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rnardocastro/Library/Mobile Documents/com~apple~CloudDocs/Data Analytics/Data Projects/Shop Taby Data Projects/Shipping Data/"/>
    </mc:Choice>
  </mc:AlternateContent>
  <xr:revisionPtr revIDLastSave="0" documentId="13_ncr:1_{A3A3D091-D176-0545-A65E-26537A0DC100}" xr6:coauthVersionLast="47" xr6:coauthVersionMax="47" xr10:uidLastSave="{00000000-0000-0000-0000-000000000000}"/>
  <bookViews>
    <workbookView xWindow="0" yWindow="500" windowWidth="38400" windowHeight="19260" xr2:uid="{15E490D6-3C6F-FA47-A3AE-D8279A0C4536}"/>
  </bookViews>
  <sheets>
    <sheet name="USA" sheetId="2" r:id="rId1"/>
    <sheet name="Location Work File" sheetId="6" r:id="rId2"/>
    <sheet name="International" sheetId="3" r:id="rId3"/>
    <sheet name="Percent Pivot Table" sheetId="7" r:id="rId4"/>
    <sheet name="INT Pivot Table" sheetId="4" r:id="rId5"/>
    <sheet name="shopify_shipping_labels_2019-01" sheetId="1" r:id="rId6"/>
    <sheet name="Total sales by POS location - 2" sheetId="5" r:id="rId7"/>
  </sheets>
  <calcPr calcId="191029"/>
  <pivotCaches>
    <pivotCache cacheId="0" r:id="rId8"/>
    <pivotCache cacheId="4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6015" i="2" l="1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M4" i="3"/>
  <c r="M3" i="3"/>
  <c r="M2" i="3"/>
  <c r="M1" i="3"/>
  <c r="Q5" i="2"/>
  <c r="Q4" i="2"/>
  <c r="Q3" i="2"/>
  <c r="Q2" i="2"/>
  <c r="H8" i="2"/>
  <c r="H3" i="2"/>
  <c r="H5" i="2"/>
  <c r="H9" i="2"/>
  <c r="H10" i="2"/>
  <c r="H4" i="2"/>
  <c r="H7" i="2"/>
  <c r="H2" i="2"/>
  <c r="H6" i="2"/>
  <c r="H11" i="2"/>
  <c r="H12" i="2"/>
  <c r="H13" i="2"/>
  <c r="H14" i="2"/>
  <c r="H15" i="2"/>
  <c r="H19" i="2"/>
  <c r="H16" i="2"/>
  <c r="H17" i="2"/>
  <c r="H18" i="2"/>
  <c r="H20" i="2"/>
  <c r="H21" i="2"/>
  <c r="H22" i="2"/>
  <c r="H23" i="2"/>
  <c r="H25" i="2"/>
  <c r="H27" i="2"/>
  <c r="H26" i="2"/>
  <c r="H24" i="2"/>
  <c r="H28" i="2"/>
  <c r="H29" i="2"/>
  <c r="H30" i="2"/>
  <c r="H31" i="2"/>
  <c r="H32" i="2"/>
  <c r="H36" i="2"/>
  <c r="H37" i="2"/>
  <c r="H35" i="2"/>
  <c r="H34" i="2"/>
  <c r="H33" i="2"/>
  <c r="H39" i="2"/>
  <c r="H38" i="2"/>
  <c r="H40" i="2"/>
  <c r="H44" i="2"/>
  <c r="H43" i="2"/>
  <c r="H42" i="2"/>
  <c r="H45" i="2"/>
  <c r="H41" i="2"/>
  <c r="H46" i="2"/>
  <c r="H48" i="2"/>
  <c r="H47" i="2"/>
  <c r="H49" i="2"/>
  <c r="H50" i="2"/>
  <c r="H51" i="2"/>
  <c r="H57" i="2"/>
  <c r="H56" i="2"/>
  <c r="H55" i="2"/>
  <c r="H54" i="2"/>
  <c r="H53" i="2"/>
  <c r="H52" i="2"/>
  <c r="H58" i="2"/>
  <c r="H59" i="2"/>
  <c r="H60" i="2"/>
  <c r="H61" i="2"/>
  <c r="H64" i="2"/>
  <c r="H62" i="2"/>
  <c r="H63" i="2"/>
  <c r="H65" i="2"/>
  <c r="H66" i="2"/>
  <c r="H68" i="2"/>
  <c r="H67" i="2"/>
  <c r="H69" i="2"/>
  <c r="H70" i="2"/>
  <c r="H71" i="2"/>
  <c r="H72" i="2"/>
  <c r="H73" i="2"/>
  <c r="H74" i="2"/>
  <c r="H78" i="2"/>
  <c r="H75" i="2"/>
  <c r="H76" i="2"/>
  <c r="H77" i="2"/>
  <c r="H79" i="2"/>
  <c r="H82" i="2"/>
  <c r="H81" i="2"/>
  <c r="H80" i="2"/>
  <c r="H87" i="2"/>
  <c r="H85" i="2"/>
  <c r="H84" i="2"/>
  <c r="H83" i="2"/>
  <c r="H86" i="2"/>
  <c r="H88" i="2"/>
  <c r="H89" i="2"/>
  <c r="H90" i="2"/>
  <c r="H92" i="2"/>
  <c r="H91" i="2"/>
  <c r="H93" i="2"/>
  <c r="H94" i="2"/>
  <c r="H95" i="2"/>
  <c r="H97" i="2"/>
  <c r="H99" i="2"/>
  <c r="H98" i="2"/>
  <c r="H96" i="2"/>
  <c r="H100" i="2"/>
  <c r="H102" i="2"/>
  <c r="H101" i="2"/>
  <c r="H104" i="2"/>
  <c r="H103" i="2"/>
  <c r="H105" i="2"/>
  <c r="H106" i="2"/>
  <c r="H108" i="2"/>
  <c r="H107" i="2"/>
  <c r="H109" i="2"/>
  <c r="H111" i="2"/>
  <c r="H110" i="2"/>
  <c r="H112" i="2"/>
  <c r="H114" i="2"/>
  <c r="H113" i="2"/>
  <c r="H117" i="2"/>
  <c r="H115" i="2"/>
  <c r="H118" i="2"/>
  <c r="H116" i="2"/>
  <c r="H119" i="2"/>
  <c r="H121" i="2"/>
  <c r="H120" i="2"/>
  <c r="H122" i="2"/>
  <c r="H123" i="2"/>
  <c r="H124" i="2"/>
  <c r="H127" i="2"/>
  <c r="H126" i="2"/>
  <c r="H125" i="2"/>
  <c r="H128" i="2"/>
  <c r="H129" i="2"/>
  <c r="H130" i="2"/>
  <c r="H131" i="2"/>
  <c r="H133" i="2"/>
  <c r="H132" i="2"/>
  <c r="H134" i="2"/>
  <c r="H135" i="2"/>
  <c r="H136" i="2"/>
  <c r="H137" i="2"/>
  <c r="H138" i="2"/>
  <c r="H140" i="2"/>
  <c r="H141" i="2"/>
  <c r="H139" i="2"/>
  <c r="H142" i="2"/>
  <c r="H143" i="2"/>
  <c r="H144" i="2"/>
  <c r="H146" i="2"/>
  <c r="H145" i="2"/>
  <c r="H147" i="2"/>
  <c r="H149" i="2"/>
  <c r="H148" i="2"/>
  <c r="H153" i="2"/>
  <c r="H156" i="2"/>
  <c r="H152" i="2"/>
  <c r="H151" i="2"/>
  <c r="H155" i="2"/>
  <c r="H154" i="2"/>
  <c r="H150" i="2"/>
  <c r="H157" i="2"/>
  <c r="H158" i="2"/>
  <c r="H159" i="2"/>
  <c r="H160" i="2"/>
  <c r="H162" i="2"/>
  <c r="H161" i="2"/>
  <c r="H163" i="2"/>
  <c r="H164" i="2"/>
  <c r="H165" i="2"/>
  <c r="H166" i="2"/>
  <c r="H167" i="2"/>
  <c r="H168" i="2"/>
  <c r="H169" i="2"/>
  <c r="H170" i="2"/>
  <c r="H171" i="2"/>
  <c r="H172" i="2"/>
  <c r="H176" i="2"/>
  <c r="H174" i="2"/>
  <c r="H177" i="2"/>
  <c r="H175" i="2"/>
  <c r="H173" i="2"/>
  <c r="H180" i="2"/>
  <c r="H181" i="2"/>
  <c r="H179" i="2"/>
  <c r="H178" i="2"/>
  <c r="H184" i="2"/>
  <c r="H182" i="2"/>
  <c r="H183" i="2"/>
  <c r="H187" i="2"/>
  <c r="H186" i="2"/>
  <c r="H185" i="2"/>
  <c r="H190" i="2"/>
  <c r="H189" i="2"/>
  <c r="H188" i="2"/>
  <c r="H191" i="2"/>
  <c r="H193" i="2"/>
  <c r="H192" i="2"/>
  <c r="H196" i="2"/>
  <c r="H194" i="2"/>
  <c r="H195" i="2"/>
  <c r="H198" i="2"/>
  <c r="H197" i="2"/>
  <c r="H200" i="2"/>
  <c r="H199" i="2"/>
  <c r="H201" i="2"/>
  <c r="H202" i="2"/>
  <c r="H203" i="2"/>
  <c r="H205" i="2"/>
  <c r="H204" i="2"/>
  <c r="H208" i="2"/>
  <c r="H206" i="2"/>
  <c r="H207" i="2"/>
  <c r="H211" i="2"/>
  <c r="H210" i="2"/>
  <c r="H209" i="2"/>
  <c r="H213" i="2"/>
  <c r="H212" i="2"/>
  <c r="H214" i="2"/>
  <c r="H216" i="2"/>
  <c r="H217" i="2"/>
  <c r="H215" i="2"/>
  <c r="H220" i="2"/>
  <c r="H221" i="2"/>
  <c r="H218" i="2"/>
  <c r="H219" i="2"/>
  <c r="H222" i="2"/>
  <c r="H223" i="2"/>
  <c r="H225" i="2"/>
  <c r="H224" i="2"/>
  <c r="H226" i="2"/>
  <c r="H227" i="2"/>
  <c r="H228" i="2"/>
  <c r="H229" i="2"/>
  <c r="H230" i="2"/>
  <c r="H231" i="2"/>
  <c r="H234" i="2"/>
  <c r="H236" i="2"/>
  <c r="H232" i="2"/>
  <c r="H233" i="2"/>
  <c r="H235" i="2"/>
  <c r="H237" i="2"/>
  <c r="H238" i="2"/>
  <c r="H239" i="2"/>
  <c r="H240" i="2"/>
  <c r="H242" i="2"/>
  <c r="H241" i="2"/>
  <c r="H243" i="2"/>
  <c r="H244" i="2"/>
  <c r="H247" i="2"/>
  <c r="H246" i="2"/>
  <c r="H245" i="2"/>
  <c r="H250" i="2"/>
  <c r="H249" i="2"/>
  <c r="H248" i="2"/>
  <c r="H252" i="2"/>
  <c r="H253" i="2"/>
  <c r="H256" i="2"/>
  <c r="H255" i="2"/>
  <c r="H251" i="2"/>
  <c r="H254" i="2"/>
  <c r="H258" i="2"/>
  <c r="H257" i="2"/>
  <c r="H259" i="2"/>
  <c r="H260" i="2"/>
  <c r="H261" i="2"/>
  <c r="H262" i="2"/>
  <c r="H263" i="2"/>
  <c r="H264" i="2"/>
  <c r="H266" i="2"/>
  <c r="H265" i="2"/>
  <c r="H267" i="2"/>
  <c r="H268" i="2"/>
  <c r="H271" i="2"/>
  <c r="H270" i="2"/>
  <c r="H272" i="2"/>
  <c r="H269" i="2"/>
  <c r="H274" i="2"/>
  <c r="H273" i="2"/>
  <c r="H277" i="2"/>
  <c r="H276" i="2"/>
  <c r="H278" i="2"/>
  <c r="H279" i="2"/>
  <c r="H280" i="2"/>
  <c r="H275" i="2"/>
  <c r="H285" i="2"/>
  <c r="H282" i="2"/>
  <c r="H281" i="2"/>
  <c r="H284" i="2"/>
  <c r="H283" i="2"/>
  <c r="H286" i="2"/>
  <c r="H287" i="2"/>
  <c r="H290" i="2"/>
  <c r="H289" i="2"/>
  <c r="H288" i="2"/>
  <c r="H291" i="2"/>
  <c r="H292" i="2"/>
  <c r="H294" i="2"/>
  <c r="H293" i="2"/>
  <c r="H295" i="2"/>
  <c r="H296" i="2"/>
  <c r="H297" i="2"/>
  <c r="H298" i="2"/>
  <c r="H299" i="2"/>
  <c r="H300" i="2"/>
  <c r="H303" i="2"/>
  <c r="H301" i="2"/>
  <c r="H302" i="2"/>
  <c r="H305" i="2"/>
  <c r="H304" i="2"/>
  <c r="H309" i="2"/>
  <c r="H306" i="2"/>
  <c r="H307" i="2"/>
  <c r="H308" i="2"/>
  <c r="H310" i="2"/>
  <c r="H311" i="2"/>
  <c r="H312" i="2"/>
  <c r="H315" i="2"/>
  <c r="H314" i="2"/>
  <c r="H317" i="2"/>
  <c r="H313" i="2"/>
  <c r="H318" i="2"/>
  <c r="H316" i="2"/>
  <c r="H323" i="2"/>
  <c r="H325" i="2"/>
  <c r="H319" i="2"/>
  <c r="H322" i="2"/>
  <c r="H321" i="2"/>
  <c r="H320" i="2"/>
  <c r="H327" i="2"/>
  <c r="H326" i="2"/>
  <c r="H328" i="2"/>
  <c r="H329" i="2"/>
  <c r="H331" i="2"/>
  <c r="H330" i="2"/>
  <c r="H332" i="2"/>
  <c r="H333" i="2"/>
  <c r="H334" i="2"/>
  <c r="H335" i="2"/>
  <c r="H336" i="2"/>
  <c r="H337" i="2"/>
  <c r="H338" i="2"/>
  <c r="H339" i="2"/>
  <c r="H341" i="2"/>
  <c r="H340" i="2"/>
  <c r="H342" i="2"/>
  <c r="H344" i="2"/>
  <c r="H345" i="2"/>
  <c r="H343" i="2"/>
  <c r="H346" i="2"/>
  <c r="H347" i="2"/>
  <c r="H348" i="2"/>
  <c r="H351" i="2"/>
  <c r="H349" i="2"/>
  <c r="H350" i="2"/>
  <c r="H352" i="2"/>
  <c r="H353" i="2"/>
  <c r="H354" i="2"/>
  <c r="H357" i="2"/>
  <c r="H356" i="2"/>
  <c r="H355" i="2"/>
  <c r="H358" i="2"/>
  <c r="H363" i="2"/>
  <c r="H361" i="2"/>
  <c r="H359" i="2"/>
  <c r="H362" i="2"/>
  <c r="H360" i="2"/>
  <c r="H364" i="2"/>
  <c r="H365" i="2"/>
  <c r="H366" i="2"/>
  <c r="H368" i="2"/>
  <c r="H369" i="2"/>
  <c r="H367" i="2"/>
  <c r="H370" i="2"/>
  <c r="H371" i="2"/>
  <c r="H372" i="2"/>
  <c r="H373" i="2"/>
  <c r="H374" i="2"/>
  <c r="H376" i="2"/>
  <c r="H375" i="2"/>
  <c r="H324" i="2"/>
  <c r="H377" i="2"/>
  <c r="H378" i="2"/>
  <c r="H380" i="2"/>
  <c r="H379" i="2"/>
  <c r="H383" i="2"/>
  <c r="H382" i="2"/>
  <c r="H381" i="2"/>
  <c r="H384" i="2"/>
  <c r="H385" i="2"/>
  <c r="H394" i="2"/>
  <c r="H392" i="2"/>
  <c r="H395" i="2"/>
  <c r="H393" i="2"/>
  <c r="H386" i="2"/>
  <c r="H387" i="2"/>
  <c r="H388" i="2"/>
  <c r="H389" i="2"/>
  <c r="H390" i="2"/>
  <c r="H391" i="2"/>
  <c r="H398" i="2"/>
  <c r="H397" i="2"/>
  <c r="H407" i="2"/>
  <c r="H410" i="2"/>
  <c r="H408" i="2"/>
  <c r="H412" i="2"/>
  <c r="H411" i="2"/>
  <c r="H403" i="2"/>
  <c r="H406" i="2"/>
  <c r="H415" i="2"/>
  <c r="H399" i="2"/>
  <c r="H417" i="2"/>
  <c r="H404" i="2"/>
  <c r="H413" i="2"/>
  <c r="H414" i="2"/>
  <c r="H401" i="2"/>
  <c r="H416" i="2"/>
  <c r="H405" i="2"/>
  <c r="H409" i="2"/>
  <c r="H419" i="2"/>
  <c r="H402" i="2"/>
  <c r="H418" i="2"/>
  <c r="H400" i="2"/>
  <c r="H433" i="2"/>
  <c r="H432" i="2"/>
  <c r="H425" i="2"/>
  <c r="H423" i="2"/>
  <c r="H424" i="2"/>
  <c r="H430" i="2"/>
  <c r="H427" i="2"/>
  <c r="H428" i="2"/>
  <c r="H435" i="2"/>
  <c r="H429" i="2"/>
  <c r="H431" i="2"/>
  <c r="H426" i="2"/>
  <c r="H422" i="2"/>
  <c r="H420" i="2"/>
  <c r="H421" i="2"/>
  <c r="H434" i="2"/>
  <c r="H436" i="2"/>
  <c r="H439" i="2"/>
  <c r="H438" i="2"/>
  <c r="H437" i="2"/>
  <c r="H443" i="2"/>
  <c r="H440" i="2"/>
  <c r="H441" i="2"/>
  <c r="H445" i="2"/>
  <c r="H446" i="2"/>
  <c r="H444" i="2"/>
  <c r="H447" i="2"/>
  <c r="H448" i="2"/>
  <c r="H449" i="2"/>
  <c r="H451" i="2"/>
  <c r="H452" i="2"/>
  <c r="H450" i="2"/>
  <c r="H456" i="2"/>
  <c r="H454" i="2"/>
  <c r="H455" i="2"/>
  <c r="H453" i="2"/>
  <c r="H457" i="2"/>
  <c r="H442" i="2"/>
  <c r="H458" i="2"/>
  <c r="H459" i="2"/>
  <c r="H460" i="2"/>
  <c r="H464" i="2"/>
  <c r="H461" i="2"/>
  <c r="H462" i="2"/>
  <c r="H463" i="2"/>
  <c r="H475" i="2"/>
  <c r="H482" i="2"/>
  <c r="H481" i="2"/>
  <c r="H479" i="2"/>
  <c r="H477" i="2"/>
  <c r="H478" i="2"/>
  <c r="H476" i="2"/>
  <c r="H480" i="2"/>
  <c r="H470" i="2"/>
  <c r="H474" i="2"/>
  <c r="H467" i="2"/>
  <c r="H469" i="2"/>
  <c r="H465" i="2"/>
  <c r="H471" i="2"/>
  <c r="H468" i="2"/>
  <c r="H472" i="2"/>
  <c r="H483" i="2"/>
  <c r="H466" i="2"/>
  <c r="H396" i="2"/>
  <c r="H473" i="2"/>
  <c r="H484" i="2"/>
  <c r="H487" i="2"/>
  <c r="H485" i="2"/>
  <c r="H488" i="2"/>
  <c r="H486" i="2"/>
  <c r="H489" i="2"/>
  <c r="H492" i="2"/>
  <c r="H493" i="2"/>
  <c r="H491" i="2"/>
  <c r="H490" i="2"/>
  <c r="H494" i="2"/>
  <c r="H495" i="2"/>
  <c r="H496" i="2"/>
  <c r="H497" i="2"/>
  <c r="H498" i="2"/>
  <c r="H499" i="2"/>
  <c r="H500" i="2"/>
  <c r="H502" i="2"/>
  <c r="H501" i="2"/>
  <c r="H505" i="2"/>
  <c r="H504" i="2"/>
  <c r="H503" i="2"/>
  <c r="H506" i="2"/>
  <c r="H508" i="2"/>
  <c r="H507" i="2"/>
  <c r="H512" i="2"/>
  <c r="H510" i="2"/>
  <c r="H513" i="2"/>
  <c r="H509" i="2"/>
  <c r="H511" i="2"/>
  <c r="H514" i="2"/>
  <c r="H518" i="2"/>
  <c r="H515" i="2"/>
  <c r="H516" i="2"/>
  <c r="H517" i="2"/>
  <c r="H519" i="2"/>
  <c r="H520" i="2"/>
  <c r="H521" i="2"/>
  <c r="H522" i="2"/>
  <c r="H523" i="2"/>
  <c r="H525" i="2"/>
  <c r="H526" i="2"/>
  <c r="H527" i="2"/>
  <c r="H524" i="2"/>
  <c r="H528" i="2"/>
  <c r="H529" i="2"/>
  <c r="H531" i="2"/>
  <c r="H534" i="2"/>
  <c r="H535" i="2"/>
  <c r="H533" i="2"/>
  <c r="H538" i="2"/>
  <c r="H537" i="2"/>
  <c r="H536" i="2"/>
  <c r="H539" i="2"/>
  <c r="H532" i="2"/>
  <c r="H530" i="2"/>
  <c r="H542" i="2"/>
  <c r="H543" i="2"/>
  <c r="H541" i="2"/>
  <c r="H540" i="2"/>
  <c r="H544" i="2"/>
  <c r="H545" i="2"/>
  <c r="H547" i="2"/>
  <c r="H546" i="2"/>
  <c r="H548" i="2"/>
  <c r="H550" i="2"/>
  <c r="H549" i="2"/>
  <c r="H552" i="2"/>
  <c r="H554" i="2"/>
  <c r="H551" i="2"/>
  <c r="H553" i="2"/>
  <c r="H555" i="2"/>
  <c r="H556" i="2"/>
  <c r="H557" i="2"/>
  <c r="H562" i="2"/>
  <c r="H558" i="2"/>
  <c r="H559" i="2"/>
  <c r="H561" i="2"/>
  <c r="H560" i="2"/>
  <c r="H565" i="2"/>
  <c r="H566" i="2"/>
  <c r="H564" i="2"/>
  <c r="H563" i="2"/>
  <c r="H567" i="2"/>
  <c r="H568" i="2"/>
  <c r="H569" i="2"/>
  <c r="H570" i="2"/>
  <c r="H571" i="2"/>
  <c r="H572" i="2"/>
  <c r="H575" i="2"/>
  <c r="H576" i="2"/>
  <c r="H573" i="2"/>
  <c r="H574" i="2"/>
  <c r="H577" i="2"/>
  <c r="H578" i="2"/>
  <c r="H580" i="2"/>
  <c r="H579" i="2"/>
  <c r="H582" i="2"/>
  <c r="H581" i="2"/>
  <c r="H584" i="2"/>
  <c r="H583" i="2"/>
  <c r="H585" i="2"/>
  <c r="H587" i="2"/>
  <c r="H586" i="2"/>
  <c r="H591" i="2"/>
  <c r="H593" i="2"/>
  <c r="H589" i="2"/>
  <c r="H588" i="2"/>
  <c r="H590" i="2"/>
  <c r="H592" i="2"/>
  <c r="H594" i="2"/>
  <c r="H595" i="2"/>
  <c r="H596" i="2"/>
  <c r="H599" i="2"/>
  <c r="H601" i="2"/>
  <c r="H600" i="2"/>
  <c r="H602" i="2"/>
  <c r="H597" i="2"/>
  <c r="H598" i="2"/>
  <c r="H604" i="2"/>
  <c r="H603" i="2"/>
  <c r="H605" i="2"/>
  <c r="H608" i="2"/>
  <c r="H606" i="2"/>
  <c r="H607" i="2"/>
  <c r="H612" i="2"/>
  <c r="H618" i="2"/>
  <c r="H613" i="2"/>
  <c r="H610" i="2"/>
  <c r="H617" i="2"/>
  <c r="H614" i="2"/>
  <c r="H616" i="2"/>
  <c r="H611" i="2"/>
  <c r="H615" i="2"/>
  <c r="H620" i="2"/>
  <c r="H619" i="2"/>
  <c r="H628" i="2"/>
  <c r="H631" i="2"/>
  <c r="H624" i="2"/>
  <c r="H629" i="2"/>
  <c r="H630" i="2"/>
  <c r="H623" i="2"/>
  <c r="H621" i="2"/>
  <c r="H627" i="2"/>
  <c r="H622" i="2"/>
  <c r="H626" i="2"/>
  <c r="H625" i="2"/>
  <c r="H635" i="2"/>
  <c r="H633" i="2"/>
  <c r="H634" i="2"/>
  <c r="H632" i="2"/>
  <c r="H638" i="2"/>
  <c r="H640" i="2"/>
  <c r="H636" i="2"/>
  <c r="H639" i="2"/>
  <c r="H637" i="2"/>
  <c r="H641" i="2"/>
  <c r="H642" i="2"/>
  <c r="H644" i="2"/>
  <c r="H645" i="2"/>
  <c r="H646" i="2"/>
  <c r="H653" i="2"/>
  <c r="H651" i="2"/>
  <c r="H650" i="2"/>
  <c r="H649" i="2"/>
  <c r="H648" i="2"/>
  <c r="H647" i="2"/>
  <c r="H652" i="2"/>
  <c r="H654" i="2"/>
  <c r="H609" i="2"/>
  <c r="H643" i="2"/>
  <c r="H665" i="2"/>
  <c r="H668" i="2"/>
  <c r="H664" i="2"/>
  <c r="H666" i="2"/>
  <c r="H660" i="2"/>
  <c r="H672" i="2"/>
  <c r="H670" i="2"/>
  <c r="H669" i="2"/>
  <c r="H667" i="2"/>
  <c r="H663" i="2"/>
  <c r="H671" i="2"/>
  <c r="H679" i="2"/>
  <c r="H678" i="2"/>
  <c r="H676" i="2"/>
  <c r="H656" i="2"/>
  <c r="H659" i="2"/>
  <c r="H662" i="2"/>
  <c r="H661" i="2"/>
  <c r="H673" i="2"/>
  <c r="H658" i="2"/>
  <c r="H657" i="2"/>
  <c r="H675" i="2"/>
  <c r="H677" i="2"/>
  <c r="H655" i="2"/>
  <c r="H674" i="2"/>
  <c r="H684" i="2"/>
  <c r="H680" i="2"/>
  <c r="H682" i="2"/>
  <c r="H683" i="2"/>
  <c r="H693" i="2"/>
  <c r="H690" i="2"/>
  <c r="H689" i="2"/>
  <c r="H691" i="2"/>
  <c r="H681" i="2"/>
  <c r="H694" i="2"/>
  <c r="H692" i="2"/>
  <c r="H697" i="2"/>
  <c r="H687" i="2"/>
  <c r="H688" i="2"/>
  <c r="H696" i="2"/>
  <c r="H686" i="2"/>
  <c r="H685" i="2"/>
  <c r="H695" i="2"/>
  <c r="H700" i="2"/>
  <c r="H698" i="2"/>
  <c r="H699" i="2"/>
  <c r="H702" i="2"/>
  <c r="H701" i="2"/>
  <c r="H706" i="2"/>
  <c r="H703" i="2"/>
  <c r="H705" i="2"/>
  <c r="H704" i="2"/>
  <c r="H708" i="2"/>
  <c r="H709" i="2"/>
  <c r="H707" i="2"/>
  <c r="H710" i="2"/>
  <c r="H711" i="2"/>
  <c r="H713" i="2"/>
  <c r="H715" i="2"/>
  <c r="H712" i="2"/>
  <c r="H714" i="2"/>
  <c r="H716" i="2"/>
  <c r="H718" i="2"/>
  <c r="H717" i="2"/>
  <c r="H719" i="2"/>
  <c r="H722" i="2"/>
  <c r="H725" i="2"/>
  <c r="H721" i="2"/>
  <c r="H723" i="2"/>
  <c r="H726" i="2"/>
  <c r="H727" i="2"/>
  <c r="H724" i="2"/>
  <c r="H720" i="2"/>
  <c r="H731" i="2"/>
  <c r="H728" i="2"/>
  <c r="H734" i="2"/>
  <c r="H733" i="2"/>
  <c r="H732" i="2"/>
  <c r="H735" i="2"/>
  <c r="H729" i="2"/>
  <c r="H730" i="2"/>
  <c r="H737" i="2"/>
  <c r="H736" i="2"/>
  <c r="H738" i="2"/>
  <c r="H741" i="2"/>
  <c r="H740" i="2"/>
  <c r="H739" i="2"/>
  <c r="H742" i="2"/>
  <c r="H744" i="2"/>
  <c r="H743" i="2"/>
  <c r="H745" i="2"/>
  <c r="H751" i="2"/>
  <c r="H759" i="2"/>
  <c r="H757" i="2"/>
  <c r="H756" i="2"/>
  <c r="H749" i="2"/>
  <c r="H758" i="2"/>
  <c r="H753" i="2"/>
  <c r="H752" i="2"/>
  <c r="H750" i="2"/>
  <c r="H747" i="2"/>
  <c r="H746" i="2"/>
  <c r="H748" i="2"/>
  <c r="H754" i="2"/>
  <c r="H755" i="2"/>
  <c r="H762" i="2"/>
  <c r="H766" i="2"/>
  <c r="H768" i="2"/>
  <c r="H765" i="2"/>
  <c r="H760" i="2"/>
  <c r="H761" i="2"/>
  <c r="H774" i="2"/>
  <c r="H770" i="2"/>
  <c r="H775" i="2"/>
  <c r="H769" i="2"/>
  <c r="H773" i="2"/>
  <c r="H772" i="2"/>
  <c r="H771" i="2"/>
  <c r="H776" i="2"/>
  <c r="H777" i="2"/>
  <c r="H778" i="2"/>
  <c r="H780" i="2"/>
  <c r="H779" i="2"/>
  <c r="H784" i="2"/>
  <c r="H763" i="2"/>
  <c r="H785" i="2"/>
  <c r="H783" i="2"/>
  <c r="H782" i="2"/>
  <c r="H781" i="2"/>
  <c r="H767" i="2"/>
  <c r="H764" i="2"/>
  <c r="H786" i="2"/>
  <c r="H792" i="2"/>
  <c r="H789" i="2"/>
  <c r="H787" i="2"/>
  <c r="H788" i="2"/>
  <c r="H790" i="2"/>
  <c r="H791" i="2"/>
  <c r="H793" i="2"/>
  <c r="H794" i="2"/>
  <c r="H798" i="2"/>
  <c r="H797" i="2"/>
  <c r="H795" i="2"/>
  <c r="H796" i="2"/>
  <c r="H799" i="2"/>
  <c r="H803" i="2"/>
  <c r="H802" i="2"/>
  <c r="H806" i="2"/>
  <c r="H809" i="2"/>
  <c r="H800" i="2"/>
  <c r="H810" i="2"/>
  <c r="H808" i="2"/>
  <c r="H804" i="2"/>
  <c r="H805" i="2"/>
  <c r="H807" i="2"/>
  <c r="H811" i="2"/>
  <c r="H801" i="2"/>
  <c r="H815" i="2"/>
  <c r="H812" i="2"/>
  <c r="H813" i="2"/>
  <c r="H814" i="2"/>
  <c r="H816" i="2"/>
  <c r="H818" i="2"/>
  <c r="H817" i="2"/>
  <c r="H819" i="2"/>
  <c r="H821" i="2"/>
  <c r="H820" i="2"/>
  <c r="H824" i="2"/>
  <c r="H825" i="2"/>
  <c r="H823" i="2"/>
  <c r="H822" i="2"/>
  <c r="H826" i="2"/>
  <c r="H833" i="2"/>
  <c r="H830" i="2"/>
  <c r="H828" i="2"/>
  <c r="H831" i="2"/>
  <c r="H835" i="2"/>
  <c r="H832" i="2"/>
  <c r="H827" i="2"/>
  <c r="H834" i="2"/>
  <c r="H837" i="2"/>
  <c r="H836" i="2"/>
  <c r="H829" i="2"/>
  <c r="H838" i="2"/>
  <c r="H839" i="2"/>
  <c r="H840" i="2"/>
  <c r="H848" i="2"/>
  <c r="H841" i="2"/>
  <c r="H847" i="2"/>
  <c r="H846" i="2"/>
  <c r="H845" i="2"/>
  <c r="H842" i="2"/>
  <c r="H843" i="2"/>
  <c r="H844" i="2"/>
  <c r="H851" i="2"/>
  <c r="H852" i="2"/>
  <c r="H850" i="2"/>
  <c r="H849" i="2"/>
  <c r="H865" i="2"/>
  <c r="H858" i="2"/>
  <c r="H856" i="2"/>
  <c r="H862" i="2"/>
  <c r="H853" i="2"/>
  <c r="H859" i="2"/>
  <c r="H861" i="2"/>
  <c r="H857" i="2"/>
  <c r="H863" i="2"/>
  <c r="H864" i="2"/>
  <c r="H854" i="2"/>
  <c r="H855" i="2"/>
  <c r="H860" i="2"/>
  <c r="H868" i="2"/>
  <c r="H867" i="2"/>
  <c r="H866" i="2"/>
  <c r="H873" i="2"/>
  <c r="H869" i="2"/>
  <c r="H874" i="2"/>
  <c r="H875" i="2"/>
  <c r="H870" i="2"/>
  <c r="H871" i="2"/>
  <c r="H872" i="2"/>
  <c r="H877" i="2"/>
  <c r="H876" i="2"/>
  <c r="H878" i="2"/>
  <c r="H885" i="2"/>
  <c r="H881" i="2"/>
  <c r="H886" i="2"/>
  <c r="H880" i="2"/>
  <c r="H882" i="2"/>
  <c r="H884" i="2"/>
  <c r="H883" i="2"/>
  <c r="H879" i="2"/>
  <c r="H889" i="2"/>
  <c r="H890" i="2"/>
  <c r="H892" i="2"/>
  <c r="H891" i="2"/>
  <c r="H887" i="2"/>
  <c r="H895" i="2"/>
  <c r="H893" i="2"/>
  <c r="H888" i="2"/>
  <c r="H894" i="2"/>
  <c r="H896" i="2"/>
  <c r="H901" i="2"/>
  <c r="H900" i="2"/>
  <c r="H899" i="2"/>
  <c r="H902" i="2"/>
  <c r="H904" i="2"/>
  <c r="H897" i="2"/>
  <c r="H905" i="2"/>
  <c r="H898" i="2"/>
  <c r="H903" i="2"/>
  <c r="H906" i="2"/>
  <c r="H910" i="2"/>
  <c r="H907" i="2"/>
  <c r="H909" i="2"/>
  <c r="H911" i="2"/>
  <c r="H908" i="2"/>
  <c r="H920" i="2"/>
  <c r="H916" i="2"/>
  <c r="H929" i="2"/>
  <c r="H926" i="2"/>
  <c r="H928" i="2"/>
  <c r="H919" i="2"/>
  <c r="H927" i="2"/>
  <c r="H913" i="2"/>
  <c r="H912" i="2"/>
  <c r="H917" i="2"/>
  <c r="H915" i="2"/>
  <c r="H923" i="2"/>
  <c r="H918" i="2"/>
  <c r="H921" i="2"/>
  <c r="H914" i="2"/>
  <c r="H922" i="2"/>
  <c r="H924" i="2"/>
  <c r="H925" i="2"/>
  <c r="H937" i="2"/>
  <c r="H935" i="2"/>
  <c r="H938" i="2"/>
  <c r="H932" i="2"/>
  <c r="H934" i="2"/>
  <c r="H933" i="2"/>
  <c r="H939" i="2"/>
  <c r="H936" i="2"/>
  <c r="H930" i="2"/>
  <c r="H931" i="2"/>
  <c r="H941" i="2"/>
  <c r="H940" i="2"/>
  <c r="H942" i="2"/>
  <c r="H943" i="2"/>
  <c r="H945" i="2"/>
  <c r="H944" i="2"/>
  <c r="H953" i="2"/>
  <c r="H951" i="2"/>
  <c r="H952" i="2"/>
  <c r="H947" i="2"/>
  <c r="H954" i="2"/>
  <c r="H949" i="2"/>
  <c r="H955" i="2"/>
  <c r="H946" i="2"/>
  <c r="H948" i="2"/>
  <c r="H950" i="2"/>
  <c r="H961" i="2"/>
  <c r="H963" i="2"/>
  <c r="H960" i="2"/>
  <c r="H958" i="2"/>
  <c r="H959" i="2"/>
  <c r="H956" i="2"/>
  <c r="H962" i="2"/>
  <c r="H957" i="2"/>
  <c r="H974" i="2"/>
  <c r="H971" i="2"/>
  <c r="H976" i="2"/>
  <c r="H965" i="2"/>
  <c r="H969" i="2"/>
  <c r="H972" i="2"/>
  <c r="H967" i="2"/>
  <c r="H978" i="2"/>
  <c r="H973" i="2"/>
  <c r="H970" i="2"/>
  <c r="H968" i="2"/>
  <c r="H966" i="2"/>
  <c r="H964" i="2"/>
  <c r="H999" i="2"/>
  <c r="H998" i="2"/>
  <c r="H988" i="2"/>
  <c r="H989" i="2"/>
  <c r="H995" i="2"/>
  <c r="H1002" i="2"/>
  <c r="H1004" i="2"/>
  <c r="H993" i="2"/>
  <c r="H987" i="2"/>
  <c r="H1014" i="2"/>
  <c r="H1012" i="2"/>
  <c r="H1005" i="2"/>
  <c r="H1006" i="2"/>
  <c r="H1007" i="2"/>
  <c r="H1008" i="2"/>
  <c r="H1010" i="2"/>
  <c r="H1018" i="2"/>
  <c r="H1019" i="2"/>
  <c r="H1015" i="2"/>
  <c r="H1016" i="2"/>
  <c r="H1026" i="2"/>
  <c r="H1034" i="2"/>
  <c r="H1013" i="2"/>
  <c r="H1001" i="2"/>
  <c r="H1028" i="2"/>
  <c r="H1003" i="2"/>
  <c r="H994" i="2"/>
  <c r="H1000" i="2"/>
  <c r="H990" i="2"/>
  <c r="H997" i="2"/>
  <c r="H985" i="2"/>
  <c r="H981" i="2"/>
  <c r="H1027" i="2"/>
  <c r="H983" i="2"/>
  <c r="H1024" i="2"/>
  <c r="H1031" i="2"/>
  <c r="H980" i="2"/>
  <c r="H977" i="2"/>
  <c r="H991" i="2"/>
  <c r="H1023" i="2"/>
  <c r="H1025" i="2"/>
  <c r="H996" i="2"/>
  <c r="H979" i="2"/>
  <c r="H1009" i="2"/>
  <c r="H975" i="2"/>
  <c r="H1030" i="2"/>
  <c r="H1022" i="2"/>
  <c r="H1021" i="2"/>
  <c r="H1033" i="2"/>
  <c r="H982" i="2"/>
  <c r="H984" i="2"/>
  <c r="H1032" i="2"/>
  <c r="H986" i="2"/>
  <c r="H992" i="2"/>
  <c r="H1029" i="2"/>
  <c r="H1011" i="2"/>
  <c r="H1037" i="2"/>
  <c r="H1017" i="2"/>
  <c r="H1020" i="2"/>
  <c r="H1035" i="2"/>
  <c r="H1036" i="2"/>
  <c r="H1038" i="2"/>
  <c r="H1039" i="2"/>
  <c r="H1046" i="2"/>
  <c r="H1043" i="2"/>
  <c r="H1042" i="2"/>
  <c r="H1041" i="2"/>
  <c r="H1045" i="2"/>
  <c r="H1040" i="2"/>
  <c r="H1044" i="2"/>
  <c r="H1056" i="2"/>
  <c r="H1055" i="2"/>
  <c r="H1051" i="2"/>
  <c r="H1054" i="2"/>
  <c r="H1047" i="2"/>
  <c r="H1050" i="2"/>
  <c r="H1048" i="2"/>
  <c r="H1052" i="2"/>
  <c r="H1053" i="2"/>
  <c r="H1049" i="2"/>
  <c r="H1062" i="2"/>
  <c r="H1057" i="2"/>
  <c r="H1059" i="2"/>
  <c r="H1060" i="2"/>
  <c r="H1061" i="2"/>
  <c r="H1058" i="2"/>
  <c r="H1064" i="2"/>
  <c r="H1070" i="2"/>
  <c r="H1068" i="2"/>
  <c r="H1069" i="2"/>
  <c r="H1063" i="2"/>
  <c r="H1067" i="2"/>
  <c r="H1065" i="2"/>
  <c r="H1066" i="2"/>
  <c r="H1077" i="2"/>
  <c r="H1079" i="2"/>
  <c r="H1074" i="2"/>
  <c r="H1082" i="2"/>
  <c r="H1078" i="2"/>
  <c r="H1080" i="2"/>
  <c r="H1071" i="2"/>
  <c r="H1072" i="2"/>
  <c r="H1075" i="2"/>
  <c r="H1076" i="2"/>
  <c r="H1073" i="2"/>
  <c r="H1081" i="2"/>
  <c r="H1086" i="2"/>
  <c r="H1083" i="2"/>
  <c r="H1084" i="2"/>
  <c r="H1089" i="2"/>
  <c r="H1088" i="2"/>
  <c r="H1087" i="2"/>
  <c r="H1085" i="2"/>
  <c r="H1091" i="2"/>
  <c r="H1090" i="2"/>
  <c r="H1092" i="2"/>
  <c r="H1093" i="2"/>
  <c r="H1094" i="2"/>
  <c r="H1096" i="2"/>
  <c r="H1095" i="2"/>
  <c r="H1099" i="2"/>
  <c r="H1098" i="2"/>
  <c r="H1097" i="2"/>
  <c r="H1100" i="2"/>
  <c r="H1101" i="2"/>
  <c r="H1102" i="2"/>
  <c r="H1103" i="2"/>
  <c r="H1104" i="2"/>
  <c r="H1105" i="2"/>
  <c r="H1107" i="2"/>
  <c r="H1109" i="2"/>
  <c r="H1106" i="2"/>
  <c r="H1108" i="2"/>
  <c r="H1118" i="2"/>
  <c r="H1117" i="2"/>
  <c r="H1111" i="2"/>
  <c r="H1120" i="2"/>
  <c r="H1119" i="2"/>
  <c r="H1113" i="2"/>
  <c r="H1110" i="2"/>
  <c r="H1115" i="2"/>
  <c r="H1116" i="2"/>
  <c r="H1114" i="2"/>
  <c r="H1112" i="2"/>
  <c r="H1121" i="2"/>
  <c r="H1125" i="2"/>
  <c r="H1123" i="2"/>
  <c r="H1122" i="2"/>
  <c r="H1124" i="2"/>
  <c r="H1129" i="2"/>
  <c r="H1130" i="2"/>
  <c r="H1126" i="2"/>
  <c r="H1127" i="2"/>
  <c r="H1128" i="2"/>
  <c r="H1135" i="2"/>
  <c r="H1137" i="2"/>
  <c r="H1138" i="2"/>
  <c r="H1133" i="2"/>
  <c r="H1134" i="2"/>
  <c r="H1131" i="2"/>
  <c r="H1132" i="2"/>
  <c r="H1136" i="2"/>
  <c r="H1150" i="2"/>
  <c r="H1151" i="2"/>
  <c r="H1148" i="2"/>
  <c r="H1149" i="2"/>
  <c r="H1147" i="2"/>
  <c r="H1146" i="2"/>
  <c r="H1169" i="2"/>
  <c r="H1160" i="2"/>
  <c r="H1140" i="2"/>
  <c r="H1145" i="2"/>
  <c r="H1139" i="2"/>
  <c r="H1153" i="2"/>
  <c r="H1166" i="2"/>
  <c r="H1161" i="2"/>
  <c r="H1159" i="2"/>
  <c r="H1168" i="2"/>
  <c r="H1154" i="2"/>
  <c r="H1158" i="2"/>
  <c r="H1157" i="2"/>
  <c r="H1142" i="2"/>
  <c r="H1167" i="2"/>
  <c r="H1152" i="2"/>
  <c r="H1141" i="2"/>
  <c r="H1164" i="2"/>
  <c r="H1162" i="2"/>
  <c r="H1144" i="2"/>
  <c r="H1163" i="2"/>
  <c r="H1155" i="2"/>
  <c r="H1143" i="2"/>
  <c r="H1156" i="2"/>
  <c r="H1165" i="2"/>
  <c r="H1176" i="2"/>
  <c r="H1170" i="2"/>
  <c r="H1177" i="2"/>
  <c r="H1174" i="2"/>
  <c r="H1175" i="2"/>
  <c r="H1181" i="2"/>
  <c r="H1179" i="2"/>
  <c r="H1171" i="2"/>
  <c r="H1182" i="2"/>
  <c r="H1173" i="2"/>
  <c r="H1172" i="2"/>
  <c r="H1180" i="2"/>
  <c r="H1183" i="2"/>
  <c r="H1178" i="2"/>
  <c r="H1184" i="2"/>
  <c r="H1185" i="2"/>
  <c r="H1191" i="2"/>
  <c r="H1195" i="2"/>
  <c r="H1189" i="2"/>
  <c r="H1192" i="2"/>
  <c r="H1194" i="2"/>
  <c r="H1188" i="2"/>
  <c r="H1193" i="2"/>
  <c r="H1186" i="2"/>
  <c r="H1190" i="2"/>
  <c r="H1187" i="2"/>
  <c r="H1196" i="2"/>
  <c r="H1199" i="2"/>
  <c r="H1198" i="2"/>
  <c r="H1201" i="2"/>
  <c r="H1202" i="2"/>
  <c r="H1206" i="2"/>
  <c r="H1197" i="2"/>
  <c r="H1205" i="2"/>
  <c r="H1204" i="2"/>
  <c r="H1200" i="2"/>
  <c r="H1203" i="2"/>
  <c r="H1211" i="2"/>
  <c r="H1210" i="2"/>
  <c r="H1212" i="2"/>
  <c r="H1207" i="2"/>
  <c r="H1208" i="2"/>
  <c r="H1209" i="2"/>
  <c r="H1221" i="2"/>
  <c r="H1224" i="2"/>
  <c r="H1217" i="2"/>
  <c r="H1218" i="2"/>
  <c r="H1216" i="2"/>
  <c r="H1223" i="2"/>
  <c r="H1222" i="2"/>
  <c r="H1219" i="2"/>
  <c r="H1220" i="2"/>
  <c r="H1214" i="2"/>
  <c r="H1215" i="2"/>
  <c r="H1230" i="2"/>
  <c r="H1229" i="2"/>
  <c r="H1228" i="2"/>
  <c r="H1227" i="2"/>
  <c r="H1226" i="2"/>
  <c r="H1225" i="2"/>
  <c r="H1213" i="2"/>
  <c r="H1236" i="2"/>
  <c r="H1235" i="2"/>
  <c r="H1234" i="2"/>
  <c r="H1232" i="2"/>
  <c r="H1233" i="2"/>
  <c r="H1231" i="2"/>
  <c r="H1237" i="2"/>
  <c r="H1238" i="2"/>
  <c r="H1239" i="2"/>
  <c r="H1244" i="2"/>
  <c r="H1240" i="2"/>
  <c r="H1241" i="2"/>
  <c r="H1242" i="2"/>
  <c r="H1243" i="2"/>
  <c r="H1247" i="2"/>
  <c r="H1250" i="2"/>
  <c r="H1252" i="2"/>
  <c r="H1246" i="2"/>
  <c r="H1248" i="2"/>
  <c r="H1249" i="2"/>
  <c r="H1251" i="2"/>
  <c r="H1254" i="2"/>
  <c r="H1257" i="2"/>
  <c r="H1258" i="2"/>
  <c r="H1255" i="2"/>
  <c r="H1253" i="2"/>
  <c r="H1256" i="2"/>
  <c r="H1267" i="2"/>
  <c r="H1263" i="2"/>
  <c r="H1259" i="2"/>
  <c r="H1266" i="2"/>
  <c r="H1260" i="2"/>
  <c r="H1245" i="2"/>
  <c r="H1265" i="2"/>
  <c r="H1264" i="2"/>
  <c r="H1262" i="2"/>
  <c r="H1261" i="2"/>
  <c r="H1269" i="2"/>
  <c r="H1268" i="2"/>
  <c r="H1271" i="2"/>
  <c r="H1272" i="2"/>
  <c r="H1270" i="2"/>
  <c r="H1273" i="2"/>
  <c r="H1279" i="2"/>
  <c r="H1274" i="2"/>
  <c r="H1280" i="2"/>
  <c r="H1281" i="2"/>
  <c r="H1283" i="2"/>
  <c r="H1275" i="2"/>
  <c r="H1277" i="2"/>
  <c r="H1282" i="2"/>
  <c r="H1284" i="2"/>
  <c r="H1278" i="2"/>
  <c r="H1290" i="2"/>
  <c r="H1287" i="2"/>
  <c r="H1286" i="2"/>
  <c r="H1285" i="2"/>
  <c r="H1291" i="2"/>
  <c r="H1289" i="2"/>
  <c r="H1288" i="2"/>
  <c r="H1292" i="2"/>
  <c r="H1293" i="2"/>
  <c r="H1294" i="2"/>
  <c r="H1295" i="2"/>
  <c r="H1300" i="2"/>
  <c r="H1301" i="2"/>
  <c r="H1296" i="2"/>
  <c r="H1303" i="2"/>
  <c r="H1302" i="2"/>
  <c r="H1299" i="2"/>
  <c r="H1298" i="2"/>
  <c r="H1297" i="2"/>
  <c r="H1305" i="2"/>
  <c r="H1306" i="2"/>
  <c r="H1312" i="2"/>
  <c r="H1314" i="2"/>
  <c r="H1313" i="2"/>
  <c r="H1304" i="2"/>
  <c r="H1311" i="2"/>
  <c r="H1310" i="2"/>
  <c r="H1307" i="2"/>
  <c r="H1309" i="2"/>
  <c r="H1308" i="2"/>
  <c r="H1325" i="2"/>
  <c r="H1320" i="2"/>
  <c r="H1323" i="2"/>
  <c r="H1316" i="2"/>
  <c r="H1315" i="2"/>
  <c r="H1317" i="2"/>
  <c r="H1276" i="2"/>
  <c r="H1324" i="2"/>
  <c r="H1321" i="2"/>
  <c r="H1318" i="2"/>
  <c r="H1319" i="2"/>
  <c r="H1326" i="2"/>
  <c r="H1328" i="2"/>
  <c r="H1329" i="2"/>
  <c r="H1327" i="2"/>
  <c r="H1330" i="2"/>
  <c r="H1333" i="2"/>
  <c r="H1331" i="2"/>
  <c r="H1340" i="2"/>
  <c r="H1334" i="2"/>
  <c r="H1332" i="2"/>
  <c r="H1338" i="2"/>
  <c r="H1322" i="2"/>
  <c r="H1339" i="2"/>
  <c r="H1336" i="2"/>
  <c r="H1335" i="2"/>
  <c r="H1337" i="2"/>
  <c r="H1344" i="2"/>
  <c r="H1345" i="2"/>
  <c r="H1342" i="2"/>
  <c r="H1347" i="2"/>
  <c r="H1346" i="2"/>
  <c r="H1341" i="2"/>
  <c r="H1350" i="2"/>
  <c r="H1351" i="2"/>
  <c r="H1349" i="2"/>
  <c r="H1352" i="2"/>
  <c r="H1353" i="2"/>
  <c r="H1343" i="2"/>
  <c r="H1354" i="2"/>
  <c r="H1348" i="2"/>
  <c r="H1355" i="2"/>
  <c r="H1356" i="2"/>
  <c r="H1357" i="2"/>
  <c r="H1358" i="2"/>
  <c r="H1359" i="2"/>
  <c r="H1360" i="2"/>
  <c r="H1363" i="2"/>
  <c r="H1362" i="2"/>
  <c r="H1361" i="2"/>
  <c r="H1364" i="2"/>
  <c r="H1369" i="2"/>
  <c r="H1370" i="2"/>
  <c r="H1377" i="2"/>
  <c r="H1367" i="2"/>
  <c r="H1371" i="2"/>
  <c r="H1379" i="2"/>
  <c r="H1380" i="2"/>
  <c r="H1385" i="2"/>
  <c r="H1368" i="2"/>
  <c r="H1365" i="2"/>
  <c r="H1376" i="2"/>
  <c r="H1373" i="2"/>
  <c r="H1382" i="2"/>
  <c r="H1384" i="2"/>
  <c r="H1372" i="2"/>
  <c r="H1378" i="2"/>
  <c r="H1366" i="2"/>
  <c r="H1387" i="2"/>
  <c r="H1375" i="2"/>
  <c r="H1386" i="2"/>
  <c r="H1374" i="2"/>
  <c r="H1381" i="2"/>
  <c r="H1389" i="2"/>
  <c r="H1422" i="2"/>
  <c r="H1405" i="2"/>
  <c r="H1392" i="2"/>
  <c r="H1391" i="2"/>
  <c r="H1403" i="2"/>
  <c r="H1398" i="2"/>
  <c r="H1394" i="2"/>
  <c r="H1399" i="2"/>
  <c r="H1404" i="2"/>
  <c r="H1396" i="2"/>
  <c r="H1397" i="2"/>
  <c r="H1406" i="2"/>
  <c r="H1401" i="2"/>
  <c r="H1383" i="2"/>
  <c r="H1407" i="2"/>
  <c r="H1395" i="2"/>
  <c r="H1400" i="2"/>
  <c r="H1402" i="2"/>
  <c r="H1388" i="2"/>
  <c r="H1408" i="2"/>
  <c r="H1390" i="2"/>
  <c r="H1393" i="2"/>
  <c r="H1420" i="2"/>
  <c r="H1415" i="2"/>
  <c r="H1414" i="2"/>
  <c r="H1412" i="2"/>
  <c r="H1419" i="2"/>
  <c r="H1421" i="2"/>
  <c r="H1424" i="2"/>
  <c r="H1423" i="2"/>
  <c r="H1416" i="2"/>
  <c r="H1418" i="2"/>
  <c r="H1410" i="2"/>
  <c r="H1409" i="2"/>
  <c r="H1411" i="2"/>
  <c r="H1417" i="2"/>
  <c r="H1413" i="2"/>
  <c r="H1425" i="2"/>
  <c r="H1426" i="2"/>
  <c r="H1428" i="2"/>
  <c r="H1433" i="2"/>
  <c r="H1435" i="2"/>
  <c r="H1431" i="2"/>
  <c r="H1427" i="2"/>
  <c r="H1429" i="2"/>
  <c r="H1432" i="2"/>
  <c r="H1430" i="2"/>
  <c r="H1434" i="2"/>
  <c r="H1437" i="2"/>
  <c r="H1471" i="2"/>
  <c r="H1473" i="2"/>
  <c r="H1474" i="2"/>
  <c r="H1463" i="2"/>
  <c r="H1464" i="2"/>
  <c r="H1461" i="2"/>
  <c r="H1466" i="2"/>
  <c r="H1467" i="2"/>
  <c r="H1460" i="2"/>
  <c r="H1453" i="2"/>
  <c r="H1458" i="2"/>
  <c r="H1462" i="2"/>
  <c r="H1469" i="2"/>
  <c r="H1450" i="2"/>
  <c r="H1451" i="2"/>
  <c r="H1470" i="2"/>
  <c r="H1444" i="2"/>
  <c r="H1445" i="2"/>
  <c r="H1468" i="2"/>
  <c r="H1472" i="2"/>
  <c r="H1436" i="2"/>
  <c r="H1454" i="2"/>
  <c r="H1465" i="2"/>
  <c r="H1443" i="2"/>
  <c r="H1447" i="2"/>
  <c r="H1439" i="2"/>
  <c r="H1441" i="2"/>
  <c r="H1456" i="2"/>
  <c r="H1452" i="2"/>
  <c r="H1440" i="2"/>
  <c r="H1457" i="2"/>
  <c r="H1448" i="2"/>
  <c r="H1442" i="2"/>
  <c r="H1459" i="2"/>
  <c r="H1449" i="2"/>
  <c r="H1455" i="2"/>
  <c r="H1438" i="2"/>
  <c r="H1446" i="2"/>
  <c r="H1479" i="2"/>
  <c r="H1477" i="2"/>
  <c r="H1480" i="2"/>
  <c r="H1478" i="2"/>
  <c r="H1476" i="2"/>
  <c r="H1475" i="2"/>
  <c r="H1483" i="2"/>
  <c r="H1482" i="2"/>
  <c r="H1484" i="2"/>
  <c r="H1481" i="2"/>
  <c r="H1486" i="2"/>
  <c r="H1485" i="2"/>
  <c r="H1488" i="2"/>
  <c r="H1493" i="2"/>
  <c r="H1489" i="2"/>
  <c r="H1492" i="2"/>
  <c r="H1491" i="2"/>
  <c r="H1490" i="2"/>
  <c r="H1487" i="2"/>
  <c r="H1494" i="2"/>
  <c r="H1497" i="2"/>
  <c r="H1495" i="2"/>
  <c r="H1496" i="2"/>
  <c r="H1500" i="2"/>
  <c r="H1501" i="2"/>
  <c r="H1498" i="2"/>
  <c r="H1503" i="2"/>
  <c r="H1499" i="2"/>
  <c r="H1502" i="2"/>
  <c r="H1505" i="2"/>
  <c r="H1516" i="2"/>
  <c r="H1508" i="2"/>
  <c r="H1515" i="2"/>
  <c r="H1507" i="2"/>
  <c r="H1527" i="2"/>
  <c r="H1504" i="2"/>
  <c r="H1511" i="2"/>
  <c r="H1517" i="2"/>
  <c r="H1534" i="2"/>
  <c r="H1521" i="2"/>
  <c r="H1518" i="2"/>
  <c r="H1513" i="2"/>
  <c r="H1514" i="2"/>
  <c r="H1529" i="2"/>
  <c r="H1520" i="2"/>
  <c r="H1528" i="2"/>
  <c r="H1535" i="2"/>
  <c r="H1524" i="2"/>
  <c r="H1530" i="2"/>
  <c r="H1525" i="2"/>
  <c r="H1531" i="2"/>
  <c r="H1512" i="2"/>
  <c r="H1533" i="2"/>
  <c r="H1519" i="2"/>
  <c r="H1509" i="2"/>
  <c r="H1536" i="2"/>
  <c r="H1522" i="2"/>
  <c r="H1526" i="2"/>
  <c r="H1506" i="2"/>
  <c r="H1510" i="2"/>
  <c r="H1532" i="2"/>
  <c r="H1523" i="2"/>
  <c r="H1538" i="2"/>
  <c r="H1537" i="2"/>
  <c r="H1555" i="2"/>
  <c r="H1548" i="2"/>
  <c r="H1552" i="2"/>
  <c r="H1554" i="2"/>
  <c r="H1547" i="2"/>
  <c r="H1549" i="2"/>
  <c r="H1551" i="2"/>
  <c r="H1564" i="2"/>
  <c r="H1556" i="2"/>
  <c r="H1557" i="2"/>
  <c r="H1563" i="2"/>
  <c r="H1559" i="2"/>
  <c r="H1558" i="2"/>
  <c r="H1561" i="2"/>
  <c r="H1562" i="2"/>
  <c r="H1568" i="2"/>
  <c r="H1570" i="2"/>
  <c r="H1572" i="2"/>
  <c r="H1575" i="2"/>
  <c r="H1573" i="2"/>
  <c r="H1569" i="2"/>
  <c r="H1577" i="2"/>
  <c r="H1576" i="2"/>
  <c r="H1586" i="2"/>
  <c r="H1578" i="2"/>
  <c r="H1582" i="2"/>
  <c r="H1581" i="2"/>
  <c r="H1583" i="2"/>
  <c r="H1587" i="2"/>
  <c r="H1585" i="2"/>
  <c r="H1579" i="2"/>
  <c r="H1567" i="2"/>
  <c r="H1593" i="2"/>
  <c r="H1591" i="2"/>
  <c r="H1580" i="2"/>
  <c r="H1588" i="2"/>
  <c r="H1590" i="2"/>
  <c r="H1545" i="2"/>
  <c r="H1544" i="2"/>
  <c r="H1566" i="2"/>
  <c r="H1574" i="2"/>
  <c r="H1546" i="2"/>
  <c r="H1571" i="2"/>
  <c r="H1540" i="2"/>
  <c r="H1584" i="2"/>
  <c r="H1594" i="2"/>
  <c r="H1550" i="2"/>
  <c r="H1595" i="2"/>
  <c r="H1589" i="2"/>
  <c r="H1560" i="2"/>
  <c r="H1543" i="2"/>
  <c r="H1596" i="2"/>
  <c r="H1542" i="2"/>
  <c r="H1553" i="2"/>
  <c r="H1565" i="2"/>
  <c r="H1539" i="2"/>
  <c r="H1597" i="2"/>
  <c r="H1541" i="2"/>
  <c r="H1592" i="2"/>
  <c r="H1599" i="2"/>
  <c r="H1600" i="2"/>
  <c r="H1598" i="2"/>
  <c r="H1615" i="2"/>
  <c r="H1610" i="2"/>
  <c r="H1602" i="2"/>
  <c r="H1616" i="2"/>
  <c r="H1603" i="2"/>
  <c r="H1617" i="2"/>
  <c r="H1606" i="2"/>
  <c r="H1614" i="2"/>
  <c r="H1604" i="2"/>
  <c r="H1607" i="2"/>
  <c r="H1618" i="2"/>
  <c r="H1612" i="2"/>
  <c r="H1613" i="2"/>
  <c r="H1601" i="2"/>
  <c r="H1605" i="2"/>
  <c r="H1608" i="2"/>
  <c r="H1609" i="2"/>
  <c r="H1611" i="2"/>
  <c r="H1623" i="2"/>
  <c r="H1622" i="2"/>
  <c r="H1621" i="2"/>
  <c r="H1620" i="2"/>
  <c r="H1619" i="2"/>
  <c r="H1624" i="2"/>
  <c r="H1629" i="2"/>
  <c r="H1628" i="2"/>
  <c r="H1632" i="2"/>
  <c r="H1635" i="2"/>
  <c r="H1637" i="2"/>
  <c r="H1633" i="2"/>
  <c r="H1634" i="2"/>
  <c r="H1639" i="2"/>
  <c r="H1626" i="2"/>
  <c r="H1627" i="2"/>
  <c r="H1631" i="2"/>
  <c r="H1625" i="2"/>
  <c r="H1638" i="2"/>
  <c r="H1630" i="2"/>
  <c r="H1640" i="2"/>
  <c r="H1643" i="2"/>
  <c r="H1650" i="2"/>
  <c r="H1646" i="2"/>
  <c r="H1649" i="2"/>
  <c r="H1636" i="2"/>
  <c r="H1644" i="2"/>
  <c r="H1647" i="2"/>
  <c r="H1648" i="2"/>
  <c r="H1645" i="2"/>
  <c r="H1641" i="2"/>
  <c r="H1655" i="2"/>
  <c r="H1653" i="2"/>
  <c r="H1657" i="2"/>
  <c r="H1656" i="2"/>
  <c r="H1658" i="2"/>
  <c r="H1654" i="2"/>
  <c r="H1660" i="2"/>
  <c r="H1659" i="2"/>
  <c r="H1652" i="2"/>
  <c r="H1665" i="2"/>
  <c r="H1667" i="2"/>
  <c r="H1668" i="2"/>
  <c r="H1666" i="2"/>
  <c r="H1662" i="2"/>
  <c r="H1669" i="2"/>
  <c r="H1663" i="2"/>
  <c r="H1661" i="2"/>
  <c r="H1651" i="2"/>
  <c r="H1642" i="2"/>
  <c r="H1664" i="2"/>
  <c r="H1676" i="2"/>
  <c r="H1670" i="2"/>
  <c r="H1694" i="2"/>
  <c r="H1678" i="2"/>
  <c r="H1693" i="2"/>
  <c r="H1671" i="2"/>
  <c r="H1695" i="2"/>
  <c r="H1680" i="2"/>
  <c r="H1675" i="2"/>
  <c r="H1688" i="2"/>
  <c r="H1690" i="2"/>
  <c r="H1692" i="2"/>
  <c r="H1679" i="2"/>
  <c r="H1686" i="2"/>
  <c r="H1682" i="2"/>
  <c r="H1674" i="2"/>
  <c r="H1684" i="2"/>
  <c r="H1691" i="2"/>
  <c r="H1683" i="2"/>
  <c r="H1672" i="2"/>
  <c r="H1689" i="2"/>
  <c r="H1687" i="2"/>
  <c r="H1685" i="2"/>
  <c r="H1677" i="2"/>
  <c r="H1681" i="2"/>
  <c r="H1673" i="2"/>
  <c r="H1696" i="2"/>
  <c r="H1699" i="2"/>
  <c r="H1697" i="2"/>
  <c r="H1698" i="2"/>
  <c r="H1701" i="2"/>
  <c r="H1700" i="2"/>
  <c r="H1708" i="2"/>
  <c r="H1704" i="2"/>
  <c r="H1711" i="2"/>
  <c r="H1716" i="2"/>
  <c r="H1707" i="2"/>
  <c r="H1714" i="2"/>
  <c r="H1705" i="2"/>
  <c r="H1703" i="2"/>
  <c r="H1715" i="2"/>
  <c r="H1709" i="2"/>
  <c r="H1712" i="2"/>
  <c r="H1702" i="2"/>
  <c r="H1710" i="2"/>
  <c r="H1713" i="2"/>
  <c r="H1717" i="2"/>
  <c r="H1724" i="2"/>
  <c r="H1733" i="2"/>
  <c r="H1720" i="2"/>
  <c r="H1732" i="2"/>
  <c r="H1725" i="2"/>
  <c r="H1731" i="2"/>
  <c r="H1728" i="2"/>
  <c r="H1719" i="2"/>
  <c r="H1730" i="2"/>
  <c r="H1722" i="2"/>
  <c r="H1723" i="2"/>
  <c r="H1718" i="2"/>
  <c r="H1706" i="2"/>
  <c r="H1734" i="2"/>
  <c r="H1729" i="2"/>
  <c r="H1726" i="2"/>
  <c r="H1727" i="2"/>
  <c r="H1721" i="2"/>
  <c r="H1741" i="2"/>
  <c r="H1745" i="2"/>
  <c r="H1746" i="2"/>
  <c r="H1744" i="2"/>
  <c r="H1748" i="2"/>
  <c r="H1747" i="2"/>
  <c r="H1742" i="2"/>
  <c r="H1738" i="2"/>
  <c r="H1743" i="2"/>
  <c r="H1750" i="2"/>
  <c r="H1737" i="2"/>
  <c r="H1749" i="2"/>
  <c r="H1735" i="2"/>
  <c r="H1739" i="2"/>
  <c r="H1736" i="2"/>
  <c r="H1740" i="2"/>
  <c r="H1754" i="2"/>
  <c r="H1759" i="2"/>
  <c r="H1765" i="2"/>
  <c r="H1760" i="2"/>
  <c r="H1764" i="2"/>
  <c r="H1763" i="2"/>
  <c r="H1751" i="2"/>
  <c r="H1761" i="2"/>
  <c r="H1756" i="2"/>
  <c r="H1757" i="2"/>
  <c r="H1753" i="2"/>
  <c r="H1752" i="2"/>
  <c r="H1762" i="2"/>
  <c r="H1758" i="2"/>
  <c r="H1755" i="2"/>
  <c r="H1777" i="2"/>
  <c r="H1774" i="2"/>
  <c r="H1770" i="2"/>
  <c r="H1767" i="2"/>
  <c r="H1771" i="2"/>
  <c r="H1772" i="2"/>
  <c r="H1769" i="2"/>
  <c r="H1776" i="2"/>
  <c r="H1768" i="2"/>
  <c r="H1773" i="2"/>
  <c r="H1775" i="2"/>
  <c r="H1766" i="2"/>
  <c r="H1779" i="2"/>
  <c r="H1793" i="2"/>
  <c r="H1790" i="2"/>
  <c r="H1802" i="2"/>
  <c r="H1782" i="2"/>
  <c r="H1786" i="2"/>
  <c r="H1788" i="2"/>
  <c r="H1791" i="2"/>
  <c r="H1784" i="2"/>
  <c r="H1781" i="2"/>
  <c r="H1797" i="2"/>
  <c r="H1795" i="2"/>
  <c r="H1787" i="2"/>
  <c r="H1799" i="2"/>
  <c r="H1780" i="2"/>
  <c r="H1789" i="2"/>
  <c r="H1792" i="2"/>
  <c r="H1783" i="2"/>
  <c r="H1778" i="2"/>
  <c r="H1796" i="2"/>
  <c r="H1801" i="2"/>
  <c r="H1785" i="2"/>
  <c r="H1803" i="2"/>
  <c r="H1798" i="2"/>
  <c r="H1800" i="2"/>
  <c r="H1794" i="2"/>
  <c r="H1807" i="2"/>
  <c r="H1814" i="2"/>
  <c r="H1805" i="2"/>
  <c r="H1808" i="2"/>
  <c r="H1815" i="2"/>
  <c r="H1806" i="2"/>
  <c r="H1812" i="2"/>
  <c r="H1811" i="2"/>
  <c r="H1810" i="2"/>
  <c r="H1813" i="2"/>
  <c r="H1809" i="2"/>
  <c r="H1804" i="2"/>
  <c r="H1822" i="2"/>
  <c r="H1818" i="2"/>
  <c r="H1816" i="2"/>
  <c r="H1820" i="2"/>
  <c r="H1821" i="2"/>
  <c r="H1823" i="2"/>
  <c r="H1817" i="2"/>
  <c r="H1825" i="2"/>
  <c r="H1827" i="2"/>
  <c r="H1845" i="2"/>
  <c r="H1826" i="2"/>
  <c r="H1842" i="2"/>
  <c r="H1832" i="2"/>
  <c r="H1824" i="2"/>
  <c r="H1844" i="2"/>
  <c r="H1838" i="2"/>
  <c r="H1850" i="2"/>
  <c r="H1847" i="2"/>
  <c r="H1853" i="2"/>
  <c r="H1848" i="2"/>
  <c r="H1849" i="2"/>
  <c r="H1854" i="2"/>
  <c r="H1851" i="2"/>
  <c r="H1852" i="2"/>
  <c r="H1859" i="2"/>
  <c r="H1855" i="2"/>
  <c r="H1865" i="2"/>
  <c r="H1861" i="2"/>
  <c r="H1862" i="2"/>
  <c r="H1858" i="2"/>
  <c r="H1857" i="2"/>
  <c r="H1863" i="2"/>
  <c r="H1864" i="2"/>
  <c r="H1868" i="2"/>
  <c r="H1869" i="2"/>
  <c r="H1866" i="2"/>
  <c r="H1867" i="2"/>
  <c r="H1874" i="2"/>
  <c r="H1879" i="2"/>
  <c r="H1871" i="2"/>
  <c r="H1881" i="2"/>
  <c r="H1873" i="2"/>
  <c r="H1876" i="2"/>
  <c r="H1884" i="2"/>
  <c r="H1872" i="2"/>
  <c r="H1870" i="2"/>
  <c r="H1883" i="2"/>
  <c r="H1882" i="2"/>
  <c r="H1877" i="2"/>
  <c r="H1875" i="2"/>
  <c r="H1896" i="2"/>
  <c r="H1893" i="2"/>
  <c r="H1903" i="2"/>
  <c r="H1901" i="2"/>
  <c r="H1895" i="2"/>
  <c r="H1891" i="2"/>
  <c r="H1902" i="2"/>
  <c r="H1888" i="2"/>
  <c r="H1898" i="2"/>
  <c r="H1890" i="2"/>
  <c r="H1828" i="2"/>
  <c r="H1837" i="2"/>
  <c r="H1839" i="2"/>
  <c r="H1835" i="2"/>
  <c r="H1836" i="2"/>
  <c r="H1843" i="2"/>
  <c r="H1834" i="2"/>
  <c r="H1860" i="2"/>
  <c r="H1831" i="2"/>
  <c r="H1829" i="2"/>
  <c r="H1819" i="2"/>
  <c r="H1878" i="2"/>
  <c r="H1830" i="2"/>
  <c r="H1897" i="2"/>
  <c r="H1918" i="2"/>
  <c r="H1913" i="2"/>
  <c r="H1856" i="2"/>
  <c r="H1912" i="2"/>
  <c r="H1885" i="2"/>
  <c r="H1841" i="2"/>
  <c r="H1922" i="2"/>
  <c r="H1908" i="2"/>
  <c r="H1840" i="2"/>
  <c r="H1894" i="2"/>
  <c r="H1906" i="2"/>
  <c r="H1905" i="2"/>
  <c r="H1917" i="2"/>
  <c r="H1899" i="2"/>
  <c r="H1920" i="2"/>
  <c r="H1911" i="2"/>
  <c r="H1921" i="2"/>
  <c r="H1892" i="2"/>
  <c r="H1833" i="2"/>
  <c r="H1916" i="2"/>
  <c r="H1904" i="2"/>
  <c r="H1846" i="2"/>
  <c r="H1900" i="2"/>
  <c r="H1910" i="2"/>
  <c r="H1914" i="2"/>
  <c r="H1909" i="2"/>
  <c r="H1915" i="2"/>
  <c r="H1907" i="2"/>
  <c r="H1926" i="2"/>
  <c r="H1923" i="2"/>
  <c r="H1924" i="2"/>
  <c r="H1880" i="2"/>
  <c r="H1886" i="2"/>
  <c r="H1887" i="2"/>
  <c r="H1889" i="2"/>
  <c r="H1925" i="2"/>
  <c r="H1919" i="2"/>
  <c r="H1928" i="2"/>
  <c r="H1937" i="2"/>
  <c r="H1927" i="2"/>
  <c r="H1958" i="2"/>
  <c r="H1944" i="2"/>
  <c r="H1938" i="2"/>
  <c r="H1933" i="2"/>
  <c r="H1930" i="2"/>
  <c r="H1936" i="2"/>
  <c r="H1931" i="2"/>
  <c r="H1939" i="2"/>
  <c r="H1934" i="2"/>
  <c r="H1935" i="2"/>
  <c r="H1929" i="2"/>
  <c r="H1932" i="2"/>
  <c r="H1974" i="2"/>
  <c r="H1963" i="2"/>
  <c r="H1942" i="2"/>
  <c r="H1971" i="2"/>
  <c r="H1952" i="2"/>
  <c r="H1956" i="2"/>
  <c r="H1955" i="2"/>
  <c r="H1977" i="2"/>
  <c r="H1949" i="2"/>
  <c r="H1950" i="2"/>
  <c r="H1975" i="2"/>
  <c r="H1943" i="2"/>
  <c r="H1965" i="2"/>
  <c r="H1951" i="2"/>
  <c r="H1972" i="2"/>
  <c r="H1953" i="2"/>
  <c r="H1957" i="2"/>
  <c r="H1983" i="2"/>
  <c r="H1960" i="2"/>
  <c r="H1966" i="2"/>
  <c r="H1954" i="2"/>
  <c r="H1948" i="2"/>
  <c r="H1941" i="2"/>
  <c r="H1976" i="2"/>
  <c r="H1961" i="2"/>
  <c r="H1981" i="2"/>
  <c r="H1980" i="2"/>
  <c r="H1969" i="2"/>
  <c r="H1962" i="2"/>
  <c r="H1970" i="2"/>
  <c r="H1973" i="2"/>
  <c r="H1967" i="2"/>
  <c r="H1982" i="2"/>
  <c r="H1964" i="2"/>
  <c r="H1978" i="2"/>
  <c r="H1968" i="2"/>
  <c r="H1959" i="2"/>
  <c r="H1945" i="2"/>
  <c r="H1979" i="2"/>
  <c r="H1946" i="2"/>
  <c r="H1947" i="2"/>
  <c r="H1940" i="2"/>
  <c r="H1994" i="2"/>
  <c r="H1988" i="2"/>
  <c r="H1993" i="2"/>
  <c r="H1990" i="2"/>
  <c r="H1985" i="2"/>
  <c r="H1995" i="2"/>
  <c r="H1992" i="2"/>
  <c r="H1984" i="2"/>
  <c r="H1991" i="2"/>
  <c r="H1989" i="2"/>
  <c r="H1987" i="2"/>
  <c r="H1986" i="2"/>
  <c r="H2000" i="2"/>
  <c r="H2001" i="2"/>
  <c r="H1999" i="2"/>
  <c r="H1998" i="2"/>
  <c r="H1997" i="2"/>
  <c r="H1996" i="2"/>
  <c r="H2005" i="2"/>
  <c r="H2010" i="2"/>
  <c r="H2011" i="2"/>
  <c r="H2008" i="2"/>
  <c r="H2007" i="2"/>
  <c r="H2012" i="2"/>
  <c r="H2009" i="2"/>
  <c r="H2006" i="2"/>
  <c r="H2003" i="2"/>
  <c r="H2004" i="2"/>
  <c r="H2002" i="2"/>
  <c r="H2014" i="2"/>
  <c r="H2013" i="2"/>
  <c r="H2027" i="2"/>
  <c r="H2018" i="2"/>
  <c r="H2028" i="2"/>
  <c r="H2023" i="2"/>
  <c r="H2019" i="2"/>
  <c r="H2021" i="2"/>
  <c r="H2020" i="2"/>
  <c r="H2026" i="2"/>
  <c r="H2017" i="2"/>
  <c r="H2029" i="2"/>
  <c r="H2024" i="2"/>
  <c r="H2022" i="2"/>
  <c r="H2015" i="2"/>
  <c r="H2025" i="2"/>
  <c r="H2016" i="2"/>
  <c r="H2045" i="2"/>
  <c r="H2044" i="2"/>
  <c r="H2033" i="2"/>
  <c r="H2039" i="2"/>
  <c r="H2038" i="2"/>
  <c r="H2040" i="2"/>
  <c r="H2032" i="2"/>
  <c r="H2041" i="2"/>
  <c r="H2042" i="2"/>
  <c r="H2036" i="2"/>
  <c r="H2046" i="2"/>
  <c r="H2030" i="2"/>
  <c r="H2037" i="2"/>
  <c r="H2034" i="2"/>
  <c r="H2043" i="2"/>
  <c r="H2035" i="2"/>
  <c r="H2031" i="2"/>
  <c r="H2049" i="2"/>
  <c r="H2050" i="2"/>
  <c r="H2051" i="2"/>
  <c r="H2048" i="2"/>
  <c r="H2047" i="2"/>
  <c r="H2052" i="2"/>
  <c r="H2053" i="2"/>
  <c r="H2058" i="2"/>
  <c r="H2056" i="2"/>
  <c r="H2054" i="2"/>
  <c r="H2055" i="2"/>
  <c r="H2057" i="2"/>
  <c r="H2059" i="2"/>
  <c r="H2061" i="2"/>
  <c r="H2060" i="2"/>
  <c r="H2070" i="2"/>
  <c r="H2072" i="2"/>
  <c r="H2071" i="2"/>
  <c r="H2069" i="2"/>
  <c r="H2068" i="2"/>
  <c r="H2077" i="2"/>
  <c r="H2073" i="2"/>
  <c r="H2075" i="2"/>
  <c r="H2065" i="2"/>
  <c r="H2063" i="2"/>
  <c r="H2066" i="2"/>
  <c r="H2076" i="2"/>
  <c r="H2067" i="2"/>
  <c r="H2064" i="2"/>
  <c r="H2062" i="2"/>
  <c r="H2074" i="2"/>
  <c r="H2078" i="2"/>
  <c r="H2091" i="2"/>
  <c r="H2079" i="2"/>
  <c r="H2086" i="2"/>
  <c r="H2084" i="2"/>
  <c r="H2081" i="2"/>
  <c r="H2090" i="2"/>
  <c r="H2082" i="2"/>
  <c r="H2080" i="2"/>
  <c r="H2088" i="2"/>
  <c r="H2089" i="2"/>
  <c r="H2085" i="2"/>
  <c r="H2092" i="2"/>
  <c r="H2083" i="2"/>
  <c r="H2087" i="2"/>
  <c r="H2104" i="2"/>
  <c r="H2112" i="2"/>
  <c r="H2095" i="2"/>
  <c r="H2113" i="2"/>
  <c r="H2094" i="2"/>
  <c r="H2108" i="2"/>
  <c r="H2116" i="2"/>
  <c r="H2117" i="2"/>
  <c r="H2101" i="2"/>
  <c r="H2110" i="2"/>
  <c r="H2109" i="2"/>
  <c r="H2107" i="2"/>
  <c r="H2118" i="2"/>
  <c r="H2111" i="2"/>
  <c r="H2098" i="2"/>
  <c r="H2103" i="2"/>
  <c r="H2105" i="2"/>
  <c r="H2115" i="2"/>
  <c r="H2114" i="2"/>
  <c r="H2100" i="2"/>
  <c r="H2096" i="2"/>
  <c r="H2099" i="2"/>
  <c r="H2093" i="2"/>
  <c r="H2102" i="2"/>
  <c r="H2097" i="2"/>
  <c r="H2106" i="2"/>
  <c r="H2130" i="2"/>
  <c r="H2134" i="2"/>
  <c r="H2133" i="2"/>
  <c r="H2132" i="2"/>
  <c r="H2129" i="2"/>
  <c r="H2139" i="2"/>
  <c r="H2136" i="2"/>
  <c r="H2126" i="2"/>
  <c r="H2124" i="2"/>
  <c r="H2135" i="2"/>
  <c r="H2127" i="2"/>
  <c r="H2141" i="2"/>
  <c r="H2121" i="2"/>
  <c r="H2147" i="2"/>
  <c r="H2144" i="2"/>
  <c r="H2125" i="2"/>
  <c r="H2128" i="2"/>
  <c r="H2143" i="2"/>
  <c r="H2120" i="2"/>
  <c r="H2137" i="2"/>
  <c r="H2146" i="2"/>
  <c r="H2123" i="2"/>
  <c r="H2140" i="2"/>
  <c r="H2138" i="2"/>
  <c r="H2149" i="2"/>
  <c r="H2145" i="2"/>
  <c r="H2122" i="2"/>
  <c r="H2131" i="2"/>
  <c r="H2119" i="2"/>
  <c r="H2151" i="2"/>
  <c r="H2152" i="2"/>
  <c r="H2150" i="2"/>
  <c r="H2148" i="2"/>
  <c r="H2153" i="2"/>
  <c r="H2163" i="2"/>
  <c r="H2162" i="2"/>
  <c r="H2157" i="2"/>
  <c r="H2160" i="2"/>
  <c r="H2168" i="2"/>
  <c r="H2170" i="2"/>
  <c r="H2154" i="2"/>
  <c r="H2167" i="2"/>
  <c r="H2161" i="2"/>
  <c r="H2165" i="2"/>
  <c r="H2169" i="2"/>
  <c r="H2164" i="2"/>
  <c r="H2158" i="2"/>
  <c r="H2156" i="2"/>
  <c r="H2166" i="2"/>
  <c r="H2159" i="2"/>
  <c r="H2174" i="2"/>
  <c r="H2155" i="2"/>
  <c r="H2172" i="2"/>
  <c r="H2171" i="2"/>
  <c r="H2175" i="2"/>
  <c r="H2173" i="2"/>
  <c r="H2181" i="2"/>
  <c r="H2178" i="2"/>
  <c r="H2177" i="2"/>
  <c r="H2176" i="2"/>
  <c r="H2142" i="2"/>
  <c r="H2179" i="2"/>
  <c r="H2180" i="2"/>
  <c r="H2182" i="2"/>
  <c r="H2190" i="2"/>
  <c r="H2186" i="2"/>
  <c r="H2187" i="2"/>
  <c r="H2184" i="2"/>
  <c r="H2192" i="2"/>
  <c r="H2193" i="2"/>
  <c r="H2189" i="2"/>
  <c r="H2185" i="2"/>
  <c r="H2183" i="2"/>
  <c r="H2194" i="2"/>
  <c r="H2209" i="2"/>
  <c r="H2213" i="2"/>
  <c r="H2203" i="2"/>
  <c r="H2198" i="2"/>
  <c r="H2195" i="2"/>
  <c r="H2200" i="2"/>
  <c r="H2196" i="2"/>
  <c r="H2201" i="2"/>
  <c r="H2207" i="2"/>
  <c r="H2208" i="2"/>
  <c r="H2204" i="2"/>
  <c r="H2197" i="2"/>
  <c r="H2202" i="2"/>
  <c r="H2212" i="2"/>
  <c r="H2199" i="2"/>
  <c r="H2214" i="2"/>
  <c r="H2206" i="2"/>
  <c r="H2211" i="2"/>
  <c r="H2188" i="2"/>
  <c r="H2205" i="2"/>
  <c r="H2228" i="2"/>
  <c r="H2227" i="2"/>
  <c r="H2222" i="2"/>
  <c r="H2225" i="2"/>
  <c r="H2223" i="2"/>
  <c r="H2215" i="2"/>
  <c r="H2220" i="2"/>
  <c r="H2224" i="2"/>
  <c r="H2217" i="2"/>
  <c r="H2219" i="2"/>
  <c r="H2226" i="2"/>
  <c r="H2221" i="2"/>
  <c r="H2216" i="2"/>
  <c r="H2218" i="2"/>
  <c r="H2231" i="2"/>
  <c r="H2229" i="2"/>
  <c r="H2230" i="2"/>
  <c r="H2232" i="2"/>
  <c r="H2233" i="2"/>
  <c r="H2234" i="2"/>
  <c r="H2235" i="2"/>
  <c r="H2237" i="2"/>
  <c r="H2236" i="2"/>
  <c r="H2239" i="2"/>
  <c r="H2238" i="2"/>
  <c r="H2243" i="2"/>
  <c r="H2244" i="2"/>
  <c r="H2249" i="2"/>
  <c r="H2248" i="2"/>
  <c r="H2242" i="2"/>
  <c r="H2241" i="2"/>
  <c r="H2240" i="2"/>
  <c r="H2245" i="2"/>
  <c r="H2246" i="2"/>
  <c r="H2247" i="2"/>
  <c r="H2250" i="2"/>
  <c r="H2256" i="2"/>
  <c r="H2255" i="2"/>
  <c r="H2258" i="2"/>
  <c r="H2254" i="2"/>
  <c r="H2253" i="2"/>
  <c r="H2252" i="2"/>
  <c r="H2251" i="2"/>
  <c r="H2259" i="2"/>
  <c r="H2285" i="2"/>
  <c r="H2191" i="2"/>
  <c r="H2261" i="2"/>
  <c r="H2277" i="2"/>
  <c r="H2280" i="2"/>
  <c r="H2273" i="2"/>
  <c r="H2268" i="2"/>
  <c r="H2272" i="2"/>
  <c r="H2264" i="2"/>
  <c r="H2262" i="2"/>
  <c r="H2292" i="2"/>
  <c r="H2278" i="2"/>
  <c r="H2287" i="2"/>
  <c r="H2291" i="2"/>
  <c r="H2257" i="2"/>
  <c r="H2275" i="2"/>
  <c r="H2276" i="2"/>
  <c r="H2282" i="2"/>
  <c r="H2284" i="2"/>
  <c r="H2263" i="2"/>
  <c r="H2289" i="2"/>
  <c r="H2290" i="2"/>
  <c r="H2267" i="2"/>
  <c r="H2279" i="2"/>
  <c r="H2281" i="2"/>
  <c r="H2266" i="2"/>
  <c r="H2274" i="2"/>
  <c r="H2288" i="2"/>
  <c r="H2265" i="2"/>
  <c r="H2286" i="2"/>
  <c r="H2271" i="2"/>
  <c r="H2270" i="2"/>
  <c r="H2297" i="2"/>
  <c r="H2298" i="2"/>
  <c r="H2294" i="2"/>
  <c r="H2293" i="2"/>
  <c r="H2296" i="2"/>
  <c r="H2300" i="2"/>
  <c r="H2304" i="2"/>
  <c r="H2313" i="2"/>
  <c r="H2302" i="2"/>
  <c r="H2301" i="2"/>
  <c r="H2306" i="2"/>
  <c r="H2305" i="2"/>
  <c r="H2310" i="2"/>
  <c r="H2303" i="2"/>
  <c r="H2307" i="2"/>
  <c r="H2314" i="2"/>
  <c r="H2299" i="2"/>
  <c r="H2312" i="2"/>
  <c r="H2315" i="2"/>
  <c r="H2309" i="2"/>
  <c r="H2308" i="2"/>
  <c r="H2326" i="2"/>
  <c r="H2325" i="2"/>
  <c r="H2318" i="2"/>
  <c r="H2269" i="2"/>
  <c r="H2320" i="2"/>
  <c r="H2317" i="2"/>
  <c r="H2316" i="2"/>
  <c r="H2319" i="2"/>
  <c r="H2321" i="2"/>
  <c r="H2322" i="2"/>
  <c r="H2323" i="2"/>
  <c r="H2335" i="2"/>
  <c r="H2328" i="2"/>
  <c r="H2329" i="2"/>
  <c r="H2338" i="2"/>
  <c r="H2336" i="2"/>
  <c r="H2333" i="2"/>
  <c r="H2332" i="2"/>
  <c r="H2334" i="2"/>
  <c r="H2327" i="2"/>
  <c r="H2330" i="2"/>
  <c r="H2331" i="2"/>
  <c r="H2346" i="2"/>
  <c r="H2337" i="2"/>
  <c r="H2347" i="2"/>
  <c r="H2343" i="2"/>
  <c r="H2283" i="2"/>
  <c r="H2350" i="2"/>
  <c r="H2295" i="2"/>
  <c r="H2345" i="2"/>
  <c r="H2344" i="2"/>
  <c r="H2351" i="2"/>
  <c r="H2260" i="2"/>
  <c r="H2340" i="2"/>
  <c r="H2342" i="2"/>
  <c r="H2349" i="2"/>
  <c r="H2311" i="2"/>
  <c r="H2210" i="2"/>
  <c r="H2341" i="2"/>
  <c r="H2324" i="2"/>
  <c r="H2348" i="2"/>
  <c r="H2339" i="2"/>
  <c r="H2356" i="2"/>
  <c r="H2364" i="2"/>
  <c r="H2358" i="2"/>
  <c r="H2360" i="2"/>
  <c r="H2355" i="2"/>
  <c r="H2352" i="2"/>
  <c r="H2353" i="2"/>
  <c r="H2354" i="2"/>
  <c r="H2357" i="2"/>
  <c r="H2359" i="2"/>
  <c r="H2362" i="2"/>
  <c r="H2363" i="2"/>
  <c r="H2361" i="2"/>
  <c r="H2366" i="2"/>
  <c r="H2371" i="2"/>
  <c r="H2372" i="2"/>
  <c r="H2370" i="2"/>
  <c r="H2368" i="2"/>
  <c r="H2367" i="2"/>
  <c r="H2369" i="2"/>
  <c r="H2365" i="2"/>
  <c r="H2378" i="2"/>
  <c r="H2377" i="2"/>
  <c r="H2373" i="2"/>
  <c r="H2381" i="2"/>
  <c r="H2383" i="2"/>
  <c r="H2375" i="2"/>
  <c r="H2384" i="2"/>
  <c r="H2382" i="2"/>
  <c r="H2374" i="2"/>
  <c r="H2376" i="2"/>
  <c r="H2380" i="2"/>
  <c r="H2379" i="2"/>
  <c r="H2387" i="2"/>
  <c r="H2388" i="2"/>
  <c r="H2385" i="2"/>
  <c r="H2386" i="2"/>
  <c r="H2392" i="2"/>
  <c r="H2393" i="2"/>
  <c r="H2394" i="2"/>
  <c r="H2389" i="2"/>
  <c r="H2390" i="2"/>
  <c r="H2391" i="2"/>
  <c r="H2395" i="2"/>
  <c r="H2401" i="2"/>
  <c r="H2397" i="2"/>
  <c r="H2407" i="2"/>
  <c r="H2400" i="2"/>
  <c r="H2403" i="2"/>
  <c r="H2405" i="2"/>
  <c r="H2399" i="2"/>
  <c r="H2396" i="2"/>
  <c r="H2410" i="2"/>
  <c r="H2406" i="2"/>
  <c r="H2402" i="2"/>
  <c r="H2398" i="2"/>
  <c r="H2404" i="2"/>
  <c r="H2409" i="2"/>
  <c r="H2417" i="2"/>
  <c r="H2421" i="2"/>
  <c r="H2416" i="2"/>
  <c r="H2420" i="2"/>
  <c r="H2419" i="2"/>
  <c r="H2414" i="2"/>
  <c r="H2408" i="2"/>
  <c r="H2411" i="2"/>
  <c r="H2422" i="2"/>
  <c r="H2412" i="2"/>
  <c r="H2415" i="2"/>
  <c r="H2413" i="2"/>
  <c r="H2418" i="2"/>
  <c r="H2438" i="2"/>
  <c r="H2424" i="2"/>
  <c r="H2427" i="2"/>
  <c r="H2423" i="2"/>
  <c r="H2436" i="2"/>
  <c r="H2433" i="2"/>
  <c r="H2428" i="2"/>
  <c r="H2429" i="2"/>
  <c r="H2431" i="2"/>
  <c r="H2430" i="2"/>
  <c r="H2432" i="2"/>
  <c r="H2426" i="2"/>
  <c r="H2425" i="2"/>
  <c r="H2441" i="2"/>
  <c r="H2439" i="2"/>
  <c r="H2434" i="2"/>
  <c r="H2437" i="2"/>
  <c r="H2443" i="2"/>
  <c r="H2447" i="2"/>
  <c r="H2442" i="2"/>
  <c r="H2448" i="2"/>
  <c r="H2445" i="2"/>
  <c r="H2440" i="2"/>
  <c r="H2435" i="2"/>
  <c r="H2444" i="2"/>
  <c r="H2446" i="2"/>
  <c r="H2450" i="2"/>
  <c r="H2449" i="2"/>
  <c r="H2452" i="2"/>
  <c r="H2451" i="2"/>
  <c r="H2453" i="2"/>
  <c r="H2454" i="2"/>
  <c r="H2459" i="2"/>
  <c r="H2458" i="2"/>
  <c r="H2460" i="2"/>
  <c r="H2455" i="2"/>
  <c r="H2456" i="2"/>
  <c r="H2461" i="2"/>
  <c r="H2457" i="2"/>
  <c r="H2462" i="2"/>
  <c r="H2463" i="2"/>
  <c r="H2467" i="2"/>
  <c r="H2464" i="2"/>
  <c r="H2465" i="2"/>
  <c r="H2468" i="2"/>
  <c r="H2466" i="2"/>
  <c r="H2472" i="2"/>
  <c r="H2469" i="2"/>
  <c r="H2470" i="2"/>
  <c r="H2471" i="2"/>
  <c r="H2473" i="2"/>
  <c r="H2474" i="2"/>
  <c r="H2475" i="2"/>
  <c r="H2476" i="2"/>
  <c r="H2480" i="2"/>
  <c r="H2477" i="2"/>
  <c r="H2478" i="2"/>
  <c r="H2479" i="2"/>
  <c r="H2485" i="2"/>
  <c r="H2482" i="2"/>
  <c r="H2486" i="2"/>
  <c r="H2484" i="2"/>
  <c r="H2489" i="2"/>
  <c r="H2487" i="2"/>
  <c r="H2483" i="2"/>
  <c r="H2488" i="2"/>
  <c r="H2481" i="2"/>
  <c r="H2492" i="2"/>
  <c r="H2491" i="2"/>
  <c r="H2490" i="2"/>
  <c r="H2493" i="2"/>
  <c r="H2497" i="2"/>
  <c r="H2498" i="2"/>
  <c r="H2495" i="2"/>
  <c r="H2503" i="2"/>
  <c r="H2496" i="2"/>
  <c r="H2502" i="2"/>
  <c r="H2500" i="2"/>
  <c r="H2501" i="2"/>
  <c r="H2499" i="2"/>
  <c r="H2494" i="2"/>
  <c r="H2504" i="2"/>
  <c r="H2507" i="2"/>
  <c r="H2508" i="2"/>
  <c r="H2505" i="2"/>
  <c r="H2506" i="2"/>
  <c r="H2510" i="2"/>
  <c r="H2509" i="2"/>
  <c r="H2511" i="2"/>
  <c r="H2526" i="2"/>
  <c r="H2515" i="2"/>
  <c r="H2524" i="2"/>
  <c r="H2523" i="2"/>
  <c r="H2519" i="2"/>
  <c r="H2522" i="2"/>
  <c r="H2525" i="2"/>
  <c r="H2527" i="2"/>
  <c r="H2513" i="2"/>
  <c r="H2520" i="2"/>
  <c r="H2516" i="2"/>
  <c r="H2517" i="2"/>
  <c r="H2521" i="2"/>
  <c r="H2518" i="2"/>
  <c r="H2512" i="2"/>
  <c r="H2514" i="2"/>
  <c r="H2530" i="2"/>
  <c r="H2528" i="2"/>
  <c r="H2531" i="2"/>
  <c r="H2529" i="2"/>
  <c r="H2535" i="2"/>
  <c r="H2533" i="2"/>
  <c r="H2536" i="2"/>
  <c r="H2532" i="2"/>
  <c r="H2534" i="2"/>
  <c r="H2542" i="2"/>
  <c r="H2540" i="2"/>
  <c r="H2539" i="2"/>
  <c r="H2537" i="2"/>
  <c r="H2543" i="2"/>
  <c r="H2538" i="2"/>
  <c r="H2541" i="2"/>
  <c r="H2545" i="2"/>
  <c r="H2546" i="2"/>
  <c r="H2544" i="2"/>
  <c r="H2548" i="2"/>
  <c r="H2547" i="2"/>
  <c r="H2550" i="2"/>
  <c r="H2552" i="2"/>
  <c r="H2553" i="2"/>
  <c r="H2554" i="2"/>
  <c r="H2549" i="2"/>
  <c r="H2551" i="2"/>
  <c r="H2559" i="2"/>
  <c r="H2563" i="2"/>
  <c r="H2561" i="2"/>
  <c r="H2555" i="2"/>
  <c r="H2558" i="2"/>
  <c r="H2562" i="2"/>
  <c r="H2556" i="2"/>
  <c r="H2560" i="2"/>
  <c r="H2557" i="2"/>
  <c r="H2569" i="2"/>
  <c r="H2564" i="2"/>
  <c r="H2567" i="2"/>
  <c r="H2568" i="2"/>
  <c r="H2566" i="2"/>
  <c r="H2565" i="2"/>
  <c r="H2570" i="2"/>
  <c r="H2572" i="2"/>
  <c r="H2573" i="2"/>
  <c r="H2576" i="2"/>
  <c r="H2571" i="2"/>
  <c r="H2574" i="2"/>
  <c r="H2575" i="2"/>
  <c r="H2577" i="2"/>
  <c r="H2589" i="2"/>
  <c r="H2591" i="2"/>
  <c r="H2588" i="2"/>
  <c r="H2583" i="2"/>
  <c r="H2579" i="2"/>
  <c r="H2581" i="2"/>
  <c r="H2580" i="2"/>
  <c r="H2584" i="2"/>
  <c r="H2590" i="2"/>
  <c r="H2582" i="2"/>
  <c r="H2578" i="2"/>
  <c r="H2586" i="2"/>
  <c r="H2585" i="2"/>
  <c r="H2595" i="2"/>
  <c r="H2592" i="2"/>
  <c r="H2598" i="2"/>
  <c r="H2596" i="2"/>
  <c r="H2593" i="2"/>
  <c r="H2594" i="2"/>
  <c r="H2587" i="2"/>
  <c r="H2597" i="2"/>
  <c r="H2599" i="2"/>
  <c r="H2603" i="2"/>
  <c r="H2601" i="2"/>
  <c r="H2604" i="2"/>
  <c r="H2600" i="2"/>
  <c r="H2608" i="2"/>
  <c r="H2605" i="2"/>
  <c r="H2602" i="2"/>
  <c r="H2610" i="2"/>
  <c r="H2611" i="2"/>
  <c r="H2609" i="2"/>
  <c r="H2606" i="2"/>
  <c r="H2612" i="2"/>
  <c r="H2607" i="2"/>
  <c r="H2613" i="2"/>
  <c r="H2614" i="2"/>
  <c r="H2615" i="2"/>
  <c r="H2616" i="2"/>
  <c r="H2617" i="2"/>
  <c r="H2618" i="2"/>
  <c r="H2620" i="2"/>
  <c r="H2619" i="2"/>
  <c r="H2624" i="2"/>
  <c r="H2623" i="2"/>
  <c r="H2622" i="2"/>
  <c r="H2621" i="2"/>
  <c r="H2634" i="2"/>
  <c r="H2630" i="2"/>
  <c r="H2625" i="2"/>
  <c r="H2626" i="2"/>
  <c r="H2629" i="2"/>
  <c r="H2636" i="2"/>
  <c r="H2633" i="2"/>
  <c r="H2632" i="2"/>
  <c r="H2628" i="2"/>
  <c r="H2635" i="2"/>
  <c r="H2627" i="2"/>
  <c r="H2631" i="2"/>
  <c r="H2637" i="2"/>
  <c r="H2639" i="2"/>
  <c r="H2638" i="2"/>
  <c r="H2640" i="2"/>
  <c r="H2644" i="2"/>
  <c r="H2641" i="2"/>
  <c r="H2643" i="2"/>
  <c r="H2642" i="2"/>
  <c r="H2645" i="2"/>
  <c r="H2646" i="2"/>
  <c r="H2647" i="2"/>
  <c r="H2657" i="2"/>
  <c r="H2649" i="2"/>
  <c r="H2653" i="2"/>
  <c r="H2652" i="2"/>
  <c r="H2651" i="2"/>
  <c r="H2650" i="2"/>
  <c r="H2656" i="2"/>
  <c r="H2648" i="2"/>
  <c r="H2654" i="2"/>
  <c r="H2663" i="2"/>
  <c r="H2660" i="2"/>
  <c r="H2659" i="2"/>
  <c r="H2662" i="2"/>
  <c r="H2655" i="2"/>
  <c r="H2658" i="2"/>
  <c r="H2661" i="2"/>
  <c r="H2664" i="2"/>
  <c r="H2666" i="2"/>
  <c r="H2668" i="2"/>
  <c r="H2665" i="2"/>
  <c r="H2667" i="2"/>
  <c r="H2669" i="2"/>
  <c r="H2672" i="2"/>
  <c r="H2671" i="2"/>
  <c r="H2674" i="2"/>
  <c r="H2675" i="2"/>
  <c r="H2670" i="2"/>
  <c r="H2673" i="2"/>
  <c r="H2678" i="2"/>
  <c r="H2677" i="2"/>
  <c r="H2676" i="2"/>
  <c r="H2681" i="2"/>
  <c r="H2679" i="2"/>
  <c r="H2680" i="2"/>
  <c r="H2684" i="2"/>
  <c r="H2683" i="2"/>
  <c r="H2682" i="2"/>
  <c r="H2685" i="2"/>
  <c r="H2686" i="2"/>
  <c r="H2687" i="2"/>
  <c r="H2688" i="2"/>
  <c r="H2689" i="2"/>
  <c r="H2690" i="2"/>
  <c r="H2695" i="2"/>
  <c r="H2696" i="2"/>
  <c r="H2698" i="2"/>
  <c r="H2699" i="2"/>
  <c r="H2703" i="2"/>
  <c r="H2693" i="2"/>
  <c r="H2697" i="2"/>
  <c r="H2694" i="2"/>
  <c r="H2702" i="2"/>
  <c r="H2704" i="2"/>
  <c r="H2700" i="2"/>
  <c r="H2701" i="2"/>
  <c r="H2691" i="2"/>
  <c r="H2692" i="2"/>
  <c r="H2712" i="2"/>
  <c r="H2710" i="2"/>
  <c r="H2706" i="2"/>
  <c r="H2708" i="2"/>
  <c r="H2711" i="2"/>
  <c r="H2709" i="2"/>
  <c r="H2707" i="2"/>
  <c r="H2714" i="2"/>
  <c r="H2713" i="2"/>
  <c r="H2705" i="2"/>
  <c r="H2720" i="2"/>
  <c r="H2715" i="2"/>
  <c r="H2718" i="2"/>
  <c r="H2717" i="2"/>
  <c r="H2719" i="2"/>
  <c r="H2716" i="2"/>
  <c r="H2721" i="2"/>
  <c r="H2722" i="2"/>
  <c r="H2723" i="2"/>
  <c r="H2724" i="2"/>
  <c r="H2725" i="2"/>
  <c r="H2726" i="2"/>
  <c r="H2730" i="2"/>
  <c r="H2729" i="2"/>
  <c r="H2727" i="2"/>
  <c r="H2732" i="2"/>
  <c r="H2731" i="2"/>
  <c r="H2734" i="2"/>
  <c r="H2736" i="2"/>
  <c r="H2737" i="2"/>
  <c r="H2735" i="2"/>
  <c r="H2733" i="2"/>
  <c r="H2728" i="2"/>
  <c r="H2739" i="2"/>
  <c r="H2741" i="2"/>
  <c r="H2738" i="2"/>
  <c r="H2740" i="2"/>
  <c r="H2742" i="2"/>
  <c r="H2743" i="2"/>
  <c r="H2748" i="2"/>
  <c r="H2744" i="2"/>
  <c r="H2745" i="2"/>
  <c r="H2749" i="2"/>
  <c r="H2750" i="2"/>
  <c r="H2747" i="2"/>
  <c r="H2746" i="2"/>
  <c r="H2756" i="2"/>
  <c r="H2753" i="2"/>
  <c r="H2751" i="2"/>
  <c r="H2752" i="2"/>
  <c r="H2755" i="2"/>
  <c r="H2754" i="2"/>
  <c r="H2757" i="2"/>
  <c r="H2758" i="2"/>
  <c r="H2759" i="2"/>
  <c r="H2760" i="2"/>
  <c r="H2765" i="2"/>
  <c r="H2762" i="2"/>
  <c r="H2764" i="2"/>
  <c r="H2761" i="2"/>
  <c r="H2766" i="2"/>
  <c r="H2763" i="2"/>
  <c r="H2773" i="2"/>
  <c r="H2779" i="2"/>
  <c r="H2772" i="2"/>
  <c r="H2781" i="2"/>
  <c r="H2771" i="2"/>
  <c r="H2775" i="2"/>
  <c r="H2777" i="2"/>
  <c r="H2768" i="2"/>
  <c r="H2776" i="2"/>
  <c r="H2769" i="2"/>
  <c r="H2767" i="2"/>
  <c r="H2782" i="2"/>
  <c r="H2770" i="2"/>
  <c r="H2774" i="2"/>
  <c r="H2789" i="2"/>
  <c r="H2786" i="2"/>
  <c r="H2790" i="2"/>
  <c r="H2783" i="2"/>
  <c r="H2788" i="2"/>
  <c r="H2780" i="2"/>
  <c r="H2784" i="2"/>
  <c r="H2785" i="2"/>
  <c r="H2787" i="2"/>
  <c r="H2778" i="2"/>
  <c r="H2801" i="2"/>
  <c r="H2802" i="2"/>
  <c r="H2800" i="2"/>
  <c r="H2799" i="2"/>
  <c r="H2798" i="2"/>
  <c r="H2794" i="2"/>
  <c r="H2793" i="2"/>
  <c r="H2792" i="2"/>
  <c r="H2795" i="2"/>
  <c r="H2797" i="2"/>
  <c r="H2791" i="2"/>
  <c r="H2804" i="2"/>
  <c r="H2810" i="2"/>
  <c r="H2796" i="2"/>
  <c r="H2803" i="2"/>
  <c r="H2808" i="2"/>
  <c r="H2805" i="2"/>
  <c r="H2818" i="2"/>
  <c r="H2822" i="2"/>
  <c r="H2826" i="2"/>
  <c r="H2811" i="2"/>
  <c r="H2809" i="2"/>
  <c r="H2812" i="2"/>
  <c r="H2813" i="2"/>
  <c r="H2806" i="2"/>
  <c r="H2821" i="2"/>
  <c r="H2823" i="2"/>
  <c r="H2807" i="2"/>
  <c r="H2819" i="2"/>
  <c r="H2816" i="2"/>
  <c r="H2815" i="2"/>
  <c r="H2814" i="2"/>
  <c r="H2820" i="2"/>
  <c r="H2817" i="2"/>
  <c r="H2825" i="2"/>
  <c r="H2830" i="2"/>
  <c r="H2833" i="2"/>
  <c r="H2834" i="2"/>
  <c r="H2827" i="2"/>
  <c r="H2831" i="2"/>
  <c r="H2824" i="2"/>
  <c r="H2832" i="2"/>
  <c r="H2828" i="2"/>
  <c r="H2829" i="2"/>
  <c r="H2836" i="2"/>
  <c r="H2835" i="2"/>
  <c r="H2840" i="2"/>
  <c r="H2843" i="2"/>
  <c r="H2837" i="2"/>
  <c r="H2838" i="2"/>
  <c r="H2839" i="2"/>
  <c r="H2841" i="2"/>
  <c r="H2842" i="2"/>
  <c r="H2844" i="2"/>
  <c r="H2851" i="2"/>
  <c r="H2852" i="2"/>
  <c r="H2850" i="2"/>
  <c r="H2849" i="2"/>
  <c r="H2848" i="2"/>
  <c r="H2847" i="2"/>
  <c r="H2846" i="2"/>
  <c r="H2845" i="2"/>
  <c r="H2853" i="2"/>
  <c r="H2854" i="2"/>
  <c r="H2860" i="2"/>
  <c r="H2859" i="2"/>
  <c r="H2858" i="2"/>
  <c r="H2857" i="2"/>
  <c r="H2856" i="2"/>
  <c r="H2855" i="2"/>
  <c r="H2861" i="2"/>
  <c r="H2863" i="2"/>
  <c r="H2862" i="2"/>
  <c r="H2869" i="2"/>
  <c r="H2867" i="2"/>
  <c r="H2865" i="2"/>
  <c r="H2866" i="2"/>
  <c r="H2868" i="2"/>
  <c r="H2870" i="2"/>
  <c r="H2864" i="2"/>
  <c r="H2871" i="2"/>
  <c r="H2872" i="2"/>
  <c r="H2874" i="2"/>
  <c r="H2875" i="2"/>
  <c r="H2873" i="2"/>
  <c r="H2878" i="2"/>
  <c r="H2876" i="2"/>
  <c r="H2879" i="2"/>
  <c r="H2877" i="2"/>
  <c r="H2881" i="2"/>
  <c r="H2880" i="2"/>
  <c r="H2882" i="2"/>
  <c r="H2883" i="2"/>
  <c r="H2885" i="2"/>
  <c r="H2886" i="2"/>
  <c r="H2884" i="2"/>
  <c r="H2887" i="2"/>
  <c r="H2889" i="2"/>
  <c r="H2888" i="2"/>
  <c r="H2893" i="2"/>
  <c r="H2892" i="2"/>
  <c r="H2890" i="2"/>
  <c r="H2891" i="2"/>
  <c r="H2897" i="2"/>
  <c r="H2896" i="2"/>
  <c r="H2895" i="2"/>
  <c r="H2894" i="2"/>
  <c r="H2899" i="2"/>
  <c r="H2901" i="2"/>
  <c r="H2898" i="2"/>
  <c r="H2900" i="2"/>
  <c r="H2902" i="2"/>
  <c r="H2903" i="2"/>
  <c r="H2904" i="2"/>
  <c r="H2905" i="2"/>
  <c r="H2906" i="2"/>
  <c r="H2912" i="2"/>
  <c r="H2909" i="2"/>
  <c r="H2907" i="2"/>
  <c r="H2913" i="2"/>
  <c r="H2914" i="2"/>
  <c r="H2911" i="2"/>
  <c r="H2908" i="2"/>
  <c r="H2910" i="2"/>
  <c r="H2915" i="2"/>
  <c r="H2916" i="2"/>
  <c r="H2918" i="2"/>
  <c r="H2917" i="2"/>
  <c r="H2919" i="2"/>
  <c r="H2920" i="2"/>
  <c r="H2922" i="2"/>
  <c r="H2921" i="2"/>
  <c r="H2924" i="2"/>
  <c r="H2923" i="2"/>
  <c r="H2928" i="2"/>
  <c r="H2926" i="2"/>
  <c r="H2925" i="2"/>
  <c r="H2929" i="2"/>
  <c r="H2932" i="2"/>
  <c r="H2931" i="2"/>
  <c r="H2930" i="2"/>
  <c r="H2933" i="2"/>
  <c r="H2927" i="2"/>
  <c r="H2934" i="2"/>
  <c r="H2936" i="2"/>
  <c r="H2935" i="2"/>
  <c r="H2937" i="2"/>
  <c r="H2945" i="2"/>
  <c r="H2947" i="2"/>
  <c r="H2942" i="2"/>
  <c r="H2946" i="2"/>
  <c r="H2944" i="2"/>
  <c r="H2943" i="2"/>
  <c r="H2941" i="2"/>
  <c r="H2938" i="2"/>
  <c r="H2939" i="2"/>
  <c r="H2940" i="2"/>
  <c r="H2948" i="2"/>
  <c r="H2950" i="2"/>
  <c r="H2949" i="2"/>
  <c r="H2951" i="2"/>
  <c r="H2952" i="2"/>
  <c r="H2962" i="2"/>
  <c r="H2954" i="2"/>
  <c r="H2960" i="2"/>
  <c r="H2958" i="2"/>
  <c r="H2955" i="2"/>
  <c r="H2957" i="2"/>
  <c r="H2959" i="2"/>
  <c r="H2953" i="2"/>
  <c r="H2961" i="2"/>
  <c r="H2963" i="2"/>
  <c r="H2956" i="2"/>
  <c r="H2969" i="2"/>
  <c r="H2968" i="2"/>
  <c r="H2965" i="2"/>
  <c r="H2966" i="2"/>
  <c r="H2967" i="2"/>
  <c r="H2964" i="2"/>
  <c r="H2970" i="2"/>
  <c r="H2975" i="2"/>
  <c r="H2973" i="2"/>
  <c r="H2974" i="2"/>
  <c r="H2972" i="2"/>
  <c r="H2971" i="2"/>
  <c r="H2980" i="2"/>
  <c r="H2979" i="2"/>
  <c r="H2981" i="2"/>
  <c r="H2983" i="2"/>
  <c r="H2978" i="2"/>
  <c r="H2985" i="2"/>
  <c r="H2984" i="2"/>
  <c r="H2982" i="2"/>
  <c r="H2977" i="2"/>
  <c r="H2976" i="2"/>
  <c r="H2987" i="2"/>
  <c r="H2988" i="2"/>
  <c r="H2989" i="2"/>
  <c r="H2990" i="2"/>
  <c r="H2986" i="2"/>
  <c r="H2991" i="2"/>
  <c r="H2992" i="2"/>
  <c r="H2993" i="2"/>
  <c r="H2994" i="2"/>
  <c r="H2995" i="2"/>
  <c r="H3000" i="2"/>
  <c r="H2999" i="2"/>
  <c r="H2996" i="2"/>
  <c r="H2997" i="2"/>
  <c r="H2998" i="2"/>
  <c r="H3001" i="2"/>
  <c r="H3004" i="2"/>
  <c r="H3002" i="2"/>
  <c r="H3003" i="2"/>
  <c r="H3005" i="2"/>
  <c r="H3006" i="2"/>
  <c r="H3009" i="2"/>
  <c r="H3007" i="2"/>
  <c r="H3008" i="2"/>
  <c r="H3010" i="2"/>
  <c r="H3011" i="2"/>
  <c r="H3015" i="2"/>
  <c r="H3013" i="2"/>
  <c r="H3014" i="2"/>
  <c r="H3012" i="2"/>
  <c r="H3016" i="2"/>
  <c r="H3018" i="2"/>
  <c r="H3017" i="2"/>
  <c r="H3038" i="2"/>
  <c r="H3041" i="2"/>
  <c r="H3030" i="2"/>
  <c r="H3031" i="2"/>
  <c r="H3033" i="2"/>
  <c r="H3036" i="2"/>
  <c r="H3029" i="2"/>
  <c r="H3043" i="2"/>
  <c r="H3042" i="2"/>
  <c r="H3039" i="2"/>
  <c r="H3040" i="2"/>
  <c r="H3044" i="2"/>
  <c r="H3047" i="2"/>
  <c r="H3049" i="2"/>
  <c r="H3050" i="2"/>
  <c r="H3045" i="2"/>
  <c r="H3046" i="2"/>
  <c r="H3048" i="2"/>
  <c r="H3053" i="2"/>
  <c r="H3051" i="2"/>
  <c r="H3052" i="2"/>
  <c r="H3056" i="2"/>
  <c r="H3057" i="2"/>
  <c r="H3055" i="2"/>
  <c r="H3054" i="2"/>
  <c r="H3064" i="2"/>
  <c r="H3058" i="2"/>
  <c r="H3059" i="2"/>
  <c r="H3060" i="2"/>
  <c r="H3063" i="2"/>
  <c r="H3062" i="2"/>
  <c r="H3061" i="2"/>
  <c r="H3071" i="2"/>
  <c r="H3067" i="2"/>
  <c r="H3068" i="2"/>
  <c r="H3069" i="2"/>
  <c r="H3070" i="2"/>
  <c r="H3065" i="2"/>
  <c r="H3066" i="2"/>
  <c r="H3074" i="2"/>
  <c r="H3076" i="2"/>
  <c r="H3079" i="2"/>
  <c r="H3078" i="2"/>
  <c r="H3077" i="2"/>
  <c r="H3025" i="2"/>
  <c r="H3075" i="2"/>
  <c r="H3023" i="2"/>
  <c r="H3019" i="2"/>
  <c r="H3020" i="2"/>
  <c r="H3037" i="2"/>
  <c r="H3028" i="2"/>
  <c r="H3027" i="2"/>
  <c r="H3072" i="2"/>
  <c r="H3035" i="2"/>
  <c r="H3024" i="2"/>
  <c r="H3022" i="2"/>
  <c r="H3073" i="2"/>
  <c r="H3032" i="2"/>
  <c r="H3034" i="2"/>
  <c r="H3021" i="2"/>
  <c r="H3026" i="2"/>
  <c r="H3080" i="2"/>
  <c r="H3081" i="2"/>
  <c r="H3085" i="2"/>
  <c r="H3082" i="2"/>
  <c r="H3084" i="2"/>
  <c r="H3083" i="2"/>
  <c r="H3086" i="2"/>
  <c r="H3087" i="2"/>
  <c r="H3089" i="2"/>
  <c r="H3088" i="2"/>
  <c r="H3091" i="2"/>
  <c r="H3093" i="2"/>
  <c r="H3090" i="2"/>
  <c r="H3092" i="2"/>
  <c r="H3095" i="2"/>
  <c r="H3094" i="2"/>
  <c r="H3096" i="2"/>
  <c r="H3097" i="2"/>
  <c r="H3103" i="2"/>
  <c r="H3102" i="2"/>
  <c r="H3101" i="2"/>
  <c r="H3099" i="2"/>
  <c r="H3098" i="2"/>
  <c r="H3132" i="2"/>
  <c r="H3130" i="2"/>
  <c r="H3135" i="2"/>
  <c r="H3147" i="2"/>
  <c r="H3115" i="2"/>
  <c r="H3124" i="2"/>
  <c r="H3114" i="2"/>
  <c r="H3176" i="2"/>
  <c r="H3105" i="2"/>
  <c r="H3109" i="2"/>
  <c r="H3110" i="2"/>
  <c r="H3107" i="2"/>
  <c r="H3131" i="2"/>
  <c r="H3128" i="2"/>
  <c r="H3203" i="2"/>
  <c r="H3119" i="2"/>
  <c r="H3104" i="2"/>
  <c r="H3222" i="2"/>
  <c r="H3112" i="2"/>
  <c r="H3126" i="2"/>
  <c r="H3106" i="2"/>
  <c r="H3207" i="2"/>
  <c r="H3117" i="2"/>
  <c r="H3166" i="2"/>
  <c r="H3129" i="2"/>
  <c r="H3113" i="2"/>
  <c r="H3229" i="2"/>
  <c r="H3164" i="2"/>
  <c r="H3118" i="2"/>
  <c r="H3256" i="2"/>
  <c r="H3209" i="2"/>
  <c r="H3149" i="2"/>
  <c r="H3120" i="2"/>
  <c r="H3139" i="2"/>
  <c r="H3150" i="2"/>
  <c r="H3246" i="2"/>
  <c r="H3231" i="2"/>
  <c r="H3196" i="2"/>
  <c r="H3214" i="2"/>
  <c r="H3155" i="2"/>
  <c r="H3241" i="2"/>
  <c r="H3144" i="2"/>
  <c r="H3171" i="2"/>
  <c r="H3140" i="2"/>
  <c r="H3158" i="2"/>
  <c r="H3154" i="2"/>
  <c r="H3152" i="2"/>
  <c r="H3202" i="2"/>
  <c r="H3228" i="2"/>
  <c r="H3185" i="2"/>
  <c r="H3244" i="2"/>
  <c r="H3153" i="2"/>
  <c r="H3225" i="2"/>
  <c r="H3159" i="2"/>
  <c r="H3211" i="2"/>
  <c r="H3169" i="2"/>
  <c r="H3223" i="2"/>
  <c r="H3235" i="2"/>
  <c r="H3183" i="2"/>
  <c r="H3197" i="2"/>
  <c r="H3186" i="2"/>
  <c r="H3238" i="2"/>
  <c r="H3208" i="2"/>
  <c r="H3220" i="2"/>
  <c r="H3245" i="2"/>
  <c r="H3242" i="2"/>
  <c r="H3188" i="2"/>
  <c r="H3217" i="2"/>
  <c r="H3234" i="2"/>
  <c r="H3187" i="2"/>
  <c r="H3237" i="2"/>
  <c r="H3193" i="2"/>
  <c r="H3212" i="2"/>
  <c r="H3161" i="2"/>
  <c r="H3146" i="2"/>
  <c r="H3173" i="2"/>
  <c r="H3239" i="2"/>
  <c r="H3190" i="2"/>
  <c r="H3230" i="2"/>
  <c r="H3160" i="2"/>
  <c r="H3184" i="2"/>
  <c r="H3163" i="2"/>
  <c r="H3269" i="2"/>
  <c r="H3195" i="2"/>
  <c r="H3201" i="2"/>
  <c r="H3182" i="2"/>
  <c r="H3136" i="2"/>
  <c r="H3233" i="2"/>
  <c r="H3165" i="2"/>
  <c r="H3175" i="2"/>
  <c r="H3247" i="2"/>
  <c r="H3179" i="2"/>
  <c r="H3219" i="2"/>
  <c r="H3145" i="2"/>
  <c r="H3236" i="2"/>
  <c r="H3156" i="2"/>
  <c r="H3226" i="2"/>
  <c r="H3243" i="2"/>
  <c r="H3232" i="2"/>
  <c r="H3210" i="2"/>
  <c r="H3148" i="2"/>
  <c r="H3299" i="2"/>
  <c r="H3170" i="2"/>
  <c r="H3213" i="2"/>
  <c r="H3205" i="2"/>
  <c r="H3227" i="2"/>
  <c r="H3194" i="2"/>
  <c r="H3215" i="2"/>
  <c r="H3240" i="2"/>
  <c r="H3198" i="2"/>
  <c r="H3180" i="2"/>
  <c r="H3192" i="2"/>
  <c r="H3167" i="2"/>
  <c r="H3162" i="2"/>
  <c r="H3133" i="2"/>
  <c r="H3138" i="2"/>
  <c r="H3204" i="2"/>
  <c r="H3123" i="2"/>
  <c r="H3142" i="2"/>
  <c r="H3151" i="2"/>
  <c r="H3134" i="2"/>
  <c r="H3137" i="2"/>
  <c r="H3111" i="2"/>
  <c r="H3332" i="2"/>
  <c r="H3172" i="2"/>
  <c r="H3108" i="2"/>
  <c r="H3157" i="2"/>
  <c r="H3178" i="2"/>
  <c r="H3141" i="2"/>
  <c r="H3100" i="2"/>
  <c r="H3125" i="2"/>
  <c r="H3122" i="2"/>
  <c r="H3121" i="2"/>
  <c r="H3254" i="2"/>
  <c r="H3143" i="2"/>
  <c r="H3174" i="2"/>
  <c r="H3127" i="2"/>
  <c r="H3168" i="2"/>
  <c r="H3116" i="2"/>
  <c r="H3177" i="2"/>
  <c r="H3289" i="2"/>
  <c r="H3181" i="2"/>
  <c r="H3336" i="2"/>
  <c r="H3287" i="2"/>
  <c r="H3301" i="2"/>
  <c r="H3329" i="2"/>
  <c r="H3342" i="2"/>
  <c r="H3252" i="2"/>
  <c r="H3293" i="2"/>
  <c r="H3334" i="2"/>
  <c r="H3273" i="2"/>
  <c r="H3257" i="2"/>
  <c r="H3283" i="2"/>
  <c r="H3268" i="2"/>
  <c r="H3267" i="2"/>
  <c r="H3261" i="2"/>
  <c r="H3295" i="2"/>
  <c r="H3305" i="2"/>
  <c r="H3331" i="2"/>
  <c r="H3266" i="2"/>
  <c r="H3294" i="2"/>
  <c r="H3199" i="2"/>
  <c r="H3265" i="2"/>
  <c r="H3218" i="2"/>
  <c r="H3253" i="2"/>
  <c r="H3285" i="2"/>
  <c r="H3338" i="2"/>
  <c r="H3258" i="2"/>
  <c r="H3297" i="2"/>
  <c r="H3320" i="2"/>
  <c r="H3311" i="2"/>
  <c r="H3308" i="2"/>
  <c r="H3275" i="2"/>
  <c r="H3312" i="2"/>
  <c r="H3288" i="2"/>
  <c r="H3280" i="2"/>
  <c r="H3282" i="2"/>
  <c r="H3206" i="2"/>
  <c r="H3298" i="2"/>
  <c r="H3313" i="2"/>
  <c r="H3304" i="2"/>
  <c r="H3200" i="2"/>
  <c r="H3262" i="2"/>
  <c r="H3296" i="2"/>
  <c r="H3272" i="2"/>
  <c r="H3274" i="2"/>
  <c r="H3277" i="2"/>
  <c r="H3309" i="2"/>
  <c r="H3259" i="2"/>
  <c r="H3270" i="2"/>
  <c r="H3300" i="2"/>
  <c r="H3189" i="2"/>
  <c r="H3271" i="2"/>
  <c r="H3263" i="2"/>
  <c r="H3318" i="2"/>
  <c r="H3281" i="2"/>
  <c r="H3260" i="2"/>
  <c r="H3310" i="2"/>
  <c r="H3251" i="2"/>
  <c r="H3286" i="2"/>
  <c r="H3292" i="2"/>
  <c r="H3276" i="2"/>
  <c r="H3250" i="2"/>
  <c r="H3302" i="2"/>
  <c r="H3278" i="2"/>
  <c r="H3290" i="2"/>
  <c r="H3316" i="2"/>
  <c r="H3279" i="2"/>
  <c r="H3319" i="2"/>
  <c r="H3255" i="2"/>
  <c r="H3291" i="2"/>
  <c r="H3216" i="2"/>
  <c r="H3249" i="2"/>
  <c r="H3315" i="2"/>
  <c r="H3284" i="2"/>
  <c r="H3303" i="2"/>
  <c r="H3248" i="2"/>
  <c r="H3317" i="2"/>
  <c r="H3307" i="2"/>
  <c r="H3306" i="2"/>
  <c r="H3333" i="2"/>
  <c r="H3191" i="2"/>
  <c r="H3224" i="2"/>
  <c r="H3344" i="2"/>
  <c r="H3343" i="2"/>
  <c r="H3345" i="2"/>
  <c r="H3221" i="2"/>
  <c r="H3348" i="2"/>
  <c r="H3346" i="2"/>
  <c r="H3349" i="2"/>
  <c r="H3314" i="2"/>
  <c r="H3350" i="2"/>
  <c r="H3351" i="2"/>
  <c r="H3352" i="2"/>
  <c r="H3354" i="2"/>
  <c r="H3355" i="2"/>
  <c r="H3357" i="2"/>
  <c r="H3356" i="2"/>
  <c r="H3360" i="2"/>
  <c r="H3361" i="2"/>
  <c r="H3363" i="2"/>
  <c r="H3365" i="2"/>
  <c r="H3264" i="2"/>
  <c r="H3364" i="2"/>
  <c r="H3362" i="2"/>
  <c r="H3366" i="2"/>
  <c r="H3368" i="2"/>
  <c r="H3371" i="2"/>
  <c r="H3369" i="2"/>
  <c r="H3370" i="2"/>
  <c r="H3373" i="2"/>
  <c r="H3372" i="2"/>
  <c r="H3367" i="2"/>
  <c r="H3379" i="2"/>
  <c r="H3378" i="2"/>
  <c r="H3377" i="2"/>
  <c r="H3374" i="2"/>
  <c r="H3376" i="2"/>
  <c r="H3375" i="2"/>
  <c r="H3382" i="2"/>
  <c r="H3383" i="2"/>
  <c r="H3380" i="2"/>
  <c r="H3381" i="2"/>
  <c r="H3386" i="2"/>
  <c r="H3323" i="2"/>
  <c r="H3335" i="2"/>
  <c r="H3359" i="2"/>
  <c r="H3358" i="2"/>
  <c r="H3325" i="2"/>
  <c r="H3326" i="2"/>
  <c r="H3347" i="2"/>
  <c r="H3339" i="2"/>
  <c r="H3328" i="2"/>
  <c r="H3321" i="2"/>
  <c r="H3340" i="2"/>
  <c r="H3324" i="2"/>
  <c r="H3327" i="2"/>
  <c r="H3341" i="2"/>
  <c r="H3387" i="2"/>
  <c r="H3337" i="2"/>
  <c r="H3330" i="2"/>
  <c r="H3353" i="2"/>
  <c r="H3322" i="2"/>
  <c r="H3384" i="2"/>
  <c r="H3385" i="2"/>
  <c r="H3388" i="2"/>
  <c r="H3389" i="2"/>
  <c r="H3400" i="2"/>
  <c r="H3401" i="2"/>
  <c r="H3391" i="2"/>
  <c r="H3398" i="2"/>
  <c r="H3392" i="2"/>
  <c r="H3393" i="2"/>
  <c r="H3394" i="2"/>
  <c r="H3396" i="2"/>
  <c r="H3390" i="2"/>
  <c r="H3397" i="2"/>
  <c r="H3399" i="2"/>
  <c r="H3395" i="2"/>
  <c r="H3402" i="2"/>
  <c r="H3404" i="2"/>
  <c r="H3403" i="2"/>
  <c r="H3411" i="2"/>
  <c r="H3407" i="2"/>
  <c r="H3406" i="2"/>
  <c r="H3405" i="2"/>
  <c r="H3408" i="2"/>
  <c r="H3410" i="2"/>
  <c r="H3425" i="2"/>
  <c r="H3426" i="2"/>
  <c r="H3429" i="2"/>
  <c r="H3428" i="2"/>
  <c r="H3409" i="2"/>
  <c r="H3427" i="2"/>
  <c r="H3430" i="2"/>
  <c r="H3434" i="2"/>
  <c r="H3437" i="2"/>
  <c r="H3438" i="2"/>
  <c r="H3435" i="2"/>
  <c r="H3439" i="2"/>
  <c r="H3432" i="2"/>
  <c r="H3431" i="2"/>
  <c r="H3433" i="2"/>
  <c r="H3441" i="2"/>
  <c r="H3445" i="2"/>
  <c r="H3443" i="2"/>
  <c r="H3446" i="2"/>
  <c r="H3448" i="2"/>
  <c r="H3447" i="2"/>
  <c r="H3455" i="2"/>
  <c r="H3457" i="2"/>
  <c r="H3449" i="2"/>
  <c r="H3453" i="2"/>
  <c r="H3450" i="2"/>
  <c r="H3456" i="2"/>
  <c r="H3452" i="2"/>
  <c r="H3451" i="2"/>
  <c r="H3454" i="2"/>
  <c r="H3459" i="2"/>
  <c r="H3470" i="2"/>
  <c r="H3461" i="2"/>
  <c r="H3466" i="2"/>
  <c r="H3462" i="2"/>
  <c r="H3467" i="2"/>
  <c r="H3463" i="2"/>
  <c r="H3464" i="2"/>
  <c r="H3460" i="2"/>
  <c r="H3465" i="2"/>
  <c r="H3458" i="2"/>
  <c r="H3469" i="2"/>
  <c r="H3423" i="2"/>
  <c r="H3418" i="2"/>
  <c r="H3412" i="2"/>
  <c r="H3417" i="2"/>
  <c r="H3415" i="2"/>
  <c r="H3416" i="2"/>
  <c r="H3414" i="2"/>
  <c r="H3420" i="2"/>
  <c r="H3419" i="2"/>
  <c r="H3421" i="2"/>
  <c r="H3413" i="2"/>
  <c r="H3442" i="2"/>
  <c r="H3436" i="2"/>
  <c r="H3444" i="2"/>
  <c r="H3424" i="2"/>
  <c r="H3440" i="2"/>
  <c r="H3422" i="2"/>
  <c r="H3471" i="2"/>
  <c r="H3474" i="2"/>
  <c r="H3476" i="2"/>
  <c r="H3473" i="2"/>
  <c r="H3478" i="2"/>
  <c r="H3472" i="2"/>
  <c r="H3477" i="2"/>
  <c r="H3475" i="2"/>
  <c r="H3480" i="2"/>
  <c r="H3485" i="2"/>
  <c r="H3482" i="2"/>
  <c r="H3483" i="2"/>
  <c r="H3481" i="2"/>
  <c r="H3479" i="2"/>
  <c r="H3484" i="2"/>
  <c r="H3487" i="2"/>
  <c r="H3486" i="2"/>
  <c r="H3489" i="2"/>
  <c r="H3490" i="2"/>
  <c r="H3488" i="2"/>
  <c r="H3492" i="2"/>
  <c r="H3491" i="2"/>
  <c r="H3493" i="2"/>
  <c r="H3494" i="2"/>
  <c r="H3496" i="2"/>
  <c r="H3497" i="2"/>
  <c r="H3495" i="2"/>
  <c r="H3501" i="2"/>
  <c r="H3500" i="2"/>
  <c r="H3506" i="2"/>
  <c r="H3502" i="2"/>
  <c r="H3505" i="2"/>
  <c r="H3499" i="2"/>
  <c r="H3498" i="2"/>
  <c r="H3503" i="2"/>
  <c r="H3504" i="2"/>
  <c r="H3507" i="2"/>
  <c r="H3511" i="2"/>
  <c r="H3508" i="2"/>
  <c r="H3512" i="2"/>
  <c r="H3510" i="2"/>
  <c r="H3509" i="2"/>
  <c r="H3515" i="2"/>
  <c r="H3514" i="2"/>
  <c r="H3513" i="2"/>
  <c r="H3528" i="2"/>
  <c r="H3526" i="2"/>
  <c r="H3533" i="2"/>
  <c r="H3534" i="2"/>
  <c r="H3531" i="2"/>
  <c r="H3546" i="2"/>
  <c r="H3541" i="2"/>
  <c r="H3542" i="2"/>
  <c r="H3545" i="2"/>
  <c r="H3535" i="2"/>
  <c r="H3537" i="2"/>
  <c r="H3543" i="2"/>
  <c r="H3538" i="2"/>
  <c r="H3536" i="2"/>
  <c r="H3544" i="2"/>
  <c r="H3540" i="2"/>
  <c r="H3539" i="2"/>
  <c r="H3551" i="2"/>
  <c r="H3547" i="2"/>
  <c r="H3550" i="2"/>
  <c r="H3552" i="2"/>
  <c r="H3548" i="2"/>
  <c r="H3555" i="2"/>
  <c r="H3549" i="2"/>
  <c r="H3553" i="2"/>
  <c r="H3554" i="2"/>
  <c r="H3556" i="2"/>
  <c r="H3558" i="2"/>
  <c r="H3559" i="2"/>
  <c r="H3562" i="2"/>
  <c r="H3560" i="2"/>
  <c r="H3561" i="2"/>
  <c r="H3584" i="2"/>
  <c r="H3587" i="2"/>
  <c r="H3593" i="2"/>
  <c r="H3564" i="2"/>
  <c r="H3592" i="2"/>
  <c r="H3582" i="2"/>
  <c r="H3591" i="2"/>
  <c r="H3574" i="2"/>
  <c r="H3594" i="2"/>
  <c r="H3595" i="2"/>
  <c r="H3563" i="2"/>
  <c r="H3566" i="2"/>
  <c r="H3597" i="2"/>
  <c r="H3596" i="2"/>
  <c r="H3601" i="2"/>
  <c r="H3599" i="2"/>
  <c r="H3600" i="2"/>
  <c r="H3604" i="2"/>
  <c r="H3602" i="2"/>
  <c r="H3573" i="2"/>
  <c r="H3605" i="2"/>
  <c r="H3586" i="2"/>
  <c r="H3580" i="2"/>
  <c r="H3571" i="2"/>
  <c r="H3598" i="2"/>
  <c r="H3575" i="2"/>
  <c r="H3570" i="2"/>
  <c r="H3603" i="2"/>
  <c r="H3589" i="2"/>
  <c r="H3572" i="2"/>
  <c r="H3568" i="2"/>
  <c r="H3576" i="2"/>
  <c r="H3579" i="2"/>
  <c r="H3583" i="2"/>
  <c r="H3590" i="2"/>
  <c r="H3569" i="2"/>
  <c r="H3565" i="2"/>
  <c r="H3609" i="2"/>
  <c r="H3610" i="2"/>
  <c r="H3606" i="2"/>
  <c r="H3612" i="2"/>
  <c r="H3607" i="2"/>
  <c r="H3608" i="2"/>
  <c r="H3613" i="2"/>
  <c r="H3614" i="2"/>
  <c r="H3615" i="2"/>
  <c r="H3616" i="2"/>
  <c r="H3611" i="2"/>
  <c r="H3619" i="2"/>
  <c r="H3621" i="2"/>
  <c r="H3617" i="2"/>
  <c r="H3618" i="2"/>
  <c r="H3620" i="2"/>
  <c r="H3624" i="2"/>
  <c r="H3623" i="2"/>
  <c r="H3622" i="2"/>
  <c r="H3529" i="2"/>
  <c r="H3521" i="2"/>
  <c r="H3527" i="2"/>
  <c r="H3524" i="2"/>
  <c r="H3518" i="2"/>
  <c r="H3517" i="2"/>
  <c r="H3577" i="2"/>
  <c r="H3578" i="2"/>
  <c r="H3532" i="2"/>
  <c r="H3530" i="2"/>
  <c r="H3588" i="2"/>
  <c r="H3520" i="2"/>
  <c r="H3523" i="2"/>
  <c r="H3585" i="2"/>
  <c r="H3557" i="2"/>
  <c r="H3581" i="2"/>
  <c r="H3519" i="2"/>
  <c r="H3525" i="2"/>
  <c r="H3516" i="2"/>
  <c r="H3522" i="2"/>
  <c r="H3626" i="2"/>
  <c r="H3625" i="2"/>
  <c r="H3631" i="2"/>
  <c r="H3633" i="2"/>
  <c r="H3635" i="2"/>
  <c r="H3628" i="2"/>
  <c r="H3630" i="2"/>
  <c r="H3629" i="2"/>
  <c r="H3632" i="2"/>
  <c r="H3634" i="2"/>
  <c r="H3627" i="2"/>
  <c r="H3637" i="2"/>
  <c r="H3642" i="2"/>
  <c r="H3641" i="2"/>
  <c r="H3640" i="2"/>
  <c r="H3643" i="2"/>
  <c r="H3639" i="2"/>
  <c r="H3638" i="2"/>
  <c r="H3636" i="2"/>
  <c r="H3657" i="2"/>
  <c r="H3659" i="2"/>
  <c r="H3646" i="2"/>
  <c r="H3653" i="2"/>
  <c r="H3651" i="2"/>
  <c r="H3658" i="2"/>
  <c r="H3656" i="2"/>
  <c r="H3644" i="2"/>
  <c r="H3652" i="2"/>
  <c r="H3649" i="2"/>
  <c r="H3655" i="2"/>
  <c r="H3645" i="2"/>
  <c r="H3648" i="2"/>
  <c r="H3647" i="2"/>
  <c r="H3654" i="2"/>
  <c r="H3650" i="2"/>
  <c r="H3660" i="2"/>
  <c r="H3661" i="2"/>
  <c r="H3664" i="2"/>
  <c r="H3663" i="2"/>
  <c r="H3662" i="2"/>
  <c r="H3677" i="2"/>
  <c r="H3681" i="2"/>
  <c r="H3680" i="2"/>
  <c r="H3679" i="2"/>
  <c r="H3678" i="2"/>
  <c r="H3688" i="2"/>
  <c r="H3684" i="2"/>
  <c r="H3687" i="2"/>
  <c r="H3690" i="2"/>
  <c r="H3686" i="2"/>
  <c r="H3691" i="2"/>
  <c r="H3694" i="2"/>
  <c r="H3695" i="2"/>
  <c r="H3693" i="2"/>
  <c r="H3692" i="2"/>
  <c r="H3697" i="2"/>
  <c r="H3698" i="2"/>
  <c r="H3700" i="2"/>
  <c r="H3699" i="2"/>
  <c r="H3701" i="2"/>
  <c r="H3702" i="2"/>
  <c r="H3703" i="2"/>
  <c r="H3705" i="2"/>
  <c r="H3704" i="2"/>
  <c r="H3718" i="2"/>
  <c r="H3706" i="2"/>
  <c r="H3719" i="2"/>
  <c r="H3722" i="2"/>
  <c r="H3729" i="2"/>
  <c r="H3720" i="2"/>
  <c r="H3709" i="2"/>
  <c r="H3721" i="2"/>
  <c r="H3726" i="2"/>
  <c r="H3723" i="2"/>
  <c r="H3732" i="2"/>
  <c r="H3733" i="2"/>
  <c r="H3711" i="2"/>
  <c r="H3730" i="2"/>
  <c r="H3712" i="2"/>
  <c r="H3727" i="2"/>
  <c r="H3724" i="2"/>
  <c r="H3728" i="2"/>
  <c r="H3715" i="2"/>
  <c r="H3725" i="2"/>
  <c r="H3716" i="2"/>
  <c r="H3731" i="2"/>
  <c r="H3707" i="2"/>
  <c r="H3717" i="2"/>
  <c r="H3734" i="2"/>
  <c r="H3682" i="2"/>
  <c r="H3735" i="2"/>
  <c r="H3736" i="2"/>
  <c r="H3683" i="2"/>
  <c r="H3740" i="2"/>
  <c r="H3739" i="2"/>
  <c r="H3738" i="2"/>
  <c r="H3737" i="2"/>
  <c r="H3742" i="2"/>
  <c r="H3741" i="2"/>
  <c r="H3744" i="2"/>
  <c r="H3743" i="2"/>
  <c r="H3751" i="2"/>
  <c r="H3747" i="2"/>
  <c r="H3745" i="2"/>
  <c r="H3749" i="2"/>
  <c r="H3746" i="2"/>
  <c r="H3753" i="2"/>
  <c r="H3752" i="2"/>
  <c r="H3748" i="2"/>
  <c r="H3750" i="2"/>
  <c r="H3754" i="2"/>
  <c r="H3758" i="2"/>
  <c r="H3755" i="2"/>
  <c r="H3757" i="2"/>
  <c r="H3760" i="2"/>
  <c r="H3756" i="2"/>
  <c r="H3759" i="2"/>
  <c r="H3761" i="2"/>
  <c r="H3772" i="2"/>
  <c r="H3764" i="2"/>
  <c r="H3765" i="2"/>
  <c r="H3767" i="2"/>
  <c r="H3769" i="2"/>
  <c r="H3768" i="2"/>
  <c r="H3775" i="2"/>
  <c r="H3773" i="2"/>
  <c r="H3762" i="2"/>
  <c r="H3770" i="2"/>
  <c r="H3774" i="2"/>
  <c r="H3763" i="2"/>
  <c r="H3696" i="2"/>
  <c r="H3689" i="2"/>
  <c r="H3781" i="2"/>
  <c r="H3672" i="2"/>
  <c r="H3673" i="2"/>
  <c r="H3685" i="2"/>
  <c r="H3710" i="2"/>
  <c r="H3665" i="2"/>
  <c r="H3708" i="2"/>
  <c r="H3776" i="2"/>
  <c r="H3671" i="2"/>
  <c r="H3782" i="2"/>
  <c r="H3766" i="2"/>
  <c r="H3713" i="2"/>
  <c r="H3668" i="2"/>
  <c r="H3674" i="2"/>
  <c r="H3785" i="2"/>
  <c r="H3783" i="2"/>
  <c r="H3779" i="2"/>
  <c r="H3670" i="2"/>
  <c r="H3714" i="2"/>
  <c r="H3784" i="2"/>
  <c r="H3675" i="2"/>
  <c r="H3666" i="2"/>
  <c r="H3667" i="2"/>
  <c r="H3780" i="2"/>
  <c r="H3676" i="2"/>
  <c r="H3669" i="2"/>
  <c r="H3778" i="2"/>
  <c r="H3777" i="2"/>
  <c r="H3786" i="2"/>
  <c r="H3787" i="2"/>
  <c r="H3789" i="2"/>
  <c r="H3788" i="2"/>
  <c r="H3790" i="2"/>
  <c r="H3791" i="2"/>
  <c r="H3792" i="2"/>
  <c r="H3794" i="2"/>
  <c r="H3798" i="2"/>
  <c r="H3795" i="2"/>
  <c r="H3796" i="2"/>
  <c r="H3793" i="2"/>
  <c r="H3800" i="2"/>
  <c r="H3797" i="2"/>
  <c r="H3803" i="2"/>
  <c r="H3799" i="2"/>
  <c r="H3801" i="2"/>
  <c r="H3802" i="2"/>
  <c r="H3822" i="2"/>
  <c r="H3821" i="2"/>
  <c r="H3805" i="2"/>
  <c r="H3813" i="2"/>
  <c r="H3812" i="2"/>
  <c r="H3811" i="2"/>
  <c r="H3816" i="2"/>
  <c r="H3804" i="2"/>
  <c r="H3819" i="2"/>
  <c r="H3824" i="2"/>
  <c r="H3820" i="2"/>
  <c r="H3815" i="2"/>
  <c r="H3828" i="2"/>
  <c r="H3831" i="2"/>
  <c r="H3832" i="2"/>
  <c r="H3827" i="2"/>
  <c r="H3829" i="2"/>
  <c r="H3835" i="2"/>
  <c r="H3837" i="2"/>
  <c r="H3833" i="2"/>
  <c r="H3836" i="2"/>
  <c r="H3839" i="2"/>
  <c r="H3830" i="2"/>
  <c r="H3826" i="2"/>
  <c r="H3825" i="2"/>
  <c r="H3838" i="2"/>
  <c r="H3840" i="2"/>
  <c r="H3845" i="2"/>
  <c r="H3846" i="2"/>
  <c r="H3771" i="2"/>
  <c r="H3847" i="2"/>
  <c r="H3854" i="2"/>
  <c r="H3852" i="2"/>
  <c r="H3853" i="2"/>
  <c r="H3844" i="2"/>
  <c r="H3851" i="2"/>
  <c r="H3841" i="2"/>
  <c r="H3843" i="2"/>
  <c r="H3849" i="2"/>
  <c r="H3856" i="2"/>
  <c r="H3850" i="2"/>
  <c r="H3848" i="2"/>
  <c r="H3855" i="2"/>
  <c r="H3859" i="2"/>
  <c r="H3858" i="2"/>
  <c r="H3860" i="2"/>
  <c r="H3861" i="2"/>
  <c r="H3862" i="2"/>
  <c r="H3863" i="2"/>
  <c r="H3868" i="2"/>
  <c r="H3869" i="2"/>
  <c r="H3867" i="2"/>
  <c r="H3870" i="2"/>
  <c r="H3875" i="2"/>
  <c r="H3874" i="2"/>
  <c r="H3873" i="2"/>
  <c r="H3872" i="2"/>
  <c r="H3871" i="2"/>
  <c r="H3877" i="2"/>
  <c r="H3876" i="2"/>
  <c r="H3882" i="2"/>
  <c r="H3878" i="2"/>
  <c r="H3880" i="2"/>
  <c r="H3879" i="2"/>
  <c r="H3881" i="2"/>
  <c r="H3883" i="2"/>
  <c r="H3886" i="2"/>
  <c r="H3885" i="2"/>
  <c r="H3884" i="2"/>
  <c r="H3887" i="2"/>
  <c r="H3888" i="2"/>
  <c r="H3889" i="2"/>
  <c r="H3891" i="2"/>
  <c r="H3890" i="2"/>
  <c r="H3893" i="2"/>
  <c r="H3892" i="2"/>
  <c r="H3894" i="2"/>
  <c r="H3866" i="2"/>
  <c r="H3818" i="2"/>
  <c r="H3808" i="2"/>
  <c r="H3807" i="2"/>
  <c r="H3814" i="2"/>
  <c r="H3865" i="2"/>
  <c r="H3834" i="2"/>
  <c r="H3900" i="2"/>
  <c r="H3899" i="2"/>
  <c r="H3810" i="2"/>
  <c r="H3896" i="2"/>
  <c r="H3823" i="2"/>
  <c r="H3898" i="2"/>
  <c r="H3842" i="2"/>
  <c r="H3897" i="2"/>
  <c r="H3809" i="2"/>
  <c r="H3895" i="2"/>
  <c r="H3857" i="2"/>
  <c r="H3864" i="2"/>
  <c r="H3817" i="2"/>
  <c r="H3806" i="2"/>
  <c r="H3901" i="2"/>
  <c r="H3902" i="2"/>
  <c r="H3903" i="2"/>
  <c r="H3904" i="2"/>
  <c r="H3906" i="2"/>
  <c r="H3905" i="2"/>
  <c r="H3907" i="2"/>
  <c r="H3908" i="2"/>
  <c r="H3909" i="2"/>
  <c r="H3910" i="2"/>
  <c r="H3911" i="2"/>
  <c r="H3912" i="2"/>
  <c r="H3913" i="2"/>
  <c r="H3914" i="2"/>
  <c r="H3915" i="2"/>
  <c r="H3917" i="2"/>
  <c r="H3916" i="2"/>
  <c r="H3925" i="2"/>
  <c r="H3933" i="2"/>
  <c r="H3931" i="2"/>
  <c r="H3932" i="2"/>
  <c r="H3930" i="2"/>
  <c r="H3934" i="2"/>
  <c r="H3929" i="2"/>
  <c r="H3935" i="2"/>
  <c r="H3937" i="2"/>
  <c r="H3938" i="2"/>
  <c r="H3945" i="2"/>
  <c r="H3947" i="2"/>
  <c r="H3954" i="2"/>
  <c r="H3964" i="2"/>
  <c r="H3953" i="2"/>
  <c r="H3944" i="2"/>
  <c r="H3946" i="2"/>
  <c r="H3942" i="2"/>
  <c r="H3949" i="2"/>
  <c r="H3959" i="2"/>
  <c r="H3943" i="2"/>
  <c r="H3951" i="2"/>
  <c r="H3950" i="2"/>
  <c r="H3952" i="2"/>
  <c r="H3941" i="2"/>
  <c r="H3955" i="2"/>
  <c r="H3969" i="2"/>
  <c r="H3963" i="2"/>
  <c r="H3965" i="2"/>
  <c r="H3957" i="2"/>
  <c r="H3972" i="2"/>
  <c r="H3971" i="2"/>
  <c r="H3956" i="2"/>
  <c r="H3973" i="2"/>
  <c r="H3978" i="2"/>
  <c r="H3979" i="2"/>
  <c r="H3974" i="2"/>
  <c r="H3976" i="2"/>
  <c r="H3980" i="2"/>
  <c r="H3982" i="2"/>
  <c r="H3975" i="2"/>
  <c r="H3981" i="2"/>
  <c r="H3983" i="2"/>
  <c r="H3939" i="2"/>
  <c r="H3926" i="2"/>
  <c r="H3918" i="2"/>
  <c r="H3940" i="2"/>
  <c r="H3922" i="2"/>
  <c r="H3920" i="2"/>
  <c r="H3948" i="2"/>
  <c r="H3919" i="2"/>
  <c r="H3923" i="2"/>
  <c r="H3928" i="2"/>
  <c r="H3921" i="2"/>
  <c r="H3927" i="2"/>
  <c r="H3924" i="2"/>
  <c r="H3936" i="2"/>
  <c r="H3977" i="2"/>
  <c r="H3962" i="2"/>
  <c r="H3970" i="2"/>
  <c r="H3985" i="2"/>
  <c r="H3967" i="2"/>
  <c r="H3986" i="2"/>
  <c r="H3987" i="2"/>
  <c r="H3968" i="2"/>
  <c r="H3966" i="2"/>
  <c r="H3958" i="2"/>
  <c r="H3988" i="2"/>
  <c r="H3960" i="2"/>
  <c r="H3961" i="2"/>
  <c r="H3990" i="2"/>
  <c r="H3991" i="2"/>
  <c r="H3989" i="2"/>
  <c r="H3992" i="2"/>
  <c r="H3993" i="2"/>
  <c r="H3994" i="2"/>
  <c r="H3996" i="2"/>
  <c r="H3998" i="2"/>
  <c r="H3984" i="2"/>
  <c r="H3995" i="2"/>
  <c r="H3997" i="2"/>
  <c r="H4000" i="2"/>
  <c r="H4005" i="2"/>
  <c r="H4003" i="2"/>
  <c r="H4004" i="2"/>
  <c r="H3999" i="2"/>
  <c r="H4002" i="2"/>
  <c r="H4001" i="2"/>
  <c r="H4008" i="2"/>
  <c r="H4007" i="2"/>
  <c r="H4006" i="2"/>
  <c r="H4012" i="2"/>
  <c r="H4013" i="2"/>
  <c r="H4015" i="2"/>
  <c r="H4023" i="2"/>
  <c r="H4020" i="2"/>
  <c r="H4016" i="2"/>
  <c r="H4026" i="2"/>
  <c r="H4025" i="2"/>
  <c r="H4021" i="2"/>
  <c r="H4022" i="2"/>
  <c r="H4024" i="2"/>
  <c r="H4018" i="2"/>
  <c r="H4017" i="2"/>
  <c r="H4019" i="2"/>
  <c r="H4030" i="2"/>
  <c r="H4027" i="2"/>
  <c r="H4028" i="2"/>
  <c r="H4033" i="2"/>
  <c r="H4034" i="2"/>
  <c r="H4037" i="2"/>
  <c r="H4035" i="2"/>
  <c r="H4036" i="2"/>
  <c r="H4011" i="2"/>
  <c r="H4009" i="2"/>
  <c r="H4029" i="2"/>
  <c r="H4014" i="2"/>
  <c r="H4010" i="2"/>
  <c r="H4039" i="2"/>
  <c r="H4042" i="2"/>
  <c r="H4043" i="2"/>
  <c r="H4038" i="2"/>
  <c r="H4040" i="2"/>
  <c r="H4041" i="2"/>
  <c r="H4044" i="2"/>
  <c r="H4045" i="2"/>
  <c r="H4047" i="2"/>
  <c r="H4031" i="2"/>
  <c r="H4050" i="2"/>
  <c r="H4032" i="2"/>
  <c r="H4055" i="2"/>
  <c r="H4048" i="2"/>
  <c r="H4046" i="2"/>
  <c r="H4051" i="2"/>
  <c r="H4052" i="2"/>
  <c r="H4049" i="2"/>
  <c r="H4053" i="2"/>
  <c r="H4054" i="2"/>
  <c r="J4054" i="2" s="1"/>
  <c r="H4069" i="2"/>
  <c r="H4058" i="2"/>
  <c r="H4061" i="2"/>
  <c r="H4065" i="2"/>
  <c r="H4072" i="2"/>
  <c r="H4071" i="2"/>
  <c r="H4070" i="2"/>
  <c r="H4064" i="2"/>
  <c r="H4067" i="2"/>
  <c r="H4059" i="2"/>
  <c r="H4073" i="2"/>
  <c r="H4068" i="2"/>
  <c r="H4060" i="2"/>
  <c r="H4063" i="2"/>
  <c r="H4057" i="2"/>
  <c r="H4056" i="2"/>
  <c r="H4066" i="2"/>
  <c r="H4062" i="2"/>
  <c r="H4074" i="2"/>
  <c r="H4075" i="2"/>
  <c r="H4076" i="2"/>
  <c r="H4077" i="2"/>
  <c r="H4078" i="2"/>
  <c r="H4083" i="2"/>
  <c r="H4082" i="2"/>
  <c r="H4084" i="2"/>
  <c r="H4080" i="2"/>
  <c r="H4081" i="2"/>
  <c r="H4079" i="2"/>
  <c r="H4088" i="2"/>
  <c r="H4085" i="2"/>
  <c r="H4086" i="2"/>
  <c r="H4087" i="2"/>
  <c r="H4089" i="2"/>
  <c r="H4091" i="2"/>
  <c r="H4090" i="2"/>
  <c r="H4093" i="2"/>
  <c r="H4092" i="2"/>
  <c r="H4094" i="2"/>
  <c r="H4098" i="2"/>
  <c r="H4099" i="2"/>
  <c r="H4097" i="2"/>
  <c r="H4096" i="2"/>
  <c r="H4095" i="2"/>
  <c r="H4100" i="2"/>
  <c r="H4101" i="2"/>
  <c r="H4102" i="2"/>
  <c r="H4106" i="2"/>
  <c r="H4104" i="2"/>
  <c r="H4103" i="2"/>
  <c r="H4105" i="2"/>
  <c r="H4108" i="2"/>
  <c r="H4107" i="2"/>
  <c r="H4110" i="2"/>
  <c r="H4109" i="2"/>
  <c r="H4112" i="2"/>
  <c r="H4111" i="2"/>
  <c r="H4114" i="2"/>
  <c r="H4113" i="2"/>
  <c r="H4118" i="2"/>
  <c r="H4117" i="2"/>
  <c r="H4116" i="2"/>
  <c r="H4115" i="2"/>
  <c r="H4119" i="2"/>
  <c r="H4120" i="2"/>
  <c r="H4121" i="2"/>
  <c r="H4122" i="2"/>
  <c r="H4123" i="2"/>
  <c r="H4124" i="2"/>
  <c r="H4125" i="2"/>
  <c r="H4126" i="2"/>
  <c r="H4127" i="2"/>
  <c r="H4132" i="2"/>
  <c r="H4131" i="2"/>
  <c r="H4128" i="2"/>
  <c r="H4130" i="2"/>
  <c r="H4129" i="2"/>
  <c r="H4133" i="2"/>
  <c r="H4134" i="2"/>
  <c r="H4135" i="2"/>
  <c r="H4147" i="2"/>
  <c r="H4158" i="2"/>
  <c r="H4146" i="2"/>
  <c r="H4159" i="2"/>
  <c r="H4151" i="2"/>
  <c r="H4156" i="2"/>
  <c r="H4141" i="2"/>
  <c r="H4149" i="2"/>
  <c r="H4142" i="2"/>
  <c r="H4138" i="2"/>
  <c r="H4148" i="2"/>
  <c r="H4155" i="2"/>
  <c r="H4139" i="2"/>
  <c r="H4143" i="2"/>
  <c r="H4150" i="2"/>
  <c r="H4136" i="2"/>
  <c r="H4153" i="2"/>
  <c r="H4157" i="2"/>
  <c r="H4152" i="2"/>
  <c r="H4160" i="2"/>
  <c r="H4140" i="2"/>
  <c r="H4154" i="2"/>
  <c r="H4145" i="2"/>
  <c r="H4144" i="2"/>
  <c r="H4137" i="2"/>
  <c r="H4162" i="2"/>
  <c r="H4161" i="2"/>
  <c r="H4163" i="2"/>
  <c r="H4164" i="2"/>
  <c r="H4167" i="2"/>
  <c r="H4168" i="2"/>
  <c r="H4171" i="2"/>
  <c r="H4169" i="2"/>
  <c r="H4166" i="2"/>
  <c r="H4173" i="2"/>
  <c r="H4172" i="2"/>
  <c r="H4165" i="2"/>
  <c r="H4170" i="2"/>
  <c r="H4174" i="2"/>
  <c r="H4177" i="2"/>
  <c r="J4177" i="2" s="1"/>
  <c r="H4179" i="2"/>
  <c r="H4175" i="2"/>
  <c r="H4178" i="2"/>
  <c r="H4176" i="2"/>
  <c r="H4180" i="2"/>
  <c r="H4182" i="2"/>
  <c r="H4181" i="2"/>
  <c r="H4184" i="2"/>
  <c r="H4183" i="2"/>
  <c r="H4185" i="2"/>
  <c r="H4187" i="2"/>
  <c r="H4188" i="2"/>
  <c r="H4186" i="2"/>
  <c r="H4189" i="2"/>
  <c r="H4191" i="2"/>
  <c r="H4193" i="2"/>
  <c r="H4190" i="2"/>
  <c r="H4192" i="2"/>
  <c r="H4195" i="2"/>
  <c r="H4194" i="2"/>
  <c r="H4196" i="2"/>
  <c r="H4199" i="2"/>
  <c r="H4200" i="2"/>
  <c r="H4197" i="2"/>
  <c r="H4198" i="2"/>
  <c r="H4201" i="2"/>
  <c r="H4202" i="2"/>
  <c r="H4203" i="2"/>
  <c r="H4206" i="2"/>
  <c r="H4204" i="2"/>
  <c r="H4205" i="2"/>
  <c r="H4211" i="2"/>
  <c r="H4210" i="2"/>
  <c r="H4207" i="2"/>
  <c r="H4212" i="2"/>
  <c r="H4208" i="2"/>
  <c r="H4209" i="2"/>
  <c r="H4215" i="2"/>
  <c r="H4213" i="2"/>
  <c r="H4214" i="2"/>
  <c r="H4216" i="2"/>
  <c r="H4219" i="2"/>
  <c r="H4217" i="2"/>
  <c r="H4218" i="2"/>
  <c r="H4221" i="2"/>
  <c r="H4223" i="2"/>
  <c r="H4222" i="2"/>
  <c r="H4220" i="2"/>
  <c r="H4226" i="2"/>
  <c r="H4224" i="2"/>
  <c r="H4225" i="2"/>
  <c r="H4227" i="2"/>
  <c r="H4229" i="2"/>
  <c r="H4228" i="2"/>
  <c r="H4230" i="2"/>
  <c r="H4234" i="2"/>
  <c r="H4231" i="2"/>
  <c r="H4233" i="2"/>
  <c r="H4232" i="2"/>
  <c r="H4235" i="2"/>
  <c r="H4236" i="2"/>
  <c r="H4241" i="2"/>
  <c r="H4242" i="2"/>
  <c r="H4239" i="2"/>
  <c r="H4240" i="2"/>
  <c r="H4238" i="2"/>
  <c r="H4237" i="2"/>
  <c r="H4243" i="2"/>
  <c r="H4248" i="2"/>
  <c r="H4245" i="2"/>
  <c r="H4244" i="2"/>
  <c r="H4246" i="2"/>
  <c r="H4247" i="2"/>
  <c r="H4250" i="2"/>
  <c r="H4249" i="2"/>
  <c r="H4252" i="2"/>
  <c r="H4251" i="2"/>
  <c r="H4255" i="2"/>
  <c r="H4256" i="2"/>
  <c r="H4257" i="2"/>
  <c r="H4254" i="2"/>
  <c r="H4253" i="2"/>
  <c r="H4258" i="2"/>
  <c r="H4267" i="2"/>
  <c r="H4265" i="2"/>
  <c r="H4259" i="2"/>
  <c r="H4264" i="2"/>
  <c r="H4269" i="2"/>
  <c r="H4260" i="2"/>
  <c r="H4266" i="2"/>
  <c r="H4262" i="2"/>
  <c r="H4270" i="2"/>
  <c r="H4261" i="2"/>
  <c r="H4263" i="2"/>
  <c r="H4268" i="2"/>
  <c r="H4273" i="2"/>
  <c r="H4272" i="2"/>
  <c r="H4271" i="2"/>
  <c r="H4275" i="2"/>
  <c r="H4274" i="2"/>
  <c r="H4279" i="2"/>
  <c r="H4278" i="2"/>
  <c r="H4277" i="2"/>
  <c r="H4276" i="2"/>
  <c r="H4280" i="2"/>
  <c r="H4282" i="2"/>
  <c r="H4283" i="2"/>
  <c r="H4281" i="2"/>
  <c r="H4285" i="2"/>
  <c r="H4284" i="2"/>
  <c r="H4286" i="2"/>
  <c r="H4287" i="2"/>
  <c r="H4288" i="2"/>
  <c r="H4289" i="2"/>
  <c r="H4290" i="2"/>
  <c r="H4293" i="2"/>
  <c r="H4294" i="2"/>
  <c r="H4291" i="2"/>
  <c r="H4295" i="2"/>
  <c r="H4292" i="2"/>
  <c r="H4296" i="2"/>
  <c r="H4297" i="2"/>
  <c r="H4300" i="2"/>
  <c r="H4299" i="2"/>
  <c r="H4298" i="2"/>
  <c r="H4302" i="2"/>
  <c r="H4303" i="2"/>
  <c r="H4301" i="2"/>
  <c r="H4304" i="2"/>
  <c r="H4305" i="2"/>
  <c r="H4306" i="2"/>
  <c r="H4308" i="2"/>
  <c r="H4307" i="2"/>
  <c r="H4309" i="2"/>
  <c r="H4311" i="2"/>
  <c r="H4310" i="2"/>
  <c r="H4317" i="2"/>
  <c r="H4312" i="2"/>
  <c r="H4316" i="2"/>
  <c r="H4314" i="2"/>
  <c r="H4315" i="2"/>
  <c r="H4313" i="2"/>
  <c r="H4319" i="2"/>
  <c r="H4321" i="2"/>
  <c r="H4320" i="2"/>
  <c r="H4318" i="2"/>
  <c r="H4323" i="2"/>
  <c r="H4322" i="2"/>
  <c r="H4324" i="2"/>
  <c r="H4325" i="2"/>
  <c r="H4329" i="2"/>
  <c r="H4328" i="2"/>
  <c r="H4326" i="2"/>
  <c r="H4327" i="2"/>
  <c r="H4330" i="2"/>
  <c r="H4331" i="2"/>
  <c r="H4333" i="2"/>
  <c r="H4332" i="2"/>
  <c r="H4335" i="2"/>
  <c r="H4334" i="2"/>
  <c r="H4336" i="2"/>
  <c r="H4339" i="2"/>
  <c r="H4340" i="2"/>
  <c r="H4337" i="2"/>
  <c r="H4338" i="2"/>
  <c r="H4342" i="2"/>
  <c r="H4341" i="2"/>
  <c r="H4346" i="2"/>
  <c r="H4344" i="2"/>
  <c r="H4345" i="2"/>
  <c r="H4343" i="2"/>
  <c r="H4348" i="2"/>
  <c r="H4347" i="2"/>
  <c r="H4352" i="2"/>
  <c r="H4351" i="2"/>
  <c r="H4349" i="2"/>
  <c r="H4350" i="2"/>
  <c r="H4353" i="2"/>
  <c r="H4362" i="2"/>
  <c r="H4358" i="2"/>
  <c r="H4354" i="2"/>
  <c r="H4359" i="2"/>
  <c r="H4361" i="2"/>
  <c r="H4357" i="2"/>
  <c r="H4355" i="2"/>
  <c r="H4369" i="2"/>
  <c r="H4364" i="2"/>
  <c r="H4356" i="2"/>
  <c r="H4366" i="2"/>
  <c r="H4370" i="2"/>
  <c r="H4367" i="2"/>
  <c r="H4365" i="2"/>
  <c r="H4372" i="2"/>
  <c r="H4360" i="2"/>
  <c r="H4371" i="2"/>
  <c r="H4376" i="2"/>
  <c r="H4382" i="2"/>
  <c r="H4375" i="2"/>
  <c r="H4374" i="2"/>
  <c r="H4373" i="2"/>
  <c r="H4368" i="2"/>
  <c r="H4378" i="2"/>
  <c r="H4363" i="2"/>
  <c r="H4381" i="2"/>
  <c r="H4385" i="2"/>
  <c r="H4387" i="2"/>
  <c r="H4388" i="2"/>
  <c r="H4380" i="2"/>
  <c r="H4379" i="2"/>
  <c r="H4386" i="2"/>
  <c r="J4386" i="2" s="1"/>
  <c r="H4383" i="2"/>
  <c r="H4377" i="2"/>
  <c r="H4384" i="2"/>
  <c r="H4389" i="2"/>
  <c r="H4390" i="2"/>
  <c r="H4391" i="2"/>
  <c r="H4392" i="2"/>
  <c r="H4396" i="2"/>
  <c r="H4397" i="2"/>
  <c r="H4398" i="2"/>
  <c r="H4393" i="2"/>
  <c r="H4395" i="2"/>
  <c r="H4394" i="2"/>
  <c r="H4399" i="2"/>
  <c r="H4400" i="2"/>
  <c r="H4401" i="2"/>
  <c r="H4408" i="2"/>
  <c r="H4409" i="2"/>
  <c r="H4406" i="2"/>
  <c r="H4404" i="2"/>
  <c r="H4407" i="2"/>
  <c r="H4403" i="2"/>
  <c r="H4402" i="2"/>
  <c r="H4405" i="2"/>
  <c r="H4410" i="2"/>
  <c r="H4411" i="2"/>
  <c r="H4413" i="2"/>
  <c r="H4412" i="2"/>
  <c r="H4417" i="2"/>
  <c r="H4415" i="2"/>
  <c r="H4416" i="2"/>
  <c r="H4414" i="2"/>
  <c r="H4418" i="2"/>
  <c r="H4419" i="2"/>
  <c r="H4421" i="2"/>
  <c r="H4420" i="2"/>
  <c r="H4422" i="2"/>
  <c r="H4424" i="2"/>
  <c r="H4423" i="2"/>
  <c r="H4427" i="2"/>
  <c r="H4426" i="2"/>
  <c r="H4425" i="2"/>
  <c r="H4440" i="2"/>
  <c r="H4436" i="2"/>
  <c r="H4443" i="2"/>
  <c r="H4431" i="2"/>
  <c r="H4434" i="2"/>
  <c r="H4438" i="2"/>
  <c r="H4442" i="2"/>
  <c r="H4428" i="2"/>
  <c r="H4444" i="2"/>
  <c r="H4435" i="2"/>
  <c r="H4432" i="2"/>
  <c r="H4439" i="2"/>
  <c r="H4433" i="2"/>
  <c r="H4430" i="2"/>
  <c r="H4441" i="2"/>
  <c r="H4429" i="2"/>
  <c r="H4445" i="2"/>
  <c r="H4437" i="2"/>
  <c r="H4448" i="2"/>
  <c r="H4446" i="2"/>
  <c r="H4447" i="2"/>
  <c r="H4449" i="2"/>
  <c r="H4450" i="2"/>
  <c r="H4452" i="2"/>
  <c r="H4451" i="2"/>
  <c r="H4453" i="2"/>
  <c r="H4454" i="2"/>
  <c r="H4455" i="2"/>
  <c r="H4457" i="2"/>
  <c r="H4456" i="2"/>
  <c r="H4458" i="2"/>
  <c r="H4459" i="2"/>
  <c r="H4460" i="2"/>
  <c r="H4463" i="2"/>
  <c r="H4462" i="2"/>
  <c r="H4461" i="2"/>
  <c r="H4464" i="2"/>
  <c r="H4467" i="2"/>
  <c r="H4466" i="2"/>
  <c r="H4465" i="2"/>
  <c r="H4468" i="2"/>
  <c r="H4469" i="2"/>
  <c r="H4470" i="2"/>
  <c r="H4471" i="2"/>
  <c r="H4473" i="2"/>
  <c r="H4472" i="2"/>
  <c r="H4476" i="2"/>
  <c r="H4475" i="2"/>
  <c r="H4474" i="2"/>
  <c r="H4480" i="2"/>
  <c r="H4479" i="2"/>
  <c r="H4481" i="2"/>
  <c r="H4477" i="2"/>
  <c r="H4478" i="2"/>
  <c r="H4482" i="2"/>
  <c r="H4484" i="2"/>
  <c r="H4483" i="2"/>
  <c r="H4490" i="2"/>
  <c r="H4486" i="2"/>
  <c r="H4489" i="2"/>
  <c r="H4487" i="2"/>
  <c r="H4488" i="2"/>
  <c r="H4485" i="2"/>
  <c r="H4495" i="2"/>
  <c r="H4492" i="2"/>
  <c r="H4493" i="2"/>
  <c r="H4494" i="2"/>
  <c r="H4491" i="2"/>
  <c r="H4496" i="2"/>
  <c r="H4499" i="2"/>
  <c r="H4498" i="2"/>
  <c r="H4500" i="2"/>
  <c r="H4501" i="2"/>
  <c r="H4497" i="2"/>
  <c r="H4502" i="2"/>
  <c r="H4505" i="2"/>
  <c r="H4503" i="2"/>
  <c r="H4504" i="2"/>
  <c r="H4506" i="2"/>
  <c r="H4507" i="2"/>
  <c r="H4508" i="2"/>
  <c r="H4509" i="2"/>
  <c r="H4510" i="2"/>
  <c r="H4511" i="2"/>
  <c r="H4514" i="2"/>
  <c r="H4513" i="2"/>
  <c r="H4512" i="2"/>
  <c r="H4515" i="2"/>
  <c r="H4516" i="2"/>
  <c r="H4517" i="2"/>
  <c r="H4522" i="2"/>
  <c r="H4518" i="2"/>
  <c r="H4523" i="2"/>
  <c r="H4521" i="2"/>
  <c r="H4520" i="2"/>
  <c r="H4519" i="2"/>
  <c r="H4524" i="2"/>
  <c r="H4525" i="2"/>
  <c r="H4527" i="2"/>
  <c r="H4526" i="2"/>
  <c r="H4528" i="2"/>
  <c r="H4529" i="2"/>
  <c r="H4530" i="2"/>
  <c r="H4535" i="2"/>
  <c r="H4531" i="2"/>
  <c r="H4533" i="2"/>
  <c r="H4532" i="2"/>
  <c r="H4534" i="2"/>
  <c r="H4536" i="2"/>
  <c r="H4539" i="2"/>
  <c r="H4538" i="2"/>
  <c r="H4540" i="2"/>
  <c r="H4537" i="2"/>
  <c r="H4541" i="2"/>
  <c r="H4543" i="2"/>
  <c r="H4544" i="2"/>
  <c r="H4542" i="2"/>
  <c r="H4546" i="2"/>
  <c r="H4547" i="2"/>
  <c r="H4545" i="2"/>
  <c r="H4548" i="2"/>
  <c r="H4553" i="2"/>
  <c r="H4560" i="2"/>
  <c r="H4559" i="2"/>
  <c r="H4551" i="2"/>
  <c r="H4549" i="2"/>
  <c r="H4555" i="2"/>
  <c r="H4556" i="2"/>
  <c r="H4557" i="2"/>
  <c r="H4550" i="2"/>
  <c r="H4562" i="2"/>
  <c r="H4558" i="2"/>
  <c r="H4554" i="2"/>
  <c r="H4552" i="2"/>
  <c r="H4561" i="2"/>
  <c r="H4566" i="2"/>
  <c r="H4567" i="2"/>
  <c r="H4568" i="2"/>
  <c r="H4563" i="2"/>
  <c r="H4565" i="2"/>
  <c r="H4564" i="2"/>
  <c r="H4569" i="2"/>
  <c r="H4570" i="2"/>
  <c r="H4573" i="2"/>
  <c r="H4571" i="2"/>
  <c r="H4574" i="2"/>
  <c r="H4572" i="2"/>
  <c r="H4575" i="2"/>
  <c r="H4577" i="2"/>
  <c r="H4576" i="2"/>
  <c r="H4578" i="2"/>
  <c r="H4579" i="2"/>
  <c r="H4580" i="2"/>
  <c r="H4581" i="2"/>
  <c r="H4582" i="2"/>
  <c r="H4586" i="2"/>
  <c r="H4585" i="2"/>
  <c r="H4584" i="2"/>
  <c r="H4583" i="2"/>
  <c r="H4587" i="2"/>
  <c r="H4588" i="2"/>
  <c r="H4589" i="2"/>
  <c r="H4590" i="2"/>
  <c r="H4591" i="2"/>
  <c r="H4592" i="2"/>
  <c r="H4593" i="2"/>
  <c r="H4594" i="2"/>
  <c r="H4595" i="2"/>
  <c r="H4598" i="2"/>
  <c r="H4596" i="2"/>
  <c r="H4597" i="2"/>
  <c r="H4599" i="2"/>
  <c r="H4601" i="2"/>
  <c r="H4600" i="2"/>
  <c r="H4602" i="2"/>
  <c r="H4603" i="2"/>
  <c r="H4605" i="2"/>
  <c r="H4604" i="2"/>
  <c r="H4606" i="2"/>
  <c r="H4618" i="2"/>
  <c r="H4612" i="2"/>
  <c r="H4615" i="2"/>
  <c r="H4617" i="2"/>
  <c r="H4608" i="2"/>
  <c r="H4613" i="2"/>
  <c r="H4614" i="2"/>
  <c r="H4616" i="2"/>
  <c r="H4610" i="2"/>
  <c r="H4607" i="2"/>
  <c r="H4609" i="2"/>
  <c r="H4611" i="2"/>
  <c r="H4625" i="2"/>
  <c r="H4620" i="2"/>
  <c r="H4619" i="2"/>
  <c r="H4624" i="2"/>
  <c r="H4623" i="2"/>
  <c r="H4622" i="2"/>
  <c r="H4621" i="2"/>
  <c r="H4628" i="2"/>
  <c r="H4626" i="2"/>
  <c r="H4627" i="2"/>
  <c r="H4630" i="2"/>
  <c r="H4629" i="2"/>
  <c r="H4632" i="2"/>
  <c r="H4631" i="2"/>
  <c r="H4635" i="2"/>
  <c r="H4634" i="2"/>
  <c r="H4633" i="2"/>
  <c r="H4636" i="2"/>
  <c r="H4638" i="2"/>
  <c r="H4637" i="2"/>
  <c r="H4640" i="2"/>
  <c r="H4639" i="2"/>
  <c r="H4641" i="2"/>
  <c r="H4642" i="2"/>
  <c r="H4643" i="2"/>
  <c r="H4651" i="2"/>
  <c r="H4650" i="2"/>
  <c r="H4646" i="2"/>
  <c r="H4649" i="2"/>
  <c r="H4652" i="2"/>
  <c r="H4644" i="2"/>
  <c r="H4648" i="2"/>
  <c r="H4653" i="2"/>
  <c r="H4645" i="2"/>
  <c r="H4647" i="2"/>
  <c r="H4654" i="2"/>
  <c r="H4655" i="2"/>
  <c r="H4660" i="2"/>
  <c r="H4656" i="2"/>
  <c r="H4659" i="2"/>
  <c r="H4657" i="2"/>
  <c r="H4661" i="2"/>
  <c r="H4658" i="2"/>
  <c r="H4662" i="2"/>
  <c r="H4665" i="2"/>
  <c r="H4675" i="2"/>
  <c r="H4664" i="2"/>
  <c r="H4663" i="2"/>
  <c r="H4679" i="2"/>
  <c r="H4680" i="2"/>
  <c r="H4678" i="2"/>
  <c r="H4683" i="2"/>
  <c r="H4681" i="2"/>
  <c r="H4682" i="2"/>
  <c r="H4685" i="2"/>
  <c r="H4684" i="2"/>
  <c r="H4671" i="2"/>
  <c r="H4674" i="2"/>
  <c r="H4668" i="2"/>
  <c r="H4676" i="2"/>
  <c r="H4673" i="2"/>
  <c r="H4669" i="2"/>
  <c r="H4686" i="2"/>
  <c r="H4677" i="2"/>
  <c r="H4666" i="2"/>
  <c r="H4670" i="2"/>
  <c r="H4672" i="2"/>
  <c r="H4688" i="2"/>
  <c r="H4667" i="2"/>
  <c r="H4687" i="2"/>
  <c r="H4689" i="2"/>
  <c r="H4693" i="2"/>
  <c r="H4694" i="2"/>
  <c r="H4691" i="2"/>
  <c r="H4692" i="2"/>
  <c r="H4690" i="2"/>
  <c r="H4695" i="2"/>
  <c r="H4696" i="2"/>
  <c r="H4699" i="2"/>
  <c r="H4697" i="2"/>
  <c r="H4698" i="2"/>
  <c r="H4700" i="2"/>
  <c r="H4701" i="2"/>
  <c r="H4702" i="2"/>
  <c r="H4705" i="2"/>
  <c r="H4704" i="2"/>
  <c r="H4703" i="2"/>
  <c r="H4707" i="2"/>
  <c r="H4706" i="2"/>
  <c r="H4708" i="2"/>
  <c r="H4709" i="2"/>
  <c r="H4712" i="2"/>
  <c r="H4711" i="2"/>
  <c r="H4710" i="2"/>
  <c r="H4713" i="2"/>
  <c r="H4719" i="2"/>
  <c r="H4714" i="2"/>
  <c r="H4718" i="2"/>
  <c r="H4717" i="2"/>
  <c r="H4716" i="2"/>
  <c r="H4720" i="2"/>
  <c r="H4715" i="2"/>
  <c r="H4721" i="2"/>
  <c r="H4723" i="2"/>
  <c r="H4722" i="2"/>
  <c r="H4724" i="2"/>
  <c r="H4728" i="2"/>
  <c r="H4729" i="2"/>
  <c r="H4727" i="2"/>
  <c r="H4725" i="2"/>
  <c r="H4726" i="2"/>
  <c r="H4731" i="2"/>
  <c r="H4732" i="2"/>
  <c r="H4733" i="2"/>
  <c r="H4730" i="2"/>
  <c r="H4734" i="2"/>
  <c r="H4735" i="2"/>
  <c r="H4743" i="2"/>
  <c r="H4751" i="2"/>
  <c r="H4750" i="2"/>
  <c r="H4752" i="2"/>
  <c r="H4756" i="2"/>
  <c r="H4742" i="2"/>
  <c r="H4736" i="2"/>
  <c r="H4737" i="2"/>
  <c r="H4741" i="2"/>
  <c r="H4748" i="2"/>
  <c r="H4744" i="2"/>
  <c r="H4745" i="2"/>
  <c r="H4747" i="2"/>
  <c r="H4738" i="2"/>
  <c r="H4749" i="2"/>
  <c r="H4739" i="2"/>
  <c r="H4746" i="2"/>
  <c r="H4740" i="2"/>
  <c r="H4761" i="2"/>
  <c r="H4767" i="2"/>
  <c r="H4763" i="2"/>
  <c r="H4765" i="2"/>
  <c r="H4758" i="2"/>
  <c r="H4766" i="2"/>
  <c r="H4770" i="2"/>
  <c r="H4772" i="2"/>
  <c r="H4774" i="2"/>
  <c r="H4775" i="2"/>
  <c r="H4790" i="2"/>
  <c r="H4781" i="2"/>
  <c r="H4787" i="2"/>
  <c r="H4786" i="2"/>
  <c r="H4785" i="2"/>
  <c r="H4782" i="2"/>
  <c r="H4776" i="2"/>
  <c r="H4789" i="2"/>
  <c r="H4784" i="2"/>
  <c r="H4783" i="2"/>
  <c r="H4788" i="2"/>
  <c r="H4780" i="2"/>
  <c r="H4795" i="2"/>
  <c r="H4793" i="2"/>
  <c r="H4791" i="2"/>
  <c r="H4792" i="2"/>
  <c r="H4794" i="2"/>
  <c r="H4798" i="2"/>
  <c r="H4797" i="2"/>
  <c r="H4796" i="2"/>
  <c r="H4799" i="2"/>
  <c r="H4803" i="2"/>
  <c r="H4801" i="2"/>
  <c r="H4800" i="2"/>
  <c r="H4804" i="2"/>
  <c r="H4802" i="2"/>
  <c r="H4805" i="2"/>
  <c r="H4809" i="2"/>
  <c r="H4811" i="2"/>
  <c r="H4806" i="2"/>
  <c r="H4808" i="2"/>
  <c r="H4807" i="2"/>
  <c r="J4807" i="2" s="1"/>
  <c r="H4810" i="2"/>
  <c r="H4812" i="2"/>
  <c r="H4817" i="2"/>
  <c r="H4816" i="2"/>
  <c r="H4815" i="2"/>
  <c r="H4818" i="2"/>
  <c r="H4814" i="2"/>
  <c r="H4813" i="2"/>
  <c r="H4819" i="2"/>
  <c r="H4820" i="2"/>
  <c r="H4821" i="2"/>
  <c r="H4822" i="2"/>
  <c r="H4823" i="2"/>
  <c r="H4760" i="2"/>
  <c r="H4757" i="2"/>
  <c r="H4753" i="2"/>
  <c r="H4769" i="2"/>
  <c r="H4759" i="2"/>
  <c r="H4768" i="2"/>
  <c r="H4762" i="2"/>
  <c r="H4778" i="2"/>
  <c r="H4754" i="2"/>
  <c r="H4779" i="2"/>
  <c r="H4755" i="2"/>
  <c r="H4777" i="2"/>
  <c r="H4764" i="2"/>
  <c r="H4771" i="2"/>
  <c r="H4773" i="2"/>
  <c r="H4829" i="2"/>
  <c r="H4830" i="2"/>
  <c r="H4827" i="2"/>
  <c r="H4828" i="2"/>
  <c r="H4825" i="2"/>
  <c r="H4831" i="2"/>
  <c r="H4826" i="2"/>
  <c r="H4824" i="2"/>
  <c r="H4832" i="2"/>
  <c r="H4836" i="2"/>
  <c r="H4838" i="2"/>
  <c r="H4837" i="2"/>
  <c r="H4834" i="2"/>
  <c r="H4835" i="2"/>
  <c r="H4839" i="2"/>
  <c r="H4833" i="2"/>
  <c r="H4840" i="2"/>
  <c r="H4841" i="2"/>
  <c r="H4843" i="2"/>
  <c r="H4842" i="2"/>
  <c r="H4844" i="2"/>
  <c r="H4845" i="2"/>
  <c r="H4847" i="2"/>
  <c r="H4848" i="2"/>
  <c r="H4850" i="2"/>
  <c r="H4846" i="2"/>
  <c r="H4851" i="2"/>
  <c r="H4855" i="2"/>
  <c r="H4849" i="2"/>
  <c r="H4853" i="2"/>
  <c r="H4852" i="2"/>
  <c r="H4854" i="2"/>
  <c r="H4856" i="2"/>
  <c r="H4857" i="2"/>
  <c r="H4863" i="2"/>
  <c r="H4864" i="2"/>
  <c r="H4865" i="2"/>
  <c r="H4860" i="2"/>
  <c r="H4866" i="2"/>
  <c r="H4861" i="2"/>
  <c r="H4858" i="2"/>
  <c r="H4859" i="2"/>
  <c r="H4862" i="2"/>
  <c r="H4868" i="2"/>
  <c r="H4867" i="2"/>
  <c r="H4869" i="2"/>
  <c r="H4870" i="2"/>
  <c r="H4880" i="2"/>
  <c r="H4881" i="2"/>
  <c r="H4883" i="2"/>
  <c r="H4884" i="2"/>
  <c r="H4885" i="2"/>
  <c r="H4887" i="2"/>
  <c r="H4889" i="2"/>
  <c r="H4888" i="2"/>
  <c r="H4890" i="2"/>
  <c r="H4894" i="2"/>
  <c r="H4892" i="2"/>
  <c r="H4893" i="2"/>
  <c r="H4891" i="2"/>
  <c r="H4895" i="2"/>
  <c r="H4896" i="2"/>
  <c r="H4897" i="2"/>
  <c r="H4898" i="2"/>
  <c r="H4903" i="2"/>
  <c r="H4902" i="2"/>
  <c r="H4900" i="2"/>
  <c r="H4899" i="2"/>
  <c r="H4901" i="2"/>
  <c r="H4882" i="2"/>
  <c r="H4877" i="2"/>
  <c r="H4876" i="2"/>
  <c r="H4871" i="2"/>
  <c r="H4904" i="2"/>
  <c r="H4886" i="2"/>
  <c r="H4875" i="2"/>
  <c r="H4879" i="2"/>
  <c r="H4878" i="2"/>
  <c r="H4872" i="2"/>
  <c r="H4874" i="2"/>
  <c r="H4873" i="2"/>
  <c r="H4905" i="2"/>
  <c r="H4907" i="2"/>
  <c r="H4906" i="2"/>
  <c r="H4908" i="2"/>
  <c r="H4910" i="2"/>
  <c r="H4909" i="2"/>
  <c r="H4912" i="2"/>
  <c r="H4911" i="2"/>
  <c r="H4913" i="2"/>
  <c r="H4918" i="2"/>
  <c r="H4914" i="2"/>
  <c r="H4916" i="2"/>
  <c r="H4917" i="2"/>
  <c r="H4915" i="2"/>
  <c r="H4919" i="2"/>
  <c r="H4921" i="2"/>
  <c r="H4920" i="2"/>
  <c r="H4926" i="2"/>
  <c r="H4922" i="2"/>
  <c r="H4928" i="2"/>
  <c r="H4927" i="2"/>
  <c r="H4923" i="2"/>
  <c r="H4925" i="2"/>
  <c r="H4924" i="2"/>
  <c r="H4931" i="2"/>
  <c r="H4934" i="2"/>
  <c r="H4930" i="2"/>
  <c r="H4932" i="2"/>
  <c r="H4933" i="2"/>
  <c r="H4929" i="2"/>
  <c r="H4935" i="2"/>
  <c r="H4938" i="2"/>
  <c r="H4936" i="2"/>
  <c r="H4939" i="2"/>
  <c r="H4937" i="2"/>
  <c r="H4940" i="2"/>
  <c r="H4942" i="2"/>
  <c r="H4941" i="2"/>
  <c r="H4943" i="2"/>
  <c r="H4944" i="2"/>
  <c r="H4945" i="2"/>
  <c r="H4946" i="2"/>
  <c r="H4948" i="2"/>
  <c r="H4947" i="2"/>
  <c r="H4950" i="2"/>
  <c r="H4949" i="2"/>
  <c r="H4952" i="2"/>
  <c r="H4951" i="2"/>
  <c r="H4954" i="2"/>
  <c r="H4953" i="2"/>
  <c r="H4956" i="2"/>
  <c r="H4955" i="2"/>
  <c r="H4957" i="2"/>
  <c r="H4960" i="2"/>
  <c r="H4959" i="2"/>
  <c r="H4961" i="2"/>
  <c r="H4958" i="2"/>
  <c r="H4963" i="2"/>
  <c r="H4962" i="2"/>
  <c r="H4964" i="2"/>
  <c r="H4968" i="2"/>
  <c r="H4966" i="2"/>
  <c r="H4965" i="2"/>
  <c r="H4967" i="2"/>
  <c r="H4972" i="2"/>
  <c r="H4969" i="2"/>
  <c r="H4970" i="2"/>
  <c r="H4971" i="2"/>
  <c r="H4973" i="2"/>
  <c r="H4974" i="2"/>
  <c r="H4976" i="2"/>
  <c r="H4977" i="2"/>
  <c r="H4978" i="2"/>
  <c r="H4975" i="2"/>
  <c r="H4981" i="2"/>
  <c r="H4980" i="2"/>
  <c r="H4979" i="2"/>
  <c r="H4984" i="2"/>
  <c r="H4985" i="2"/>
  <c r="H4983" i="2"/>
  <c r="H4982" i="2"/>
  <c r="H4987" i="2"/>
  <c r="H4986" i="2"/>
  <c r="H4988" i="2"/>
  <c r="H4989" i="2"/>
  <c r="H4992" i="2"/>
  <c r="H4990" i="2"/>
  <c r="H4991" i="2"/>
  <c r="H4994" i="2"/>
  <c r="H4995" i="2"/>
  <c r="H4993" i="2"/>
  <c r="H4996" i="2"/>
  <c r="H4997" i="2"/>
  <c r="H4998" i="2"/>
  <c r="H5004" i="2"/>
  <c r="H5006" i="2"/>
  <c r="H5005" i="2"/>
  <c r="H5001" i="2"/>
  <c r="H4999" i="2"/>
  <c r="H5003" i="2"/>
  <c r="H5000" i="2"/>
  <c r="H5002" i="2"/>
  <c r="H5008" i="2"/>
  <c r="H5010" i="2"/>
  <c r="H5009" i="2"/>
  <c r="H5007" i="2"/>
  <c r="H5013" i="2"/>
  <c r="H5012" i="2"/>
  <c r="H5011" i="2"/>
  <c r="H5015" i="2"/>
  <c r="H5014" i="2"/>
  <c r="H5017" i="2"/>
  <c r="H5016" i="2"/>
  <c r="H5018" i="2"/>
  <c r="H5019" i="2"/>
  <c r="H5022" i="2"/>
  <c r="H5025" i="2"/>
  <c r="H5020" i="2"/>
  <c r="H5021" i="2"/>
  <c r="H5024" i="2"/>
  <c r="H5023" i="2"/>
  <c r="H5026" i="2"/>
  <c r="H5031" i="2"/>
  <c r="H5033" i="2"/>
  <c r="H5043" i="2"/>
  <c r="H5044" i="2"/>
  <c r="H5049" i="2"/>
  <c r="H5058" i="2"/>
  <c r="H5045" i="2"/>
  <c r="H5047" i="2"/>
  <c r="H5054" i="2"/>
  <c r="H5057" i="2"/>
  <c r="H5056" i="2"/>
  <c r="H5048" i="2"/>
  <c r="H5052" i="2"/>
  <c r="H5046" i="2"/>
  <c r="H5053" i="2"/>
  <c r="H5055" i="2"/>
  <c r="H5050" i="2"/>
  <c r="H5051" i="2"/>
  <c r="H5059" i="2"/>
  <c r="H5060" i="2"/>
  <c r="H5064" i="2"/>
  <c r="H5061" i="2"/>
  <c r="H5063" i="2"/>
  <c r="H5062" i="2"/>
  <c r="H5067" i="2"/>
  <c r="H5066" i="2"/>
  <c r="H5065" i="2"/>
  <c r="H5070" i="2"/>
  <c r="H5068" i="2"/>
  <c r="H5069" i="2"/>
  <c r="H5072" i="2"/>
  <c r="H5073" i="2"/>
  <c r="H5071" i="2"/>
  <c r="H5074" i="2"/>
  <c r="H5075" i="2"/>
  <c r="H5076" i="2"/>
  <c r="H5077" i="2"/>
  <c r="H5078" i="2"/>
  <c r="H5079" i="2"/>
  <c r="H5039" i="2"/>
  <c r="H5040" i="2"/>
  <c r="H5029" i="2"/>
  <c r="H5037" i="2"/>
  <c r="H5035" i="2"/>
  <c r="H5036" i="2"/>
  <c r="H5034" i="2"/>
  <c r="H5027" i="2"/>
  <c r="H5042" i="2"/>
  <c r="H5030" i="2"/>
  <c r="H5041" i="2"/>
  <c r="H5032" i="2"/>
  <c r="H5028" i="2"/>
  <c r="H5038" i="2"/>
  <c r="H5088" i="2"/>
  <c r="H5086" i="2"/>
  <c r="H5085" i="2"/>
  <c r="H5090" i="2"/>
  <c r="H5089" i="2"/>
  <c r="H5091" i="2"/>
  <c r="H5092" i="2"/>
  <c r="H5094" i="2"/>
  <c r="H5095" i="2"/>
  <c r="H5093" i="2"/>
  <c r="H5096" i="2"/>
  <c r="H5098" i="2"/>
  <c r="H5097" i="2"/>
  <c r="H5099" i="2"/>
  <c r="H5100" i="2"/>
  <c r="H5103" i="2"/>
  <c r="H5102" i="2"/>
  <c r="H5104" i="2"/>
  <c r="H5105" i="2"/>
  <c r="H5101" i="2"/>
  <c r="H5106" i="2"/>
  <c r="H5107" i="2"/>
  <c r="H5111" i="2"/>
  <c r="H5113" i="2"/>
  <c r="H5112" i="2"/>
  <c r="H5110" i="2"/>
  <c r="H5109" i="2"/>
  <c r="H5114" i="2"/>
  <c r="H5108" i="2"/>
  <c r="H5115" i="2"/>
  <c r="H5116" i="2"/>
  <c r="H5117" i="2"/>
  <c r="H5119" i="2"/>
  <c r="H5118" i="2"/>
  <c r="H5120" i="2"/>
  <c r="H5121" i="2"/>
  <c r="H5122" i="2"/>
  <c r="H5123" i="2"/>
  <c r="H5124" i="2"/>
  <c r="H5125" i="2"/>
  <c r="H5126" i="2"/>
  <c r="H5127" i="2"/>
  <c r="H5129" i="2"/>
  <c r="H5128" i="2"/>
  <c r="H5130" i="2"/>
  <c r="H5131" i="2"/>
  <c r="H5136" i="2"/>
  <c r="H5132" i="2"/>
  <c r="H5140" i="2"/>
  <c r="H5139" i="2"/>
  <c r="H5148" i="2"/>
  <c r="H5147" i="2"/>
  <c r="H5081" i="2"/>
  <c r="H5080" i="2"/>
  <c r="H5087" i="2"/>
  <c r="H5083" i="2"/>
  <c r="H5082" i="2"/>
  <c r="H5084" i="2"/>
  <c r="H5149" i="2"/>
  <c r="H5152" i="2"/>
  <c r="H5154" i="2"/>
  <c r="H5150" i="2"/>
  <c r="H5151" i="2"/>
  <c r="H5153" i="2"/>
  <c r="H5156" i="2"/>
  <c r="H5155" i="2"/>
  <c r="H5157" i="2"/>
  <c r="H5162" i="2"/>
  <c r="H5160" i="2"/>
  <c r="H5161" i="2"/>
  <c r="H5158" i="2"/>
  <c r="H5159" i="2"/>
  <c r="H5166" i="2"/>
  <c r="H5165" i="2"/>
  <c r="H5164" i="2"/>
  <c r="H5167" i="2"/>
  <c r="H5168" i="2"/>
  <c r="H5163" i="2"/>
  <c r="H5171" i="2"/>
  <c r="H5169" i="2"/>
  <c r="H5170" i="2"/>
  <c r="H5172" i="2"/>
  <c r="H5174" i="2"/>
  <c r="H5173" i="2"/>
  <c r="H5175" i="2"/>
  <c r="H5176" i="2"/>
  <c r="H5177" i="2"/>
  <c r="H5181" i="2"/>
  <c r="H5183" i="2"/>
  <c r="H5186" i="2"/>
  <c r="H5178" i="2"/>
  <c r="H5180" i="2"/>
  <c r="H5190" i="2"/>
  <c r="H5189" i="2"/>
  <c r="H5185" i="2"/>
  <c r="H5191" i="2"/>
  <c r="H5179" i="2"/>
  <c r="H5188" i="2"/>
  <c r="H5187" i="2"/>
  <c r="H5182" i="2"/>
  <c r="H5194" i="2"/>
  <c r="H5199" i="2"/>
  <c r="H5202" i="2"/>
  <c r="H5203" i="2"/>
  <c r="H5193" i="2"/>
  <c r="H5196" i="2"/>
  <c r="H5195" i="2"/>
  <c r="H5200" i="2"/>
  <c r="H5201" i="2"/>
  <c r="H5192" i="2"/>
  <c r="H5184" i="2"/>
  <c r="H5197" i="2"/>
  <c r="H5198" i="2"/>
  <c r="H5204" i="2"/>
  <c r="H5206" i="2"/>
  <c r="H5208" i="2"/>
  <c r="H5214" i="2"/>
  <c r="H5205" i="2"/>
  <c r="H5207" i="2"/>
  <c r="H5210" i="2"/>
  <c r="H5213" i="2"/>
  <c r="H5211" i="2"/>
  <c r="H5212" i="2"/>
  <c r="H5209" i="2"/>
  <c r="H5215" i="2"/>
  <c r="H5216" i="2"/>
  <c r="H5217" i="2"/>
  <c r="H5218" i="2"/>
  <c r="H5219" i="2"/>
  <c r="H5222" i="2"/>
  <c r="H5221" i="2"/>
  <c r="H5220" i="2"/>
  <c r="H5223" i="2"/>
  <c r="H5224" i="2"/>
  <c r="H5225" i="2"/>
  <c r="H5226" i="2"/>
  <c r="H5228" i="2"/>
  <c r="H5227" i="2"/>
  <c r="H5230" i="2"/>
  <c r="H5229" i="2"/>
  <c r="H5231" i="2"/>
  <c r="H5232" i="2"/>
  <c r="H5234" i="2"/>
  <c r="H5233" i="2"/>
  <c r="H5236" i="2"/>
  <c r="H5238" i="2"/>
  <c r="H5239" i="2"/>
  <c r="H5235" i="2"/>
  <c r="H5237" i="2"/>
  <c r="H5241" i="2"/>
  <c r="H5240" i="2"/>
  <c r="H5244" i="2"/>
  <c r="H5242" i="2"/>
  <c r="H5243" i="2"/>
  <c r="H5246" i="2"/>
  <c r="H5245" i="2"/>
  <c r="J5245" i="2" s="1"/>
  <c r="H5247" i="2"/>
  <c r="H5249" i="2"/>
  <c r="H5248" i="2"/>
  <c r="H5250" i="2"/>
  <c r="H5254" i="2"/>
  <c r="H5251" i="2"/>
  <c r="H5252" i="2"/>
  <c r="H5253" i="2"/>
  <c r="H5255" i="2"/>
  <c r="H5133" i="2"/>
  <c r="H5143" i="2"/>
  <c r="H5141" i="2"/>
  <c r="H5134" i="2"/>
  <c r="H5135" i="2"/>
  <c r="H5142" i="2"/>
  <c r="H5137" i="2"/>
  <c r="H5138" i="2"/>
  <c r="H5256" i="2"/>
  <c r="H5144" i="2"/>
  <c r="H5146" i="2"/>
  <c r="H5145" i="2"/>
  <c r="H5258" i="2"/>
  <c r="H5259" i="2"/>
  <c r="H5257" i="2"/>
  <c r="H5261" i="2"/>
  <c r="H5273" i="2"/>
  <c r="H5269" i="2"/>
  <c r="H5272" i="2"/>
  <c r="H5270" i="2"/>
  <c r="H5271" i="2"/>
  <c r="H5274" i="2"/>
  <c r="H5266" i="2"/>
  <c r="H5264" i="2"/>
  <c r="H5268" i="2"/>
  <c r="H5263" i="2"/>
  <c r="H5265" i="2"/>
  <c r="H5262" i="2"/>
  <c r="H5260" i="2"/>
  <c r="H5267" i="2"/>
  <c r="H5276" i="2"/>
  <c r="J5276" i="2" s="1"/>
  <c r="H5278" i="2"/>
  <c r="H5277" i="2"/>
  <c r="H5275" i="2"/>
  <c r="H5282" i="2"/>
  <c r="H5281" i="2"/>
  <c r="H5280" i="2"/>
  <c r="H5279" i="2"/>
  <c r="H5284" i="2"/>
  <c r="H5285" i="2"/>
  <c r="H5283" i="2"/>
  <c r="J5283" i="2" s="1"/>
  <c r="H5286" i="2"/>
  <c r="H5287" i="2"/>
  <c r="H5288" i="2"/>
  <c r="H5290" i="2"/>
  <c r="H5289" i="2"/>
  <c r="H5291" i="2"/>
  <c r="H5294" i="2"/>
  <c r="H5292" i="2"/>
  <c r="H5293" i="2"/>
  <c r="H5296" i="2"/>
  <c r="J5296" i="2" s="1"/>
  <c r="H5295" i="2"/>
  <c r="H5297" i="2"/>
  <c r="H5298" i="2"/>
  <c r="H5301" i="2"/>
  <c r="H5302" i="2"/>
  <c r="H5303" i="2"/>
  <c r="H5304" i="2"/>
  <c r="H5305" i="2"/>
  <c r="H5306" i="2"/>
  <c r="H5314" i="2"/>
  <c r="H5312" i="2"/>
  <c r="H5307" i="2"/>
  <c r="H5313" i="2"/>
  <c r="H5308" i="2"/>
  <c r="H5315" i="2"/>
  <c r="H5311" i="2"/>
  <c r="H5309" i="2"/>
  <c r="H5299" i="2"/>
  <c r="H5300" i="2"/>
  <c r="H5310" i="2"/>
  <c r="H5316" i="2"/>
  <c r="H5318" i="2"/>
  <c r="H5317" i="2"/>
  <c r="H5320" i="2"/>
  <c r="H5321" i="2"/>
  <c r="H5319" i="2"/>
  <c r="H5323" i="2"/>
  <c r="H5324" i="2"/>
  <c r="H5322" i="2"/>
  <c r="H5325" i="2"/>
  <c r="J5325" i="2" s="1"/>
  <c r="H5327" i="2"/>
  <c r="H5326" i="2"/>
  <c r="H5331" i="2"/>
  <c r="H5328" i="2"/>
  <c r="H5329" i="2"/>
  <c r="H5330" i="2"/>
  <c r="H5332" i="2"/>
  <c r="H5333" i="2"/>
  <c r="H5334" i="2"/>
  <c r="H5336" i="2"/>
  <c r="J5336" i="2" s="1"/>
  <c r="H5335" i="2"/>
  <c r="H5337" i="2"/>
  <c r="H5338" i="2"/>
  <c r="H5343" i="2"/>
  <c r="H5344" i="2"/>
  <c r="H5340" i="2"/>
  <c r="H5339" i="2"/>
  <c r="H5342" i="2"/>
  <c r="H5346" i="2"/>
  <c r="H5341" i="2"/>
  <c r="H5345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60" i="2"/>
  <c r="H5361" i="2"/>
  <c r="H5362" i="2"/>
  <c r="H5364" i="2"/>
  <c r="H5359" i="2"/>
  <c r="H5363" i="2"/>
  <c r="H5365" i="2"/>
  <c r="J5365" i="2" s="1"/>
  <c r="H5367" i="2"/>
  <c r="H5366" i="2"/>
  <c r="H5369" i="2"/>
  <c r="H5368" i="2"/>
  <c r="H5370" i="2"/>
  <c r="H5371" i="2"/>
  <c r="H5372" i="2"/>
  <c r="H5373" i="2"/>
  <c r="H5376" i="2"/>
  <c r="H5374" i="2"/>
  <c r="H5375" i="2"/>
  <c r="H5377" i="2"/>
  <c r="H5378" i="2"/>
  <c r="H5381" i="2"/>
  <c r="H5380" i="2"/>
  <c r="H5382" i="2"/>
  <c r="H5379" i="2"/>
  <c r="H5395" i="2"/>
  <c r="H5389" i="2"/>
  <c r="H5396" i="2"/>
  <c r="J5396" i="2" s="1"/>
  <c r="H5386" i="2"/>
  <c r="H5391" i="2"/>
  <c r="H5383" i="2"/>
  <c r="H5384" i="2"/>
  <c r="H5394" i="2"/>
  <c r="H5385" i="2"/>
  <c r="H5392" i="2"/>
  <c r="H5388" i="2"/>
  <c r="H5402" i="2"/>
  <c r="H5393" i="2"/>
  <c r="J5393" i="2" s="1"/>
  <c r="H5387" i="2"/>
  <c r="H5406" i="2"/>
  <c r="H5409" i="2"/>
  <c r="H5390" i="2"/>
  <c r="H5398" i="2"/>
  <c r="H5397" i="2"/>
  <c r="H5399" i="2"/>
  <c r="H5401" i="2"/>
  <c r="H5407" i="2"/>
  <c r="H5411" i="2"/>
  <c r="H5408" i="2"/>
  <c r="H5404" i="2"/>
  <c r="H5405" i="2"/>
  <c r="H5410" i="2"/>
  <c r="H5400" i="2"/>
  <c r="H5412" i="2"/>
  <c r="H5403" i="2"/>
  <c r="H5413" i="2"/>
  <c r="H5414" i="2"/>
  <c r="H5416" i="2"/>
  <c r="H5415" i="2"/>
  <c r="H5417" i="2"/>
  <c r="H5418" i="2"/>
  <c r="H5420" i="2"/>
  <c r="H5423" i="2"/>
  <c r="H5428" i="2"/>
  <c r="H5425" i="2"/>
  <c r="H5424" i="2"/>
  <c r="H5427" i="2"/>
  <c r="H5422" i="2"/>
  <c r="H5419" i="2"/>
  <c r="H5432" i="2"/>
  <c r="H5429" i="2"/>
  <c r="H5426" i="2"/>
  <c r="H5430" i="2"/>
  <c r="H5431" i="2"/>
  <c r="H5421" i="2"/>
  <c r="H5433" i="2"/>
  <c r="H5434" i="2"/>
  <c r="H5439" i="2"/>
  <c r="H5435" i="2"/>
  <c r="H5443" i="2"/>
  <c r="H5437" i="2"/>
  <c r="H5436" i="2"/>
  <c r="H5442" i="2"/>
  <c r="H5441" i="2"/>
  <c r="H5440" i="2"/>
  <c r="H5445" i="2"/>
  <c r="H5438" i="2"/>
  <c r="H5444" i="2"/>
  <c r="H5449" i="2"/>
  <c r="H5447" i="2"/>
  <c r="H5448" i="2"/>
  <c r="H5446" i="2"/>
  <c r="H5450" i="2"/>
  <c r="H5457" i="2"/>
  <c r="H5451" i="2"/>
  <c r="H5456" i="2"/>
  <c r="H5452" i="2"/>
  <c r="H5458" i="2"/>
  <c r="H5453" i="2"/>
  <c r="H5455" i="2"/>
  <c r="H5454" i="2"/>
  <c r="H5460" i="2"/>
  <c r="H5459" i="2"/>
  <c r="H5461" i="2"/>
  <c r="H5463" i="2"/>
  <c r="H5462" i="2"/>
  <c r="H5474" i="2"/>
  <c r="H5470" i="2"/>
  <c r="H5467" i="2"/>
  <c r="H5465" i="2"/>
  <c r="H5476" i="2"/>
  <c r="H5477" i="2"/>
  <c r="H5464" i="2"/>
  <c r="H5492" i="2"/>
  <c r="H5510" i="2"/>
  <c r="H5496" i="2"/>
  <c r="H5500" i="2"/>
  <c r="H5502" i="2"/>
  <c r="H5484" i="2"/>
  <c r="H5493" i="2"/>
  <c r="H5505" i="2"/>
  <c r="H5483" i="2"/>
  <c r="H5488" i="2"/>
  <c r="H5481" i="2"/>
  <c r="H5495" i="2"/>
  <c r="H5501" i="2"/>
  <c r="H5508" i="2"/>
  <c r="H5490" i="2"/>
  <c r="H5509" i="2"/>
  <c r="H5499" i="2"/>
  <c r="H5487" i="2"/>
  <c r="H5494" i="2"/>
  <c r="H5506" i="2"/>
  <c r="H5486" i="2"/>
  <c r="H5503" i="2"/>
  <c r="H5513" i="2"/>
  <c r="H5511" i="2"/>
  <c r="H5507" i="2"/>
  <c r="H5489" i="2"/>
  <c r="H5512" i="2"/>
  <c r="H5516" i="2"/>
  <c r="H5514" i="2"/>
  <c r="H5515" i="2"/>
  <c r="H5491" i="2"/>
  <c r="H5517" i="2"/>
  <c r="H5519" i="2"/>
  <c r="H5518" i="2"/>
  <c r="H5522" i="2"/>
  <c r="H5524" i="2"/>
  <c r="H5526" i="2"/>
  <c r="H5521" i="2"/>
  <c r="H5520" i="2"/>
  <c r="H5529" i="2"/>
  <c r="H5527" i="2"/>
  <c r="H5528" i="2"/>
  <c r="H5525" i="2"/>
  <c r="H5523" i="2"/>
  <c r="H5530" i="2"/>
  <c r="H5534" i="2"/>
  <c r="H5533" i="2"/>
  <c r="H5535" i="2"/>
  <c r="H5540" i="2"/>
  <c r="H5536" i="2"/>
  <c r="H5538" i="2"/>
  <c r="H5537" i="2"/>
  <c r="H5539" i="2"/>
  <c r="H5543" i="2"/>
  <c r="H5542" i="2"/>
  <c r="H5544" i="2"/>
  <c r="H5541" i="2"/>
  <c r="H5547" i="2"/>
  <c r="H5548" i="2"/>
  <c r="H5549" i="2"/>
  <c r="H5546" i="2"/>
  <c r="H5551" i="2"/>
  <c r="H5552" i="2"/>
  <c r="H5545" i="2"/>
  <c r="H5550" i="2"/>
  <c r="H5554" i="2"/>
  <c r="H5555" i="2"/>
  <c r="H5556" i="2"/>
  <c r="H5557" i="2"/>
  <c r="H5564" i="2"/>
  <c r="H5563" i="2"/>
  <c r="H5566" i="2"/>
  <c r="H5565" i="2"/>
  <c r="H5553" i="2"/>
  <c r="H5567" i="2"/>
  <c r="H5558" i="2"/>
  <c r="H5562" i="2"/>
  <c r="H5570" i="2"/>
  <c r="H5569" i="2"/>
  <c r="H5559" i="2"/>
  <c r="H5571" i="2"/>
  <c r="H5561" i="2"/>
  <c r="H5568" i="2"/>
  <c r="H5560" i="2"/>
  <c r="H5576" i="2"/>
  <c r="H5575" i="2"/>
  <c r="H5572" i="2"/>
  <c r="H5573" i="2"/>
  <c r="H5574" i="2"/>
  <c r="H5577" i="2"/>
  <c r="H5579" i="2"/>
  <c r="H5584" i="2"/>
  <c r="H5582" i="2"/>
  <c r="H5578" i="2"/>
  <c r="H5581" i="2"/>
  <c r="H5583" i="2"/>
  <c r="H5580" i="2"/>
  <c r="H5586" i="2"/>
  <c r="H5587" i="2"/>
  <c r="H5585" i="2"/>
  <c r="H5469" i="2"/>
  <c r="H5472" i="2"/>
  <c r="H5475" i="2"/>
  <c r="H5466" i="2"/>
  <c r="H5468" i="2"/>
  <c r="H5471" i="2"/>
  <c r="H5473" i="2"/>
  <c r="H5478" i="2"/>
  <c r="H5497" i="2"/>
  <c r="H5485" i="2"/>
  <c r="H5591" i="2"/>
  <c r="H5588" i="2"/>
  <c r="H5590" i="2"/>
  <c r="H5596" i="2"/>
  <c r="H5592" i="2"/>
  <c r="H5589" i="2"/>
  <c r="H5504" i="2"/>
  <c r="H5594" i="2"/>
  <c r="H5482" i="2"/>
  <c r="H5498" i="2"/>
  <c r="H5595" i="2"/>
  <c r="H5597" i="2"/>
  <c r="H5593" i="2"/>
  <c r="H5479" i="2"/>
  <c r="H5480" i="2"/>
  <c r="H5598" i="2"/>
  <c r="H5603" i="2"/>
  <c r="H5600" i="2"/>
  <c r="H5601" i="2"/>
  <c r="H5602" i="2"/>
  <c r="H5599" i="2"/>
  <c r="H5604" i="2"/>
  <c r="H5605" i="2"/>
  <c r="H5606" i="2"/>
  <c r="H5607" i="2"/>
  <c r="H5608" i="2"/>
  <c r="H5610" i="2"/>
  <c r="H5609" i="2"/>
  <c r="H5612" i="2"/>
  <c r="H5619" i="2"/>
  <c r="H5617" i="2"/>
  <c r="H5618" i="2"/>
  <c r="H5613" i="2"/>
  <c r="H5614" i="2"/>
  <c r="H5615" i="2"/>
  <c r="H5616" i="2"/>
  <c r="H5622" i="2"/>
  <c r="H5621" i="2"/>
  <c r="H5620" i="2"/>
  <c r="H5624" i="2"/>
  <c r="H5625" i="2"/>
  <c r="H5623" i="2"/>
  <c r="H5626" i="2"/>
  <c r="H5611" i="2"/>
  <c r="H5627" i="2"/>
  <c r="H5652" i="2"/>
  <c r="H5629" i="2"/>
  <c r="H5650" i="2"/>
  <c r="H5644" i="2"/>
  <c r="H5638" i="2"/>
  <c r="H5634" i="2"/>
  <c r="H5641" i="2"/>
  <c r="H5645" i="2"/>
  <c r="H5643" i="2"/>
  <c r="H5642" i="2"/>
  <c r="H5637" i="2"/>
  <c r="H5631" i="2"/>
  <c r="H5632" i="2"/>
  <c r="H5630" i="2"/>
  <c r="H5647" i="2"/>
  <c r="H5646" i="2"/>
  <c r="H5633" i="2"/>
  <c r="H5628" i="2"/>
  <c r="H5649" i="2"/>
  <c r="H5657" i="2"/>
  <c r="H5658" i="2"/>
  <c r="H5656" i="2"/>
  <c r="H5654" i="2"/>
  <c r="H5659" i="2"/>
  <c r="H5653" i="2"/>
  <c r="H5660" i="2"/>
  <c r="H5663" i="2"/>
  <c r="H5664" i="2"/>
  <c r="H5666" i="2"/>
  <c r="H5669" i="2"/>
  <c r="H5671" i="2"/>
  <c r="H5681" i="2"/>
  <c r="H5679" i="2"/>
  <c r="H5678" i="2"/>
  <c r="H5672" i="2"/>
  <c r="H5676" i="2"/>
  <c r="H5673" i="2"/>
  <c r="H5683" i="2"/>
  <c r="H5682" i="2"/>
  <c r="H5686" i="2"/>
  <c r="H5688" i="2"/>
  <c r="H5689" i="2"/>
  <c r="H5684" i="2"/>
  <c r="H5690" i="2"/>
  <c r="H5693" i="2"/>
  <c r="H5694" i="2"/>
  <c r="H5695" i="2"/>
  <c r="H5692" i="2"/>
  <c r="H5691" i="2"/>
  <c r="H5696" i="2"/>
  <c r="H5697" i="2"/>
  <c r="H5699" i="2"/>
  <c r="H5698" i="2"/>
  <c r="H5700" i="2"/>
  <c r="H5702" i="2"/>
  <c r="H5705" i="2"/>
  <c r="H5704" i="2"/>
  <c r="H5703" i="2"/>
  <c r="H5701" i="2"/>
  <c r="H5709" i="2"/>
  <c r="H5710" i="2"/>
  <c r="H5708" i="2"/>
  <c r="H5711" i="2"/>
  <c r="H5712" i="2"/>
  <c r="H5713" i="2"/>
  <c r="H5706" i="2"/>
  <c r="H5707" i="2"/>
  <c r="H5716" i="2"/>
  <c r="H5714" i="2"/>
  <c r="H5715" i="2"/>
  <c r="H5718" i="2"/>
  <c r="H5717" i="2"/>
  <c r="H5722" i="2"/>
  <c r="H5719" i="2"/>
  <c r="H5720" i="2"/>
  <c r="H5721" i="2"/>
  <c r="H5729" i="2"/>
  <c r="H5723" i="2"/>
  <c r="H5725" i="2"/>
  <c r="H5724" i="2"/>
  <c r="H5727" i="2"/>
  <c r="H5726" i="2"/>
  <c r="H5728" i="2"/>
  <c r="H5731" i="2"/>
  <c r="H5730" i="2"/>
  <c r="H5732" i="2"/>
  <c r="H5734" i="2"/>
  <c r="H5733" i="2"/>
  <c r="H5738" i="2"/>
  <c r="H5742" i="2"/>
  <c r="H5748" i="2"/>
  <c r="H5743" i="2"/>
  <c r="H5750" i="2"/>
  <c r="H5752" i="2"/>
  <c r="H5739" i="2"/>
  <c r="H5747" i="2"/>
  <c r="H5746" i="2"/>
  <c r="H5740" i="2"/>
  <c r="H5744" i="2"/>
  <c r="H5736" i="2"/>
  <c r="H5735" i="2"/>
  <c r="H5751" i="2"/>
  <c r="H5737" i="2"/>
  <c r="H5755" i="2"/>
  <c r="H5753" i="2"/>
  <c r="H5532" i="2"/>
  <c r="H5531" i="2"/>
  <c r="H5759" i="2"/>
  <c r="H5757" i="2"/>
  <c r="H5756" i="2"/>
  <c r="H5758" i="2"/>
  <c r="H5760" i="2"/>
  <c r="H5765" i="2"/>
  <c r="H5768" i="2"/>
  <c r="H5763" i="2"/>
  <c r="H5761" i="2"/>
  <c r="H5766" i="2"/>
  <c r="H5762" i="2"/>
  <c r="H5767" i="2"/>
  <c r="H5764" i="2"/>
  <c r="H5769" i="2"/>
  <c r="H5771" i="2"/>
  <c r="H5770" i="2"/>
  <c r="H5772" i="2"/>
  <c r="H5773" i="2"/>
  <c r="H5774" i="2"/>
  <c r="H5775" i="2"/>
  <c r="H5776" i="2"/>
  <c r="H5778" i="2"/>
  <c r="H5779" i="2"/>
  <c r="H5777" i="2"/>
  <c r="H5783" i="2"/>
  <c r="H5782" i="2"/>
  <c r="H5780" i="2"/>
  <c r="H5785" i="2"/>
  <c r="H5784" i="2"/>
  <c r="H5787" i="2"/>
  <c r="H5788" i="2"/>
  <c r="H5781" i="2"/>
  <c r="H5786" i="2"/>
  <c r="H5789" i="2"/>
  <c r="H5790" i="2"/>
  <c r="H5791" i="2"/>
  <c r="H5792" i="2"/>
  <c r="H5793" i="2"/>
  <c r="H5794" i="2"/>
  <c r="H5797" i="2"/>
  <c r="H5801" i="2"/>
  <c r="H5798" i="2"/>
  <c r="H5799" i="2"/>
  <c r="H5802" i="2"/>
  <c r="H5803" i="2"/>
  <c r="H5804" i="2"/>
  <c r="H5805" i="2"/>
  <c r="H5810" i="2"/>
  <c r="H5809" i="2"/>
  <c r="H5808" i="2"/>
  <c r="H5811" i="2"/>
  <c r="H5670" i="2"/>
  <c r="H5651" i="2"/>
  <c r="H5662" i="2"/>
  <c r="H5819" i="2"/>
  <c r="H5821" i="2"/>
  <c r="H5636" i="2"/>
  <c r="H5675" i="2"/>
  <c r="H5668" i="2"/>
  <c r="H5823" i="2"/>
  <c r="H5677" i="2"/>
  <c r="H5661" i="2"/>
  <c r="H5655" i="2"/>
  <c r="H5640" i="2"/>
  <c r="H5687" i="2"/>
  <c r="H5817" i="2"/>
  <c r="H5820" i="2"/>
  <c r="H5665" i="2"/>
  <c r="H5680" i="2"/>
  <c r="H5674" i="2"/>
  <c r="H5816" i="2"/>
  <c r="H5818" i="2"/>
  <c r="H5685" i="2"/>
  <c r="H5635" i="2"/>
  <c r="H5825" i="2"/>
  <c r="H5826" i="2"/>
  <c r="H5648" i="2"/>
  <c r="H5639" i="2"/>
  <c r="H5822" i="2"/>
  <c r="H5667" i="2"/>
  <c r="H5815" i="2"/>
  <c r="H5830" i="2"/>
  <c r="H5813" i="2"/>
  <c r="H5814" i="2"/>
  <c r="H5828" i="2"/>
  <c r="H5829" i="2"/>
  <c r="H5812" i="2"/>
  <c r="H5824" i="2"/>
  <c r="H5827" i="2"/>
  <c r="H5833" i="2"/>
  <c r="H5831" i="2"/>
  <c r="H5832" i="2"/>
  <c r="H5834" i="2"/>
  <c r="H5838" i="2"/>
  <c r="H5837" i="2"/>
  <c r="H5835" i="2"/>
  <c r="H5836" i="2"/>
  <c r="H5845" i="2"/>
  <c r="H5846" i="2"/>
  <c r="H5848" i="2"/>
  <c r="H5843" i="2"/>
  <c r="H5844" i="2"/>
  <c r="H5842" i="2"/>
  <c r="H5840" i="2"/>
  <c r="H5839" i="2"/>
  <c r="H5841" i="2"/>
  <c r="H5849" i="2"/>
  <c r="H5847" i="2"/>
  <c r="H5853" i="2"/>
  <c r="H5851" i="2"/>
  <c r="H5852" i="2"/>
  <c r="H5850" i="2"/>
  <c r="H5854" i="2"/>
  <c r="H5855" i="2"/>
  <c r="H5856" i="2"/>
  <c r="H5857" i="2"/>
  <c r="H5859" i="2"/>
  <c r="H5861" i="2"/>
  <c r="H5862" i="2"/>
  <c r="H5860" i="2"/>
  <c r="H5858" i="2"/>
  <c r="H5863" i="2"/>
  <c r="H5864" i="2"/>
  <c r="H5865" i="2"/>
  <c r="H5866" i="2"/>
  <c r="H5867" i="2"/>
  <c r="H5868" i="2"/>
  <c r="H5869" i="2"/>
  <c r="H5870" i="2"/>
  <c r="H5871" i="2"/>
  <c r="H5873" i="2"/>
  <c r="H5875" i="2"/>
  <c r="H5874" i="2"/>
  <c r="H5878" i="2"/>
  <c r="H5876" i="2"/>
  <c r="H5872" i="2"/>
  <c r="H5880" i="2"/>
  <c r="H5879" i="2"/>
  <c r="H5877" i="2"/>
  <c r="H5885" i="2"/>
  <c r="H5882" i="2"/>
  <c r="H5883" i="2"/>
  <c r="H5884" i="2"/>
  <c r="H5881" i="2"/>
  <c r="H5745" i="2"/>
  <c r="H5749" i="2"/>
  <c r="H5741" i="2"/>
  <c r="H5886" i="2"/>
  <c r="H5754" i="2"/>
  <c r="H5887" i="2"/>
  <c r="H5888" i="2"/>
  <c r="H5892" i="2"/>
  <c r="H5895" i="2"/>
  <c r="H5894" i="2"/>
  <c r="H5891" i="2"/>
  <c r="H5890" i="2"/>
  <c r="H5889" i="2"/>
  <c r="H5893" i="2"/>
  <c r="H5897" i="2"/>
  <c r="H5896" i="2"/>
  <c r="H5900" i="2"/>
  <c r="H5899" i="2"/>
  <c r="H5898" i="2"/>
  <c r="H5902" i="2"/>
  <c r="H5903" i="2"/>
  <c r="H5901" i="2"/>
  <c r="H5906" i="2"/>
  <c r="H5911" i="2"/>
  <c r="H5907" i="2"/>
  <c r="H5908" i="2"/>
  <c r="H5912" i="2"/>
  <c r="H5909" i="2"/>
  <c r="H5910" i="2"/>
  <c r="H5913" i="2"/>
  <c r="H5914" i="2"/>
  <c r="H5905" i="2"/>
  <c r="H5904" i="2"/>
  <c r="H5915" i="2"/>
  <c r="H5800" i="2"/>
  <c r="H5916" i="2"/>
  <c r="H5796" i="2"/>
  <c r="H5807" i="2"/>
  <c r="H5795" i="2"/>
  <c r="H5918" i="2"/>
  <c r="H6619" i="2"/>
  <c r="H5806" i="2"/>
  <c r="H5920" i="2"/>
  <c r="H5924" i="2"/>
  <c r="H5923" i="2"/>
  <c r="H5921" i="2"/>
  <c r="H5925" i="2"/>
  <c r="H5928" i="2"/>
  <c r="H3468" i="2"/>
  <c r="H5926" i="2"/>
  <c r="H5932" i="2"/>
  <c r="H5930" i="2"/>
  <c r="H5931" i="2"/>
  <c r="H5934" i="2"/>
  <c r="H5935" i="2"/>
  <c r="H5936" i="2"/>
  <c r="H5937" i="2"/>
  <c r="H5938" i="2"/>
  <c r="H5941" i="2"/>
  <c r="H5940" i="2"/>
  <c r="H5939" i="2"/>
  <c r="H5943" i="2"/>
  <c r="H5942" i="2"/>
  <c r="H5947" i="2"/>
  <c r="H5946" i="2"/>
  <c r="H5948" i="2"/>
  <c r="H5949" i="2"/>
  <c r="H5951" i="2"/>
  <c r="H5950" i="2"/>
  <c r="H5944" i="2"/>
  <c r="H5945" i="2"/>
  <c r="H5952" i="2"/>
  <c r="H5953" i="2"/>
  <c r="H5954" i="2"/>
  <c r="H5955" i="2"/>
  <c r="H5956" i="2"/>
  <c r="H5959" i="2"/>
  <c r="H5958" i="2"/>
  <c r="H5957" i="2"/>
  <c r="H5960" i="2"/>
  <c r="H5962" i="2"/>
  <c r="H5961" i="2"/>
  <c r="H5964" i="2"/>
  <c r="H5963" i="2"/>
  <c r="H5965" i="2"/>
  <c r="H5978" i="2"/>
  <c r="H5967" i="2"/>
  <c r="H5979" i="2"/>
  <c r="H5973" i="2"/>
  <c r="H5971" i="2"/>
  <c r="H5980" i="2"/>
  <c r="H5968" i="2"/>
  <c r="H5970" i="2"/>
  <c r="H5977" i="2"/>
  <c r="H5969" i="2"/>
  <c r="H5972" i="2"/>
  <c r="H5966" i="2"/>
  <c r="H5976" i="2"/>
  <c r="H5974" i="2"/>
  <c r="H5982" i="2"/>
  <c r="H5985" i="2"/>
  <c r="H5981" i="2"/>
  <c r="H5988" i="2"/>
  <c r="H5990" i="2"/>
  <c r="H5983" i="2"/>
  <c r="H5986" i="2"/>
  <c r="H5989" i="2"/>
  <c r="H5984" i="2"/>
  <c r="H5987" i="2"/>
  <c r="H5991" i="2"/>
  <c r="H5992" i="2"/>
  <c r="H5993" i="2"/>
  <c r="H5994" i="2"/>
  <c r="H5929" i="2"/>
  <c r="H5922" i="2"/>
  <c r="H5917" i="2"/>
  <c r="H5919" i="2"/>
  <c r="H5927" i="2"/>
  <c r="H5933" i="2"/>
  <c r="H5998" i="2"/>
  <c r="H5996" i="2"/>
  <c r="H5995" i="2"/>
  <c r="H5999" i="2"/>
  <c r="H5997" i="2"/>
  <c r="H6000" i="2"/>
  <c r="H6001" i="2"/>
  <c r="H6006" i="2"/>
  <c r="H6005" i="2"/>
  <c r="H6007" i="2"/>
  <c r="H6003" i="2"/>
  <c r="H6002" i="2"/>
  <c r="H6004" i="2"/>
  <c r="H6010" i="2"/>
  <c r="H6009" i="2"/>
  <c r="H6008" i="2"/>
  <c r="H6013" i="2"/>
  <c r="H6011" i="2"/>
  <c r="H6014" i="2"/>
  <c r="H6012" i="2"/>
  <c r="H6015" i="2"/>
  <c r="H6016" i="2"/>
  <c r="H6018" i="2"/>
  <c r="H6017" i="2"/>
  <c r="H6019" i="2"/>
  <c r="H6020" i="2"/>
  <c r="H6023" i="2"/>
  <c r="H6024" i="2"/>
  <c r="H6027" i="2"/>
  <c r="H6035" i="2"/>
  <c r="H6034" i="2"/>
  <c r="H6030" i="2"/>
  <c r="H6046" i="2"/>
  <c r="H6038" i="2"/>
  <c r="H6040" i="2"/>
  <c r="H6043" i="2"/>
  <c r="H6044" i="2"/>
  <c r="H6041" i="2"/>
  <c r="H6042" i="2"/>
  <c r="H6036" i="2"/>
  <c r="H6037" i="2"/>
  <c r="H6039" i="2"/>
  <c r="H6045" i="2"/>
  <c r="H6047" i="2"/>
  <c r="H6048" i="2"/>
  <c r="H6049" i="2"/>
  <c r="H6050" i="2"/>
  <c r="H6614" i="2"/>
  <c r="H6055" i="2"/>
  <c r="H6054" i="2"/>
  <c r="H6053" i="2"/>
  <c r="H6052" i="2"/>
  <c r="H6051" i="2"/>
  <c r="H6618" i="2"/>
  <c r="H6057" i="2"/>
  <c r="H6058" i="2"/>
  <c r="H6056" i="2"/>
  <c r="H6059" i="2"/>
  <c r="H6060" i="2"/>
  <c r="H6061" i="2"/>
  <c r="H6063" i="2"/>
  <c r="H6064" i="2"/>
  <c r="H6062" i="2"/>
  <c r="H6067" i="2"/>
  <c r="H6065" i="2"/>
  <c r="H6070" i="2"/>
  <c r="H6069" i="2"/>
  <c r="H6068" i="2"/>
  <c r="H6071" i="2"/>
  <c r="H6066" i="2"/>
  <c r="H6075" i="2"/>
  <c r="H6074" i="2"/>
  <c r="H6073" i="2"/>
  <c r="H6072" i="2"/>
  <c r="H6078" i="2"/>
  <c r="H6079" i="2"/>
  <c r="H6026" i="2"/>
  <c r="H6028" i="2"/>
  <c r="H6032" i="2"/>
  <c r="H6031" i="2"/>
  <c r="H6077" i="2"/>
  <c r="H6076" i="2"/>
  <c r="H6025" i="2"/>
  <c r="H6033" i="2"/>
  <c r="H6021" i="2"/>
  <c r="H6029" i="2"/>
  <c r="H6022" i="2"/>
  <c r="H6084" i="2"/>
  <c r="H6085" i="2"/>
  <c r="H6082" i="2"/>
  <c r="H6083" i="2"/>
  <c r="H6616" i="2"/>
  <c r="H6081" i="2"/>
  <c r="H6080" i="2"/>
  <c r="H6093" i="2"/>
  <c r="H6098" i="2"/>
  <c r="H6090" i="2"/>
  <c r="H6096" i="2"/>
  <c r="H6099" i="2"/>
  <c r="H6092" i="2"/>
  <c r="H6089" i="2"/>
  <c r="H6100" i="2"/>
  <c r="H6094" i="2"/>
  <c r="H6088" i="2"/>
  <c r="H6095" i="2"/>
  <c r="H6097" i="2"/>
  <c r="H6102" i="2"/>
  <c r="H6091" i="2"/>
  <c r="H6086" i="2"/>
  <c r="H6087" i="2"/>
  <c r="H6101" i="2"/>
  <c r="H6104" i="2"/>
  <c r="H6105" i="2"/>
  <c r="H6106" i="2"/>
  <c r="H6103" i="2"/>
  <c r="H6112" i="2"/>
  <c r="H6111" i="2"/>
  <c r="H6116" i="2"/>
  <c r="H6117" i="2"/>
  <c r="H6119" i="2"/>
  <c r="H5975" i="2"/>
  <c r="J5975" i="2" s="1"/>
  <c r="H6108" i="2"/>
  <c r="H6114" i="2"/>
  <c r="H6109" i="2"/>
  <c r="H6113" i="2"/>
  <c r="H6110" i="2"/>
  <c r="H6118" i="2"/>
  <c r="H6115" i="2"/>
  <c r="H6107" i="2"/>
  <c r="H6121" i="2"/>
  <c r="H6122" i="2"/>
  <c r="H6123" i="2"/>
  <c r="H6120" i="2"/>
  <c r="H6124" i="2"/>
  <c r="H6125" i="2"/>
  <c r="H6126" i="2"/>
  <c r="H6128" i="2"/>
  <c r="H6127" i="2"/>
  <c r="H6137" i="2"/>
  <c r="H6130" i="2"/>
  <c r="H6133" i="2"/>
  <c r="H6134" i="2"/>
  <c r="H6136" i="2"/>
  <c r="H6135" i="2"/>
  <c r="H3567" i="2"/>
  <c r="H6132" i="2"/>
  <c r="H6131" i="2"/>
  <c r="H6129" i="2"/>
  <c r="H6138" i="2"/>
  <c r="H6143" i="2"/>
  <c r="H6141" i="2"/>
  <c r="H6144" i="2"/>
  <c r="H6148" i="2"/>
  <c r="H6140" i="2"/>
  <c r="H6142" i="2"/>
  <c r="H6145" i="2"/>
  <c r="H6147" i="2"/>
  <c r="H6139" i="2"/>
  <c r="H6146" i="2"/>
  <c r="H6149" i="2"/>
  <c r="H6150" i="2"/>
  <c r="H6152" i="2"/>
  <c r="H6151" i="2"/>
  <c r="H6155" i="2"/>
  <c r="H6154" i="2"/>
  <c r="H6153" i="2"/>
  <c r="H6157" i="2"/>
  <c r="H6158" i="2"/>
  <c r="H6156" i="2"/>
  <c r="H6159" i="2"/>
  <c r="H6160" i="2"/>
  <c r="H6169" i="2"/>
  <c r="H6174" i="2"/>
  <c r="H6172" i="2"/>
  <c r="H6167" i="2"/>
  <c r="H6161" i="2"/>
  <c r="H6164" i="2"/>
  <c r="H6165" i="2"/>
  <c r="H6162" i="2"/>
  <c r="H6163" i="2"/>
  <c r="H6173" i="2"/>
  <c r="H6170" i="2"/>
  <c r="H6171" i="2"/>
  <c r="H6166" i="2"/>
  <c r="H6168" i="2"/>
  <c r="H6176" i="2"/>
  <c r="H6175" i="2"/>
  <c r="H6179" i="2"/>
  <c r="H6178" i="2"/>
  <c r="H6177" i="2"/>
  <c r="H6187" i="2"/>
  <c r="H6186" i="2"/>
  <c r="H6181" i="2"/>
  <c r="H6188" i="2"/>
  <c r="H6180" i="2"/>
  <c r="H6184" i="2"/>
  <c r="H6182" i="2"/>
  <c r="H6183" i="2"/>
  <c r="H6185" i="2"/>
  <c r="H6190" i="2"/>
  <c r="H6189" i="2"/>
  <c r="H6191" i="2"/>
  <c r="H6192" i="2"/>
  <c r="H6193" i="2"/>
  <c r="H6201" i="2"/>
  <c r="H6196" i="2"/>
  <c r="H6194" i="2"/>
  <c r="H6199" i="2"/>
  <c r="H6202" i="2"/>
  <c r="H6195" i="2"/>
  <c r="H6197" i="2"/>
  <c r="H6198" i="2"/>
  <c r="H6200" i="2"/>
  <c r="H6203" i="2"/>
  <c r="H6205" i="2"/>
  <c r="H6204" i="2"/>
  <c r="H6206" i="2"/>
  <c r="H6209" i="2"/>
  <c r="H6210" i="2"/>
  <c r="H6207" i="2"/>
  <c r="H6211" i="2"/>
  <c r="H6208" i="2"/>
  <c r="H6214" i="2"/>
  <c r="H6216" i="2"/>
  <c r="H6215" i="2"/>
  <c r="H6217" i="2"/>
  <c r="H6212" i="2"/>
  <c r="H6213" i="2"/>
  <c r="H6221" i="2"/>
  <c r="H6218" i="2"/>
  <c r="H6220" i="2"/>
  <c r="H6219" i="2"/>
  <c r="H6615" i="2"/>
  <c r="H6222" i="2"/>
  <c r="H6224" i="2"/>
  <c r="H6225" i="2"/>
  <c r="H6223" i="2"/>
  <c r="H6230" i="2"/>
  <c r="H6228" i="2"/>
  <c r="H6227" i="2"/>
  <c r="H6226" i="2"/>
  <c r="H6229" i="2"/>
  <c r="H6240" i="2"/>
  <c r="H6237" i="2"/>
  <c r="H6241" i="2"/>
  <c r="H6232" i="2"/>
  <c r="H6245" i="2"/>
  <c r="H6236" i="2"/>
  <c r="H6244" i="2"/>
  <c r="H6235" i="2"/>
  <c r="H6238" i="2"/>
  <c r="H6231" i="2"/>
  <c r="H6234" i="2"/>
  <c r="H6243" i="2"/>
  <c r="H6246" i="2"/>
  <c r="H6239" i="2"/>
  <c r="H6242" i="2"/>
  <c r="H6252" i="2"/>
  <c r="H6253" i="2"/>
  <c r="H6257" i="2"/>
  <c r="H6256" i="2"/>
  <c r="H6255" i="2"/>
  <c r="H6254" i="2"/>
  <c r="H6264" i="2"/>
  <c r="H6266" i="2"/>
  <c r="H6270" i="2"/>
  <c r="H6258" i="2"/>
  <c r="H6271" i="2"/>
  <c r="H6267" i="2"/>
  <c r="H6233" i="2"/>
  <c r="H6274" i="2"/>
  <c r="H6261" i="2"/>
  <c r="H6268" i="2"/>
  <c r="H6262" i="2"/>
  <c r="H6260" i="2"/>
  <c r="H6263" i="2"/>
  <c r="H6273" i="2"/>
  <c r="H6265" i="2"/>
  <c r="H6269" i="2"/>
  <c r="H6259" i="2"/>
  <c r="H6248" i="2"/>
  <c r="H6251" i="2"/>
  <c r="H6250" i="2"/>
  <c r="H6247" i="2"/>
  <c r="H6249" i="2"/>
  <c r="H6284" i="2"/>
  <c r="H6276" i="2"/>
  <c r="H6278" i="2"/>
  <c r="H6282" i="2"/>
  <c r="H6280" i="2"/>
  <c r="H6275" i="2"/>
  <c r="H6272" i="2"/>
  <c r="H6279" i="2"/>
  <c r="H6277" i="2"/>
  <c r="H6283" i="2"/>
  <c r="H6281" i="2"/>
  <c r="H6296" i="2"/>
  <c r="H6289" i="2"/>
  <c r="H6295" i="2"/>
  <c r="H6291" i="2"/>
  <c r="H6292" i="2"/>
  <c r="H6290" i="2"/>
  <c r="H6297" i="2"/>
  <c r="H6288" i="2"/>
  <c r="H6287" i="2"/>
  <c r="H6293" i="2"/>
  <c r="H6285" i="2"/>
  <c r="H6294" i="2"/>
  <c r="H6286" i="2"/>
  <c r="H6316" i="2"/>
  <c r="H6300" i="2"/>
  <c r="H6301" i="2"/>
  <c r="H6312" i="2"/>
  <c r="H6308" i="2"/>
  <c r="H6306" i="2"/>
  <c r="H6298" i="2"/>
  <c r="H6314" i="2"/>
  <c r="H6307" i="2"/>
  <c r="H6311" i="2"/>
  <c r="H6303" i="2"/>
  <c r="H6310" i="2"/>
  <c r="H6317" i="2"/>
  <c r="H6309" i="2"/>
  <c r="H6299" i="2"/>
  <c r="H6313" i="2"/>
  <c r="H6305" i="2"/>
  <c r="H6315" i="2"/>
  <c r="H6304" i="2"/>
  <c r="H6302" i="2"/>
  <c r="H6324" i="2"/>
  <c r="H6320" i="2"/>
  <c r="H6325" i="2"/>
  <c r="H6327" i="2"/>
  <c r="H6329" i="2"/>
  <c r="H6326" i="2"/>
  <c r="H6328" i="2"/>
  <c r="H6323" i="2"/>
  <c r="H6318" i="2"/>
  <c r="H6321" i="2"/>
  <c r="H6319" i="2"/>
  <c r="H6322" i="2"/>
  <c r="H6332" i="2"/>
  <c r="H6344" i="2"/>
  <c r="H6340" i="2"/>
  <c r="H6345" i="2"/>
  <c r="H6343" i="2"/>
  <c r="H6342" i="2"/>
  <c r="H6336" i="2"/>
  <c r="H6350" i="2"/>
  <c r="H6349" i="2"/>
  <c r="H6355" i="2"/>
  <c r="H6353" i="2"/>
  <c r="H6347" i="2"/>
  <c r="H6341" i="2"/>
  <c r="H6348" i="2"/>
  <c r="H6352" i="2"/>
  <c r="H6338" i="2"/>
  <c r="H6354" i="2"/>
  <c r="H6359" i="2"/>
  <c r="H6360" i="2"/>
  <c r="H6356" i="2"/>
  <c r="H6357" i="2"/>
  <c r="H6365" i="2"/>
  <c r="H6362" i="2"/>
  <c r="H6358" i="2"/>
  <c r="H6364" i="2"/>
  <c r="H6369" i="2"/>
  <c r="H6368" i="2"/>
  <c r="H6371" i="2"/>
  <c r="H6370" i="2"/>
  <c r="H6372" i="2"/>
  <c r="H6367" i="2"/>
  <c r="H6373" i="2"/>
  <c r="H6366" i="2"/>
  <c r="H6374" i="2"/>
  <c r="H6379" i="2"/>
  <c r="H6375" i="2"/>
  <c r="H6380" i="2"/>
  <c r="H6382" i="2"/>
  <c r="H6376" i="2"/>
  <c r="H6378" i="2"/>
  <c r="H6388" i="2"/>
  <c r="H6387" i="2"/>
  <c r="H6386" i="2"/>
  <c r="H6385" i="2"/>
  <c r="H6346" i="2"/>
  <c r="H6384" i="2"/>
  <c r="H6391" i="2"/>
  <c r="H6395" i="2"/>
  <c r="H6397" i="2"/>
  <c r="H6394" i="2"/>
  <c r="H6392" i="2"/>
  <c r="H6398" i="2"/>
  <c r="H6408" i="2"/>
  <c r="H6406" i="2"/>
  <c r="H6405" i="2"/>
  <c r="H6404" i="2"/>
  <c r="H6402" i="2"/>
  <c r="H6409" i="2"/>
  <c r="H6420" i="2"/>
  <c r="H6413" i="2"/>
  <c r="H6421" i="2"/>
  <c r="H6411" i="2"/>
  <c r="H6418" i="2"/>
  <c r="H6423" i="2"/>
  <c r="H6414" i="2"/>
  <c r="H6424" i="2"/>
  <c r="H6416" i="2"/>
  <c r="H6426" i="2"/>
  <c r="H6415" i="2"/>
  <c r="H6410" i="2"/>
  <c r="H6422" i="2"/>
  <c r="H6412" i="2"/>
  <c r="H6431" i="2"/>
  <c r="H6435" i="2"/>
  <c r="H6429" i="2"/>
  <c r="H6428" i="2"/>
  <c r="H6433" i="2"/>
  <c r="H6427" i="2"/>
  <c r="H6442" i="2"/>
  <c r="H6440" i="2"/>
  <c r="H6441" i="2"/>
  <c r="H6437" i="2"/>
  <c r="H6444" i="2"/>
  <c r="H6446" i="2"/>
  <c r="H6436" i="2"/>
  <c r="H6439" i="2"/>
  <c r="H6449" i="2"/>
  <c r="H6447" i="2"/>
  <c r="H6452" i="2"/>
  <c r="H6451" i="2"/>
  <c r="H6453" i="2"/>
  <c r="H6457" i="2"/>
  <c r="H6455" i="2"/>
  <c r="H6454" i="2"/>
  <c r="H6473" i="2"/>
  <c r="H6459" i="2"/>
  <c r="H6470" i="2"/>
  <c r="H6463" i="2"/>
  <c r="H6465" i="2"/>
  <c r="H6467" i="2"/>
  <c r="H6469" i="2"/>
  <c r="H6466" i="2"/>
  <c r="H6476" i="2"/>
  <c r="H6474" i="2"/>
  <c r="H6477" i="2"/>
  <c r="H6484" i="2"/>
  <c r="H6486" i="2"/>
  <c r="H6475" i="2"/>
  <c r="H6480" i="2"/>
  <c r="H6460" i="2"/>
  <c r="H6482" i="2"/>
  <c r="H6488" i="2"/>
  <c r="H6490" i="2"/>
  <c r="H6489" i="2"/>
  <c r="H6487" i="2"/>
  <c r="H6485" i="2"/>
  <c r="H6495" i="2"/>
  <c r="H6494" i="2"/>
  <c r="H6491" i="2"/>
  <c r="H6497" i="2"/>
  <c r="H6505" i="2"/>
  <c r="H6501" i="2"/>
  <c r="H6506" i="2"/>
  <c r="H6503" i="2"/>
  <c r="J6503" i="2" s="1"/>
  <c r="H6509" i="2"/>
  <c r="H6512" i="2"/>
  <c r="H6510" i="2"/>
  <c r="H6523" i="2"/>
  <c r="H6516" i="2"/>
  <c r="H6522" i="2"/>
  <c r="H6517" i="2"/>
  <c r="H6525" i="2"/>
  <c r="H6513" i="2"/>
  <c r="H6526" i="2"/>
  <c r="H6524" i="2"/>
  <c r="H6518" i="2"/>
  <c r="H6511" i="2"/>
  <c r="H6527" i="2"/>
  <c r="H6351" i="2"/>
  <c r="H6483" i="2"/>
  <c r="H6529" i="2"/>
  <c r="H6535" i="2"/>
  <c r="H6532" i="2"/>
  <c r="H6534" i="2"/>
  <c r="H6528" i="2"/>
  <c r="H6530" i="2"/>
  <c r="H6531" i="2"/>
  <c r="H6403" i="2"/>
  <c r="H6498" i="2"/>
  <c r="H6538" i="2"/>
  <c r="H6514" i="2"/>
  <c r="H6543" i="2"/>
  <c r="H6363" i="2"/>
  <c r="H6438" i="2"/>
  <c r="H6537" i="2"/>
  <c r="H6540" i="2"/>
  <c r="H6544" i="2"/>
  <c r="H6434" i="2"/>
  <c r="H6539" i="2"/>
  <c r="H6389" i="2"/>
  <c r="H6542" i="2"/>
  <c r="H6334" i="2"/>
  <c r="H6400" i="2"/>
  <c r="H6396" i="2"/>
  <c r="H6450" i="2"/>
  <c r="H6445" i="2"/>
  <c r="H6443" i="2"/>
  <c r="H6335" i="2"/>
  <c r="H6390" i="2"/>
  <c r="H6337" i="2"/>
  <c r="H6383" i="2"/>
  <c r="H6333" i="2"/>
  <c r="H6430" i="2"/>
  <c r="H6458" i="2"/>
  <c r="H6425" i="2"/>
  <c r="H6432" i="2"/>
  <c r="H6381" i="2"/>
  <c r="H6401" i="2"/>
  <c r="H6330" i="2"/>
  <c r="H6339" i="2"/>
  <c r="H6393" i="2"/>
  <c r="H6331" i="2"/>
  <c r="H6448" i="2"/>
  <c r="H6361" i="2"/>
  <c r="H6456" i="2"/>
  <c r="H6399" i="2"/>
  <c r="H6461" i="2"/>
  <c r="H6419" i="2"/>
  <c r="H6417" i="2"/>
  <c r="H6377" i="2"/>
  <c r="H6407" i="2"/>
  <c r="H6541" i="2"/>
  <c r="H6481" i="2"/>
  <c r="H6533" i="2"/>
  <c r="H6546" i="2"/>
  <c r="H6521" i="2"/>
  <c r="H6550" i="2"/>
  <c r="H6548" i="2"/>
  <c r="H6502" i="2"/>
  <c r="H6499" i="2"/>
  <c r="H6493" i="2"/>
  <c r="H6515" i="2"/>
  <c r="H6551" i="2"/>
  <c r="H6545" i="2"/>
  <c r="H6496" i="2"/>
  <c r="H6462" i="2"/>
  <c r="H6536" i="2"/>
  <c r="H6478" i="2"/>
  <c r="H6508" i="2"/>
  <c r="H6500" i="2"/>
  <c r="H6464" i="2"/>
  <c r="H6492" i="2"/>
  <c r="H6504" i="2"/>
  <c r="H6549" i="2"/>
  <c r="H6479" i="2"/>
  <c r="H6472" i="2"/>
  <c r="H6547" i="2"/>
  <c r="H6471" i="2"/>
  <c r="H6468" i="2"/>
  <c r="H6520" i="2"/>
  <c r="H6507" i="2"/>
  <c r="H6519" i="2"/>
  <c r="H6561" i="2"/>
  <c r="H6563" i="2"/>
  <c r="H6552" i="2"/>
  <c r="H6553" i="2"/>
  <c r="H6559" i="2"/>
  <c r="H6566" i="2"/>
  <c r="H6564" i="2"/>
  <c r="H6556" i="2"/>
  <c r="H6558" i="2"/>
  <c r="H6568" i="2"/>
  <c r="H6557" i="2"/>
  <c r="H6567" i="2"/>
  <c r="H6560" i="2"/>
  <c r="H6562" i="2"/>
  <c r="H6569" i="2"/>
  <c r="H6554" i="2"/>
  <c r="H6565" i="2"/>
  <c r="H6555" i="2"/>
  <c r="H6578" i="2"/>
  <c r="H6572" i="2"/>
  <c r="H6573" i="2"/>
  <c r="H6575" i="2"/>
  <c r="H6577" i="2"/>
  <c r="H6570" i="2"/>
  <c r="H6571" i="2"/>
  <c r="H6574" i="2"/>
  <c r="H6579" i="2"/>
  <c r="H6576" i="2"/>
  <c r="H6590" i="2"/>
  <c r="H6585" i="2"/>
  <c r="H6593" i="2"/>
  <c r="H6588" i="2"/>
  <c r="H6587" i="2"/>
  <c r="H6591" i="2"/>
  <c r="H6582" i="2"/>
  <c r="H6586" i="2"/>
  <c r="H6580" i="2"/>
  <c r="H6597" i="2"/>
  <c r="H6584" i="2"/>
  <c r="H6595" i="2"/>
  <c r="H6581" i="2"/>
  <c r="H6589" i="2"/>
  <c r="H6596" i="2"/>
  <c r="H6594" i="2"/>
  <c r="H6601" i="2"/>
  <c r="H6602" i="2"/>
  <c r="H6617" i="2"/>
  <c r="H6592" i="2"/>
  <c r="H6607" i="2"/>
  <c r="H6603" i="2"/>
  <c r="H6606" i="2"/>
  <c r="H6605" i="2"/>
  <c r="H6583" i="2"/>
  <c r="H6604" i="2"/>
  <c r="H6600" i="2"/>
  <c r="H6599" i="2"/>
  <c r="H6598" i="2"/>
  <c r="H6613" i="2"/>
  <c r="H6612" i="2"/>
  <c r="H6611" i="2"/>
  <c r="H6610" i="2"/>
  <c r="H6609" i="2"/>
  <c r="H6608" i="2"/>
  <c r="I6419" i="2" l="1"/>
  <c r="K6419" i="2"/>
  <c r="J6419" i="2"/>
  <c r="I6032" i="2"/>
  <c r="K6032" i="2"/>
  <c r="J6032" i="2"/>
  <c r="I5267" i="2"/>
  <c r="K5267" i="2"/>
  <c r="J5267" i="2"/>
  <c r="I6547" i="2"/>
  <c r="K6547" i="2"/>
  <c r="J6547" i="2"/>
  <c r="I6486" i="2"/>
  <c r="K6486" i="2"/>
  <c r="J6486" i="2"/>
  <c r="I6368" i="2"/>
  <c r="K6368" i="2"/>
  <c r="J6368" i="2"/>
  <c r="I6252" i="2"/>
  <c r="K6252" i="2"/>
  <c r="J6252" i="2"/>
  <c r="I6129" i="2"/>
  <c r="K6129" i="2"/>
  <c r="J6129" i="2"/>
  <c r="I6028" i="2"/>
  <c r="K6028" i="2"/>
  <c r="J6028" i="2"/>
  <c r="I5989" i="2"/>
  <c r="K5989" i="2"/>
  <c r="J5989" i="2"/>
  <c r="I5912" i="2"/>
  <c r="K5912" i="2"/>
  <c r="J5912" i="2"/>
  <c r="I5831" i="2"/>
  <c r="K5831" i="2"/>
  <c r="J5831" i="2"/>
  <c r="I5762" i="2"/>
  <c r="K5762" i="2"/>
  <c r="J5762" i="2"/>
  <c r="I5664" i="2"/>
  <c r="K5664" i="2"/>
  <c r="J5664" i="2"/>
  <c r="I5590" i="2"/>
  <c r="K5590" i="2"/>
  <c r="J5590" i="2"/>
  <c r="I5525" i="2"/>
  <c r="K5525" i="2"/>
  <c r="J5525" i="2"/>
  <c r="I5445" i="2"/>
  <c r="K5445" i="2"/>
  <c r="J5445" i="2"/>
  <c r="I5353" i="2"/>
  <c r="K5353" i="2"/>
  <c r="J5353" i="2"/>
  <c r="I5256" i="2"/>
  <c r="K5256" i="2"/>
  <c r="J5256" i="2"/>
  <c r="I5204" i="2"/>
  <c r="K5204" i="2"/>
  <c r="J5204" i="2"/>
  <c r="I5118" i="2"/>
  <c r="K5118" i="2"/>
  <c r="J5118" i="2"/>
  <c r="I5050" i="2"/>
  <c r="K5050" i="2"/>
  <c r="J5050" i="2"/>
  <c r="I4985" i="2"/>
  <c r="K4985" i="2"/>
  <c r="J4985" i="2"/>
  <c r="I4913" i="2"/>
  <c r="K4913" i="2"/>
  <c r="J4913" i="2"/>
  <c r="I4759" i="2"/>
  <c r="K4759" i="2"/>
  <c r="J4759" i="2"/>
  <c r="I4730" i="2"/>
  <c r="K4730" i="2"/>
  <c r="J4730" i="2"/>
  <c r="I4623" i="2"/>
  <c r="K4623" i="2"/>
  <c r="J4623" i="2"/>
  <c r="I4544" i="2"/>
  <c r="K4544" i="2"/>
  <c r="J4544" i="2"/>
  <c r="I4453" i="2"/>
  <c r="K4453" i="2"/>
  <c r="J4453" i="2"/>
  <c r="I4332" i="2"/>
  <c r="K4332" i="2"/>
  <c r="J4332" i="2"/>
  <c r="I4220" i="2"/>
  <c r="K4220" i="2"/>
  <c r="J4220" i="2"/>
  <c r="I4064" i="2"/>
  <c r="K4064" i="2"/>
  <c r="J4064" i="2"/>
  <c r="I3807" i="2"/>
  <c r="K3807" i="2"/>
  <c r="J3807" i="2"/>
  <c r="I3699" i="2"/>
  <c r="K3699" i="2"/>
  <c r="J3699" i="2"/>
  <c r="I3447" i="2"/>
  <c r="K3447" i="2"/>
  <c r="J3447" i="2"/>
  <c r="I3183" i="2"/>
  <c r="K3183" i="2"/>
  <c r="J3183" i="2"/>
  <c r="I2846" i="2"/>
  <c r="K2846" i="2"/>
  <c r="J2846" i="2"/>
  <c r="I1272" i="2"/>
  <c r="K1272" i="2"/>
  <c r="J1272" i="2"/>
  <c r="I5660" i="2"/>
  <c r="K5660" i="2"/>
  <c r="J5660" i="2"/>
  <c r="I2681" i="2"/>
  <c r="K2681" i="2"/>
  <c r="J2681" i="2"/>
  <c r="I6609" i="2"/>
  <c r="K6609" i="2"/>
  <c r="J6609" i="2"/>
  <c r="I6575" i="2"/>
  <c r="K6575" i="2"/>
  <c r="J6575" i="2"/>
  <c r="I6563" i="2"/>
  <c r="K6563" i="2"/>
  <c r="J6563" i="2"/>
  <c r="I6458" i="2"/>
  <c r="K6458" i="2"/>
  <c r="J6458" i="2"/>
  <c r="I6534" i="2"/>
  <c r="K6534" i="2"/>
  <c r="J6534" i="2"/>
  <c r="I6489" i="2"/>
  <c r="K6489" i="2"/>
  <c r="J6489" i="2"/>
  <c r="I6423" i="2"/>
  <c r="K6423" i="2"/>
  <c r="J6423" i="2"/>
  <c r="I6374" i="2"/>
  <c r="K6374" i="2"/>
  <c r="J6374" i="2"/>
  <c r="I6326" i="2"/>
  <c r="K6326" i="2"/>
  <c r="J6326" i="2"/>
  <c r="I6283" i="2"/>
  <c r="K6283" i="2"/>
  <c r="J6283" i="2"/>
  <c r="I6266" i="2"/>
  <c r="K6266" i="2"/>
  <c r="J6266" i="2"/>
  <c r="I6215" i="2"/>
  <c r="K6215" i="2"/>
  <c r="J6215" i="2"/>
  <c r="I6168" i="2"/>
  <c r="K6168" i="2"/>
  <c r="J6168" i="2"/>
  <c r="I6154" i="2"/>
  <c r="K6154" i="2"/>
  <c r="J6154" i="2"/>
  <c r="I6113" i="2"/>
  <c r="K6113" i="2"/>
  <c r="J6113" i="2"/>
  <c r="I6093" i="2"/>
  <c r="K6093" i="2"/>
  <c r="J6093" i="2"/>
  <c r="I6057" i="2"/>
  <c r="K6057" i="2"/>
  <c r="J6057" i="2"/>
  <c r="I6040" i="2"/>
  <c r="K6040" i="2"/>
  <c r="J6040" i="2"/>
  <c r="I5929" i="2"/>
  <c r="K5929" i="2"/>
  <c r="J5929" i="2"/>
  <c r="I5954" i="2"/>
  <c r="K5954" i="2"/>
  <c r="J5954" i="2"/>
  <c r="I5861" i="2"/>
  <c r="K5861" i="2"/>
  <c r="J5861" i="2"/>
  <c r="I6610" i="2"/>
  <c r="K6610" i="2"/>
  <c r="J6610" i="2"/>
  <c r="I6593" i="2"/>
  <c r="K6593" i="2"/>
  <c r="J6593" i="2"/>
  <c r="I6561" i="2"/>
  <c r="K6561" i="2"/>
  <c r="J6561" i="2"/>
  <c r="I6481" i="2"/>
  <c r="K6481" i="2"/>
  <c r="J6481" i="2"/>
  <c r="I6400" i="2"/>
  <c r="K6400" i="2"/>
  <c r="J6400" i="2"/>
  <c r="I6513" i="2"/>
  <c r="K6513" i="2"/>
  <c r="J6513" i="2"/>
  <c r="I6455" i="2"/>
  <c r="K6455" i="2"/>
  <c r="J6455" i="2"/>
  <c r="I6418" i="2"/>
  <c r="K6418" i="2"/>
  <c r="J6418" i="2"/>
  <c r="I6366" i="2"/>
  <c r="K6366" i="2"/>
  <c r="J6366" i="2"/>
  <c r="I6341" i="2"/>
  <c r="K6341" i="2"/>
  <c r="J6341" i="2"/>
  <c r="I6288" i="2"/>
  <c r="K6288" i="2"/>
  <c r="J6288" i="2"/>
  <c r="I6264" i="2"/>
  <c r="K6264" i="2"/>
  <c r="J6264" i="2"/>
  <c r="I6222" i="2"/>
  <c r="K6222" i="2"/>
  <c r="J6222" i="2"/>
  <c r="I6193" i="2"/>
  <c r="K6193" i="2"/>
  <c r="J6193" i="2"/>
  <c r="I6172" i="2"/>
  <c r="K6172" i="2"/>
  <c r="J6172" i="2"/>
  <c r="I6135" i="2"/>
  <c r="K6135" i="2"/>
  <c r="J6135" i="2"/>
  <c r="I6088" i="2"/>
  <c r="K6088" i="2"/>
  <c r="J6088" i="2"/>
  <c r="I6067" i="2"/>
  <c r="K6067" i="2"/>
  <c r="J6067" i="2"/>
  <c r="I6017" i="2"/>
  <c r="K6017" i="2"/>
  <c r="J6017" i="2"/>
  <c r="I5988" i="2"/>
  <c r="K5988" i="2"/>
  <c r="J5988" i="2"/>
  <c r="I5953" i="2"/>
  <c r="K5953" i="2"/>
  <c r="J5953" i="2"/>
  <c r="I5920" i="2"/>
  <c r="K5920" i="2"/>
  <c r="J5920" i="2"/>
  <c r="I5889" i="2"/>
  <c r="K5889" i="2"/>
  <c r="J5889" i="2"/>
  <c r="I5868" i="2"/>
  <c r="K5868" i="2"/>
  <c r="J5868" i="2"/>
  <c r="I5836" i="2"/>
  <c r="K5836" i="2"/>
  <c r="J5836" i="2"/>
  <c r="I5636" i="2"/>
  <c r="K5636" i="2"/>
  <c r="J5636" i="2"/>
  <c r="I5772" i="2"/>
  <c r="K5772" i="2"/>
  <c r="J5772" i="2"/>
  <c r="I5719" i="2"/>
  <c r="K5719" i="2"/>
  <c r="J5719" i="2"/>
  <c r="I5690" i="2"/>
  <c r="K5690" i="2"/>
  <c r="J5690" i="2"/>
  <c r="I5601" i="2"/>
  <c r="K5601" i="2"/>
  <c r="J5601" i="2"/>
  <c r="I5569" i="2"/>
  <c r="K5569" i="2"/>
  <c r="J5569" i="2"/>
  <c r="I5477" i="2"/>
  <c r="K5477" i="2"/>
  <c r="J5477" i="2"/>
  <c r="I6611" i="2"/>
  <c r="K6611" i="2"/>
  <c r="J6611" i="2"/>
  <c r="I6585" i="2"/>
  <c r="K6585" i="2"/>
  <c r="J6585" i="2"/>
  <c r="I6572" i="2"/>
  <c r="K6572" i="2"/>
  <c r="J6572" i="2"/>
  <c r="I6492" i="2"/>
  <c r="K6492" i="2"/>
  <c r="J6492" i="2"/>
  <c r="I6331" i="2"/>
  <c r="K6331" i="2"/>
  <c r="J6331" i="2"/>
  <c r="I6543" i="2"/>
  <c r="K6543" i="2"/>
  <c r="J6543" i="2"/>
  <c r="I6501" i="2"/>
  <c r="K6501" i="2"/>
  <c r="J6501" i="2"/>
  <c r="I6457" i="2"/>
  <c r="K6457" i="2"/>
  <c r="J6457" i="2"/>
  <c r="I6411" i="2"/>
  <c r="K6411" i="2"/>
  <c r="J6411" i="2"/>
  <c r="I6365" i="2"/>
  <c r="K6365" i="2"/>
  <c r="J6365" i="2"/>
  <c r="I6309" i="2"/>
  <c r="K6309" i="2"/>
  <c r="J6309" i="2"/>
  <c r="I6607" i="2"/>
  <c r="K6607" i="2"/>
  <c r="J6607" i="2"/>
  <c r="I6590" i="2"/>
  <c r="K6590" i="2"/>
  <c r="J6590" i="2"/>
  <c r="I6558" i="2"/>
  <c r="K6558" i="2"/>
  <c r="J6558" i="2"/>
  <c r="I6464" i="2"/>
  <c r="K6464" i="2"/>
  <c r="J6464" i="2"/>
  <c r="I6407" i="2"/>
  <c r="K6407" i="2"/>
  <c r="J6407" i="2"/>
  <c r="I6383" i="2"/>
  <c r="K6383" i="2"/>
  <c r="J6383" i="2"/>
  <c r="I6514" i="2"/>
  <c r="K6514" i="2"/>
  <c r="J6514" i="2"/>
  <c r="I6517" i="2"/>
  <c r="K6517" i="2"/>
  <c r="J6517" i="2"/>
  <c r="I6482" i="2"/>
  <c r="K6482" i="2"/>
  <c r="J6482" i="2"/>
  <c r="I6469" i="2"/>
  <c r="K6469" i="2"/>
  <c r="J6469" i="2"/>
  <c r="I6441" i="2"/>
  <c r="K6441" i="2"/>
  <c r="J6441" i="2"/>
  <c r="I6421" i="2"/>
  <c r="K6421" i="2"/>
  <c r="J6421" i="2"/>
  <c r="I6388" i="2"/>
  <c r="K6388" i="2"/>
  <c r="J6388" i="2"/>
  <c r="I6367" i="2"/>
  <c r="K6367" i="2"/>
  <c r="J6367" i="2"/>
  <c r="I6353" i="2"/>
  <c r="K6353" i="2"/>
  <c r="J6353" i="2"/>
  <c r="I6325" i="2"/>
  <c r="K6325" i="2"/>
  <c r="J6325" i="2"/>
  <c r="I6317" i="2"/>
  <c r="K6317" i="2"/>
  <c r="J6317" i="2"/>
  <c r="I6290" i="2"/>
  <c r="K6290" i="2"/>
  <c r="J6290" i="2"/>
  <c r="I6251" i="2"/>
  <c r="K6251" i="2"/>
  <c r="J6251" i="2"/>
  <c r="I6261" i="2"/>
  <c r="K6261" i="2"/>
  <c r="J6261" i="2"/>
  <c r="I6231" i="2"/>
  <c r="K6231" i="2"/>
  <c r="J6231" i="2"/>
  <c r="I6219" i="2"/>
  <c r="K6219" i="2"/>
  <c r="J6219" i="2"/>
  <c r="I6198" i="2"/>
  <c r="K6198" i="2"/>
  <c r="J6198" i="2"/>
  <c r="I6191" i="2"/>
  <c r="K6191" i="2"/>
  <c r="J6191" i="2"/>
  <c r="I6170" i="2"/>
  <c r="K6170" i="2"/>
  <c r="J6170" i="2"/>
  <c r="I6152" i="2"/>
  <c r="K6152" i="2"/>
  <c r="J6152" i="2"/>
  <c r="I6134" i="2"/>
  <c r="K6134" i="2"/>
  <c r="J6134" i="2"/>
  <c r="I6123" i="2"/>
  <c r="K6123" i="2"/>
  <c r="J6123" i="2"/>
  <c r="I6104" i="2"/>
  <c r="K6104" i="2"/>
  <c r="J6104" i="2"/>
  <c r="I6616" i="2"/>
  <c r="K6616" i="2"/>
  <c r="J6616" i="2"/>
  <c r="I6074" i="2"/>
  <c r="K6074" i="2"/>
  <c r="J6074" i="2"/>
  <c r="I6052" i="2"/>
  <c r="K6052" i="2"/>
  <c r="J6052" i="2"/>
  <c r="I6030" i="2"/>
  <c r="K6030" i="2"/>
  <c r="J6030" i="2"/>
  <c r="I6002" i="2"/>
  <c r="K6002" i="2"/>
  <c r="J6002" i="2"/>
  <c r="I5992" i="2"/>
  <c r="K5992" i="2"/>
  <c r="J5992" i="2"/>
  <c r="I5980" i="2"/>
  <c r="K5980" i="2"/>
  <c r="J5980" i="2"/>
  <c r="I5945" i="2"/>
  <c r="K5945" i="2"/>
  <c r="J5945" i="2"/>
  <c r="I5932" i="2"/>
  <c r="K5932" i="2"/>
  <c r="J5932" i="2"/>
  <c r="I5914" i="2"/>
  <c r="K5914" i="2"/>
  <c r="J5914" i="2"/>
  <c r="I5891" i="2"/>
  <c r="K5891" i="2"/>
  <c r="J5891" i="2"/>
  <c r="I5876" i="2"/>
  <c r="K5876" i="2"/>
  <c r="J5876" i="2"/>
  <c r="I5856" i="2"/>
  <c r="K5856" i="2"/>
  <c r="J5856" i="2"/>
  <c r="I5837" i="2"/>
  <c r="K5837" i="2"/>
  <c r="J5837" i="2"/>
  <c r="I5825" i="2"/>
  <c r="K5825" i="2"/>
  <c r="J5825" i="2"/>
  <c r="I5819" i="2"/>
  <c r="K5819" i="2"/>
  <c r="J5819" i="2"/>
  <c r="I5790" i="2"/>
  <c r="K5790" i="2"/>
  <c r="J5790" i="2"/>
  <c r="I5771" i="2"/>
  <c r="K5771" i="2"/>
  <c r="J5771" i="2"/>
  <c r="I5751" i="2"/>
  <c r="K5751" i="2"/>
  <c r="J5751" i="2"/>
  <c r="I5726" i="2"/>
  <c r="K5726" i="2"/>
  <c r="J5726" i="2"/>
  <c r="I5708" i="2"/>
  <c r="K5708" i="2"/>
  <c r="J5708" i="2"/>
  <c r="I5689" i="2"/>
  <c r="K5689" i="2"/>
  <c r="J5689" i="2"/>
  <c r="I5631" i="2"/>
  <c r="K5631" i="2"/>
  <c r="J5631" i="2"/>
  <c r="I5572" i="2"/>
  <c r="K5572" i="2"/>
  <c r="J5572" i="2"/>
  <c r="I6613" i="2"/>
  <c r="K6613" i="2"/>
  <c r="J6613" i="2"/>
  <c r="I6592" i="2"/>
  <c r="K6592" i="2"/>
  <c r="J6592" i="2"/>
  <c r="I6597" i="2"/>
  <c r="K6597" i="2"/>
  <c r="J6597" i="2"/>
  <c r="I6576" i="2"/>
  <c r="K6576" i="2"/>
  <c r="J6576" i="2"/>
  <c r="I6555" i="2"/>
  <c r="K6555" i="2"/>
  <c r="J6555" i="2"/>
  <c r="I6556" i="2"/>
  <c r="K6556" i="2"/>
  <c r="J6556" i="2"/>
  <c r="I6520" i="2"/>
  <c r="K6520" i="2"/>
  <c r="J6520" i="2"/>
  <c r="I6500" i="2"/>
  <c r="K6500" i="2"/>
  <c r="J6500" i="2"/>
  <c r="I6499" i="2"/>
  <c r="K6499" i="2"/>
  <c r="J6499" i="2"/>
  <c r="I6377" i="2"/>
  <c r="K6377" i="2"/>
  <c r="J6377" i="2"/>
  <c r="I6339" i="2"/>
  <c r="K6339" i="2"/>
  <c r="J6339" i="2"/>
  <c r="I6337" i="2"/>
  <c r="K6337" i="2"/>
  <c r="J6337" i="2"/>
  <c r="I6389" i="2"/>
  <c r="K6389" i="2"/>
  <c r="J6389" i="2"/>
  <c r="I6538" i="2"/>
  <c r="K6538" i="2"/>
  <c r="J6538" i="2"/>
  <c r="I6483" i="2"/>
  <c r="K6483" i="2"/>
  <c r="J6483" i="2"/>
  <c r="I6522" i="2"/>
  <c r="K6522" i="2"/>
  <c r="J6522" i="2"/>
  <c r="I6497" i="2"/>
  <c r="K6497" i="2"/>
  <c r="J6497" i="2"/>
  <c r="I6460" i="2"/>
  <c r="K6460" i="2"/>
  <c r="J6460" i="2"/>
  <c r="I6467" i="2"/>
  <c r="K6467" i="2"/>
  <c r="J6467" i="2"/>
  <c r="I6451" i="2"/>
  <c r="K6451" i="2"/>
  <c r="J6451" i="2"/>
  <c r="I6440" i="2"/>
  <c r="K6440" i="2"/>
  <c r="J6440" i="2"/>
  <c r="I6410" i="2"/>
  <c r="K6410" i="2"/>
  <c r="J6410" i="2"/>
  <c r="I6413" i="2"/>
  <c r="K6413" i="2"/>
  <c r="J6413" i="2"/>
  <c r="I6394" i="2"/>
  <c r="K6394" i="2"/>
  <c r="J6394" i="2"/>
  <c r="I6378" i="2"/>
  <c r="K6378" i="2"/>
  <c r="J6378" i="2"/>
  <c r="I6372" i="2"/>
  <c r="K6372" i="2"/>
  <c r="J6372" i="2"/>
  <c r="I6356" i="2"/>
  <c r="K6356" i="2"/>
  <c r="J6356" i="2"/>
  <c r="I6355" i="2"/>
  <c r="K6355" i="2"/>
  <c r="J6355" i="2"/>
  <c r="I6322" i="2"/>
  <c r="K6322" i="2"/>
  <c r="J6322" i="2"/>
  <c r="I6320" i="2"/>
  <c r="K6320" i="2"/>
  <c r="J6320" i="2"/>
  <c r="I6310" i="2"/>
  <c r="K6310" i="2"/>
  <c r="J6310" i="2"/>
  <c r="I6300" i="2"/>
  <c r="K6300" i="2"/>
  <c r="J6300" i="2"/>
  <c r="I6292" i="2"/>
  <c r="K6292" i="2"/>
  <c r="J6292" i="2"/>
  <c r="I6275" i="2"/>
  <c r="K6275" i="2"/>
  <c r="J6275" i="2"/>
  <c r="I6248" i="2"/>
  <c r="K6248" i="2"/>
  <c r="J6248" i="2"/>
  <c r="I6274" i="2"/>
  <c r="K6274" i="2"/>
  <c r="J6274" i="2"/>
  <c r="I6256" i="2"/>
  <c r="K6256" i="2"/>
  <c r="J6256" i="2"/>
  <c r="I6238" i="2"/>
  <c r="K6238" i="2"/>
  <c r="J6238" i="2"/>
  <c r="I6226" i="2"/>
  <c r="K6226" i="2"/>
  <c r="J6226" i="2"/>
  <c r="I6220" i="2"/>
  <c r="K6220" i="2"/>
  <c r="J6220" i="2"/>
  <c r="I6303" i="2"/>
  <c r="K6303" i="2"/>
  <c r="J6303" i="2"/>
  <c r="I6269" i="2"/>
  <c r="K6269" i="2"/>
  <c r="J6269" i="2"/>
  <c r="I5643" i="2"/>
  <c r="K5643" i="2"/>
  <c r="J5643" i="2"/>
  <c r="I5427" i="2"/>
  <c r="K5427" i="2"/>
  <c r="J5427" i="2"/>
  <c r="I5354" i="2"/>
  <c r="K5354" i="2"/>
  <c r="J5354" i="2"/>
  <c r="I5346" i="2"/>
  <c r="K5346" i="2"/>
  <c r="J5346" i="2"/>
  <c r="I5270" i="2"/>
  <c r="K5270" i="2"/>
  <c r="J5270" i="2"/>
  <c r="I5255" i="2"/>
  <c r="K5255" i="2"/>
  <c r="J5255" i="2"/>
  <c r="I5246" i="2"/>
  <c r="K5246" i="2"/>
  <c r="J5246" i="2"/>
  <c r="I5236" i="2"/>
  <c r="K5236" i="2"/>
  <c r="J5236" i="2"/>
  <c r="I5225" i="2"/>
  <c r="K5225" i="2"/>
  <c r="J5225" i="2"/>
  <c r="I5215" i="2"/>
  <c r="K5215" i="2"/>
  <c r="J5215" i="2"/>
  <c r="I5206" i="2"/>
  <c r="K5206" i="2"/>
  <c r="J5206" i="2"/>
  <c r="I5193" i="2"/>
  <c r="K5193" i="2"/>
  <c r="J5193" i="2"/>
  <c r="I5185" i="2"/>
  <c r="K5185" i="2"/>
  <c r="J5185" i="2"/>
  <c r="I5175" i="2"/>
  <c r="K5175" i="2"/>
  <c r="J5175" i="2"/>
  <c r="I5164" i="2"/>
  <c r="K5164" i="2"/>
  <c r="J5164" i="2"/>
  <c r="I5156" i="2"/>
  <c r="K5156" i="2"/>
  <c r="J5156" i="2"/>
  <c r="I5087" i="2"/>
  <c r="K5087" i="2"/>
  <c r="J5087" i="2"/>
  <c r="I5130" i="2"/>
  <c r="K5130" i="2"/>
  <c r="J5130" i="2"/>
  <c r="I5120" i="2"/>
  <c r="K5120" i="2"/>
  <c r="J5120" i="2"/>
  <c r="I5112" i="2"/>
  <c r="K5112" i="2"/>
  <c r="J5112" i="2"/>
  <c r="I5100" i="2"/>
  <c r="K5100" i="2"/>
  <c r="J5100" i="2"/>
  <c r="I5089" i="2"/>
  <c r="K5089" i="2"/>
  <c r="J5089" i="2"/>
  <c r="I5042" i="2"/>
  <c r="K5042" i="2"/>
  <c r="J5042" i="2"/>
  <c r="I5078" i="2"/>
  <c r="K5078" i="2"/>
  <c r="J5078" i="2"/>
  <c r="I5070" i="2"/>
  <c r="K5070" i="2"/>
  <c r="J5070" i="2"/>
  <c r="I5051" i="2"/>
  <c r="K5051" i="2"/>
  <c r="J5051" i="2"/>
  <c r="I5047" i="2"/>
  <c r="K5047" i="2"/>
  <c r="J5047" i="2"/>
  <c r="I5024" i="2"/>
  <c r="K5024" i="2"/>
  <c r="J5024" i="2"/>
  <c r="I5015" i="2"/>
  <c r="K5015" i="2"/>
  <c r="J5015" i="2"/>
  <c r="I5003" i="2"/>
  <c r="K5003" i="2"/>
  <c r="J5003" i="2"/>
  <c r="I4995" i="2"/>
  <c r="K4995" i="2"/>
  <c r="J4995" i="2"/>
  <c r="I4983" i="2"/>
  <c r="K4983" i="2"/>
  <c r="J4983" i="2"/>
  <c r="I4974" i="2"/>
  <c r="K4974" i="2"/>
  <c r="J4974" i="2"/>
  <c r="I4964" i="2"/>
  <c r="K4964" i="2"/>
  <c r="J4964" i="2"/>
  <c r="I4953" i="2"/>
  <c r="K4953" i="2"/>
  <c r="J4953" i="2"/>
  <c r="I4944" i="2"/>
  <c r="K4944" i="2"/>
  <c r="J4944" i="2"/>
  <c r="I4929" i="2"/>
  <c r="K4929" i="2"/>
  <c r="J4929" i="2"/>
  <c r="I4928" i="2"/>
  <c r="K4928" i="2"/>
  <c r="J4928" i="2"/>
  <c r="I4918" i="2"/>
  <c r="K4918" i="2"/>
  <c r="J4918" i="2"/>
  <c r="I4873" i="2"/>
  <c r="K4873" i="2"/>
  <c r="J4873" i="2"/>
  <c r="I4877" i="2"/>
  <c r="K4877" i="2"/>
  <c r="J4877" i="2"/>
  <c r="I4895" i="2"/>
  <c r="K4895" i="2"/>
  <c r="J4895" i="2"/>
  <c r="I4884" i="2"/>
  <c r="K4884" i="2"/>
  <c r="J4884" i="2"/>
  <c r="I4858" i="2"/>
  <c r="K4858" i="2"/>
  <c r="J4858" i="2"/>
  <c r="I4852" i="2"/>
  <c r="K4852" i="2"/>
  <c r="J4852" i="2"/>
  <c r="I4844" i="2"/>
  <c r="K4844" i="2"/>
  <c r="J4844" i="2"/>
  <c r="I4838" i="2"/>
  <c r="K4838" i="2"/>
  <c r="J4838" i="2"/>
  <c r="I4829" i="2"/>
  <c r="K4829" i="2"/>
  <c r="J4829" i="2"/>
  <c r="I4768" i="2"/>
  <c r="K4768" i="2"/>
  <c r="J4768" i="2"/>
  <c r="I4819" i="2"/>
  <c r="K4819" i="2"/>
  <c r="J4819" i="2"/>
  <c r="I4808" i="2"/>
  <c r="K4808" i="2"/>
  <c r="J4808" i="2"/>
  <c r="I4799" i="2"/>
  <c r="K4799" i="2"/>
  <c r="J4799" i="2"/>
  <c r="I4788" i="2"/>
  <c r="K4788" i="2"/>
  <c r="J4788" i="2"/>
  <c r="I4790" i="2"/>
  <c r="K4790" i="2"/>
  <c r="J4790" i="2"/>
  <c r="I4761" i="2"/>
  <c r="K4761" i="2"/>
  <c r="J4761" i="2"/>
  <c r="I4741" i="2"/>
  <c r="K4741" i="2"/>
  <c r="J4741" i="2"/>
  <c r="I4734" i="2"/>
  <c r="K4734" i="2"/>
  <c r="J4734" i="2"/>
  <c r="I4724" i="2"/>
  <c r="K4724" i="2"/>
  <c r="J4724" i="2"/>
  <c r="I4719" i="2"/>
  <c r="K4719" i="2"/>
  <c r="J4719" i="2"/>
  <c r="I4704" i="2"/>
  <c r="K4704" i="2"/>
  <c r="J4704" i="2"/>
  <c r="I4690" i="2"/>
  <c r="K4690" i="2"/>
  <c r="J4690" i="2"/>
  <c r="I4670" i="2"/>
  <c r="K4670" i="2"/>
  <c r="J4670" i="2"/>
  <c r="I4684" i="2"/>
  <c r="K4684" i="2"/>
  <c r="J4684" i="2"/>
  <c r="I4675" i="2"/>
  <c r="K4675" i="2"/>
  <c r="J4675" i="2"/>
  <c r="I4654" i="2"/>
  <c r="K4654" i="2"/>
  <c r="J4654" i="2"/>
  <c r="I4651" i="2"/>
  <c r="K4651" i="2"/>
  <c r="J4651" i="2"/>
  <c r="I4634" i="2"/>
  <c r="K4634" i="2"/>
  <c r="J4634" i="2"/>
  <c r="I4622" i="2"/>
  <c r="K4622" i="2"/>
  <c r="J4622" i="2"/>
  <c r="I4616" i="2"/>
  <c r="K4616" i="2"/>
  <c r="J4616" i="2"/>
  <c r="I4605" i="2"/>
  <c r="K4605" i="2"/>
  <c r="J4605" i="2"/>
  <c r="I4594" i="2"/>
  <c r="K4594" i="2"/>
  <c r="J4594" i="2"/>
  <c r="I4585" i="2"/>
  <c r="K4585" i="2"/>
  <c r="J4585" i="2"/>
  <c r="I4572" i="2"/>
  <c r="K4572" i="2"/>
  <c r="J4572" i="2"/>
  <c r="I4567" i="2"/>
  <c r="K4567" i="2"/>
  <c r="J4567" i="2"/>
  <c r="I4555" i="2"/>
  <c r="K4555" i="2"/>
  <c r="J4555" i="2"/>
  <c r="I4542" i="2"/>
  <c r="K4542" i="2"/>
  <c r="J4542" i="2"/>
  <c r="I4532" i="2"/>
  <c r="K4532" i="2"/>
  <c r="J4532" i="2"/>
  <c r="I4524" i="2"/>
  <c r="K4524" i="2"/>
  <c r="J4524" i="2"/>
  <c r="I4512" i="2"/>
  <c r="K4512" i="2"/>
  <c r="J4512" i="2"/>
  <c r="I4503" i="2"/>
  <c r="K4503" i="2"/>
  <c r="J4503" i="2"/>
  <c r="I4494" i="2"/>
  <c r="K4494" i="2"/>
  <c r="J4494" i="2"/>
  <c r="I4483" i="2"/>
  <c r="K4483" i="2"/>
  <c r="J4483" i="2"/>
  <c r="I4476" i="2"/>
  <c r="K4476" i="2"/>
  <c r="J4476" i="2"/>
  <c r="I4464" i="2"/>
  <c r="K4464" i="2"/>
  <c r="J4464" i="2"/>
  <c r="I4454" i="2"/>
  <c r="K4454" i="2"/>
  <c r="J4454" i="2"/>
  <c r="I4445" i="2"/>
  <c r="K4445" i="2"/>
  <c r="J4445" i="2"/>
  <c r="I4442" i="2"/>
  <c r="K4442" i="2"/>
  <c r="J4442" i="2"/>
  <c r="I4423" i="2"/>
  <c r="K4423" i="2"/>
  <c r="J4423" i="2"/>
  <c r="I4417" i="2"/>
  <c r="K4417" i="2"/>
  <c r="J4417" i="2"/>
  <c r="I4406" i="2"/>
  <c r="K4406" i="2"/>
  <c r="J4406" i="2"/>
  <c r="I4397" i="2"/>
  <c r="K4397" i="2"/>
  <c r="J4397" i="2"/>
  <c r="I4379" i="2"/>
  <c r="K4379" i="2"/>
  <c r="J4379" i="2"/>
  <c r="I4374" i="2"/>
  <c r="K4374" i="2"/>
  <c r="J4374" i="2"/>
  <c r="I4366" i="2"/>
  <c r="K4366" i="2"/>
  <c r="J4366" i="2"/>
  <c r="I4362" i="2"/>
  <c r="K4362" i="2"/>
  <c r="J4362" i="2"/>
  <c r="I4344" i="2"/>
  <c r="K4344" i="2"/>
  <c r="J4344" i="2"/>
  <c r="I4335" i="2"/>
  <c r="K4335" i="2"/>
  <c r="J4335" i="2"/>
  <c r="I4324" i="2"/>
  <c r="K4324" i="2"/>
  <c r="J4324" i="2"/>
  <c r="I4316" i="2"/>
  <c r="K4316" i="2"/>
  <c r="J4316" i="2"/>
  <c r="I4304" i="2"/>
  <c r="K4304" i="2"/>
  <c r="J4304" i="2"/>
  <c r="I4295" i="2"/>
  <c r="K4295" i="2"/>
  <c r="J4295" i="2"/>
  <c r="I4285" i="2"/>
  <c r="K4285" i="2"/>
  <c r="J4285" i="2"/>
  <c r="I4275" i="2"/>
  <c r="K4275" i="2"/>
  <c r="J4275" i="2"/>
  <c r="I4260" i="2"/>
  <c r="K4260" i="2"/>
  <c r="J4260" i="2"/>
  <c r="I4256" i="2"/>
  <c r="K4256" i="2"/>
  <c r="J4256" i="2"/>
  <c r="I4248" i="2"/>
  <c r="K4248" i="2"/>
  <c r="J4248" i="2"/>
  <c r="I4232" i="2"/>
  <c r="K4232" i="2"/>
  <c r="J4232" i="2"/>
  <c r="I4226" i="2"/>
  <c r="K4226" i="2"/>
  <c r="J4226" i="2"/>
  <c r="I4213" i="2"/>
  <c r="K4213" i="2"/>
  <c r="J4213" i="2"/>
  <c r="I4206" i="2"/>
  <c r="K4206" i="2"/>
  <c r="J4206" i="2"/>
  <c r="I4195" i="2"/>
  <c r="K4195" i="2"/>
  <c r="J4195" i="2"/>
  <c r="I4183" i="2"/>
  <c r="K4183" i="2"/>
  <c r="J4183" i="2"/>
  <c r="I4174" i="2"/>
  <c r="K4174" i="2"/>
  <c r="J4174" i="2"/>
  <c r="I4164" i="2"/>
  <c r="K4164" i="2"/>
  <c r="J4164" i="2"/>
  <c r="I4152" i="2"/>
  <c r="K4152" i="2"/>
  <c r="J4152" i="2"/>
  <c r="I4142" i="2"/>
  <c r="K4142" i="2"/>
  <c r="J4142" i="2"/>
  <c r="I4134" i="2"/>
  <c r="K4134" i="2"/>
  <c r="J4134" i="2"/>
  <c r="I4124" i="2"/>
  <c r="K4124" i="2"/>
  <c r="J4124" i="2"/>
  <c r="I4113" i="2"/>
  <c r="K4113" i="2"/>
  <c r="J4113" i="2"/>
  <c r="I4104" i="2"/>
  <c r="K4104" i="2"/>
  <c r="J4104" i="2"/>
  <c r="I4094" i="2"/>
  <c r="K4094" i="2"/>
  <c r="J4094" i="2"/>
  <c r="I4079" i="2"/>
  <c r="K4079" i="2"/>
  <c r="J4079" i="2"/>
  <c r="I4074" i="2"/>
  <c r="K4074" i="2"/>
  <c r="J4074" i="2"/>
  <c r="I4067" i="2"/>
  <c r="K4067" i="2"/>
  <c r="J4067" i="2"/>
  <c r="I4053" i="2"/>
  <c r="K4053" i="2"/>
  <c r="J4053" i="2"/>
  <c r="I4047" i="2"/>
  <c r="K4047" i="2"/>
  <c r="J4047" i="2"/>
  <c r="I4014" i="2"/>
  <c r="K4014" i="2"/>
  <c r="J4014" i="2"/>
  <c r="I4027" i="2"/>
  <c r="K4027" i="2"/>
  <c r="J4027" i="2"/>
  <c r="I4016" i="2"/>
  <c r="K4016" i="2"/>
  <c r="J4016" i="2"/>
  <c r="I4002" i="2"/>
  <c r="K4002" i="2"/>
  <c r="J4002" i="2"/>
  <c r="I3996" i="2"/>
  <c r="K3996" i="2"/>
  <c r="J3996" i="2"/>
  <c r="I3958" i="2"/>
  <c r="K3958" i="2"/>
  <c r="J3958" i="2"/>
  <c r="I3936" i="2"/>
  <c r="K3936" i="2"/>
  <c r="J3936" i="2"/>
  <c r="I3940" i="2"/>
  <c r="K3940" i="2"/>
  <c r="J3940" i="2"/>
  <c r="I3974" i="2"/>
  <c r="K3974" i="2"/>
  <c r="J3974" i="2"/>
  <c r="I3969" i="2"/>
  <c r="K3969" i="2"/>
  <c r="J3969" i="2"/>
  <c r="I3946" i="2"/>
  <c r="K3946" i="2"/>
  <c r="J3946" i="2"/>
  <c r="I3929" i="2"/>
  <c r="K3929" i="2"/>
  <c r="J3929" i="2"/>
  <c r="I3914" i="2"/>
  <c r="K3914" i="2"/>
  <c r="J3914" i="2"/>
  <c r="I3904" i="2"/>
  <c r="K3904" i="2"/>
  <c r="J3904" i="2"/>
  <c r="I3897" i="2"/>
  <c r="K3897" i="2"/>
  <c r="J3897" i="2"/>
  <c r="I3814" i="2"/>
  <c r="K3814" i="2"/>
  <c r="J3814" i="2"/>
  <c r="I3889" i="2"/>
  <c r="K3889" i="2"/>
  <c r="J3889" i="2"/>
  <c r="I3878" i="2"/>
  <c r="K3878" i="2"/>
  <c r="J3878" i="2"/>
  <c r="I3867" i="2"/>
  <c r="K3867" i="2"/>
  <c r="J3867" i="2"/>
  <c r="I6598" i="2"/>
  <c r="K6598" i="2"/>
  <c r="J6598" i="2"/>
  <c r="I6565" i="2"/>
  <c r="K6565" i="2"/>
  <c r="J6565" i="2"/>
  <c r="I6508" i="2"/>
  <c r="K6508" i="2"/>
  <c r="J6508" i="2"/>
  <c r="I6390" i="2"/>
  <c r="K6390" i="2"/>
  <c r="J6390" i="2"/>
  <c r="I6516" i="2"/>
  <c r="K6516" i="2"/>
  <c r="J6516" i="2"/>
  <c r="I6442" i="2"/>
  <c r="K6442" i="2"/>
  <c r="J6442" i="2"/>
  <c r="I6397" i="2"/>
  <c r="K6397" i="2"/>
  <c r="J6397" i="2"/>
  <c r="I6349" i="2"/>
  <c r="K6349" i="2"/>
  <c r="J6349" i="2"/>
  <c r="I6316" i="2"/>
  <c r="K6316" i="2"/>
  <c r="J6316" i="2"/>
  <c r="I6259" i="2"/>
  <c r="K6259" i="2"/>
  <c r="J6259" i="2"/>
  <c r="I6218" i="2"/>
  <c r="K6218" i="2"/>
  <c r="J6218" i="2"/>
  <c r="I6177" i="2"/>
  <c r="K6177" i="2"/>
  <c r="J6177" i="2"/>
  <c r="I6149" i="2"/>
  <c r="K6149" i="2"/>
  <c r="J6149" i="2"/>
  <c r="I6121" i="2"/>
  <c r="K6121" i="2"/>
  <c r="J6121" i="2"/>
  <c r="I6082" i="2"/>
  <c r="K6082" i="2"/>
  <c r="J6082" i="2"/>
  <c r="I6054" i="2"/>
  <c r="K6054" i="2"/>
  <c r="J6054" i="2"/>
  <c r="I5933" i="2"/>
  <c r="K5933" i="2"/>
  <c r="J5933" i="2"/>
  <c r="I5973" i="2"/>
  <c r="K5973" i="2"/>
  <c r="J5973" i="2"/>
  <c r="I5941" i="2"/>
  <c r="K5941" i="2"/>
  <c r="J5941" i="2"/>
  <c r="I5910" i="2"/>
  <c r="K5910" i="2"/>
  <c r="J5910" i="2"/>
  <c r="I5884" i="2"/>
  <c r="K5884" i="2"/>
  <c r="J5884" i="2"/>
  <c r="I5854" i="2"/>
  <c r="K5854" i="2"/>
  <c r="J5854" i="2"/>
  <c r="I5685" i="2"/>
  <c r="K5685" i="2"/>
  <c r="J5685" i="2"/>
  <c r="I5799" i="2"/>
  <c r="K5799" i="2"/>
  <c r="J5799" i="2"/>
  <c r="I5764" i="2"/>
  <c r="K5764" i="2"/>
  <c r="J5764" i="2"/>
  <c r="I5742" i="2"/>
  <c r="K5742" i="2"/>
  <c r="J5742" i="2"/>
  <c r="I5709" i="2"/>
  <c r="K5709" i="2"/>
  <c r="J5709" i="2"/>
  <c r="I5669" i="2"/>
  <c r="K5669" i="2"/>
  <c r="J5669" i="2"/>
  <c r="I5627" i="2"/>
  <c r="K5627" i="2"/>
  <c r="J5627" i="2"/>
  <c r="I5480" i="2"/>
  <c r="K5480" i="2"/>
  <c r="J5480" i="2"/>
  <c r="I5581" i="2"/>
  <c r="K5581" i="2"/>
  <c r="J5581" i="2"/>
  <c r="I5550" i="2"/>
  <c r="K5550" i="2"/>
  <c r="J5550" i="2"/>
  <c r="I5522" i="2"/>
  <c r="K5522" i="2"/>
  <c r="J5522" i="2"/>
  <c r="I5502" i="2"/>
  <c r="K5502" i="2"/>
  <c r="J5502" i="2"/>
  <c r="I6403" i="2"/>
  <c r="K6403" i="2"/>
  <c r="J6403" i="2"/>
  <c r="I6014" i="2"/>
  <c r="K6014" i="2"/>
  <c r="J6014" i="2"/>
  <c r="I5306" i="2"/>
  <c r="K5306" i="2"/>
  <c r="J5306" i="2"/>
  <c r="I6601" i="2"/>
  <c r="K6601" i="2"/>
  <c r="J6601" i="2"/>
  <c r="I6381" i="2"/>
  <c r="K6381" i="2"/>
  <c r="J6381" i="2"/>
  <c r="I6391" i="2"/>
  <c r="K6391" i="2"/>
  <c r="J6391" i="2"/>
  <c r="I6271" i="2"/>
  <c r="K6271" i="2"/>
  <c r="J6271" i="2"/>
  <c r="I6139" i="2"/>
  <c r="K6139" i="2"/>
  <c r="J6139" i="2"/>
  <c r="I6614" i="2"/>
  <c r="K6614" i="2"/>
  <c r="J6614" i="2"/>
  <c r="I5967" i="2"/>
  <c r="K5967" i="2"/>
  <c r="J5967" i="2"/>
  <c r="I5888" i="2"/>
  <c r="K5888" i="2"/>
  <c r="J5888" i="2"/>
  <c r="I5852" i="2"/>
  <c r="K5852" i="2"/>
  <c r="J5852" i="2"/>
  <c r="I5776" i="2"/>
  <c r="K5776" i="2"/>
  <c r="J5776" i="2"/>
  <c r="I5723" i="2"/>
  <c r="K5723" i="2"/>
  <c r="J5723" i="2"/>
  <c r="I5613" i="2"/>
  <c r="K5613" i="2"/>
  <c r="J5613" i="2"/>
  <c r="I5552" i="2"/>
  <c r="K5552" i="2"/>
  <c r="J5552" i="2"/>
  <c r="I5462" i="2"/>
  <c r="K5462" i="2"/>
  <c r="J5462" i="2"/>
  <c r="I5395" i="2"/>
  <c r="K5395" i="2"/>
  <c r="J5395" i="2"/>
  <c r="I5292" i="2"/>
  <c r="K5292" i="2"/>
  <c r="J5292" i="2"/>
  <c r="I5224" i="2"/>
  <c r="K5224" i="2"/>
  <c r="J5224" i="2"/>
  <c r="I5173" i="2"/>
  <c r="K5173" i="2"/>
  <c r="J5173" i="2"/>
  <c r="I5128" i="2"/>
  <c r="K5128" i="2"/>
  <c r="J5128" i="2"/>
  <c r="I5011" i="2"/>
  <c r="K5011" i="2"/>
  <c r="J5011" i="2"/>
  <c r="I4943" i="2"/>
  <c r="K4943" i="2"/>
  <c r="J4943" i="2"/>
  <c r="I4853" i="2"/>
  <c r="K4853" i="2"/>
  <c r="J4853" i="2"/>
  <c r="I4775" i="2"/>
  <c r="K4775" i="2"/>
  <c r="J4775" i="2"/>
  <c r="I4666" i="2"/>
  <c r="K4666" i="2"/>
  <c r="J4666" i="2"/>
  <c r="I4603" i="2"/>
  <c r="K4603" i="2"/>
  <c r="J4603" i="2"/>
  <c r="I4505" i="2"/>
  <c r="K4505" i="2"/>
  <c r="J4505" i="2"/>
  <c r="I4380" i="2"/>
  <c r="K4380" i="2"/>
  <c r="J4380" i="2"/>
  <c r="I4281" i="2"/>
  <c r="K4281" i="2"/>
  <c r="J4281" i="2"/>
  <c r="I4170" i="2"/>
  <c r="K4170" i="2"/>
  <c r="J4170" i="2"/>
  <c r="I4030" i="2"/>
  <c r="K4030" i="2"/>
  <c r="J4030" i="2"/>
  <c r="I3820" i="2"/>
  <c r="K3820" i="2"/>
  <c r="J3820" i="2"/>
  <c r="I3532" i="2"/>
  <c r="K3532" i="2"/>
  <c r="J3532" i="2"/>
  <c r="I3325" i="2"/>
  <c r="K3325" i="2"/>
  <c r="J3325" i="2"/>
  <c r="I3093" i="2"/>
  <c r="K3093" i="2"/>
  <c r="J3093" i="2"/>
  <c r="I2771" i="2"/>
  <c r="K2771" i="2"/>
  <c r="J2771" i="2"/>
  <c r="I2457" i="2"/>
  <c r="K2457" i="2"/>
  <c r="J2457" i="2"/>
  <c r="I2020" i="2"/>
  <c r="K2020" i="2"/>
  <c r="J2020" i="2"/>
  <c r="I1772" i="2"/>
  <c r="K1772" i="2"/>
  <c r="J1772" i="2"/>
  <c r="I1634" i="2"/>
  <c r="K1634" i="2"/>
  <c r="J1634" i="2"/>
  <c r="I1576" i="2"/>
  <c r="K1576" i="2"/>
  <c r="J1576" i="2"/>
  <c r="I1511" i="2"/>
  <c r="K1511" i="2"/>
  <c r="J1511" i="2"/>
  <c r="I1491" i="2"/>
  <c r="K1491" i="2"/>
  <c r="J1491" i="2"/>
  <c r="I1447" i="2"/>
  <c r="K1447" i="2"/>
  <c r="J1447" i="2"/>
  <c r="I1427" i="2"/>
  <c r="K1427" i="2"/>
  <c r="J1427" i="2"/>
  <c r="I1415" i="2"/>
  <c r="K1415" i="2"/>
  <c r="J1415" i="2"/>
  <c r="I1391" i="2"/>
  <c r="K1391" i="2"/>
  <c r="J1391" i="2"/>
  <c r="I1363" i="2"/>
  <c r="K1363" i="2"/>
  <c r="J1363" i="2"/>
  <c r="I1331" i="2"/>
  <c r="K1331" i="2"/>
  <c r="J1331" i="2"/>
  <c r="I1307" i="2"/>
  <c r="K1307" i="2"/>
  <c r="J1307" i="2"/>
  <c r="I1292" i="2"/>
  <c r="K1292" i="2"/>
  <c r="J1292" i="2"/>
  <c r="I1251" i="2"/>
  <c r="K1251" i="2"/>
  <c r="J1251" i="2"/>
  <c r="I1236" i="2"/>
  <c r="K1236" i="2"/>
  <c r="J1236" i="2"/>
  <c r="I1208" i="2"/>
  <c r="K1208" i="2"/>
  <c r="J1208" i="2"/>
  <c r="I1206" i="2"/>
  <c r="K1206" i="2"/>
  <c r="J1206" i="2"/>
  <c r="I1180" i="2"/>
  <c r="K1180" i="2"/>
  <c r="J1180" i="2"/>
  <c r="I1141" i="2"/>
  <c r="K1141" i="2"/>
  <c r="J1141" i="2"/>
  <c r="I1166" i="2"/>
  <c r="K1166" i="2"/>
  <c r="J1166" i="2"/>
  <c r="I1135" i="2"/>
  <c r="K1135" i="2"/>
  <c r="J1135" i="2"/>
  <c r="I1117" i="2"/>
  <c r="K1117" i="2"/>
  <c r="J1117" i="2"/>
  <c r="I1073" i="2"/>
  <c r="K1073" i="2"/>
  <c r="J1073" i="2"/>
  <c r="I1061" i="2"/>
  <c r="K1061" i="2"/>
  <c r="J1061" i="2"/>
  <c r="I1043" i="2"/>
  <c r="K1043" i="2"/>
  <c r="J1043" i="2"/>
  <c r="I1028" i="2"/>
  <c r="K1028" i="2"/>
  <c r="J1028" i="2"/>
  <c r="I978" i="2"/>
  <c r="K978" i="2"/>
  <c r="J978" i="2"/>
  <c r="I940" i="2"/>
  <c r="K940" i="2"/>
  <c r="J940" i="2"/>
  <c r="I908" i="2"/>
  <c r="K908" i="2"/>
  <c r="J908" i="2"/>
  <c r="I863" i="2"/>
  <c r="K863" i="2"/>
  <c r="J863" i="2"/>
  <c r="I802" i="2"/>
  <c r="K802" i="2"/>
  <c r="J802" i="2"/>
  <c r="I772" i="2"/>
  <c r="K772" i="2"/>
  <c r="J772" i="2"/>
  <c r="I758" i="2"/>
  <c r="K758" i="2"/>
  <c r="J758" i="2"/>
  <c r="I711" i="2"/>
  <c r="K711" i="2"/>
  <c r="J711" i="2"/>
  <c r="I697" i="2"/>
  <c r="K697" i="2"/>
  <c r="J697" i="2"/>
  <c r="I662" i="2"/>
  <c r="K662" i="2"/>
  <c r="J662" i="2"/>
  <c r="I652" i="2"/>
  <c r="K652" i="2"/>
  <c r="J652" i="2"/>
  <c r="I635" i="2"/>
  <c r="K635" i="2"/>
  <c r="J635" i="2"/>
  <c r="I613" i="2"/>
  <c r="K613" i="2"/>
  <c r="J613" i="2"/>
  <c r="I597" i="2"/>
  <c r="K597" i="2"/>
  <c r="J597" i="2"/>
  <c r="I588" i="2"/>
  <c r="K588" i="2"/>
  <c r="J588" i="2"/>
  <c r="I582" i="2"/>
  <c r="K582" i="2"/>
  <c r="J582" i="2"/>
  <c r="I561" i="2"/>
  <c r="K561" i="2"/>
  <c r="J561" i="2"/>
  <c r="I552" i="2"/>
  <c r="K552" i="2"/>
  <c r="J552" i="2"/>
  <c r="I543" i="2"/>
  <c r="K543" i="2"/>
  <c r="J543" i="2"/>
  <c r="I534" i="2"/>
  <c r="K534" i="2"/>
  <c r="J534" i="2"/>
  <c r="I521" i="2"/>
  <c r="K521" i="2"/>
  <c r="J521" i="2"/>
  <c r="I513" i="2"/>
  <c r="K513" i="2"/>
  <c r="J513" i="2"/>
  <c r="I502" i="2"/>
  <c r="K502" i="2"/>
  <c r="J502" i="2"/>
  <c r="I493" i="2"/>
  <c r="K493" i="2"/>
  <c r="J493" i="2"/>
  <c r="I466" i="2"/>
  <c r="K466" i="2"/>
  <c r="J466" i="2"/>
  <c r="I480" i="2"/>
  <c r="K480" i="2"/>
  <c r="J480" i="2"/>
  <c r="I461" i="2"/>
  <c r="K461" i="2"/>
  <c r="J461" i="2"/>
  <c r="I456" i="2"/>
  <c r="K456" i="2"/>
  <c r="J456" i="2"/>
  <c r="I441" i="2"/>
  <c r="K441" i="2"/>
  <c r="J441" i="2"/>
  <c r="I422" i="2"/>
  <c r="K422" i="2"/>
  <c r="J422" i="2"/>
  <c r="I425" i="2"/>
  <c r="K425" i="2"/>
  <c r="J425" i="2"/>
  <c r="I401" i="2"/>
  <c r="K401" i="2"/>
  <c r="J401" i="2"/>
  <c r="I387" i="2"/>
  <c r="K387" i="2"/>
  <c r="J387" i="2"/>
  <c r="I383" i="2"/>
  <c r="K383" i="2"/>
  <c r="J383" i="2"/>
  <c r="I372" i="2"/>
  <c r="K372" i="2"/>
  <c r="J372" i="2"/>
  <c r="I362" i="2"/>
  <c r="K362" i="2"/>
  <c r="J362" i="2"/>
  <c r="I352" i="2"/>
  <c r="K352" i="2"/>
  <c r="J352" i="2"/>
  <c r="I342" i="2"/>
  <c r="K342" i="2"/>
  <c r="J342" i="2"/>
  <c r="I332" i="2"/>
  <c r="K332" i="2"/>
  <c r="J332" i="2"/>
  <c r="I319" i="2"/>
  <c r="K319" i="2"/>
  <c r="J319" i="2"/>
  <c r="I311" i="2"/>
  <c r="K311" i="2"/>
  <c r="J311" i="2"/>
  <c r="I303" i="2"/>
  <c r="K303" i="2"/>
  <c r="J303" i="2"/>
  <c r="I291" i="2"/>
  <c r="K291" i="2"/>
  <c r="J291" i="2"/>
  <c r="I285" i="2"/>
  <c r="K285" i="2"/>
  <c r="J285" i="2"/>
  <c r="I272" i="2"/>
  <c r="K272" i="2"/>
  <c r="J272" i="2"/>
  <c r="I261" i="2"/>
  <c r="K261" i="2"/>
  <c r="J261" i="2"/>
  <c r="I252" i="2"/>
  <c r="K252" i="2"/>
  <c r="J252" i="2"/>
  <c r="I242" i="2"/>
  <c r="K242" i="2"/>
  <c r="J242" i="2"/>
  <c r="I231" i="2"/>
  <c r="K231" i="2"/>
  <c r="J231" i="2"/>
  <c r="I219" i="2"/>
  <c r="K219" i="2"/>
  <c r="J219" i="2"/>
  <c r="I209" i="2"/>
  <c r="K209" i="2"/>
  <c r="J209" i="2"/>
  <c r="I201" i="2"/>
  <c r="K201" i="2"/>
  <c r="J201" i="2"/>
  <c r="I191" i="2"/>
  <c r="K191" i="2"/>
  <c r="J191" i="2"/>
  <c r="I178" i="2"/>
  <c r="K178" i="2"/>
  <c r="J178" i="2"/>
  <c r="I171" i="2"/>
  <c r="K171" i="2"/>
  <c r="J171" i="2"/>
  <c r="I162" i="2"/>
  <c r="K162" i="2"/>
  <c r="J162" i="2"/>
  <c r="I156" i="2"/>
  <c r="K156" i="2"/>
  <c r="J156" i="2"/>
  <c r="I139" i="2"/>
  <c r="K139" i="2"/>
  <c r="J139" i="2"/>
  <c r="I131" i="2"/>
  <c r="K131" i="2"/>
  <c r="J131" i="2"/>
  <c r="I120" i="2"/>
  <c r="K120" i="2"/>
  <c r="J120" i="2"/>
  <c r="I110" i="2"/>
  <c r="K110" i="2"/>
  <c r="J110" i="2"/>
  <c r="I102" i="2"/>
  <c r="K102" i="2"/>
  <c r="J102" i="2"/>
  <c r="I92" i="2"/>
  <c r="K92" i="2"/>
  <c r="J92" i="2"/>
  <c r="I81" i="2"/>
  <c r="K81" i="2"/>
  <c r="J81" i="2"/>
  <c r="I71" i="2"/>
  <c r="K71" i="2"/>
  <c r="J71" i="2"/>
  <c r="I61" i="2"/>
  <c r="K61" i="2"/>
  <c r="J61" i="2"/>
  <c r="I51" i="2"/>
  <c r="K51" i="2"/>
  <c r="J51" i="2"/>
  <c r="I44" i="2"/>
  <c r="K44" i="2"/>
  <c r="J44" i="2"/>
  <c r="I31" i="2"/>
  <c r="K31" i="2"/>
  <c r="J31" i="2"/>
  <c r="I21" i="2"/>
  <c r="K21" i="2"/>
  <c r="J21" i="2"/>
  <c r="I11" i="2"/>
  <c r="K11" i="2"/>
  <c r="J11" i="2"/>
  <c r="I6586" i="2"/>
  <c r="K6586" i="2"/>
  <c r="J6586" i="2"/>
  <c r="I6548" i="2"/>
  <c r="K6548" i="2"/>
  <c r="J6548" i="2"/>
  <c r="I6527" i="2"/>
  <c r="K6527" i="2"/>
  <c r="J6527" i="2"/>
  <c r="I6427" i="2"/>
  <c r="K6427" i="2"/>
  <c r="J6427" i="2"/>
  <c r="I6371" i="2"/>
  <c r="K6371" i="2"/>
  <c r="J6371" i="2"/>
  <c r="I6311" i="2"/>
  <c r="K6311" i="2"/>
  <c r="J6311" i="2"/>
  <c r="I6267" i="2"/>
  <c r="K6267" i="2"/>
  <c r="J6267" i="2"/>
  <c r="I6221" i="2"/>
  <c r="K6221" i="2"/>
  <c r="J6221" i="2"/>
  <c r="I6178" i="2"/>
  <c r="K6178" i="2"/>
  <c r="J6178" i="2"/>
  <c r="I6137" i="2"/>
  <c r="K6137" i="2"/>
  <c r="J6137" i="2"/>
  <c r="I6099" i="2"/>
  <c r="K6099" i="2"/>
  <c r="J6099" i="2"/>
  <c r="I6042" i="2"/>
  <c r="K6042" i="2"/>
  <c r="J6042" i="2"/>
  <c r="I5979" i="2"/>
  <c r="K5979" i="2"/>
  <c r="J5979" i="2"/>
  <c r="I5938" i="2"/>
  <c r="K5938" i="2"/>
  <c r="J5938" i="2"/>
  <c r="I5899" i="2"/>
  <c r="K5899" i="2"/>
  <c r="J5899" i="2"/>
  <c r="I5863" i="2"/>
  <c r="K5863" i="2"/>
  <c r="J5863" i="2"/>
  <c r="I5830" i="2"/>
  <c r="K5830" i="2"/>
  <c r="J5830" i="2"/>
  <c r="I5798" i="2"/>
  <c r="K5798" i="2"/>
  <c r="J5798" i="2"/>
  <c r="I5757" i="2"/>
  <c r="K5757" i="2"/>
  <c r="J5757" i="2"/>
  <c r="I5714" i="2"/>
  <c r="K5714" i="2"/>
  <c r="J5714" i="2"/>
  <c r="I5682" i="2"/>
  <c r="K5682" i="2"/>
  <c r="J5682" i="2"/>
  <c r="I5606" i="2"/>
  <c r="K5606" i="2"/>
  <c r="J5606" i="2"/>
  <c r="I5466" i="2"/>
  <c r="K5466" i="2"/>
  <c r="J5466" i="2"/>
  <c r="I5545" i="2"/>
  <c r="K5545" i="2"/>
  <c r="J5545" i="2"/>
  <c r="I5518" i="2"/>
  <c r="K5518" i="2"/>
  <c r="J5518" i="2"/>
  <c r="I5452" i="2"/>
  <c r="K5452" i="2"/>
  <c r="J5452" i="2"/>
  <c r="I5407" i="2"/>
  <c r="K5407" i="2"/>
  <c r="J5407" i="2"/>
  <c r="I5363" i="2"/>
  <c r="K5363" i="2"/>
  <c r="J5363" i="2"/>
  <c r="I5334" i="2"/>
  <c r="K5334" i="2"/>
  <c r="J5334" i="2"/>
  <c r="I6511" i="2"/>
  <c r="K6511" i="2"/>
  <c r="J6511" i="2"/>
  <c r="I6265" i="2"/>
  <c r="K6265" i="2"/>
  <c r="J6265" i="2"/>
  <c r="I6115" i="2"/>
  <c r="K6115" i="2"/>
  <c r="J6115" i="2"/>
  <c r="I6024" i="2"/>
  <c r="K6024" i="2"/>
  <c r="J6024" i="2"/>
  <c r="I5796" i="2"/>
  <c r="K5796" i="2"/>
  <c r="J5796" i="2"/>
  <c r="I5801" i="2"/>
  <c r="K5801" i="2"/>
  <c r="J5801" i="2"/>
  <c r="I5683" i="2"/>
  <c r="K5683" i="2"/>
  <c r="J5683" i="2"/>
  <c r="I5582" i="2"/>
  <c r="K5582" i="2"/>
  <c r="J5582" i="2"/>
  <c r="I5424" i="2"/>
  <c r="K5424" i="2"/>
  <c r="J5424" i="2"/>
  <c r="I5324" i="2"/>
  <c r="K5324" i="2"/>
  <c r="J5324" i="2"/>
  <c r="I5253" i="2"/>
  <c r="K5253" i="2"/>
  <c r="J5253" i="2"/>
  <c r="I5080" i="2"/>
  <c r="K5080" i="2"/>
  <c r="J5080" i="2"/>
  <c r="I5077" i="2"/>
  <c r="K5077" i="2"/>
  <c r="J5077" i="2"/>
  <c r="I4973" i="2"/>
  <c r="K4973" i="2"/>
  <c r="J4973" i="2"/>
  <c r="I4883" i="2"/>
  <c r="K4883" i="2"/>
  <c r="J4883" i="2"/>
  <c r="I4806" i="2"/>
  <c r="K4806" i="2"/>
  <c r="J4806" i="2"/>
  <c r="I4713" i="2"/>
  <c r="K4713" i="2"/>
  <c r="J4713" i="2"/>
  <c r="I4643" i="2"/>
  <c r="K4643" i="2"/>
  <c r="J4643" i="2"/>
  <c r="I4593" i="2"/>
  <c r="K4593" i="2"/>
  <c r="J4593" i="2"/>
  <c r="I4533" i="2"/>
  <c r="K4533" i="2"/>
  <c r="J4533" i="2"/>
  <c r="I4461" i="2"/>
  <c r="K4461" i="2"/>
  <c r="J4461" i="2"/>
  <c r="I4396" i="2"/>
  <c r="K4396" i="2"/>
  <c r="J4396" i="2"/>
  <c r="I4322" i="2"/>
  <c r="K4322" i="2"/>
  <c r="J4322" i="2"/>
  <c r="I4269" i="2"/>
  <c r="K4269" i="2"/>
  <c r="J4269" i="2"/>
  <c r="I4203" i="2"/>
  <c r="K4203" i="2"/>
  <c r="J4203" i="2"/>
  <c r="I4123" i="2"/>
  <c r="K4123" i="2"/>
  <c r="J4123" i="2"/>
  <c r="I4062" i="2"/>
  <c r="K4062" i="2"/>
  <c r="J4062" i="2"/>
  <c r="I4020" i="2"/>
  <c r="K4020" i="2"/>
  <c r="J4020" i="2"/>
  <c r="I3918" i="2"/>
  <c r="K3918" i="2"/>
  <c r="J3918" i="2"/>
  <c r="I3913" i="2"/>
  <c r="K3913" i="2"/>
  <c r="J3913" i="2"/>
  <c r="I3882" i="2"/>
  <c r="K3882" i="2"/>
  <c r="J3882" i="2"/>
  <c r="I3779" i="2"/>
  <c r="K3779" i="2"/>
  <c r="J3779" i="2"/>
  <c r="I3734" i="2"/>
  <c r="K3734" i="2"/>
  <c r="J3734" i="2"/>
  <c r="I3649" i="2"/>
  <c r="K3649" i="2"/>
  <c r="J3649" i="2"/>
  <c r="I3590" i="2"/>
  <c r="K3590" i="2"/>
  <c r="J3590" i="2"/>
  <c r="I3539" i="2"/>
  <c r="K3539" i="2"/>
  <c r="J3539" i="2"/>
  <c r="I3483" i="2"/>
  <c r="K3483" i="2"/>
  <c r="J3483" i="2"/>
  <c r="I3395" i="2"/>
  <c r="K3395" i="2"/>
  <c r="J3395" i="2"/>
  <c r="I3346" i="2"/>
  <c r="K3346" i="2"/>
  <c r="J3346" i="2"/>
  <c r="I3259" i="2"/>
  <c r="K3259" i="2"/>
  <c r="J3259" i="2"/>
  <c r="I3293" i="2"/>
  <c r="K3293" i="2"/>
  <c r="J3293" i="2"/>
  <c r="I3240" i="2"/>
  <c r="K3240" i="2"/>
  <c r="J3240" i="2"/>
  <c r="I3228" i="2"/>
  <c r="K3228" i="2"/>
  <c r="J3228" i="2"/>
  <c r="I3081" i="2"/>
  <c r="K3081" i="2"/>
  <c r="J3081" i="2"/>
  <c r="I3057" i="2"/>
  <c r="K3057" i="2"/>
  <c r="J3057" i="2"/>
  <c r="I2985" i="2"/>
  <c r="K2985" i="2"/>
  <c r="J2985" i="2"/>
  <c r="I2946" i="2"/>
  <c r="K2946" i="2"/>
  <c r="J2946" i="2"/>
  <c r="I2880" i="2"/>
  <c r="K2880" i="2"/>
  <c r="J2880" i="2"/>
  <c r="I2791" i="2"/>
  <c r="K2791" i="2"/>
  <c r="J2791" i="2"/>
  <c r="I2756" i="2"/>
  <c r="K2756" i="2"/>
  <c r="J2756" i="2"/>
  <c r="I2700" i="2"/>
  <c r="K2700" i="2"/>
  <c r="J2700" i="2"/>
  <c r="I2652" i="2"/>
  <c r="K2652" i="2"/>
  <c r="J2652" i="2"/>
  <c r="I2612" i="2"/>
  <c r="K2612" i="2"/>
  <c r="J2612" i="2"/>
  <c r="I2556" i="2"/>
  <c r="K2556" i="2"/>
  <c r="J2556" i="2"/>
  <c r="I2520" i="2"/>
  <c r="K2520" i="2"/>
  <c r="J2520" i="2"/>
  <c r="I2485" i="2"/>
  <c r="K2485" i="2"/>
  <c r="J2485" i="2"/>
  <c r="I2405" i="2"/>
  <c r="K2405" i="2"/>
  <c r="J2405" i="2"/>
  <c r="I2359" i="2"/>
  <c r="K2359" i="2"/>
  <c r="J2359" i="2"/>
  <c r="I2310" i="2"/>
  <c r="K2310" i="2"/>
  <c r="J2310" i="2"/>
  <c r="I2248" i="2"/>
  <c r="K2248" i="2"/>
  <c r="J2248" i="2"/>
  <c r="I2183" i="2"/>
  <c r="K2183" i="2"/>
  <c r="J2183" i="2"/>
  <c r="I2140" i="2"/>
  <c r="K2140" i="2"/>
  <c r="J2140" i="2"/>
  <c r="I2101" i="2"/>
  <c r="K2101" i="2"/>
  <c r="J2101" i="2"/>
  <c r="I2047" i="2"/>
  <c r="K2047" i="2"/>
  <c r="J2047" i="2"/>
  <c r="I1996" i="2"/>
  <c r="K1996" i="2"/>
  <c r="J1996" i="2"/>
  <c r="I1932" i="2"/>
  <c r="K1932" i="2"/>
  <c r="J1932" i="2"/>
  <c r="I1905" i="2"/>
  <c r="K1905" i="2"/>
  <c r="J1905" i="2"/>
  <c r="I1866" i="2"/>
  <c r="K1866" i="2"/>
  <c r="J1866" i="2"/>
  <c r="I1798" i="2"/>
  <c r="K1798" i="2"/>
  <c r="J1798" i="2"/>
  <c r="I1729" i="2"/>
  <c r="K1729" i="2"/>
  <c r="J1729" i="2"/>
  <c r="I1687" i="2"/>
  <c r="K1687" i="2"/>
  <c r="J1687" i="2"/>
  <c r="I1653" i="2"/>
  <c r="K1653" i="2"/>
  <c r="J1653" i="2"/>
  <c r="I1618" i="2"/>
  <c r="K1618" i="2"/>
  <c r="J1618" i="2"/>
  <c r="I1571" i="2"/>
  <c r="K1571" i="2"/>
  <c r="J1571" i="2"/>
  <c r="I1558" i="2"/>
  <c r="K1558" i="2"/>
  <c r="J1558" i="2"/>
  <c r="I1503" i="2"/>
  <c r="K1503" i="2"/>
  <c r="J1503" i="2"/>
  <c r="I1449" i="2"/>
  <c r="K1449" i="2"/>
  <c r="J1449" i="2"/>
  <c r="I1451" i="2"/>
  <c r="K1451" i="2"/>
  <c r="J1451" i="2"/>
  <c r="I1464" i="2"/>
  <c r="K1464" i="2"/>
  <c r="J1464" i="2"/>
  <c r="I1409" i="2"/>
  <c r="K1409" i="2"/>
  <c r="J1409" i="2"/>
  <c r="I1383" i="2"/>
  <c r="K1383" i="2"/>
  <c r="J1383" i="2"/>
  <c r="I1366" i="2"/>
  <c r="K1366" i="2"/>
  <c r="J1366" i="2"/>
  <c r="I1380" i="2"/>
  <c r="K1380" i="2"/>
  <c r="J1380" i="2"/>
  <c r="I1353" i="2"/>
  <c r="K1353" i="2"/>
  <c r="J1353" i="2"/>
  <c r="I1344" i="2"/>
  <c r="K1344" i="2"/>
  <c r="J1344" i="2"/>
  <c r="I1324" i="2"/>
  <c r="K1324" i="2"/>
  <c r="J1324" i="2"/>
  <c r="I1298" i="2"/>
  <c r="K1298" i="2"/>
  <c r="J1298" i="2"/>
  <c r="I1240" i="2"/>
  <c r="K1240" i="2"/>
  <c r="J1240" i="2"/>
  <c r="I1220" i="2"/>
  <c r="K1220" i="2"/>
  <c r="J1220" i="2"/>
  <c r="I1188" i="2"/>
  <c r="K1188" i="2"/>
  <c r="J1188" i="2"/>
  <c r="I1170" i="2"/>
  <c r="K1170" i="2"/>
  <c r="J1170" i="2"/>
  <c r="I1148" i="2"/>
  <c r="K1148" i="2"/>
  <c r="J1148" i="2"/>
  <c r="I1121" i="2"/>
  <c r="K1121" i="2"/>
  <c r="J1121" i="2"/>
  <c r="I1101" i="2"/>
  <c r="K1101" i="2"/>
  <c r="J1101" i="2"/>
  <c r="I1090" i="2"/>
  <c r="K1090" i="2"/>
  <c r="J1090" i="2"/>
  <c r="I1077" i="2"/>
  <c r="K1077" i="2"/>
  <c r="J1077" i="2"/>
  <c r="I1047" i="2"/>
  <c r="K1047" i="2"/>
  <c r="J1047" i="2"/>
  <c r="I1029" i="2"/>
  <c r="K1029" i="2"/>
  <c r="J1029" i="2"/>
  <c r="I975" i="2"/>
  <c r="K975" i="2"/>
  <c r="J975" i="2"/>
  <c r="I1024" i="2"/>
  <c r="K1024" i="2"/>
  <c r="J1024" i="2"/>
  <c r="I1008" i="2"/>
  <c r="K1008" i="2"/>
  <c r="J1008" i="2"/>
  <c r="I995" i="2"/>
  <c r="K995" i="2"/>
  <c r="J995" i="2"/>
  <c r="I956" i="2"/>
  <c r="K956" i="2"/>
  <c r="J956" i="2"/>
  <c r="I949" i="2"/>
  <c r="K949" i="2"/>
  <c r="J949" i="2"/>
  <c r="I935" i="2"/>
  <c r="K935" i="2"/>
  <c r="J935" i="2"/>
  <c r="I917" i="2"/>
  <c r="K917" i="2"/>
  <c r="J917" i="2"/>
  <c r="I904" i="2"/>
  <c r="K904" i="2"/>
  <c r="J904" i="2"/>
  <c r="I887" i="2"/>
  <c r="K887" i="2"/>
  <c r="J887" i="2"/>
  <c r="I886" i="2"/>
  <c r="K886" i="2"/>
  <c r="J886" i="2"/>
  <c r="I835" i="2"/>
  <c r="K835" i="2"/>
  <c r="J835" i="2"/>
  <c r="I820" i="2"/>
  <c r="K820" i="2"/>
  <c r="J820" i="2"/>
  <c r="I801" i="2"/>
  <c r="K801" i="2"/>
  <c r="J801" i="2"/>
  <c r="I790" i="2"/>
  <c r="K790" i="2"/>
  <c r="J790" i="2"/>
  <c r="I783" i="2"/>
  <c r="K783" i="2"/>
  <c r="J783" i="2"/>
  <c r="I766" i="2"/>
  <c r="K766" i="2"/>
  <c r="J766" i="2"/>
  <c r="I739" i="2"/>
  <c r="K739" i="2"/>
  <c r="J739" i="2"/>
  <c r="I733" i="2"/>
  <c r="K733" i="2"/>
  <c r="J733" i="2"/>
  <c r="I725" i="2"/>
  <c r="K725" i="2"/>
  <c r="J725" i="2"/>
  <c r="I702" i="2"/>
  <c r="K702" i="2"/>
  <c r="J702" i="2"/>
  <c r="I680" i="2"/>
  <c r="K680" i="2"/>
  <c r="J680" i="2"/>
  <c r="I670" i="2"/>
  <c r="K670" i="2"/>
  <c r="J670" i="2"/>
  <c r="I642" i="2"/>
  <c r="K642" i="2"/>
  <c r="J642" i="2"/>
  <c r="I631" i="2"/>
  <c r="K631" i="2"/>
  <c r="J631" i="2"/>
  <c r="I571" i="2"/>
  <c r="K571" i="2"/>
  <c r="J571" i="2"/>
  <c r="I412" i="2"/>
  <c r="K412" i="2"/>
  <c r="J412" i="2"/>
  <c r="I6604" i="2"/>
  <c r="K6604" i="2"/>
  <c r="J6604" i="2"/>
  <c r="I6594" i="2"/>
  <c r="K6594" i="2"/>
  <c r="J6594" i="2"/>
  <c r="I6591" i="2"/>
  <c r="K6591" i="2"/>
  <c r="J6591" i="2"/>
  <c r="I6570" i="2"/>
  <c r="K6570" i="2"/>
  <c r="J6570" i="2"/>
  <c r="I6562" i="2"/>
  <c r="K6562" i="2"/>
  <c r="J6562" i="2"/>
  <c r="I6553" i="2"/>
  <c r="K6553" i="2"/>
  <c r="J6553" i="2"/>
  <c r="I6472" i="2"/>
  <c r="K6472" i="2"/>
  <c r="J6472" i="2"/>
  <c r="I6462" i="2"/>
  <c r="K6462" i="2"/>
  <c r="J6462" i="2"/>
  <c r="I6521" i="2"/>
  <c r="K6521" i="2"/>
  <c r="J6521" i="2"/>
  <c r="I6399" i="2"/>
  <c r="K6399" i="2"/>
  <c r="J6399" i="2"/>
  <c r="I6432" i="2"/>
  <c r="K6432" i="2"/>
  <c r="J6432" i="2"/>
  <c r="I6445" i="2"/>
  <c r="K6445" i="2"/>
  <c r="J6445" i="2"/>
  <c r="I6540" i="2"/>
  <c r="K6540" i="2"/>
  <c r="J6540" i="2"/>
  <c r="I6530" i="2"/>
  <c r="K6530" i="2"/>
  <c r="J6530" i="2"/>
  <c r="I6518" i="2"/>
  <c r="K6518" i="2"/>
  <c r="J6518" i="2"/>
  <c r="I6512" i="2"/>
  <c r="K6512" i="2"/>
  <c r="J6512" i="2"/>
  <c r="I6485" i="2"/>
  <c r="K6485" i="2"/>
  <c r="J6485" i="2"/>
  <c r="I6484" i="2"/>
  <c r="K6484" i="2"/>
  <c r="J6484" i="2"/>
  <c r="I6459" i="2"/>
  <c r="K6459" i="2"/>
  <c r="J6459" i="2"/>
  <c r="I6439" i="2"/>
  <c r="K6439" i="2"/>
  <c r="J6439" i="2"/>
  <c r="I6428" i="2"/>
  <c r="K6428" i="2"/>
  <c r="J6428" i="2"/>
  <c r="I6424" i="2"/>
  <c r="K6424" i="2"/>
  <c r="J6424" i="2"/>
  <c r="I6404" i="2"/>
  <c r="K6404" i="2"/>
  <c r="J6404" i="2"/>
  <c r="I6384" i="2"/>
  <c r="K6384" i="2"/>
  <c r="J6384" i="2"/>
  <c r="I6375" i="2"/>
  <c r="K6375" i="2"/>
  <c r="J6375" i="2"/>
  <c r="I6369" i="2"/>
  <c r="K6369" i="2"/>
  <c r="J6369" i="2"/>
  <c r="I6338" i="2"/>
  <c r="K6338" i="2"/>
  <c r="J6338" i="2"/>
  <c r="I6342" i="2"/>
  <c r="K6342" i="2"/>
  <c r="J6342" i="2"/>
  <c r="I6323" i="2"/>
  <c r="K6323" i="2"/>
  <c r="J6323" i="2"/>
  <c r="I6315" i="2"/>
  <c r="K6315" i="2"/>
  <c r="J6315" i="2"/>
  <c r="I6314" i="2"/>
  <c r="K6314" i="2"/>
  <c r="J6314" i="2"/>
  <c r="I6285" i="2"/>
  <c r="K6285" i="2"/>
  <c r="J6285" i="2"/>
  <c r="I6296" i="2"/>
  <c r="K6296" i="2"/>
  <c r="J6296" i="2"/>
  <c r="I6276" i="2"/>
  <c r="K6276" i="2"/>
  <c r="J6276" i="2"/>
  <c r="I6273" i="2"/>
  <c r="K6273" i="2"/>
  <c r="J6273" i="2"/>
  <c r="I6258" i="2"/>
  <c r="K6258" i="2"/>
  <c r="J6258" i="2"/>
  <c r="I6242" i="2"/>
  <c r="K6242" i="2"/>
  <c r="J6242" i="2"/>
  <c r="I6245" i="2"/>
  <c r="K6245" i="2"/>
  <c r="J6245" i="2"/>
  <c r="I6223" i="2"/>
  <c r="K6223" i="2"/>
  <c r="J6223" i="2"/>
  <c r="I6212" i="2"/>
  <c r="K6212" i="2"/>
  <c r="J6212" i="2"/>
  <c r="I6206" i="2"/>
  <c r="K6206" i="2"/>
  <c r="J6206" i="2"/>
  <c r="I6194" i="2"/>
  <c r="K6194" i="2"/>
  <c r="J6194" i="2"/>
  <c r="I6182" i="2"/>
  <c r="K6182" i="2"/>
  <c r="J6182" i="2"/>
  <c r="I6175" i="2"/>
  <c r="K6175" i="2"/>
  <c r="J6175" i="2"/>
  <c r="I6164" i="2"/>
  <c r="K6164" i="2"/>
  <c r="J6164" i="2"/>
  <c r="I6157" i="2"/>
  <c r="K6157" i="2"/>
  <c r="J6157" i="2"/>
  <c r="I6147" i="2"/>
  <c r="K6147" i="2"/>
  <c r="J6147" i="2"/>
  <c r="I6131" i="2"/>
  <c r="K6131" i="2"/>
  <c r="J6131" i="2"/>
  <c r="I6128" i="2"/>
  <c r="K6128" i="2"/>
  <c r="J6128" i="2"/>
  <c r="I6118" i="2"/>
  <c r="K6118" i="2"/>
  <c r="J6118" i="2"/>
  <c r="I6111" i="2"/>
  <c r="K6111" i="2"/>
  <c r="J6111" i="2"/>
  <c r="I6102" i="2"/>
  <c r="K6102" i="2"/>
  <c r="J6102" i="2"/>
  <c r="I6090" i="2"/>
  <c r="K6090" i="2"/>
  <c r="J6090" i="2"/>
  <c r="I6022" i="2"/>
  <c r="K6022" i="2"/>
  <c r="J6022" i="2"/>
  <c r="I6026" i="2"/>
  <c r="K6026" i="2"/>
  <c r="J6026" i="2"/>
  <c r="I6069" i="2"/>
  <c r="K6069" i="2"/>
  <c r="J6069" i="2"/>
  <c r="I6056" i="2"/>
  <c r="K6056" i="2"/>
  <c r="J6056" i="2"/>
  <c r="I6050" i="2"/>
  <c r="K6050" i="2"/>
  <c r="J6050" i="2"/>
  <c r="I6044" i="2"/>
  <c r="K6044" i="2"/>
  <c r="J6044" i="2"/>
  <c r="I6023" i="2"/>
  <c r="K6023" i="2"/>
  <c r="J6023" i="2"/>
  <c r="I6013" i="2"/>
  <c r="K6013" i="2"/>
  <c r="J6013" i="2"/>
  <c r="I6001" i="2"/>
  <c r="K6001" i="2"/>
  <c r="J6001" i="2"/>
  <c r="I5917" i="2"/>
  <c r="K5917" i="2"/>
  <c r="J5917" i="2"/>
  <c r="I5986" i="2"/>
  <c r="K5986" i="2"/>
  <c r="J5986" i="2"/>
  <c r="I5972" i="2"/>
  <c r="K5972" i="2"/>
  <c r="J5972" i="2"/>
  <c r="I5978" i="2"/>
  <c r="K5978" i="2"/>
  <c r="J5978" i="2"/>
  <c r="I5956" i="2"/>
  <c r="K5956" i="2"/>
  <c r="J5956" i="2"/>
  <c r="I5948" i="2"/>
  <c r="K5948" i="2"/>
  <c r="J5948" i="2"/>
  <c r="I5936" i="2"/>
  <c r="K5936" i="2"/>
  <c r="J5936" i="2"/>
  <c r="I5921" i="2"/>
  <c r="K5921" i="2"/>
  <c r="J5921" i="2"/>
  <c r="I5916" i="2"/>
  <c r="K5916" i="2"/>
  <c r="J5916" i="2"/>
  <c r="I5908" i="2"/>
  <c r="K5908" i="2"/>
  <c r="J5908" i="2"/>
  <c r="I5896" i="2"/>
  <c r="K5896" i="2"/>
  <c r="J5896" i="2"/>
  <c r="I5887" i="2"/>
  <c r="K5887" i="2"/>
  <c r="J5887" i="2"/>
  <c r="I5885" i="2"/>
  <c r="K5885" i="2"/>
  <c r="J5885" i="2"/>
  <c r="I5871" i="2"/>
  <c r="K5871" i="2"/>
  <c r="J5871" i="2"/>
  <c r="I5860" i="2"/>
  <c r="K5860" i="2"/>
  <c r="J5860" i="2"/>
  <c r="I5851" i="2"/>
  <c r="K5851" i="2"/>
  <c r="J5851" i="2"/>
  <c r="I5848" i="2"/>
  <c r="K5848" i="2"/>
  <c r="J5848" i="2"/>
  <c r="I5833" i="2"/>
  <c r="K5833" i="2"/>
  <c r="J5833" i="2"/>
  <c r="I5667" i="2"/>
  <c r="K5667" i="2"/>
  <c r="J5667" i="2"/>
  <c r="I5674" i="2"/>
  <c r="K5674" i="2"/>
  <c r="J5674" i="2"/>
  <c r="I5823" i="2"/>
  <c r="K5823" i="2"/>
  <c r="J5823" i="2"/>
  <c r="I5808" i="2"/>
  <c r="K5808" i="2"/>
  <c r="J5808" i="2"/>
  <c r="I5797" i="2"/>
  <c r="K5797" i="2"/>
  <c r="J5797" i="2"/>
  <c r="I5787" i="2"/>
  <c r="K5787" i="2"/>
  <c r="J5787" i="2"/>
  <c r="I5775" i="2"/>
  <c r="K5775" i="2"/>
  <c r="J5775" i="2"/>
  <c r="I5766" i="2"/>
  <c r="K5766" i="2"/>
  <c r="J5766" i="2"/>
  <c r="I5531" i="2"/>
  <c r="K5531" i="2"/>
  <c r="J5531" i="2"/>
  <c r="I5746" i="2"/>
  <c r="K5746" i="2"/>
  <c r="J5746" i="2"/>
  <c r="I5734" i="2"/>
  <c r="K5734" i="2"/>
  <c r="J5734" i="2"/>
  <c r="I5729" i="2"/>
  <c r="K5729" i="2"/>
  <c r="J5729" i="2"/>
  <c r="I5707" i="2"/>
  <c r="K5707" i="2"/>
  <c r="J5707" i="2"/>
  <c r="I5704" i="2"/>
  <c r="K5704" i="2"/>
  <c r="J5704" i="2"/>
  <c r="I5695" i="2"/>
  <c r="K5695" i="2"/>
  <c r="J5695" i="2"/>
  <c r="I5673" i="2"/>
  <c r="K5673" i="2"/>
  <c r="J5673" i="2"/>
  <c r="I5663" i="2"/>
  <c r="K5663" i="2"/>
  <c r="J5663" i="2"/>
  <c r="I5633" i="2"/>
  <c r="K5633" i="2"/>
  <c r="J5633" i="2"/>
  <c r="I5641" i="2"/>
  <c r="K5641" i="2"/>
  <c r="J5641" i="2"/>
  <c r="I5623" i="2"/>
  <c r="K5623" i="2"/>
  <c r="J5623" i="2"/>
  <c r="I5618" i="2"/>
  <c r="K5618" i="2"/>
  <c r="J5618" i="2"/>
  <c r="I5604" i="2"/>
  <c r="K5604" i="2"/>
  <c r="J5604" i="2"/>
  <c r="I5597" i="2"/>
  <c r="K5597" i="2"/>
  <c r="J5597" i="2"/>
  <c r="I5588" i="2"/>
  <c r="K5588" i="2"/>
  <c r="J5588" i="2"/>
  <c r="I5472" i="2"/>
  <c r="K5472" i="2"/>
  <c r="J5472" i="2"/>
  <c r="I5584" i="2"/>
  <c r="K5584" i="2"/>
  <c r="J5584" i="2"/>
  <c r="I5561" i="2"/>
  <c r="K5561" i="2"/>
  <c r="J5561" i="2"/>
  <c r="I5566" i="2"/>
  <c r="K5566" i="2"/>
  <c r="J5566" i="2"/>
  <c r="I5551" i="2"/>
  <c r="K5551" i="2"/>
  <c r="J5551" i="2"/>
  <c r="I5537" i="2"/>
  <c r="K5537" i="2"/>
  <c r="J5537" i="2"/>
  <c r="I5528" i="2"/>
  <c r="K5528" i="2"/>
  <c r="J5528" i="2"/>
  <c r="I5517" i="2"/>
  <c r="K5517" i="2"/>
  <c r="J5517" i="2"/>
  <c r="I5503" i="2"/>
  <c r="K5503" i="2"/>
  <c r="J5503" i="2"/>
  <c r="I5495" i="2"/>
  <c r="K5495" i="2"/>
  <c r="J5495" i="2"/>
  <c r="I5510" i="2"/>
  <c r="K5510" i="2"/>
  <c r="J5510" i="2"/>
  <c r="I5463" i="2"/>
  <c r="K5463" i="2"/>
  <c r="J5463" i="2"/>
  <c r="I5451" i="2"/>
  <c r="K5451" i="2"/>
  <c r="J5451" i="2"/>
  <c r="I5440" i="2"/>
  <c r="K5440" i="2"/>
  <c r="J5440" i="2"/>
  <c r="I5421" i="2"/>
  <c r="K5421" i="2"/>
  <c r="J5421" i="2"/>
  <c r="I5425" i="2"/>
  <c r="K5425" i="2"/>
  <c r="J5425" i="2"/>
  <c r="I5403" i="2"/>
  <c r="K5403" i="2"/>
  <c r="J5403" i="2"/>
  <c r="I5399" i="2"/>
  <c r="K5399" i="2"/>
  <c r="J5399" i="2"/>
  <c r="I5392" i="2"/>
  <c r="K5392" i="2"/>
  <c r="J5392" i="2"/>
  <c r="I5379" i="2"/>
  <c r="K5379" i="2"/>
  <c r="J5379" i="2"/>
  <c r="I5372" i="2"/>
  <c r="K5372" i="2"/>
  <c r="J5372" i="2"/>
  <c r="I5364" i="2"/>
  <c r="K5364" i="2"/>
  <c r="J5364" i="2"/>
  <c r="I5352" i="2"/>
  <c r="K5352" i="2"/>
  <c r="J5352" i="2"/>
  <c r="I5339" i="2"/>
  <c r="K5339" i="2"/>
  <c r="J5339" i="2"/>
  <c r="I5332" i="2"/>
  <c r="K5332" i="2"/>
  <c r="J5332" i="2"/>
  <c r="I5323" i="2"/>
  <c r="K5323" i="2"/>
  <c r="J5323" i="2"/>
  <c r="I5309" i="2"/>
  <c r="K5309" i="2"/>
  <c r="J5309" i="2"/>
  <c r="I5304" i="2"/>
  <c r="K5304" i="2"/>
  <c r="J5304" i="2"/>
  <c r="I5294" i="2"/>
  <c r="K5294" i="2"/>
  <c r="J5294" i="2"/>
  <c r="I5279" i="2"/>
  <c r="K5279" i="2"/>
  <c r="J5279" i="2"/>
  <c r="I5262" i="2"/>
  <c r="K5262" i="2"/>
  <c r="J5262" i="2"/>
  <c r="I5269" i="2"/>
  <c r="K5269" i="2"/>
  <c r="J5269" i="2"/>
  <c r="I5138" i="2"/>
  <c r="K5138" i="2"/>
  <c r="J5138" i="2"/>
  <c r="I5252" i="2"/>
  <c r="K5252" i="2"/>
  <c r="J5252" i="2"/>
  <c r="I5242" i="2"/>
  <c r="K5242" i="2"/>
  <c r="J5242" i="2"/>
  <c r="I5234" i="2"/>
  <c r="K5234" i="2"/>
  <c r="J5234" i="2"/>
  <c r="I5223" i="2"/>
  <c r="K5223" i="2"/>
  <c r="J5223" i="2"/>
  <c r="I5212" i="2"/>
  <c r="K5212" i="2"/>
  <c r="J5212" i="2"/>
  <c r="I5198" i="2"/>
  <c r="K5198" i="2"/>
  <c r="J5198" i="2"/>
  <c r="I5202" i="2"/>
  <c r="K5202" i="2"/>
  <c r="J5202" i="2"/>
  <c r="I5190" i="2"/>
  <c r="K5190" i="2"/>
  <c r="J5190" i="2"/>
  <c r="I5174" i="2"/>
  <c r="K5174" i="2"/>
  <c r="J5174" i="2"/>
  <c r="I5166" i="2"/>
  <c r="K5166" i="2"/>
  <c r="J5166" i="2"/>
  <c r="I5151" i="2"/>
  <c r="K5151" i="2"/>
  <c r="J5151" i="2"/>
  <c r="I5081" i="2"/>
  <c r="K5081" i="2"/>
  <c r="J5081" i="2"/>
  <c r="I5129" i="2"/>
  <c r="K5129" i="2"/>
  <c r="J5129" i="2"/>
  <c r="I5119" i="2"/>
  <c r="K5119" i="2"/>
  <c r="J5119" i="2"/>
  <c r="I5111" i="2"/>
  <c r="K5111" i="2"/>
  <c r="J5111" i="2"/>
  <c r="I5097" i="2"/>
  <c r="K5097" i="2"/>
  <c r="J5097" i="2"/>
  <c r="I5085" i="2"/>
  <c r="K5085" i="2"/>
  <c r="J5085" i="2"/>
  <c r="I5034" i="2"/>
  <c r="K5034" i="2"/>
  <c r="J5034" i="2"/>
  <c r="I5076" i="2"/>
  <c r="K5076" i="2"/>
  <c r="J5076" i="2"/>
  <c r="I5066" i="2"/>
  <c r="K5066" i="2"/>
  <c r="J5066" i="2"/>
  <c r="I5055" i="2"/>
  <c r="K5055" i="2"/>
  <c r="J5055" i="2"/>
  <c r="I5058" i="2"/>
  <c r="K5058" i="2"/>
  <c r="J5058" i="2"/>
  <c r="I5020" i="2"/>
  <c r="K5020" i="2"/>
  <c r="J5020" i="2"/>
  <c r="I5012" i="2"/>
  <c r="K5012" i="2"/>
  <c r="J5012" i="2"/>
  <c r="I5001" i="2"/>
  <c r="K5001" i="2"/>
  <c r="J5001" i="2"/>
  <c r="I4991" i="2"/>
  <c r="K4991" i="2"/>
  <c r="J4991" i="2"/>
  <c r="I4984" i="2"/>
  <c r="K4984" i="2"/>
  <c r="J4984" i="2"/>
  <c r="I4971" i="2"/>
  <c r="K4971" i="2"/>
  <c r="J4971" i="2"/>
  <c r="I4963" i="2"/>
  <c r="K4963" i="2"/>
  <c r="J4963" i="2"/>
  <c r="I4951" i="2"/>
  <c r="K4951" i="2"/>
  <c r="J4951" i="2"/>
  <c r="I4941" i="2"/>
  <c r="K4941" i="2"/>
  <c r="J4941" i="2"/>
  <c r="I4932" i="2"/>
  <c r="K4932" i="2"/>
  <c r="J4932" i="2"/>
  <c r="I4926" i="2"/>
  <c r="K4926" i="2"/>
  <c r="J4926" i="2"/>
  <c r="I4911" i="2"/>
  <c r="K4911" i="2"/>
  <c r="J4911" i="2"/>
  <c r="I4872" i="2"/>
  <c r="K4872" i="2"/>
  <c r="J4872" i="2"/>
  <c r="I4901" i="2"/>
  <c r="K4901" i="2"/>
  <c r="J4901" i="2"/>
  <c r="I4893" i="2"/>
  <c r="K4893" i="2"/>
  <c r="J4893" i="2"/>
  <c r="I4881" i="2"/>
  <c r="K4881" i="2"/>
  <c r="J4881" i="2"/>
  <c r="I4866" i="2"/>
  <c r="K4866" i="2"/>
  <c r="J4866" i="2"/>
  <c r="I4849" i="2"/>
  <c r="K4849" i="2"/>
  <c r="J4849" i="2"/>
  <c r="I4843" i="2"/>
  <c r="K4843" i="2"/>
  <c r="J4843" i="2"/>
  <c r="I4832" i="2"/>
  <c r="K4832" i="2"/>
  <c r="J4832" i="2"/>
  <c r="I4771" i="2"/>
  <c r="K4771" i="2"/>
  <c r="J4771" i="2"/>
  <c r="I4769" i="2"/>
  <c r="K4769" i="2"/>
  <c r="J4769" i="2"/>
  <c r="I4814" i="2"/>
  <c r="K4814" i="2"/>
  <c r="J4814" i="2"/>
  <c r="I4811" i="2"/>
  <c r="K4811" i="2"/>
  <c r="J4811" i="2"/>
  <c r="I4797" i="2"/>
  <c r="K4797" i="2"/>
  <c r="J4797" i="2"/>
  <c r="I4784" i="2"/>
  <c r="K4784" i="2"/>
  <c r="J4784" i="2"/>
  <c r="I4774" i="2"/>
  <c r="K4774" i="2"/>
  <c r="J4774" i="2"/>
  <c r="I4746" i="2"/>
  <c r="K4746" i="2"/>
  <c r="J4746" i="2"/>
  <c r="I4736" i="2"/>
  <c r="K4736" i="2"/>
  <c r="J4736" i="2"/>
  <c r="I4733" i="2"/>
  <c r="K4733" i="2"/>
  <c r="J4733" i="2"/>
  <c r="I4723" i="2"/>
  <c r="K4723" i="2"/>
  <c r="J4723" i="2"/>
  <c r="I4710" i="2"/>
  <c r="K4710" i="2"/>
  <c r="J4710" i="2"/>
  <c r="I4702" i="2"/>
  <c r="K4702" i="2"/>
  <c r="J4702" i="2"/>
  <c r="I4691" i="2"/>
  <c r="K4691" i="2"/>
  <c r="J4691" i="2"/>
  <c r="I4677" i="2"/>
  <c r="K4677" i="2"/>
  <c r="J4677" i="2"/>
  <c r="I4682" i="2"/>
  <c r="K4682" i="2"/>
  <c r="J4682" i="2"/>
  <c r="I4662" i="2"/>
  <c r="K4662" i="2"/>
  <c r="J4662" i="2"/>
  <c r="I4645" i="2"/>
  <c r="K4645" i="2"/>
  <c r="J4645" i="2"/>
  <c r="I4642" i="2"/>
  <c r="K4642" i="2"/>
  <c r="J4642" i="2"/>
  <c r="I4631" i="2"/>
  <c r="K4631" i="2"/>
  <c r="J4631" i="2"/>
  <c r="I4624" i="2"/>
  <c r="K4624" i="2"/>
  <c r="J4624" i="2"/>
  <c r="I4613" i="2"/>
  <c r="K4613" i="2"/>
  <c r="J4613" i="2"/>
  <c r="I4602" i="2"/>
  <c r="K4602" i="2"/>
  <c r="J4602" i="2"/>
  <c r="I4592" i="2"/>
  <c r="K4592" i="2"/>
  <c r="J4592" i="2"/>
  <c r="I4582" i="2"/>
  <c r="K4582" i="2"/>
  <c r="J4582" i="2"/>
  <c r="I4571" i="2"/>
  <c r="K4571" i="2"/>
  <c r="J4571" i="2"/>
  <c r="I4561" i="2"/>
  <c r="K4561" i="2"/>
  <c r="J4561" i="2"/>
  <c r="I4551" i="2"/>
  <c r="K4551" i="2"/>
  <c r="J4551" i="2"/>
  <c r="I4543" i="2"/>
  <c r="K4543" i="2"/>
  <c r="J4543" i="2"/>
  <c r="I4531" i="2"/>
  <c r="K4531" i="2"/>
  <c r="J4531" i="2"/>
  <c r="I4520" i="2"/>
  <c r="K4520" i="2"/>
  <c r="J4520" i="2"/>
  <c r="I4514" i="2"/>
  <c r="K4514" i="2"/>
  <c r="J4514" i="2"/>
  <c r="I4502" i="2"/>
  <c r="K4502" i="2"/>
  <c r="J4502" i="2"/>
  <c r="I4492" i="2"/>
  <c r="K4492" i="2"/>
  <c r="J4492" i="2"/>
  <c r="I4482" i="2"/>
  <c r="K4482" i="2"/>
  <c r="J4482" i="2"/>
  <c r="I4473" i="2"/>
  <c r="K4473" i="2"/>
  <c r="J4473" i="2"/>
  <c r="I4462" i="2"/>
  <c r="K4462" i="2"/>
  <c r="J4462" i="2"/>
  <c r="I4451" i="2"/>
  <c r="K4451" i="2"/>
  <c r="J4451" i="2"/>
  <c r="I4441" i="2"/>
  <c r="K4441" i="2"/>
  <c r="J4441" i="2"/>
  <c r="I4434" i="2"/>
  <c r="K4434" i="2"/>
  <c r="J4434" i="2"/>
  <c r="I4422" i="2"/>
  <c r="K4422" i="2"/>
  <c r="J4422" i="2"/>
  <c r="I4413" i="2"/>
  <c r="K4413" i="2"/>
  <c r="J4413" i="2"/>
  <c r="I4408" i="2"/>
  <c r="K4408" i="2"/>
  <c r="J4408" i="2"/>
  <c r="I4392" i="2"/>
  <c r="K4392" i="2"/>
  <c r="J4392" i="2"/>
  <c r="I4388" i="2"/>
  <c r="K4388" i="2"/>
  <c r="J4388" i="2"/>
  <c r="I4382" i="2"/>
  <c r="K4382" i="2"/>
  <c r="J4382" i="2"/>
  <c r="I4364" i="2"/>
  <c r="K4364" i="2"/>
  <c r="J4364" i="2"/>
  <c r="I4350" i="2"/>
  <c r="K4350" i="2"/>
  <c r="J4350" i="2"/>
  <c r="I4341" i="2"/>
  <c r="K4341" i="2"/>
  <c r="J4341" i="2"/>
  <c r="I4333" i="2"/>
  <c r="K4333" i="2"/>
  <c r="J4333" i="2"/>
  <c r="I4323" i="2"/>
  <c r="K4323" i="2"/>
  <c r="J4323" i="2"/>
  <c r="I4317" i="2"/>
  <c r="K4317" i="2"/>
  <c r="J4317" i="2"/>
  <c r="I4303" i="2"/>
  <c r="K4303" i="2"/>
  <c r="J4303" i="2"/>
  <c r="I4294" i="2"/>
  <c r="K4294" i="2"/>
  <c r="J4294" i="2"/>
  <c r="I4283" i="2"/>
  <c r="K4283" i="2"/>
  <c r="J4283" i="2"/>
  <c r="I4272" i="2"/>
  <c r="K4272" i="2"/>
  <c r="J4272" i="2"/>
  <c r="I4264" i="2"/>
  <c r="K4264" i="2"/>
  <c r="J4264" i="2"/>
  <c r="I4251" i="2"/>
  <c r="K4251" i="2"/>
  <c r="J4251" i="2"/>
  <c r="I4237" i="2"/>
  <c r="K4237" i="2"/>
  <c r="J4237" i="2"/>
  <c r="I4231" i="2"/>
  <c r="K4231" i="2"/>
  <c r="J4231" i="2"/>
  <c r="I4222" i="2"/>
  <c r="K4222" i="2"/>
  <c r="J4222" i="2"/>
  <c r="I4209" i="2"/>
  <c r="K4209" i="2"/>
  <c r="J4209" i="2"/>
  <c r="I4202" i="2"/>
  <c r="K4202" i="2"/>
  <c r="J4202" i="2"/>
  <c r="I4190" i="2"/>
  <c r="K4190" i="2"/>
  <c r="J4190" i="2"/>
  <c r="I4181" i="2"/>
  <c r="K4181" i="2"/>
  <c r="J4181" i="2"/>
  <c r="I4165" i="2"/>
  <c r="K4165" i="2"/>
  <c r="J4165" i="2"/>
  <c r="I4161" i="2"/>
  <c r="K4161" i="2"/>
  <c r="J4161" i="2"/>
  <c r="I4153" i="2"/>
  <c r="K4153" i="2"/>
  <c r="J4153" i="2"/>
  <c r="I4141" i="2"/>
  <c r="K4141" i="2"/>
  <c r="J4141" i="2"/>
  <c r="I4129" i="2"/>
  <c r="K4129" i="2"/>
  <c r="J4129" i="2"/>
  <c r="I4122" i="2"/>
  <c r="K4122" i="2"/>
  <c r="J4122" i="2"/>
  <c r="I4111" i="2"/>
  <c r="K4111" i="2"/>
  <c r="J4111" i="2"/>
  <c r="I4102" i="2"/>
  <c r="K4102" i="2"/>
  <c r="J4102" i="2"/>
  <c r="I4093" i="2"/>
  <c r="K4093" i="2"/>
  <c r="J4093" i="2"/>
  <c r="I4080" i="2"/>
  <c r="K4080" i="2"/>
  <c r="J4080" i="2"/>
  <c r="I4066" i="2"/>
  <c r="K4066" i="2"/>
  <c r="J4066" i="2"/>
  <c r="I4070" i="2"/>
  <c r="K4070" i="2"/>
  <c r="J4070" i="2"/>
  <c r="I4052" i="2"/>
  <c r="K4052" i="2"/>
  <c r="J4052" i="2"/>
  <c r="I4044" i="2"/>
  <c r="K4044" i="2"/>
  <c r="J4044" i="2"/>
  <c r="I4009" i="2"/>
  <c r="K4009" i="2"/>
  <c r="J4009" i="2"/>
  <c r="I4019" i="2"/>
  <c r="K4019" i="2"/>
  <c r="J4019" i="2"/>
  <c r="I4023" i="2"/>
  <c r="K4023" i="2"/>
  <c r="J4023" i="2"/>
  <c r="I4004" i="2"/>
  <c r="K4004" i="2"/>
  <c r="J4004" i="2"/>
  <c r="I3993" i="2"/>
  <c r="K3993" i="2"/>
  <c r="J3993" i="2"/>
  <c r="I3968" i="2"/>
  <c r="K3968" i="2"/>
  <c r="J3968" i="2"/>
  <c r="I3927" i="2"/>
  <c r="K3927" i="2"/>
  <c r="J3927" i="2"/>
  <c r="I3926" i="2"/>
  <c r="K3926" i="2"/>
  <c r="J3926" i="2"/>
  <c r="I3978" i="2"/>
  <c r="K3978" i="2"/>
  <c r="J3978" i="2"/>
  <c r="I3941" i="2"/>
  <c r="K3941" i="2"/>
  <c r="J3941" i="2"/>
  <c r="I3953" i="2"/>
  <c r="K3953" i="2"/>
  <c r="J3953" i="2"/>
  <c r="I3930" i="2"/>
  <c r="K3930" i="2"/>
  <c r="J3930" i="2"/>
  <c r="I3912" i="2"/>
  <c r="K3912" i="2"/>
  <c r="J3912" i="2"/>
  <c r="I3902" i="2"/>
  <c r="K3902" i="2"/>
  <c r="J3902" i="2"/>
  <c r="I3898" i="2"/>
  <c r="K3898" i="2"/>
  <c r="J3898" i="2"/>
  <c r="I3808" i="2"/>
  <c r="K3808" i="2"/>
  <c r="J3808" i="2"/>
  <c r="I3887" i="2"/>
  <c r="K3887" i="2"/>
  <c r="J3887" i="2"/>
  <c r="I3876" i="2"/>
  <c r="K3876" i="2"/>
  <c r="J3876" i="2"/>
  <c r="I3868" i="2"/>
  <c r="K3868" i="2"/>
  <c r="J3868" i="2"/>
  <c r="I3856" i="2"/>
  <c r="K3856" i="2"/>
  <c r="J3856" i="2"/>
  <c r="I3771" i="2"/>
  <c r="K3771" i="2"/>
  <c r="J3771" i="2"/>
  <c r="I3833" i="2"/>
  <c r="K3833" i="2"/>
  <c r="J3833" i="2"/>
  <c r="I3824" i="2"/>
  <c r="K3824" i="2"/>
  <c r="J3824" i="2"/>
  <c r="I3802" i="2"/>
  <c r="K3802" i="2"/>
  <c r="J3802" i="2"/>
  <c r="I3794" i="2"/>
  <c r="K3794" i="2"/>
  <c r="J3794" i="2"/>
  <c r="I3669" i="2"/>
  <c r="K3669" i="2"/>
  <c r="J3669" i="2"/>
  <c r="I3783" i="2"/>
  <c r="K3783" i="2"/>
  <c r="J3783" i="2"/>
  <c r="I3665" i="2"/>
  <c r="K3665" i="2"/>
  <c r="J3665" i="2"/>
  <c r="I3770" i="2"/>
  <c r="K3770" i="2"/>
  <c r="J3770" i="2"/>
  <c r="I3761" i="2"/>
  <c r="K3761" i="2"/>
  <c r="J3761" i="2"/>
  <c r="I3752" i="2"/>
  <c r="K3752" i="2"/>
  <c r="J3752" i="2"/>
  <c r="I3742" i="2"/>
  <c r="K3742" i="2"/>
  <c r="J3742" i="2"/>
  <c r="I3717" i="2"/>
  <c r="K3717" i="2"/>
  <c r="J3717" i="2"/>
  <c r="I3730" i="2"/>
  <c r="K3730" i="2"/>
  <c r="J3730" i="2"/>
  <c r="I6417" i="2"/>
  <c r="K6417" i="2"/>
  <c r="J6417" i="2"/>
  <c r="I6415" i="2"/>
  <c r="K6415" i="2"/>
  <c r="J6415" i="2"/>
  <c r="I6227" i="2"/>
  <c r="K6227" i="2"/>
  <c r="J6227" i="2"/>
  <c r="I6599" i="2"/>
  <c r="K6599" i="2"/>
  <c r="J6599" i="2"/>
  <c r="I6554" i="2"/>
  <c r="K6554" i="2"/>
  <c r="J6554" i="2"/>
  <c r="I6478" i="2"/>
  <c r="K6478" i="2"/>
  <c r="J6478" i="2"/>
  <c r="I6434" i="2"/>
  <c r="K6434" i="2"/>
  <c r="J6434" i="2"/>
  <c r="I6447" i="2"/>
  <c r="K6447" i="2"/>
  <c r="J6447" i="2"/>
  <c r="I6395" i="2"/>
  <c r="K6395" i="2"/>
  <c r="J6395" i="2"/>
  <c r="I6350" i="2"/>
  <c r="K6350" i="2"/>
  <c r="J6350" i="2"/>
  <c r="I6295" i="2"/>
  <c r="K6295" i="2"/>
  <c r="J6295" i="2"/>
  <c r="I6228" i="2"/>
  <c r="K6228" i="2"/>
  <c r="J6228" i="2"/>
  <c r="I6185" i="2"/>
  <c r="K6185" i="2"/>
  <c r="J6185" i="2"/>
  <c r="I6146" i="2"/>
  <c r="K6146" i="2"/>
  <c r="J6146" i="2"/>
  <c r="I6117" i="2"/>
  <c r="K6117" i="2"/>
  <c r="J6117" i="2"/>
  <c r="I6060" i="2"/>
  <c r="K6060" i="2"/>
  <c r="J6060" i="2"/>
  <c r="I5976" i="2"/>
  <c r="K5976" i="2"/>
  <c r="J5976" i="2"/>
  <c r="I5928" i="2"/>
  <c r="K5928" i="2"/>
  <c r="J5928" i="2"/>
  <c r="I5892" i="2"/>
  <c r="K5892" i="2"/>
  <c r="J5892" i="2"/>
  <c r="I5850" i="2"/>
  <c r="K5850" i="2"/>
  <c r="J5850" i="2"/>
  <c r="I5818" i="2"/>
  <c r="K5818" i="2"/>
  <c r="J5818" i="2"/>
  <c r="I5767" i="2"/>
  <c r="K5767" i="2"/>
  <c r="J5767" i="2"/>
  <c r="I5725" i="2"/>
  <c r="K5725" i="2"/>
  <c r="J5725" i="2"/>
  <c r="I5649" i="2"/>
  <c r="K5649" i="2"/>
  <c r="J5649" i="2"/>
  <c r="I5596" i="2"/>
  <c r="K5596" i="2"/>
  <c r="J5596" i="2"/>
  <c r="I5553" i="2"/>
  <c r="K5553" i="2"/>
  <c r="J5553" i="2"/>
  <c r="I5511" i="2"/>
  <c r="K5511" i="2"/>
  <c r="J5511" i="2"/>
  <c r="I5434" i="2"/>
  <c r="K5434" i="2"/>
  <c r="J5434" i="2"/>
  <c r="I5389" i="2"/>
  <c r="K5389" i="2"/>
  <c r="J5389" i="2"/>
  <c r="I5285" i="2"/>
  <c r="K5285" i="2"/>
  <c r="J5285" i="2"/>
  <c r="I6600" i="2"/>
  <c r="K6600" i="2"/>
  <c r="J6600" i="2"/>
  <c r="I6536" i="2"/>
  <c r="K6536" i="2"/>
  <c r="J6536" i="2"/>
  <c r="I6544" i="2"/>
  <c r="K6544" i="2"/>
  <c r="J6544" i="2"/>
  <c r="I6449" i="2"/>
  <c r="K6449" i="2"/>
  <c r="J6449" i="2"/>
  <c r="I6380" i="2"/>
  <c r="K6380" i="2"/>
  <c r="J6380" i="2"/>
  <c r="I6304" i="2"/>
  <c r="K6304" i="2"/>
  <c r="J6304" i="2"/>
  <c r="I6278" i="2"/>
  <c r="K6278" i="2"/>
  <c r="J6278" i="2"/>
  <c r="I6213" i="2"/>
  <c r="K6213" i="2"/>
  <c r="J6213" i="2"/>
  <c r="I6179" i="2"/>
  <c r="K6179" i="2"/>
  <c r="J6179" i="2"/>
  <c r="I6091" i="2"/>
  <c r="K6091" i="2"/>
  <c r="J6091" i="2"/>
  <c r="I6006" i="2"/>
  <c r="K6006" i="2"/>
  <c r="J6006" i="2"/>
  <c r="I5949" i="2"/>
  <c r="K5949" i="2"/>
  <c r="J5949" i="2"/>
  <c r="I5858" i="2"/>
  <c r="K5858" i="2"/>
  <c r="J5858" i="2"/>
  <c r="I5677" i="2"/>
  <c r="K5677" i="2"/>
  <c r="J5677" i="2"/>
  <c r="I5740" i="2"/>
  <c r="K5740" i="2"/>
  <c r="J5740" i="2"/>
  <c r="I5628" i="2"/>
  <c r="K5628" i="2"/>
  <c r="J5628" i="2"/>
  <c r="I5565" i="2"/>
  <c r="K5565" i="2"/>
  <c r="J5565" i="2"/>
  <c r="I5513" i="2"/>
  <c r="K5513" i="2"/>
  <c r="J5513" i="2"/>
  <c r="I5413" i="2"/>
  <c r="K5413" i="2"/>
  <c r="J5413" i="2"/>
  <c r="I5333" i="2"/>
  <c r="K5333" i="2"/>
  <c r="J5333" i="2"/>
  <c r="I5260" i="2"/>
  <c r="K5260" i="2"/>
  <c r="J5260" i="2"/>
  <c r="I5203" i="2"/>
  <c r="K5203" i="2"/>
  <c r="J5203" i="2"/>
  <c r="I5027" i="2"/>
  <c r="K5027" i="2"/>
  <c r="J5027" i="2"/>
  <c r="I4994" i="2"/>
  <c r="K4994" i="2"/>
  <c r="J4994" i="2"/>
  <c r="I4882" i="2"/>
  <c r="K4882" i="2"/>
  <c r="J4882" i="2"/>
  <c r="I4836" i="2"/>
  <c r="K4836" i="2"/>
  <c r="J4836" i="2"/>
  <c r="I4740" i="2"/>
  <c r="K4740" i="2"/>
  <c r="J4740" i="2"/>
  <c r="I4705" i="2"/>
  <c r="K4705" i="2"/>
  <c r="J4705" i="2"/>
  <c r="I4647" i="2"/>
  <c r="K4647" i="2"/>
  <c r="J4647" i="2"/>
  <c r="I4574" i="2"/>
  <c r="K4574" i="2"/>
  <c r="J4574" i="2"/>
  <c r="I4519" i="2"/>
  <c r="K4519" i="2"/>
  <c r="J4519" i="2"/>
  <c r="I4438" i="2"/>
  <c r="K4438" i="2"/>
  <c r="J4438" i="2"/>
  <c r="I4409" i="2"/>
  <c r="K4409" i="2"/>
  <c r="J4409" i="2"/>
  <c r="I4353" i="2"/>
  <c r="K4353" i="2"/>
  <c r="J4353" i="2"/>
  <c r="I4312" i="2"/>
  <c r="K4312" i="2"/>
  <c r="J4312" i="2"/>
  <c r="I4271" i="2"/>
  <c r="K4271" i="2"/>
  <c r="J4271" i="2"/>
  <c r="I4233" i="2"/>
  <c r="K4233" i="2"/>
  <c r="J4233" i="2"/>
  <c r="I4163" i="2"/>
  <c r="K4163" i="2"/>
  <c r="J4163" i="2"/>
  <c r="I4114" i="2"/>
  <c r="K4114" i="2"/>
  <c r="J4114" i="2"/>
  <c r="I4081" i="2"/>
  <c r="K4081" i="2"/>
  <c r="J4081" i="2"/>
  <c r="I4029" i="2"/>
  <c r="K4029" i="2"/>
  <c r="J4029" i="2"/>
  <c r="I3924" i="2"/>
  <c r="K3924" i="2"/>
  <c r="J3924" i="2"/>
  <c r="I3903" i="2"/>
  <c r="K3903" i="2"/>
  <c r="J3903" i="2"/>
  <c r="I3850" i="2"/>
  <c r="K3850" i="2"/>
  <c r="J3850" i="2"/>
  <c r="I3778" i="2"/>
  <c r="K3778" i="2"/>
  <c r="J3778" i="2"/>
  <c r="I3774" i="2"/>
  <c r="K3774" i="2"/>
  <c r="J3774" i="2"/>
  <c r="I3741" i="2"/>
  <c r="K3741" i="2"/>
  <c r="J3741" i="2"/>
  <c r="I3690" i="2"/>
  <c r="K3690" i="2"/>
  <c r="J3690" i="2"/>
  <c r="I3623" i="2"/>
  <c r="K3623" i="2"/>
  <c r="J3623" i="2"/>
  <c r="I3601" i="2"/>
  <c r="K3601" i="2"/>
  <c r="J3601" i="2"/>
  <c r="I3509" i="2"/>
  <c r="K3509" i="2"/>
  <c r="J3509" i="2"/>
  <c r="I3419" i="2"/>
  <c r="K3419" i="2"/>
  <c r="J3419" i="2"/>
  <c r="I3401" i="2"/>
  <c r="K3401" i="2"/>
  <c r="J3401" i="2"/>
  <c r="I3369" i="2"/>
  <c r="K3369" i="2"/>
  <c r="J3369" i="2"/>
  <c r="I3251" i="2"/>
  <c r="K3251" i="2"/>
  <c r="J3251" i="2"/>
  <c r="I3331" i="2"/>
  <c r="K3331" i="2"/>
  <c r="J3331" i="2"/>
  <c r="I3142" i="2"/>
  <c r="K3142" i="2"/>
  <c r="J3142" i="2"/>
  <c r="I3165" i="2"/>
  <c r="K3165" i="2"/>
  <c r="J3165" i="2"/>
  <c r="I3118" i="2"/>
  <c r="K3118" i="2"/>
  <c r="J3118" i="2"/>
  <c r="I3099" i="2"/>
  <c r="K3099" i="2"/>
  <c r="J3099" i="2"/>
  <c r="I3071" i="2"/>
  <c r="K3071" i="2"/>
  <c r="J3071" i="2"/>
  <c r="I3011" i="2"/>
  <c r="K3011" i="2"/>
  <c r="J3011" i="2"/>
  <c r="I2951" i="2"/>
  <c r="K2951" i="2"/>
  <c r="J2951" i="2"/>
  <c r="I2914" i="2"/>
  <c r="K2914" i="2"/>
  <c r="J2914" i="2"/>
  <c r="I2871" i="2"/>
  <c r="K2871" i="2"/>
  <c r="J2871" i="2"/>
  <c r="I2824" i="2"/>
  <c r="K2824" i="2"/>
  <c r="J2824" i="2"/>
  <c r="I2801" i="2"/>
  <c r="K2801" i="2"/>
  <c r="J2801" i="2"/>
  <c r="I2740" i="2"/>
  <c r="K2740" i="2"/>
  <c r="J2740" i="2"/>
  <c r="I2707" i="2"/>
  <c r="K2707" i="2"/>
  <c r="J2707" i="2"/>
  <c r="I2680" i="2"/>
  <c r="K2680" i="2"/>
  <c r="J2680" i="2"/>
  <c r="I2633" i="2"/>
  <c r="K2633" i="2"/>
  <c r="J2633" i="2"/>
  <c r="I2595" i="2"/>
  <c r="K2595" i="2"/>
  <c r="J2595" i="2"/>
  <c r="I2553" i="2"/>
  <c r="K2553" i="2"/>
  <c r="J2553" i="2"/>
  <c r="I2511" i="2"/>
  <c r="K2511" i="2"/>
  <c r="J2511" i="2"/>
  <c r="I2452" i="2"/>
  <c r="K2452" i="2"/>
  <c r="J2452" i="2"/>
  <c r="I2421" i="2"/>
  <c r="K2421" i="2"/>
  <c r="J2421" i="2"/>
  <c r="I2369" i="2"/>
  <c r="K2369" i="2"/>
  <c r="J2369" i="2"/>
  <c r="I2331" i="2"/>
  <c r="K2331" i="2"/>
  <c r="J2331" i="2"/>
  <c r="I2294" i="2"/>
  <c r="K2294" i="2"/>
  <c r="J2294" i="2"/>
  <c r="I2280" i="2"/>
  <c r="K2280" i="2"/>
  <c r="J2280" i="2"/>
  <c r="I2217" i="2"/>
  <c r="K2217" i="2"/>
  <c r="J2217" i="2"/>
  <c r="I2180" i="2"/>
  <c r="K2180" i="2"/>
  <c r="J2180" i="2"/>
  <c r="I2161" i="2"/>
  <c r="K2161" i="2"/>
  <c r="J2161" i="2"/>
  <c r="I2121" i="2"/>
  <c r="K2121" i="2"/>
  <c r="J2121" i="2"/>
  <c r="I2083" i="2"/>
  <c r="K2083" i="2"/>
  <c r="J2083" i="2"/>
  <c r="I2060" i="2"/>
  <c r="K2060" i="2"/>
  <c r="J2060" i="2"/>
  <c r="I2004" i="2"/>
  <c r="K2004" i="2"/>
  <c r="J2004" i="2"/>
  <c r="I1946" i="2"/>
  <c r="K1946" i="2"/>
  <c r="J1946" i="2"/>
  <c r="I1950" i="2"/>
  <c r="K1950" i="2"/>
  <c r="J1950" i="2"/>
  <c r="I1880" i="2"/>
  <c r="K1880" i="2"/>
  <c r="J1880" i="2"/>
  <c r="I1843" i="2"/>
  <c r="K1843" i="2"/>
  <c r="J1843" i="2"/>
  <c r="I1838" i="2"/>
  <c r="K1838" i="2"/>
  <c r="J1838" i="2"/>
  <c r="I1802" i="2"/>
  <c r="K1802" i="2"/>
  <c r="J1802" i="2"/>
  <c r="I1754" i="2"/>
  <c r="K1754" i="2"/>
  <c r="J1754" i="2"/>
  <c r="I1700" i="2"/>
  <c r="K1700" i="2"/>
  <c r="J1700" i="2"/>
  <c r="I1670" i="2"/>
  <c r="K1670" i="2"/>
  <c r="J1670" i="2"/>
  <c r="I1615" i="2"/>
  <c r="K1615" i="2"/>
  <c r="J1615" i="2"/>
  <c r="I1535" i="2"/>
  <c r="K1535" i="2"/>
  <c r="J1535" i="2"/>
  <c r="I874" i="2"/>
  <c r="K874" i="2"/>
  <c r="J874" i="2"/>
  <c r="I6608" i="2"/>
  <c r="K6608" i="2"/>
  <c r="J6608" i="2"/>
  <c r="I6560" i="2"/>
  <c r="K6560" i="2"/>
  <c r="J6560" i="2"/>
  <c r="I6456" i="2"/>
  <c r="K6456" i="2"/>
  <c r="J6456" i="2"/>
  <c r="I6537" i="2"/>
  <c r="K6537" i="2"/>
  <c r="J6537" i="2"/>
  <c r="I6509" i="2"/>
  <c r="K6509" i="2"/>
  <c r="J6509" i="2"/>
  <c r="I6473" i="2"/>
  <c r="K6473" i="2"/>
  <c r="J6473" i="2"/>
  <c r="I6414" i="2"/>
  <c r="K6414" i="2"/>
  <c r="J6414" i="2"/>
  <c r="I6379" i="2"/>
  <c r="K6379" i="2"/>
  <c r="J6379" i="2"/>
  <c r="I6343" i="2"/>
  <c r="K6343" i="2"/>
  <c r="J6343" i="2"/>
  <c r="I6298" i="2"/>
  <c r="K6298" i="2"/>
  <c r="J6298" i="2"/>
  <c r="I6284" i="2"/>
  <c r="K6284" i="2"/>
  <c r="J6284" i="2"/>
  <c r="I6239" i="2"/>
  <c r="K6239" i="2"/>
  <c r="J6239" i="2"/>
  <c r="I6217" i="2"/>
  <c r="K6217" i="2"/>
  <c r="J6217" i="2"/>
  <c r="I6184" i="2"/>
  <c r="K6184" i="2"/>
  <c r="J6184" i="2"/>
  <c r="I6153" i="2"/>
  <c r="K6153" i="2"/>
  <c r="J6153" i="2"/>
  <c r="I6126" i="2"/>
  <c r="K6126" i="2"/>
  <c r="J6126" i="2"/>
  <c r="I6098" i="2"/>
  <c r="K6098" i="2"/>
  <c r="J6098" i="2"/>
  <c r="I6070" i="2"/>
  <c r="K6070" i="2"/>
  <c r="J6070" i="2"/>
  <c r="I6043" i="2"/>
  <c r="K6043" i="2"/>
  <c r="J6043" i="2"/>
  <c r="I6000" i="2"/>
  <c r="K6000" i="2"/>
  <c r="J6000" i="2"/>
  <c r="I5969" i="2"/>
  <c r="K5969" i="2"/>
  <c r="J5969" i="2"/>
  <c r="I5935" i="2"/>
  <c r="K5935" i="2"/>
  <c r="J5935" i="2"/>
  <c r="I5897" i="2"/>
  <c r="K5897" i="2"/>
  <c r="J5897" i="2"/>
  <c r="I5870" i="2"/>
  <c r="K5870" i="2"/>
  <c r="J5870" i="2"/>
  <c r="I5846" i="2"/>
  <c r="K5846" i="2"/>
  <c r="J5846" i="2"/>
  <c r="I5680" i="2"/>
  <c r="K5680" i="2"/>
  <c r="J5680" i="2"/>
  <c r="I5794" i="2"/>
  <c r="K5794" i="2"/>
  <c r="J5794" i="2"/>
  <c r="I5761" i="2"/>
  <c r="K5761" i="2"/>
  <c r="J5761" i="2"/>
  <c r="I5721" i="2"/>
  <c r="K5721" i="2"/>
  <c r="J5721" i="2"/>
  <c r="I5676" i="2"/>
  <c r="K5676" i="2"/>
  <c r="J5676" i="2"/>
  <c r="I5625" i="2"/>
  <c r="K5625" i="2"/>
  <c r="J5625" i="2"/>
  <c r="I5595" i="2"/>
  <c r="K5595" i="2"/>
  <c r="J5595" i="2"/>
  <c r="I5579" i="2"/>
  <c r="K5579" i="2"/>
  <c r="J5579" i="2"/>
  <c r="I5546" i="2"/>
  <c r="K5546" i="2"/>
  <c r="J5546" i="2"/>
  <c r="I5491" i="2"/>
  <c r="K5491" i="2"/>
  <c r="J5491" i="2"/>
  <c r="I5492" i="2"/>
  <c r="K5492" i="2"/>
  <c r="J5492" i="2"/>
  <c r="I5441" i="2"/>
  <c r="K5441" i="2"/>
  <c r="J5441" i="2"/>
  <c r="I5412" i="2"/>
  <c r="K5412" i="2"/>
  <c r="J5412" i="2"/>
  <c r="I5382" i="2"/>
  <c r="K5382" i="2"/>
  <c r="J5382" i="2"/>
  <c r="I5351" i="2"/>
  <c r="K5351" i="2"/>
  <c r="J5351" i="2"/>
  <c r="I5319" i="2"/>
  <c r="K5319" i="2"/>
  <c r="J5319" i="2"/>
  <c r="I5291" i="2"/>
  <c r="K5291" i="2"/>
  <c r="J5291" i="2"/>
  <c r="I5273" i="2"/>
  <c r="K5273" i="2"/>
  <c r="J5273" i="2"/>
  <c r="I5244" i="2"/>
  <c r="K5244" i="2"/>
  <c r="J5244" i="2"/>
  <c r="I5211" i="2"/>
  <c r="K5211" i="2"/>
  <c r="J5211" i="2"/>
  <c r="I5180" i="2"/>
  <c r="K5180" i="2"/>
  <c r="J5180" i="2"/>
  <c r="I5147" i="2"/>
  <c r="K5147" i="2"/>
  <c r="J5147" i="2"/>
  <c r="I5107" i="2"/>
  <c r="K5107" i="2"/>
  <c r="J5107" i="2"/>
  <c r="I5036" i="2"/>
  <c r="K5036" i="2"/>
  <c r="J5036" i="2"/>
  <c r="I5053" i="2"/>
  <c r="K5053" i="2"/>
  <c r="J5053" i="2"/>
  <c r="I5013" i="2"/>
  <c r="K5013" i="2"/>
  <c r="J5013" i="2"/>
  <c r="I4979" i="2"/>
  <c r="K4979" i="2"/>
  <c r="J4979" i="2"/>
  <c r="I4942" i="2"/>
  <c r="K4942" i="2"/>
  <c r="J4942" i="2"/>
  <c r="I4912" i="2"/>
  <c r="K4912" i="2"/>
  <c r="J4912" i="2"/>
  <c r="I4892" i="2"/>
  <c r="K4892" i="2"/>
  <c r="J4892" i="2"/>
  <c r="I4855" i="2"/>
  <c r="K4855" i="2"/>
  <c r="J4855" i="2"/>
  <c r="I4764" i="2"/>
  <c r="K4764" i="2"/>
  <c r="J4764" i="2"/>
  <c r="I4798" i="2"/>
  <c r="K4798" i="2"/>
  <c r="J4798" i="2"/>
  <c r="I4739" i="2"/>
  <c r="K4739" i="2"/>
  <c r="J4739" i="2"/>
  <c r="I4721" i="2"/>
  <c r="K4721" i="2"/>
  <c r="J4721" i="2"/>
  <c r="I4694" i="2"/>
  <c r="K4694" i="2"/>
  <c r="J4694" i="2"/>
  <c r="I4653" i="2"/>
  <c r="K4653" i="2"/>
  <c r="J4653" i="2"/>
  <c r="I4619" i="2"/>
  <c r="K4619" i="2"/>
  <c r="J4619" i="2"/>
  <c r="I4591" i="2"/>
  <c r="K4591" i="2"/>
  <c r="J4591" i="2"/>
  <c r="I4552" i="2"/>
  <c r="K4552" i="2"/>
  <c r="J4552" i="2"/>
  <c r="I4535" i="2"/>
  <c r="K4535" i="2"/>
  <c r="J4535" i="2"/>
  <c r="I4497" i="2"/>
  <c r="K4497" i="2"/>
  <c r="J4497" i="2"/>
  <c r="I4471" i="2"/>
  <c r="K4471" i="2"/>
  <c r="J4471" i="2"/>
  <c r="I4430" i="2"/>
  <c r="K4430" i="2"/>
  <c r="J4430" i="2"/>
  <c r="I4411" i="2"/>
  <c r="K4411" i="2"/>
  <c r="J4411" i="2"/>
  <c r="I4387" i="2"/>
  <c r="K4387" i="2"/>
  <c r="J4387" i="2"/>
  <c r="I4349" i="2"/>
  <c r="K4349" i="2"/>
  <c r="J4349" i="2"/>
  <c r="I4318" i="2"/>
  <c r="K4318" i="2"/>
  <c r="J4318" i="2"/>
  <c r="I4293" i="2"/>
  <c r="K4293" i="2"/>
  <c r="J4293" i="2"/>
  <c r="I4259" i="2"/>
  <c r="K4259" i="2"/>
  <c r="J4259" i="2"/>
  <c r="I4234" i="2"/>
  <c r="K4234" i="2"/>
  <c r="J4234" i="2"/>
  <c r="I4208" i="2"/>
  <c r="K4208" i="2"/>
  <c r="J4208" i="2"/>
  <c r="I4182" i="2"/>
  <c r="K4182" i="2"/>
  <c r="J4182" i="2"/>
  <c r="I4136" i="2"/>
  <c r="K4136" i="2"/>
  <c r="J4136" i="2"/>
  <c r="I4121" i="2"/>
  <c r="K4121" i="2"/>
  <c r="J4121" i="2"/>
  <c r="I4090" i="2"/>
  <c r="K4090" i="2"/>
  <c r="J4090" i="2"/>
  <c r="I4071" i="2"/>
  <c r="K4071" i="2"/>
  <c r="J4071" i="2"/>
  <c r="I4041" i="2"/>
  <c r="K4041" i="2"/>
  <c r="J4041" i="2"/>
  <c r="I4015" i="2"/>
  <c r="K4015" i="2"/>
  <c r="J4015" i="2"/>
  <c r="I3987" i="2"/>
  <c r="K3987" i="2"/>
  <c r="J3987" i="2"/>
  <c r="I3973" i="2"/>
  <c r="K3973" i="2"/>
  <c r="J3973" i="2"/>
  <c r="I3932" i="2"/>
  <c r="K3932" i="2"/>
  <c r="J3932" i="2"/>
  <c r="I3823" i="2"/>
  <c r="K3823" i="2"/>
  <c r="J3823" i="2"/>
  <c r="I3877" i="2"/>
  <c r="K3877" i="2"/>
  <c r="J3877" i="2"/>
  <c r="I3837" i="2"/>
  <c r="K3837" i="2"/>
  <c r="J3837" i="2"/>
  <c r="I3792" i="2"/>
  <c r="K3792" i="2"/>
  <c r="J3792" i="2"/>
  <c r="I3710" i="2"/>
  <c r="K3710" i="2"/>
  <c r="J3710" i="2"/>
  <c r="I3753" i="2"/>
  <c r="K3753" i="2"/>
  <c r="J3753" i="2"/>
  <c r="I3711" i="2"/>
  <c r="K3711" i="2"/>
  <c r="J3711" i="2"/>
  <c r="I3698" i="2"/>
  <c r="K3698" i="2"/>
  <c r="J3698" i="2"/>
  <c r="I3644" i="2"/>
  <c r="K3644" i="2"/>
  <c r="J3644" i="2"/>
  <c r="I3577" i="2"/>
  <c r="K3577" i="2"/>
  <c r="J3577" i="2"/>
  <c r="I3579" i="2"/>
  <c r="K3579" i="2"/>
  <c r="J3579" i="2"/>
  <c r="I3593" i="2"/>
  <c r="K3593" i="2"/>
  <c r="J3593" i="2"/>
  <c r="I3531" i="2"/>
  <c r="K3531" i="2"/>
  <c r="J3531" i="2"/>
  <c r="I3488" i="2"/>
  <c r="K3488" i="2"/>
  <c r="J3488" i="2"/>
  <c r="I3414" i="2"/>
  <c r="K3414" i="2"/>
  <c r="J3414" i="2"/>
  <c r="I3437" i="2"/>
  <c r="K3437" i="2"/>
  <c r="J3437" i="2"/>
  <c r="I3389" i="2"/>
  <c r="K3389" i="2"/>
  <c r="J3389" i="2"/>
  <c r="I3374" i="2"/>
  <c r="K3374" i="2"/>
  <c r="J3374" i="2"/>
  <c r="I3221" i="2"/>
  <c r="K3221" i="2"/>
  <c r="J3221" i="2"/>
  <c r="I3277" i="2"/>
  <c r="K3277" i="2"/>
  <c r="J3277" i="2"/>
  <c r="I3338" i="2"/>
  <c r="K3338" i="2"/>
  <c r="J3338" i="2"/>
  <c r="I3127" i="2"/>
  <c r="K3127" i="2"/>
  <c r="J3127" i="2"/>
  <c r="I3194" i="2"/>
  <c r="K3194" i="2"/>
  <c r="J3194" i="2"/>
  <c r="I3239" i="2"/>
  <c r="K3239" i="2"/>
  <c r="J3239" i="2"/>
  <c r="I3152" i="2"/>
  <c r="K3152" i="2"/>
  <c r="J3152" i="2"/>
  <c r="I3104" i="2"/>
  <c r="K3104" i="2"/>
  <c r="J3104" i="2"/>
  <c r="I3088" i="2"/>
  <c r="K3088" i="2"/>
  <c r="J3088" i="2"/>
  <c r="I3028" i="2"/>
  <c r="K3028" i="2"/>
  <c r="J3028" i="2"/>
  <c r="I3052" i="2"/>
  <c r="K3052" i="2"/>
  <c r="J3052" i="2"/>
  <c r="I3040" i="2"/>
  <c r="K3040" i="2"/>
  <c r="J3040" i="2"/>
  <c r="I3038" i="2"/>
  <c r="K3038" i="2"/>
  <c r="J3038" i="2"/>
  <c r="I3008" i="2"/>
  <c r="K3008" i="2"/>
  <c r="J3008" i="2"/>
  <c r="I2997" i="2"/>
  <c r="K2997" i="2"/>
  <c r="J2997" i="2"/>
  <c r="I2990" i="2"/>
  <c r="K2990" i="2"/>
  <c r="J2990" i="2"/>
  <c r="I2983" i="2"/>
  <c r="K2983" i="2"/>
  <c r="J2983" i="2"/>
  <c r="I2964" i="2"/>
  <c r="K2964" i="2"/>
  <c r="J2964" i="2"/>
  <c r="I2959" i="2"/>
  <c r="K2959" i="2"/>
  <c r="J2959" i="2"/>
  <c r="I2950" i="2"/>
  <c r="K2950" i="2"/>
  <c r="J2950" i="2"/>
  <c r="I2947" i="2"/>
  <c r="K2947" i="2"/>
  <c r="J2947" i="2"/>
  <c r="I2932" i="2"/>
  <c r="K2932" i="2"/>
  <c r="J2932" i="2"/>
  <c r="I2919" i="2"/>
  <c r="K2919" i="2"/>
  <c r="J2919" i="2"/>
  <c r="I2907" i="2"/>
  <c r="K2907" i="2"/>
  <c r="J2907" i="2"/>
  <c r="I2901" i="2"/>
  <c r="K2901" i="2"/>
  <c r="J2901" i="2"/>
  <c r="I2888" i="2"/>
  <c r="K2888" i="2"/>
  <c r="J2888" i="2"/>
  <c r="I2877" i="2"/>
  <c r="K2877" i="2"/>
  <c r="J2877" i="2"/>
  <c r="I2870" i="2"/>
  <c r="K2870" i="2"/>
  <c r="J2870" i="2"/>
  <c r="I2856" i="2"/>
  <c r="K2856" i="2"/>
  <c r="J2856" i="2"/>
  <c r="I2848" i="2"/>
  <c r="K2848" i="2"/>
  <c r="J2848" i="2"/>
  <c r="I2837" i="2"/>
  <c r="K2837" i="2"/>
  <c r="J2837" i="2"/>
  <c r="I2827" i="2"/>
  <c r="K2827" i="2"/>
  <c r="J2827" i="2"/>
  <c r="I2819" i="2"/>
  <c r="K2819" i="2"/>
  <c r="J2819" i="2"/>
  <c r="I2822" i="2"/>
  <c r="K2822" i="2"/>
  <c r="J2822" i="2"/>
  <c r="I2795" i="2"/>
  <c r="K2795" i="2"/>
  <c r="J2795" i="2"/>
  <c r="I2787" i="2"/>
  <c r="K2787" i="2"/>
  <c r="J2787" i="2"/>
  <c r="I2770" i="2"/>
  <c r="K2770" i="2"/>
  <c r="J2770" i="2"/>
  <c r="I2772" i="2"/>
  <c r="K2772" i="2"/>
  <c r="J2772" i="2"/>
  <c r="I2759" i="2"/>
  <c r="K2759" i="2"/>
  <c r="J2759" i="2"/>
  <c r="I2747" i="2"/>
  <c r="K2747" i="2"/>
  <c r="J2747" i="2"/>
  <c r="I2741" i="2"/>
  <c r="K2741" i="2"/>
  <c r="J2741" i="2"/>
  <c r="I2727" i="2"/>
  <c r="K2727" i="2"/>
  <c r="J2727" i="2"/>
  <c r="I2719" i="2"/>
  <c r="K2719" i="2"/>
  <c r="J2719" i="2"/>
  <c r="I2689" i="2"/>
  <c r="K2689" i="2"/>
  <c r="J2689" i="2"/>
  <c r="I2669" i="2"/>
  <c r="K2669" i="2"/>
  <c r="J2669" i="2"/>
  <c r="I2638" i="2"/>
  <c r="K2638" i="2"/>
  <c r="J2638" i="2"/>
  <c r="I2629" i="2"/>
  <c r="K2629" i="2"/>
  <c r="J2629" i="2"/>
  <c r="I2620" i="2"/>
  <c r="K2620" i="2"/>
  <c r="J2620" i="2"/>
  <c r="I2609" i="2"/>
  <c r="K2609" i="2"/>
  <c r="J2609" i="2"/>
  <c r="I2599" i="2"/>
  <c r="K2599" i="2"/>
  <c r="J2599" i="2"/>
  <c r="I2586" i="2"/>
  <c r="K2586" i="2"/>
  <c r="J2586" i="2"/>
  <c r="I2591" i="2"/>
  <c r="K2591" i="2"/>
  <c r="J2591" i="2"/>
  <c r="I2565" i="2"/>
  <c r="K2565" i="2"/>
  <c r="J2565" i="2"/>
  <c r="I2558" i="2"/>
  <c r="K2558" i="2"/>
  <c r="J2558" i="2"/>
  <c r="I2550" i="2"/>
  <c r="K2550" i="2"/>
  <c r="J2550" i="2"/>
  <c r="I2539" i="2"/>
  <c r="K2539" i="2"/>
  <c r="J2539" i="2"/>
  <c r="I2528" i="2"/>
  <c r="K2528" i="2"/>
  <c r="J2528" i="2"/>
  <c r="I2527" i="2"/>
  <c r="K2527" i="2"/>
  <c r="J2527" i="2"/>
  <c r="I2510" i="2"/>
  <c r="K2510" i="2"/>
  <c r="J2510" i="2"/>
  <c r="I2502" i="2"/>
  <c r="K2502" i="2"/>
  <c r="J2502" i="2"/>
  <c r="I2481" i="2"/>
  <c r="K2481" i="2"/>
  <c r="J2481" i="2"/>
  <c r="I2478" i="2"/>
  <c r="K2478" i="2"/>
  <c r="J2478" i="2"/>
  <c r="I2472" i="2"/>
  <c r="K2472" i="2"/>
  <c r="J2472" i="2"/>
  <c r="I2456" i="2"/>
  <c r="K2456" i="2"/>
  <c r="J2456" i="2"/>
  <c r="I2450" i="2"/>
  <c r="K2450" i="2"/>
  <c r="J2450" i="2"/>
  <c r="I2437" i="2"/>
  <c r="K2437" i="2"/>
  <c r="J2437" i="2"/>
  <c r="I2428" i="2"/>
  <c r="K2428" i="2"/>
  <c r="J2428" i="2"/>
  <c r="I2412" i="2"/>
  <c r="K2412" i="2"/>
  <c r="J2412" i="2"/>
  <c r="I2409" i="2"/>
  <c r="K2409" i="2"/>
  <c r="J2409" i="2"/>
  <c r="I2400" i="2"/>
  <c r="K2400" i="2"/>
  <c r="J2400" i="2"/>
  <c r="I2392" i="2"/>
  <c r="K2392" i="2"/>
  <c r="J2392" i="2"/>
  <c r="I2384" i="2"/>
  <c r="K2384" i="2"/>
  <c r="J2384" i="2"/>
  <c r="I2368" i="2"/>
  <c r="K2368" i="2"/>
  <c r="J2368" i="2"/>
  <c r="I2354" i="2"/>
  <c r="K2354" i="2"/>
  <c r="J2354" i="2"/>
  <c r="I2324" i="2"/>
  <c r="K2324" i="2"/>
  <c r="J2324" i="2"/>
  <c r="I2345" i="2"/>
  <c r="K2345" i="2"/>
  <c r="J2345" i="2"/>
  <c r="I2327" i="2"/>
  <c r="K2327" i="2"/>
  <c r="J2327" i="2"/>
  <c r="I2322" i="2"/>
  <c r="K2322" i="2"/>
  <c r="J2322" i="2"/>
  <c r="I2308" i="2"/>
  <c r="K2308" i="2"/>
  <c r="J2308" i="2"/>
  <c r="I2306" i="2"/>
  <c r="K2306" i="2"/>
  <c r="J2306" i="2"/>
  <c r="I2297" i="2"/>
  <c r="K2297" i="2"/>
  <c r="J2297" i="2"/>
  <c r="I2267" i="2"/>
  <c r="K2267" i="2"/>
  <c r="J2267" i="2"/>
  <c r="I2287" i="2"/>
  <c r="K2287" i="2"/>
  <c r="J2287" i="2"/>
  <c r="I2261" i="2"/>
  <c r="K2261" i="2"/>
  <c r="J2261" i="2"/>
  <c r="I2256" i="2"/>
  <c r="K2256" i="2"/>
  <c r="J2256" i="2"/>
  <c r="I2244" i="2"/>
  <c r="K2244" i="2"/>
  <c r="J2244" i="2"/>
  <c r="I2230" i="2"/>
  <c r="K2230" i="2"/>
  <c r="J2230" i="2"/>
  <c r="I2220" i="2"/>
  <c r="K2220" i="2"/>
  <c r="J2220" i="2"/>
  <c r="I2206" i="2"/>
  <c r="K2206" i="2"/>
  <c r="J2206" i="2"/>
  <c r="I2196" i="2"/>
  <c r="K2196" i="2"/>
  <c r="J2196" i="2"/>
  <c r="I2189" i="2"/>
  <c r="K2189" i="2"/>
  <c r="J2189" i="2"/>
  <c r="I2142" i="2"/>
  <c r="K2142" i="2"/>
  <c r="J2142" i="2"/>
  <c r="I2174" i="2"/>
  <c r="K2174" i="2"/>
  <c r="J2174" i="2"/>
  <c r="I2154" i="2"/>
  <c r="K2154" i="2"/>
  <c r="J2154" i="2"/>
  <c r="I2152" i="2"/>
  <c r="K2152" i="2"/>
  <c r="J2152" i="2"/>
  <c r="I2146" i="2"/>
  <c r="K2146" i="2"/>
  <c r="J2146" i="2"/>
  <c r="I2127" i="2"/>
  <c r="K2127" i="2"/>
  <c r="J2127" i="2"/>
  <c r="I2130" i="2"/>
  <c r="K2130" i="2"/>
  <c r="J2130" i="2"/>
  <c r="I2105" i="2"/>
  <c r="K2105" i="2"/>
  <c r="J2105" i="2"/>
  <c r="I2116" i="2"/>
  <c r="K2116" i="2"/>
  <c r="J2116" i="2"/>
  <c r="I2085" i="2"/>
  <c r="K2085" i="2"/>
  <c r="J2085" i="2"/>
  <c r="I2091" i="2"/>
  <c r="K2091" i="2"/>
  <c r="J2091" i="2"/>
  <c r="I2075" i="2"/>
  <c r="K2075" i="2"/>
  <c r="J2075" i="2"/>
  <c r="I2059" i="2"/>
  <c r="K2059" i="2"/>
  <c r="J2059" i="2"/>
  <c r="I2051" i="2"/>
  <c r="K2051" i="2"/>
  <c r="J2051" i="2"/>
  <c r="I2036" i="2"/>
  <c r="K2036" i="2"/>
  <c r="J2036" i="2"/>
  <c r="I2016" i="2"/>
  <c r="K2016" i="2"/>
  <c r="J2016" i="2"/>
  <c r="I2019" i="2"/>
  <c r="K2019" i="2"/>
  <c r="J2019" i="2"/>
  <c r="I2006" i="2"/>
  <c r="K2006" i="2"/>
  <c r="J2006" i="2"/>
  <c r="I1998" i="2"/>
  <c r="K1998" i="2"/>
  <c r="J1998" i="2"/>
  <c r="I1995" i="2"/>
  <c r="K1995" i="2"/>
  <c r="J1995" i="2"/>
  <c r="I1945" i="2"/>
  <c r="K1945" i="2"/>
  <c r="J1945" i="2"/>
  <c r="I1969" i="2"/>
  <c r="K1969" i="2"/>
  <c r="J1969" i="2"/>
  <c r="I1983" i="2"/>
  <c r="K1983" i="2"/>
  <c r="J1983" i="2"/>
  <c r="I1977" i="2"/>
  <c r="K1977" i="2"/>
  <c r="J1977" i="2"/>
  <c r="I1935" i="2"/>
  <c r="K1935" i="2"/>
  <c r="J1935" i="2"/>
  <c r="I1927" i="2"/>
  <c r="K1927" i="2"/>
  <c r="J1927" i="2"/>
  <c r="I1923" i="2"/>
  <c r="K1923" i="2"/>
  <c r="J1923" i="2"/>
  <c r="I1916" i="2"/>
  <c r="K1916" i="2"/>
  <c r="J1916" i="2"/>
  <c r="I1894" i="2"/>
  <c r="K1894" i="2"/>
  <c r="J1894" i="2"/>
  <c r="I1897" i="2"/>
  <c r="K1897" i="2"/>
  <c r="J1897" i="2"/>
  <c r="I1835" i="2"/>
  <c r="K1835" i="2"/>
  <c r="J1835" i="2"/>
  <c r="I1901" i="2"/>
  <c r="K1901" i="2"/>
  <c r="J1901" i="2"/>
  <c r="I1884" i="2"/>
  <c r="K1884" i="2"/>
  <c r="J1884" i="2"/>
  <c r="I1868" i="2"/>
  <c r="K1868" i="2"/>
  <c r="J1868" i="2"/>
  <c r="I1852" i="2"/>
  <c r="K1852" i="2"/>
  <c r="J1852" i="2"/>
  <c r="I1824" i="2"/>
  <c r="K1824" i="2"/>
  <c r="J1824" i="2"/>
  <c r="I1820" i="2"/>
  <c r="K1820" i="2"/>
  <c r="J1820" i="2"/>
  <c r="I1806" i="2"/>
  <c r="K1806" i="2"/>
  <c r="J1806" i="2"/>
  <c r="I1785" i="2"/>
  <c r="K1785" i="2"/>
  <c r="J1785" i="2"/>
  <c r="I1795" i="2"/>
  <c r="K1795" i="2"/>
  <c r="J1795" i="2"/>
  <c r="I1793" i="2"/>
  <c r="K1793" i="2"/>
  <c r="J1793" i="2"/>
  <c r="I1767" i="2"/>
  <c r="K1767" i="2"/>
  <c r="J1767" i="2"/>
  <c r="I1756" i="2"/>
  <c r="K1756" i="2"/>
  <c r="J1756" i="2"/>
  <c r="I1736" i="2"/>
  <c r="K1736" i="2"/>
  <c r="J1736" i="2"/>
  <c r="I1748" i="2"/>
  <c r="K1748" i="2"/>
  <c r="J1748" i="2"/>
  <c r="I1706" i="2"/>
  <c r="K1706" i="2"/>
  <c r="J1706" i="2"/>
  <c r="I1720" i="2"/>
  <c r="K1720" i="2"/>
  <c r="J1720" i="2"/>
  <c r="I1703" i="2"/>
  <c r="K1703" i="2"/>
  <c r="J1703" i="2"/>
  <c r="I1698" i="2"/>
  <c r="K1698" i="2"/>
  <c r="J1698" i="2"/>
  <c r="I1672" i="2"/>
  <c r="K1672" i="2"/>
  <c r="J1672" i="2"/>
  <c r="I1688" i="2"/>
  <c r="K1688" i="2"/>
  <c r="J1688" i="2"/>
  <c r="I1664" i="2"/>
  <c r="K1664" i="2"/>
  <c r="J1664" i="2"/>
  <c r="I1665" i="2"/>
  <c r="K1665" i="2"/>
  <c r="J1665" i="2"/>
  <c r="I1641" i="2"/>
  <c r="K1641" i="2"/>
  <c r="J1641" i="2"/>
  <c r="I1640" i="2"/>
  <c r="K1640" i="2"/>
  <c r="J1640" i="2"/>
  <c r="I1637" i="2"/>
  <c r="K1637" i="2"/>
  <c r="J1637" i="2"/>
  <c r="I1623" i="2"/>
  <c r="K1623" i="2"/>
  <c r="J1623" i="2"/>
  <c r="I1604" i="2"/>
  <c r="K1604" i="2"/>
  <c r="J1604" i="2"/>
  <c r="I1600" i="2"/>
  <c r="K1600" i="2"/>
  <c r="J1600" i="2"/>
  <c r="I1543" i="2"/>
  <c r="K1543" i="2"/>
  <c r="J1543" i="2"/>
  <c r="I1574" i="2"/>
  <c r="K1574" i="2"/>
  <c r="J1574" i="2"/>
  <c r="I1579" i="2"/>
  <c r="K1579" i="2"/>
  <c r="J1579" i="2"/>
  <c r="I1569" i="2"/>
  <c r="K1569" i="2"/>
  <c r="J1569" i="2"/>
  <c r="I1563" i="2"/>
  <c r="K1563" i="2"/>
  <c r="J1563" i="2"/>
  <c r="I1555" i="2"/>
  <c r="K1555" i="2"/>
  <c r="J1555" i="2"/>
  <c r="I1509" i="2"/>
  <c r="K1509" i="2"/>
  <c r="J1509" i="2"/>
  <c r="I1520" i="2"/>
  <c r="K1520" i="2"/>
  <c r="J1520" i="2"/>
  <c r="I1527" i="2"/>
  <c r="K1527" i="2"/>
  <c r="J1527" i="2"/>
  <c r="I1501" i="2"/>
  <c r="K1501" i="2"/>
  <c r="J1501" i="2"/>
  <c r="I1489" i="2"/>
  <c r="K1489" i="2"/>
  <c r="J1489" i="2"/>
  <c r="I1476" i="2"/>
  <c r="K1476" i="2"/>
  <c r="J1476" i="2"/>
  <c r="I1442" i="2"/>
  <c r="K1442" i="2"/>
  <c r="J1442" i="2"/>
  <c r="I1465" i="2"/>
  <c r="K1465" i="2"/>
  <c r="J1465" i="2"/>
  <c r="I1469" i="2"/>
  <c r="K1469" i="2"/>
  <c r="J1469" i="2"/>
  <c r="I1474" i="2"/>
  <c r="K1474" i="2"/>
  <c r="J1474" i="2"/>
  <c r="I1435" i="2"/>
  <c r="K1435" i="2"/>
  <c r="J1435" i="2"/>
  <c r="I1418" i="2"/>
  <c r="K1418" i="2"/>
  <c r="J1418" i="2"/>
  <c r="I1393" i="2"/>
  <c r="K1393" i="2"/>
  <c r="J1393" i="2"/>
  <c r="I1406" i="2"/>
  <c r="K1406" i="2"/>
  <c r="J1406" i="2"/>
  <c r="I1405" i="2"/>
  <c r="K1405" i="2"/>
  <c r="J1405" i="2"/>
  <c r="I1372" i="2"/>
  <c r="K1372" i="2"/>
  <c r="J1372" i="2"/>
  <c r="I1371" i="2"/>
  <c r="K1371" i="2"/>
  <c r="J1371" i="2"/>
  <c r="I1359" i="2"/>
  <c r="K1359" i="2"/>
  <c r="J1359" i="2"/>
  <c r="I1349" i="2"/>
  <c r="K1349" i="2"/>
  <c r="J1349" i="2"/>
  <c r="I1335" i="2"/>
  <c r="K1335" i="2"/>
  <c r="J1335" i="2"/>
  <c r="I1330" i="2"/>
  <c r="K1330" i="2"/>
  <c r="J1330" i="2"/>
  <c r="I1317" i="2"/>
  <c r="K1317" i="2"/>
  <c r="J1317" i="2"/>
  <c r="I1311" i="2"/>
  <c r="K1311" i="2"/>
  <c r="J1311" i="2"/>
  <c r="I1302" i="2"/>
  <c r="K1302" i="2"/>
  <c r="J1302" i="2"/>
  <c r="I1289" i="2"/>
  <c r="K1289" i="2"/>
  <c r="J1289" i="2"/>
  <c r="I1275" i="2"/>
  <c r="K1275" i="2"/>
  <c r="J1275" i="2"/>
  <c r="I1268" i="2"/>
  <c r="K1268" i="2"/>
  <c r="J1268" i="2"/>
  <c r="I1263" i="2"/>
  <c r="K1263" i="2"/>
  <c r="J1263" i="2"/>
  <c r="I1248" i="2"/>
  <c r="K1248" i="2"/>
  <c r="J1248" i="2"/>
  <c r="I1239" i="2"/>
  <c r="K1239" i="2"/>
  <c r="J1239" i="2"/>
  <c r="I1225" i="2"/>
  <c r="K1225" i="2"/>
  <c r="J1225" i="2"/>
  <c r="I1222" i="2"/>
  <c r="K1222" i="2"/>
  <c r="J1222" i="2"/>
  <c r="I1212" i="2"/>
  <c r="K1212" i="2"/>
  <c r="J1212" i="2"/>
  <c r="I1201" i="2"/>
  <c r="K1201" i="2"/>
  <c r="J1201" i="2"/>
  <c r="I1192" i="2"/>
  <c r="K1192" i="2"/>
  <c r="J1192" i="2"/>
  <c r="I1173" i="2"/>
  <c r="K1173" i="2"/>
  <c r="J1173" i="2"/>
  <c r="I1165" i="2"/>
  <c r="K1165" i="2"/>
  <c r="J1165" i="2"/>
  <c r="I1167" i="2"/>
  <c r="K1167" i="2"/>
  <c r="J1167" i="2"/>
  <c r="I1139" i="2"/>
  <c r="K1139" i="2"/>
  <c r="J1139" i="2"/>
  <c r="I1150" i="2"/>
  <c r="K1150" i="2"/>
  <c r="J1150" i="2"/>
  <c r="I1127" i="2"/>
  <c r="K1127" i="2"/>
  <c r="J1127" i="2"/>
  <c r="I1114" i="2"/>
  <c r="K1114" i="2"/>
  <c r="J1114" i="2"/>
  <c r="I1108" i="2"/>
  <c r="K1108" i="2"/>
  <c r="J1108" i="2"/>
  <c r="I1097" i="2"/>
  <c r="K1097" i="2"/>
  <c r="J1097" i="2"/>
  <c r="I1085" i="2"/>
  <c r="K1085" i="2"/>
  <c r="J1085" i="2"/>
  <c r="I1075" i="2"/>
  <c r="K1075" i="2"/>
  <c r="J1075" i="2"/>
  <c r="I1065" i="2"/>
  <c r="K1065" i="2"/>
  <c r="J1065" i="2"/>
  <c r="I1059" i="2"/>
  <c r="K1059" i="2"/>
  <c r="J1059" i="2"/>
  <c r="I1051" i="2"/>
  <c r="K1051" i="2"/>
  <c r="J1051" i="2"/>
  <c r="I1039" i="2"/>
  <c r="K1039" i="2"/>
  <c r="J1039" i="2"/>
  <c r="I986" i="2"/>
  <c r="K986" i="2"/>
  <c r="J986" i="2"/>
  <c r="I979" i="2"/>
  <c r="K979" i="2"/>
  <c r="J979" i="2"/>
  <c r="I1027" i="2"/>
  <c r="K1027" i="2"/>
  <c r="J1027" i="2"/>
  <c r="I1013" i="2"/>
  <c r="K1013" i="2"/>
  <c r="J1013" i="2"/>
  <c r="I1006" i="2"/>
  <c r="K1006" i="2"/>
  <c r="J1006" i="2"/>
  <c r="I988" i="2"/>
  <c r="K988" i="2"/>
  <c r="J988" i="2"/>
  <c r="I972" i="2"/>
  <c r="K972" i="2"/>
  <c r="J972" i="2"/>
  <c r="I958" i="2"/>
  <c r="K958" i="2"/>
  <c r="J958" i="2"/>
  <c r="I947" i="2"/>
  <c r="K947" i="2"/>
  <c r="J947" i="2"/>
  <c r="I931" i="2"/>
  <c r="K931" i="2"/>
  <c r="J931" i="2"/>
  <c r="I925" i="2"/>
  <c r="K925" i="2"/>
  <c r="J925" i="2"/>
  <c r="I913" i="2"/>
  <c r="K913" i="2"/>
  <c r="J913" i="2"/>
  <c r="I909" i="2"/>
  <c r="K909" i="2"/>
  <c r="J909" i="2"/>
  <c r="I899" i="2"/>
  <c r="K899" i="2"/>
  <c r="J899" i="2"/>
  <c r="I892" i="2"/>
  <c r="K892" i="2"/>
  <c r="J892" i="2"/>
  <c r="I885" i="2"/>
  <c r="K885" i="2"/>
  <c r="J885" i="2"/>
  <c r="I873" i="2"/>
  <c r="K873" i="2"/>
  <c r="J873" i="2"/>
  <c r="I861" i="2"/>
  <c r="K861" i="2"/>
  <c r="J861" i="2"/>
  <c r="I851" i="2"/>
  <c r="K851" i="2"/>
  <c r="J851" i="2"/>
  <c r="I839" i="2"/>
  <c r="K839" i="2"/>
  <c r="J839" i="2"/>
  <c r="I828" i="2"/>
  <c r="K828" i="2"/>
  <c r="J828" i="2"/>
  <c r="I819" i="2"/>
  <c r="K819" i="2"/>
  <c r="J819" i="2"/>
  <c r="I807" i="2"/>
  <c r="K807" i="2"/>
  <c r="J807" i="2"/>
  <c r="I799" i="2"/>
  <c r="K799" i="2"/>
  <c r="J799" i="2"/>
  <c r="I787" i="2"/>
  <c r="K787" i="2"/>
  <c r="J787" i="2"/>
  <c r="I763" i="2"/>
  <c r="K763" i="2"/>
  <c r="J763" i="2"/>
  <c r="I769" i="2"/>
  <c r="K769" i="2"/>
  <c r="J769" i="2"/>
  <c r="I755" i="2"/>
  <c r="K755" i="2"/>
  <c r="J755" i="2"/>
  <c r="I756" i="2"/>
  <c r="K756" i="2"/>
  <c r="J756" i="2"/>
  <c r="I741" i="2"/>
  <c r="K741" i="2"/>
  <c r="J741" i="2"/>
  <c r="I728" i="2"/>
  <c r="K728" i="2"/>
  <c r="J728" i="2"/>
  <c r="I719" i="2"/>
  <c r="K719" i="2"/>
  <c r="J719" i="2"/>
  <c r="I707" i="2"/>
  <c r="K707" i="2"/>
  <c r="J707" i="2"/>
  <c r="I698" i="2"/>
  <c r="K698" i="2"/>
  <c r="J698" i="2"/>
  <c r="I694" i="2"/>
  <c r="K694" i="2"/>
  <c r="J694" i="2"/>
  <c r="I674" i="2"/>
  <c r="K674" i="2"/>
  <c r="J674" i="2"/>
  <c r="I656" i="2"/>
  <c r="K656" i="2"/>
  <c r="J656" i="2"/>
  <c r="I660" i="2"/>
  <c r="K660" i="2"/>
  <c r="J660" i="2"/>
  <c r="I648" i="2"/>
  <c r="K648" i="2"/>
  <c r="J648" i="2"/>
  <c r="I637" i="2"/>
  <c r="K637" i="2"/>
  <c r="J637" i="2"/>
  <c r="I626" i="2"/>
  <c r="K626" i="2"/>
  <c r="J626" i="2"/>
  <c r="I619" i="2"/>
  <c r="K619" i="2"/>
  <c r="J619" i="2"/>
  <c r="I612" i="2"/>
  <c r="K612" i="2"/>
  <c r="J612" i="2"/>
  <c r="I600" i="2"/>
  <c r="K600" i="2"/>
  <c r="J600" i="2"/>
  <c r="I593" i="2"/>
  <c r="K593" i="2"/>
  <c r="J593" i="2"/>
  <c r="I580" i="2"/>
  <c r="K580" i="2"/>
  <c r="J580" i="2"/>
  <c r="I569" i="2"/>
  <c r="K569" i="2"/>
  <c r="J569" i="2"/>
  <c r="I558" i="2"/>
  <c r="K558" i="2"/>
  <c r="J558" i="2"/>
  <c r="I550" i="2"/>
  <c r="K550" i="2"/>
  <c r="J550" i="2"/>
  <c r="I530" i="2"/>
  <c r="K530" i="2"/>
  <c r="J530" i="2"/>
  <c r="I529" i="2"/>
  <c r="K529" i="2"/>
  <c r="J529" i="2"/>
  <c r="I519" i="2"/>
  <c r="K519" i="2"/>
  <c r="J519" i="2"/>
  <c r="I512" i="2"/>
  <c r="K512" i="2"/>
  <c r="J512" i="2"/>
  <c r="I499" i="2"/>
  <c r="K499" i="2"/>
  <c r="J499" i="2"/>
  <c r="I489" i="2"/>
  <c r="K489" i="2"/>
  <c r="J489" i="2"/>
  <c r="I472" i="2"/>
  <c r="K472" i="2"/>
  <c r="J472" i="2"/>
  <c r="I478" i="2"/>
  <c r="K478" i="2"/>
  <c r="J478" i="2"/>
  <c r="I460" i="2"/>
  <c r="K460" i="2"/>
  <c r="J460" i="2"/>
  <c r="I452" i="2"/>
  <c r="K452" i="2"/>
  <c r="J452" i="2"/>
  <c r="I443" i="2"/>
  <c r="K443" i="2"/>
  <c r="J443" i="2"/>
  <c r="I431" i="2"/>
  <c r="K431" i="2"/>
  <c r="J431" i="2"/>
  <c r="I433" i="2"/>
  <c r="K433" i="2"/>
  <c r="J433" i="2"/>
  <c r="I413" i="2"/>
  <c r="K413" i="2"/>
  <c r="J413" i="2"/>
  <c r="I410" i="2"/>
  <c r="K410" i="2"/>
  <c r="J410" i="2"/>
  <c r="I393" i="2"/>
  <c r="K393" i="2"/>
  <c r="J393" i="2"/>
  <c r="I380" i="2"/>
  <c r="K380" i="2"/>
  <c r="J380" i="2"/>
  <c r="I370" i="2"/>
  <c r="K370" i="2"/>
  <c r="J370" i="2"/>
  <c r="I361" i="2"/>
  <c r="K361" i="2"/>
  <c r="J361" i="2"/>
  <c r="I349" i="2"/>
  <c r="K349" i="2"/>
  <c r="J349" i="2"/>
  <c r="I341" i="2"/>
  <c r="K341" i="2"/>
  <c r="J341" i="2"/>
  <c r="I331" i="2"/>
  <c r="K331" i="2"/>
  <c r="J331" i="2"/>
  <c r="I323" i="2"/>
  <c r="K323" i="2"/>
  <c r="J323" i="2"/>
  <c r="I308" i="2"/>
  <c r="K308" i="2"/>
  <c r="J308" i="2"/>
  <c r="I299" i="2"/>
  <c r="K299" i="2"/>
  <c r="J299" i="2"/>
  <c r="I289" i="2"/>
  <c r="K289" i="2"/>
  <c r="J289" i="2"/>
  <c r="I280" i="2"/>
  <c r="K280" i="2"/>
  <c r="J280" i="2"/>
  <c r="I271" i="2"/>
  <c r="K271" i="2"/>
  <c r="J271" i="2"/>
  <c r="I259" i="2"/>
  <c r="K259" i="2"/>
  <c r="J259" i="2"/>
  <c r="I249" i="2"/>
  <c r="K249" i="2"/>
  <c r="J249" i="2"/>
  <c r="I239" i="2"/>
  <c r="K239" i="2"/>
  <c r="J239" i="2"/>
  <c r="I229" i="2"/>
  <c r="K229" i="2"/>
  <c r="J229" i="2"/>
  <c r="I221" i="2"/>
  <c r="K221" i="2"/>
  <c r="J221" i="2"/>
  <c r="I211" i="2"/>
  <c r="K211" i="2"/>
  <c r="J211" i="2"/>
  <c r="I200" i="2"/>
  <c r="K200" i="2"/>
  <c r="J200" i="2"/>
  <c r="I189" i="2"/>
  <c r="K189" i="2"/>
  <c r="J189" i="2"/>
  <c r="I181" i="2"/>
  <c r="K181" i="2"/>
  <c r="J181" i="2"/>
  <c r="I169" i="2"/>
  <c r="K169" i="2"/>
  <c r="J169" i="2"/>
  <c r="I159" i="2"/>
  <c r="K159" i="2"/>
  <c r="J159" i="2"/>
  <c r="I148" i="2"/>
  <c r="K148" i="2"/>
  <c r="J148" i="2"/>
  <c r="I140" i="2"/>
  <c r="K140" i="2"/>
  <c r="J140" i="2"/>
  <c r="I129" i="2"/>
  <c r="K129" i="2"/>
  <c r="J129" i="2"/>
  <c r="I119" i="2"/>
  <c r="K119" i="2"/>
  <c r="J119" i="2"/>
  <c r="I109" i="2"/>
  <c r="K109" i="2"/>
  <c r="J109" i="2"/>
  <c r="I96" i="2"/>
  <c r="K96" i="2"/>
  <c r="J96" i="2"/>
  <c r="I89" i="2"/>
  <c r="K89" i="2"/>
  <c r="J89" i="2"/>
  <c r="I79" i="2"/>
  <c r="K79" i="2"/>
  <c r="J79" i="2"/>
  <c r="I69" i="2"/>
  <c r="K69" i="2"/>
  <c r="J69" i="2"/>
  <c r="I59" i="2"/>
  <c r="K59" i="2"/>
  <c r="J59" i="2"/>
  <c r="I49" i="2"/>
  <c r="K49" i="2"/>
  <c r="J49" i="2"/>
  <c r="I38" i="2"/>
  <c r="K38" i="2"/>
  <c r="J38" i="2"/>
  <c r="I29" i="2"/>
  <c r="K29" i="2"/>
  <c r="J29" i="2"/>
  <c r="I18" i="2"/>
  <c r="K18" i="2"/>
  <c r="J18" i="2"/>
  <c r="I2" i="2"/>
  <c r="K2" i="2"/>
  <c r="J2" i="2"/>
  <c r="I6468" i="2"/>
  <c r="K6468" i="2"/>
  <c r="J6468" i="2"/>
  <c r="I6480" i="2"/>
  <c r="K6480" i="2"/>
  <c r="J6480" i="2"/>
  <c r="I6324" i="2"/>
  <c r="K6324" i="2"/>
  <c r="J6324" i="2"/>
  <c r="I6190" i="2"/>
  <c r="K6190" i="2"/>
  <c r="J6190" i="2"/>
  <c r="I6012" i="2"/>
  <c r="K6012" i="2"/>
  <c r="J6012" i="2"/>
  <c r="I6602" i="2"/>
  <c r="K6602" i="2"/>
  <c r="J6602" i="2"/>
  <c r="I6566" i="2"/>
  <c r="K6566" i="2"/>
  <c r="J6566" i="2"/>
  <c r="I6401" i="2"/>
  <c r="K6401" i="2"/>
  <c r="J6401" i="2"/>
  <c r="I6475" i="2"/>
  <c r="K6475" i="2"/>
  <c r="J6475" i="2"/>
  <c r="I6426" i="2"/>
  <c r="K6426" i="2"/>
  <c r="J6426" i="2"/>
  <c r="I6382" i="2"/>
  <c r="K6382" i="2"/>
  <c r="J6382" i="2"/>
  <c r="I6321" i="2"/>
  <c r="K6321" i="2"/>
  <c r="J6321" i="2"/>
  <c r="I6286" i="2"/>
  <c r="K6286" i="2"/>
  <c r="J6286" i="2"/>
  <c r="I6253" i="2"/>
  <c r="K6253" i="2"/>
  <c r="J6253" i="2"/>
  <c r="I6202" i="2"/>
  <c r="K6202" i="2"/>
  <c r="J6202" i="2"/>
  <c r="I6156" i="2"/>
  <c r="K6156" i="2"/>
  <c r="J6156" i="2"/>
  <c r="I6107" i="2"/>
  <c r="K6107" i="2"/>
  <c r="J6107" i="2"/>
  <c r="I6085" i="2"/>
  <c r="K6085" i="2"/>
  <c r="J6085" i="2"/>
  <c r="I6055" i="2"/>
  <c r="K6055" i="2"/>
  <c r="J6055" i="2"/>
  <c r="I5927" i="2"/>
  <c r="K5927" i="2"/>
  <c r="J5927" i="2"/>
  <c r="I5958" i="2"/>
  <c r="K5958" i="2"/>
  <c r="J5958" i="2"/>
  <c r="I5909" i="2"/>
  <c r="K5909" i="2"/>
  <c r="J5909" i="2"/>
  <c r="I5875" i="2"/>
  <c r="K5875" i="2"/>
  <c r="J5875" i="2"/>
  <c r="I5844" i="2"/>
  <c r="K5844" i="2"/>
  <c r="J5844" i="2"/>
  <c r="I5661" i="2"/>
  <c r="K5661" i="2"/>
  <c r="J5661" i="2"/>
  <c r="I5781" i="2"/>
  <c r="K5781" i="2"/>
  <c r="J5781" i="2"/>
  <c r="I5738" i="2"/>
  <c r="K5738" i="2"/>
  <c r="J5738" i="2"/>
  <c r="I5691" i="2"/>
  <c r="K5691" i="2"/>
  <c r="J5691" i="2"/>
  <c r="I5611" i="2"/>
  <c r="K5611" i="2"/>
  <c r="J5611" i="2"/>
  <c r="I5479" i="2"/>
  <c r="K5479" i="2"/>
  <c r="J5479" i="2"/>
  <c r="I5560" i="2"/>
  <c r="K5560" i="2"/>
  <c r="J5560" i="2"/>
  <c r="I5523" i="2"/>
  <c r="K5523" i="2"/>
  <c r="J5523" i="2"/>
  <c r="I5500" i="2"/>
  <c r="K5500" i="2"/>
  <c r="J5500" i="2"/>
  <c r="I5438" i="2"/>
  <c r="K5438" i="2"/>
  <c r="J5438" i="2"/>
  <c r="I5402" i="2"/>
  <c r="K5402" i="2"/>
  <c r="J5402" i="2"/>
  <c r="I5144" i="2"/>
  <c r="K5144" i="2"/>
  <c r="J5144" i="2"/>
  <c r="I6569" i="2"/>
  <c r="K6569" i="2"/>
  <c r="J6569" i="2"/>
  <c r="I6461" i="2"/>
  <c r="K6461" i="2"/>
  <c r="J6461" i="2"/>
  <c r="I6495" i="2"/>
  <c r="K6495" i="2"/>
  <c r="J6495" i="2"/>
  <c r="I6402" i="2"/>
  <c r="K6402" i="2"/>
  <c r="J6402" i="2"/>
  <c r="I6318" i="2"/>
  <c r="K6318" i="2"/>
  <c r="J6318" i="2"/>
  <c r="I6294" i="2"/>
  <c r="K6294" i="2"/>
  <c r="J6294" i="2"/>
  <c r="I6230" i="2"/>
  <c r="K6230" i="2"/>
  <c r="J6230" i="2"/>
  <c r="I6183" i="2"/>
  <c r="K6183" i="2"/>
  <c r="I6127" i="2"/>
  <c r="K6127" i="2"/>
  <c r="J6127" i="2"/>
  <c r="I6084" i="2"/>
  <c r="K6084" i="2"/>
  <c r="J6084" i="2"/>
  <c r="I6059" i="2"/>
  <c r="K6059" i="2"/>
  <c r="J6059" i="2"/>
  <c r="I5919" i="2"/>
  <c r="K5919" i="2"/>
  <c r="J5919" i="2"/>
  <c r="I5937" i="2"/>
  <c r="K5937" i="2"/>
  <c r="J5937" i="2"/>
  <c r="I5873" i="2"/>
  <c r="K5873" i="2"/>
  <c r="J5873" i="2"/>
  <c r="I5816" i="2"/>
  <c r="K5816" i="2"/>
  <c r="J5816" i="2"/>
  <c r="I5733" i="2"/>
  <c r="K5733" i="2"/>
  <c r="J5733" i="2"/>
  <c r="I5645" i="2"/>
  <c r="K5645" i="2"/>
  <c r="J5645" i="2"/>
  <c r="I5475" i="2"/>
  <c r="K5475" i="2"/>
  <c r="J5475" i="2"/>
  <c r="I5519" i="2"/>
  <c r="K5519" i="2"/>
  <c r="J5519" i="2"/>
  <c r="I5456" i="2"/>
  <c r="K5456" i="2"/>
  <c r="J5456" i="2"/>
  <c r="I5401" i="2"/>
  <c r="K5401" i="2"/>
  <c r="J5401" i="2"/>
  <c r="I5373" i="2"/>
  <c r="K5373" i="2"/>
  <c r="J5373" i="2"/>
  <c r="I5305" i="2"/>
  <c r="K5305" i="2"/>
  <c r="J5305" i="2"/>
  <c r="I5209" i="2"/>
  <c r="K5209" i="2"/>
  <c r="J5209" i="2"/>
  <c r="I5099" i="2"/>
  <c r="K5099" i="2"/>
  <c r="J5099" i="2"/>
  <c r="I4999" i="2"/>
  <c r="K4999" i="2"/>
  <c r="J4999" i="2"/>
  <c r="I4922" i="2"/>
  <c r="K4922" i="2"/>
  <c r="J4922" i="2"/>
  <c r="I4874" i="2"/>
  <c r="K4874" i="2"/>
  <c r="J4874" i="2"/>
  <c r="I4773" i="2"/>
  <c r="K4773" i="2"/>
  <c r="J4773" i="2"/>
  <c r="I4737" i="2"/>
  <c r="K4737" i="2"/>
  <c r="J4737" i="2"/>
  <c r="I4665" i="2"/>
  <c r="K4665" i="2"/>
  <c r="J4665" i="2"/>
  <c r="I4549" i="2"/>
  <c r="K4549" i="2"/>
  <c r="J4549" i="2"/>
  <c r="I4493" i="2"/>
  <c r="K4493" i="2"/>
  <c r="J4493" i="2"/>
  <c r="I4429" i="2"/>
  <c r="K4429" i="2"/>
  <c r="J4429" i="2"/>
  <c r="I4424" i="2"/>
  <c r="K4424" i="2"/>
  <c r="J4424" i="2"/>
  <c r="I4346" i="2"/>
  <c r="K4346" i="2"/>
  <c r="J4346" i="2"/>
  <c r="I4291" i="2"/>
  <c r="K4291" i="2"/>
  <c r="J4291" i="2"/>
  <c r="I4243" i="2"/>
  <c r="K4243" i="2"/>
  <c r="J4243" i="2"/>
  <c r="I4184" i="2"/>
  <c r="K4184" i="2"/>
  <c r="J4184" i="2"/>
  <c r="I4133" i="2"/>
  <c r="K4133" i="2"/>
  <c r="J4133" i="2"/>
  <c r="I4106" i="2"/>
  <c r="K4106" i="2"/>
  <c r="J4106" i="2"/>
  <c r="I4045" i="2"/>
  <c r="K4045" i="2"/>
  <c r="J4045" i="2"/>
  <c r="I3966" i="2"/>
  <c r="K3966" i="2"/>
  <c r="J3966" i="2"/>
  <c r="I3955" i="2"/>
  <c r="K3955" i="2"/>
  <c r="J3955" i="2"/>
  <c r="I3944" i="2"/>
  <c r="K3944" i="2"/>
  <c r="J3944" i="2"/>
  <c r="I3842" i="2"/>
  <c r="K3842" i="2"/>
  <c r="J3842" i="2"/>
  <c r="I3836" i="2"/>
  <c r="K3836" i="2"/>
  <c r="J3836" i="2"/>
  <c r="I3822" i="2"/>
  <c r="K3822" i="2"/>
  <c r="J3822" i="2"/>
  <c r="I3708" i="2"/>
  <c r="K3708" i="2"/>
  <c r="J3708" i="2"/>
  <c r="I3748" i="2"/>
  <c r="K3748" i="2"/>
  <c r="J3748" i="2"/>
  <c r="I3729" i="2"/>
  <c r="K3729" i="2"/>
  <c r="J3729" i="2"/>
  <c r="I3516" i="2"/>
  <c r="K3516" i="2"/>
  <c r="J3516" i="2"/>
  <c r="I3598" i="2"/>
  <c r="K3598" i="2"/>
  <c r="J3598" i="2"/>
  <c r="I3556" i="2"/>
  <c r="K3556" i="2"/>
  <c r="J3556" i="2"/>
  <c r="I3541" i="2"/>
  <c r="K3541" i="2"/>
  <c r="J3541" i="2"/>
  <c r="I3491" i="2"/>
  <c r="K3491" i="2"/>
  <c r="J3491" i="2"/>
  <c r="I3474" i="2"/>
  <c r="K3474" i="2"/>
  <c r="J3474" i="2"/>
  <c r="I3435" i="2"/>
  <c r="K3435" i="2"/>
  <c r="J3435" i="2"/>
  <c r="I3375" i="2"/>
  <c r="K3375" i="2"/>
  <c r="J3375" i="2"/>
  <c r="I3307" i="2"/>
  <c r="K3307" i="2"/>
  <c r="J3307" i="2"/>
  <c r="I3298" i="2"/>
  <c r="K3298" i="2"/>
  <c r="J3298" i="2"/>
  <c r="I3116" i="2"/>
  <c r="K3116" i="2"/>
  <c r="J3116" i="2"/>
  <c r="I3232" i="2"/>
  <c r="K3232" i="2"/>
  <c r="J3232" i="2"/>
  <c r="I3112" i="2"/>
  <c r="K3112" i="2"/>
  <c r="J3112" i="2"/>
  <c r="I3078" i="2"/>
  <c r="K3078" i="2"/>
  <c r="J3078" i="2"/>
  <c r="I3030" i="2"/>
  <c r="K3030" i="2"/>
  <c r="J3030" i="2"/>
  <c r="I3001" i="2"/>
  <c r="K3001" i="2"/>
  <c r="J3001" i="2"/>
  <c r="I2975" i="2"/>
  <c r="K2975" i="2"/>
  <c r="J2975" i="2"/>
  <c r="I2930" i="2"/>
  <c r="K2930" i="2"/>
  <c r="J2930" i="2"/>
  <c r="I2900" i="2"/>
  <c r="K2900" i="2"/>
  <c r="J2900" i="2"/>
  <c r="I2815" i="2"/>
  <c r="K2815" i="2"/>
  <c r="J2815" i="2"/>
  <c r="I2789" i="2"/>
  <c r="K2789" i="2"/>
  <c r="J2789" i="2"/>
  <c r="I2731" i="2"/>
  <c r="K2731" i="2"/>
  <c r="J2731" i="2"/>
  <c r="I2695" i="2"/>
  <c r="K2695" i="2"/>
  <c r="J2695" i="2"/>
  <c r="I2655" i="2"/>
  <c r="K2655" i="2"/>
  <c r="J2655" i="2"/>
  <c r="I2624" i="2"/>
  <c r="K2624" i="2"/>
  <c r="J2624" i="2"/>
  <c r="I2583" i="2"/>
  <c r="K2583" i="2"/>
  <c r="J2583" i="2"/>
  <c r="I2543" i="2"/>
  <c r="K2543" i="2"/>
  <c r="J2543" i="2"/>
  <c r="I2491" i="2"/>
  <c r="K2491" i="2"/>
  <c r="J2491" i="2"/>
  <c r="I2447" i="2"/>
  <c r="K2447" i="2"/>
  <c r="J2447" i="2"/>
  <c r="I2431" i="2"/>
  <c r="K2431" i="2"/>
  <c r="J2431" i="2"/>
  <c r="I2394" i="2"/>
  <c r="K2394" i="2"/>
  <c r="J2394" i="2"/>
  <c r="I2339" i="2"/>
  <c r="K2339" i="2"/>
  <c r="J2339" i="2"/>
  <c r="I2335" i="2"/>
  <c r="K2335" i="2"/>
  <c r="J2335" i="2"/>
  <c r="I2281" i="2"/>
  <c r="K2281" i="2"/>
  <c r="J2281" i="2"/>
  <c r="I2258" i="2"/>
  <c r="K2258" i="2"/>
  <c r="J2258" i="2"/>
  <c r="I2188" i="2"/>
  <c r="K2188" i="2"/>
  <c r="J2188" i="2"/>
  <c r="I2172" i="2"/>
  <c r="K2172" i="2"/>
  <c r="J2172" i="2"/>
  <c r="I2133" i="2"/>
  <c r="K2133" i="2"/>
  <c r="J2133" i="2"/>
  <c r="I2086" i="2"/>
  <c r="K2086" i="2"/>
  <c r="J2086" i="2"/>
  <c r="I2030" i="2"/>
  <c r="K2030" i="2"/>
  <c r="J2030" i="2"/>
  <c r="I1984" i="2"/>
  <c r="K1984" i="2"/>
  <c r="J1984" i="2"/>
  <c r="I1966" i="2"/>
  <c r="K1966" i="2"/>
  <c r="J1966" i="2"/>
  <c r="I1846" i="2"/>
  <c r="K1846" i="2"/>
  <c r="J1846" i="2"/>
  <c r="I1891" i="2"/>
  <c r="K1891" i="2"/>
  <c r="J1891" i="2"/>
  <c r="I1855" i="2"/>
  <c r="K1855" i="2"/>
  <c r="J1855" i="2"/>
  <c r="I1811" i="2"/>
  <c r="K1811" i="2"/>
  <c r="J1811" i="2"/>
  <c r="I1742" i="2"/>
  <c r="K1742" i="2"/>
  <c r="J1742" i="2"/>
  <c r="I1709" i="2"/>
  <c r="K1709" i="2"/>
  <c r="J1709" i="2"/>
  <c r="I1692" i="2"/>
  <c r="K1692" i="2"/>
  <c r="J1692" i="2"/>
  <c r="I1650" i="2"/>
  <c r="K1650" i="2"/>
  <c r="J1650" i="2"/>
  <c r="I1542" i="2"/>
  <c r="K1542" i="2"/>
  <c r="J1542" i="2"/>
  <c r="I1593" i="2"/>
  <c r="K1593" i="2"/>
  <c r="J1593" i="2"/>
  <c r="I1522" i="2"/>
  <c r="K1522" i="2"/>
  <c r="J1522" i="2"/>
  <c r="I1483" i="2"/>
  <c r="K1483" i="2"/>
  <c r="J1483" i="2"/>
  <c r="I850" i="2"/>
  <c r="K850" i="2"/>
  <c r="J850" i="2"/>
  <c r="I6596" i="2"/>
  <c r="K6596" i="2"/>
  <c r="J6596" i="2"/>
  <c r="I6577" i="2"/>
  <c r="K6577" i="2"/>
  <c r="J6577" i="2"/>
  <c r="I6552" i="2"/>
  <c r="K6552" i="2"/>
  <c r="J6552" i="2"/>
  <c r="I6496" i="2"/>
  <c r="K6496" i="2"/>
  <c r="J6496" i="2"/>
  <c r="I6425" i="2"/>
  <c r="K6425" i="2"/>
  <c r="J6425" i="2"/>
  <c r="I6528" i="2"/>
  <c r="K6528" i="2"/>
  <c r="J6528" i="2"/>
  <c r="I6487" i="2"/>
  <c r="K6487" i="2"/>
  <c r="J6487" i="2"/>
  <c r="I6436" i="2"/>
  <c r="K6436" i="2"/>
  <c r="J6436" i="2"/>
  <c r="I6346" i="2"/>
  <c r="K6346" i="2"/>
  <c r="I6352" i="2"/>
  <c r="K6352" i="2"/>
  <c r="J6352" i="2"/>
  <c r="I6305" i="2"/>
  <c r="K6305" i="2"/>
  <c r="J6305" i="2"/>
  <c r="I6281" i="2"/>
  <c r="K6281" i="2"/>
  <c r="J6281" i="2"/>
  <c r="I6270" i="2"/>
  <c r="K6270" i="2"/>
  <c r="J6270" i="2"/>
  <c r="I6225" i="2"/>
  <c r="K6225" i="2"/>
  <c r="J6225" i="2"/>
  <c r="I6204" i="2"/>
  <c r="K6204" i="2"/>
  <c r="J6204" i="2"/>
  <c r="I6176" i="2"/>
  <c r="K6176" i="2"/>
  <c r="J6176" i="2"/>
  <c r="I6145" i="2"/>
  <c r="K6145" i="2"/>
  <c r="J6145" i="2"/>
  <c r="I6110" i="2"/>
  <c r="K6110" i="2"/>
  <c r="J6110" i="2"/>
  <c r="I6097" i="2"/>
  <c r="K6097" i="2"/>
  <c r="J6097" i="2"/>
  <c r="I6079" i="2"/>
  <c r="K6079" i="2"/>
  <c r="J6079" i="2"/>
  <c r="I6049" i="2"/>
  <c r="K6049" i="2"/>
  <c r="J6049" i="2"/>
  <c r="I6020" i="2"/>
  <c r="K6020" i="2"/>
  <c r="J6020" i="2"/>
  <c r="I5922" i="2"/>
  <c r="K5922" i="2"/>
  <c r="J5922" i="2"/>
  <c r="I5965" i="2"/>
  <c r="K5965" i="2"/>
  <c r="J5965" i="2"/>
  <c r="I5955" i="2"/>
  <c r="K5955" i="2"/>
  <c r="J5955" i="2"/>
  <c r="I5923" i="2"/>
  <c r="K5923" i="2"/>
  <c r="J5923" i="2"/>
  <c r="I5800" i="2"/>
  <c r="K5800" i="2"/>
  <c r="J5800" i="2"/>
  <c r="I5754" i="2"/>
  <c r="K5754" i="2"/>
  <c r="J5754" i="2"/>
  <c r="I5862" i="2"/>
  <c r="K5862" i="2"/>
  <c r="J5862" i="2"/>
  <c r="I5827" i="2"/>
  <c r="K5827" i="2"/>
  <c r="J5827" i="2"/>
  <c r="I5668" i="2"/>
  <c r="K5668" i="2"/>
  <c r="J5668" i="2"/>
  <c r="I5774" i="2"/>
  <c r="K5774" i="2"/>
  <c r="J5774" i="2"/>
  <c r="I5747" i="2"/>
  <c r="K5747" i="2"/>
  <c r="J5747" i="2"/>
  <c r="I5694" i="2"/>
  <c r="K5694" i="2"/>
  <c r="J5694" i="2"/>
  <c r="I5634" i="2"/>
  <c r="K5634" i="2"/>
  <c r="J5634" i="2"/>
  <c r="I5599" i="2"/>
  <c r="K5599" i="2"/>
  <c r="J5599" i="2"/>
  <c r="I5469" i="2"/>
  <c r="K5469" i="2"/>
  <c r="J5469" i="2"/>
  <c r="I5563" i="2"/>
  <c r="K5563" i="2"/>
  <c r="J5563" i="2"/>
  <c r="I5527" i="2"/>
  <c r="K5527" i="2"/>
  <c r="J5527" i="2"/>
  <c r="I5481" i="2"/>
  <c r="K5481" i="2"/>
  <c r="J5481" i="2"/>
  <c r="I5457" i="2"/>
  <c r="K5457" i="2"/>
  <c r="J5457" i="2"/>
  <c r="I5428" i="2"/>
  <c r="K5428" i="2"/>
  <c r="J5428" i="2"/>
  <c r="I5385" i="2"/>
  <c r="K5385" i="2"/>
  <c r="J5385" i="2"/>
  <c r="I5362" i="2"/>
  <c r="K5362" i="2"/>
  <c r="J5362" i="2"/>
  <c r="I5330" i="2"/>
  <c r="K5330" i="2"/>
  <c r="J5330" i="2"/>
  <c r="I5303" i="2"/>
  <c r="K5303" i="2"/>
  <c r="J5303" i="2"/>
  <c r="I5265" i="2"/>
  <c r="K5265" i="2"/>
  <c r="J5265" i="2"/>
  <c r="I5251" i="2"/>
  <c r="K5251" i="2"/>
  <c r="J5251" i="2"/>
  <c r="I5232" i="2"/>
  <c r="K5232" i="2"/>
  <c r="J5232" i="2"/>
  <c r="I5197" i="2"/>
  <c r="K5197" i="2"/>
  <c r="J5197" i="2"/>
  <c r="I5172" i="2"/>
  <c r="K5172" i="2"/>
  <c r="J5172" i="2"/>
  <c r="I5150" i="2"/>
  <c r="K5150" i="2"/>
  <c r="J5150" i="2"/>
  <c r="I5117" i="2"/>
  <c r="K5117" i="2"/>
  <c r="J5117" i="2"/>
  <c r="I5086" i="2"/>
  <c r="K5086" i="2"/>
  <c r="J5086" i="2"/>
  <c r="I5067" i="2"/>
  <c r="K5067" i="2"/>
  <c r="J5067" i="2"/>
  <c r="I5025" i="2"/>
  <c r="K5025" i="2"/>
  <c r="J5025" i="2"/>
  <c r="I4990" i="2"/>
  <c r="K4990" i="2"/>
  <c r="J4990" i="2"/>
  <c r="I4958" i="2"/>
  <c r="K4958" i="2"/>
  <c r="J4958" i="2"/>
  <c r="I4920" i="2"/>
  <c r="K4920" i="2"/>
  <c r="J4920" i="2"/>
  <c r="I4899" i="2"/>
  <c r="K4899" i="2"/>
  <c r="J4899" i="2"/>
  <c r="I4860" i="2"/>
  <c r="K4860" i="2"/>
  <c r="J4860" i="2"/>
  <c r="I4824" i="2"/>
  <c r="K4824" i="2"/>
  <c r="J4824" i="2"/>
  <c r="I4818" i="2"/>
  <c r="K4818" i="2"/>
  <c r="J4818" i="2"/>
  <c r="I4789" i="2"/>
  <c r="K4789" i="2"/>
  <c r="J4789" i="2"/>
  <c r="I4742" i="2"/>
  <c r="K4742" i="2"/>
  <c r="J4742" i="2"/>
  <c r="I4711" i="2"/>
  <c r="K4711" i="2"/>
  <c r="J4711" i="2"/>
  <c r="I4686" i="2"/>
  <c r="K4686" i="2"/>
  <c r="J4686" i="2"/>
  <c r="I4658" i="2"/>
  <c r="K4658" i="2"/>
  <c r="J4658" i="2"/>
  <c r="I4641" i="2"/>
  <c r="K4641" i="2"/>
  <c r="J4641" i="2"/>
  <c r="I4608" i="2"/>
  <c r="K4608" i="2"/>
  <c r="J4608" i="2"/>
  <c r="I4581" i="2"/>
  <c r="K4581" i="2"/>
  <c r="J4581" i="2"/>
  <c r="I4559" i="2"/>
  <c r="K4559" i="2"/>
  <c r="J4559" i="2"/>
  <c r="I4521" i="2"/>
  <c r="K4521" i="2"/>
  <c r="J4521" i="2"/>
  <c r="I4495" i="2"/>
  <c r="K4495" i="2"/>
  <c r="J4495" i="2"/>
  <c r="I4463" i="2"/>
  <c r="K4463" i="2"/>
  <c r="J4463" i="2"/>
  <c r="I4431" i="2"/>
  <c r="K4431" i="2"/>
  <c r="J4431" i="2"/>
  <c r="I4401" i="2"/>
  <c r="K4401" i="2"/>
  <c r="J4401" i="2"/>
  <c r="I4391" i="2"/>
  <c r="K4391" i="2"/>
  <c r="J4391" i="2"/>
  <c r="I4369" i="2"/>
  <c r="K4369" i="2"/>
  <c r="J4369" i="2"/>
  <c r="I4331" i="2"/>
  <c r="K4331" i="2"/>
  <c r="J4331" i="2"/>
  <c r="I4310" i="2"/>
  <c r="K4310" i="2"/>
  <c r="J4310" i="2"/>
  <c r="I4282" i="2"/>
  <c r="K4282" i="2"/>
  <c r="J4282" i="2"/>
  <c r="I4252" i="2"/>
  <c r="K4252" i="2"/>
  <c r="J4252" i="2"/>
  <c r="I4223" i="2"/>
  <c r="K4223" i="2"/>
  <c r="J4223" i="2"/>
  <c r="I4193" i="2"/>
  <c r="K4193" i="2"/>
  <c r="J4193" i="2"/>
  <c r="I4162" i="2"/>
  <c r="K4162" i="2"/>
  <c r="J4162" i="2"/>
  <c r="I4156" i="2"/>
  <c r="K4156" i="2"/>
  <c r="J4156" i="2"/>
  <c r="I4112" i="2"/>
  <c r="K4112" i="2"/>
  <c r="J4112" i="2"/>
  <c r="I4084" i="2"/>
  <c r="K4084" i="2"/>
  <c r="J4084" i="2"/>
  <c r="I4051" i="2"/>
  <c r="K4051" i="2"/>
  <c r="J4051" i="2"/>
  <c r="I4011" i="2"/>
  <c r="K4011" i="2"/>
  <c r="J4011" i="2"/>
  <c r="I4003" i="2"/>
  <c r="K4003" i="2"/>
  <c r="J4003" i="2"/>
  <c r="I3939" i="2"/>
  <c r="K3939" i="2"/>
  <c r="J3939" i="2"/>
  <c r="I3964" i="2"/>
  <c r="K3964" i="2"/>
  <c r="J3964" i="2"/>
  <c r="I3911" i="2"/>
  <c r="K3911" i="2"/>
  <c r="J3911" i="2"/>
  <c r="I3818" i="2"/>
  <c r="K3818" i="2"/>
  <c r="J3818" i="2"/>
  <c r="I3863" i="2"/>
  <c r="K3863" i="2"/>
  <c r="J3863" i="2"/>
  <c r="I3846" i="2"/>
  <c r="K3846" i="2"/>
  <c r="J3846" i="2"/>
  <c r="I3819" i="2"/>
  <c r="K3819" i="2"/>
  <c r="J3819" i="2"/>
  <c r="I3676" i="2"/>
  <c r="K3676" i="2"/>
  <c r="J3676" i="2"/>
  <c r="I3762" i="2"/>
  <c r="K3762" i="2"/>
  <c r="J3762" i="2"/>
  <c r="I3737" i="2"/>
  <c r="K3737" i="2"/>
  <c r="J3737" i="2"/>
  <c r="I3719" i="2"/>
  <c r="K3719" i="2"/>
  <c r="J3719" i="2"/>
  <c r="I3661" i="2"/>
  <c r="K3661" i="2"/>
  <c r="J3661" i="2"/>
  <c r="I3639" i="2"/>
  <c r="K3639" i="2"/>
  <c r="J3639" i="2"/>
  <c r="I3519" i="2"/>
  <c r="K3519" i="2"/>
  <c r="J3519" i="2"/>
  <c r="I3608" i="2"/>
  <c r="K3608" i="2"/>
  <c r="J3608" i="2"/>
  <c r="I3597" i="2"/>
  <c r="K3597" i="2"/>
  <c r="J3597" i="2"/>
  <c r="I3544" i="2"/>
  <c r="K3544" i="2"/>
  <c r="J3544" i="2"/>
  <c r="I3506" i="2"/>
  <c r="K3506" i="2"/>
  <c r="J3506" i="2"/>
  <c r="I3422" i="2"/>
  <c r="K3422" i="2"/>
  <c r="J3422" i="2"/>
  <c r="I3460" i="2"/>
  <c r="K3460" i="2"/>
  <c r="J3460" i="2"/>
  <c r="I3446" i="2"/>
  <c r="K3446" i="2"/>
  <c r="J3446" i="2"/>
  <c r="I3397" i="2"/>
  <c r="K3397" i="2"/>
  <c r="J3397" i="2"/>
  <c r="I3359" i="2"/>
  <c r="K3359" i="2"/>
  <c r="J3359" i="2"/>
  <c r="I3357" i="2"/>
  <c r="K3357" i="2"/>
  <c r="J3357" i="2"/>
  <c r="I3316" i="2"/>
  <c r="K3316" i="2"/>
  <c r="J3316" i="2"/>
  <c r="I3282" i="2"/>
  <c r="K3282" i="2"/>
  <c r="J3282" i="2"/>
  <c r="I3342" i="2"/>
  <c r="K3342" i="2"/>
  <c r="J3342" i="2"/>
  <c r="I3204" i="2"/>
  <c r="K3204" i="2"/>
  <c r="J3204" i="2"/>
  <c r="I3136" i="2"/>
  <c r="K3136" i="2"/>
  <c r="J3136" i="2"/>
  <c r="I3223" i="2"/>
  <c r="K3223" i="2"/>
  <c r="J3223" i="2"/>
  <c r="I3231" i="2"/>
  <c r="K3231" i="2"/>
  <c r="J3231" i="2"/>
  <c r="I3114" i="2"/>
  <c r="K3114" i="2"/>
  <c r="J3114" i="2"/>
  <c r="I3026" i="2"/>
  <c r="K3026" i="2"/>
  <c r="J3026" i="2"/>
  <c r="I3062" i="2"/>
  <c r="K3062" i="2"/>
  <c r="J3062" i="2"/>
  <c r="I2711" i="2"/>
  <c r="K2711" i="2"/>
  <c r="J2711" i="2"/>
  <c r="I6605" i="2"/>
  <c r="K6605" i="2"/>
  <c r="J6605" i="2"/>
  <c r="I6545" i="2"/>
  <c r="K6545" i="2"/>
  <c r="J6545" i="2"/>
  <c r="I6474" i="2"/>
  <c r="K6474" i="2"/>
  <c r="J6474" i="2"/>
  <c r="I6345" i="2"/>
  <c r="K6345" i="2"/>
  <c r="J6345" i="2"/>
  <c r="I6224" i="2"/>
  <c r="K6224" i="2"/>
  <c r="J6224" i="2"/>
  <c r="I6125" i="2"/>
  <c r="K6125" i="2"/>
  <c r="J6125" i="2"/>
  <c r="I6078" i="2"/>
  <c r="K6078" i="2"/>
  <c r="J6078" i="2"/>
  <c r="I6009" i="2"/>
  <c r="K6009" i="2"/>
  <c r="J6009" i="2"/>
  <c r="I5977" i="2"/>
  <c r="K5977" i="2"/>
  <c r="J5977" i="2"/>
  <c r="I5947" i="2"/>
  <c r="K5947" i="2"/>
  <c r="J5947" i="2"/>
  <c r="I5924" i="2"/>
  <c r="K5924" i="2"/>
  <c r="J5924" i="2"/>
  <c r="I5915" i="2"/>
  <c r="K5915" i="2"/>
  <c r="J5915" i="2"/>
  <c r="I5911" i="2"/>
  <c r="K5911" i="2"/>
  <c r="J5911" i="2"/>
  <c r="I5893" i="2"/>
  <c r="K5893" i="2"/>
  <c r="J5893" i="2"/>
  <c r="I5886" i="2"/>
  <c r="K5886" i="2"/>
  <c r="J5886" i="2"/>
  <c r="I5879" i="2"/>
  <c r="K5879" i="2"/>
  <c r="J5879" i="2"/>
  <c r="I5845" i="2"/>
  <c r="K5845" i="2"/>
  <c r="J5845" i="2"/>
  <c r="I5824" i="2"/>
  <c r="K5824" i="2"/>
  <c r="J5824" i="2"/>
  <c r="I5639" i="2"/>
  <c r="K5639" i="2"/>
  <c r="J5639" i="2"/>
  <c r="I5665" i="2"/>
  <c r="K5665" i="2"/>
  <c r="J5665" i="2"/>
  <c r="I5675" i="2"/>
  <c r="K5675" i="2"/>
  <c r="J5675" i="2"/>
  <c r="I5810" i="2"/>
  <c r="K5810" i="2"/>
  <c r="J5810" i="2"/>
  <c r="I5793" i="2"/>
  <c r="K5793" i="2"/>
  <c r="J5793" i="2"/>
  <c r="I5785" i="2"/>
  <c r="K5785" i="2"/>
  <c r="J5785" i="2"/>
  <c r="I5773" i="2"/>
  <c r="K5773" i="2"/>
  <c r="J5773" i="2"/>
  <c r="I5763" i="2"/>
  <c r="K5763" i="2"/>
  <c r="J5763" i="2"/>
  <c r="I5753" i="2"/>
  <c r="K5753" i="2"/>
  <c r="J5753" i="2"/>
  <c r="I5739" i="2"/>
  <c r="K5739" i="2"/>
  <c r="J5739" i="2"/>
  <c r="I5730" i="2"/>
  <c r="K5730" i="2"/>
  <c r="J5730" i="2"/>
  <c r="I5720" i="2"/>
  <c r="K5720" i="2"/>
  <c r="J5720" i="2"/>
  <c r="I5713" i="2"/>
  <c r="K5713" i="2"/>
  <c r="J5713" i="2"/>
  <c r="I5702" i="2"/>
  <c r="K5702" i="2"/>
  <c r="J5702" i="2"/>
  <c r="I5693" i="2"/>
  <c r="K5693" i="2"/>
  <c r="J5693" i="2"/>
  <c r="I5672" i="2"/>
  <c r="K5672" i="2"/>
  <c r="J5672" i="2"/>
  <c r="I5653" i="2"/>
  <c r="K5653" i="2"/>
  <c r="J5653" i="2"/>
  <c r="I5647" i="2"/>
  <c r="K5647" i="2"/>
  <c r="J5647" i="2"/>
  <c r="I5638" i="2"/>
  <c r="K5638" i="2"/>
  <c r="J5638" i="2"/>
  <c r="I5624" i="2"/>
  <c r="K5624" i="2"/>
  <c r="J5624" i="2"/>
  <c r="I5619" i="2"/>
  <c r="K5619" i="2"/>
  <c r="J5619" i="2"/>
  <c r="I5602" i="2"/>
  <c r="K5602" i="2"/>
  <c r="J5602" i="2"/>
  <c r="I5498" i="2"/>
  <c r="K5498" i="2"/>
  <c r="J5498" i="2"/>
  <c r="I5485" i="2"/>
  <c r="K5485" i="2"/>
  <c r="J5485" i="2"/>
  <c r="I5585" i="2"/>
  <c r="K5585" i="2"/>
  <c r="J5585" i="2"/>
  <c r="I5577" i="2"/>
  <c r="K5577" i="2"/>
  <c r="J5577" i="2"/>
  <c r="I5559" i="2"/>
  <c r="K5559" i="2"/>
  <c r="J5559" i="2"/>
  <c r="I5564" i="2"/>
  <c r="K5564" i="2"/>
  <c r="J5564" i="2"/>
  <c r="I5549" i="2"/>
  <c r="K5549" i="2"/>
  <c r="J5549" i="2"/>
  <c r="I5536" i="2"/>
  <c r="K5536" i="2"/>
  <c r="J5536" i="2"/>
  <c r="I5529" i="2"/>
  <c r="K5529" i="2"/>
  <c r="J5529" i="2"/>
  <c r="I5515" i="2"/>
  <c r="K5515" i="2"/>
  <c r="J5515" i="2"/>
  <c r="I5506" i="2"/>
  <c r="K5506" i="2"/>
  <c r="J5506" i="2"/>
  <c r="I5488" i="2"/>
  <c r="K5488" i="2"/>
  <c r="J5488" i="2"/>
  <c r="I5464" i="2"/>
  <c r="K5464" i="2"/>
  <c r="J5464" i="2"/>
  <c r="I5459" i="2"/>
  <c r="K5459" i="2"/>
  <c r="J5459" i="2"/>
  <c r="I5450" i="2"/>
  <c r="K5450" i="2"/>
  <c r="J5450" i="2"/>
  <c r="I5442" i="2"/>
  <c r="K5442" i="2"/>
  <c r="J5442" i="2"/>
  <c r="I5430" i="2"/>
  <c r="K5430" i="2"/>
  <c r="J5430" i="2"/>
  <c r="I5423" i="2"/>
  <c r="K5423" i="2"/>
  <c r="J5423" i="2"/>
  <c r="I5400" i="2"/>
  <c r="K5400" i="2"/>
  <c r="J5400" i="2"/>
  <c r="I5398" i="2"/>
  <c r="K5398" i="2"/>
  <c r="J5398" i="2"/>
  <c r="I5394" i="2"/>
  <c r="K5394" i="2"/>
  <c r="J5394" i="2"/>
  <c r="I5380" i="2"/>
  <c r="K5380" i="2"/>
  <c r="J5380" i="2"/>
  <c r="I5370" i="2"/>
  <c r="K5370" i="2"/>
  <c r="J5370" i="2"/>
  <c r="I5361" i="2"/>
  <c r="K5361" i="2"/>
  <c r="J5361" i="2"/>
  <c r="I5350" i="2"/>
  <c r="K5350" i="2"/>
  <c r="J5350" i="2"/>
  <c r="I5344" i="2"/>
  <c r="K5344" i="2"/>
  <c r="J5344" i="2"/>
  <c r="I5329" i="2"/>
  <c r="K5329" i="2"/>
  <c r="J5329" i="2"/>
  <c r="I5321" i="2"/>
  <c r="K5321" i="2"/>
  <c r="J5321" i="2"/>
  <c r="I5315" i="2"/>
  <c r="K5315" i="2"/>
  <c r="J5315" i="2"/>
  <c r="I5302" i="2"/>
  <c r="K5302" i="2"/>
  <c r="J5302" i="2"/>
  <c r="I5289" i="2"/>
  <c r="K5289" i="2"/>
  <c r="J5289" i="2"/>
  <c r="I5281" i="2"/>
  <c r="K5281" i="2"/>
  <c r="J5281" i="2"/>
  <c r="I5263" i="2"/>
  <c r="K5263" i="2"/>
  <c r="J5263" i="2"/>
  <c r="I5261" i="2"/>
  <c r="K5261" i="2"/>
  <c r="J5261" i="2"/>
  <c r="I5142" i="2"/>
  <c r="K5142" i="2"/>
  <c r="J5142" i="2"/>
  <c r="I5254" i="2"/>
  <c r="K5254" i="2"/>
  <c r="J5254" i="2"/>
  <c r="I5240" i="2"/>
  <c r="K5240" i="2"/>
  <c r="J5240" i="2"/>
  <c r="I5231" i="2"/>
  <c r="K5231" i="2"/>
  <c r="J5231" i="2"/>
  <c r="I5221" i="2"/>
  <c r="K5221" i="2"/>
  <c r="J5221" i="2"/>
  <c r="I5213" i="2"/>
  <c r="K5213" i="2"/>
  <c r="J5213" i="2"/>
  <c r="I5184" i="2"/>
  <c r="K5184" i="2"/>
  <c r="J5184" i="2"/>
  <c r="I5194" i="2"/>
  <c r="K5194" i="2"/>
  <c r="J5194" i="2"/>
  <c r="I5178" i="2"/>
  <c r="K5178" i="2"/>
  <c r="J5178" i="2"/>
  <c r="I5170" i="2"/>
  <c r="K5170" i="2"/>
  <c r="J5170" i="2"/>
  <c r="I5158" i="2"/>
  <c r="K5158" i="2"/>
  <c r="J5158" i="2"/>
  <c r="I5154" i="2"/>
  <c r="K5154" i="2"/>
  <c r="J5154" i="2"/>
  <c r="I5148" i="2"/>
  <c r="K5148" i="2"/>
  <c r="J5148" i="2"/>
  <c r="I5126" i="2"/>
  <c r="K5126" i="2"/>
  <c r="J5126" i="2"/>
  <c r="I5116" i="2"/>
  <c r="K5116" i="2"/>
  <c r="J5116" i="2"/>
  <c r="I5106" i="2"/>
  <c r="K5106" i="2"/>
  <c r="J5106" i="2"/>
  <c r="I5096" i="2"/>
  <c r="K5096" i="2"/>
  <c r="J5096" i="2"/>
  <c r="I5088" i="2"/>
  <c r="K5088" i="2"/>
  <c r="J5088" i="2"/>
  <c r="I5035" i="2"/>
  <c r="K5035" i="2"/>
  <c r="J5035" i="2"/>
  <c r="I5074" i="2"/>
  <c r="K5074" i="2"/>
  <c r="J5074" i="2"/>
  <c r="I5062" i="2"/>
  <c r="K5062" i="2"/>
  <c r="J5062" i="2"/>
  <c r="I5046" i="2"/>
  <c r="K5046" i="2"/>
  <c r="J5046" i="2"/>
  <c r="I5044" i="2"/>
  <c r="K5044" i="2"/>
  <c r="J5044" i="2"/>
  <c r="I5022" i="2"/>
  <c r="K5022" i="2"/>
  <c r="J5022" i="2"/>
  <c r="I5007" i="2"/>
  <c r="K5007" i="2"/>
  <c r="J5007" i="2"/>
  <c r="I5006" i="2"/>
  <c r="K5006" i="2"/>
  <c r="J5006" i="2"/>
  <c r="I4992" i="2"/>
  <c r="K4992" i="2"/>
  <c r="J4992" i="2"/>
  <c r="I4980" i="2"/>
  <c r="K4980" i="2"/>
  <c r="J4980" i="2"/>
  <c r="I4969" i="2"/>
  <c r="K4969" i="2"/>
  <c r="J4969" i="2"/>
  <c r="I4961" i="2"/>
  <c r="K4961" i="2"/>
  <c r="J4961" i="2"/>
  <c r="I4949" i="2"/>
  <c r="K4949" i="2"/>
  <c r="J4949" i="2"/>
  <c r="I4940" i="2"/>
  <c r="K4940" i="2"/>
  <c r="J4940" i="2"/>
  <c r="I4934" i="2"/>
  <c r="K4934" i="2"/>
  <c r="J4934" i="2"/>
  <c r="I4921" i="2"/>
  <c r="K4921" i="2"/>
  <c r="J4921" i="2"/>
  <c r="I4909" i="2"/>
  <c r="K4909" i="2"/>
  <c r="J4909" i="2"/>
  <c r="I4879" i="2"/>
  <c r="K4879" i="2"/>
  <c r="J4879" i="2"/>
  <c r="I4900" i="2"/>
  <c r="K4900" i="2"/>
  <c r="J4900" i="2"/>
  <c r="I4894" i="2"/>
  <c r="K4894" i="2"/>
  <c r="J4894" i="2"/>
  <c r="I4870" i="2"/>
  <c r="K4870" i="2"/>
  <c r="J4870" i="2"/>
  <c r="I4865" i="2"/>
  <c r="K4865" i="2"/>
  <c r="J4865" i="2"/>
  <c r="I4851" i="2"/>
  <c r="K4851" i="2"/>
  <c r="J4851" i="2"/>
  <c r="I4840" i="2"/>
  <c r="K4840" i="2"/>
  <c r="J4840" i="2"/>
  <c r="I4826" i="2"/>
  <c r="K4826" i="2"/>
  <c r="J4826" i="2"/>
  <c r="I4777" i="2"/>
  <c r="K4777" i="2"/>
  <c r="J4777" i="2"/>
  <c r="I4757" i="2"/>
  <c r="K4757" i="2"/>
  <c r="J4757" i="2"/>
  <c r="I4815" i="2"/>
  <c r="K4815" i="2"/>
  <c r="J4815" i="2"/>
  <c r="I4805" i="2"/>
  <c r="K4805" i="2"/>
  <c r="J4805" i="2"/>
  <c r="I4794" i="2"/>
  <c r="K4794" i="2"/>
  <c r="J4794" i="2"/>
  <c r="I4776" i="2"/>
  <c r="K4776" i="2"/>
  <c r="J4776" i="2"/>
  <c r="I4770" i="2"/>
  <c r="K4770" i="2"/>
  <c r="J4770" i="2"/>
  <c r="I4749" i="2"/>
  <c r="K4749" i="2"/>
  <c r="J4749" i="2"/>
  <c r="I4756" i="2"/>
  <c r="K4756" i="2"/>
  <c r="J4756" i="2"/>
  <c r="I4731" i="2"/>
  <c r="K4731" i="2"/>
  <c r="J4731" i="2"/>
  <c r="I4715" i="2"/>
  <c r="K4715" i="2"/>
  <c r="J4715" i="2"/>
  <c r="I4712" i="2"/>
  <c r="K4712" i="2"/>
  <c r="J4712" i="2"/>
  <c r="I4700" i="2"/>
  <c r="K4700" i="2"/>
  <c r="J4700" i="2"/>
  <c r="I4693" i="2"/>
  <c r="K4693" i="2"/>
  <c r="J4693" i="2"/>
  <c r="I4669" i="2"/>
  <c r="K4669" i="2"/>
  <c r="J4669" i="2"/>
  <c r="I4683" i="2"/>
  <c r="K4683" i="2"/>
  <c r="J4683" i="2"/>
  <c r="I4661" i="2"/>
  <c r="K4661" i="2"/>
  <c r="J4661" i="2"/>
  <c r="I4648" i="2"/>
  <c r="K4648" i="2"/>
  <c r="J4648" i="2"/>
  <c r="I4639" i="2"/>
  <c r="K4639" i="2"/>
  <c r="J4639" i="2"/>
  <c r="I4629" i="2"/>
  <c r="K4629" i="2"/>
  <c r="J4629" i="2"/>
  <c r="I4620" i="2"/>
  <c r="K4620" i="2"/>
  <c r="J4620" i="2"/>
  <c r="I4617" i="2"/>
  <c r="K4617" i="2"/>
  <c r="J4617" i="2"/>
  <c r="I4601" i="2"/>
  <c r="K4601" i="2"/>
  <c r="J4601" i="2"/>
  <c r="I4590" i="2"/>
  <c r="K4590" i="2"/>
  <c r="J4590" i="2"/>
  <c r="I4580" i="2"/>
  <c r="K4580" i="2"/>
  <c r="J4580" i="2"/>
  <c r="I4570" i="2"/>
  <c r="K4570" i="2"/>
  <c r="J4570" i="2"/>
  <c r="I4554" i="2"/>
  <c r="K4554" i="2"/>
  <c r="J4554" i="2"/>
  <c r="I4560" i="2"/>
  <c r="K4560" i="2"/>
  <c r="J4560" i="2"/>
  <c r="I4537" i="2"/>
  <c r="K4537" i="2"/>
  <c r="J4537" i="2"/>
  <c r="I4530" i="2"/>
  <c r="K4530" i="2"/>
  <c r="J4530" i="2"/>
  <c r="I4523" i="2"/>
  <c r="K4523" i="2"/>
  <c r="J4523" i="2"/>
  <c r="I4510" i="2"/>
  <c r="K4510" i="2"/>
  <c r="J4510" i="2"/>
  <c r="I4501" i="2"/>
  <c r="K4501" i="2"/>
  <c r="J4501" i="2"/>
  <c r="I4485" i="2"/>
  <c r="K4485" i="2"/>
  <c r="J4485" i="2"/>
  <c r="I4477" i="2"/>
  <c r="K4477" i="2"/>
  <c r="J4477" i="2"/>
  <c r="I4470" i="2"/>
  <c r="K4470" i="2"/>
  <c r="J4470" i="2"/>
  <c r="I4460" i="2"/>
  <c r="K4460" i="2"/>
  <c r="J4460" i="2"/>
  <c r="I4450" i="2"/>
  <c r="K4450" i="2"/>
  <c r="J4450" i="2"/>
  <c r="I4433" i="2"/>
  <c r="K4433" i="2"/>
  <c r="J4433" i="2"/>
  <c r="I4443" i="2"/>
  <c r="K4443" i="2"/>
  <c r="J4443" i="2"/>
  <c r="I4421" i="2"/>
  <c r="K4421" i="2"/>
  <c r="J4421" i="2"/>
  <c r="I4410" i="2"/>
  <c r="K4410" i="2"/>
  <c r="J4410" i="2"/>
  <c r="I4400" i="2"/>
  <c r="K4400" i="2"/>
  <c r="J4400" i="2"/>
  <c r="I4390" i="2"/>
  <c r="K4390" i="2"/>
  <c r="J4390" i="2"/>
  <c r="I4385" i="2"/>
  <c r="K4385" i="2"/>
  <c r="J4385" i="2"/>
  <c r="I4371" i="2"/>
  <c r="K4371" i="2"/>
  <c r="J4371" i="2"/>
  <c r="I4355" i="2"/>
  <c r="K4355" i="2"/>
  <c r="J4355" i="2"/>
  <c r="I4351" i="2"/>
  <c r="K4351" i="2"/>
  <c r="J4351" i="2"/>
  <c r="I4338" i="2"/>
  <c r="K4338" i="2"/>
  <c r="J4338" i="2"/>
  <c r="I4330" i="2"/>
  <c r="K4330" i="2"/>
  <c r="J4330" i="2"/>
  <c r="I4320" i="2"/>
  <c r="K4320" i="2"/>
  <c r="J4320" i="2"/>
  <c r="I4311" i="2"/>
  <c r="K4311" i="2"/>
  <c r="J4311" i="2"/>
  <c r="I4298" i="2"/>
  <c r="K4298" i="2"/>
  <c r="J4298" i="2"/>
  <c r="I4290" i="2"/>
  <c r="K4290" i="2"/>
  <c r="J4290" i="2"/>
  <c r="I6580" i="2"/>
  <c r="K6580" i="2"/>
  <c r="J6580" i="2"/>
  <c r="I6498" i="2"/>
  <c r="K6498" i="2"/>
  <c r="J6498" i="2"/>
  <c r="I6370" i="2"/>
  <c r="K6370" i="2"/>
  <c r="J6370" i="2"/>
  <c r="I6235" i="2"/>
  <c r="K6235" i="2"/>
  <c r="J6235" i="2"/>
  <c r="I6066" i="2"/>
  <c r="K6066" i="2"/>
  <c r="J6066" i="2"/>
  <c r="I5813" i="2"/>
  <c r="K5813" i="2"/>
  <c r="J5813" i="2"/>
  <c r="I6574" i="2"/>
  <c r="K6574" i="2"/>
  <c r="J6574" i="2"/>
  <c r="I6471" i="2"/>
  <c r="K6471" i="2"/>
  <c r="J6471" i="2"/>
  <c r="I6335" i="2"/>
  <c r="K6335" i="2"/>
  <c r="J6335" i="2"/>
  <c r="I6463" i="2"/>
  <c r="K6463" i="2"/>
  <c r="J6463" i="2"/>
  <c r="I6409" i="2"/>
  <c r="K6409" i="2"/>
  <c r="J6409" i="2"/>
  <c r="I6359" i="2"/>
  <c r="K6359" i="2"/>
  <c r="J6359" i="2"/>
  <c r="I6302" i="2"/>
  <c r="K6302" i="2"/>
  <c r="J6302" i="2"/>
  <c r="I6282" i="2"/>
  <c r="K6282" i="2"/>
  <c r="J6282" i="2"/>
  <c r="I6244" i="2"/>
  <c r="K6244" i="2"/>
  <c r="J6244" i="2"/>
  <c r="I6210" i="2"/>
  <c r="K6210" i="2"/>
  <c r="J6210" i="2"/>
  <c r="I6162" i="2"/>
  <c r="K6162" i="2"/>
  <c r="J6162" i="2"/>
  <c r="I6138" i="2"/>
  <c r="K6138" i="2"/>
  <c r="J6138" i="2"/>
  <c r="I6086" i="2"/>
  <c r="K6086" i="2"/>
  <c r="J6086" i="2"/>
  <c r="I6071" i="2"/>
  <c r="K6071" i="2"/>
  <c r="J6071" i="2"/>
  <c r="I5984" i="2"/>
  <c r="K5984" i="2"/>
  <c r="J5984" i="2"/>
  <c r="I5951" i="2"/>
  <c r="K5951" i="2"/>
  <c r="J5951" i="2"/>
  <c r="I5807" i="2"/>
  <c r="K5807" i="2"/>
  <c r="J5807" i="2"/>
  <c r="I5883" i="2"/>
  <c r="K5883" i="2"/>
  <c r="J5883" i="2"/>
  <c r="I5832" i="2"/>
  <c r="K5832" i="2"/>
  <c r="J5832" i="2"/>
  <c r="I5670" i="2"/>
  <c r="K5670" i="2"/>
  <c r="J5670" i="2"/>
  <c r="I5778" i="2"/>
  <c r="K5778" i="2"/>
  <c r="J5778" i="2"/>
  <c r="I5744" i="2"/>
  <c r="K5744" i="2"/>
  <c r="J5744" i="2"/>
  <c r="I5701" i="2"/>
  <c r="K5701" i="2"/>
  <c r="J5701" i="2"/>
  <c r="I5666" i="2"/>
  <c r="K5666" i="2"/>
  <c r="J5666" i="2"/>
  <c r="I5614" i="2"/>
  <c r="K5614" i="2"/>
  <c r="J5614" i="2"/>
  <c r="I5578" i="2"/>
  <c r="K5578" i="2"/>
  <c r="J5578" i="2"/>
  <c r="I5543" i="2"/>
  <c r="K5543" i="2"/>
  <c r="J5543" i="2"/>
  <c r="I5508" i="2"/>
  <c r="K5508" i="2"/>
  <c r="J5508" i="2"/>
  <c r="I5474" i="2"/>
  <c r="K5474" i="2"/>
  <c r="J5474" i="2"/>
  <c r="I5414" i="2"/>
  <c r="K5414" i="2"/>
  <c r="J5414" i="2"/>
  <c r="I5376" i="2"/>
  <c r="K5376" i="2"/>
  <c r="J5376" i="2"/>
  <c r="I5322" i="2"/>
  <c r="K5322" i="2"/>
  <c r="J5322" i="2"/>
  <c r="I6582" i="2"/>
  <c r="K6582" i="2"/>
  <c r="J6582" i="2"/>
  <c r="I6550" i="2"/>
  <c r="K6550" i="2"/>
  <c r="J6550" i="2"/>
  <c r="I6531" i="2"/>
  <c r="K6531" i="2"/>
  <c r="J6531" i="2"/>
  <c r="I6470" i="2"/>
  <c r="K6470" i="2"/>
  <c r="J6470" i="2"/>
  <c r="I6416" i="2"/>
  <c r="K6416" i="2"/>
  <c r="J6416" i="2"/>
  <c r="I6336" i="2"/>
  <c r="K6336" i="2"/>
  <c r="J6336" i="2"/>
  <c r="I6289" i="2"/>
  <c r="K6289" i="2"/>
  <c r="J6289" i="2"/>
  <c r="I6209" i="2"/>
  <c r="K6209" i="2"/>
  <c r="J6209" i="2"/>
  <c r="I6165" i="2"/>
  <c r="K6165" i="2"/>
  <c r="J6165" i="2"/>
  <c r="I6096" i="2"/>
  <c r="K6096" i="2"/>
  <c r="J6096" i="2"/>
  <c r="I6011" i="2"/>
  <c r="K6011" i="2"/>
  <c r="J6011" i="2"/>
  <c r="I5925" i="2"/>
  <c r="K5925" i="2"/>
  <c r="J5925" i="2"/>
  <c r="I5811" i="2"/>
  <c r="K5811" i="2"/>
  <c r="J5811" i="2"/>
  <c r="I5703" i="2"/>
  <c r="K5703" i="2"/>
  <c r="J5703" i="2"/>
  <c r="I5593" i="2"/>
  <c r="K5593" i="2"/>
  <c r="J5593" i="2"/>
  <c r="I5501" i="2"/>
  <c r="K5501" i="2"/>
  <c r="J5501" i="2"/>
  <c r="I5388" i="2"/>
  <c r="K5388" i="2"/>
  <c r="J5388" i="2"/>
  <c r="I5299" i="2"/>
  <c r="K5299" i="2"/>
  <c r="J5299" i="2"/>
  <c r="I5243" i="2"/>
  <c r="K5243" i="2"/>
  <c r="J5243" i="2"/>
  <c r="I5165" i="2"/>
  <c r="K5165" i="2"/>
  <c r="J5165" i="2"/>
  <c r="I5065" i="2"/>
  <c r="K5065" i="2"/>
  <c r="J5065" i="2"/>
  <c r="I4962" i="2"/>
  <c r="K4962" i="2"/>
  <c r="J4962" i="2"/>
  <c r="I4861" i="2"/>
  <c r="K4861" i="2"/>
  <c r="J4861" i="2"/>
  <c r="I4796" i="2"/>
  <c r="K4796" i="2"/>
  <c r="J4796" i="2"/>
  <c r="I4685" i="2"/>
  <c r="K4685" i="2"/>
  <c r="J4685" i="2"/>
  <c r="I4586" i="2"/>
  <c r="K4586" i="2"/>
  <c r="J4586" i="2"/>
  <c r="I4484" i="2"/>
  <c r="K4484" i="2"/>
  <c r="J4484" i="2"/>
  <c r="I4412" i="2"/>
  <c r="K4412" i="2"/>
  <c r="J4412" i="2"/>
  <c r="I4301" i="2"/>
  <c r="K4301" i="2"/>
  <c r="J4301" i="2"/>
  <c r="I4215" i="2"/>
  <c r="K4215" i="2"/>
  <c r="J4215" i="2"/>
  <c r="I4149" i="2"/>
  <c r="K4149" i="2"/>
  <c r="J4149" i="2"/>
  <c r="I4092" i="2"/>
  <c r="K4092" i="2"/>
  <c r="J4092" i="2"/>
  <c r="I3999" i="2"/>
  <c r="K3999" i="2"/>
  <c r="J3999" i="2"/>
  <c r="I3979" i="2"/>
  <c r="K3979" i="2"/>
  <c r="J3979" i="2"/>
  <c r="I3934" i="2"/>
  <c r="K3934" i="2"/>
  <c r="J3934" i="2"/>
  <c r="I3869" i="2"/>
  <c r="K3869" i="2"/>
  <c r="J3869" i="2"/>
  <c r="I3798" i="2"/>
  <c r="K3798" i="2"/>
  <c r="J3798" i="2"/>
  <c r="I3772" i="2"/>
  <c r="K3772" i="2"/>
  <c r="J3772" i="2"/>
  <c r="I3712" i="2"/>
  <c r="K3712" i="2"/>
  <c r="J3712" i="2"/>
  <c r="I3636" i="2"/>
  <c r="K3636" i="2"/>
  <c r="J3636" i="2"/>
  <c r="I3614" i="2"/>
  <c r="K3614" i="2"/>
  <c r="J3614" i="2"/>
  <c r="I3592" i="2"/>
  <c r="K3592" i="2"/>
  <c r="J3592" i="2"/>
  <c r="I3505" i="2"/>
  <c r="K3505" i="2"/>
  <c r="J3505" i="2"/>
  <c r="I3458" i="2"/>
  <c r="K3458" i="2"/>
  <c r="J3458" i="2"/>
  <c r="I3387" i="2"/>
  <c r="K3387" i="2"/>
  <c r="J3387" i="2"/>
  <c r="I3360" i="2"/>
  <c r="K3360" i="2"/>
  <c r="J3360" i="2"/>
  <c r="I3319" i="2"/>
  <c r="K3319" i="2"/>
  <c r="J3319" i="2"/>
  <c r="I3297" i="2"/>
  <c r="K3297" i="2"/>
  <c r="J3297" i="2"/>
  <c r="I3141" i="2"/>
  <c r="K3141" i="2"/>
  <c r="J3141" i="2"/>
  <c r="I3230" i="2"/>
  <c r="K3230" i="2"/>
  <c r="J3230" i="2"/>
  <c r="I3105" i="2"/>
  <c r="K3105" i="2"/>
  <c r="J3105" i="2"/>
  <c r="I3072" i="2"/>
  <c r="K3072" i="2"/>
  <c r="J3072" i="2"/>
  <c r="I3047" i="2"/>
  <c r="K3047" i="2"/>
  <c r="J3047" i="2"/>
  <c r="I2991" i="2"/>
  <c r="K2991" i="2"/>
  <c r="J2991" i="2"/>
  <c r="I2961" i="2"/>
  <c r="K2961" i="2"/>
  <c r="J2961" i="2"/>
  <c r="I2922" i="2"/>
  <c r="K2922" i="2"/>
  <c r="J2922" i="2"/>
  <c r="I2892" i="2"/>
  <c r="K2892" i="2"/>
  <c r="J2892" i="2"/>
  <c r="I2811" i="2"/>
  <c r="K2811" i="2"/>
  <c r="J2811" i="2"/>
  <c r="I2765" i="2"/>
  <c r="K2765" i="2"/>
  <c r="J2765" i="2"/>
  <c r="I2721" i="2"/>
  <c r="K2721" i="2"/>
  <c r="J2721" i="2"/>
  <c r="I2671" i="2"/>
  <c r="K2671" i="2"/>
  <c r="J2671" i="2"/>
  <c r="I2644" i="2"/>
  <c r="K2644" i="2"/>
  <c r="J2644" i="2"/>
  <c r="I2601" i="2"/>
  <c r="K2601" i="2"/>
  <c r="J2601" i="2"/>
  <c r="I2572" i="2"/>
  <c r="K2572" i="2"/>
  <c r="J2572" i="2"/>
  <c r="I2529" i="2"/>
  <c r="K2529" i="2"/>
  <c r="J2529" i="2"/>
  <c r="I2501" i="2"/>
  <c r="K2501" i="2"/>
  <c r="J2501" i="2"/>
  <c r="I2470" i="2"/>
  <c r="K2470" i="2"/>
  <c r="J2470" i="2"/>
  <c r="I2413" i="2"/>
  <c r="K2413" i="2"/>
  <c r="J2413" i="2"/>
  <c r="I2374" i="2"/>
  <c r="K2374" i="2"/>
  <c r="J2374" i="2"/>
  <c r="I2351" i="2"/>
  <c r="K2351" i="2"/>
  <c r="J2351" i="2"/>
  <c r="I2325" i="2"/>
  <c r="K2325" i="2"/>
  <c r="J2325" i="2"/>
  <c r="I2257" i="2"/>
  <c r="K2257" i="2"/>
  <c r="J2257" i="2"/>
  <c r="I2233" i="2"/>
  <c r="K2233" i="2"/>
  <c r="J2233" i="2"/>
  <c r="I2207" i="2"/>
  <c r="K2207" i="2"/>
  <c r="J2207" i="2"/>
  <c r="I2148" i="2"/>
  <c r="K2148" i="2"/>
  <c r="J2148" i="2"/>
  <c r="I2114" i="2"/>
  <c r="K2114" i="2"/>
  <c r="J2114" i="2"/>
  <c r="I2063" i="2"/>
  <c r="K2063" i="2"/>
  <c r="J2063" i="2"/>
  <c r="I2044" i="2"/>
  <c r="K2044" i="2"/>
  <c r="J2044" i="2"/>
  <c r="I1970" i="2"/>
  <c r="K1970" i="2"/>
  <c r="J1970" i="2"/>
  <c r="I1944" i="2"/>
  <c r="K1944" i="2"/>
  <c r="J1944" i="2"/>
  <c r="I1913" i="2"/>
  <c r="K1913" i="2"/>
  <c r="J1913" i="2"/>
  <c r="I1870" i="2"/>
  <c r="K1870" i="2"/>
  <c r="J1870" i="2"/>
  <c r="I1823" i="2"/>
  <c r="K1823" i="2"/>
  <c r="J1823" i="2"/>
  <c r="I1799" i="2"/>
  <c r="K1799" i="2"/>
  <c r="J1799" i="2"/>
  <c r="I1753" i="2"/>
  <c r="K1753" i="2"/>
  <c r="J1753" i="2"/>
  <c r="I1725" i="2"/>
  <c r="K1725" i="2"/>
  <c r="J1725" i="2"/>
  <c r="I1668" i="2"/>
  <c r="K1668" i="2"/>
  <c r="J1668" i="2"/>
  <c r="I1621" i="2"/>
  <c r="K1621" i="2"/>
  <c r="J1621" i="2"/>
  <c r="I1552" i="2"/>
  <c r="K1552" i="2"/>
  <c r="J1552" i="2"/>
  <c r="I848" i="2"/>
  <c r="K848" i="2"/>
  <c r="J848" i="2"/>
  <c r="I6583" i="2"/>
  <c r="K6583" i="2"/>
  <c r="J6583" i="2"/>
  <c r="I6587" i="2"/>
  <c r="K6587" i="2"/>
  <c r="J6587" i="2"/>
  <c r="I6479" i="2"/>
  <c r="K6479" i="2"/>
  <c r="J6479" i="2"/>
  <c r="I6546" i="2"/>
  <c r="K6546" i="2"/>
  <c r="J6546" i="2"/>
  <c r="I6450" i="2"/>
  <c r="K6450" i="2"/>
  <c r="J6450" i="2"/>
  <c r="I6524" i="2"/>
  <c r="K6524" i="2"/>
  <c r="J6524" i="2"/>
  <c r="I6477" i="2"/>
  <c r="K6477" i="2"/>
  <c r="J6477" i="2"/>
  <c r="I6429" i="2"/>
  <c r="K6429" i="2"/>
  <c r="J6429" i="2"/>
  <c r="I6405" i="2"/>
  <c r="K6405" i="2"/>
  <c r="J6405" i="2"/>
  <c r="I6364" i="2"/>
  <c r="K6364" i="2"/>
  <c r="J6364" i="2"/>
  <c r="I6328" i="2"/>
  <c r="K6328" i="2"/>
  <c r="J6328" i="2"/>
  <c r="I6293" i="2"/>
  <c r="K6293" i="2"/>
  <c r="J6293" i="2"/>
  <c r="I6263" i="2"/>
  <c r="K6263" i="2"/>
  <c r="J6263" i="2"/>
  <c r="I6232" i="2"/>
  <c r="K6232" i="2"/>
  <c r="J6232" i="2"/>
  <c r="I6196" i="2"/>
  <c r="K6196" i="2"/>
  <c r="J6196" i="2"/>
  <c r="I6161" i="2"/>
  <c r="K6161" i="2"/>
  <c r="J6161" i="2"/>
  <c r="I6132" i="2"/>
  <c r="K6132" i="2"/>
  <c r="J6132" i="2"/>
  <c r="I6112" i="2"/>
  <c r="K6112" i="2"/>
  <c r="J6112" i="2"/>
  <c r="I6029" i="2"/>
  <c r="K6029" i="2"/>
  <c r="J6029" i="2"/>
  <c r="I6058" i="2"/>
  <c r="K6058" i="2"/>
  <c r="J6058" i="2"/>
  <c r="I6008" i="2"/>
  <c r="K6008" i="2"/>
  <c r="J6008" i="2"/>
  <c r="I5983" i="2"/>
  <c r="K5983" i="2"/>
  <c r="J5983" i="2"/>
  <c r="I5946" i="2"/>
  <c r="K5946" i="2"/>
  <c r="J5946" i="2"/>
  <c r="I5907" i="2"/>
  <c r="K5907" i="2"/>
  <c r="J5907" i="2"/>
  <c r="I5877" i="2"/>
  <c r="K5877" i="2"/>
  <c r="J5877" i="2"/>
  <c r="I5853" i="2"/>
  <c r="K5853" i="2"/>
  <c r="J5853" i="2"/>
  <c r="I5822" i="2"/>
  <c r="K5822" i="2"/>
  <c r="J5822" i="2"/>
  <c r="I5809" i="2"/>
  <c r="K5809" i="2"/>
  <c r="J5809" i="2"/>
  <c r="I5784" i="2"/>
  <c r="K5784" i="2"/>
  <c r="J5784" i="2"/>
  <c r="I5532" i="2"/>
  <c r="K5532" i="2"/>
  <c r="J5532" i="2"/>
  <c r="I5705" i="2"/>
  <c r="K5705" i="2"/>
  <c r="J5705" i="2"/>
  <c r="I5646" i="2"/>
  <c r="K5646" i="2"/>
  <c r="J5646" i="2"/>
  <c r="I5617" i="2"/>
  <c r="K5617" i="2"/>
  <c r="J5617" i="2"/>
  <c r="I5591" i="2"/>
  <c r="K5591" i="2"/>
  <c r="J5591" i="2"/>
  <c r="I5571" i="2"/>
  <c r="K5571" i="2"/>
  <c r="J5571" i="2"/>
  <c r="I5538" i="2"/>
  <c r="K5538" i="2"/>
  <c r="J5538" i="2"/>
  <c r="I5486" i="2"/>
  <c r="K5486" i="2"/>
  <c r="J5486" i="2"/>
  <c r="I5461" i="2"/>
  <c r="K5461" i="2"/>
  <c r="J5461" i="2"/>
  <c r="I5431" i="2"/>
  <c r="K5431" i="2"/>
  <c r="J5431" i="2"/>
  <c r="I5397" i="2"/>
  <c r="K5397" i="2"/>
  <c r="J5397" i="2"/>
  <c r="I5371" i="2"/>
  <c r="K5371" i="2"/>
  <c r="J5371" i="2"/>
  <c r="I5340" i="2"/>
  <c r="K5340" i="2"/>
  <c r="J5340" i="2"/>
  <c r="I5311" i="2"/>
  <c r="K5311" i="2"/>
  <c r="J5311" i="2"/>
  <c r="I5280" i="2"/>
  <c r="K5280" i="2"/>
  <c r="J5280" i="2"/>
  <c r="I5137" i="2"/>
  <c r="K5137" i="2"/>
  <c r="J5137" i="2"/>
  <c r="I5220" i="2"/>
  <c r="K5220" i="2"/>
  <c r="J5220" i="2"/>
  <c r="I5199" i="2"/>
  <c r="K5199" i="2"/>
  <c r="J5199" i="2"/>
  <c r="I5159" i="2"/>
  <c r="K5159" i="2"/>
  <c r="J5159" i="2"/>
  <c r="I5127" i="2"/>
  <c r="K5127" i="2"/>
  <c r="J5127" i="2"/>
  <c r="I5098" i="2"/>
  <c r="K5098" i="2"/>
  <c r="J5098" i="2"/>
  <c r="I5075" i="2"/>
  <c r="K5075" i="2"/>
  <c r="J5075" i="2"/>
  <c r="I5049" i="2"/>
  <c r="K5049" i="2"/>
  <c r="J5049" i="2"/>
  <c r="I5005" i="2"/>
  <c r="K5005" i="2"/>
  <c r="J5005" i="2"/>
  <c r="I4970" i="2"/>
  <c r="K4970" i="2"/>
  <c r="J4970" i="2"/>
  <c r="I4952" i="2"/>
  <c r="K4952" i="2"/>
  <c r="J4952" i="2"/>
  <c r="I4930" i="2"/>
  <c r="K4930" i="2"/>
  <c r="J4930" i="2"/>
  <c r="I4878" i="2"/>
  <c r="K4878" i="2"/>
  <c r="J4878" i="2"/>
  <c r="I4880" i="2"/>
  <c r="K4880" i="2"/>
  <c r="J4880" i="2"/>
  <c r="I4841" i="2"/>
  <c r="K4841" i="2"/>
  <c r="J4841" i="2"/>
  <c r="I4753" i="2"/>
  <c r="K4753" i="2"/>
  <c r="J4753" i="2"/>
  <c r="I4809" i="2"/>
  <c r="K4809" i="2"/>
  <c r="J4809" i="2"/>
  <c r="I4772" i="2"/>
  <c r="K4772" i="2"/>
  <c r="J4772" i="2"/>
  <c r="I4732" i="2"/>
  <c r="K4732" i="2"/>
  <c r="J4732" i="2"/>
  <c r="I4701" i="2"/>
  <c r="K4701" i="2"/>
  <c r="J4701" i="2"/>
  <c r="I4681" i="2"/>
  <c r="K4681" i="2"/>
  <c r="J4681" i="2"/>
  <c r="I4632" i="2"/>
  <c r="K4632" i="2"/>
  <c r="J4632" i="2"/>
  <c r="I4600" i="2"/>
  <c r="K4600" i="2"/>
  <c r="J4600" i="2"/>
  <c r="I4573" i="2"/>
  <c r="K4573" i="2"/>
  <c r="J4573" i="2"/>
  <c r="I4541" i="2"/>
  <c r="K4541" i="2"/>
  <c r="J4541" i="2"/>
  <c r="I4511" i="2"/>
  <c r="K4511" i="2"/>
  <c r="J4511" i="2"/>
  <c r="I4478" i="2"/>
  <c r="K4478" i="2"/>
  <c r="J4478" i="2"/>
  <c r="I4452" i="2"/>
  <c r="K4452" i="2"/>
  <c r="J4452" i="2"/>
  <c r="I4420" i="2"/>
  <c r="K4420" i="2"/>
  <c r="J4420" i="2"/>
  <c r="I4376" i="2"/>
  <c r="K4376" i="2"/>
  <c r="J4376" i="2"/>
  <c r="I4342" i="2"/>
  <c r="K4342" i="2"/>
  <c r="J4342" i="2"/>
  <c r="I4302" i="2"/>
  <c r="K4302" i="2"/>
  <c r="J4302" i="2"/>
  <c r="I4273" i="2"/>
  <c r="K4273" i="2"/>
  <c r="J4273" i="2"/>
  <c r="I4238" i="2"/>
  <c r="K4238" i="2"/>
  <c r="J4238" i="2"/>
  <c r="I4201" i="2"/>
  <c r="K4201" i="2"/>
  <c r="J4201" i="2"/>
  <c r="I4172" i="2"/>
  <c r="K4172" i="2"/>
  <c r="J4172" i="2"/>
  <c r="I4130" i="2"/>
  <c r="K4130" i="2"/>
  <c r="J4130" i="2"/>
  <c r="I4101" i="2"/>
  <c r="K4101" i="2"/>
  <c r="J4101" i="2"/>
  <c r="I4056" i="2"/>
  <c r="K4056" i="2"/>
  <c r="J4056" i="2"/>
  <c r="I4017" i="2"/>
  <c r="K4017" i="2"/>
  <c r="J4017" i="2"/>
  <c r="I3992" i="2"/>
  <c r="K3992" i="2"/>
  <c r="J3992" i="2"/>
  <c r="I3921" i="2"/>
  <c r="K3921" i="2"/>
  <c r="J3921" i="2"/>
  <c r="I3952" i="2"/>
  <c r="K3952" i="2"/>
  <c r="J3952" i="2"/>
  <c r="I3901" i="2"/>
  <c r="K3901" i="2"/>
  <c r="J3901" i="2"/>
  <c r="I3884" i="2"/>
  <c r="K3884" i="2"/>
  <c r="J3884" i="2"/>
  <c r="I3849" i="2"/>
  <c r="K3849" i="2"/>
  <c r="J3849" i="2"/>
  <c r="I3801" i="2"/>
  <c r="K3801" i="2"/>
  <c r="J3801" i="2"/>
  <c r="I3785" i="2"/>
  <c r="K3785" i="2"/>
  <c r="J3785" i="2"/>
  <c r="I3759" i="2"/>
  <c r="K3759" i="2"/>
  <c r="J3759" i="2"/>
  <c r="I3707" i="2"/>
  <c r="K3707" i="2"/>
  <c r="J3707" i="2"/>
  <c r="I3684" i="2"/>
  <c r="K3684" i="2"/>
  <c r="J3684" i="2"/>
  <c r="I3630" i="2"/>
  <c r="K3630" i="2"/>
  <c r="J3630" i="2"/>
  <c r="I3620" i="2"/>
  <c r="K3620" i="2"/>
  <c r="J3620" i="2"/>
  <c r="I3580" i="2"/>
  <c r="K3580" i="2"/>
  <c r="J3580" i="2"/>
  <c r="I3553" i="2"/>
  <c r="K3553" i="2"/>
  <c r="J3553" i="2"/>
  <c r="I3512" i="2"/>
  <c r="K3512" i="2"/>
  <c r="J3512" i="2"/>
  <c r="I3485" i="2"/>
  <c r="K3485" i="2"/>
  <c r="J3485" i="2"/>
  <c r="I3451" i="2"/>
  <c r="K3451" i="2"/>
  <c r="J3451" i="2"/>
  <c r="I3408" i="2"/>
  <c r="K3408" i="2"/>
  <c r="J3408" i="2"/>
  <c r="I3327" i="2"/>
  <c r="K3327" i="2"/>
  <c r="J3327" i="2"/>
  <c r="I3368" i="2"/>
  <c r="K3368" i="2"/>
  <c r="J3368" i="2"/>
  <c r="I3248" i="2"/>
  <c r="K3248" i="2"/>
  <c r="J3248" i="2"/>
  <c r="I3260" i="2"/>
  <c r="K3260" i="2"/>
  <c r="J3260" i="2"/>
  <c r="I3295" i="2"/>
  <c r="K3295" i="2"/>
  <c r="J3295" i="2"/>
  <c r="I3157" i="2"/>
  <c r="K3157" i="2"/>
  <c r="J3157" i="2"/>
  <c r="I3226" i="2"/>
  <c r="K3226" i="2"/>
  <c r="J3226" i="2"/>
  <c r="I3188" i="2"/>
  <c r="K3188" i="2"/>
  <c r="J3188" i="2"/>
  <c r="I3229" i="2"/>
  <c r="K3229" i="2"/>
  <c r="J3229" i="2"/>
  <c r="I3102" i="2"/>
  <c r="K3102" i="2"/>
  <c r="J3102" i="2"/>
  <c r="I3076" i="2"/>
  <c r="K3076" i="2"/>
  <c r="J3076" i="2"/>
  <c r="I2702" i="2"/>
  <c r="K2702" i="2"/>
  <c r="J2702" i="2"/>
  <c r="I6589" i="2"/>
  <c r="K6589" i="2"/>
  <c r="J6589" i="2"/>
  <c r="I6361" i="2"/>
  <c r="K6361" i="2"/>
  <c r="J6361" i="2"/>
  <c r="I6446" i="2"/>
  <c r="K6446" i="2"/>
  <c r="J6446" i="2"/>
  <c r="I6313" i="2"/>
  <c r="K6313" i="2"/>
  <c r="J6313" i="2"/>
  <c r="I6205" i="2"/>
  <c r="K6205" i="2"/>
  <c r="J6205" i="2"/>
  <c r="I6299" i="2"/>
  <c r="K6299" i="2"/>
  <c r="J6299" i="2"/>
  <c r="I6033" i="2"/>
  <c r="K6033" i="2"/>
  <c r="J6033" i="2"/>
  <c r="I5904" i="2"/>
  <c r="K5904" i="2"/>
  <c r="J5904" i="2"/>
  <c r="I5780" i="2"/>
  <c r="K5780" i="2"/>
  <c r="J5780" i="2"/>
  <c r="I5659" i="2"/>
  <c r="K5659" i="2"/>
  <c r="J5659" i="2"/>
  <c r="I5482" i="2"/>
  <c r="K5482" i="2"/>
  <c r="J5482" i="2"/>
  <c r="I5557" i="2"/>
  <c r="K5557" i="2"/>
  <c r="J5557" i="2"/>
  <c r="I5540" i="2"/>
  <c r="K5540" i="2"/>
  <c r="J5540" i="2"/>
  <c r="I5520" i="2"/>
  <c r="K5520" i="2"/>
  <c r="J5520" i="2"/>
  <c r="I5514" i="2"/>
  <c r="K5514" i="2"/>
  <c r="J5514" i="2"/>
  <c r="I5494" i="2"/>
  <c r="K5494" i="2"/>
  <c r="J5494" i="2"/>
  <c r="I5483" i="2"/>
  <c r="K5483" i="2"/>
  <c r="J5483" i="2"/>
  <c r="I5436" i="2"/>
  <c r="K5436" i="2"/>
  <c r="J5436" i="2"/>
  <c r="I5426" i="2"/>
  <c r="K5426" i="2"/>
  <c r="J5426" i="2"/>
  <c r="I5420" i="2"/>
  <c r="K5420" i="2"/>
  <c r="J5420" i="2"/>
  <c r="I5410" i="2"/>
  <c r="K5410" i="2"/>
  <c r="J5410" i="2"/>
  <c r="I5390" i="2"/>
  <c r="K5390" i="2"/>
  <c r="J5390" i="2"/>
  <c r="I5384" i="2"/>
  <c r="K5384" i="2"/>
  <c r="J5384" i="2"/>
  <c r="I5381" i="2"/>
  <c r="K5381" i="2"/>
  <c r="J5381" i="2"/>
  <c r="I5368" i="2"/>
  <c r="K5368" i="2"/>
  <c r="J5368" i="2"/>
  <c r="I5360" i="2"/>
  <c r="K5360" i="2"/>
  <c r="J5360" i="2"/>
  <c r="I5349" i="2"/>
  <c r="K5349" i="2"/>
  <c r="J5349" i="2"/>
  <c r="I5343" i="2"/>
  <c r="K5343" i="2"/>
  <c r="J5343" i="2"/>
  <c r="I5328" i="2"/>
  <c r="K5328" i="2"/>
  <c r="J5328" i="2"/>
  <c r="I5320" i="2"/>
  <c r="K5320" i="2"/>
  <c r="J5320" i="2"/>
  <c r="I5308" i="2"/>
  <c r="K5308" i="2"/>
  <c r="J5308" i="2"/>
  <c r="I5301" i="2"/>
  <c r="K5301" i="2"/>
  <c r="J5301" i="2"/>
  <c r="I5290" i="2"/>
  <c r="K5290" i="2"/>
  <c r="J5290" i="2"/>
  <c r="I5282" i="2"/>
  <c r="K5282" i="2"/>
  <c r="J5282" i="2"/>
  <c r="I5268" i="2"/>
  <c r="K5268" i="2"/>
  <c r="J5268" i="2"/>
  <c r="I5257" i="2"/>
  <c r="K5257" i="2"/>
  <c r="J5257" i="2"/>
  <c r="I5135" i="2"/>
  <c r="K5135" i="2"/>
  <c r="J5135" i="2"/>
  <c r="I5250" i="2"/>
  <c r="K5250" i="2"/>
  <c r="J5250" i="2"/>
  <c r="I5241" i="2"/>
  <c r="K5241" i="2"/>
  <c r="J5241" i="2"/>
  <c r="I5229" i="2"/>
  <c r="K5229" i="2"/>
  <c r="J5229" i="2"/>
  <c r="I5222" i="2"/>
  <c r="K5222" i="2"/>
  <c r="J5222" i="2"/>
  <c r="I5210" i="2"/>
  <c r="K5210" i="2"/>
  <c r="J5210" i="2"/>
  <c r="I5192" i="2"/>
  <c r="K5192" i="2"/>
  <c r="J5192" i="2"/>
  <c r="I5182" i="2"/>
  <c r="K5182" i="2"/>
  <c r="J5182" i="2"/>
  <c r="I5186" i="2"/>
  <c r="K5186" i="2"/>
  <c r="J5186" i="2"/>
  <c r="I5169" i="2"/>
  <c r="K5169" i="2"/>
  <c r="J5169" i="2"/>
  <c r="I5161" i="2"/>
  <c r="K5161" i="2"/>
  <c r="J5161" i="2"/>
  <c r="I5152" i="2"/>
  <c r="K5152" i="2"/>
  <c r="J5152" i="2"/>
  <c r="I5139" i="2"/>
  <c r="K5139" i="2"/>
  <c r="J5139" i="2"/>
  <c r="I5125" i="2"/>
  <c r="K5125" i="2"/>
  <c r="J5125" i="2"/>
  <c r="I5115" i="2"/>
  <c r="K5115" i="2"/>
  <c r="J5115" i="2"/>
  <c r="I5101" i="2"/>
  <c r="K5101" i="2"/>
  <c r="J5101" i="2"/>
  <c r="I5093" i="2"/>
  <c r="K5093" i="2"/>
  <c r="J5093" i="2"/>
  <c r="I5038" i="2"/>
  <c r="K5038" i="2"/>
  <c r="J5038" i="2"/>
  <c r="I5037" i="2"/>
  <c r="K5037" i="2"/>
  <c r="J5037" i="2"/>
  <c r="I5071" i="2"/>
  <c r="K5071" i="2"/>
  <c r="J5071" i="2"/>
  <c r="I5063" i="2"/>
  <c r="K5063" i="2"/>
  <c r="J5063" i="2"/>
  <c r="I5052" i="2"/>
  <c r="K5052" i="2"/>
  <c r="J5052" i="2"/>
  <c r="I5043" i="2"/>
  <c r="K5043" i="2"/>
  <c r="J5043" i="2"/>
  <c r="I5019" i="2"/>
  <c r="K5019" i="2"/>
  <c r="J5019" i="2"/>
  <c r="I5009" i="2"/>
  <c r="K5009" i="2"/>
  <c r="J5009" i="2"/>
  <c r="I5004" i="2"/>
  <c r="K5004" i="2"/>
  <c r="J5004" i="2"/>
  <c r="I4989" i="2"/>
  <c r="K4989" i="2"/>
  <c r="J4989" i="2"/>
  <c r="I4981" i="2"/>
  <c r="K4981" i="2"/>
  <c r="J4981" i="2"/>
  <c r="I4972" i="2"/>
  <c r="K4972" i="2"/>
  <c r="J4972" i="2"/>
  <c r="I4959" i="2"/>
  <c r="K4959" i="2"/>
  <c r="J4959" i="2"/>
  <c r="I4950" i="2"/>
  <c r="K4950" i="2"/>
  <c r="J4950" i="2"/>
  <c r="I4937" i="2"/>
  <c r="K4937" i="2"/>
  <c r="J4937" i="2"/>
  <c r="I4931" i="2"/>
  <c r="K4931" i="2"/>
  <c r="J4931" i="2"/>
  <c r="I4919" i="2"/>
  <c r="K4919" i="2"/>
  <c r="J4919" i="2"/>
  <c r="I4910" i="2"/>
  <c r="K4910" i="2"/>
  <c r="J4910" i="2"/>
  <c r="I4875" i="2"/>
  <c r="K4875" i="2"/>
  <c r="J4875" i="2"/>
  <c r="I4902" i="2"/>
  <c r="K4902" i="2"/>
  <c r="J4902" i="2"/>
  <c r="I4890" i="2"/>
  <c r="K4890" i="2"/>
  <c r="J4890" i="2"/>
  <c r="J6346" i="2"/>
  <c r="I6617" i="2"/>
  <c r="K6617" i="2"/>
  <c r="J6617" i="2"/>
  <c r="I6564" i="2"/>
  <c r="K6564" i="2"/>
  <c r="J6564" i="2"/>
  <c r="I6330" i="2"/>
  <c r="K6330" i="2"/>
  <c r="J6330" i="2"/>
  <c r="I6491" i="2"/>
  <c r="K6491" i="2"/>
  <c r="J6491" i="2"/>
  <c r="I6452" i="2"/>
  <c r="K6452" i="2"/>
  <c r="J6452" i="2"/>
  <c r="I6420" i="2"/>
  <c r="K6420" i="2"/>
  <c r="J6420" i="2"/>
  <c r="I6360" i="2"/>
  <c r="K6360" i="2"/>
  <c r="J6360" i="2"/>
  <c r="I6291" i="2"/>
  <c r="K6291" i="2"/>
  <c r="J6291" i="2"/>
  <c r="I6257" i="2"/>
  <c r="K6257" i="2"/>
  <c r="J6257" i="2"/>
  <c r="I6195" i="2"/>
  <c r="K6195" i="2"/>
  <c r="J6195" i="2"/>
  <c r="I6159" i="2"/>
  <c r="K6159" i="2"/>
  <c r="J6159" i="2"/>
  <c r="I6130" i="2"/>
  <c r="K6130" i="2"/>
  <c r="J6130" i="2"/>
  <c r="I6087" i="2"/>
  <c r="K6087" i="2"/>
  <c r="J6087" i="2"/>
  <c r="I6031" i="2"/>
  <c r="K6031" i="2"/>
  <c r="J6031" i="2"/>
  <c r="I6036" i="2"/>
  <c r="K6036" i="2"/>
  <c r="J6036" i="2"/>
  <c r="I6007" i="2"/>
  <c r="K6007" i="2"/>
  <c r="J6007" i="2"/>
  <c r="I5974" i="2"/>
  <c r="K5974" i="2"/>
  <c r="J5974" i="2"/>
  <c r="I5950" i="2"/>
  <c r="K5950" i="2"/>
  <c r="J5950" i="2"/>
  <c r="I5795" i="2"/>
  <c r="K5795" i="2"/>
  <c r="J5795" i="2"/>
  <c r="I5895" i="2"/>
  <c r="K5895" i="2"/>
  <c r="J5895" i="2"/>
  <c r="I5864" i="2"/>
  <c r="K5864" i="2"/>
  <c r="J5864" i="2"/>
  <c r="I5842" i="2"/>
  <c r="K5842" i="2"/>
  <c r="J5842" i="2"/>
  <c r="I5655" i="2"/>
  <c r="K5655" i="2"/>
  <c r="J5655" i="2"/>
  <c r="I5786" i="2"/>
  <c r="K5786" i="2"/>
  <c r="J5786" i="2"/>
  <c r="I5756" i="2"/>
  <c r="K5756" i="2"/>
  <c r="J5756" i="2"/>
  <c r="I5724" i="2"/>
  <c r="K5724" i="2"/>
  <c r="J5724" i="2"/>
  <c r="I5696" i="2"/>
  <c r="K5696" i="2"/>
  <c r="J5696" i="2"/>
  <c r="I5657" i="2"/>
  <c r="K5657" i="2"/>
  <c r="J5657" i="2"/>
  <c r="I5615" i="2"/>
  <c r="K5615" i="2"/>
  <c r="J5615" i="2"/>
  <c r="I5592" i="2"/>
  <c r="K5592" i="2"/>
  <c r="J5592" i="2"/>
  <c r="I5576" i="2"/>
  <c r="K5576" i="2"/>
  <c r="J5576" i="2"/>
  <c r="I5542" i="2"/>
  <c r="K5542" i="2"/>
  <c r="J5542" i="2"/>
  <c r="I5490" i="2"/>
  <c r="K5490" i="2"/>
  <c r="J5490" i="2"/>
  <c r="I6494" i="2"/>
  <c r="K6494" i="2"/>
  <c r="J6494" i="2"/>
  <c r="I6005" i="2"/>
  <c r="K6005" i="2"/>
  <c r="J6005" i="2"/>
  <c r="I5300" i="2"/>
  <c r="K5300" i="2"/>
  <c r="J5300" i="2"/>
  <c r="I6559" i="2"/>
  <c r="K6559" i="2"/>
  <c r="J6559" i="2"/>
  <c r="I6510" i="2"/>
  <c r="K6510" i="2"/>
  <c r="J6510" i="2"/>
  <c r="I6354" i="2"/>
  <c r="K6354" i="2"/>
  <c r="J6354" i="2"/>
  <c r="I6236" i="2"/>
  <c r="K6236" i="2"/>
  <c r="J6236" i="2"/>
  <c r="I6158" i="2"/>
  <c r="K6158" i="2"/>
  <c r="J6158" i="2"/>
  <c r="I6041" i="2"/>
  <c r="K6041" i="2"/>
  <c r="J6041" i="2"/>
  <c r="I5959" i="2"/>
  <c r="K5959" i="2"/>
  <c r="J5959" i="2"/>
  <c r="I5882" i="2"/>
  <c r="K5882" i="2"/>
  <c r="J5882" i="2"/>
  <c r="I5843" i="2"/>
  <c r="K5843" i="2"/>
  <c r="J5843" i="2"/>
  <c r="I5788" i="2"/>
  <c r="K5788" i="2"/>
  <c r="J5788" i="2"/>
  <c r="I5716" i="2"/>
  <c r="K5716" i="2"/>
  <c r="J5716" i="2"/>
  <c r="I5626" i="2"/>
  <c r="K5626" i="2"/>
  <c r="J5626" i="2"/>
  <c r="I5568" i="2"/>
  <c r="K5568" i="2"/>
  <c r="J5568" i="2"/>
  <c r="I5496" i="2"/>
  <c r="K5496" i="2"/>
  <c r="J5496" i="2"/>
  <c r="I5359" i="2"/>
  <c r="K5359" i="2"/>
  <c r="J5359" i="2"/>
  <c r="I5272" i="2"/>
  <c r="K5272" i="2"/>
  <c r="J5272" i="2"/>
  <c r="I5189" i="2"/>
  <c r="K5189" i="2"/>
  <c r="J5189" i="2"/>
  <c r="I5090" i="2"/>
  <c r="K5090" i="2"/>
  <c r="J5090" i="2"/>
  <c r="I5021" i="2"/>
  <c r="K5021" i="2"/>
  <c r="J5021" i="2"/>
  <c r="I4933" i="2"/>
  <c r="K4933" i="2"/>
  <c r="J4933" i="2"/>
  <c r="I4842" i="2"/>
  <c r="K4842" i="2"/>
  <c r="J4842" i="2"/>
  <c r="I4783" i="2"/>
  <c r="K4783" i="2"/>
  <c r="J4783" i="2"/>
  <c r="I4692" i="2"/>
  <c r="K4692" i="2"/>
  <c r="J4692" i="2"/>
  <c r="I4614" i="2"/>
  <c r="K4614" i="2"/>
  <c r="J4614" i="2"/>
  <c r="I4513" i="2"/>
  <c r="K4513" i="2"/>
  <c r="J4513" i="2"/>
  <c r="I4375" i="2"/>
  <c r="K4375" i="2"/>
  <c r="J4375" i="2"/>
  <c r="I4255" i="2"/>
  <c r="K4255" i="2"/>
  <c r="J4255" i="2"/>
  <c r="I4157" i="2"/>
  <c r="K4157" i="2"/>
  <c r="J4157" i="2"/>
  <c r="I3994" i="2"/>
  <c r="K3994" i="2"/>
  <c r="J3994" i="2"/>
  <c r="I3847" i="2"/>
  <c r="K3847" i="2"/>
  <c r="J3847" i="2"/>
  <c r="I3632" i="2"/>
  <c r="K3632" i="2"/>
  <c r="J3632" i="2"/>
  <c r="I3425" i="2"/>
  <c r="K3425" i="2"/>
  <c r="J3425" i="2"/>
  <c r="I3214" i="2"/>
  <c r="K3214" i="2"/>
  <c r="J3214" i="2"/>
  <c r="I2839" i="2"/>
  <c r="K2839" i="2"/>
  <c r="J2839" i="2"/>
  <c r="I1282" i="2"/>
  <c r="K1282" i="2"/>
  <c r="J1282" i="2"/>
  <c r="I5732" i="2"/>
  <c r="K5732" i="2"/>
  <c r="J5732" i="2"/>
  <c r="I2649" i="2"/>
  <c r="K2649" i="2"/>
  <c r="J2649" i="2"/>
  <c r="I6588" i="2"/>
  <c r="K6588" i="2"/>
  <c r="J6588" i="2"/>
  <c r="I6549" i="2"/>
  <c r="K6549" i="2"/>
  <c r="J6549" i="2"/>
  <c r="I6396" i="2"/>
  <c r="K6396" i="2"/>
  <c r="J6396" i="2"/>
  <c r="I6526" i="2"/>
  <c r="K6526" i="2"/>
  <c r="J6526" i="2"/>
  <c r="I6454" i="2"/>
  <c r="K6454" i="2"/>
  <c r="J6454" i="2"/>
  <c r="I6385" i="2"/>
  <c r="K6385" i="2"/>
  <c r="J6385" i="2"/>
  <c r="I6348" i="2"/>
  <c r="K6348" i="2"/>
  <c r="J6348" i="2"/>
  <c r="I6287" i="2"/>
  <c r="K6287" i="2"/>
  <c r="J6287" i="2"/>
  <c r="I6249" i="2"/>
  <c r="K6249" i="2"/>
  <c r="J6249" i="2"/>
  <c r="I6241" i="2"/>
  <c r="K6241" i="2"/>
  <c r="J6241" i="2"/>
  <c r="I6180" i="2"/>
  <c r="K6180" i="2"/>
  <c r="J6180" i="2"/>
  <c r="I3567" i="2"/>
  <c r="K3567" i="2"/>
  <c r="J3567" i="2"/>
  <c r="I6103" i="2"/>
  <c r="K6103" i="2"/>
  <c r="J6103" i="2"/>
  <c r="I6021" i="2"/>
  <c r="K6021" i="2"/>
  <c r="J6021" i="2"/>
  <c r="I6065" i="2"/>
  <c r="K6065" i="2"/>
  <c r="J6065" i="2"/>
  <c r="I6048" i="2"/>
  <c r="K6048" i="2"/>
  <c r="J6048" i="2"/>
  <c r="I5997" i="2"/>
  <c r="K5997" i="2"/>
  <c r="J5997" i="2"/>
  <c r="I5963" i="2"/>
  <c r="K5963" i="2"/>
  <c r="J5963" i="2"/>
  <c r="I5847" i="2"/>
  <c r="K5847" i="2"/>
  <c r="J5847" i="2"/>
  <c r="I6606" i="2"/>
  <c r="K6606" i="2"/>
  <c r="J6606" i="2"/>
  <c r="I6573" i="2"/>
  <c r="K6573" i="2"/>
  <c r="J6573" i="2"/>
  <c r="I6504" i="2"/>
  <c r="K6504" i="2"/>
  <c r="J6504" i="2"/>
  <c r="I6448" i="2"/>
  <c r="K6448" i="2"/>
  <c r="J6448" i="2"/>
  <c r="I6363" i="2"/>
  <c r="K6363" i="2"/>
  <c r="J6363" i="2"/>
  <c r="I6506" i="2"/>
  <c r="K6506" i="2"/>
  <c r="J6506" i="2"/>
  <c r="I6476" i="2"/>
  <c r="K6476" i="2"/>
  <c r="J6476" i="2"/>
  <c r="I6431" i="2"/>
  <c r="K6431" i="2"/>
  <c r="J6431" i="2"/>
  <c r="I6386" i="2"/>
  <c r="K6386" i="2"/>
  <c r="J6386" i="2"/>
  <c r="I6329" i="2"/>
  <c r="K6329" i="2"/>
  <c r="J6329" i="2"/>
  <c r="I6277" i="2"/>
  <c r="K6277" i="2"/>
  <c r="J6277" i="2"/>
  <c r="I6262" i="2"/>
  <c r="K6262" i="2"/>
  <c r="J6262" i="2"/>
  <c r="I6237" i="2"/>
  <c r="K6237" i="2"/>
  <c r="J6237" i="2"/>
  <c r="I6203" i="2"/>
  <c r="K6203" i="2"/>
  <c r="J6203" i="2"/>
  <c r="I6166" i="2"/>
  <c r="K6166" i="2"/>
  <c r="J6166" i="2"/>
  <c r="I6140" i="2"/>
  <c r="K6140" i="2"/>
  <c r="J6140" i="2"/>
  <c r="I6109" i="2"/>
  <c r="K6109" i="2"/>
  <c r="J6109" i="2"/>
  <c r="I6080" i="2"/>
  <c r="K6080" i="2"/>
  <c r="J6080" i="2"/>
  <c r="I6618" i="2"/>
  <c r="K6618" i="2"/>
  <c r="J6618" i="2"/>
  <c r="I6038" i="2"/>
  <c r="K6038" i="2"/>
  <c r="J6038" i="2"/>
  <c r="I5999" i="2"/>
  <c r="K5999" i="2"/>
  <c r="J5999" i="2"/>
  <c r="I5970" i="2"/>
  <c r="K5970" i="2"/>
  <c r="J5970" i="2"/>
  <c r="I5931" i="2"/>
  <c r="K5931" i="2"/>
  <c r="J5931" i="2"/>
  <c r="I5741" i="2"/>
  <c r="K5741" i="2"/>
  <c r="J5741" i="2"/>
  <c r="I5859" i="2"/>
  <c r="K5859" i="2"/>
  <c r="J5859" i="2"/>
  <c r="I5648" i="2"/>
  <c r="K5648" i="2"/>
  <c r="J5648" i="2"/>
  <c r="I5792" i="2"/>
  <c r="K5792" i="2"/>
  <c r="J5792" i="2"/>
  <c r="I5755" i="2"/>
  <c r="K5755" i="2"/>
  <c r="J5755" i="2"/>
  <c r="I5752" i="2"/>
  <c r="K5752" i="2"/>
  <c r="J5752" i="2"/>
  <c r="I5712" i="2"/>
  <c r="K5712" i="2"/>
  <c r="J5712" i="2"/>
  <c r="I5678" i="2"/>
  <c r="K5678" i="2"/>
  <c r="J5678" i="2"/>
  <c r="I5630" i="2"/>
  <c r="K5630" i="2"/>
  <c r="J5630" i="2"/>
  <c r="I5620" i="2"/>
  <c r="K5620" i="2"/>
  <c r="J5620" i="2"/>
  <c r="I5587" i="2"/>
  <c r="K5587" i="2"/>
  <c r="J5587" i="2"/>
  <c r="I5548" i="2"/>
  <c r="K5548" i="2"/>
  <c r="J5548" i="2"/>
  <c r="I5460" i="2"/>
  <c r="K5460" i="2"/>
  <c r="J5460" i="2"/>
  <c r="I6595" i="2"/>
  <c r="K6595" i="2"/>
  <c r="J6595" i="2"/>
  <c r="I6519" i="2"/>
  <c r="K6519" i="2"/>
  <c r="J6519" i="2"/>
  <c r="I6541" i="2"/>
  <c r="K6541" i="2"/>
  <c r="J6541" i="2"/>
  <c r="I6334" i="2"/>
  <c r="K6334" i="2"/>
  <c r="J6334" i="2"/>
  <c r="I6525" i="2"/>
  <c r="K6525" i="2"/>
  <c r="J6525" i="2"/>
  <c r="I6466" i="2"/>
  <c r="K6466" i="2"/>
  <c r="J6466" i="2"/>
  <c r="I6412" i="2"/>
  <c r="K6412" i="2"/>
  <c r="J6412" i="2"/>
  <c r="I6373" i="2"/>
  <c r="K6373" i="2"/>
  <c r="J6373" i="2"/>
  <c r="I6347" i="2"/>
  <c r="K6347" i="2"/>
  <c r="J6347" i="2"/>
  <c r="I6344" i="2"/>
  <c r="K6344" i="2"/>
  <c r="J6344" i="2"/>
  <c r="I6312" i="2"/>
  <c r="K6312" i="2"/>
  <c r="J6312" i="2"/>
  <c r="I6297" i="2"/>
  <c r="K6297" i="2"/>
  <c r="J6297" i="2"/>
  <c r="I6279" i="2"/>
  <c r="K6279" i="2"/>
  <c r="J6279" i="2"/>
  <c r="I6250" i="2"/>
  <c r="K6250" i="2"/>
  <c r="J6250" i="2"/>
  <c r="I6268" i="2"/>
  <c r="K6268" i="2"/>
  <c r="J6268" i="2"/>
  <c r="I6254" i="2"/>
  <c r="K6254" i="2"/>
  <c r="J6254" i="2"/>
  <c r="I6234" i="2"/>
  <c r="K6234" i="2"/>
  <c r="J6234" i="2"/>
  <c r="I6240" i="2"/>
  <c r="K6240" i="2"/>
  <c r="J6240" i="2"/>
  <c r="I6615" i="2"/>
  <c r="K6615" i="2"/>
  <c r="J6615" i="2"/>
  <c r="I6214" i="2"/>
  <c r="K6214" i="2"/>
  <c r="J6214" i="2"/>
  <c r="I6200" i="2"/>
  <c r="K6200" i="2"/>
  <c r="J6200" i="2"/>
  <c r="I6192" i="2"/>
  <c r="K6192" i="2"/>
  <c r="J6192" i="2"/>
  <c r="I6181" i="2"/>
  <c r="K6181" i="2"/>
  <c r="J6181" i="2"/>
  <c r="I6171" i="2"/>
  <c r="K6171" i="2"/>
  <c r="J6171" i="2"/>
  <c r="I6174" i="2"/>
  <c r="K6174" i="2"/>
  <c r="J6174" i="2"/>
  <c r="I6151" i="2"/>
  <c r="K6151" i="2"/>
  <c r="J6151" i="2"/>
  <c r="I6148" i="2"/>
  <c r="K6148" i="2"/>
  <c r="J6148" i="2"/>
  <c r="I6136" i="2"/>
  <c r="K6136" i="2"/>
  <c r="J6136" i="2"/>
  <c r="I6120" i="2"/>
  <c r="K6120" i="2"/>
  <c r="J6120" i="2"/>
  <c r="I6114" i="2"/>
  <c r="K6114" i="2"/>
  <c r="J6114" i="2"/>
  <c r="I6105" i="2"/>
  <c r="K6105" i="2"/>
  <c r="J6105" i="2"/>
  <c r="I6094" i="2"/>
  <c r="K6094" i="2"/>
  <c r="J6094" i="2"/>
  <c r="I6081" i="2"/>
  <c r="K6081" i="2"/>
  <c r="J6081" i="2"/>
  <c r="I6025" i="2"/>
  <c r="K6025" i="2"/>
  <c r="J6025" i="2"/>
  <c r="I6073" i="2"/>
  <c r="K6073" i="2"/>
  <c r="J6073" i="2"/>
  <c r="I6062" i="2"/>
  <c r="K6062" i="2"/>
  <c r="J6062" i="2"/>
  <c r="I6051" i="2"/>
  <c r="K6051" i="2"/>
  <c r="J6051" i="2"/>
  <c r="I6045" i="2"/>
  <c r="K6045" i="2"/>
  <c r="J6045" i="2"/>
  <c r="I6046" i="2"/>
  <c r="K6046" i="2"/>
  <c r="J6046" i="2"/>
  <c r="I6018" i="2"/>
  <c r="K6018" i="2"/>
  <c r="J6018" i="2"/>
  <c r="I6004" i="2"/>
  <c r="K6004" i="2"/>
  <c r="J6004" i="2"/>
  <c r="I5995" i="2"/>
  <c r="K5995" i="2"/>
  <c r="J5995" i="2"/>
  <c r="I5993" i="2"/>
  <c r="K5993" i="2"/>
  <c r="J5993" i="2"/>
  <c r="I5981" i="2"/>
  <c r="K5981" i="2"/>
  <c r="J5981" i="2"/>
  <c r="I5968" i="2"/>
  <c r="K5968" i="2"/>
  <c r="J5968" i="2"/>
  <c r="I5961" i="2"/>
  <c r="K5961" i="2"/>
  <c r="J5961" i="2"/>
  <c r="I5952" i="2"/>
  <c r="K5952" i="2"/>
  <c r="J5952" i="2"/>
  <c r="I5943" i="2"/>
  <c r="K5943" i="2"/>
  <c r="J5943" i="2"/>
  <c r="I5930" i="2"/>
  <c r="K5930" i="2"/>
  <c r="J5930" i="2"/>
  <c r="I5806" i="2"/>
  <c r="K5806" i="2"/>
  <c r="J5806" i="2"/>
  <c r="I5905" i="2"/>
  <c r="K5905" i="2"/>
  <c r="J5905" i="2"/>
  <c r="I5901" i="2"/>
  <c r="K5901" i="2"/>
  <c r="J5901" i="2"/>
  <c r="I5890" i="2"/>
  <c r="K5890" i="2"/>
  <c r="J5890" i="2"/>
  <c r="I5749" i="2"/>
  <c r="K5749" i="2"/>
  <c r="J5749" i="2"/>
  <c r="I5872" i="2"/>
  <c r="K5872" i="2"/>
  <c r="J5872" i="2"/>
  <c r="I5867" i="2"/>
  <c r="K5867" i="2"/>
  <c r="J5867" i="2"/>
  <c r="I5857" i="2"/>
  <c r="K5857" i="2"/>
  <c r="J5857" i="2"/>
  <c r="I5841" i="2"/>
  <c r="K5841" i="2"/>
  <c r="J5841" i="2"/>
  <c r="I5835" i="2"/>
  <c r="K5835" i="2"/>
  <c r="J5835" i="2"/>
  <c r="I5829" i="2"/>
  <c r="K5829" i="2"/>
  <c r="J5829" i="2"/>
  <c r="I5826" i="2"/>
  <c r="K5826" i="2"/>
  <c r="J5826" i="2"/>
  <c r="I5817" i="2"/>
  <c r="K5817" i="2"/>
  <c r="J5817" i="2"/>
  <c r="I5821" i="2"/>
  <c r="K5821" i="2"/>
  <c r="J5821" i="2"/>
  <c r="I5804" i="2"/>
  <c r="K5804" i="2"/>
  <c r="J5804" i="2"/>
  <c r="I5791" i="2"/>
  <c r="K5791" i="2"/>
  <c r="J5791" i="2"/>
  <c r="I5782" i="2"/>
  <c r="K5782" i="2"/>
  <c r="J5782" i="2"/>
  <c r="I5770" i="2"/>
  <c r="K5770" i="2"/>
  <c r="J5770" i="2"/>
  <c r="I5765" i="2"/>
  <c r="K5765" i="2"/>
  <c r="J5765" i="2"/>
  <c r="I5737" i="2"/>
  <c r="K5737" i="2"/>
  <c r="J5737" i="2"/>
  <c r="I5750" i="2"/>
  <c r="K5750" i="2"/>
  <c r="J5750" i="2"/>
  <c r="I5728" i="2"/>
  <c r="K5728" i="2"/>
  <c r="J5728" i="2"/>
  <c r="I5722" i="2"/>
  <c r="K5722" i="2"/>
  <c r="J5722" i="2"/>
  <c r="I5711" i="2"/>
  <c r="K5711" i="2"/>
  <c r="J5711" i="2"/>
  <c r="I5698" i="2"/>
  <c r="K5698" i="2"/>
  <c r="J5698" i="2"/>
  <c r="I5684" i="2"/>
  <c r="K5684" i="2"/>
  <c r="J5684" i="2"/>
  <c r="I5679" i="2"/>
  <c r="K5679" i="2"/>
  <c r="J5679" i="2"/>
  <c r="I5654" i="2"/>
  <c r="K5654" i="2"/>
  <c r="J5654" i="2"/>
  <c r="I5632" i="2"/>
  <c r="K5632" i="2"/>
  <c r="J5632" i="2"/>
  <c r="I5650" i="2"/>
  <c r="K5650" i="2"/>
  <c r="J5650" i="2"/>
  <c r="I5621" i="2"/>
  <c r="K5621" i="2"/>
  <c r="J5621" i="2"/>
  <c r="I5609" i="2"/>
  <c r="K5609" i="2"/>
  <c r="J5609" i="2"/>
  <c r="I5600" i="2"/>
  <c r="K5600" i="2"/>
  <c r="J5600" i="2"/>
  <c r="I5594" i="2"/>
  <c r="K5594" i="2"/>
  <c r="J5594" i="2"/>
  <c r="I5478" i="2"/>
  <c r="K5478" i="2"/>
  <c r="J5478" i="2"/>
  <c r="I5586" i="2"/>
  <c r="K5586" i="2"/>
  <c r="J5586" i="2"/>
  <c r="I5573" i="2"/>
  <c r="K5573" i="2"/>
  <c r="J5573" i="2"/>
  <c r="I5570" i="2"/>
  <c r="K5570" i="2"/>
  <c r="J5570" i="2"/>
  <c r="I5556" i="2"/>
  <c r="K5556" i="2"/>
  <c r="J5556" i="2"/>
  <c r="I5547" i="2"/>
  <c r="K5547" i="2"/>
  <c r="J5547" i="2"/>
  <c r="I5535" i="2"/>
  <c r="K5535" i="2"/>
  <c r="J5535" i="2"/>
  <c r="I5521" i="2"/>
  <c r="K5521" i="2"/>
  <c r="J5521" i="2"/>
  <c r="I5516" i="2"/>
  <c r="K5516" i="2"/>
  <c r="J5516" i="2"/>
  <c r="I5487" i="2"/>
  <c r="K5487" i="2"/>
  <c r="J5487" i="2"/>
  <c r="I5505" i="2"/>
  <c r="K5505" i="2"/>
  <c r="J5505" i="2"/>
  <c r="I5476" i="2"/>
  <c r="K5476" i="2"/>
  <c r="J5476" i="2"/>
  <c r="I5454" i="2"/>
  <c r="K5454" i="2"/>
  <c r="J5454" i="2"/>
  <c r="I5448" i="2"/>
  <c r="K5448" i="2"/>
  <c r="J5448" i="2"/>
  <c r="I5437" i="2"/>
  <c r="K5437" i="2"/>
  <c r="J5437" i="2"/>
  <c r="I5429" i="2"/>
  <c r="K5429" i="2"/>
  <c r="J5429" i="2"/>
  <c r="I5418" i="2"/>
  <c r="K5418" i="2"/>
  <c r="J5418" i="2"/>
  <c r="I5405" i="2"/>
  <c r="K5405" i="2"/>
  <c r="J5405" i="2"/>
  <c r="I5409" i="2"/>
  <c r="K5409" i="2"/>
  <c r="J5409" i="2"/>
  <c r="I5383" i="2"/>
  <c r="K5383" i="2"/>
  <c r="J5383" i="2"/>
  <c r="I5378" i="2"/>
  <c r="K5378" i="2"/>
  <c r="J5378" i="2"/>
  <c r="I5369" i="2"/>
  <c r="K5369" i="2"/>
  <c r="J5369" i="2"/>
  <c r="I5358" i="2"/>
  <c r="K5358" i="2"/>
  <c r="J5358" i="2"/>
  <c r="I5348" i="2"/>
  <c r="K5348" i="2"/>
  <c r="J5348" i="2"/>
  <c r="I5338" i="2"/>
  <c r="K5338" i="2"/>
  <c r="J5338" i="2"/>
  <c r="I5331" i="2"/>
  <c r="K5331" i="2"/>
  <c r="J5331" i="2"/>
  <c r="I5317" i="2"/>
  <c r="K5317" i="2"/>
  <c r="J5317" i="2"/>
  <c r="I5313" i="2"/>
  <c r="K5313" i="2"/>
  <c r="J5313" i="2"/>
  <c r="I5298" i="2"/>
  <c r="K5298" i="2"/>
  <c r="J5298" i="2"/>
  <c r="I5288" i="2"/>
  <c r="K5288" i="2"/>
  <c r="J5288" i="2"/>
  <c r="I5275" i="2"/>
  <c r="K5275" i="2"/>
  <c r="J5275" i="2"/>
  <c r="I5264" i="2"/>
  <c r="K5264" i="2"/>
  <c r="J5264" i="2"/>
  <c r="I5259" i="2"/>
  <c r="K5259" i="2"/>
  <c r="J5259" i="2"/>
  <c r="I5134" i="2"/>
  <c r="K5134" i="2"/>
  <c r="J5134" i="2"/>
  <c r="I5248" i="2"/>
  <c r="K5248" i="2"/>
  <c r="J5248" i="2"/>
  <c r="I5237" i="2"/>
  <c r="K5237" i="2"/>
  <c r="J5237" i="2"/>
  <c r="I5230" i="2"/>
  <c r="K5230" i="2"/>
  <c r="J5230" i="2"/>
  <c r="I5219" i="2"/>
  <c r="K5219" i="2"/>
  <c r="J5219" i="2"/>
  <c r="I5207" i="2"/>
  <c r="K5207" i="2"/>
  <c r="J5207" i="2"/>
  <c r="I5201" i="2"/>
  <c r="K5201" i="2"/>
  <c r="J5201" i="2"/>
  <c r="I5187" i="2"/>
  <c r="K5187" i="2"/>
  <c r="J5187" i="2"/>
  <c r="I5183" i="2"/>
  <c r="K5183" i="2"/>
  <c r="J5183" i="2"/>
  <c r="I5171" i="2"/>
  <c r="K5171" i="2"/>
  <c r="J5171" i="2"/>
  <c r="I5160" i="2"/>
  <c r="K5160" i="2"/>
  <c r="J5160" i="2"/>
  <c r="I5149" i="2"/>
  <c r="K5149" i="2"/>
  <c r="J5149" i="2"/>
  <c r="I5140" i="2"/>
  <c r="K5140" i="2"/>
  <c r="J5140" i="2"/>
  <c r="I5124" i="2"/>
  <c r="K5124" i="2"/>
  <c r="J5124" i="2"/>
  <c r="I5108" i="2"/>
  <c r="K5108" i="2"/>
  <c r="J5108" i="2"/>
  <c r="I5105" i="2"/>
  <c r="K5105" i="2"/>
  <c r="J5105" i="2"/>
  <c r="I5095" i="2"/>
  <c r="K5095" i="2"/>
  <c r="J5095" i="2"/>
  <c r="I5028" i="2"/>
  <c r="K5028" i="2"/>
  <c r="J5028" i="2"/>
  <c r="I5029" i="2"/>
  <c r="K5029" i="2"/>
  <c r="J5029" i="2"/>
  <c r="I5073" i="2"/>
  <c r="K5073" i="2"/>
  <c r="J5073" i="2"/>
  <c r="I5061" i="2"/>
  <c r="K5061" i="2"/>
  <c r="J5061" i="2"/>
  <c r="I5048" i="2"/>
  <c r="K5048" i="2"/>
  <c r="J5048" i="2"/>
  <c r="I5033" i="2"/>
  <c r="K5033" i="2"/>
  <c r="J5033" i="2"/>
  <c r="I5018" i="2"/>
  <c r="K5018" i="2"/>
  <c r="J5018" i="2"/>
  <c r="I5010" i="2"/>
  <c r="K5010" i="2"/>
  <c r="J5010" i="2"/>
  <c r="I4998" i="2"/>
  <c r="K4998" i="2"/>
  <c r="J4998" i="2"/>
  <c r="I4988" i="2"/>
  <c r="K4988" i="2"/>
  <c r="J4988" i="2"/>
  <c r="I4975" i="2"/>
  <c r="K4975" i="2"/>
  <c r="J4975" i="2"/>
  <c r="I4967" i="2"/>
  <c r="K4967" i="2"/>
  <c r="J4967" i="2"/>
  <c r="I4960" i="2"/>
  <c r="K4960" i="2"/>
  <c r="J4960" i="2"/>
  <c r="I4947" i="2"/>
  <c r="K4947" i="2"/>
  <c r="J4947" i="2"/>
  <c r="I4939" i="2"/>
  <c r="K4939" i="2"/>
  <c r="J4939" i="2"/>
  <c r="I4924" i="2"/>
  <c r="K4924" i="2"/>
  <c r="J4924" i="2"/>
  <c r="I4915" i="2"/>
  <c r="K4915" i="2"/>
  <c r="J4915" i="2"/>
  <c r="I4908" i="2"/>
  <c r="K4908" i="2"/>
  <c r="J4908" i="2"/>
  <c r="I4886" i="2"/>
  <c r="K4886" i="2"/>
  <c r="J4886" i="2"/>
  <c r="I4903" i="2"/>
  <c r="K4903" i="2"/>
  <c r="J4903" i="2"/>
  <c r="I4888" i="2"/>
  <c r="K4888" i="2"/>
  <c r="J4888" i="2"/>
  <c r="J6183" i="2"/>
  <c r="I6579" i="2"/>
  <c r="K6579" i="2"/>
  <c r="J6579" i="2"/>
  <c r="I6502" i="2"/>
  <c r="K6502" i="2"/>
  <c r="J6502" i="2"/>
  <c r="I6539" i="2"/>
  <c r="K6539" i="2"/>
  <c r="J6539" i="2"/>
  <c r="I6351" i="2"/>
  <c r="K6351" i="2"/>
  <c r="J6351" i="2"/>
  <c r="I6465" i="2"/>
  <c r="K6465" i="2"/>
  <c r="J6465" i="2"/>
  <c r="I6376" i="2"/>
  <c r="K6376" i="2"/>
  <c r="J6376" i="2"/>
  <c r="I6319" i="2"/>
  <c r="K6319" i="2"/>
  <c r="J6319" i="2"/>
  <c r="I6280" i="2"/>
  <c r="K6280" i="2"/>
  <c r="J6280" i="2"/>
  <c r="I6233" i="2"/>
  <c r="K6233" i="2"/>
  <c r="J6233" i="2"/>
  <c r="I6207" i="2"/>
  <c r="K6207" i="2"/>
  <c r="J6207" i="2"/>
  <c r="I6163" i="2"/>
  <c r="K6163" i="2"/>
  <c r="J6163" i="2"/>
  <c r="I6143" i="2"/>
  <c r="K6143" i="2"/>
  <c r="J6143" i="2"/>
  <c r="I6119" i="2"/>
  <c r="K6119" i="2"/>
  <c r="J6119" i="2"/>
  <c r="I6092" i="2"/>
  <c r="K6092" i="2"/>
  <c r="J6092" i="2"/>
  <c r="I6061" i="2"/>
  <c r="K6061" i="2"/>
  <c r="J6061" i="2"/>
  <c r="I6035" i="2"/>
  <c r="K6035" i="2"/>
  <c r="J6035" i="2"/>
  <c r="I5987" i="2"/>
  <c r="K5987" i="2"/>
  <c r="J5987" i="2"/>
  <c r="I5957" i="2"/>
  <c r="K5957" i="2"/>
  <c r="J5957" i="2"/>
  <c r="I3468" i="2"/>
  <c r="K3468" i="2"/>
  <c r="J3468" i="2"/>
  <c r="I5898" i="2"/>
  <c r="K5898" i="2"/>
  <c r="J5898" i="2"/>
  <c r="I5874" i="2"/>
  <c r="K5874" i="2"/>
  <c r="J5874" i="2"/>
  <c r="I5834" i="2"/>
  <c r="K5834" i="2"/>
  <c r="J5834" i="2"/>
  <c r="I5651" i="2"/>
  <c r="K5651" i="2"/>
  <c r="J5651" i="2"/>
  <c r="I5779" i="2"/>
  <c r="K5779" i="2"/>
  <c r="J5779" i="2"/>
  <c r="I5736" i="2"/>
  <c r="K5736" i="2"/>
  <c r="J5736" i="2"/>
  <c r="I5715" i="2"/>
  <c r="K5715" i="2"/>
  <c r="J5715" i="2"/>
  <c r="I5686" i="2"/>
  <c r="K5686" i="2"/>
  <c r="J5686" i="2"/>
  <c r="I5642" i="2"/>
  <c r="K5642" i="2"/>
  <c r="J5642" i="2"/>
  <c r="I5607" i="2"/>
  <c r="K5607" i="2"/>
  <c r="J5607" i="2"/>
  <c r="I5468" i="2"/>
  <c r="K5468" i="2"/>
  <c r="J5468" i="2"/>
  <c r="I5567" i="2"/>
  <c r="K5567" i="2"/>
  <c r="J5567" i="2"/>
  <c r="I5530" i="2"/>
  <c r="K5530" i="2"/>
  <c r="J5530" i="2"/>
  <c r="I5507" i="2"/>
  <c r="K5507" i="2"/>
  <c r="J5507" i="2"/>
  <c r="I6523" i="2"/>
  <c r="K6523" i="2"/>
  <c r="J6523" i="2"/>
  <c r="I6027" i="2"/>
  <c r="K6027" i="2"/>
  <c r="J6027" i="2"/>
  <c r="I5293" i="2"/>
  <c r="K5293" i="2"/>
  <c r="J5293" i="2"/>
  <c r="I6571" i="2"/>
  <c r="K6571" i="2"/>
  <c r="J6571" i="2"/>
  <c r="I6443" i="2"/>
  <c r="K6443" i="2"/>
  <c r="J6443" i="2"/>
  <c r="I6433" i="2"/>
  <c r="K6433" i="2"/>
  <c r="J6433" i="2"/>
  <c r="I6307" i="2"/>
  <c r="K6307" i="2"/>
  <c r="J6307" i="2"/>
  <c r="I6199" i="2"/>
  <c r="K6199" i="2"/>
  <c r="J6199" i="2"/>
  <c r="I6116" i="2"/>
  <c r="K6116" i="2"/>
  <c r="J6116" i="2"/>
  <c r="I6068" i="2"/>
  <c r="K6068" i="2"/>
  <c r="J6068" i="2"/>
  <c r="I5966" i="2"/>
  <c r="K5966" i="2"/>
  <c r="J5966" i="2"/>
  <c r="I5900" i="2"/>
  <c r="K5900" i="2"/>
  <c r="J5900" i="2"/>
  <c r="I5815" i="2"/>
  <c r="K5815" i="2"/>
  <c r="J5815" i="2"/>
  <c r="I5759" i="2"/>
  <c r="K5759" i="2"/>
  <c r="J5759" i="2"/>
  <c r="I5692" i="2"/>
  <c r="K5692" i="2"/>
  <c r="J5692" i="2"/>
  <c r="I5605" i="2"/>
  <c r="K5605" i="2"/>
  <c r="J5605" i="2"/>
  <c r="I5539" i="2"/>
  <c r="K5539" i="2"/>
  <c r="J5539" i="2"/>
  <c r="I5433" i="2"/>
  <c r="K5433" i="2"/>
  <c r="J5433" i="2"/>
  <c r="I5342" i="2"/>
  <c r="K5342" i="2"/>
  <c r="J5342" i="2"/>
  <c r="I5284" i="2"/>
  <c r="K5284" i="2"/>
  <c r="J5284" i="2"/>
  <c r="I5233" i="2"/>
  <c r="K5233" i="2"/>
  <c r="J5233" i="2"/>
  <c r="I5153" i="2"/>
  <c r="K5153" i="2"/>
  <c r="J5153" i="2"/>
  <c r="I5113" i="2"/>
  <c r="K5113" i="2"/>
  <c r="J5113" i="2"/>
  <c r="I5045" i="2"/>
  <c r="K5045" i="2"/>
  <c r="J5045" i="2"/>
  <c r="I4954" i="2"/>
  <c r="K4954" i="2"/>
  <c r="J4954" i="2"/>
  <c r="I4891" i="2"/>
  <c r="K4891" i="2"/>
  <c r="J4891" i="2"/>
  <c r="I4813" i="2"/>
  <c r="K4813" i="2"/>
  <c r="J4813" i="2"/>
  <c r="I4722" i="2"/>
  <c r="K4722" i="2"/>
  <c r="J4722" i="2"/>
  <c r="I4635" i="2"/>
  <c r="K4635" i="2"/>
  <c r="J4635" i="2"/>
  <c r="I4566" i="2"/>
  <c r="K4566" i="2"/>
  <c r="J4566" i="2"/>
  <c r="I4472" i="2"/>
  <c r="K4472" i="2"/>
  <c r="J4472" i="2"/>
  <c r="I4356" i="2"/>
  <c r="K4356" i="2"/>
  <c r="J4356" i="2"/>
  <c r="I4192" i="2"/>
  <c r="K4192" i="2"/>
  <c r="J4192" i="2"/>
  <c r="I4049" i="2"/>
  <c r="K4049" i="2"/>
  <c r="J4049" i="2"/>
  <c r="I3888" i="2"/>
  <c r="K3888" i="2"/>
  <c r="J3888" i="2"/>
  <c r="I3663" i="2"/>
  <c r="K3663" i="2"/>
  <c r="J3663" i="2"/>
  <c r="I3459" i="2"/>
  <c r="K3459" i="2"/>
  <c r="J3459" i="2"/>
  <c r="I3234" i="2"/>
  <c r="K3234" i="2"/>
  <c r="J3234" i="2"/>
  <c r="I2861" i="2"/>
  <c r="K2861" i="2"/>
  <c r="J2861" i="2"/>
  <c r="I1266" i="2"/>
  <c r="K1266" i="2"/>
  <c r="J1266" i="2"/>
  <c r="I5706" i="2"/>
  <c r="K5706" i="2"/>
  <c r="J5706" i="2"/>
  <c r="I2659" i="2"/>
  <c r="K2659" i="2"/>
  <c r="J2659" i="2"/>
  <c r="I6567" i="2"/>
  <c r="K6567" i="2"/>
  <c r="J6567" i="2"/>
  <c r="I6533" i="2"/>
  <c r="K6533" i="2"/>
  <c r="J6533" i="2"/>
  <c r="I6438" i="2"/>
  <c r="K6438" i="2"/>
  <c r="J6438" i="2"/>
  <c r="I6503" i="2"/>
  <c r="K6503" i="2"/>
  <c r="I6435" i="2"/>
  <c r="K6435" i="2"/>
  <c r="J6435" i="2"/>
  <c r="I6406" i="2"/>
  <c r="K6406" i="2"/>
  <c r="J6406" i="2"/>
  <c r="I6358" i="2"/>
  <c r="K6358" i="2"/>
  <c r="J6358" i="2"/>
  <c r="I6306" i="2"/>
  <c r="K6306" i="2"/>
  <c r="J6306" i="2"/>
  <c r="I6260" i="2"/>
  <c r="K6260" i="2"/>
  <c r="J6260" i="2"/>
  <c r="I6246" i="2"/>
  <c r="K6246" i="2"/>
  <c r="J6246" i="2"/>
  <c r="I6201" i="2"/>
  <c r="K6201" i="2"/>
  <c r="J6201" i="2"/>
  <c r="I6167" i="2"/>
  <c r="K6167" i="2"/>
  <c r="J6167" i="2"/>
  <c r="I6142" i="2"/>
  <c r="K6142" i="2"/>
  <c r="J6142" i="2"/>
  <c r="I6095" i="2"/>
  <c r="K6095" i="2"/>
  <c r="J6095" i="2"/>
  <c r="I6019" i="2"/>
  <c r="K6019" i="2"/>
  <c r="J6019" i="2"/>
  <c r="I5990" i="2"/>
  <c r="K5990" i="2"/>
  <c r="J5990" i="2"/>
  <c r="I5934" i="2"/>
  <c r="K5934" i="2"/>
  <c r="J5934" i="2"/>
  <c r="I5869" i="2"/>
  <c r="K5869" i="2"/>
  <c r="J5869" i="2"/>
  <c r="I6581" i="2"/>
  <c r="K6581" i="2"/>
  <c r="J6581" i="2"/>
  <c r="I6557" i="2"/>
  <c r="K6557" i="2"/>
  <c r="J6557" i="2"/>
  <c r="I6551" i="2"/>
  <c r="K6551" i="2"/>
  <c r="J6551" i="2"/>
  <c r="I6430" i="2"/>
  <c r="K6430" i="2"/>
  <c r="J6430" i="2"/>
  <c r="I6532" i="2"/>
  <c r="K6532" i="2"/>
  <c r="J6532" i="2"/>
  <c r="I6490" i="2"/>
  <c r="K6490" i="2"/>
  <c r="J6490" i="2"/>
  <c r="I6444" i="2"/>
  <c r="K6444" i="2"/>
  <c r="J6444" i="2"/>
  <c r="I6408" i="2"/>
  <c r="K6408" i="2"/>
  <c r="J6408" i="2"/>
  <c r="I6362" i="2"/>
  <c r="K6362" i="2"/>
  <c r="J6362" i="2"/>
  <c r="I6340" i="2"/>
  <c r="K6340" i="2"/>
  <c r="J6340" i="2"/>
  <c r="I6308" i="2"/>
  <c r="K6308" i="2"/>
  <c r="J6308" i="2"/>
  <c r="I6247" i="2"/>
  <c r="K6247" i="2"/>
  <c r="J6247" i="2"/>
  <c r="I6243" i="2"/>
  <c r="K6243" i="2"/>
  <c r="J6243" i="2"/>
  <c r="I6216" i="2"/>
  <c r="K6216" i="2"/>
  <c r="J6216" i="2"/>
  <c r="I6188" i="2"/>
  <c r="K6188" i="2"/>
  <c r="J6188" i="2"/>
  <c r="I6155" i="2"/>
  <c r="K6155" i="2"/>
  <c r="J6155" i="2"/>
  <c r="I6124" i="2"/>
  <c r="K6124" i="2"/>
  <c r="J6124" i="2"/>
  <c r="I6106" i="2"/>
  <c r="K6106" i="2"/>
  <c r="J6106" i="2"/>
  <c r="I6072" i="2"/>
  <c r="K6072" i="2"/>
  <c r="J6072" i="2"/>
  <c r="I6047" i="2"/>
  <c r="K6047" i="2"/>
  <c r="J6047" i="2"/>
  <c r="I6010" i="2"/>
  <c r="K6010" i="2"/>
  <c r="J6010" i="2"/>
  <c r="I5994" i="2"/>
  <c r="K5994" i="2"/>
  <c r="J5994" i="2"/>
  <c r="I5964" i="2"/>
  <c r="K5964" i="2"/>
  <c r="J5964" i="2"/>
  <c r="I5942" i="2"/>
  <c r="K5942" i="2"/>
  <c r="J5942" i="2"/>
  <c r="I5906" i="2"/>
  <c r="K5906" i="2"/>
  <c r="J5906" i="2"/>
  <c r="I5880" i="2"/>
  <c r="K5880" i="2"/>
  <c r="J5880" i="2"/>
  <c r="I5849" i="2"/>
  <c r="K5849" i="2"/>
  <c r="J5849" i="2"/>
  <c r="I5812" i="2"/>
  <c r="K5812" i="2"/>
  <c r="J5812" i="2"/>
  <c r="I5820" i="2"/>
  <c r="K5820" i="2"/>
  <c r="J5820" i="2"/>
  <c r="I5805" i="2"/>
  <c r="K5805" i="2"/>
  <c r="J5805" i="2"/>
  <c r="I5768" i="2"/>
  <c r="K5768" i="2"/>
  <c r="J5768" i="2"/>
  <c r="I5731" i="2"/>
  <c r="K5731" i="2"/>
  <c r="J5731" i="2"/>
  <c r="I5700" i="2"/>
  <c r="K5700" i="2"/>
  <c r="J5700" i="2"/>
  <c r="I5644" i="2"/>
  <c r="K5644" i="2"/>
  <c r="J5644" i="2"/>
  <c r="I5612" i="2"/>
  <c r="K5612" i="2"/>
  <c r="J5612" i="2"/>
  <c r="I5497" i="2"/>
  <c r="K5497" i="2"/>
  <c r="J5497" i="2"/>
  <c r="I5574" i="2"/>
  <c r="K5574" i="2"/>
  <c r="J5574" i="2"/>
  <c r="I5446" i="2"/>
  <c r="K5446" i="2"/>
  <c r="J5446" i="2"/>
  <c r="I6603" i="2"/>
  <c r="K6603" i="2"/>
  <c r="J6603" i="2"/>
  <c r="I6568" i="2"/>
  <c r="K6568" i="2"/>
  <c r="J6568" i="2"/>
  <c r="I6515" i="2"/>
  <c r="K6515" i="2"/>
  <c r="J6515" i="2"/>
  <c r="I6333" i="2"/>
  <c r="K6333" i="2"/>
  <c r="J6333" i="2"/>
  <c r="I6535" i="2"/>
  <c r="K6535" i="2"/>
  <c r="J6535" i="2"/>
  <c r="I6488" i="2"/>
  <c r="K6488" i="2"/>
  <c r="J6488" i="2"/>
  <c r="I6437" i="2"/>
  <c r="K6437" i="2"/>
  <c r="J6437" i="2"/>
  <c r="I6398" i="2"/>
  <c r="K6398" i="2"/>
  <c r="J6398" i="2"/>
  <c r="I6387" i="2"/>
  <c r="K6387" i="2"/>
  <c r="J6387" i="2"/>
  <c r="I6327" i="2"/>
  <c r="K6327" i="2"/>
  <c r="J6327" i="2"/>
  <c r="I6612" i="2"/>
  <c r="K6612" i="2"/>
  <c r="J6612" i="2"/>
  <c r="I6584" i="2"/>
  <c r="K6584" i="2"/>
  <c r="J6584" i="2"/>
  <c r="I6578" i="2"/>
  <c r="K6578" i="2"/>
  <c r="J6578" i="2"/>
  <c r="I6507" i="2"/>
  <c r="K6507" i="2"/>
  <c r="J6507" i="2"/>
  <c r="I6493" i="2"/>
  <c r="K6493" i="2"/>
  <c r="J6493" i="2"/>
  <c r="I6393" i="2"/>
  <c r="K6393" i="2"/>
  <c r="J6393" i="2"/>
  <c r="I6542" i="2"/>
  <c r="K6542" i="2"/>
  <c r="J6542" i="2"/>
  <c r="I6529" i="2"/>
  <c r="K6529" i="2"/>
  <c r="J6529" i="2"/>
  <c r="I6505" i="2"/>
  <c r="K6505" i="2"/>
  <c r="J6505" i="2"/>
  <c r="I6453" i="2"/>
  <c r="K6453" i="2"/>
  <c r="J6453" i="2"/>
  <c r="I6422" i="2"/>
  <c r="K6422" i="2"/>
  <c r="J6422" i="2"/>
  <c r="I6392" i="2"/>
  <c r="K6392" i="2"/>
  <c r="J6392" i="2"/>
  <c r="I6357" i="2"/>
  <c r="K6357" i="2"/>
  <c r="J6357" i="2"/>
  <c r="I6332" i="2"/>
  <c r="K6332" i="2"/>
  <c r="J6332" i="2"/>
  <c r="I6301" i="2"/>
  <c r="K6301" i="2"/>
  <c r="J6301" i="2"/>
  <c r="I6272" i="2"/>
  <c r="K6272" i="2"/>
  <c r="J6272" i="2"/>
  <c r="I6255" i="2"/>
  <c r="K6255" i="2"/>
  <c r="J6255" i="2"/>
  <c r="I6229" i="2"/>
  <c r="K6229" i="2"/>
  <c r="J6229" i="2"/>
  <c r="I6208" i="2"/>
  <c r="K6208" i="2"/>
  <c r="J6208" i="2"/>
  <c r="I6186" i="2"/>
  <c r="K6186" i="2"/>
  <c r="J6186" i="2"/>
  <c r="I6169" i="2"/>
  <c r="K6169" i="2"/>
  <c r="J6169" i="2"/>
  <c r="I6144" i="2"/>
  <c r="K6144" i="2"/>
  <c r="J6144" i="2"/>
  <c r="I6108" i="2"/>
  <c r="K6108" i="2"/>
  <c r="J6108" i="2"/>
  <c r="I6100" i="2"/>
  <c r="K6100" i="2"/>
  <c r="J6100" i="2"/>
  <c r="I6076" i="2"/>
  <c r="K6076" i="2"/>
  <c r="J6076" i="2"/>
  <c r="I6064" i="2"/>
  <c r="K6064" i="2"/>
  <c r="J6064" i="2"/>
  <c r="I6039" i="2"/>
  <c r="K6039" i="2"/>
  <c r="J6039" i="2"/>
  <c r="I6016" i="2"/>
  <c r="K6016" i="2"/>
  <c r="J6016" i="2"/>
  <c r="I5996" i="2"/>
  <c r="K5996" i="2"/>
  <c r="J5996" i="2"/>
  <c r="I5985" i="2"/>
  <c r="K5985" i="2"/>
  <c r="J5985" i="2"/>
  <c r="I5962" i="2"/>
  <c r="K5962" i="2"/>
  <c r="J5962" i="2"/>
  <c r="I5939" i="2"/>
  <c r="K5939" i="2"/>
  <c r="J5939" i="2"/>
  <c r="I6619" i="2"/>
  <c r="K6619" i="2"/>
  <c r="J6619" i="2"/>
  <c r="I5903" i="2"/>
  <c r="K5903" i="2"/>
  <c r="J5903" i="2"/>
  <c r="I5745" i="2"/>
  <c r="K5745" i="2"/>
  <c r="J5745" i="2"/>
  <c r="I5866" i="2"/>
  <c r="K5866" i="2"/>
  <c r="J5866" i="2"/>
  <c r="I5839" i="2"/>
  <c r="K5839" i="2"/>
  <c r="J5839" i="2"/>
  <c r="I5828" i="2"/>
  <c r="K5828" i="2"/>
  <c r="J5828" i="2"/>
  <c r="I5687" i="2"/>
  <c r="K5687" i="2"/>
  <c r="J5687" i="2"/>
  <c r="I5803" i="2"/>
  <c r="K5803" i="2"/>
  <c r="J5803" i="2"/>
  <c r="I5783" i="2"/>
  <c r="K5783" i="2"/>
  <c r="J5783" i="2"/>
  <c r="I5760" i="2"/>
  <c r="K5760" i="2"/>
  <c r="J5760" i="2"/>
  <c r="I5743" i="2"/>
  <c r="K5743" i="2"/>
  <c r="J5743" i="2"/>
  <c r="I5717" i="2"/>
  <c r="K5717" i="2"/>
  <c r="J5717" i="2"/>
  <c r="I5699" i="2"/>
  <c r="K5699" i="2"/>
  <c r="J5699" i="2"/>
  <c r="I5681" i="2"/>
  <c r="K5681" i="2"/>
  <c r="J5681" i="2"/>
  <c r="I5656" i="2"/>
  <c r="K5656" i="2"/>
  <c r="J5656" i="2"/>
  <c r="I5629" i="2"/>
  <c r="K5629" i="2"/>
  <c r="J5629" i="2"/>
  <c r="I5622" i="2"/>
  <c r="K5622" i="2"/>
  <c r="J5622" i="2"/>
  <c r="I5610" i="2"/>
  <c r="K5610" i="2"/>
  <c r="J5610" i="2"/>
  <c r="I5603" i="2"/>
  <c r="K5603" i="2"/>
  <c r="J5603" i="2"/>
  <c r="I5504" i="2"/>
  <c r="K5504" i="2"/>
  <c r="J5504" i="2"/>
  <c r="I5473" i="2"/>
  <c r="K5473" i="2"/>
  <c r="J5473" i="2"/>
  <c r="I5580" i="2"/>
  <c r="K5580" i="2"/>
  <c r="J5580" i="2"/>
  <c r="I5562" i="2"/>
  <c r="K5562" i="2"/>
  <c r="J5562" i="2"/>
  <c r="I5555" i="2"/>
  <c r="K5555" i="2"/>
  <c r="J5555" i="2"/>
  <c r="I5541" i="2"/>
  <c r="K5541" i="2"/>
  <c r="J5541" i="2"/>
  <c r="I5533" i="2"/>
  <c r="K5533" i="2"/>
  <c r="J5533" i="2"/>
  <c r="I5526" i="2"/>
  <c r="K5526" i="2"/>
  <c r="J5526" i="2"/>
  <c r="I5512" i="2"/>
  <c r="K5512" i="2"/>
  <c r="J5512" i="2"/>
  <c r="I5499" i="2"/>
  <c r="K5499" i="2"/>
  <c r="J5499" i="2"/>
  <c r="I5493" i="2"/>
  <c r="K5493" i="2"/>
  <c r="J5493" i="2"/>
  <c r="I5465" i="2"/>
  <c r="K5465" i="2"/>
  <c r="J5465" i="2"/>
  <c r="I5455" i="2"/>
  <c r="K5455" i="2"/>
  <c r="J5455" i="2"/>
  <c r="I5447" i="2"/>
  <c r="K5447" i="2"/>
  <c r="J5447" i="2"/>
  <c r="I5443" i="2"/>
  <c r="K5443" i="2"/>
  <c r="J5443" i="2"/>
  <c r="I5432" i="2"/>
  <c r="K5432" i="2"/>
  <c r="J5432" i="2"/>
  <c r="I5417" i="2"/>
  <c r="K5417" i="2"/>
  <c r="J5417" i="2"/>
  <c r="I5404" i="2"/>
  <c r="K5404" i="2"/>
  <c r="J5404" i="2"/>
  <c r="I5406" i="2"/>
  <c r="K5406" i="2"/>
  <c r="J5406" i="2"/>
  <c r="I5391" i="2"/>
  <c r="K5391" i="2"/>
  <c r="J5391" i="2"/>
  <c r="I5377" i="2"/>
  <c r="K5377" i="2"/>
  <c r="J5377" i="2"/>
  <c r="I5366" i="2"/>
  <c r="K5366" i="2"/>
  <c r="J5366" i="2"/>
  <c r="I5357" i="2"/>
  <c r="K5357" i="2"/>
  <c r="J5357" i="2"/>
  <c r="I5347" i="2"/>
  <c r="K5347" i="2"/>
  <c r="J5347" i="2"/>
  <c r="I5337" i="2"/>
  <c r="K5337" i="2"/>
  <c r="J5337" i="2"/>
  <c r="I5326" i="2"/>
  <c r="K5326" i="2"/>
  <c r="J5326" i="2"/>
  <c r="I5318" i="2"/>
  <c r="K5318" i="2"/>
  <c r="J5318" i="2"/>
  <c r="I5307" i="2"/>
  <c r="K5307" i="2"/>
  <c r="J5307" i="2"/>
  <c r="I5297" i="2"/>
  <c r="K5297" i="2"/>
  <c r="J5297" i="2"/>
  <c r="I5287" i="2"/>
  <c r="K5287" i="2"/>
  <c r="J5287" i="2"/>
  <c r="I5277" i="2"/>
  <c r="K5277" i="2"/>
  <c r="J5277" i="2"/>
  <c r="I5266" i="2"/>
  <c r="K5266" i="2"/>
  <c r="J5266" i="2"/>
  <c r="I5258" i="2"/>
  <c r="K5258" i="2"/>
  <c r="J5258" i="2"/>
  <c r="I5141" i="2"/>
  <c r="K5141" i="2"/>
  <c r="J5141" i="2"/>
  <c r="I5249" i="2"/>
  <c r="K5249" i="2"/>
  <c r="J5249" i="2"/>
  <c r="I5235" i="2"/>
  <c r="K5235" i="2"/>
  <c r="J5235" i="2"/>
  <c r="I5227" i="2"/>
  <c r="K5227" i="2"/>
  <c r="J5227" i="2"/>
  <c r="I5218" i="2"/>
  <c r="K5218" i="2"/>
  <c r="J5218" i="2"/>
  <c r="I5205" i="2"/>
  <c r="K5205" i="2"/>
  <c r="J5205" i="2"/>
  <c r="I5200" i="2"/>
  <c r="K5200" i="2"/>
  <c r="J5200" i="2"/>
  <c r="I5188" i="2"/>
  <c r="K5188" i="2"/>
  <c r="J5188" i="2"/>
  <c r="I5181" i="2"/>
  <c r="K5181" i="2"/>
  <c r="J5181" i="2"/>
  <c r="I5163" i="2"/>
  <c r="K5163" i="2"/>
  <c r="J5163" i="2"/>
  <c r="I5162" i="2"/>
  <c r="K5162" i="2"/>
  <c r="J5162" i="2"/>
  <c r="I5084" i="2"/>
  <c r="K5084" i="2"/>
  <c r="J5084" i="2"/>
  <c r="I5132" i="2"/>
  <c r="K5132" i="2"/>
  <c r="J5132" i="2"/>
  <c r="I5123" i="2"/>
  <c r="K5123" i="2"/>
  <c r="J5123" i="2"/>
  <c r="I5114" i="2"/>
  <c r="K5114" i="2"/>
  <c r="J5114" i="2"/>
  <c r="I5104" i="2"/>
  <c r="K5104" i="2"/>
  <c r="J5104" i="2"/>
  <c r="I5094" i="2"/>
  <c r="K5094" i="2"/>
  <c r="J5094" i="2"/>
  <c r="I5032" i="2"/>
  <c r="K5032" i="2"/>
  <c r="J5032" i="2"/>
  <c r="I5040" i="2"/>
  <c r="K5040" i="2"/>
  <c r="J5040" i="2"/>
  <c r="I5072" i="2"/>
  <c r="K5072" i="2"/>
  <c r="J5072" i="2"/>
  <c r="I5064" i="2"/>
  <c r="K5064" i="2"/>
  <c r="J5064" i="2"/>
  <c r="I5056" i="2"/>
  <c r="K5056" i="2"/>
  <c r="J5056" i="2"/>
  <c r="I5031" i="2"/>
  <c r="K5031" i="2"/>
  <c r="J5031" i="2"/>
  <c r="I5016" i="2"/>
  <c r="K5016" i="2"/>
  <c r="J5016" i="2"/>
  <c r="I5008" i="2"/>
  <c r="K5008" i="2"/>
  <c r="J5008" i="2"/>
  <c r="I4997" i="2"/>
  <c r="K4997" i="2"/>
  <c r="J4997" i="2"/>
  <c r="I4986" i="2"/>
  <c r="K4986" i="2"/>
  <c r="J4986" i="2"/>
  <c r="I4978" i="2"/>
  <c r="K4978" i="2"/>
  <c r="J4978" i="2"/>
  <c r="I4965" i="2"/>
  <c r="K4965" i="2"/>
  <c r="J4965" i="2"/>
  <c r="I4957" i="2"/>
  <c r="K4957" i="2"/>
  <c r="J4957" i="2"/>
  <c r="I4948" i="2"/>
  <c r="K4948" i="2"/>
  <c r="J4948" i="2"/>
  <c r="I4936" i="2"/>
  <c r="K4936" i="2"/>
  <c r="J4936" i="2"/>
  <c r="I4925" i="2"/>
  <c r="K4925" i="2"/>
  <c r="J4925" i="2"/>
  <c r="I4917" i="2"/>
  <c r="K4917" i="2"/>
  <c r="J4917" i="2"/>
  <c r="I4906" i="2"/>
  <c r="K4906" i="2"/>
  <c r="J4906" i="2"/>
  <c r="I4904" i="2"/>
  <c r="K4904" i="2"/>
  <c r="J4904" i="2"/>
  <c r="I4898" i="2"/>
  <c r="K4898" i="2"/>
  <c r="J4898" i="2"/>
  <c r="I4889" i="2"/>
  <c r="K4889" i="2"/>
  <c r="J4889" i="2"/>
  <c r="I4868" i="2"/>
  <c r="K4868" i="2"/>
  <c r="J4868" i="2"/>
  <c r="I4857" i="2"/>
  <c r="K4857" i="2"/>
  <c r="J4857" i="2"/>
  <c r="I4848" i="2"/>
  <c r="K4848" i="2"/>
  <c r="J4848" i="2"/>
  <c r="I3848" i="2"/>
  <c r="K3848" i="2"/>
  <c r="J3848" i="2"/>
  <c r="I3854" i="2"/>
  <c r="K3854" i="2"/>
  <c r="J3854" i="2"/>
  <c r="I3839" i="2"/>
  <c r="K3839" i="2"/>
  <c r="J3839" i="2"/>
  <c r="I3815" i="2"/>
  <c r="K3815" i="2"/>
  <c r="J3815" i="2"/>
  <c r="I3821" i="2"/>
  <c r="K3821" i="2"/>
  <c r="J3821" i="2"/>
  <c r="I3795" i="2"/>
  <c r="K3795" i="2"/>
  <c r="J3795" i="2"/>
  <c r="I3777" i="2"/>
  <c r="K3777" i="2"/>
  <c r="J3777" i="2"/>
  <c r="I3670" i="2"/>
  <c r="K3670" i="2"/>
  <c r="J3670" i="2"/>
  <c r="I3776" i="2"/>
  <c r="K3776" i="2"/>
  <c r="J3776" i="2"/>
  <c r="I3763" i="2"/>
  <c r="K3763" i="2"/>
  <c r="J3763" i="2"/>
  <c r="I3764" i="2"/>
  <c r="K3764" i="2"/>
  <c r="J3764" i="2"/>
  <c r="I3750" i="2"/>
  <c r="K3750" i="2"/>
  <c r="J3750" i="2"/>
  <c r="I3744" i="2"/>
  <c r="K3744" i="2"/>
  <c r="J3744" i="2"/>
  <c r="I3682" i="2"/>
  <c r="K3682" i="2"/>
  <c r="J3682" i="2"/>
  <c r="I3727" i="2"/>
  <c r="K3727" i="2"/>
  <c r="J3727" i="2"/>
  <c r="I3720" i="2"/>
  <c r="K3720" i="2"/>
  <c r="J3720" i="2"/>
  <c r="I3701" i="2"/>
  <c r="K3701" i="2"/>
  <c r="J3701" i="2"/>
  <c r="I3686" i="2"/>
  <c r="K3686" i="2"/>
  <c r="J3686" i="2"/>
  <c r="I3662" i="2"/>
  <c r="K3662" i="2"/>
  <c r="J3662" i="2"/>
  <c r="I3655" i="2"/>
  <c r="K3655" i="2"/>
  <c r="J3655" i="2"/>
  <c r="I3657" i="2"/>
  <c r="K3657" i="2"/>
  <c r="J3657" i="2"/>
  <c r="I3634" i="2"/>
  <c r="K3634" i="2"/>
  <c r="J3634" i="2"/>
  <c r="I3522" i="2"/>
  <c r="K3522" i="2"/>
  <c r="J3522" i="2"/>
  <c r="I3530" i="2"/>
  <c r="K3530" i="2"/>
  <c r="J3530" i="2"/>
  <c r="I3622" i="2"/>
  <c r="K3622" i="2"/>
  <c r="J3622" i="2"/>
  <c r="I3615" i="2"/>
  <c r="K3615" i="2"/>
  <c r="J3615" i="2"/>
  <c r="I3569" i="2"/>
  <c r="K3569" i="2"/>
  <c r="J3569" i="2"/>
  <c r="I3575" i="2"/>
  <c r="K3575" i="2"/>
  <c r="J3575" i="2"/>
  <c r="I3599" i="2"/>
  <c r="K3599" i="2"/>
  <c r="J3599" i="2"/>
  <c r="I3582" i="2"/>
  <c r="K3582" i="2"/>
  <c r="J3582" i="2"/>
  <c r="I3558" i="2"/>
  <c r="K3558" i="2"/>
  <c r="J3558" i="2"/>
  <c r="I3551" i="2"/>
  <c r="K3551" i="2"/>
  <c r="J3551" i="2"/>
  <c r="I3542" i="2"/>
  <c r="K3542" i="2"/>
  <c r="J3542" i="2"/>
  <c r="I3515" i="2"/>
  <c r="K3515" i="2"/>
  <c r="J3515" i="2"/>
  <c r="I3499" i="2"/>
  <c r="K3499" i="2"/>
  <c r="J3499" i="2"/>
  <c r="I3493" i="2"/>
  <c r="K3493" i="2"/>
  <c r="J3493" i="2"/>
  <c r="I3481" i="2"/>
  <c r="K3481" i="2"/>
  <c r="J3481" i="2"/>
  <c r="I3476" i="2"/>
  <c r="K3476" i="2"/>
  <c r="J3476" i="2"/>
  <c r="I3421" i="2"/>
  <c r="K3421" i="2"/>
  <c r="J3421" i="2"/>
  <c r="I3469" i="2"/>
  <c r="K3469" i="2"/>
  <c r="J3469" i="2"/>
  <c r="I3470" i="2"/>
  <c r="K3470" i="2"/>
  <c r="J3470" i="2"/>
  <c r="I3455" i="2"/>
  <c r="K3455" i="2"/>
  <c r="J3455" i="2"/>
  <c r="I3439" i="2"/>
  <c r="K3439" i="2"/>
  <c r="J3439" i="2"/>
  <c r="I3426" i="2"/>
  <c r="K3426" i="2"/>
  <c r="J3426" i="2"/>
  <c r="I3402" i="2"/>
  <c r="K3402" i="2"/>
  <c r="J3402" i="2"/>
  <c r="I3391" i="2"/>
  <c r="K3391" i="2"/>
  <c r="J3391" i="2"/>
  <c r="I3337" i="2"/>
  <c r="K3337" i="2"/>
  <c r="J3337" i="2"/>
  <c r="I3326" i="2"/>
  <c r="K3326" i="2"/>
  <c r="J3326" i="2"/>
  <c r="I3382" i="2"/>
  <c r="K3382" i="2"/>
  <c r="J3382" i="2"/>
  <c r="I3370" i="2"/>
  <c r="K3370" i="2"/>
  <c r="J3370" i="2"/>
  <c r="I3361" i="2"/>
  <c r="K3361" i="2"/>
  <c r="J3361" i="2"/>
  <c r="I3349" i="2"/>
  <c r="K3349" i="2"/>
  <c r="J3349" i="2"/>
  <c r="I3306" i="2"/>
  <c r="K3306" i="2"/>
  <c r="J3306" i="2"/>
  <c r="I3255" i="2"/>
  <c r="K3255" i="2"/>
  <c r="J3255" i="2"/>
  <c r="I3286" i="2"/>
  <c r="K3286" i="2"/>
  <c r="J3286" i="2"/>
  <c r="I3270" i="2"/>
  <c r="K3270" i="2"/>
  <c r="J3270" i="2"/>
  <c r="I3313" i="2"/>
  <c r="K3313" i="2"/>
  <c r="J3313" i="2"/>
  <c r="I3320" i="2"/>
  <c r="K3320" i="2"/>
  <c r="J3320" i="2"/>
  <c r="I3266" i="2"/>
  <c r="K3266" i="2"/>
  <c r="J3266" i="2"/>
  <c r="I3334" i="2"/>
  <c r="K3334" i="2"/>
  <c r="J3334" i="2"/>
  <c r="I3177" i="2"/>
  <c r="K3177" i="2"/>
  <c r="J3177" i="2"/>
  <c r="I3100" i="2"/>
  <c r="K3100" i="2"/>
  <c r="J3100" i="2"/>
  <c r="I3151" i="2"/>
  <c r="K3151" i="2"/>
  <c r="J3151" i="2"/>
  <c r="I3198" i="2"/>
  <c r="K3198" i="2"/>
  <c r="J3198" i="2"/>
  <c r="I3210" i="2"/>
  <c r="K3210" i="2"/>
  <c r="J3210" i="2"/>
  <c r="I3175" i="2"/>
  <c r="K3175" i="2"/>
  <c r="J3175" i="2"/>
  <c r="I3160" i="2"/>
  <c r="K3160" i="2"/>
  <c r="J3160" i="2"/>
  <c r="I3187" i="2"/>
  <c r="K3187" i="2"/>
  <c r="J3187" i="2"/>
  <c r="I3197" i="2"/>
  <c r="K3197" i="2"/>
  <c r="J3197" i="2"/>
  <c r="I3185" i="2"/>
  <c r="K3185" i="2"/>
  <c r="J3185" i="2"/>
  <c r="I3155" i="2"/>
  <c r="K3155" i="2"/>
  <c r="J3155" i="2"/>
  <c r="I3256" i="2"/>
  <c r="K3256" i="2"/>
  <c r="J3256" i="2"/>
  <c r="I3126" i="2"/>
  <c r="K3126" i="2"/>
  <c r="J3126" i="2"/>
  <c r="I3109" i="2"/>
  <c r="K3109" i="2"/>
  <c r="J3109" i="2"/>
  <c r="I3098" i="2"/>
  <c r="K3098" i="2"/>
  <c r="J3098" i="2"/>
  <c r="I3090" i="2"/>
  <c r="K3090" i="2"/>
  <c r="J3090" i="2"/>
  <c r="I3085" i="2"/>
  <c r="K3085" i="2"/>
  <c r="J3085" i="2"/>
  <c r="I3035" i="2"/>
  <c r="K3035" i="2"/>
  <c r="J3035" i="2"/>
  <c r="I3077" i="2"/>
  <c r="K3077" i="2"/>
  <c r="J3077" i="2"/>
  <c r="I3067" i="2"/>
  <c r="K3067" i="2"/>
  <c r="J3067" i="2"/>
  <c r="I3055" i="2"/>
  <c r="K3055" i="2"/>
  <c r="J3055" i="2"/>
  <c r="I3049" i="2"/>
  <c r="K3049" i="2"/>
  <c r="J3049" i="2"/>
  <c r="I3031" i="2"/>
  <c r="K3031" i="2"/>
  <c r="J3031" i="2"/>
  <c r="I3015" i="2"/>
  <c r="K3015" i="2"/>
  <c r="J3015" i="2"/>
  <c r="I3004" i="2"/>
  <c r="K3004" i="2"/>
  <c r="J3004" i="2"/>
  <c r="I2992" i="2"/>
  <c r="K2992" i="2"/>
  <c r="J2992" i="2"/>
  <c r="I2984" i="2"/>
  <c r="K2984" i="2"/>
  <c r="J2984" i="2"/>
  <c r="I2973" i="2"/>
  <c r="K2973" i="2"/>
  <c r="J2973" i="2"/>
  <c r="I2963" i="2"/>
  <c r="K2963" i="2"/>
  <c r="J2963" i="2"/>
  <c r="I2952" i="2"/>
  <c r="K2952" i="2"/>
  <c r="J2952" i="2"/>
  <c r="I2944" i="2"/>
  <c r="K2944" i="2"/>
  <c r="J2944" i="2"/>
  <c r="I2933" i="2"/>
  <c r="K2933" i="2"/>
  <c r="J2933" i="2"/>
  <c r="I2921" i="2"/>
  <c r="K2921" i="2"/>
  <c r="J2921" i="2"/>
  <c r="I2911" i="2"/>
  <c r="K2911" i="2"/>
  <c r="J2911" i="2"/>
  <c r="I2902" i="2"/>
  <c r="K2902" i="2"/>
  <c r="J2902" i="2"/>
  <c r="I2890" i="2"/>
  <c r="K2890" i="2"/>
  <c r="J2890" i="2"/>
  <c r="I2882" i="2"/>
  <c r="K2882" i="2"/>
  <c r="J2882" i="2"/>
  <c r="I2872" i="2"/>
  <c r="K2872" i="2"/>
  <c r="J2872" i="2"/>
  <c r="I2863" i="2"/>
  <c r="K2863" i="2"/>
  <c r="J2863" i="2"/>
  <c r="I2845" i="2"/>
  <c r="K2845" i="2"/>
  <c r="J2845" i="2"/>
  <c r="I2841" i="2"/>
  <c r="K2841" i="2"/>
  <c r="J2841" i="2"/>
  <c r="I2832" i="2"/>
  <c r="K2832" i="2"/>
  <c r="J2832" i="2"/>
  <c r="I2814" i="2"/>
  <c r="K2814" i="2"/>
  <c r="J2814" i="2"/>
  <c r="I2809" i="2"/>
  <c r="K2809" i="2"/>
  <c r="J2809" i="2"/>
  <c r="I2804" i="2"/>
  <c r="K2804" i="2"/>
  <c r="J2804" i="2"/>
  <c r="I2802" i="2"/>
  <c r="K2802" i="2"/>
  <c r="J2802" i="2"/>
  <c r="I2786" i="2"/>
  <c r="K2786" i="2"/>
  <c r="J2786" i="2"/>
  <c r="I2775" i="2"/>
  <c r="K2775" i="2"/>
  <c r="J2775" i="2"/>
  <c r="I2762" i="2"/>
  <c r="K2762" i="2"/>
  <c r="J2762" i="2"/>
  <c r="I2753" i="2"/>
  <c r="K2753" i="2"/>
  <c r="J2753" i="2"/>
  <c r="I2742" i="2"/>
  <c r="K2742" i="2"/>
  <c r="J2742" i="2"/>
  <c r="I2734" i="2"/>
  <c r="K2734" i="2"/>
  <c r="J2734" i="2"/>
  <c r="I2722" i="2"/>
  <c r="K2722" i="2"/>
  <c r="J2722" i="2"/>
  <c r="I2714" i="2"/>
  <c r="K2714" i="2"/>
  <c r="J2714" i="2"/>
  <c r="I2701" i="2"/>
  <c r="K2701" i="2"/>
  <c r="J2701" i="2"/>
  <c r="I2696" i="2"/>
  <c r="K2696" i="2"/>
  <c r="J2696" i="2"/>
  <c r="I2684" i="2"/>
  <c r="K2684" i="2"/>
  <c r="J2684" i="2"/>
  <c r="I2674" i="2"/>
  <c r="K2674" i="2"/>
  <c r="J2674" i="2"/>
  <c r="I2658" i="2"/>
  <c r="K2658" i="2"/>
  <c r="J2658" i="2"/>
  <c r="I2651" i="2"/>
  <c r="K2651" i="2"/>
  <c r="J2651" i="2"/>
  <c r="I2641" i="2"/>
  <c r="K2641" i="2"/>
  <c r="J2641" i="2"/>
  <c r="I2632" i="2"/>
  <c r="K2632" i="2"/>
  <c r="J2632" i="2"/>
  <c r="I2623" i="2"/>
  <c r="K2623" i="2"/>
  <c r="J2623" i="2"/>
  <c r="I2607" i="2"/>
  <c r="K2607" i="2"/>
  <c r="J2607" i="2"/>
  <c r="I2604" i="2"/>
  <c r="K2604" i="2"/>
  <c r="J2604" i="2"/>
  <c r="I2592" i="2"/>
  <c r="K2592" i="2"/>
  <c r="J2592" i="2"/>
  <c r="I2579" i="2"/>
  <c r="K2579" i="2"/>
  <c r="J2579" i="2"/>
  <c r="I2573" i="2"/>
  <c r="K2573" i="2"/>
  <c r="J2573" i="2"/>
  <c r="I2560" i="2"/>
  <c r="K2560" i="2"/>
  <c r="J2560" i="2"/>
  <c r="I2554" i="2"/>
  <c r="K2554" i="2"/>
  <c r="J2554" i="2"/>
  <c r="I2538" i="2"/>
  <c r="K2538" i="2"/>
  <c r="J2538" i="2"/>
  <c r="I2535" i="2"/>
  <c r="K2535" i="2"/>
  <c r="J2535" i="2"/>
  <c r="I2516" i="2"/>
  <c r="K2516" i="2"/>
  <c r="J2516" i="2"/>
  <c r="I2526" i="2"/>
  <c r="K2526" i="2"/>
  <c r="J2526" i="2"/>
  <c r="I2499" i="2"/>
  <c r="K2499" i="2"/>
  <c r="J2499" i="2"/>
  <c r="I2490" i="2"/>
  <c r="K2490" i="2"/>
  <c r="J2490" i="2"/>
  <c r="I2482" i="2"/>
  <c r="K2482" i="2"/>
  <c r="J2482" i="2"/>
  <c r="I2471" i="2"/>
  <c r="K2471" i="2"/>
  <c r="J2471" i="2"/>
  <c r="I2462" i="2"/>
  <c r="K2462" i="2"/>
  <c r="J2462" i="2"/>
  <c r="I2451" i="2"/>
  <c r="K2451" i="2"/>
  <c r="J2451" i="2"/>
  <c r="I2442" i="2"/>
  <c r="K2442" i="2"/>
  <c r="J2442" i="2"/>
  <c r="I2430" i="2"/>
  <c r="K2430" i="2"/>
  <c r="J2430" i="2"/>
  <c r="I2418" i="2"/>
  <c r="K2418" i="2"/>
  <c r="J2418" i="2"/>
  <c r="I2416" i="2"/>
  <c r="K2416" i="2"/>
  <c r="J2416" i="2"/>
  <c r="I2399" i="2"/>
  <c r="K2399" i="2"/>
  <c r="J2399" i="2"/>
  <c r="I2389" i="2"/>
  <c r="K2389" i="2"/>
  <c r="J2389" i="2"/>
  <c r="I2376" i="2"/>
  <c r="K2376" i="2"/>
  <c r="J2376" i="2"/>
  <c r="I2365" i="2"/>
  <c r="K2365" i="2"/>
  <c r="J2365" i="2"/>
  <c r="I2362" i="2"/>
  <c r="K2362" i="2"/>
  <c r="J2362" i="2"/>
  <c r="I2356" i="2"/>
  <c r="K2356" i="2"/>
  <c r="J2356" i="2"/>
  <c r="I2260" i="2"/>
  <c r="K2260" i="2"/>
  <c r="J2260" i="2"/>
  <c r="I2346" i="2"/>
  <c r="K2346" i="2"/>
  <c r="J2346" i="2"/>
  <c r="I2328" i="2"/>
  <c r="K2328" i="2"/>
  <c r="J2328" i="2"/>
  <c r="I2318" i="2"/>
  <c r="K2318" i="2"/>
  <c r="J2318" i="2"/>
  <c r="I2303" i="2"/>
  <c r="K2303" i="2"/>
  <c r="J2303" i="2"/>
  <c r="I2293" i="2"/>
  <c r="K2293" i="2"/>
  <c r="J2293" i="2"/>
  <c r="I2266" i="2"/>
  <c r="K2266" i="2"/>
  <c r="J2266" i="2"/>
  <c r="I2275" i="2"/>
  <c r="K2275" i="2"/>
  <c r="J2275" i="2"/>
  <c r="I2273" i="2"/>
  <c r="K2273" i="2"/>
  <c r="J2273" i="2"/>
  <c r="I2254" i="2"/>
  <c r="K2254" i="2"/>
  <c r="J2254" i="2"/>
  <c r="I2242" i="2"/>
  <c r="K2242" i="2"/>
  <c r="J2242" i="2"/>
  <c r="I2234" i="2"/>
  <c r="K2234" i="2"/>
  <c r="J2234" i="2"/>
  <c r="I2219" i="2"/>
  <c r="K2219" i="2"/>
  <c r="J2219" i="2"/>
  <c r="I2205" i="2"/>
  <c r="K2205" i="2"/>
  <c r="J2205" i="2"/>
  <c r="I2208" i="2"/>
  <c r="K2208" i="2"/>
  <c r="J2208" i="2"/>
  <c r="I2194" i="2"/>
  <c r="K2194" i="2"/>
  <c r="J2194" i="2"/>
  <c r="I2182" i="2"/>
  <c r="K2182" i="2"/>
  <c r="J2182" i="2"/>
  <c r="I2171" i="2"/>
  <c r="K2171" i="2"/>
  <c r="J2171" i="2"/>
  <c r="I2165" i="2"/>
  <c r="K2165" i="2"/>
  <c r="J2165" i="2"/>
  <c r="I2153" i="2"/>
  <c r="K2153" i="2"/>
  <c r="J2153" i="2"/>
  <c r="I2138" i="2"/>
  <c r="K2138" i="2"/>
  <c r="J2138" i="2"/>
  <c r="I2147" i="2"/>
  <c r="K2147" i="2"/>
  <c r="J2147" i="2"/>
  <c r="I2132" i="2"/>
  <c r="K2132" i="2"/>
  <c r="J2132" i="2"/>
  <c r="I2100" i="2"/>
  <c r="K2100" i="2"/>
  <c r="J2100" i="2"/>
  <c r="I2110" i="2"/>
  <c r="K2110" i="2"/>
  <c r="J2110" i="2"/>
  <c r="I2087" i="2"/>
  <c r="K2087" i="2"/>
  <c r="J2087" i="2"/>
  <c r="I2084" i="2"/>
  <c r="K2084" i="2"/>
  <c r="J2084" i="2"/>
  <c r="I2066" i="2"/>
  <c r="K2066" i="2"/>
  <c r="J2066" i="2"/>
  <c r="I2070" i="2"/>
  <c r="K2070" i="2"/>
  <c r="J2070" i="2"/>
  <c r="I2052" i="2"/>
  <c r="K2052" i="2"/>
  <c r="J2052" i="2"/>
  <c r="I2037" i="2"/>
  <c r="K2037" i="2"/>
  <c r="J2037" i="2"/>
  <c r="I2033" i="2"/>
  <c r="K2033" i="2"/>
  <c r="J2033" i="2"/>
  <c r="I2026" i="2"/>
  <c r="K2026" i="2"/>
  <c r="J2026" i="2"/>
  <c r="I2002" i="2"/>
  <c r="K2002" i="2"/>
  <c r="J2002" i="2"/>
  <c r="I2005" i="2"/>
  <c r="K2005" i="2"/>
  <c r="J2005" i="2"/>
  <c r="I1991" i="2"/>
  <c r="K1991" i="2"/>
  <c r="J1991" i="2"/>
  <c r="I1947" i="2"/>
  <c r="K1947" i="2"/>
  <c r="J1947" i="2"/>
  <c r="I1973" i="2"/>
  <c r="K1973" i="2"/>
  <c r="J1973" i="2"/>
  <c r="I1954" i="2"/>
  <c r="K1954" i="2"/>
  <c r="J1954" i="2"/>
  <c r="I1975" i="2"/>
  <c r="K1975" i="2"/>
  <c r="J1975" i="2"/>
  <c r="I1974" i="2"/>
  <c r="K1974" i="2"/>
  <c r="J1974" i="2"/>
  <c r="I1938" i="2"/>
  <c r="K1938" i="2"/>
  <c r="J1938" i="2"/>
  <c r="I1886" i="2"/>
  <c r="K1886" i="2"/>
  <c r="J1886" i="2"/>
  <c r="I1900" i="2"/>
  <c r="K1900" i="2"/>
  <c r="J1900" i="2"/>
  <c r="I1917" i="2"/>
  <c r="K1917" i="2"/>
  <c r="J1917" i="2"/>
  <c r="I1856" i="2"/>
  <c r="K1856" i="2"/>
  <c r="J1856" i="2"/>
  <c r="I1834" i="2"/>
  <c r="K1834" i="2"/>
  <c r="J1834" i="2"/>
  <c r="I1902" i="2"/>
  <c r="K1902" i="2"/>
  <c r="J1902" i="2"/>
  <c r="I1883" i="2"/>
  <c r="K1883" i="2"/>
  <c r="J1883" i="2"/>
  <c r="I1867" i="2"/>
  <c r="K1867" i="2"/>
  <c r="J1867" i="2"/>
  <c r="I1865" i="2"/>
  <c r="K1865" i="2"/>
  <c r="J1865" i="2"/>
  <c r="I1850" i="2"/>
  <c r="K1850" i="2"/>
  <c r="J1850" i="2"/>
  <c r="I1817" i="2"/>
  <c r="K1817" i="2"/>
  <c r="J1817" i="2"/>
  <c r="I1810" i="2"/>
  <c r="K1810" i="2"/>
  <c r="J1810" i="2"/>
  <c r="I1800" i="2"/>
  <c r="K1800" i="2"/>
  <c r="J1800" i="2"/>
  <c r="I1780" i="2"/>
  <c r="K1780" i="2"/>
  <c r="J1780" i="2"/>
  <c r="I1782" i="2"/>
  <c r="K1782" i="2"/>
  <c r="J1782" i="2"/>
  <c r="I1769" i="2"/>
  <c r="K1769" i="2"/>
  <c r="J1769" i="2"/>
  <c r="I1752" i="2"/>
  <c r="K1752" i="2"/>
  <c r="J1752" i="2"/>
  <c r="I1759" i="2"/>
  <c r="K1759" i="2"/>
  <c r="J1759" i="2"/>
  <c r="I1738" i="2"/>
  <c r="K1738" i="2"/>
  <c r="J1738" i="2"/>
  <c r="I1726" i="2"/>
  <c r="K1726" i="2"/>
  <c r="J1726" i="2"/>
  <c r="I1731" i="2"/>
  <c r="K1731" i="2"/>
  <c r="J1731" i="2"/>
  <c r="I1712" i="2"/>
  <c r="K1712" i="2"/>
  <c r="J1712" i="2"/>
  <c r="I1708" i="2"/>
  <c r="K1708" i="2"/>
  <c r="J1708" i="2"/>
  <c r="I1685" i="2"/>
  <c r="K1685" i="2"/>
  <c r="J1685" i="2"/>
  <c r="I1679" i="2"/>
  <c r="K1679" i="2"/>
  <c r="J1679" i="2"/>
  <c r="I1694" i="2"/>
  <c r="K1694" i="2"/>
  <c r="J1694" i="2"/>
  <c r="I1666" i="2"/>
  <c r="K1666" i="2"/>
  <c r="J1666" i="2"/>
  <c r="I1657" i="2"/>
  <c r="K1657" i="2"/>
  <c r="J1657" i="2"/>
  <c r="I1646" i="2"/>
  <c r="K1646" i="2"/>
  <c r="J1646" i="2"/>
  <c r="I1639" i="2"/>
  <c r="K1639" i="2"/>
  <c r="J1639" i="2"/>
  <c r="I1620" i="2"/>
  <c r="K1620" i="2"/>
  <c r="J1620" i="2"/>
  <c r="I1612" i="2"/>
  <c r="K1612" i="2"/>
  <c r="J1612" i="2"/>
  <c r="I1610" i="2"/>
  <c r="K1610" i="2"/>
  <c r="J1610" i="2"/>
  <c r="I1553" i="2"/>
  <c r="K1553" i="2"/>
  <c r="J1553" i="2"/>
  <c r="I1540" i="2"/>
  <c r="K1540" i="2"/>
  <c r="J1540" i="2"/>
  <c r="I1591" i="2"/>
  <c r="K1591" i="2"/>
  <c r="J1591" i="2"/>
  <c r="I1586" i="2"/>
  <c r="K1586" i="2"/>
  <c r="J1586" i="2"/>
  <c r="I1561" i="2"/>
  <c r="K1561" i="2"/>
  <c r="J1561" i="2"/>
  <c r="I1554" i="2"/>
  <c r="K1554" i="2"/>
  <c r="J1554" i="2"/>
  <c r="I1526" i="2"/>
  <c r="K1526" i="2"/>
  <c r="J1526" i="2"/>
  <c r="I1524" i="2"/>
  <c r="K1524" i="2"/>
  <c r="J1524" i="2"/>
  <c r="I1517" i="2"/>
  <c r="K1517" i="2"/>
  <c r="J1517" i="2"/>
  <c r="I1499" i="2"/>
  <c r="K1499" i="2"/>
  <c r="J1499" i="2"/>
  <c r="I1490" i="2"/>
  <c r="K1490" i="2"/>
  <c r="J1490" i="2"/>
  <c r="I1482" i="2"/>
  <c r="K1482" i="2"/>
  <c r="J1482" i="2"/>
  <c r="I1455" i="2"/>
  <c r="K1455" i="2"/>
  <c r="J1455" i="2"/>
  <c r="I1439" i="2"/>
  <c r="K1439" i="2"/>
  <c r="J1439" i="2"/>
  <c r="I1470" i="2"/>
  <c r="K1470" i="2"/>
  <c r="J1470" i="2"/>
  <c r="I1461" i="2"/>
  <c r="K1461" i="2"/>
  <c r="J1461" i="2"/>
  <c r="I1429" i="2"/>
  <c r="K1429" i="2"/>
  <c r="J1429" i="2"/>
  <c r="I4280" i="2"/>
  <c r="K4280" i="2"/>
  <c r="J4280" i="2"/>
  <c r="I4268" i="2"/>
  <c r="K4268" i="2"/>
  <c r="J4268" i="2"/>
  <c r="I4265" i="2"/>
  <c r="K4265" i="2"/>
  <c r="J4265" i="2"/>
  <c r="I4249" i="2"/>
  <c r="K4249" i="2"/>
  <c r="J4249" i="2"/>
  <c r="I4240" i="2"/>
  <c r="K4240" i="2"/>
  <c r="J4240" i="2"/>
  <c r="I4230" i="2"/>
  <c r="K4230" i="2"/>
  <c r="J4230" i="2"/>
  <c r="I4221" i="2"/>
  <c r="K4221" i="2"/>
  <c r="J4221" i="2"/>
  <c r="I4212" i="2"/>
  <c r="K4212" i="2"/>
  <c r="J4212" i="2"/>
  <c r="I4198" i="2"/>
  <c r="K4198" i="2"/>
  <c r="J4198" i="2"/>
  <c r="I4191" i="2"/>
  <c r="K4191" i="2"/>
  <c r="J4191" i="2"/>
  <c r="I4180" i="2"/>
  <c r="K4180" i="2"/>
  <c r="J4180" i="2"/>
  <c r="I4173" i="2"/>
  <c r="K4173" i="2"/>
  <c r="J4173" i="2"/>
  <c r="I4137" i="2"/>
  <c r="K4137" i="2"/>
  <c r="J4137" i="2"/>
  <c r="I4150" i="2"/>
  <c r="K4150" i="2"/>
  <c r="J4150" i="2"/>
  <c r="I4151" i="2"/>
  <c r="K4151" i="2"/>
  <c r="J4151" i="2"/>
  <c r="I4128" i="2"/>
  <c r="K4128" i="2"/>
  <c r="J4128" i="2"/>
  <c r="I4120" i="2"/>
  <c r="K4120" i="2"/>
  <c r="J4120" i="2"/>
  <c r="I4109" i="2"/>
  <c r="K4109" i="2"/>
  <c r="J4109" i="2"/>
  <c r="I4100" i="2"/>
  <c r="K4100" i="2"/>
  <c r="J4100" i="2"/>
  <c r="I4091" i="2"/>
  <c r="K4091" i="2"/>
  <c r="J4091" i="2"/>
  <c r="I4082" i="2"/>
  <c r="K4082" i="2"/>
  <c r="J4082" i="2"/>
  <c r="I4057" i="2"/>
  <c r="K4057" i="2"/>
  <c r="J4057" i="2"/>
  <c r="I4072" i="2"/>
  <c r="K4072" i="2"/>
  <c r="J4072" i="2"/>
  <c r="I4046" i="2"/>
  <c r="K4046" i="2"/>
  <c r="J4046" i="2"/>
  <c r="I4040" i="2"/>
  <c r="K4040" i="2"/>
  <c r="J4040" i="2"/>
  <c r="I4036" i="2"/>
  <c r="K4036" i="2"/>
  <c r="J4036" i="2"/>
  <c r="I4018" i="2"/>
  <c r="K4018" i="2"/>
  <c r="J4018" i="2"/>
  <c r="I4013" i="2"/>
  <c r="K4013" i="2"/>
  <c r="J4013" i="2"/>
  <c r="I4005" i="2"/>
  <c r="K4005" i="2"/>
  <c r="J4005" i="2"/>
  <c r="I3989" i="2"/>
  <c r="K3989" i="2"/>
  <c r="J3989" i="2"/>
  <c r="I3986" i="2"/>
  <c r="K3986" i="2"/>
  <c r="J3986" i="2"/>
  <c r="I3928" i="2"/>
  <c r="K3928" i="2"/>
  <c r="J3928" i="2"/>
  <c r="I3983" i="2"/>
  <c r="K3983" i="2"/>
  <c r="J3983" i="2"/>
  <c r="I3956" i="2"/>
  <c r="K3956" i="2"/>
  <c r="J3956" i="2"/>
  <c r="I3950" i="2"/>
  <c r="K3950" i="2"/>
  <c r="J3950" i="2"/>
  <c r="I3954" i="2"/>
  <c r="K3954" i="2"/>
  <c r="J3954" i="2"/>
  <c r="I3931" i="2"/>
  <c r="K3931" i="2"/>
  <c r="J3931" i="2"/>
  <c r="I3910" i="2"/>
  <c r="K3910" i="2"/>
  <c r="J3910" i="2"/>
  <c r="I3806" i="2"/>
  <c r="K3806" i="2"/>
  <c r="J3806" i="2"/>
  <c r="I3896" i="2"/>
  <c r="K3896" i="2"/>
  <c r="J3896" i="2"/>
  <c r="I3866" i="2"/>
  <c r="K3866" i="2"/>
  <c r="J3866" i="2"/>
  <c r="I3885" i="2"/>
  <c r="K3885" i="2"/>
  <c r="J3885" i="2"/>
  <c r="I3871" i="2"/>
  <c r="K3871" i="2"/>
  <c r="J3871" i="2"/>
  <c r="I3862" i="2"/>
  <c r="K3862" i="2"/>
  <c r="J3862" i="2"/>
  <c r="I3843" i="2"/>
  <c r="K3843" i="2"/>
  <c r="J3843" i="2"/>
  <c r="I3845" i="2"/>
  <c r="K3845" i="2"/>
  <c r="J3845" i="2"/>
  <c r="I3835" i="2"/>
  <c r="K3835" i="2"/>
  <c r="J3835" i="2"/>
  <c r="I3804" i="2"/>
  <c r="K3804" i="2"/>
  <c r="J3804" i="2"/>
  <c r="I3799" i="2"/>
  <c r="K3799" i="2"/>
  <c r="J3799" i="2"/>
  <c r="I3791" i="2"/>
  <c r="K3791" i="2"/>
  <c r="J3791" i="2"/>
  <c r="I3780" i="2"/>
  <c r="K3780" i="2"/>
  <c r="J3780" i="2"/>
  <c r="I3674" i="2"/>
  <c r="K3674" i="2"/>
  <c r="J3674" i="2"/>
  <c r="I3685" i="2"/>
  <c r="K3685" i="2"/>
  <c r="J3685" i="2"/>
  <c r="I3773" i="2"/>
  <c r="K3773" i="2"/>
  <c r="J3773" i="2"/>
  <c r="I3756" i="2"/>
  <c r="K3756" i="2"/>
  <c r="J3756" i="2"/>
  <c r="I3746" i="2"/>
  <c r="K3746" i="2"/>
  <c r="J3746" i="2"/>
  <c r="I3738" i="2"/>
  <c r="K3738" i="2"/>
  <c r="J3738" i="2"/>
  <c r="I3731" i="2"/>
  <c r="K3731" i="2"/>
  <c r="J3731" i="2"/>
  <c r="I3733" i="2"/>
  <c r="K3733" i="2"/>
  <c r="J3733" i="2"/>
  <c r="I3706" i="2"/>
  <c r="K3706" i="2"/>
  <c r="J3706" i="2"/>
  <c r="I3697" i="2"/>
  <c r="K3697" i="2"/>
  <c r="J3697" i="2"/>
  <c r="I3688" i="2"/>
  <c r="K3688" i="2"/>
  <c r="J3688" i="2"/>
  <c r="I3660" i="2"/>
  <c r="K3660" i="2"/>
  <c r="J3660" i="2"/>
  <c r="I3656" i="2"/>
  <c r="K3656" i="2"/>
  <c r="J3656" i="2"/>
  <c r="I3643" i="2"/>
  <c r="K3643" i="2"/>
  <c r="J3643" i="2"/>
  <c r="I3628" i="2"/>
  <c r="K3628" i="2"/>
  <c r="J3628" i="2"/>
  <c r="I3581" i="2"/>
  <c r="K3581" i="2"/>
  <c r="J3581" i="2"/>
  <c r="I3517" i="2"/>
  <c r="K3517" i="2"/>
  <c r="J3517" i="2"/>
  <c r="I3618" i="2"/>
  <c r="K3618" i="2"/>
  <c r="J3618" i="2"/>
  <c r="I3607" i="2"/>
  <c r="K3607" i="2"/>
  <c r="J3607" i="2"/>
  <c r="I3576" i="2"/>
  <c r="K3576" i="2"/>
  <c r="J3576" i="2"/>
  <c r="I3586" i="2"/>
  <c r="K3586" i="2"/>
  <c r="J3586" i="2"/>
  <c r="I3566" i="2"/>
  <c r="K3566" i="2"/>
  <c r="J3566" i="2"/>
  <c r="I3587" i="2"/>
  <c r="K3587" i="2"/>
  <c r="J3587" i="2"/>
  <c r="I3549" i="2"/>
  <c r="K3549" i="2"/>
  <c r="J3549" i="2"/>
  <c r="I3536" i="2"/>
  <c r="K3536" i="2"/>
  <c r="J3536" i="2"/>
  <c r="I3534" i="2"/>
  <c r="K3534" i="2"/>
  <c r="J3534" i="2"/>
  <c r="I3508" i="2"/>
  <c r="K3508" i="2"/>
  <c r="J3508" i="2"/>
  <c r="I3500" i="2"/>
  <c r="K3500" i="2"/>
  <c r="J3500" i="2"/>
  <c r="I3490" i="2"/>
  <c r="K3490" i="2"/>
  <c r="J3490" i="2"/>
  <c r="I3480" i="2"/>
  <c r="K3480" i="2"/>
  <c r="J3480" i="2"/>
  <c r="I3440" i="2"/>
  <c r="K3440" i="2"/>
  <c r="J3440" i="2"/>
  <c r="I3416" i="2"/>
  <c r="K3416" i="2"/>
  <c r="J3416" i="2"/>
  <c r="I3464" i="2"/>
  <c r="K3464" i="2"/>
  <c r="J3464" i="2"/>
  <c r="I3452" i="2"/>
  <c r="K3452" i="2"/>
  <c r="J3452" i="2"/>
  <c r="I3443" i="2"/>
  <c r="K3443" i="2"/>
  <c r="J3443" i="2"/>
  <c r="I3434" i="2"/>
  <c r="K3434" i="2"/>
  <c r="J3434" i="2"/>
  <c r="I3405" i="2"/>
  <c r="K3405" i="2"/>
  <c r="J3405" i="2"/>
  <c r="I3390" i="2"/>
  <c r="K3390" i="2"/>
  <c r="J3390" i="2"/>
  <c r="I3388" i="2"/>
  <c r="K3388" i="2"/>
  <c r="J3388" i="2"/>
  <c r="I3324" i="2"/>
  <c r="K3324" i="2"/>
  <c r="J3324" i="2"/>
  <c r="I3335" i="2"/>
  <c r="K3335" i="2"/>
  <c r="J3335" i="2"/>
  <c r="I3377" i="2"/>
  <c r="K3377" i="2"/>
  <c r="J3377" i="2"/>
  <c r="I3366" i="2"/>
  <c r="K3366" i="2"/>
  <c r="J3366" i="2"/>
  <c r="I3355" i="2"/>
  <c r="K3355" i="2"/>
  <c r="J3355" i="2"/>
  <c r="I3345" i="2"/>
  <c r="K3345" i="2"/>
  <c r="J3345" i="2"/>
  <c r="I3303" i="2"/>
  <c r="K3303" i="2"/>
  <c r="J3303" i="2"/>
  <c r="I3290" i="2"/>
  <c r="K3290" i="2"/>
  <c r="J3290" i="2"/>
  <c r="I3281" i="2"/>
  <c r="K3281" i="2"/>
  <c r="J3281" i="2"/>
  <c r="I3274" i="2"/>
  <c r="K3274" i="2"/>
  <c r="J3274" i="2"/>
  <c r="I3280" i="2"/>
  <c r="K3280" i="2"/>
  <c r="J3280" i="2"/>
  <c r="I3285" i="2"/>
  <c r="K3285" i="2"/>
  <c r="J3285" i="2"/>
  <c r="I3261" i="2"/>
  <c r="K3261" i="2"/>
  <c r="J3261" i="2"/>
  <c r="I3329" i="2"/>
  <c r="K3329" i="2"/>
  <c r="J3329" i="2"/>
  <c r="I3174" i="2"/>
  <c r="K3174" i="2"/>
  <c r="J3174" i="2"/>
  <c r="I3108" i="2"/>
  <c r="K3108" i="2"/>
  <c r="J3108" i="2"/>
  <c r="I3138" i="2"/>
  <c r="K3138" i="2"/>
  <c r="J3138" i="2"/>
  <c r="I3227" i="2"/>
  <c r="K3227" i="2"/>
  <c r="J3227" i="2"/>
  <c r="I3156" i="2"/>
  <c r="K3156" i="2"/>
  <c r="J3156" i="2"/>
  <c r="I3182" i="2"/>
  <c r="K3182" i="2"/>
  <c r="J3182" i="2"/>
  <c r="I3173" i="2"/>
  <c r="K3173" i="2"/>
  <c r="J3173" i="2"/>
  <c r="I3242" i="2"/>
  <c r="K3242" i="2"/>
  <c r="J3242" i="2"/>
  <c r="I3169" i="2"/>
  <c r="K3169" i="2"/>
  <c r="J3169" i="2"/>
  <c r="I3154" i="2"/>
  <c r="K3154" i="2"/>
  <c r="J3154" i="2"/>
  <c r="I3246" i="2"/>
  <c r="K3246" i="2"/>
  <c r="J3246" i="2"/>
  <c r="I3113" i="2"/>
  <c r="K3113" i="2"/>
  <c r="J3113" i="2"/>
  <c r="I3119" i="2"/>
  <c r="K3119" i="2"/>
  <c r="J3119" i="2"/>
  <c r="I3124" i="2"/>
  <c r="K3124" i="2"/>
  <c r="J3124" i="2"/>
  <c r="I3103" i="2"/>
  <c r="K3103" i="2"/>
  <c r="J3103" i="2"/>
  <c r="I3089" i="2"/>
  <c r="K3089" i="2"/>
  <c r="J3089" i="2"/>
  <c r="I3021" i="2"/>
  <c r="K3021" i="2"/>
  <c r="J3021" i="2"/>
  <c r="I3037" i="2"/>
  <c r="K3037" i="2"/>
  <c r="J3037" i="2"/>
  <c r="I3074" i="2"/>
  <c r="K3074" i="2"/>
  <c r="J3074" i="2"/>
  <c r="I3063" i="2"/>
  <c r="K3063" i="2"/>
  <c r="J3063" i="2"/>
  <c r="I3051" i="2"/>
  <c r="K3051" i="2"/>
  <c r="J3051" i="2"/>
  <c r="I3039" i="2"/>
  <c r="K3039" i="2"/>
  <c r="J3039" i="2"/>
  <c r="I3017" i="2"/>
  <c r="K3017" i="2"/>
  <c r="J3017" i="2"/>
  <c r="I3007" i="2"/>
  <c r="K3007" i="2"/>
  <c r="J3007" i="2"/>
  <c r="I2996" i="2"/>
  <c r="K2996" i="2"/>
  <c r="J2996" i="2"/>
  <c r="I2989" i="2"/>
  <c r="K2989" i="2"/>
  <c r="J2989" i="2"/>
  <c r="I2981" i="2"/>
  <c r="K2981" i="2"/>
  <c r="J2981" i="2"/>
  <c r="I2967" i="2"/>
  <c r="K2967" i="2"/>
  <c r="J2967" i="2"/>
  <c r="I2957" i="2"/>
  <c r="K2957" i="2"/>
  <c r="J2957" i="2"/>
  <c r="I2948" i="2"/>
  <c r="K2948" i="2"/>
  <c r="J2948" i="2"/>
  <c r="I2945" i="2"/>
  <c r="K2945" i="2"/>
  <c r="J2945" i="2"/>
  <c r="I2929" i="2"/>
  <c r="K2929" i="2"/>
  <c r="J2929" i="2"/>
  <c r="I2917" i="2"/>
  <c r="K2917" i="2"/>
  <c r="J2917" i="2"/>
  <c r="I2909" i="2"/>
  <c r="K2909" i="2"/>
  <c r="J2909" i="2"/>
  <c r="I2899" i="2"/>
  <c r="K2899" i="2"/>
  <c r="J2899" i="2"/>
  <c r="I2889" i="2"/>
  <c r="K2889" i="2"/>
  <c r="J2889" i="2"/>
  <c r="I2879" i="2"/>
  <c r="K2879" i="2"/>
  <c r="J2879" i="2"/>
  <c r="I2868" i="2"/>
  <c r="K2868" i="2"/>
  <c r="J2868" i="2"/>
  <c r="I2857" i="2"/>
  <c r="K2857" i="2"/>
  <c r="J2857" i="2"/>
  <c r="I2849" i="2"/>
  <c r="K2849" i="2"/>
  <c r="J2849" i="2"/>
  <c r="I2843" i="2"/>
  <c r="K2843" i="2"/>
  <c r="J2843" i="2"/>
  <c r="I2834" i="2"/>
  <c r="K2834" i="2"/>
  <c r="J2834" i="2"/>
  <c r="I2807" i="2"/>
  <c r="K2807" i="2"/>
  <c r="J2807" i="2"/>
  <c r="I2818" i="2"/>
  <c r="K2818" i="2"/>
  <c r="J2818" i="2"/>
  <c r="I2792" i="2"/>
  <c r="K2792" i="2"/>
  <c r="J2792" i="2"/>
  <c r="I2785" i="2"/>
  <c r="K2785" i="2"/>
  <c r="J2785" i="2"/>
  <c r="I2782" i="2"/>
  <c r="K2782" i="2"/>
  <c r="J2782" i="2"/>
  <c r="I2779" i="2"/>
  <c r="K2779" i="2"/>
  <c r="J2779" i="2"/>
  <c r="I2758" i="2"/>
  <c r="K2758" i="2"/>
  <c r="J2758" i="2"/>
  <c r="I2750" i="2"/>
  <c r="K2750" i="2"/>
  <c r="J2750" i="2"/>
  <c r="I2739" i="2"/>
  <c r="K2739" i="2"/>
  <c r="J2739" i="2"/>
  <c r="I2729" i="2"/>
  <c r="K2729" i="2"/>
  <c r="J2729" i="2"/>
  <c r="I2717" i="2"/>
  <c r="K2717" i="2"/>
  <c r="J2717" i="2"/>
  <c r="I2708" i="2"/>
  <c r="K2708" i="2"/>
  <c r="J2708" i="2"/>
  <c r="I2694" i="2"/>
  <c r="K2694" i="2"/>
  <c r="J2694" i="2"/>
  <c r="I2688" i="2"/>
  <c r="K2688" i="2"/>
  <c r="J2688" i="2"/>
  <c r="I2676" i="2"/>
  <c r="K2676" i="2"/>
  <c r="J2676" i="2"/>
  <c r="I2667" i="2"/>
  <c r="K2667" i="2"/>
  <c r="J2667" i="2"/>
  <c r="I2660" i="2"/>
  <c r="K2660" i="2"/>
  <c r="J2660" i="2"/>
  <c r="I2657" i="2"/>
  <c r="K2657" i="2"/>
  <c r="J2657" i="2"/>
  <c r="I4869" i="2"/>
  <c r="K4869" i="2"/>
  <c r="J4869" i="2"/>
  <c r="I4864" i="2"/>
  <c r="K4864" i="2"/>
  <c r="J4864" i="2"/>
  <c r="I4846" i="2"/>
  <c r="K4846" i="2"/>
  <c r="J4846" i="2"/>
  <c r="I4833" i="2"/>
  <c r="K4833" i="2"/>
  <c r="J4833" i="2"/>
  <c r="I4831" i="2"/>
  <c r="K4831" i="2"/>
  <c r="J4831" i="2"/>
  <c r="I4755" i="2"/>
  <c r="K4755" i="2"/>
  <c r="J4755" i="2"/>
  <c r="I4760" i="2"/>
  <c r="K4760" i="2"/>
  <c r="J4760" i="2"/>
  <c r="I4816" i="2"/>
  <c r="K4816" i="2"/>
  <c r="J4816" i="2"/>
  <c r="I4802" i="2"/>
  <c r="K4802" i="2"/>
  <c r="J4802" i="2"/>
  <c r="I4792" i="2"/>
  <c r="K4792" i="2"/>
  <c r="J4792" i="2"/>
  <c r="I4782" i="2"/>
  <c r="K4782" i="2"/>
  <c r="J4782" i="2"/>
  <c r="I4766" i="2"/>
  <c r="K4766" i="2"/>
  <c r="J4766" i="2"/>
  <c r="I4738" i="2"/>
  <c r="K4738" i="2"/>
  <c r="J4738" i="2"/>
  <c r="I4752" i="2"/>
  <c r="K4752" i="2"/>
  <c r="J4752" i="2"/>
  <c r="I4726" i="2"/>
  <c r="K4726" i="2"/>
  <c r="J4726" i="2"/>
  <c r="I4720" i="2"/>
  <c r="K4720" i="2"/>
  <c r="J4720" i="2"/>
  <c r="I4709" i="2"/>
  <c r="K4709" i="2"/>
  <c r="J4709" i="2"/>
  <c r="I4698" i="2"/>
  <c r="K4698" i="2"/>
  <c r="J4698" i="2"/>
  <c r="I4689" i="2"/>
  <c r="K4689" i="2"/>
  <c r="J4689" i="2"/>
  <c r="I4673" i="2"/>
  <c r="K4673" i="2"/>
  <c r="J4673" i="2"/>
  <c r="I4678" i="2"/>
  <c r="K4678" i="2"/>
  <c r="J4678" i="2"/>
  <c r="I4657" i="2"/>
  <c r="K4657" i="2"/>
  <c r="J4657" i="2"/>
  <c r="I4644" i="2"/>
  <c r="K4644" i="2"/>
  <c r="J4644" i="2"/>
  <c r="I4640" i="2"/>
  <c r="K4640" i="2"/>
  <c r="J4640" i="2"/>
  <c r="I4630" i="2"/>
  <c r="K4630" i="2"/>
  <c r="J4630" i="2"/>
  <c r="I4625" i="2"/>
  <c r="K4625" i="2"/>
  <c r="J4625" i="2"/>
  <c r="I4615" i="2"/>
  <c r="K4615" i="2"/>
  <c r="J4615" i="2"/>
  <c r="I4599" i="2"/>
  <c r="K4599" i="2"/>
  <c r="J4599" i="2"/>
  <c r="I4589" i="2"/>
  <c r="K4589" i="2"/>
  <c r="J4589" i="2"/>
  <c r="I4579" i="2"/>
  <c r="K4579" i="2"/>
  <c r="J4579" i="2"/>
  <c r="I4569" i="2"/>
  <c r="K4569" i="2"/>
  <c r="J4569" i="2"/>
  <c r="I4558" i="2"/>
  <c r="K4558" i="2"/>
  <c r="J4558" i="2"/>
  <c r="I4553" i="2"/>
  <c r="K4553" i="2"/>
  <c r="J4553" i="2"/>
  <c r="I4540" i="2"/>
  <c r="K4540" i="2"/>
  <c r="J4540" i="2"/>
  <c r="I4529" i="2"/>
  <c r="K4529" i="2"/>
  <c r="J4529" i="2"/>
  <c r="I4518" i="2"/>
  <c r="K4518" i="2"/>
  <c r="J4518" i="2"/>
  <c r="I4509" i="2"/>
  <c r="K4509" i="2"/>
  <c r="J4509" i="2"/>
  <c r="I4500" i="2"/>
  <c r="K4500" i="2"/>
  <c r="J4500" i="2"/>
  <c r="I4488" i="2"/>
  <c r="K4488" i="2"/>
  <c r="J4488" i="2"/>
  <c r="I4481" i="2"/>
  <c r="K4481" i="2"/>
  <c r="J4481" i="2"/>
  <c r="I4469" i="2"/>
  <c r="K4469" i="2"/>
  <c r="J4469" i="2"/>
  <c r="I4459" i="2"/>
  <c r="K4459" i="2"/>
  <c r="J4459" i="2"/>
  <c r="I4449" i="2"/>
  <c r="K4449" i="2"/>
  <c r="J4449" i="2"/>
  <c r="I4439" i="2"/>
  <c r="K4439" i="2"/>
  <c r="J4439" i="2"/>
  <c r="I4436" i="2"/>
  <c r="K4436" i="2"/>
  <c r="J4436" i="2"/>
  <c r="I4419" i="2"/>
  <c r="K4419" i="2"/>
  <c r="J4419" i="2"/>
  <c r="I4405" i="2"/>
  <c r="K4405" i="2"/>
  <c r="J4405" i="2"/>
  <c r="I4399" i="2"/>
  <c r="K4399" i="2"/>
  <c r="J4399" i="2"/>
  <c r="I4389" i="2"/>
  <c r="K4389" i="2"/>
  <c r="J4389" i="2"/>
  <c r="I4381" i="2"/>
  <c r="K4381" i="2"/>
  <c r="J4381" i="2"/>
  <c r="I4360" i="2"/>
  <c r="K4360" i="2"/>
  <c r="J4360" i="2"/>
  <c r="I4357" i="2"/>
  <c r="K4357" i="2"/>
  <c r="J4357" i="2"/>
  <c r="I4352" i="2"/>
  <c r="K4352" i="2"/>
  <c r="J4352" i="2"/>
  <c r="I4337" i="2"/>
  <c r="K4337" i="2"/>
  <c r="J4337" i="2"/>
  <c r="I4327" i="2"/>
  <c r="K4327" i="2"/>
  <c r="J4327" i="2"/>
  <c r="I4321" i="2"/>
  <c r="K4321" i="2"/>
  <c r="J4321" i="2"/>
  <c r="I4309" i="2"/>
  <c r="K4309" i="2"/>
  <c r="J4309" i="2"/>
  <c r="I4299" i="2"/>
  <c r="K4299" i="2"/>
  <c r="J4299" i="2"/>
  <c r="I4289" i="2"/>
  <c r="K4289" i="2"/>
  <c r="J4289" i="2"/>
  <c r="I4276" i="2"/>
  <c r="K4276" i="2"/>
  <c r="J4276" i="2"/>
  <c r="I4263" i="2"/>
  <c r="K4263" i="2"/>
  <c r="J4263" i="2"/>
  <c r="I4267" i="2"/>
  <c r="K4267" i="2"/>
  <c r="J4267" i="2"/>
  <c r="I4250" i="2"/>
  <c r="K4250" i="2"/>
  <c r="J4250" i="2"/>
  <c r="I4239" i="2"/>
  <c r="K4239" i="2"/>
  <c r="J4239" i="2"/>
  <c r="I4228" i="2"/>
  <c r="K4228" i="2"/>
  <c r="J4228" i="2"/>
  <c r="I4218" i="2"/>
  <c r="K4218" i="2"/>
  <c r="J4218" i="2"/>
  <c r="I4207" i="2"/>
  <c r="K4207" i="2"/>
  <c r="J4207" i="2"/>
  <c r="I4197" i="2"/>
  <c r="K4197" i="2"/>
  <c r="J4197" i="2"/>
  <c r="I4189" i="2"/>
  <c r="K4189" i="2"/>
  <c r="J4189" i="2"/>
  <c r="I4176" i="2"/>
  <c r="K4176" i="2"/>
  <c r="J4176" i="2"/>
  <c r="I4166" i="2"/>
  <c r="K4166" i="2"/>
  <c r="J4166" i="2"/>
  <c r="I4144" i="2"/>
  <c r="K4144" i="2"/>
  <c r="J4144" i="2"/>
  <c r="I4143" i="2"/>
  <c r="K4143" i="2"/>
  <c r="J4143" i="2"/>
  <c r="I4159" i="2"/>
  <c r="K4159" i="2"/>
  <c r="J4159" i="2"/>
  <c r="I4131" i="2"/>
  <c r="K4131" i="2"/>
  <c r="J4131" i="2"/>
  <c r="I4119" i="2"/>
  <c r="K4119" i="2"/>
  <c r="J4119" i="2"/>
  <c r="I4110" i="2"/>
  <c r="K4110" i="2"/>
  <c r="J4110" i="2"/>
  <c r="I4095" i="2"/>
  <c r="K4095" i="2"/>
  <c r="J4095" i="2"/>
  <c r="I4089" i="2"/>
  <c r="K4089" i="2"/>
  <c r="J4089" i="2"/>
  <c r="I4083" i="2"/>
  <c r="K4083" i="2"/>
  <c r="J4083" i="2"/>
  <c r="I4063" i="2"/>
  <c r="K4063" i="2"/>
  <c r="J4063" i="2"/>
  <c r="I4065" i="2"/>
  <c r="K4065" i="2"/>
  <c r="J4065" i="2"/>
  <c r="I4048" i="2"/>
  <c r="K4048" i="2"/>
  <c r="J4048" i="2"/>
  <c r="I4038" i="2"/>
  <c r="K4038" i="2"/>
  <c r="J4038" i="2"/>
  <c r="I4035" i="2"/>
  <c r="K4035" i="2"/>
  <c r="J4035" i="2"/>
  <c r="I4024" i="2"/>
  <c r="K4024" i="2"/>
  <c r="J4024" i="2"/>
  <c r="I4012" i="2"/>
  <c r="K4012" i="2"/>
  <c r="J4012" i="2"/>
  <c r="I4000" i="2"/>
  <c r="K4000" i="2"/>
  <c r="J4000" i="2"/>
  <c r="I3991" i="2"/>
  <c r="K3991" i="2"/>
  <c r="J3991" i="2"/>
  <c r="I3967" i="2"/>
  <c r="K3967" i="2"/>
  <c r="J3967" i="2"/>
  <c r="I3923" i="2"/>
  <c r="K3923" i="2"/>
  <c r="J3923" i="2"/>
  <c r="I4867" i="2"/>
  <c r="K4867" i="2"/>
  <c r="J4867" i="2"/>
  <c r="I4863" i="2"/>
  <c r="K4863" i="2"/>
  <c r="J4863" i="2"/>
  <c r="I4850" i="2"/>
  <c r="K4850" i="2"/>
  <c r="J4850" i="2"/>
  <c r="I4839" i="2"/>
  <c r="K4839" i="2"/>
  <c r="J4839" i="2"/>
  <c r="I4825" i="2"/>
  <c r="K4825" i="2"/>
  <c r="J4825" i="2"/>
  <c r="I4779" i="2"/>
  <c r="K4779" i="2"/>
  <c r="J4779" i="2"/>
  <c r="I4823" i="2"/>
  <c r="K4823" i="2"/>
  <c r="J4823" i="2"/>
  <c r="I4817" i="2"/>
  <c r="K4817" i="2"/>
  <c r="J4817" i="2"/>
  <c r="I4804" i="2"/>
  <c r="K4804" i="2"/>
  <c r="J4804" i="2"/>
  <c r="I4791" i="2"/>
  <c r="K4791" i="2"/>
  <c r="J4791" i="2"/>
  <c r="I4785" i="2"/>
  <c r="K4785" i="2"/>
  <c r="J4785" i="2"/>
  <c r="I4758" i="2"/>
  <c r="K4758" i="2"/>
  <c r="J4758" i="2"/>
  <c r="I4747" i="2"/>
  <c r="K4747" i="2"/>
  <c r="J4747" i="2"/>
  <c r="I4750" i="2"/>
  <c r="K4750" i="2"/>
  <c r="J4750" i="2"/>
  <c r="I4725" i="2"/>
  <c r="K4725" i="2"/>
  <c r="J4725" i="2"/>
  <c r="I4716" i="2"/>
  <c r="K4716" i="2"/>
  <c r="J4716" i="2"/>
  <c r="I4708" i="2"/>
  <c r="K4708" i="2"/>
  <c r="J4708" i="2"/>
  <c r="I4697" i="2"/>
  <c r="K4697" i="2"/>
  <c r="J4697" i="2"/>
  <c r="I4687" i="2"/>
  <c r="K4687" i="2"/>
  <c r="J4687" i="2"/>
  <c r="I4676" i="2"/>
  <c r="K4676" i="2"/>
  <c r="J4676" i="2"/>
  <c r="I4680" i="2"/>
  <c r="K4680" i="2"/>
  <c r="J4680" i="2"/>
  <c r="I4659" i="2"/>
  <c r="K4659" i="2"/>
  <c r="J4659" i="2"/>
  <c r="I4652" i="2"/>
  <c r="K4652" i="2"/>
  <c r="J4652" i="2"/>
  <c r="I4637" i="2"/>
  <c r="K4637" i="2"/>
  <c r="J4637" i="2"/>
  <c r="I4627" i="2"/>
  <c r="K4627" i="2"/>
  <c r="J4627" i="2"/>
  <c r="I4611" i="2"/>
  <c r="K4611" i="2"/>
  <c r="J4611" i="2"/>
  <c r="I4612" i="2"/>
  <c r="K4612" i="2"/>
  <c r="J4612" i="2"/>
  <c r="I4597" i="2"/>
  <c r="K4597" i="2"/>
  <c r="J4597" i="2"/>
  <c r="I4588" i="2"/>
  <c r="K4588" i="2"/>
  <c r="J4588" i="2"/>
  <c r="I4578" i="2"/>
  <c r="K4578" i="2"/>
  <c r="J4578" i="2"/>
  <c r="I4564" i="2"/>
  <c r="K4564" i="2"/>
  <c r="J4564" i="2"/>
  <c r="I4562" i="2"/>
  <c r="K4562" i="2"/>
  <c r="J4562" i="2"/>
  <c r="I4548" i="2"/>
  <c r="K4548" i="2"/>
  <c r="J4548" i="2"/>
  <c r="I4538" i="2"/>
  <c r="K4538" i="2"/>
  <c r="J4538" i="2"/>
  <c r="I4528" i="2"/>
  <c r="K4528" i="2"/>
  <c r="J4528" i="2"/>
  <c r="I4522" i="2"/>
  <c r="K4522" i="2"/>
  <c r="J4522" i="2"/>
  <c r="I4508" i="2"/>
  <c r="K4508" i="2"/>
  <c r="J4508" i="2"/>
  <c r="I4498" i="2"/>
  <c r="K4498" i="2"/>
  <c r="J4498" i="2"/>
  <c r="I4487" i="2"/>
  <c r="K4487" i="2"/>
  <c r="J4487" i="2"/>
  <c r="I4479" i="2"/>
  <c r="K4479" i="2"/>
  <c r="J4479" i="2"/>
  <c r="I4468" i="2"/>
  <c r="K4468" i="2"/>
  <c r="J4468" i="2"/>
  <c r="I4458" i="2"/>
  <c r="K4458" i="2"/>
  <c r="J4458" i="2"/>
  <c r="I4447" i="2"/>
  <c r="K4447" i="2"/>
  <c r="J4447" i="2"/>
  <c r="I4432" i="2"/>
  <c r="K4432" i="2"/>
  <c r="J4432" i="2"/>
  <c r="I4440" i="2"/>
  <c r="K4440" i="2"/>
  <c r="J4440" i="2"/>
  <c r="I4418" i="2"/>
  <c r="K4418" i="2"/>
  <c r="J4418" i="2"/>
  <c r="I4402" i="2"/>
  <c r="K4402" i="2"/>
  <c r="J4402" i="2"/>
  <c r="I4394" i="2"/>
  <c r="K4394" i="2"/>
  <c r="J4394" i="2"/>
  <c r="I4384" i="2"/>
  <c r="K4384" i="2"/>
  <c r="J4384" i="2"/>
  <c r="I4363" i="2"/>
  <c r="K4363" i="2"/>
  <c r="J4363" i="2"/>
  <c r="I4372" i="2"/>
  <c r="K4372" i="2"/>
  <c r="J4372" i="2"/>
  <c r="I4361" i="2"/>
  <c r="K4361" i="2"/>
  <c r="J4361" i="2"/>
  <c r="I4347" i="2"/>
  <c r="K4347" i="2"/>
  <c r="J4347" i="2"/>
  <c r="I4340" i="2"/>
  <c r="K4340" i="2"/>
  <c r="J4340" i="2"/>
  <c r="I4326" i="2"/>
  <c r="K4326" i="2"/>
  <c r="J4326" i="2"/>
  <c r="I4319" i="2"/>
  <c r="K4319" i="2"/>
  <c r="J4319" i="2"/>
  <c r="I4307" i="2"/>
  <c r="K4307" i="2"/>
  <c r="J4307" i="2"/>
  <c r="I4300" i="2"/>
  <c r="K4300" i="2"/>
  <c r="J4300" i="2"/>
  <c r="I4288" i="2"/>
  <c r="K4288" i="2"/>
  <c r="J4288" i="2"/>
  <c r="I4277" i="2"/>
  <c r="K4277" i="2"/>
  <c r="J4277" i="2"/>
  <c r="I4261" i="2"/>
  <c r="K4261" i="2"/>
  <c r="J4261" i="2"/>
  <c r="I4258" i="2"/>
  <c r="K4258" i="2"/>
  <c r="J4258" i="2"/>
  <c r="I4247" i="2"/>
  <c r="K4247" i="2"/>
  <c r="J4247" i="2"/>
  <c r="I4242" i="2"/>
  <c r="K4242" i="2"/>
  <c r="J4242" i="2"/>
  <c r="I4229" i="2"/>
  <c r="K4229" i="2"/>
  <c r="J4229" i="2"/>
  <c r="I4217" i="2"/>
  <c r="K4217" i="2"/>
  <c r="J4217" i="2"/>
  <c r="I4210" i="2"/>
  <c r="K4210" i="2"/>
  <c r="J4210" i="2"/>
  <c r="I4200" i="2"/>
  <c r="K4200" i="2"/>
  <c r="J4200" i="2"/>
  <c r="I4186" i="2"/>
  <c r="K4186" i="2"/>
  <c r="J4186" i="2"/>
  <c r="I4178" i="2"/>
  <c r="K4178" i="2"/>
  <c r="J4178" i="2"/>
  <c r="I4169" i="2"/>
  <c r="K4169" i="2"/>
  <c r="J4169" i="2"/>
  <c r="I4145" i="2"/>
  <c r="K4145" i="2"/>
  <c r="J4145" i="2"/>
  <c r="I4139" i="2"/>
  <c r="K4139" i="2"/>
  <c r="J4139" i="2"/>
  <c r="I4146" i="2"/>
  <c r="K4146" i="2"/>
  <c r="J4146" i="2"/>
  <c r="I4132" i="2"/>
  <c r="K4132" i="2"/>
  <c r="J4132" i="2"/>
  <c r="I4115" i="2"/>
  <c r="K4115" i="2"/>
  <c r="J4115" i="2"/>
  <c r="I4107" i="2"/>
  <c r="K4107" i="2"/>
  <c r="J4107" i="2"/>
  <c r="I4096" i="2"/>
  <c r="K4096" i="2"/>
  <c r="J4096" i="2"/>
  <c r="I4087" i="2"/>
  <c r="K4087" i="2"/>
  <c r="J4087" i="2"/>
  <c r="I4078" i="2"/>
  <c r="K4078" i="2"/>
  <c r="J4078" i="2"/>
  <c r="I4060" i="2"/>
  <c r="K4060" i="2"/>
  <c r="J4060" i="2"/>
  <c r="I4061" i="2"/>
  <c r="K4061" i="2"/>
  <c r="J4061" i="2"/>
  <c r="I4055" i="2"/>
  <c r="K4055" i="2"/>
  <c r="J4055" i="2"/>
  <c r="I4043" i="2"/>
  <c r="K4043" i="2"/>
  <c r="J4043" i="2"/>
  <c r="I4037" i="2"/>
  <c r="K4037" i="2"/>
  <c r="J4037" i="2"/>
  <c r="I4022" i="2"/>
  <c r="K4022" i="2"/>
  <c r="J4022" i="2"/>
  <c r="I4006" i="2"/>
  <c r="K4006" i="2"/>
  <c r="J4006" i="2"/>
  <c r="I3997" i="2"/>
  <c r="K3997" i="2"/>
  <c r="J3997" i="2"/>
  <c r="I3990" i="2"/>
  <c r="K3990" i="2"/>
  <c r="J3990" i="2"/>
  <c r="I3985" i="2"/>
  <c r="K3985" i="2"/>
  <c r="J3985" i="2"/>
  <c r="I3919" i="2"/>
  <c r="K3919" i="2"/>
  <c r="J3919" i="2"/>
  <c r="I3975" i="2"/>
  <c r="K3975" i="2"/>
  <c r="J3975" i="2"/>
  <c r="I3972" i="2"/>
  <c r="K3972" i="2"/>
  <c r="J3972" i="2"/>
  <c r="I3943" i="2"/>
  <c r="K3943" i="2"/>
  <c r="J3943" i="2"/>
  <c r="I3945" i="2"/>
  <c r="K3945" i="2"/>
  <c r="J3945" i="2"/>
  <c r="I3925" i="2"/>
  <c r="K3925" i="2"/>
  <c r="J3925" i="2"/>
  <c r="I3908" i="2"/>
  <c r="K3908" i="2"/>
  <c r="J3908" i="2"/>
  <c r="I3864" i="2"/>
  <c r="K3864" i="2"/>
  <c r="J3864" i="2"/>
  <c r="I3899" i="2"/>
  <c r="K3899" i="2"/>
  <c r="J3899" i="2"/>
  <c r="I3892" i="2"/>
  <c r="K3892" i="2"/>
  <c r="J3892" i="2"/>
  <c r="I3883" i="2"/>
  <c r="K3883" i="2"/>
  <c r="J3883" i="2"/>
  <c r="I3873" i="2"/>
  <c r="K3873" i="2"/>
  <c r="J3873" i="2"/>
  <c r="I3860" i="2"/>
  <c r="K3860" i="2"/>
  <c r="J3860" i="2"/>
  <c r="I3851" i="2"/>
  <c r="K3851" i="2"/>
  <c r="J3851" i="2"/>
  <c r="I3838" i="2"/>
  <c r="K3838" i="2"/>
  <c r="J3838" i="2"/>
  <c r="I3827" i="2"/>
  <c r="K3827" i="2"/>
  <c r="J3827" i="2"/>
  <c r="I3811" i="2"/>
  <c r="K3811" i="2"/>
  <c r="J3811" i="2"/>
  <c r="I3797" i="2"/>
  <c r="K3797" i="2"/>
  <c r="J3797" i="2"/>
  <c r="I3788" i="2"/>
  <c r="K3788" i="2"/>
  <c r="J3788" i="2"/>
  <c r="I3666" i="2"/>
  <c r="K3666" i="2"/>
  <c r="J3666" i="2"/>
  <c r="I3713" i="2"/>
  <c r="K3713" i="2"/>
  <c r="J3713" i="2"/>
  <c r="I3672" i="2"/>
  <c r="K3672" i="2"/>
  <c r="J3672" i="2"/>
  <c r="I3768" i="2"/>
  <c r="K3768" i="2"/>
  <c r="J3768" i="2"/>
  <c r="I3757" i="2"/>
  <c r="K3757" i="2"/>
  <c r="J3757" i="2"/>
  <c r="I3745" i="2"/>
  <c r="K3745" i="2"/>
  <c r="J3745" i="2"/>
  <c r="I3740" i="2"/>
  <c r="K3740" i="2"/>
  <c r="J3740" i="2"/>
  <c r="I3725" i="2"/>
  <c r="K3725" i="2"/>
  <c r="J3725" i="2"/>
  <c r="I4835" i="2"/>
  <c r="K4835" i="2"/>
  <c r="J4835" i="2"/>
  <c r="I4828" i="2"/>
  <c r="K4828" i="2"/>
  <c r="J4828" i="2"/>
  <c r="I4754" i="2"/>
  <c r="K4754" i="2"/>
  <c r="J4754" i="2"/>
  <c r="I4822" i="2"/>
  <c r="K4822" i="2"/>
  <c r="J4822" i="2"/>
  <c r="I4812" i="2"/>
  <c r="K4812" i="2"/>
  <c r="J4812" i="2"/>
  <c r="I4800" i="2"/>
  <c r="K4800" i="2"/>
  <c r="J4800" i="2"/>
  <c r="I4793" i="2"/>
  <c r="K4793" i="2"/>
  <c r="J4793" i="2"/>
  <c r="I4786" i="2"/>
  <c r="K4786" i="2"/>
  <c r="J4786" i="2"/>
  <c r="I4765" i="2"/>
  <c r="K4765" i="2"/>
  <c r="J4765" i="2"/>
  <c r="I4745" i="2"/>
  <c r="K4745" i="2"/>
  <c r="J4745" i="2"/>
  <c r="I4751" i="2"/>
  <c r="K4751" i="2"/>
  <c r="J4751" i="2"/>
  <c r="I4727" i="2"/>
  <c r="K4727" i="2"/>
  <c r="J4727" i="2"/>
  <c r="I4717" i="2"/>
  <c r="K4717" i="2"/>
  <c r="J4717" i="2"/>
  <c r="I4706" i="2"/>
  <c r="K4706" i="2"/>
  <c r="J4706" i="2"/>
  <c r="I4699" i="2"/>
  <c r="K4699" i="2"/>
  <c r="J4699" i="2"/>
  <c r="I4667" i="2"/>
  <c r="K4667" i="2"/>
  <c r="J4667" i="2"/>
  <c r="I4668" i="2"/>
  <c r="K4668" i="2"/>
  <c r="J4668" i="2"/>
  <c r="I4679" i="2"/>
  <c r="K4679" i="2"/>
  <c r="J4679" i="2"/>
  <c r="I4656" i="2"/>
  <c r="K4656" i="2"/>
  <c r="J4656" i="2"/>
  <c r="I4649" i="2"/>
  <c r="K4649" i="2"/>
  <c r="J4649" i="2"/>
  <c r="I4638" i="2"/>
  <c r="K4638" i="2"/>
  <c r="J4638" i="2"/>
  <c r="I4626" i="2"/>
  <c r="K4626" i="2"/>
  <c r="J4626" i="2"/>
  <c r="I4609" i="2"/>
  <c r="K4609" i="2"/>
  <c r="J4609" i="2"/>
  <c r="I4618" i="2"/>
  <c r="K4618" i="2"/>
  <c r="J4618" i="2"/>
  <c r="I4596" i="2"/>
  <c r="K4596" i="2"/>
  <c r="J4596" i="2"/>
  <c r="I4587" i="2"/>
  <c r="K4587" i="2"/>
  <c r="J4587" i="2"/>
  <c r="I4576" i="2"/>
  <c r="K4576" i="2"/>
  <c r="J4576" i="2"/>
  <c r="I4565" i="2"/>
  <c r="K4565" i="2"/>
  <c r="J4565" i="2"/>
  <c r="I4550" i="2"/>
  <c r="K4550" i="2"/>
  <c r="J4550" i="2"/>
  <c r="I4545" i="2"/>
  <c r="K4545" i="2"/>
  <c r="J4545" i="2"/>
  <c r="I4539" i="2"/>
  <c r="K4539" i="2"/>
  <c r="J4539" i="2"/>
  <c r="I4526" i="2"/>
  <c r="K4526" i="2"/>
  <c r="J4526" i="2"/>
  <c r="I4517" i="2"/>
  <c r="K4517" i="2"/>
  <c r="J4517" i="2"/>
  <c r="I4507" i="2"/>
  <c r="K4507" i="2"/>
  <c r="J4507" i="2"/>
  <c r="I4499" i="2"/>
  <c r="K4499" i="2"/>
  <c r="J4499" i="2"/>
  <c r="I4489" i="2"/>
  <c r="K4489" i="2"/>
  <c r="J4489" i="2"/>
  <c r="I4480" i="2"/>
  <c r="K4480" i="2"/>
  <c r="J4480" i="2"/>
  <c r="I4465" i="2"/>
  <c r="K4465" i="2"/>
  <c r="J4465" i="2"/>
  <c r="I4456" i="2"/>
  <c r="K4456" i="2"/>
  <c r="J4456" i="2"/>
  <c r="I4446" i="2"/>
  <c r="K4446" i="2"/>
  <c r="J4446" i="2"/>
  <c r="I4435" i="2"/>
  <c r="K4435" i="2"/>
  <c r="J4435" i="2"/>
  <c r="I4425" i="2"/>
  <c r="K4425" i="2"/>
  <c r="J4425" i="2"/>
  <c r="I4414" i="2"/>
  <c r="K4414" i="2"/>
  <c r="J4414" i="2"/>
  <c r="I4403" i="2"/>
  <c r="K4403" i="2"/>
  <c r="J4403" i="2"/>
  <c r="I4395" i="2"/>
  <c r="K4395" i="2"/>
  <c r="J4395" i="2"/>
  <c r="I4377" i="2"/>
  <c r="K4377" i="2"/>
  <c r="J4377" i="2"/>
  <c r="I4378" i="2"/>
  <c r="K4378" i="2"/>
  <c r="J4378" i="2"/>
  <c r="I4365" i="2"/>
  <c r="K4365" i="2"/>
  <c r="J4365" i="2"/>
  <c r="I4359" i="2"/>
  <c r="K4359" i="2"/>
  <c r="J4359" i="2"/>
  <c r="I4348" i="2"/>
  <c r="K4348" i="2"/>
  <c r="J4348" i="2"/>
  <c r="I4339" i="2"/>
  <c r="K4339" i="2"/>
  <c r="J4339" i="2"/>
  <c r="I4328" i="2"/>
  <c r="K4328" i="2"/>
  <c r="J4328" i="2"/>
  <c r="I4313" i="2"/>
  <c r="K4313" i="2"/>
  <c r="J4313" i="2"/>
  <c r="I4308" i="2"/>
  <c r="K4308" i="2"/>
  <c r="J4308" i="2"/>
  <c r="I4297" i="2"/>
  <c r="K4297" i="2"/>
  <c r="J4297" i="2"/>
  <c r="I4287" i="2"/>
  <c r="K4287" i="2"/>
  <c r="J4287" i="2"/>
  <c r="I4278" i="2"/>
  <c r="K4278" i="2"/>
  <c r="J4278" i="2"/>
  <c r="I4270" i="2"/>
  <c r="K4270" i="2"/>
  <c r="J4270" i="2"/>
  <c r="I4253" i="2"/>
  <c r="K4253" i="2"/>
  <c r="J4253" i="2"/>
  <c r="I4246" i="2"/>
  <c r="K4246" i="2"/>
  <c r="J4246" i="2"/>
  <c r="I4241" i="2"/>
  <c r="K4241" i="2"/>
  <c r="J4241" i="2"/>
  <c r="I4227" i="2"/>
  <c r="K4227" i="2"/>
  <c r="J4227" i="2"/>
  <c r="I4219" i="2"/>
  <c r="K4219" i="2"/>
  <c r="J4219" i="2"/>
  <c r="I4211" i="2"/>
  <c r="K4211" i="2"/>
  <c r="J4211" i="2"/>
  <c r="I4199" i="2"/>
  <c r="K4199" i="2"/>
  <c r="J4199" i="2"/>
  <c r="I4188" i="2"/>
  <c r="K4188" i="2"/>
  <c r="J4188" i="2"/>
  <c r="I4175" i="2"/>
  <c r="K4175" i="2"/>
  <c r="J4175" i="2"/>
  <c r="I4171" i="2"/>
  <c r="K4171" i="2"/>
  <c r="J4171" i="2"/>
  <c r="I4154" i="2"/>
  <c r="K4154" i="2"/>
  <c r="J4154" i="2"/>
  <c r="I4155" i="2"/>
  <c r="K4155" i="2"/>
  <c r="J4155" i="2"/>
  <c r="I4158" i="2"/>
  <c r="K4158" i="2"/>
  <c r="J4158" i="2"/>
  <c r="I4127" i="2"/>
  <c r="K4127" i="2"/>
  <c r="J4127" i="2"/>
  <c r="I4116" i="2"/>
  <c r="K4116" i="2"/>
  <c r="J4116" i="2"/>
  <c r="I4108" i="2"/>
  <c r="K4108" i="2"/>
  <c r="J4108" i="2"/>
  <c r="I4097" i="2"/>
  <c r="K4097" i="2"/>
  <c r="J4097" i="2"/>
  <c r="I4086" i="2"/>
  <c r="K4086" i="2"/>
  <c r="J4086" i="2"/>
  <c r="I4077" i="2"/>
  <c r="K4077" i="2"/>
  <c r="J4077" i="2"/>
  <c r="I4068" i="2"/>
  <c r="K4068" i="2"/>
  <c r="J4068" i="2"/>
  <c r="I4058" i="2"/>
  <c r="K4058" i="2"/>
  <c r="J4058" i="2"/>
  <c r="I4032" i="2"/>
  <c r="K4032" i="2"/>
  <c r="J4032" i="2"/>
  <c r="I6211" i="2"/>
  <c r="K6211" i="2"/>
  <c r="J6211" i="2"/>
  <c r="I6197" i="2"/>
  <c r="K6197" i="2"/>
  <c r="J6197" i="2"/>
  <c r="I6189" i="2"/>
  <c r="K6189" i="2"/>
  <c r="J6189" i="2"/>
  <c r="I6187" i="2"/>
  <c r="K6187" i="2"/>
  <c r="J6187" i="2"/>
  <c r="I6173" i="2"/>
  <c r="K6173" i="2"/>
  <c r="J6173" i="2"/>
  <c r="I6160" i="2"/>
  <c r="K6160" i="2"/>
  <c r="J6160" i="2"/>
  <c r="I6150" i="2"/>
  <c r="K6150" i="2"/>
  <c r="J6150" i="2"/>
  <c r="I6141" i="2"/>
  <c r="K6141" i="2"/>
  <c r="J6141" i="2"/>
  <c r="I6133" i="2"/>
  <c r="K6133" i="2"/>
  <c r="J6133" i="2"/>
  <c r="I6122" i="2"/>
  <c r="K6122" i="2"/>
  <c r="J6122" i="2"/>
  <c r="I5975" i="2"/>
  <c r="K5975" i="2"/>
  <c r="I6101" i="2"/>
  <c r="K6101" i="2"/>
  <c r="J6101" i="2"/>
  <c r="I6089" i="2"/>
  <c r="K6089" i="2"/>
  <c r="J6089" i="2"/>
  <c r="I6083" i="2"/>
  <c r="K6083" i="2"/>
  <c r="I6077" i="2"/>
  <c r="K6077" i="2"/>
  <c r="J6077" i="2"/>
  <c r="I6075" i="2"/>
  <c r="K6075" i="2"/>
  <c r="I6063" i="2"/>
  <c r="K6063" i="2"/>
  <c r="J6063" i="2"/>
  <c r="I6053" i="2"/>
  <c r="K6053" i="2"/>
  <c r="J6053" i="2"/>
  <c r="I6037" i="2"/>
  <c r="K6037" i="2"/>
  <c r="J6037" i="2"/>
  <c r="I6034" i="2"/>
  <c r="K6034" i="2"/>
  <c r="J6034" i="2"/>
  <c r="I6015" i="2"/>
  <c r="K6015" i="2"/>
  <c r="I6003" i="2"/>
  <c r="K6003" i="2"/>
  <c r="J6003" i="2"/>
  <c r="I5998" i="2"/>
  <c r="K5998" i="2"/>
  <c r="J5998" i="2"/>
  <c r="I5991" i="2"/>
  <c r="K5991" i="2"/>
  <c r="J5991" i="2"/>
  <c r="I5982" i="2"/>
  <c r="K5982" i="2"/>
  <c r="J5982" i="2"/>
  <c r="I5971" i="2"/>
  <c r="K5971" i="2"/>
  <c r="J5971" i="2"/>
  <c r="I5960" i="2"/>
  <c r="K5960" i="2"/>
  <c r="J5960" i="2"/>
  <c r="I5944" i="2"/>
  <c r="K5944" i="2"/>
  <c r="J5944" i="2"/>
  <c r="I5940" i="2"/>
  <c r="K5940" i="2"/>
  <c r="J5940" i="2"/>
  <c r="I5926" i="2"/>
  <c r="K5926" i="2"/>
  <c r="J5926" i="2"/>
  <c r="I5918" i="2"/>
  <c r="K5918" i="2"/>
  <c r="J5918" i="2"/>
  <c r="I5913" i="2"/>
  <c r="K5913" i="2"/>
  <c r="J5913" i="2"/>
  <c r="I5902" i="2"/>
  <c r="K5902" i="2"/>
  <c r="J5902" i="2"/>
  <c r="I5894" i="2"/>
  <c r="K5894" i="2"/>
  <c r="J5894" i="2"/>
  <c r="I5881" i="2"/>
  <c r="K5881" i="2"/>
  <c r="J5881" i="2"/>
  <c r="I5878" i="2"/>
  <c r="K5878" i="2"/>
  <c r="J5878" i="2"/>
  <c r="I5865" i="2"/>
  <c r="K5865" i="2"/>
  <c r="J5865" i="2"/>
  <c r="I5855" i="2"/>
  <c r="K5855" i="2"/>
  <c r="J5855" i="2"/>
  <c r="I5840" i="2"/>
  <c r="K5840" i="2"/>
  <c r="J5840" i="2"/>
  <c r="I5838" i="2"/>
  <c r="K5838" i="2"/>
  <c r="J5838" i="2"/>
  <c r="I5814" i="2"/>
  <c r="K5814" i="2"/>
  <c r="J5814" i="2"/>
  <c r="I5635" i="2"/>
  <c r="K5635" i="2"/>
  <c r="J5635" i="2"/>
  <c r="I5640" i="2"/>
  <c r="K5640" i="2"/>
  <c r="J5640" i="2"/>
  <c r="I5662" i="2"/>
  <c r="K5662" i="2"/>
  <c r="J5662" i="2"/>
  <c r="I5802" i="2"/>
  <c r="K5802" i="2"/>
  <c r="J5802" i="2"/>
  <c r="I5789" i="2"/>
  <c r="K5789" i="2"/>
  <c r="J5789" i="2"/>
  <c r="I5777" i="2"/>
  <c r="K5777" i="2"/>
  <c r="J5777" i="2"/>
  <c r="I5769" i="2"/>
  <c r="K5769" i="2"/>
  <c r="J5769" i="2"/>
  <c r="I5758" i="2"/>
  <c r="K5758" i="2"/>
  <c r="J5758" i="2"/>
  <c r="I5735" i="2"/>
  <c r="K5735" i="2"/>
  <c r="J5735" i="2"/>
  <c r="I5748" i="2"/>
  <c r="K5748" i="2"/>
  <c r="J5748" i="2"/>
  <c r="I5727" i="2"/>
  <c r="K5727" i="2"/>
  <c r="J5727" i="2"/>
  <c r="I5718" i="2"/>
  <c r="K5718" i="2"/>
  <c r="J5718" i="2"/>
  <c r="I5710" i="2"/>
  <c r="K5710" i="2"/>
  <c r="J5710" i="2"/>
  <c r="I5697" i="2"/>
  <c r="K5697" i="2"/>
  <c r="J5697" i="2"/>
  <c r="I5688" i="2"/>
  <c r="K5688" i="2"/>
  <c r="J5688" i="2"/>
  <c r="I5671" i="2"/>
  <c r="K5671" i="2"/>
  <c r="J5671" i="2"/>
  <c r="I5658" i="2"/>
  <c r="K5658" i="2"/>
  <c r="J5658" i="2"/>
  <c r="I5637" i="2"/>
  <c r="K5637" i="2"/>
  <c r="J5637" i="2"/>
  <c r="I5652" i="2"/>
  <c r="K5652" i="2"/>
  <c r="J5652" i="2"/>
  <c r="I5616" i="2"/>
  <c r="K5616" i="2"/>
  <c r="J5616" i="2"/>
  <c r="I5608" i="2"/>
  <c r="K5608" i="2"/>
  <c r="J5608" i="2"/>
  <c r="I5598" i="2"/>
  <c r="K5598" i="2"/>
  <c r="J5598" i="2"/>
  <c r="I5589" i="2"/>
  <c r="K5589" i="2"/>
  <c r="J5589" i="2"/>
  <c r="I5471" i="2"/>
  <c r="K5471" i="2"/>
  <c r="J5471" i="2"/>
  <c r="I5583" i="2"/>
  <c r="K5583" i="2"/>
  <c r="J5583" i="2"/>
  <c r="I5575" i="2"/>
  <c r="K5575" i="2"/>
  <c r="J5575" i="2"/>
  <c r="I5558" i="2"/>
  <c r="K5558" i="2"/>
  <c r="J5558" i="2"/>
  <c r="I5554" i="2"/>
  <c r="K5554" i="2"/>
  <c r="J5554" i="2"/>
  <c r="I5544" i="2"/>
  <c r="K5544" i="2"/>
  <c r="J5544" i="2"/>
  <c r="I5534" i="2"/>
  <c r="K5534" i="2"/>
  <c r="J5534" i="2"/>
  <c r="I5524" i="2"/>
  <c r="K5524" i="2"/>
  <c r="J5524" i="2"/>
  <c r="I5489" i="2"/>
  <c r="K5489" i="2"/>
  <c r="J5489" i="2"/>
  <c r="I5509" i="2"/>
  <c r="K5509" i="2"/>
  <c r="J5509" i="2"/>
  <c r="I5484" i="2"/>
  <c r="K5484" i="2"/>
  <c r="J5484" i="2"/>
  <c r="I5467" i="2"/>
  <c r="K5467" i="2"/>
  <c r="J5467" i="2"/>
  <c r="I5453" i="2"/>
  <c r="K5453" i="2"/>
  <c r="J5453" i="2"/>
  <c r="I5449" i="2"/>
  <c r="K5449" i="2"/>
  <c r="J5449" i="2"/>
  <c r="I5435" i="2"/>
  <c r="K5435" i="2"/>
  <c r="J5435" i="2"/>
  <c r="I5419" i="2"/>
  <c r="K5419" i="2"/>
  <c r="J5419" i="2"/>
  <c r="I5415" i="2"/>
  <c r="K5415" i="2"/>
  <c r="J5415" i="2"/>
  <c r="I5408" i="2"/>
  <c r="K5408" i="2"/>
  <c r="J5408" i="2"/>
  <c r="I5387" i="2"/>
  <c r="K5387" i="2"/>
  <c r="J5387" i="2"/>
  <c r="I5386" i="2"/>
  <c r="K5386" i="2"/>
  <c r="J5386" i="2"/>
  <c r="I5375" i="2"/>
  <c r="K5375" i="2"/>
  <c r="J5375" i="2"/>
  <c r="I5367" i="2"/>
  <c r="K5367" i="2"/>
  <c r="J5367" i="2"/>
  <c r="I5356" i="2"/>
  <c r="K5356" i="2"/>
  <c r="J5356" i="2"/>
  <c r="I5345" i="2"/>
  <c r="K5345" i="2"/>
  <c r="J5345" i="2"/>
  <c r="I5335" i="2"/>
  <c r="K5335" i="2"/>
  <c r="J5335" i="2"/>
  <c r="I5327" i="2"/>
  <c r="K5327" i="2"/>
  <c r="J5327" i="2"/>
  <c r="I5316" i="2"/>
  <c r="K5316" i="2"/>
  <c r="J5316" i="2"/>
  <c r="I5312" i="2"/>
  <c r="K5312" i="2"/>
  <c r="J5312" i="2"/>
  <c r="I5295" i="2"/>
  <c r="K5295" i="2"/>
  <c r="J5295" i="2"/>
  <c r="I5286" i="2"/>
  <c r="K5286" i="2"/>
  <c r="J5286" i="2"/>
  <c r="I5278" i="2"/>
  <c r="K5278" i="2"/>
  <c r="J5278" i="2"/>
  <c r="I5274" i="2"/>
  <c r="K5274" i="2"/>
  <c r="J5274" i="2"/>
  <c r="I5145" i="2"/>
  <c r="K5145" i="2"/>
  <c r="J5145" i="2"/>
  <c r="I5143" i="2"/>
  <c r="K5143" i="2"/>
  <c r="J5143" i="2"/>
  <c r="I5247" i="2"/>
  <c r="K5247" i="2"/>
  <c r="J5247" i="2"/>
  <c r="I5239" i="2"/>
  <c r="K5239" i="2"/>
  <c r="J5239" i="2"/>
  <c r="I5228" i="2"/>
  <c r="K5228" i="2"/>
  <c r="J5228" i="2"/>
  <c r="I5217" i="2"/>
  <c r="K5217" i="2"/>
  <c r="J5217" i="2"/>
  <c r="I5214" i="2"/>
  <c r="K5214" i="2"/>
  <c r="J5214" i="2"/>
  <c r="I5195" i="2"/>
  <c r="K5195" i="2"/>
  <c r="J5195" i="2"/>
  <c r="I5179" i="2"/>
  <c r="K5179" i="2"/>
  <c r="J5179" i="2"/>
  <c r="I5177" i="2"/>
  <c r="K5177" i="2"/>
  <c r="J5177" i="2"/>
  <c r="I5168" i="2"/>
  <c r="K5168" i="2"/>
  <c r="J5168" i="2"/>
  <c r="I5157" i="2"/>
  <c r="K5157" i="2"/>
  <c r="J5157" i="2"/>
  <c r="I5082" i="2"/>
  <c r="K5082" i="2"/>
  <c r="J5082" i="2"/>
  <c r="I5136" i="2"/>
  <c r="K5136" i="2"/>
  <c r="J5136" i="2"/>
  <c r="I5122" i="2"/>
  <c r="K5122" i="2"/>
  <c r="J5122" i="2"/>
  <c r="I5109" i="2"/>
  <c r="K5109" i="2"/>
  <c r="J5109" i="2"/>
  <c r="I5102" i="2"/>
  <c r="K5102" i="2"/>
  <c r="J5102" i="2"/>
  <c r="I5092" i="2"/>
  <c r="K5092" i="2"/>
  <c r="J5092" i="2"/>
  <c r="I5041" i="2"/>
  <c r="K5041" i="2"/>
  <c r="J5041" i="2"/>
  <c r="I5039" i="2"/>
  <c r="K5039" i="2"/>
  <c r="J5039" i="2"/>
  <c r="I5069" i="2"/>
  <c r="K5069" i="2"/>
  <c r="J5069" i="2"/>
  <c r="I5060" i="2"/>
  <c r="K5060" i="2"/>
  <c r="J5060" i="2"/>
  <c r="I5057" i="2"/>
  <c r="K5057" i="2"/>
  <c r="J5057" i="2"/>
  <c r="I5026" i="2"/>
  <c r="K5026" i="2"/>
  <c r="J5026" i="2"/>
  <c r="I5017" i="2"/>
  <c r="K5017" i="2"/>
  <c r="J5017" i="2"/>
  <c r="I5002" i="2"/>
  <c r="K5002" i="2"/>
  <c r="J5002" i="2"/>
  <c r="I4996" i="2"/>
  <c r="K4996" i="2"/>
  <c r="J4996" i="2"/>
  <c r="I4987" i="2"/>
  <c r="K4987" i="2"/>
  <c r="J4987" i="2"/>
  <c r="I4977" i="2"/>
  <c r="K4977" i="2"/>
  <c r="J4977" i="2"/>
  <c r="I4966" i="2"/>
  <c r="K4966" i="2"/>
  <c r="J4966" i="2"/>
  <c r="I4955" i="2"/>
  <c r="K4955" i="2"/>
  <c r="J4955" i="2"/>
  <c r="I4946" i="2"/>
  <c r="K4946" i="2"/>
  <c r="J4946" i="2"/>
  <c r="I4938" i="2"/>
  <c r="K4938" i="2"/>
  <c r="J4938" i="2"/>
  <c r="I4923" i="2"/>
  <c r="K4923" i="2"/>
  <c r="J4923" i="2"/>
  <c r="I4916" i="2"/>
  <c r="K4916" i="2"/>
  <c r="J4916" i="2"/>
  <c r="I4907" i="2"/>
  <c r="K4907" i="2"/>
  <c r="J4907" i="2"/>
  <c r="I4871" i="2"/>
  <c r="K4871" i="2"/>
  <c r="J4871" i="2"/>
  <c r="I4897" i="2"/>
  <c r="K4897" i="2"/>
  <c r="J4897" i="2"/>
  <c r="I4887" i="2"/>
  <c r="K4887" i="2"/>
  <c r="J4887" i="2"/>
  <c r="I4862" i="2"/>
  <c r="K4862" i="2"/>
  <c r="J4862" i="2"/>
  <c r="I4856" i="2"/>
  <c r="K4856" i="2"/>
  <c r="J4856" i="2"/>
  <c r="I4847" i="2"/>
  <c r="K4847" i="2"/>
  <c r="J4847" i="2"/>
  <c r="I4834" i="2"/>
  <c r="K4834" i="2"/>
  <c r="J4834" i="2"/>
  <c r="I4827" i="2"/>
  <c r="K4827" i="2"/>
  <c r="J4827" i="2"/>
  <c r="I4778" i="2"/>
  <c r="K4778" i="2"/>
  <c r="J4778" i="2"/>
  <c r="I4821" i="2"/>
  <c r="K4821" i="2"/>
  <c r="J4821" i="2"/>
  <c r="I4810" i="2"/>
  <c r="K4810" i="2"/>
  <c r="J4810" i="2"/>
  <c r="I4801" i="2"/>
  <c r="K4801" i="2"/>
  <c r="J4801" i="2"/>
  <c r="I4795" i="2"/>
  <c r="K4795" i="2"/>
  <c r="J4795" i="2"/>
  <c r="I4787" i="2"/>
  <c r="K4787" i="2"/>
  <c r="J4787" i="2"/>
  <c r="I4763" i="2"/>
  <c r="K4763" i="2"/>
  <c r="J4763" i="2"/>
  <c r="I4744" i="2"/>
  <c r="K4744" i="2"/>
  <c r="J4744" i="2"/>
  <c r="I4743" i="2"/>
  <c r="K4743" i="2"/>
  <c r="J4743" i="2"/>
  <c r="I4729" i="2"/>
  <c r="K4729" i="2"/>
  <c r="J4729" i="2"/>
  <c r="I4718" i="2"/>
  <c r="K4718" i="2"/>
  <c r="J4718" i="2"/>
  <c r="I4707" i="2"/>
  <c r="K4707" i="2"/>
  <c r="J4707" i="2"/>
  <c r="I4696" i="2"/>
  <c r="K4696" i="2"/>
  <c r="J4696" i="2"/>
  <c r="I4688" i="2"/>
  <c r="K4688" i="2"/>
  <c r="J4688" i="2"/>
  <c r="I4674" i="2"/>
  <c r="K4674" i="2"/>
  <c r="J4674" i="2"/>
  <c r="I4663" i="2"/>
  <c r="K4663" i="2"/>
  <c r="J4663" i="2"/>
  <c r="I4660" i="2"/>
  <c r="K4660" i="2"/>
  <c r="J4660" i="2"/>
  <c r="I4646" i="2"/>
  <c r="K4646" i="2"/>
  <c r="J4646" i="2"/>
  <c r="I4636" i="2"/>
  <c r="K4636" i="2"/>
  <c r="J4636" i="2"/>
  <c r="I4628" i="2"/>
  <c r="K4628" i="2"/>
  <c r="J4628" i="2"/>
  <c r="I4607" i="2"/>
  <c r="K4607" i="2"/>
  <c r="J4607" i="2"/>
  <c r="I4606" i="2"/>
  <c r="K4606" i="2"/>
  <c r="J4606" i="2"/>
  <c r="I4598" i="2"/>
  <c r="K4598" i="2"/>
  <c r="J4598" i="2"/>
  <c r="I4583" i="2"/>
  <c r="K4583" i="2"/>
  <c r="J4583" i="2"/>
  <c r="I4577" i="2"/>
  <c r="K4577" i="2"/>
  <c r="J4577" i="2"/>
  <c r="I4563" i="2"/>
  <c r="K4563" i="2"/>
  <c r="J4563" i="2"/>
  <c r="I4557" i="2"/>
  <c r="K4557" i="2"/>
  <c r="J4557" i="2"/>
  <c r="I4547" i="2"/>
  <c r="K4547" i="2"/>
  <c r="J4547" i="2"/>
  <c r="I4536" i="2"/>
  <c r="K4536" i="2"/>
  <c r="J4536" i="2"/>
  <c r="I4527" i="2"/>
  <c r="K4527" i="2"/>
  <c r="J4527" i="2"/>
  <c r="I4516" i="2"/>
  <c r="K4516" i="2"/>
  <c r="J4516" i="2"/>
  <c r="I4506" i="2"/>
  <c r="K4506" i="2"/>
  <c r="J4506" i="2"/>
  <c r="I4496" i="2"/>
  <c r="K4496" i="2"/>
  <c r="J4496" i="2"/>
  <c r="I4486" i="2"/>
  <c r="K4486" i="2"/>
  <c r="J4486" i="2"/>
  <c r="I4474" i="2"/>
  <c r="K4474" i="2"/>
  <c r="J4474" i="2"/>
  <c r="I4466" i="2"/>
  <c r="K4466" i="2"/>
  <c r="J4466" i="2"/>
  <c r="I4457" i="2"/>
  <c r="K4457" i="2"/>
  <c r="J4457" i="2"/>
  <c r="I4448" i="2"/>
  <c r="K4448" i="2"/>
  <c r="J4448" i="2"/>
  <c r="I4444" i="2"/>
  <c r="K4444" i="2"/>
  <c r="J4444" i="2"/>
  <c r="I4426" i="2"/>
  <c r="K4426" i="2"/>
  <c r="J4426" i="2"/>
  <c r="I4416" i="2"/>
  <c r="K4416" i="2"/>
  <c r="J4416" i="2"/>
  <c r="I4407" i="2"/>
  <c r="K4407" i="2"/>
  <c r="J4407" i="2"/>
  <c r="I4393" i="2"/>
  <c r="K4393" i="2"/>
  <c r="J4393" i="2"/>
  <c r="I4383" i="2"/>
  <c r="K4383" i="2"/>
  <c r="J4383" i="2"/>
  <c r="I4368" i="2"/>
  <c r="K4368" i="2"/>
  <c r="J4368" i="2"/>
  <c r="I4367" i="2"/>
  <c r="K4367" i="2"/>
  <c r="J4367" i="2"/>
  <c r="I4354" i="2"/>
  <c r="K4354" i="2"/>
  <c r="J4354" i="2"/>
  <c r="I4343" i="2"/>
  <c r="K4343" i="2"/>
  <c r="J4343" i="2"/>
  <c r="I4336" i="2"/>
  <c r="K4336" i="2"/>
  <c r="J4336" i="2"/>
  <c r="I4329" i="2"/>
  <c r="K4329" i="2"/>
  <c r="J4329" i="2"/>
  <c r="I4315" i="2"/>
  <c r="K4315" i="2"/>
  <c r="J4315" i="2"/>
  <c r="I4306" i="2"/>
  <c r="K4306" i="2"/>
  <c r="J4306" i="2"/>
  <c r="I4296" i="2"/>
  <c r="K4296" i="2"/>
  <c r="J4296" i="2"/>
  <c r="I4286" i="2"/>
  <c r="K4286" i="2"/>
  <c r="J4286" i="2"/>
  <c r="I4279" i="2"/>
  <c r="K4279" i="2"/>
  <c r="J4279" i="2"/>
  <c r="I4262" i="2"/>
  <c r="K4262" i="2"/>
  <c r="J4262" i="2"/>
  <c r="I4254" i="2"/>
  <c r="K4254" i="2"/>
  <c r="J4254" i="2"/>
  <c r="I4244" i="2"/>
  <c r="K4244" i="2"/>
  <c r="J4244" i="2"/>
  <c r="I4236" i="2"/>
  <c r="K4236" i="2"/>
  <c r="J4236" i="2"/>
  <c r="I4225" i="2"/>
  <c r="K4225" i="2"/>
  <c r="J4225" i="2"/>
  <c r="I4216" i="2"/>
  <c r="K4216" i="2"/>
  <c r="J4216" i="2"/>
  <c r="I4205" i="2"/>
  <c r="K4205" i="2"/>
  <c r="J4205" i="2"/>
  <c r="I4196" i="2"/>
  <c r="K4196" i="2"/>
  <c r="J4196" i="2"/>
  <c r="I4187" i="2"/>
  <c r="K4187" i="2"/>
  <c r="J4187" i="2"/>
  <c r="I4179" i="2"/>
  <c r="K4179" i="2"/>
  <c r="J4179" i="2"/>
  <c r="I4168" i="2"/>
  <c r="K4168" i="2"/>
  <c r="J4168" i="2"/>
  <c r="I4140" i="2"/>
  <c r="K4140" i="2"/>
  <c r="J4140" i="2"/>
  <c r="I4148" i="2"/>
  <c r="K4148" i="2"/>
  <c r="J4148" i="2"/>
  <c r="I4147" i="2"/>
  <c r="K4147" i="2"/>
  <c r="J4147" i="2"/>
  <c r="I4126" i="2"/>
  <c r="K4126" i="2"/>
  <c r="J4126" i="2"/>
  <c r="I4117" i="2"/>
  <c r="K4117" i="2"/>
  <c r="J4117" i="2"/>
  <c r="I4105" i="2"/>
  <c r="K4105" i="2"/>
  <c r="J4105" i="2"/>
  <c r="I4099" i="2"/>
  <c r="K4099" i="2"/>
  <c r="J4099" i="2"/>
  <c r="I4085" i="2"/>
  <c r="K4085" i="2"/>
  <c r="J4085" i="2"/>
  <c r="I4076" i="2"/>
  <c r="K4076" i="2"/>
  <c r="J4076" i="2"/>
  <c r="I4073" i="2"/>
  <c r="K4073" i="2"/>
  <c r="J4073" i="2"/>
  <c r="I4069" i="2"/>
  <c r="K4069" i="2"/>
  <c r="J4069" i="2"/>
  <c r="I4050" i="2"/>
  <c r="K4050" i="2"/>
  <c r="J4050" i="2"/>
  <c r="I4039" i="2"/>
  <c r="K4039" i="2"/>
  <c r="J4039" i="2"/>
  <c r="I4033" i="2"/>
  <c r="K4033" i="2"/>
  <c r="J4033" i="2"/>
  <c r="I4025" i="2"/>
  <c r="K4025" i="2"/>
  <c r="J4025" i="2"/>
  <c r="I4008" i="2"/>
  <c r="K4008" i="2"/>
  <c r="J4008" i="2"/>
  <c r="I3984" i="2"/>
  <c r="K3984" i="2"/>
  <c r="J3984" i="2"/>
  <c r="J6083" i="2"/>
  <c r="J6075" i="2"/>
  <c r="I3722" i="2"/>
  <c r="K3722" i="2"/>
  <c r="J3722" i="2"/>
  <c r="I3700" i="2"/>
  <c r="K3700" i="2"/>
  <c r="J3700" i="2"/>
  <c r="I3687" i="2"/>
  <c r="K3687" i="2"/>
  <c r="J3687" i="2"/>
  <c r="I3664" i="2"/>
  <c r="K3664" i="2"/>
  <c r="J3664" i="2"/>
  <c r="I3652" i="2"/>
  <c r="K3652" i="2"/>
  <c r="J3652" i="2"/>
  <c r="I3638" i="2"/>
  <c r="K3638" i="2"/>
  <c r="J3638" i="2"/>
  <c r="I3629" i="2"/>
  <c r="K3629" i="2"/>
  <c r="J3629" i="2"/>
  <c r="I3525" i="2"/>
  <c r="K3525" i="2"/>
  <c r="J3525" i="2"/>
  <c r="I3578" i="2"/>
  <c r="K3578" i="2"/>
  <c r="J3578" i="2"/>
  <c r="I3624" i="2"/>
  <c r="K3624" i="2"/>
  <c r="J3624" i="2"/>
  <c r="I3613" i="2"/>
  <c r="K3613" i="2"/>
  <c r="J3613" i="2"/>
  <c r="I3583" i="2"/>
  <c r="K3583" i="2"/>
  <c r="J3583" i="2"/>
  <c r="I3571" i="2"/>
  <c r="K3571" i="2"/>
  <c r="J3571" i="2"/>
  <c r="I3596" i="2"/>
  <c r="K3596" i="2"/>
  <c r="J3596" i="2"/>
  <c r="I3564" i="2"/>
  <c r="K3564" i="2"/>
  <c r="J3564" i="2"/>
  <c r="I3554" i="2"/>
  <c r="K3554" i="2"/>
  <c r="J3554" i="2"/>
  <c r="I3540" i="2"/>
  <c r="K3540" i="2"/>
  <c r="J3540" i="2"/>
  <c r="I3546" i="2"/>
  <c r="K3546" i="2"/>
  <c r="J3546" i="2"/>
  <c r="I3510" i="2"/>
  <c r="K3510" i="2"/>
  <c r="J3510" i="2"/>
  <c r="I3502" i="2"/>
  <c r="K3502" i="2"/>
  <c r="J3502" i="2"/>
  <c r="I3492" i="2"/>
  <c r="K3492" i="2"/>
  <c r="J3492" i="2"/>
  <c r="I3482" i="2"/>
  <c r="K3482" i="2"/>
  <c r="J3482" i="2"/>
  <c r="I3471" i="2"/>
  <c r="K3471" i="2"/>
  <c r="J3471" i="2"/>
  <c r="I3420" i="2"/>
  <c r="K3420" i="2"/>
  <c r="J3420" i="2"/>
  <c r="I3465" i="2"/>
  <c r="K3465" i="2"/>
  <c r="J3465" i="2"/>
  <c r="I3454" i="2"/>
  <c r="K3454" i="2"/>
  <c r="J3454" i="2"/>
  <c r="I3448" i="2"/>
  <c r="K3448" i="2"/>
  <c r="J3448" i="2"/>
  <c r="I3438" i="2"/>
  <c r="K3438" i="2"/>
  <c r="J3438" i="2"/>
  <c r="I3410" i="2"/>
  <c r="K3410" i="2"/>
  <c r="J3410" i="2"/>
  <c r="I3399" i="2"/>
  <c r="K3399" i="2"/>
  <c r="J3399" i="2"/>
  <c r="I3400" i="2"/>
  <c r="K3400" i="2"/>
  <c r="J3400" i="2"/>
  <c r="I3341" i="2"/>
  <c r="K3341" i="2"/>
  <c r="J3341" i="2"/>
  <c r="I3358" i="2"/>
  <c r="K3358" i="2"/>
  <c r="J3358" i="2"/>
  <c r="I3376" i="2"/>
  <c r="K3376" i="2"/>
  <c r="J3376" i="2"/>
  <c r="I3371" i="2"/>
  <c r="K3371" i="2"/>
  <c r="J3371" i="2"/>
  <c r="I3356" i="2"/>
  <c r="K3356" i="2"/>
  <c r="J3356" i="2"/>
  <c r="I3348" i="2"/>
  <c r="K3348" i="2"/>
  <c r="J3348" i="2"/>
  <c r="I3317" i="2"/>
  <c r="K3317" i="2"/>
  <c r="J3317" i="2"/>
  <c r="I3279" i="2"/>
  <c r="K3279" i="2"/>
  <c r="J3279" i="2"/>
  <c r="I3310" i="2"/>
  <c r="K3310" i="2"/>
  <c r="J3310" i="2"/>
  <c r="I3309" i="2"/>
  <c r="K3309" i="2"/>
  <c r="J3309" i="2"/>
  <c r="I3206" i="2"/>
  <c r="K3206" i="2"/>
  <c r="J3206" i="2"/>
  <c r="I3258" i="2"/>
  <c r="K3258" i="2"/>
  <c r="J3258" i="2"/>
  <c r="I3305" i="2"/>
  <c r="K3305" i="2"/>
  <c r="J3305" i="2"/>
  <c r="I3252" i="2"/>
  <c r="K3252" i="2"/>
  <c r="J3252" i="2"/>
  <c r="I3168" i="2"/>
  <c r="K3168" i="2"/>
  <c r="J3168" i="2"/>
  <c r="I3178" i="2"/>
  <c r="K3178" i="2"/>
  <c r="J3178" i="2"/>
  <c r="I3123" i="2"/>
  <c r="K3123" i="2"/>
  <c r="J3123" i="2"/>
  <c r="I3215" i="2"/>
  <c r="K3215" i="2"/>
  <c r="J3215" i="2"/>
  <c r="I3243" i="2"/>
  <c r="K3243" i="2"/>
  <c r="J3243" i="2"/>
  <c r="I3233" i="2"/>
  <c r="K3233" i="2"/>
  <c r="J3233" i="2"/>
  <c r="I3190" i="2"/>
  <c r="K3190" i="2"/>
  <c r="J3190" i="2"/>
  <c r="I3217" i="2"/>
  <c r="K3217" i="2"/>
  <c r="J3217" i="2"/>
  <c r="I3235" i="2"/>
  <c r="K3235" i="2"/>
  <c r="J3235" i="2"/>
  <c r="I3202" i="2"/>
  <c r="K3202" i="2"/>
  <c r="J3202" i="2"/>
  <c r="I3196" i="2"/>
  <c r="K3196" i="2"/>
  <c r="J3196" i="2"/>
  <c r="I3164" i="2"/>
  <c r="K3164" i="2"/>
  <c r="J3164" i="2"/>
  <c r="I3222" i="2"/>
  <c r="K3222" i="2"/>
  <c r="J3222" i="2"/>
  <c r="I3176" i="2"/>
  <c r="K3176" i="2"/>
  <c r="J3176" i="2"/>
  <c r="I3101" i="2"/>
  <c r="K3101" i="2"/>
  <c r="J3101" i="2"/>
  <c r="I3091" i="2"/>
  <c r="K3091" i="2"/>
  <c r="J3091" i="2"/>
  <c r="I3080" i="2"/>
  <c r="K3080" i="2"/>
  <c r="J3080" i="2"/>
  <c r="I3027" i="2"/>
  <c r="K3027" i="2"/>
  <c r="J3027" i="2"/>
  <c r="I3079" i="2"/>
  <c r="K3079" i="2"/>
  <c r="J3079" i="2"/>
  <c r="I3061" i="2"/>
  <c r="K3061" i="2"/>
  <c r="J3061" i="2"/>
  <c r="I3056" i="2"/>
  <c r="K3056" i="2"/>
  <c r="J3056" i="2"/>
  <c r="I3044" i="2"/>
  <c r="K3044" i="2"/>
  <c r="J3044" i="2"/>
  <c r="I3041" i="2"/>
  <c r="K3041" i="2"/>
  <c r="J3041" i="2"/>
  <c r="I3010" i="2"/>
  <c r="K3010" i="2"/>
  <c r="J3010" i="2"/>
  <c r="I2998" i="2"/>
  <c r="K2998" i="2"/>
  <c r="J2998" i="2"/>
  <c r="I2986" i="2"/>
  <c r="K2986" i="2"/>
  <c r="J2986" i="2"/>
  <c r="I2978" i="2"/>
  <c r="K2978" i="2"/>
  <c r="J2978" i="2"/>
  <c r="I2970" i="2"/>
  <c r="K2970" i="2"/>
  <c r="J2970" i="2"/>
  <c r="I2953" i="2"/>
  <c r="K2953" i="2"/>
  <c r="J2953" i="2"/>
  <c r="I2949" i="2"/>
  <c r="K2949" i="2"/>
  <c r="J2949" i="2"/>
  <c r="I2942" i="2"/>
  <c r="K2942" i="2"/>
  <c r="J2942" i="2"/>
  <c r="I2931" i="2"/>
  <c r="K2931" i="2"/>
  <c r="J2931" i="2"/>
  <c r="I2920" i="2"/>
  <c r="K2920" i="2"/>
  <c r="J2920" i="2"/>
  <c r="I2913" i="2"/>
  <c r="K2913" i="2"/>
  <c r="J2913" i="2"/>
  <c r="I2898" i="2"/>
  <c r="K2898" i="2"/>
  <c r="J2898" i="2"/>
  <c r="I2893" i="2"/>
  <c r="K2893" i="2"/>
  <c r="J2893" i="2"/>
  <c r="I2881" i="2"/>
  <c r="K2881" i="2"/>
  <c r="J2881" i="2"/>
  <c r="I2864" i="2"/>
  <c r="K2864" i="2"/>
  <c r="J2864" i="2"/>
  <c r="I2855" i="2"/>
  <c r="K2855" i="2"/>
  <c r="J2855" i="2"/>
  <c r="I2847" i="2"/>
  <c r="K2847" i="2"/>
  <c r="J2847" i="2"/>
  <c r="I2838" i="2"/>
  <c r="K2838" i="2"/>
  <c r="J2838" i="2"/>
  <c r="I2831" i="2"/>
  <c r="K2831" i="2"/>
  <c r="J2831" i="2"/>
  <c r="I2816" i="2"/>
  <c r="K2816" i="2"/>
  <c r="J2816" i="2"/>
  <c r="I2826" i="2"/>
  <c r="K2826" i="2"/>
  <c r="J2826" i="2"/>
  <c r="I2797" i="2"/>
  <c r="K2797" i="2"/>
  <c r="J2797" i="2"/>
  <c r="I2778" i="2"/>
  <c r="K2778" i="2"/>
  <c r="J2778" i="2"/>
  <c r="I2774" i="2"/>
  <c r="K2774" i="2"/>
  <c r="J2774" i="2"/>
  <c r="I2781" i="2"/>
  <c r="K2781" i="2"/>
  <c r="J2781" i="2"/>
  <c r="I2760" i="2"/>
  <c r="K2760" i="2"/>
  <c r="J2760" i="2"/>
  <c r="I2746" i="2"/>
  <c r="K2746" i="2"/>
  <c r="J2746" i="2"/>
  <c r="I2738" i="2"/>
  <c r="K2738" i="2"/>
  <c r="J2738" i="2"/>
  <c r="I2732" i="2"/>
  <c r="K2732" i="2"/>
  <c r="J2732" i="2"/>
  <c r="I2716" i="2"/>
  <c r="K2716" i="2"/>
  <c r="J2716" i="2"/>
  <c r="I2709" i="2"/>
  <c r="K2709" i="2"/>
  <c r="J2709" i="2"/>
  <c r="I2704" i="2"/>
  <c r="K2704" i="2"/>
  <c r="J2704" i="2"/>
  <c r="I2690" i="2"/>
  <c r="K2690" i="2"/>
  <c r="J2690" i="2"/>
  <c r="I2679" i="2"/>
  <c r="K2679" i="2"/>
  <c r="J2679" i="2"/>
  <c r="I2672" i="2"/>
  <c r="K2672" i="2"/>
  <c r="J2672" i="2"/>
  <c r="I2662" i="2"/>
  <c r="K2662" i="2"/>
  <c r="J2662" i="2"/>
  <c r="I2653" i="2"/>
  <c r="K2653" i="2"/>
  <c r="J2653" i="2"/>
  <c r="I2640" i="2"/>
  <c r="K2640" i="2"/>
  <c r="J2640" i="2"/>
  <c r="I2636" i="2"/>
  <c r="K2636" i="2"/>
  <c r="J2636" i="2"/>
  <c r="I2619" i="2"/>
  <c r="K2619" i="2"/>
  <c r="J2619" i="2"/>
  <c r="I2606" i="2"/>
  <c r="K2606" i="2"/>
  <c r="J2606" i="2"/>
  <c r="I2603" i="2"/>
  <c r="K2603" i="2"/>
  <c r="J2603" i="2"/>
  <c r="I2585" i="2"/>
  <c r="K2585" i="2"/>
  <c r="J2585" i="2"/>
  <c r="I2588" i="2"/>
  <c r="K2588" i="2"/>
  <c r="J2588" i="2"/>
  <c r="I2570" i="2"/>
  <c r="K2570" i="2"/>
  <c r="J2570" i="2"/>
  <c r="I2562" i="2"/>
  <c r="K2562" i="2"/>
  <c r="J2562" i="2"/>
  <c r="I2552" i="2"/>
  <c r="K2552" i="2"/>
  <c r="J2552" i="2"/>
  <c r="I2537" i="2"/>
  <c r="K2537" i="2"/>
  <c r="J2537" i="2"/>
  <c r="I2531" i="2"/>
  <c r="K2531" i="2"/>
  <c r="J2531" i="2"/>
  <c r="I2513" i="2"/>
  <c r="K2513" i="2"/>
  <c r="J2513" i="2"/>
  <c r="I2509" i="2"/>
  <c r="K2509" i="2"/>
  <c r="J2509" i="2"/>
  <c r="I2500" i="2"/>
  <c r="K2500" i="2"/>
  <c r="J2500" i="2"/>
  <c r="I2492" i="2"/>
  <c r="K2492" i="2"/>
  <c r="J2492" i="2"/>
  <c r="I2479" i="2"/>
  <c r="K2479" i="2"/>
  <c r="J2479" i="2"/>
  <c r="I2469" i="2"/>
  <c r="K2469" i="2"/>
  <c r="J2469" i="2"/>
  <c r="I2461" i="2"/>
  <c r="K2461" i="2"/>
  <c r="J2461" i="2"/>
  <c r="I2449" i="2"/>
  <c r="K2449" i="2"/>
  <c r="J2449" i="2"/>
  <c r="I2443" i="2"/>
  <c r="K2443" i="2"/>
  <c r="J2443" i="2"/>
  <c r="I2429" i="2"/>
  <c r="K2429" i="2"/>
  <c r="J2429" i="2"/>
  <c r="I2415" i="2"/>
  <c r="K2415" i="2"/>
  <c r="J2415" i="2"/>
  <c r="I2417" i="2"/>
  <c r="K2417" i="2"/>
  <c r="J2417" i="2"/>
  <c r="I2403" i="2"/>
  <c r="K2403" i="2"/>
  <c r="J2403" i="2"/>
  <c r="I2393" i="2"/>
  <c r="K2393" i="2"/>
  <c r="J2393" i="2"/>
  <c r="I2382" i="2"/>
  <c r="K2382" i="2"/>
  <c r="J2382" i="2"/>
  <c r="I2367" i="2"/>
  <c r="K2367" i="2"/>
  <c r="J2367" i="2"/>
  <c r="I2357" i="2"/>
  <c r="K2357" i="2"/>
  <c r="J2357" i="2"/>
  <c r="I2348" i="2"/>
  <c r="K2348" i="2"/>
  <c r="J2348" i="2"/>
  <c r="I2344" i="2"/>
  <c r="K2344" i="2"/>
  <c r="J2344" i="2"/>
  <c r="I2330" i="2"/>
  <c r="K2330" i="2"/>
  <c r="J2330" i="2"/>
  <c r="I2323" i="2"/>
  <c r="K2323" i="2"/>
  <c r="J2323" i="2"/>
  <c r="I2326" i="2"/>
  <c r="K2326" i="2"/>
  <c r="J2326" i="2"/>
  <c r="I2305" i="2"/>
  <c r="K2305" i="2"/>
  <c r="J2305" i="2"/>
  <c r="I2298" i="2"/>
  <c r="K2298" i="2"/>
  <c r="J2298" i="2"/>
  <c r="I2279" i="2"/>
  <c r="K2279" i="2"/>
  <c r="J2279" i="2"/>
  <c r="I2291" i="2"/>
  <c r="K2291" i="2"/>
  <c r="J2291" i="2"/>
  <c r="I2277" i="2"/>
  <c r="K2277" i="2"/>
  <c r="J2277" i="2"/>
  <c r="I2255" i="2"/>
  <c r="K2255" i="2"/>
  <c r="J2255" i="2"/>
  <c r="I2249" i="2"/>
  <c r="K2249" i="2"/>
  <c r="J2249" i="2"/>
  <c r="I2232" i="2"/>
  <c r="K2232" i="2"/>
  <c r="J2232" i="2"/>
  <c r="I2224" i="2"/>
  <c r="K2224" i="2"/>
  <c r="J2224" i="2"/>
  <c r="I2211" i="2"/>
  <c r="K2211" i="2"/>
  <c r="J2211" i="2"/>
  <c r="I2201" i="2"/>
  <c r="K2201" i="2"/>
  <c r="J2201" i="2"/>
  <c r="I2185" i="2"/>
  <c r="K2185" i="2"/>
  <c r="J2185" i="2"/>
  <c r="I2179" i="2"/>
  <c r="K2179" i="2"/>
  <c r="J2179" i="2"/>
  <c r="I2155" i="2"/>
  <c r="K2155" i="2"/>
  <c r="J2155" i="2"/>
  <c r="I2167" i="2"/>
  <c r="K2167" i="2"/>
  <c r="J2167" i="2"/>
  <c r="I2150" i="2"/>
  <c r="K2150" i="2"/>
  <c r="J2150" i="2"/>
  <c r="I2123" i="2"/>
  <c r="K2123" i="2"/>
  <c r="J2123" i="2"/>
  <c r="I2141" i="2"/>
  <c r="K2141" i="2"/>
  <c r="J2141" i="2"/>
  <c r="I2134" i="2"/>
  <c r="K2134" i="2"/>
  <c r="J2134" i="2"/>
  <c r="I2115" i="2"/>
  <c r="K2115" i="2"/>
  <c r="J2115" i="2"/>
  <c r="I2117" i="2"/>
  <c r="K2117" i="2"/>
  <c r="J2117" i="2"/>
  <c r="I2092" i="2"/>
  <c r="K2092" i="2"/>
  <c r="J2092" i="2"/>
  <c r="I2079" i="2"/>
  <c r="K2079" i="2"/>
  <c r="J2079" i="2"/>
  <c r="I2065" i="2"/>
  <c r="K2065" i="2"/>
  <c r="J2065" i="2"/>
  <c r="I2061" i="2"/>
  <c r="K2061" i="2"/>
  <c r="J2061" i="2"/>
  <c r="I2048" i="2"/>
  <c r="K2048" i="2"/>
  <c r="J2048" i="2"/>
  <c r="I2046" i="2"/>
  <c r="K2046" i="2"/>
  <c r="J2046" i="2"/>
  <c r="I2045" i="2"/>
  <c r="K2045" i="2"/>
  <c r="J2045" i="2"/>
  <c r="I2021" i="2"/>
  <c r="K2021" i="2"/>
  <c r="J2021" i="2"/>
  <c r="I2003" i="2"/>
  <c r="K2003" i="2"/>
  <c r="J2003" i="2"/>
  <c r="I1997" i="2"/>
  <c r="K1997" i="2"/>
  <c r="J1997" i="2"/>
  <c r="I1992" i="2"/>
  <c r="K1992" i="2"/>
  <c r="J1992" i="2"/>
  <c r="I1979" i="2"/>
  <c r="K1979" i="2"/>
  <c r="J1979" i="2"/>
  <c r="I1962" i="2"/>
  <c r="K1962" i="2"/>
  <c r="J1962" i="2"/>
  <c r="I1960" i="2"/>
  <c r="K1960" i="2"/>
  <c r="J1960" i="2"/>
  <c r="I1949" i="2"/>
  <c r="K1949" i="2"/>
  <c r="J1949" i="2"/>
  <c r="I1929" i="2"/>
  <c r="K1929" i="2"/>
  <c r="J1929" i="2"/>
  <c r="I1958" i="2"/>
  <c r="K1958" i="2"/>
  <c r="J1958" i="2"/>
  <c r="I1924" i="2"/>
  <c r="K1924" i="2"/>
  <c r="J1924" i="2"/>
  <c r="I1904" i="2"/>
  <c r="K1904" i="2"/>
  <c r="J1904" i="2"/>
  <c r="I1906" i="2"/>
  <c r="K1906" i="2"/>
  <c r="J1906" i="2"/>
  <c r="I1918" i="2"/>
  <c r="K1918" i="2"/>
  <c r="J1918" i="2"/>
  <c r="I1836" i="2"/>
  <c r="K1836" i="2"/>
  <c r="J1836" i="2"/>
  <c r="I1895" i="2"/>
  <c r="K1895" i="2"/>
  <c r="J1895" i="2"/>
  <c r="I1872" i="2"/>
  <c r="K1872" i="2"/>
  <c r="J1872" i="2"/>
  <c r="I1869" i="2"/>
  <c r="K1869" i="2"/>
  <c r="J1869" i="2"/>
  <c r="I1859" i="2"/>
  <c r="K1859" i="2"/>
  <c r="J1859" i="2"/>
  <c r="I1844" i="2"/>
  <c r="K1844" i="2"/>
  <c r="J1844" i="2"/>
  <c r="I1821" i="2"/>
  <c r="K1821" i="2"/>
  <c r="J1821" i="2"/>
  <c r="I1812" i="2"/>
  <c r="K1812" i="2"/>
  <c r="J1812" i="2"/>
  <c r="I1803" i="2"/>
  <c r="K1803" i="2"/>
  <c r="J1803" i="2"/>
  <c r="I1787" i="2"/>
  <c r="K1787" i="2"/>
  <c r="J1787" i="2"/>
  <c r="I1790" i="2"/>
  <c r="K1790" i="2"/>
  <c r="J1790" i="2"/>
  <c r="I1771" i="2"/>
  <c r="K1771" i="2"/>
  <c r="J1771" i="2"/>
  <c r="I1757" i="2"/>
  <c r="K1757" i="2"/>
  <c r="J1757" i="2"/>
  <c r="I1740" i="2"/>
  <c r="K1740" i="2"/>
  <c r="J1740" i="2"/>
  <c r="I1747" i="2"/>
  <c r="K1747" i="2"/>
  <c r="J1747" i="2"/>
  <c r="I1734" i="2"/>
  <c r="K1734" i="2"/>
  <c r="J1734" i="2"/>
  <c r="I1732" i="2"/>
  <c r="K1732" i="2"/>
  <c r="J1732" i="2"/>
  <c r="I1715" i="2"/>
  <c r="K1715" i="2"/>
  <c r="J1715" i="2"/>
  <c r="I1701" i="2"/>
  <c r="K1701" i="2"/>
  <c r="J1701" i="2"/>
  <c r="I1689" i="2"/>
  <c r="K1689" i="2"/>
  <c r="J1689" i="2"/>
  <c r="I1690" i="2"/>
  <c r="K1690" i="2"/>
  <c r="J1690" i="2"/>
  <c r="I1676" i="2"/>
  <c r="K1676" i="2"/>
  <c r="J1676" i="2"/>
  <c r="I1667" i="2"/>
  <c r="K1667" i="2"/>
  <c r="J1667" i="2"/>
  <c r="I1655" i="2"/>
  <c r="K1655" i="2"/>
  <c r="J1655" i="2"/>
  <c r="I1643" i="2"/>
  <c r="K1643" i="2"/>
  <c r="J1643" i="2"/>
  <c r="I1633" i="2"/>
  <c r="K1633" i="2"/>
  <c r="J1633" i="2"/>
  <c r="I1622" i="2"/>
  <c r="K1622" i="2"/>
  <c r="J1622" i="2"/>
  <c r="I1607" i="2"/>
  <c r="K1607" i="2"/>
  <c r="J1607" i="2"/>
  <c r="I1598" i="2"/>
  <c r="K1598" i="2"/>
  <c r="J1598" i="2"/>
  <c r="I1596" i="2"/>
  <c r="K1596" i="2"/>
  <c r="J1596" i="2"/>
  <c r="I1546" i="2"/>
  <c r="K1546" i="2"/>
  <c r="J1546" i="2"/>
  <c r="I1567" i="2"/>
  <c r="K1567" i="2"/>
  <c r="J1567" i="2"/>
  <c r="I1577" i="2"/>
  <c r="K1577" i="2"/>
  <c r="J1577" i="2"/>
  <c r="I1559" i="2"/>
  <c r="K1559" i="2"/>
  <c r="J1559" i="2"/>
  <c r="I1548" i="2"/>
  <c r="K1548" i="2"/>
  <c r="J1548" i="2"/>
  <c r="I1536" i="2"/>
  <c r="K1536" i="2"/>
  <c r="J1536" i="2"/>
  <c r="I1528" i="2"/>
  <c r="K1528" i="2"/>
  <c r="J1528" i="2"/>
  <c r="I1504" i="2"/>
  <c r="K1504" i="2"/>
  <c r="J1504" i="2"/>
  <c r="I1498" i="2"/>
  <c r="K1498" i="2"/>
  <c r="J1498" i="2"/>
  <c r="I1492" i="2"/>
  <c r="K1492" i="2"/>
  <c r="J1492" i="2"/>
  <c r="I1475" i="2"/>
  <c r="K1475" i="2"/>
  <c r="J1475" i="2"/>
  <c r="I1459" i="2"/>
  <c r="K1459" i="2"/>
  <c r="J1459" i="2"/>
  <c r="I1443" i="2"/>
  <c r="K1443" i="2"/>
  <c r="J1443" i="2"/>
  <c r="I1450" i="2"/>
  <c r="K1450" i="2"/>
  <c r="J1450" i="2"/>
  <c r="I1463" i="2"/>
  <c r="K1463" i="2"/>
  <c r="J1463" i="2"/>
  <c r="I1431" i="2"/>
  <c r="K1431" i="2"/>
  <c r="J1431" i="2"/>
  <c r="I1410" i="2"/>
  <c r="K1410" i="2"/>
  <c r="J1410" i="2"/>
  <c r="I1420" i="2"/>
  <c r="K1420" i="2"/>
  <c r="J1420" i="2"/>
  <c r="I1401" i="2"/>
  <c r="K1401" i="2"/>
  <c r="J1401" i="2"/>
  <c r="I1392" i="2"/>
  <c r="K1392" i="2"/>
  <c r="J1392" i="2"/>
  <c r="I1378" i="2"/>
  <c r="K1378" i="2"/>
  <c r="J1378" i="2"/>
  <c r="I1379" i="2"/>
  <c r="K1379" i="2"/>
  <c r="J1379" i="2"/>
  <c r="I1360" i="2"/>
  <c r="K1360" i="2"/>
  <c r="J1360" i="2"/>
  <c r="I1352" i="2"/>
  <c r="K1352" i="2"/>
  <c r="J1352" i="2"/>
  <c r="I1337" i="2"/>
  <c r="K1337" i="2"/>
  <c r="J1337" i="2"/>
  <c r="I1333" i="2"/>
  <c r="K1333" i="2"/>
  <c r="J1333" i="2"/>
  <c r="I1276" i="2"/>
  <c r="K1276" i="2"/>
  <c r="J1276" i="2"/>
  <c r="I1310" i="2"/>
  <c r="K1310" i="2"/>
  <c r="J1310" i="2"/>
  <c r="I1299" i="2"/>
  <c r="K1299" i="2"/>
  <c r="J1299" i="2"/>
  <c r="I1288" i="2"/>
  <c r="K1288" i="2"/>
  <c r="J1288" i="2"/>
  <c r="I1277" i="2"/>
  <c r="K1277" i="2"/>
  <c r="J1277" i="2"/>
  <c r="I1271" i="2"/>
  <c r="K1271" i="2"/>
  <c r="J1271" i="2"/>
  <c r="I1259" i="2"/>
  <c r="K1259" i="2"/>
  <c r="J1259" i="2"/>
  <c r="I1249" i="2"/>
  <c r="K1249" i="2"/>
  <c r="J1249" i="2"/>
  <c r="I1244" i="2"/>
  <c r="K1244" i="2"/>
  <c r="J1244" i="2"/>
  <c r="I1213" i="2"/>
  <c r="K1213" i="2"/>
  <c r="J1213" i="2"/>
  <c r="I1219" i="2"/>
  <c r="K1219" i="2"/>
  <c r="J1219" i="2"/>
  <c r="I1207" i="2"/>
  <c r="K1207" i="2"/>
  <c r="J1207" i="2"/>
  <c r="I1202" i="2"/>
  <c r="K1202" i="2"/>
  <c r="J1202" i="2"/>
  <c r="I1194" i="2"/>
  <c r="K1194" i="2"/>
  <c r="J1194" i="2"/>
  <c r="I1172" i="2"/>
  <c r="K1172" i="2"/>
  <c r="J1172" i="2"/>
  <c r="I1176" i="2"/>
  <c r="K1176" i="2"/>
  <c r="J1176" i="2"/>
  <c r="I1152" i="2"/>
  <c r="K1152" i="2"/>
  <c r="J1152" i="2"/>
  <c r="I1153" i="2"/>
  <c r="K1153" i="2"/>
  <c r="J1153" i="2"/>
  <c r="I1151" i="2"/>
  <c r="K1151" i="2"/>
  <c r="J1151" i="2"/>
  <c r="I1128" i="2"/>
  <c r="K1128" i="2"/>
  <c r="J1128" i="2"/>
  <c r="I1112" i="2"/>
  <c r="K1112" i="2"/>
  <c r="J1112" i="2"/>
  <c r="I1118" i="2"/>
  <c r="K1118" i="2"/>
  <c r="J1118" i="2"/>
  <c r="I1100" i="2"/>
  <c r="K1100" i="2"/>
  <c r="J1100" i="2"/>
  <c r="I1091" i="2"/>
  <c r="K1091" i="2"/>
  <c r="J1091" i="2"/>
  <c r="I1076" i="2"/>
  <c r="K1076" i="2"/>
  <c r="J1076" i="2"/>
  <c r="I1066" i="2"/>
  <c r="K1066" i="2"/>
  <c r="J1066" i="2"/>
  <c r="I1060" i="2"/>
  <c r="K1060" i="2"/>
  <c r="J1060" i="2"/>
  <c r="I1054" i="2"/>
  <c r="K1054" i="2"/>
  <c r="J1054" i="2"/>
  <c r="I1046" i="2"/>
  <c r="K1046" i="2"/>
  <c r="J1046" i="2"/>
  <c r="I992" i="2"/>
  <c r="K992" i="2"/>
  <c r="J992" i="2"/>
  <c r="I1009" i="2"/>
  <c r="K1009" i="2"/>
  <c r="J1009" i="2"/>
  <c r="I983" i="2"/>
  <c r="K983" i="2"/>
  <c r="J983" i="2"/>
  <c r="I1001" i="2"/>
  <c r="K1001" i="2"/>
  <c r="J1001" i="2"/>
  <c r="I1007" i="2"/>
  <c r="K1007" i="2"/>
  <c r="J1007" i="2"/>
  <c r="I989" i="2"/>
  <c r="K989" i="2"/>
  <c r="J989" i="2"/>
  <c r="I967" i="2"/>
  <c r="K967" i="2"/>
  <c r="J967" i="2"/>
  <c r="I959" i="2"/>
  <c r="K959" i="2"/>
  <c r="J959" i="2"/>
  <c r="I954" i="2"/>
  <c r="K954" i="2"/>
  <c r="J954" i="2"/>
  <c r="I941" i="2"/>
  <c r="K941" i="2"/>
  <c r="J941" i="2"/>
  <c r="I937" i="2"/>
  <c r="K937" i="2"/>
  <c r="J937" i="2"/>
  <c r="I912" i="2"/>
  <c r="K912" i="2"/>
  <c r="J912" i="2"/>
  <c r="I911" i="2"/>
  <c r="K911" i="2"/>
  <c r="J911" i="2"/>
  <c r="I902" i="2"/>
  <c r="K902" i="2"/>
  <c r="J902" i="2"/>
  <c r="I891" i="2"/>
  <c r="K891" i="2"/>
  <c r="J891" i="2"/>
  <c r="I881" i="2"/>
  <c r="K881" i="2"/>
  <c r="J881" i="2"/>
  <c r="I869" i="2"/>
  <c r="K869" i="2"/>
  <c r="J869" i="2"/>
  <c r="I857" i="2"/>
  <c r="K857" i="2"/>
  <c r="J857" i="2"/>
  <c r="I852" i="2"/>
  <c r="K852" i="2"/>
  <c r="J852" i="2"/>
  <c r="I840" i="2"/>
  <c r="K840" i="2"/>
  <c r="J840" i="2"/>
  <c r="I831" i="2"/>
  <c r="K831" i="2"/>
  <c r="J831" i="2"/>
  <c r="I821" i="2"/>
  <c r="K821" i="2"/>
  <c r="J821" i="2"/>
  <c r="I811" i="2"/>
  <c r="K811" i="2"/>
  <c r="J811" i="2"/>
  <c r="I803" i="2"/>
  <c r="K803" i="2"/>
  <c r="J803" i="2"/>
  <c r="I788" i="2"/>
  <c r="K788" i="2"/>
  <c r="J788" i="2"/>
  <c r="I785" i="2"/>
  <c r="K785" i="2"/>
  <c r="J785" i="2"/>
  <c r="I773" i="2"/>
  <c r="K773" i="2"/>
  <c r="J773" i="2"/>
  <c r="I762" i="2"/>
  <c r="K762" i="2"/>
  <c r="J762" i="2"/>
  <c r="I749" i="2"/>
  <c r="K749" i="2"/>
  <c r="J749" i="2"/>
  <c r="I740" i="2"/>
  <c r="K740" i="2"/>
  <c r="J740" i="2"/>
  <c r="I734" i="2"/>
  <c r="K734" i="2"/>
  <c r="J734" i="2"/>
  <c r="I722" i="2"/>
  <c r="K722" i="2"/>
  <c r="J722" i="2"/>
  <c r="I710" i="2"/>
  <c r="K710" i="2"/>
  <c r="J710" i="2"/>
  <c r="I699" i="2"/>
  <c r="K699" i="2"/>
  <c r="J699" i="2"/>
  <c r="I692" i="2"/>
  <c r="K692" i="2"/>
  <c r="J692" i="2"/>
  <c r="I684" i="2"/>
  <c r="K684" i="2"/>
  <c r="J684" i="2"/>
  <c r="I659" i="2"/>
  <c r="K659" i="2"/>
  <c r="J659" i="2"/>
  <c r="I672" i="2"/>
  <c r="K672" i="2"/>
  <c r="J672" i="2"/>
  <c r="I647" i="2"/>
  <c r="K647" i="2"/>
  <c r="J647" i="2"/>
  <c r="I641" i="2"/>
  <c r="K641" i="2"/>
  <c r="J641" i="2"/>
  <c r="I625" i="2"/>
  <c r="K625" i="2"/>
  <c r="J625" i="2"/>
  <c r="I628" i="2"/>
  <c r="K628" i="2"/>
  <c r="J628" i="2"/>
  <c r="I618" i="2"/>
  <c r="K618" i="2"/>
  <c r="J618" i="2"/>
  <c r="I602" i="2"/>
  <c r="K602" i="2"/>
  <c r="J602" i="2"/>
  <c r="I589" i="2"/>
  <c r="K589" i="2"/>
  <c r="J589" i="2"/>
  <c r="I579" i="2"/>
  <c r="K579" i="2"/>
  <c r="J579" i="2"/>
  <c r="I570" i="2"/>
  <c r="K570" i="2"/>
  <c r="J570" i="2"/>
  <c r="I559" i="2"/>
  <c r="K559" i="2"/>
  <c r="J559" i="2"/>
  <c r="I549" i="2"/>
  <c r="K549" i="2"/>
  <c r="J549" i="2"/>
  <c r="I542" i="2"/>
  <c r="K542" i="2"/>
  <c r="J542" i="2"/>
  <c r="I531" i="2"/>
  <c r="K531" i="2"/>
  <c r="J531" i="2"/>
  <c r="I520" i="2"/>
  <c r="K520" i="2"/>
  <c r="J520" i="2"/>
  <c r="I510" i="2"/>
  <c r="K510" i="2"/>
  <c r="J510" i="2"/>
  <c r="I500" i="2"/>
  <c r="K500" i="2"/>
  <c r="J500" i="2"/>
  <c r="I492" i="2"/>
  <c r="K492" i="2"/>
  <c r="J492" i="2"/>
  <c r="I483" i="2"/>
  <c r="K483" i="2"/>
  <c r="J483" i="2"/>
  <c r="I476" i="2"/>
  <c r="K476" i="2"/>
  <c r="J476" i="2"/>
  <c r="I464" i="2"/>
  <c r="K464" i="2"/>
  <c r="J464" i="2"/>
  <c r="I450" i="2"/>
  <c r="K450" i="2"/>
  <c r="J450" i="2"/>
  <c r="I440" i="2"/>
  <c r="K440" i="2"/>
  <c r="J440" i="2"/>
  <c r="I426" i="2"/>
  <c r="K426" i="2"/>
  <c r="J426" i="2"/>
  <c r="I432" i="2"/>
  <c r="K432" i="2"/>
  <c r="J432" i="2"/>
  <c r="I414" i="2"/>
  <c r="K414" i="2"/>
  <c r="J414" i="2"/>
  <c r="I408" i="2"/>
  <c r="K408" i="2"/>
  <c r="J408" i="2"/>
  <c r="I386" i="2"/>
  <c r="K386" i="2"/>
  <c r="J386" i="2"/>
  <c r="I379" i="2"/>
  <c r="K379" i="2"/>
  <c r="J379" i="2"/>
  <c r="I371" i="2"/>
  <c r="K371" i="2"/>
  <c r="J371" i="2"/>
  <c r="I359" i="2"/>
  <c r="K359" i="2"/>
  <c r="J359" i="2"/>
  <c r="I350" i="2"/>
  <c r="K350" i="2"/>
  <c r="J350" i="2"/>
  <c r="I340" i="2"/>
  <c r="K340" i="2"/>
  <c r="J340" i="2"/>
  <c r="I330" i="2"/>
  <c r="K330" i="2"/>
  <c r="J330" i="2"/>
  <c r="I325" i="2"/>
  <c r="K325" i="2"/>
  <c r="J325" i="2"/>
  <c r="I310" i="2"/>
  <c r="K310" i="2"/>
  <c r="J310" i="2"/>
  <c r="I300" i="2"/>
  <c r="K300" i="2"/>
  <c r="J300" i="2"/>
  <c r="I288" i="2"/>
  <c r="K288" i="2"/>
  <c r="J288" i="2"/>
  <c r="I275" i="2"/>
  <c r="K275" i="2"/>
  <c r="J275" i="2"/>
  <c r="I270" i="2"/>
  <c r="K270" i="2"/>
  <c r="J270" i="2"/>
  <c r="I260" i="2"/>
  <c r="K260" i="2"/>
  <c r="J260" i="2"/>
  <c r="I248" i="2"/>
  <c r="K248" i="2"/>
  <c r="J248" i="2"/>
  <c r="I240" i="2"/>
  <c r="K240" i="2"/>
  <c r="J240" i="2"/>
  <c r="I230" i="2"/>
  <c r="K230" i="2"/>
  <c r="J230" i="2"/>
  <c r="I218" i="2"/>
  <c r="K218" i="2"/>
  <c r="J218" i="2"/>
  <c r="I210" i="2"/>
  <c r="K210" i="2"/>
  <c r="J210" i="2"/>
  <c r="I199" i="2"/>
  <c r="K199" i="2"/>
  <c r="J199" i="2"/>
  <c r="I188" i="2"/>
  <c r="K188" i="2"/>
  <c r="J188" i="2"/>
  <c r="I179" i="2"/>
  <c r="K179" i="2"/>
  <c r="J179" i="2"/>
  <c r="I170" i="2"/>
  <c r="K170" i="2"/>
  <c r="J170" i="2"/>
  <c r="I160" i="2"/>
  <c r="K160" i="2"/>
  <c r="J160" i="2"/>
  <c r="I153" i="2"/>
  <c r="K153" i="2"/>
  <c r="J153" i="2"/>
  <c r="I141" i="2"/>
  <c r="K141" i="2"/>
  <c r="J141" i="2"/>
  <c r="I130" i="2"/>
  <c r="K130" i="2"/>
  <c r="J130" i="2"/>
  <c r="I121" i="2"/>
  <c r="K121" i="2"/>
  <c r="J121" i="2"/>
  <c r="I111" i="2"/>
  <c r="K111" i="2"/>
  <c r="J111" i="2"/>
  <c r="I100" i="2"/>
  <c r="K100" i="2"/>
  <c r="J100" i="2"/>
  <c r="I90" i="2"/>
  <c r="K90" i="2"/>
  <c r="J90" i="2"/>
  <c r="I82" i="2"/>
  <c r="K82" i="2"/>
  <c r="J82" i="2"/>
  <c r="I70" i="2"/>
  <c r="K70" i="2"/>
  <c r="J70" i="2"/>
  <c r="I60" i="2"/>
  <c r="K60" i="2"/>
  <c r="J60" i="2"/>
  <c r="I50" i="2"/>
  <c r="K50" i="2"/>
  <c r="J50" i="2"/>
  <c r="I40" i="2"/>
  <c r="K40" i="2"/>
  <c r="J40" i="2"/>
  <c r="I30" i="2"/>
  <c r="K30" i="2"/>
  <c r="J30" i="2"/>
  <c r="I20" i="2"/>
  <c r="K20" i="2"/>
  <c r="J20" i="2"/>
  <c r="I6" i="2"/>
  <c r="K6" i="2"/>
  <c r="J6" i="2"/>
  <c r="I2639" i="2"/>
  <c r="K2639" i="2"/>
  <c r="J2639" i="2"/>
  <c r="I2626" i="2"/>
  <c r="K2626" i="2"/>
  <c r="J2626" i="2"/>
  <c r="I2618" i="2"/>
  <c r="K2618" i="2"/>
  <c r="J2618" i="2"/>
  <c r="I2611" i="2"/>
  <c r="K2611" i="2"/>
  <c r="J2611" i="2"/>
  <c r="I2597" i="2"/>
  <c r="K2597" i="2"/>
  <c r="J2597" i="2"/>
  <c r="I2578" i="2"/>
  <c r="K2578" i="2"/>
  <c r="J2578" i="2"/>
  <c r="I2589" i="2"/>
  <c r="K2589" i="2"/>
  <c r="J2589" i="2"/>
  <c r="I2566" i="2"/>
  <c r="K2566" i="2"/>
  <c r="J2566" i="2"/>
  <c r="I2555" i="2"/>
  <c r="K2555" i="2"/>
  <c r="J2555" i="2"/>
  <c r="I2547" i="2"/>
  <c r="K2547" i="2"/>
  <c r="J2547" i="2"/>
  <c r="I2540" i="2"/>
  <c r="K2540" i="2"/>
  <c r="J2540" i="2"/>
  <c r="I2530" i="2"/>
  <c r="K2530" i="2"/>
  <c r="J2530" i="2"/>
  <c r="I2525" i="2"/>
  <c r="K2525" i="2"/>
  <c r="J2525" i="2"/>
  <c r="I2506" i="2"/>
  <c r="K2506" i="2"/>
  <c r="J2506" i="2"/>
  <c r="I2496" i="2"/>
  <c r="K2496" i="2"/>
  <c r="J2496" i="2"/>
  <c r="I2488" i="2"/>
  <c r="K2488" i="2"/>
  <c r="J2488" i="2"/>
  <c r="I2477" i="2"/>
  <c r="K2477" i="2"/>
  <c r="J2477" i="2"/>
  <c r="I2466" i="2"/>
  <c r="K2466" i="2"/>
  <c r="J2466" i="2"/>
  <c r="I2455" i="2"/>
  <c r="K2455" i="2"/>
  <c r="J2455" i="2"/>
  <c r="I2446" i="2"/>
  <c r="K2446" i="2"/>
  <c r="J2446" i="2"/>
  <c r="I2434" i="2"/>
  <c r="K2434" i="2"/>
  <c r="J2434" i="2"/>
  <c r="I2433" i="2"/>
  <c r="K2433" i="2"/>
  <c r="J2433" i="2"/>
  <c r="I2422" i="2"/>
  <c r="K2422" i="2"/>
  <c r="J2422" i="2"/>
  <c r="I2404" i="2"/>
  <c r="K2404" i="2"/>
  <c r="J2404" i="2"/>
  <c r="I2407" i="2"/>
  <c r="K2407" i="2"/>
  <c r="J2407" i="2"/>
  <c r="I2386" i="2"/>
  <c r="K2386" i="2"/>
  <c r="J2386" i="2"/>
  <c r="I2375" i="2"/>
  <c r="K2375" i="2"/>
  <c r="J2375" i="2"/>
  <c r="I2370" i="2"/>
  <c r="K2370" i="2"/>
  <c r="J2370" i="2"/>
  <c r="I2353" i="2"/>
  <c r="K2353" i="2"/>
  <c r="J2353" i="2"/>
  <c r="I2341" i="2"/>
  <c r="K2341" i="2"/>
  <c r="J2341" i="2"/>
  <c r="I2295" i="2"/>
  <c r="K2295" i="2"/>
  <c r="J2295" i="2"/>
  <c r="I2334" i="2"/>
  <c r="K2334" i="2"/>
  <c r="J2334" i="2"/>
  <c r="I2321" i="2"/>
  <c r="K2321" i="2"/>
  <c r="J2321" i="2"/>
  <c r="I2309" i="2"/>
  <c r="K2309" i="2"/>
  <c r="J2309" i="2"/>
  <c r="I2301" i="2"/>
  <c r="K2301" i="2"/>
  <c r="J2301" i="2"/>
  <c r="I2270" i="2"/>
  <c r="K2270" i="2"/>
  <c r="J2270" i="2"/>
  <c r="I2290" i="2"/>
  <c r="K2290" i="2"/>
  <c r="J2290" i="2"/>
  <c r="I2278" i="2"/>
  <c r="K2278" i="2"/>
  <c r="J2278" i="2"/>
  <c r="I2191" i="2"/>
  <c r="K2191" i="2"/>
  <c r="J2191" i="2"/>
  <c r="I2250" i="2"/>
  <c r="K2250" i="2"/>
  <c r="J2250" i="2"/>
  <c r="I2243" i="2"/>
  <c r="K2243" i="2"/>
  <c r="J2243" i="2"/>
  <c r="I2229" i="2"/>
  <c r="K2229" i="2"/>
  <c r="J2229" i="2"/>
  <c r="I2215" i="2"/>
  <c r="K2215" i="2"/>
  <c r="J2215" i="2"/>
  <c r="I2214" i="2"/>
  <c r="K2214" i="2"/>
  <c r="J2214" i="2"/>
  <c r="I2200" i="2"/>
  <c r="K2200" i="2"/>
  <c r="J2200" i="2"/>
  <c r="I2193" i="2"/>
  <c r="K2193" i="2"/>
  <c r="J2193" i="2"/>
  <c r="I2176" i="2"/>
  <c r="K2176" i="2"/>
  <c r="J2176" i="2"/>
  <c r="I2159" i="2"/>
  <c r="K2159" i="2"/>
  <c r="J2159" i="2"/>
  <c r="I2170" i="2"/>
  <c r="K2170" i="2"/>
  <c r="J2170" i="2"/>
  <c r="I2151" i="2"/>
  <c r="K2151" i="2"/>
  <c r="J2151" i="2"/>
  <c r="I2137" i="2"/>
  <c r="K2137" i="2"/>
  <c r="J2137" i="2"/>
  <c r="I2135" i="2"/>
  <c r="K2135" i="2"/>
  <c r="J2135" i="2"/>
  <c r="I2106" i="2"/>
  <c r="K2106" i="2"/>
  <c r="J2106" i="2"/>
  <c r="I2103" i="2"/>
  <c r="K2103" i="2"/>
  <c r="J2103" i="2"/>
  <c r="I2108" i="2"/>
  <c r="K2108" i="2"/>
  <c r="J2108" i="2"/>
  <c r="I2089" i="2"/>
  <c r="K2089" i="2"/>
  <c r="J2089" i="2"/>
  <c r="I2078" i="2"/>
  <c r="K2078" i="2"/>
  <c r="J2078" i="2"/>
  <c r="I2073" i="2"/>
  <c r="K2073" i="2"/>
  <c r="J2073" i="2"/>
  <c r="I2057" i="2"/>
  <c r="K2057" i="2"/>
  <c r="J2057" i="2"/>
  <c r="I2050" i="2"/>
  <c r="K2050" i="2"/>
  <c r="J2050" i="2"/>
  <c r="I2042" i="2"/>
  <c r="K2042" i="2"/>
  <c r="J2042" i="2"/>
  <c r="I2025" i="2"/>
  <c r="K2025" i="2"/>
  <c r="J2025" i="2"/>
  <c r="I2023" i="2"/>
  <c r="K2023" i="2"/>
  <c r="J2023" i="2"/>
  <c r="I2009" i="2"/>
  <c r="K2009" i="2"/>
  <c r="J2009" i="2"/>
  <c r="I1999" i="2"/>
  <c r="K1999" i="2"/>
  <c r="J1999" i="2"/>
  <c r="I1985" i="2"/>
  <c r="K1985" i="2"/>
  <c r="J1985" i="2"/>
  <c r="I1959" i="2"/>
  <c r="K1959" i="2"/>
  <c r="J1959" i="2"/>
  <c r="I1980" i="2"/>
  <c r="K1980" i="2"/>
  <c r="J1980" i="2"/>
  <c r="I1957" i="2"/>
  <c r="K1957" i="2"/>
  <c r="J1957" i="2"/>
  <c r="I1955" i="2"/>
  <c r="K1955" i="2"/>
  <c r="J1955" i="2"/>
  <c r="I1934" i="2"/>
  <c r="K1934" i="2"/>
  <c r="J1934" i="2"/>
  <c r="I1937" i="2"/>
  <c r="K1937" i="2"/>
  <c r="J1937" i="2"/>
  <c r="I1926" i="2"/>
  <c r="K1926" i="2"/>
  <c r="J1926" i="2"/>
  <c r="I1833" i="2"/>
  <c r="K1833" i="2"/>
  <c r="J1833" i="2"/>
  <c r="I1840" i="2"/>
  <c r="K1840" i="2"/>
  <c r="J1840" i="2"/>
  <c r="I1830" i="2"/>
  <c r="K1830" i="2"/>
  <c r="J1830" i="2"/>
  <c r="I1839" i="2"/>
  <c r="K1839" i="2"/>
  <c r="J1839" i="2"/>
  <c r="I1903" i="2"/>
  <c r="K1903" i="2"/>
  <c r="J1903" i="2"/>
  <c r="I1876" i="2"/>
  <c r="K1876" i="2"/>
  <c r="J1876" i="2"/>
  <c r="I1864" i="2"/>
  <c r="K1864" i="2"/>
  <c r="J1864" i="2"/>
  <c r="I1851" i="2"/>
  <c r="K1851" i="2"/>
  <c r="J1851" i="2"/>
  <c r="I1832" i="2"/>
  <c r="K1832" i="2"/>
  <c r="J1832" i="2"/>
  <c r="I1816" i="2"/>
  <c r="K1816" i="2"/>
  <c r="J1816" i="2"/>
  <c r="I1815" i="2"/>
  <c r="K1815" i="2"/>
  <c r="J1815" i="2"/>
  <c r="I1801" i="2"/>
  <c r="K1801" i="2"/>
  <c r="J1801" i="2"/>
  <c r="I1797" i="2"/>
  <c r="K1797" i="2"/>
  <c r="J1797" i="2"/>
  <c r="I1779" i="2"/>
  <c r="K1779" i="2"/>
  <c r="J1779" i="2"/>
  <c r="I1770" i="2"/>
  <c r="K1770" i="2"/>
  <c r="J1770" i="2"/>
  <c r="I1761" i="2"/>
  <c r="K1761" i="2"/>
  <c r="J1761" i="2"/>
  <c r="I1739" i="2"/>
  <c r="K1739" i="2"/>
  <c r="J1739" i="2"/>
  <c r="I1744" i="2"/>
  <c r="K1744" i="2"/>
  <c r="J1744" i="2"/>
  <c r="I1718" i="2"/>
  <c r="K1718" i="2"/>
  <c r="J1718" i="2"/>
  <c r="I1733" i="2"/>
  <c r="K1733" i="2"/>
  <c r="J1733" i="2"/>
  <c r="I1705" i="2"/>
  <c r="K1705" i="2"/>
  <c r="J1705" i="2"/>
  <c r="I1697" i="2"/>
  <c r="K1697" i="2"/>
  <c r="J1697" i="2"/>
  <c r="I1683" i="2"/>
  <c r="K1683" i="2"/>
  <c r="J1683" i="2"/>
  <c r="I1675" i="2"/>
  <c r="K1675" i="2"/>
  <c r="J1675" i="2"/>
  <c r="I1642" i="2"/>
  <c r="K1642" i="2"/>
  <c r="J1642" i="2"/>
  <c r="I1652" i="2"/>
  <c r="K1652" i="2"/>
  <c r="J1652" i="2"/>
  <c r="I1645" i="2"/>
  <c r="K1645" i="2"/>
  <c r="J1645" i="2"/>
  <c r="I1630" i="2"/>
  <c r="K1630" i="2"/>
  <c r="J1630" i="2"/>
  <c r="I1635" i="2"/>
  <c r="K1635" i="2"/>
  <c r="J1635" i="2"/>
  <c r="I1611" i="2"/>
  <c r="K1611" i="2"/>
  <c r="J1611" i="2"/>
  <c r="I1614" i="2"/>
  <c r="K1614" i="2"/>
  <c r="J1614" i="2"/>
  <c r="I1599" i="2"/>
  <c r="K1599" i="2"/>
  <c r="J1599" i="2"/>
  <c r="I1560" i="2"/>
  <c r="K1560" i="2"/>
  <c r="J1560" i="2"/>
  <c r="I1566" i="2"/>
  <c r="K1566" i="2"/>
  <c r="J1566" i="2"/>
  <c r="I1585" i="2"/>
  <c r="K1585" i="2"/>
  <c r="J1585" i="2"/>
  <c r="I1573" i="2"/>
  <c r="K1573" i="2"/>
  <c r="J1573" i="2"/>
  <c r="I1557" i="2"/>
  <c r="K1557" i="2"/>
  <c r="J1557" i="2"/>
  <c r="I1537" i="2"/>
  <c r="K1537" i="2"/>
  <c r="J1537" i="2"/>
  <c r="I1519" i="2"/>
  <c r="K1519" i="2"/>
  <c r="J1519" i="2"/>
  <c r="I1529" i="2"/>
  <c r="K1529" i="2"/>
  <c r="J1529" i="2"/>
  <c r="I1507" i="2"/>
  <c r="K1507" i="2"/>
  <c r="J1507" i="2"/>
  <c r="I1500" i="2"/>
  <c r="K1500" i="2"/>
  <c r="J1500" i="2"/>
  <c r="I1493" i="2"/>
  <c r="K1493" i="2"/>
  <c r="J1493" i="2"/>
  <c r="I1478" i="2"/>
  <c r="K1478" i="2"/>
  <c r="J1478" i="2"/>
  <c r="I1448" i="2"/>
  <c r="K1448" i="2"/>
  <c r="J1448" i="2"/>
  <c r="I1454" i="2"/>
  <c r="K1454" i="2"/>
  <c r="J1454" i="2"/>
  <c r="I1462" i="2"/>
  <c r="K1462" i="2"/>
  <c r="J1462" i="2"/>
  <c r="I1473" i="2"/>
  <c r="K1473" i="2"/>
  <c r="J1473" i="2"/>
  <c r="I1433" i="2"/>
  <c r="K1433" i="2"/>
  <c r="J1433" i="2"/>
  <c r="I1416" i="2"/>
  <c r="K1416" i="2"/>
  <c r="J1416" i="2"/>
  <c r="I1390" i="2"/>
  <c r="K1390" i="2"/>
  <c r="J1390" i="2"/>
  <c r="I1397" i="2"/>
  <c r="K1397" i="2"/>
  <c r="J1397" i="2"/>
  <c r="I1422" i="2"/>
  <c r="K1422" i="2"/>
  <c r="J1422" i="2"/>
  <c r="I1384" i="2"/>
  <c r="K1384" i="2"/>
  <c r="J1384" i="2"/>
  <c r="I1367" i="2"/>
  <c r="K1367" i="2"/>
  <c r="J1367" i="2"/>
  <c r="I1358" i="2"/>
  <c r="K1358" i="2"/>
  <c r="J1358" i="2"/>
  <c r="I1351" i="2"/>
  <c r="K1351" i="2"/>
  <c r="J1351" i="2"/>
  <c r="I1336" i="2"/>
  <c r="K1336" i="2"/>
  <c r="J1336" i="2"/>
  <c r="I1327" i="2"/>
  <c r="K1327" i="2"/>
  <c r="J1327" i="2"/>
  <c r="I1315" i="2"/>
  <c r="K1315" i="2"/>
  <c r="J1315" i="2"/>
  <c r="I1304" i="2"/>
  <c r="K1304" i="2"/>
  <c r="J1304" i="2"/>
  <c r="I1303" i="2"/>
  <c r="K1303" i="2"/>
  <c r="J1303" i="2"/>
  <c r="I1291" i="2"/>
  <c r="K1291" i="2"/>
  <c r="J1291" i="2"/>
  <c r="I1283" i="2"/>
  <c r="K1283" i="2"/>
  <c r="J1283" i="2"/>
  <c r="I1269" i="2"/>
  <c r="K1269" i="2"/>
  <c r="J1269" i="2"/>
  <c r="I1267" i="2"/>
  <c r="K1267" i="2"/>
  <c r="J1267" i="2"/>
  <c r="I1246" i="2"/>
  <c r="K1246" i="2"/>
  <c r="J1246" i="2"/>
  <c r="I1238" i="2"/>
  <c r="K1238" i="2"/>
  <c r="J1238" i="2"/>
  <c r="I1226" i="2"/>
  <c r="K1226" i="2"/>
  <c r="J1226" i="2"/>
  <c r="I1223" i="2"/>
  <c r="K1223" i="2"/>
  <c r="J1223" i="2"/>
  <c r="I1210" i="2"/>
  <c r="K1210" i="2"/>
  <c r="J1210" i="2"/>
  <c r="I1198" i="2"/>
  <c r="K1198" i="2"/>
  <c r="J1198" i="2"/>
  <c r="I1189" i="2"/>
  <c r="K1189" i="2"/>
  <c r="J1189" i="2"/>
  <c r="I1182" i="2"/>
  <c r="K1182" i="2"/>
  <c r="J1182" i="2"/>
  <c r="I1156" i="2"/>
  <c r="K1156" i="2"/>
  <c r="J1156" i="2"/>
  <c r="I1142" i="2"/>
  <c r="K1142" i="2"/>
  <c r="J1142" i="2"/>
  <c r="I1145" i="2"/>
  <c r="K1145" i="2"/>
  <c r="J1145" i="2"/>
  <c r="I1136" i="2"/>
  <c r="K1136" i="2"/>
  <c r="J1136" i="2"/>
  <c r="I1126" i="2"/>
  <c r="K1126" i="2"/>
  <c r="J1126" i="2"/>
  <c r="I1116" i="2"/>
  <c r="K1116" i="2"/>
  <c r="J1116" i="2"/>
  <c r="I1106" i="2"/>
  <c r="K1106" i="2"/>
  <c r="J1106" i="2"/>
  <c r="I1098" i="2"/>
  <c r="K1098" i="2"/>
  <c r="J1098" i="2"/>
  <c r="I1087" i="2"/>
  <c r="K1087" i="2"/>
  <c r="J1087" i="2"/>
  <c r="I1072" i="2"/>
  <c r="K1072" i="2"/>
  <c r="J1072" i="2"/>
  <c r="I1067" i="2"/>
  <c r="K1067" i="2"/>
  <c r="J1067" i="2"/>
  <c r="I1057" i="2"/>
  <c r="K1057" i="2"/>
  <c r="J1057" i="2"/>
  <c r="I1055" i="2"/>
  <c r="K1055" i="2"/>
  <c r="J1055" i="2"/>
  <c r="I1038" i="2"/>
  <c r="K1038" i="2"/>
  <c r="J1038" i="2"/>
  <c r="I1032" i="2"/>
  <c r="K1032" i="2"/>
  <c r="J1032" i="2"/>
  <c r="I996" i="2"/>
  <c r="K996" i="2"/>
  <c r="J996" i="2"/>
  <c r="I981" i="2"/>
  <c r="K981" i="2"/>
  <c r="J981" i="2"/>
  <c r="I1034" i="2"/>
  <c r="K1034" i="2"/>
  <c r="J1034" i="2"/>
  <c r="I1005" i="2"/>
  <c r="K1005" i="2"/>
  <c r="J1005" i="2"/>
  <c r="I998" i="2"/>
  <c r="K998" i="2"/>
  <c r="J998" i="2"/>
  <c r="I969" i="2"/>
  <c r="K969" i="2"/>
  <c r="J969" i="2"/>
  <c r="I960" i="2"/>
  <c r="K960" i="2"/>
  <c r="J960" i="2"/>
  <c r="I952" i="2"/>
  <c r="K952" i="2"/>
  <c r="J952" i="2"/>
  <c r="I930" i="2"/>
  <c r="K930" i="2"/>
  <c r="J930" i="2"/>
  <c r="I924" i="2"/>
  <c r="K924" i="2"/>
  <c r="J924" i="2"/>
  <c r="I927" i="2"/>
  <c r="K927" i="2"/>
  <c r="J927" i="2"/>
  <c r="I907" i="2"/>
  <c r="K907" i="2"/>
  <c r="J907" i="2"/>
  <c r="I900" i="2"/>
  <c r="K900" i="2"/>
  <c r="J900" i="2"/>
  <c r="I890" i="2"/>
  <c r="K890" i="2"/>
  <c r="J890" i="2"/>
  <c r="I878" i="2"/>
  <c r="K878" i="2"/>
  <c r="J878" i="2"/>
  <c r="I866" i="2"/>
  <c r="K866" i="2"/>
  <c r="J866" i="2"/>
  <c r="I859" i="2"/>
  <c r="K859" i="2"/>
  <c r="J859" i="2"/>
  <c r="I844" i="2"/>
  <c r="K844" i="2"/>
  <c r="J844" i="2"/>
  <c r="I838" i="2"/>
  <c r="K838" i="2"/>
  <c r="J838" i="2"/>
  <c r="I830" i="2"/>
  <c r="K830" i="2"/>
  <c r="J830" i="2"/>
  <c r="I817" i="2"/>
  <c r="K817" i="2"/>
  <c r="J817" i="2"/>
  <c r="I805" i="2"/>
  <c r="K805" i="2"/>
  <c r="J805" i="2"/>
  <c r="I796" i="2"/>
  <c r="K796" i="2"/>
  <c r="J796" i="2"/>
  <c r="I789" i="2"/>
  <c r="K789" i="2"/>
  <c r="J789" i="2"/>
  <c r="I784" i="2"/>
  <c r="K784" i="2"/>
  <c r="J784" i="2"/>
  <c r="I775" i="2"/>
  <c r="K775" i="2"/>
  <c r="J775" i="2"/>
  <c r="I754" i="2"/>
  <c r="K754" i="2"/>
  <c r="J754" i="2"/>
  <c r="I757" i="2"/>
  <c r="K757" i="2"/>
  <c r="J757" i="2"/>
  <c r="I738" i="2"/>
  <c r="K738" i="2"/>
  <c r="J738" i="2"/>
  <c r="I731" i="2"/>
  <c r="K731" i="2"/>
  <c r="J731" i="2"/>
  <c r="I717" i="2"/>
  <c r="K717" i="2"/>
  <c r="J717" i="2"/>
  <c r="I709" i="2"/>
  <c r="K709" i="2"/>
  <c r="J709" i="2"/>
  <c r="I700" i="2"/>
  <c r="K700" i="2"/>
  <c r="J700" i="2"/>
  <c r="I681" i="2"/>
  <c r="K681" i="2"/>
  <c r="J681" i="2"/>
  <c r="I655" i="2"/>
  <c r="K655" i="2"/>
  <c r="J655" i="2"/>
  <c r="I676" i="2"/>
  <c r="K676" i="2"/>
  <c r="J676" i="2"/>
  <c r="I666" i="2"/>
  <c r="K666" i="2"/>
  <c r="J666" i="2"/>
  <c r="I649" i="2"/>
  <c r="K649" i="2"/>
  <c r="J649" i="2"/>
  <c r="I639" i="2"/>
  <c r="K639" i="2"/>
  <c r="J639" i="2"/>
  <c r="I622" i="2"/>
  <c r="K622" i="2"/>
  <c r="J622" i="2"/>
  <c r="I620" i="2"/>
  <c r="K620" i="2"/>
  <c r="J620" i="2"/>
  <c r="I607" i="2"/>
  <c r="K607" i="2"/>
  <c r="J607" i="2"/>
  <c r="I601" i="2"/>
  <c r="K601" i="2"/>
  <c r="J601" i="2"/>
  <c r="I591" i="2"/>
  <c r="K591" i="2"/>
  <c r="J591" i="2"/>
  <c r="I578" i="2"/>
  <c r="K578" i="2"/>
  <c r="J578" i="2"/>
  <c r="I568" i="2"/>
  <c r="K568" i="2"/>
  <c r="J568" i="2"/>
  <c r="I562" i="2"/>
  <c r="K562" i="2"/>
  <c r="J562" i="2"/>
  <c r="I548" i="2"/>
  <c r="K548" i="2"/>
  <c r="J548" i="2"/>
  <c r="I532" i="2"/>
  <c r="K532" i="2"/>
  <c r="J532" i="2"/>
  <c r="I528" i="2"/>
  <c r="K528" i="2"/>
  <c r="J528" i="2"/>
  <c r="I517" i="2"/>
  <c r="K517" i="2"/>
  <c r="J517" i="2"/>
  <c r="I507" i="2"/>
  <c r="K507" i="2"/>
  <c r="J507" i="2"/>
  <c r="I498" i="2"/>
  <c r="K498" i="2"/>
  <c r="J498" i="2"/>
  <c r="I486" i="2"/>
  <c r="K486" i="2"/>
  <c r="J486" i="2"/>
  <c r="I468" i="2"/>
  <c r="K468" i="2"/>
  <c r="J468" i="2"/>
  <c r="I477" i="2"/>
  <c r="K477" i="2"/>
  <c r="J477" i="2"/>
  <c r="I459" i="2"/>
  <c r="K459" i="2"/>
  <c r="J459" i="2"/>
  <c r="I451" i="2"/>
  <c r="K451" i="2"/>
  <c r="J451" i="2"/>
  <c r="I437" i="2"/>
  <c r="K437" i="2"/>
  <c r="J437" i="2"/>
  <c r="I429" i="2"/>
  <c r="K429" i="2"/>
  <c r="J429" i="2"/>
  <c r="I400" i="2"/>
  <c r="K400" i="2"/>
  <c r="J400" i="2"/>
  <c r="I404" i="2"/>
  <c r="K404" i="2"/>
  <c r="J404" i="2"/>
  <c r="I407" i="2"/>
  <c r="K407" i="2"/>
  <c r="J407" i="2"/>
  <c r="I395" i="2"/>
  <c r="K395" i="2"/>
  <c r="J395" i="2"/>
  <c r="I378" i="2"/>
  <c r="K378" i="2"/>
  <c r="J378" i="2"/>
  <c r="I367" i="2"/>
  <c r="K367" i="2"/>
  <c r="J367" i="2"/>
  <c r="I363" i="2"/>
  <c r="K363" i="2"/>
  <c r="J363" i="2"/>
  <c r="I351" i="2"/>
  <c r="K351" i="2"/>
  <c r="J351" i="2"/>
  <c r="I339" i="2"/>
  <c r="K339" i="2"/>
  <c r="J339" i="2"/>
  <c r="I329" i="2"/>
  <c r="K329" i="2"/>
  <c r="J329" i="2"/>
  <c r="I316" i="2"/>
  <c r="K316" i="2"/>
  <c r="J316" i="2"/>
  <c r="I307" i="2"/>
  <c r="K307" i="2"/>
  <c r="J307" i="2"/>
  <c r="I298" i="2"/>
  <c r="K298" i="2"/>
  <c r="J298" i="2"/>
  <c r="I290" i="2"/>
  <c r="K290" i="2"/>
  <c r="J290" i="2"/>
  <c r="I279" i="2"/>
  <c r="K279" i="2"/>
  <c r="J279" i="2"/>
  <c r="I268" i="2"/>
  <c r="K268" i="2"/>
  <c r="J268" i="2"/>
  <c r="I257" i="2"/>
  <c r="K257" i="2"/>
  <c r="J257" i="2"/>
  <c r="I250" i="2"/>
  <c r="K250" i="2"/>
  <c r="J250" i="2"/>
  <c r="I238" i="2"/>
  <c r="K238" i="2"/>
  <c r="J238" i="2"/>
  <c r="I228" i="2"/>
  <c r="K228" i="2"/>
  <c r="J228" i="2"/>
  <c r="I220" i="2"/>
  <c r="K220" i="2"/>
  <c r="J220" i="2"/>
  <c r="I207" i="2"/>
  <c r="K207" i="2"/>
  <c r="J207" i="2"/>
  <c r="I197" i="2"/>
  <c r="K197" i="2"/>
  <c r="J197" i="2"/>
  <c r="I190" i="2"/>
  <c r="K190" i="2"/>
  <c r="J190" i="2"/>
  <c r="I180" i="2"/>
  <c r="K180" i="2"/>
  <c r="J180" i="2"/>
  <c r="I168" i="2"/>
  <c r="K168" i="2"/>
  <c r="J168" i="2"/>
  <c r="I158" i="2"/>
  <c r="K158" i="2"/>
  <c r="J158" i="2"/>
  <c r="I149" i="2"/>
  <c r="K149" i="2"/>
  <c r="J149" i="2"/>
  <c r="I138" i="2"/>
  <c r="K138" i="2"/>
  <c r="J138" i="2"/>
  <c r="I128" i="2"/>
  <c r="K128" i="2"/>
  <c r="J128" i="2"/>
  <c r="I116" i="2"/>
  <c r="K116" i="2"/>
  <c r="J116" i="2"/>
  <c r="I107" i="2"/>
  <c r="K107" i="2"/>
  <c r="J107" i="2"/>
  <c r="I98" i="2"/>
  <c r="K98" i="2"/>
  <c r="J98" i="2"/>
  <c r="I88" i="2"/>
  <c r="K88" i="2"/>
  <c r="J88" i="2"/>
  <c r="I77" i="2"/>
  <c r="K77" i="2"/>
  <c r="J77" i="2"/>
  <c r="I67" i="2"/>
  <c r="K67" i="2"/>
  <c r="J67" i="2"/>
  <c r="I58" i="2"/>
  <c r="K58" i="2"/>
  <c r="J58" i="2"/>
  <c r="I47" i="2"/>
  <c r="K47" i="2"/>
  <c r="J47" i="2"/>
  <c r="I39" i="2"/>
  <c r="K39" i="2"/>
  <c r="J39" i="2"/>
  <c r="I28" i="2"/>
  <c r="K28" i="2"/>
  <c r="J28" i="2"/>
  <c r="I17" i="2"/>
  <c r="K17" i="2"/>
  <c r="J17" i="2"/>
  <c r="I7" i="2"/>
  <c r="K7" i="2"/>
  <c r="J7" i="2"/>
  <c r="I3981" i="2"/>
  <c r="K3981" i="2"/>
  <c r="J3981" i="2"/>
  <c r="I3971" i="2"/>
  <c r="K3971" i="2"/>
  <c r="J3971" i="2"/>
  <c r="I3951" i="2"/>
  <c r="K3951" i="2"/>
  <c r="J3951" i="2"/>
  <c r="I3947" i="2"/>
  <c r="K3947" i="2"/>
  <c r="J3947" i="2"/>
  <c r="I3933" i="2"/>
  <c r="K3933" i="2"/>
  <c r="J3933" i="2"/>
  <c r="I3909" i="2"/>
  <c r="K3909" i="2"/>
  <c r="J3909" i="2"/>
  <c r="I3817" i="2"/>
  <c r="K3817" i="2"/>
  <c r="J3817" i="2"/>
  <c r="I3810" i="2"/>
  <c r="K3810" i="2"/>
  <c r="J3810" i="2"/>
  <c r="I3894" i="2"/>
  <c r="K3894" i="2"/>
  <c r="J3894" i="2"/>
  <c r="I3886" i="2"/>
  <c r="K3886" i="2"/>
  <c r="J3886" i="2"/>
  <c r="I3872" i="2"/>
  <c r="K3872" i="2"/>
  <c r="J3872" i="2"/>
  <c r="I3861" i="2"/>
  <c r="K3861" i="2"/>
  <c r="J3861" i="2"/>
  <c r="I3841" i="2"/>
  <c r="K3841" i="2"/>
  <c r="J3841" i="2"/>
  <c r="I3840" i="2"/>
  <c r="K3840" i="2"/>
  <c r="J3840" i="2"/>
  <c r="I3829" i="2"/>
  <c r="K3829" i="2"/>
  <c r="J3829" i="2"/>
  <c r="I3816" i="2"/>
  <c r="K3816" i="2"/>
  <c r="J3816" i="2"/>
  <c r="I3803" i="2"/>
  <c r="K3803" i="2"/>
  <c r="J3803" i="2"/>
  <c r="I3790" i="2"/>
  <c r="K3790" i="2"/>
  <c r="J3790" i="2"/>
  <c r="I3667" i="2"/>
  <c r="K3667" i="2"/>
  <c r="J3667" i="2"/>
  <c r="I3668" i="2"/>
  <c r="K3668" i="2"/>
  <c r="J3668" i="2"/>
  <c r="I3673" i="2"/>
  <c r="K3673" i="2"/>
  <c r="J3673" i="2"/>
  <c r="I3775" i="2"/>
  <c r="K3775" i="2"/>
  <c r="J3775" i="2"/>
  <c r="I3760" i="2"/>
  <c r="K3760" i="2"/>
  <c r="J3760" i="2"/>
  <c r="I3749" i="2"/>
  <c r="K3749" i="2"/>
  <c r="J3749" i="2"/>
  <c r="I3739" i="2"/>
  <c r="K3739" i="2"/>
  <c r="J3739" i="2"/>
  <c r="I3716" i="2"/>
  <c r="K3716" i="2"/>
  <c r="J3716" i="2"/>
  <c r="I3732" i="2"/>
  <c r="K3732" i="2"/>
  <c r="J3732" i="2"/>
  <c r="I3718" i="2"/>
  <c r="K3718" i="2"/>
  <c r="J3718" i="2"/>
  <c r="I3692" i="2"/>
  <c r="K3692" i="2"/>
  <c r="J3692" i="2"/>
  <c r="I3678" i="2"/>
  <c r="K3678" i="2"/>
  <c r="J3678" i="2"/>
  <c r="I3650" i="2"/>
  <c r="K3650" i="2"/>
  <c r="J3650" i="2"/>
  <c r="I3658" i="2"/>
  <c r="K3658" i="2"/>
  <c r="J3658" i="2"/>
  <c r="I3640" i="2"/>
  <c r="K3640" i="2"/>
  <c r="J3640" i="2"/>
  <c r="I3635" i="2"/>
  <c r="K3635" i="2"/>
  <c r="J3635" i="2"/>
  <c r="I3557" i="2"/>
  <c r="K3557" i="2"/>
  <c r="J3557" i="2"/>
  <c r="I3518" i="2"/>
  <c r="K3518" i="2"/>
  <c r="J3518" i="2"/>
  <c r="I3617" i="2"/>
  <c r="K3617" i="2"/>
  <c r="J3617" i="2"/>
  <c r="I3612" i="2"/>
  <c r="K3612" i="2"/>
  <c r="J3612" i="2"/>
  <c r="I3568" i="2"/>
  <c r="K3568" i="2"/>
  <c r="J3568" i="2"/>
  <c r="I3605" i="2"/>
  <c r="K3605" i="2"/>
  <c r="J3605" i="2"/>
  <c r="I3563" i="2"/>
  <c r="K3563" i="2"/>
  <c r="J3563" i="2"/>
  <c r="I3584" i="2"/>
  <c r="K3584" i="2"/>
  <c r="J3584" i="2"/>
  <c r="I3555" i="2"/>
  <c r="K3555" i="2"/>
  <c r="J3555" i="2"/>
  <c r="I3538" i="2"/>
  <c r="K3538" i="2"/>
  <c r="J3538" i="2"/>
  <c r="I3533" i="2"/>
  <c r="K3533" i="2"/>
  <c r="J3533" i="2"/>
  <c r="I3511" i="2"/>
  <c r="K3511" i="2"/>
  <c r="J3511" i="2"/>
  <c r="I3501" i="2"/>
  <c r="K3501" i="2"/>
  <c r="J3501" i="2"/>
  <c r="I3489" i="2"/>
  <c r="K3489" i="2"/>
  <c r="J3489" i="2"/>
  <c r="I3475" i="2"/>
  <c r="K3475" i="2"/>
  <c r="J3475" i="2"/>
  <c r="I3424" i="2"/>
  <c r="K3424" i="2"/>
  <c r="J3424" i="2"/>
  <c r="I3415" i="2"/>
  <c r="K3415" i="2"/>
  <c r="J3415" i="2"/>
  <c r="I3463" i="2"/>
  <c r="K3463" i="2"/>
  <c r="J3463" i="2"/>
  <c r="I3456" i="2"/>
  <c r="K3456" i="2"/>
  <c r="J3456" i="2"/>
  <c r="I3445" i="2"/>
  <c r="K3445" i="2"/>
  <c r="J3445" i="2"/>
  <c r="I3430" i="2"/>
  <c r="K3430" i="2"/>
  <c r="J3430" i="2"/>
  <c r="I3406" i="2"/>
  <c r="K3406" i="2"/>
  <c r="J3406" i="2"/>
  <c r="I3396" i="2"/>
  <c r="K3396" i="2"/>
  <c r="J3396" i="2"/>
  <c r="I3385" i="2"/>
  <c r="K3385" i="2"/>
  <c r="J3385" i="2"/>
  <c r="I3340" i="2"/>
  <c r="K3340" i="2"/>
  <c r="J3340" i="2"/>
  <c r="I3323" i="2"/>
  <c r="K3323" i="2"/>
  <c r="J3323" i="2"/>
  <c r="I3378" i="2"/>
  <c r="K3378" i="2"/>
  <c r="J3378" i="2"/>
  <c r="I3362" i="2"/>
  <c r="K3362" i="2"/>
  <c r="J3362" i="2"/>
  <c r="I3354" i="2"/>
  <c r="K3354" i="2"/>
  <c r="J3354" i="2"/>
  <c r="I3343" i="2"/>
  <c r="K3343" i="2"/>
  <c r="J3343" i="2"/>
  <c r="I3284" i="2"/>
  <c r="K3284" i="2"/>
  <c r="J3284" i="2"/>
  <c r="I3278" i="2"/>
  <c r="K3278" i="2"/>
  <c r="J3278" i="2"/>
  <c r="I3318" i="2"/>
  <c r="K3318" i="2"/>
  <c r="J3318" i="2"/>
  <c r="I3272" i="2"/>
  <c r="K3272" i="2"/>
  <c r="J3272" i="2"/>
  <c r="I3288" i="2"/>
  <c r="K3288" i="2"/>
  <c r="J3288" i="2"/>
  <c r="I3253" i="2"/>
  <c r="K3253" i="2"/>
  <c r="J3253" i="2"/>
  <c r="I3267" i="2"/>
  <c r="K3267" i="2"/>
  <c r="J3267" i="2"/>
  <c r="I3301" i="2"/>
  <c r="K3301" i="2"/>
  <c r="J3301" i="2"/>
  <c r="I3143" i="2"/>
  <c r="K3143" i="2"/>
  <c r="J3143" i="2"/>
  <c r="I3172" i="2"/>
  <c r="K3172" i="2"/>
  <c r="J3172" i="2"/>
  <c r="I3133" i="2"/>
  <c r="K3133" i="2"/>
  <c r="J3133" i="2"/>
  <c r="I3205" i="2"/>
  <c r="K3205" i="2"/>
  <c r="J3205" i="2"/>
  <c r="I3236" i="2"/>
  <c r="K3236" i="2"/>
  <c r="J3236" i="2"/>
  <c r="I3201" i="2"/>
  <c r="K3201" i="2"/>
  <c r="J3201" i="2"/>
  <c r="I3146" i="2"/>
  <c r="K3146" i="2"/>
  <c r="J3146" i="2"/>
  <c r="I3245" i="2"/>
  <c r="K3245" i="2"/>
  <c r="J3245" i="2"/>
  <c r="I3211" i="2"/>
  <c r="K3211" i="2"/>
  <c r="J3211" i="2"/>
  <c r="I3158" i="2"/>
  <c r="K3158" i="2"/>
  <c r="J3158" i="2"/>
  <c r="I3150" i="2"/>
  <c r="K3150" i="2"/>
  <c r="J3150" i="2"/>
  <c r="I3129" i="2"/>
  <c r="K3129" i="2"/>
  <c r="J3129" i="2"/>
  <c r="I3203" i="2"/>
  <c r="K3203" i="2"/>
  <c r="J3203" i="2"/>
  <c r="I3115" i="2"/>
  <c r="K3115" i="2"/>
  <c r="J3115" i="2"/>
  <c r="I3097" i="2"/>
  <c r="K3097" i="2"/>
  <c r="J3097" i="2"/>
  <c r="I3087" i="2"/>
  <c r="K3087" i="2"/>
  <c r="J3087" i="2"/>
  <c r="I3034" i="2"/>
  <c r="K3034" i="2"/>
  <c r="J3034" i="2"/>
  <c r="I3020" i="2"/>
  <c r="K3020" i="2"/>
  <c r="J3020" i="2"/>
  <c r="I3066" i="2"/>
  <c r="K3066" i="2"/>
  <c r="J3066" i="2"/>
  <c r="I3060" i="2"/>
  <c r="K3060" i="2"/>
  <c r="J3060" i="2"/>
  <c r="I3053" i="2"/>
  <c r="K3053" i="2"/>
  <c r="J3053" i="2"/>
  <c r="I3042" i="2"/>
  <c r="K3042" i="2"/>
  <c r="J3042" i="2"/>
  <c r="I3018" i="2"/>
  <c r="K3018" i="2"/>
  <c r="J3018" i="2"/>
  <c r="I3009" i="2"/>
  <c r="K3009" i="2"/>
  <c r="J3009" i="2"/>
  <c r="I2999" i="2"/>
  <c r="K2999" i="2"/>
  <c r="J2999" i="2"/>
  <c r="I2988" i="2"/>
  <c r="K2988" i="2"/>
  <c r="J2988" i="2"/>
  <c r="I2979" i="2"/>
  <c r="K2979" i="2"/>
  <c r="J2979" i="2"/>
  <c r="I2966" i="2"/>
  <c r="K2966" i="2"/>
  <c r="J2966" i="2"/>
  <c r="I2955" i="2"/>
  <c r="K2955" i="2"/>
  <c r="J2955" i="2"/>
  <c r="I2940" i="2"/>
  <c r="K2940" i="2"/>
  <c r="J2940" i="2"/>
  <c r="I2937" i="2"/>
  <c r="K2937" i="2"/>
  <c r="J2937" i="2"/>
  <c r="I2925" i="2"/>
  <c r="K2925" i="2"/>
  <c r="J2925" i="2"/>
  <c r="I2918" i="2"/>
  <c r="K2918" i="2"/>
  <c r="J2918" i="2"/>
  <c r="I2912" i="2"/>
  <c r="K2912" i="2"/>
  <c r="J2912" i="2"/>
  <c r="I2894" i="2"/>
  <c r="K2894" i="2"/>
  <c r="J2894" i="2"/>
  <c r="I2887" i="2"/>
  <c r="K2887" i="2"/>
  <c r="J2887" i="2"/>
  <c r="I2876" i="2"/>
  <c r="K2876" i="2"/>
  <c r="J2876" i="2"/>
  <c r="I2866" i="2"/>
  <c r="K2866" i="2"/>
  <c r="J2866" i="2"/>
  <c r="I2858" i="2"/>
  <c r="K2858" i="2"/>
  <c r="J2858" i="2"/>
  <c r="I2850" i="2"/>
  <c r="K2850" i="2"/>
  <c r="J2850" i="2"/>
  <c r="I2840" i="2"/>
  <c r="K2840" i="2"/>
  <c r="J2840" i="2"/>
  <c r="I2833" i="2"/>
  <c r="K2833" i="2"/>
  <c r="J2833" i="2"/>
  <c r="I2823" i="2"/>
  <c r="K2823" i="2"/>
  <c r="J2823" i="2"/>
  <c r="I2805" i="2"/>
  <c r="K2805" i="2"/>
  <c r="J2805" i="2"/>
  <c r="I2793" i="2"/>
  <c r="K2793" i="2"/>
  <c r="J2793" i="2"/>
  <c r="I2784" i="2"/>
  <c r="K2784" i="2"/>
  <c r="J2784" i="2"/>
  <c r="I2767" i="2"/>
  <c r="K2767" i="2"/>
  <c r="J2767" i="2"/>
  <c r="I2773" i="2"/>
  <c r="K2773" i="2"/>
  <c r="J2773" i="2"/>
  <c r="I2757" i="2"/>
  <c r="K2757" i="2"/>
  <c r="J2757" i="2"/>
  <c r="I2749" i="2"/>
  <c r="K2749" i="2"/>
  <c r="J2749" i="2"/>
  <c r="I2728" i="2"/>
  <c r="K2728" i="2"/>
  <c r="J2728" i="2"/>
  <c r="I2730" i="2"/>
  <c r="K2730" i="2"/>
  <c r="J2730" i="2"/>
  <c r="I2718" i="2"/>
  <c r="K2718" i="2"/>
  <c r="J2718" i="2"/>
  <c r="I2706" i="2"/>
  <c r="K2706" i="2"/>
  <c r="J2706" i="2"/>
  <c r="I2697" i="2"/>
  <c r="K2697" i="2"/>
  <c r="J2697" i="2"/>
  <c r="I2687" i="2"/>
  <c r="K2687" i="2"/>
  <c r="J2687" i="2"/>
  <c r="I2677" i="2"/>
  <c r="K2677" i="2"/>
  <c r="J2677" i="2"/>
  <c r="I2665" i="2"/>
  <c r="K2665" i="2"/>
  <c r="J2665" i="2"/>
  <c r="I2663" i="2"/>
  <c r="K2663" i="2"/>
  <c r="J2663" i="2"/>
  <c r="I2647" i="2"/>
  <c r="K2647" i="2"/>
  <c r="J2647" i="2"/>
  <c r="I2637" i="2"/>
  <c r="K2637" i="2"/>
  <c r="J2637" i="2"/>
  <c r="I2625" i="2"/>
  <c r="K2625" i="2"/>
  <c r="J2625" i="2"/>
  <c r="I2617" i="2"/>
  <c r="K2617" i="2"/>
  <c r="J2617" i="2"/>
  <c r="I2610" i="2"/>
  <c r="K2610" i="2"/>
  <c r="J2610" i="2"/>
  <c r="I2587" i="2"/>
  <c r="K2587" i="2"/>
  <c r="J2587" i="2"/>
  <c r="I2582" i="2"/>
  <c r="K2582" i="2"/>
  <c r="J2582" i="2"/>
  <c r="I2577" i="2"/>
  <c r="K2577" i="2"/>
  <c r="J2577" i="2"/>
  <c r="I2568" i="2"/>
  <c r="K2568" i="2"/>
  <c r="J2568" i="2"/>
  <c r="I2561" i="2"/>
  <c r="K2561" i="2"/>
  <c r="J2561" i="2"/>
  <c r="I2548" i="2"/>
  <c r="K2548" i="2"/>
  <c r="J2548" i="2"/>
  <c r="I2542" i="2"/>
  <c r="K2542" i="2"/>
  <c r="J2542" i="2"/>
  <c r="I2514" i="2"/>
  <c r="K2514" i="2"/>
  <c r="J2514" i="2"/>
  <c r="I2522" i="2"/>
  <c r="K2522" i="2"/>
  <c r="J2522" i="2"/>
  <c r="I2505" i="2"/>
  <c r="K2505" i="2"/>
  <c r="J2505" i="2"/>
  <c r="I2503" i="2"/>
  <c r="K2503" i="2"/>
  <c r="J2503" i="2"/>
  <c r="I2483" i="2"/>
  <c r="K2483" i="2"/>
  <c r="J2483" i="2"/>
  <c r="I2480" i="2"/>
  <c r="K2480" i="2"/>
  <c r="J2480" i="2"/>
  <c r="I2468" i="2"/>
  <c r="K2468" i="2"/>
  <c r="J2468" i="2"/>
  <c r="I2460" i="2"/>
  <c r="K2460" i="2"/>
  <c r="J2460" i="2"/>
  <c r="I2444" i="2"/>
  <c r="K2444" i="2"/>
  <c r="J2444" i="2"/>
  <c r="I2439" i="2"/>
  <c r="K2439" i="2"/>
  <c r="J2439" i="2"/>
  <c r="I2436" i="2"/>
  <c r="K2436" i="2"/>
  <c r="J2436" i="2"/>
  <c r="I2411" i="2"/>
  <c r="K2411" i="2"/>
  <c r="J2411" i="2"/>
  <c r="I2398" i="2"/>
  <c r="K2398" i="2"/>
  <c r="J2398" i="2"/>
  <c r="I2397" i="2"/>
  <c r="K2397" i="2"/>
  <c r="J2397" i="2"/>
  <c r="I2385" i="2"/>
  <c r="K2385" i="2"/>
  <c r="J2385" i="2"/>
  <c r="I2383" i="2"/>
  <c r="K2383" i="2"/>
  <c r="J2383" i="2"/>
  <c r="I2372" i="2"/>
  <c r="K2372" i="2"/>
  <c r="J2372" i="2"/>
  <c r="I2352" i="2"/>
  <c r="K2352" i="2"/>
  <c r="J2352" i="2"/>
  <c r="I2210" i="2"/>
  <c r="K2210" i="2"/>
  <c r="J2210" i="2"/>
  <c r="I2350" i="2"/>
  <c r="K2350" i="2"/>
  <c r="J2350" i="2"/>
  <c r="I2332" i="2"/>
  <c r="K2332" i="2"/>
  <c r="J2332" i="2"/>
  <c r="I2319" i="2"/>
  <c r="K2319" i="2"/>
  <c r="J2319" i="2"/>
  <c r="I2315" i="2"/>
  <c r="K2315" i="2"/>
  <c r="J2315" i="2"/>
  <c r="I2302" i="2"/>
  <c r="K2302" i="2"/>
  <c r="J2302" i="2"/>
  <c r="I2271" i="2"/>
  <c r="K2271" i="2"/>
  <c r="J2271" i="2"/>
  <c r="I2289" i="2"/>
  <c r="K2289" i="2"/>
  <c r="J2289" i="2"/>
  <c r="I2292" i="2"/>
  <c r="K2292" i="2"/>
  <c r="J2292" i="2"/>
  <c r="I2285" i="2"/>
  <c r="K2285" i="2"/>
  <c r="J2285" i="2"/>
  <c r="I2247" i="2"/>
  <c r="K2247" i="2"/>
  <c r="J2247" i="2"/>
  <c r="I2238" i="2"/>
  <c r="K2238" i="2"/>
  <c r="J2238" i="2"/>
  <c r="I2231" i="2"/>
  <c r="K2231" i="2"/>
  <c r="J2231" i="2"/>
  <c r="I2223" i="2"/>
  <c r="K2223" i="2"/>
  <c r="J2223" i="2"/>
  <c r="I2199" i="2"/>
  <c r="K2199" i="2"/>
  <c r="J2199" i="2"/>
  <c r="I2195" i="2"/>
  <c r="K2195" i="2"/>
  <c r="J2195" i="2"/>
  <c r="I2192" i="2"/>
  <c r="K2192" i="2"/>
  <c r="J2192" i="2"/>
  <c r="I2177" i="2"/>
  <c r="K2177" i="2"/>
  <c r="J2177" i="2"/>
  <c r="I2166" i="2"/>
  <c r="K2166" i="2"/>
  <c r="J2166" i="2"/>
  <c r="I2168" i="2"/>
  <c r="K2168" i="2"/>
  <c r="J2168" i="2"/>
  <c r="I2119" i="2"/>
  <c r="K2119" i="2"/>
  <c r="J2119" i="2"/>
  <c r="I2120" i="2"/>
  <c r="K2120" i="2"/>
  <c r="J2120" i="2"/>
  <c r="I2124" i="2"/>
  <c r="K2124" i="2"/>
  <c r="J2124" i="2"/>
  <c r="I2097" i="2"/>
  <c r="K2097" i="2"/>
  <c r="J2097" i="2"/>
  <c r="I2098" i="2"/>
  <c r="K2098" i="2"/>
  <c r="J2098" i="2"/>
  <c r="I2094" i="2"/>
  <c r="K2094" i="2"/>
  <c r="J2094" i="2"/>
  <c r="I2088" i="2"/>
  <c r="K2088" i="2"/>
  <c r="J2088" i="2"/>
  <c r="I2074" i="2"/>
  <c r="K2074" i="2"/>
  <c r="J2074" i="2"/>
  <c r="I2077" i="2"/>
  <c r="K2077" i="2"/>
  <c r="J2077" i="2"/>
  <c r="I2055" i="2"/>
  <c r="K2055" i="2"/>
  <c r="J2055" i="2"/>
  <c r="I2049" i="2"/>
  <c r="K2049" i="2"/>
  <c r="J2049" i="2"/>
  <c r="I2041" i="2"/>
  <c r="K2041" i="2"/>
  <c r="J2041" i="2"/>
  <c r="I2015" i="2"/>
  <c r="K2015" i="2"/>
  <c r="J2015" i="2"/>
  <c r="I2028" i="2"/>
  <c r="K2028" i="2"/>
  <c r="J2028" i="2"/>
  <c r="I2012" i="2"/>
  <c r="K2012" i="2"/>
  <c r="J2012" i="2"/>
  <c r="I2001" i="2"/>
  <c r="K2001" i="2"/>
  <c r="J2001" i="2"/>
  <c r="I1990" i="2"/>
  <c r="K1990" i="2"/>
  <c r="J1990" i="2"/>
  <c r="I1968" i="2"/>
  <c r="K1968" i="2"/>
  <c r="J1968" i="2"/>
  <c r="I1981" i="2"/>
  <c r="K1981" i="2"/>
  <c r="J1981" i="2"/>
  <c r="I1953" i="2"/>
  <c r="K1953" i="2"/>
  <c r="J1953" i="2"/>
  <c r="I1956" i="2"/>
  <c r="K1956" i="2"/>
  <c r="J1956" i="2"/>
  <c r="I1939" i="2"/>
  <c r="K1939" i="2"/>
  <c r="J1939" i="2"/>
  <c r="I1928" i="2"/>
  <c r="K1928" i="2"/>
  <c r="J1928" i="2"/>
  <c r="I1907" i="2"/>
  <c r="K1907" i="2"/>
  <c r="J1907" i="2"/>
  <c r="I1892" i="2"/>
  <c r="K1892" i="2"/>
  <c r="J1892" i="2"/>
  <c r="I1908" i="2"/>
  <c r="K1908" i="2"/>
  <c r="J1908" i="2"/>
  <c r="I1878" i="2"/>
  <c r="K1878" i="2"/>
  <c r="J1878" i="2"/>
  <c r="I1837" i="2"/>
  <c r="K1837" i="2"/>
  <c r="J1837" i="2"/>
  <c r="I1893" i="2"/>
  <c r="K1893" i="2"/>
  <c r="J1893" i="2"/>
  <c r="I1873" i="2"/>
  <c r="K1873" i="2"/>
  <c r="J1873" i="2"/>
  <c r="I1863" i="2"/>
  <c r="K1863" i="2"/>
  <c r="J1863" i="2"/>
  <c r="I1854" i="2"/>
  <c r="K1854" i="2"/>
  <c r="J1854" i="2"/>
  <c r="I1842" i="2"/>
  <c r="K1842" i="2"/>
  <c r="J1842" i="2"/>
  <c r="I1818" i="2"/>
  <c r="K1818" i="2"/>
  <c r="J1818" i="2"/>
  <c r="I1808" i="2"/>
  <c r="K1808" i="2"/>
  <c r="J1808" i="2"/>
  <c r="I1796" i="2"/>
  <c r="K1796" i="2"/>
  <c r="J1796" i="2"/>
  <c r="I1781" i="2"/>
  <c r="K1781" i="2"/>
  <c r="J1781" i="2"/>
  <c r="I1766" i="2"/>
  <c r="K1766" i="2"/>
  <c r="J1766" i="2"/>
  <c r="I1774" i="2"/>
  <c r="K1774" i="2"/>
  <c r="J1774" i="2"/>
  <c r="I1751" i="2"/>
  <c r="K1751" i="2"/>
  <c r="J1751" i="2"/>
  <c r="I1735" i="2"/>
  <c r="K1735" i="2"/>
  <c r="J1735" i="2"/>
  <c r="I1746" i="2"/>
  <c r="K1746" i="2"/>
  <c r="J1746" i="2"/>
  <c r="I1723" i="2"/>
  <c r="K1723" i="2"/>
  <c r="J1723" i="2"/>
  <c r="I1724" i="2"/>
  <c r="K1724" i="2"/>
  <c r="J1724" i="2"/>
  <c r="I1714" i="2"/>
  <c r="K1714" i="2"/>
  <c r="J1714" i="2"/>
  <c r="I1699" i="2"/>
  <c r="K1699" i="2"/>
  <c r="J1699" i="2"/>
  <c r="I1691" i="2"/>
  <c r="K1691" i="2"/>
  <c r="J1691" i="2"/>
  <c r="I1680" i="2"/>
  <c r="K1680" i="2"/>
  <c r="J1680" i="2"/>
  <c r="I1651" i="2"/>
  <c r="K1651" i="2"/>
  <c r="J1651" i="2"/>
  <c r="I1659" i="2"/>
  <c r="K1659" i="2"/>
  <c r="J1659" i="2"/>
  <c r="I1648" i="2"/>
  <c r="K1648" i="2"/>
  <c r="J1648" i="2"/>
  <c r="I1638" i="2"/>
  <c r="K1638" i="2"/>
  <c r="J1638" i="2"/>
  <c r="I1632" i="2"/>
  <c r="K1632" i="2"/>
  <c r="J1632" i="2"/>
  <c r="I1609" i="2"/>
  <c r="K1609" i="2"/>
  <c r="J1609" i="2"/>
  <c r="I1606" i="2"/>
  <c r="K1606" i="2"/>
  <c r="J1606" i="2"/>
  <c r="I1592" i="2"/>
  <c r="K1592" i="2"/>
  <c r="J1592" i="2"/>
  <c r="I1589" i="2"/>
  <c r="K1589" i="2"/>
  <c r="J1589" i="2"/>
  <c r="I1544" i="2"/>
  <c r="K1544" i="2"/>
  <c r="J1544" i="2"/>
  <c r="I1587" i="2"/>
  <c r="K1587" i="2"/>
  <c r="J1587" i="2"/>
  <c r="I1575" i="2"/>
  <c r="K1575" i="2"/>
  <c r="J1575" i="2"/>
  <c r="I1556" i="2"/>
  <c r="K1556" i="2"/>
  <c r="J1556" i="2"/>
  <c r="I1538" i="2"/>
  <c r="K1538" i="2"/>
  <c r="J1538" i="2"/>
  <c r="I1533" i="2"/>
  <c r="K1533" i="2"/>
  <c r="J1533" i="2"/>
  <c r="I1514" i="2"/>
  <c r="K1514" i="2"/>
  <c r="J1514" i="2"/>
  <c r="I1515" i="2"/>
  <c r="K1515" i="2"/>
  <c r="J1515" i="2"/>
  <c r="I1496" i="2"/>
  <c r="K1496" i="2"/>
  <c r="J1496" i="2"/>
  <c r="I1488" i="2"/>
  <c r="K1488" i="2"/>
  <c r="J1488" i="2"/>
  <c r="I1480" i="2"/>
  <c r="K1480" i="2"/>
  <c r="J1480" i="2"/>
  <c r="I1457" i="2"/>
  <c r="K1457" i="2"/>
  <c r="J1457" i="2"/>
  <c r="I1436" i="2"/>
  <c r="K1436" i="2"/>
  <c r="J1436" i="2"/>
  <c r="I1458" i="2"/>
  <c r="K1458" i="2"/>
  <c r="J1458" i="2"/>
  <c r="I1471" i="2"/>
  <c r="K1471" i="2"/>
  <c r="J1471" i="2"/>
  <c r="I1428" i="2"/>
  <c r="K1428" i="2"/>
  <c r="J1428" i="2"/>
  <c r="I1423" i="2"/>
  <c r="K1423" i="2"/>
  <c r="J1423" i="2"/>
  <c r="I1408" i="2"/>
  <c r="K1408" i="2"/>
  <c r="J1408" i="2"/>
  <c r="I1396" i="2"/>
  <c r="K1396" i="2"/>
  <c r="J1396" i="2"/>
  <c r="I1389" i="2"/>
  <c r="K1389" i="2"/>
  <c r="J1389" i="2"/>
  <c r="I1382" i="2"/>
  <c r="K1382" i="2"/>
  <c r="J1382" i="2"/>
  <c r="I1377" i="2"/>
  <c r="K1377" i="2"/>
  <c r="J1377" i="2"/>
  <c r="I1357" i="2"/>
  <c r="K1357" i="2"/>
  <c r="J1357" i="2"/>
  <c r="I1350" i="2"/>
  <c r="K1350" i="2"/>
  <c r="J1350" i="2"/>
  <c r="I1339" i="2"/>
  <c r="K1339" i="2"/>
  <c r="J1339" i="2"/>
  <c r="I1329" i="2"/>
  <c r="K1329" i="2"/>
  <c r="J1329" i="2"/>
  <c r="I1316" i="2"/>
  <c r="K1316" i="2"/>
  <c r="J1316" i="2"/>
  <c r="I1313" i="2"/>
  <c r="K1313" i="2"/>
  <c r="J1313" i="2"/>
  <c r="I1296" i="2"/>
  <c r="K1296" i="2"/>
  <c r="J1296" i="2"/>
  <c r="I1285" i="2"/>
  <c r="K1285" i="2"/>
  <c r="J1285" i="2"/>
  <c r="I1281" i="2"/>
  <c r="K1281" i="2"/>
  <c r="J1281" i="2"/>
  <c r="I1261" i="2"/>
  <c r="K1261" i="2"/>
  <c r="J1261" i="2"/>
  <c r="I1256" i="2"/>
  <c r="K1256" i="2"/>
  <c r="J1256" i="2"/>
  <c r="I1252" i="2"/>
  <c r="K1252" i="2"/>
  <c r="J1252" i="2"/>
  <c r="I1237" i="2"/>
  <c r="K1237" i="2"/>
  <c r="J1237" i="2"/>
  <c r="I1227" i="2"/>
  <c r="K1227" i="2"/>
  <c r="J1227" i="2"/>
  <c r="I1216" i="2"/>
  <c r="K1216" i="2"/>
  <c r="J1216" i="2"/>
  <c r="I1211" i="2"/>
  <c r="K1211" i="2"/>
  <c r="J1211" i="2"/>
  <c r="I1199" i="2"/>
  <c r="K1199" i="2"/>
  <c r="J1199" i="2"/>
  <c r="I1195" i="2"/>
  <c r="K1195" i="2"/>
  <c r="J1195" i="2"/>
  <c r="I1171" i="2"/>
  <c r="K1171" i="2"/>
  <c r="J1171" i="2"/>
  <c r="I1143" i="2"/>
  <c r="K1143" i="2"/>
  <c r="J1143" i="2"/>
  <c r="I1157" i="2"/>
  <c r="K1157" i="2"/>
  <c r="J1157" i="2"/>
  <c r="I1140" i="2"/>
  <c r="K1140" i="2"/>
  <c r="J1140" i="2"/>
  <c r="I1132" i="2"/>
  <c r="K1132" i="2"/>
  <c r="J1132" i="2"/>
  <c r="I1130" i="2"/>
  <c r="K1130" i="2"/>
  <c r="J1130" i="2"/>
  <c r="I1115" i="2"/>
  <c r="K1115" i="2"/>
  <c r="J1115" i="2"/>
  <c r="I1109" i="2"/>
  <c r="K1109" i="2"/>
  <c r="J1109" i="2"/>
  <c r="I1099" i="2"/>
  <c r="K1099" i="2"/>
  <c r="J1099" i="2"/>
  <c r="I1088" i="2"/>
  <c r="K1088" i="2"/>
  <c r="J1088" i="2"/>
  <c r="I1071" i="2"/>
  <c r="K1071" i="2"/>
  <c r="J1071" i="2"/>
  <c r="I1063" i="2"/>
  <c r="K1063" i="2"/>
  <c r="J1063" i="2"/>
  <c r="I1062" i="2"/>
  <c r="K1062" i="2"/>
  <c r="J1062" i="2"/>
  <c r="I1056" i="2"/>
  <c r="K1056" i="2"/>
  <c r="J1056" i="2"/>
  <c r="I1036" i="2"/>
  <c r="K1036" i="2"/>
  <c r="J1036" i="2"/>
  <c r="I984" i="2"/>
  <c r="K984" i="2"/>
  <c r="J984" i="2"/>
  <c r="I1025" i="2"/>
  <c r="K1025" i="2"/>
  <c r="J1025" i="2"/>
  <c r="I985" i="2"/>
  <c r="K985" i="2"/>
  <c r="J985" i="2"/>
  <c r="I1026" i="2"/>
  <c r="K1026" i="2"/>
  <c r="J1026" i="2"/>
  <c r="I1012" i="2"/>
  <c r="K1012" i="2"/>
  <c r="J1012" i="2"/>
  <c r="I999" i="2"/>
  <c r="K999" i="2"/>
  <c r="J999" i="2"/>
  <c r="I965" i="2"/>
  <c r="K965" i="2"/>
  <c r="J965" i="2"/>
  <c r="I963" i="2"/>
  <c r="K963" i="2"/>
  <c r="J963" i="2"/>
  <c r="I951" i="2"/>
  <c r="K951" i="2"/>
  <c r="J951" i="2"/>
  <c r="I936" i="2"/>
  <c r="K936" i="2"/>
  <c r="J936" i="2"/>
  <c r="I922" i="2"/>
  <c r="K922" i="2"/>
  <c r="J922" i="2"/>
  <c r="I919" i="2"/>
  <c r="K919" i="2"/>
  <c r="J919" i="2"/>
  <c r="I910" i="2"/>
  <c r="K910" i="2"/>
  <c r="J910" i="2"/>
  <c r="I901" i="2"/>
  <c r="K901" i="2"/>
  <c r="J901" i="2"/>
  <c r="I889" i="2"/>
  <c r="K889" i="2"/>
  <c r="J889" i="2"/>
  <c r="I876" i="2"/>
  <c r="K876" i="2"/>
  <c r="J876" i="2"/>
  <c r="I867" i="2"/>
  <c r="K867" i="2"/>
  <c r="J867" i="2"/>
  <c r="I853" i="2"/>
  <c r="K853" i="2"/>
  <c r="J853" i="2"/>
  <c r="I843" i="2"/>
  <c r="K843" i="2"/>
  <c r="J843" i="2"/>
  <c r="I829" i="2"/>
  <c r="K829" i="2"/>
  <c r="J829" i="2"/>
  <c r="I833" i="2"/>
  <c r="K833" i="2"/>
  <c r="J833" i="2"/>
  <c r="I818" i="2"/>
  <c r="K818" i="2"/>
  <c r="J818" i="2"/>
  <c r="I804" i="2"/>
  <c r="K804" i="2"/>
  <c r="J804" i="2"/>
  <c r="I795" i="2"/>
  <c r="K795" i="2"/>
  <c r="J795" i="2"/>
  <c r="I792" i="2"/>
  <c r="K792" i="2"/>
  <c r="J792" i="2"/>
  <c r="I779" i="2"/>
  <c r="K779" i="2"/>
  <c r="J779" i="2"/>
  <c r="I770" i="2"/>
  <c r="K770" i="2"/>
  <c r="J770" i="2"/>
  <c r="I748" i="2"/>
  <c r="K748" i="2"/>
  <c r="J748" i="2"/>
  <c r="I759" i="2"/>
  <c r="K759" i="2"/>
  <c r="J759" i="2"/>
  <c r="I736" i="2"/>
  <c r="K736" i="2"/>
  <c r="J736" i="2"/>
  <c r="I720" i="2"/>
  <c r="K720" i="2"/>
  <c r="J720" i="2"/>
  <c r="I718" i="2"/>
  <c r="K718" i="2"/>
  <c r="J718" i="2"/>
  <c r="I708" i="2"/>
  <c r="K708" i="2"/>
  <c r="J708" i="2"/>
  <c r="I695" i="2"/>
  <c r="K695" i="2"/>
  <c r="J695" i="2"/>
  <c r="I691" i="2"/>
  <c r="K691" i="2"/>
  <c r="J691" i="2"/>
  <c r="I677" i="2"/>
  <c r="K677" i="2"/>
  <c r="J677" i="2"/>
  <c r="I678" i="2"/>
  <c r="K678" i="2"/>
  <c r="J678" i="2"/>
  <c r="I664" i="2"/>
  <c r="K664" i="2"/>
  <c r="J664" i="2"/>
  <c r="I650" i="2"/>
  <c r="K650" i="2"/>
  <c r="J650" i="2"/>
  <c r="I636" i="2"/>
  <c r="K636" i="2"/>
  <c r="J636" i="2"/>
  <c r="I627" i="2"/>
  <c r="K627" i="2"/>
  <c r="J627" i="2"/>
  <c r="I615" i="2"/>
  <c r="K615" i="2"/>
  <c r="J615" i="2"/>
  <c r="I606" i="2"/>
  <c r="K606" i="2"/>
  <c r="J606" i="2"/>
  <c r="I599" i="2"/>
  <c r="K599" i="2"/>
  <c r="J599" i="2"/>
  <c r="I586" i="2"/>
  <c r="K586" i="2"/>
  <c r="J586" i="2"/>
  <c r="I577" i="2"/>
  <c r="K577" i="2"/>
  <c r="J577" i="2"/>
  <c r="I567" i="2"/>
  <c r="K567" i="2"/>
  <c r="J567" i="2"/>
  <c r="I557" i="2"/>
  <c r="K557" i="2"/>
  <c r="J557" i="2"/>
  <c r="I546" i="2"/>
  <c r="K546" i="2"/>
  <c r="J546" i="2"/>
  <c r="I539" i="2"/>
  <c r="K539" i="2"/>
  <c r="J539" i="2"/>
  <c r="I524" i="2"/>
  <c r="K524" i="2"/>
  <c r="J524" i="2"/>
  <c r="I516" i="2"/>
  <c r="K516" i="2"/>
  <c r="J516" i="2"/>
  <c r="I508" i="2"/>
  <c r="K508" i="2"/>
  <c r="J508" i="2"/>
  <c r="I497" i="2"/>
  <c r="K497" i="2"/>
  <c r="J497" i="2"/>
  <c r="I488" i="2"/>
  <c r="K488" i="2"/>
  <c r="J488" i="2"/>
  <c r="I471" i="2"/>
  <c r="K471" i="2"/>
  <c r="J471" i="2"/>
  <c r="I479" i="2"/>
  <c r="K479" i="2"/>
  <c r="J479" i="2"/>
  <c r="I458" i="2"/>
  <c r="K458" i="2"/>
  <c r="J458" i="2"/>
  <c r="I449" i="2"/>
  <c r="K449" i="2"/>
  <c r="J449" i="2"/>
  <c r="I438" i="2"/>
  <c r="K438" i="2"/>
  <c r="J438" i="2"/>
  <c r="I435" i="2"/>
  <c r="K435" i="2"/>
  <c r="J435" i="2"/>
  <c r="I418" i="2"/>
  <c r="K418" i="2"/>
  <c r="J418" i="2"/>
  <c r="I417" i="2"/>
  <c r="K417" i="2"/>
  <c r="J417" i="2"/>
  <c r="I397" i="2"/>
  <c r="K397" i="2"/>
  <c r="J397" i="2"/>
  <c r="I392" i="2"/>
  <c r="K392" i="2"/>
  <c r="J392" i="2"/>
  <c r="I377" i="2"/>
  <c r="K377" i="2"/>
  <c r="J377" i="2"/>
  <c r="I369" i="2"/>
  <c r="K369" i="2"/>
  <c r="J369" i="2"/>
  <c r="I358" i="2"/>
  <c r="K358" i="2"/>
  <c r="J358" i="2"/>
  <c r="I348" i="2"/>
  <c r="K348" i="2"/>
  <c r="J348" i="2"/>
  <c r="I338" i="2"/>
  <c r="K338" i="2"/>
  <c r="J338" i="2"/>
  <c r="I328" i="2"/>
  <c r="K328" i="2"/>
  <c r="J328" i="2"/>
  <c r="I318" i="2"/>
  <c r="K318" i="2"/>
  <c r="J318" i="2"/>
  <c r="I306" i="2"/>
  <c r="K306" i="2"/>
  <c r="J306" i="2"/>
  <c r="I297" i="2"/>
  <c r="K297" i="2"/>
  <c r="J297" i="2"/>
  <c r="I287" i="2"/>
  <c r="K287" i="2"/>
  <c r="J287" i="2"/>
  <c r="I278" i="2"/>
  <c r="K278" i="2"/>
  <c r="J278" i="2"/>
  <c r="I267" i="2"/>
  <c r="K267" i="2"/>
  <c r="J267" i="2"/>
  <c r="I258" i="2"/>
  <c r="K258" i="2"/>
  <c r="J258" i="2"/>
  <c r="I245" i="2"/>
  <c r="K245" i="2"/>
  <c r="J245" i="2"/>
  <c r="I237" i="2"/>
  <c r="K237" i="2"/>
  <c r="J237" i="2"/>
  <c r="I227" i="2"/>
  <c r="K227" i="2"/>
  <c r="J227" i="2"/>
  <c r="I215" i="2"/>
  <c r="K215" i="2"/>
  <c r="J215" i="2"/>
  <c r="I206" i="2"/>
  <c r="K206" i="2"/>
  <c r="J206" i="2"/>
  <c r="I198" i="2"/>
  <c r="K198" i="2"/>
  <c r="J198" i="2"/>
  <c r="I185" i="2"/>
  <c r="K185" i="2"/>
  <c r="J185" i="2"/>
  <c r="I173" i="2"/>
  <c r="K173" i="2"/>
  <c r="J173" i="2"/>
  <c r="I167" i="2"/>
  <c r="K167" i="2"/>
  <c r="J167" i="2"/>
  <c r="I157" i="2"/>
  <c r="K157" i="2"/>
  <c r="J157" i="2"/>
  <c r="I147" i="2"/>
  <c r="K147" i="2"/>
  <c r="J147" i="2"/>
  <c r="I137" i="2"/>
  <c r="K137" i="2"/>
  <c r="J137" i="2"/>
  <c r="I125" i="2"/>
  <c r="K125" i="2"/>
  <c r="J125" i="2"/>
  <c r="I118" i="2"/>
  <c r="K118" i="2"/>
  <c r="J118" i="2"/>
  <c r="I108" i="2"/>
  <c r="K108" i="2"/>
  <c r="J108" i="2"/>
  <c r="I99" i="2"/>
  <c r="K99" i="2"/>
  <c r="J99" i="2"/>
  <c r="I86" i="2"/>
  <c r="K86" i="2"/>
  <c r="J86" i="2"/>
  <c r="I76" i="2"/>
  <c r="K76" i="2"/>
  <c r="J76" i="2"/>
  <c r="I68" i="2"/>
  <c r="K68" i="2"/>
  <c r="J68" i="2"/>
  <c r="I52" i="2"/>
  <c r="K52" i="2"/>
  <c r="J52" i="2"/>
  <c r="I48" i="2"/>
  <c r="K48" i="2"/>
  <c r="J48" i="2"/>
  <c r="I33" i="2"/>
  <c r="K33" i="2"/>
  <c r="J33" i="2"/>
  <c r="I24" i="2"/>
  <c r="K24" i="2"/>
  <c r="J24" i="2"/>
  <c r="I16" i="2"/>
  <c r="K16" i="2"/>
  <c r="J16" i="2"/>
  <c r="I3723" i="2"/>
  <c r="K3723" i="2"/>
  <c r="J3723" i="2"/>
  <c r="I3704" i="2"/>
  <c r="K3704" i="2"/>
  <c r="J3704" i="2"/>
  <c r="I3693" i="2"/>
  <c r="K3693" i="2"/>
  <c r="J3693" i="2"/>
  <c r="I3679" i="2"/>
  <c r="K3679" i="2"/>
  <c r="J3679" i="2"/>
  <c r="I3654" i="2"/>
  <c r="K3654" i="2"/>
  <c r="J3654" i="2"/>
  <c r="I3651" i="2"/>
  <c r="K3651" i="2"/>
  <c r="J3651" i="2"/>
  <c r="I3641" i="2"/>
  <c r="K3641" i="2"/>
  <c r="J3641" i="2"/>
  <c r="I3633" i="2"/>
  <c r="K3633" i="2"/>
  <c r="J3633" i="2"/>
  <c r="I3585" i="2"/>
  <c r="K3585" i="2"/>
  <c r="J3585" i="2"/>
  <c r="I3524" i="2"/>
  <c r="K3524" i="2"/>
  <c r="J3524" i="2"/>
  <c r="I3621" i="2"/>
  <c r="K3621" i="2"/>
  <c r="J3621" i="2"/>
  <c r="I3606" i="2"/>
  <c r="K3606" i="2"/>
  <c r="J3606" i="2"/>
  <c r="I3572" i="2"/>
  <c r="K3572" i="2"/>
  <c r="J3572" i="2"/>
  <c r="I3573" i="2"/>
  <c r="K3573" i="2"/>
  <c r="J3573" i="2"/>
  <c r="I3595" i="2"/>
  <c r="K3595" i="2"/>
  <c r="J3595" i="2"/>
  <c r="I3561" i="2"/>
  <c r="K3561" i="2"/>
  <c r="J3561" i="2"/>
  <c r="I3548" i="2"/>
  <c r="K3548" i="2"/>
  <c r="J3548" i="2"/>
  <c r="I3543" i="2"/>
  <c r="K3543" i="2"/>
  <c r="J3543" i="2"/>
  <c r="I3526" i="2"/>
  <c r="K3526" i="2"/>
  <c r="J3526" i="2"/>
  <c r="I3507" i="2"/>
  <c r="K3507" i="2"/>
  <c r="J3507" i="2"/>
  <c r="I3495" i="2"/>
  <c r="K3495" i="2"/>
  <c r="J3495" i="2"/>
  <c r="I3486" i="2"/>
  <c r="K3486" i="2"/>
  <c r="J3486" i="2"/>
  <c r="I3477" i="2"/>
  <c r="K3477" i="2"/>
  <c r="J3477" i="2"/>
  <c r="I3444" i="2"/>
  <c r="K3444" i="2"/>
  <c r="J3444" i="2"/>
  <c r="I3417" i="2"/>
  <c r="K3417" i="2"/>
  <c r="J3417" i="2"/>
  <c r="I3467" i="2"/>
  <c r="K3467" i="2"/>
  <c r="J3467" i="2"/>
  <c r="I3450" i="2"/>
  <c r="K3450" i="2"/>
  <c r="J3450" i="2"/>
  <c r="I3441" i="2"/>
  <c r="K3441" i="2"/>
  <c r="J3441" i="2"/>
  <c r="I3427" i="2"/>
  <c r="K3427" i="2"/>
  <c r="J3427" i="2"/>
  <c r="I3407" i="2"/>
  <c r="K3407" i="2"/>
  <c r="J3407" i="2"/>
  <c r="I3394" i="2"/>
  <c r="K3394" i="2"/>
  <c r="J3394" i="2"/>
  <c r="I3384" i="2"/>
  <c r="K3384" i="2"/>
  <c r="J3384" i="2"/>
  <c r="I3321" i="2"/>
  <c r="K3321" i="2"/>
  <c r="J3321" i="2"/>
  <c r="I3386" i="2"/>
  <c r="K3386" i="2"/>
  <c r="J3386" i="2"/>
  <c r="I3379" i="2"/>
  <c r="K3379" i="2"/>
  <c r="J3379" i="2"/>
  <c r="I3364" i="2"/>
  <c r="K3364" i="2"/>
  <c r="J3364" i="2"/>
  <c r="I3352" i="2"/>
  <c r="K3352" i="2"/>
  <c r="J3352" i="2"/>
  <c r="I3344" i="2"/>
  <c r="K3344" i="2"/>
  <c r="J3344" i="2"/>
  <c r="I3315" i="2"/>
  <c r="K3315" i="2"/>
  <c r="J3315" i="2"/>
  <c r="I3302" i="2"/>
  <c r="K3302" i="2"/>
  <c r="J3302" i="2"/>
  <c r="I3263" i="2"/>
  <c r="K3263" i="2"/>
  <c r="J3263" i="2"/>
  <c r="I3296" i="2"/>
  <c r="K3296" i="2"/>
  <c r="J3296" i="2"/>
  <c r="I3312" i="2"/>
  <c r="K3312" i="2"/>
  <c r="J3312" i="2"/>
  <c r="I3218" i="2"/>
  <c r="K3218" i="2"/>
  <c r="J3218" i="2"/>
  <c r="I3268" i="2"/>
  <c r="K3268" i="2"/>
  <c r="J3268" i="2"/>
  <c r="I3287" i="2"/>
  <c r="K3287" i="2"/>
  <c r="J3287" i="2"/>
  <c r="I3254" i="2"/>
  <c r="K3254" i="2"/>
  <c r="J3254" i="2"/>
  <c r="I3332" i="2"/>
  <c r="K3332" i="2"/>
  <c r="J3332" i="2"/>
  <c r="I3162" i="2"/>
  <c r="K3162" i="2"/>
  <c r="J3162" i="2"/>
  <c r="I3213" i="2"/>
  <c r="K3213" i="2"/>
  <c r="J3213" i="2"/>
  <c r="I3145" i="2"/>
  <c r="K3145" i="2"/>
  <c r="J3145" i="2"/>
  <c r="I3195" i="2"/>
  <c r="K3195" i="2"/>
  <c r="J3195" i="2"/>
  <c r="I3161" i="2"/>
  <c r="K3161" i="2"/>
  <c r="J3161" i="2"/>
  <c r="I3220" i="2"/>
  <c r="K3220" i="2"/>
  <c r="J3220" i="2"/>
  <c r="I3159" i="2"/>
  <c r="K3159" i="2"/>
  <c r="J3159" i="2"/>
  <c r="I3140" i="2"/>
  <c r="K3140" i="2"/>
  <c r="J3140" i="2"/>
  <c r="I3139" i="2"/>
  <c r="K3139" i="2"/>
  <c r="J3139" i="2"/>
  <c r="I3166" i="2"/>
  <c r="K3166" i="2"/>
  <c r="J3166" i="2"/>
  <c r="I3128" i="2"/>
  <c r="K3128" i="2"/>
  <c r="J3128" i="2"/>
  <c r="I3147" i="2"/>
  <c r="K3147" i="2"/>
  <c r="J3147" i="2"/>
  <c r="I3096" i="2"/>
  <c r="K3096" i="2"/>
  <c r="J3096" i="2"/>
  <c r="I3086" i="2"/>
  <c r="K3086" i="2"/>
  <c r="J3086" i="2"/>
  <c r="I3032" i="2"/>
  <c r="K3032" i="2"/>
  <c r="J3032" i="2"/>
  <c r="I3019" i="2"/>
  <c r="K3019" i="2"/>
  <c r="J3019" i="2"/>
  <c r="I3065" i="2"/>
  <c r="K3065" i="2"/>
  <c r="J3065" i="2"/>
  <c r="I3059" i="2"/>
  <c r="K3059" i="2"/>
  <c r="J3059" i="2"/>
  <c r="I3048" i="2"/>
  <c r="K3048" i="2"/>
  <c r="J3048" i="2"/>
  <c r="I3043" i="2"/>
  <c r="K3043" i="2"/>
  <c r="J3043" i="2"/>
  <c r="I3016" i="2"/>
  <c r="K3016" i="2"/>
  <c r="J3016" i="2"/>
  <c r="I3006" i="2"/>
  <c r="K3006" i="2"/>
  <c r="J3006" i="2"/>
  <c r="I3000" i="2"/>
  <c r="K3000" i="2"/>
  <c r="J3000" i="2"/>
  <c r="I2987" i="2"/>
  <c r="K2987" i="2"/>
  <c r="J2987" i="2"/>
  <c r="I2980" i="2"/>
  <c r="K2980" i="2"/>
  <c r="J2980" i="2"/>
  <c r="I2965" i="2"/>
  <c r="K2965" i="2"/>
  <c r="J2965" i="2"/>
  <c r="I2958" i="2"/>
  <c r="K2958" i="2"/>
  <c r="J2958" i="2"/>
  <c r="I2939" i="2"/>
  <c r="K2939" i="2"/>
  <c r="J2939" i="2"/>
  <c r="I2935" i="2"/>
  <c r="K2935" i="2"/>
  <c r="J2935" i="2"/>
  <c r="I2926" i="2"/>
  <c r="K2926" i="2"/>
  <c r="J2926" i="2"/>
  <c r="I2916" i="2"/>
  <c r="K2916" i="2"/>
  <c r="J2916" i="2"/>
  <c r="I2906" i="2"/>
  <c r="K2906" i="2"/>
  <c r="J2906" i="2"/>
  <c r="I2895" i="2"/>
  <c r="K2895" i="2"/>
  <c r="J2895" i="2"/>
  <c r="I2884" i="2"/>
  <c r="K2884" i="2"/>
  <c r="J2884" i="2"/>
  <c r="I2878" i="2"/>
  <c r="K2878" i="2"/>
  <c r="J2878" i="2"/>
  <c r="I2865" i="2"/>
  <c r="K2865" i="2"/>
  <c r="J2865" i="2"/>
  <c r="I2859" i="2"/>
  <c r="K2859" i="2"/>
  <c r="J2859" i="2"/>
  <c r="I2852" i="2"/>
  <c r="K2852" i="2"/>
  <c r="J2852" i="2"/>
  <c r="I2835" i="2"/>
  <c r="K2835" i="2"/>
  <c r="J2835" i="2"/>
  <c r="I2830" i="2"/>
  <c r="K2830" i="2"/>
  <c r="J2830" i="2"/>
  <c r="I2821" i="2"/>
  <c r="K2821" i="2"/>
  <c r="J2821" i="2"/>
  <c r="I2808" i="2"/>
  <c r="K2808" i="2"/>
  <c r="J2808" i="2"/>
  <c r="I2794" i="2"/>
  <c r="K2794" i="2"/>
  <c r="J2794" i="2"/>
  <c r="I2780" i="2"/>
  <c r="K2780" i="2"/>
  <c r="J2780" i="2"/>
  <c r="I2769" i="2"/>
  <c r="K2769" i="2"/>
  <c r="J2769" i="2"/>
  <c r="I2763" i="2"/>
  <c r="K2763" i="2"/>
  <c r="J2763" i="2"/>
  <c r="I2754" i="2"/>
  <c r="K2754" i="2"/>
  <c r="J2754" i="2"/>
  <c r="I2745" i="2"/>
  <c r="K2745" i="2"/>
  <c r="J2745" i="2"/>
  <c r="I2733" i="2"/>
  <c r="K2733" i="2"/>
  <c r="J2733" i="2"/>
  <c r="I2726" i="2"/>
  <c r="K2726" i="2"/>
  <c r="J2726" i="2"/>
  <c r="I2715" i="2"/>
  <c r="K2715" i="2"/>
  <c r="J2715" i="2"/>
  <c r="I2710" i="2"/>
  <c r="K2710" i="2"/>
  <c r="J2710" i="2"/>
  <c r="I2693" i="2"/>
  <c r="K2693" i="2"/>
  <c r="J2693" i="2"/>
  <c r="I2686" i="2"/>
  <c r="K2686" i="2"/>
  <c r="J2686" i="2"/>
  <c r="I2678" i="2"/>
  <c r="K2678" i="2"/>
  <c r="J2678" i="2"/>
  <c r="I2668" i="2"/>
  <c r="K2668" i="2"/>
  <c r="J2668" i="2"/>
  <c r="I2654" i="2"/>
  <c r="K2654" i="2"/>
  <c r="J2654" i="2"/>
  <c r="I2646" i="2"/>
  <c r="K2646" i="2"/>
  <c r="J2646" i="2"/>
  <c r="I2631" i="2"/>
  <c r="K2631" i="2"/>
  <c r="J2631" i="2"/>
  <c r="I2630" i="2"/>
  <c r="K2630" i="2"/>
  <c r="J2630" i="2"/>
  <c r="I2616" i="2"/>
  <c r="K2616" i="2"/>
  <c r="J2616" i="2"/>
  <c r="I2602" i="2"/>
  <c r="K2602" i="2"/>
  <c r="J2602" i="2"/>
  <c r="I2594" i="2"/>
  <c r="K2594" i="2"/>
  <c r="J2594" i="2"/>
  <c r="I2590" i="2"/>
  <c r="K2590" i="2"/>
  <c r="J2590" i="2"/>
  <c r="I2575" i="2"/>
  <c r="K2575" i="2"/>
  <c r="J2575" i="2"/>
  <c r="I2567" i="2"/>
  <c r="K2567" i="2"/>
  <c r="J2567" i="2"/>
  <c r="I2563" i="2"/>
  <c r="K2563" i="2"/>
  <c r="J2563" i="2"/>
  <c r="I2544" i="2"/>
  <c r="K2544" i="2"/>
  <c r="J2544" i="2"/>
  <c r="I2534" i="2"/>
  <c r="K2534" i="2"/>
  <c r="J2534" i="2"/>
  <c r="I2512" i="2"/>
  <c r="K2512" i="2"/>
  <c r="J2512" i="2"/>
  <c r="I2519" i="2"/>
  <c r="K2519" i="2"/>
  <c r="J2519" i="2"/>
  <c r="I2508" i="2"/>
  <c r="K2508" i="2"/>
  <c r="J2508" i="2"/>
  <c r="I2495" i="2"/>
  <c r="K2495" i="2"/>
  <c r="J2495" i="2"/>
  <c r="I2487" i="2"/>
  <c r="K2487" i="2"/>
  <c r="J2487" i="2"/>
  <c r="I2476" i="2"/>
  <c r="K2476" i="2"/>
  <c r="J2476" i="2"/>
  <c r="I2465" i="2"/>
  <c r="K2465" i="2"/>
  <c r="J2465" i="2"/>
  <c r="I2458" i="2"/>
  <c r="K2458" i="2"/>
  <c r="J2458" i="2"/>
  <c r="I2435" i="2"/>
  <c r="K2435" i="2"/>
  <c r="J2435" i="2"/>
  <c r="I2441" i="2"/>
  <c r="K2441" i="2"/>
  <c r="J2441" i="2"/>
  <c r="I2423" i="2"/>
  <c r="K2423" i="2"/>
  <c r="J2423" i="2"/>
  <c r="I2408" i="2"/>
  <c r="K2408" i="2"/>
  <c r="J2408" i="2"/>
  <c r="I2402" i="2"/>
  <c r="K2402" i="2"/>
  <c r="J2402" i="2"/>
  <c r="I2401" i="2"/>
  <c r="K2401" i="2"/>
  <c r="J2401" i="2"/>
  <c r="I2388" i="2"/>
  <c r="K2388" i="2"/>
  <c r="J2388" i="2"/>
  <c r="I2381" i="2"/>
  <c r="K2381" i="2"/>
  <c r="J2381" i="2"/>
  <c r="I2371" i="2"/>
  <c r="K2371" i="2"/>
  <c r="J2371" i="2"/>
  <c r="I2355" i="2"/>
  <c r="K2355" i="2"/>
  <c r="J2355" i="2"/>
  <c r="I2311" i="2"/>
  <c r="K2311" i="2"/>
  <c r="J2311" i="2"/>
  <c r="I2283" i="2"/>
  <c r="K2283" i="2"/>
  <c r="J2283" i="2"/>
  <c r="I2333" i="2"/>
  <c r="K2333" i="2"/>
  <c r="J2333" i="2"/>
  <c r="I2316" i="2"/>
  <c r="K2316" i="2"/>
  <c r="J2316" i="2"/>
  <c r="I2312" i="2"/>
  <c r="K2312" i="2"/>
  <c r="J2312" i="2"/>
  <c r="I2313" i="2"/>
  <c r="K2313" i="2"/>
  <c r="J2313" i="2"/>
  <c r="I2286" i="2"/>
  <c r="K2286" i="2"/>
  <c r="J2286" i="2"/>
  <c r="I2263" i="2"/>
  <c r="K2263" i="2"/>
  <c r="J2263" i="2"/>
  <c r="I2262" i="2"/>
  <c r="K2262" i="2"/>
  <c r="J2262" i="2"/>
  <c r="I2259" i="2"/>
  <c r="K2259" i="2"/>
  <c r="J2259" i="2"/>
  <c r="I2246" i="2"/>
  <c r="K2246" i="2"/>
  <c r="J2246" i="2"/>
  <c r="I2239" i="2"/>
  <c r="K2239" i="2"/>
  <c r="J2239" i="2"/>
  <c r="I2218" i="2"/>
  <c r="K2218" i="2"/>
  <c r="J2218" i="2"/>
  <c r="I2225" i="2"/>
  <c r="K2225" i="2"/>
  <c r="J2225" i="2"/>
  <c r="I2212" i="2"/>
  <c r="K2212" i="2"/>
  <c r="J2212" i="2"/>
  <c r="I2198" i="2"/>
  <c r="K2198" i="2"/>
  <c r="J2198" i="2"/>
  <c r="I2184" i="2"/>
  <c r="K2184" i="2"/>
  <c r="J2184" i="2"/>
  <c r="I2178" i="2"/>
  <c r="K2178" i="2"/>
  <c r="J2178" i="2"/>
  <c r="I2156" i="2"/>
  <c r="K2156" i="2"/>
  <c r="J2156" i="2"/>
  <c r="I2160" i="2"/>
  <c r="K2160" i="2"/>
  <c r="J2160" i="2"/>
  <c r="I2131" i="2"/>
  <c r="K2131" i="2"/>
  <c r="J2131" i="2"/>
  <c r="I2143" i="2"/>
  <c r="K2143" i="2"/>
  <c r="J2143" i="2"/>
  <c r="I2126" i="2"/>
  <c r="K2126" i="2"/>
  <c r="J2126" i="2"/>
  <c r="I2102" i="2"/>
  <c r="K2102" i="2"/>
  <c r="J2102" i="2"/>
  <c r="I2111" i="2"/>
  <c r="K2111" i="2"/>
  <c r="J2111" i="2"/>
  <c r="I2113" i="2"/>
  <c r="K2113" i="2"/>
  <c r="J2113" i="2"/>
  <c r="I2080" i="2"/>
  <c r="K2080" i="2"/>
  <c r="J2080" i="2"/>
  <c r="I2062" i="2"/>
  <c r="K2062" i="2"/>
  <c r="J2062" i="2"/>
  <c r="I2068" i="2"/>
  <c r="K2068" i="2"/>
  <c r="J2068" i="2"/>
  <c r="I2054" i="2"/>
  <c r="K2054" i="2"/>
  <c r="J2054" i="2"/>
  <c r="I2031" i="2"/>
  <c r="K2031" i="2"/>
  <c r="J2031" i="2"/>
  <c r="I2032" i="2"/>
  <c r="K2032" i="2"/>
  <c r="J2032" i="2"/>
  <c r="I2022" i="2"/>
  <c r="K2022" i="2"/>
  <c r="J2022" i="2"/>
  <c r="I2018" i="2"/>
  <c r="K2018" i="2"/>
  <c r="J2018" i="2"/>
  <c r="I2007" i="2"/>
  <c r="K2007" i="2"/>
  <c r="J2007" i="2"/>
  <c r="I2000" i="2"/>
  <c r="K2000" i="2"/>
  <c r="J2000" i="2"/>
  <c r="I1993" i="2"/>
  <c r="K1993" i="2"/>
  <c r="J1993" i="2"/>
  <c r="I1978" i="2"/>
  <c r="K1978" i="2"/>
  <c r="J1978" i="2"/>
  <c r="I1961" i="2"/>
  <c r="K1961" i="2"/>
  <c r="J1961" i="2"/>
  <c r="I1972" i="2"/>
  <c r="K1972" i="2"/>
  <c r="J1972" i="2"/>
  <c r="I1952" i="2"/>
  <c r="K1952" i="2"/>
  <c r="J1952" i="2"/>
  <c r="I1931" i="2"/>
  <c r="K1931" i="2"/>
  <c r="J1931" i="2"/>
  <c r="I1919" i="2"/>
  <c r="K1919" i="2"/>
  <c r="J1919" i="2"/>
  <c r="I1915" i="2"/>
  <c r="K1915" i="2"/>
  <c r="J1915" i="2"/>
  <c r="I1921" i="2"/>
  <c r="K1921" i="2"/>
  <c r="J1921" i="2"/>
  <c r="I1922" i="2"/>
  <c r="K1922" i="2"/>
  <c r="J1922" i="2"/>
  <c r="I1819" i="2"/>
  <c r="K1819" i="2"/>
  <c r="J1819" i="2"/>
  <c r="I1828" i="2"/>
  <c r="K1828" i="2"/>
  <c r="J1828" i="2"/>
  <c r="I1896" i="2"/>
  <c r="K1896" i="2"/>
  <c r="J1896" i="2"/>
  <c r="I1881" i="2"/>
  <c r="K1881" i="2"/>
  <c r="J1881" i="2"/>
  <c r="I1857" i="2"/>
  <c r="K1857" i="2"/>
  <c r="J1857" i="2"/>
  <c r="I1849" i="2"/>
  <c r="K1849" i="2"/>
  <c r="J1849" i="2"/>
  <c r="I1826" i="2"/>
  <c r="K1826" i="2"/>
  <c r="J1826" i="2"/>
  <c r="I1822" i="2"/>
  <c r="K1822" i="2"/>
  <c r="J1822" i="2"/>
  <c r="I1805" i="2"/>
  <c r="K1805" i="2"/>
  <c r="J1805" i="2"/>
  <c r="I1778" i="2"/>
  <c r="K1778" i="2"/>
  <c r="J1778" i="2"/>
  <c r="I1784" i="2"/>
  <c r="K1784" i="2"/>
  <c r="J1784" i="2"/>
  <c r="I1775" i="2"/>
  <c r="K1775" i="2"/>
  <c r="J1775" i="2"/>
  <c r="I1777" i="2"/>
  <c r="K1777" i="2"/>
  <c r="J1777" i="2"/>
  <c r="I1763" i="2"/>
  <c r="K1763" i="2"/>
  <c r="J1763" i="2"/>
  <c r="I1749" i="2"/>
  <c r="K1749" i="2"/>
  <c r="J1749" i="2"/>
  <c r="I1745" i="2"/>
  <c r="K1745" i="2"/>
  <c r="J1745" i="2"/>
  <c r="I1722" i="2"/>
  <c r="K1722" i="2"/>
  <c r="J1722" i="2"/>
  <c r="I1717" i="2"/>
  <c r="K1717" i="2"/>
  <c r="J1717" i="2"/>
  <c r="I1707" i="2"/>
  <c r="K1707" i="2"/>
  <c r="J1707" i="2"/>
  <c r="I1696" i="2"/>
  <c r="K1696" i="2"/>
  <c r="J1696" i="2"/>
  <c r="I1684" i="2"/>
  <c r="K1684" i="2"/>
  <c r="J1684" i="2"/>
  <c r="I1695" i="2"/>
  <c r="K1695" i="2"/>
  <c r="J1695" i="2"/>
  <c r="I1661" i="2"/>
  <c r="K1661" i="2"/>
  <c r="J1661" i="2"/>
  <c r="I1660" i="2"/>
  <c r="K1660" i="2"/>
  <c r="J1660" i="2"/>
  <c r="I1647" i="2"/>
  <c r="K1647" i="2"/>
  <c r="J1647" i="2"/>
  <c r="I1625" i="2"/>
  <c r="K1625" i="2"/>
  <c r="J1625" i="2"/>
  <c r="I1628" i="2"/>
  <c r="K1628" i="2"/>
  <c r="J1628" i="2"/>
  <c r="I1608" i="2"/>
  <c r="K1608" i="2"/>
  <c r="J1608" i="2"/>
  <c r="I1617" i="2"/>
  <c r="K1617" i="2"/>
  <c r="J1617" i="2"/>
  <c r="I1541" i="2"/>
  <c r="K1541" i="2"/>
  <c r="J1541" i="2"/>
  <c r="I1595" i="2"/>
  <c r="K1595" i="2"/>
  <c r="J1595" i="2"/>
  <c r="I1545" i="2"/>
  <c r="K1545" i="2"/>
  <c r="J1545" i="2"/>
  <c r="I1583" i="2"/>
  <c r="K1583" i="2"/>
  <c r="J1583" i="2"/>
  <c r="I1572" i="2"/>
  <c r="K1572" i="2"/>
  <c r="J1572" i="2"/>
  <c r="I1564" i="2"/>
  <c r="K1564" i="2"/>
  <c r="J1564" i="2"/>
  <c r="I1523" i="2"/>
  <c r="K1523" i="2"/>
  <c r="J1523" i="2"/>
  <c r="I1512" i="2"/>
  <c r="K1512" i="2"/>
  <c r="J1512" i="2"/>
  <c r="I1513" i="2"/>
  <c r="K1513" i="2"/>
  <c r="J1513" i="2"/>
  <c r="I1508" i="2"/>
  <c r="K1508" i="2"/>
  <c r="J1508" i="2"/>
  <c r="I1495" i="2"/>
  <c r="K1495" i="2"/>
  <c r="J1495" i="2"/>
  <c r="I1485" i="2"/>
  <c r="K1485" i="2"/>
  <c r="J1485" i="2"/>
  <c r="I1477" i="2"/>
  <c r="K1477" i="2"/>
  <c r="J1477" i="2"/>
  <c r="I1440" i="2"/>
  <c r="K1440" i="2"/>
  <c r="J1440" i="2"/>
  <c r="I1472" i="2"/>
  <c r="K1472" i="2"/>
  <c r="J1472" i="2"/>
  <c r="I1453" i="2"/>
  <c r="K1453" i="2"/>
  <c r="J1453" i="2"/>
  <c r="I1437" i="2"/>
  <c r="K1437" i="2"/>
  <c r="J1437" i="2"/>
  <c r="I1426" i="2"/>
  <c r="K1426" i="2"/>
  <c r="J1426" i="2"/>
  <c r="I1424" i="2"/>
  <c r="K1424" i="2"/>
  <c r="J1424" i="2"/>
  <c r="I1388" i="2"/>
  <c r="K1388" i="2"/>
  <c r="J1388" i="2"/>
  <c r="I1404" i="2"/>
  <c r="K1404" i="2"/>
  <c r="J1404" i="2"/>
  <c r="I1381" i="2"/>
  <c r="K1381" i="2"/>
  <c r="J1381" i="2"/>
  <c r="I1373" i="2"/>
  <c r="K1373" i="2"/>
  <c r="J1373" i="2"/>
  <c r="I1370" i="2"/>
  <c r="K1370" i="2"/>
  <c r="J1370" i="2"/>
  <c r="I1356" i="2"/>
  <c r="K1356" i="2"/>
  <c r="J1356" i="2"/>
  <c r="I1341" i="2"/>
  <c r="K1341" i="2"/>
  <c r="J1341" i="2"/>
  <c r="I1322" i="2"/>
  <c r="K1322" i="2"/>
  <c r="J1322" i="2"/>
  <c r="I1328" i="2"/>
  <c r="K1328" i="2"/>
  <c r="J1328" i="2"/>
  <c r="I1323" i="2"/>
  <c r="K1323" i="2"/>
  <c r="J1323" i="2"/>
  <c r="I1314" i="2"/>
  <c r="K1314" i="2"/>
  <c r="J1314" i="2"/>
  <c r="I1301" i="2"/>
  <c r="K1301" i="2"/>
  <c r="J1301" i="2"/>
  <c r="I1286" i="2"/>
  <c r="K1286" i="2"/>
  <c r="J1286" i="2"/>
  <c r="I1280" i="2"/>
  <c r="K1280" i="2"/>
  <c r="J1280" i="2"/>
  <c r="I1262" i="2"/>
  <c r="K1262" i="2"/>
  <c r="J1262" i="2"/>
  <c r="I1253" i="2"/>
  <c r="K1253" i="2"/>
  <c r="J1253" i="2"/>
  <c r="I1250" i="2"/>
  <c r="K1250" i="2"/>
  <c r="J1250" i="2"/>
  <c r="I1231" i="2"/>
  <c r="K1231" i="2"/>
  <c r="J1231" i="2"/>
  <c r="I1228" i="2"/>
  <c r="K1228" i="2"/>
  <c r="J1228" i="2"/>
  <c r="I1218" i="2"/>
  <c r="K1218" i="2"/>
  <c r="J1218" i="2"/>
  <c r="I1203" i="2"/>
  <c r="K1203" i="2"/>
  <c r="J1203" i="2"/>
  <c r="I1196" i="2"/>
  <c r="K1196" i="2"/>
  <c r="J1196" i="2"/>
  <c r="I1191" i="2"/>
  <c r="K1191" i="2"/>
  <c r="J1191" i="2"/>
  <c r="I1179" i="2"/>
  <c r="K1179" i="2"/>
  <c r="J1179" i="2"/>
  <c r="I1155" i="2"/>
  <c r="K1155" i="2"/>
  <c r="J1155" i="2"/>
  <c r="I1158" i="2"/>
  <c r="K1158" i="2"/>
  <c r="J1158" i="2"/>
  <c r="I1160" i="2"/>
  <c r="K1160" i="2"/>
  <c r="J1160" i="2"/>
  <c r="I1131" i="2"/>
  <c r="K1131" i="2"/>
  <c r="J1131" i="2"/>
  <c r="I1129" i="2"/>
  <c r="K1129" i="2"/>
  <c r="J1129" i="2"/>
  <c r="I1110" i="2"/>
  <c r="K1110" i="2"/>
  <c r="J1110" i="2"/>
  <c r="I1107" i="2"/>
  <c r="K1107" i="2"/>
  <c r="J1107" i="2"/>
  <c r="I1095" i="2"/>
  <c r="K1095" i="2"/>
  <c r="J1095" i="2"/>
  <c r="I1089" i="2"/>
  <c r="K1089" i="2"/>
  <c r="J1089" i="2"/>
  <c r="I1080" i="2"/>
  <c r="K1080" i="2"/>
  <c r="J1080" i="2"/>
  <c r="I1069" i="2"/>
  <c r="K1069" i="2"/>
  <c r="J1069" i="2"/>
  <c r="I1049" i="2"/>
  <c r="K1049" i="2"/>
  <c r="J1049" i="2"/>
  <c r="I1044" i="2"/>
  <c r="K1044" i="2"/>
  <c r="J1044" i="2"/>
  <c r="I1035" i="2"/>
  <c r="K1035" i="2"/>
  <c r="J1035" i="2"/>
  <c r="I982" i="2"/>
  <c r="K982" i="2"/>
  <c r="J982" i="2"/>
  <c r="I1023" i="2"/>
  <c r="K1023" i="2"/>
  <c r="J1023" i="2"/>
  <c r="I997" i="2"/>
  <c r="K997" i="2"/>
  <c r="J997" i="2"/>
  <c r="I1016" i="2"/>
  <c r="K1016" i="2"/>
  <c r="J1016" i="2"/>
  <c r="I1014" i="2"/>
  <c r="K1014" i="2"/>
  <c r="J1014" i="2"/>
  <c r="I964" i="2"/>
  <c r="K964" i="2"/>
  <c r="J964" i="2"/>
  <c r="I976" i="2"/>
  <c r="K976" i="2"/>
  <c r="J976" i="2"/>
  <c r="I961" i="2"/>
  <c r="K961" i="2"/>
  <c r="J961" i="2"/>
  <c r="I953" i="2"/>
  <c r="K953" i="2"/>
  <c r="J953" i="2"/>
  <c r="I939" i="2"/>
  <c r="K939" i="2"/>
  <c r="J939" i="2"/>
  <c r="I914" i="2"/>
  <c r="K914" i="2"/>
  <c r="J914" i="2"/>
  <c r="I928" i="2"/>
  <c r="K928" i="2"/>
  <c r="J928" i="2"/>
  <c r="I906" i="2"/>
  <c r="K906" i="2"/>
  <c r="J906" i="2"/>
  <c r="I896" i="2"/>
  <c r="K896" i="2"/>
  <c r="J896" i="2"/>
  <c r="I879" i="2"/>
  <c r="K879" i="2"/>
  <c r="J879" i="2"/>
  <c r="I877" i="2"/>
  <c r="K877" i="2"/>
  <c r="J877" i="2"/>
  <c r="I868" i="2"/>
  <c r="K868" i="2"/>
  <c r="J868" i="2"/>
  <c r="I862" i="2"/>
  <c r="K862" i="2"/>
  <c r="J862" i="2"/>
  <c r="I842" i="2"/>
  <c r="K842" i="2"/>
  <c r="J842" i="2"/>
  <c r="I836" i="2"/>
  <c r="K836" i="2"/>
  <c r="J836" i="2"/>
  <c r="I826" i="2"/>
  <c r="K826" i="2"/>
  <c r="J826" i="2"/>
  <c r="I816" i="2"/>
  <c r="K816" i="2"/>
  <c r="J816" i="2"/>
  <c r="I808" i="2"/>
  <c r="K808" i="2"/>
  <c r="J808" i="2"/>
  <c r="I797" i="2"/>
  <c r="K797" i="2"/>
  <c r="J797" i="2"/>
  <c r="I786" i="2"/>
  <c r="K786" i="2"/>
  <c r="J786" i="2"/>
  <c r="I780" i="2"/>
  <c r="K780" i="2"/>
  <c r="J780" i="2"/>
  <c r="I774" i="2"/>
  <c r="K774" i="2"/>
  <c r="J774" i="2"/>
  <c r="I746" i="2"/>
  <c r="K746" i="2"/>
  <c r="J746" i="2"/>
  <c r="I751" i="2"/>
  <c r="K751" i="2"/>
  <c r="J751" i="2"/>
  <c r="I737" i="2"/>
  <c r="K737" i="2"/>
  <c r="J737" i="2"/>
  <c r="I724" i="2"/>
  <c r="K724" i="2"/>
  <c r="J724" i="2"/>
  <c r="I716" i="2"/>
  <c r="K716" i="2"/>
  <c r="J716" i="2"/>
  <c r="I704" i="2"/>
  <c r="K704" i="2"/>
  <c r="J704" i="2"/>
  <c r="I685" i="2"/>
  <c r="K685" i="2"/>
  <c r="J685" i="2"/>
  <c r="I689" i="2"/>
  <c r="K689" i="2"/>
  <c r="J689" i="2"/>
  <c r="I675" i="2"/>
  <c r="K675" i="2"/>
  <c r="J675" i="2"/>
  <c r="I679" i="2"/>
  <c r="K679" i="2"/>
  <c r="J679" i="2"/>
  <c r="I668" i="2"/>
  <c r="K668" i="2"/>
  <c r="J668" i="2"/>
  <c r="I651" i="2"/>
  <c r="K651" i="2"/>
  <c r="J651" i="2"/>
  <c r="I640" i="2"/>
  <c r="K640" i="2"/>
  <c r="J640" i="2"/>
  <c r="I621" i="2"/>
  <c r="K621" i="2"/>
  <c r="J621" i="2"/>
  <c r="I611" i="2"/>
  <c r="K611" i="2"/>
  <c r="J611" i="2"/>
  <c r="I608" i="2"/>
  <c r="K608" i="2"/>
  <c r="J608" i="2"/>
  <c r="I596" i="2"/>
  <c r="K596" i="2"/>
  <c r="J596" i="2"/>
  <c r="I587" i="2"/>
  <c r="K587" i="2"/>
  <c r="J587" i="2"/>
  <c r="I574" i="2"/>
  <c r="K574" i="2"/>
  <c r="J574" i="2"/>
  <c r="I563" i="2"/>
  <c r="K563" i="2"/>
  <c r="J563" i="2"/>
  <c r="I556" i="2"/>
  <c r="K556" i="2"/>
  <c r="J556" i="2"/>
  <c r="I547" i="2"/>
  <c r="K547" i="2"/>
  <c r="J547" i="2"/>
  <c r="I536" i="2"/>
  <c r="K536" i="2"/>
  <c r="J536" i="2"/>
  <c r="I527" i="2"/>
  <c r="K527" i="2"/>
  <c r="J527" i="2"/>
  <c r="I515" i="2"/>
  <c r="K515" i="2"/>
  <c r="J515" i="2"/>
  <c r="I506" i="2"/>
  <c r="K506" i="2"/>
  <c r="J506" i="2"/>
  <c r="I496" i="2"/>
  <c r="K496" i="2"/>
  <c r="J496" i="2"/>
  <c r="I485" i="2"/>
  <c r="K485" i="2"/>
  <c r="J485" i="2"/>
  <c r="I465" i="2"/>
  <c r="K465" i="2"/>
  <c r="J465" i="2"/>
  <c r="I481" i="2"/>
  <c r="K481" i="2"/>
  <c r="J481" i="2"/>
  <c r="I442" i="2"/>
  <c r="K442" i="2"/>
  <c r="J442" i="2"/>
  <c r="I448" i="2"/>
  <c r="K448" i="2"/>
  <c r="J448" i="2"/>
  <c r="I439" i="2"/>
  <c r="K439" i="2"/>
  <c r="J439" i="2"/>
  <c r="I428" i="2"/>
  <c r="K428" i="2"/>
  <c r="J428" i="2"/>
  <c r="I402" i="2"/>
  <c r="K402" i="2"/>
  <c r="J402" i="2"/>
  <c r="I399" i="2"/>
  <c r="K399" i="2"/>
  <c r="J399" i="2"/>
  <c r="I398" i="2"/>
  <c r="K398" i="2"/>
  <c r="J398" i="2"/>
  <c r="I394" i="2"/>
  <c r="K394" i="2"/>
  <c r="J394" i="2"/>
  <c r="I324" i="2"/>
  <c r="K324" i="2"/>
  <c r="J324" i="2"/>
  <c r="I368" i="2"/>
  <c r="K368" i="2"/>
  <c r="J368" i="2"/>
  <c r="I355" i="2"/>
  <c r="K355" i="2"/>
  <c r="J355" i="2"/>
  <c r="I347" i="2"/>
  <c r="K347" i="2"/>
  <c r="J347" i="2"/>
  <c r="I337" i="2"/>
  <c r="K337" i="2"/>
  <c r="J337" i="2"/>
  <c r="I326" i="2"/>
  <c r="K326" i="2"/>
  <c r="J326" i="2"/>
  <c r="I313" i="2"/>
  <c r="K313" i="2"/>
  <c r="J313" i="2"/>
  <c r="I309" i="2"/>
  <c r="K309" i="2"/>
  <c r="J309" i="2"/>
  <c r="I296" i="2"/>
  <c r="K296" i="2"/>
  <c r="J296" i="2"/>
  <c r="I286" i="2"/>
  <c r="K286" i="2"/>
  <c r="J286" i="2"/>
  <c r="I276" i="2"/>
  <c r="K276" i="2"/>
  <c r="J276" i="2"/>
  <c r="I265" i="2"/>
  <c r="K265" i="2"/>
  <c r="J265" i="2"/>
  <c r="I254" i="2"/>
  <c r="K254" i="2"/>
  <c r="J254" i="2"/>
  <c r="I246" i="2"/>
  <c r="K246" i="2"/>
  <c r="J246" i="2"/>
  <c r="I235" i="2"/>
  <c r="K235" i="2"/>
  <c r="J235" i="2"/>
  <c r="I226" i="2"/>
  <c r="K226" i="2"/>
  <c r="J226" i="2"/>
  <c r="I217" i="2"/>
  <c r="K217" i="2"/>
  <c r="J217" i="2"/>
  <c r="I208" i="2"/>
  <c r="K208" i="2"/>
  <c r="J208" i="2"/>
  <c r="I195" i="2"/>
  <c r="K195" i="2"/>
  <c r="J195" i="2"/>
  <c r="I186" i="2"/>
  <c r="K186" i="2"/>
  <c r="J186" i="2"/>
  <c r="I175" i="2"/>
  <c r="K175" i="2"/>
  <c r="J175" i="2"/>
  <c r="I166" i="2"/>
  <c r="K166" i="2"/>
  <c r="J166" i="2"/>
  <c r="I150" i="2"/>
  <c r="K150" i="2"/>
  <c r="J150" i="2"/>
  <c r="I145" i="2"/>
  <c r="K145" i="2"/>
  <c r="J145" i="2"/>
  <c r="I136" i="2"/>
  <c r="K136" i="2"/>
  <c r="J136" i="2"/>
  <c r="I126" i="2"/>
  <c r="K126" i="2"/>
  <c r="J126" i="2"/>
  <c r="I115" i="2"/>
  <c r="K115" i="2"/>
  <c r="J115" i="2"/>
  <c r="I106" i="2"/>
  <c r="K106" i="2"/>
  <c r="J106" i="2"/>
  <c r="I97" i="2"/>
  <c r="K97" i="2"/>
  <c r="J97" i="2"/>
  <c r="I83" i="2"/>
  <c r="K83" i="2"/>
  <c r="J83" i="2"/>
  <c r="I75" i="2"/>
  <c r="K75" i="2"/>
  <c r="J75" i="2"/>
  <c r="I66" i="2"/>
  <c r="K66" i="2"/>
  <c r="J66" i="2"/>
  <c r="I53" i="2"/>
  <c r="K53" i="2"/>
  <c r="J53" i="2"/>
  <c r="I46" i="2"/>
  <c r="K46" i="2"/>
  <c r="J46" i="2"/>
  <c r="I34" i="2"/>
  <c r="K34" i="2"/>
  <c r="J34" i="2"/>
  <c r="I26" i="2"/>
  <c r="K26" i="2"/>
  <c r="J26" i="2"/>
  <c r="I19" i="2"/>
  <c r="K19" i="2"/>
  <c r="J19" i="2"/>
  <c r="I4042" i="2"/>
  <c r="K4042" i="2"/>
  <c r="J4042" i="2"/>
  <c r="I4034" i="2"/>
  <c r="K4034" i="2"/>
  <c r="J4034" i="2"/>
  <c r="I4021" i="2"/>
  <c r="K4021" i="2"/>
  <c r="J4021" i="2"/>
  <c r="I4007" i="2"/>
  <c r="K4007" i="2"/>
  <c r="J4007" i="2"/>
  <c r="I3995" i="2"/>
  <c r="K3995" i="2"/>
  <c r="J3995" i="2"/>
  <c r="I3961" i="2"/>
  <c r="K3961" i="2"/>
  <c r="J3961" i="2"/>
  <c r="I3970" i="2"/>
  <c r="K3970" i="2"/>
  <c r="J3970" i="2"/>
  <c r="I3948" i="2"/>
  <c r="K3948" i="2"/>
  <c r="J3948" i="2"/>
  <c r="I3982" i="2"/>
  <c r="K3982" i="2"/>
  <c r="J3982" i="2"/>
  <c r="I3957" i="2"/>
  <c r="K3957" i="2"/>
  <c r="J3957" i="2"/>
  <c r="I3959" i="2"/>
  <c r="K3959" i="2"/>
  <c r="J3959" i="2"/>
  <c r="I3938" i="2"/>
  <c r="K3938" i="2"/>
  <c r="J3938" i="2"/>
  <c r="I3916" i="2"/>
  <c r="K3916" i="2"/>
  <c r="J3916" i="2"/>
  <c r="I3907" i="2"/>
  <c r="K3907" i="2"/>
  <c r="J3907" i="2"/>
  <c r="I3857" i="2"/>
  <c r="K3857" i="2"/>
  <c r="J3857" i="2"/>
  <c r="I3900" i="2"/>
  <c r="K3900" i="2"/>
  <c r="J3900" i="2"/>
  <c r="I3893" i="2"/>
  <c r="K3893" i="2"/>
  <c r="J3893" i="2"/>
  <c r="I3881" i="2"/>
  <c r="K3881" i="2"/>
  <c r="J3881" i="2"/>
  <c r="I3874" i="2"/>
  <c r="K3874" i="2"/>
  <c r="J3874" i="2"/>
  <c r="I3858" i="2"/>
  <c r="K3858" i="2"/>
  <c r="J3858" i="2"/>
  <c r="I3844" i="2"/>
  <c r="K3844" i="2"/>
  <c r="J3844" i="2"/>
  <c r="I3825" i="2"/>
  <c r="K3825" i="2"/>
  <c r="J3825" i="2"/>
  <c r="I3832" i="2"/>
  <c r="K3832" i="2"/>
  <c r="J3832" i="2"/>
  <c r="I3812" i="2"/>
  <c r="K3812" i="2"/>
  <c r="J3812" i="2"/>
  <c r="I3800" i="2"/>
  <c r="K3800" i="2"/>
  <c r="J3800" i="2"/>
  <c r="I3789" i="2"/>
  <c r="K3789" i="2"/>
  <c r="J3789" i="2"/>
  <c r="I3675" i="2"/>
  <c r="K3675" i="2"/>
  <c r="J3675" i="2"/>
  <c r="I3766" i="2"/>
  <c r="K3766" i="2"/>
  <c r="J3766" i="2"/>
  <c r="I3781" i="2"/>
  <c r="K3781" i="2"/>
  <c r="J3781" i="2"/>
  <c r="I3769" i="2"/>
  <c r="K3769" i="2"/>
  <c r="J3769" i="2"/>
  <c r="I3755" i="2"/>
  <c r="K3755" i="2"/>
  <c r="J3755" i="2"/>
  <c r="I3747" i="2"/>
  <c r="K3747" i="2"/>
  <c r="J3747" i="2"/>
  <c r="I3683" i="2"/>
  <c r="K3683" i="2"/>
  <c r="J3683" i="2"/>
  <c r="I3715" i="2"/>
  <c r="K3715" i="2"/>
  <c r="J3715" i="2"/>
  <c r="I3726" i="2"/>
  <c r="K3726" i="2"/>
  <c r="J3726" i="2"/>
  <c r="I3705" i="2"/>
  <c r="K3705" i="2"/>
  <c r="J3705" i="2"/>
  <c r="I3695" i="2"/>
  <c r="K3695" i="2"/>
  <c r="J3695" i="2"/>
  <c r="I3680" i="2"/>
  <c r="K3680" i="2"/>
  <c r="J3680" i="2"/>
  <c r="I3647" i="2"/>
  <c r="K3647" i="2"/>
  <c r="J3647" i="2"/>
  <c r="I3653" i="2"/>
  <c r="K3653" i="2"/>
  <c r="J3653" i="2"/>
  <c r="I3642" i="2"/>
  <c r="K3642" i="2"/>
  <c r="J3642" i="2"/>
  <c r="I3631" i="2"/>
  <c r="K3631" i="2"/>
  <c r="J3631" i="2"/>
  <c r="I3523" i="2"/>
  <c r="K3523" i="2"/>
  <c r="J3523" i="2"/>
  <c r="I3527" i="2"/>
  <c r="K3527" i="2"/>
  <c r="J3527" i="2"/>
  <c r="I3619" i="2"/>
  <c r="K3619" i="2"/>
  <c r="J3619" i="2"/>
  <c r="I3610" i="2"/>
  <c r="K3610" i="2"/>
  <c r="J3610" i="2"/>
  <c r="I3589" i="2"/>
  <c r="K3589" i="2"/>
  <c r="J3589" i="2"/>
  <c r="I3602" i="2"/>
  <c r="K3602" i="2"/>
  <c r="J3602" i="2"/>
  <c r="I3594" i="2"/>
  <c r="K3594" i="2"/>
  <c r="J3594" i="2"/>
  <c r="I3560" i="2"/>
  <c r="K3560" i="2"/>
  <c r="J3560" i="2"/>
  <c r="I3552" i="2"/>
  <c r="K3552" i="2"/>
  <c r="J3552" i="2"/>
  <c r="I3537" i="2"/>
  <c r="K3537" i="2"/>
  <c r="J3537" i="2"/>
  <c r="I3528" i="2"/>
  <c r="K3528" i="2"/>
  <c r="J3528" i="2"/>
  <c r="I3504" i="2"/>
  <c r="K3504" i="2"/>
  <c r="J3504" i="2"/>
  <c r="I3497" i="2"/>
  <c r="K3497" i="2"/>
  <c r="J3497" i="2"/>
  <c r="I3487" i="2"/>
  <c r="K3487" i="2"/>
  <c r="J3487" i="2"/>
  <c r="I3472" i="2"/>
  <c r="K3472" i="2"/>
  <c r="J3472" i="2"/>
  <c r="I3436" i="2"/>
  <c r="K3436" i="2"/>
  <c r="J3436" i="2"/>
  <c r="I3412" i="2"/>
  <c r="K3412" i="2"/>
  <c r="J3412" i="2"/>
  <c r="I3462" i="2"/>
  <c r="K3462" i="2"/>
  <c r="J3462" i="2"/>
  <c r="I3453" i="2"/>
  <c r="K3453" i="2"/>
  <c r="J3453" i="2"/>
  <c r="I3433" i="2"/>
  <c r="K3433" i="2"/>
  <c r="J3433" i="2"/>
  <c r="I3409" i="2"/>
  <c r="K3409" i="2"/>
  <c r="J3409" i="2"/>
  <c r="I3411" i="2"/>
  <c r="K3411" i="2"/>
  <c r="J3411" i="2"/>
  <c r="I3393" i="2"/>
  <c r="K3393" i="2"/>
  <c r="J3393" i="2"/>
  <c r="I3322" i="2"/>
  <c r="K3322" i="2"/>
  <c r="J3322" i="2"/>
  <c r="I3328" i="2"/>
  <c r="K3328" i="2"/>
  <c r="J3328" i="2"/>
  <c r="I3381" i="2"/>
  <c r="K3381" i="2"/>
  <c r="J3381" i="2"/>
  <c r="I3367" i="2"/>
  <c r="K3367" i="2"/>
  <c r="J3367" i="2"/>
  <c r="I3264" i="2"/>
  <c r="K3264" i="2"/>
  <c r="J3264" i="2"/>
  <c r="I3351" i="2"/>
  <c r="K3351" i="2"/>
  <c r="J3351" i="2"/>
  <c r="I3224" i="2"/>
  <c r="K3224" i="2"/>
  <c r="J3224" i="2"/>
  <c r="I3249" i="2"/>
  <c r="K3249" i="2"/>
  <c r="J3249" i="2"/>
  <c r="I3250" i="2"/>
  <c r="K3250" i="2"/>
  <c r="J3250" i="2"/>
  <c r="I3271" i="2"/>
  <c r="K3271" i="2"/>
  <c r="J3271" i="2"/>
  <c r="I3262" i="2"/>
  <c r="K3262" i="2"/>
  <c r="J3262" i="2"/>
  <c r="I3275" i="2"/>
  <c r="K3275" i="2"/>
  <c r="J3275" i="2"/>
  <c r="I3265" i="2"/>
  <c r="K3265" i="2"/>
  <c r="J3265" i="2"/>
  <c r="I3283" i="2"/>
  <c r="K3283" i="2"/>
  <c r="J3283" i="2"/>
  <c r="I3336" i="2"/>
  <c r="K3336" i="2"/>
  <c r="J3336" i="2"/>
  <c r="I3121" i="2"/>
  <c r="K3121" i="2"/>
  <c r="J3121" i="2"/>
  <c r="I3111" i="2"/>
  <c r="K3111" i="2"/>
  <c r="J3111" i="2"/>
  <c r="I3167" i="2"/>
  <c r="K3167" i="2"/>
  <c r="J3167" i="2"/>
  <c r="I3170" i="2"/>
  <c r="K3170" i="2"/>
  <c r="J3170" i="2"/>
  <c r="I3219" i="2"/>
  <c r="K3219" i="2"/>
  <c r="J3219" i="2"/>
  <c r="I3269" i="2"/>
  <c r="K3269" i="2"/>
  <c r="J3269" i="2"/>
  <c r="I3212" i="2"/>
  <c r="K3212" i="2"/>
  <c r="J3212" i="2"/>
  <c r="I3208" i="2"/>
  <c r="K3208" i="2"/>
  <c r="J3208" i="2"/>
  <c r="I3225" i="2"/>
  <c r="K3225" i="2"/>
  <c r="J3225" i="2"/>
  <c r="I3171" i="2"/>
  <c r="K3171" i="2"/>
  <c r="J3171" i="2"/>
  <c r="I3120" i="2"/>
  <c r="K3120" i="2"/>
  <c r="J3120" i="2"/>
  <c r="I3117" i="2"/>
  <c r="K3117" i="2"/>
  <c r="J3117" i="2"/>
  <c r="I3131" i="2"/>
  <c r="K3131" i="2"/>
  <c r="J3131" i="2"/>
  <c r="I3135" i="2"/>
  <c r="K3135" i="2"/>
  <c r="J3135" i="2"/>
  <c r="I3094" i="2"/>
  <c r="K3094" i="2"/>
  <c r="J3094" i="2"/>
  <c r="I3083" i="2"/>
  <c r="K3083" i="2"/>
  <c r="J3083" i="2"/>
  <c r="I3073" i="2"/>
  <c r="K3073" i="2"/>
  <c r="J3073" i="2"/>
  <c r="I3023" i="2"/>
  <c r="K3023" i="2"/>
  <c r="J3023" i="2"/>
  <c r="I3070" i="2"/>
  <c r="K3070" i="2"/>
  <c r="J3070" i="2"/>
  <c r="I3058" i="2"/>
  <c r="K3058" i="2"/>
  <c r="J3058" i="2"/>
  <c r="I3046" i="2"/>
  <c r="K3046" i="2"/>
  <c r="J3046" i="2"/>
  <c r="I3029" i="2"/>
  <c r="K3029" i="2"/>
  <c r="J3029" i="2"/>
  <c r="I3012" i="2"/>
  <c r="K3012" i="2"/>
  <c r="J3012" i="2"/>
  <c r="I3005" i="2"/>
  <c r="K3005" i="2"/>
  <c r="J3005" i="2"/>
  <c r="I2995" i="2"/>
  <c r="K2995" i="2"/>
  <c r="J2995" i="2"/>
  <c r="I2976" i="2"/>
  <c r="K2976" i="2"/>
  <c r="J2976" i="2"/>
  <c r="I2971" i="2"/>
  <c r="K2971" i="2"/>
  <c r="J2971" i="2"/>
  <c r="I2968" i="2"/>
  <c r="K2968" i="2"/>
  <c r="J2968" i="2"/>
  <c r="I2960" i="2"/>
  <c r="K2960" i="2"/>
  <c r="J2960" i="2"/>
  <c r="I2938" i="2"/>
  <c r="K2938" i="2"/>
  <c r="J2938" i="2"/>
  <c r="I2936" i="2"/>
  <c r="K2936" i="2"/>
  <c r="J2936" i="2"/>
  <c r="I2928" i="2"/>
  <c r="K2928" i="2"/>
  <c r="J2928" i="2"/>
  <c r="I2915" i="2"/>
  <c r="K2915" i="2"/>
  <c r="J2915" i="2"/>
  <c r="I2905" i="2"/>
  <c r="K2905" i="2"/>
  <c r="J2905" i="2"/>
  <c r="I2896" i="2"/>
  <c r="K2896" i="2"/>
  <c r="J2896" i="2"/>
  <c r="I2886" i="2"/>
  <c r="K2886" i="2"/>
  <c r="J2886" i="2"/>
  <c r="I2873" i="2"/>
  <c r="K2873" i="2"/>
  <c r="J2873" i="2"/>
  <c r="I2867" i="2"/>
  <c r="K2867" i="2"/>
  <c r="J2867" i="2"/>
  <c r="I2860" i="2"/>
  <c r="K2860" i="2"/>
  <c r="J2860" i="2"/>
  <c r="I2851" i="2"/>
  <c r="K2851" i="2"/>
  <c r="J2851" i="2"/>
  <c r="I2836" i="2"/>
  <c r="K2836" i="2"/>
  <c r="J2836" i="2"/>
  <c r="I2825" i="2"/>
  <c r="K2825" i="2"/>
  <c r="J2825" i="2"/>
  <c r="I2806" i="2"/>
  <c r="K2806" i="2"/>
  <c r="J2806" i="2"/>
  <c r="I2803" i="2"/>
  <c r="K2803" i="2"/>
  <c r="J2803" i="2"/>
  <c r="I2798" i="2"/>
  <c r="K2798" i="2"/>
  <c r="J2798" i="2"/>
  <c r="I2788" i="2"/>
  <c r="K2788" i="2"/>
  <c r="J2788" i="2"/>
  <c r="I2776" i="2"/>
  <c r="K2776" i="2"/>
  <c r="J2776" i="2"/>
  <c r="I2766" i="2"/>
  <c r="K2766" i="2"/>
  <c r="J2766" i="2"/>
  <c r="I2755" i="2"/>
  <c r="K2755" i="2"/>
  <c r="J2755" i="2"/>
  <c r="I2744" i="2"/>
  <c r="K2744" i="2"/>
  <c r="J2744" i="2"/>
  <c r="I2735" i="2"/>
  <c r="K2735" i="2"/>
  <c r="J2735" i="2"/>
  <c r="I2725" i="2"/>
  <c r="K2725" i="2"/>
  <c r="J2725" i="2"/>
  <c r="I2720" i="2"/>
  <c r="K2720" i="2"/>
  <c r="J2720" i="2"/>
  <c r="I2712" i="2"/>
  <c r="K2712" i="2"/>
  <c r="J2712" i="2"/>
  <c r="I2703" i="2"/>
  <c r="K2703" i="2"/>
  <c r="J2703" i="2"/>
  <c r="I2685" i="2"/>
  <c r="K2685" i="2"/>
  <c r="J2685" i="2"/>
  <c r="I2673" i="2"/>
  <c r="K2673" i="2"/>
  <c r="J2673" i="2"/>
  <c r="I2666" i="2"/>
  <c r="K2666" i="2"/>
  <c r="J2666" i="2"/>
  <c r="I2648" i="2"/>
  <c r="K2648" i="2"/>
  <c r="J2648" i="2"/>
  <c r="I2645" i="2"/>
  <c r="K2645" i="2"/>
  <c r="J2645" i="2"/>
  <c r="I2627" i="2"/>
  <c r="K2627" i="2"/>
  <c r="J2627" i="2"/>
  <c r="I2634" i="2"/>
  <c r="K2634" i="2"/>
  <c r="J2634" i="2"/>
  <c r="I2615" i="2"/>
  <c r="K2615" i="2"/>
  <c r="J2615" i="2"/>
  <c r="I2605" i="2"/>
  <c r="K2605" i="2"/>
  <c r="J2605" i="2"/>
  <c r="I2593" i="2"/>
  <c r="K2593" i="2"/>
  <c r="J2593" i="2"/>
  <c r="I2584" i="2"/>
  <c r="K2584" i="2"/>
  <c r="J2584" i="2"/>
  <c r="I2574" i="2"/>
  <c r="K2574" i="2"/>
  <c r="J2574" i="2"/>
  <c r="I2564" i="2"/>
  <c r="K2564" i="2"/>
  <c r="J2564" i="2"/>
  <c r="I2559" i="2"/>
  <c r="K2559" i="2"/>
  <c r="J2559" i="2"/>
  <c r="I2546" i="2"/>
  <c r="K2546" i="2"/>
  <c r="J2546" i="2"/>
  <c r="I2532" i="2"/>
  <c r="K2532" i="2"/>
  <c r="J2532" i="2"/>
  <c r="I2518" i="2"/>
  <c r="K2518" i="2"/>
  <c r="J2518" i="2"/>
  <c r="I2523" i="2"/>
  <c r="K2523" i="2"/>
  <c r="J2523" i="2"/>
  <c r="I2507" i="2"/>
  <c r="K2507" i="2"/>
  <c r="J2507" i="2"/>
  <c r="I2498" i="2"/>
  <c r="K2498" i="2"/>
  <c r="J2498" i="2"/>
  <c r="I2489" i="2"/>
  <c r="K2489" i="2"/>
  <c r="J2489" i="2"/>
  <c r="I2475" i="2"/>
  <c r="K2475" i="2"/>
  <c r="J2475" i="2"/>
  <c r="I2464" i="2"/>
  <c r="K2464" i="2"/>
  <c r="J2464" i="2"/>
  <c r="I2459" i="2"/>
  <c r="K2459" i="2"/>
  <c r="J2459" i="2"/>
  <c r="I2440" i="2"/>
  <c r="K2440" i="2"/>
  <c r="J2440" i="2"/>
  <c r="I2425" i="2"/>
  <c r="K2425" i="2"/>
  <c r="J2425" i="2"/>
  <c r="I2427" i="2"/>
  <c r="K2427" i="2"/>
  <c r="J2427" i="2"/>
  <c r="I2414" i="2"/>
  <c r="K2414" i="2"/>
  <c r="J2414" i="2"/>
  <c r="I2406" i="2"/>
  <c r="K2406" i="2"/>
  <c r="J2406" i="2"/>
  <c r="I2395" i="2"/>
  <c r="K2395" i="2"/>
  <c r="J2395" i="2"/>
  <c r="I2387" i="2"/>
  <c r="K2387" i="2"/>
  <c r="J2387" i="2"/>
  <c r="I2373" i="2"/>
  <c r="K2373" i="2"/>
  <c r="J2373" i="2"/>
  <c r="I2366" i="2"/>
  <c r="K2366" i="2"/>
  <c r="J2366" i="2"/>
  <c r="I2360" i="2"/>
  <c r="K2360" i="2"/>
  <c r="J2360" i="2"/>
  <c r="I2349" i="2"/>
  <c r="K2349" i="2"/>
  <c r="J2349" i="2"/>
  <c r="I2343" i="2"/>
  <c r="K2343" i="2"/>
  <c r="J2343" i="2"/>
  <c r="I2336" i="2"/>
  <c r="K2336" i="2"/>
  <c r="J2336" i="2"/>
  <c r="I2317" i="2"/>
  <c r="K2317" i="2"/>
  <c r="J2317" i="2"/>
  <c r="I2299" i="2"/>
  <c r="K2299" i="2"/>
  <c r="J2299" i="2"/>
  <c r="I2304" i="2"/>
  <c r="K2304" i="2"/>
  <c r="J2304" i="2"/>
  <c r="I2265" i="2"/>
  <c r="K2265" i="2"/>
  <c r="J2265" i="2"/>
  <c r="I2284" i="2"/>
  <c r="K2284" i="2"/>
  <c r="J2284" i="2"/>
  <c r="I2264" i="2"/>
  <c r="K2264" i="2"/>
  <c r="J2264" i="2"/>
  <c r="I2251" i="2"/>
  <c r="K2251" i="2"/>
  <c r="J2251" i="2"/>
  <c r="I2245" i="2"/>
  <c r="K2245" i="2"/>
  <c r="J2245" i="2"/>
  <c r="I2236" i="2"/>
  <c r="K2236" i="2"/>
  <c r="J2236" i="2"/>
  <c r="I2216" i="2"/>
  <c r="K2216" i="2"/>
  <c r="J2216" i="2"/>
  <c r="I2222" i="2"/>
  <c r="K2222" i="2"/>
  <c r="J2222" i="2"/>
  <c r="I2202" i="2"/>
  <c r="K2202" i="2"/>
  <c r="J2202" i="2"/>
  <c r="I2203" i="2"/>
  <c r="K2203" i="2"/>
  <c r="J2203" i="2"/>
  <c r="I2187" i="2"/>
  <c r="K2187" i="2"/>
  <c r="J2187" i="2"/>
  <c r="I2181" i="2"/>
  <c r="K2181" i="2"/>
  <c r="J2181" i="2"/>
  <c r="I2158" i="2"/>
  <c r="K2158" i="2"/>
  <c r="J2158" i="2"/>
  <c r="I2157" i="2"/>
  <c r="K2157" i="2"/>
  <c r="J2157" i="2"/>
  <c r="I2122" i="2"/>
  <c r="K2122" i="2"/>
  <c r="J2122" i="2"/>
  <c r="I2128" i="2"/>
  <c r="K2128" i="2"/>
  <c r="J2128" i="2"/>
  <c r="I2136" i="2"/>
  <c r="K2136" i="2"/>
  <c r="J2136" i="2"/>
  <c r="I2093" i="2"/>
  <c r="K2093" i="2"/>
  <c r="J2093" i="2"/>
  <c r="I2118" i="2"/>
  <c r="K2118" i="2"/>
  <c r="J2118" i="2"/>
  <c r="I2095" i="2"/>
  <c r="K2095" i="2"/>
  <c r="J2095" i="2"/>
  <c r="I2082" i="2"/>
  <c r="K2082" i="2"/>
  <c r="J2082" i="2"/>
  <c r="I2064" i="2"/>
  <c r="K2064" i="2"/>
  <c r="J2064" i="2"/>
  <c r="I2069" i="2"/>
  <c r="K2069" i="2"/>
  <c r="J2069" i="2"/>
  <c r="I2056" i="2"/>
  <c r="K2056" i="2"/>
  <c r="J2056" i="2"/>
  <c r="I2035" i="2"/>
  <c r="K2035" i="2"/>
  <c r="J2035" i="2"/>
  <c r="I2040" i="2"/>
  <c r="K2040" i="2"/>
  <c r="J2040" i="2"/>
  <c r="I2024" i="2"/>
  <c r="K2024" i="2"/>
  <c r="J2024" i="2"/>
  <c r="I2027" i="2"/>
  <c r="K2027" i="2"/>
  <c r="J2027" i="2"/>
  <c r="I2008" i="2"/>
  <c r="K2008" i="2"/>
  <c r="J2008" i="2"/>
  <c r="I1986" i="2"/>
  <c r="K1986" i="2"/>
  <c r="J1986" i="2"/>
  <c r="I1988" i="2"/>
  <c r="K1988" i="2"/>
  <c r="J1988" i="2"/>
  <c r="I1964" i="2"/>
  <c r="K1964" i="2"/>
  <c r="J1964" i="2"/>
  <c r="I1976" i="2"/>
  <c r="K1976" i="2"/>
  <c r="J1976" i="2"/>
  <c r="I1951" i="2"/>
  <c r="K1951" i="2"/>
  <c r="J1951" i="2"/>
  <c r="I1971" i="2"/>
  <c r="K1971" i="2"/>
  <c r="J1971" i="2"/>
  <c r="I1936" i="2"/>
  <c r="K1936" i="2"/>
  <c r="J1936" i="2"/>
  <c r="I1925" i="2"/>
  <c r="K1925" i="2"/>
  <c r="J1925" i="2"/>
  <c r="I1909" i="2"/>
  <c r="K1909" i="2"/>
  <c r="J1909" i="2"/>
  <c r="I1911" i="2"/>
  <c r="K1911" i="2"/>
  <c r="J1911" i="2"/>
  <c r="I1841" i="2"/>
  <c r="K1841" i="2"/>
  <c r="J1841" i="2"/>
  <c r="I1829" i="2"/>
  <c r="K1829" i="2"/>
  <c r="J1829" i="2"/>
  <c r="I1890" i="2"/>
  <c r="K1890" i="2"/>
  <c r="J1890" i="2"/>
  <c r="I1875" i="2"/>
  <c r="K1875" i="2"/>
  <c r="J1875" i="2"/>
  <c r="I1871" i="2"/>
  <c r="K1871" i="2"/>
  <c r="J1871" i="2"/>
  <c r="I1858" i="2"/>
  <c r="K1858" i="2"/>
  <c r="J1858" i="2"/>
  <c r="I1848" i="2"/>
  <c r="K1848" i="2"/>
  <c r="J1848" i="2"/>
  <c r="I1845" i="2"/>
  <c r="K1845" i="2"/>
  <c r="J1845" i="2"/>
  <c r="I1804" i="2"/>
  <c r="K1804" i="2"/>
  <c r="J1804" i="2"/>
  <c r="I1814" i="2"/>
  <c r="K1814" i="2"/>
  <c r="J1814" i="2"/>
  <c r="I1783" i="2"/>
  <c r="K1783" i="2"/>
  <c r="J1783" i="2"/>
  <c r="I1791" i="2"/>
  <c r="K1791" i="2"/>
  <c r="J1791" i="2"/>
  <c r="I1773" i="2"/>
  <c r="K1773" i="2"/>
  <c r="J1773" i="2"/>
  <c r="I1755" i="2"/>
  <c r="K1755" i="2"/>
  <c r="J1755" i="2"/>
  <c r="I1764" i="2"/>
  <c r="K1764" i="2"/>
  <c r="J1764" i="2"/>
  <c r="I1737" i="2"/>
  <c r="K1737" i="2"/>
  <c r="J1737" i="2"/>
  <c r="I1741" i="2"/>
  <c r="K1741" i="2"/>
  <c r="J1741" i="2"/>
  <c r="I1730" i="2"/>
  <c r="K1730" i="2"/>
  <c r="J1730" i="2"/>
  <c r="I1713" i="2"/>
  <c r="K1713" i="2"/>
  <c r="J1713" i="2"/>
  <c r="I1716" i="2"/>
  <c r="K1716" i="2"/>
  <c r="J1716" i="2"/>
  <c r="I1673" i="2"/>
  <c r="K1673" i="2"/>
  <c r="J1673" i="2"/>
  <c r="I1674" i="2"/>
  <c r="K1674" i="2"/>
  <c r="J1674" i="2"/>
  <c r="I1671" i="2"/>
  <c r="K1671" i="2"/>
  <c r="J1671" i="2"/>
  <c r="I1663" i="2"/>
  <c r="K1663" i="2"/>
  <c r="J1663" i="2"/>
  <c r="I1654" i="2"/>
  <c r="K1654" i="2"/>
  <c r="J1654" i="2"/>
  <c r="I1644" i="2"/>
  <c r="K1644" i="2"/>
  <c r="J1644" i="2"/>
  <c r="I1631" i="2"/>
  <c r="K1631" i="2"/>
  <c r="J1631" i="2"/>
  <c r="I1629" i="2"/>
  <c r="K1629" i="2"/>
  <c r="J1629" i="2"/>
  <c r="I1605" i="2"/>
  <c r="K1605" i="2"/>
  <c r="J1605" i="2"/>
  <c r="I1603" i="2"/>
  <c r="K1603" i="2"/>
  <c r="J1603" i="2"/>
  <c r="I1597" i="2"/>
  <c r="K1597" i="2"/>
  <c r="J1597" i="2"/>
  <c r="I1550" i="2"/>
  <c r="K1550" i="2"/>
  <c r="J1550" i="2"/>
  <c r="I1590" i="2"/>
  <c r="K1590" i="2"/>
  <c r="J1590" i="2"/>
  <c r="I1581" i="2"/>
  <c r="K1581" i="2"/>
  <c r="J1581" i="2"/>
  <c r="I1570" i="2"/>
  <c r="K1570" i="2"/>
  <c r="J1570" i="2"/>
  <c r="I1551" i="2"/>
  <c r="K1551" i="2"/>
  <c r="J1551" i="2"/>
  <c r="I1532" i="2"/>
  <c r="K1532" i="2"/>
  <c r="J1532" i="2"/>
  <c r="I1531" i="2"/>
  <c r="K1531" i="2"/>
  <c r="J1531" i="2"/>
  <c r="I1518" i="2"/>
  <c r="K1518" i="2"/>
  <c r="J1518" i="2"/>
  <c r="I1516" i="2"/>
  <c r="K1516" i="2"/>
  <c r="J1516" i="2"/>
  <c r="I1497" i="2"/>
  <c r="K1497" i="2"/>
  <c r="J1497" i="2"/>
  <c r="I1486" i="2"/>
  <c r="K1486" i="2"/>
  <c r="J1486" i="2"/>
  <c r="I1479" i="2"/>
  <c r="K1479" i="2"/>
  <c r="J1479" i="2"/>
  <c r="I1452" i="2"/>
  <c r="K1452" i="2"/>
  <c r="J1452" i="2"/>
  <c r="I1468" i="2"/>
  <c r="K1468" i="2"/>
  <c r="J1468" i="2"/>
  <c r="I1460" i="2"/>
  <c r="K1460" i="2"/>
  <c r="J1460" i="2"/>
  <c r="I1434" i="2"/>
  <c r="K1434" i="2"/>
  <c r="J1434" i="2"/>
  <c r="I1425" i="2"/>
  <c r="K1425" i="2"/>
  <c r="J1425" i="2"/>
  <c r="I1421" i="2"/>
  <c r="K1421" i="2"/>
  <c r="J1421" i="2"/>
  <c r="I1402" i="2"/>
  <c r="K1402" i="2"/>
  <c r="J1402" i="2"/>
  <c r="I1399" i="2"/>
  <c r="K1399" i="2"/>
  <c r="J1399" i="2"/>
  <c r="I1374" i="2"/>
  <c r="K1374" i="2"/>
  <c r="J1374" i="2"/>
  <c r="I1376" i="2"/>
  <c r="K1376" i="2"/>
  <c r="J1376" i="2"/>
  <c r="I1369" i="2"/>
  <c r="K1369" i="2"/>
  <c r="J1369" i="2"/>
  <c r="I1355" i="2"/>
  <c r="K1355" i="2"/>
  <c r="J1355" i="2"/>
  <c r="I1346" i="2"/>
  <c r="K1346" i="2"/>
  <c r="J1346" i="2"/>
  <c r="I1338" i="2"/>
  <c r="K1338" i="2"/>
  <c r="J1338" i="2"/>
  <c r="I1326" i="2"/>
  <c r="K1326" i="2"/>
  <c r="J1326" i="2"/>
  <c r="I1320" i="2"/>
  <c r="K1320" i="2"/>
  <c r="J1320" i="2"/>
  <c r="I1312" i="2"/>
  <c r="K1312" i="2"/>
  <c r="J1312" i="2"/>
  <c r="I1300" i="2"/>
  <c r="K1300" i="2"/>
  <c r="J1300" i="2"/>
  <c r="I1287" i="2"/>
  <c r="K1287" i="2"/>
  <c r="J1287" i="2"/>
  <c r="I1274" i="2"/>
  <c r="K1274" i="2"/>
  <c r="J1274" i="2"/>
  <c r="I1264" i="2"/>
  <c r="K1264" i="2"/>
  <c r="J1264" i="2"/>
  <c r="I1255" i="2"/>
  <c r="K1255" i="2"/>
  <c r="J1255" i="2"/>
  <c r="I1247" i="2"/>
  <c r="K1247" i="2"/>
  <c r="J1247" i="2"/>
  <c r="I1233" i="2"/>
  <c r="K1233" i="2"/>
  <c r="J1233" i="2"/>
  <c r="I1229" i="2"/>
  <c r="K1229" i="2"/>
  <c r="J1229" i="2"/>
  <c r="I1217" i="2"/>
  <c r="K1217" i="2"/>
  <c r="J1217" i="2"/>
  <c r="I1200" i="2"/>
  <c r="K1200" i="2"/>
  <c r="J1200" i="2"/>
  <c r="I1187" i="2"/>
  <c r="K1187" i="2"/>
  <c r="J1187" i="2"/>
  <c r="I1185" i="2"/>
  <c r="K1185" i="2"/>
  <c r="J1185" i="2"/>
  <c r="I1181" i="2"/>
  <c r="K1181" i="2"/>
  <c r="J1181" i="2"/>
  <c r="I1163" i="2"/>
  <c r="K1163" i="2"/>
  <c r="J1163" i="2"/>
  <c r="I1154" i="2"/>
  <c r="K1154" i="2"/>
  <c r="J1154" i="2"/>
  <c r="I1169" i="2"/>
  <c r="K1169" i="2"/>
  <c r="J1169" i="2"/>
  <c r="I1134" i="2"/>
  <c r="K1134" i="2"/>
  <c r="J1134" i="2"/>
  <c r="I1124" i="2"/>
  <c r="K1124" i="2"/>
  <c r="J1124" i="2"/>
  <c r="I1113" i="2"/>
  <c r="K1113" i="2"/>
  <c r="J1113" i="2"/>
  <c r="I1105" i="2"/>
  <c r="K1105" i="2"/>
  <c r="J1105" i="2"/>
  <c r="I1096" i="2"/>
  <c r="K1096" i="2"/>
  <c r="J1096" i="2"/>
  <c r="I1084" i="2"/>
  <c r="K1084" i="2"/>
  <c r="J1084" i="2"/>
  <c r="I1078" i="2"/>
  <c r="K1078" i="2"/>
  <c r="J1078" i="2"/>
  <c r="I1068" i="2"/>
  <c r="K1068" i="2"/>
  <c r="J1068" i="2"/>
  <c r="I1053" i="2"/>
  <c r="K1053" i="2"/>
  <c r="J1053" i="2"/>
  <c r="I1040" i="2"/>
  <c r="K1040" i="2"/>
  <c r="J1040" i="2"/>
  <c r="I1020" i="2"/>
  <c r="K1020" i="2"/>
  <c r="J1020" i="2"/>
  <c r="I1033" i="2"/>
  <c r="K1033" i="2"/>
  <c r="J1033" i="2"/>
  <c r="I991" i="2"/>
  <c r="K991" i="2"/>
  <c r="J991" i="2"/>
  <c r="I990" i="2"/>
  <c r="K990" i="2"/>
  <c r="J990" i="2"/>
  <c r="I1015" i="2"/>
  <c r="K1015" i="2"/>
  <c r="J1015" i="2"/>
  <c r="I987" i="2"/>
  <c r="K987" i="2"/>
  <c r="J987" i="2"/>
  <c r="I966" i="2"/>
  <c r="K966" i="2"/>
  <c r="J966" i="2"/>
  <c r="I971" i="2"/>
  <c r="K971" i="2"/>
  <c r="J971" i="2"/>
  <c r="I950" i="2"/>
  <c r="K950" i="2"/>
  <c r="J950" i="2"/>
  <c r="I944" i="2"/>
  <c r="K944" i="2"/>
  <c r="J944" i="2"/>
  <c r="I933" i="2"/>
  <c r="K933" i="2"/>
  <c r="J933" i="2"/>
  <c r="I921" i="2"/>
  <c r="K921" i="2"/>
  <c r="J921" i="2"/>
  <c r="I926" i="2"/>
  <c r="K926" i="2"/>
  <c r="J926" i="2"/>
  <c r="I903" i="2"/>
  <c r="K903" i="2"/>
  <c r="J903" i="2"/>
  <c r="I894" i="2"/>
  <c r="K894" i="2"/>
  <c r="J894" i="2"/>
  <c r="I883" i="2"/>
  <c r="K883" i="2"/>
  <c r="J883" i="2"/>
  <c r="I872" i="2"/>
  <c r="K872" i="2"/>
  <c r="J872" i="2"/>
  <c r="I860" i="2"/>
  <c r="K860" i="2"/>
  <c r="J860" i="2"/>
  <c r="I856" i="2"/>
  <c r="K856" i="2"/>
  <c r="J856" i="2"/>
  <c r="I845" i="2"/>
  <c r="K845" i="2"/>
  <c r="J845" i="2"/>
  <c r="I837" i="2"/>
  <c r="K837" i="2"/>
  <c r="J837" i="2"/>
  <c r="I822" i="2"/>
  <c r="K822" i="2"/>
  <c r="J822" i="2"/>
  <c r="I814" i="2"/>
  <c r="K814" i="2"/>
  <c r="J814" i="2"/>
  <c r="I810" i="2"/>
  <c r="K810" i="2"/>
  <c r="J810" i="2"/>
  <c r="I798" i="2"/>
  <c r="K798" i="2"/>
  <c r="J798" i="2"/>
  <c r="I764" i="2"/>
  <c r="K764" i="2"/>
  <c r="J764" i="2"/>
  <c r="I778" i="2"/>
  <c r="K778" i="2"/>
  <c r="J778" i="2"/>
  <c r="I761" i="2"/>
  <c r="K761" i="2"/>
  <c r="J761" i="2"/>
  <c r="I747" i="2"/>
  <c r="K747" i="2"/>
  <c r="J747" i="2"/>
  <c r="I745" i="2"/>
  <c r="K745" i="2"/>
  <c r="J745" i="2"/>
  <c r="I730" i="2"/>
  <c r="K730" i="2"/>
  <c r="J730" i="2"/>
  <c r="I727" i="2"/>
  <c r="K727" i="2"/>
  <c r="J727" i="2"/>
  <c r="I714" i="2"/>
  <c r="K714" i="2"/>
  <c r="J714" i="2"/>
  <c r="I705" i="2"/>
  <c r="K705" i="2"/>
  <c r="J705" i="2"/>
  <c r="I686" i="2"/>
  <c r="K686" i="2"/>
  <c r="J686" i="2"/>
  <c r="I690" i="2"/>
  <c r="K690" i="2"/>
  <c r="J690" i="2"/>
  <c r="I657" i="2"/>
  <c r="K657" i="2"/>
  <c r="J657" i="2"/>
  <c r="I671" i="2"/>
  <c r="K671" i="2"/>
  <c r="J671" i="2"/>
  <c r="I665" i="2"/>
  <c r="K665" i="2"/>
  <c r="J665" i="2"/>
  <c r="I653" i="2"/>
  <c r="K653" i="2"/>
  <c r="J653" i="2"/>
  <c r="I638" i="2"/>
  <c r="K638" i="2"/>
  <c r="J638" i="2"/>
  <c r="I623" i="2"/>
  <c r="K623" i="2"/>
  <c r="J623" i="2"/>
  <c r="I616" i="2"/>
  <c r="K616" i="2"/>
  <c r="J616" i="2"/>
  <c r="I605" i="2"/>
  <c r="K605" i="2"/>
  <c r="J605" i="2"/>
  <c r="I595" i="2"/>
  <c r="K595" i="2"/>
  <c r="J595" i="2"/>
  <c r="I585" i="2"/>
  <c r="K585" i="2"/>
  <c r="J585" i="2"/>
  <c r="I573" i="2"/>
  <c r="K573" i="2"/>
  <c r="J573" i="2"/>
  <c r="I564" i="2"/>
  <c r="K564" i="2"/>
  <c r="J564" i="2"/>
  <c r="I555" i="2"/>
  <c r="K555" i="2"/>
  <c r="J555" i="2"/>
  <c r="I545" i="2"/>
  <c r="K545" i="2"/>
  <c r="J545" i="2"/>
  <c r="I537" i="2"/>
  <c r="K537" i="2"/>
  <c r="J537" i="2"/>
  <c r="I526" i="2"/>
  <c r="K526" i="2"/>
  <c r="J526" i="2"/>
  <c r="I518" i="2"/>
  <c r="K518" i="2"/>
  <c r="J518" i="2"/>
  <c r="I503" i="2"/>
  <c r="K503" i="2"/>
  <c r="J503" i="2"/>
  <c r="I495" i="2"/>
  <c r="K495" i="2"/>
  <c r="J495" i="2"/>
  <c r="I487" i="2"/>
  <c r="K487" i="2"/>
  <c r="J487" i="2"/>
  <c r="I469" i="2"/>
  <c r="K469" i="2"/>
  <c r="J469" i="2"/>
  <c r="I482" i="2"/>
  <c r="K482" i="2"/>
  <c r="J482" i="2"/>
  <c r="I457" i="2"/>
  <c r="K457" i="2"/>
  <c r="J457" i="2"/>
  <c r="I447" i="2"/>
  <c r="K447" i="2"/>
  <c r="J447" i="2"/>
  <c r="I436" i="2"/>
  <c r="K436" i="2"/>
  <c r="J436" i="2"/>
  <c r="I427" i="2"/>
  <c r="K427" i="2"/>
  <c r="J427" i="2"/>
  <c r="I419" i="2"/>
  <c r="K419" i="2"/>
  <c r="J419" i="2"/>
  <c r="I415" i="2"/>
  <c r="K415" i="2"/>
  <c r="J415" i="2"/>
  <c r="I391" i="2"/>
  <c r="K391" i="2"/>
  <c r="J391" i="2"/>
  <c r="I385" i="2"/>
  <c r="K385" i="2"/>
  <c r="J385" i="2"/>
  <c r="I375" i="2"/>
  <c r="K375" i="2"/>
  <c r="J375" i="2"/>
  <c r="I366" i="2"/>
  <c r="K366" i="2"/>
  <c r="J366" i="2"/>
  <c r="I356" i="2"/>
  <c r="K356" i="2"/>
  <c r="J356" i="2"/>
  <c r="I346" i="2"/>
  <c r="K346" i="2"/>
  <c r="J346" i="2"/>
  <c r="I336" i="2"/>
  <c r="K336" i="2"/>
  <c r="J336" i="2"/>
  <c r="I327" i="2"/>
  <c r="K327" i="2"/>
  <c r="J327" i="2"/>
  <c r="I317" i="2"/>
  <c r="K317" i="2"/>
  <c r="J317" i="2"/>
  <c r="I304" i="2"/>
  <c r="K304" i="2"/>
  <c r="J304" i="2"/>
  <c r="I295" i="2"/>
  <c r="K295" i="2"/>
  <c r="J295" i="2"/>
  <c r="I283" i="2"/>
  <c r="K283" i="2"/>
  <c r="J283" i="2"/>
  <c r="I277" i="2"/>
  <c r="K277" i="2"/>
  <c r="J277" i="2"/>
  <c r="I266" i="2"/>
  <c r="K266" i="2"/>
  <c r="J266" i="2"/>
  <c r="I251" i="2"/>
  <c r="K251" i="2"/>
  <c r="J251" i="2"/>
  <c r="I247" i="2"/>
  <c r="K247" i="2"/>
  <c r="J247" i="2"/>
  <c r="I233" i="2"/>
  <c r="K233" i="2"/>
  <c r="J233" i="2"/>
  <c r="I224" i="2"/>
  <c r="K224" i="2"/>
  <c r="J224" i="2"/>
  <c r="I216" i="2"/>
  <c r="K216" i="2"/>
  <c r="J216" i="2"/>
  <c r="I204" i="2"/>
  <c r="K204" i="2"/>
  <c r="J204" i="2"/>
  <c r="I194" i="2"/>
  <c r="K194" i="2"/>
  <c r="J194" i="2"/>
  <c r="I187" i="2"/>
  <c r="K187" i="2"/>
  <c r="J187" i="2"/>
  <c r="I177" i="2"/>
  <c r="K177" i="2"/>
  <c r="J177" i="2"/>
  <c r="I165" i="2"/>
  <c r="K165" i="2"/>
  <c r="J165" i="2"/>
  <c r="I154" i="2"/>
  <c r="K154" i="2"/>
  <c r="J154" i="2"/>
  <c r="I146" i="2"/>
  <c r="K146" i="2"/>
  <c r="J146" i="2"/>
  <c r="I135" i="2"/>
  <c r="K135" i="2"/>
  <c r="J135" i="2"/>
  <c r="I127" i="2"/>
  <c r="K127" i="2"/>
  <c r="J127" i="2"/>
  <c r="I117" i="2"/>
  <c r="K117" i="2"/>
  <c r="J117" i="2"/>
  <c r="I105" i="2"/>
  <c r="K105" i="2"/>
  <c r="J105" i="2"/>
  <c r="I95" i="2"/>
  <c r="K95" i="2"/>
  <c r="J95" i="2"/>
  <c r="I84" i="2"/>
  <c r="K84" i="2"/>
  <c r="J84" i="2"/>
  <c r="I78" i="2"/>
  <c r="K78" i="2"/>
  <c r="J78" i="2"/>
  <c r="I65" i="2"/>
  <c r="K65" i="2"/>
  <c r="J65" i="2"/>
  <c r="I54" i="2"/>
  <c r="K54" i="2"/>
  <c r="J54" i="2"/>
  <c r="I41" i="2"/>
  <c r="K41" i="2"/>
  <c r="J41" i="2"/>
  <c r="I35" i="2"/>
  <c r="K35" i="2"/>
  <c r="J35" i="2"/>
  <c r="I27" i="2"/>
  <c r="K27" i="2"/>
  <c r="J27" i="2"/>
  <c r="I15" i="2"/>
  <c r="K15" i="2"/>
  <c r="J15" i="2"/>
  <c r="I9" i="2"/>
  <c r="K9" i="2"/>
  <c r="J9" i="2"/>
  <c r="I3960" i="2"/>
  <c r="K3960" i="2"/>
  <c r="J3960" i="2"/>
  <c r="I3962" i="2"/>
  <c r="K3962" i="2"/>
  <c r="J3962" i="2"/>
  <c r="I3920" i="2"/>
  <c r="K3920" i="2"/>
  <c r="J3920" i="2"/>
  <c r="I3980" i="2"/>
  <c r="K3980" i="2"/>
  <c r="J3980" i="2"/>
  <c r="I3965" i="2"/>
  <c r="K3965" i="2"/>
  <c r="J3965" i="2"/>
  <c r="I3949" i="2"/>
  <c r="K3949" i="2"/>
  <c r="J3949" i="2"/>
  <c r="I3937" i="2"/>
  <c r="K3937" i="2"/>
  <c r="J3937" i="2"/>
  <c r="I3917" i="2"/>
  <c r="K3917" i="2"/>
  <c r="J3917" i="2"/>
  <c r="I3905" i="2"/>
  <c r="K3905" i="2"/>
  <c r="J3905" i="2"/>
  <c r="I3895" i="2"/>
  <c r="K3895" i="2"/>
  <c r="J3895" i="2"/>
  <c r="I3834" i="2"/>
  <c r="K3834" i="2"/>
  <c r="J3834" i="2"/>
  <c r="I3890" i="2"/>
  <c r="K3890" i="2"/>
  <c r="J3890" i="2"/>
  <c r="I3879" i="2"/>
  <c r="K3879" i="2"/>
  <c r="J3879" i="2"/>
  <c r="I3875" i="2"/>
  <c r="K3875" i="2"/>
  <c r="J3875" i="2"/>
  <c r="I3859" i="2"/>
  <c r="K3859" i="2"/>
  <c r="J3859" i="2"/>
  <c r="I3853" i="2"/>
  <c r="K3853" i="2"/>
  <c r="J3853" i="2"/>
  <c r="I3826" i="2"/>
  <c r="K3826" i="2"/>
  <c r="J3826" i="2"/>
  <c r="I3831" i="2"/>
  <c r="K3831" i="2"/>
  <c r="J3831" i="2"/>
  <c r="I3813" i="2"/>
  <c r="K3813" i="2"/>
  <c r="J3813" i="2"/>
  <c r="I3793" i="2"/>
  <c r="K3793" i="2"/>
  <c r="J3793" i="2"/>
  <c r="I3787" i="2"/>
  <c r="K3787" i="2"/>
  <c r="J3787" i="2"/>
  <c r="I3784" i="2"/>
  <c r="K3784" i="2"/>
  <c r="J3784" i="2"/>
  <c r="I3782" i="2"/>
  <c r="K3782" i="2"/>
  <c r="J3782" i="2"/>
  <c r="I3689" i="2"/>
  <c r="K3689" i="2"/>
  <c r="J3689" i="2"/>
  <c r="I3767" i="2"/>
  <c r="K3767" i="2"/>
  <c r="J3767" i="2"/>
  <c r="I3758" i="2"/>
  <c r="K3758" i="2"/>
  <c r="J3758" i="2"/>
  <c r="I3751" i="2"/>
  <c r="K3751" i="2"/>
  <c r="J3751" i="2"/>
  <c r="I3736" i="2"/>
  <c r="K3736" i="2"/>
  <c r="J3736" i="2"/>
  <c r="I3728" i="2"/>
  <c r="K3728" i="2"/>
  <c r="J3728" i="2"/>
  <c r="I3721" i="2"/>
  <c r="K3721" i="2"/>
  <c r="J3721" i="2"/>
  <c r="I3703" i="2"/>
  <c r="K3703" i="2"/>
  <c r="J3703" i="2"/>
  <c r="I3694" i="2"/>
  <c r="K3694" i="2"/>
  <c r="J3694" i="2"/>
  <c r="I3681" i="2"/>
  <c r="K3681" i="2"/>
  <c r="J3681" i="2"/>
  <c r="I3648" i="2"/>
  <c r="K3648" i="2"/>
  <c r="J3648" i="2"/>
  <c r="I3646" i="2"/>
  <c r="K3646" i="2"/>
  <c r="J3646" i="2"/>
  <c r="I3637" i="2"/>
  <c r="K3637" i="2"/>
  <c r="J3637" i="2"/>
  <c r="I3625" i="2"/>
  <c r="K3625" i="2"/>
  <c r="J3625" i="2"/>
  <c r="I3520" i="2"/>
  <c r="K3520" i="2"/>
  <c r="J3520" i="2"/>
  <c r="I3521" i="2"/>
  <c r="K3521" i="2"/>
  <c r="J3521" i="2"/>
  <c r="I3611" i="2"/>
  <c r="K3611" i="2"/>
  <c r="J3611" i="2"/>
  <c r="I3609" i="2"/>
  <c r="K3609" i="2"/>
  <c r="J3609" i="2"/>
  <c r="I3603" i="2"/>
  <c r="K3603" i="2"/>
  <c r="J3603" i="2"/>
  <c r="I3604" i="2"/>
  <c r="K3604" i="2"/>
  <c r="J3604" i="2"/>
  <c r="I3574" i="2"/>
  <c r="K3574" i="2"/>
  <c r="J3574" i="2"/>
  <c r="I3562" i="2"/>
  <c r="K3562" i="2"/>
  <c r="J3562" i="2"/>
  <c r="I3550" i="2"/>
  <c r="K3550" i="2"/>
  <c r="J3550" i="2"/>
  <c r="I3535" i="2"/>
  <c r="K3535" i="2"/>
  <c r="J3535" i="2"/>
  <c r="I3513" i="2"/>
  <c r="K3513" i="2"/>
  <c r="J3513" i="2"/>
  <c r="I3503" i="2"/>
  <c r="K3503" i="2"/>
  <c r="J3503" i="2"/>
  <c r="I3496" i="2"/>
  <c r="K3496" i="2"/>
  <c r="J3496" i="2"/>
  <c r="I3484" i="2"/>
  <c r="K3484" i="2"/>
  <c r="J3484" i="2"/>
  <c r="I3478" i="2"/>
  <c r="K3478" i="2"/>
  <c r="J3478" i="2"/>
  <c r="I3442" i="2"/>
  <c r="K3442" i="2"/>
  <c r="J3442" i="2"/>
  <c r="I3418" i="2"/>
  <c r="K3418" i="2"/>
  <c r="J3418" i="2"/>
  <c r="I3466" i="2"/>
  <c r="K3466" i="2"/>
  <c r="J3466" i="2"/>
  <c r="I3449" i="2"/>
  <c r="K3449" i="2"/>
  <c r="J3449" i="2"/>
  <c r="I3431" i="2"/>
  <c r="K3431" i="2"/>
  <c r="J3431" i="2"/>
  <c r="I3428" i="2"/>
  <c r="K3428" i="2"/>
  <c r="J3428" i="2"/>
  <c r="I3403" i="2"/>
  <c r="K3403" i="2"/>
  <c r="J3403" i="2"/>
  <c r="I3392" i="2"/>
  <c r="K3392" i="2"/>
  <c r="J3392" i="2"/>
  <c r="I3353" i="2"/>
  <c r="K3353" i="2"/>
  <c r="J3353" i="2"/>
  <c r="I3339" i="2"/>
  <c r="K3339" i="2"/>
  <c r="J3339" i="2"/>
  <c r="I3380" i="2"/>
  <c r="K3380" i="2"/>
  <c r="J3380" i="2"/>
  <c r="I3372" i="2"/>
  <c r="K3372" i="2"/>
  <c r="J3372" i="2"/>
  <c r="I3365" i="2"/>
  <c r="K3365" i="2"/>
  <c r="J3365" i="2"/>
  <c r="I3350" i="2"/>
  <c r="K3350" i="2"/>
  <c r="J3350" i="2"/>
  <c r="I3191" i="2"/>
  <c r="K3191" i="2"/>
  <c r="J3191" i="2"/>
  <c r="I3216" i="2"/>
  <c r="K3216" i="2"/>
  <c r="J3216" i="2"/>
  <c r="I3276" i="2"/>
  <c r="K3276" i="2"/>
  <c r="J3276" i="2"/>
  <c r="I3189" i="2"/>
  <c r="K3189" i="2"/>
  <c r="J3189" i="2"/>
  <c r="I3200" i="2"/>
  <c r="K3200" i="2"/>
  <c r="J3200" i="2"/>
  <c r="I3308" i="2"/>
  <c r="K3308" i="2"/>
  <c r="J3308" i="2"/>
  <c r="I3199" i="2"/>
  <c r="K3199" i="2"/>
  <c r="J3199" i="2"/>
  <c r="I3257" i="2"/>
  <c r="K3257" i="2"/>
  <c r="J3257" i="2"/>
  <c r="I3181" i="2"/>
  <c r="K3181" i="2"/>
  <c r="J3181" i="2"/>
  <c r="I3122" i="2"/>
  <c r="K3122" i="2"/>
  <c r="J3122" i="2"/>
  <c r="I3137" i="2"/>
  <c r="K3137" i="2"/>
  <c r="J3137" i="2"/>
  <c r="I3192" i="2"/>
  <c r="K3192" i="2"/>
  <c r="J3192" i="2"/>
  <c r="I3299" i="2"/>
  <c r="K3299" i="2"/>
  <c r="J3299" i="2"/>
  <c r="I3179" i="2"/>
  <c r="K3179" i="2"/>
  <c r="J3179" i="2"/>
  <c r="I3163" i="2"/>
  <c r="K3163" i="2"/>
  <c r="J3163" i="2"/>
  <c r="I3193" i="2"/>
  <c r="K3193" i="2"/>
  <c r="J3193" i="2"/>
  <c r="I3238" i="2"/>
  <c r="K3238" i="2"/>
  <c r="J3238" i="2"/>
  <c r="I3153" i="2"/>
  <c r="K3153" i="2"/>
  <c r="J3153" i="2"/>
  <c r="I3144" i="2"/>
  <c r="K3144" i="2"/>
  <c r="J3144" i="2"/>
  <c r="I3149" i="2"/>
  <c r="K3149" i="2"/>
  <c r="J3149" i="2"/>
  <c r="I3207" i="2"/>
  <c r="K3207" i="2"/>
  <c r="J3207" i="2"/>
  <c r="I3107" i="2"/>
  <c r="K3107" i="2"/>
  <c r="J3107" i="2"/>
  <c r="I3130" i="2"/>
  <c r="K3130" i="2"/>
  <c r="J3130" i="2"/>
  <c r="I3095" i="2"/>
  <c r="K3095" i="2"/>
  <c r="J3095" i="2"/>
  <c r="I3084" i="2"/>
  <c r="K3084" i="2"/>
  <c r="J3084" i="2"/>
  <c r="I3022" i="2"/>
  <c r="K3022" i="2"/>
  <c r="J3022" i="2"/>
  <c r="I3075" i="2"/>
  <c r="K3075" i="2"/>
  <c r="J3075" i="2"/>
  <c r="I3069" i="2"/>
  <c r="K3069" i="2"/>
  <c r="J3069" i="2"/>
  <c r="I3064" i="2"/>
  <c r="K3064" i="2"/>
  <c r="J3064" i="2"/>
  <c r="I3045" i="2"/>
  <c r="K3045" i="2"/>
  <c r="J3045" i="2"/>
  <c r="I3036" i="2"/>
  <c r="K3036" i="2"/>
  <c r="J3036" i="2"/>
  <c r="I3014" i="2"/>
  <c r="K3014" i="2"/>
  <c r="J3014" i="2"/>
  <c r="I3003" i="2"/>
  <c r="K3003" i="2"/>
  <c r="J3003" i="2"/>
  <c r="I2994" i="2"/>
  <c r="K2994" i="2"/>
  <c r="J2994" i="2"/>
  <c r="I2977" i="2"/>
  <c r="K2977" i="2"/>
  <c r="J2977" i="2"/>
  <c r="I2972" i="2"/>
  <c r="K2972" i="2"/>
  <c r="J2972" i="2"/>
  <c r="I2969" i="2"/>
  <c r="K2969" i="2"/>
  <c r="J2969" i="2"/>
  <c r="I2954" i="2"/>
  <c r="K2954" i="2"/>
  <c r="J2954" i="2"/>
  <c r="I2941" i="2"/>
  <c r="K2941" i="2"/>
  <c r="J2941" i="2"/>
  <c r="I2934" i="2"/>
  <c r="K2934" i="2"/>
  <c r="J2934" i="2"/>
  <c r="I2923" i="2"/>
  <c r="K2923" i="2"/>
  <c r="J2923" i="2"/>
  <c r="I2910" i="2"/>
  <c r="K2910" i="2"/>
  <c r="J2910" i="2"/>
  <c r="I2904" i="2"/>
  <c r="K2904" i="2"/>
  <c r="J2904" i="2"/>
  <c r="I2897" i="2"/>
  <c r="K2897" i="2"/>
  <c r="J2897" i="2"/>
  <c r="I2885" i="2"/>
  <c r="K2885" i="2"/>
  <c r="J2885" i="2"/>
  <c r="I2875" i="2"/>
  <c r="K2875" i="2"/>
  <c r="J2875" i="2"/>
  <c r="I2869" i="2"/>
  <c r="K2869" i="2"/>
  <c r="J2869" i="2"/>
  <c r="I2854" i="2"/>
  <c r="K2854" i="2"/>
  <c r="J2854" i="2"/>
  <c r="I2844" i="2"/>
  <c r="K2844" i="2"/>
  <c r="J2844" i="2"/>
  <c r="I2829" i="2"/>
  <c r="K2829" i="2"/>
  <c r="J2829" i="2"/>
  <c r="I2817" i="2"/>
  <c r="K2817" i="2"/>
  <c r="J2817" i="2"/>
  <c r="I2813" i="2"/>
  <c r="K2813" i="2"/>
  <c r="J2813" i="2"/>
  <c r="I2796" i="2"/>
  <c r="K2796" i="2"/>
  <c r="J2796" i="2"/>
  <c r="I2799" i="2"/>
  <c r="K2799" i="2"/>
  <c r="J2799" i="2"/>
  <c r="I2783" i="2"/>
  <c r="K2783" i="2"/>
  <c r="J2783" i="2"/>
  <c r="I2768" i="2"/>
  <c r="K2768" i="2"/>
  <c r="J2768" i="2"/>
  <c r="I2761" i="2"/>
  <c r="K2761" i="2"/>
  <c r="J2761" i="2"/>
  <c r="I2752" i="2"/>
  <c r="K2752" i="2"/>
  <c r="J2752" i="2"/>
  <c r="I2748" i="2"/>
  <c r="K2748" i="2"/>
  <c r="J2748" i="2"/>
  <c r="I2737" i="2"/>
  <c r="K2737" i="2"/>
  <c r="J2737" i="2"/>
  <c r="I2724" i="2"/>
  <c r="K2724" i="2"/>
  <c r="J2724" i="2"/>
  <c r="I2705" i="2"/>
  <c r="K2705" i="2"/>
  <c r="J2705" i="2"/>
  <c r="I2692" i="2"/>
  <c r="K2692" i="2"/>
  <c r="J2692" i="2"/>
  <c r="I2699" i="2"/>
  <c r="K2699" i="2"/>
  <c r="J2699" i="2"/>
  <c r="I2682" i="2"/>
  <c r="K2682" i="2"/>
  <c r="J2682" i="2"/>
  <c r="I2670" i="2"/>
  <c r="K2670" i="2"/>
  <c r="J2670" i="2"/>
  <c r="I2664" i="2"/>
  <c r="K2664" i="2"/>
  <c r="J2664" i="2"/>
  <c r="I2656" i="2"/>
  <c r="K2656" i="2"/>
  <c r="J2656" i="2"/>
  <c r="I2642" i="2"/>
  <c r="K2642" i="2"/>
  <c r="J2642" i="2"/>
  <c r="I2635" i="2"/>
  <c r="K2635" i="2"/>
  <c r="J2635" i="2"/>
  <c r="I2621" i="2"/>
  <c r="K2621" i="2"/>
  <c r="J2621" i="2"/>
  <c r="I2614" i="2"/>
  <c r="K2614" i="2"/>
  <c r="J2614" i="2"/>
  <c r="I2608" i="2"/>
  <c r="K2608" i="2"/>
  <c r="J2608" i="2"/>
  <c r="I2596" i="2"/>
  <c r="K2596" i="2"/>
  <c r="J2596" i="2"/>
  <c r="I2580" i="2"/>
  <c r="K2580" i="2"/>
  <c r="J2580" i="2"/>
  <c r="I2571" i="2"/>
  <c r="K2571" i="2"/>
  <c r="J2571" i="2"/>
  <c r="I2569" i="2"/>
  <c r="K2569" i="2"/>
  <c r="J2569" i="2"/>
  <c r="I2551" i="2"/>
  <c r="K2551" i="2"/>
  <c r="J2551" i="2"/>
  <c r="I2545" i="2"/>
  <c r="K2545" i="2"/>
  <c r="J2545" i="2"/>
  <c r="I2536" i="2"/>
  <c r="K2536" i="2"/>
  <c r="J2536" i="2"/>
  <c r="I2521" i="2"/>
  <c r="K2521" i="2"/>
  <c r="J2521" i="2"/>
  <c r="I2524" i="2"/>
  <c r="K2524" i="2"/>
  <c r="J2524" i="2"/>
  <c r="I2504" i="2"/>
  <c r="K2504" i="2"/>
  <c r="J2504" i="2"/>
  <c r="I2497" i="2"/>
  <c r="K2497" i="2"/>
  <c r="J2497" i="2"/>
  <c r="I2484" i="2"/>
  <c r="K2484" i="2"/>
  <c r="J2484" i="2"/>
  <c r="I2474" i="2"/>
  <c r="K2474" i="2"/>
  <c r="J2474" i="2"/>
  <c r="I2467" i="2"/>
  <c r="K2467" i="2"/>
  <c r="J2467" i="2"/>
  <c r="I2454" i="2"/>
  <c r="K2454" i="2"/>
  <c r="J2454" i="2"/>
  <c r="I2445" i="2"/>
  <c r="K2445" i="2"/>
  <c r="J2445" i="2"/>
  <c r="I2426" i="2"/>
  <c r="K2426" i="2"/>
  <c r="J2426" i="2"/>
  <c r="I2424" i="2"/>
  <c r="K2424" i="2"/>
  <c r="J2424" i="2"/>
  <c r="I2419" i="2"/>
  <c r="K2419" i="2"/>
  <c r="J2419" i="2"/>
  <c r="I2410" i="2"/>
  <c r="K2410" i="2"/>
  <c r="J2410" i="2"/>
  <c r="I2391" i="2"/>
  <c r="K2391" i="2"/>
  <c r="J2391" i="2"/>
  <c r="I2379" i="2"/>
  <c r="K2379" i="2"/>
  <c r="J2379" i="2"/>
  <c r="I2377" i="2"/>
  <c r="K2377" i="2"/>
  <c r="J2377" i="2"/>
  <c r="I2361" i="2"/>
  <c r="K2361" i="2"/>
  <c r="J2361" i="2"/>
  <c r="I2358" i="2"/>
  <c r="K2358" i="2"/>
  <c r="J2358" i="2"/>
  <c r="I2342" i="2"/>
  <c r="K2342" i="2"/>
  <c r="J2342" i="2"/>
  <c r="I2347" i="2"/>
  <c r="K2347" i="2"/>
  <c r="J2347" i="2"/>
  <c r="I2338" i="2"/>
  <c r="K2338" i="2"/>
  <c r="J2338" i="2"/>
  <c r="I2320" i="2"/>
  <c r="K2320" i="2"/>
  <c r="J2320" i="2"/>
  <c r="I2314" i="2"/>
  <c r="K2314" i="2"/>
  <c r="J2314" i="2"/>
  <c r="I2300" i="2"/>
  <c r="K2300" i="2"/>
  <c r="J2300" i="2"/>
  <c r="I2288" i="2"/>
  <c r="K2288" i="2"/>
  <c r="J2288" i="2"/>
  <c r="I2282" i="2"/>
  <c r="K2282" i="2"/>
  <c r="J2282" i="2"/>
  <c r="I2272" i="2"/>
  <c r="K2272" i="2"/>
  <c r="J2272" i="2"/>
  <c r="I2252" i="2"/>
  <c r="K2252" i="2"/>
  <c r="J2252" i="2"/>
  <c r="I2240" i="2"/>
  <c r="K2240" i="2"/>
  <c r="J2240" i="2"/>
  <c r="I2237" i="2"/>
  <c r="K2237" i="2"/>
  <c r="J2237" i="2"/>
  <c r="I2221" i="2"/>
  <c r="K2221" i="2"/>
  <c r="J2221" i="2"/>
  <c r="I2227" i="2"/>
  <c r="K2227" i="2"/>
  <c r="J2227" i="2"/>
  <c r="I2197" i="2"/>
  <c r="K2197" i="2"/>
  <c r="J2197" i="2"/>
  <c r="I2213" i="2"/>
  <c r="K2213" i="2"/>
  <c r="J2213" i="2"/>
  <c r="I2186" i="2"/>
  <c r="K2186" i="2"/>
  <c r="J2186" i="2"/>
  <c r="I2173" i="2"/>
  <c r="K2173" i="2"/>
  <c r="J2173" i="2"/>
  <c r="I2164" i="2"/>
  <c r="K2164" i="2"/>
  <c r="J2164" i="2"/>
  <c r="I2162" i="2"/>
  <c r="K2162" i="2"/>
  <c r="J2162" i="2"/>
  <c r="I2145" i="2"/>
  <c r="K2145" i="2"/>
  <c r="J2145" i="2"/>
  <c r="I2125" i="2"/>
  <c r="K2125" i="2"/>
  <c r="J2125" i="2"/>
  <c r="I2139" i="2"/>
  <c r="K2139" i="2"/>
  <c r="J2139" i="2"/>
  <c r="I2099" i="2"/>
  <c r="K2099" i="2"/>
  <c r="J2099" i="2"/>
  <c r="I2107" i="2"/>
  <c r="K2107" i="2"/>
  <c r="J2107" i="2"/>
  <c r="I2112" i="2"/>
  <c r="K2112" i="2"/>
  <c r="J2112" i="2"/>
  <c r="I2090" i="2"/>
  <c r="K2090" i="2"/>
  <c r="J2090" i="2"/>
  <c r="I2067" i="2"/>
  <c r="K2067" i="2"/>
  <c r="J2067" i="2"/>
  <c r="I2071" i="2"/>
  <c r="K2071" i="2"/>
  <c r="J2071" i="2"/>
  <c r="I2058" i="2"/>
  <c r="K2058" i="2"/>
  <c r="J2058" i="2"/>
  <c r="I2043" i="2"/>
  <c r="K2043" i="2"/>
  <c r="J2043" i="2"/>
  <c r="I2038" i="2"/>
  <c r="K2038" i="2"/>
  <c r="J2038" i="2"/>
  <c r="I2029" i="2"/>
  <c r="K2029" i="2"/>
  <c r="J2029" i="2"/>
  <c r="I2013" i="2"/>
  <c r="K2013" i="2"/>
  <c r="J2013" i="2"/>
  <c r="I2011" i="2"/>
  <c r="K2011" i="2"/>
  <c r="J2011" i="2"/>
  <c r="I1987" i="2"/>
  <c r="K1987" i="2"/>
  <c r="J1987" i="2"/>
  <c r="I1994" i="2"/>
  <c r="K1994" i="2"/>
  <c r="J1994" i="2"/>
  <c r="I1982" i="2"/>
  <c r="K1982" i="2"/>
  <c r="J1982" i="2"/>
  <c r="I1941" i="2"/>
  <c r="K1941" i="2"/>
  <c r="J1941" i="2"/>
  <c r="I1965" i="2"/>
  <c r="K1965" i="2"/>
  <c r="J1965" i="2"/>
  <c r="I1942" i="2"/>
  <c r="K1942" i="2"/>
  <c r="J1942" i="2"/>
  <c r="I1930" i="2"/>
  <c r="K1930" i="2"/>
  <c r="J1930" i="2"/>
  <c r="I1889" i="2"/>
  <c r="K1889" i="2"/>
  <c r="J1889" i="2"/>
  <c r="I1914" i="2"/>
  <c r="K1914" i="2"/>
  <c r="J1914" i="2"/>
  <c r="I1920" i="2"/>
  <c r="K1920" i="2"/>
  <c r="J1920" i="2"/>
  <c r="I1885" i="2"/>
  <c r="K1885" i="2"/>
  <c r="J1885" i="2"/>
  <c r="I1831" i="2"/>
  <c r="K1831" i="2"/>
  <c r="J1831" i="2"/>
  <c r="I1898" i="2"/>
  <c r="K1898" i="2"/>
  <c r="J1898" i="2"/>
  <c r="I1877" i="2"/>
  <c r="K1877" i="2"/>
  <c r="J1877" i="2"/>
  <c r="I1879" i="2"/>
  <c r="K1879" i="2"/>
  <c r="J1879" i="2"/>
  <c r="I1862" i="2"/>
  <c r="K1862" i="2"/>
  <c r="J1862" i="2"/>
  <c r="I1853" i="2"/>
  <c r="K1853" i="2"/>
  <c r="J1853" i="2"/>
  <c r="I1827" i="2"/>
  <c r="K1827" i="2"/>
  <c r="J1827" i="2"/>
  <c r="I1809" i="2"/>
  <c r="K1809" i="2"/>
  <c r="J1809" i="2"/>
  <c r="I1807" i="2"/>
  <c r="K1807" i="2"/>
  <c r="J1807" i="2"/>
  <c r="I1792" i="2"/>
  <c r="K1792" i="2"/>
  <c r="J1792" i="2"/>
  <c r="I1788" i="2"/>
  <c r="K1788" i="2"/>
  <c r="J1788" i="2"/>
  <c r="I1768" i="2"/>
  <c r="K1768" i="2"/>
  <c r="J1768" i="2"/>
  <c r="I1758" i="2"/>
  <c r="K1758" i="2"/>
  <c r="J1758" i="2"/>
  <c r="I1760" i="2"/>
  <c r="K1760" i="2"/>
  <c r="J1760" i="2"/>
  <c r="I1750" i="2"/>
  <c r="K1750" i="2"/>
  <c r="J1750" i="2"/>
  <c r="I1721" i="2"/>
  <c r="K1721" i="2"/>
  <c r="J1721" i="2"/>
  <c r="I1719" i="2"/>
  <c r="K1719" i="2"/>
  <c r="J1719" i="2"/>
  <c r="I1710" i="2"/>
  <c r="K1710" i="2"/>
  <c r="J1710" i="2"/>
  <c r="I1711" i="2"/>
  <c r="K1711" i="2"/>
  <c r="J1711" i="2"/>
  <c r="I1681" i="2"/>
  <c r="K1681" i="2"/>
  <c r="J1681" i="2"/>
  <c r="I1682" i="2"/>
  <c r="K1682" i="2"/>
  <c r="J1682" i="2"/>
  <c r="I1693" i="2"/>
  <c r="K1693" i="2"/>
  <c r="J1693" i="2"/>
  <c r="I1669" i="2"/>
  <c r="K1669" i="2"/>
  <c r="J1669" i="2"/>
  <c r="I1658" i="2"/>
  <c r="K1658" i="2"/>
  <c r="J1658" i="2"/>
  <c r="I1636" i="2"/>
  <c r="K1636" i="2"/>
  <c r="J1636" i="2"/>
  <c r="I1627" i="2"/>
  <c r="K1627" i="2"/>
  <c r="J1627" i="2"/>
  <c r="I1624" i="2"/>
  <c r="K1624" i="2"/>
  <c r="J1624" i="2"/>
  <c r="I1601" i="2"/>
  <c r="K1601" i="2"/>
  <c r="J1601" i="2"/>
  <c r="I1616" i="2"/>
  <c r="K1616" i="2"/>
  <c r="J1616" i="2"/>
  <c r="I1539" i="2"/>
  <c r="K1539" i="2"/>
  <c r="J1539" i="2"/>
  <c r="I1594" i="2"/>
  <c r="K1594" i="2"/>
  <c r="J1594" i="2"/>
  <c r="I1588" i="2"/>
  <c r="K1588" i="2"/>
  <c r="J1588" i="2"/>
  <c r="I1582" i="2"/>
  <c r="K1582" i="2"/>
  <c r="J1582" i="2"/>
  <c r="I1568" i="2"/>
  <c r="K1568" i="2"/>
  <c r="J1568" i="2"/>
  <c r="I1549" i="2"/>
  <c r="K1549" i="2"/>
  <c r="J1549" i="2"/>
  <c r="I1510" i="2"/>
  <c r="K1510" i="2"/>
  <c r="J1510" i="2"/>
  <c r="I1525" i="2"/>
  <c r="K1525" i="2"/>
  <c r="J1525" i="2"/>
  <c r="I1521" i="2"/>
  <c r="K1521" i="2"/>
  <c r="J1521" i="2"/>
  <c r="I1505" i="2"/>
  <c r="K1505" i="2"/>
  <c r="J1505" i="2"/>
  <c r="I1494" i="2"/>
  <c r="K1494" i="2"/>
  <c r="J1494" i="2"/>
  <c r="I1481" i="2"/>
  <c r="K1481" i="2"/>
  <c r="J1481" i="2"/>
  <c r="I1446" i="2"/>
  <c r="K1446" i="2"/>
  <c r="J1446" i="2"/>
  <c r="I1456" i="2"/>
  <c r="K1456" i="2"/>
  <c r="J1456" i="2"/>
  <c r="I1445" i="2"/>
  <c r="K1445" i="2"/>
  <c r="J1445" i="2"/>
  <c r="I1467" i="2"/>
  <c r="K1467" i="2"/>
  <c r="J1467" i="2"/>
  <c r="I1430" i="2"/>
  <c r="K1430" i="2"/>
  <c r="J1430" i="2"/>
  <c r="I1413" i="2"/>
  <c r="K1413" i="2"/>
  <c r="J1413" i="2"/>
  <c r="I1419" i="2"/>
  <c r="K1419" i="2"/>
  <c r="J1419" i="2"/>
  <c r="I1400" i="2"/>
  <c r="K1400" i="2"/>
  <c r="J1400" i="2"/>
  <c r="I1394" i="2"/>
  <c r="K1394" i="2"/>
  <c r="J1394" i="2"/>
  <c r="I1386" i="2"/>
  <c r="K1386" i="2"/>
  <c r="J1386" i="2"/>
  <c r="I1365" i="2"/>
  <c r="K1365" i="2"/>
  <c r="J1365" i="2"/>
  <c r="I1364" i="2"/>
  <c r="K1364" i="2"/>
  <c r="J1364" i="2"/>
  <c r="I1348" i="2"/>
  <c r="K1348" i="2"/>
  <c r="J1348" i="2"/>
  <c r="I1347" i="2"/>
  <c r="K1347" i="2"/>
  <c r="J1347" i="2"/>
  <c r="I1332" i="2"/>
  <c r="K1332" i="2"/>
  <c r="J1332" i="2"/>
  <c r="I1319" i="2"/>
  <c r="K1319" i="2"/>
  <c r="J1319" i="2"/>
  <c r="I1325" i="2"/>
  <c r="K1325" i="2"/>
  <c r="J1325" i="2"/>
  <c r="I1306" i="2"/>
  <c r="K1306" i="2"/>
  <c r="J1306" i="2"/>
  <c r="I1295" i="2"/>
  <c r="K1295" i="2"/>
  <c r="J1295" i="2"/>
  <c r="I1290" i="2"/>
  <c r="K1290" i="2"/>
  <c r="J1290" i="2"/>
  <c r="I1279" i="2"/>
  <c r="K1279" i="2"/>
  <c r="J1279" i="2"/>
  <c r="I1265" i="2"/>
  <c r="K1265" i="2"/>
  <c r="J1265" i="2"/>
  <c r="I1258" i="2"/>
  <c r="K1258" i="2"/>
  <c r="J1258" i="2"/>
  <c r="I1243" i="2"/>
  <c r="K1243" i="2"/>
  <c r="J1243" i="2"/>
  <c r="I1232" i="2"/>
  <c r="K1232" i="2"/>
  <c r="J1232" i="2"/>
  <c r="I1230" i="2"/>
  <c r="K1230" i="2"/>
  <c r="J1230" i="2"/>
  <c r="I1224" i="2"/>
  <c r="K1224" i="2"/>
  <c r="J1224" i="2"/>
  <c r="I1204" i="2"/>
  <c r="K1204" i="2"/>
  <c r="J1204" i="2"/>
  <c r="I1190" i="2"/>
  <c r="K1190" i="2"/>
  <c r="J1190" i="2"/>
  <c r="I1184" i="2"/>
  <c r="K1184" i="2"/>
  <c r="J1184" i="2"/>
  <c r="I1175" i="2"/>
  <c r="K1175" i="2"/>
  <c r="J1175" i="2"/>
  <c r="I1144" i="2"/>
  <c r="K1144" i="2"/>
  <c r="J1144" i="2"/>
  <c r="I1168" i="2"/>
  <c r="K1168" i="2"/>
  <c r="J1168" i="2"/>
  <c r="I1146" i="2"/>
  <c r="K1146" i="2"/>
  <c r="J1146" i="2"/>
  <c r="I1133" i="2"/>
  <c r="K1133" i="2"/>
  <c r="J1133" i="2"/>
  <c r="I1122" i="2"/>
  <c r="K1122" i="2"/>
  <c r="J1122" i="2"/>
  <c r="I1119" i="2"/>
  <c r="K1119" i="2"/>
  <c r="J1119" i="2"/>
  <c r="I1104" i="2"/>
  <c r="K1104" i="2"/>
  <c r="J1104" i="2"/>
  <c r="I1094" i="2"/>
  <c r="K1094" i="2"/>
  <c r="J1094" i="2"/>
  <c r="I1083" i="2"/>
  <c r="K1083" i="2"/>
  <c r="J1083" i="2"/>
  <c r="I1082" i="2"/>
  <c r="K1082" i="2"/>
  <c r="J1082" i="2"/>
  <c r="I1070" i="2"/>
  <c r="K1070" i="2"/>
  <c r="J1070" i="2"/>
  <c r="I1052" i="2"/>
  <c r="K1052" i="2"/>
  <c r="J1052" i="2"/>
  <c r="I1045" i="2"/>
  <c r="K1045" i="2"/>
  <c r="J1045" i="2"/>
  <c r="I1017" i="2"/>
  <c r="K1017" i="2"/>
  <c r="J1017" i="2"/>
  <c r="I1021" i="2"/>
  <c r="K1021" i="2"/>
  <c r="J1021" i="2"/>
  <c r="I977" i="2"/>
  <c r="K977" i="2"/>
  <c r="J977" i="2"/>
  <c r="I1000" i="2"/>
  <c r="K1000" i="2"/>
  <c r="J1000" i="2"/>
  <c r="I1019" i="2"/>
  <c r="K1019" i="2"/>
  <c r="J1019" i="2"/>
  <c r="I993" i="2"/>
  <c r="K993" i="2"/>
  <c r="J993" i="2"/>
  <c r="I968" i="2"/>
  <c r="K968" i="2"/>
  <c r="J968" i="2"/>
  <c r="I974" i="2"/>
  <c r="K974" i="2"/>
  <c r="J974" i="2"/>
  <c r="I948" i="2"/>
  <c r="K948" i="2"/>
  <c r="J948" i="2"/>
  <c r="I945" i="2"/>
  <c r="K945" i="2"/>
  <c r="J945" i="2"/>
  <c r="I934" i="2"/>
  <c r="K934" i="2"/>
  <c r="J934" i="2"/>
  <c r="I918" i="2"/>
  <c r="K918" i="2"/>
  <c r="J918" i="2"/>
  <c r="I929" i="2"/>
  <c r="K929" i="2"/>
  <c r="J929" i="2"/>
  <c r="I898" i="2"/>
  <c r="K898" i="2"/>
  <c r="J898" i="2"/>
  <c r="I888" i="2"/>
  <c r="K888" i="2"/>
  <c r="J888" i="2"/>
  <c r="I884" i="2"/>
  <c r="K884" i="2"/>
  <c r="J884" i="2"/>
  <c r="I871" i="2"/>
  <c r="K871" i="2"/>
  <c r="J871" i="2"/>
  <c r="I855" i="2"/>
  <c r="K855" i="2"/>
  <c r="J855" i="2"/>
  <c r="I858" i="2"/>
  <c r="K858" i="2"/>
  <c r="J858" i="2"/>
  <c r="I846" i="2"/>
  <c r="K846" i="2"/>
  <c r="J846" i="2"/>
  <c r="I834" i="2"/>
  <c r="K834" i="2"/>
  <c r="J834" i="2"/>
  <c r="I823" i="2"/>
  <c r="K823" i="2"/>
  <c r="J823" i="2"/>
  <c r="I813" i="2"/>
  <c r="K813" i="2"/>
  <c r="J813" i="2"/>
  <c r="I800" i="2"/>
  <c r="K800" i="2"/>
  <c r="J800" i="2"/>
  <c r="I794" i="2"/>
  <c r="K794" i="2"/>
  <c r="J794" i="2"/>
  <c r="I767" i="2"/>
  <c r="K767" i="2"/>
  <c r="J767" i="2"/>
  <c r="I777" i="2"/>
  <c r="K777" i="2"/>
  <c r="J777" i="2"/>
  <c r="I760" i="2"/>
  <c r="K760" i="2"/>
  <c r="J760" i="2"/>
  <c r="I750" i="2"/>
  <c r="K750" i="2"/>
  <c r="J750" i="2"/>
  <c r="I743" i="2"/>
  <c r="K743" i="2"/>
  <c r="J743" i="2"/>
  <c r="I729" i="2"/>
  <c r="K729" i="2"/>
  <c r="J729" i="2"/>
  <c r="I726" i="2"/>
  <c r="K726" i="2"/>
  <c r="J726" i="2"/>
  <c r="I712" i="2"/>
  <c r="K712" i="2"/>
  <c r="J712" i="2"/>
  <c r="I703" i="2"/>
  <c r="K703" i="2"/>
  <c r="J703" i="2"/>
  <c r="I696" i="2"/>
  <c r="K696" i="2"/>
  <c r="J696" i="2"/>
  <c r="I693" i="2"/>
  <c r="K693" i="2"/>
  <c r="J693" i="2"/>
  <c r="I658" i="2"/>
  <c r="K658" i="2"/>
  <c r="J658" i="2"/>
  <c r="I663" i="2"/>
  <c r="K663" i="2"/>
  <c r="J663" i="2"/>
  <c r="I643" i="2"/>
  <c r="K643" i="2"/>
  <c r="J643" i="2"/>
  <c r="I646" i="2"/>
  <c r="K646" i="2"/>
  <c r="J646" i="2"/>
  <c r="I632" i="2"/>
  <c r="K632" i="2"/>
  <c r="J632" i="2"/>
  <c r="I630" i="2"/>
  <c r="K630" i="2"/>
  <c r="J630" i="2"/>
  <c r="I614" i="2"/>
  <c r="K614" i="2"/>
  <c r="J614" i="2"/>
  <c r="I603" i="2"/>
  <c r="K603" i="2"/>
  <c r="J603" i="2"/>
  <c r="I594" i="2"/>
  <c r="K594" i="2"/>
  <c r="J594" i="2"/>
  <c r="I583" i="2"/>
  <c r="K583" i="2"/>
  <c r="J583" i="2"/>
  <c r="I576" i="2"/>
  <c r="K576" i="2"/>
  <c r="J576" i="2"/>
  <c r="I566" i="2"/>
  <c r="K566" i="2"/>
  <c r="J566" i="2"/>
  <c r="I553" i="2"/>
  <c r="K553" i="2"/>
  <c r="J553" i="2"/>
  <c r="I544" i="2"/>
  <c r="K544" i="2"/>
  <c r="J544" i="2"/>
  <c r="I538" i="2"/>
  <c r="K538" i="2"/>
  <c r="J538" i="2"/>
  <c r="I525" i="2"/>
  <c r="K525" i="2"/>
  <c r="J525" i="2"/>
  <c r="I514" i="2"/>
  <c r="K514" i="2"/>
  <c r="J514" i="2"/>
  <c r="I504" i="2"/>
  <c r="K504" i="2"/>
  <c r="J504" i="2"/>
  <c r="I494" i="2"/>
  <c r="K494" i="2"/>
  <c r="J494" i="2"/>
  <c r="I484" i="2"/>
  <c r="K484" i="2"/>
  <c r="J484" i="2"/>
  <c r="I467" i="2"/>
  <c r="K467" i="2"/>
  <c r="J467" i="2"/>
  <c r="I475" i="2"/>
  <c r="K475" i="2"/>
  <c r="J475" i="2"/>
  <c r="I453" i="2"/>
  <c r="K453" i="2"/>
  <c r="J453" i="2"/>
  <c r="I444" i="2"/>
  <c r="K444" i="2"/>
  <c r="J444" i="2"/>
  <c r="I434" i="2"/>
  <c r="K434" i="2"/>
  <c r="J434" i="2"/>
  <c r="I430" i="2"/>
  <c r="K430" i="2"/>
  <c r="J430" i="2"/>
  <c r="I409" i="2"/>
  <c r="K409" i="2"/>
  <c r="J409" i="2"/>
  <c r="I406" i="2"/>
  <c r="K406" i="2"/>
  <c r="J406" i="2"/>
  <c r="I390" i="2"/>
  <c r="K390" i="2"/>
  <c r="J390" i="2"/>
  <c r="I384" i="2"/>
  <c r="K384" i="2"/>
  <c r="J384" i="2"/>
  <c r="I376" i="2"/>
  <c r="K376" i="2"/>
  <c r="J376" i="2"/>
  <c r="I365" i="2"/>
  <c r="K365" i="2"/>
  <c r="J365" i="2"/>
  <c r="I357" i="2"/>
  <c r="K357" i="2"/>
  <c r="J357" i="2"/>
  <c r="I343" i="2"/>
  <c r="K343" i="2"/>
  <c r="J343" i="2"/>
  <c r="I335" i="2"/>
  <c r="K335" i="2"/>
  <c r="J335" i="2"/>
  <c r="I320" i="2"/>
  <c r="K320" i="2"/>
  <c r="J320" i="2"/>
  <c r="I314" i="2"/>
  <c r="K314" i="2"/>
  <c r="J314" i="2"/>
  <c r="I305" i="2"/>
  <c r="K305" i="2"/>
  <c r="J305" i="2"/>
  <c r="I293" i="2"/>
  <c r="K293" i="2"/>
  <c r="J293" i="2"/>
  <c r="I284" i="2"/>
  <c r="K284" i="2"/>
  <c r="J284" i="2"/>
  <c r="I273" i="2"/>
  <c r="K273" i="2"/>
  <c r="J273" i="2"/>
  <c r="I264" i="2"/>
  <c r="K264" i="2"/>
  <c r="J264" i="2"/>
  <c r="I255" i="2"/>
  <c r="K255" i="2"/>
  <c r="J255" i="2"/>
  <c r="I244" i="2"/>
  <c r="K244" i="2"/>
  <c r="J244" i="2"/>
  <c r="I232" i="2"/>
  <c r="K232" i="2"/>
  <c r="J232" i="2"/>
  <c r="I225" i="2"/>
  <c r="K225" i="2"/>
  <c r="J225" i="2"/>
  <c r="I214" i="2"/>
  <c r="K214" i="2"/>
  <c r="J214" i="2"/>
  <c r="I205" i="2"/>
  <c r="K205" i="2"/>
  <c r="J205" i="2"/>
  <c r="I196" i="2"/>
  <c r="K196" i="2"/>
  <c r="J196" i="2"/>
  <c r="I183" i="2"/>
  <c r="K183" i="2"/>
  <c r="J183" i="2"/>
  <c r="I174" i="2"/>
  <c r="K174" i="2"/>
  <c r="J174" i="2"/>
  <c r="I164" i="2"/>
  <c r="K164" i="2"/>
  <c r="J164" i="2"/>
  <c r="I155" i="2"/>
  <c r="K155" i="2"/>
  <c r="J155" i="2"/>
  <c r="I144" i="2"/>
  <c r="K144" i="2"/>
  <c r="J144" i="2"/>
  <c r="I134" i="2"/>
  <c r="K134" i="2"/>
  <c r="J134" i="2"/>
  <c r="I124" i="2"/>
  <c r="K124" i="2"/>
  <c r="J124" i="2"/>
  <c r="I113" i="2"/>
  <c r="K113" i="2"/>
  <c r="J113" i="2"/>
  <c r="I103" i="2"/>
  <c r="K103" i="2"/>
  <c r="J103" i="2"/>
  <c r="I94" i="2"/>
  <c r="K94" i="2"/>
  <c r="J94" i="2"/>
  <c r="I85" i="2"/>
  <c r="K85" i="2"/>
  <c r="J85" i="2"/>
  <c r="I74" i="2"/>
  <c r="K74" i="2"/>
  <c r="J74" i="2"/>
  <c r="I63" i="2"/>
  <c r="K63" i="2"/>
  <c r="J63" i="2"/>
  <c r="I55" i="2"/>
  <c r="K55" i="2"/>
  <c r="J55" i="2"/>
  <c r="I45" i="2"/>
  <c r="K45" i="2"/>
  <c r="J45" i="2"/>
  <c r="I37" i="2"/>
  <c r="K37" i="2"/>
  <c r="J37" i="2"/>
  <c r="I25" i="2"/>
  <c r="K25" i="2"/>
  <c r="J25" i="2"/>
  <c r="I14" i="2"/>
  <c r="K14" i="2"/>
  <c r="J14" i="2"/>
  <c r="I5" i="2"/>
  <c r="K5" i="2"/>
  <c r="J5" i="2"/>
  <c r="I5470" i="2"/>
  <c r="K5470" i="2"/>
  <c r="J5470" i="2"/>
  <c r="I5458" i="2"/>
  <c r="K5458" i="2"/>
  <c r="J5458" i="2"/>
  <c r="I5444" i="2"/>
  <c r="K5444" i="2"/>
  <c r="J5444" i="2"/>
  <c r="I5439" i="2"/>
  <c r="K5439" i="2"/>
  <c r="J5439" i="2"/>
  <c r="I5422" i="2"/>
  <c r="K5422" i="2"/>
  <c r="J5422" i="2"/>
  <c r="I5416" i="2"/>
  <c r="K5416" i="2"/>
  <c r="I5411" i="2"/>
  <c r="K5411" i="2"/>
  <c r="J5411" i="2"/>
  <c r="I5393" i="2"/>
  <c r="K5393" i="2"/>
  <c r="I5396" i="2"/>
  <c r="K5396" i="2"/>
  <c r="I5374" i="2"/>
  <c r="K5374" i="2"/>
  <c r="J5374" i="2"/>
  <c r="I5365" i="2"/>
  <c r="K5365" i="2"/>
  <c r="I5355" i="2"/>
  <c r="K5355" i="2"/>
  <c r="I5341" i="2"/>
  <c r="K5341" i="2"/>
  <c r="J5341" i="2"/>
  <c r="I5336" i="2"/>
  <c r="K5336" i="2"/>
  <c r="I5325" i="2"/>
  <c r="K5325" i="2"/>
  <c r="I5310" i="2"/>
  <c r="K5310" i="2"/>
  <c r="J5310" i="2"/>
  <c r="I5314" i="2"/>
  <c r="K5314" i="2"/>
  <c r="J5314" i="2"/>
  <c r="I5296" i="2"/>
  <c r="K5296" i="2"/>
  <c r="I5283" i="2"/>
  <c r="K5283" i="2"/>
  <c r="I5276" i="2"/>
  <c r="K5276" i="2"/>
  <c r="I5271" i="2"/>
  <c r="K5271" i="2"/>
  <c r="J5271" i="2"/>
  <c r="I5146" i="2"/>
  <c r="K5146" i="2"/>
  <c r="J5146" i="2"/>
  <c r="I5133" i="2"/>
  <c r="K5133" i="2"/>
  <c r="J5133" i="2"/>
  <c r="I5245" i="2"/>
  <c r="K5245" i="2"/>
  <c r="I5238" i="2"/>
  <c r="K5238" i="2"/>
  <c r="J5238" i="2"/>
  <c r="I5226" i="2"/>
  <c r="K5226" i="2"/>
  <c r="J5226" i="2"/>
  <c r="I5216" i="2"/>
  <c r="K5216" i="2"/>
  <c r="J5216" i="2"/>
  <c r="I5208" i="2"/>
  <c r="K5208" i="2"/>
  <c r="J5208" i="2"/>
  <c r="I5196" i="2"/>
  <c r="K5196" i="2"/>
  <c r="J5196" i="2"/>
  <c r="I5191" i="2"/>
  <c r="K5191" i="2"/>
  <c r="J5191" i="2"/>
  <c r="I5176" i="2"/>
  <c r="K5176" i="2"/>
  <c r="J5176" i="2"/>
  <c r="I5167" i="2"/>
  <c r="K5167" i="2"/>
  <c r="J5167" i="2"/>
  <c r="I5155" i="2"/>
  <c r="K5155" i="2"/>
  <c r="J5155" i="2"/>
  <c r="I5083" i="2"/>
  <c r="K5083" i="2"/>
  <c r="J5083" i="2"/>
  <c r="I5131" i="2"/>
  <c r="K5131" i="2"/>
  <c r="J5131" i="2"/>
  <c r="I5121" i="2"/>
  <c r="K5121" i="2"/>
  <c r="J5121" i="2"/>
  <c r="I5110" i="2"/>
  <c r="K5110" i="2"/>
  <c r="J5110" i="2"/>
  <c r="I5103" i="2"/>
  <c r="K5103" i="2"/>
  <c r="J5103" i="2"/>
  <c r="I5091" i="2"/>
  <c r="K5091" i="2"/>
  <c r="J5091" i="2"/>
  <c r="I5030" i="2"/>
  <c r="K5030" i="2"/>
  <c r="J5030" i="2"/>
  <c r="I5079" i="2"/>
  <c r="K5079" i="2"/>
  <c r="J5079" i="2"/>
  <c r="I5068" i="2"/>
  <c r="K5068" i="2"/>
  <c r="J5068" i="2"/>
  <c r="I5059" i="2"/>
  <c r="K5059" i="2"/>
  <c r="J5059" i="2"/>
  <c r="I5054" i="2"/>
  <c r="K5054" i="2"/>
  <c r="J5054" i="2"/>
  <c r="I5023" i="2"/>
  <c r="K5023" i="2"/>
  <c r="J5023" i="2"/>
  <c r="I5014" i="2"/>
  <c r="K5014" i="2"/>
  <c r="J5014" i="2"/>
  <c r="I5000" i="2"/>
  <c r="K5000" i="2"/>
  <c r="J5000" i="2"/>
  <c r="I4993" i="2"/>
  <c r="K4993" i="2"/>
  <c r="J4993" i="2"/>
  <c r="I4982" i="2"/>
  <c r="K4982" i="2"/>
  <c r="J4982" i="2"/>
  <c r="I4976" i="2"/>
  <c r="K4976" i="2"/>
  <c r="J4976" i="2"/>
  <c r="I4968" i="2"/>
  <c r="K4968" i="2"/>
  <c r="J4968" i="2"/>
  <c r="I4956" i="2"/>
  <c r="K4956" i="2"/>
  <c r="J4956" i="2"/>
  <c r="I4945" i="2"/>
  <c r="K4945" i="2"/>
  <c r="J4945" i="2"/>
  <c r="I4935" i="2"/>
  <c r="K4935" i="2"/>
  <c r="J4935" i="2"/>
  <c r="I4927" i="2"/>
  <c r="K4927" i="2"/>
  <c r="J4927" i="2"/>
  <c r="I4914" i="2"/>
  <c r="K4914" i="2"/>
  <c r="J4914" i="2"/>
  <c r="I4905" i="2"/>
  <c r="K4905" i="2"/>
  <c r="J4905" i="2"/>
  <c r="I4876" i="2"/>
  <c r="K4876" i="2"/>
  <c r="J4876" i="2"/>
  <c r="I4896" i="2"/>
  <c r="K4896" i="2"/>
  <c r="J4896" i="2"/>
  <c r="I4885" i="2"/>
  <c r="K4885" i="2"/>
  <c r="J4885" i="2"/>
  <c r="I4859" i="2"/>
  <c r="K4859" i="2"/>
  <c r="J4859" i="2"/>
  <c r="I4854" i="2"/>
  <c r="K4854" i="2"/>
  <c r="J4854" i="2"/>
  <c r="I4845" i="2"/>
  <c r="K4845" i="2"/>
  <c r="J4845" i="2"/>
  <c r="I4837" i="2"/>
  <c r="K4837" i="2"/>
  <c r="J4837" i="2"/>
  <c r="I4830" i="2"/>
  <c r="K4830" i="2"/>
  <c r="J4830" i="2"/>
  <c r="I4762" i="2"/>
  <c r="K4762" i="2"/>
  <c r="J4762" i="2"/>
  <c r="I4820" i="2"/>
  <c r="K4820" i="2"/>
  <c r="J4820" i="2"/>
  <c r="I4807" i="2"/>
  <c r="K4807" i="2"/>
  <c r="I4803" i="2"/>
  <c r="K4803" i="2"/>
  <c r="J4803" i="2"/>
  <c r="I4780" i="2"/>
  <c r="K4780" i="2"/>
  <c r="J4780" i="2"/>
  <c r="I4781" i="2"/>
  <c r="K4781" i="2"/>
  <c r="J4781" i="2"/>
  <c r="I4767" i="2"/>
  <c r="K4767" i="2"/>
  <c r="J4767" i="2"/>
  <c r="I4748" i="2"/>
  <c r="K4748" i="2"/>
  <c r="J4748" i="2"/>
  <c r="I4735" i="2"/>
  <c r="K4735" i="2"/>
  <c r="J4735" i="2"/>
  <c r="I4728" i="2"/>
  <c r="K4728" i="2"/>
  <c r="J4728" i="2"/>
  <c r="I4714" i="2"/>
  <c r="K4714" i="2"/>
  <c r="J4714" i="2"/>
  <c r="I4703" i="2"/>
  <c r="K4703" i="2"/>
  <c r="J4703" i="2"/>
  <c r="I4695" i="2"/>
  <c r="K4695" i="2"/>
  <c r="J4695" i="2"/>
  <c r="I4672" i="2"/>
  <c r="K4672" i="2"/>
  <c r="J4672" i="2"/>
  <c r="I4671" i="2"/>
  <c r="K4671" i="2"/>
  <c r="J4671" i="2"/>
  <c r="I4664" i="2"/>
  <c r="K4664" i="2"/>
  <c r="J4664" i="2"/>
  <c r="I4655" i="2"/>
  <c r="K4655" i="2"/>
  <c r="J4655" i="2"/>
  <c r="I4650" i="2"/>
  <c r="K4650" i="2"/>
  <c r="J4650" i="2"/>
  <c r="I4633" i="2"/>
  <c r="K4633" i="2"/>
  <c r="J4633" i="2"/>
  <c r="I4621" i="2"/>
  <c r="K4621" i="2"/>
  <c r="J4621" i="2"/>
  <c r="I4610" i="2"/>
  <c r="K4610" i="2"/>
  <c r="J4610" i="2"/>
  <c r="I4604" i="2"/>
  <c r="K4604" i="2"/>
  <c r="J4604" i="2"/>
  <c r="I4595" i="2"/>
  <c r="K4595" i="2"/>
  <c r="J4595" i="2"/>
  <c r="I4584" i="2"/>
  <c r="K4584" i="2"/>
  <c r="J4584" i="2"/>
  <c r="I4575" i="2"/>
  <c r="K4575" i="2"/>
  <c r="J4575" i="2"/>
  <c r="I4568" i="2"/>
  <c r="K4568" i="2"/>
  <c r="J4568" i="2"/>
  <c r="I4556" i="2"/>
  <c r="K4556" i="2"/>
  <c r="J4556" i="2"/>
  <c r="I4546" i="2"/>
  <c r="K4546" i="2"/>
  <c r="J4546" i="2"/>
  <c r="I4534" i="2"/>
  <c r="K4534" i="2"/>
  <c r="J4534" i="2"/>
  <c r="I4525" i="2"/>
  <c r="K4525" i="2"/>
  <c r="J4525" i="2"/>
  <c r="I4515" i="2"/>
  <c r="K4515" i="2"/>
  <c r="J4515" i="2"/>
  <c r="I4504" i="2"/>
  <c r="K4504" i="2"/>
  <c r="J4504" i="2"/>
  <c r="I4491" i="2"/>
  <c r="K4491" i="2"/>
  <c r="J4491" i="2"/>
  <c r="I4490" i="2"/>
  <c r="K4490" i="2"/>
  <c r="J4490" i="2"/>
  <c r="I4475" i="2"/>
  <c r="K4475" i="2"/>
  <c r="J4475" i="2"/>
  <c r="I4467" i="2"/>
  <c r="K4467" i="2"/>
  <c r="J4467" i="2"/>
  <c r="I4455" i="2"/>
  <c r="K4455" i="2"/>
  <c r="J4455" i="2"/>
  <c r="I4437" i="2"/>
  <c r="K4437" i="2"/>
  <c r="J4437" i="2"/>
  <c r="I4428" i="2"/>
  <c r="K4428" i="2"/>
  <c r="J4428" i="2"/>
  <c r="I4427" i="2"/>
  <c r="K4427" i="2"/>
  <c r="J4427" i="2"/>
  <c r="I4415" i="2"/>
  <c r="K4415" i="2"/>
  <c r="J4415" i="2"/>
  <c r="I4404" i="2"/>
  <c r="K4404" i="2"/>
  <c r="J4404" i="2"/>
  <c r="I4398" i="2"/>
  <c r="K4398" i="2"/>
  <c r="J4398" i="2"/>
  <c r="I4386" i="2"/>
  <c r="K4386" i="2"/>
  <c r="I4373" i="2"/>
  <c r="K4373" i="2"/>
  <c r="J4373" i="2"/>
  <c r="I4370" i="2"/>
  <c r="K4370" i="2"/>
  <c r="J4370" i="2"/>
  <c r="I4358" i="2"/>
  <c r="K4358" i="2"/>
  <c r="J4358" i="2"/>
  <c r="I4345" i="2"/>
  <c r="K4345" i="2"/>
  <c r="J4345" i="2"/>
  <c r="I4334" i="2"/>
  <c r="K4334" i="2"/>
  <c r="J4334" i="2"/>
  <c r="I4325" i="2"/>
  <c r="K4325" i="2"/>
  <c r="J4325" i="2"/>
  <c r="I4314" i="2"/>
  <c r="K4314" i="2"/>
  <c r="J4314" i="2"/>
  <c r="I4305" i="2"/>
  <c r="K4305" i="2"/>
  <c r="J4305" i="2"/>
  <c r="I4292" i="2"/>
  <c r="K4292" i="2"/>
  <c r="J4292" i="2"/>
  <c r="I4284" i="2"/>
  <c r="K4284" i="2"/>
  <c r="J4284" i="2"/>
  <c r="I4274" i="2"/>
  <c r="K4274" i="2"/>
  <c r="J4274" i="2"/>
  <c r="I4266" i="2"/>
  <c r="K4266" i="2"/>
  <c r="J4266" i="2"/>
  <c r="I4257" i="2"/>
  <c r="K4257" i="2"/>
  <c r="J4257" i="2"/>
  <c r="I4245" i="2"/>
  <c r="K4245" i="2"/>
  <c r="J4245" i="2"/>
  <c r="I4235" i="2"/>
  <c r="K4235" i="2"/>
  <c r="J4235" i="2"/>
  <c r="I4224" i="2"/>
  <c r="K4224" i="2"/>
  <c r="J4224" i="2"/>
  <c r="I4214" i="2"/>
  <c r="K4214" i="2"/>
  <c r="J4214" i="2"/>
  <c r="I4204" i="2"/>
  <c r="K4204" i="2"/>
  <c r="J4204" i="2"/>
  <c r="I4194" i="2"/>
  <c r="K4194" i="2"/>
  <c r="J4194" i="2"/>
  <c r="I4185" i="2"/>
  <c r="K4185" i="2"/>
  <c r="J4185" i="2"/>
  <c r="I4177" i="2"/>
  <c r="K4177" i="2"/>
  <c r="I4167" i="2"/>
  <c r="K4167" i="2"/>
  <c r="J4167" i="2"/>
  <c r="I4160" i="2"/>
  <c r="K4160" i="2"/>
  <c r="J4160" i="2"/>
  <c r="I4138" i="2"/>
  <c r="K4138" i="2"/>
  <c r="J4138" i="2"/>
  <c r="I4135" i="2"/>
  <c r="K4135" i="2"/>
  <c r="J4135" i="2"/>
  <c r="I4125" i="2"/>
  <c r="K4125" i="2"/>
  <c r="J4125" i="2"/>
  <c r="I4118" i="2"/>
  <c r="K4118" i="2"/>
  <c r="J4118" i="2"/>
  <c r="I4103" i="2"/>
  <c r="K4103" i="2"/>
  <c r="J4103" i="2"/>
  <c r="I4098" i="2"/>
  <c r="K4098" i="2"/>
  <c r="J4098" i="2"/>
  <c r="I4088" i="2"/>
  <c r="K4088" i="2"/>
  <c r="J4088" i="2"/>
  <c r="I4075" i="2"/>
  <c r="K4075" i="2"/>
  <c r="J4075" i="2"/>
  <c r="I4059" i="2"/>
  <c r="K4059" i="2"/>
  <c r="J4059" i="2"/>
  <c r="I4054" i="2"/>
  <c r="K4054" i="2"/>
  <c r="I4031" i="2"/>
  <c r="K4031" i="2"/>
  <c r="J4031" i="2"/>
  <c r="I4010" i="2"/>
  <c r="K4010" i="2"/>
  <c r="J4010" i="2"/>
  <c r="I4028" i="2"/>
  <c r="K4028" i="2"/>
  <c r="J4028" i="2"/>
  <c r="I4026" i="2"/>
  <c r="K4026" i="2"/>
  <c r="J4026" i="2"/>
  <c r="I4001" i="2"/>
  <c r="K4001" i="2"/>
  <c r="J4001" i="2"/>
  <c r="I3998" i="2"/>
  <c r="K3998" i="2"/>
  <c r="J3998" i="2"/>
  <c r="I3988" i="2"/>
  <c r="K3988" i="2"/>
  <c r="J3988" i="2"/>
  <c r="I3977" i="2"/>
  <c r="K3977" i="2"/>
  <c r="J3977" i="2"/>
  <c r="I3922" i="2"/>
  <c r="K3922" i="2"/>
  <c r="J3922" i="2"/>
  <c r="I3976" i="2"/>
  <c r="K3976" i="2"/>
  <c r="J3976" i="2"/>
  <c r="I3963" i="2"/>
  <c r="K3963" i="2"/>
  <c r="J3963" i="2"/>
  <c r="I3942" i="2"/>
  <c r="K3942" i="2"/>
  <c r="J3942" i="2"/>
  <c r="I3935" i="2"/>
  <c r="K3935" i="2"/>
  <c r="J3935" i="2"/>
  <c r="I3915" i="2"/>
  <c r="K3915" i="2"/>
  <c r="J3915" i="2"/>
  <c r="I3906" i="2"/>
  <c r="K3906" i="2"/>
  <c r="J3906" i="2"/>
  <c r="I3809" i="2"/>
  <c r="K3809" i="2"/>
  <c r="J3809" i="2"/>
  <c r="I3865" i="2"/>
  <c r="K3865" i="2"/>
  <c r="J3865" i="2"/>
  <c r="I3891" i="2"/>
  <c r="K3891" i="2"/>
  <c r="I3880" i="2"/>
  <c r="K3880" i="2"/>
  <c r="J3880" i="2"/>
  <c r="I3870" i="2"/>
  <c r="K3870" i="2"/>
  <c r="J3870" i="2"/>
  <c r="I3855" i="2"/>
  <c r="K3855" i="2"/>
  <c r="J3855" i="2"/>
  <c r="I3852" i="2"/>
  <c r="K3852" i="2"/>
  <c r="J3852" i="2"/>
  <c r="I3830" i="2"/>
  <c r="K3830" i="2"/>
  <c r="J3830" i="2"/>
  <c r="I3828" i="2"/>
  <c r="K3828" i="2"/>
  <c r="J3828" i="2"/>
  <c r="I3805" i="2"/>
  <c r="K3805" i="2"/>
  <c r="J3805" i="2"/>
  <c r="I3796" i="2"/>
  <c r="K3796" i="2"/>
  <c r="J3796" i="2"/>
  <c r="I3786" i="2"/>
  <c r="K3786" i="2"/>
  <c r="J3786" i="2"/>
  <c r="I3714" i="2"/>
  <c r="K3714" i="2"/>
  <c r="J3714" i="2"/>
  <c r="I3671" i="2"/>
  <c r="K3671" i="2"/>
  <c r="J3671" i="2"/>
  <c r="I3696" i="2"/>
  <c r="K3696" i="2"/>
  <c r="J3696" i="2"/>
  <c r="I3765" i="2"/>
  <c r="K3765" i="2"/>
  <c r="J3765" i="2"/>
  <c r="I3754" i="2"/>
  <c r="K3754" i="2"/>
  <c r="J3754" i="2"/>
  <c r="I3743" i="2"/>
  <c r="K3743" i="2"/>
  <c r="J3743" i="2"/>
  <c r="I3735" i="2"/>
  <c r="K3735" i="2"/>
  <c r="J3735" i="2"/>
  <c r="I3724" i="2"/>
  <c r="K3724" i="2"/>
  <c r="J3724" i="2"/>
  <c r="I3709" i="2"/>
  <c r="K3709" i="2"/>
  <c r="J3709" i="2"/>
  <c r="I3702" i="2"/>
  <c r="K3702" i="2"/>
  <c r="J3702" i="2"/>
  <c r="I3691" i="2"/>
  <c r="K3691" i="2"/>
  <c r="J3691" i="2"/>
  <c r="I3677" i="2"/>
  <c r="K3677" i="2"/>
  <c r="J3677" i="2"/>
  <c r="I3645" i="2"/>
  <c r="K3645" i="2"/>
  <c r="J3645" i="2"/>
  <c r="I3659" i="2"/>
  <c r="K3659" i="2"/>
  <c r="J3659" i="2"/>
  <c r="I3627" i="2"/>
  <c r="K3627" i="2"/>
  <c r="J3627" i="2"/>
  <c r="I3626" i="2"/>
  <c r="K3626" i="2"/>
  <c r="J3626" i="2"/>
  <c r="I3588" i="2"/>
  <c r="K3588" i="2"/>
  <c r="J3588" i="2"/>
  <c r="I3529" i="2"/>
  <c r="K3529" i="2"/>
  <c r="J3529" i="2"/>
  <c r="I3616" i="2"/>
  <c r="K3616" i="2"/>
  <c r="J3616" i="2"/>
  <c r="I3565" i="2"/>
  <c r="K3565" i="2"/>
  <c r="J3565" i="2"/>
  <c r="I3570" i="2"/>
  <c r="K3570" i="2"/>
  <c r="J3570" i="2"/>
  <c r="I3600" i="2"/>
  <c r="K3600" i="2"/>
  <c r="J3600" i="2"/>
  <c r="I3591" i="2"/>
  <c r="K3591" i="2"/>
  <c r="J3591" i="2"/>
  <c r="I3559" i="2"/>
  <c r="K3559" i="2"/>
  <c r="J3559" i="2"/>
  <c r="I3547" i="2"/>
  <c r="K3547" i="2"/>
  <c r="J3547" i="2"/>
  <c r="I3545" i="2"/>
  <c r="K3545" i="2"/>
  <c r="J3545" i="2"/>
  <c r="I3514" i="2"/>
  <c r="K3514" i="2"/>
  <c r="J3514" i="2"/>
  <c r="I3498" i="2"/>
  <c r="K3498" i="2"/>
  <c r="J3498" i="2"/>
  <c r="I3494" i="2"/>
  <c r="K3494" i="2"/>
  <c r="J3494" i="2"/>
  <c r="I3479" i="2"/>
  <c r="K3479" i="2"/>
  <c r="J3479" i="2"/>
  <c r="I3473" i="2"/>
  <c r="K3473" i="2"/>
  <c r="J3473" i="2"/>
  <c r="I3413" i="2"/>
  <c r="K3413" i="2"/>
  <c r="J3413" i="2"/>
  <c r="I3423" i="2"/>
  <c r="K3423" i="2"/>
  <c r="J3423" i="2"/>
  <c r="I3461" i="2"/>
  <c r="K3461" i="2"/>
  <c r="J3461" i="2"/>
  <c r="I3457" i="2"/>
  <c r="K3457" i="2"/>
  <c r="J3457" i="2"/>
  <c r="I3432" i="2"/>
  <c r="K3432" i="2"/>
  <c r="J3432" i="2"/>
  <c r="I3429" i="2"/>
  <c r="K3429" i="2"/>
  <c r="J3429" i="2"/>
  <c r="I3404" i="2"/>
  <c r="K3404" i="2"/>
  <c r="J3404" i="2"/>
  <c r="I3398" i="2"/>
  <c r="K3398" i="2"/>
  <c r="J3398" i="2"/>
  <c r="I3330" i="2"/>
  <c r="K3330" i="2"/>
  <c r="J3330" i="2"/>
  <c r="I3347" i="2"/>
  <c r="K3347" i="2"/>
  <c r="J3347" i="2"/>
  <c r="I3383" i="2"/>
  <c r="K3383" i="2"/>
  <c r="J3383" i="2"/>
  <c r="I3373" i="2"/>
  <c r="K3373" i="2"/>
  <c r="J3373" i="2"/>
  <c r="I3363" i="2"/>
  <c r="K3363" i="2"/>
  <c r="J3363" i="2"/>
  <c r="I3314" i="2"/>
  <c r="K3314" i="2"/>
  <c r="J3314" i="2"/>
  <c r="I3333" i="2"/>
  <c r="K3333" i="2"/>
  <c r="J3333" i="2"/>
  <c r="I3291" i="2"/>
  <c r="K3291" i="2"/>
  <c r="J3291" i="2"/>
  <c r="I3292" i="2"/>
  <c r="K3292" i="2"/>
  <c r="J3292" i="2"/>
  <c r="I3300" i="2"/>
  <c r="K3300" i="2"/>
  <c r="J3300" i="2"/>
  <c r="I3304" i="2"/>
  <c r="K3304" i="2"/>
  <c r="J3304" i="2"/>
  <c r="I3311" i="2"/>
  <c r="K3311" i="2"/>
  <c r="J3311" i="2"/>
  <c r="I3294" i="2"/>
  <c r="K3294" i="2"/>
  <c r="J3294" i="2"/>
  <c r="I3273" i="2"/>
  <c r="K3273" i="2"/>
  <c r="J3273" i="2"/>
  <c r="I3289" i="2"/>
  <c r="K3289" i="2"/>
  <c r="J3289" i="2"/>
  <c r="I3125" i="2"/>
  <c r="K3125" i="2"/>
  <c r="J3125" i="2"/>
  <c r="I3134" i="2"/>
  <c r="K3134" i="2"/>
  <c r="J3134" i="2"/>
  <c r="I3180" i="2"/>
  <c r="K3180" i="2"/>
  <c r="J3180" i="2"/>
  <c r="I3148" i="2"/>
  <c r="K3148" i="2"/>
  <c r="J3148" i="2"/>
  <c r="I3247" i="2"/>
  <c r="K3247" i="2"/>
  <c r="J3247" i="2"/>
  <c r="I3184" i="2"/>
  <c r="K3184" i="2"/>
  <c r="J3184" i="2"/>
  <c r="I3237" i="2"/>
  <c r="K3237" i="2"/>
  <c r="J3237" i="2"/>
  <c r="I3186" i="2"/>
  <c r="K3186" i="2"/>
  <c r="J3186" i="2"/>
  <c r="I3244" i="2"/>
  <c r="K3244" i="2"/>
  <c r="J3244" i="2"/>
  <c r="I3241" i="2"/>
  <c r="K3241" i="2"/>
  <c r="J3241" i="2"/>
  <c r="I3209" i="2"/>
  <c r="K3209" i="2"/>
  <c r="J3209" i="2"/>
  <c r="I3106" i="2"/>
  <c r="K3106" i="2"/>
  <c r="J3106" i="2"/>
  <c r="I3110" i="2"/>
  <c r="K3110" i="2"/>
  <c r="J3110" i="2"/>
  <c r="I3132" i="2"/>
  <c r="K3132" i="2"/>
  <c r="J3132" i="2"/>
  <c r="I3092" i="2"/>
  <c r="K3092" i="2"/>
  <c r="J3092" i="2"/>
  <c r="I3082" i="2"/>
  <c r="K3082" i="2"/>
  <c r="J3082" i="2"/>
  <c r="I3024" i="2"/>
  <c r="K3024" i="2"/>
  <c r="J3024" i="2"/>
  <c r="I3025" i="2"/>
  <c r="K3025" i="2"/>
  <c r="J3025" i="2"/>
  <c r="I3068" i="2"/>
  <c r="K3068" i="2"/>
  <c r="J3068" i="2"/>
  <c r="I3054" i="2"/>
  <c r="K3054" i="2"/>
  <c r="J3054" i="2"/>
  <c r="I3050" i="2"/>
  <c r="K3050" i="2"/>
  <c r="J3050" i="2"/>
  <c r="I3033" i="2"/>
  <c r="K3033" i="2"/>
  <c r="J3033" i="2"/>
  <c r="I3013" i="2"/>
  <c r="K3013" i="2"/>
  <c r="J3013" i="2"/>
  <c r="I3002" i="2"/>
  <c r="K3002" i="2"/>
  <c r="J3002" i="2"/>
  <c r="I2993" i="2"/>
  <c r="K2993" i="2"/>
  <c r="J2993" i="2"/>
  <c r="I2982" i="2"/>
  <c r="K2982" i="2"/>
  <c r="J2982" i="2"/>
  <c r="I2974" i="2"/>
  <c r="K2974" i="2"/>
  <c r="J2974" i="2"/>
  <c r="I2956" i="2"/>
  <c r="K2956" i="2"/>
  <c r="J2956" i="2"/>
  <c r="I2962" i="2"/>
  <c r="K2962" i="2"/>
  <c r="J2962" i="2"/>
  <c r="I2943" i="2"/>
  <c r="K2943" i="2"/>
  <c r="J2943" i="2"/>
  <c r="I2927" i="2"/>
  <c r="K2927" i="2"/>
  <c r="J2927" i="2"/>
  <c r="I2924" i="2"/>
  <c r="K2924" i="2"/>
  <c r="J2924" i="2"/>
  <c r="I2908" i="2"/>
  <c r="K2908" i="2"/>
  <c r="J2908" i="2"/>
  <c r="I2903" i="2"/>
  <c r="K2903" i="2"/>
  <c r="J2903" i="2"/>
  <c r="I2891" i="2"/>
  <c r="K2891" i="2"/>
  <c r="J2891" i="2"/>
  <c r="I2883" i="2"/>
  <c r="K2883" i="2"/>
  <c r="J2883" i="2"/>
  <c r="I2874" i="2"/>
  <c r="K2874" i="2"/>
  <c r="J2874" i="2"/>
  <c r="I2862" i="2"/>
  <c r="K2862" i="2"/>
  <c r="J2862" i="2"/>
  <c r="I2853" i="2"/>
  <c r="K2853" i="2"/>
  <c r="J2853" i="2"/>
  <c r="I2842" i="2"/>
  <c r="K2842" i="2"/>
  <c r="J2842" i="2"/>
  <c r="I2828" i="2"/>
  <c r="K2828" i="2"/>
  <c r="J2828" i="2"/>
  <c r="I2820" i="2"/>
  <c r="K2820" i="2"/>
  <c r="J2820" i="2"/>
  <c r="I2812" i="2"/>
  <c r="K2812" i="2"/>
  <c r="J2812" i="2"/>
  <c r="I2810" i="2"/>
  <c r="K2810" i="2"/>
  <c r="J2810" i="2"/>
  <c r="I2800" i="2"/>
  <c r="K2800" i="2"/>
  <c r="J2800" i="2"/>
  <c r="I2790" i="2"/>
  <c r="K2790" i="2"/>
  <c r="J2790" i="2"/>
  <c r="I2777" i="2"/>
  <c r="K2777" i="2"/>
  <c r="J2777" i="2"/>
  <c r="I2764" i="2"/>
  <c r="K2764" i="2"/>
  <c r="J2764" i="2"/>
  <c r="I2751" i="2"/>
  <c r="K2751" i="2"/>
  <c r="J2751" i="2"/>
  <c r="I2743" i="2"/>
  <c r="K2743" i="2"/>
  <c r="J2743" i="2"/>
  <c r="I2736" i="2"/>
  <c r="K2736" i="2"/>
  <c r="J2736" i="2"/>
  <c r="I2723" i="2"/>
  <c r="K2723" i="2"/>
  <c r="J2723" i="2"/>
  <c r="I2713" i="2"/>
  <c r="K2713" i="2"/>
  <c r="J2713" i="2"/>
  <c r="I2691" i="2"/>
  <c r="K2691" i="2"/>
  <c r="J2691" i="2"/>
  <c r="I2698" i="2"/>
  <c r="K2698" i="2"/>
  <c r="J2698" i="2"/>
  <c r="I2683" i="2"/>
  <c r="K2683" i="2"/>
  <c r="J2683" i="2"/>
  <c r="I2675" i="2"/>
  <c r="K2675" i="2"/>
  <c r="J2675" i="2"/>
  <c r="I2661" i="2"/>
  <c r="K2661" i="2"/>
  <c r="J2661" i="2"/>
  <c r="I2650" i="2"/>
  <c r="K2650" i="2"/>
  <c r="J2650" i="2"/>
  <c r="I2643" i="2"/>
  <c r="K2643" i="2"/>
  <c r="J2643" i="2"/>
  <c r="I2628" i="2"/>
  <c r="K2628" i="2"/>
  <c r="J2628" i="2"/>
  <c r="I2622" i="2"/>
  <c r="K2622" i="2"/>
  <c r="J2622" i="2"/>
  <c r="I2613" i="2"/>
  <c r="K2613" i="2"/>
  <c r="J2613" i="2"/>
  <c r="I2600" i="2"/>
  <c r="K2600" i="2"/>
  <c r="J2600" i="2"/>
  <c r="I2598" i="2"/>
  <c r="K2598" i="2"/>
  <c r="J2598" i="2"/>
  <c r="I2581" i="2"/>
  <c r="K2581" i="2"/>
  <c r="J2581" i="2"/>
  <c r="I2576" i="2"/>
  <c r="K2576" i="2"/>
  <c r="J2576" i="2"/>
  <c r="I2557" i="2"/>
  <c r="K2557" i="2"/>
  <c r="J2557" i="2"/>
  <c r="I2549" i="2"/>
  <c r="K2549" i="2"/>
  <c r="J2549" i="2"/>
  <c r="I2541" i="2"/>
  <c r="K2541" i="2"/>
  <c r="J2541" i="2"/>
  <c r="I2533" i="2"/>
  <c r="K2533" i="2"/>
  <c r="J2533" i="2"/>
  <c r="I2517" i="2"/>
  <c r="K2517" i="2"/>
  <c r="J2517" i="2"/>
  <c r="I2515" i="2"/>
  <c r="K2515" i="2"/>
  <c r="J2515" i="2"/>
  <c r="I2494" i="2"/>
  <c r="K2494" i="2"/>
  <c r="J2494" i="2"/>
  <c r="I2493" i="2"/>
  <c r="K2493" i="2"/>
  <c r="J2493" i="2"/>
  <c r="I2486" i="2"/>
  <c r="K2486" i="2"/>
  <c r="J2486" i="2"/>
  <c r="I2473" i="2"/>
  <c r="K2473" i="2"/>
  <c r="J2473" i="2"/>
  <c r="I2463" i="2"/>
  <c r="K2463" i="2"/>
  <c r="J2463" i="2"/>
  <c r="I2453" i="2"/>
  <c r="K2453" i="2"/>
  <c r="J2453" i="2"/>
  <c r="I2448" i="2"/>
  <c r="K2448" i="2"/>
  <c r="J2448" i="2"/>
  <c r="I2432" i="2"/>
  <c r="K2432" i="2"/>
  <c r="J2432" i="2"/>
  <c r="I2438" i="2"/>
  <c r="K2438" i="2"/>
  <c r="J2438" i="2"/>
  <c r="I2420" i="2"/>
  <c r="K2420" i="2"/>
  <c r="J2420" i="2"/>
  <c r="I2396" i="2"/>
  <c r="K2396" i="2"/>
  <c r="J2396" i="2"/>
  <c r="I2390" i="2"/>
  <c r="K2390" i="2"/>
  <c r="J2390" i="2"/>
  <c r="I2380" i="2"/>
  <c r="K2380" i="2"/>
  <c r="J2380" i="2"/>
  <c r="I2378" i="2"/>
  <c r="K2378" i="2"/>
  <c r="J2378" i="2"/>
  <c r="I2363" i="2"/>
  <c r="K2363" i="2"/>
  <c r="J2363" i="2"/>
  <c r="I2364" i="2"/>
  <c r="K2364" i="2"/>
  <c r="J2364" i="2"/>
  <c r="I2340" i="2"/>
  <c r="K2340" i="2"/>
  <c r="J2340" i="2"/>
  <c r="I2337" i="2"/>
  <c r="K2337" i="2"/>
  <c r="J2337" i="2"/>
  <c r="I2329" i="2"/>
  <c r="K2329" i="2"/>
  <c r="J2329" i="2"/>
  <c r="I2269" i="2"/>
  <c r="K2269" i="2"/>
  <c r="J2269" i="2"/>
  <c r="I2307" i="2"/>
  <c r="K2307" i="2"/>
  <c r="J2307" i="2"/>
  <c r="I2296" i="2"/>
  <c r="K2296" i="2"/>
  <c r="J2296" i="2"/>
  <c r="I2274" i="2"/>
  <c r="K2274" i="2"/>
  <c r="J2274" i="2"/>
  <c r="I2276" i="2"/>
  <c r="K2276" i="2"/>
  <c r="J2276" i="2"/>
  <c r="I2268" i="2"/>
  <c r="K2268" i="2"/>
  <c r="J2268" i="2"/>
  <c r="I2253" i="2"/>
  <c r="K2253" i="2"/>
  <c r="J2253" i="2"/>
  <c r="I2241" i="2"/>
  <c r="K2241" i="2"/>
  <c r="J2241" i="2"/>
  <c r="I2235" i="2"/>
  <c r="K2235" i="2"/>
  <c r="J2235" i="2"/>
  <c r="I2226" i="2"/>
  <c r="K2226" i="2"/>
  <c r="J2226" i="2"/>
  <c r="I2228" i="2"/>
  <c r="K2228" i="2"/>
  <c r="J2228" i="2"/>
  <c r="I2204" i="2"/>
  <c r="K2204" i="2"/>
  <c r="J2204" i="2"/>
  <c r="I2209" i="2"/>
  <c r="K2209" i="2"/>
  <c r="J2209" i="2"/>
  <c r="I2190" i="2"/>
  <c r="K2190" i="2"/>
  <c r="J2190" i="2"/>
  <c r="I2175" i="2"/>
  <c r="K2175" i="2"/>
  <c r="J2175" i="2"/>
  <c r="I2169" i="2"/>
  <c r="K2169" i="2"/>
  <c r="J2169" i="2"/>
  <c r="I2163" i="2"/>
  <c r="K2163" i="2"/>
  <c r="J2163" i="2"/>
  <c r="I2149" i="2"/>
  <c r="K2149" i="2"/>
  <c r="J2149" i="2"/>
  <c r="I2144" i="2"/>
  <c r="K2144" i="2"/>
  <c r="J2144" i="2"/>
  <c r="I2129" i="2"/>
  <c r="K2129" i="2"/>
  <c r="J2129" i="2"/>
  <c r="I2096" i="2"/>
  <c r="K2096" i="2"/>
  <c r="J2096" i="2"/>
  <c r="I2109" i="2"/>
  <c r="K2109" i="2"/>
  <c r="J2109" i="2"/>
  <c r="I2104" i="2"/>
  <c r="K2104" i="2"/>
  <c r="J2104" i="2"/>
  <c r="I2081" i="2"/>
  <c r="K2081" i="2"/>
  <c r="J2081" i="2"/>
  <c r="I2076" i="2"/>
  <c r="K2076" i="2"/>
  <c r="J2076" i="2"/>
  <c r="I2072" i="2"/>
  <c r="K2072" i="2"/>
  <c r="J2072" i="2"/>
  <c r="I2053" i="2"/>
  <c r="K2053" i="2"/>
  <c r="J2053" i="2"/>
  <c r="I2034" i="2"/>
  <c r="K2034" i="2"/>
  <c r="J2034" i="2"/>
  <c r="I2039" i="2"/>
  <c r="K2039" i="2"/>
  <c r="J2039" i="2"/>
  <c r="I2017" i="2"/>
  <c r="K2017" i="2"/>
  <c r="J2017" i="2"/>
  <c r="I2014" i="2"/>
  <c r="K2014" i="2"/>
  <c r="J2014" i="2"/>
  <c r="I2010" i="2"/>
  <c r="K2010" i="2"/>
  <c r="J2010" i="2"/>
  <c r="I1989" i="2"/>
  <c r="K1989" i="2"/>
  <c r="J1989" i="2"/>
  <c r="I1940" i="2"/>
  <c r="K1940" i="2"/>
  <c r="J1940" i="2"/>
  <c r="I1967" i="2"/>
  <c r="K1967" i="2"/>
  <c r="J1967" i="2"/>
  <c r="I1948" i="2"/>
  <c r="K1948" i="2"/>
  <c r="J1948" i="2"/>
  <c r="I1943" i="2"/>
  <c r="K1943" i="2"/>
  <c r="J1943" i="2"/>
  <c r="I1963" i="2"/>
  <c r="K1963" i="2"/>
  <c r="J1963" i="2"/>
  <c r="I1933" i="2"/>
  <c r="K1933" i="2"/>
  <c r="J1933" i="2"/>
  <c r="I1887" i="2"/>
  <c r="K1887" i="2"/>
  <c r="J1887" i="2"/>
  <c r="I1910" i="2"/>
  <c r="K1910" i="2"/>
  <c r="J1910" i="2"/>
  <c r="I1899" i="2"/>
  <c r="K1899" i="2"/>
  <c r="J1899" i="2"/>
  <c r="I1912" i="2"/>
  <c r="K1912" i="2"/>
  <c r="J1912" i="2"/>
  <c r="I1860" i="2"/>
  <c r="K1860" i="2"/>
  <c r="J1860" i="2"/>
  <c r="I1888" i="2"/>
  <c r="K1888" i="2"/>
  <c r="J1888" i="2"/>
  <c r="I1882" i="2"/>
  <c r="K1882" i="2"/>
  <c r="J1882" i="2"/>
  <c r="I1874" i="2"/>
  <c r="K1874" i="2"/>
  <c r="J1874" i="2"/>
  <c r="I1861" i="2"/>
  <c r="K1861" i="2"/>
  <c r="J1861" i="2"/>
  <c r="I1847" i="2"/>
  <c r="K1847" i="2"/>
  <c r="J1847" i="2"/>
  <c r="I1825" i="2"/>
  <c r="K1825" i="2"/>
  <c r="J1825" i="2"/>
  <c r="I1813" i="2"/>
  <c r="K1813" i="2"/>
  <c r="J1813" i="2"/>
  <c r="I1794" i="2"/>
  <c r="K1794" i="2"/>
  <c r="J1794" i="2"/>
  <c r="I1789" i="2"/>
  <c r="K1789" i="2"/>
  <c r="J1789" i="2"/>
  <c r="I1786" i="2"/>
  <c r="K1786" i="2"/>
  <c r="J1786" i="2"/>
  <c r="I1776" i="2"/>
  <c r="K1776" i="2"/>
  <c r="J1776" i="2"/>
  <c r="I1762" i="2"/>
  <c r="K1762" i="2"/>
  <c r="J1762" i="2"/>
  <c r="I1765" i="2"/>
  <c r="K1765" i="2"/>
  <c r="J1765" i="2"/>
  <c r="I1743" i="2"/>
  <c r="K1743" i="2"/>
  <c r="J1743" i="2"/>
  <c r="I1727" i="2"/>
  <c r="K1727" i="2"/>
  <c r="J1727" i="2"/>
  <c r="I1728" i="2"/>
  <c r="K1728" i="2"/>
  <c r="J1728" i="2"/>
  <c r="I1702" i="2"/>
  <c r="K1702" i="2"/>
  <c r="J1702" i="2"/>
  <c r="I1704" i="2"/>
  <c r="K1704" i="2"/>
  <c r="J1704" i="2"/>
  <c r="I1677" i="2"/>
  <c r="K1677" i="2"/>
  <c r="J1677" i="2"/>
  <c r="I1686" i="2"/>
  <c r="K1686" i="2"/>
  <c r="J1686" i="2"/>
  <c r="I1678" i="2"/>
  <c r="K1678" i="2"/>
  <c r="J1678" i="2"/>
  <c r="I1662" i="2"/>
  <c r="K1662" i="2"/>
  <c r="J1662" i="2"/>
  <c r="I1656" i="2"/>
  <c r="K1656" i="2"/>
  <c r="J1656" i="2"/>
  <c r="I1649" i="2"/>
  <c r="K1649" i="2"/>
  <c r="J1649" i="2"/>
  <c r="I1626" i="2"/>
  <c r="K1626" i="2"/>
  <c r="J1626" i="2"/>
  <c r="I1619" i="2"/>
  <c r="K1619" i="2"/>
  <c r="J1619" i="2"/>
  <c r="I1613" i="2"/>
  <c r="K1613" i="2"/>
  <c r="J1613" i="2"/>
  <c r="I1602" i="2"/>
  <c r="K1602" i="2"/>
  <c r="J1602" i="2"/>
  <c r="I1565" i="2"/>
  <c r="K1565" i="2"/>
  <c r="J1565" i="2"/>
  <c r="I1584" i="2"/>
  <c r="K1584" i="2"/>
  <c r="J1584" i="2"/>
  <c r="I1580" i="2"/>
  <c r="K1580" i="2"/>
  <c r="J1580" i="2"/>
  <c r="I1578" i="2"/>
  <c r="K1578" i="2"/>
  <c r="J1578" i="2"/>
  <c r="I1562" i="2"/>
  <c r="K1562" i="2"/>
  <c r="J1562" i="2"/>
  <c r="I1547" i="2"/>
  <c r="K1547" i="2"/>
  <c r="J1547" i="2"/>
  <c r="I1506" i="2"/>
  <c r="K1506" i="2"/>
  <c r="J1506" i="2"/>
  <c r="I1530" i="2"/>
  <c r="K1530" i="2"/>
  <c r="J1530" i="2"/>
  <c r="I1534" i="2"/>
  <c r="K1534" i="2"/>
  <c r="J1534" i="2"/>
  <c r="I1502" i="2"/>
  <c r="K1502" i="2"/>
  <c r="J1502" i="2"/>
  <c r="I1487" i="2"/>
  <c r="K1487" i="2"/>
  <c r="J1487" i="2"/>
  <c r="I1484" i="2"/>
  <c r="K1484" i="2"/>
  <c r="J1484" i="2"/>
  <c r="I1438" i="2"/>
  <c r="K1438" i="2"/>
  <c r="J1438" i="2"/>
  <c r="I1441" i="2"/>
  <c r="K1441" i="2"/>
  <c r="J1441" i="2"/>
  <c r="I1444" i="2"/>
  <c r="K1444" i="2"/>
  <c r="J1444" i="2"/>
  <c r="I1466" i="2"/>
  <c r="K1466" i="2"/>
  <c r="J1466" i="2"/>
  <c r="I1432" i="2"/>
  <c r="K1432" i="2"/>
  <c r="J1432" i="2"/>
  <c r="I1417" i="2"/>
  <c r="K1417" i="2"/>
  <c r="J1417" i="2"/>
  <c r="I1412" i="2"/>
  <c r="K1412" i="2"/>
  <c r="J1412" i="2"/>
  <c r="I1395" i="2"/>
  <c r="K1395" i="2"/>
  <c r="J1395" i="2"/>
  <c r="I1398" i="2"/>
  <c r="K1398" i="2"/>
  <c r="J1398" i="2"/>
  <c r="I1375" i="2"/>
  <c r="K1375" i="2"/>
  <c r="J1375" i="2"/>
  <c r="I1368" i="2"/>
  <c r="K1368" i="2"/>
  <c r="J1368" i="2"/>
  <c r="I1361" i="2"/>
  <c r="K1361" i="2"/>
  <c r="J1361" i="2"/>
  <c r="I1354" i="2"/>
  <c r="K1354" i="2"/>
  <c r="J1354" i="2"/>
  <c r="I1342" i="2"/>
  <c r="K1342" i="2"/>
  <c r="J1342" i="2"/>
  <c r="I1334" i="2"/>
  <c r="K1334" i="2"/>
  <c r="J1334" i="2"/>
  <c r="I1318" i="2"/>
  <c r="K1318" i="2"/>
  <c r="J1318" i="2"/>
  <c r="I1308" i="2"/>
  <c r="K1308" i="2"/>
  <c r="J1308" i="2"/>
  <c r="I1305" i="2"/>
  <c r="K1305" i="2"/>
  <c r="J1305" i="2"/>
  <c r="I1294" i="2"/>
  <c r="K1294" i="2"/>
  <c r="J1294" i="2"/>
  <c r="I1278" i="2"/>
  <c r="K1278" i="2"/>
  <c r="J1278" i="2"/>
  <c r="I1273" i="2"/>
  <c r="K1273" i="2"/>
  <c r="J1273" i="2"/>
  <c r="I1245" i="2"/>
  <c r="K1245" i="2"/>
  <c r="J1245" i="2"/>
  <c r="I1257" i="2"/>
  <c r="K1257" i="2"/>
  <c r="J1257" i="2"/>
  <c r="I1242" i="2"/>
  <c r="K1242" i="2"/>
  <c r="J1242" i="2"/>
  <c r="I1234" i="2"/>
  <c r="K1234" i="2"/>
  <c r="J1234" i="2"/>
  <c r="I1215" i="2"/>
  <c r="K1215" i="2"/>
  <c r="J1215" i="2"/>
  <c r="I1221" i="2"/>
  <c r="K1221" i="2"/>
  <c r="J1221" i="2"/>
  <c r="I1205" i="2"/>
  <c r="K1205" i="2"/>
  <c r="J1205" i="2"/>
  <c r="I1186" i="2"/>
  <c r="K1186" i="2"/>
  <c r="J1186" i="2"/>
  <c r="I1178" i="2"/>
  <c r="K1178" i="2"/>
  <c r="J1178" i="2"/>
  <c r="I1174" i="2"/>
  <c r="K1174" i="2"/>
  <c r="J1174" i="2"/>
  <c r="I1162" i="2"/>
  <c r="K1162" i="2"/>
  <c r="J1162" i="2"/>
  <c r="I1159" i="2"/>
  <c r="K1159" i="2"/>
  <c r="J1159" i="2"/>
  <c r="I1147" i="2"/>
  <c r="K1147" i="2"/>
  <c r="J1147" i="2"/>
  <c r="I1138" i="2"/>
  <c r="K1138" i="2"/>
  <c r="J1138" i="2"/>
  <c r="I1123" i="2"/>
  <c r="K1123" i="2"/>
  <c r="J1123" i="2"/>
  <c r="I1120" i="2"/>
  <c r="K1120" i="2"/>
  <c r="J1120" i="2"/>
  <c r="I1103" i="2"/>
  <c r="K1103" i="2"/>
  <c r="J1103" i="2"/>
  <c r="I1093" i="2"/>
  <c r="K1093" i="2"/>
  <c r="J1093" i="2"/>
  <c r="I1086" i="2"/>
  <c r="K1086" i="2"/>
  <c r="J1086" i="2"/>
  <c r="I1074" i="2"/>
  <c r="K1074" i="2"/>
  <c r="J1074" i="2"/>
  <c r="I1064" i="2"/>
  <c r="K1064" i="2"/>
  <c r="J1064" i="2"/>
  <c r="I1048" i="2"/>
  <c r="K1048" i="2"/>
  <c r="J1048" i="2"/>
  <c r="I1041" i="2"/>
  <c r="K1041" i="2"/>
  <c r="J1041" i="2"/>
  <c r="I1037" i="2"/>
  <c r="K1037" i="2"/>
  <c r="J1037" i="2"/>
  <c r="I1022" i="2"/>
  <c r="K1022" i="2"/>
  <c r="J1022" i="2"/>
  <c r="I980" i="2"/>
  <c r="K980" i="2"/>
  <c r="J980" i="2"/>
  <c r="I994" i="2"/>
  <c r="K994" i="2"/>
  <c r="J994" i="2"/>
  <c r="I1018" i="2"/>
  <c r="K1018" i="2"/>
  <c r="J1018" i="2"/>
  <c r="I1004" i="2"/>
  <c r="K1004" i="2"/>
  <c r="J1004" i="2"/>
  <c r="I970" i="2"/>
  <c r="K970" i="2"/>
  <c r="J970" i="2"/>
  <c r="I957" i="2"/>
  <c r="K957" i="2"/>
  <c r="J957" i="2"/>
  <c r="I946" i="2"/>
  <c r="K946" i="2"/>
  <c r="J946" i="2"/>
  <c r="I943" i="2"/>
  <c r="K943" i="2"/>
  <c r="J943" i="2"/>
  <c r="I932" i="2"/>
  <c r="K932" i="2"/>
  <c r="J932" i="2"/>
  <c r="I923" i="2"/>
  <c r="K923" i="2"/>
  <c r="J923" i="2"/>
  <c r="I916" i="2"/>
  <c r="K916" i="2"/>
  <c r="J916" i="2"/>
  <c r="I905" i="2"/>
  <c r="K905" i="2"/>
  <c r="J905" i="2"/>
  <c r="I893" i="2"/>
  <c r="K893" i="2"/>
  <c r="J893" i="2"/>
  <c r="I882" i="2"/>
  <c r="K882" i="2"/>
  <c r="J882" i="2"/>
  <c r="I870" i="2"/>
  <c r="K870" i="2"/>
  <c r="J870" i="2"/>
  <c r="I854" i="2"/>
  <c r="K854" i="2"/>
  <c r="J854" i="2"/>
  <c r="I865" i="2"/>
  <c r="K865" i="2"/>
  <c r="J865" i="2"/>
  <c r="I847" i="2"/>
  <c r="K847" i="2"/>
  <c r="J847" i="2"/>
  <c r="I827" i="2"/>
  <c r="K827" i="2"/>
  <c r="J827" i="2"/>
  <c r="I825" i="2"/>
  <c r="K825" i="2"/>
  <c r="J825" i="2"/>
  <c r="I812" i="2"/>
  <c r="K812" i="2"/>
  <c r="J812" i="2"/>
  <c r="I809" i="2"/>
  <c r="K809" i="2"/>
  <c r="J809" i="2"/>
  <c r="I793" i="2"/>
  <c r="K793" i="2"/>
  <c r="J793" i="2"/>
  <c r="I781" i="2"/>
  <c r="K781" i="2"/>
  <c r="J781" i="2"/>
  <c r="I776" i="2"/>
  <c r="K776" i="2"/>
  <c r="J776" i="2"/>
  <c r="I765" i="2"/>
  <c r="K765" i="2"/>
  <c r="J765" i="2"/>
  <c r="I752" i="2"/>
  <c r="K752" i="2"/>
  <c r="J752" i="2"/>
  <c r="I744" i="2"/>
  <c r="K744" i="2"/>
  <c r="J744" i="2"/>
  <c r="I735" i="2"/>
  <c r="K735" i="2"/>
  <c r="J735" i="2"/>
  <c r="I723" i="2"/>
  <c r="K723" i="2"/>
  <c r="J723" i="2"/>
  <c r="I715" i="2"/>
  <c r="K715" i="2"/>
  <c r="J715" i="2"/>
  <c r="I706" i="2"/>
  <c r="K706" i="2"/>
  <c r="J706" i="2"/>
  <c r="I688" i="2"/>
  <c r="K688" i="2"/>
  <c r="J688" i="2"/>
  <c r="I683" i="2"/>
  <c r="K683" i="2"/>
  <c r="J683" i="2"/>
  <c r="I673" i="2"/>
  <c r="K673" i="2"/>
  <c r="J673" i="2"/>
  <c r="I667" i="2"/>
  <c r="K667" i="2"/>
  <c r="J667" i="2"/>
  <c r="I609" i="2"/>
  <c r="K609" i="2"/>
  <c r="J609" i="2"/>
  <c r="I645" i="2"/>
  <c r="K645" i="2"/>
  <c r="J645" i="2"/>
  <c r="I634" i="2"/>
  <c r="K634" i="2"/>
  <c r="J634" i="2"/>
  <c r="I629" i="2"/>
  <c r="K629" i="2"/>
  <c r="J629" i="2"/>
  <c r="I617" i="2"/>
  <c r="K617" i="2"/>
  <c r="J617" i="2"/>
  <c r="I604" i="2"/>
  <c r="K604" i="2"/>
  <c r="J604" i="2"/>
  <c r="I592" i="2"/>
  <c r="K592" i="2"/>
  <c r="J592" i="2"/>
  <c r="I584" i="2"/>
  <c r="K584" i="2"/>
  <c r="J584" i="2"/>
  <c r="I575" i="2"/>
  <c r="K575" i="2"/>
  <c r="J575" i="2"/>
  <c r="I565" i="2"/>
  <c r="K565" i="2"/>
  <c r="J565" i="2"/>
  <c r="I551" i="2"/>
  <c r="K551" i="2"/>
  <c r="J551" i="2"/>
  <c r="I540" i="2"/>
  <c r="K540" i="2"/>
  <c r="J540" i="2"/>
  <c r="I533" i="2"/>
  <c r="K533" i="2"/>
  <c r="J533" i="2"/>
  <c r="I523" i="2"/>
  <c r="K523" i="2"/>
  <c r="J523" i="2"/>
  <c r="I511" i="2"/>
  <c r="K511" i="2"/>
  <c r="J511" i="2"/>
  <c r="I505" i="2"/>
  <c r="K505" i="2"/>
  <c r="J505" i="2"/>
  <c r="I490" i="2"/>
  <c r="K490" i="2"/>
  <c r="J490" i="2"/>
  <c r="I473" i="2"/>
  <c r="K473" i="2"/>
  <c r="J473" i="2"/>
  <c r="I474" i="2"/>
  <c r="K474" i="2"/>
  <c r="J474" i="2"/>
  <c r="I463" i="2"/>
  <c r="K463" i="2"/>
  <c r="J463" i="2"/>
  <c r="I455" i="2"/>
  <c r="K455" i="2"/>
  <c r="J455" i="2"/>
  <c r="I446" i="2"/>
  <c r="K446" i="2"/>
  <c r="J446" i="2"/>
  <c r="I421" i="2"/>
  <c r="K421" i="2"/>
  <c r="J421" i="2"/>
  <c r="I424" i="2"/>
  <c r="K424" i="2"/>
  <c r="J424" i="2"/>
  <c r="I405" i="2"/>
  <c r="K405" i="2"/>
  <c r="J405" i="2"/>
  <c r="I403" i="2"/>
  <c r="K403" i="2"/>
  <c r="J403" i="2"/>
  <c r="I389" i="2"/>
  <c r="K389" i="2"/>
  <c r="J389" i="2"/>
  <c r="I381" i="2"/>
  <c r="K381" i="2"/>
  <c r="J381" i="2"/>
  <c r="I374" i="2"/>
  <c r="K374" i="2"/>
  <c r="J374" i="2"/>
  <c r="I364" i="2"/>
  <c r="K364" i="2"/>
  <c r="J364" i="2"/>
  <c r="I354" i="2"/>
  <c r="K354" i="2"/>
  <c r="J354" i="2"/>
  <c r="I345" i="2"/>
  <c r="K345" i="2"/>
  <c r="J345" i="2"/>
  <c r="I334" i="2"/>
  <c r="K334" i="2"/>
  <c r="J334" i="2"/>
  <c r="I321" i="2"/>
  <c r="K321" i="2"/>
  <c r="J321" i="2"/>
  <c r="I315" i="2"/>
  <c r="K315" i="2"/>
  <c r="J315" i="2"/>
  <c r="I302" i="2"/>
  <c r="K302" i="2"/>
  <c r="J302" i="2"/>
  <c r="I294" i="2"/>
  <c r="K294" i="2"/>
  <c r="J294" i="2"/>
  <c r="I281" i="2"/>
  <c r="K281" i="2"/>
  <c r="J281" i="2"/>
  <c r="I274" i="2"/>
  <c r="K274" i="2"/>
  <c r="J274" i="2"/>
  <c r="I263" i="2"/>
  <c r="K263" i="2"/>
  <c r="J263" i="2"/>
  <c r="I256" i="2"/>
  <c r="K256" i="2"/>
  <c r="J256" i="2"/>
  <c r="I243" i="2"/>
  <c r="K243" i="2"/>
  <c r="J243" i="2"/>
  <c r="I236" i="2"/>
  <c r="K236" i="2"/>
  <c r="J236" i="2"/>
  <c r="I223" i="2"/>
  <c r="K223" i="2"/>
  <c r="J223" i="2"/>
  <c r="I212" i="2"/>
  <c r="K212" i="2"/>
  <c r="J212" i="2"/>
  <c r="I203" i="2"/>
  <c r="K203" i="2"/>
  <c r="J203" i="2"/>
  <c r="I192" i="2"/>
  <c r="K192" i="2"/>
  <c r="J192" i="2"/>
  <c r="I182" i="2"/>
  <c r="K182" i="2"/>
  <c r="J182" i="2"/>
  <c r="I176" i="2"/>
  <c r="K176" i="2"/>
  <c r="J176" i="2"/>
  <c r="I163" i="2"/>
  <c r="K163" i="2"/>
  <c r="J163" i="2"/>
  <c r="I151" i="2"/>
  <c r="K151" i="2"/>
  <c r="J151" i="2"/>
  <c r="I143" i="2"/>
  <c r="K143" i="2"/>
  <c r="J143" i="2"/>
  <c r="I132" i="2"/>
  <c r="K132" i="2"/>
  <c r="J132" i="2"/>
  <c r="I123" i="2"/>
  <c r="K123" i="2"/>
  <c r="J123" i="2"/>
  <c r="I114" i="2"/>
  <c r="K114" i="2"/>
  <c r="J114" i="2"/>
  <c r="I104" i="2"/>
  <c r="K104" i="2"/>
  <c r="J104" i="2"/>
  <c r="I93" i="2"/>
  <c r="K93" i="2"/>
  <c r="J93" i="2"/>
  <c r="I87" i="2"/>
  <c r="K87" i="2"/>
  <c r="J87" i="2"/>
  <c r="I73" i="2"/>
  <c r="K73" i="2"/>
  <c r="J73" i="2"/>
  <c r="I62" i="2"/>
  <c r="K62" i="2"/>
  <c r="J62" i="2"/>
  <c r="I56" i="2"/>
  <c r="K56" i="2"/>
  <c r="J56" i="2"/>
  <c r="I42" i="2"/>
  <c r="K42" i="2"/>
  <c r="J42" i="2"/>
  <c r="I36" i="2"/>
  <c r="K36" i="2"/>
  <c r="J36" i="2"/>
  <c r="I23" i="2"/>
  <c r="K23" i="2"/>
  <c r="J23" i="2"/>
  <c r="I13" i="2"/>
  <c r="K13" i="2"/>
  <c r="J13" i="2"/>
  <c r="I3" i="2"/>
  <c r="K3" i="2"/>
  <c r="J3" i="2"/>
  <c r="J5355" i="2"/>
  <c r="J3891" i="2"/>
  <c r="I1411" i="2"/>
  <c r="K1411" i="2"/>
  <c r="J1411" i="2"/>
  <c r="I1414" i="2"/>
  <c r="K1414" i="2"/>
  <c r="J1414" i="2"/>
  <c r="I1407" i="2"/>
  <c r="K1407" i="2"/>
  <c r="J1407" i="2"/>
  <c r="I1403" i="2"/>
  <c r="K1403" i="2"/>
  <c r="J1403" i="2"/>
  <c r="I1387" i="2"/>
  <c r="K1387" i="2"/>
  <c r="J1387" i="2"/>
  <c r="I1385" i="2"/>
  <c r="K1385" i="2"/>
  <c r="J1385" i="2"/>
  <c r="I1362" i="2"/>
  <c r="K1362" i="2"/>
  <c r="J1362" i="2"/>
  <c r="I1343" i="2"/>
  <c r="K1343" i="2"/>
  <c r="J1343" i="2"/>
  <c r="I1345" i="2"/>
  <c r="K1345" i="2"/>
  <c r="J1345" i="2"/>
  <c r="I1340" i="2"/>
  <c r="K1340" i="2"/>
  <c r="J1340" i="2"/>
  <c r="I1321" i="2"/>
  <c r="K1321" i="2"/>
  <c r="J1321" i="2"/>
  <c r="I1309" i="2"/>
  <c r="K1309" i="2"/>
  <c r="J1309" i="2"/>
  <c r="I1297" i="2"/>
  <c r="K1297" i="2"/>
  <c r="J1297" i="2"/>
  <c r="I1293" i="2"/>
  <c r="K1293" i="2"/>
  <c r="J1293" i="2"/>
  <c r="I1284" i="2"/>
  <c r="K1284" i="2"/>
  <c r="J1284" i="2"/>
  <c r="I1270" i="2"/>
  <c r="K1270" i="2"/>
  <c r="J1270" i="2"/>
  <c r="I1260" i="2"/>
  <c r="K1260" i="2"/>
  <c r="J1260" i="2"/>
  <c r="I1254" i="2"/>
  <c r="K1254" i="2"/>
  <c r="J1254" i="2"/>
  <c r="I1241" i="2"/>
  <c r="K1241" i="2"/>
  <c r="J1241" i="2"/>
  <c r="I1235" i="2"/>
  <c r="K1235" i="2"/>
  <c r="J1235" i="2"/>
  <c r="I1214" i="2"/>
  <c r="K1214" i="2"/>
  <c r="J1214" i="2"/>
  <c r="I1209" i="2"/>
  <c r="K1209" i="2"/>
  <c r="J1209" i="2"/>
  <c r="I1197" i="2"/>
  <c r="K1197" i="2"/>
  <c r="J1197" i="2"/>
  <c r="I1193" i="2"/>
  <c r="K1193" i="2"/>
  <c r="J1193" i="2"/>
  <c r="I1183" i="2"/>
  <c r="K1183" i="2"/>
  <c r="J1183" i="2"/>
  <c r="I1177" i="2"/>
  <c r="K1177" i="2"/>
  <c r="J1177" i="2"/>
  <c r="I1164" i="2"/>
  <c r="K1164" i="2"/>
  <c r="J1164" i="2"/>
  <c r="I1161" i="2"/>
  <c r="K1161" i="2"/>
  <c r="J1161" i="2"/>
  <c r="I1149" i="2"/>
  <c r="K1149" i="2"/>
  <c r="J1149" i="2"/>
  <c r="I1137" i="2"/>
  <c r="K1137" i="2"/>
  <c r="J1137" i="2"/>
  <c r="I1125" i="2"/>
  <c r="K1125" i="2"/>
  <c r="J1125" i="2"/>
  <c r="I1111" i="2"/>
  <c r="K1111" i="2"/>
  <c r="J1111" i="2"/>
  <c r="I1102" i="2"/>
  <c r="K1102" i="2"/>
  <c r="J1102" i="2"/>
  <c r="I1092" i="2"/>
  <c r="K1092" i="2"/>
  <c r="J1092" i="2"/>
  <c r="I1081" i="2"/>
  <c r="K1081" i="2"/>
  <c r="J1081" i="2"/>
  <c r="I1079" i="2"/>
  <c r="K1079" i="2"/>
  <c r="J1079" i="2"/>
  <c r="I1058" i="2"/>
  <c r="K1058" i="2"/>
  <c r="J1058" i="2"/>
  <c r="I1050" i="2"/>
  <c r="K1050" i="2"/>
  <c r="J1050" i="2"/>
  <c r="I1042" i="2"/>
  <c r="K1042" i="2"/>
  <c r="J1042" i="2"/>
  <c r="I1011" i="2"/>
  <c r="K1011" i="2"/>
  <c r="J1011" i="2"/>
  <c r="I1030" i="2"/>
  <c r="K1030" i="2"/>
  <c r="J1030" i="2"/>
  <c r="I1031" i="2"/>
  <c r="K1031" i="2"/>
  <c r="J1031" i="2"/>
  <c r="I1003" i="2"/>
  <c r="K1003" i="2"/>
  <c r="J1003" i="2"/>
  <c r="I1010" i="2"/>
  <c r="K1010" i="2"/>
  <c r="J1010" i="2"/>
  <c r="I1002" i="2"/>
  <c r="K1002" i="2"/>
  <c r="J1002" i="2"/>
  <c r="I973" i="2"/>
  <c r="K973" i="2"/>
  <c r="J973" i="2"/>
  <c r="I962" i="2"/>
  <c r="K962" i="2"/>
  <c r="J962" i="2"/>
  <c r="I955" i="2"/>
  <c r="K955" i="2"/>
  <c r="J955" i="2"/>
  <c r="I942" i="2"/>
  <c r="K942" i="2"/>
  <c r="J942" i="2"/>
  <c r="I938" i="2"/>
  <c r="K938" i="2"/>
  <c r="J938" i="2"/>
  <c r="I915" i="2"/>
  <c r="K915" i="2"/>
  <c r="J915" i="2"/>
  <c r="I920" i="2"/>
  <c r="K920" i="2"/>
  <c r="J920" i="2"/>
  <c r="I897" i="2"/>
  <c r="K897" i="2"/>
  <c r="J897" i="2"/>
  <c r="I895" i="2"/>
  <c r="K895" i="2"/>
  <c r="J895" i="2"/>
  <c r="I880" i="2"/>
  <c r="K880" i="2"/>
  <c r="J880" i="2"/>
  <c r="I875" i="2"/>
  <c r="K875" i="2"/>
  <c r="J875" i="2"/>
  <c r="I864" i="2"/>
  <c r="K864" i="2"/>
  <c r="J864" i="2"/>
  <c r="I849" i="2"/>
  <c r="K849" i="2"/>
  <c r="J849" i="2"/>
  <c r="I841" i="2"/>
  <c r="K841" i="2"/>
  <c r="J841" i="2"/>
  <c r="I832" i="2"/>
  <c r="K832" i="2"/>
  <c r="J832" i="2"/>
  <c r="I824" i="2"/>
  <c r="K824" i="2"/>
  <c r="J824" i="2"/>
  <c r="I815" i="2"/>
  <c r="K815" i="2"/>
  <c r="J815" i="2"/>
  <c r="I806" i="2"/>
  <c r="K806" i="2"/>
  <c r="J806" i="2"/>
  <c r="I791" i="2"/>
  <c r="K791" i="2"/>
  <c r="J791" i="2"/>
  <c r="I782" i="2"/>
  <c r="K782" i="2"/>
  <c r="J782" i="2"/>
  <c r="I771" i="2"/>
  <c r="K771" i="2"/>
  <c r="J771" i="2"/>
  <c r="I768" i="2"/>
  <c r="K768" i="2"/>
  <c r="J768" i="2"/>
  <c r="I753" i="2"/>
  <c r="K753" i="2"/>
  <c r="J753" i="2"/>
  <c r="I742" i="2"/>
  <c r="K742" i="2"/>
  <c r="J742" i="2"/>
  <c r="I732" i="2"/>
  <c r="K732" i="2"/>
  <c r="J732" i="2"/>
  <c r="I721" i="2"/>
  <c r="K721" i="2"/>
  <c r="J721" i="2"/>
  <c r="I713" i="2"/>
  <c r="K713" i="2"/>
  <c r="J713" i="2"/>
  <c r="I701" i="2"/>
  <c r="K701" i="2"/>
  <c r="J701" i="2"/>
  <c r="I687" i="2"/>
  <c r="K687" i="2"/>
  <c r="J687" i="2"/>
  <c r="I682" i="2"/>
  <c r="K682" i="2"/>
  <c r="J682" i="2"/>
  <c r="I661" i="2"/>
  <c r="K661" i="2"/>
  <c r="J661" i="2"/>
  <c r="I669" i="2"/>
  <c r="K669" i="2"/>
  <c r="J669" i="2"/>
  <c r="I654" i="2"/>
  <c r="K654" i="2"/>
  <c r="J654" i="2"/>
  <c r="I644" i="2"/>
  <c r="K644" i="2"/>
  <c r="J644" i="2"/>
  <c r="I633" i="2"/>
  <c r="K633" i="2"/>
  <c r="J633" i="2"/>
  <c r="I624" i="2"/>
  <c r="K624" i="2"/>
  <c r="J624" i="2"/>
  <c r="I610" i="2"/>
  <c r="K610" i="2"/>
  <c r="J610" i="2"/>
  <c r="I598" i="2"/>
  <c r="K598" i="2"/>
  <c r="J598" i="2"/>
  <c r="I590" i="2"/>
  <c r="K590" i="2"/>
  <c r="J590" i="2"/>
  <c r="I581" i="2"/>
  <c r="K581" i="2"/>
  <c r="J581" i="2"/>
  <c r="I572" i="2"/>
  <c r="K572" i="2"/>
  <c r="J572" i="2"/>
  <c r="I560" i="2"/>
  <c r="K560" i="2"/>
  <c r="J560" i="2"/>
  <c r="I554" i="2"/>
  <c r="K554" i="2"/>
  <c r="J554" i="2"/>
  <c r="I541" i="2"/>
  <c r="K541" i="2"/>
  <c r="J541" i="2"/>
  <c r="I535" i="2"/>
  <c r="K535" i="2"/>
  <c r="J535" i="2"/>
  <c r="I522" i="2"/>
  <c r="K522" i="2"/>
  <c r="J522" i="2"/>
  <c r="I509" i="2"/>
  <c r="K509" i="2"/>
  <c r="J509" i="2"/>
  <c r="I501" i="2"/>
  <c r="K501" i="2"/>
  <c r="J501" i="2"/>
  <c r="I491" i="2"/>
  <c r="K491" i="2"/>
  <c r="J491" i="2"/>
  <c r="I396" i="2"/>
  <c r="K396" i="2"/>
  <c r="J396" i="2"/>
  <c r="I470" i="2"/>
  <c r="K470" i="2"/>
  <c r="J470" i="2"/>
  <c r="I462" i="2"/>
  <c r="K462" i="2"/>
  <c r="J462" i="2"/>
  <c r="I454" i="2"/>
  <c r="K454" i="2"/>
  <c r="J454" i="2"/>
  <c r="I445" i="2"/>
  <c r="K445" i="2"/>
  <c r="J445" i="2"/>
  <c r="I420" i="2"/>
  <c r="K420" i="2"/>
  <c r="J420" i="2"/>
  <c r="I423" i="2"/>
  <c r="K423" i="2"/>
  <c r="J423" i="2"/>
  <c r="I416" i="2"/>
  <c r="K416" i="2"/>
  <c r="J416" i="2"/>
  <c r="I411" i="2"/>
  <c r="K411" i="2"/>
  <c r="J411" i="2"/>
  <c r="I388" i="2"/>
  <c r="K388" i="2"/>
  <c r="J388" i="2"/>
  <c r="I382" i="2"/>
  <c r="K382" i="2"/>
  <c r="J382" i="2"/>
  <c r="I373" i="2"/>
  <c r="K373" i="2"/>
  <c r="J373" i="2"/>
  <c r="I360" i="2"/>
  <c r="K360" i="2"/>
  <c r="J360" i="2"/>
  <c r="I353" i="2"/>
  <c r="K353" i="2"/>
  <c r="J353" i="2"/>
  <c r="I344" i="2"/>
  <c r="K344" i="2"/>
  <c r="J344" i="2"/>
  <c r="I333" i="2"/>
  <c r="K333" i="2"/>
  <c r="J333" i="2"/>
  <c r="I322" i="2"/>
  <c r="K322" i="2"/>
  <c r="J322" i="2"/>
  <c r="I312" i="2"/>
  <c r="K312" i="2"/>
  <c r="J312" i="2"/>
  <c r="I301" i="2"/>
  <c r="K301" i="2"/>
  <c r="J301" i="2"/>
  <c r="I292" i="2"/>
  <c r="K292" i="2"/>
  <c r="J292" i="2"/>
  <c r="I282" i="2"/>
  <c r="K282" i="2"/>
  <c r="J282" i="2"/>
  <c r="I269" i="2"/>
  <c r="K269" i="2"/>
  <c r="J269" i="2"/>
  <c r="I262" i="2"/>
  <c r="K262" i="2"/>
  <c r="J262" i="2"/>
  <c r="I253" i="2"/>
  <c r="K253" i="2"/>
  <c r="J253" i="2"/>
  <c r="I241" i="2"/>
  <c r="K241" i="2"/>
  <c r="J241" i="2"/>
  <c r="I234" i="2"/>
  <c r="K234" i="2"/>
  <c r="J234" i="2"/>
  <c r="I222" i="2"/>
  <c r="K222" i="2"/>
  <c r="J222" i="2"/>
  <c r="I213" i="2"/>
  <c r="K213" i="2"/>
  <c r="J213" i="2"/>
  <c r="I202" i="2"/>
  <c r="K202" i="2"/>
  <c r="J202" i="2"/>
  <c r="I193" i="2"/>
  <c r="K193" i="2"/>
  <c r="J193" i="2"/>
  <c r="I184" i="2"/>
  <c r="K184" i="2"/>
  <c r="J184" i="2"/>
  <c r="I172" i="2"/>
  <c r="K172" i="2"/>
  <c r="J172" i="2"/>
  <c r="I161" i="2"/>
  <c r="K161" i="2"/>
  <c r="J161" i="2"/>
  <c r="I152" i="2"/>
  <c r="K152" i="2"/>
  <c r="J152" i="2"/>
  <c r="I142" i="2"/>
  <c r="K142" i="2"/>
  <c r="J142" i="2"/>
  <c r="I133" i="2"/>
  <c r="K133" i="2"/>
  <c r="J133" i="2"/>
  <c r="I122" i="2"/>
  <c r="K122" i="2"/>
  <c r="J122" i="2"/>
  <c r="I112" i="2"/>
  <c r="K112" i="2"/>
  <c r="J112" i="2"/>
  <c r="I101" i="2"/>
  <c r="K101" i="2"/>
  <c r="J101" i="2"/>
  <c r="I91" i="2"/>
  <c r="K91" i="2"/>
  <c r="J91" i="2"/>
  <c r="I80" i="2"/>
  <c r="K80" i="2"/>
  <c r="J80" i="2"/>
  <c r="I72" i="2"/>
  <c r="K72" i="2"/>
  <c r="J72" i="2"/>
  <c r="I64" i="2"/>
  <c r="K64" i="2"/>
  <c r="J64" i="2"/>
  <c r="I57" i="2"/>
  <c r="K57" i="2"/>
  <c r="J57" i="2"/>
  <c r="I43" i="2"/>
  <c r="K43" i="2"/>
  <c r="J43" i="2"/>
  <c r="I32" i="2"/>
  <c r="K32" i="2"/>
  <c r="J32" i="2"/>
  <c r="I22" i="2"/>
  <c r="K22" i="2"/>
  <c r="J22" i="2"/>
  <c r="I12" i="2"/>
  <c r="K12" i="2"/>
  <c r="J12" i="2"/>
  <c r="I8" i="2"/>
  <c r="K8" i="2"/>
  <c r="J8" i="2"/>
  <c r="J5416" i="2"/>
  <c r="I4" i="2"/>
  <c r="K4" i="2"/>
  <c r="J4" i="2"/>
  <c r="I10" i="2"/>
  <c r="K10" i="2"/>
  <c r="J10" i="2"/>
</calcChain>
</file>

<file path=xl/sharedStrings.xml><?xml version="1.0" encoding="utf-8"?>
<sst xmlns="http://schemas.openxmlformats.org/spreadsheetml/2006/main" count="85083" uniqueCount="8913">
  <si>
    <t>day</t>
  </si>
  <si>
    <t>order_number</t>
  </si>
  <si>
    <t>origin_country</t>
  </si>
  <si>
    <t>destination_country</t>
  </si>
  <si>
    <t>carrier</t>
  </si>
  <si>
    <t>shipping_service</t>
  </si>
  <si>
    <t>destination_postal_code</t>
  </si>
  <si>
    <t>order_shipping_price</t>
  </si>
  <si>
    <t>label_cost_savings</t>
  </si>
  <si>
    <t>label_cost</t>
  </si>
  <si>
    <t>#1007</t>
  </si>
  <si>
    <t>United States</t>
  </si>
  <si>
    <t>USPS</t>
  </si>
  <si>
    <t>First Class Mail</t>
  </si>
  <si>
    <t>#1002</t>
  </si>
  <si>
    <t>#1004</t>
  </si>
  <si>
    <t>First Class Package</t>
  </si>
  <si>
    <t>#1008</t>
  </si>
  <si>
    <t>#1009</t>
  </si>
  <si>
    <t>#1003</t>
  </si>
  <si>
    <t>#1006</t>
  </si>
  <si>
    <t>#1001</t>
  </si>
  <si>
    <t>#1005</t>
  </si>
  <si>
    <t>#1010</t>
  </si>
  <si>
    <t>Priority Mail</t>
  </si>
  <si>
    <t>#1011</t>
  </si>
  <si>
    <t>#1012</t>
  </si>
  <si>
    <t>#1013</t>
  </si>
  <si>
    <t>#1014</t>
  </si>
  <si>
    <t>#1018</t>
  </si>
  <si>
    <t>22201-3787</t>
  </si>
  <si>
    <t>#1015</t>
  </si>
  <si>
    <t>#1016</t>
  </si>
  <si>
    <t>#1017</t>
  </si>
  <si>
    <t>#1019</t>
  </si>
  <si>
    <t>#1020</t>
  </si>
  <si>
    <t>#1021</t>
  </si>
  <si>
    <t>#1022</t>
  </si>
  <si>
    <t>#1024</t>
  </si>
  <si>
    <t>#1026</t>
  </si>
  <si>
    <t>#1025</t>
  </si>
  <si>
    <t>#1023</t>
  </si>
  <si>
    <t>84010-4711</t>
  </si>
  <si>
    <t>#1027</t>
  </si>
  <si>
    <t>#1028</t>
  </si>
  <si>
    <t>#1029</t>
  </si>
  <si>
    <t>#1030</t>
  </si>
  <si>
    <t>#1031</t>
  </si>
  <si>
    <t>#1035</t>
  </si>
  <si>
    <t>#1036</t>
  </si>
  <si>
    <t>#1034</t>
  </si>
  <si>
    <t>#1033</t>
  </si>
  <si>
    <t>#1032</t>
  </si>
  <si>
    <t>#1038</t>
  </si>
  <si>
    <t>#1037</t>
  </si>
  <si>
    <t>#1039</t>
  </si>
  <si>
    <t>#1044</t>
  </si>
  <si>
    <t>#1043</t>
  </si>
  <si>
    <t>#1042</t>
  </si>
  <si>
    <t>#1045</t>
  </si>
  <si>
    <t>#1041</t>
  </si>
  <si>
    <t>#1046</t>
  </si>
  <si>
    <t>#1048</t>
  </si>
  <si>
    <t>#1047</t>
  </si>
  <si>
    <t>#1050</t>
  </si>
  <si>
    <t>#1051</t>
  </si>
  <si>
    <t>#1052</t>
  </si>
  <si>
    <t>#1058</t>
  </si>
  <si>
    <t>#1057</t>
  </si>
  <si>
    <t>#1056</t>
  </si>
  <si>
    <t>#1055</t>
  </si>
  <si>
    <t>#1054</t>
  </si>
  <si>
    <t>#1053</t>
  </si>
  <si>
    <t>#1059</t>
  </si>
  <si>
    <t>#1060</t>
  </si>
  <si>
    <t>#1061</t>
  </si>
  <si>
    <t>#1062</t>
  </si>
  <si>
    <t>#1065</t>
  </si>
  <si>
    <t>#1063</t>
  </si>
  <si>
    <t>#1064</t>
  </si>
  <si>
    <t>#1066</t>
  </si>
  <si>
    <t>#1067</t>
  </si>
  <si>
    <t>#1069</t>
  </si>
  <si>
    <t>#1068</t>
  </si>
  <si>
    <t>#1070</t>
  </si>
  <si>
    <t>#1071</t>
  </si>
  <si>
    <t>#1072</t>
  </si>
  <si>
    <t>#1073</t>
  </si>
  <si>
    <t>#1075</t>
  </si>
  <si>
    <t>90037-2023</t>
  </si>
  <si>
    <t>#1077</t>
  </si>
  <si>
    <t>#1083</t>
  </si>
  <si>
    <t>#1079</t>
  </si>
  <si>
    <t>#1080</t>
  </si>
  <si>
    <t>#1082</t>
  </si>
  <si>
    <t>#1084</t>
  </si>
  <si>
    <t>#1087</t>
  </si>
  <si>
    <t>#1086</t>
  </si>
  <si>
    <t>#1085</t>
  </si>
  <si>
    <t>#1092</t>
  </si>
  <si>
    <t>#1090</t>
  </si>
  <si>
    <t>#1089</t>
  </si>
  <si>
    <t>#1088</t>
  </si>
  <si>
    <t>#1091</t>
  </si>
  <si>
    <t>#1093</t>
  </si>
  <si>
    <t>#1094</t>
  </si>
  <si>
    <t>#1095</t>
  </si>
  <si>
    <t>#1097</t>
  </si>
  <si>
    <t>#1096</t>
  </si>
  <si>
    <t>#1098</t>
  </si>
  <si>
    <t>#1099</t>
  </si>
  <si>
    <t>#1100</t>
  </si>
  <si>
    <t>#1102</t>
  </si>
  <si>
    <t>#1104</t>
  </si>
  <si>
    <t>#1103</t>
  </si>
  <si>
    <t>#1101</t>
  </si>
  <si>
    <t>#1105</t>
  </si>
  <si>
    <t>#1107</t>
  </si>
  <si>
    <t>#1106</t>
  </si>
  <si>
    <t>#1109</t>
  </si>
  <si>
    <t>#1108</t>
  </si>
  <si>
    <t>#1110</t>
  </si>
  <si>
    <t>#1111</t>
  </si>
  <si>
    <t>#1113</t>
  </si>
  <si>
    <t>#1112</t>
  </si>
  <si>
    <t>#1114</t>
  </si>
  <si>
    <t>#1117</t>
  </si>
  <si>
    <t>#1115</t>
  </si>
  <si>
    <t>#1118</t>
  </si>
  <si>
    <t>#1120</t>
  </si>
  <si>
    <t>#1119</t>
  </si>
  <si>
    <t>#1123</t>
  </si>
  <si>
    <t>#1121</t>
  </si>
  <si>
    <t>#1124</t>
  </si>
  <si>
    <t>#1122</t>
  </si>
  <si>
    <t>#1125</t>
  </si>
  <si>
    <t>#1127</t>
  </si>
  <si>
    <t>#1126</t>
  </si>
  <si>
    <t>#1129</t>
  </si>
  <si>
    <t>#1130</t>
  </si>
  <si>
    <t>84097-7740</t>
  </si>
  <si>
    <t>#1131</t>
  </si>
  <si>
    <t>#1134</t>
  </si>
  <si>
    <t>#1133</t>
  </si>
  <si>
    <t>#1132</t>
  </si>
  <si>
    <t>#1135</t>
  </si>
  <si>
    <t>#1136</t>
  </si>
  <si>
    <t>#1137</t>
  </si>
  <si>
    <t>#1139</t>
  </si>
  <si>
    <t>#1141</t>
  </si>
  <si>
    <t>#1140</t>
  </si>
  <si>
    <t>#1142</t>
  </si>
  <si>
    <t>#1144</t>
  </si>
  <si>
    <t>#1145</t>
  </si>
  <si>
    <t>#1146</t>
  </si>
  <si>
    <t>#1147</t>
  </si>
  <si>
    <t>#1149</t>
  </si>
  <si>
    <t>#1150</t>
  </si>
  <si>
    <t>#1148</t>
  </si>
  <si>
    <t>#1151</t>
  </si>
  <si>
    <t>#1152</t>
  </si>
  <si>
    <t>#1153</t>
  </si>
  <si>
    <t>#1155</t>
  </si>
  <si>
    <t>#1154</t>
  </si>
  <si>
    <t>#1156</t>
  </si>
  <si>
    <t>#1158</t>
  </si>
  <si>
    <t>#1157</t>
  </si>
  <si>
    <t>#1162</t>
  </si>
  <si>
    <t>#1165</t>
  </si>
  <si>
    <t>#1161</t>
  </si>
  <si>
    <t>#1160</t>
  </si>
  <si>
    <t>#1164</t>
  </si>
  <si>
    <t>#1163</t>
  </si>
  <si>
    <t>#1159</t>
  </si>
  <si>
    <t>#1167</t>
  </si>
  <si>
    <t>#1169</t>
  </si>
  <si>
    <t>#1170</t>
  </si>
  <si>
    <t>#1171</t>
  </si>
  <si>
    <t>78754-6031</t>
  </si>
  <si>
    <t>#1173</t>
  </si>
  <si>
    <t>#1172</t>
  </si>
  <si>
    <t>#1174</t>
  </si>
  <si>
    <t>#1175</t>
  </si>
  <si>
    <t>#1176</t>
  </si>
  <si>
    <t>#1177</t>
  </si>
  <si>
    <t>#1178</t>
  </si>
  <si>
    <t>#1179</t>
  </si>
  <si>
    <t>#1180</t>
  </si>
  <si>
    <t>#1181</t>
  </si>
  <si>
    <t>#1182</t>
  </si>
  <si>
    <t>#1183</t>
  </si>
  <si>
    <t>#1189</t>
  </si>
  <si>
    <t>#1185</t>
  </si>
  <si>
    <t>#1192</t>
  </si>
  <si>
    <t>#1186</t>
  </si>
  <si>
    <t>#1184</t>
  </si>
  <si>
    <t>#1201</t>
  </si>
  <si>
    <t>#1203</t>
  </si>
  <si>
    <t>#1200</t>
  </si>
  <si>
    <t>#1199</t>
  </si>
  <si>
    <t>04103</t>
  </si>
  <si>
    <t>#1206</t>
  </si>
  <si>
    <t>#1204</t>
  </si>
  <si>
    <t>#1205</t>
  </si>
  <si>
    <t>#1210</t>
  </si>
  <si>
    <t>#1209</t>
  </si>
  <si>
    <t>#1207</t>
  </si>
  <si>
    <t>#1213</t>
  </si>
  <si>
    <t>#1212</t>
  </si>
  <si>
    <t>#1211</t>
  </si>
  <si>
    <t>#1214</t>
  </si>
  <si>
    <t>#1216</t>
  </si>
  <si>
    <t>#1215</t>
  </si>
  <si>
    <t>#1220</t>
  </si>
  <si>
    <t>#1217</t>
  </si>
  <si>
    <t>#1219</t>
  </si>
  <si>
    <t>#1222</t>
  </si>
  <si>
    <t>#1221</t>
  </si>
  <si>
    <t>#1224</t>
  </si>
  <si>
    <t>#1223</t>
  </si>
  <si>
    <t>#1225</t>
  </si>
  <si>
    <t>#1229</t>
  </si>
  <si>
    <t>#1230</t>
  </si>
  <si>
    <t>11563-3953</t>
  </si>
  <si>
    <t>#1232</t>
  </si>
  <si>
    <t>#1231</t>
  </si>
  <si>
    <t>#1235</t>
  </si>
  <si>
    <t>#1233</t>
  </si>
  <si>
    <t>#1234</t>
  </si>
  <si>
    <t>#1238</t>
  </si>
  <si>
    <t>#1237</t>
  </si>
  <si>
    <t>#1236</t>
  </si>
  <si>
    <t>#1240</t>
  </si>
  <si>
    <t>#1239</t>
  </si>
  <si>
    <t>#1241</t>
  </si>
  <si>
    <t>#1243</t>
  </si>
  <si>
    <t>#1244</t>
  </si>
  <si>
    <t>#1242</t>
  </si>
  <si>
    <t>#1249</t>
  </si>
  <si>
    <t>#1251</t>
  </si>
  <si>
    <t>#1247</t>
  </si>
  <si>
    <t>#1248</t>
  </si>
  <si>
    <t>#1253</t>
  </si>
  <si>
    <t>#1254</t>
  </si>
  <si>
    <t>#1256</t>
  </si>
  <si>
    <t>#1255</t>
  </si>
  <si>
    <t>#1257</t>
  </si>
  <si>
    <t>#1258</t>
  </si>
  <si>
    <t>#1259</t>
  </si>
  <si>
    <t>#1260</t>
  </si>
  <si>
    <t>08022</t>
  </si>
  <si>
    <t>#1261</t>
  </si>
  <si>
    <t>#1262</t>
  </si>
  <si>
    <t>#1265</t>
  </si>
  <si>
    <t>#1267</t>
  </si>
  <si>
    <t>#1263</t>
  </si>
  <si>
    <t>#1264</t>
  </si>
  <si>
    <t>#1266</t>
  </si>
  <si>
    <t>#1268</t>
  </si>
  <si>
    <t>#1269</t>
  </si>
  <si>
    <t>UPS</t>
  </si>
  <si>
    <t>UPS¬Æ Ground</t>
  </si>
  <si>
    <t>#1270</t>
  </si>
  <si>
    <t>#1271</t>
  </si>
  <si>
    <t>#1273</t>
  </si>
  <si>
    <t>#1272</t>
  </si>
  <si>
    <t>#1275</t>
  </si>
  <si>
    <t>#1276</t>
  </si>
  <si>
    <t>#1279</t>
  </si>
  <si>
    <t>#1278</t>
  </si>
  <si>
    <t>#1277</t>
  </si>
  <si>
    <t>#1282</t>
  </si>
  <si>
    <t>#1281</t>
  </si>
  <si>
    <t>#1280</t>
  </si>
  <si>
    <t>#1284</t>
  </si>
  <si>
    <t>#1285</t>
  </si>
  <si>
    <t>#1288</t>
  </si>
  <si>
    <t>#1287</t>
  </si>
  <si>
    <t>#1283</t>
  </si>
  <si>
    <t>#1286</t>
  </si>
  <si>
    <t>#1291</t>
  </si>
  <si>
    <t>#1289</t>
  </si>
  <si>
    <t>#1292</t>
  </si>
  <si>
    <t>#1293</t>
  </si>
  <si>
    <t>92833-3610</t>
  </si>
  <si>
    <t>#1295</t>
  </si>
  <si>
    <t>#1296</t>
  </si>
  <si>
    <t>#1297</t>
  </si>
  <si>
    <t>#1299</t>
  </si>
  <si>
    <t>#1301</t>
  </si>
  <si>
    <t>#1300</t>
  </si>
  <si>
    <t>#1302</t>
  </si>
  <si>
    <t>#1304</t>
  </si>
  <si>
    <t>#1307</t>
  </si>
  <si>
    <t>#1306</t>
  </si>
  <si>
    <t>#1308</t>
  </si>
  <si>
    <t>#1305</t>
  </si>
  <si>
    <t>#1311</t>
  </si>
  <si>
    <t>08028</t>
  </si>
  <si>
    <t>#1310</t>
  </si>
  <si>
    <t>#1315</t>
  </si>
  <si>
    <t>#1313</t>
  </si>
  <si>
    <t>#1316</t>
  </si>
  <si>
    <t>#1317</t>
  </si>
  <si>
    <t>#1318</t>
  </si>
  <si>
    <t>#1312</t>
  </si>
  <si>
    <t>#1325</t>
  </si>
  <si>
    <t>84119-5589</t>
  </si>
  <si>
    <t>#1322</t>
  </si>
  <si>
    <t>#1320</t>
  </si>
  <si>
    <t>#1324</t>
  </si>
  <si>
    <t>#1323</t>
  </si>
  <si>
    <t>#1326</t>
  </si>
  <si>
    <t>#1327</t>
  </si>
  <si>
    <t>#1331</t>
  </si>
  <si>
    <t>#1329</t>
  </si>
  <si>
    <t>#1328</t>
  </si>
  <si>
    <t>#1332</t>
  </si>
  <si>
    <t>#1333</t>
  </si>
  <si>
    <t>#1335</t>
  </si>
  <si>
    <t>#1334</t>
  </si>
  <si>
    <t>#1336</t>
  </si>
  <si>
    <t>#1337</t>
  </si>
  <si>
    <t>#1338</t>
  </si>
  <si>
    <t>#1339</t>
  </si>
  <si>
    <t>#1340</t>
  </si>
  <si>
    <t>#1341</t>
  </si>
  <si>
    <t>#1345</t>
  </si>
  <si>
    <t>#1342</t>
  </si>
  <si>
    <t>#1344</t>
  </si>
  <si>
    <t>#1348</t>
  </si>
  <si>
    <t>#1346</t>
  </si>
  <si>
    <t>#1352</t>
  </si>
  <si>
    <t>#1349</t>
  </si>
  <si>
    <t>#1350</t>
  </si>
  <si>
    <t>#1351</t>
  </si>
  <si>
    <t>#1353</t>
  </si>
  <si>
    <t>#1354</t>
  </si>
  <si>
    <t>#1355</t>
  </si>
  <si>
    <t>#1359</t>
  </si>
  <si>
    <t>#1358</t>
  </si>
  <si>
    <t>#1361</t>
  </si>
  <si>
    <t>#1357</t>
  </si>
  <si>
    <t>#1362</t>
  </si>
  <si>
    <t>#1360</t>
  </si>
  <si>
    <t>#1367</t>
  </si>
  <si>
    <t>#1369</t>
  </si>
  <si>
    <t>#1363</t>
  </si>
  <si>
    <t>#1366</t>
  </si>
  <si>
    <t>#1365</t>
  </si>
  <si>
    <t>#1364</t>
  </si>
  <si>
    <t>#1371</t>
  </si>
  <si>
    <t>#1370</t>
  </si>
  <si>
    <t>33192-4177</t>
  </si>
  <si>
    <t>#1373</t>
  </si>
  <si>
    <t>#1374</t>
  </si>
  <si>
    <t>#1376</t>
  </si>
  <si>
    <t>#1375</t>
  </si>
  <si>
    <t>#1377</t>
  </si>
  <si>
    <t>#1378</t>
  </si>
  <si>
    <t>#1380</t>
  </si>
  <si>
    <t>#1381</t>
  </si>
  <si>
    <t>#1382</t>
  </si>
  <si>
    <t>#1383</t>
  </si>
  <si>
    <t>#1384</t>
  </si>
  <si>
    <t>#1385</t>
  </si>
  <si>
    <t>#1387</t>
  </si>
  <si>
    <t>#1386</t>
  </si>
  <si>
    <t>#1388</t>
  </si>
  <si>
    <t>#1390</t>
  </si>
  <si>
    <t>#1391</t>
  </si>
  <si>
    <t>#1389</t>
  </si>
  <si>
    <t>36619-9253</t>
  </si>
  <si>
    <t>#1392</t>
  </si>
  <si>
    <t>#1393</t>
  </si>
  <si>
    <t>#1394</t>
  </si>
  <si>
    <t>#1397</t>
  </si>
  <si>
    <t>#1395</t>
  </si>
  <si>
    <t>#1396</t>
  </si>
  <si>
    <t>#1398</t>
  </si>
  <si>
    <t>#1399</t>
  </si>
  <si>
    <t>#1400</t>
  </si>
  <si>
    <t>#1403</t>
  </si>
  <si>
    <t>#1402</t>
  </si>
  <si>
    <t>#1401</t>
  </si>
  <si>
    <t>#1405</t>
  </si>
  <si>
    <t>#1410</t>
  </si>
  <si>
    <t>#1408</t>
  </si>
  <si>
    <t>72120-4361</t>
  </si>
  <si>
    <t>#1406</t>
  </si>
  <si>
    <t>#1409</t>
  </si>
  <si>
    <t>#1407</t>
  </si>
  <si>
    <t>#1411</t>
  </si>
  <si>
    <t>#1412</t>
  </si>
  <si>
    <t>#1413</t>
  </si>
  <si>
    <t>#1415</t>
  </si>
  <si>
    <t>08844</t>
  </si>
  <si>
    <t>#1416</t>
  </si>
  <si>
    <t>#1414</t>
  </si>
  <si>
    <t>#1417</t>
  </si>
  <si>
    <t>#1419</t>
  </si>
  <si>
    <t>#1420</t>
  </si>
  <si>
    <t>#1421</t>
  </si>
  <si>
    <t>#1422</t>
  </si>
  <si>
    <t>#1424</t>
  </si>
  <si>
    <t>#1423</t>
  </si>
  <si>
    <t>#1368</t>
  </si>
  <si>
    <t>#1425</t>
  </si>
  <si>
    <t>#1426</t>
  </si>
  <si>
    <t>#1428</t>
  </si>
  <si>
    <t>#1427</t>
  </si>
  <si>
    <t>#1431</t>
  </si>
  <si>
    <t>#1430</t>
  </si>
  <si>
    <t>#1429</t>
  </si>
  <si>
    <t>#1432</t>
  </si>
  <si>
    <t>#1433</t>
  </si>
  <si>
    <t>#1444</t>
  </si>
  <si>
    <t>#1442</t>
  </si>
  <si>
    <t>06704</t>
  </si>
  <si>
    <t>#1445</t>
  </si>
  <si>
    <t>#1443</t>
  </si>
  <si>
    <t>#1435</t>
  </si>
  <si>
    <t>#1436</t>
  </si>
  <si>
    <t>85653-8280</t>
  </si>
  <si>
    <t>#1438</t>
  </si>
  <si>
    <t>#1439</t>
  </si>
  <si>
    <t>#1440</t>
  </si>
  <si>
    <t>#1441</t>
  </si>
  <si>
    <t>#1448</t>
  </si>
  <si>
    <t>#1447</t>
  </si>
  <si>
    <t>#1458</t>
  </si>
  <si>
    <t>#1461</t>
  </si>
  <si>
    <t>#1459</t>
  </si>
  <si>
    <t>#1463</t>
  </si>
  <si>
    <t>#1462</t>
  </si>
  <si>
    <t>#1454</t>
  </si>
  <si>
    <t>#1457</t>
  </si>
  <si>
    <t>#1466</t>
  </si>
  <si>
    <t>#1449</t>
  </si>
  <si>
    <t>#1469</t>
  </si>
  <si>
    <t>#1455</t>
  </si>
  <si>
    <t>#1464</t>
  </si>
  <si>
    <t>#1465</t>
  </si>
  <si>
    <t>#1451</t>
  </si>
  <si>
    <t>#1467</t>
  </si>
  <si>
    <t>#1456</t>
  </si>
  <si>
    <t>#1460</t>
  </si>
  <si>
    <t>#1471</t>
  </si>
  <si>
    <t>#1453</t>
  </si>
  <si>
    <t>#1470</t>
  </si>
  <si>
    <t>#1450</t>
  </si>
  <si>
    <t>#1485</t>
  </si>
  <si>
    <t>#1484</t>
  </si>
  <si>
    <t>#1477</t>
  </si>
  <si>
    <t>#1475</t>
  </si>
  <si>
    <t>#1476</t>
  </si>
  <si>
    <t>#1482</t>
  </si>
  <si>
    <t>#1479</t>
  </si>
  <si>
    <t>#1480</t>
  </si>
  <si>
    <t>#1489</t>
  </si>
  <si>
    <t>#1481</t>
  </si>
  <si>
    <t>#1483</t>
  </si>
  <si>
    <t>#1478</t>
  </si>
  <si>
    <t>#1474</t>
  </si>
  <si>
    <t>#1472</t>
  </si>
  <si>
    <t>#1473</t>
  </si>
  <si>
    <t>#1487</t>
  </si>
  <si>
    <t>#1490</t>
  </si>
  <si>
    <t>#1494</t>
  </si>
  <si>
    <t>#1492</t>
  </si>
  <si>
    <t>#1491</t>
  </si>
  <si>
    <t>#1499</t>
  </si>
  <si>
    <t>#1495</t>
  </si>
  <si>
    <t>#1496</t>
  </si>
  <si>
    <t>#1501</t>
  </si>
  <si>
    <t>#1502</t>
  </si>
  <si>
    <t>#1500</t>
  </si>
  <si>
    <t>#1503</t>
  </si>
  <si>
    <t>#1504</t>
  </si>
  <si>
    <t>#1505</t>
  </si>
  <si>
    <t>#1507</t>
  </si>
  <si>
    <t>#1508</t>
  </si>
  <si>
    <t>#1506</t>
  </si>
  <si>
    <t>#1512</t>
  </si>
  <si>
    <t>#1510</t>
  </si>
  <si>
    <t>#1511</t>
  </si>
  <si>
    <t>#1509</t>
  </si>
  <si>
    <t>#1513</t>
  </si>
  <si>
    <t>#1497</t>
  </si>
  <si>
    <t>#1514</t>
  </si>
  <si>
    <t>#1515</t>
  </si>
  <si>
    <t>#1516</t>
  </si>
  <si>
    <t>#1521</t>
  </si>
  <si>
    <t>#1517</t>
  </si>
  <si>
    <t>#1518</t>
  </si>
  <si>
    <t>#1519</t>
  </si>
  <si>
    <t>#1532</t>
  </si>
  <si>
    <t>#1541</t>
  </si>
  <si>
    <t>#1540</t>
  </si>
  <si>
    <t>#1538</t>
  </si>
  <si>
    <t>#1534</t>
  </si>
  <si>
    <t>#1537</t>
  </si>
  <si>
    <t>#1533</t>
  </si>
  <si>
    <t>#1539</t>
  </si>
  <si>
    <t>#1527</t>
  </si>
  <si>
    <t>#1531</t>
  </si>
  <si>
    <t>#1524</t>
  </si>
  <si>
    <t>#1526</t>
  </si>
  <si>
    <t>#1522</t>
  </si>
  <si>
    <t>#1528</t>
  </si>
  <si>
    <t>#1525</t>
  </si>
  <si>
    <t>#1529</t>
  </si>
  <si>
    <t>#1542</t>
  </si>
  <si>
    <t>#1523</t>
  </si>
  <si>
    <t>#1446</t>
  </si>
  <si>
    <t>#1530</t>
  </si>
  <si>
    <t>#1543</t>
  </si>
  <si>
    <t>#1546</t>
  </si>
  <si>
    <t>#1544</t>
  </si>
  <si>
    <t>#1547</t>
  </si>
  <si>
    <t>#1545</t>
  </si>
  <si>
    <t>#1548</t>
  </si>
  <si>
    <t>#1551</t>
  </si>
  <si>
    <t>#1552</t>
  </si>
  <si>
    <t>#1550</t>
  </si>
  <si>
    <t>#1549</t>
  </si>
  <si>
    <t>#1553</t>
  </si>
  <si>
    <t>#1554</t>
  </si>
  <si>
    <t>#1555</t>
  </si>
  <si>
    <t>#1556</t>
  </si>
  <si>
    <t>#1557</t>
  </si>
  <si>
    <t>#1558</t>
  </si>
  <si>
    <t>#1559</t>
  </si>
  <si>
    <t>#1565</t>
  </si>
  <si>
    <t>#1563</t>
  </si>
  <si>
    <t>#1568</t>
  </si>
  <si>
    <t>#1567</t>
  </si>
  <si>
    <t>#1566</t>
  </si>
  <si>
    <t>#1570</t>
  </si>
  <si>
    <t>#1572</t>
  </si>
  <si>
    <t>#1571</t>
  </si>
  <si>
    <t>#1576</t>
  </si>
  <si>
    <t>#1574</t>
  </si>
  <si>
    <t>#1577</t>
  </si>
  <si>
    <t>#1573</t>
  </si>
  <si>
    <t>#1575</t>
  </si>
  <si>
    <t>#1578</t>
  </si>
  <si>
    <t>#1582</t>
  </si>
  <si>
    <t>#1579</t>
  </si>
  <si>
    <t>#1580</t>
  </si>
  <si>
    <t>#1581</t>
  </si>
  <si>
    <t>#1583</t>
  </si>
  <si>
    <t>#1584</t>
  </si>
  <si>
    <t>#1585</t>
  </si>
  <si>
    <t>#1586</t>
  </si>
  <si>
    <t>#1587</t>
  </si>
  <si>
    <t>#1589</t>
  </si>
  <si>
    <t>#1590</t>
  </si>
  <si>
    <t>#1591</t>
  </si>
  <si>
    <t>84663-6500</t>
  </si>
  <si>
    <t>#1588</t>
  </si>
  <si>
    <t>#1592</t>
  </si>
  <si>
    <t>#1593</t>
  </si>
  <si>
    <t>#1595</t>
  </si>
  <si>
    <t>#1598</t>
  </si>
  <si>
    <t>#1599</t>
  </si>
  <si>
    <t>#1597</t>
  </si>
  <si>
    <t>#1602</t>
  </si>
  <si>
    <t>#1601</t>
  </si>
  <si>
    <t>#1600</t>
  </si>
  <si>
    <t>#1603</t>
  </si>
  <si>
    <t>#1596</t>
  </si>
  <si>
    <t>#1594</t>
  </si>
  <si>
    <t>#1606</t>
  </si>
  <si>
    <t>#1607</t>
  </si>
  <si>
    <t>#1605</t>
  </si>
  <si>
    <t>#1604</t>
  </si>
  <si>
    <t>#1608</t>
  </si>
  <si>
    <t>#1609</t>
  </si>
  <si>
    <t>#1611</t>
  </si>
  <si>
    <t>#1610</t>
  </si>
  <si>
    <t>#1612</t>
  </si>
  <si>
    <t>#1614</t>
  </si>
  <si>
    <t>04901</t>
  </si>
  <si>
    <t>#1613</t>
  </si>
  <si>
    <t>#1616</t>
  </si>
  <si>
    <t>#1618</t>
  </si>
  <si>
    <t>#1615</t>
  </si>
  <si>
    <t>#1617</t>
  </si>
  <si>
    <t>#1619</t>
  </si>
  <si>
    <t>#1620</t>
  </si>
  <si>
    <t>#1621</t>
  </si>
  <si>
    <t>#1626</t>
  </si>
  <si>
    <t>#1622</t>
  </si>
  <si>
    <t>#1623</t>
  </si>
  <si>
    <t>#1625</t>
  </si>
  <si>
    <t>#1624</t>
  </si>
  <si>
    <t>#1629</t>
  </si>
  <si>
    <t>#1630</t>
  </si>
  <si>
    <t>#1628</t>
  </si>
  <si>
    <t>#1627</t>
  </si>
  <si>
    <t>#1633</t>
  </si>
  <si>
    <t>#1634</t>
  </si>
  <si>
    <t>#1635</t>
  </si>
  <si>
    <t>#1636</t>
  </si>
  <si>
    <t>#1637</t>
  </si>
  <si>
    <t>#1638</t>
  </si>
  <si>
    <t>#1641</t>
  </si>
  <si>
    <t>#1642</t>
  </si>
  <si>
    <t>#1639</t>
  </si>
  <si>
    <t>#1640</t>
  </si>
  <si>
    <t>#1643</t>
  </si>
  <si>
    <t>#1644</t>
  </si>
  <si>
    <t>#1646</t>
  </si>
  <si>
    <t>#1645</t>
  </si>
  <si>
    <t>#1648</t>
  </si>
  <si>
    <t>#1647</t>
  </si>
  <si>
    <t>#1651</t>
  </si>
  <si>
    <t>#1650</t>
  </si>
  <si>
    <t>#1652</t>
  </si>
  <si>
    <t>#1654</t>
  </si>
  <si>
    <t>#1653</t>
  </si>
  <si>
    <t>#1658</t>
  </si>
  <si>
    <t>#1660</t>
  </si>
  <si>
    <t>#1656</t>
  </si>
  <si>
    <t>#1655</t>
  </si>
  <si>
    <t>#1657</t>
  </si>
  <si>
    <t>#1659</t>
  </si>
  <si>
    <t>#1661</t>
  </si>
  <si>
    <t>#1662</t>
  </si>
  <si>
    <t>#1663</t>
  </si>
  <si>
    <t>#1666</t>
  </si>
  <si>
    <t>#1668</t>
  </si>
  <si>
    <t>#1667</t>
  </si>
  <si>
    <t>#1669</t>
  </si>
  <si>
    <t>#1664</t>
  </si>
  <si>
    <t>#1665</t>
  </si>
  <si>
    <t>#1671</t>
  </si>
  <si>
    <t>#1670</t>
  </si>
  <si>
    <t>#1672</t>
  </si>
  <si>
    <t>#1675</t>
  </si>
  <si>
    <t>#1673</t>
  </si>
  <si>
    <t>#1674</t>
  </si>
  <si>
    <t>#1679</t>
  </si>
  <si>
    <t>01852</t>
  </si>
  <si>
    <t>#1685</t>
  </si>
  <si>
    <t>#1680</t>
  </si>
  <si>
    <t>#1677</t>
  </si>
  <si>
    <t>#1684</t>
  </si>
  <si>
    <t>#1681</t>
  </si>
  <si>
    <t>#1683</t>
  </si>
  <si>
    <t>#1678</t>
  </si>
  <si>
    <t>#1682</t>
  </si>
  <si>
    <t>#1688</t>
  </si>
  <si>
    <t>#1687</t>
  </si>
  <si>
    <t>#1696</t>
  </si>
  <si>
    <t>#1699</t>
  </si>
  <si>
    <t>85054-7180</t>
  </si>
  <si>
    <t>#1692</t>
  </si>
  <si>
    <t>#1697</t>
  </si>
  <si>
    <t>02210</t>
  </si>
  <si>
    <t>#1698</t>
  </si>
  <si>
    <t>02356</t>
  </si>
  <si>
    <t>#1691</t>
  </si>
  <si>
    <t>#1689</t>
  </si>
  <si>
    <t>#1695</t>
  </si>
  <si>
    <t>#1690</t>
  </si>
  <si>
    <t>#1694</t>
  </si>
  <si>
    <t>#1693</t>
  </si>
  <si>
    <t>#1704</t>
  </si>
  <si>
    <t>#1702</t>
  </si>
  <si>
    <t>#1703</t>
  </si>
  <si>
    <t>#1700</t>
  </si>
  <si>
    <t>#1701</t>
  </si>
  <si>
    <t>Canada</t>
  </si>
  <si>
    <t>First Class Package International</t>
  </si>
  <si>
    <t>M8W2Y9</t>
  </si>
  <si>
    <t>#1708</t>
  </si>
  <si>
    <t>#1710</t>
  </si>
  <si>
    <t>#1706</t>
  </si>
  <si>
    <t>#1709</t>
  </si>
  <si>
    <t>#1707</t>
  </si>
  <si>
    <t>#1711</t>
  </si>
  <si>
    <t>#1712</t>
  </si>
  <si>
    <t>#1714</t>
  </si>
  <si>
    <t>#1715</t>
  </si>
  <si>
    <t>#1716</t>
  </si>
  <si>
    <t>#1723</t>
  </si>
  <si>
    <t>#1721</t>
  </si>
  <si>
    <t>#1720</t>
  </si>
  <si>
    <t>#1719</t>
  </si>
  <si>
    <t>#1718</t>
  </si>
  <si>
    <t>#1717</t>
  </si>
  <si>
    <t>#1722</t>
  </si>
  <si>
    <t>#1724</t>
  </si>
  <si>
    <t>#1676</t>
  </si>
  <si>
    <t>#1713</t>
  </si>
  <si>
    <t>#1738</t>
  </si>
  <si>
    <t>#1741</t>
  </si>
  <si>
    <t>#1737</t>
  </si>
  <si>
    <t>#1739</t>
  </si>
  <si>
    <t>#1731</t>
  </si>
  <si>
    <t>#1745</t>
  </si>
  <si>
    <t>#1743</t>
  </si>
  <si>
    <t>#1742</t>
  </si>
  <si>
    <t>#1740</t>
  </si>
  <si>
    <t>#1736</t>
  </si>
  <si>
    <t>#1744</t>
  </si>
  <si>
    <t>#1752</t>
  </si>
  <si>
    <t>#1751</t>
  </si>
  <si>
    <t>#1749</t>
  </si>
  <si>
    <t>#1727</t>
  </si>
  <si>
    <t>#1730</t>
  </si>
  <si>
    <t>#1734</t>
  </si>
  <si>
    <t>#1732</t>
  </si>
  <si>
    <t>#1746</t>
  </si>
  <si>
    <t>#1729</t>
  </si>
  <si>
    <t>#1728</t>
  </si>
  <si>
    <t>#1748</t>
  </si>
  <si>
    <t>07201</t>
  </si>
  <si>
    <t>#1750</t>
  </si>
  <si>
    <t>#1726</t>
  </si>
  <si>
    <t>#1747</t>
  </si>
  <si>
    <t>#1757</t>
  </si>
  <si>
    <t>#1753</t>
  </si>
  <si>
    <t>#1755</t>
  </si>
  <si>
    <t>#1756</t>
  </si>
  <si>
    <t>#1766</t>
  </si>
  <si>
    <t>#1763</t>
  </si>
  <si>
    <t>#1762</t>
  </si>
  <si>
    <t>#1764</t>
  </si>
  <si>
    <t>#1754</t>
  </si>
  <si>
    <t>#1767</t>
  </si>
  <si>
    <t>#1765</t>
  </si>
  <si>
    <t>#1770</t>
  </si>
  <si>
    <t>03060</t>
  </si>
  <si>
    <t>#1760</t>
  </si>
  <si>
    <t>#1761</t>
  </si>
  <si>
    <t>06708</t>
  </si>
  <si>
    <t>#1769</t>
  </si>
  <si>
    <t>#1759</t>
  </si>
  <si>
    <t>#1758</t>
  </si>
  <si>
    <t>#1768</t>
  </si>
  <si>
    <t>#1773</t>
  </si>
  <si>
    <t>#1771</t>
  </si>
  <si>
    <t>#1772</t>
  </si>
  <si>
    <t>#1775</t>
  </si>
  <si>
    <t>#1774</t>
  </si>
  <si>
    <t>#1779</t>
  </si>
  <si>
    <t>#1776</t>
  </si>
  <si>
    <t>#1778</t>
  </si>
  <si>
    <t>#1777</t>
  </si>
  <si>
    <t>#1781</t>
  </si>
  <si>
    <t>#1782</t>
  </si>
  <si>
    <t>#1780</t>
  </si>
  <si>
    <t>#1783</t>
  </si>
  <si>
    <t>#1784</t>
  </si>
  <si>
    <t>#1787</t>
  </si>
  <si>
    <t>#1789</t>
  </si>
  <si>
    <t>#1786</t>
  </si>
  <si>
    <t>#1785</t>
  </si>
  <si>
    <t>Italy</t>
  </si>
  <si>
    <t>00149</t>
  </si>
  <si>
    <t>#1788</t>
  </si>
  <si>
    <t>#1790</t>
  </si>
  <si>
    <t>#1792</t>
  </si>
  <si>
    <t>#1791</t>
  </si>
  <si>
    <t>#1793</t>
  </si>
  <si>
    <t>#1796</t>
  </si>
  <si>
    <t>#1799</t>
  </si>
  <si>
    <t>#1795</t>
  </si>
  <si>
    <t>#1797</t>
  </si>
  <si>
    <t>#1800</t>
  </si>
  <si>
    <t>#1801</t>
  </si>
  <si>
    <t>#1798</t>
  </si>
  <si>
    <t>#1794</t>
  </si>
  <si>
    <t>#1805</t>
  </si>
  <si>
    <t>#1802</t>
  </si>
  <si>
    <t>#1808</t>
  </si>
  <si>
    <t>#1807</t>
  </si>
  <si>
    <t>#1806</t>
  </si>
  <si>
    <t>#1809</t>
  </si>
  <si>
    <t>#1803</t>
  </si>
  <si>
    <t>#1804</t>
  </si>
  <si>
    <t>#1811</t>
  </si>
  <si>
    <t>#1810</t>
  </si>
  <si>
    <t>#1812</t>
  </si>
  <si>
    <t>#1818</t>
  </si>
  <si>
    <t>#1816</t>
  </si>
  <si>
    <t>#1815</t>
  </si>
  <si>
    <t>#1819</t>
  </si>
  <si>
    <t>#1821</t>
  </si>
  <si>
    <t>#1820</t>
  </si>
  <si>
    <t>#1822</t>
  </si>
  <si>
    <t>#1828</t>
  </si>
  <si>
    <t>#1838</t>
  </si>
  <si>
    <t>#1836</t>
  </si>
  <si>
    <t>#1835</t>
  </si>
  <si>
    <t>#1826</t>
  </si>
  <si>
    <t>#1837</t>
  </si>
  <si>
    <t>#1830</t>
  </si>
  <si>
    <t>#1829</t>
  </si>
  <si>
    <t>#1827</t>
  </si>
  <si>
    <t>07436</t>
  </si>
  <si>
    <t>#1824</t>
  </si>
  <si>
    <t>01862</t>
  </si>
  <si>
    <t>#1823</t>
  </si>
  <si>
    <t>#1825</t>
  </si>
  <si>
    <t>#1831</t>
  </si>
  <si>
    <t>#1833</t>
  </si>
  <si>
    <t>#1841</t>
  </si>
  <si>
    <t>#1845</t>
  </si>
  <si>
    <t>#1847</t>
  </si>
  <si>
    <t>#1844</t>
  </si>
  <si>
    <t>#1839</t>
  </si>
  <si>
    <t>#1840</t>
  </si>
  <si>
    <t>#1854</t>
  </si>
  <si>
    <t>#1849</t>
  </si>
  <si>
    <t>#1855</t>
  </si>
  <si>
    <t>#1848</t>
  </si>
  <si>
    <t>#1853</t>
  </si>
  <si>
    <t>#1852</t>
  </si>
  <si>
    <t>#1850</t>
  </si>
  <si>
    <t>#1856</t>
  </si>
  <si>
    <t>#1857</t>
  </si>
  <si>
    <t>#1858</t>
  </si>
  <si>
    <t>#1860</t>
  </si>
  <si>
    <t>#1859</t>
  </si>
  <si>
    <t>#1864</t>
  </si>
  <si>
    <t>#1842</t>
  </si>
  <si>
    <t>#1865</t>
  </si>
  <si>
    <t>#1863</t>
  </si>
  <si>
    <t>#1862</t>
  </si>
  <si>
    <t>#1861</t>
  </si>
  <si>
    <t>#1846</t>
  </si>
  <si>
    <t>#1843</t>
  </si>
  <si>
    <t>#1867</t>
  </si>
  <si>
    <t>#1874</t>
  </si>
  <si>
    <t>#1870</t>
  </si>
  <si>
    <t>#1868</t>
  </si>
  <si>
    <t>#1869</t>
  </si>
  <si>
    <t>#1871</t>
  </si>
  <si>
    <t>#1873</t>
  </si>
  <si>
    <t>#1875</t>
  </si>
  <si>
    <t>#1876</t>
  </si>
  <si>
    <t>#1880</t>
  </si>
  <si>
    <t>#1879</t>
  </si>
  <si>
    <t>#1877</t>
  </si>
  <si>
    <t>#1878</t>
  </si>
  <si>
    <t>#1881</t>
  </si>
  <si>
    <t>#1885</t>
  </si>
  <si>
    <t>#1884</t>
  </si>
  <si>
    <t>#1888</t>
  </si>
  <si>
    <t>#1891</t>
  </si>
  <si>
    <t>#1882</t>
  </si>
  <si>
    <t>#1892</t>
  </si>
  <si>
    <t>#1890</t>
  </si>
  <si>
    <t>#1886</t>
  </si>
  <si>
    <t>#1887</t>
  </si>
  <si>
    <t>80537-5897</t>
  </si>
  <si>
    <t>#1889</t>
  </si>
  <si>
    <t>#1893</t>
  </si>
  <si>
    <t>#1883</t>
  </si>
  <si>
    <t>#1897</t>
  </si>
  <si>
    <t>#1894</t>
  </si>
  <si>
    <t>#1895</t>
  </si>
  <si>
    <t>#1896</t>
  </si>
  <si>
    <t>#1898</t>
  </si>
  <si>
    <t>#1900</t>
  </si>
  <si>
    <t>#1899</t>
  </si>
  <si>
    <t>#1901</t>
  </si>
  <si>
    <t>#1903</t>
  </si>
  <si>
    <t>#1902</t>
  </si>
  <si>
    <t>#1906</t>
  </si>
  <si>
    <t>#1907</t>
  </si>
  <si>
    <t>#1905</t>
  </si>
  <si>
    <t>#1904</t>
  </si>
  <si>
    <t>79124-1376</t>
  </si>
  <si>
    <t>#1908</t>
  </si>
  <si>
    <t>#1915</t>
  </si>
  <si>
    <t>#1912</t>
  </si>
  <si>
    <t>#1910</t>
  </si>
  <si>
    <t>#1913</t>
  </si>
  <si>
    <t>#1917</t>
  </si>
  <si>
    <t>#1914</t>
  </si>
  <si>
    <t>#1909</t>
  </si>
  <si>
    <t>#1916</t>
  </si>
  <si>
    <t>#1919</t>
  </si>
  <si>
    <t>#1918</t>
  </si>
  <si>
    <t>#1911</t>
  </si>
  <si>
    <t>#1920</t>
  </si>
  <si>
    <t>#1921</t>
  </si>
  <si>
    <t>#1923</t>
  </si>
  <si>
    <t>#1932</t>
  </si>
  <si>
    <t>#1925</t>
  </si>
  <si>
    <t>#1931</t>
  </si>
  <si>
    <t>#1930</t>
  </si>
  <si>
    <t>#1929</t>
  </si>
  <si>
    <t>#1926</t>
  </si>
  <si>
    <t>#1927</t>
  </si>
  <si>
    <t>#1928</t>
  </si>
  <si>
    <t>#1935</t>
  </si>
  <si>
    <t>#1936</t>
  </si>
  <si>
    <t>#1934</t>
  </si>
  <si>
    <t>06082</t>
  </si>
  <si>
    <t>#1933</t>
  </si>
  <si>
    <t>#1949</t>
  </si>
  <si>
    <t>#1942</t>
  </si>
  <si>
    <t>#1940</t>
  </si>
  <si>
    <t>#1946</t>
  </si>
  <si>
    <t>#1937</t>
  </si>
  <si>
    <t>#1943</t>
  </si>
  <si>
    <t>#1945</t>
  </si>
  <si>
    <t>#1941</t>
  </si>
  <si>
    <t>#1947</t>
  </si>
  <si>
    <t>#1948</t>
  </si>
  <si>
    <t>#1938</t>
  </si>
  <si>
    <t>#1939</t>
  </si>
  <si>
    <t>#1944</t>
  </si>
  <si>
    <t>#1953</t>
  </si>
  <si>
    <t>#1951</t>
  </si>
  <si>
    <t>#1950</t>
  </si>
  <si>
    <t>#1959</t>
  </si>
  <si>
    <t>#1955</t>
  </si>
  <si>
    <t>#1960</t>
  </si>
  <si>
    <t>#1961</t>
  </si>
  <si>
    <t>#1956</t>
  </si>
  <si>
    <t>#1957</t>
  </si>
  <si>
    <t>#1958</t>
  </si>
  <si>
    <t>#1963</t>
  </si>
  <si>
    <t>#1962</t>
  </si>
  <si>
    <t>#1964</t>
  </si>
  <si>
    <t>#1972</t>
  </si>
  <si>
    <t>#1968</t>
  </si>
  <si>
    <t>#1973</t>
  </si>
  <si>
    <t>#1966</t>
  </si>
  <si>
    <t>#1969</t>
  </si>
  <si>
    <t>#1971</t>
  </si>
  <si>
    <t>#1970</t>
  </si>
  <si>
    <t>#1965</t>
  </si>
  <si>
    <t>#1977</t>
  </si>
  <si>
    <t>#1978</t>
  </si>
  <si>
    <t>#1980</t>
  </si>
  <si>
    <t>#1979</t>
  </si>
  <si>
    <t>#1975</t>
  </si>
  <si>
    <t>#1983</t>
  </si>
  <si>
    <t>#1981</t>
  </si>
  <si>
    <t>#1976</t>
  </si>
  <si>
    <t>#1982</t>
  </si>
  <si>
    <t>#1984</t>
  </si>
  <si>
    <t>#1989</t>
  </si>
  <si>
    <t>DHL Express</t>
  </si>
  <si>
    <t>Worldwide</t>
  </si>
  <si>
    <t>V5N 3A3</t>
  </si>
  <si>
    <t>#1991</t>
  </si>
  <si>
    <t>#1990</t>
  </si>
  <si>
    <t>#1988</t>
  </si>
  <si>
    <t>#1992</t>
  </si>
  <si>
    <t>#1994</t>
  </si>
  <si>
    <t>#1986</t>
  </si>
  <si>
    <t>#1995</t>
  </si>
  <si>
    <t>85205-4921</t>
  </si>
  <si>
    <t>#1987</t>
  </si>
  <si>
    <t>#1993</t>
  </si>
  <si>
    <t>#1996</t>
  </si>
  <si>
    <t>#2001</t>
  </si>
  <si>
    <t>#1998</t>
  </si>
  <si>
    <t>#2000</t>
  </si>
  <si>
    <t>#2002</t>
  </si>
  <si>
    <t>#1999</t>
  </si>
  <si>
    <t>#2013</t>
  </si>
  <si>
    <t>#2008</t>
  </si>
  <si>
    <t>#2022</t>
  </si>
  <si>
    <t>#2019</t>
  </si>
  <si>
    <t>#2021</t>
  </si>
  <si>
    <t>#2012</t>
  </si>
  <si>
    <t>#2020</t>
  </si>
  <si>
    <t>#2004</t>
  </si>
  <si>
    <t>#2003</t>
  </si>
  <si>
    <t>#2010</t>
  </si>
  <si>
    <t>#2006</t>
  </si>
  <si>
    <t>#2016</t>
  </si>
  <si>
    <t>#2011</t>
  </si>
  <si>
    <t>#2014</t>
  </si>
  <si>
    <t>#2005</t>
  </si>
  <si>
    <t>#2015</t>
  </si>
  <si>
    <t>#2017</t>
  </si>
  <si>
    <t>06460</t>
  </si>
  <si>
    <t>#2018</t>
  </si>
  <si>
    <t>#2030</t>
  </si>
  <si>
    <t>#2028</t>
  </si>
  <si>
    <t>#2031</t>
  </si>
  <si>
    <t>#2025</t>
  </si>
  <si>
    <t>#2027</t>
  </si>
  <si>
    <t>#2026</t>
  </si>
  <si>
    <t>#2032</t>
  </si>
  <si>
    <t>#2029</t>
  </si>
  <si>
    <t>#2023</t>
  </si>
  <si>
    <t>#2024</t>
  </si>
  <si>
    <t>#2034</t>
  </si>
  <si>
    <t>#2033</t>
  </si>
  <si>
    <t>#2035</t>
  </si>
  <si>
    <t>#2037</t>
  </si>
  <si>
    <t>#2039</t>
  </si>
  <si>
    <t>#2038</t>
  </si>
  <si>
    <t>#2048</t>
  </si>
  <si>
    <t>#2046</t>
  </si>
  <si>
    <t>#2047</t>
  </si>
  <si>
    <t>#2041</t>
  </si>
  <si>
    <t>#2049</t>
  </si>
  <si>
    <t>#2044</t>
  </si>
  <si>
    <t>#2050</t>
  </si>
  <si>
    <t>#2040</t>
  </si>
  <si>
    <t>#2042</t>
  </si>
  <si>
    <t>#2045</t>
  </si>
  <si>
    <t>#2056</t>
  </si>
  <si>
    <t>#2058</t>
  </si>
  <si>
    <t>#2055</t>
  </si>
  <si>
    <t>#2053</t>
  </si>
  <si>
    <t>#2054</t>
  </si>
  <si>
    <t>#2051</t>
  </si>
  <si>
    <t>#2057</t>
  </si>
  <si>
    <t>#2052</t>
  </si>
  <si>
    <t>#2069</t>
  </si>
  <si>
    <t>#2066</t>
  </si>
  <si>
    <t>#2072</t>
  </si>
  <si>
    <t>#2060</t>
  </si>
  <si>
    <t>#2064</t>
  </si>
  <si>
    <t>#2067</t>
  </si>
  <si>
    <t>#2062</t>
  </si>
  <si>
    <t>#2074</t>
  </si>
  <si>
    <t>#2068</t>
  </si>
  <si>
    <t>#2065</t>
  </si>
  <si>
    <t>#2063</t>
  </si>
  <si>
    <t>#2061</t>
  </si>
  <si>
    <t>#2059</t>
  </si>
  <si>
    <t>#2097</t>
  </si>
  <si>
    <t>#2096</t>
  </si>
  <si>
    <t>#2085</t>
  </si>
  <si>
    <t>#2086</t>
  </si>
  <si>
    <t>#2093</t>
  </si>
  <si>
    <t>#2100</t>
  </si>
  <si>
    <t>#2103</t>
  </si>
  <si>
    <t>#2091</t>
  </si>
  <si>
    <t>#2084</t>
  </si>
  <si>
    <t>#2112</t>
  </si>
  <si>
    <t>T5J 2X5</t>
  </si>
  <si>
    <t>#2114</t>
  </si>
  <si>
    <t>#2111</t>
  </si>
  <si>
    <t>#2104</t>
  </si>
  <si>
    <t>#2105</t>
  </si>
  <si>
    <t>#2106</t>
  </si>
  <si>
    <t>#2107</t>
  </si>
  <si>
    <t>#2109</t>
  </si>
  <si>
    <t>#2118</t>
  </si>
  <si>
    <t>#2119</t>
  </si>
  <si>
    <t>#2115</t>
  </si>
  <si>
    <t>#2116</t>
  </si>
  <si>
    <t>#2126</t>
  </si>
  <si>
    <t>#2135</t>
  </si>
  <si>
    <t>#2113</t>
  </si>
  <si>
    <t>#2099</t>
  </si>
  <si>
    <t>#2129</t>
  </si>
  <si>
    <t>#2101</t>
  </si>
  <si>
    <t>#2092</t>
  </si>
  <si>
    <t>#2098</t>
  </si>
  <si>
    <t>#2087</t>
  </si>
  <si>
    <t>#2095</t>
  </si>
  <si>
    <t>#2082</t>
  </si>
  <si>
    <t>#2077</t>
  </si>
  <si>
    <t>#2128</t>
  </si>
  <si>
    <t>#2080</t>
  </si>
  <si>
    <t>#2124</t>
  </si>
  <si>
    <t>#2132</t>
  </si>
  <si>
    <t>#2076</t>
  </si>
  <si>
    <t>02860</t>
  </si>
  <si>
    <t>#2073</t>
  </si>
  <si>
    <t>#2089</t>
  </si>
  <si>
    <t>#2123</t>
  </si>
  <si>
    <t>#2125</t>
  </si>
  <si>
    <t>#2094</t>
  </si>
  <si>
    <t>#2075</t>
  </si>
  <si>
    <t>#2108</t>
  </si>
  <si>
    <t>#2071</t>
  </si>
  <si>
    <t>#2131</t>
  </si>
  <si>
    <t>#2122</t>
  </si>
  <si>
    <t>#2121</t>
  </si>
  <si>
    <t>#2134</t>
  </si>
  <si>
    <t>#2079</t>
  </si>
  <si>
    <t>#2081</t>
  </si>
  <si>
    <t>#2133</t>
  </si>
  <si>
    <t>84043-3257</t>
  </si>
  <si>
    <t>#2083</t>
  </si>
  <si>
    <t>#2090</t>
  </si>
  <si>
    <t>#2130</t>
  </si>
  <si>
    <t>#2110</t>
  </si>
  <si>
    <t>#2138</t>
  </si>
  <si>
    <t>#2117</t>
  </si>
  <si>
    <t>#2120</t>
  </si>
  <si>
    <t>#2136</t>
  </si>
  <si>
    <t>#2137</t>
  </si>
  <si>
    <t>#2139</t>
  </si>
  <si>
    <t>#2140</t>
  </si>
  <si>
    <t>#2149</t>
  </si>
  <si>
    <t>#2146</t>
  </si>
  <si>
    <t>#2145</t>
  </si>
  <si>
    <t>#2144</t>
  </si>
  <si>
    <t>#2148</t>
  </si>
  <si>
    <t>Parcel Select Ground</t>
  </si>
  <si>
    <t>#2143</t>
  </si>
  <si>
    <t>#2147</t>
  </si>
  <si>
    <t>#2160</t>
  </si>
  <si>
    <t>02129</t>
  </si>
  <si>
    <t>#2158</t>
  </si>
  <si>
    <t>#2154</t>
  </si>
  <si>
    <t>#2157</t>
  </si>
  <si>
    <t>#2150</t>
  </si>
  <si>
    <t>#2153</t>
  </si>
  <si>
    <t>#2151</t>
  </si>
  <si>
    <t>#2155</t>
  </si>
  <si>
    <t>#2156</t>
  </si>
  <si>
    <t>#2159</t>
  </si>
  <si>
    <t>N3L 3E1</t>
  </si>
  <si>
    <t>#2152</t>
  </si>
  <si>
    <t>#2166</t>
  </si>
  <si>
    <t>#2161</t>
  </si>
  <si>
    <t>46260-2860</t>
  </si>
  <si>
    <t>#2163</t>
  </si>
  <si>
    <t>#2164</t>
  </si>
  <si>
    <t>#2165</t>
  </si>
  <si>
    <t>#2162</t>
  </si>
  <si>
    <t>#2168</t>
  </si>
  <si>
    <t>03103</t>
  </si>
  <si>
    <t>#2174</t>
  </si>
  <si>
    <t>#2172</t>
  </si>
  <si>
    <t>#2173</t>
  </si>
  <si>
    <t>#2167</t>
  </si>
  <si>
    <t>#2171</t>
  </si>
  <si>
    <t>#2169</t>
  </si>
  <si>
    <t>#2170</t>
  </si>
  <si>
    <t>#2183</t>
  </si>
  <si>
    <t>#2185</t>
  </si>
  <si>
    <t>#2179</t>
  </si>
  <si>
    <t>#2188</t>
  </si>
  <si>
    <t>#2184</t>
  </si>
  <si>
    <t>#2186</t>
  </si>
  <si>
    <t>#2176</t>
  </si>
  <si>
    <t>#2177</t>
  </si>
  <si>
    <t>#2180</t>
  </si>
  <si>
    <t>#2182</t>
  </si>
  <si>
    <t>#2178</t>
  </si>
  <si>
    <t>#2187</t>
  </si>
  <si>
    <t>#2192</t>
  </si>
  <si>
    <t>#2189</t>
  </si>
  <si>
    <t>#2190</t>
  </si>
  <si>
    <t>#2195</t>
  </si>
  <si>
    <t>#2194</t>
  </si>
  <si>
    <t>#2193</t>
  </si>
  <si>
    <t>#2191</t>
  </si>
  <si>
    <t>#2197</t>
  </si>
  <si>
    <t>#2196</t>
  </si>
  <si>
    <t>#2198</t>
  </si>
  <si>
    <t>#2199</t>
  </si>
  <si>
    <t>#2200</t>
  </si>
  <si>
    <t>#2202</t>
  </si>
  <si>
    <t>#2201</t>
  </si>
  <si>
    <t>55423-1724</t>
  </si>
  <si>
    <t>#2206</t>
  </si>
  <si>
    <t>#2204</t>
  </si>
  <si>
    <t>#2203</t>
  </si>
  <si>
    <t>#2207</t>
  </si>
  <si>
    <t>#2208</t>
  </si>
  <si>
    <t>#2209</t>
  </si>
  <si>
    <t>#2210</t>
  </si>
  <si>
    <t>#2211</t>
  </si>
  <si>
    <t>#2212</t>
  </si>
  <si>
    <t>#2214</t>
  </si>
  <si>
    <t>#2216</t>
  </si>
  <si>
    <t>02540</t>
  </si>
  <si>
    <t>#2213</t>
  </si>
  <si>
    <t>#2215</t>
  </si>
  <si>
    <t>#2225</t>
  </si>
  <si>
    <t>#2224</t>
  </si>
  <si>
    <t>#2218</t>
  </si>
  <si>
    <t>#2227</t>
  </si>
  <si>
    <t>#2226</t>
  </si>
  <si>
    <t>#2220</t>
  </si>
  <si>
    <t>#2217</t>
  </si>
  <si>
    <t>#2222</t>
  </si>
  <si>
    <t>#2223</t>
  </si>
  <si>
    <t>#2221</t>
  </si>
  <si>
    <t>#2219</t>
  </si>
  <si>
    <t>#2228</t>
  </si>
  <si>
    <t>#2232</t>
  </si>
  <si>
    <t>#2230</t>
  </si>
  <si>
    <t>#2229</t>
  </si>
  <si>
    <t>#2231</t>
  </si>
  <si>
    <t>#2236</t>
  </si>
  <si>
    <t>#2237</t>
  </si>
  <si>
    <t>#2233</t>
  </si>
  <si>
    <t>#2234</t>
  </si>
  <si>
    <t>#2235</t>
  </si>
  <si>
    <t>#2245</t>
  </si>
  <si>
    <t>#2247</t>
  </si>
  <si>
    <t>#2248</t>
  </si>
  <si>
    <t>#2243</t>
  </si>
  <si>
    <t>#2244</t>
  </si>
  <si>
    <t>#2238</t>
  </si>
  <si>
    <t>#2240</t>
  </si>
  <si>
    <t>#2246</t>
  </si>
  <si>
    <t>#2262</t>
  </si>
  <si>
    <t>#2263</t>
  </si>
  <si>
    <t>#2260</t>
  </si>
  <si>
    <t>#2257</t>
  </si>
  <si>
    <t>V9A1L1</t>
  </si>
  <si>
    <t>#2261</t>
  </si>
  <si>
    <t>#2259</t>
  </si>
  <si>
    <t>#2258</t>
  </si>
  <si>
    <t>#2282</t>
  </si>
  <si>
    <t>#2272</t>
  </si>
  <si>
    <t>40456-6671</t>
  </si>
  <si>
    <t>#2250</t>
  </si>
  <si>
    <t>#2256</t>
  </si>
  <si>
    <t>#2249</t>
  </si>
  <si>
    <t>#2265</t>
  </si>
  <si>
    <t>07666</t>
  </si>
  <si>
    <t>#2279</t>
  </si>
  <si>
    <t>#2273</t>
  </si>
  <si>
    <t>#2271</t>
  </si>
  <si>
    <t>07675</t>
  </si>
  <si>
    <t>#2281</t>
  </si>
  <si>
    <t>06249</t>
  </si>
  <si>
    <t>#2266</t>
  </si>
  <si>
    <t>#2270</t>
  </si>
  <si>
    <t>#2269</t>
  </si>
  <si>
    <t>#2253</t>
  </si>
  <si>
    <t>#2280</t>
  </si>
  <si>
    <t>#2264</t>
  </si>
  <si>
    <t>#2252</t>
  </si>
  <si>
    <t>#2277</t>
  </si>
  <si>
    <t>#2274</t>
  </si>
  <si>
    <t>#2255</t>
  </si>
  <si>
    <t>#2276</t>
  </si>
  <si>
    <t>#2267</t>
  </si>
  <si>
    <t>#2254</t>
  </si>
  <si>
    <t>#2268</t>
  </si>
  <si>
    <t>#2278</t>
  </si>
  <si>
    <t>#2291</t>
  </si>
  <si>
    <t>#2283</t>
  </si>
  <si>
    <t>#2292</t>
  </si>
  <si>
    <t>#2289</t>
  </si>
  <si>
    <t>#2290</t>
  </si>
  <si>
    <t>#2296</t>
  </si>
  <si>
    <t>#2288</t>
  </si>
  <si>
    <t>United Kingdom</t>
  </si>
  <si>
    <t>WR25BL</t>
  </si>
  <si>
    <t>#2294</t>
  </si>
  <si>
    <t>#2284</t>
  </si>
  <si>
    <t>#2287</t>
  </si>
  <si>
    <t>N1R8C4</t>
  </si>
  <si>
    <t>#2297</t>
  </si>
  <si>
    <t>#2286</t>
  </si>
  <si>
    <t>#2285</t>
  </si>
  <si>
    <t>#2295</t>
  </si>
  <si>
    <t>#2298</t>
  </si>
  <si>
    <t>#2293</t>
  </si>
  <si>
    <t>#2299</t>
  </si>
  <si>
    <t>#2300</t>
  </si>
  <si>
    <t>#2307</t>
  </si>
  <si>
    <t>#2312</t>
  </si>
  <si>
    <t>#2301</t>
  </si>
  <si>
    <t>Germany</t>
  </si>
  <si>
    <t>01099</t>
  </si>
  <si>
    <t>#2305</t>
  </si>
  <si>
    <t>#2308</t>
  </si>
  <si>
    <t>#2310</t>
  </si>
  <si>
    <t>#2304</t>
  </si>
  <si>
    <t>#2309</t>
  </si>
  <si>
    <t>#2302</t>
  </si>
  <si>
    <t>#2306</t>
  </si>
  <si>
    <t>#2303</t>
  </si>
  <si>
    <t>#2313</t>
  </si>
  <si>
    <t>#2316</t>
  </si>
  <si>
    <t>#2315</t>
  </si>
  <si>
    <t>#2318</t>
  </si>
  <si>
    <t>#2319</t>
  </si>
  <si>
    <t>#2324</t>
  </si>
  <si>
    <t>#2321</t>
  </si>
  <si>
    <t>#2314</t>
  </si>
  <si>
    <t>#2323</t>
  </si>
  <si>
    <t>#2322</t>
  </si>
  <si>
    <t>#2317</t>
  </si>
  <si>
    <t>92860-2115</t>
  </si>
  <si>
    <t>#2320</t>
  </si>
  <si>
    <t>#2329</t>
  </si>
  <si>
    <t>#2328</t>
  </si>
  <si>
    <t>#2330</t>
  </si>
  <si>
    <t>#2325</t>
  </si>
  <si>
    <t>#2326</t>
  </si>
  <si>
    <t>#2327</t>
  </si>
  <si>
    <t>#2341</t>
  </si>
  <si>
    <t>#2344</t>
  </si>
  <si>
    <t>#2334</t>
  </si>
  <si>
    <t>L1N 3A7</t>
  </si>
  <si>
    <t>#2336</t>
  </si>
  <si>
    <t>#2337</t>
  </si>
  <si>
    <t>#2335</t>
  </si>
  <si>
    <t>#2343</t>
  </si>
  <si>
    <t>#2342</t>
  </si>
  <si>
    <t>#2339</t>
  </si>
  <si>
    <t>#2340</t>
  </si>
  <si>
    <t>#2332</t>
  </si>
  <si>
    <t>#2333</t>
  </si>
  <si>
    <t>#2350</t>
  </si>
  <si>
    <t>#2349</t>
  </si>
  <si>
    <t>#2348</t>
  </si>
  <si>
    <t>#2347</t>
  </si>
  <si>
    <t>#2346</t>
  </si>
  <si>
    <t>#2345</t>
  </si>
  <si>
    <t>#2331</t>
  </si>
  <si>
    <t>#2357</t>
  </si>
  <si>
    <t>#2356</t>
  </si>
  <si>
    <t>#2355</t>
  </si>
  <si>
    <t>#2353</t>
  </si>
  <si>
    <t>#2354</t>
  </si>
  <si>
    <t>#2352</t>
  </si>
  <si>
    <t>#2351</t>
  </si>
  <si>
    <t>UPS¬Æ Standard</t>
  </si>
  <si>
    <t>#2359</t>
  </si>
  <si>
    <t>#2360</t>
  </si>
  <si>
    <t>#2361</t>
  </si>
  <si>
    <t>#2366</t>
  </si>
  <si>
    <t>#2362</t>
  </si>
  <si>
    <t>#2363</t>
  </si>
  <si>
    <t>#2364</t>
  </si>
  <si>
    <t>#2365</t>
  </si>
  <si>
    <t>#2369</t>
  </si>
  <si>
    <t>#2372</t>
  </si>
  <si>
    <t>84128-7121</t>
  </si>
  <si>
    <t>#2374</t>
  </si>
  <si>
    <t>#2368</t>
  </si>
  <si>
    <t>#2370</t>
  </si>
  <si>
    <t>#2371</t>
  </si>
  <si>
    <t>#2373</t>
  </si>
  <si>
    <t>#2376</t>
  </si>
  <si>
    <t>#2379</t>
  </si>
  <si>
    <t>#2380</t>
  </si>
  <si>
    <t>#2377</t>
  </si>
  <si>
    <t>#2375</t>
  </si>
  <si>
    <t>#2378</t>
  </si>
  <si>
    <t>#2389</t>
  </si>
  <si>
    <t>#2385</t>
  </si>
  <si>
    <t>#2381</t>
  </si>
  <si>
    <t>#2388</t>
  </si>
  <si>
    <t>#2382</t>
  </si>
  <si>
    <t>#2367</t>
  </si>
  <si>
    <t>#2387</t>
  </si>
  <si>
    <t>#2386</t>
  </si>
  <si>
    <t>#2384</t>
  </si>
  <si>
    <t>#2383</t>
  </si>
  <si>
    <t>#2391</t>
  </si>
  <si>
    <t>#2390</t>
  </si>
  <si>
    <t>#2393</t>
  </si>
  <si>
    <t>#2394</t>
  </si>
  <si>
    <t>#2392</t>
  </si>
  <si>
    <t>#2395</t>
  </si>
  <si>
    <t>#2401</t>
  </si>
  <si>
    <t>#2396</t>
  </si>
  <si>
    <t>#2402</t>
  </si>
  <si>
    <t>#2403</t>
  </si>
  <si>
    <t>#2405</t>
  </si>
  <si>
    <t>#2397</t>
  </si>
  <si>
    <t>#2399</t>
  </si>
  <si>
    <t>#2404</t>
  </si>
  <si>
    <t>#2406</t>
  </si>
  <si>
    <t>#2400</t>
  </si>
  <si>
    <t>#2413</t>
  </si>
  <si>
    <t>#2409</t>
  </si>
  <si>
    <t>#2408</t>
  </si>
  <si>
    <t>#2407</t>
  </si>
  <si>
    <t>#2414</t>
  </si>
  <si>
    <t>#2412</t>
  </si>
  <si>
    <t>#2410</t>
  </si>
  <si>
    <t>#2415</t>
  </si>
  <si>
    <t>#2411</t>
  </si>
  <si>
    <t>Priority Mail International</t>
  </si>
  <si>
    <t>T3C2Z2</t>
  </si>
  <si>
    <t>#2416</t>
  </si>
  <si>
    <t>#2417</t>
  </si>
  <si>
    <t>#2418</t>
  </si>
  <si>
    <t>#2423</t>
  </si>
  <si>
    <t>#2424</t>
  </si>
  <si>
    <t>#2419</t>
  </si>
  <si>
    <t>#2426</t>
  </si>
  <si>
    <t>#2425</t>
  </si>
  <si>
    <t>#2422</t>
  </si>
  <si>
    <t>#2421</t>
  </si>
  <si>
    <t>#2420</t>
  </si>
  <si>
    <t>#2429</t>
  </si>
  <si>
    <t>#2430</t>
  </si>
  <si>
    <t>#2436</t>
  </si>
  <si>
    <t>#2438</t>
  </si>
  <si>
    <t>#2437</t>
  </si>
  <si>
    <t>98225-2613</t>
  </si>
  <si>
    <t>#2428</t>
  </si>
  <si>
    <t>#2435</t>
  </si>
  <si>
    <t>#2434</t>
  </si>
  <si>
    <t>#2431</t>
  </si>
  <si>
    <t>#2433</t>
  </si>
  <si>
    <t>#2432</t>
  </si>
  <si>
    <t>#2449</t>
  </si>
  <si>
    <t>#2444</t>
  </si>
  <si>
    <t>#2447</t>
  </si>
  <si>
    <t>#2440</t>
  </si>
  <si>
    <t>#2439</t>
  </si>
  <si>
    <t>#2441</t>
  </si>
  <si>
    <t>#2398</t>
  </si>
  <si>
    <t>#2448</t>
  </si>
  <si>
    <t>#2445</t>
  </si>
  <si>
    <t>#2442</t>
  </si>
  <si>
    <t>#2443</t>
  </si>
  <si>
    <t>#2450</t>
  </si>
  <si>
    <t>#2452</t>
  </si>
  <si>
    <t>#2427</t>
  </si>
  <si>
    <t>M4J 1S5</t>
  </si>
  <si>
    <t>#2453</t>
  </si>
  <si>
    <t>#2451</t>
  </si>
  <si>
    <t>#2454</t>
  </si>
  <si>
    <t>#2457</t>
  </si>
  <si>
    <t>#2455</t>
  </si>
  <si>
    <t>#2464</t>
  </si>
  <si>
    <t>#2458</t>
  </si>
  <si>
    <t>#2456</t>
  </si>
  <si>
    <t>#2462</t>
  </si>
  <si>
    <t>#2446</t>
  </si>
  <si>
    <t>#2463</t>
  </si>
  <si>
    <t>#2460</t>
  </si>
  <si>
    <t>#2459</t>
  </si>
  <si>
    <t>#2461</t>
  </si>
  <si>
    <t>#2468</t>
  </si>
  <si>
    <t>#2469</t>
  </si>
  <si>
    <t>#2466</t>
  </si>
  <si>
    <t>#2471</t>
  </si>
  <si>
    <t>#2470</t>
  </si>
  <si>
    <t>#2465</t>
  </si>
  <si>
    <t>#2474</t>
  </si>
  <si>
    <t>#2475</t>
  </si>
  <si>
    <t>#2479</t>
  </si>
  <si>
    <t>#2473</t>
  </si>
  <si>
    <t>#2476</t>
  </si>
  <si>
    <t>#2477</t>
  </si>
  <si>
    <t>#2467</t>
  </si>
  <si>
    <t>#2478</t>
  </si>
  <si>
    <t>#2472</t>
  </si>
  <si>
    <t>#2481</t>
  </si>
  <si>
    <t>#2482</t>
  </si>
  <si>
    <t>#2483</t>
  </si>
  <si>
    <t>#2484</t>
  </si>
  <si>
    <t>#2485</t>
  </si>
  <si>
    <t>01944</t>
  </si>
  <si>
    <t>#2486</t>
  </si>
  <si>
    <t>#2487</t>
  </si>
  <si>
    <t>#2480</t>
  </si>
  <si>
    <t>V9A 1L1</t>
  </si>
  <si>
    <t>#2490</t>
  </si>
  <si>
    <t>#2489</t>
  </si>
  <si>
    <t>05363</t>
  </si>
  <si>
    <t>#2488</t>
  </si>
  <si>
    <t>#2491</t>
  </si>
  <si>
    <t>#2496</t>
  </si>
  <si>
    <t>#2497</t>
  </si>
  <si>
    <t>#2504</t>
  </si>
  <si>
    <t>#2494</t>
  </si>
  <si>
    <t>#2498</t>
  </si>
  <si>
    <t>#2506</t>
  </si>
  <si>
    <t>#2507</t>
  </si>
  <si>
    <t>#2517</t>
  </si>
  <si>
    <t>#2495</t>
  </si>
  <si>
    <t>#2492</t>
  </si>
  <si>
    <t>#2503</t>
  </si>
  <si>
    <t>#2500</t>
  </si>
  <si>
    <t>#2509</t>
  </si>
  <si>
    <t>#2514</t>
  </si>
  <si>
    <t>#2499</t>
  </si>
  <si>
    <t>#2505</t>
  </si>
  <si>
    <t>#2493</t>
  </si>
  <si>
    <t>#2520</t>
  </si>
  <si>
    <t>#2502</t>
  </si>
  <si>
    <t>#2518</t>
  </si>
  <si>
    <t>#2501</t>
  </si>
  <si>
    <t>06478</t>
  </si>
  <si>
    <t>#2508</t>
  </si>
  <si>
    <t>#2523</t>
  </si>
  <si>
    <t>#2566</t>
  </si>
  <si>
    <t>#2540</t>
  </si>
  <si>
    <t>#2526</t>
  </si>
  <si>
    <t>#2525</t>
  </si>
  <si>
    <t>#2538</t>
  </si>
  <si>
    <t>#2533</t>
  </si>
  <si>
    <t>#2528</t>
  </si>
  <si>
    <t>#2534</t>
  </si>
  <si>
    <t>#2539</t>
  </si>
  <si>
    <t>#2531</t>
  </si>
  <si>
    <t>#2532</t>
  </si>
  <si>
    <t>07928</t>
  </si>
  <si>
    <t>#2541</t>
  </si>
  <si>
    <t>#2536</t>
  </si>
  <si>
    <t>#2511</t>
  </si>
  <si>
    <t>#2543</t>
  </si>
  <si>
    <t>#2529</t>
  </si>
  <si>
    <t>#2535</t>
  </si>
  <si>
    <t>#2537</t>
  </si>
  <si>
    <t>#2522</t>
  </si>
  <si>
    <t>#2544</t>
  </si>
  <si>
    <t>#2524</t>
  </si>
  <si>
    <t>#2527</t>
  </si>
  <si>
    <t>#2564</t>
  </si>
  <si>
    <t>#2559</t>
  </si>
  <si>
    <t>#2557</t>
  </si>
  <si>
    <t>#2550</t>
  </si>
  <si>
    <t>#2563</t>
  </si>
  <si>
    <t>#2565</t>
  </si>
  <si>
    <t>#2568</t>
  </si>
  <si>
    <t>#2567</t>
  </si>
  <si>
    <t>#2560</t>
  </si>
  <si>
    <t>#2562</t>
  </si>
  <si>
    <t>#2548</t>
  </si>
  <si>
    <t>#2547</t>
  </si>
  <si>
    <t>#2549</t>
  </si>
  <si>
    <t>#2561</t>
  </si>
  <si>
    <t>#2555</t>
  </si>
  <si>
    <t>#2569</t>
  </si>
  <si>
    <t>#2571</t>
  </si>
  <si>
    <t>#2572</t>
  </si>
  <si>
    <t>#2574</t>
  </si>
  <si>
    <t>#2582</t>
  </si>
  <si>
    <t>#2586</t>
  </si>
  <si>
    <t>#2580</t>
  </si>
  <si>
    <t>#2573</t>
  </si>
  <si>
    <t>#2575</t>
  </si>
  <si>
    <t>#2581</t>
  </si>
  <si>
    <t>#2578</t>
  </si>
  <si>
    <t>#2584</t>
  </si>
  <si>
    <t>#2588</t>
  </si>
  <si>
    <t>#2627</t>
  </si>
  <si>
    <t>#2629</t>
  </si>
  <si>
    <t>#2630</t>
  </si>
  <si>
    <t>08046</t>
  </si>
  <si>
    <t>#2618</t>
  </si>
  <si>
    <t>#2619</t>
  </si>
  <si>
    <t>#2616</t>
  </si>
  <si>
    <t>#2621</t>
  </si>
  <si>
    <t>#2622</t>
  </si>
  <si>
    <t>#2615</t>
  </si>
  <si>
    <t>#2604</t>
  </si>
  <si>
    <t>#2613</t>
  </si>
  <si>
    <t>#2617</t>
  </si>
  <si>
    <t>#2624</t>
  </si>
  <si>
    <t>#2601</t>
  </si>
  <si>
    <t>#2602</t>
  </si>
  <si>
    <t>#2626</t>
  </si>
  <si>
    <t>#2595</t>
  </si>
  <si>
    <t>#2596</t>
  </si>
  <si>
    <t>#2623</t>
  </si>
  <si>
    <t>#2628</t>
  </si>
  <si>
    <t>#2587</t>
  </si>
  <si>
    <t>#2605</t>
  </si>
  <si>
    <t>#2620</t>
  </si>
  <si>
    <t>#2594</t>
  </si>
  <si>
    <t>#2598</t>
  </si>
  <si>
    <t>#2590</t>
  </si>
  <si>
    <t>#2592</t>
  </si>
  <si>
    <t>#2607</t>
  </si>
  <si>
    <t>#2603</t>
  </si>
  <si>
    <t>84005-4708</t>
  </si>
  <si>
    <t>#2591</t>
  </si>
  <si>
    <t>#2609</t>
  </si>
  <si>
    <t>#2599</t>
  </si>
  <si>
    <t>#2593</t>
  </si>
  <si>
    <t>#2614</t>
  </si>
  <si>
    <t>#2600</t>
  </si>
  <si>
    <t>#2606</t>
  </si>
  <si>
    <t>#2589</t>
  </si>
  <si>
    <t>#2597</t>
  </si>
  <si>
    <t>#2635</t>
  </si>
  <si>
    <t>#2633</t>
  </si>
  <si>
    <t>#2637</t>
  </si>
  <si>
    <t>#2634</t>
  </si>
  <si>
    <t>#2632</t>
  </si>
  <si>
    <t>#2631</t>
  </si>
  <si>
    <t>#2640</t>
  </si>
  <si>
    <t>#2639</t>
  </si>
  <si>
    <t>#2641</t>
  </si>
  <si>
    <t>#2638</t>
  </si>
  <si>
    <t>#2643</t>
  </si>
  <si>
    <t>#2642</t>
  </si>
  <si>
    <t>#2645</t>
  </si>
  <si>
    <t>#2650</t>
  </si>
  <si>
    <t>#2646</t>
  </si>
  <si>
    <t>#2649</t>
  </si>
  <si>
    <t>#2648</t>
  </si>
  <si>
    <t>#2647</t>
  </si>
  <si>
    <t>#2644</t>
  </si>
  <si>
    <t>#2651</t>
  </si>
  <si>
    <t>#2654</t>
  </si>
  <si>
    <t>#2652</t>
  </si>
  <si>
    <t>#2653</t>
  </si>
  <si>
    <t>#2657</t>
  </si>
  <si>
    <t>#2658</t>
  </si>
  <si>
    <t>#2655</t>
  </si>
  <si>
    <t>#2660</t>
  </si>
  <si>
    <t>#2656</t>
  </si>
  <si>
    <t>#2659</t>
  </si>
  <si>
    <t>#2662</t>
  </si>
  <si>
    <t>#2673</t>
  </si>
  <si>
    <t>#2665</t>
  </si>
  <si>
    <t>#2672</t>
  </si>
  <si>
    <t>#2664</t>
  </si>
  <si>
    <t>#2684</t>
  </si>
  <si>
    <t>#2661</t>
  </si>
  <si>
    <t>#2668</t>
  </si>
  <si>
    <t>#2674</t>
  </si>
  <si>
    <t>#2691</t>
  </si>
  <si>
    <t>#2678</t>
  </si>
  <si>
    <t>#2675</t>
  </si>
  <si>
    <t>#2670</t>
  </si>
  <si>
    <t>#2671</t>
  </si>
  <si>
    <t>#2686</t>
  </si>
  <si>
    <t>#2677</t>
  </si>
  <si>
    <t>#2685</t>
  </si>
  <si>
    <t>#2692</t>
  </si>
  <si>
    <t>#2681</t>
  </si>
  <si>
    <t>#2687</t>
  </si>
  <si>
    <t>#2682</t>
  </si>
  <si>
    <t>#2688</t>
  </si>
  <si>
    <t>#2669</t>
  </si>
  <si>
    <t>#2690</t>
  </si>
  <si>
    <t>92311-9664</t>
  </si>
  <si>
    <t>#2676</t>
  </si>
  <si>
    <t>#2666</t>
  </si>
  <si>
    <t>#2693</t>
  </si>
  <si>
    <t>#2679</t>
  </si>
  <si>
    <t>#2683</t>
  </si>
  <si>
    <t>#2663</t>
  </si>
  <si>
    <t>#2667</t>
  </si>
  <si>
    <t>#2689</t>
  </si>
  <si>
    <t>01757</t>
  </si>
  <si>
    <t>#2680</t>
  </si>
  <si>
    <t>#2695</t>
  </si>
  <si>
    <t>#2694</t>
  </si>
  <si>
    <t>#2713</t>
  </si>
  <si>
    <t>#2705</t>
  </si>
  <si>
    <t>#2710</t>
  </si>
  <si>
    <t>#2712</t>
  </si>
  <si>
    <t>#2704</t>
  </si>
  <si>
    <t>#2706</t>
  </si>
  <si>
    <t>#2709</t>
  </si>
  <si>
    <t>27107-7205</t>
  </si>
  <si>
    <t>#2707</t>
  </si>
  <si>
    <t>WR2 5BL</t>
  </si>
  <si>
    <t>#2722</t>
  </si>
  <si>
    <t>#2714</t>
  </si>
  <si>
    <t>#2715</t>
  </si>
  <si>
    <t>#2721</t>
  </si>
  <si>
    <t>#2726</t>
  </si>
  <si>
    <t>#2717</t>
  </si>
  <si>
    <t>#2716</t>
  </si>
  <si>
    <t>#2719</t>
  </si>
  <si>
    <t>#2720</t>
  </si>
  <si>
    <t>#2727</t>
  </si>
  <si>
    <t>#2729</t>
  </si>
  <si>
    <t>#2731</t>
  </si>
  <si>
    <t>#2735</t>
  </si>
  <si>
    <t>#2733</t>
  </si>
  <si>
    <t>#2728</t>
  </si>
  <si>
    <t>#2737</t>
  </si>
  <si>
    <t>#2736</t>
  </si>
  <si>
    <t>#2749</t>
  </si>
  <si>
    <t>#2738</t>
  </si>
  <si>
    <t>#2743</t>
  </si>
  <si>
    <t>#2742</t>
  </si>
  <si>
    <t>#2744</t>
  </si>
  <si>
    <t>#2750</t>
  </si>
  <si>
    <t>#2747</t>
  </si>
  <si>
    <t>#2739</t>
  </si>
  <si>
    <t>#2725</t>
  </si>
  <si>
    <t>#2757</t>
  </si>
  <si>
    <t>#2755</t>
  </si>
  <si>
    <t>#2741</t>
  </si>
  <si>
    <t>#2752</t>
  </si>
  <si>
    <t>#2754</t>
  </si>
  <si>
    <t>#2702</t>
  </si>
  <si>
    <t>#2701</t>
  </si>
  <si>
    <t>76137-2345</t>
  </si>
  <si>
    <t>#2724</t>
  </si>
  <si>
    <t>#2734</t>
  </si>
  <si>
    <t>#2703</t>
  </si>
  <si>
    <t>#2730</t>
  </si>
  <si>
    <t>08724</t>
  </si>
  <si>
    <t>#2697</t>
  </si>
  <si>
    <t>#2746</t>
  </si>
  <si>
    <t>#2758</t>
  </si>
  <si>
    <t>#2708</t>
  </si>
  <si>
    <t>#2759</t>
  </si>
  <si>
    <t>#2753</t>
  </si>
  <si>
    <t>#2718</t>
  </si>
  <si>
    <t>#2700</t>
  </si>
  <si>
    <t>#2760</t>
  </si>
  <si>
    <t>#2699</t>
  </si>
  <si>
    <t>#2711</t>
  </si>
  <si>
    <t>05739</t>
  </si>
  <si>
    <t>#2723</t>
  </si>
  <si>
    <t>#2696</t>
  </si>
  <si>
    <t>#2761</t>
  </si>
  <si>
    <t>#2698</t>
  </si>
  <si>
    <t>#2756</t>
  </si>
  <si>
    <t>#2763</t>
  </si>
  <si>
    <t>#2764</t>
  </si>
  <si>
    <t>#2762</t>
  </si>
  <si>
    <t>#2780</t>
  </si>
  <si>
    <t>#2774</t>
  </si>
  <si>
    <t>#2766</t>
  </si>
  <si>
    <t>#2781</t>
  </si>
  <si>
    <t>#2767</t>
  </si>
  <si>
    <t>#2782</t>
  </si>
  <si>
    <t>#2770</t>
  </si>
  <si>
    <t>#2779</t>
  </si>
  <si>
    <t>#2768</t>
  </si>
  <si>
    <t>#2771</t>
  </si>
  <si>
    <t>#2783</t>
  </si>
  <si>
    <t>#2777</t>
  </si>
  <si>
    <t>#2778</t>
  </si>
  <si>
    <t>#2765</t>
  </si>
  <si>
    <t>#2769</t>
  </si>
  <si>
    <t>#2772</t>
  </si>
  <si>
    <t>#2773</t>
  </si>
  <si>
    <t>#2775</t>
  </si>
  <si>
    <t>#2788</t>
  </si>
  <si>
    <t>#2787</t>
  </si>
  <si>
    <t>#2786</t>
  </si>
  <si>
    <t>#2785</t>
  </si>
  <si>
    <t>#2784</t>
  </si>
  <si>
    <t>#2789</t>
  </si>
  <si>
    <t>#2794</t>
  </si>
  <si>
    <t>#2793</t>
  </si>
  <si>
    <t>#2799</t>
  </si>
  <si>
    <t>#2802</t>
  </si>
  <si>
    <t>#2805</t>
  </si>
  <si>
    <t>#2804</t>
  </si>
  <si>
    <t>#2800</t>
  </si>
  <si>
    <t>#2801</t>
  </si>
  <si>
    <t>#2807</t>
  </si>
  <si>
    <t>#2791</t>
  </si>
  <si>
    <t>#2792</t>
  </si>
  <si>
    <t>#2798</t>
  </si>
  <si>
    <t>#2797</t>
  </si>
  <si>
    <t>#2790</t>
  </si>
  <si>
    <t>#2806</t>
  </si>
  <si>
    <t>#2796</t>
  </si>
  <si>
    <t>#2808</t>
  </si>
  <si>
    <t>#2811</t>
  </si>
  <si>
    <t>#2818</t>
  </si>
  <si>
    <t>#2814</t>
  </si>
  <si>
    <t>#2817</t>
  </si>
  <si>
    <t>#2803</t>
  </si>
  <si>
    <t>#2812</t>
  </si>
  <si>
    <t>#2815</t>
  </si>
  <si>
    <t>#2816</t>
  </si>
  <si>
    <t>#2813</t>
  </si>
  <si>
    <t>#2809</t>
  </si>
  <si>
    <t>#2823</t>
  </si>
  <si>
    <t>#2821</t>
  </si>
  <si>
    <t>#2825</t>
  </si>
  <si>
    <t>#2824</t>
  </si>
  <si>
    <t>#2826</t>
  </si>
  <si>
    <t>#2822</t>
  </si>
  <si>
    <t>#2828</t>
  </si>
  <si>
    <t>#2827</t>
  </si>
  <si>
    <t>#2820</t>
  </si>
  <si>
    <t>#2833</t>
  </si>
  <si>
    <t>#2835</t>
  </si>
  <si>
    <t>#2836</t>
  </si>
  <si>
    <t>#2834</t>
  </si>
  <si>
    <t>#2830</t>
  </si>
  <si>
    <t>#2837</t>
  </si>
  <si>
    <t>#2831</t>
  </si>
  <si>
    <t>#2829</t>
  </si>
  <si>
    <t>#2819</t>
  </si>
  <si>
    <t>#2810</t>
  </si>
  <si>
    <t>#2832</t>
  </si>
  <si>
    <t>#2844</t>
  </si>
  <si>
    <t>#2838</t>
  </si>
  <si>
    <t>#2863</t>
  </si>
  <si>
    <t>#2846</t>
  </si>
  <si>
    <t>#2862</t>
  </si>
  <si>
    <t>#2839</t>
  </si>
  <si>
    <t>#2864</t>
  </si>
  <si>
    <t>#2848</t>
  </si>
  <si>
    <t>#2843</t>
  </si>
  <si>
    <t>#2857</t>
  </si>
  <si>
    <t>#2859</t>
  </si>
  <si>
    <t>97471-2846</t>
  </si>
  <si>
    <t>#2861</t>
  </si>
  <si>
    <t>#2847</t>
  </si>
  <si>
    <t>#2855</t>
  </si>
  <si>
    <t>#2851</t>
  </si>
  <si>
    <t>#2842</t>
  </si>
  <si>
    <t>#2853</t>
  </si>
  <si>
    <t>#2860</t>
  </si>
  <si>
    <t>#2852</t>
  </si>
  <si>
    <t>#2840</t>
  </si>
  <si>
    <t>#2858</t>
  </si>
  <si>
    <t>08027</t>
  </si>
  <si>
    <t>#2856</t>
  </si>
  <si>
    <t>#2854</t>
  </si>
  <si>
    <t>#2845</t>
  </si>
  <si>
    <t>#2850</t>
  </si>
  <si>
    <t>#2849</t>
  </si>
  <si>
    <t>L0L1L0</t>
  </si>
  <si>
    <t>#2841</t>
  </si>
  <si>
    <t>#2865</t>
  </si>
  <si>
    <t>01118</t>
  </si>
  <si>
    <t>#2868</t>
  </si>
  <si>
    <t>#2866</t>
  </si>
  <si>
    <t>#2867</t>
  </si>
  <si>
    <t>#2870</t>
  </si>
  <si>
    <t>#2869</t>
  </si>
  <si>
    <t>#2877</t>
  </si>
  <si>
    <t>#2873</t>
  </si>
  <si>
    <t>19136-1927</t>
  </si>
  <si>
    <t>#2880</t>
  </si>
  <si>
    <t>#2885</t>
  </si>
  <si>
    <t>#2876</t>
  </si>
  <si>
    <t>#2883</t>
  </si>
  <si>
    <t>#2874</t>
  </si>
  <si>
    <t>#2872</t>
  </si>
  <si>
    <t>#2884</t>
  </si>
  <si>
    <t>#2878</t>
  </si>
  <si>
    <t>#2881</t>
  </si>
  <si>
    <t>#2871</t>
  </si>
  <si>
    <t>#2879</t>
  </si>
  <si>
    <t>#2882</t>
  </si>
  <si>
    <t>#2886</t>
  </si>
  <si>
    <t>#2894</t>
  </si>
  <si>
    <t>#2906</t>
  </si>
  <si>
    <t>#2890</t>
  </si>
  <si>
    <t>#2905</t>
  </si>
  <si>
    <t>#2895</t>
  </si>
  <si>
    <t>#2904</t>
  </si>
  <si>
    <t>#2901</t>
  </si>
  <si>
    <t>#2888</t>
  </si>
  <si>
    <t>#2903</t>
  </si>
  <si>
    <t>#2892</t>
  </si>
  <si>
    <t>#2893</t>
  </si>
  <si>
    <t>#2887</t>
  </si>
  <si>
    <t>#2875</t>
  </si>
  <si>
    <t>#2907</t>
  </si>
  <si>
    <t>#2902</t>
  </si>
  <si>
    <t>#2898</t>
  </si>
  <si>
    <t>#2900</t>
  </si>
  <si>
    <t>#2891</t>
  </si>
  <si>
    <t>#2914</t>
  </si>
  <si>
    <t>#2918</t>
  </si>
  <si>
    <t>#2919</t>
  </si>
  <si>
    <t>#2917</t>
  </si>
  <si>
    <t>#2921</t>
  </si>
  <si>
    <t>#2920</t>
  </si>
  <si>
    <t>#2915</t>
  </si>
  <si>
    <t>#2911</t>
  </si>
  <si>
    <t>#2916</t>
  </si>
  <si>
    <t>#2923</t>
  </si>
  <si>
    <t>#2910</t>
  </si>
  <si>
    <t>#2922</t>
  </si>
  <si>
    <t>#2908</t>
  </si>
  <si>
    <t>#2912</t>
  </si>
  <si>
    <t>#2909</t>
  </si>
  <si>
    <t>#2913</t>
  </si>
  <si>
    <t>#2927</t>
  </si>
  <si>
    <t>#2932</t>
  </si>
  <si>
    <t>#2938</t>
  </si>
  <si>
    <t>#2933</t>
  </si>
  <si>
    <t>#2937</t>
  </si>
  <si>
    <t>#2936</t>
  </si>
  <si>
    <t>#2924</t>
  </si>
  <si>
    <t>#2934</t>
  </si>
  <si>
    <t>#2929</t>
  </si>
  <si>
    <t>#2930</t>
  </si>
  <si>
    <t>#2926</t>
  </si>
  <si>
    <t>#2925</t>
  </si>
  <si>
    <t>38826-9203</t>
  </si>
  <si>
    <t>#2935</t>
  </si>
  <si>
    <t>#2931</t>
  </si>
  <si>
    <t>#2928</t>
  </si>
  <si>
    <t>21076-5073</t>
  </si>
  <si>
    <t>#2950</t>
  </si>
  <si>
    <t>#2947</t>
  </si>
  <si>
    <t>#2943</t>
  </si>
  <si>
    <t>#2940</t>
  </si>
  <si>
    <t>#2944</t>
  </si>
  <si>
    <t>#2945</t>
  </si>
  <si>
    <t>#2942</t>
  </si>
  <si>
    <t>#2949</t>
  </si>
  <si>
    <t>#2941</t>
  </si>
  <si>
    <t>95206-6257</t>
  </si>
  <si>
    <t>#2946</t>
  </si>
  <si>
    <t>#2948</t>
  </si>
  <si>
    <t>#2939</t>
  </si>
  <si>
    <t>#2952</t>
  </si>
  <si>
    <t>#2966</t>
  </si>
  <si>
    <t>#2963</t>
  </si>
  <si>
    <t>#2975</t>
  </si>
  <si>
    <t>#2955</t>
  </si>
  <si>
    <t>#2959</t>
  </si>
  <si>
    <t>#2961</t>
  </si>
  <si>
    <t>#2964</t>
  </si>
  <si>
    <t>#2957</t>
  </si>
  <si>
    <t>#2954</t>
  </si>
  <si>
    <t>#2970</t>
  </si>
  <si>
    <t>#2968</t>
  </si>
  <si>
    <t>#2960</t>
  </si>
  <si>
    <t>#2972</t>
  </si>
  <si>
    <t>#2953</t>
  </si>
  <si>
    <t>#2962</t>
  </si>
  <si>
    <t>#2965</t>
  </si>
  <si>
    <t>#2956</t>
  </si>
  <si>
    <t>#2951</t>
  </si>
  <si>
    <t>#2969</t>
  </si>
  <si>
    <t>#2974</t>
  </si>
  <si>
    <t>#2958</t>
  </si>
  <si>
    <t>#2976</t>
  </si>
  <si>
    <t>#2971</t>
  </si>
  <si>
    <t>#2973</t>
  </si>
  <si>
    <t>#2967</t>
  </si>
  <si>
    <t>#2980</t>
  </si>
  <si>
    <t>#2987</t>
  </si>
  <si>
    <t>#2978</t>
  </si>
  <si>
    <t>#2981</t>
  </si>
  <si>
    <t>#2988</t>
  </si>
  <si>
    <t>#2979</t>
  </si>
  <si>
    <t>#2985</t>
  </si>
  <si>
    <t>#2984</t>
  </si>
  <si>
    <t>#2983</t>
  </si>
  <si>
    <t>#2986</t>
  </si>
  <si>
    <t>#2982</t>
  </si>
  <si>
    <t>#2977</t>
  </si>
  <si>
    <t>#2997</t>
  </si>
  <si>
    <t>#2992</t>
  </si>
  <si>
    <t>#2990</t>
  </si>
  <si>
    <t>#2995</t>
  </si>
  <si>
    <t>#2996</t>
  </si>
  <si>
    <t>#2998</t>
  </si>
  <si>
    <t>#2993</t>
  </si>
  <si>
    <t>#2991</t>
  </si>
  <si>
    <t>#3000</t>
  </si>
  <si>
    <t>#3002</t>
  </si>
  <si>
    <t>#3020</t>
  </si>
  <si>
    <t>#3001</t>
  </si>
  <si>
    <t>#3017</t>
  </si>
  <si>
    <t>#3007</t>
  </si>
  <si>
    <t>#2999</t>
  </si>
  <si>
    <t>#3019</t>
  </si>
  <si>
    <t>#3013</t>
  </si>
  <si>
    <t>#3025</t>
  </si>
  <si>
    <t>#3022</t>
  </si>
  <si>
    <t>#3028</t>
  </si>
  <si>
    <t>#3023</t>
  </si>
  <si>
    <t>#3024</t>
  </si>
  <si>
    <t>#3029</t>
  </si>
  <si>
    <t>#3026</t>
  </si>
  <si>
    <t>#3027</t>
  </si>
  <si>
    <t>#3034</t>
  </si>
  <si>
    <t>#3030</t>
  </si>
  <si>
    <t>#3040</t>
  </si>
  <si>
    <t>#3036</t>
  </si>
  <si>
    <t>85140-8925</t>
  </si>
  <si>
    <t>#3037</t>
  </si>
  <si>
    <t>#3033</t>
  </si>
  <si>
    <t>#3032</t>
  </si>
  <si>
    <t>#3038</t>
  </si>
  <si>
    <t>#3039</t>
  </si>
  <si>
    <t>02912</t>
  </si>
  <si>
    <t>#3043</t>
  </si>
  <si>
    <t>#3044</t>
  </si>
  <si>
    <t>#3041</t>
  </si>
  <si>
    <t>#3042</t>
  </si>
  <si>
    <t>#3049</t>
  </si>
  <si>
    <t>#3054</t>
  </si>
  <si>
    <t>#3046</t>
  </si>
  <si>
    <t>#3056</t>
  </si>
  <si>
    <t>#3048</t>
  </si>
  <si>
    <t>#3051</t>
  </si>
  <si>
    <t>#3059</t>
  </si>
  <si>
    <t>60564-4323</t>
  </si>
  <si>
    <t>#3047</t>
  </si>
  <si>
    <t>06095</t>
  </si>
  <si>
    <t>#3045</t>
  </si>
  <si>
    <t>#3058</t>
  </si>
  <si>
    <t>#3057</t>
  </si>
  <si>
    <t>#3052</t>
  </si>
  <si>
    <t>#3050</t>
  </si>
  <si>
    <t>#3072</t>
  </si>
  <si>
    <t>#3068</t>
  </si>
  <si>
    <t>#3079</t>
  </si>
  <si>
    <t>#3077</t>
  </si>
  <si>
    <t>#3070</t>
  </si>
  <si>
    <t>#3066</t>
  </si>
  <si>
    <t>#3078</t>
  </si>
  <si>
    <t>#3063</t>
  </si>
  <si>
    <t>#3074</t>
  </si>
  <si>
    <t>#3065</t>
  </si>
  <si>
    <t>#3003</t>
  </si>
  <si>
    <t>#3012</t>
  </si>
  <si>
    <t>#3014</t>
  </si>
  <si>
    <t>#3010</t>
  </si>
  <si>
    <t>#3011</t>
  </si>
  <si>
    <t>98270-8983</t>
  </si>
  <si>
    <t>#3018</t>
  </si>
  <si>
    <t>#3009</t>
  </si>
  <si>
    <t>#3035</t>
  </si>
  <si>
    <t>06492</t>
  </si>
  <si>
    <t>#3006</t>
  </si>
  <si>
    <t>#3004</t>
  </si>
  <si>
    <t>02893</t>
  </si>
  <si>
    <t>#2994</t>
  </si>
  <si>
    <t>#3053</t>
  </si>
  <si>
    <t>#3005</t>
  </si>
  <si>
    <t>#3073</t>
  </si>
  <si>
    <t>#3095</t>
  </si>
  <si>
    <t>#3089</t>
  </si>
  <si>
    <t>#3031</t>
  </si>
  <si>
    <t>#3088</t>
  </si>
  <si>
    <t>#3060</t>
  </si>
  <si>
    <t>#3016</t>
  </si>
  <si>
    <t>#3099</t>
  </si>
  <si>
    <t>#3084</t>
  </si>
  <si>
    <t>#3015</t>
  </si>
  <si>
    <t>#3069</t>
  </si>
  <si>
    <t>21758-9108</t>
  </si>
  <si>
    <t>#3082</t>
  </si>
  <si>
    <t>#3081</t>
  </si>
  <si>
    <t>#3093</t>
  </si>
  <si>
    <t>#3075</t>
  </si>
  <si>
    <t>#3097</t>
  </si>
  <si>
    <t>#3087</t>
  </si>
  <si>
    <t>#3098</t>
  </si>
  <si>
    <t>#3067</t>
  </si>
  <si>
    <t>#3008</t>
  </si>
  <si>
    <t>#3092</t>
  </si>
  <si>
    <t>#3080</t>
  </si>
  <si>
    <t>#3021</t>
  </si>
  <si>
    <t>#3076</t>
  </si>
  <si>
    <t>#3086</t>
  </si>
  <si>
    <t>#3090</t>
  </si>
  <si>
    <t>#3085</t>
  </si>
  <si>
    <t>#3091</t>
  </si>
  <si>
    <t>#3083</t>
  </si>
  <si>
    <t>#3103</t>
  </si>
  <si>
    <t>#3100</t>
  </si>
  <si>
    <t>#3101</t>
  </si>
  <si>
    <t>#3055</t>
  </si>
  <si>
    <t>84043-4981</t>
  </si>
  <si>
    <t>#3061</t>
  </si>
  <si>
    <t>#3062</t>
  </si>
  <si>
    <t>#3064</t>
  </si>
  <si>
    <t>#3102</t>
  </si>
  <si>
    <t>#3096</t>
  </si>
  <si>
    <t>#3105</t>
  </si>
  <si>
    <t>#3115</t>
  </si>
  <si>
    <t>#3104</t>
  </si>
  <si>
    <t>#3138</t>
  </si>
  <si>
    <t>#3123</t>
  </si>
  <si>
    <t>#3116</t>
  </si>
  <si>
    <t>#3111</t>
  </si>
  <si>
    <t>#3108</t>
  </si>
  <si>
    <t>#3114</t>
  </si>
  <si>
    <t>#3109</t>
  </si>
  <si>
    <t>#3117</t>
  </si>
  <si>
    <t>#3112</t>
  </si>
  <si>
    <t>#3113</t>
  </si>
  <si>
    <t>#3106</t>
  </si>
  <si>
    <t>#3110</t>
  </si>
  <si>
    <t>#3154</t>
  </si>
  <si>
    <t>#3143</t>
  </si>
  <si>
    <t>#3120</t>
  </si>
  <si>
    <t>#3151</t>
  </si>
  <si>
    <t>#3131</t>
  </si>
  <si>
    <t>#3136</t>
  </si>
  <si>
    <t>#3134</t>
  </si>
  <si>
    <t>#3157</t>
  </si>
  <si>
    <t>#3128</t>
  </si>
  <si>
    <t>#3129</t>
  </si>
  <si>
    <t>#3155</t>
  </si>
  <si>
    <t>#3121</t>
  </si>
  <si>
    <t>#3145</t>
  </si>
  <si>
    <t>#3130</t>
  </si>
  <si>
    <t>#3152</t>
  </si>
  <si>
    <t>#3132</t>
  </si>
  <si>
    <t>#3137</t>
  </si>
  <si>
    <t>#3163</t>
  </si>
  <si>
    <t>#3140</t>
  </si>
  <si>
    <t>#3146</t>
  </si>
  <si>
    <t>#3133</t>
  </si>
  <si>
    <t>#3127</t>
  </si>
  <si>
    <t>#3119</t>
  </si>
  <si>
    <t>#3156</t>
  </si>
  <si>
    <t>#3141</t>
  </si>
  <si>
    <t>#3161</t>
  </si>
  <si>
    <t>#3160</t>
  </si>
  <si>
    <t>11001-4129</t>
  </si>
  <si>
    <t>#3149</t>
  </si>
  <si>
    <t>#3142</t>
  </si>
  <si>
    <t>#3150</t>
  </si>
  <si>
    <t>#3153</t>
  </si>
  <si>
    <t>#3147</t>
  </si>
  <si>
    <t>#3162</t>
  </si>
  <si>
    <t>#3144</t>
  </si>
  <si>
    <t>#3158</t>
  </si>
  <si>
    <t>#3148</t>
  </si>
  <si>
    <t>#3139</t>
  </si>
  <si>
    <t>#3124</t>
  </si>
  <si>
    <t>#3159</t>
  </si>
  <si>
    <t>#3125</t>
  </si>
  <si>
    <t>#3126</t>
  </si>
  <si>
    <t>#3118</t>
  </si>
  <si>
    <t>#3174</t>
  </si>
  <si>
    <t>#3168</t>
  </si>
  <si>
    <t>#3173</t>
  </si>
  <si>
    <t>#3170</t>
  </si>
  <si>
    <t>#3165</t>
  </si>
  <si>
    <t>#3175</t>
  </si>
  <si>
    <t>#3172</t>
  </si>
  <si>
    <t>#3164</t>
  </si>
  <si>
    <t>#3171</t>
  </si>
  <si>
    <t>#3169</t>
  </si>
  <si>
    <t>#3167</t>
  </si>
  <si>
    <t>#3166</t>
  </si>
  <si>
    <t>#3181</t>
  </si>
  <si>
    <t>#3182</t>
  </si>
  <si>
    <t>#3180</t>
  </si>
  <si>
    <t>#3179</t>
  </si>
  <si>
    <t>#3177</t>
  </si>
  <si>
    <t>#3176</t>
  </si>
  <si>
    <t>#3186</t>
  </si>
  <si>
    <t>#3191</t>
  </si>
  <si>
    <t>#3192</t>
  </si>
  <si>
    <t>#3189</t>
  </si>
  <si>
    <t>#3188</t>
  </si>
  <si>
    <t>#3193</t>
  </si>
  <si>
    <t>#3190</t>
  </si>
  <si>
    <t>#3187</t>
  </si>
  <si>
    <t>#3184</t>
  </si>
  <si>
    <t>#3185</t>
  </si>
  <si>
    <t>#3183</t>
  </si>
  <si>
    <t>#3195</t>
  </si>
  <si>
    <t>81144-1636</t>
  </si>
  <si>
    <t>#3194</t>
  </si>
  <si>
    <t>#3210</t>
  </si>
  <si>
    <t>#3199</t>
  </si>
  <si>
    <t>#3211</t>
  </si>
  <si>
    <t>#3204</t>
  </si>
  <si>
    <t>#3200</t>
  </si>
  <si>
    <t>#3202</t>
  </si>
  <si>
    <t>#3201</t>
  </si>
  <si>
    <t>#3208</t>
  </si>
  <si>
    <t>#3198</t>
  </si>
  <si>
    <t>#3212</t>
  </si>
  <si>
    <t>#3205</t>
  </si>
  <si>
    <t>#3203</t>
  </si>
  <si>
    <t>#3196</t>
  </si>
  <si>
    <t>#3206</t>
  </si>
  <si>
    <t>#3197</t>
  </si>
  <si>
    <t>#3231</t>
  </si>
  <si>
    <t>#3230</t>
  </si>
  <si>
    <t>#3217</t>
  </si>
  <si>
    <t>#3225</t>
  </si>
  <si>
    <t>#3224</t>
  </si>
  <si>
    <t>#3226</t>
  </si>
  <si>
    <t>#3216</t>
  </si>
  <si>
    <t>06776</t>
  </si>
  <si>
    <t>#3227</t>
  </si>
  <si>
    <t>#3228</t>
  </si>
  <si>
    <t>92509-3732</t>
  </si>
  <si>
    <t>#3222</t>
  </si>
  <si>
    <t>#3232</t>
  </si>
  <si>
    <t>#3214</t>
  </si>
  <si>
    <t>#3223</t>
  </si>
  <si>
    <t>#3220</t>
  </si>
  <si>
    <t>#3229</t>
  </si>
  <si>
    <t>#3221</t>
  </si>
  <si>
    <t>#3215</t>
  </si>
  <si>
    <t>#3235</t>
  </si>
  <si>
    <t>#3236</t>
  </si>
  <si>
    <t>03801</t>
  </si>
  <si>
    <t>#3237</t>
  </si>
  <si>
    <t>#3234</t>
  </si>
  <si>
    <t>#3233</t>
  </si>
  <si>
    <t>#3238</t>
  </si>
  <si>
    <t>#3239</t>
  </si>
  <si>
    <t>#3246</t>
  </si>
  <si>
    <t>#3244</t>
  </si>
  <si>
    <t>#3242</t>
  </si>
  <si>
    <t>#3243</t>
  </si>
  <si>
    <t>#3245</t>
  </si>
  <si>
    <t>#3248</t>
  </si>
  <si>
    <t>#3250</t>
  </si>
  <si>
    <t>#3249</t>
  </si>
  <si>
    <t>#3259</t>
  </si>
  <si>
    <t>#3261</t>
  </si>
  <si>
    <t>#3260</t>
  </si>
  <si>
    <t>#3258</t>
  </si>
  <si>
    <t>#3257</t>
  </si>
  <si>
    <t>#3268</t>
  </si>
  <si>
    <t>#3263</t>
  </si>
  <si>
    <t>#3265</t>
  </si>
  <si>
    <t>#3254</t>
  </si>
  <si>
    <t>#3252</t>
  </si>
  <si>
    <t>#3255</t>
  </si>
  <si>
    <t>#3267</t>
  </si>
  <si>
    <t>#3256</t>
  </si>
  <si>
    <t>#3253</t>
  </si>
  <si>
    <t>#3251</t>
  </si>
  <si>
    <t>#3264</t>
  </si>
  <si>
    <t>#3269</t>
  </si>
  <si>
    <t>#3282</t>
  </si>
  <si>
    <t>#3270</t>
  </si>
  <si>
    <t>#3277</t>
  </si>
  <si>
    <t>02144</t>
  </si>
  <si>
    <t>#3275</t>
  </si>
  <si>
    <t>#3272</t>
  </si>
  <si>
    <t>#3281</t>
  </si>
  <si>
    <t>#3273</t>
  </si>
  <si>
    <t>#3271</t>
  </si>
  <si>
    <t>#3279</t>
  </si>
  <si>
    <t>#3280</t>
  </si>
  <si>
    <t>#3276</t>
  </si>
  <si>
    <t>#3283</t>
  </si>
  <si>
    <t>#3274</t>
  </si>
  <si>
    <t>#3278</t>
  </si>
  <si>
    <t>#3295</t>
  </si>
  <si>
    <t>#3303</t>
  </si>
  <si>
    <t>#3286</t>
  </si>
  <si>
    <t>#3304</t>
  </si>
  <si>
    <t>#3285</t>
  </si>
  <si>
    <t>#3299</t>
  </si>
  <si>
    <t>#3307</t>
  </si>
  <si>
    <t>#3308</t>
  </si>
  <si>
    <t>#3292</t>
  </si>
  <si>
    <t>#3301</t>
  </si>
  <si>
    <t>#3300</t>
  </si>
  <si>
    <t>#3298</t>
  </si>
  <si>
    <t>#3309</t>
  </si>
  <si>
    <t>#3302</t>
  </si>
  <si>
    <t>#3289</t>
  </si>
  <si>
    <t>#3294</t>
  </si>
  <si>
    <t>#3296</t>
  </si>
  <si>
    <t>#3306</t>
  </si>
  <si>
    <t>#3305</t>
  </si>
  <si>
    <t>#3291</t>
  </si>
  <si>
    <t>#3287</t>
  </si>
  <si>
    <t>#3290</t>
  </si>
  <si>
    <t>#3284</t>
  </si>
  <si>
    <t>#3293</t>
  </si>
  <si>
    <t>#3288</t>
  </si>
  <si>
    <t>#3297</t>
  </si>
  <si>
    <t>#3323</t>
  </si>
  <si>
    <t>#3327</t>
  </si>
  <si>
    <t>#3326</t>
  </si>
  <si>
    <t>#3325</t>
  </si>
  <si>
    <t>#3322</t>
  </si>
  <si>
    <t>07601</t>
  </si>
  <si>
    <t>#3332</t>
  </si>
  <si>
    <t>#3329</t>
  </si>
  <si>
    <t>#3317</t>
  </si>
  <si>
    <t>#3315</t>
  </si>
  <si>
    <t>#3328</t>
  </si>
  <si>
    <t>#3319</t>
  </si>
  <si>
    <t>#3334</t>
  </si>
  <si>
    <t>#3312</t>
  </si>
  <si>
    <t>#3340</t>
  </si>
  <si>
    <t>#3337</t>
  </si>
  <si>
    <t>#3316</t>
  </si>
  <si>
    <t>#3320</t>
  </si>
  <si>
    <t>#3336</t>
  </si>
  <si>
    <t>#3311</t>
  </si>
  <si>
    <t>#3330</t>
  </si>
  <si>
    <t>#3339</t>
  </si>
  <si>
    <t>#3314</t>
  </si>
  <si>
    <t>#3333</t>
  </si>
  <si>
    <t>#3331</t>
  </si>
  <si>
    <t>#3342</t>
  </si>
  <si>
    <t>#3338</t>
  </si>
  <si>
    <t>#3313</t>
  </si>
  <si>
    <t>#3324</t>
  </si>
  <si>
    <t>#3310</t>
  </si>
  <si>
    <t>#3344</t>
  </si>
  <si>
    <t>#3345</t>
  </si>
  <si>
    <t>#3343</t>
  </si>
  <si>
    <t>95118-3271</t>
  </si>
  <si>
    <t>#3341</t>
  </si>
  <si>
    <t>#3347</t>
  </si>
  <si>
    <t>#3357</t>
  </si>
  <si>
    <t>#3356</t>
  </si>
  <si>
    <t>#3351</t>
  </si>
  <si>
    <t>#3354</t>
  </si>
  <si>
    <t>#3362</t>
  </si>
  <si>
    <t>#3365</t>
  </si>
  <si>
    <t>#3348</t>
  </si>
  <si>
    <t>#3361</t>
  </si>
  <si>
    <t>#3355</t>
  </si>
  <si>
    <t>#3359</t>
  </si>
  <si>
    <t>#3364</t>
  </si>
  <si>
    <t>#3358</t>
  </si>
  <si>
    <t>#3352</t>
  </si>
  <si>
    <t>#3350</t>
  </si>
  <si>
    <t>#3360</t>
  </si>
  <si>
    <t>#3353</t>
  </si>
  <si>
    <t>#3369</t>
  </si>
  <si>
    <t>#3349</t>
  </si>
  <si>
    <t>#3367</t>
  </si>
  <si>
    <t>#3366</t>
  </si>
  <si>
    <t>#3370</t>
  </si>
  <si>
    <t>#3368</t>
  </si>
  <si>
    <t>#3377</t>
  </si>
  <si>
    <t>#3374</t>
  </si>
  <si>
    <t>#3373</t>
  </si>
  <si>
    <t>#3372</t>
  </si>
  <si>
    <t>#3335</t>
  </si>
  <si>
    <t>#3375</t>
  </si>
  <si>
    <t>#3376</t>
  </si>
  <si>
    <t>#3378</t>
  </si>
  <si>
    <t>#3386</t>
  </si>
  <si>
    <t>83202-2073</t>
  </si>
  <si>
    <t>#3382</t>
  </si>
  <si>
    <t>#3383</t>
  </si>
  <si>
    <t>#3380</t>
  </si>
  <si>
    <t>#3388</t>
  </si>
  <si>
    <t>#3389</t>
  </si>
  <si>
    <t>#3385</t>
  </si>
  <si>
    <t>#3381</t>
  </si>
  <si>
    <t>#3379</t>
  </si>
  <si>
    <t>#3390</t>
  </si>
  <si>
    <t>#3405</t>
  </si>
  <si>
    <t>#3410</t>
  </si>
  <si>
    <t>#3399</t>
  </si>
  <si>
    <t>72714-5214</t>
  </si>
  <si>
    <t>#3394</t>
  </si>
  <si>
    <t>#3391</t>
  </si>
  <si>
    <t>#3396</t>
  </si>
  <si>
    <t>#3392</t>
  </si>
  <si>
    <t>#3397</t>
  </si>
  <si>
    <t>#3403</t>
  </si>
  <si>
    <t>#3404</t>
  </si>
  <si>
    <t>#3400</t>
  </si>
  <si>
    <t>#3393</t>
  </si>
  <si>
    <t>#3398</t>
  </si>
  <si>
    <t>#3409</t>
  </si>
  <si>
    <t>#3395</t>
  </si>
  <si>
    <t>#3411</t>
  </si>
  <si>
    <t>#3402</t>
  </si>
  <si>
    <t>#3407</t>
  </si>
  <si>
    <t>#3384</t>
  </si>
  <si>
    <t>#3408</t>
  </si>
  <si>
    <t>N3B0B4</t>
  </si>
  <si>
    <t>#3401</t>
  </si>
  <si>
    <t>#3425</t>
  </si>
  <si>
    <t>#3424</t>
  </si>
  <si>
    <t>42539-6300</t>
  </si>
  <si>
    <t>#3419</t>
  </si>
  <si>
    <t>#3422</t>
  </si>
  <si>
    <t>#3420</t>
  </si>
  <si>
    <t>#3412</t>
  </si>
  <si>
    <t>92154-6342</t>
  </si>
  <si>
    <t>#3417</t>
  </si>
  <si>
    <t>#3421</t>
  </si>
  <si>
    <t>#3414</t>
  </si>
  <si>
    <t>#3416</t>
  </si>
  <si>
    <t>#3423</t>
  </si>
  <si>
    <t>#3418</t>
  </si>
  <si>
    <t>#3413</t>
  </si>
  <si>
    <t>#3415</t>
  </si>
  <si>
    <t>#3428</t>
  </si>
  <si>
    <t>#3426</t>
  </si>
  <si>
    <t>#3427</t>
  </si>
  <si>
    <t>#3429</t>
  </si>
  <si>
    <t>#3430</t>
  </si>
  <si>
    <t>#3431</t>
  </si>
  <si>
    <t>#3432</t>
  </si>
  <si>
    <t>#3434</t>
  </si>
  <si>
    <t>#3433</t>
  </si>
  <si>
    <t>#3436</t>
  </si>
  <si>
    <t>#3435</t>
  </si>
  <si>
    <t>#3440</t>
  </si>
  <si>
    <t>#3441</t>
  </si>
  <si>
    <t>#3448</t>
  </si>
  <si>
    <t>#3447</t>
  </si>
  <si>
    <t>#3439</t>
  </si>
  <si>
    <t>#3438</t>
  </si>
  <si>
    <t>84790-8222</t>
  </si>
  <si>
    <t>#3437</t>
  </si>
  <si>
    <t>#3442</t>
  </si>
  <si>
    <t>#3443</t>
  </si>
  <si>
    <t>#3444</t>
  </si>
  <si>
    <t>#3449</t>
  </si>
  <si>
    <t>#3455</t>
  </si>
  <si>
    <t>#3454</t>
  </si>
  <si>
    <t>19057-2719</t>
  </si>
  <si>
    <t>#3458</t>
  </si>
  <si>
    <t>#3453</t>
  </si>
  <si>
    <t>#3452</t>
  </si>
  <si>
    <t>#3451</t>
  </si>
  <si>
    <t>#3450</t>
  </si>
  <si>
    <t>#3459</t>
  </si>
  <si>
    <t>#3457</t>
  </si>
  <si>
    <t>P0R 1E0</t>
  </si>
  <si>
    <t>#3487</t>
  </si>
  <si>
    <t>#3387</t>
  </si>
  <si>
    <t>#3462</t>
  </si>
  <si>
    <t>#3478</t>
  </si>
  <si>
    <t>#3481</t>
  </si>
  <si>
    <t>#3485</t>
  </si>
  <si>
    <t>#3474</t>
  </si>
  <si>
    <t>#3469</t>
  </si>
  <si>
    <t>#3473</t>
  </si>
  <si>
    <t>#3465</t>
  </si>
  <si>
    <t>#3463</t>
  </si>
  <si>
    <t>#3494</t>
  </si>
  <si>
    <t>#3479</t>
  </si>
  <si>
    <t>#3489</t>
  </si>
  <si>
    <t>#3493</t>
  </si>
  <si>
    <t>#3456</t>
  </si>
  <si>
    <t>#3476</t>
  </si>
  <si>
    <t>#3477</t>
  </si>
  <si>
    <t>#3483</t>
  </si>
  <si>
    <t>#3486</t>
  </si>
  <si>
    <t>#3464</t>
  </si>
  <si>
    <t>#3491</t>
  </si>
  <si>
    <t>#3492</t>
  </si>
  <si>
    <t>#3468</t>
  </si>
  <si>
    <t>#3480</t>
  </si>
  <si>
    <t>#3482</t>
  </si>
  <si>
    <t>#3467</t>
  </si>
  <si>
    <t>#3475</t>
  </si>
  <si>
    <t>#3490</t>
  </si>
  <si>
    <t>#3466</t>
  </si>
  <si>
    <t>#3488</t>
  </si>
  <si>
    <t>#3472</t>
  </si>
  <si>
    <t>#3471</t>
  </si>
  <si>
    <t>#3499</t>
  </si>
  <si>
    <t>#3501</t>
  </si>
  <si>
    <t>#3496</t>
  </si>
  <si>
    <t>#3495</t>
  </si>
  <si>
    <t>#3498</t>
  </si>
  <si>
    <t>#3503</t>
  </si>
  <si>
    <t>#3507</t>
  </si>
  <si>
    <t>#3516</t>
  </si>
  <si>
    <t>#3505</t>
  </si>
  <si>
    <t>07463</t>
  </si>
  <si>
    <t>#3504</t>
  </si>
  <si>
    <t>#3509</t>
  </si>
  <si>
    <t>#3508</t>
  </si>
  <si>
    <t>07950</t>
  </si>
  <si>
    <t>#3513</t>
  </si>
  <si>
    <t>#3506</t>
  </si>
  <si>
    <t>#3510</t>
  </si>
  <si>
    <t>#3517</t>
  </si>
  <si>
    <t>#3502</t>
  </si>
  <si>
    <t>#3515</t>
  </si>
  <si>
    <t>#3518</t>
  </si>
  <si>
    <t>#3512</t>
  </si>
  <si>
    <t>59714-3303</t>
  </si>
  <si>
    <t>#3511</t>
  </si>
  <si>
    <t>#3529</t>
  </si>
  <si>
    <t>#3528</t>
  </si>
  <si>
    <t>#3521</t>
  </si>
  <si>
    <t>#3470</t>
  </si>
  <si>
    <t>#3523</t>
  </si>
  <si>
    <t>#3520</t>
  </si>
  <si>
    <t>#3519</t>
  </si>
  <si>
    <t>#3522</t>
  </si>
  <si>
    <t>#3524</t>
  </si>
  <si>
    <t>#3525</t>
  </si>
  <si>
    <t>#3526</t>
  </si>
  <si>
    <t>#3538</t>
  </si>
  <si>
    <t>#3531</t>
  </si>
  <si>
    <t>#3532</t>
  </si>
  <si>
    <t>#3541</t>
  </si>
  <si>
    <t>#3539</t>
  </si>
  <si>
    <t>#3536</t>
  </si>
  <si>
    <t>#3535</t>
  </si>
  <si>
    <t>#3537</t>
  </si>
  <si>
    <t>#3530</t>
  </si>
  <si>
    <t>#3533</t>
  </si>
  <si>
    <t>#3534</t>
  </si>
  <si>
    <t>#3549</t>
  </si>
  <si>
    <t>#3540</t>
  </si>
  <si>
    <t>#3550</t>
  </si>
  <si>
    <t>02141</t>
  </si>
  <si>
    <t>#3546</t>
  </si>
  <si>
    <t>49006-4396</t>
  </si>
  <si>
    <t>#3484</t>
  </si>
  <si>
    <t>#3554</t>
  </si>
  <si>
    <t>#3497</t>
  </si>
  <si>
    <t>#3548</t>
  </si>
  <si>
    <t>#3547</t>
  </si>
  <si>
    <t>#3555</t>
  </si>
  <si>
    <t>#3460</t>
  </si>
  <si>
    <t>#3543</t>
  </si>
  <si>
    <t>#3545</t>
  </si>
  <si>
    <t>#3553</t>
  </si>
  <si>
    <t>#3514</t>
  </si>
  <si>
    <t>#3406</t>
  </si>
  <si>
    <t>#3544</t>
  </si>
  <si>
    <t>#3527</t>
  </si>
  <si>
    <t>#3552</t>
  </si>
  <si>
    <t>#3542</t>
  </si>
  <si>
    <t>#3563</t>
  </si>
  <si>
    <t>#3551</t>
  </si>
  <si>
    <t>V1H 1B7</t>
  </si>
  <si>
    <t>#3561</t>
  </si>
  <si>
    <t>#3570</t>
  </si>
  <si>
    <t>#3564</t>
  </si>
  <si>
    <t>#3566</t>
  </si>
  <si>
    <t>#3560</t>
  </si>
  <si>
    <t>#3556</t>
  </si>
  <si>
    <t>#3557</t>
  </si>
  <si>
    <t>#3559</t>
  </si>
  <si>
    <t>#3562</t>
  </si>
  <si>
    <t>#3565</t>
  </si>
  <si>
    <t>#3568</t>
  </si>
  <si>
    <t>#3569</t>
  </si>
  <si>
    <t>#3567</t>
  </si>
  <si>
    <t>#3573</t>
  </si>
  <si>
    <t>#3578</t>
  </si>
  <si>
    <t>#3579</t>
  </si>
  <si>
    <t>#3577</t>
  </si>
  <si>
    <t>#3575</t>
  </si>
  <si>
    <t>#3574</t>
  </si>
  <si>
    <t>#3576</t>
  </si>
  <si>
    <t>#3572</t>
  </si>
  <si>
    <t>02324</t>
  </si>
  <si>
    <t>#3585</t>
  </si>
  <si>
    <t>#3584</t>
  </si>
  <si>
    <t>#3580</t>
  </si>
  <si>
    <t>#3588</t>
  </si>
  <si>
    <t>#3590</t>
  </si>
  <si>
    <t>#3582</t>
  </si>
  <si>
    <t>#3591</t>
  </si>
  <si>
    <t>94070-3963</t>
  </si>
  <si>
    <t>#3589</t>
  </si>
  <si>
    <t>20009-1855</t>
  </si>
  <si>
    <t>#3581</t>
  </si>
  <si>
    <t>#3583</t>
  </si>
  <si>
    <t>#3587</t>
  </si>
  <si>
    <t>#3586</t>
  </si>
  <si>
    <t>#3594</t>
  </si>
  <si>
    <t>#3595</t>
  </si>
  <si>
    <t>#3592</t>
  </si>
  <si>
    <t>07034</t>
  </si>
  <si>
    <t>#3593</t>
  </si>
  <si>
    <t>#3599</t>
  </si>
  <si>
    <t>#3600</t>
  </si>
  <si>
    <t>#3601</t>
  </si>
  <si>
    <t>#3596</t>
  </si>
  <si>
    <t>#3597</t>
  </si>
  <si>
    <t>#3598</t>
  </si>
  <si>
    <t>#3602</t>
  </si>
  <si>
    <t>#3610</t>
  </si>
  <si>
    <t>#3604</t>
  </si>
  <si>
    <t>#3616</t>
  </si>
  <si>
    <t>#3607</t>
  </si>
  <si>
    <t>#3612</t>
  </si>
  <si>
    <t>#3614</t>
  </si>
  <si>
    <t>#3606</t>
  </si>
  <si>
    <t>#3603</t>
  </si>
  <si>
    <t>#3619</t>
  </si>
  <si>
    <t>#3615</t>
  </si>
  <si>
    <t>48091-4136</t>
  </si>
  <si>
    <t>#3611</t>
  </si>
  <si>
    <t>#3605</t>
  </si>
  <si>
    <t>#3613</t>
  </si>
  <si>
    <t>#3618</t>
  </si>
  <si>
    <t>#3627</t>
  </si>
  <si>
    <t>#3631</t>
  </si>
  <si>
    <t>#3626</t>
  </si>
  <si>
    <t>#3630</t>
  </si>
  <si>
    <t>#3629</t>
  </si>
  <si>
    <t>#3623</t>
  </si>
  <si>
    <t>#3617</t>
  </si>
  <si>
    <t>#3620</t>
  </si>
  <si>
    <t>#3632</t>
  </si>
  <si>
    <t>#3621</t>
  </si>
  <si>
    <t>#3625</t>
  </si>
  <si>
    <t>#3622</t>
  </si>
  <si>
    <t>#3628</t>
  </si>
  <si>
    <t>#3653</t>
  </si>
  <si>
    <t>#3636</t>
  </si>
  <si>
    <t>#3640</t>
  </si>
  <si>
    <t>#3635</t>
  </si>
  <si>
    <t>#3651</t>
  </si>
  <si>
    <t>#3647</t>
  </si>
  <si>
    <t>#3642</t>
  </si>
  <si>
    <t>#3643</t>
  </si>
  <si>
    <t>#3645</t>
  </si>
  <si>
    <t>#3644</t>
  </si>
  <si>
    <t>#3646</t>
  </si>
  <si>
    <t>#3639</t>
  </si>
  <si>
    <t>#3637</t>
  </si>
  <si>
    <t>#3656</t>
  </si>
  <si>
    <t>#3638</t>
  </si>
  <si>
    <t>#3654</t>
  </si>
  <si>
    <t>07753-5632</t>
  </si>
  <si>
    <t>#3648</t>
  </si>
  <si>
    <t>#3652</t>
  </si>
  <si>
    <t>#3658</t>
  </si>
  <si>
    <t>#3662</t>
  </si>
  <si>
    <t>#3657</t>
  </si>
  <si>
    <t>#3663</t>
  </si>
  <si>
    <t>#3660</t>
  </si>
  <si>
    <t>#3655</t>
  </si>
  <si>
    <t>#3649</t>
  </si>
  <si>
    <t>#3659</t>
  </si>
  <si>
    <t>#3661</t>
  </si>
  <si>
    <t>#3665</t>
  </si>
  <si>
    <t>#3664</t>
  </si>
  <si>
    <t>#3667</t>
  </si>
  <si>
    <t>#3666</t>
  </si>
  <si>
    <t>#3668</t>
  </si>
  <si>
    <t>#3669</t>
  </si>
  <si>
    <t>#3675</t>
  </si>
  <si>
    <t>#3674</t>
  </si>
  <si>
    <t>#3676</t>
  </si>
  <si>
    <t>#3670</t>
  </si>
  <si>
    <t>#3672</t>
  </si>
  <si>
    <t>#3677</t>
  </si>
  <si>
    <t>#3673</t>
  </si>
  <si>
    <t>#3678</t>
  </si>
  <si>
    <t>#3679</t>
  </si>
  <si>
    <t>#3684</t>
  </si>
  <si>
    <t>06013</t>
  </si>
  <si>
    <t>#3681</t>
  </si>
  <si>
    <t>98275-5472</t>
  </si>
  <si>
    <t>#3680</t>
  </si>
  <si>
    <t>K1T 1Z5</t>
  </si>
  <si>
    <t>#3682</t>
  </si>
  <si>
    <t>#3685</t>
  </si>
  <si>
    <t>#3683</t>
  </si>
  <si>
    <t>#3689</t>
  </si>
  <si>
    <t>#3686</t>
  </si>
  <si>
    <t>#3687</t>
  </si>
  <si>
    <t>#3688</t>
  </si>
  <si>
    <t>#3690</t>
  </si>
  <si>
    <t>#3692</t>
  </si>
  <si>
    <t>#3693</t>
  </si>
  <si>
    <t>92084-6342</t>
  </si>
  <si>
    <t>#3694</t>
  </si>
  <si>
    <t>#3698</t>
  </si>
  <si>
    <t>#3695</t>
  </si>
  <si>
    <t>#3696</t>
  </si>
  <si>
    <t>#3697</t>
  </si>
  <si>
    <t>98501-5576</t>
  </si>
  <si>
    <t>#3703</t>
  </si>
  <si>
    <t>#3700</t>
  </si>
  <si>
    <t>#3704</t>
  </si>
  <si>
    <t>#3702</t>
  </si>
  <si>
    <t>#3707</t>
  </si>
  <si>
    <t>#3705</t>
  </si>
  <si>
    <t>#3701</t>
  </si>
  <si>
    <t>#3706</t>
  </si>
  <si>
    <t>#3699</t>
  </si>
  <si>
    <t>#3710</t>
  </si>
  <si>
    <t>#3709</t>
  </si>
  <si>
    <t>#3708</t>
  </si>
  <si>
    <t>84097-7140</t>
  </si>
  <si>
    <t>#3711</t>
  </si>
  <si>
    <t>#3715</t>
  </si>
  <si>
    <t>#3716</t>
  </si>
  <si>
    <t>#3713</t>
  </si>
  <si>
    <t>#3721</t>
  </si>
  <si>
    <t>#3714</t>
  </si>
  <si>
    <t>#3720</t>
  </si>
  <si>
    <t>#3718</t>
  </si>
  <si>
    <t>#3719</t>
  </si>
  <si>
    <t>#3717</t>
  </si>
  <si>
    <t>#3712</t>
  </si>
  <si>
    <t>#3722</t>
  </si>
  <si>
    <t>#3725</t>
  </si>
  <si>
    <t>#3726</t>
  </si>
  <si>
    <t>#3723</t>
  </si>
  <si>
    <t>#3724</t>
  </si>
  <si>
    <t>#3728</t>
  </si>
  <si>
    <t>#3727</t>
  </si>
  <si>
    <t>#3729</t>
  </si>
  <si>
    <t>#3745</t>
  </si>
  <si>
    <t>#3733</t>
  </si>
  <si>
    <t>#3742</t>
  </si>
  <si>
    <t>#3741</t>
  </si>
  <si>
    <t>#3737</t>
  </si>
  <si>
    <t>#3740</t>
  </si>
  <si>
    <t>#3743</t>
  </si>
  <si>
    <t>#3746</t>
  </si>
  <si>
    <t>#3731</t>
  </si>
  <si>
    <t>#3738</t>
  </si>
  <si>
    <t>#3734</t>
  </si>
  <si>
    <t>#3735</t>
  </si>
  <si>
    <t>#3739</t>
  </si>
  <si>
    <t>#3736</t>
  </si>
  <si>
    <t>#3730</t>
  </si>
  <si>
    <t>#3732</t>
  </si>
  <si>
    <t>#3749</t>
  </si>
  <si>
    <t>#3747</t>
  </si>
  <si>
    <t>#3750</t>
  </si>
  <si>
    <t>#3748</t>
  </si>
  <si>
    <t>#3751</t>
  </si>
  <si>
    <t>#3755</t>
  </si>
  <si>
    <t>#3753</t>
  </si>
  <si>
    <t>#3756</t>
  </si>
  <si>
    <t>#3752</t>
  </si>
  <si>
    <t>55347-3133</t>
  </si>
  <si>
    <t>#3754</t>
  </si>
  <si>
    <t>#3762</t>
  </si>
  <si>
    <t>#3760</t>
  </si>
  <si>
    <t>#3759</t>
  </si>
  <si>
    <t>#3757</t>
  </si>
  <si>
    <t>#3763</t>
  </si>
  <si>
    <t>#3758</t>
  </si>
  <si>
    <t>#3761</t>
  </si>
  <si>
    <t>#3765</t>
  </si>
  <si>
    <t>#3766</t>
  </si>
  <si>
    <t>#3764</t>
  </si>
  <si>
    <t>#3768</t>
  </si>
  <si>
    <t>#3767</t>
  </si>
  <si>
    <t>#3770</t>
  </si>
  <si>
    <t>#3772</t>
  </si>
  <si>
    <t>#3773</t>
  </si>
  <si>
    <t>#3775</t>
  </si>
  <si>
    <t>#3769</t>
  </si>
  <si>
    <t>#3771</t>
  </si>
  <si>
    <t>#3780</t>
  </si>
  <si>
    <t>#3784</t>
  </si>
  <si>
    <t>#3782</t>
  </si>
  <si>
    <t>#3776</t>
  </si>
  <si>
    <t>#3779</t>
  </si>
  <si>
    <t>#3783</t>
  </si>
  <si>
    <t>#3777</t>
  </si>
  <si>
    <t>#3781</t>
  </si>
  <si>
    <t>#3778</t>
  </si>
  <si>
    <t>#3790</t>
  </si>
  <si>
    <t>#3785</t>
  </si>
  <si>
    <t>#3788</t>
  </si>
  <si>
    <t>#3789</t>
  </si>
  <si>
    <t>#3787</t>
  </si>
  <si>
    <t>#3786</t>
  </si>
  <si>
    <t>#3791</t>
  </si>
  <si>
    <t>#3793</t>
  </si>
  <si>
    <t>#3794</t>
  </si>
  <si>
    <t>#3798</t>
  </si>
  <si>
    <t>#3792</t>
  </si>
  <si>
    <t>#3795</t>
  </si>
  <si>
    <t>#3797</t>
  </si>
  <si>
    <t>#3799</t>
  </si>
  <si>
    <t>#3812</t>
  </si>
  <si>
    <t>#3814</t>
  </si>
  <si>
    <t>#3811</t>
  </si>
  <si>
    <t>#3805</t>
  </si>
  <si>
    <t>#3801</t>
  </si>
  <si>
    <t>#3803</t>
  </si>
  <si>
    <t>#3802</t>
  </si>
  <si>
    <t>#3807</t>
  </si>
  <si>
    <t>01867</t>
  </si>
  <si>
    <t>#3813</t>
  </si>
  <si>
    <t>#3804</t>
  </si>
  <si>
    <t>#3800</t>
  </si>
  <si>
    <t>#3809</t>
  </si>
  <si>
    <t>#3808</t>
  </si>
  <si>
    <t>#3818</t>
  </si>
  <si>
    <t>#3815</t>
  </si>
  <si>
    <t>#3821</t>
  </si>
  <si>
    <t>#3819</t>
  </si>
  <si>
    <t>#3816</t>
  </si>
  <si>
    <t>#3817</t>
  </si>
  <si>
    <t>#3810</t>
  </si>
  <si>
    <t>#3820</t>
  </si>
  <si>
    <t>#3822</t>
  </si>
  <si>
    <t>#3826</t>
  </si>
  <si>
    <t>#3824</t>
  </si>
  <si>
    <t>#3827</t>
  </si>
  <si>
    <t>#3823</t>
  </si>
  <si>
    <t>#3831</t>
  </si>
  <si>
    <t>#3828</t>
  </si>
  <si>
    <t>#3825</t>
  </si>
  <si>
    <t>#3833</t>
  </si>
  <si>
    <t>01930</t>
  </si>
  <si>
    <t>#3834</t>
  </si>
  <si>
    <t>#3832</t>
  </si>
  <si>
    <t>#3829</t>
  </si>
  <si>
    <t>#3835</t>
  </si>
  <si>
    <t>#3830</t>
  </si>
  <si>
    <t>84097-6404</t>
  </si>
  <si>
    <t>#3836</t>
  </si>
  <si>
    <t>#3837</t>
  </si>
  <si>
    <t>#3838</t>
  </si>
  <si>
    <t>#3839</t>
  </si>
  <si>
    <t>#3840</t>
  </si>
  <si>
    <t>#3841</t>
  </si>
  <si>
    <t>#3843</t>
  </si>
  <si>
    <t>#3842</t>
  </si>
  <si>
    <t>#3848</t>
  </si>
  <si>
    <t>#3847</t>
  </si>
  <si>
    <t>#3845</t>
  </si>
  <si>
    <t>#3844</t>
  </si>
  <si>
    <t>#3851</t>
  </si>
  <si>
    <t>M9R1R6</t>
  </si>
  <si>
    <t>#3859</t>
  </si>
  <si>
    <t>#3855</t>
  </si>
  <si>
    <t>#3849</t>
  </si>
  <si>
    <t>37212-5660</t>
  </si>
  <si>
    <t>#3850</t>
  </si>
  <si>
    <t>#3854</t>
  </si>
  <si>
    <t>#3861</t>
  </si>
  <si>
    <t>#3858</t>
  </si>
  <si>
    <t>#3857</t>
  </si>
  <si>
    <t>#3853</t>
  </si>
  <si>
    <t>#3860</t>
  </si>
  <si>
    <t>#3852</t>
  </si>
  <si>
    <t>#3856</t>
  </si>
  <si>
    <t>#3862</t>
  </si>
  <si>
    <t>#3865</t>
  </si>
  <si>
    <t>#3863</t>
  </si>
  <si>
    <t>#3866</t>
  </si>
  <si>
    <t>#3870</t>
  </si>
  <si>
    <t>#3867</t>
  </si>
  <si>
    <t>#3869</t>
  </si>
  <si>
    <t>#3868</t>
  </si>
  <si>
    <t>#3871</t>
  </si>
  <si>
    <t>#3872</t>
  </si>
  <si>
    <t>#3873</t>
  </si>
  <si>
    <t>#3883</t>
  </si>
  <si>
    <t>#3875</t>
  </si>
  <si>
    <t>#3879</t>
  </si>
  <si>
    <t>#3878</t>
  </si>
  <si>
    <t>#3877</t>
  </si>
  <si>
    <t>#3876</t>
  </si>
  <si>
    <t>#3882</t>
  </si>
  <si>
    <t>#3874</t>
  </si>
  <si>
    <t>#3880</t>
  </si>
  <si>
    <t>#3890</t>
  </si>
  <si>
    <t>#3886</t>
  </si>
  <si>
    <t>#3885</t>
  </si>
  <si>
    <t>#3889</t>
  </si>
  <si>
    <t>#3881</t>
  </si>
  <si>
    <t>#3884</t>
  </si>
  <si>
    <t>#3888</t>
  </si>
  <si>
    <t>#3892</t>
  </si>
  <si>
    <t>#3894</t>
  </si>
  <si>
    <t>#3896</t>
  </si>
  <si>
    <t>#3893</t>
  </si>
  <si>
    <t>#3895</t>
  </si>
  <si>
    <t>#3897</t>
  </si>
  <si>
    <t>#3901</t>
  </si>
  <si>
    <t>#3900</t>
  </si>
  <si>
    <t>#3903</t>
  </si>
  <si>
    <t>#3904</t>
  </si>
  <si>
    <t>#3898</t>
  </si>
  <si>
    <t>#3902</t>
  </si>
  <si>
    <t>#3907</t>
  </si>
  <si>
    <t>#3906</t>
  </si>
  <si>
    <t>#3905</t>
  </si>
  <si>
    <t>#3910</t>
  </si>
  <si>
    <t>#3908</t>
  </si>
  <si>
    <t>#3909</t>
  </si>
  <si>
    <t>#3913</t>
  </si>
  <si>
    <t>#3912</t>
  </si>
  <si>
    <t>#3911</t>
  </si>
  <si>
    <t>#3914</t>
  </si>
  <si>
    <t>#3915</t>
  </si>
  <si>
    <t>#3916</t>
  </si>
  <si>
    <t>#3917</t>
  </si>
  <si>
    <t>#3918</t>
  </si>
  <si>
    <t>#3919</t>
  </si>
  <si>
    <t>#3924</t>
  </si>
  <si>
    <t>#3925</t>
  </si>
  <si>
    <t>#3927</t>
  </si>
  <si>
    <t>#3928</t>
  </si>
  <si>
    <t>#3932</t>
  </si>
  <si>
    <t>#3922</t>
  </si>
  <si>
    <t>#3926</t>
  </si>
  <si>
    <t>#3923</t>
  </si>
  <si>
    <t>#3931</t>
  </si>
  <si>
    <t>#3933</t>
  </si>
  <si>
    <t>#3929</t>
  </si>
  <si>
    <t>#3930</t>
  </si>
  <si>
    <t>#3920</t>
  </si>
  <si>
    <t>#3921</t>
  </si>
  <si>
    <t>#3941</t>
  </si>
  <si>
    <t>#3939</t>
  </si>
  <si>
    <t>#3935</t>
  </si>
  <si>
    <t>#3937</t>
  </si>
  <si>
    <t>#3940</t>
  </si>
  <si>
    <t>#3938</t>
  </si>
  <si>
    <t>#3936</t>
  </si>
  <si>
    <t>#3943</t>
  </si>
  <si>
    <t>#3942</t>
  </si>
  <si>
    <t>#3934</t>
  </si>
  <si>
    <t>#3949</t>
  </si>
  <si>
    <t>#3944</t>
  </si>
  <si>
    <t>#3947</t>
  </si>
  <si>
    <t>#3946</t>
  </si>
  <si>
    <t>#3948</t>
  </si>
  <si>
    <t>#3945</t>
  </si>
  <si>
    <t>#3950</t>
  </si>
  <si>
    <t>#3951</t>
  </si>
  <si>
    <t>#3956</t>
  </si>
  <si>
    <t>N7S4J5</t>
  </si>
  <si>
    <t>#3952</t>
  </si>
  <si>
    <t>#3953</t>
  </si>
  <si>
    <t>#3957</t>
  </si>
  <si>
    <t>#3958</t>
  </si>
  <si>
    <t>#3962</t>
  </si>
  <si>
    <t>#3961</t>
  </si>
  <si>
    <t>#3959</t>
  </si>
  <si>
    <t>#3964</t>
  </si>
  <si>
    <t>#3963</t>
  </si>
  <si>
    <t>#3966</t>
  </si>
  <si>
    <t>#3968</t>
  </si>
  <si>
    <t>02780</t>
  </si>
  <si>
    <t>#3969</t>
  </si>
  <si>
    <t>#3967</t>
  </si>
  <si>
    <t>#3965</t>
  </si>
  <si>
    <t>#3960</t>
  </si>
  <si>
    <t>#3971</t>
  </si>
  <si>
    <t>63367-6475</t>
  </si>
  <si>
    <t>#3973</t>
  </si>
  <si>
    <t>#3970</t>
  </si>
  <si>
    <t>#3972</t>
  </si>
  <si>
    <t>#3974</t>
  </si>
  <si>
    <t>#3975</t>
  </si>
  <si>
    <t>#3982</t>
  </si>
  <si>
    <t>#3977</t>
  </si>
  <si>
    <t>#3978</t>
  </si>
  <si>
    <t>#3983</t>
  </si>
  <si>
    <t>#3984</t>
  </si>
  <si>
    <t>#3981</t>
  </si>
  <si>
    <t>#3980</t>
  </si>
  <si>
    <t>#3990</t>
  </si>
  <si>
    <t>#3987</t>
  </si>
  <si>
    <t>#3985</t>
  </si>
  <si>
    <t>#3986</t>
  </si>
  <si>
    <t>#3989</t>
  </si>
  <si>
    <t>#3988</t>
  </si>
  <si>
    <t>#3991</t>
  </si>
  <si>
    <t>#3992</t>
  </si>
  <si>
    <t>#3993</t>
  </si>
  <si>
    <t>#3994</t>
  </si>
  <si>
    <t>#3999</t>
  </si>
  <si>
    <t>#3996</t>
  </si>
  <si>
    <t>#3998</t>
  </si>
  <si>
    <t>#3995</t>
  </si>
  <si>
    <t>#4000</t>
  </si>
  <si>
    <t>#3997</t>
  </si>
  <si>
    <t>#4009</t>
  </si>
  <si>
    <t>#4016</t>
  </si>
  <si>
    <t>#4008</t>
  </si>
  <si>
    <t>#4018</t>
  </si>
  <si>
    <t>#4006</t>
  </si>
  <si>
    <t>#4012</t>
  </si>
  <si>
    <t>#4014</t>
  </si>
  <si>
    <t>#4003</t>
  </si>
  <si>
    <t>#4013</t>
  </si>
  <si>
    <t>#4004</t>
  </si>
  <si>
    <t>#4002</t>
  </si>
  <si>
    <t>#4019</t>
  </si>
  <si>
    <t>#4005</t>
  </si>
  <si>
    <t>#4010</t>
  </si>
  <si>
    <t>#4029</t>
  </si>
  <si>
    <t>#4024</t>
  </si>
  <si>
    <t>#4030</t>
  </si>
  <si>
    <t>#4020</t>
  </si>
  <si>
    <t>#4028</t>
  </si>
  <si>
    <t>#4017</t>
  </si>
  <si>
    <t>#4021</t>
  </si>
  <si>
    <t>#4023</t>
  </si>
  <si>
    <t>#4027</t>
  </si>
  <si>
    <t>#4015</t>
  </si>
  <si>
    <t>#4043</t>
  </si>
  <si>
    <t>#4044</t>
  </si>
  <si>
    <t>#4041</t>
  </si>
  <si>
    <t>#4040</t>
  </si>
  <si>
    <t>#4039</t>
  </si>
  <si>
    <t>#4035</t>
  </si>
  <si>
    <t>#4034</t>
  </si>
  <si>
    <t>#4033</t>
  </si>
  <si>
    <t>#4036</t>
  </si>
  <si>
    <t>#4038</t>
  </si>
  <si>
    <t>#4032</t>
  </si>
  <si>
    <t>#4047</t>
  </si>
  <si>
    <t>#4053</t>
  </si>
  <si>
    <t>#4037</t>
  </si>
  <si>
    <t>#4046</t>
  </si>
  <si>
    <t>#4051</t>
  </si>
  <si>
    <t>#4048</t>
  </si>
  <si>
    <t>#4042</t>
  </si>
  <si>
    <t>#4062</t>
  </si>
  <si>
    <t>#4066</t>
  </si>
  <si>
    <t>#4070</t>
  </si>
  <si>
    <t>#4054</t>
  </si>
  <si>
    <t>#4052</t>
  </si>
  <si>
    <t>#4055</t>
  </si>
  <si>
    <t>#4056</t>
  </si>
  <si>
    <t>#4049</t>
  </si>
  <si>
    <t>#4065</t>
  </si>
  <si>
    <t>#4067</t>
  </si>
  <si>
    <t>#4050</t>
  </si>
  <si>
    <t>#4063</t>
  </si>
  <si>
    <t>#4059</t>
  </si>
  <si>
    <t>#4058</t>
  </si>
  <si>
    <t>#4057</t>
  </si>
  <si>
    <t>#4064</t>
  </si>
  <si>
    <t>#4060</t>
  </si>
  <si>
    <t>#4069</t>
  </si>
  <si>
    <t>#4074</t>
  </si>
  <si>
    <t>#4078</t>
  </si>
  <si>
    <t>#4079</t>
  </si>
  <si>
    <t>#4071</t>
  </si>
  <si>
    <t>#4076</t>
  </si>
  <si>
    <t>#4068</t>
  </si>
  <si>
    <t>#4077</t>
  </si>
  <si>
    <t>#4072</t>
  </si>
  <si>
    <t>#4073</t>
  </si>
  <si>
    <t>#4081</t>
  </si>
  <si>
    <t>#4080</t>
  </si>
  <si>
    <t>#4085</t>
  </si>
  <si>
    <t>#4088</t>
  </si>
  <si>
    <t>#4082</t>
  </si>
  <si>
    <t>#4083</t>
  </si>
  <si>
    <t>#4084</t>
  </si>
  <si>
    <t>#4086</t>
  </si>
  <si>
    <t>#4087</t>
  </si>
  <si>
    <t>#4089</t>
  </si>
  <si>
    <t>#4096</t>
  </si>
  <si>
    <t>#4097</t>
  </si>
  <si>
    <t>#4095</t>
  </si>
  <si>
    <t>#4094</t>
  </si>
  <si>
    <t>#4093</t>
  </si>
  <si>
    <t>#4092</t>
  </si>
  <si>
    <t>#4091</t>
  </si>
  <si>
    <t>#4090</t>
  </si>
  <si>
    <t>#4098</t>
  </si>
  <si>
    <t>#4099</t>
  </si>
  <si>
    <t>#4105</t>
  </si>
  <si>
    <t>#4104</t>
  </si>
  <si>
    <t>#4103</t>
  </si>
  <si>
    <t>#4102</t>
  </si>
  <si>
    <t>#4101</t>
  </si>
  <si>
    <t>#4100</t>
  </si>
  <si>
    <t>#4106</t>
  </si>
  <si>
    <t>#4108</t>
  </si>
  <si>
    <t>07205</t>
  </si>
  <si>
    <t>#4107</t>
  </si>
  <si>
    <t>06401</t>
  </si>
  <si>
    <t>#4116</t>
  </si>
  <si>
    <t>#4112</t>
  </si>
  <si>
    <t>#4110</t>
  </si>
  <si>
    <t>#4115</t>
  </si>
  <si>
    <t>R3L 0E4</t>
  </si>
  <si>
    <t>#4111</t>
  </si>
  <si>
    <t>#4114</t>
  </si>
  <si>
    <t>#4117</t>
  </si>
  <si>
    <t>#4109</t>
  </si>
  <si>
    <t>#4118</t>
  </si>
  <si>
    <t>#4119</t>
  </si>
  <si>
    <t>#4122</t>
  </si>
  <si>
    <t>#4123</t>
  </si>
  <si>
    <t>#4121</t>
  </si>
  <si>
    <t>#4126</t>
  </si>
  <si>
    <t>#4124</t>
  </si>
  <si>
    <t>#4127</t>
  </si>
  <si>
    <t>#4125</t>
  </si>
  <si>
    <t>#4129</t>
  </si>
  <si>
    <t>#4128</t>
  </si>
  <si>
    <t>#4130</t>
  </si>
  <si>
    <t>#4131</t>
  </si>
  <si>
    <t>#4133</t>
  </si>
  <si>
    <t>#4134</t>
  </si>
  <si>
    <t>#4132</t>
  </si>
  <si>
    <t>#4135</t>
  </si>
  <si>
    <t>#4137</t>
  </si>
  <si>
    <t>#4136</t>
  </si>
  <si>
    <t>#4141</t>
  </si>
  <si>
    <t>#4140</t>
  </si>
  <si>
    <t>#4138</t>
  </si>
  <si>
    <t>#4139</t>
  </si>
  <si>
    <t>#4145</t>
  </si>
  <si>
    <t>#4144</t>
  </si>
  <si>
    <t>#4143</t>
  </si>
  <si>
    <t>#4142</t>
  </si>
  <si>
    <t>#4148</t>
  </si>
  <si>
    <t>#4150</t>
  </si>
  <si>
    <t>#4147</t>
  </si>
  <si>
    <t>#4149</t>
  </si>
  <si>
    <t>#4151</t>
  </si>
  <si>
    <t>#4152</t>
  </si>
  <si>
    <t>#4153</t>
  </si>
  <si>
    <t>#4154</t>
  </si>
  <si>
    <t>#4155</t>
  </si>
  <si>
    <t>#4161</t>
  </si>
  <si>
    <t>#4158</t>
  </si>
  <si>
    <t>#4156</t>
  </si>
  <si>
    <t>#4162</t>
  </si>
  <si>
    <t>#4163</t>
  </si>
  <si>
    <t>#4160</t>
  </si>
  <si>
    <t>#4157</t>
  </si>
  <si>
    <t>#4159</t>
  </si>
  <si>
    <t>#4164</t>
  </si>
  <si>
    <t>#4165</t>
  </si>
  <si>
    <t>#4167</t>
  </si>
  <si>
    <t>#4166</t>
  </si>
  <si>
    <t>#4168</t>
  </si>
  <si>
    <t>#4169</t>
  </si>
  <si>
    <t>#4171</t>
  </si>
  <si>
    <t>#4170</t>
  </si>
  <si>
    <t>#4173</t>
  </si>
  <si>
    <t>V8X 1N7</t>
  </si>
  <si>
    <t>#4174</t>
  </si>
  <si>
    <t>#4172</t>
  </si>
  <si>
    <t>#4179</t>
  </si>
  <si>
    <t>#4177</t>
  </si>
  <si>
    <t>#4176</t>
  </si>
  <si>
    <t>#4180</t>
  </si>
  <si>
    <t>#4183</t>
  </si>
  <si>
    <t>#4182</t>
  </si>
  <si>
    <t>#4181</t>
  </si>
  <si>
    <t>#4184</t>
  </si>
  <si>
    <t>#4178</t>
  </si>
  <si>
    <t>#4185</t>
  </si>
  <si>
    <t>#4187</t>
  </si>
  <si>
    <t>#4186</t>
  </si>
  <si>
    <t>#4188</t>
  </si>
  <si>
    <t>#4196</t>
  </si>
  <si>
    <t>#4198</t>
  </si>
  <si>
    <t>#4193</t>
  </si>
  <si>
    <t>#4197</t>
  </si>
  <si>
    <t>#4195</t>
  </si>
  <si>
    <t>#4194</t>
  </si>
  <si>
    <t>#4192</t>
  </si>
  <si>
    <t>#4189</t>
  </si>
  <si>
    <t>#4190</t>
  </si>
  <si>
    <t>#4191</t>
  </si>
  <si>
    <t>#4199</t>
  </si>
  <si>
    <t>#4201</t>
  </si>
  <si>
    <t>#4200</t>
  </si>
  <si>
    <t>#4202</t>
  </si>
  <si>
    <t>#4203</t>
  </si>
  <si>
    <t>#4213</t>
  </si>
  <si>
    <t>#4205</t>
  </si>
  <si>
    <t>#4211</t>
  </si>
  <si>
    <t>#4209</t>
  </si>
  <si>
    <t>#4206</t>
  </si>
  <si>
    <t>#4208</t>
  </si>
  <si>
    <t>#4210</t>
  </si>
  <si>
    <t>#4204</t>
  </si>
  <si>
    <t>#4212</t>
  </si>
  <si>
    <t>#4214</t>
  </si>
  <si>
    <t>#4207</t>
  </si>
  <si>
    <t>#4220</t>
  </si>
  <si>
    <t>#4219</t>
  </si>
  <si>
    <t>#4216</t>
  </si>
  <si>
    <t>#4217</t>
  </si>
  <si>
    <t>#4218</t>
  </si>
  <si>
    <t>#4215</t>
  </si>
  <si>
    <t>#4221</t>
  </si>
  <si>
    <t>#4227</t>
  </si>
  <si>
    <t>#4225</t>
  </si>
  <si>
    <t>#4226</t>
  </si>
  <si>
    <t>#4224</t>
  </si>
  <si>
    <t>#4222</t>
  </si>
  <si>
    <t>#4232</t>
  </si>
  <si>
    <t>#4231</t>
  </si>
  <si>
    <t>#4233</t>
  </si>
  <si>
    <t>#4235</t>
  </si>
  <si>
    <t>#4230</t>
  </si>
  <si>
    <t>#4237</t>
  </si>
  <si>
    <t>#4236</t>
  </si>
  <si>
    <t>#4234</t>
  </si>
  <si>
    <t>#4229</t>
  </si>
  <si>
    <t>#4228</t>
  </si>
  <si>
    <t>#4239</t>
  </si>
  <si>
    <t>#4241</t>
  </si>
  <si>
    <t>#4242</t>
  </si>
  <si>
    <t>#4243</t>
  </si>
  <si>
    <t>#4238</t>
  </si>
  <si>
    <t>#4244</t>
  </si>
  <si>
    <t>#4245</t>
  </si>
  <si>
    <t>#4246</t>
  </si>
  <si>
    <t>#4247</t>
  </si>
  <si>
    <t>#4248</t>
  </si>
  <si>
    <t>#4253</t>
  </si>
  <si>
    <t>#4252</t>
  </si>
  <si>
    <t>#4249</t>
  </si>
  <si>
    <t>#4250</t>
  </si>
  <si>
    <t>#4251</t>
  </si>
  <si>
    <t>#4254</t>
  </si>
  <si>
    <t>#4257</t>
  </si>
  <si>
    <t>#4255</t>
  </si>
  <si>
    <t>#4256</t>
  </si>
  <si>
    <t>#4258</t>
  </si>
  <si>
    <t>#4259</t>
  </si>
  <si>
    <t>#4262</t>
  </si>
  <si>
    <t>#4260</t>
  </si>
  <si>
    <t>#4261</t>
  </si>
  <si>
    <t>#4263</t>
  </si>
  <si>
    <t>#4264</t>
  </si>
  <si>
    <t>#4270</t>
  </si>
  <si>
    <t>#4268</t>
  </si>
  <si>
    <t>#4269</t>
  </si>
  <si>
    <t>#4267</t>
  </si>
  <si>
    <t>#4271</t>
  </si>
  <si>
    <t>#4273</t>
  </si>
  <si>
    <t>#4272</t>
  </si>
  <si>
    <t>#4293</t>
  </si>
  <si>
    <t>#4296</t>
  </si>
  <si>
    <t>#4285</t>
  </si>
  <si>
    <t>#4286</t>
  </si>
  <si>
    <t>#4288</t>
  </si>
  <si>
    <t>#4291</t>
  </si>
  <si>
    <t>#4284</t>
  </si>
  <si>
    <t>#4298</t>
  </si>
  <si>
    <t>#4297</t>
  </si>
  <si>
    <t>#4294</t>
  </si>
  <si>
    <t>#4295</t>
  </si>
  <si>
    <t>01886</t>
  </si>
  <si>
    <t>#4299</t>
  </si>
  <si>
    <t>#4302</t>
  </si>
  <si>
    <t>#4304</t>
  </si>
  <si>
    <t>#4305</t>
  </si>
  <si>
    <t>#4300</t>
  </si>
  <si>
    <t>#4301</t>
  </si>
  <si>
    <t>#4303</t>
  </si>
  <si>
    <t>#4309</t>
  </si>
  <si>
    <t>#4307</t>
  </si>
  <si>
    <t>#4308</t>
  </si>
  <si>
    <t>#4306</t>
  </si>
  <si>
    <t>#4312</t>
  </si>
  <si>
    <t>#4313</t>
  </si>
  <si>
    <t>#4311</t>
  </si>
  <si>
    <t>#4310</t>
  </si>
  <si>
    <t>#4320</t>
  </si>
  <si>
    <t>#4314</t>
  </si>
  <si>
    <t>#4315</t>
  </si>
  <si>
    <t>#4316</t>
  </si>
  <si>
    <t>#4319</t>
  </si>
  <si>
    <t>#4318</t>
  </si>
  <si>
    <t>#4317</t>
  </si>
  <si>
    <t>#4328</t>
  </si>
  <si>
    <t>#4323</t>
  </si>
  <si>
    <t>#4324</t>
  </si>
  <si>
    <t>#4326</t>
  </si>
  <si>
    <t>#4327</t>
  </si>
  <si>
    <t>#4321</t>
  </si>
  <si>
    <t>#4322</t>
  </si>
  <si>
    <t>#4331</t>
  </si>
  <si>
    <t>#4333</t>
  </si>
  <si>
    <t>#4336</t>
  </si>
  <si>
    <t>#4335</t>
  </si>
  <si>
    <t>#4334</t>
  </si>
  <si>
    <t>#4280</t>
  </si>
  <si>
    <t>#4332</t>
  </si>
  <si>
    <t>#4278</t>
  </si>
  <si>
    <t>#4274</t>
  </si>
  <si>
    <t>#4275</t>
  </si>
  <si>
    <t>#4292</t>
  </si>
  <si>
    <t>#4283</t>
  </si>
  <si>
    <t>#4282</t>
  </si>
  <si>
    <t>#4329</t>
  </si>
  <si>
    <t>#4290</t>
  </si>
  <si>
    <t>#4279</t>
  </si>
  <si>
    <t>#4277</t>
  </si>
  <si>
    <t>#4330</t>
  </si>
  <si>
    <t>#4287</t>
  </si>
  <si>
    <t>#4289</t>
  </si>
  <si>
    <t>#4276</t>
  </si>
  <si>
    <t>#4281</t>
  </si>
  <si>
    <t>#4338</t>
  </si>
  <si>
    <t>#4339</t>
  </si>
  <si>
    <t>#4343</t>
  </si>
  <si>
    <t>#4340</t>
  </si>
  <si>
    <t>#4342</t>
  </si>
  <si>
    <t>#4341</t>
  </si>
  <si>
    <t>#4344</t>
  </si>
  <si>
    <t>#4345</t>
  </si>
  <si>
    <t>#4347</t>
  </si>
  <si>
    <t>#4346</t>
  </si>
  <si>
    <t>#4349</t>
  </si>
  <si>
    <t>#4351</t>
  </si>
  <si>
    <t>#4348</t>
  </si>
  <si>
    <t>#4350</t>
  </si>
  <si>
    <t>#4353</t>
  </si>
  <si>
    <t>#4352</t>
  </si>
  <si>
    <t>#4354</t>
  </si>
  <si>
    <t>#4355</t>
  </si>
  <si>
    <t>90630-2360</t>
  </si>
  <si>
    <t>#4361</t>
  </si>
  <si>
    <t>05363-8842</t>
  </si>
  <si>
    <t>#4360</t>
  </si>
  <si>
    <t>#4359</t>
  </si>
  <si>
    <t>#4357</t>
  </si>
  <si>
    <t>#4356</t>
  </si>
  <si>
    <t>07753</t>
  </si>
  <si>
    <t>#4396</t>
  </si>
  <si>
    <t>84005-6022</t>
  </si>
  <si>
    <t>#4394</t>
  </si>
  <si>
    <t>#4399</t>
  </si>
  <si>
    <t>#4415</t>
  </si>
  <si>
    <t>#4375</t>
  </si>
  <si>
    <t>#4384</t>
  </si>
  <si>
    <t>#4374</t>
  </si>
  <si>
    <t>#4449</t>
  </si>
  <si>
    <t>#4364</t>
  </si>
  <si>
    <t>#4369</t>
  </si>
  <si>
    <t>#4370</t>
  </si>
  <si>
    <t>#4367</t>
  </si>
  <si>
    <t>#4395</t>
  </si>
  <si>
    <t>#4392</t>
  </si>
  <si>
    <t>#4480</t>
  </si>
  <si>
    <t>#4379</t>
  </si>
  <si>
    <t>#4362</t>
  </si>
  <si>
    <t>#4513</t>
  </si>
  <si>
    <t>75056-4104</t>
  </si>
  <si>
    <t>#4372</t>
  </si>
  <si>
    <t>#4386</t>
  </si>
  <si>
    <t>#4365</t>
  </si>
  <si>
    <t>#4486</t>
  </si>
  <si>
    <t>#4377</t>
  </si>
  <si>
    <t>#4438</t>
  </si>
  <si>
    <t>#4393</t>
  </si>
  <si>
    <t>#4373</t>
  </si>
  <si>
    <t>#4521</t>
  </si>
  <si>
    <t>#4435</t>
  </si>
  <si>
    <t>#4378</t>
  </si>
  <si>
    <t>#4556</t>
  </si>
  <si>
    <t>#4488</t>
  </si>
  <si>
    <t>#4417</t>
  </si>
  <si>
    <t>#4380</t>
  </si>
  <si>
    <t>#4405</t>
  </si>
  <si>
    <t>#4418</t>
  </si>
  <si>
    <t>#4543</t>
  </si>
  <si>
    <t>#4524</t>
  </si>
  <si>
    <t>#4471</t>
  </si>
  <si>
    <t>#4497</t>
  </si>
  <si>
    <t>#4424</t>
  </si>
  <si>
    <t>#4537</t>
  </si>
  <si>
    <t>#4419</t>
  </si>
  <si>
    <t>L2T 3H8</t>
  </si>
  <si>
    <t>#4411</t>
  </si>
  <si>
    <t>#4443</t>
  </si>
  <si>
    <t>#4407</t>
  </si>
  <si>
    <t>#4428</t>
  </si>
  <si>
    <t>#4423</t>
  </si>
  <si>
    <t>#4421</t>
  </si>
  <si>
    <t>#4479</t>
  </si>
  <si>
    <t>#4520</t>
  </si>
  <si>
    <t>#4460</t>
  </si>
  <si>
    <t>#4540</t>
  </si>
  <si>
    <t>#4422</t>
  </si>
  <si>
    <t>#4516</t>
  </si>
  <si>
    <t>#4429</t>
  </si>
  <si>
    <t>#4492</t>
  </si>
  <si>
    <t>#4441</t>
  </si>
  <si>
    <t>#4514</t>
  </si>
  <si>
    <t>#4528</t>
  </si>
  <si>
    <t>#4457</t>
  </si>
  <si>
    <t>#4474</t>
  </si>
  <si>
    <t>#4461</t>
  </si>
  <si>
    <t>#4534</t>
  </si>
  <si>
    <t>#4487</t>
  </si>
  <si>
    <t>#4511</t>
  </si>
  <si>
    <t>#4542</t>
  </si>
  <si>
    <t>#4538</t>
  </si>
  <si>
    <t>#4463</t>
  </si>
  <si>
    <t>84059-4807</t>
  </si>
  <si>
    <t>#4503</t>
  </si>
  <si>
    <t>#4527</t>
  </si>
  <si>
    <t>#4462</t>
  </si>
  <si>
    <t>#4533</t>
  </si>
  <si>
    <t>#4468</t>
  </si>
  <si>
    <t>#4493</t>
  </si>
  <si>
    <t>#4432</t>
  </si>
  <si>
    <t>#4414</t>
  </si>
  <si>
    <t>#4446</t>
  </si>
  <si>
    <t>#4535</t>
  </si>
  <si>
    <t>#4465</t>
  </si>
  <si>
    <t>#4523</t>
  </si>
  <si>
    <t>#4431</t>
  </si>
  <si>
    <t>#4458</t>
  </si>
  <si>
    <t>#4434</t>
  </si>
  <si>
    <t>#4570</t>
  </si>
  <si>
    <t>#4470</t>
  </si>
  <si>
    <t>#4478</t>
  </si>
  <si>
    <t>#4455</t>
  </si>
  <si>
    <t>#4401</t>
  </si>
  <si>
    <t>#4526</t>
  </si>
  <si>
    <t>#4436</t>
  </si>
  <si>
    <t>#4448</t>
  </si>
  <si>
    <t>#4544</t>
  </si>
  <si>
    <t>#4452</t>
  </si>
  <si>
    <t>#4510</t>
  </si>
  <si>
    <t>#4413</t>
  </si>
  <si>
    <t>#4532</t>
  </si>
  <si>
    <t>#4425</t>
  </si>
  <si>
    <t>#4517</t>
  </si>
  <si>
    <t>#4539</t>
  </si>
  <si>
    <t>#4525</t>
  </si>
  <si>
    <t>#4489</t>
  </si>
  <si>
    <t>#4416</t>
  </si>
  <si>
    <t>#4605</t>
  </si>
  <si>
    <t>#4442</t>
  </si>
  <si>
    <t>#4494</t>
  </si>
  <si>
    <t>#4482</t>
  </si>
  <si>
    <t>#4519</t>
  </si>
  <si>
    <t>#4469</t>
  </si>
  <si>
    <t>#4499</t>
  </si>
  <si>
    <t>#4536</t>
  </si>
  <si>
    <t>#4475</t>
  </si>
  <si>
    <t>#4453</t>
  </si>
  <si>
    <t>#4467</t>
  </si>
  <si>
    <t>#4439</t>
  </si>
  <si>
    <t>#4433</t>
  </si>
  <si>
    <t>#4397</t>
  </si>
  <si>
    <t>#4403</t>
  </si>
  <si>
    <t>#4481</t>
  </si>
  <si>
    <t>#4383</t>
  </si>
  <si>
    <t>#4409</t>
  </si>
  <si>
    <t>#4420</t>
  </si>
  <si>
    <t>#4398</t>
  </si>
  <si>
    <t>#4402</t>
  </si>
  <si>
    <t>#4371</t>
  </si>
  <si>
    <t>#4646</t>
  </si>
  <si>
    <t>#4444</t>
  </si>
  <si>
    <t>#4368</t>
  </si>
  <si>
    <t>#4427</t>
  </si>
  <si>
    <t>#4451</t>
  </si>
  <si>
    <t>64468-1268</t>
  </si>
  <si>
    <t>#4408</t>
  </si>
  <si>
    <t>#4358</t>
  </si>
  <si>
    <t>#4385</t>
  </si>
  <si>
    <t>#4382</t>
  </si>
  <si>
    <t>#4381</t>
  </si>
  <si>
    <t>#4553</t>
  </si>
  <si>
    <t>#4410</t>
  </si>
  <si>
    <t>#4447</t>
  </si>
  <si>
    <t>#4390</t>
  </si>
  <si>
    <t>#4440</t>
  </si>
  <si>
    <t>#4376</t>
  </si>
  <si>
    <t>#4450</t>
  </si>
  <si>
    <t>#4594</t>
  </si>
  <si>
    <t>#4454</t>
  </si>
  <si>
    <t>#4652</t>
  </si>
  <si>
    <t>#4589</t>
  </si>
  <si>
    <t>#4610</t>
  </si>
  <si>
    <t>#4643</t>
  </si>
  <si>
    <t>#4659</t>
  </si>
  <si>
    <t>#4550</t>
  </si>
  <si>
    <t>#4598</t>
  </si>
  <si>
    <t>#4648</t>
  </si>
  <si>
    <t>#4574</t>
  </si>
  <si>
    <t>#4557</t>
  </si>
  <si>
    <t>#4585</t>
  </si>
  <si>
    <t>#4569</t>
  </si>
  <si>
    <t>#4568</t>
  </si>
  <si>
    <t>#4562</t>
  </si>
  <si>
    <t>#4601</t>
  </si>
  <si>
    <t>#4617</t>
  </si>
  <si>
    <t>#4645</t>
  </si>
  <si>
    <t>#4567</t>
  </si>
  <si>
    <t>#4599</t>
  </si>
  <si>
    <t>01721</t>
  </si>
  <si>
    <t>#4476</t>
  </si>
  <si>
    <t>#4566</t>
  </si>
  <si>
    <t>#4508</t>
  </si>
  <si>
    <t>#4552</t>
  </si>
  <si>
    <t>#4587</t>
  </si>
  <si>
    <t>#4655</t>
  </si>
  <si>
    <t>#4558</t>
  </si>
  <si>
    <t>#4603</t>
  </si>
  <si>
    <t>#4634</t>
  </si>
  <si>
    <t>#4623</t>
  </si>
  <si>
    <t>#4620</t>
  </si>
  <si>
    <t>#4577</t>
  </si>
  <si>
    <t>#4624</t>
  </si>
  <si>
    <t>#4592</t>
  </si>
  <si>
    <t>#4582</t>
  </si>
  <si>
    <t>#4584</t>
  </si>
  <si>
    <t>#4483</t>
  </si>
  <si>
    <t>#4604</t>
  </si>
  <si>
    <t>#4625</t>
  </si>
  <si>
    <t>08053</t>
  </si>
  <si>
    <t>#4615</t>
  </si>
  <si>
    <t>#4477</t>
  </si>
  <si>
    <t>#4563</t>
  </si>
  <si>
    <t>#4602</t>
  </si>
  <si>
    <t>#4573</t>
  </si>
  <si>
    <t>#4575</t>
  </si>
  <si>
    <t>#4579</t>
  </si>
  <si>
    <t>#4621</t>
  </si>
  <si>
    <t>#4560</t>
  </si>
  <si>
    <t>#4571</t>
  </si>
  <si>
    <t>#4606</t>
  </si>
  <si>
    <t>#4464</t>
  </si>
  <si>
    <t>#4572</t>
  </si>
  <si>
    <t>#4564</t>
  </si>
  <si>
    <t>#4631</t>
  </si>
  <si>
    <t>#4583</t>
  </si>
  <si>
    <t>#4561</t>
  </si>
  <si>
    <t>#4622</t>
  </si>
  <si>
    <t>#4549</t>
  </si>
  <si>
    <t>#4588</t>
  </si>
  <si>
    <t>#4597</t>
  </si>
  <si>
    <t>#4578</t>
  </si>
  <si>
    <t>#4547</t>
  </si>
  <si>
    <t>#4611</t>
  </si>
  <si>
    <t>#4580</t>
  </si>
  <si>
    <t>#4595</t>
  </si>
  <si>
    <t>#4628</t>
  </si>
  <si>
    <t>#4581</t>
  </si>
  <si>
    <t>#4632</t>
  </si>
  <si>
    <t>#4554</t>
  </si>
  <si>
    <t>#4596</t>
  </si>
  <si>
    <t>#4501</t>
  </si>
  <si>
    <t>#4546</t>
  </si>
  <si>
    <t>#4627</t>
  </si>
  <si>
    <t>#4586</t>
  </si>
  <si>
    <t>#4614</t>
  </si>
  <si>
    <t>#4545</t>
  </si>
  <si>
    <t>#4630</t>
  </si>
  <si>
    <t>#4619</t>
  </si>
  <si>
    <t>#4618</t>
  </si>
  <si>
    <t>#4647</t>
  </si>
  <si>
    <t>#4466</t>
  </si>
  <si>
    <t>#4515</t>
  </si>
  <si>
    <t>#4661</t>
  </si>
  <si>
    <t>#4629</t>
  </si>
  <si>
    <t>L1Z 1K3</t>
  </si>
  <si>
    <t>#4660</t>
  </si>
  <si>
    <t>#4664</t>
  </si>
  <si>
    <t>#4512</t>
  </si>
  <si>
    <t>#4668</t>
  </si>
  <si>
    <t>#4666</t>
  </si>
  <si>
    <t>#4669</t>
  </si>
  <si>
    <t>#4626</t>
  </si>
  <si>
    <t>#4670</t>
  </si>
  <si>
    <t>#4671</t>
  </si>
  <si>
    <t>#4672</t>
  </si>
  <si>
    <t>#4673</t>
  </si>
  <si>
    <t>#4674</t>
  </si>
  <si>
    <t>#4676</t>
  </si>
  <si>
    <t>#4675</t>
  </si>
  <si>
    <t>#4680</t>
  </si>
  <si>
    <t>#4681</t>
  </si>
  <si>
    <t>#4683</t>
  </si>
  <si>
    <t>#4685</t>
  </si>
  <si>
    <t>#4565</t>
  </si>
  <si>
    <t>#4684</t>
  </si>
  <si>
    <t>#4682</t>
  </si>
  <si>
    <t>#4686</t>
  </si>
  <si>
    <t>#4688</t>
  </si>
  <si>
    <t>#4691</t>
  </si>
  <si>
    <t>#4689</t>
  </si>
  <si>
    <t>#4690</t>
  </si>
  <si>
    <t>#4694</t>
  </si>
  <si>
    <t>#4692</t>
  </si>
  <si>
    <t>#4687</t>
  </si>
  <si>
    <t>#4700</t>
  </si>
  <si>
    <t>#4699</t>
  </si>
  <si>
    <t>#4698</t>
  </si>
  <si>
    <t>#4695</t>
  </si>
  <si>
    <t>#4697</t>
  </si>
  <si>
    <t>#4696</t>
  </si>
  <si>
    <t>#4704</t>
  </si>
  <si>
    <t>#4705</t>
  </si>
  <si>
    <t>#4702</t>
  </si>
  <si>
    <t>#4703</t>
  </si>
  <si>
    <t>#4708</t>
  </si>
  <si>
    <t>#4637</t>
  </si>
  <si>
    <t>#4651</t>
  </si>
  <si>
    <t>#4679</t>
  </si>
  <si>
    <t>#4678</t>
  </si>
  <si>
    <t>#4639</t>
  </si>
  <si>
    <t>#4640</t>
  </si>
  <si>
    <t>#4667</t>
  </si>
  <si>
    <t>#4656</t>
  </si>
  <si>
    <t>#4642</t>
  </si>
  <si>
    <t>#4635</t>
  </si>
  <si>
    <t>#4657</t>
  </si>
  <si>
    <t>#4638</t>
  </si>
  <si>
    <t>#4641</t>
  </si>
  <si>
    <t>#4658</t>
  </si>
  <si>
    <t>#4709</t>
  </si>
  <si>
    <t>#4654</t>
  </si>
  <si>
    <t>#4644</t>
  </si>
  <si>
    <t>#4636</t>
  </si>
  <si>
    <t>#4706</t>
  </si>
  <si>
    <t>#4707</t>
  </si>
  <si>
    <t>#4710</t>
  </si>
  <si>
    <t>#4711</t>
  </si>
  <si>
    <t>#4723</t>
  </si>
  <si>
    <t>#4724</t>
  </si>
  <si>
    <t>#4714</t>
  </si>
  <si>
    <t>#4721</t>
  </si>
  <si>
    <t>#4715</t>
  </si>
  <si>
    <t>#4716</t>
  </si>
  <si>
    <t>#4717</t>
  </si>
  <si>
    <t>#4719</t>
  </si>
  <si>
    <t>#4713</t>
  </si>
  <si>
    <t>#4720</t>
  </si>
  <si>
    <t>#4722</t>
  </si>
  <si>
    <t>#4712</t>
  </si>
  <si>
    <t>Australia</t>
  </si>
  <si>
    <t>#4718</t>
  </si>
  <si>
    <t>#4727</t>
  </si>
  <si>
    <t>#4729</t>
  </si>
  <si>
    <t>#4728</t>
  </si>
  <si>
    <t>#4736</t>
  </si>
  <si>
    <t>#4732</t>
  </si>
  <si>
    <t>#4731</t>
  </si>
  <si>
    <t>#4730</t>
  </si>
  <si>
    <t>#4733</t>
  </si>
  <si>
    <t>#4735</t>
  </si>
  <si>
    <t>#4750</t>
  </si>
  <si>
    <t>#4751</t>
  </si>
  <si>
    <t>#4754</t>
  </si>
  <si>
    <t>#4753</t>
  </si>
  <si>
    <t>#4734</t>
  </si>
  <si>
    <t>#4752</t>
  </si>
  <si>
    <t>#4755</t>
  </si>
  <si>
    <t>#4760</t>
  </si>
  <si>
    <t>#4765</t>
  </si>
  <si>
    <t>84047-7773</t>
  </si>
  <si>
    <t>#4766</t>
  </si>
  <si>
    <t>#4761</t>
  </si>
  <si>
    <t>#4768</t>
  </si>
  <si>
    <t>#4757</t>
  </si>
  <si>
    <t>#4756</t>
  </si>
  <si>
    <t>#4759</t>
  </si>
  <si>
    <t>#4770</t>
  </si>
  <si>
    <t>#4774</t>
  </si>
  <si>
    <t>#4763</t>
  </si>
  <si>
    <t>#4775</t>
  </si>
  <si>
    <t>Mexico</t>
  </si>
  <si>
    <t>#4772</t>
  </si>
  <si>
    <t>#4776</t>
  </si>
  <si>
    <t>#4779</t>
  </si>
  <si>
    <t>#4778</t>
  </si>
  <si>
    <t>#4787</t>
  </si>
  <si>
    <t>#4789</t>
  </si>
  <si>
    <t>#4780</t>
  </si>
  <si>
    <t>#4785</t>
  </si>
  <si>
    <t>#4781</t>
  </si>
  <si>
    <t>#4788</t>
  </si>
  <si>
    <t>#4784</t>
  </si>
  <si>
    <t>#4782</t>
  </si>
  <si>
    <t>#4786</t>
  </si>
  <si>
    <t>#4791</t>
  </si>
  <si>
    <t>#4801</t>
  </si>
  <si>
    <t>#4793</t>
  </si>
  <si>
    <t>#4798</t>
  </si>
  <si>
    <t>#4794</t>
  </si>
  <si>
    <t>#4799</t>
  </si>
  <si>
    <t>#4795</t>
  </si>
  <si>
    <t>#4796</t>
  </si>
  <si>
    <t>#4792</t>
  </si>
  <si>
    <t>#4797</t>
  </si>
  <si>
    <t>#4790</t>
  </si>
  <si>
    <t>#4800</t>
  </si>
  <si>
    <t>#4748</t>
  </si>
  <si>
    <t>#4743</t>
  </si>
  <si>
    <t>#4737</t>
  </si>
  <si>
    <t>#4742</t>
  </si>
  <si>
    <t>#4740</t>
  </si>
  <si>
    <t>#4741</t>
  </si>
  <si>
    <t>#4739</t>
  </si>
  <si>
    <t>#4745</t>
  </si>
  <si>
    <t>#4744</t>
  </si>
  <si>
    <t>#4746</t>
  </si>
  <si>
    <t>#4738</t>
  </si>
  <si>
    <t>#4771</t>
  </si>
  <si>
    <t>#4764</t>
  </si>
  <si>
    <t>#4773</t>
  </si>
  <si>
    <t>#4749</t>
  </si>
  <si>
    <t>#4769</t>
  </si>
  <si>
    <t>#4747</t>
  </si>
  <si>
    <t>#4802</t>
  </si>
  <si>
    <t>#4806</t>
  </si>
  <si>
    <t>#4808</t>
  </si>
  <si>
    <t>#4804</t>
  </si>
  <si>
    <t>#4811</t>
  </si>
  <si>
    <t>#4803</t>
  </si>
  <si>
    <t>#4810</t>
  </si>
  <si>
    <t>#4807</t>
  </si>
  <si>
    <t>#4813</t>
  </si>
  <si>
    <t>#4818</t>
  </si>
  <si>
    <t>#4815</t>
  </si>
  <si>
    <t>#4816</t>
  </si>
  <si>
    <t>#4814</t>
  </si>
  <si>
    <t>#4812</t>
  </si>
  <si>
    <t>#4817</t>
  </si>
  <si>
    <t>#4820</t>
  </si>
  <si>
    <t>#4819</t>
  </si>
  <si>
    <t>#4822</t>
  </si>
  <si>
    <t>#4823</t>
  </si>
  <si>
    <t>#4821</t>
  </si>
  <si>
    <t>#4825</t>
  </si>
  <si>
    <t>#4824</t>
  </si>
  <si>
    <t>#4826</t>
  </si>
  <si>
    <t>#4827</t>
  </si>
  <si>
    <t>#4829</t>
  </si>
  <si>
    <t>#4830</t>
  </si>
  <si>
    <t>#4828</t>
  </si>
  <si>
    <t>#4834</t>
  </si>
  <si>
    <t>#4833</t>
  </si>
  <si>
    <t>#4839</t>
  </si>
  <si>
    <t>#4835</t>
  </si>
  <si>
    <t>#4838</t>
  </si>
  <si>
    <t>#4832</t>
  </si>
  <si>
    <t>#4831</t>
  </si>
  <si>
    <t>#4836</t>
  </si>
  <si>
    <t>#4837</t>
  </si>
  <si>
    <t>#4840</t>
  </si>
  <si>
    <t>#4844</t>
  </si>
  <si>
    <t>#4841</t>
  </si>
  <si>
    <t>#4845</t>
  </si>
  <si>
    <t>#4843</t>
  </si>
  <si>
    <t>#4842</t>
  </si>
  <si>
    <t>#4848</t>
  </si>
  <si>
    <t>#4847</t>
  </si>
  <si>
    <t>#4846</t>
  </si>
  <si>
    <t>#4861</t>
  </si>
  <si>
    <t>#4859</t>
  </si>
  <si>
    <t>#4866</t>
  </si>
  <si>
    <t>#4867</t>
  </si>
  <si>
    <t>#4864</t>
  </si>
  <si>
    <t>#4879</t>
  </si>
  <si>
    <t>#4874</t>
  </si>
  <si>
    <t>77018-5110</t>
  </si>
  <si>
    <t>#4875</t>
  </si>
  <si>
    <t>#4878</t>
  </si>
  <si>
    <t>#4868</t>
  </si>
  <si>
    <t>#4870</t>
  </si>
  <si>
    <t>02155</t>
  </si>
  <si>
    <t>#4876</t>
  </si>
  <si>
    <t>#4871</t>
  </si>
  <si>
    <t>#4869</t>
  </si>
  <si>
    <t>#4877</t>
  </si>
  <si>
    <t>#4873</t>
  </si>
  <si>
    <t>#4872</t>
  </si>
  <si>
    <t>53548-3355</t>
  </si>
  <si>
    <t>#4884</t>
  </si>
  <si>
    <t>#4880</t>
  </si>
  <si>
    <t>#4883</t>
  </si>
  <si>
    <t>#4885</t>
  </si>
  <si>
    <t>#4881</t>
  </si>
  <si>
    <t>#4888</t>
  </si>
  <si>
    <t>#4882</t>
  </si>
  <si>
    <t>#4886</t>
  </si>
  <si>
    <t>#4887</t>
  </si>
  <si>
    <t>#4889</t>
  </si>
  <si>
    <t>#4891</t>
  </si>
  <si>
    <t>#4892</t>
  </si>
  <si>
    <t>#4895</t>
  </si>
  <si>
    <t>#4893</t>
  </si>
  <si>
    <t>#4894</t>
  </si>
  <si>
    <t>#4915</t>
  </si>
  <si>
    <t>#4918</t>
  </si>
  <si>
    <t>#4924</t>
  </si>
  <si>
    <t>#4897</t>
  </si>
  <si>
    <t>#4923</t>
  </si>
  <si>
    <t>#4913</t>
  </si>
  <si>
    <t>#4922</t>
  </si>
  <si>
    <t>#4906</t>
  </si>
  <si>
    <t>#4925</t>
  </si>
  <si>
    <t>#4926</t>
  </si>
  <si>
    <t>#4896</t>
  </si>
  <si>
    <t>#4899</t>
  </si>
  <si>
    <t>#4928</t>
  </si>
  <si>
    <t>#4927</t>
  </si>
  <si>
    <t>#4933</t>
  </si>
  <si>
    <t>#4930</t>
  </si>
  <si>
    <t>#4931</t>
  </si>
  <si>
    <t>#4937</t>
  </si>
  <si>
    <t>#4934</t>
  </si>
  <si>
    <t>94531-8449</t>
  </si>
  <si>
    <t>#4905</t>
  </si>
  <si>
    <t>#4938</t>
  </si>
  <si>
    <t>#4917</t>
  </si>
  <si>
    <t>#4911</t>
  </si>
  <si>
    <t>#4903</t>
  </si>
  <si>
    <t>#4929</t>
  </si>
  <si>
    <t>#4907</t>
  </si>
  <si>
    <t>#4902</t>
  </si>
  <si>
    <t>#4935</t>
  </si>
  <si>
    <t>#4920</t>
  </si>
  <si>
    <t>#4932</t>
  </si>
  <si>
    <t>France</t>
  </si>
  <si>
    <t>#4904</t>
  </si>
  <si>
    <t>#4900</t>
  </si>
  <si>
    <t>#4908</t>
  </si>
  <si>
    <t>#4910</t>
  </si>
  <si>
    <t>#4914</t>
  </si>
  <si>
    <t>#4921</t>
  </si>
  <si>
    <t>#4901</t>
  </si>
  <si>
    <t>#4936</t>
  </si>
  <si>
    <t>T2S 2G2</t>
  </si>
  <si>
    <t>#4898</t>
  </si>
  <si>
    <t>#4943</t>
  </si>
  <si>
    <t>#4944</t>
  </si>
  <si>
    <t>#4940</t>
  </si>
  <si>
    <t>#4946</t>
  </si>
  <si>
    <t>#4941</t>
  </si>
  <si>
    <t>#4942</t>
  </si>
  <si>
    <t>#4947</t>
  </si>
  <si>
    <t>#4948</t>
  </si>
  <si>
    <t>#4949</t>
  </si>
  <si>
    <t>#4950</t>
  </si>
  <si>
    <t>#4945</t>
  </si>
  <si>
    <t>#4953</t>
  </si>
  <si>
    <t>#4955</t>
  </si>
  <si>
    <t>#4951</t>
  </si>
  <si>
    <t>#4952</t>
  </si>
  <si>
    <t>#4954</t>
  </si>
  <si>
    <t>#4958</t>
  </si>
  <si>
    <t>#4957</t>
  </si>
  <si>
    <t>#4956</t>
  </si>
  <si>
    <t>#4862</t>
  </si>
  <si>
    <t>#4854</t>
  </si>
  <si>
    <t>#4860</t>
  </si>
  <si>
    <t>#4857</t>
  </si>
  <si>
    <t>#4851</t>
  </si>
  <si>
    <t>#4850</t>
  </si>
  <si>
    <t>#4909</t>
  </si>
  <si>
    <t>#4865</t>
  </si>
  <si>
    <t>#4863</t>
  </si>
  <si>
    <t>#4919</t>
  </si>
  <si>
    <t>#4853</t>
  </si>
  <si>
    <t>#4856</t>
  </si>
  <si>
    <t>#4916</t>
  </si>
  <si>
    <t>#4890</t>
  </si>
  <si>
    <t>#4912</t>
  </si>
  <si>
    <t>#4852</t>
  </si>
  <si>
    <t>#4858</t>
  </si>
  <si>
    <t>#4849</t>
  </si>
  <si>
    <t>#4855</t>
  </si>
  <si>
    <t>#4960</t>
  </si>
  <si>
    <t>#4959</t>
  </si>
  <si>
    <t>#4965</t>
  </si>
  <si>
    <t>#4967</t>
  </si>
  <si>
    <t>#4969</t>
  </si>
  <si>
    <t>#4962</t>
  </si>
  <si>
    <t>#4964</t>
  </si>
  <si>
    <t>#4963</t>
  </si>
  <si>
    <t>#4966</t>
  </si>
  <si>
    <t>#4968</t>
  </si>
  <si>
    <t>#4961</t>
  </si>
  <si>
    <t>#4971</t>
  </si>
  <si>
    <t>#4976</t>
  </si>
  <si>
    <t>#4975</t>
  </si>
  <si>
    <t>#4974</t>
  </si>
  <si>
    <t>#4977</t>
  </si>
  <si>
    <t>#4973</t>
  </si>
  <si>
    <t>#4972</t>
  </si>
  <si>
    <t>#4970</t>
  </si>
  <si>
    <t>#4992</t>
  </si>
  <si>
    <t>#4994</t>
  </si>
  <si>
    <t>#4981</t>
  </si>
  <si>
    <t>#4988</t>
  </si>
  <si>
    <t>#4986</t>
  </si>
  <si>
    <t>#4993</t>
  </si>
  <si>
    <t>#4991</t>
  </si>
  <si>
    <t>#4978</t>
  </si>
  <si>
    <t>#4987</t>
  </si>
  <si>
    <t>#4984</t>
  </si>
  <si>
    <t>#4990</t>
  </si>
  <si>
    <t>20902-2401</t>
  </si>
  <si>
    <t>#4980</t>
  </si>
  <si>
    <t>#4983</t>
  </si>
  <si>
    <t>#4982</t>
  </si>
  <si>
    <t>#4989</t>
  </si>
  <si>
    <t>15219-6906</t>
  </si>
  <si>
    <t>#4985</t>
  </si>
  <si>
    <t>#4996</t>
  </si>
  <si>
    <t>#4997</t>
  </si>
  <si>
    <t>#5000</t>
  </si>
  <si>
    <t>#4999</t>
  </si>
  <si>
    <t>#4998</t>
  </si>
  <si>
    <t>#5013</t>
  </si>
  <si>
    <t>#5017</t>
  </si>
  <si>
    <t>#5016</t>
  </si>
  <si>
    <t>#5015</t>
  </si>
  <si>
    <t>#5014</t>
  </si>
  <si>
    <t>#5024</t>
  </si>
  <si>
    <t>#5020</t>
  </si>
  <si>
    <t>#5023</t>
  </si>
  <si>
    <t>72916-8977</t>
  </si>
  <si>
    <t>#5026</t>
  </si>
  <si>
    <t>#5022</t>
  </si>
  <si>
    <t>07004</t>
  </si>
  <si>
    <t>#5027</t>
  </si>
  <si>
    <t>#5030</t>
  </si>
  <si>
    <t>#5031</t>
  </si>
  <si>
    <t>#5029</t>
  </si>
  <si>
    <t>#5028</t>
  </si>
  <si>
    <t>#5033</t>
  </si>
  <si>
    <t>#5034</t>
  </si>
  <si>
    <t>#5036</t>
  </si>
  <si>
    <t>#5035</t>
  </si>
  <si>
    <t>#5037</t>
  </si>
  <si>
    <t>#5038</t>
  </si>
  <si>
    <t>#5039</t>
  </si>
  <si>
    <t>#5041</t>
  </si>
  <si>
    <t>#5040</t>
  </si>
  <si>
    <t>#5054</t>
  </si>
  <si>
    <t>#5042</t>
  </si>
  <si>
    <t>#5055</t>
  </si>
  <si>
    <t>#5058</t>
  </si>
  <si>
    <t>#5065</t>
  </si>
  <si>
    <t>#5056</t>
  </si>
  <si>
    <t>#5045</t>
  </si>
  <si>
    <t>#5057</t>
  </si>
  <si>
    <t>#5062</t>
  </si>
  <si>
    <t>#5059</t>
  </si>
  <si>
    <t>#5068</t>
  </si>
  <si>
    <t>#5069</t>
  </si>
  <si>
    <t>#5047</t>
  </si>
  <si>
    <t>#5066</t>
  </si>
  <si>
    <t>#5048</t>
  </si>
  <si>
    <t>#5063</t>
  </si>
  <si>
    <t>#5060</t>
  </si>
  <si>
    <t>#5064</t>
  </si>
  <si>
    <t>#5051</t>
  </si>
  <si>
    <t>#5061</t>
  </si>
  <si>
    <t>#5052</t>
  </si>
  <si>
    <t>#5067</t>
  </si>
  <si>
    <t>#5043</t>
  </si>
  <si>
    <t>#5053</t>
  </si>
  <si>
    <t>#5070</t>
  </si>
  <si>
    <t>#5018</t>
  </si>
  <si>
    <t>#5071</t>
  </si>
  <si>
    <t>#5072</t>
  </si>
  <si>
    <t>#5019</t>
  </si>
  <si>
    <t>#5076</t>
  </si>
  <si>
    <t>#5075</t>
  </si>
  <si>
    <t>#5074</t>
  </si>
  <si>
    <t>#5073</t>
  </si>
  <si>
    <t>#5078</t>
  </si>
  <si>
    <t>#5077</t>
  </si>
  <si>
    <t>#5080</t>
  </si>
  <si>
    <t>64080-7227</t>
  </si>
  <si>
    <t>#5079</t>
  </si>
  <si>
    <t>#5088</t>
  </si>
  <si>
    <t>#5083</t>
  </si>
  <si>
    <t>#5081</t>
  </si>
  <si>
    <t>#5085</t>
  </si>
  <si>
    <t>#5082</t>
  </si>
  <si>
    <t>#5090</t>
  </si>
  <si>
    <t>#5089</t>
  </si>
  <si>
    <t>#5084</t>
  </si>
  <si>
    <t>#5087</t>
  </si>
  <si>
    <t>#5091</t>
  </si>
  <si>
    <t>06379</t>
  </si>
  <si>
    <t>#5095</t>
  </si>
  <si>
    <t>#5092</t>
  </si>
  <si>
    <t>#5094</t>
  </si>
  <si>
    <t>#5097</t>
  </si>
  <si>
    <t>#5093</t>
  </si>
  <si>
    <t>01104</t>
  </si>
  <si>
    <t>#5096</t>
  </si>
  <si>
    <t>#5098</t>
  </si>
  <si>
    <t>#5110</t>
  </si>
  <si>
    <t>#5102</t>
  </si>
  <si>
    <t>#5103</t>
  </si>
  <si>
    <t>#5105</t>
  </si>
  <si>
    <t>#5107</t>
  </si>
  <si>
    <t>#5106</t>
  </si>
  <si>
    <t>02446</t>
  </si>
  <si>
    <t>#5113</t>
  </si>
  <si>
    <t>#5111</t>
  </si>
  <si>
    <t>#5099</t>
  </si>
  <si>
    <t>#5108</t>
  </si>
  <si>
    <t>#5112</t>
  </si>
  <si>
    <t>#5100</t>
  </si>
  <si>
    <t>#5032</t>
  </si>
  <si>
    <t>#5025</t>
  </si>
  <si>
    <t>#5119</t>
  </si>
  <si>
    <t>#5008</t>
  </si>
  <si>
    <t>#5009</t>
  </si>
  <si>
    <t>#5021</t>
  </si>
  <si>
    <t>#5046</t>
  </si>
  <si>
    <t>#5001</t>
  </si>
  <si>
    <t>#5044</t>
  </si>
  <si>
    <t>#5114</t>
  </si>
  <si>
    <t>#5007</t>
  </si>
  <si>
    <t>#5120</t>
  </si>
  <si>
    <t>#5104</t>
  </si>
  <si>
    <t>#5049</t>
  </si>
  <si>
    <t>#5004</t>
  </si>
  <si>
    <t>#5010</t>
  </si>
  <si>
    <t>#5123</t>
  </si>
  <si>
    <t>#5121</t>
  </si>
  <si>
    <t>#5117</t>
  </si>
  <si>
    <t>#5006</t>
  </si>
  <si>
    <t>#5050</t>
  </si>
  <si>
    <t>#5122</t>
  </si>
  <si>
    <t>#5011</t>
  </si>
  <si>
    <t>#5002</t>
  </si>
  <si>
    <t>#5003</t>
  </si>
  <si>
    <t>#5118</t>
  </si>
  <si>
    <t>#5012</t>
  </si>
  <si>
    <t>#5005</t>
  </si>
  <si>
    <t>#5116</t>
  </si>
  <si>
    <t>#5115</t>
  </si>
  <si>
    <t>#5124</t>
  </si>
  <si>
    <t>#5125</t>
  </si>
  <si>
    <t>#5127</t>
  </si>
  <si>
    <t>03063</t>
  </si>
  <si>
    <t>#5126</t>
  </si>
  <si>
    <t>10036-6337</t>
  </si>
  <si>
    <t>#5128</t>
  </si>
  <si>
    <t>#5129</t>
  </si>
  <si>
    <t>#5130</t>
  </si>
  <si>
    <t>#5133</t>
  </si>
  <si>
    <t>#5137</t>
  </si>
  <si>
    <t>#5134</t>
  </si>
  <si>
    <t>02905-3620</t>
  </si>
  <si>
    <t>#5135</t>
  </si>
  <si>
    <t>#5132</t>
  </si>
  <si>
    <t>#5139</t>
  </si>
  <si>
    <t>06851</t>
  </si>
  <si>
    <t>#5136</t>
  </si>
  <si>
    <t>#5142</t>
  </si>
  <si>
    <t>#5138</t>
  </si>
  <si>
    <t>#5140</t>
  </si>
  <si>
    <t>#5141</t>
  </si>
  <si>
    <t>06604</t>
  </si>
  <si>
    <t>#5162</t>
  </si>
  <si>
    <t>#5161</t>
  </si>
  <si>
    <t>#5144</t>
  </si>
  <si>
    <t>#5153</t>
  </si>
  <si>
    <t>#5152</t>
  </si>
  <si>
    <t>#5151</t>
  </si>
  <si>
    <t>06475</t>
  </si>
  <si>
    <t>#5156</t>
  </si>
  <si>
    <t>#5143</t>
  </si>
  <si>
    <t>#5159</t>
  </si>
  <si>
    <t>#5164</t>
  </si>
  <si>
    <t>#5160</t>
  </si>
  <si>
    <t>#5155</t>
  </si>
  <si>
    <t>#5168</t>
  </si>
  <si>
    <t>#5171</t>
  </si>
  <si>
    <t>#5172</t>
  </si>
  <si>
    <t>#5167</t>
  </si>
  <si>
    <t>#5169</t>
  </si>
  <si>
    <t>#5176</t>
  </si>
  <si>
    <t>#5178</t>
  </si>
  <si>
    <t>#5173</t>
  </si>
  <si>
    <t>#5177</t>
  </si>
  <si>
    <t>#5180</t>
  </si>
  <si>
    <t>#5170</t>
  </si>
  <si>
    <t>#5166</t>
  </si>
  <si>
    <t>#5165</t>
  </si>
  <si>
    <t>#5179</t>
  </si>
  <si>
    <t>#5182</t>
  </si>
  <si>
    <t>#5188</t>
  </si>
  <si>
    <t>#5189</t>
  </si>
  <si>
    <t>#5109</t>
  </si>
  <si>
    <t>#5190</t>
  </si>
  <si>
    <t>#5198</t>
  </si>
  <si>
    <t>#5195</t>
  </si>
  <si>
    <t>#5197</t>
  </si>
  <si>
    <t>#5187</t>
  </si>
  <si>
    <t>#5194</t>
  </si>
  <si>
    <t>#5183</t>
  </si>
  <si>
    <t>#5185</t>
  </si>
  <si>
    <t>#5192</t>
  </si>
  <si>
    <t>#5200</t>
  </si>
  <si>
    <t>#5193</t>
  </si>
  <si>
    <t>#5191</t>
  </si>
  <si>
    <t>#5199</t>
  </si>
  <si>
    <t>#5205</t>
  </si>
  <si>
    <t>#5203</t>
  </si>
  <si>
    <t>#5206</t>
  </si>
  <si>
    <t>#5207</t>
  </si>
  <si>
    <t>#5208</t>
  </si>
  <si>
    <t>#5209</t>
  </si>
  <si>
    <t>#5215</t>
  </si>
  <si>
    <t>#5216</t>
  </si>
  <si>
    <t>#5214</t>
  </si>
  <si>
    <t>#5217</t>
  </si>
  <si>
    <t>#5222</t>
  </si>
  <si>
    <t>#5221</t>
  </si>
  <si>
    <t>#5220</t>
  </si>
  <si>
    <t>#5219</t>
  </si>
  <si>
    <t>#5218</t>
  </si>
  <si>
    <t>#5224</t>
  </si>
  <si>
    <t>#5223</t>
  </si>
  <si>
    <t>#5229</t>
  </si>
  <si>
    <t>#5225</t>
  </si>
  <si>
    <t>#5227</t>
  </si>
  <si>
    <t>#5226</t>
  </si>
  <si>
    <t>#5228</t>
  </si>
  <si>
    <t>#5231</t>
  </si>
  <si>
    <t>#5234</t>
  </si>
  <si>
    <t>#5233</t>
  </si>
  <si>
    <t>#5232</t>
  </si>
  <si>
    <t>#5235</t>
  </si>
  <si>
    <t>07052</t>
  </si>
  <si>
    <t>#5236</t>
  </si>
  <si>
    <t>#5237</t>
  </si>
  <si>
    <t>#5239</t>
  </si>
  <si>
    <t>#5238</t>
  </si>
  <si>
    <t>#5241</t>
  </si>
  <si>
    <t>02072</t>
  </si>
  <si>
    <t>#5240</t>
  </si>
  <si>
    <t>#5242</t>
  </si>
  <si>
    <t>#5213</t>
  </si>
  <si>
    <t>#5158</t>
  </si>
  <si>
    <t>#5147</t>
  </si>
  <si>
    <t>#5146</t>
  </si>
  <si>
    <t>#5154</t>
  </si>
  <si>
    <t>#5212</t>
  </si>
  <si>
    <t>#5174</t>
  </si>
  <si>
    <t>#5249</t>
  </si>
  <si>
    <t>#5248</t>
  </si>
  <si>
    <t>#5150</t>
  </si>
  <si>
    <t>#5244</t>
  </si>
  <si>
    <t>#5163</t>
  </si>
  <si>
    <t>#5247</t>
  </si>
  <si>
    <t>#5184</t>
  </si>
  <si>
    <t>#5245</t>
  </si>
  <si>
    <t>#5149</t>
  </si>
  <si>
    <t>#5243</t>
  </si>
  <si>
    <t>#5202</t>
  </si>
  <si>
    <t>#5210</t>
  </si>
  <si>
    <t>#5157</t>
  </si>
  <si>
    <t>#5145</t>
  </si>
  <si>
    <t>#5251</t>
  </si>
  <si>
    <t>#5252</t>
  </si>
  <si>
    <t>#5254</t>
  </si>
  <si>
    <t>S0H 2S0</t>
  </si>
  <si>
    <t>#5253</t>
  </si>
  <si>
    <t>94587-5914</t>
  </si>
  <si>
    <t>#5255</t>
  </si>
  <si>
    <t>#5257</t>
  </si>
  <si>
    <t>#5256</t>
  </si>
  <si>
    <t>#5258</t>
  </si>
  <si>
    <t>#5259</t>
  </si>
  <si>
    <t>#5260</t>
  </si>
  <si>
    <t>#5261</t>
  </si>
  <si>
    <t>97366-1039</t>
  </si>
  <si>
    <t>#5262</t>
  </si>
  <si>
    <t>#5263</t>
  </si>
  <si>
    <t>#5264</t>
  </si>
  <si>
    <t>#5265</t>
  </si>
  <si>
    <t>#5266</t>
  </si>
  <si>
    <t>#5268</t>
  </si>
  <si>
    <t>#5267</t>
  </si>
  <si>
    <t>#5276</t>
  </si>
  <si>
    <t>75033-2296</t>
  </si>
  <si>
    <t>#5285</t>
  </si>
  <si>
    <t>04210</t>
  </si>
  <si>
    <t>#5283</t>
  </si>
  <si>
    <t>#5284</t>
  </si>
  <si>
    <t>#5281</t>
  </si>
  <si>
    <t>#5286</t>
  </si>
  <si>
    <t>#5280</t>
  </si>
  <si>
    <t>#5287</t>
  </si>
  <si>
    <t>#5289</t>
  </si>
  <si>
    <t>#5290</t>
  </si>
  <si>
    <t>84009-2793</t>
  </si>
  <si>
    <t>#5297</t>
  </si>
  <si>
    <t>#5299</t>
  </si>
  <si>
    <t>32709-9460</t>
  </si>
  <si>
    <t>#5306</t>
  </si>
  <si>
    <t>#5317</t>
  </si>
  <si>
    <t>#5305</t>
  </si>
  <si>
    <t>#5296</t>
  </si>
  <si>
    <t>83402-1268</t>
  </si>
  <si>
    <t>#5298</t>
  </si>
  <si>
    <t>#5294</t>
  </si>
  <si>
    <t>#5301</t>
  </si>
  <si>
    <t>#5312</t>
  </si>
  <si>
    <t>#5295</t>
  </si>
  <si>
    <t>#5303</t>
  </si>
  <si>
    <t>#5302</t>
  </si>
  <si>
    <t>#5304</t>
  </si>
  <si>
    <t>#5293</t>
  </si>
  <si>
    <t>#5307</t>
  </si>
  <si>
    <t>#5322</t>
  </si>
  <si>
    <t>#5316</t>
  </si>
  <si>
    <t>#5318</t>
  </si>
  <si>
    <t>#5311</t>
  </si>
  <si>
    <t>#5325</t>
  </si>
  <si>
    <t>#5324</t>
  </si>
  <si>
    <t>#5308</t>
  </si>
  <si>
    <t>#5327</t>
  </si>
  <si>
    <t>#5332</t>
  </si>
  <si>
    <t>#5333</t>
  </si>
  <si>
    <t>90660-1520</t>
  </si>
  <si>
    <t>#5328</t>
  </si>
  <si>
    <t>#5330</t>
  </si>
  <si>
    <t>#5334</t>
  </si>
  <si>
    <t>#5338</t>
  </si>
  <si>
    <t>#5329</t>
  </si>
  <si>
    <t>#5335</t>
  </si>
  <si>
    <t>#5339</t>
  </si>
  <si>
    <t>#5291</t>
  </si>
  <si>
    <t>#5277</t>
  </si>
  <si>
    <t>#5269</t>
  </si>
  <si>
    <t>#5292</t>
  </si>
  <si>
    <t>#5273</t>
  </si>
  <si>
    <t>#5271</t>
  </si>
  <si>
    <t>#5300</t>
  </si>
  <si>
    <t>#5270</t>
  </si>
  <si>
    <t>#5274</t>
  </si>
  <si>
    <t>#5279</t>
  </si>
  <si>
    <t>#5272</t>
  </si>
  <si>
    <t>#5278</t>
  </si>
  <si>
    <t>#5275</t>
  </si>
  <si>
    <t>#5288</t>
  </si>
  <si>
    <t>#5331</t>
  </si>
  <si>
    <t>#5315</t>
  </si>
  <si>
    <t>#5323</t>
  </si>
  <si>
    <t>55317-9286</t>
  </si>
  <si>
    <t>#5341</t>
  </si>
  <si>
    <t>#5320</t>
  </si>
  <si>
    <t>#5343</t>
  </si>
  <si>
    <t>#5344</t>
  </si>
  <si>
    <t>#5321</t>
  </si>
  <si>
    <t>84601-3257</t>
  </si>
  <si>
    <t>#5319</t>
  </si>
  <si>
    <t>#5345</t>
  </si>
  <si>
    <t>#5313</t>
  </si>
  <si>
    <t>#5314</t>
  </si>
  <si>
    <t>#5347</t>
  </si>
  <si>
    <t>#5348</t>
  </si>
  <si>
    <t>#5346</t>
  </si>
  <si>
    <t>#5349</t>
  </si>
  <si>
    <t>#5350</t>
  </si>
  <si>
    <t>#5351</t>
  </si>
  <si>
    <t>#5353</t>
  </si>
  <si>
    <t>#5355</t>
  </si>
  <si>
    <t>#5340</t>
  </si>
  <si>
    <t>#5352</t>
  </si>
  <si>
    <t>#5354</t>
  </si>
  <si>
    <t>#5357</t>
  </si>
  <si>
    <t>#5365</t>
  </si>
  <si>
    <t>#5360</t>
  </si>
  <si>
    <t>#5363</t>
  </si>
  <si>
    <t>#5356</t>
  </si>
  <si>
    <t>#5359</t>
  </si>
  <si>
    <t>#5358</t>
  </si>
  <si>
    <t>#5369</t>
  </si>
  <si>
    <t>#5368</t>
  </si>
  <si>
    <t>#5367</t>
  </si>
  <si>
    <t>#5373</t>
  </si>
  <si>
    <t>#5374</t>
  </si>
  <si>
    <t>#5366</t>
  </si>
  <si>
    <t>V1M 2P8</t>
  </si>
  <si>
    <t>#5376</t>
  </si>
  <si>
    <t>#5384</t>
  </si>
  <si>
    <t>#5381</t>
  </si>
  <si>
    <t>#5377</t>
  </si>
  <si>
    <t>#5387</t>
  </si>
  <si>
    <t>#5386</t>
  </si>
  <si>
    <t>#5382</t>
  </si>
  <si>
    <t>#5383</t>
  </si>
  <si>
    <t>#5385</t>
  </si>
  <si>
    <t>#5379</t>
  </si>
  <si>
    <t>#5378</t>
  </si>
  <si>
    <t>#5380</t>
  </si>
  <si>
    <t>#5391</t>
  </si>
  <si>
    <t>#5388</t>
  </si>
  <si>
    <t>#5389</t>
  </si>
  <si>
    <t>#5394</t>
  </si>
  <si>
    <t>#5395</t>
  </si>
  <si>
    <t>#5398</t>
  </si>
  <si>
    <t>#5396</t>
  </si>
  <si>
    <t>#5397</t>
  </si>
  <si>
    <t>#5372</t>
  </si>
  <si>
    <t>#5370</t>
  </si>
  <si>
    <t>#5390</t>
  </si>
  <si>
    <t>#5375</t>
  </si>
  <si>
    <t>#5371</t>
  </si>
  <si>
    <t>#5400</t>
  </si>
  <si>
    <t>#5403</t>
  </si>
  <si>
    <t>#5404</t>
  </si>
  <si>
    <t>#5399</t>
  </si>
  <si>
    <t>#5401</t>
  </si>
  <si>
    <t>#5402</t>
  </si>
  <si>
    <t>#5405</t>
  </si>
  <si>
    <t>#5406</t>
  </si>
  <si>
    <t>#5408</t>
  </si>
  <si>
    <t>#5392</t>
  </si>
  <si>
    <t>#5411</t>
  </si>
  <si>
    <t>#5393</t>
  </si>
  <si>
    <t>#5417</t>
  </si>
  <si>
    <t>#5409</t>
  </si>
  <si>
    <t>#5407</t>
  </si>
  <si>
    <t>#5413</t>
  </si>
  <si>
    <t>#5414</t>
  </si>
  <si>
    <t>#5410</t>
  </si>
  <si>
    <t>#5415</t>
  </si>
  <si>
    <t>#5416</t>
  </si>
  <si>
    <t>#5432</t>
  </si>
  <si>
    <t>#5420</t>
  </si>
  <si>
    <t>#5423</t>
  </si>
  <si>
    <t>#5427</t>
  </si>
  <si>
    <t>#5435</t>
  </si>
  <si>
    <t>#5434</t>
  </si>
  <si>
    <t>#5433</t>
  </si>
  <si>
    <t>#5426</t>
  </si>
  <si>
    <t>#5429</t>
  </si>
  <si>
    <t>#5421</t>
  </si>
  <si>
    <t>#5436</t>
  </si>
  <si>
    <t>#5430</t>
  </si>
  <si>
    <t>#5422</t>
  </si>
  <si>
    <t>#5425</t>
  </si>
  <si>
    <t>#5419</t>
  </si>
  <si>
    <t>#5418</t>
  </si>
  <si>
    <t>#5428</t>
  </si>
  <si>
    <t>#5424</t>
  </si>
  <si>
    <t>#5437</t>
  </si>
  <si>
    <t>#5438</t>
  </si>
  <si>
    <t>#5440</t>
  </si>
  <si>
    <t>#5441</t>
  </si>
  <si>
    <t>#5442</t>
  </si>
  <si>
    <t>#5448</t>
  </si>
  <si>
    <t>#5447</t>
  </si>
  <si>
    <t>#5449</t>
  </si>
  <si>
    <t>#5445</t>
  </si>
  <si>
    <t>#5446</t>
  </si>
  <si>
    <t>#5444</t>
  </si>
  <si>
    <t>#5453</t>
  </si>
  <si>
    <t>#5450</t>
  </si>
  <si>
    <t>#5451</t>
  </si>
  <si>
    <t>#5452</t>
  </si>
  <si>
    <t>#5454</t>
  </si>
  <si>
    <t>#5459</t>
  </si>
  <si>
    <t>#5458</t>
  </si>
  <si>
    <t>#5457</t>
  </si>
  <si>
    <t>#5461</t>
  </si>
  <si>
    <t>#5460</t>
  </si>
  <si>
    <t>#5462</t>
  </si>
  <si>
    <t>#5467</t>
  </si>
  <si>
    <t>#5468</t>
  </si>
  <si>
    <t>#5466</t>
  </si>
  <si>
    <t>#5465</t>
  </si>
  <si>
    <t>#5463</t>
  </si>
  <si>
    <t>#5469</t>
  </si>
  <si>
    <t>#5470</t>
  </si>
  <si>
    <t>#5471</t>
  </si>
  <si>
    <t>#5475</t>
  </si>
  <si>
    <t>#5473</t>
  </si>
  <si>
    <t>#5472</t>
  </si>
  <si>
    <t>#5474</t>
  </si>
  <si>
    <t>#5477</t>
  </si>
  <si>
    <t>#5476</t>
  </si>
  <si>
    <t>#5479</t>
  </si>
  <si>
    <t>#5478</t>
  </si>
  <si>
    <t>92115-3615</t>
  </si>
  <si>
    <t>#5481</t>
  </si>
  <si>
    <t>#5480</t>
  </si>
  <si>
    <t>#5483</t>
  </si>
  <si>
    <t>#5482</t>
  </si>
  <si>
    <t>#5487</t>
  </si>
  <si>
    <t>#5486</t>
  </si>
  <si>
    <t>#5485</t>
  </si>
  <si>
    <t>#5484</t>
  </si>
  <si>
    <t>#5489</t>
  </si>
  <si>
    <t>#5491</t>
  </si>
  <si>
    <t>#5492</t>
  </si>
  <si>
    <t>#5493</t>
  </si>
  <si>
    <t>#5494</t>
  </si>
  <si>
    <t>#5495</t>
  </si>
  <si>
    <t>#5496</t>
  </si>
  <si>
    <t>#5497</t>
  </si>
  <si>
    <t>#5498</t>
  </si>
  <si>
    <t>#5503</t>
  </si>
  <si>
    <t>#5502</t>
  </si>
  <si>
    <t>#5499</t>
  </si>
  <si>
    <t>#5501</t>
  </si>
  <si>
    <t>#5500</t>
  </si>
  <si>
    <t>#5504</t>
  </si>
  <si>
    <t>#5488</t>
  </si>
  <si>
    <t>#5505</t>
  </si>
  <si>
    <t>#5507</t>
  </si>
  <si>
    <t>N6A 2P9</t>
  </si>
  <si>
    <t>#5506</t>
  </si>
  <si>
    <t>#5519</t>
  </si>
  <si>
    <t>#5530</t>
  </si>
  <si>
    <t>#5518</t>
  </si>
  <si>
    <t>#5531</t>
  </si>
  <si>
    <t>#5523</t>
  </si>
  <si>
    <t>#5528</t>
  </si>
  <si>
    <t>#5513</t>
  </si>
  <si>
    <t>#5521</t>
  </si>
  <si>
    <t>#5514</t>
  </si>
  <si>
    <t>#5510</t>
  </si>
  <si>
    <t>#5520</t>
  </si>
  <si>
    <t>#5527</t>
  </si>
  <si>
    <t>#5511</t>
  </si>
  <si>
    <t>#5515</t>
  </si>
  <si>
    <t>#5522</t>
  </si>
  <si>
    <t>#5508</t>
  </si>
  <si>
    <t>#5525</t>
  </si>
  <si>
    <t>#5529</t>
  </si>
  <si>
    <t>#5524</t>
  </si>
  <si>
    <t>#5532</t>
  </si>
  <si>
    <t>#5512</t>
  </si>
  <si>
    <t>#5526</t>
  </si>
  <si>
    <t>#5517</t>
  </si>
  <si>
    <t>#5516</t>
  </si>
  <si>
    <t>#5509</t>
  </si>
  <si>
    <t>#5534</t>
  </si>
  <si>
    <t>#5533</t>
  </si>
  <si>
    <t>#5535</t>
  </si>
  <si>
    <t>#5536</t>
  </si>
  <si>
    <t>#5541</t>
  </si>
  <si>
    <t>#5542</t>
  </si>
  <si>
    <t>#5545</t>
  </si>
  <si>
    <t>#5543</t>
  </si>
  <si>
    <t>#5539</t>
  </si>
  <si>
    <t>#5547</t>
  </si>
  <si>
    <t>#5546</t>
  </si>
  <si>
    <t>#5538</t>
  </si>
  <si>
    <t>#5544</t>
  </si>
  <si>
    <t>#5548</t>
  </si>
  <si>
    <t>#5551</t>
  </si>
  <si>
    <t>#5553</t>
  </si>
  <si>
    <t>#5549</t>
  </si>
  <si>
    <t>#5552</t>
  </si>
  <si>
    <t>#5550</t>
  </si>
  <si>
    <t>#5554</t>
  </si>
  <si>
    <t>#5556</t>
  </si>
  <si>
    <t>#5555</t>
  </si>
  <si>
    <t>#5558</t>
  </si>
  <si>
    <t>#5557</t>
  </si>
  <si>
    <t>#5559</t>
  </si>
  <si>
    <t>#5561</t>
  </si>
  <si>
    <t>#5562</t>
  </si>
  <si>
    <t>#5560</t>
  </si>
  <si>
    <t>#5563</t>
  </si>
  <si>
    <t>#5565</t>
  </si>
  <si>
    <t>#5567</t>
  </si>
  <si>
    <t>#5564</t>
  </si>
  <si>
    <t>#5566</t>
  </si>
  <si>
    <t>#5569</t>
  </si>
  <si>
    <t>#5568</t>
  </si>
  <si>
    <t>#5570</t>
  </si>
  <si>
    <t>#5573</t>
  </si>
  <si>
    <t>#5574</t>
  </si>
  <si>
    <t>#5571</t>
  </si>
  <si>
    <t>#5572</t>
  </si>
  <si>
    <t>#5575</t>
  </si>
  <si>
    <t>#5576</t>
  </si>
  <si>
    <t>#5577</t>
  </si>
  <si>
    <t>#5580</t>
  </si>
  <si>
    <t>#5578</t>
  </si>
  <si>
    <t>#5579</t>
  </si>
  <si>
    <t>#5585</t>
  </si>
  <si>
    <t>#5584</t>
  </si>
  <si>
    <t>#5581</t>
  </si>
  <si>
    <t>#5586</t>
  </si>
  <si>
    <t>#5582</t>
  </si>
  <si>
    <t>#5583</t>
  </si>
  <si>
    <t>#5589</t>
  </si>
  <si>
    <t>#5587</t>
  </si>
  <si>
    <t>#5588</t>
  </si>
  <si>
    <t>#5590</t>
  </si>
  <si>
    <t>V3W 5C4</t>
  </si>
  <si>
    <t>#5591</t>
  </si>
  <si>
    <t>#5595</t>
  </si>
  <si>
    <t>#5593</t>
  </si>
  <si>
    <t>#5594</t>
  </si>
  <si>
    <t>#5596</t>
  </si>
  <si>
    <t>E2K 4Z5</t>
  </si>
  <si>
    <t>#5598</t>
  </si>
  <si>
    <t>#5601</t>
  </si>
  <si>
    <t>#5600</t>
  </si>
  <si>
    <t>#5597</t>
  </si>
  <si>
    <t>#5604</t>
  </si>
  <si>
    <t>#5602</t>
  </si>
  <si>
    <t>#5603</t>
  </si>
  <si>
    <t>#5605</t>
  </si>
  <si>
    <t>#5608</t>
  </si>
  <si>
    <t>#5606</t>
  </si>
  <si>
    <t>#5609</t>
  </si>
  <si>
    <t>#5613</t>
  </si>
  <si>
    <t>#5610</t>
  </si>
  <si>
    <t>#5612</t>
  </si>
  <si>
    <t>#5611</t>
  </si>
  <si>
    <t>#5614</t>
  </si>
  <si>
    <t>#5615</t>
  </si>
  <si>
    <t>#5620</t>
  </si>
  <si>
    <t>#5621</t>
  </si>
  <si>
    <t>#5618</t>
  </si>
  <si>
    <t>#5619</t>
  </si>
  <si>
    <t>#5617</t>
  </si>
  <si>
    <t>#5616</t>
  </si>
  <si>
    <t>#5623</t>
  </si>
  <si>
    <t>#5629</t>
  </si>
  <si>
    <t>#5625</t>
  </si>
  <si>
    <t>#5624</t>
  </si>
  <si>
    <t>#5627</t>
  </si>
  <si>
    <t>#5628</t>
  </si>
  <si>
    <t>#5631</t>
  </si>
  <si>
    <t>#5630</t>
  </si>
  <si>
    <t>#5633</t>
  </si>
  <si>
    <t>#5632</t>
  </si>
  <si>
    <t>#5637</t>
  </si>
  <si>
    <t>#5638</t>
  </si>
  <si>
    <t>#5639</t>
  </si>
  <si>
    <t>#5636</t>
  </si>
  <si>
    <t>#5634</t>
  </si>
  <si>
    <t>#5640</t>
  </si>
  <si>
    <t>#5641</t>
  </si>
  <si>
    <t>V1H1B7</t>
  </si>
  <si>
    <t>#5650</t>
  </si>
  <si>
    <t>#5648</t>
  </si>
  <si>
    <t>#5642</t>
  </si>
  <si>
    <t>#5647</t>
  </si>
  <si>
    <t>#5652</t>
  </si>
  <si>
    <t>#5643</t>
  </si>
  <si>
    <t>#5649</t>
  </si>
  <si>
    <t>#5645</t>
  </si>
  <si>
    <t>#5654</t>
  </si>
  <si>
    <t>#5644</t>
  </si>
  <si>
    <t>#5646</t>
  </si>
  <si>
    <t>#5651</t>
  </si>
  <si>
    <t>#5657</t>
  </si>
  <si>
    <t>#5656</t>
  </si>
  <si>
    <t>#5655</t>
  </si>
  <si>
    <t>#5659</t>
  </si>
  <si>
    <t>#5658</t>
  </si>
  <si>
    <t>#5664</t>
  </si>
  <si>
    <t>#5663</t>
  </si>
  <si>
    <t>#5662</t>
  </si>
  <si>
    <t>#5661</t>
  </si>
  <si>
    <t>#5665</t>
  </si>
  <si>
    <t>#5667</t>
  </si>
  <si>
    <t>#5668</t>
  </si>
  <si>
    <t>#5666</t>
  </si>
  <si>
    <t>#5670</t>
  </si>
  <si>
    <t>#5669</t>
  </si>
  <si>
    <t>#5671</t>
  </si>
  <si>
    <t>#5672</t>
  </si>
  <si>
    <t>#5673</t>
  </si>
  <si>
    <t>#5674</t>
  </si>
  <si>
    <t>#5675</t>
  </si>
  <si>
    <t>#5678</t>
  </si>
  <si>
    <t>#5679</t>
  </si>
  <si>
    <t>#5676</t>
  </si>
  <si>
    <t>#5680</t>
  </si>
  <si>
    <t>#5677</t>
  </si>
  <si>
    <t>#5681</t>
  </si>
  <si>
    <t>#5682</t>
  </si>
  <si>
    <t>#5685</t>
  </si>
  <si>
    <t>#5684</t>
  </si>
  <si>
    <t>#5683</t>
  </si>
  <si>
    <t>#5687</t>
  </si>
  <si>
    <t>#5688</t>
  </si>
  <si>
    <t>#5686</t>
  </si>
  <si>
    <t>#5689</t>
  </si>
  <si>
    <t>#5690</t>
  </si>
  <si>
    <t>#5691</t>
  </si>
  <si>
    <t>#5694</t>
  </si>
  <si>
    <t>#5692</t>
  </si>
  <si>
    <t>#5695</t>
  </si>
  <si>
    <t>#5697</t>
  </si>
  <si>
    <t>#5696</t>
  </si>
  <si>
    <t>#5703</t>
  </si>
  <si>
    <t>#5698</t>
  </si>
  <si>
    <t>#5702</t>
  </si>
  <si>
    <t>#5700</t>
  </si>
  <si>
    <t>#5701</t>
  </si>
  <si>
    <t>#5699</t>
  </si>
  <si>
    <t>#5705</t>
  </si>
  <si>
    <t>#5707</t>
  </si>
  <si>
    <t>#5706</t>
  </si>
  <si>
    <t>#5704</t>
  </si>
  <si>
    <t>#5708</t>
  </si>
  <si>
    <t>L4L 9P7</t>
  </si>
  <si>
    <t>#5711</t>
  </si>
  <si>
    <t>#5710</t>
  </si>
  <si>
    <t>#5712</t>
  </si>
  <si>
    <t>#5713</t>
  </si>
  <si>
    <t>#5717</t>
  </si>
  <si>
    <t>#5716</t>
  </si>
  <si>
    <t>#5714</t>
  </si>
  <si>
    <t>#5715</t>
  </si>
  <si>
    <t>90802-1915</t>
  </si>
  <si>
    <t>#5718</t>
  </si>
  <si>
    <t>#5719</t>
  </si>
  <si>
    <t>#5721</t>
  </si>
  <si>
    <t>#5720</t>
  </si>
  <si>
    <t>#5723</t>
  </si>
  <si>
    <t>#5722</t>
  </si>
  <si>
    <t>#5724</t>
  </si>
  <si>
    <t>#5727</t>
  </si>
  <si>
    <t>#5728</t>
  </si>
  <si>
    <t>#5725</t>
  </si>
  <si>
    <t>#5726</t>
  </si>
  <si>
    <t>#5730</t>
  </si>
  <si>
    <t>06877</t>
  </si>
  <si>
    <t>#5729</t>
  </si>
  <si>
    <t>#5734</t>
  </si>
  <si>
    <t>#5732</t>
  </si>
  <si>
    <t>#5733</t>
  </si>
  <si>
    <t>#5731</t>
  </si>
  <si>
    <t>#5736</t>
  </si>
  <si>
    <t>#5735</t>
  </si>
  <si>
    <t>#5740</t>
  </si>
  <si>
    <t>#5739</t>
  </si>
  <si>
    <t>#5737</t>
  </si>
  <si>
    <t>#5738</t>
  </si>
  <si>
    <t>#5741</t>
  </si>
  <si>
    <t>#5750</t>
  </si>
  <si>
    <t>#5746</t>
  </si>
  <si>
    <t>#5742</t>
  </si>
  <si>
    <t>#5747</t>
  </si>
  <si>
    <t>#5749</t>
  </si>
  <si>
    <t>#5745</t>
  </si>
  <si>
    <t>#5743</t>
  </si>
  <si>
    <t>#5757</t>
  </si>
  <si>
    <t>#5752</t>
  </si>
  <si>
    <t>#5744</t>
  </si>
  <si>
    <t>#5754</t>
  </si>
  <si>
    <t>#5758</t>
  </si>
  <si>
    <t>#5755</t>
  </si>
  <si>
    <t>#5753</t>
  </si>
  <si>
    <t>#5761</t>
  </si>
  <si>
    <t>#5748</t>
  </si>
  <si>
    <t>#5759</t>
  </si>
  <si>
    <t>#5771</t>
  </si>
  <si>
    <t>#5779</t>
  </si>
  <si>
    <t>#5770</t>
  </si>
  <si>
    <t>#5769</t>
  </si>
  <si>
    <t>08816</t>
  </si>
  <si>
    <t>#5763</t>
  </si>
  <si>
    <t>#5756</t>
  </si>
  <si>
    <t>#5774</t>
  </si>
  <si>
    <t>#5751</t>
  </si>
  <si>
    <t>#5778</t>
  </si>
  <si>
    <t>#5783</t>
  </si>
  <si>
    <t>#5785</t>
  </si>
  <si>
    <t>#5786</t>
  </si>
  <si>
    <t>#5777</t>
  </si>
  <si>
    <t>#5775</t>
  </si>
  <si>
    <t>#5784</t>
  </si>
  <si>
    <t>#5780</t>
  </si>
  <si>
    <t>#5773</t>
  </si>
  <si>
    <t>#5781</t>
  </si>
  <si>
    <t>#5787</t>
  </si>
  <si>
    <t>#5788</t>
  </si>
  <si>
    <t>#5790</t>
  </si>
  <si>
    <t>#5791</t>
  </si>
  <si>
    <t>#5794</t>
  </si>
  <si>
    <t>#5795</t>
  </si>
  <si>
    <t>#5796</t>
  </si>
  <si>
    <t>#5793</t>
  </si>
  <si>
    <t>#5792</t>
  </si>
  <si>
    <t>#5797</t>
  </si>
  <si>
    <t>#5799</t>
  </si>
  <si>
    <t>#5800</t>
  </si>
  <si>
    <t>#5807</t>
  </si>
  <si>
    <t>#5808</t>
  </si>
  <si>
    <t>#5805</t>
  </si>
  <si>
    <t>#5803</t>
  </si>
  <si>
    <t>#5806</t>
  </si>
  <si>
    <t>61516-9790</t>
  </si>
  <si>
    <t>#5802</t>
  </si>
  <si>
    <t>#5801</t>
  </si>
  <si>
    <t>#5804</t>
  </si>
  <si>
    <t>#5809</t>
  </si>
  <si>
    <t>#5810</t>
  </si>
  <si>
    <t>#5812</t>
  </si>
  <si>
    <t>#5811</t>
  </si>
  <si>
    <t>#5816</t>
  </si>
  <si>
    <t>#5814</t>
  </si>
  <si>
    <t>#5815</t>
  </si>
  <si>
    <t>#5813</t>
  </si>
  <si>
    <t>#5817</t>
  </si>
  <si>
    <t>#5818</t>
  </si>
  <si>
    <t>#5820</t>
  </si>
  <si>
    <t>#5819</t>
  </si>
  <si>
    <t>#5821</t>
  </si>
  <si>
    <t>#5823</t>
  </si>
  <si>
    <t>#5822</t>
  </si>
  <si>
    <t>#5826</t>
  </si>
  <si>
    <t>#5825</t>
  </si>
  <si>
    <t>#5824</t>
  </si>
  <si>
    <t>#5839</t>
  </si>
  <si>
    <t>#5835</t>
  </si>
  <si>
    <t>#5842</t>
  </si>
  <si>
    <t>#5830</t>
  </si>
  <si>
    <t>#5833</t>
  </si>
  <si>
    <t>#5837</t>
  </si>
  <si>
    <t>92870-1412</t>
  </si>
  <si>
    <t>#5841</t>
  </si>
  <si>
    <t>#5827</t>
  </si>
  <si>
    <t>#5843</t>
  </si>
  <si>
    <t>#5834</t>
  </si>
  <si>
    <t>#5831</t>
  </si>
  <si>
    <t>#5838</t>
  </si>
  <si>
    <t>#5832</t>
  </si>
  <si>
    <t>#5829</t>
  </si>
  <si>
    <t>#5840</t>
  </si>
  <si>
    <t>#5828</t>
  </si>
  <si>
    <t>#5844</t>
  </si>
  <si>
    <t>#5836</t>
  </si>
  <si>
    <t>#5847</t>
  </si>
  <si>
    <t>#5845</t>
  </si>
  <si>
    <t>#5846</t>
  </si>
  <si>
    <t>#5848</t>
  </si>
  <si>
    <t>#5849</t>
  </si>
  <si>
    <t>#5851</t>
  </si>
  <si>
    <t>#5850</t>
  </si>
  <si>
    <t>#5852</t>
  </si>
  <si>
    <t>#5853</t>
  </si>
  <si>
    <t>#5854</t>
  </si>
  <si>
    <t>#5856</t>
  </si>
  <si>
    <t>#5855</t>
  </si>
  <si>
    <t>#5857</t>
  </si>
  <si>
    <t>#5859</t>
  </si>
  <si>
    <t>#5860</t>
  </si>
  <si>
    <t>#5863</t>
  </si>
  <si>
    <t>#5862</t>
  </si>
  <si>
    <t>#5861</t>
  </si>
  <si>
    <t>#5864</t>
  </si>
  <si>
    <t>#5867</t>
  </si>
  <si>
    <t>#5866</t>
  </si>
  <si>
    <t>#5865</t>
  </si>
  <si>
    <t>#5868</t>
  </si>
  <si>
    <t>#5869</t>
  </si>
  <si>
    <t>#5870</t>
  </si>
  <si>
    <t>#5871</t>
  </si>
  <si>
    <t>#5873</t>
  </si>
  <si>
    <t>#5872</t>
  </si>
  <si>
    <t>#5877</t>
  </si>
  <si>
    <t>#5875</t>
  </si>
  <si>
    <t>#5874</t>
  </si>
  <si>
    <t>#5884</t>
  </si>
  <si>
    <t>#5882</t>
  </si>
  <si>
    <t>#5885</t>
  </si>
  <si>
    <t>#5879</t>
  </si>
  <si>
    <t>#5880</t>
  </si>
  <si>
    <t>#5888</t>
  </si>
  <si>
    <t>#5890</t>
  </si>
  <si>
    <t>#5889</t>
  </si>
  <si>
    <t>#5896</t>
  </si>
  <si>
    <t>#5892</t>
  </si>
  <si>
    <t>#5895</t>
  </si>
  <si>
    <t>#5893</t>
  </si>
  <si>
    <t>#5894</t>
  </si>
  <si>
    <t>#5891</t>
  </si>
  <si>
    <t>#5902</t>
  </si>
  <si>
    <t>#5899</t>
  </si>
  <si>
    <t>#5900</t>
  </si>
  <si>
    <t>#5901</t>
  </si>
  <si>
    <t>#5898</t>
  </si>
  <si>
    <t>#5903</t>
  </si>
  <si>
    <t>#5906</t>
  </si>
  <si>
    <t>#5905</t>
  </si>
  <si>
    <t>#5907</t>
  </si>
  <si>
    <t>#5908</t>
  </si>
  <si>
    <t>#5904</t>
  </si>
  <si>
    <t>#5909</t>
  </si>
  <si>
    <t>#5912</t>
  </si>
  <si>
    <t>#5910</t>
  </si>
  <si>
    <t>#5911</t>
  </si>
  <si>
    <t>#5913</t>
  </si>
  <si>
    <t>#5914</t>
  </si>
  <si>
    <t>#5915</t>
  </si>
  <si>
    <t>#5916</t>
  </si>
  <si>
    <t>#5917</t>
  </si>
  <si>
    <t>#5918</t>
  </si>
  <si>
    <t>#5922</t>
  </si>
  <si>
    <t>#5920</t>
  </si>
  <si>
    <t>#5919</t>
  </si>
  <si>
    <t>#5923</t>
  </si>
  <si>
    <t>#5924</t>
  </si>
  <si>
    <t>#5925</t>
  </si>
  <si>
    <t>#5931</t>
  </si>
  <si>
    <t>#5926</t>
  </si>
  <si>
    <t>#5932</t>
  </si>
  <si>
    <t>#5929</t>
  </si>
  <si>
    <t>#5928</t>
  </si>
  <si>
    <t>#5927</t>
  </si>
  <si>
    <t>#5933</t>
  </si>
  <si>
    <t>#5934</t>
  </si>
  <si>
    <t>#5936</t>
  </si>
  <si>
    <t>#5935</t>
  </si>
  <si>
    <t>#5937</t>
  </si>
  <si>
    <t>#5938</t>
  </si>
  <si>
    <t>#5939</t>
  </si>
  <si>
    <t>#5944</t>
  </si>
  <si>
    <t>#5940</t>
  </si>
  <si>
    <t>#5942</t>
  </si>
  <si>
    <t>#5941</t>
  </si>
  <si>
    <t>#5943</t>
  </si>
  <si>
    <t>#5945</t>
  </si>
  <si>
    <t>#5949</t>
  </si>
  <si>
    <t>#5948</t>
  </si>
  <si>
    <t>#5950</t>
  </si>
  <si>
    <t>#5946</t>
  </si>
  <si>
    <t>#5951</t>
  </si>
  <si>
    <t>#5953</t>
  </si>
  <si>
    <t>#5954</t>
  </si>
  <si>
    <t>02482</t>
  </si>
  <si>
    <t>#5952</t>
  </si>
  <si>
    <t>#5956</t>
  </si>
  <si>
    <t>#5957</t>
  </si>
  <si>
    <t>#5955</t>
  </si>
  <si>
    <t>#5958</t>
  </si>
  <si>
    <t>#5969</t>
  </si>
  <si>
    <t>#5981</t>
  </si>
  <si>
    <t>#5979</t>
  </si>
  <si>
    <t>#5963</t>
  </si>
  <si>
    <t>#5959</t>
  </si>
  <si>
    <t>#5973</t>
  </si>
  <si>
    <t>#5974</t>
  </si>
  <si>
    <t>#5976</t>
  </si>
  <si>
    <t>#5960</t>
  </si>
  <si>
    <t>#5986</t>
  </si>
  <si>
    <t>07630</t>
  </si>
  <si>
    <t>#5977</t>
  </si>
  <si>
    <t>#5972</t>
  </si>
  <si>
    <t>#5964</t>
  </si>
  <si>
    <t>#5983</t>
  </si>
  <si>
    <t>#5990</t>
  </si>
  <si>
    <t>#5991</t>
  </si>
  <si>
    <t>#5992</t>
  </si>
  <si>
    <t>13850-2802</t>
  </si>
  <si>
    <t>#5987</t>
  </si>
  <si>
    <t>#5989</t>
  </si>
  <si>
    <t>08401-6027</t>
  </si>
  <si>
    <t>#5988</t>
  </si>
  <si>
    <t>#5993</t>
  </si>
  <si>
    <t>#5994</t>
  </si>
  <si>
    <t>#5997</t>
  </si>
  <si>
    <t>#5995</t>
  </si>
  <si>
    <t>#5998</t>
  </si>
  <si>
    <t>#5996</t>
  </si>
  <si>
    <t>#6000</t>
  </si>
  <si>
    <t>#6003</t>
  </si>
  <si>
    <t>#6001</t>
  </si>
  <si>
    <t>#6004</t>
  </si>
  <si>
    <t>#6005</t>
  </si>
  <si>
    <t>#6006</t>
  </si>
  <si>
    <t>#6007</t>
  </si>
  <si>
    <t>#6008</t>
  </si>
  <si>
    <t>#6012</t>
  </si>
  <si>
    <t>#6011</t>
  </si>
  <si>
    <t>#6010</t>
  </si>
  <si>
    <t>#6009</t>
  </si>
  <si>
    <t>#6013</t>
  </si>
  <si>
    <t>#6014</t>
  </si>
  <si>
    <t>#6015</t>
  </si>
  <si>
    <t>#6017</t>
  </si>
  <si>
    <t>#6019</t>
  </si>
  <si>
    <t>#6021</t>
  </si>
  <si>
    <t>#6022</t>
  </si>
  <si>
    <t>#6023</t>
  </si>
  <si>
    <t>#6024</t>
  </si>
  <si>
    <t>#6030</t>
  </si>
  <si>
    <t>#6028</t>
  </si>
  <si>
    <t>#6029</t>
  </si>
  <si>
    <t>#6031</t>
  </si>
  <si>
    <t>#6034</t>
  </si>
  <si>
    <t>#6033</t>
  </si>
  <si>
    <t>#6035</t>
  </si>
  <si>
    <t>#6036</t>
  </si>
  <si>
    <t>#6038</t>
  </si>
  <si>
    <t>#6037</t>
  </si>
  <si>
    <t>#6039</t>
  </si>
  <si>
    <t>#6053</t>
  </si>
  <si>
    <t>#6047</t>
  </si>
  <si>
    <t>#6050</t>
  </si>
  <si>
    <t>#6052</t>
  </si>
  <si>
    <t>#6041</t>
  </si>
  <si>
    <t>#6048</t>
  </si>
  <si>
    <t>#6049</t>
  </si>
  <si>
    <t>#6051</t>
  </si>
  <si>
    <t>#6045</t>
  </si>
  <si>
    <t>#6040</t>
  </si>
  <si>
    <t>#6042</t>
  </si>
  <si>
    <t>#6046</t>
  </si>
  <si>
    <t>#6061</t>
  </si>
  <si>
    <t>#6056</t>
  </si>
  <si>
    <t>#6055</t>
  </si>
  <si>
    <t>#6060</t>
  </si>
  <si>
    <t>#6059</t>
  </si>
  <si>
    <t>#6058</t>
  </si>
  <si>
    <t>#6057</t>
  </si>
  <si>
    <t>91775-3072</t>
  </si>
  <si>
    <t>#6064</t>
  </si>
  <si>
    <t>#6062</t>
  </si>
  <si>
    <t>#6063</t>
  </si>
  <si>
    <t>#6066</t>
  </si>
  <si>
    <t>#6065</t>
  </si>
  <si>
    <t>#6068</t>
  </si>
  <si>
    <t>#6067</t>
  </si>
  <si>
    <t>#6071</t>
  </si>
  <si>
    <t>#6070</t>
  </si>
  <si>
    <t>#6069</t>
  </si>
  <si>
    <t>#6072</t>
  </si>
  <si>
    <t>#6074</t>
  </si>
  <si>
    <t>07866</t>
  </si>
  <si>
    <t>#6073</t>
  </si>
  <si>
    <t>#6076</t>
  </si>
  <si>
    <t>#6075</t>
  </si>
  <si>
    <t>#6077</t>
  </si>
  <si>
    <t>01810</t>
  </si>
  <si>
    <t>#6078</t>
  </si>
  <si>
    <t>#6079</t>
  </si>
  <si>
    <t>#6087</t>
  </si>
  <si>
    <t>#6086</t>
  </si>
  <si>
    <t>#6082</t>
  </si>
  <si>
    <t>#6085</t>
  </si>
  <si>
    <t>#6088</t>
  </si>
  <si>
    <t>#6080</t>
  </si>
  <si>
    <t>#6084</t>
  </si>
  <si>
    <t>#6089</t>
  </si>
  <si>
    <t>#6081</t>
  </si>
  <si>
    <t>#6083</t>
  </si>
  <si>
    <t>#6090</t>
  </si>
  <si>
    <t>#6091</t>
  </si>
  <si>
    <t>27858-6643</t>
  </si>
  <si>
    <t>#6097</t>
  </si>
  <si>
    <t>#6093</t>
  </si>
  <si>
    <t>#6096</t>
  </si>
  <si>
    <t>#6094</t>
  </si>
  <si>
    <t>#6098</t>
  </si>
  <si>
    <t>#6095</t>
  </si>
  <si>
    <t>#6099</t>
  </si>
  <si>
    <t>#6102</t>
  </si>
  <si>
    <t>#6113</t>
  </si>
  <si>
    <t>#6101</t>
  </si>
  <si>
    <t>#6100</t>
  </si>
  <si>
    <t>#6117</t>
  </si>
  <si>
    <t>#6118</t>
  </si>
  <si>
    <t>#6116</t>
  </si>
  <si>
    <t>#6121</t>
  </si>
  <si>
    <t>#6119</t>
  </si>
  <si>
    <t>01749</t>
  </si>
  <si>
    <t>#6120</t>
  </si>
  <si>
    <t>14901-9460</t>
  </si>
  <si>
    <t>#6124</t>
  </si>
  <si>
    <t>95602-2354</t>
  </si>
  <si>
    <t>#6122</t>
  </si>
  <si>
    <t>#6123</t>
  </si>
  <si>
    <t>N0M 1N0</t>
  </si>
  <si>
    <t>#6109</t>
  </si>
  <si>
    <t>#6112</t>
  </si>
  <si>
    <t>#6105</t>
  </si>
  <si>
    <t>#6114</t>
  </si>
  <si>
    <t>#6111</t>
  </si>
  <si>
    <t>#6107</t>
  </si>
  <si>
    <t>#6125</t>
  </si>
  <si>
    <t>#6115</t>
  </si>
  <si>
    <t>#6103</t>
  </si>
  <si>
    <t>#6108</t>
  </si>
  <si>
    <t>#6110</t>
  </si>
  <si>
    <t>#6127</t>
  </si>
  <si>
    <t>#6104</t>
  </si>
  <si>
    <t>#6126</t>
  </si>
  <si>
    <t>#6128</t>
  </si>
  <si>
    <t>#6132</t>
  </si>
  <si>
    <t>#6133</t>
  </si>
  <si>
    <t>#6130</t>
  </si>
  <si>
    <t>#6131</t>
  </si>
  <si>
    <t>#6129</t>
  </si>
  <si>
    <t>#6134</t>
  </si>
  <si>
    <t>#6135</t>
  </si>
  <si>
    <t>01702</t>
  </si>
  <si>
    <t>#6138</t>
  </si>
  <si>
    <t>#6136</t>
  </si>
  <si>
    <t>#6137</t>
  </si>
  <si>
    <t>#6139</t>
  </si>
  <si>
    <t>#6140</t>
  </si>
  <si>
    <t>#6141</t>
  </si>
  <si>
    <t>#6144</t>
  </si>
  <si>
    <t>#6143</t>
  </si>
  <si>
    <t>#6142</t>
  </si>
  <si>
    <t>#6146</t>
  </si>
  <si>
    <t>#6145</t>
  </si>
  <si>
    <t>#6147</t>
  </si>
  <si>
    <t>#6148</t>
  </si>
  <si>
    <t>#6151</t>
  </si>
  <si>
    <t>#6150</t>
  </si>
  <si>
    <t>#6149</t>
  </si>
  <si>
    <t>#6152</t>
  </si>
  <si>
    <t>#6158</t>
  </si>
  <si>
    <t>#6153</t>
  </si>
  <si>
    <t>#6157</t>
  </si>
  <si>
    <t>#6156</t>
  </si>
  <si>
    <t>#6155</t>
  </si>
  <si>
    <t>#6159</t>
  </si>
  <si>
    <t>#6154</t>
  </si>
  <si>
    <t>06810</t>
  </si>
  <si>
    <t>#6160</t>
  </si>
  <si>
    <t>#6163</t>
  </si>
  <si>
    <t>#6161</t>
  </si>
  <si>
    <t>#6164</t>
  </si>
  <si>
    <t>03909</t>
  </si>
  <si>
    <t>#6168</t>
  </si>
  <si>
    <t>02176</t>
  </si>
  <si>
    <t>#6169</t>
  </si>
  <si>
    <t>60091-1541</t>
  </si>
  <si>
    <t>#6167</t>
  </si>
  <si>
    <t>#6165</t>
  </si>
  <si>
    <t>#6166</t>
  </si>
  <si>
    <t>#6171</t>
  </si>
  <si>
    <t>#6172</t>
  </si>
  <si>
    <t>#6173</t>
  </si>
  <si>
    <t>#6170</t>
  </si>
  <si>
    <t>#6174</t>
  </si>
  <si>
    <t>#6175</t>
  </si>
  <si>
    <t>#6183</t>
  </si>
  <si>
    <t>#6191</t>
  </si>
  <si>
    <t>#6190</t>
  </si>
  <si>
    <t>#6192</t>
  </si>
  <si>
    <t>#6198</t>
  </si>
  <si>
    <t>#6182</t>
  </si>
  <si>
    <t>#6176</t>
  </si>
  <si>
    <t>#6177</t>
  </si>
  <si>
    <t>#6181</t>
  </si>
  <si>
    <t>75092-2936</t>
  </si>
  <si>
    <t>#6188</t>
  </si>
  <si>
    <t>#6184</t>
  </si>
  <si>
    <t>#6185</t>
  </si>
  <si>
    <t>#6187</t>
  </si>
  <si>
    <t>#6178</t>
  </si>
  <si>
    <t>#6189</t>
  </si>
  <si>
    <t>#6179</t>
  </si>
  <si>
    <t>#6186</t>
  </si>
  <si>
    <t>#6180</t>
  </si>
  <si>
    <t>#6201</t>
  </si>
  <si>
    <t>#6207</t>
  </si>
  <si>
    <t>#6203</t>
  </si>
  <si>
    <t>#6205</t>
  </si>
  <si>
    <t>75165-1723</t>
  </si>
  <si>
    <t>#6199</t>
  </si>
  <si>
    <t>#6206</t>
  </si>
  <si>
    <t>#6210</t>
  </si>
  <si>
    <t>#6211</t>
  </si>
  <si>
    <t>#6213</t>
  </si>
  <si>
    <t>#6214</t>
  </si>
  <si>
    <t>#6227</t>
  </si>
  <si>
    <t>#6218</t>
  </si>
  <si>
    <t>#6224</t>
  </si>
  <si>
    <t>#6223</t>
  </si>
  <si>
    <t>#6222</t>
  </si>
  <si>
    <t>#6219</t>
  </si>
  <si>
    <t>#6215</t>
  </si>
  <si>
    <t>#6226</t>
  </si>
  <si>
    <t>#6221</t>
  </si>
  <si>
    <t>#6220</t>
  </si>
  <si>
    <t>#6225</t>
  </si>
  <si>
    <t>#6217</t>
  </si>
  <si>
    <t>#6232</t>
  </si>
  <si>
    <t>#6230</t>
  </si>
  <si>
    <t>#6228</t>
  </si>
  <si>
    <t>#6229</t>
  </si>
  <si>
    <t>#6231</t>
  </si>
  <si>
    <t>#6236</t>
  </si>
  <si>
    <t>#6235</t>
  </si>
  <si>
    <t>#6234</t>
  </si>
  <si>
    <t>#6237</t>
  </si>
  <si>
    <t>#6242</t>
  </si>
  <si>
    <t>#6239</t>
  </si>
  <si>
    <t>#6238</t>
  </si>
  <si>
    <t>#6244</t>
  </si>
  <si>
    <t>#6241</t>
  </si>
  <si>
    <t>#6245</t>
  </si>
  <si>
    <t>#6249</t>
  </si>
  <si>
    <t>#6251</t>
  </si>
  <si>
    <t>#6246</t>
  </si>
  <si>
    <t>77047-2223</t>
  </si>
  <si>
    <t>#6248</t>
  </si>
  <si>
    <t>#6247</t>
  </si>
  <si>
    <t>#6250</t>
  </si>
  <si>
    <t>#6252</t>
  </si>
  <si>
    <t>#6259</t>
  </si>
  <si>
    <t>#6258</t>
  </si>
  <si>
    <t>#6256</t>
  </si>
  <si>
    <t>#6260</t>
  </si>
  <si>
    <t>#6255</t>
  </si>
  <si>
    <t>#6254</t>
  </si>
  <si>
    <t>#6261</t>
  </si>
  <si>
    <t>#6262</t>
  </si>
  <si>
    <t>#6263</t>
  </si>
  <si>
    <t>#6264</t>
  </si>
  <si>
    <t>#6265</t>
  </si>
  <si>
    <t>06443</t>
  </si>
  <si>
    <t>#6194</t>
  </si>
  <si>
    <t>#6209</t>
  </si>
  <si>
    <t>#6200</t>
  </si>
  <si>
    <t>#6208</t>
  </si>
  <si>
    <t>#6202</t>
  </si>
  <si>
    <t>#6216</t>
  </si>
  <si>
    <t>#6195</t>
  </si>
  <si>
    <t>#6196</t>
  </si>
  <si>
    <t>#6204</t>
  </si>
  <si>
    <t>#6212</t>
  </si>
  <si>
    <t>#6271</t>
  </si>
  <si>
    <t>#6272</t>
  </si>
  <si>
    <t>#6269</t>
  </si>
  <si>
    <t>#6270</t>
  </si>
  <si>
    <t>#6267</t>
  </si>
  <si>
    <t>#6273</t>
  </si>
  <si>
    <t>#6268</t>
  </si>
  <si>
    <t>#6266</t>
  </si>
  <si>
    <t>#6274</t>
  </si>
  <si>
    <t>#6278</t>
  </si>
  <si>
    <t>#6280</t>
  </si>
  <si>
    <t>#6279</t>
  </si>
  <si>
    <t>#6276</t>
  </si>
  <si>
    <t>#6277</t>
  </si>
  <si>
    <t>#6281</t>
  </si>
  <si>
    <t>#6275</t>
  </si>
  <si>
    <t>#6282</t>
  </si>
  <si>
    <t>06052</t>
  </si>
  <si>
    <t>#6283</t>
  </si>
  <si>
    <t>#6285</t>
  </si>
  <si>
    <t>#6284</t>
  </si>
  <si>
    <t>#6286</t>
  </si>
  <si>
    <t>#6287</t>
  </si>
  <si>
    <t>#6289</t>
  </si>
  <si>
    <t>#6290</t>
  </si>
  <si>
    <t>#6292</t>
  </si>
  <si>
    <t>#6288</t>
  </si>
  <si>
    <t>#6293</t>
  </si>
  <si>
    <t>#6297</t>
  </si>
  <si>
    <t>#6291</t>
  </si>
  <si>
    <t>#6295</t>
  </si>
  <si>
    <t>53717-1690</t>
  </si>
  <si>
    <t>#6294</t>
  </si>
  <si>
    <t>#6296</t>
  </si>
  <si>
    <t>#6298</t>
  </si>
  <si>
    <t>#6299</t>
  </si>
  <si>
    <t>#6305</t>
  </si>
  <si>
    <t>#6306</t>
  </si>
  <si>
    <t>#6307</t>
  </si>
  <si>
    <t>#6302</t>
  </si>
  <si>
    <t>#6308</t>
  </si>
  <si>
    <t>#6303</t>
  </si>
  <si>
    <t>#6300</t>
  </si>
  <si>
    <t>#6301</t>
  </si>
  <si>
    <t>#6304</t>
  </si>
  <si>
    <t>#6311</t>
  </si>
  <si>
    <t>#6309</t>
  </si>
  <si>
    <t>#6312</t>
  </si>
  <si>
    <t>#6313</t>
  </si>
  <si>
    <t>#6323</t>
  </si>
  <si>
    <t>#6324</t>
  </si>
  <si>
    <t>#6326</t>
  </si>
  <si>
    <t>#6327</t>
  </si>
  <si>
    <t>#6328</t>
  </si>
  <si>
    <t>#6330</t>
  </si>
  <si>
    <t>#6332</t>
  </si>
  <si>
    <t>#6331</t>
  </si>
  <si>
    <t>#6333</t>
  </si>
  <si>
    <t>#6338</t>
  </si>
  <si>
    <t>#6335</t>
  </si>
  <si>
    <t>#6337</t>
  </si>
  <si>
    <t>#6334</t>
  </si>
  <si>
    <t>#6339</t>
  </si>
  <si>
    <t>#6340</t>
  </si>
  <si>
    <t>51525-4440</t>
  </si>
  <si>
    <t>#6341</t>
  </si>
  <si>
    <t>#6342</t>
  </si>
  <si>
    <t>#6347</t>
  </si>
  <si>
    <t>#6346</t>
  </si>
  <si>
    <t>#6344</t>
  </si>
  <si>
    <t>#6343</t>
  </si>
  <si>
    <t>#6345</t>
  </si>
  <si>
    <t>#6325</t>
  </si>
  <si>
    <t>#6320</t>
  </si>
  <si>
    <t>#6319</t>
  </si>
  <si>
    <t>#6314</t>
  </si>
  <si>
    <t>#6348</t>
  </si>
  <si>
    <t>#6329</t>
  </si>
  <si>
    <t>#6318</t>
  </si>
  <si>
    <t>#6322</t>
  </si>
  <si>
    <t>#6321</t>
  </si>
  <si>
    <t>#6315</t>
  </si>
  <si>
    <t>#6317</t>
  </si>
  <si>
    <t>#6316</t>
  </si>
  <si>
    <t>#6349</t>
  </si>
  <si>
    <t>#6351</t>
  </si>
  <si>
    <t>#6350</t>
  </si>
  <si>
    <t>#6352</t>
  </si>
  <si>
    <t>#6354</t>
  </si>
  <si>
    <t>#6353</t>
  </si>
  <si>
    <t>#6356</t>
  </si>
  <si>
    <t>#6355</t>
  </si>
  <si>
    <t>#6357</t>
  </si>
  <si>
    <t>#6362</t>
  </si>
  <si>
    <t>#6358</t>
  </si>
  <si>
    <t>#6360</t>
  </si>
  <si>
    <t>#6361</t>
  </si>
  <si>
    <t>#6359</t>
  </si>
  <si>
    <t>#6363</t>
  </si>
  <si>
    <t>#6365</t>
  </si>
  <si>
    <t>#6364</t>
  </si>
  <si>
    <t>#6370</t>
  </si>
  <si>
    <t>#6366</t>
  </si>
  <si>
    <t>#6372</t>
  </si>
  <si>
    <t>#6371</t>
  </si>
  <si>
    <t>#6367</t>
  </si>
  <si>
    <t>#6369</t>
  </si>
  <si>
    <t>#6368</t>
  </si>
  <si>
    <t>#6375</t>
  </si>
  <si>
    <t>#6378</t>
  </si>
  <si>
    <t>#6374</t>
  </si>
  <si>
    <t>#6376</t>
  </si>
  <si>
    <t>#6377</t>
  </si>
  <si>
    <t>#6373</t>
  </si>
  <si>
    <t>#6379</t>
  </si>
  <si>
    <t>#6382</t>
  </si>
  <si>
    <t>05033</t>
  </si>
  <si>
    <t>#6380</t>
  </si>
  <si>
    <t>#6383</t>
  </si>
  <si>
    <t>#6381</t>
  </si>
  <si>
    <t>03053</t>
  </si>
  <si>
    <t>#6384</t>
  </si>
  <si>
    <t>#6386</t>
  </si>
  <si>
    <t>#6385</t>
  </si>
  <si>
    <t>21211-2278</t>
  </si>
  <si>
    <t>#6387</t>
  </si>
  <si>
    <t>#6388</t>
  </si>
  <si>
    <t>#6389</t>
  </si>
  <si>
    <t>#6390</t>
  </si>
  <si>
    <t>#6392</t>
  </si>
  <si>
    <t>#6391</t>
  </si>
  <si>
    <t>#6394</t>
  </si>
  <si>
    <t>#6393</t>
  </si>
  <si>
    <t>#6396</t>
  </si>
  <si>
    <t>#6395</t>
  </si>
  <si>
    <t>#6398</t>
  </si>
  <si>
    <t>#6397</t>
  </si>
  <si>
    <t>#6400</t>
  </si>
  <si>
    <t>#6399</t>
  </si>
  <si>
    <t>#6401</t>
  </si>
  <si>
    <t>#6404</t>
  </si>
  <si>
    <t>#6403</t>
  </si>
  <si>
    <t>#6405</t>
  </si>
  <si>
    <t>22902-5740</t>
  </si>
  <si>
    <t>#6402</t>
  </si>
  <si>
    <t>#6407</t>
  </si>
  <si>
    <t>#6406</t>
  </si>
  <si>
    <t>#6408</t>
  </si>
  <si>
    <t>#6413</t>
  </si>
  <si>
    <t>#6410</t>
  </si>
  <si>
    <t>#6409</t>
  </si>
  <si>
    <t>#6411</t>
  </si>
  <si>
    <t>#6417</t>
  </si>
  <si>
    <t>#6414</t>
  </si>
  <si>
    <t>#6415</t>
  </si>
  <si>
    <t>#6416</t>
  </si>
  <si>
    <t>#6418</t>
  </si>
  <si>
    <t>#6419</t>
  </si>
  <si>
    <t>#6421</t>
  </si>
  <si>
    <t>#6422</t>
  </si>
  <si>
    <t>#6423</t>
  </si>
  <si>
    <t>#6420</t>
  </si>
  <si>
    <t>#6426</t>
  </si>
  <si>
    <t>#6425</t>
  </si>
  <si>
    <t>#6424</t>
  </si>
  <si>
    <t>03037</t>
  </si>
  <si>
    <t>#6429</t>
  </si>
  <si>
    <t>#6430</t>
  </si>
  <si>
    <t>#6428</t>
  </si>
  <si>
    <t>#6427</t>
  </si>
  <si>
    <t>#6432</t>
  </si>
  <si>
    <t>#6431</t>
  </si>
  <si>
    <t>#6433</t>
  </si>
  <si>
    <t>#6434</t>
  </si>
  <si>
    <t>#6437</t>
  </si>
  <si>
    <t>#6435</t>
  </si>
  <si>
    <t>#6436</t>
  </si>
  <si>
    <t>#6439</t>
  </si>
  <si>
    <t>#6440</t>
  </si>
  <si>
    <t>#6438</t>
  </si>
  <si>
    <t>#6441</t>
  </si>
  <si>
    <t>#6442</t>
  </si>
  <si>
    <t>#6443</t>
  </si>
  <si>
    <t>#6449</t>
  </si>
  <si>
    <t>#6451</t>
  </si>
  <si>
    <t>#6450</t>
  </si>
  <si>
    <t>#6446</t>
  </si>
  <si>
    <t>#6444</t>
  </si>
  <si>
    <t>#6448</t>
  </si>
  <si>
    <t>#6445</t>
  </si>
  <si>
    <t>#6447</t>
  </si>
  <si>
    <t>#6453</t>
  </si>
  <si>
    <t>#6455</t>
  </si>
  <si>
    <t>#6454</t>
  </si>
  <si>
    <t>#6452</t>
  </si>
  <si>
    <t>#6458</t>
  </si>
  <si>
    <t>#6457</t>
  </si>
  <si>
    <t>#6456</t>
  </si>
  <si>
    <t>#6460</t>
  </si>
  <si>
    <t>Ground Advantage</t>
  </si>
  <si>
    <t>#6459</t>
  </si>
  <si>
    <t>#6462</t>
  </si>
  <si>
    <t>#6461</t>
  </si>
  <si>
    <t>#6463</t>
  </si>
  <si>
    <t>#6464</t>
  </si>
  <si>
    <t>#6467</t>
  </si>
  <si>
    <t>#6470</t>
  </si>
  <si>
    <t>#6465</t>
  </si>
  <si>
    <t>#6466</t>
  </si>
  <si>
    <t>#6469</t>
  </si>
  <si>
    <t>#6468</t>
  </si>
  <si>
    <t>#6471</t>
  </si>
  <si>
    <t>#6476</t>
  </si>
  <si>
    <t>#6478</t>
  </si>
  <si>
    <t>#6488</t>
  </si>
  <si>
    <t>#6489</t>
  </si>
  <si>
    <t>#6494</t>
  </si>
  <si>
    <t>#6503</t>
  </si>
  <si>
    <t>#6490</t>
  </si>
  <si>
    <t>#6492</t>
  </si>
  <si>
    <t>#6499</t>
  </si>
  <si>
    <t>#6502</t>
  </si>
  <si>
    <t>#6501</t>
  </si>
  <si>
    <t>#6493</t>
  </si>
  <si>
    <t>#6497</t>
  </si>
  <si>
    <t>#6491</t>
  </si>
  <si>
    <t>#6498</t>
  </si>
  <si>
    <t>02474</t>
  </si>
  <si>
    <t>#6500</t>
  </si>
  <si>
    <t>#6495</t>
  </si>
  <si>
    <t>#6496</t>
  </si>
  <si>
    <t>#6504</t>
  </si>
  <si>
    <t>#6505</t>
  </si>
  <si>
    <t>#6511</t>
  </si>
  <si>
    <t>K2J 1Z7</t>
  </si>
  <si>
    <t>#6512</t>
  </si>
  <si>
    <t>#6507</t>
  </si>
  <si>
    <t>#6510</t>
  </si>
  <si>
    <t>#6508</t>
  </si>
  <si>
    <t>#6515</t>
  </si>
  <si>
    <t>#6514</t>
  </si>
  <si>
    <t>#6513</t>
  </si>
  <si>
    <t>#6518</t>
  </si>
  <si>
    <t>#6516</t>
  </si>
  <si>
    <t>#6517</t>
  </si>
  <si>
    <t>#6520</t>
  </si>
  <si>
    <t>#6521</t>
  </si>
  <si>
    <t>#6519</t>
  </si>
  <si>
    <t>#6522</t>
  </si>
  <si>
    <t>#6523</t>
  </si>
  <si>
    <t>#6525</t>
  </si>
  <si>
    <t>#6526</t>
  </si>
  <si>
    <t>#6527</t>
  </si>
  <si>
    <t>#6528</t>
  </si>
  <si>
    <t>#6484</t>
  </si>
  <si>
    <t>#6485</t>
  </si>
  <si>
    <t>#6474</t>
  </si>
  <si>
    <t>#6482</t>
  </si>
  <si>
    <t>#6480</t>
  </si>
  <si>
    <t>#6481</t>
  </si>
  <si>
    <t>#6479</t>
  </si>
  <si>
    <t>#6472</t>
  </si>
  <si>
    <t>#6487</t>
  </si>
  <si>
    <t>#6475</t>
  </si>
  <si>
    <t>#6486</t>
  </si>
  <si>
    <t>#6477</t>
  </si>
  <si>
    <t>#6473</t>
  </si>
  <si>
    <t>#6483</t>
  </si>
  <si>
    <t>#6537</t>
  </si>
  <si>
    <t>#6535</t>
  </si>
  <si>
    <t>#6534</t>
  </si>
  <si>
    <t>#6539</t>
  </si>
  <si>
    <t>#6538</t>
  </si>
  <si>
    <t>#6540</t>
  </si>
  <si>
    <t>#6541</t>
  </si>
  <si>
    <t>#6543</t>
  </si>
  <si>
    <t>#6544</t>
  </si>
  <si>
    <t>#6542</t>
  </si>
  <si>
    <t>#6545</t>
  </si>
  <si>
    <t>UPS¬Æ Ground Saver</t>
  </si>
  <si>
    <t>#6547</t>
  </si>
  <si>
    <t>#6546</t>
  </si>
  <si>
    <t>#6548</t>
  </si>
  <si>
    <t>#6549</t>
  </si>
  <si>
    <t>#6552</t>
  </si>
  <si>
    <t>#6551</t>
  </si>
  <si>
    <t>#6553</t>
  </si>
  <si>
    <t>84315-9544</t>
  </si>
  <si>
    <t>#6554</t>
  </si>
  <si>
    <t>#6550</t>
  </si>
  <si>
    <t>#6555</t>
  </si>
  <si>
    <t>#6556</t>
  </si>
  <si>
    <t>#6560</t>
  </si>
  <si>
    <t>#6562</t>
  </si>
  <si>
    <t>#6561</t>
  </si>
  <si>
    <t>#6559</t>
  </si>
  <si>
    <t>#6558</t>
  </si>
  <si>
    <t>#6563</t>
  </si>
  <si>
    <t>#6557</t>
  </si>
  <si>
    <t>#6564</t>
  </si>
  <si>
    <t>#6565</t>
  </si>
  <si>
    <t>#6566</t>
  </si>
  <si>
    <t>#6568</t>
  </si>
  <si>
    <t>#6567</t>
  </si>
  <si>
    <t>#6569</t>
  </si>
  <si>
    <t>#6570</t>
  </si>
  <si>
    <t>#6571</t>
  </si>
  <si>
    <t>#6572</t>
  </si>
  <si>
    <t>#6573</t>
  </si>
  <si>
    <t>#6574</t>
  </si>
  <si>
    <t>#6575</t>
  </si>
  <si>
    <t>#6576</t>
  </si>
  <si>
    <t>#6578</t>
  </si>
  <si>
    <t>#6577</t>
  </si>
  <si>
    <t>#6579</t>
  </si>
  <si>
    <t>#6580</t>
  </si>
  <si>
    <t>#6584</t>
  </si>
  <si>
    <t>#6581</t>
  </si>
  <si>
    <t>#6587</t>
  </si>
  <si>
    <t>#6586</t>
  </si>
  <si>
    <t>#6595</t>
  </si>
  <si>
    <t>#6594</t>
  </si>
  <si>
    <t>#6530</t>
  </si>
  <si>
    <t>#6529</t>
  </si>
  <si>
    <t>#6536</t>
  </si>
  <si>
    <t>#6532</t>
  </si>
  <si>
    <t>#6531</t>
  </si>
  <si>
    <t>#6533</t>
  </si>
  <si>
    <t>#6596</t>
  </si>
  <si>
    <t>85260-5348</t>
  </si>
  <si>
    <t>#6600</t>
  </si>
  <si>
    <t>#6602</t>
  </si>
  <si>
    <t>#6598</t>
  </si>
  <si>
    <t>#6599</t>
  </si>
  <si>
    <t>#6601</t>
  </si>
  <si>
    <t>#6604</t>
  </si>
  <si>
    <t>#6603</t>
  </si>
  <si>
    <t>#6605</t>
  </si>
  <si>
    <t>#6610</t>
  </si>
  <si>
    <t>#6608</t>
  </si>
  <si>
    <t>#6609</t>
  </si>
  <si>
    <t>#6606</t>
  </si>
  <si>
    <t>#6607</t>
  </si>
  <si>
    <t>#6614</t>
  </si>
  <si>
    <t>48023-1855</t>
  </si>
  <si>
    <t>#6613</t>
  </si>
  <si>
    <t>#6612</t>
  </si>
  <si>
    <t>#6615</t>
  </si>
  <si>
    <t>#6616</t>
  </si>
  <si>
    <t>#6611</t>
  </si>
  <si>
    <t>#6619</t>
  </si>
  <si>
    <t>#6617</t>
  </si>
  <si>
    <t>#6618</t>
  </si>
  <si>
    <t>#6620</t>
  </si>
  <si>
    <t>#6622</t>
  </si>
  <si>
    <t>#6621</t>
  </si>
  <si>
    <t>#6623</t>
  </si>
  <si>
    <t>#6624</t>
  </si>
  <si>
    <t>#6625</t>
  </si>
  <si>
    <t>#6631</t>
  </si>
  <si>
    <t>#6633</t>
  </si>
  <si>
    <t>#6636</t>
  </si>
  <si>
    <t>#6627</t>
  </si>
  <si>
    <t>#6630</t>
  </si>
  <si>
    <t>#6641</t>
  </si>
  <si>
    <t>#6640</t>
  </si>
  <si>
    <t>#6635</t>
  </si>
  <si>
    <t>#6642</t>
  </si>
  <si>
    <t>#6628</t>
  </si>
  <si>
    <t>#6638</t>
  </si>
  <si>
    <t>#6637</t>
  </si>
  <si>
    <t>#6645</t>
  </si>
  <si>
    <t>#6650</t>
  </si>
  <si>
    <t>#6654</t>
  </si>
  <si>
    <t>#6655</t>
  </si>
  <si>
    <t>#6644</t>
  </si>
  <si>
    <t>#6647</t>
  </si>
  <si>
    <t>#6646</t>
  </si>
  <si>
    <t>#6651</t>
  </si>
  <si>
    <t>#6653</t>
  </si>
  <si>
    <t>#6643</t>
  </si>
  <si>
    <t>#6634</t>
  </si>
  <si>
    <t>#6639</t>
  </si>
  <si>
    <t>#6648</t>
  </si>
  <si>
    <t>#6649</t>
  </si>
  <si>
    <t>#6659</t>
  </si>
  <si>
    <t>#6661</t>
  </si>
  <si>
    <t>#6663</t>
  </si>
  <si>
    <t>#6669</t>
  </si>
  <si>
    <t>#6660</t>
  </si>
  <si>
    <t>#6662</t>
  </si>
  <si>
    <t>#6665</t>
  </si>
  <si>
    <t>#6668</t>
  </si>
  <si>
    <t>#6666</t>
  </si>
  <si>
    <t>#6667</t>
  </si>
  <si>
    <t>#6664</t>
  </si>
  <si>
    <t>#6670</t>
  </si>
  <si>
    <t>#6671</t>
  </si>
  <si>
    <t>#6672</t>
  </si>
  <si>
    <t>75092-3334</t>
  </si>
  <si>
    <t>#6673</t>
  </si>
  <si>
    <t>#6674</t>
  </si>
  <si>
    <t>#6677</t>
  </si>
  <si>
    <t>#6676</t>
  </si>
  <si>
    <t>#6675</t>
  </si>
  <si>
    <t>#6678</t>
  </si>
  <si>
    <t>#6680</t>
  </si>
  <si>
    <t>#6681</t>
  </si>
  <si>
    <t>#6682</t>
  </si>
  <si>
    <t>#6684</t>
  </si>
  <si>
    <t>#6683</t>
  </si>
  <si>
    <t>#6686</t>
  </si>
  <si>
    <t>#6685</t>
  </si>
  <si>
    <t>#6687</t>
  </si>
  <si>
    <t>#6688</t>
  </si>
  <si>
    <t>08854</t>
  </si>
  <si>
    <t>#6690</t>
  </si>
  <si>
    <t>#6689</t>
  </si>
  <si>
    <t>#6692</t>
  </si>
  <si>
    <t>#6694</t>
  </si>
  <si>
    <t>#6695</t>
  </si>
  <si>
    <t>#6691</t>
  </si>
  <si>
    <t>#6693</t>
  </si>
  <si>
    <t>#6698</t>
  </si>
  <si>
    <t>#6697</t>
  </si>
  <si>
    <t>#6701</t>
  </si>
  <si>
    <t>#6699</t>
  </si>
  <si>
    <t>#6700</t>
  </si>
  <si>
    <t>#6703</t>
  </si>
  <si>
    <t>#6702</t>
  </si>
  <si>
    <t>#6704</t>
  </si>
  <si>
    <t>#6706</t>
  </si>
  <si>
    <t>#6705</t>
  </si>
  <si>
    <t>#6707</t>
  </si>
  <si>
    <t>01420</t>
  </si>
  <si>
    <t>#6711</t>
  </si>
  <si>
    <t>#6708</t>
  </si>
  <si>
    <t>#6709</t>
  </si>
  <si>
    <t>#6710</t>
  </si>
  <si>
    <t>46226-3320</t>
  </si>
  <si>
    <t>#6712</t>
  </si>
  <si>
    <t>#6582</t>
  </si>
  <si>
    <t>#6590</t>
  </si>
  <si>
    <t>#6588</t>
  </si>
  <si>
    <t>#6583</t>
  </si>
  <si>
    <t>#6589</t>
  </si>
  <si>
    <t>#6585</t>
  </si>
  <si>
    <t>#6713</t>
  </si>
  <si>
    <t>#6591</t>
  </si>
  <si>
    <t>#6593</t>
  </si>
  <si>
    <t>#6592</t>
  </si>
  <si>
    <t>#6716</t>
  </si>
  <si>
    <t>#6717</t>
  </si>
  <si>
    <t>#6714</t>
  </si>
  <si>
    <t>#6719</t>
  </si>
  <si>
    <t>#6731</t>
  </si>
  <si>
    <t>#6727</t>
  </si>
  <si>
    <t>#6730</t>
  </si>
  <si>
    <t>#6728</t>
  </si>
  <si>
    <t>#6729</t>
  </si>
  <si>
    <t>#6732</t>
  </si>
  <si>
    <t>#6724</t>
  </si>
  <si>
    <t>#6722</t>
  </si>
  <si>
    <t>#6726</t>
  </si>
  <si>
    <t>#6721</t>
  </si>
  <si>
    <t>#6723</t>
  </si>
  <si>
    <t>#6720</t>
  </si>
  <si>
    <t>#6718</t>
  </si>
  <si>
    <t>#6725</t>
  </si>
  <si>
    <t>#6734</t>
  </si>
  <si>
    <t>#6736</t>
  </si>
  <si>
    <t>#6735</t>
  </si>
  <si>
    <t>#6733</t>
  </si>
  <si>
    <t>#6740</t>
  </si>
  <si>
    <t>#6739</t>
  </si>
  <si>
    <t>#6738</t>
  </si>
  <si>
    <t>#6737</t>
  </si>
  <si>
    <t>#6742</t>
  </si>
  <si>
    <t>#6743</t>
  </si>
  <si>
    <t>#6741</t>
  </si>
  <si>
    <t>#6744</t>
  </si>
  <si>
    <t>04092</t>
  </si>
  <si>
    <t>#6745</t>
  </si>
  <si>
    <t>#6746</t>
  </si>
  <si>
    <t>#6748</t>
  </si>
  <si>
    <t>#6747</t>
  </si>
  <si>
    <t>#6749</t>
  </si>
  <si>
    <t>#6752</t>
  </si>
  <si>
    <t>#6750</t>
  </si>
  <si>
    <t>#6751</t>
  </si>
  <si>
    <t>#6754</t>
  </si>
  <si>
    <t>#6753</t>
  </si>
  <si>
    <t>#6755</t>
  </si>
  <si>
    <t>#6757</t>
  </si>
  <si>
    <t>#6758</t>
  </si>
  <si>
    <t>#6756</t>
  </si>
  <si>
    <t>T2J 2R9</t>
  </si>
  <si>
    <t>#6761</t>
  </si>
  <si>
    <t>#6762</t>
  </si>
  <si>
    <t>#6763</t>
  </si>
  <si>
    <t>#6764</t>
  </si>
  <si>
    <t>#6765</t>
  </si>
  <si>
    <t>#6766</t>
  </si>
  <si>
    <t>#6774</t>
  </si>
  <si>
    <t>#6772</t>
  </si>
  <si>
    <t>#6767</t>
  </si>
  <si>
    <t>#6773</t>
  </si>
  <si>
    <t>#6768</t>
  </si>
  <si>
    <t>#6775</t>
  </si>
  <si>
    <t>#6771</t>
  </si>
  <si>
    <t>#6769</t>
  </si>
  <si>
    <t>#6759</t>
  </si>
  <si>
    <t>#6760</t>
  </si>
  <si>
    <t>#6770</t>
  </si>
  <si>
    <t>#6777</t>
  </si>
  <si>
    <t>#6779</t>
  </si>
  <si>
    <t>#6778</t>
  </si>
  <si>
    <t>#6781</t>
  </si>
  <si>
    <t>#6782</t>
  </si>
  <si>
    <t>#6780</t>
  </si>
  <si>
    <t>#6784</t>
  </si>
  <si>
    <t>#6785</t>
  </si>
  <si>
    <t>#6783</t>
  </si>
  <si>
    <t>#6786</t>
  </si>
  <si>
    <t>#6788</t>
  </si>
  <si>
    <t>#6787</t>
  </si>
  <si>
    <t>#6792</t>
  </si>
  <si>
    <t>#6789</t>
  </si>
  <si>
    <t>#6790</t>
  </si>
  <si>
    <t>#6791</t>
  </si>
  <si>
    <t>#6793</t>
  </si>
  <si>
    <t>#6794</t>
  </si>
  <si>
    <t>#6795</t>
  </si>
  <si>
    <t>#6798</t>
  </si>
  <si>
    <t>K0L 1R0</t>
  </si>
  <si>
    <t>#6797</t>
  </si>
  <si>
    <t>#6796</t>
  </si>
  <si>
    <t>#6799</t>
  </si>
  <si>
    <t>#6800</t>
  </si>
  <si>
    <t>#6805</t>
  </si>
  <si>
    <t>#6806</t>
  </si>
  <si>
    <t>#6802</t>
  </si>
  <si>
    <t>#6801</t>
  </si>
  <si>
    <t>#6804</t>
  </si>
  <si>
    <t>#6808</t>
  </si>
  <si>
    <t>#6803</t>
  </si>
  <si>
    <t>#6807</t>
  </si>
  <si>
    <t>#6809</t>
  </si>
  <si>
    <t>#6810</t>
  </si>
  <si>
    <t>#6811</t>
  </si>
  <si>
    <t>#6812</t>
  </si>
  <si>
    <t>#6813</t>
  </si>
  <si>
    <t>#6814</t>
  </si>
  <si>
    <t>#6815</t>
  </si>
  <si>
    <t>#6816</t>
  </si>
  <si>
    <t>#6817</t>
  </si>
  <si>
    <t>#6818</t>
  </si>
  <si>
    <t>#6819</t>
  </si>
  <si>
    <t>#6820</t>
  </si>
  <si>
    <t>#6822</t>
  </si>
  <si>
    <t>#6823</t>
  </si>
  <si>
    <t>#6824</t>
  </si>
  <si>
    <t>#6826</t>
  </si>
  <si>
    <t>#6821</t>
  </si>
  <si>
    <t>#6825</t>
  </si>
  <si>
    <t>08690</t>
  </si>
  <si>
    <t>#6827</t>
  </si>
  <si>
    <t>#6829</t>
  </si>
  <si>
    <t>#6828</t>
  </si>
  <si>
    <t>#6831</t>
  </si>
  <si>
    <t>#6830</t>
  </si>
  <si>
    <t>#6832</t>
  </si>
  <si>
    <t>#6833</t>
  </si>
  <si>
    <t>#6834</t>
  </si>
  <si>
    <t>#6835</t>
  </si>
  <si>
    <t>#6838</t>
  </si>
  <si>
    <t>#6836</t>
  </si>
  <si>
    <t>#6837</t>
  </si>
  <si>
    <t>#6839</t>
  </si>
  <si>
    <t>#6840</t>
  </si>
  <si>
    <t>#6843</t>
  </si>
  <si>
    <t>02478</t>
  </si>
  <si>
    <t>#6842</t>
  </si>
  <si>
    <t>#6844</t>
  </si>
  <si>
    <t>06907</t>
  </si>
  <si>
    <t>#6841</t>
  </si>
  <si>
    <t>#6857</t>
  </si>
  <si>
    <t>#6851</t>
  </si>
  <si>
    <t>#6858</t>
  </si>
  <si>
    <t>#6848</t>
  </si>
  <si>
    <t>#6853</t>
  </si>
  <si>
    <t>#6845</t>
  </si>
  <si>
    <t>#6846</t>
  </si>
  <si>
    <t>#6856</t>
  </si>
  <si>
    <t>#6847</t>
  </si>
  <si>
    <t>#6854</t>
  </si>
  <si>
    <t>#6850</t>
  </si>
  <si>
    <t>#6864</t>
  </si>
  <si>
    <t>#6855</t>
  </si>
  <si>
    <t>#6849</t>
  </si>
  <si>
    <t>#6868</t>
  </si>
  <si>
    <t>60625-8781</t>
  </si>
  <si>
    <t>#6871</t>
  </si>
  <si>
    <t>#6852</t>
  </si>
  <si>
    <t>#6860</t>
  </si>
  <si>
    <t>#6859</t>
  </si>
  <si>
    <t>#6861</t>
  </si>
  <si>
    <t>#6863</t>
  </si>
  <si>
    <t>#6869</t>
  </si>
  <si>
    <t>#6873</t>
  </si>
  <si>
    <t>#6870</t>
  </si>
  <si>
    <t>#6866</t>
  </si>
  <si>
    <t>#6867</t>
  </si>
  <si>
    <t>#6872</t>
  </si>
  <si>
    <t>#6862</t>
  </si>
  <si>
    <t>#6874</t>
  </si>
  <si>
    <t>#6865</t>
  </si>
  <si>
    <t>28001-8193</t>
  </si>
  <si>
    <t>#6875</t>
  </si>
  <si>
    <t>#6876</t>
  </si>
  <si>
    <t>#6878</t>
  </si>
  <si>
    <t>#6877</t>
  </si>
  <si>
    <t>#6879</t>
  </si>
  <si>
    <t>#6880</t>
  </si>
  <si>
    <t>#6882</t>
  </si>
  <si>
    <t>#6885</t>
  </si>
  <si>
    <t>#6890</t>
  </si>
  <si>
    <t>#6887</t>
  </si>
  <si>
    <t>#6886</t>
  </si>
  <si>
    <t>06035</t>
  </si>
  <si>
    <t>#6889</t>
  </si>
  <si>
    <t>#6884</t>
  </si>
  <si>
    <t>#6881</t>
  </si>
  <si>
    <t>#6894</t>
  </si>
  <si>
    <t>#6891</t>
  </si>
  <si>
    <t>#6888</t>
  </si>
  <si>
    <t>#6892</t>
  </si>
  <si>
    <t>21017-1227</t>
  </si>
  <si>
    <t>#6893</t>
  </si>
  <si>
    <t>02889</t>
  </si>
  <si>
    <t>#6883</t>
  </si>
  <si>
    <t>#6895</t>
  </si>
  <si>
    <t>07430</t>
  </si>
  <si>
    <t>#6896</t>
  </si>
  <si>
    <t>#6901</t>
  </si>
  <si>
    <t>#6897</t>
  </si>
  <si>
    <t>63303-3394</t>
  </si>
  <si>
    <t>#6905</t>
  </si>
  <si>
    <t>#6899</t>
  </si>
  <si>
    <t>#6898</t>
  </si>
  <si>
    <t>77304-3020</t>
  </si>
  <si>
    <t>#6904</t>
  </si>
  <si>
    <t>#6903</t>
  </si>
  <si>
    <t>#6902</t>
  </si>
  <si>
    <t>#6907</t>
  </si>
  <si>
    <t>#6900</t>
  </si>
  <si>
    <t>#6906</t>
  </si>
  <si>
    <t>#6911</t>
  </si>
  <si>
    <t>#6909</t>
  </si>
  <si>
    <t>#6910</t>
  </si>
  <si>
    <t>#6908</t>
  </si>
  <si>
    <t>#6912</t>
  </si>
  <si>
    <t>#6919</t>
  </si>
  <si>
    <t>#6913</t>
  </si>
  <si>
    <t>#6918</t>
  </si>
  <si>
    <t>#6914</t>
  </si>
  <si>
    <t>#6920</t>
  </si>
  <si>
    <t>#6915</t>
  </si>
  <si>
    <t>#6917</t>
  </si>
  <si>
    <t>#6916</t>
  </si>
  <si>
    <t>06040</t>
  </si>
  <si>
    <t>#6922</t>
  </si>
  <si>
    <t>#6921</t>
  </si>
  <si>
    <t>#6923</t>
  </si>
  <si>
    <t>#6925</t>
  </si>
  <si>
    <t>#6924</t>
  </si>
  <si>
    <t>#6935</t>
  </si>
  <si>
    <t>#6931</t>
  </si>
  <si>
    <t>#6928</t>
  </si>
  <si>
    <t>#6927</t>
  </si>
  <si>
    <t>#6937</t>
  </si>
  <si>
    <t>#6938</t>
  </si>
  <si>
    <t>#6926</t>
  </si>
  <si>
    <t>#6951</t>
  </si>
  <si>
    <t>#6968</t>
  </si>
  <si>
    <t>#6955</t>
  </si>
  <si>
    <t>65340-1111</t>
  </si>
  <si>
    <t>#6959</t>
  </si>
  <si>
    <t>#6961</t>
  </si>
  <si>
    <t>#6944</t>
  </si>
  <si>
    <t>#6952</t>
  </si>
  <si>
    <t>#6963</t>
  </si>
  <si>
    <t>#6943</t>
  </si>
  <si>
    <t>#6947</t>
  </si>
  <si>
    <t>#6942</t>
  </si>
  <si>
    <t>#6954</t>
  </si>
  <si>
    <t>#6960</t>
  </si>
  <si>
    <t>#6966</t>
  </si>
  <si>
    <t>#6949</t>
  </si>
  <si>
    <t>#6967</t>
  </si>
  <si>
    <t>#6958</t>
  </si>
  <si>
    <t>#6946</t>
  </si>
  <si>
    <t>#6953</t>
  </si>
  <si>
    <t>#6964</t>
  </si>
  <si>
    <t>#6945</t>
  </si>
  <si>
    <t>#6962</t>
  </si>
  <si>
    <t>#6971</t>
  </si>
  <si>
    <t>#6969</t>
  </si>
  <si>
    <t>#6965</t>
  </si>
  <si>
    <t>#6948</t>
  </si>
  <si>
    <t>#6970</t>
  </si>
  <si>
    <t>19018-3536</t>
  </si>
  <si>
    <t>#6975</t>
  </si>
  <si>
    <t>#6972</t>
  </si>
  <si>
    <t>#6974</t>
  </si>
  <si>
    <t>#6950</t>
  </si>
  <si>
    <t>#6976</t>
  </si>
  <si>
    <t>#6978</t>
  </si>
  <si>
    <t>#6977</t>
  </si>
  <si>
    <t>#6981</t>
  </si>
  <si>
    <t>#6983</t>
  </si>
  <si>
    <t>#6985</t>
  </si>
  <si>
    <t>#6980</t>
  </si>
  <si>
    <t>#6979</t>
  </si>
  <si>
    <t>#6988</t>
  </si>
  <si>
    <t>#6986</t>
  </si>
  <si>
    <t>#6987</t>
  </si>
  <si>
    <t>#6984</t>
  </si>
  <si>
    <t>#6982</t>
  </si>
  <si>
    <t>#6989</t>
  </si>
  <si>
    <t>#6994</t>
  </si>
  <si>
    <t>#6992</t>
  </si>
  <si>
    <t>#6995</t>
  </si>
  <si>
    <t>#7000</t>
  </si>
  <si>
    <t>#6996</t>
  </si>
  <si>
    <t>#6998</t>
  </si>
  <si>
    <t>#6997</t>
  </si>
  <si>
    <t>31210-3120</t>
  </si>
  <si>
    <t>#6999</t>
  </si>
  <si>
    <t>#7004</t>
  </si>
  <si>
    <t>#7003</t>
  </si>
  <si>
    <t>#7005</t>
  </si>
  <si>
    <t>68510-3909</t>
  </si>
  <si>
    <t>#7001</t>
  </si>
  <si>
    <t>#7002</t>
  </si>
  <si>
    <t>#7008</t>
  </si>
  <si>
    <t>#7009</t>
  </si>
  <si>
    <t>#7010</t>
  </si>
  <si>
    <t>#7007</t>
  </si>
  <si>
    <t>#7012</t>
  </si>
  <si>
    <t>#7013</t>
  </si>
  <si>
    <t>#7006</t>
  </si>
  <si>
    <t>08060</t>
  </si>
  <si>
    <t>#7011</t>
  </si>
  <si>
    <t>#7015</t>
  </si>
  <si>
    <t>#7016</t>
  </si>
  <si>
    <t>#7017</t>
  </si>
  <si>
    <t>#7018</t>
  </si>
  <si>
    <t>#7025</t>
  </si>
  <si>
    <t>#7024</t>
  </si>
  <si>
    <t>#7027</t>
  </si>
  <si>
    <t>#7026</t>
  </si>
  <si>
    <t>#7014</t>
  </si>
  <si>
    <t>#7028</t>
  </si>
  <si>
    <t>#7019</t>
  </si>
  <si>
    <t>#7023</t>
  </si>
  <si>
    <t>#7031</t>
  </si>
  <si>
    <t>#7030</t>
  </si>
  <si>
    <t>#7020</t>
  </si>
  <si>
    <t>#7032</t>
  </si>
  <si>
    <t>#7022</t>
  </si>
  <si>
    <t>#7029</t>
  </si>
  <si>
    <t>#7021</t>
  </si>
  <si>
    <t>#7038</t>
  </si>
  <si>
    <t>#7037</t>
  </si>
  <si>
    <t>#7034</t>
  </si>
  <si>
    <t>#7035</t>
  </si>
  <si>
    <t>#7036</t>
  </si>
  <si>
    <t>#7039</t>
  </si>
  <si>
    <t>#7042</t>
  </si>
  <si>
    <t>#7048</t>
  </si>
  <si>
    <t>#7045</t>
  </si>
  <si>
    <t>#7041</t>
  </si>
  <si>
    <t>#7044</t>
  </si>
  <si>
    <t>07093</t>
  </si>
  <si>
    <t>#7046</t>
  </si>
  <si>
    <t>#7043</t>
  </si>
  <si>
    <t>#7047</t>
  </si>
  <si>
    <t>V9P 0A5</t>
  </si>
  <si>
    <t>#7050</t>
  </si>
  <si>
    <t>#7051</t>
  </si>
  <si>
    <t>#7049</t>
  </si>
  <si>
    <t>#6930</t>
  </si>
  <si>
    <t>#6933</t>
  </si>
  <si>
    <t>#6936</t>
  </si>
  <si>
    <t>#6929</t>
  </si>
  <si>
    <t>#6932</t>
  </si>
  <si>
    <t>#6934</t>
  </si>
  <si>
    <t>#6939</t>
  </si>
  <si>
    <t>#6956</t>
  </si>
  <si>
    <t>#7055</t>
  </si>
  <si>
    <t>#7052</t>
  </si>
  <si>
    <t>#7054</t>
  </si>
  <si>
    <t>02916</t>
  </si>
  <si>
    <t>#7060</t>
  </si>
  <si>
    <t>#7056</t>
  </si>
  <si>
    <t>#7053</t>
  </si>
  <si>
    <t>#7058</t>
  </si>
  <si>
    <t>#6957</t>
  </si>
  <si>
    <t>#7059</t>
  </si>
  <si>
    <t>#7061</t>
  </si>
  <si>
    <t>#7057</t>
  </si>
  <si>
    <t>#6940</t>
  </si>
  <si>
    <t>#6941</t>
  </si>
  <si>
    <t>07305</t>
  </si>
  <si>
    <t>#7063</t>
  </si>
  <si>
    <t>#7068</t>
  </si>
  <si>
    <t>#7065</t>
  </si>
  <si>
    <t>#7066</t>
  </si>
  <si>
    <t>#7067</t>
  </si>
  <si>
    <t>#7064</t>
  </si>
  <si>
    <t>#7069</t>
  </si>
  <si>
    <t>#7070</t>
  </si>
  <si>
    <t>#7071</t>
  </si>
  <si>
    <t>#7072</t>
  </si>
  <si>
    <t>#7073</t>
  </si>
  <si>
    <t>#7075</t>
  </si>
  <si>
    <t>#7074</t>
  </si>
  <si>
    <t>#7078</t>
  </si>
  <si>
    <t>#7085</t>
  </si>
  <si>
    <t>#7083</t>
  </si>
  <si>
    <t>#7084</t>
  </si>
  <si>
    <t>#7079</t>
  </si>
  <si>
    <t>03301</t>
  </si>
  <si>
    <t>#7080</t>
  </si>
  <si>
    <t>#7081</t>
  </si>
  <si>
    <t>#7082</t>
  </si>
  <si>
    <t>#7088</t>
  </si>
  <si>
    <t>#7087</t>
  </si>
  <si>
    <t>#7086</t>
  </si>
  <si>
    <t>#7090</t>
  </si>
  <si>
    <t>#7091</t>
  </si>
  <si>
    <t>#7089</t>
  </si>
  <si>
    <t>#7092</t>
  </si>
  <si>
    <t>#7077</t>
  </si>
  <si>
    <t>#7093</t>
  </si>
  <si>
    <t>#7118</t>
  </si>
  <si>
    <t>#7096</t>
  </si>
  <si>
    <t>#7117</t>
  </si>
  <si>
    <t>#7111</t>
  </si>
  <si>
    <t>#7105</t>
  </si>
  <si>
    <t>#7102</t>
  </si>
  <si>
    <t>#7108</t>
  </si>
  <si>
    <t>#7095</t>
  </si>
  <si>
    <t>ME7 5BZ</t>
  </si>
  <si>
    <t>#7112</t>
  </si>
  <si>
    <t>#7099</t>
  </si>
  <si>
    <t>L7R 4M7</t>
  </si>
  <si>
    <t>#7110</t>
  </si>
  <si>
    <t>#7109</t>
  </si>
  <si>
    <t>#7104</t>
  </si>
  <si>
    <t>#7098</t>
  </si>
  <si>
    <t>#7100</t>
  </si>
  <si>
    <t>#7097</t>
  </si>
  <si>
    <t>01604</t>
  </si>
  <si>
    <t>#7114</t>
  </si>
  <si>
    <t>#7113</t>
  </si>
  <si>
    <t>#7101</t>
  </si>
  <si>
    <t>#7094</t>
  </si>
  <si>
    <t>#7116</t>
  </si>
  <si>
    <t>#7123</t>
  </si>
  <si>
    <t>#7124</t>
  </si>
  <si>
    <t>#7122</t>
  </si>
  <si>
    <t>#7120</t>
  </si>
  <si>
    <t>#7126</t>
  </si>
  <si>
    <t>#7119</t>
  </si>
  <si>
    <t>#7128</t>
  </si>
  <si>
    <t>#7132</t>
  </si>
  <si>
    <t>#7133</t>
  </si>
  <si>
    <t>#7135</t>
  </si>
  <si>
    <t>#7139</t>
  </si>
  <si>
    <t>#7141</t>
  </si>
  <si>
    <t>#7148</t>
  </si>
  <si>
    <t>#7147</t>
  </si>
  <si>
    <t>#7146</t>
  </si>
  <si>
    <t>#7142</t>
  </si>
  <si>
    <t>22003-2025</t>
  </si>
  <si>
    <t>#7145</t>
  </si>
  <si>
    <t>#7143</t>
  </si>
  <si>
    <t>#7150</t>
  </si>
  <si>
    <t>05486</t>
  </si>
  <si>
    <t>#7149</t>
  </si>
  <si>
    <t>#7152</t>
  </si>
  <si>
    <t>#7154</t>
  </si>
  <si>
    <t>#7155</t>
  </si>
  <si>
    <t>#7151</t>
  </si>
  <si>
    <t>#7156</t>
  </si>
  <si>
    <t>#7159</t>
  </si>
  <si>
    <t>#7160</t>
  </si>
  <si>
    <t>#7161</t>
  </si>
  <si>
    <t>#7158</t>
  </si>
  <si>
    <t>08085</t>
  </si>
  <si>
    <t>#7157</t>
  </si>
  <si>
    <t>72176-9502</t>
  </si>
  <si>
    <t>#7162</t>
  </si>
  <si>
    <t>#7163</t>
  </si>
  <si>
    <t>#7165</t>
  </si>
  <si>
    <t>#7164</t>
  </si>
  <si>
    <t>#7166</t>
  </si>
  <si>
    <t>#7168</t>
  </si>
  <si>
    <t>#7171</t>
  </si>
  <si>
    <t>07960</t>
  </si>
  <si>
    <t>#7170</t>
  </si>
  <si>
    <t>#7169</t>
  </si>
  <si>
    <t>#7167</t>
  </si>
  <si>
    <t>08016</t>
  </si>
  <si>
    <t>#7175</t>
  </si>
  <si>
    <t>#7176</t>
  </si>
  <si>
    <t>#7174</t>
  </si>
  <si>
    <t>#7177</t>
  </si>
  <si>
    <t>#7178</t>
  </si>
  <si>
    <t>#7179</t>
  </si>
  <si>
    <t>#7172</t>
  </si>
  <si>
    <t>#7173</t>
  </si>
  <si>
    <t>#7182</t>
  </si>
  <si>
    <t>#7180</t>
  </si>
  <si>
    <t>#7181</t>
  </si>
  <si>
    <t>#7184</t>
  </si>
  <si>
    <t>#7183</t>
  </si>
  <si>
    <t>#7188</t>
  </si>
  <si>
    <t>#7185</t>
  </si>
  <si>
    <t>#7186</t>
  </si>
  <si>
    <t>#7187</t>
  </si>
  <si>
    <t>#7195</t>
  </si>
  <si>
    <t>#7189</t>
  </si>
  <si>
    <t>#7191</t>
  </si>
  <si>
    <t>#7190</t>
  </si>
  <si>
    <t>#7193</t>
  </si>
  <si>
    <t>#7192</t>
  </si>
  <si>
    <t>#7194</t>
  </si>
  <si>
    <t>#7197</t>
  </si>
  <si>
    <t>#7196</t>
  </si>
  <si>
    <t>01541</t>
  </si>
  <si>
    <t>#7198</t>
  </si>
  <si>
    <t>30813-5915</t>
  </si>
  <si>
    <t>#7201</t>
  </si>
  <si>
    <t>#7199</t>
  </si>
  <si>
    <t>#7200</t>
  </si>
  <si>
    <t>#7205</t>
  </si>
  <si>
    <t>#7209</t>
  </si>
  <si>
    <t>#7215</t>
  </si>
  <si>
    <t>#7210</t>
  </si>
  <si>
    <t>#7217</t>
  </si>
  <si>
    <t>#7219</t>
  </si>
  <si>
    <t>#7206</t>
  </si>
  <si>
    <t>#7214</t>
  </si>
  <si>
    <t>#7213</t>
  </si>
  <si>
    <t>#7207</t>
  </si>
  <si>
    <t>#7211</t>
  </si>
  <si>
    <t>#7203</t>
  </si>
  <si>
    <t>72034-5228</t>
  </si>
  <si>
    <t>#7202</t>
  </si>
  <si>
    <t>#7218</t>
  </si>
  <si>
    <t>56601-8641</t>
  </si>
  <si>
    <t>#7204</t>
  </si>
  <si>
    <t>#7221</t>
  </si>
  <si>
    <t>#7220</t>
  </si>
  <si>
    <t>#6991</t>
  </si>
  <si>
    <t>#6990</t>
  </si>
  <si>
    <t>#7225</t>
  </si>
  <si>
    <t>#7223</t>
  </si>
  <si>
    <t>#7222</t>
  </si>
  <si>
    <t>#7224</t>
  </si>
  <si>
    <t>#7226</t>
  </si>
  <si>
    <t>#7231</t>
  </si>
  <si>
    <t>#7234</t>
  </si>
  <si>
    <t>#7229</t>
  </si>
  <si>
    <t>#7227</t>
  </si>
  <si>
    <t>#7232</t>
  </si>
  <si>
    <t>#7228</t>
  </si>
  <si>
    <t>#7233</t>
  </si>
  <si>
    <t>#7230</t>
  </si>
  <si>
    <t>#7235</t>
  </si>
  <si>
    <t>#7237</t>
  </si>
  <si>
    <t>#7236</t>
  </si>
  <si>
    <t>#7238</t>
  </si>
  <si>
    <t>#7239</t>
  </si>
  <si>
    <t>#7240</t>
  </si>
  <si>
    <t>#7241</t>
  </si>
  <si>
    <t>#7242</t>
  </si>
  <si>
    <t>#7244</t>
  </si>
  <si>
    <t>#7245</t>
  </si>
  <si>
    <t>#7243</t>
  </si>
  <si>
    <t>#7249</t>
  </si>
  <si>
    <t>#7248</t>
  </si>
  <si>
    <t>#7246</t>
  </si>
  <si>
    <t>#7252</t>
  </si>
  <si>
    <t>#7250</t>
  </si>
  <si>
    <t>#7254</t>
  </si>
  <si>
    <t>#7255</t>
  </si>
  <si>
    <t>#7247</t>
  </si>
  <si>
    <t>#7253</t>
  </si>
  <si>
    <t>#7256</t>
  </si>
  <si>
    <t>#7257</t>
  </si>
  <si>
    <t>#7258</t>
  </si>
  <si>
    <t>#7259</t>
  </si>
  <si>
    <t>#7260</t>
  </si>
  <si>
    <t>60613-7269</t>
  </si>
  <si>
    <t>#7261</t>
  </si>
  <si>
    <t>#7265</t>
  </si>
  <si>
    <t>23228-1795</t>
  </si>
  <si>
    <t>#7268</t>
  </si>
  <si>
    <t>#7266</t>
  </si>
  <si>
    <t>#7267</t>
  </si>
  <si>
    <t>#7269</t>
  </si>
  <si>
    <t>#7270</t>
  </si>
  <si>
    <t>#7271</t>
  </si>
  <si>
    <t>#7272</t>
  </si>
  <si>
    <t>#7277</t>
  </si>
  <si>
    <t>#7276</t>
  </si>
  <si>
    <t>#7275</t>
  </si>
  <si>
    <t>#7278</t>
  </si>
  <si>
    <t>#7140</t>
  </si>
  <si>
    <t>#7130</t>
  </si>
  <si>
    <t>#7286</t>
  </si>
  <si>
    <t>#7288</t>
  </si>
  <si>
    <t>#7144</t>
  </si>
  <si>
    <t>#7138</t>
  </si>
  <si>
    <t>#7290</t>
  </si>
  <si>
    <t>#7129</t>
  </si>
  <si>
    <t>#7121</t>
  </si>
  <si>
    <t>#7107</t>
  </si>
  <si>
    <t>#7153</t>
  </si>
  <si>
    <t>#7284</t>
  </si>
  <si>
    <t>#7287</t>
  </si>
  <si>
    <t>#7134</t>
  </si>
  <si>
    <t>#7283</t>
  </si>
  <si>
    <t>#7285</t>
  </si>
  <si>
    <t>#7103</t>
  </si>
  <si>
    <t>#7292</t>
  </si>
  <si>
    <t>#7293</t>
  </si>
  <si>
    <t>#7115</t>
  </si>
  <si>
    <t>#7106</t>
  </si>
  <si>
    <t>#7289</t>
  </si>
  <si>
    <t>#7136</t>
  </si>
  <si>
    <t>#7282</t>
  </si>
  <si>
    <t>#7131</t>
  </si>
  <si>
    <t>#7297</t>
  </si>
  <si>
    <t>#7298</t>
  </si>
  <si>
    <t>#7280</t>
  </si>
  <si>
    <t>#7281</t>
  </si>
  <si>
    <t>#7295</t>
  </si>
  <si>
    <t>#7296</t>
  </si>
  <si>
    <t>#7279</t>
  </si>
  <si>
    <t>37204-4308</t>
  </si>
  <si>
    <t>#7291</t>
  </si>
  <si>
    <t>#7294</t>
  </si>
  <si>
    <t>#7301</t>
  </si>
  <si>
    <t>#7299</t>
  </si>
  <si>
    <t>#7300</t>
  </si>
  <si>
    <t>#7302</t>
  </si>
  <si>
    <t>#7306</t>
  </si>
  <si>
    <t>#7305</t>
  </si>
  <si>
    <t>#7303</t>
  </si>
  <si>
    <t>#7304</t>
  </si>
  <si>
    <t>#7313</t>
  </si>
  <si>
    <t>#7314</t>
  </si>
  <si>
    <t>38133-5807</t>
  </si>
  <si>
    <t>#7316</t>
  </si>
  <si>
    <t>#7311</t>
  </si>
  <si>
    <t>#7312</t>
  </si>
  <si>
    <t>37874-3129</t>
  </si>
  <si>
    <t>#7310</t>
  </si>
  <si>
    <t>#7308</t>
  </si>
  <si>
    <t>#7307</t>
  </si>
  <si>
    <t>#7309</t>
  </si>
  <si>
    <t>#7317</t>
  </si>
  <si>
    <t>#7315</t>
  </si>
  <si>
    <t>#7321</t>
  </si>
  <si>
    <t>#7319</t>
  </si>
  <si>
    <t>#7320</t>
  </si>
  <si>
    <t>#7318</t>
  </si>
  <si>
    <t>61546-8984</t>
  </si>
  <si>
    <t>#7322</t>
  </si>
  <si>
    <t>#7323</t>
  </si>
  <si>
    <t>#7324</t>
  </si>
  <si>
    <t>#7325</t>
  </si>
  <si>
    <t>07110</t>
  </si>
  <si>
    <t>#7328</t>
  </si>
  <si>
    <t>#7330</t>
  </si>
  <si>
    <t>#7331</t>
  </si>
  <si>
    <t>#7329</t>
  </si>
  <si>
    <t>#7326</t>
  </si>
  <si>
    <t>#7332</t>
  </si>
  <si>
    <t>#7333</t>
  </si>
  <si>
    <t>#7334</t>
  </si>
  <si>
    <t>#7335</t>
  </si>
  <si>
    <t>#7336</t>
  </si>
  <si>
    <t>#7337</t>
  </si>
  <si>
    <t>#7338</t>
  </si>
  <si>
    <t>#7339</t>
  </si>
  <si>
    <t>#7340</t>
  </si>
  <si>
    <t>#7342</t>
  </si>
  <si>
    <t>#7344</t>
  </si>
  <si>
    <t>08330</t>
  </si>
  <si>
    <t>#7343</t>
  </si>
  <si>
    <t>#7348</t>
  </si>
  <si>
    <t>#7345</t>
  </si>
  <si>
    <t>#7341</t>
  </si>
  <si>
    <t>#7350</t>
  </si>
  <si>
    <t>#7349</t>
  </si>
  <si>
    <t>#7346</t>
  </si>
  <si>
    <t>#7355</t>
  </si>
  <si>
    <t>#7352</t>
  </si>
  <si>
    <t>#7353</t>
  </si>
  <si>
    <t>#7354</t>
  </si>
  <si>
    <t>#7351</t>
  </si>
  <si>
    <t>#7212</t>
  </si>
  <si>
    <t>#7216</t>
  </si>
  <si>
    <t>#7208</t>
  </si>
  <si>
    <t>#7356</t>
  </si>
  <si>
    <t>#7357</t>
  </si>
  <si>
    <t>#7358</t>
  </si>
  <si>
    <t>#7362</t>
  </si>
  <si>
    <t>#7365</t>
  </si>
  <si>
    <t>#7364</t>
  </si>
  <si>
    <t>#7361</t>
  </si>
  <si>
    <t>#7360</t>
  </si>
  <si>
    <t>#7359</t>
  </si>
  <si>
    <t>#7363</t>
  </si>
  <si>
    <t>#7369</t>
  </si>
  <si>
    <t>#7368</t>
  </si>
  <si>
    <t>#7372</t>
  </si>
  <si>
    <t>#7371</t>
  </si>
  <si>
    <t>#7370</t>
  </si>
  <si>
    <t>#7374</t>
  </si>
  <si>
    <t>#7375</t>
  </si>
  <si>
    <t>#7373</t>
  </si>
  <si>
    <t>#7380</t>
  </si>
  <si>
    <t>#7385</t>
  </si>
  <si>
    <t>#7381</t>
  </si>
  <si>
    <t>06010</t>
  </si>
  <si>
    <t>#7382</t>
  </si>
  <si>
    <t>#7389</t>
  </si>
  <si>
    <t>K7M 8W3</t>
  </si>
  <si>
    <t>#7386</t>
  </si>
  <si>
    <t>#7383</t>
  </si>
  <si>
    <t>#7384</t>
  </si>
  <si>
    <t>#7387</t>
  </si>
  <si>
    <t>#7388</t>
  </si>
  <si>
    <t>26753-7408</t>
  </si>
  <si>
    <t>#7378</t>
  </si>
  <si>
    <t>#7377</t>
  </si>
  <si>
    <t>#7396</t>
  </si>
  <si>
    <t>#7397</t>
  </si>
  <si>
    <t>#7264</t>
  </si>
  <si>
    <t>#7274</t>
  </si>
  <si>
    <t>#7263</t>
  </si>
  <si>
    <t>#7400</t>
  </si>
  <si>
    <t>#YRXNPDQYFB</t>
  </si>
  <si>
    <t>#7273</t>
  </si>
  <si>
    <t>#7401</t>
  </si>
  <si>
    <t>#7404</t>
  </si>
  <si>
    <t>84106-1445</t>
  </si>
  <si>
    <t>#7403</t>
  </si>
  <si>
    <t>#7402</t>
  </si>
  <si>
    <t>#7405</t>
  </si>
  <si>
    <t>#7407</t>
  </si>
  <si>
    <t>#47ETFV4B46</t>
  </si>
  <si>
    <t>#7406</t>
  </si>
  <si>
    <t>#7412</t>
  </si>
  <si>
    <t>#7410</t>
  </si>
  <si>
    <t>06510-1825</t>
  </si>
  <si>
    <t>#7411</t>
  </si>
  <si>
    <t>#7415</t>
  </si>
  <si>
    <t>#7416</t>
  </si>
  <si>
    <t>#7417</t>
  </si>
  <si>
    <t>#7418</t>
  </si>
  <si>
    <t>#7419</t>
  </si>
  <si>
    <t>#7422</t>
  </si>
  <si>
    <t>#7421</t>
  </si>
  <si>
    <t>#7420</t>
  </si>
  <si>
    <t>02152</t>
  </si>
  <si>
    <t>#7424</t>
  </si>
  <si>
    <t>#7423</t>
  </si>
  <si>
    <t>#7428</t>
  </si>
  <si>
    <t>#7427</t>
  </si>
  <si>
    <t>64116-4335</t>
  </si>
  <si>
    <t>#7429</t>
  </si>
  <si>
    <t>#7430</t>
  </si>
  <si>
    <t>#7432</t>
  </si>
  <si>
    <t>#7431</t>
  </si>
  <si>
    <t>#7425</t>
  </si>
  <si>
    <t>#7426</t>
  </si>
  <si>
    <t>#7433</t>
  </si>
  <si>
    <t>#7434</t>
  </si>
  <si>
    <t>#7435</t>
  </si>
  <si>
    <t>02740</t>
  </si>
  <si>
    <t>#7436</t>
  </si>
  <si>
    <t>#7437</t>
  </si>
  <si>
    <t>#7440</t>
  </si>
  <si>
    <t>#7439</t>
  </si>
  <si>
    <t>#7438</t>
  </si>
  <si>
    <t>#7441</t>
  </si>
  <si>
    <t>#7443</t>
  </si>
  <si>
    <t>#7442</t>
  </si>
  <si>
    <t>#7447</t>
  </si>
  <si>
    <t>#7446</t>
  </si>
  <si>
    <t>#7445</t>
  </si>
  <si>
    <t>L7P 0N9</t>
  </si>
  <si>
    <t>#7448</t>
  </si>
  <si>
    <t>#7485</t>
  </si>
  <si>
    <t>#7474</t>
  </si>
  <si>
    <t>#7486</t>
  </si>
  <si>
    <t>#7480</t>
  </si>
  <si>
    <t>#7478</t>
  </si>
  <si>
    <t>#7487</t>
  </si>
  <si>
    <t>#7475</t>
  </si>
  <si>
    <t>#7477</t>
  </si>
  <si>
    <t>#7484</t>
  </si>
  <si>
    <t>#7476</t>
  </si>
  <si>
    <t>#7479</t>
  </si>
  <si>
    <t>#7473</t>
  </si>
  <si>
    <t>#7482</t>
  </si>
  <si>
    <t>#7481</t>
  </si>
  <si>
    <t>#7489</t>
  </si>
  <si>
    <t>#7492</t>
  </si>
  <si>
    <t>#7488</t>
  </si>
  <si>
    <t>#7495</t>
  </si>
  <si>
    <t>#7497</t>
  </si>
  <si>
    <t>#7490</t>
  </si>
  <si>
    <t>#7493</t>
  </si>
  <si>
    <t>07849</t>
  </si>
  <si>
    <t>#7496</t>
  </si>
  <si>
    <t>#7491</t>
  </si>
  <si>
    <t>#7494</t>
  </si>
  <si>
    <t>#7498</t>
  </si>
  <si>
    <t>#7499</t>
  </si>
  <si>
    <t>#7500</t>
  </si>
  <si>
    <t>#7501</t>
  </si>
  <si>
    <t>#7408</t>
  </si>
  <si>
    <t>#7398</t>
  </si>
  <si>
    <t>#7413</t>
  </si>
  <si>
    <t>#7506</t>
  </si>
  <si>
    <t>#7504</t>
  </si>
  <si>
    <t>#7503</t>
  </si>
  <si>
    <t>#7507</t>
  </si>
  <si>
    <t>#7505</t>
  </si>
  <si>
    <t>#7508</t>
  </si>
  <si>
    <t>07940</t>
  </si>
  <si>
    <t>#7509</t>
  </si>
  <si>
    <t>#7514</t>
  </si>
  <si>
    <t>#7513</t>
  </si>
  <si>
    <t>#7515</t>
  </si>
  <si>
    <t>#7511</t>
  </si>
  <si>
    <t>#7510</t>
  </si>
  <si>
    <t>#7512</t>
  </si>
  <si>
    <t>#7519</t>
  </si>
  <si>
    <t>#7518</t>
  </si>
  <si>
    <t>#7516</t>
  </si>
  <si>
    <t>#7522</t>
  </si>
  <si>
    <t>#7520</t>
  </si>
  <si>
    <t>#7523</t>
  </si>
  <si>
    <t>#7521</t>
  </si>
  <si>
    <t>#7524</t>
  </si>
  <si>
    <t>#7525</t>
  </si>
  <si>
    <t>#7528</t>
  </si>
  <si>
    <t>07081</t>
  </si>
  <si>
    <t>#7527</t>
  </si>
  <si>
    <t>#7529</t>
  </si>
  <si>
    <t>#7530</t>
  </si>
  <si>
    <t>#7533</t>
  </si>
  <si>
    <t>#7534</t>
  </si>
  <si>
    <t>#7537</t>
  </si>
  <si>
    <t>#7545</t>
  </si>
  <si>
    <t>07086</t>
  </si>
  <si>
    <t>#7544</t>
  </si>
  <si>
    <t>63031-2518</t>
  </si>
  <si>
    <t>#7540</t>
  </si>
  <si>
    <t>#7557</t>
  </si>
  <si>
    <t>#7548</t>
  </si>
  <si>
    <t>21204-2916</t>
  </si>
  <si>
    <t>#7550</t>
  </si>
  <si>
    <t>#7553</t>
  </si>
  <si>
    <t>#7554</t>
  </si>
  <si>
    <t>#7551</t>
  </si>
  <si>
    <t>#7552</t>
  </si>
  <si>
    <t>#7546</t>
  </si>
  <si>
    <t>#7547</t>
  </si>
  <si>
    <t>#7549</t>
  </si>
  <si>
    <t>#7556</t>
  </si>
  <si>
    <t>#7558</t>
  </si>
  <si>
    <t>#7559</t>
  </si>
  <si>
    <t>#7560</t>
  </si>
  <si>
    <t>#7562</t>
  </si>
  <si>
    <t>#C3TPAUFSC7</t>
  </si>
  <si>
    <t>#7568</t>
  </si>
  <si>
    <t>#7566</t>
  </si>
  <si>
    <t>#7565</t>
  </si>
  <si>
    <t>77080-1994</t>
  </si>
  <si>
    <t>#7564</t>
  </si>
  <si>
    <t>#7563</t>
  </si>
  <si>
    <t>#WS2G76YAM8</t>
  </si>
  <si>
    <t>#7570</t>
  </si>
  <si>
    <t>#7571</t>
  </si>
  <si>
    <t>#7569</t>
  </si>
  <si>
    <t>#7572</t>
  </si>
  <si>
    <t>#7573</t>
  </si>
  <si>
    <t>#7574</t>
  </si>
  <si>
    <t>#7576</t>
  </si>
  <si>
    <t>#7577</t>
  </si>
  <si>
    <t>#7575</t>
  </si>
  <si>
    <t>#7580</t>
  </si>
  <si>
    <t>#7578</t>
  </si>
  <si>
    <t>#7583</t>
  </si>
  <si>
    <t>#7582</t>
  </si>
  <si>
    <t>37091-6253</t>
  </si>
  <si>
    <t>#7581</t>
  </si>
  <si>
    <t>37615-3720</t>
  </si>
  <si>
    <t>#7584</t>
  </si>
  <si>
    <t>#7579</t>
  </si>
  <si>
    <t>#7588</t>
  </si>
  <si>
    <t>#7587</t>
  </si>
  <si>
    <t>#7586</t>
  </si>
  <si>
    <t>#7585</t>
  </si>
  <si>
    <t>#7591</t>
  </si>
  <si>
    <t>#7592</t>
  </si>
  <si>
    <t>#7536</t>
  </si>
  <si>
    <t>#7538</t>
  </si>
  <si>
    <t>#7542</t>
  </si>
  <si>
    <t>#7541</t>
  </si>
  <si>
    <t>#7590</t>
  </si>
  <si>
    <t>#7589</t>
  </si>
  <si>
    <t>01610</t>
  </si>
  <si>
    <t>#7535</t>
  </si>
  <si>
    <t>#7543</t>
  </si>
  <si>
    <t>#7531</t>
  </si>
  <si>
    <t>#7539</t>
  </si>
  <si>
    <t>#7532</t>
  </si>
  <si>
    <t>#7597</t>
  </si>
  <si>
    <t>#7598</t>
  </si>
  <si>
    <t>#7595</t>
  </si>
  <si>
    <t>#7596</t>
  </si>
  <si>
    <t>#KRBJ66N6XU</t>
  </si>
  <si>
    <t>#7594</t>
  </si>
  <si>
    <t>#7593</t>
  </si>
  <si>
    <t>#7605</t>
  </si>
  <si>
    <t>#7612</t>
  </si>
  <si>
    <t>#7602</t>
  </si>
  <si>
    <t>#7610</t>
  </si>
  <si>
    <t>#7613</t>
  </si>
  <si>
    <t>#7604</t>
  </si>
  <si>
    <t>#7601</t>
  </si>
  <si>
    <t>#7614</t>
  </si>
  <si>
    <t>#7608</t>
  </si>
  <si>
    <t>#7600</t>
  </si>
  <si>
    <t>#7609</t>
  </si>
  <si>
    <t>#7611</t>
  </si>
  <si>
    <t>00802</t>
  </si>
  <si>
    <t>#7616</t>
  </si>
  <si>
    <t>#7603</t>
  </si>
  <si>
    <t>#7599</t>
  </si>
  <si>
    <t>#7615</t>
  </si>
  <si>
    <t>#7618</t>
  </si>
  <si>
    <t>#7619</t>
  </si>
  <si>
    <t>#7620</t>
  </si>
  <si>
    <t>#7617</t>
  </si>
  <si>
    <t>#7626</t>
  </si>
  <si>
    <t>#7625</t>
  </si>
  <si>
    <t>#7630</t>
  </si>
  <si>
    <t>#7631</t>
  </si>
  <si>
    <t>#7633</t>
  </si>
  <si>
    <t>#7622</t>
  </si>
  <si>
    <t>32257-3353</t>
  </si>
  <si>
    <t>#7628</t>
  </si>
  <si>
    <t>#7623</t>
  </si>
  <si>
    <t>#7627</t>
  </si>
  <si>
    <t>#7624</t>
  </si>
  <si>
    <t>#7632</t>
  </si>
  <si>
    <t>#7629</t>
  </si>
  <si>
    <t>#7621</t>
  </si>
  <si>
    <t>#7635</t>
  </si>
  <si>
    <t>#7636</t>
  </si>
  <si>
    <t>#7638</t>
  </si>
  <si>
    <t>L3 1AN</t>
  </si>
  <si>
    <t>#7637</t>
  </si>
  <si>
    <t>#7634</t>
  </si>
  <si>
    <t>#7639</t>
  </si>
  <si>
    <t>#7640</t>
  </si>
  <si>
    <t>#7641</t>
  </si>
  <si>
    <t>#7644</t>
  </si>
  <si>
    <t>#7643</t>
  </si>
  <si>
    <t>#7654</t>
  </si>
  <si>
    <t>#7646</t>
  </si>
  <si>
    <t>#7650</t>
  </si>
  <si>
    <t>#7651</t>
  </si>
  <si>
    <t>#7653</t>
  </si>
  <si>
    <t>#7652</t>
  </si>
  <si>
    <t>#48PPZFMYAW</t>
  </si>
  <si>
    <t>#7648</t>
  </si>
  <si>
    <t>#7647</t>
  </si>
  <si>
    <t>#7645</t>
  </si>
  <si>
    <t>#7655</t>
  </si>
  <si>
    <t>#7660</t>
  </si>
  <si>
    <t>06076</t>
  </si>
  <si>
    <t>#7658</t>
  </si>
  <si>
    <t>#7661</t>
  </si>
  <si>
    <t>#7665</t>
  </si>
  <si>
    <t>#7657</t>
  </si>
  <si>
    <t>#7659</t>
  </si>
  <si>
    <t>#7662</t>
  </si>
  <si>
    <t>#7664</t>
  </si>
  <si>
    <t>#7656</t>
  </si>
  <si>
    <t>#7663</t>
  </si>
  <si>
    <t>#7666</t>
  </si>
  <si>
    <t>#7667</t>
  </si>
  <si>
    <t>#7669</t>
  </si>
  <si>
    <t>#7668</t>
  </si>
  <si>
    <t>#7672</t>
  </si>
  <si>
    <t>#7671</t>
  </si>
  <si>
    <t>#7670</t>
  </si>
  <si>
    <t>#7674</t>
  </si>
  <si>
    <t>#7675</t>
  </si>
  <si>
    <t>#7673</t>
  </si>
  <si>
    <t>#7676</t>
  </si>
  <si>
    <t>#7677</t>
  </si>
  <si>
    <t>#7686</t>
  </si>
  <si>
    <t>#7691</t>
  </si>
  <si>
    <t>#7689</t>
  </si>
  <si>
    <t>#7684</t>
  </si>
  <si>
    <t>95815-3802</t>
  </si>
  <si>
    <t>#7678</t>
  </si>
  <si>
    <t>#7681</t>
  </si>
  <si>
    <t>#7682</t>
  </si>
  <si>
    <t>#7679</t>
  </si>
  <si>
    <t>#7680</t>
  </si>
  <si>
    <t>#7690</t>
  </si>
  <si>
    <t>#7687</t>
  </si>
  <si>
    <t>#7688</t>
  </si>
  <si>
    <t>#7683</t>
  </si>
  <si>
    <t>#7685</t>
  </si>
  <si>
    <t>01085</t>
  </si>
  <si>
    <t>#7693</t>
  </si>
  <si>
    <t>#7692</t>
  </si>
  <si>
    <t>#7696</t>
  </si>
  <si>
    <t>#7695</t>
  </si>
  <si>
    <t>#7694</t>
  </si>
  <si>
    <t>#7705</t>
  </si>
  <si>
    <t>#7704</t>
  </si>
  <si>
    <t>#7698</t>
  </si>
  <si>
    <t>#7706</t>
  </si>
  <si>
    <t>#7697</t>
  </si>
  <si>
    <t>00735</t>
  </si>
  <si>
    <t>#7701</t>
  </si>
  <si>
    <t>#7699</t>
  </si>
  <si>
    <t>#7700</t>
  </si>
  <si>
    <t>#7703</t>
  </si>
  <si>
    <t>#7708</t>
  </si>
  <si>
    <t>#7707</t>
  </si>
  <si>
    <t>#7709</t>
  </si>
  <si>
    <t>#7710</t>
  </si>
  <si>
    <t>#7711</t>
  </si>
  <si>
    <t>#7720</t>
  </si>
  <si>
    <t>#7715</t>
  </si>
  <si>
    <t>#7712</t>
  </si>
  <si>
    <t>#7718</t>
  </si>
  <si>
    <t>#7721</t>
  </si>
  <si>
    <t>#7713</t>
  </si>
  <si>
    <t>#7716</t>
  </si>
  <si>
    <t>#7717</t>
  </si>
  <si>
    <t>01915</t>
  </si>
  <si>
    <t>#7719</t>
  </si>
  <si>
    <t>#7722</t>
  </si>
  <si>
    <t>#7724</t>
  </si>
  <si>
    <t>#7723</t>
  </si>
  <si>
    <t>#7725</t>
  </si>
  <si>
    <t>#7728</t>
  </si>
  <si>
    <t>#7729</t>
  </si>
  <si>
    <t>#7726</t>
  </si>
  <si>
    <t>#7730</t>
  </si>
  <si>
    <t>#7727</t>
  </si>
  <si>
    <t>#7733</t>
  </si>
  <si>
    <t>#7735</t>
  </si>
  <si>
    <t>#7734</t>
  </si>
  <si>
    <t>#7737</t>
  </si>
  <si>
    <t>#7731</t>
  </si>
  <si>
    <t>#7732</t>
  </si>
  <si>
    <t>#7741</t>
  </si>
  <si>
    <t>#7738</t>
  </si>
  <si>
    <t>#7740</t>
  </si>
  <si>
    <t>#7739</t>
  </si>
  <si>
    <t>#EWZS4D95NK</t>
  </si>
  <si>
    <t>#7743</t>
  </si>
  <si>
    <t>77070-1168</t>
  </si>
  <si>
    <t>#7745</t>
  </si>
  <si>
    <t>#7746</t>
  </si>
  <si>
    <t>#7744</t>
  </si>
  <si>
    <t>#7751</t>
  </si>
  <si>
    <t>#7749</t>
  </si>
  <si>
    <t>#7748</t>
  </si>
  <si>
    <t>#7747</t>
  </si>
  <si>
    <t>#7750</t>
  </si>
  <si>
    <t>#7761</t>
  </si>
  <si>
    <t>#7758</t>
  </si>
  <si>
    <t>#7762</t>
  </si>
  <si>
    <t>#7753</t>
  </si>
  <si>
    <t>#7766</t>
  </si>
  <si>
    <t>#7757</t>
  </si>
  <si>
    <t>#7765</t>
  </si>
  <si>
    <t>#7756</t>
  </si>
  <si>
    <t>#7759</t>
  </si>
  <si>
    <t>37658-3402</t>
  </si>
  <si>
    <t>#7752</t>
  </si>
  <si>
    <t>#7755</t>
  </si>
  <si>
    <t>#7764</t>
  </si>
  <si>
    <t>#7767</t>
  </si>
  <si>
    <t>#7760</t>
  </si>
  <si>
    <t>#7763</t>
  </si>
  <si>
    <t>#7773</t>
  </si>
  <si>
    <t>#7774</t>
  </si>
  <si>
    <t>#7778</t>
  </si>
  <si>
    <t>#7777</t>
  </si>
  <si>
    <t>#7776</t>
  </si>
  <si>
    <t>#7775</t>
  </si>
  <si>
    <t>#7785</t>
  </si>
  <si>
    <t>#7787</t>
  </si>
  <si>
    <t>#7791</t>
  </si>
  <si>
    <t>01518</t>
  </si>
  <si>
    <t>#7779</t>
  </si>
  <si>
    <t>#7792</t>
  </si>
  <si>
    <t>#7788</t>
  </si>
  <si>
    <t>#7754</t>
  </si>
  <si>
    <t>#7795</t>
  </si>
  <si>
    <t>#7782</t>
  </si>
  <si>
    <t>#7789</t>
  </si>
  <si>
    <t>#7783</t>
  </si>
  <si>
    <t>#7781</t>
  </si>
  <si>
    <t>#7784</t>
  </si>
  <si>
    <t>#7794</t>
  </si>
  <si>
    <t>#7786</t>
  </si>
  <si>
    <t>#7790</t>
  </si>
  <si>
    <t>#7780</t>
  </si>
  <si>
    <t>#7769</t>
  </si>
  <si>
    <t>#7772</t>
  </si>
  <si>
    <t>#7771</t>
  </si>
  <si>
    <t>#7768</t>
  </si>
  <si>
    <t>#7770</t>
  </si>
  <si>
    <t>#7806</t>
  </si>
  <si>
    <t>#7797</t>
  </si>
  <si>
    <t>#7799</t>
  </si>
  <si>
    <t>#7804</t>
  </si>
  <si>
    <t>#7802</t>
  </si>
  <si>
    <t>#7796</t>
  </si>
  <si>
    <t>#7793</t>
  </si>
  <si>
    <t>08057</t>
  </si>
  <si>
    <t>#7800</t>
  </si>
  <si>
    <t>#7798</t>
  </si>
  <si>
    <t>#7805</t>
  </si>
  <si>
    <t>#7803</t>
  </si>
  <si>
    <t>#7818</t>
  </si>
  <si>
    <t>#7811</t>
  </si>
  <si>
    <t>#7817</t>
  </si>
  <si>
    <t>#7813</t>
  </si>
  <si>
    <t>#7814</t>
  </si>
  <si>
    <t>#7812</t>
  </si>
  <si>
    <t>#7819</t>
  </si>
  <si>
    <t>80120-4433</t>
  </si>
  <si>
    <t>#7810</t>
  </si>
  <si>
    <t>#7809</t>
  </si>
  <si>
    <t>#7815</t>
  </si>
  <si>
    <t>#7807</t>
  </si>
  <si>
    <t>#7816</t>
  </si>
  <si>
    <t>#7808</t>
  </si>
  <si>
    <t>#7838</t>
  </si>
  <si>
    <t>#7822</t>
  </si>
  <si>
    <t>#7823</t>
  </si>
  <si>
    <t>#7834</t>
  </si>
  <si>
    <t>07735</t>
  </si>
  <si>
    <t>#7830</t>
  </si>
  <si>
    <t>#7828</t>
  </si>
  <si>
    <t>#7820</t>
  </si>
  <si>
    <t>#7836</t>
  </si>
  <si>
    <t>#7829</t>
  </si>
  <si>
    <t>#7833</t>
  </si>
  <si>
    <t>#7825</t>
  </si>
  <si>
    <t>#7832</t>
  </si>
  <si>
    <t>#7839</t>
  </si>
  <si>
    <t>#7831</t>
  </si>
  <si>
    <t>05156</t>
  </si>
  <si>
    <t>#7821</t>
  </si>
  <si>
    <t>#7835</t>
  </si>
  <si>
    <t>#7827</t>
  </si>
  <si>
    <t>#7837</t>
  </si>
  <si>
    <t>#7826</t>
  </si>
  <si>
    <t>#7824</t>
  </si>
  <si>
    <t>#7846</t>
  </si>
  <si>
    <t>07980</t>
  </si>
  <si>
    <t>#7842</t>
  </si>
  <si>
    <t>#7847</t>
  </si>
  <si>
    <t>#7849</t>
  </si>
  <si>
    <t>#7851</t>
  </si>
  <si>
    <t>#7848</t>
  </si>
  <si>
    <t>#7850</t>
  </si>
  <si>
    <t>#7845</t>
  </si>
  <si>
    <t>#7840</t>
  </si>
  <si>
    <t>08753</t>
  </si>
  <si>
    <t>#7843</t>
  </si>
  <si>
    <t>#7841</t>
  </si>
  <si>
    <t>#7844</t>
  </si>
  <si>
    <t>#7854</t>
  </si>
  <si>
    <t>#7864</t>
  </si>
  <si>
    <t>#7861</t>
  </si>
  <si>
    <t>#7865</t>
  </si>
  <si>
    <t>#7863</t>
  </si>
  <si>
    <t>#7862</t>
  </si>
  <si>
    <t>#7857</t>
  </si>
  <si>
    <t>#7870</t>
  </si>
  <si>
    <t>#7869</t>
  </si>
  <si>
    <t>#7874</t>
  </si>
  <si>
    <t>#7872</t>
  </si>
  <si>
    <t>#7867</t>
  </si>
  <si>
    <t>01845</t>
  </si>
  <si>
    <t>#7868</t>
  </si>
  <si>
    <t>08225</t>
  </si>
  <si>
    <t>#7871</t>
  </si>
  <si>
    <t>#7859</t>
  </si>
  <si>
    <t>#7873</t>
  </si>
  <si>
    <t>#7879</t>
  </si>
  <si>
    <t>#7880</t>
  </si>
  <si>
    <t>#7875</t>
  </si>
  <si>
    <t>#7877</t>
  </si>
  <si>
    <t>#7885</t>
  </si>
  <si>
    <t>#7882</t>
  </si>
  <si>
    <t>#7878</t>
  </si>
  <si>
    <t>#7884</t>
  </si>
  <si>
    <t>#7889</t>
  </si>
  <si>
    <t>#7888</t>
  </si>
  <si>
    <t>39073-8334</t>
  </si>
  <si>
    <t>#7891</t>
  </si>
  <si>
    <t>#7890</t>
  </si>
  <si>
    <t>#7892</t>
  </si>
  <si>
    <t>#7887</t>
  </si>
  <si>
    <t>#7893</t>
  </si>
  <si>
    <t>#7886</t>
  </si>
  <si>
    <t>#7894</t>
  </si>
  <si>
    <t>#7899</t>
  </si>
  <si>
    <t>#7895</t>
  </si>
  <si>
    <t>#7900</t>
  </si>
  <si>
    <t>#7902</t>
  </si>
  <si>
    <t>#7903</t>
  </si>
  <si>
    <t>R3L 2B1</t>
  </si>
  <si>
    <t>#7896</t>
  </si>
  <si>
    <t>#7898</t>
  </si>
  <si>
    <t>#7909</t>
  </si>
  <si>
    <t>#7908</t>
  </si>
  <si>
    <t>94533-1248</t>
  </si>
  <si>
    <t>#7907</t>
  </si>
  <si>
    <t>#7906</t>
  </si>
  <si>
    <t>#7866</t>
  </si>
  <si>
    <t>#7905</t>
  </si>
  <si>
    <t>#7912</t>
  </si>
  <si>
    <t>#7915</t>
  </si>
  <si>
    <t>#7916</t>
  </si>
  <si>
    <t>#7914</t>
  </si>
  <si>
    <t>02081</t>
  </si>
  <si>
    <t>#7913</t>
  </si>
  <si>
    <t>#7917</t>
  </si>
  <si>
    <t>#7927</t>
  </si>
  <si>
    <t>#7925</t>
  </si>
  <si>
    <t>#7924</t>
  </si>
  <si>
    <t>#7923</t>
  </si>
  <si>
    <t>#7921</t>
  </si>
  <si>
    <t>#7928</t>
  </si>
  <si>
    <t>#7938</t>
  </si>
  <si>
    <t>#7932</t>
  </si>
  <si>
    <t>#7939</t>
  </si>
  <si>
    <t>#7930</t>
  </si>
  <si>
    <t>#7937</t>
  </si>
  <si>
    <t>#7941</t>
  </si>
  <si>
    <t>#7933</t>
  </si>
  <si>
    <t>#7942</t>
  </si>
  <si>
    <t>#7935</t>
  </si>
  <si>
    <t>#7944</t>
  </si>
  <si>
    <t>#7934</t>
  </si>
  <si>
    <t>#7929</t>
  </si>
  <si>
    <t>#7940</t>
  </si>
  <si>
    <t>#7931</t>
  </si>
  <si>
    <t>#7949</t>
  </si>
  <si>
    <t>#7951</t>
  </si>
  <si>
    <t>#7947</t>
  </si>
  <si>
    <t>#7946</t>
  </si>
  <si>
    <t>#7950</t>
  </si>
  <si>
    <t>#7945</t>
  </si>
  <si>
    <t>#7958</t>
  </si>
  <si>
    <t>01033</t>
  </si>
  <si>
    <t>#7955</t>
  </si>
  <si>
    <t>#7957</t>
  </si>
  <si>
    <t>06117</t>
  </si>
  <si>
    <t>#7953</t>
  </si>
  <si>
    <t>#7960</t>
  </si>
  <si>
    <t>#7961</t>
  </si>
  <si>
    <t>#7952</t>
  </si>
  <si>
    <t>#7954</t>
  </si>
  <si>
    <t>04252</t>
  </si>
  <si>
    <t>#7964</t>
  </si>
  <si>
    <t>#7962</t>
  </si>
  <si>
    <t>#7967</t>
  </si>
  <si>
    <t>#7966</t>
  </si>
  <si>
    <t>#7968</t>
  </si>
  <si>
    <t>#7971</t>
  </si>
  <si>
    <t>75044-5790</t>
  </si>
  <si>
    <t>#7970</t>
  </si>
  <si>
    <t>#7969</t>
  </si>
  <si>
    <t>#7986</t>
  </si>
  <si>
    <t>#7972</t>
  </si>
  <si>
    <t>#7983</t>
  </si>
  <si>
    <t>#7977</t>
  </si>
  <si>
    <t>35243-5900</t>
  </si>
  <si>
    <t>#7978</t>
  </si>
  <si>
    <t>#7980</t>
  </si>
  <si>
    <t>#7982</t>
  </si>
  <si>
    <t>#7979</t>
  </si>
  <si>
    <t>#7989</t>
  </si>
  <si>
    <t>#7987</t>
  </si>
  <si>
    <t>#7990</t>
  </si>
  <si>
    <t>#7997</t>
  </si>
  <si>
    <t>#7999</t>
  </si>
  <si>
    <t>#7988</t>
  </si>
  <si>
    <t>#7993</t>
  </si>
  <si>
    <t>#7974</t>
  </si>
  <si>
    <t>#7995</t>
  </si>
  <si>
    <t>#8001</t>
  </si>
  <si>
    <t>#8003</t>
  </si>
  <si>
    <t>#8002</t>
  </si>
  <si>
    <t>#8000</t>
  </si>
  <si>
    <t>#7998</t>
  </si>
  <si>
    <t>#8008</t>
  </si>
  <si>
    <t>#8007</t>
  </si>
  <si>
    <t>#8004</t>
  </si>
  <si>
    <t>#8010</t>
  </si>
  <si>
    <t>#8018</t>
  </si>
  <si>
    <t>#8014</t>
  </si>
  <si>
    <t>#8017</t>
  </si>
  <si>
    <t>Iceland</t>
  </si>
  <si>
    <t>#8019</t>
  </si>
  <si>
    <t>#8016</t>
  </si>
  <si>
    <t>#8023</t>
  </si>
  <si>
    <t>#8026</t>
  </si>
  <si>
    <t>#8024</t>
  </si>
  <si>
    <t>#8037</t>
  </si>
  <si>
    <t>#8029</t>
  </si>
  <si>
    <t>#8036</t>
  </si>
  <si>
    <t>#8030</t>
  </si>
  <si>
    <t>12205-4025</t>
  </si>
  <si>
    <t>#8039</t>
  </si>
  <si>
    <t>#8027</t>
  </si>
  <si>
    <t>07728</t>
  </si>
  <si>
    <t>#8040</t>
  </si>
  <si>
    <t>#8038</t>
  </si>
  <si>
    <t>#8032</t>
  </si>
  <si>
    <t>#8025</t>
  </si>
  <si>
    <t>#8041</t>
  </si>
  <si>
    <t>#7996</t>
  </si>
  <si>
    <t>08542</t>
  </si>
  <si>
    <t>#8043</t>
  </si>
  <si>
    <t>#8048</t>
  </si>
  <si>
    <t>#8031</t>
  </si>
  <si>
    <t>#8046</t>
  </si>
  <si>
    <t>#8047</t>
  </si>
  <si>
    <t>#8042</t>
  </si>
  <si>
    <t>#8044</t>
  </si>
  <si>
    <t>#8045</t>
  </si>
  <si>
    <t>#7922</t>
  </si>
  <si>
    <t>#8011</t>
  </si>
  <si>
    <t>#8051</t>
  </si>
  <si>
    <t>#8028</t>
  </si>
  <si>
    <t>#8056</t>
  </si>
  <si>
    <t>#7883</t>
  </si>
  <si>
    <t>#8050</t>
  </si>
  <si>
    <t>#8053</t>
  </si>
  <si>
    <t>#8057</t>
  </si>
  <si>
    <t>#8052</t>
  </si>
  <si>
    <t>#7910</t>
  </si>
  <si>
    <t>#8055</t>
  </si>
  <si>
    <t>#7855</t>
  </si>
  <si>
    <t>#7919</t>
  </si>
  <si>
    <t>#7965</t>
  </si>
  <si>
    <t>#7959</t>
  </si>
  <si>
    <t>#7856</t>
  </si>
  <si>
    <t>#7911</t>
  </si>
  <si>
    <t>#7858</t>
  </si>
  <si>
    <t>#7904</t>
  </si>
  <si>
    <t>#7948</t>
  </si>
  <si>
    <t>#7943</t>
  </si>
  <si>
    <t>#7901</t>
  </si>
  <si>
    <t>#7920</t>
  </si>
  <si>
    <t>#7852</t>
  </si>
  <si>
    <t>#7860</t>
  </si>
  <si>
    <t>#7853</t>
  </si>
  <si>
    <t>#7963</t>
  </si>
  <si>
    <t>#7881</t>
  </si>
  <si>
    <t>#7918</t>
  </si>
  <si>
    <t>#7975</t>
  </si>
  <si>
    <t>#7936</t>
  </si>
  <si>
    <t>#7897</t>
  </si>
  <si>
    <t>53511-4954</t>
  </si>
  <si>
    <t>#7926</t>
  </si>
  <si>
    <t>#8054</t>
  </si>
  <si>
    <t>#7994</t>
  </si>
  <si>
    <t>#8059</t>
  </si>
  <si>
    <t>#8035</t>
  </si>
  <si>
    <t>#8064</t>
  </si>
  <si>
    <t>#8062</t>
  </si>
  <si>
    <t>#8015</t>
  </si>
  <si>
    <t>#8012</t>
  </si>
  <si>
    <t>#8006</t>
  </si>
  <si>
    <t>#8060</t>
  </si>
  <si>
    <t>N2M 1Z1</t>
  </si>
  <si>
    <t>#8065</t>
  </si>
  <si>
    <t>#8058</t>
  </si>
  <si>
    <t>#8009</t>
  </si>
  <si>
    <t>#7976</t>
  </si>
  <si>
    <t>#8049</t>
  </si>
  <si>
    <t>#7991</t>
  </si>
  <si>
    <t>#8022</t>
  </si>
  <si>
    <t>#7973</t>
  </si>
  <si>
    <t>V1S 1Y7</t>
  </si>
  <si>
    <t>#8013</t>
  </si>
  <si>
    <t>#8005</t>
  </si>
  <si>
    <t>#8063</t>
  </si>
  <si>
    <t>#7992</t>
  </si>
  <si>
    <t>#7985</t>
  </si>
  <si>
    <t>#8061</t>
  </si>
  <si>
    <t>#7984</t>
  </si>
  <si>
    <t>#7981</t>
  </si>
  <si>
    <t>#8034</t>
  </si>
  <si>
    <t>#8021</t>
  </si>
  <si>
    <t>#8033</t>
  </si>
  <si>
    <t>#8089</t>
  </si>
  <si>
    <t>United Arab Emirates</t>
  </si>
  <si>
    <t>#8081</t>
  </si>
  <si>
    <t>#8083</t>
  </si>
  <si>
    <t>#8066</t>
  </si>
  <si>
    <t>#8067</t>
  </si>
  <si>
    <t>#8079</t>
  </si>
  <si>
    <t>#8086</t>
  </si>
  <si>
    <t>#8084</t>
  </si>
  <si>
    <t>06451</t>
  </si>
  <si>
    <t>#8072</t>
  </si>
  <si>
    <t>#8078</t>
  </si>
  <si>
    <t>95020-5266</t>
  </si>
  <si>
    <t>#8088</t>
  </si>
  <si>
    <t>#8076</t>
  </si>
  <si>
    <t>#8087</t>
  </si>
  <si>
    <t>#8080</t>
  </si>
  <si>
    <t>00830-9587</t>
  </si>
  <si>
    <t>#8082</t>
  </si>
  <si>
    <t>#8091</t>
  </si>
  <si>
    <t>#8069</t>
  </si>
  <si>
    <t>#8085</t>
  </si>
  <si>
    <t>08640</t>
  </si>
  <si>
    <t>#8070</t>
  </si>
  <si>
    <t>#8101</t>
  </si>
  <si>
    <t>#8094</t>
  </si>
  <si>
    <t>02632</t>
  </si>
  <si>
    <t>#8095</t>
  </si>
  <si>
    <t>#8097</t>
  </si>
  <si>
    <t>#8100</t>
  </si>
  <si>
    <t>#8092</t>
  </si>
  <si>
    <t>#8093</t>
  </si>
  <si>
    <t>#8096</t>
  </si>
  <si>
    <t>#8102</t>
  </si>
  <si>
    <t>#8099</t>
  </si>
  <si>
    <t>#8115</t>
  </si>
  <si>
    <t>#8109</t>
  </si>
  <si>
    <t>#8117</t>
  </si>
  <si>
    <t>#8113</t>
  </si>
  <si>
    <t>#8112</t>
  </si>
  <si>
    <t>#8116</t>
  </si>
  <si>
    <t>#8105</t>
  </si>
  <si>
    <t>#8111</t>
  </si>
  <si>
    <t>#8103</t>
  </si>
  <si>
    <t>#8121</t>
  </si>
  <si>
    <t>#8107</t>
  </si>
  <si>
    <t>#8119</t>
  </si>
  <si>
    <t>#8104</t>
  </si>
  <si>
    <t>#8114</t>
  </si>
  <si>
    <t>#8120</t>
  </si>
  <si>
    <t>#8118</t>
  </si>
  <si>
    <t>#8125</t>
  </si>
  <si>
    <t>#8126</t>
  </si>
  <si>
    <t>#PQ34T4SZYS</t>
  </si>
  <si>
    <t>#8132</t>
  </si>
  <si>
    <t>#8127</t>
  </si>
  <si>
    <t>#8131</t>
  </si>
  <si>
    <t>#8129</t>
  </si>
  <si>
    <t>07054</t>
  </si>
  <si>
    <t>#8106</t>
  </si>
  <si>
    <t>#8128</t>
  </si>
  <si>
    <t>#8124</t>
  </si>
  <si>
    <t>#8123</t>
  </si>
  <si>
    <t>02052</t>
  </si>
  <si>
    <t>#8122</t>
  </si>
  <si>
    <t>#8138</t>
  </si>
  <si>
    <t>#8137</t>
  </si>
  <si>
    <t>#8136</t>
  </si>
  <si>
    <t>#8135</t>
  </si>
  <si>
    <t>#8134</t>
  </si>
  <si>
    <t>#8133</t>
  </si>
  <si>
    <t>destination_postal_code_short</t>
  </si>
  <si>
    <t>postal_code_length</t>
  </si>
  <si>
    <t>Ave Label Cost</t>
  </si>
  <si>
    <t>Min Label Cost</t>
  </si>
  <si>
    <t>Max Label Cost</t>
  </si>
  <si>
    <t>Sample Size</t>
  </si>
  <si>
    <t>Row Labels</t>
  </si>
  <si>
    <t>Grand Total</t>
  </si>
  <si>
    <t>Sum of label_cost</t>
  </si>
  <si>
    <t>Count of label_cost</t>
  </si>
  <si>
    <t>Average of label_cost2</t>
  </si>
  <si>
    <t>Shipping city</t>
  </si>
  <si>
    <t>Shipping country</t>
  </si>
  <si>
    <t>Shipping postal code</t>
  </si>
  <si>
    <t>Shipping postal code short</t>
  </si>
  <si>
    <t>Shipping region</t>
  </si>
  <si>
    <t>Gross sales</t>
  </si>
  <si>
    <t>Discounts</t>
  </si>
  <si>
    <t>Returns</t>
  </si>
  <si>
    <t>Net sales</t>
  </si>
  <si>
    <t>Shipping charges</t>
  </si>
  <si>
    <t>Taxes</t>
  </si>
  <si>
    <t>Total sales</t>
  </si>
  <si>
    <t>Levittown</t>
  </si>
  <si>
    <t>New York</t>
  </si>
  <si>
    <t>Santa Clara</t>
  </si>
  <si>
    <t>Utah</t>
  </si>
  <si>
    <t>Nipomo</t>
  </si>
  <si>
    <t>California</t>
  </si>
  <si>
    <t>Edmond</t>
  </si>
  <si>
    <t>Oklahoma</t>
  </si>
  <si>
    <t>Provo</t>
  </si>
  <si>
    <t>Orem</t>
  </si>
  <si>
    <t>Goleta</t>
  </si>
  <si>
    <t>Lehi</t>
  </si>
  <si>
    <t>Marana</t>
  </si>
  <si>
    <t>Arizona</t>
  </si>
  <si>
    <t>West Jordan</t>
  </si>
  <si>
    <t>Spanish Fork</t>
  </si>
  <si>
    <t>Norfolk</t>
  </si>
  <si>
    <t>Virginia</t>
  </si>
  <si>
    <t>Antioch</t>
  </si>
  <si>
    <t>St. Petersburg</t>
  </si>
  <si>
    <t>Florida</t>
  </si>
  <si>
    <t>Worthville</t>
  </si>
  <si>
    <t>Pennsylvania</t>
  </si>
  <si>
    <t>Red Cloud</t>
  </si>
  <si>
    <t>Nebraska</t>
  </si>
  <si>
    <t>Citrus Heights</t>
  </si>
  <si>
    <t>Saratoga Springs</t>
  </si>
  <si>
    <t>American Fork</t>
  </si>
  <si>
    <t>Tucson</t>
  </si>
  <si>
    <t>Pleasant Grove</t>
  </si>
  <si>
    <t>Sheridan</t>
  </si>
  <si>
    <t>Oregon</t>
  </si>
  <si>
    <t>Vancouver</t>
  </si>
  <si>
    <t>Washington</t>
  </si>
  <si>
    <t>Isla Vista</t>
  </si>
  <si>
    <t>Colorado Springs</t>
  </si>
  <si>
    <t>Colorado</t>
  </si>
  <si>
    <t>Selah</t>
  </si>
  <si>
    <t>Bellingham</t>
  </si>
  <si>
    <t>Floral Park</t>
  </si>
  <si>
    <t>Aptos</t>
  </si>
  <si>
    <t>Herriman</t>
  </si>
  <si>
    <t>Houston</t>
  </si>
  <si>
    <t>Texas</t>
  </si>
  <si>
    <t>Logan</t>
  </si>
  <si>
    <t>Victoria</t>
  </si>
  <si>
    <t>British Columbia</t>
  </si>
  <si>
    <t>Ellicott City</t>
  </si>
  <si>
    <t>Maryland</t>
  </si>
  <si>
    <t>Era</t>
  </si>
  <si>
    <t>District of Columbia</t>
  </si>
  <si>
    <t>Concord</t>
  </si>
  <si>
    <t>North Carolina</t>
  </si>
  <si>
    <t>Cedarhurst</t>
  </si>
  <si>
    <t>Rocklin</t>
  </si>
  <si>
    <t>Roy</t>
  </si>
  <si>
    <t>Midway City</t>
  </si>
  <si>
    <t>Springville</t>
  </si>
  <si>
    <t>Eagle Mountain</t>
  </si>
  <si>
    <t>Waterville</t>
  </si>
  <si>
    <t>Maine</t>
  </si>
  <si>
    <t>NORMAN</t>
  </si>
  <si>
    <t>Hilmar</t>
  </si>
  <si>
    <t>Lawrenceville</t>
  </si>
  <si>
    <t>Georgia</t>
  </si>
  <si>
    <t>Elk Grove</t>
  </si>
  <si>
    <t>Toronto</t>
  </si>
  <si>
    <t>Ontario</t>
  </si>
  <si>
    <t>Vineyard</t>
  </si>
  <si>
    <t>Bellerose Village</t>
  </si>
  <si>
    <t>Syracuse</t>
  </si>
  <si>
    <t>Riverton</t>
  </si>
  <si>
    <t>Columbus</t>
  </si>
  <si>
    <t>Ohio</t>
  </si>
  <si>
    <t>Clinton</t>
  </si>
  <si>
    <t>Bountiful</t>
  </si>
  <si>
    <t>Yakima</t>
  </si>
  <si>
    <t>Oxford</t>
  </si>
  <si>
    <t>Connecticut</t>
  </si>
  <si>
    <t>Tooele</t>
  </si>
  <si>
    <t>South Jordan</t>
  </si>
  <si>
    <t>Idaho Falls</t>
  </si>
  <si>
    <t>Idaho</t>
  </si>
  <si>
    <t>Saugus</t>
  </si>
  <si>
    <t>King City</t>
  </si>
  <si>
    <t>Reading</t>
  </si>
  <si>
    <t>Massachusetts</t>
  </si>
  <si>
    <t>Norman</t>
  </si>
  <si>
    <t>St George</t>
  </si>
  <si>
    <t>Fort Smith</t>
  </si>
  <si>
    <t>Arkansas</t>
  </si>
  <si>
    <t>Magna</t>
  </si>
  <si>
    <t>Knoxville</t>
  </si>
  <si>
    <t>Tennessee</t>
  </si>
  <si>
    <t>Nashville</t>
  </si>
  <si>
    <t>PAYSON</t>
  </si>
  <si>
    <t>Las Vegas</t>
  </si>
  <si>
    <t>Nevada</t>
  </si>
  <si>
    <t>Salt Lake City</t>
  </si>
  <si>
    <t>Saint Michael</t>
  </si>
  <si>
    <t>Minnesota</t>
  </si>
  <si>
    <t>Apple Valley</t>
  </si>
  <si>
    <t>San Bruno</t>
  </si>
  <si>
    <t>Austin</t>
  </si>
  <si>
    <t>Wooster</t>
  </si>
  <si>
    <t>Saint George</t>
  </si>
  <si>
    <t>Kamloops</t>
  </si>
  <si>
    <t>V2C 2A7</t>
  </si>
  <si>
    <t>Chicago</t>
  </si>
  <si>
    <t>Illinois</t>
  </si>
  <si>
    <t>Santa Maria</t>
  </si>
  <si>
    <t>College Place</t>
  </si>
  <si>
    <t>La Crosse</t>
  </si>
  <si>
    <t>Wisconsin</t>
  </si>
  <si>
    <t>Fullerton</t>
  </si>
  <si>
    <t>Bolingbrook</t>
  </si>
  <si>
    <t>Davie</t>
  </si>
  <si>
    <t>Pico Rivera</t>
  </si>
  <si>
    <t>Spokane</t>
  </si>
  <si>
    <t>Seattle</t>
  </si>
  <si>
    <t>Spencerport</t>
  </si>
  <si>
    <t>Glendale</t>
  </si>
  <si>
    <t>CORNING</t>
  </si>
  <si>
    <t>Mount Prospect</t>
  </si>
  <si>
    <t>Los Angeles</t>
  </si>
  <si>
    <t>Albemarle</t>
  </si>
  <si>
    <t>Holladay</t>
  </si>
  <si>
    <t>Woodland Hills</t>
  </si>
  <si>
    <t>Meridian</t>
  </si>
  <si>
    <t>Sacramento</t>
  </si>
  <si>
    <t>Taylorsville</t>
  </si>
  <si>
    <t>Draper</t>
  </si>
  <si>
    <t>Woodland</t>
  </si>
  <si>
    <t>St. George</t>
  </si>
  <si>
    <t>Kimberling City</t>
  </si>
  <si>
    <t>Missouri</t>
  </si>
  <si>
    <t>Columbia</t>
  </si>
  <si>
    <t>Edgewood</t>
  </si>
  <si>
    <t>Euless</t>
  </si>
  <si>
    <t>Temple</t>
  </si>
  <si>
    <t>Midvale</t>
  </si>
  <si>
    <t>Chico</t>
  </si>
  <si>
    <t>Manchester</t>
  </si>
  <si>
    <t>New Hampshire</t>
  </si>
  <si>
    <t>Oak Ridge</t>
  </si>
  <si>
    <t>Brookland</t>
  </si>
  <si>
    <t>Springfield</t>
  </si>
  <si>
    <t>Walnut Creek</t>
  </si>
  <si>
    <t>Arkadelphia</t>
  </si>
  <si>
    <t>Holden</t>
  </si>
  <si>
    <t>Oklahoma City</t>
  </si>
  <si>
    <t>Lansing</t>
  </si>
  <si>
    <t>Michigan</t>
  </si>
  <si>
    <t>Sherwood</t>
  </si>
  <si>
    <t>Basehor</t>
  </si>
  <si>
    <t>Kansas</t>
  </si>
  <si>
    <t>Woodridge</t>
  </si>
  <si>
    <t>carthage</t>
  </si>
  <si>
    <t>East Meadow</t>
  </si>
  <si>
    <t>Missoula</t>
  </si>
  <si>
    <t>Montana</t>
  </si>
  <si>
    <t>Baker</t>
  </si>
  <si>
    <t>Tulsa</t>
  </si>
  <si>
    <t>Queens</t>
  </si>
  <si>
    <t>West Palm Beach</t>
  </si>
  <si>
    <t>Boynton Beach</t>
  </si>
  <si>
    <t>Clarks Summit</t>
  </si>
  <si>
    <t>Denver</t>
  </si>
  <si>
    <t>Burlington</t>
  </si>
  <si>
    <t>Hayward</t>
  </si>
  <si>
    <t>Summerville</t>
  </si>
  <si>
    <t>South Carolina</t>
  </si>
  <si>
    <t>Midwest City</t>
  </si>
  <si>
    <t>Cedar City</t>
  </si>
  <si>
    <t>Carmel</t>
  </si>
  <si>
    <t>Indiana</t>
  </si>
  <si>
    <t>Eagle mountain</t>
  </si>
  <si>
    <t>Mulberry Grove</t>
  </si>
  <si>
    <t>Vernon</t>
  </si>
  <si>
    <t>Burnsville</t>
  </si>
  <si>
    <t>Palos Hills</t>
  </si>
  <si>
    <t>Lexington</t>
  </si>
  <si>
    <t>Sedgwick</t>
  </si>
  <si>
    <t>Saint Anthony</t>
  </si>
  <si>
    <t>Van Nuys</t>
  </si>
  <si>
    <t>Farmington</t>
  </si>
  <si>
    <t>New Mexico</t>
  </si>
  <si>
    <t>Tempe</t>
  </si>
  <si>
    <t>Belfair</t>
  </si>
  <si>
    <t xml:space="preserve">Arlington </t>
  </si>
  <si>
    <t>Garland</t>
  </si>
  <si>
    <t>Kansas City</t>
  </si>
  <si>
    <t>University Place</t>
  </si>
  <si>
    <t>BELLEROSE VILLAGE</t>
  </si>
  <si>
    <t>Pasadena</t>
  </si>
  <si>
    <t>Garden Grove</t>
  </si>
  <si>
    <t>Lindon</t>
  </si>
  <si>
    <t>North Las Vegas</t>
  </si>
  <si>
    <t>Woodstock</t>
  </si>
  <si>
    <t>West Grove</t>
  </si>
  <si>
    <t>South Weber</t>
  </si>
  <si>
    <t>pleasant grove</t>
  </si>
  <si>
    <t>Aubrey</t>
  </si>
  <si>
    <t>Camarillo</t>
  </si>
  <si>
    <t>Scottsdale</t>
  </si>
  <si>
    <t>Sterling Heights</t>
  </si>
  <si>
    <t>Sarasota</t>
  </si>
  <si>
    <t>Santa Barbara</t>
  </si>
  <si>
    <t>Payson</t>
  </si>
  <si>
    <t>Lake Stevens</t>
  </si>
  <si>
    <t>Mona</t>
  </si>
  <si>
    <t>Denton</t>
  </si>
  <si>
    <t>Bowling Green</t>
  </si>
  <si>
    <t>Kentucky</t>
  </si>
  <si>
    <t>Lewisburg</t>
  </si>
  <si>
    <t>Winder</t>
  </si>
  <si>
    <t>Elkhorn</t>
  </si>
  <si>
    <t>Laredo</t>
  </si>
  <si>
    <t>Fort Collins</t>
  </si>
  <si>
    <t>Guthrie</t>
  </si>
  <si>
    <t>Sandy</t>
  </si>
  <si>
    <t>Beaverton</t>
  </si>
  <si>
    <t>Owings Mills</t>
  </si>
  <si>
    <t>Portland</t>
  </si>
  <si>
    <t>Picayune</t>
  </si>
  <si>
    <t>Mississippi</t>
  </si>
  <si>
    <t>Olive Branch</t>
  </si>
  <si>
    <t>West Chester</t>
  </si>
  <si>
    <t>Kahului</t>
  </si>
  <si>
    <t>Hawaii</t>
  </si>
  <si>
    <t>Mesa</t>
  </si>
  <si>
    <t>Aurora</t>
  </si>
  <si>
    <t>Clearfield</t>
  </si>
  <si>
    <t>Humble</t>
  </si>
  <si>
    <t>Williston</t>
  </si>
  <si>
    <t>North Dakota</t>
  </si>
  <si>
    <t>Des Moines</t>
  </si>
  <si>
    <t>Iowa</t>
  </si>
  <si>
    <t>Astoria</t>
  </si>
  <si>
    <t>CLARYVILLE</t>
  </si>
  <si>
    <t>Winter Springs</t>
  </si>
  <si>
    <t>Wichita</t>
  </si>
  <si>
    <t>Amarillo</t>
  </si>
  <si>
    <t>Malad City</t>
  </si>
  <si>
    <t>Mount Hermon</t>
  </si>
  <si>
    <t>Portsmouth</t>
  </si>
  <si>
    <t>Charlotte</t>
  </si>
  <si>
    <t>Carina</t>
  </si>
  <si>
    <t>Queensland</t>
  </si>
  <si>
    <t>Hooper</t>
  </si>
  <si>
    <t>Greencastle</t>
  </si>
  <si>
    <t>ANTIOCH</t>
  </si>
  <si>
    <t>GILBERT</t>
  </si>
  <si>
    <t>St. Louis</t>
  </si>
  <si>
    <t>Hamilton Township</t>
  </si>
  <si>
    <t>New Jersey</t>
  </si>
  <si>
    <t>orem</t>
  </si>
  <si>
    <t>Midland</t>
  </si>
  <si>
    <t>Dawson</t>
  </si>
  <si>
    <t>Vaughan</t>
  </si>
  <si>
    <t>Gilbert</t>
  </si>
  <si>
    <t>Norwalk</t>
  </si>
  <si>
    <t>Federal Way</t>
  </si>
  <si>
    <t>Mapleton</t>
  </si>
  <si>
    <t>Gloucester</t>
  </si>
  <si>
    <t>Parksville</t>
  </si>
  <si>
    <t>San Diego</t>
  </si>
  <si>
    <t>Irvine</t>
  </si>
  <si>
    <t>Pleasant grove</t>
  </si>
  <si>
    <t>West Portsmouth</t>
  </si>
  <si>
    <t>Pea Ridge</t>
  </si>
  <si>
    <t>Vestavia</t>
  </si>
  <si>
    <t>Alabama</t>
  </si>
  <si>
    <t>Champaign</t>
  </si>
  <si>
    <t>Strongsville</t>
  </si>
  <si>
    <t>Bennett</t>
  </si>
  <si>
    <t>Fort Worth</t>
  </si>
  <si>
    <t>Ocean Park</t>
  </si>
  <si>
    <t>chandler</t>
  </si>
  <si>
    <t xml:space="preserve">Sheridan </t>
  </si>
  <si>
    <t>Poplar Bluff</t>
  </si>
  <si>
    <t>San Carlos</t>
  </si>
  <si>
    <t>Fresno</t>
  </si>
  <si>
    <t>Sheboygan Falls</t>
  </si>
  <si>
    <t>Pearl</t>
  </si>
  <si>
    <t>Waco</t>
  </si>
  <si>
    <t>tulsa</t>
  </si>
  <si>
    <t>Fulshear</t>
  </si>
  <si>
    <t>EAST PALO ALTO</t>
  </si>
  <si>
    <t>Kearns</t>
  </si>
  <si>
    <t>Hudson</t>
  </si>
  <si>
    <t>Eugene</t>
  </si>
  <si>
    <t>Highlands Ranch</t>
  </si>
  <si>
    <t>Grovetown</t>
  </si>
  <si>
    <t>new york</t>
  </si>
  <si>
    <t>Blue Springs</t>
  </si>
  <si>
    <t>West Valley City</t>
  </si>
  <si>
    <t>Goodyear</t>
  </si>
  <si>
    <t>New Orleans</t>
  </si>
  <si>
    <t>Louisiana</t>
  </si>
  <si>
    <t>Springdale</t>
  </si>
  <si>
    <t>Capitola</t>
  </si>
  <si>
    <t>Van nuys</t>
  </si>
  <si>
    <t>Burleson</t>
  </si>
  <si>
    <t>Washington Terrace</t>
  </si>
  <si>
    <t>Laramie</t>
  </si>
  <si>
    <t>Wyoming</t>
  </si>
  <si>
    <t>Fernley</t>
  </si>
  <si>
    <t>Brooklyn</t>
  </si>
  <si>
    <t>Sparks</t>
  </si>
  <si>
    <t>Rowlett</t>
  </si>
  <si>
    <t>Tonawanda</t>
  </si>
  <si>
    <t>Pineville</t>
  </si>
  <si>
    <t>Phoenix</t>
  </si>
  <si>
    <t>Layton</t>
  </si>
  <si>
    <t>Watsonville</t>
  </si>
  <si>
    <t>Long Beach</t>
  </si>
  <si>
    <t>Dunlap</t>
  </si>
  <si>
    <t>Laie</t>
  </si>
  <si>
    <t>Santee</t>
  </si>
  <si>
    <t>Altamonte Springs</t>
  </si>
  <si>
    <t>Grand Rapids</t>
  </si>
  <si>
    <t>Paragould</t>
  </si>
  <si>
    <t>Silver Spring</t>
  </si>
  <si>
    <t>Lincoln</t>
  </si>
  <si>
    <t>Dayton</t>
  </si>
  <si>
    <t>Chula Vista</t>
  </si>
  <si>
    <t>Marysville</t>
  </si>
  <si>
    <t>Altadena</t>
  </si>
  <si>
    <t>McKinney</t>
  </si>
  <si>
    <t>Reno</t>
  </si>
  <si>
    <t>Beloit</t>
  </si>
  <si>
    <t>Erie</t>
  </si>
  <si>
    <t>Wilder</t>
  </si>
  <si>
    <t>West Hollywood</t>
  </si>
  <si>
    <t>Hillsboro</t>
  </si>
  <si>
    <t>Littleton</t>
  </si>
  <si>
    <t>Santaquin</t>
  </si>
  <si>
    <t>Waynesboro</t>
  </si>
  <si>
    <t>Bluffdale</t>
  </si>
  <si>
    <t>Centerville</t>
  </si>
  <si>
    <t>Rochester</t>
  </si>
  <si>
    <t>Van Horn</t>
  </si>
  <si>
    <t>LA PORTE</t>
  </si>
  <si>
    <t>COLUMBUS</t>
  </si>
  <si>
    <t>Owatonna</t>
  </si>
  <si>
    <t>Sevierville</t>
  </si>
  <si>
    <t>North Miami Beach</t>
  </si>
  <si>
    <t>Elmira</t>
  </si>
  <si>
    <t>Ypsilanti</t>
  </si>
  <si>
    <t>Wylie</t>
  </si>
  <si>
    <t>Madison</t>
  </si>
  <si>
    <t>pasadena</t>
  </si>
  <si>
    <t>Topeka</t>
  </si>
  <si>
    <t>Decatur</t>
  </si>
  <si>
    <t>North Hollywood</t>
  </si>
  <si>
    <t>Cambridge</t>
  </si>
  <si>
    <t>Maryville</t>
  </si>
  <si>
    <t>Atlanta</t>
  </si>
  <si>
    <t>Fort Stockton</t>
  </si>
  <si>
    <t>Grimes</t>
  </si>
  <si>
    <t>SEATTLE</t>
  </si>
  <si>
    <t>San Antonio</t>
  </si>
  <si>
    <t>Midway</t>
  </si>
  <si>
    <t>Irondequiot</t>
  </si>
  <si>
    <t>Kennesaw</t>
  </si>
  <si>
    <t>San Francisco</t>
  </si>
  <si>
    <t>The Colony</t>
  </si>
  <si>
    <t>Lake Oswego</t>
  </si>
  <si>
    <t>Hilo</t>
  </si>
  <si>
    <t>Valencia</t>
  </si>
  <si>
    <t>Edmonds</t>
  </si>
  <si>
    <t>Easley</t>
  </si>
  <si>
    <t>East Palo Alto</t>
  </si>
  <si>
    <t>Eagle Mountain - Utah</t>
  </si>
  <si>
    <t>Coral Springs</t>
  </si>
  <si>
    <t>Union City</t>
  </si>
  <si>
    <t>Wauwatosa</t>
  </si>
  <si>
    <t>Quincy</t>
  </si>
  <si>
    <t>Kaysville</t>
  </si>
  <si>
    <t>South Gate</t>
  </si>
  <si>
    <t>Commerce City</t>
  </si>
  <si>
    <t>Evansville</t>
  </si>
  <si>
    <t>Downey</t>
  </si>
  <si>
    <t>Hollister</t>
  </si>
  <si>
    <t>Falmouth</t>
  </si>
  <si>
    <t>Saint James</t>
  </si>
  <si>
    <t>Drums</t>
  </si>
  <si>
    <t>Littlefield</t>
  </si>
  <si>
    <t>Millersville</t>
  </si>
  <si>
    <t>Newberry</t>
  </si>
  <si>
    <t>Sylva</t>
  </si>
  <si>
    <t>Providence</t>
  </si>
  <si>
    <t>Greensboro</t>
  </si>
  <si>
    <t>Hazel Park</t>
  </si>
  <si>
    <t>Midlothian</t>
  </si>
  <si>
    <t>Mililani</t>
  </si>
  <si>
    <t>Carmichael</t>
  </si>
  <si>
    <t>Lubbock</t>
  </si>
  <si>
    <t>St Paul</t>
  </si>
  <si>
    <t>CHICAGO</t>
  </si>
  <si>
    <t>Malakoff</t>
  </si>
  <si>
    <t>WASHINGTON</t>
  </si>
  <si>
    <t>Dallas</t>
  </si>
  <si>
    <t>Cohoes</t>
  </si>
  <si>
    <t>Thornton</t>
  </si>
  <si>
    <t>South Saint Paul</t>
  </si>
  <si>
    <t>Saint Charles</t>
  </si>
  <si>
    <t>Kennewick</t>
  </si>
  <si>
    <t>Bel air</t>
  </si>
  <si>
    <t>Christiana</t>
  </si>
  <si>
    <t>Carrollton</t>
  </si>
  <si>
    <t>Yukon</t>
  </si>
  <si>
    <t>Memphis</t>
  </si>
  <si>
    <t>Bend</t>
  </si>
  <si>
    <t>Bridgeville</t>
  </si>
  <si>
    <t>Ogden</t>
  </si>
  <si>
    <t>Spring</t>
  </si>
  <si>
    <t>Towson</t>
  </si>
  <si>
    <t>Osseo</t>
  </si>
  <si>
    <t>VANCOUVER</t>
  </si>
  <si>
    <t>Fredericksburg</t>
  </si>
  <si>
    <t>Fairport Harbor</t>
  </si>
  <si>
    <t>Staten Island</t>
  </si>
  <si>
    <t>Minneapolis</t>
  </si>
  <si>
    <t>Auburn</t>
  </si>
  <si>
    <t>West Warwick</t>
  </si>
  <si>
    <t>Rhode Island</t>
  </si>
  <si>
    <t>Cottonwood Heights</t>
  </si>
  <si>
    <t>Flagstaff</t>
  </si>
  <si>
    <t>Baltimore</t>
  </si>
  <si>
    <t xml:space="preserve">Cheyenne </t>
  </si>
  <si>
    <t xml:space="preserve">Eagle Mountain </t>
  </si>
  <si>
    <t>Moorhead</t>
  </si>
  <si>
    <t>Dryden</t>
  </si>
  <si>
    <t>Omaha</t>
  </si>
  <si>
    <t>Inglewood</t>
  </si>
  <si>
    <t>Watervliet</t>
  </si>
  <si>
    <t>NEW BRAUNFELS</t>
  </si>
  <si>
    <t>North Tonawanda</t>
  </si>
  <si>
    <t>Pembroke Pines</t>
  </si>
  <si>
    <t>North Richland Hills</t>
  </si>
  <si>
    <t>Eagle</t>
  </si>
  <si>
    <t>Pittsburgh</t>
  </si>
  <si>
    <t>Honolulu</t>
  </si>
  <si>
    <t>Highland</t>
  </si>
  <si>
    <t>ROCKLIN</t>
  </si>
  <si>
    <t>Neptune</t>
  </si>
  <si>
    <t>Cottonwood</t>
  </si>
  <si>
    <t>Potosi</t>
  </si>
  <si>
    <t xml:space="preserve">Magna </t>
  </si>
  <si>
    <t>Kannapolis</t>
  </si>
  <si>
    <t>Sterling</t>
  </si>
  <si>
    <t>Freeland</t>
  </si>
  <si>
    <t>Calgary</t>
  </si>
  <si>
    <t>Alberta</t>
  </si>
  <si>
    <t>Allentown</t>
  </si>
  <si>
    <t>Bulls Gap</t>
  </si>
  <si>
    <t>Camas</t>
  </si>
  <si>
    <t>Mission Viejo</t>
  </si>
  <si>
    <t>Dewey-Humboldt</t>
  </si>
  <si>
    <t xml:space="preserve">St. George </t>
  </si>
  <si>
    <t>Rio Rico</t>
  </si>
  <si>
    <t>Plain City</t>
  </si>
  <si>
    <t>Nampa</t>
  </si>
  <si>
    <t>Murray</t>
  </si>
  <si>
    <t>Seaside</t>
  </si>
  <si>
    <t>Santa Cruz</t>
  </si>
  <si>
    <t>Westerville</t>
  </si>
  <si>
    <t>RICHMOND</t>
  </si>
  <si>
    <t>94805-1125</t>
  </si>
  <si>
    <t>Windsor</t>
  </si>
  <si>
    <t>Battle Ground</t>
  </si>
  <si>
    <t>Salinas</t>
  </si>
  <si>
    <t>Davison</t>
  </si>
  <si>
    <t>Magnolia</t>
  </si>
  <si>
    <t>Delaware</t>
  </si>
  <si>
    <t>Bryant</t>
  </si>
  <si>
    <t>Hickory</t>
  </si>
  <si>
    <t>North Salt Lake</t>
  </si>
  <si>
    <t>Oregon City</t>
  </si>
  <si>
    <t>Philadelphia</t>
  </si>
  <si>
    <t>Winston Salem</t>
  </si>
  <si>
    <t>Zachary</t>
  </si>
  <si>
    <t>Mount Airy</t>
  </si>
  <si>
    <t>Tulare</t>
  </si>
  <si>
    <t>Monte Vista</t>
  </si>
  <si>
    <t>Portales</t>
  </si>
  <si>
    <t>Royal Oak</t>
  </si>
  <si>
    <t>Milwaukee</t>
  </si>
  <si>
    <t>Sun City</t>
  </si>
  <si>
    <t>Taunton</t>
  </si>
  <si>
    <t>Diamond</t>
  </si>
  <si>
    <t>Henderson</t>
  </si>
  <si>
    <t>Orange Park</t>
  </si>
  <si>
    <t>Milford</t>
  </si>
  <si>
    <t>Judsonia</t>
  </si>
  <si>
    <t>Snoqualmie</t>
  </si>
  <si>
    <t>Robstown</t>
  </si>
  <si>
    <t>Janesville</t>
  </si>
  <si>
    <t>Ramona</t>
  </si>
  <si>
    <t>Clarksville</t>
  </si>
  <si>
    <t>Eagan</t>
  </si>
  <si>
    <t>Athens</t>
  </si>
  <si>
    <t>Oceanside</t>
  </si>
  <si>
    <t>Dublin</t>
  </si>
  <si>
    <t>Covington</t>
  </si>
  <si>
    <t>Nepean</t>
  </si>
  <si>
    <t>Hardy</t>
  </si>
  <si>
    <t>WINTHROP</t>
  </si>
  <si>
    <t>Independence</t>
  </si>
  <si>
    <t>Perrysburg</t>
  </si>
  <si>
    <t>SCOTTSDALE</t>
  </si>
  <si>
    <t>Thibodaux</t>
  </si>
  <si>
    <t>Loreburn</t>
  </si>
  <si>
    <t>Saskatchewan</t>
  </si>
  <si>
    <t>Raleigh</t>
  </si>
  <si>
    <t>Mitchell</t>
  </si>
  <si>
    <t>South Dakota</t>
  </si>
  <si>
    <t>Brant</t>
  </si>
  <si>
    <t>Saint Henry</t>
  </si>
  <si>
    <t>Saint Joseph</t>
  </si>
  <si>
    <t>OSCEOLA</t>
  </si>
  <si>
    <t>Gulfport</t>
  </si>
  <si>
    <t>Hurricane</t>
  </si>
  <si>
    <t>College Park</t>
  </si>
  <si>
    <t>Arimo</t>
  </si>
  <si>
    <t>Florence</t>
  </si>
  <si>
    <t>La Fayette</t>
  </si>
  <si>
    <t>Floreat</t>
  </si>
  <si>
    <t>Western Australia</t>
  </si>
  <si>
    <t>matthews</t>
  </si>
  <si>
    <t>Denver City</t>
  </si>
  <si>
    <t>Asheville</t>
  </si>
  <si>
    <t>Easton</t>
  </si>
  <si>
    <t>OREM</t>
  </si>
  <si>
    <t>Wahiawa</t>
  </si>
  <si>
    <t>Grove City</t>
  </si>
  <si>
    <t>Broomfield</t>
  </si>
  <si>
    <t>Sunnyvale</t>
  </si>
  <si>
    <t>Bakersfield</t>
  </si>
  <si>
    <t>Simi Valley</t>
  </si>
  <si>
    <t>Rexburg</t>
  </si>
  <si>
    <t>Monticello</t>
  </si>
  <si>
    <t>Quinton</t>
  </si>
  <si>
    <t>Airville</t>
  </si>
  <si>
    <t>Millbrae</t>
  </si>
  <si>
    <t>Richmond</t>
  </si>
  <si>
    <t>Barstow</t>
  </si>
  <si>
    <t>Riverside</t>
  </si>
  <si>
    <t>New Bedford</t>
  </si>
  <si>
    <t>Frederick</t>
  </si>
  <si>
    <t>Mishawaka</t>
  </si>
  <si>
    <t>South Pasadena</t>
  </si>
  <si>
    <t>Canton</t>
  </si>
  <si>
    <t>Bear Lake</t>
  </si>
  <si>
    <t>Kamuela</t>
  </si>
  <si>
    <t>Saint Paul</t>
  </si>
  <si>
    <t>Harrisburg</t>
  </si>
  <si>
    <t>Fitchburg</t>
  </si>
  <si>
    <t>Fostoria</t>
  </si>
  <si>
    <t>Pacific</t>
  </si>
  <si>
    <t>Commerce</t>
  </si>
  <si>
    <t>Weehawken</t>
  </si>
  <si>
    <t>Oakland</t>
  </si>
  <si>
    <t>Pound</t>
  </si>
  <si>
    <t>San Jose</t>
  </si>
  <si>
    <t>Haines City</t>
  </si>
  <si>
    <t>South Salt Lake</t>
  </si>
  <si>
    <t xml:space="preserve">O Rem </t>
  </si>
  <si>
    <t>Worcester</t>
  </si>
  <si>
    <t>Bel Air</t>
  </si>
  <si>
    <t>Brownsville</t>
  </si>
  <si>
    <t>Casper</t>
  </si>
  <si>
    <t>Clackamas</t>
  </si>
  <si>
    <t>Redwood City</t>
  </si>
  <si>
    <t>Edinburg</t>
  </si>
  <si>
    <t>Edgerton</t>
  </si>
  <si>
    <t>Enterprise</t>
  </si>
  <si>
    <t>San Mateo</t>
  </si>
  <si>
    <t>Monrovia</t>
  </si>
  <si>
    <t>Safford</t>
  </si>
  <si>
    <t>Alexandria</t>
  </si>
  <si>
    <t>Arlington</t>
  </si>
  <si>
    <t>Meydan</t>
  </si>
  <si>
    <t>Dubai</t>
  </si>
  <si>
    <t>Pittsburg</t>
  </si>
  <si>
    <t>Westfield</t>
  </si>
  <si>
    <t>Port Washington</t>
  </si>
  <si>
    <t>Mill Valley</t>
  </si>
  <si>
    <t>Carson</t>
  </si>
  <si>
    <t>Graham</t>
  </si>
  <si>
    <t>Manassas Park</t>
  </si>
  <si>
    <t>Westland</t>
  </si>
  <si>
    <t>Richfield</t>
  </si>
  <si>
    <t>Landrum</t>
  </si>
  <si>
    <t>Buffalo</t>
  </si>
  <si>
    <t>Monument</t>
  </si>
  <si>
    <t>Sioux City</t>
  </si>
  <si>
    <t>Princeton</t>
  </si>
  <si>
    <t>Falls Church</t>
  </si>
  <si>
    <t>Shelton</t>
  </si>
  <si>
    <t>Langley</t>
  </si>
  <si>
    <t>Ripley</t>
  </si>
  <si>
    <t>Pasco</t>
  </si>
  <si>
    <t>Cedar Hills</t>
  </si>
  <si>
    <t>Santa Clarita</t>
  </si>
  <si>
    <t>Bayside</t>
  </si>
  <si>
    <t>Gaylord</t>
  </si>
  <si>
    <t>Greenbelt</t>
  </si>
  <si>
    <t>Selkirk</t>
  </si>
  <si>
    <t>Morris</t>
  </si>
  <si>
    <t>BROOKLYN</t>
  </si>
  <si>
    <t>Burley</t>
  </si>
  <si>
    <t>Ashburn</t>
  </si>
  <si>
    <t>Keizer</t>
  </si>
  <si>
    <t>Morristown</t>
  </si>
  <si>
    <t>jonesboro</t>
  </si>
  <si>
    <t xml:space="preserve">Goleta </t>
  </si>
  <si>
    <t>Clayton</t>
  </si>
  <si>
    <t>Golden</t>
  </si>
  <si>
    <t>New Braunfels</t>
  </si>
  <si>
    <t>Encino</t>
  </si>
  <si>
    <t>Discovery Bay</t>
  </si>
  <si>
    <t>Juneau</t>
  </si>
  <si>
    <t>Alaska</t>
  </si>
  <si>
    <t>Irving</t>
  </si>
  <si>
    <t>Birmingham</t>
  </si>
  <si>
    <t>Louisville</t>
  </si>
  <si>
    <t>Westbrook</t>
  </si>
  <si>
    <t>Ridgeley</t>
  </si>
  <si>
    <t>West Virginia</t>
  </si>
  <si>
    <t xml:space="preserve">West Jordan </t>
  </si>
  <si>
    <t>Pleasant Hill</t>
  </si>
  <si>
    <t>Sugar Land</t>
  </si>
  <si>
    <t>Marion</t>
  </si>
  <si>
    <t xml:space="preserve">Provo </t>
  </si>
  <si>
    <t>Strawberry Plains</t>
  </si>
  <si>
    <t>FAIRFIELD</t>
  </si>
  <si>
    <t>Tumwater</t>
  </si>
  <si>
    <t>Preston</t>
  </si>
  <si>
    <t>Grosse Pointe Woods</t>
  </si>
  <si>
    <t>Kitchener</t>
  </si>
  <si>
    <t>Elk Grove Village</t>
  </si>
  <si>
    <t>Mountlake Terrace</t>
  </si>
  <si>
    <t>BERRIEN SPRGS</t>
  </si>
  <si>
    <t>Panguitch</t>
  </si>
  <si>
    <t>Albuquerque</t>
  </si>
  <si>
    <t>Franklin Square</t>
  </si>
  <si>
    <t>Post</t>
  </si>
  <si>
    <t>Charlottesville</t>
  </si>
  <si>
    <t>Hogansburg</t>
  </si>
  <si>
    <t xml:space="preserve">North Salt Lake </t>
  </si>
  <si>
    <t>Farr West</t>
  </si>
  <si>
    <t xml:space="preserve">Lehi </t>
  </si>
  <si>
    <t>Liverpool</t>
  </si>
  <si>
    <t>England</t>
  </si>
  <si>
    <t>Hilton Head Island</t>
  </si>
  <si>
    <t>Braselton</t>
  </si>
  <si>
    <t>West Point</t>
  </si>
  <si>
    <t>Rising Sun</t>
  </si>
  <si>
    <t>Taylor</t>
  </si>
  <si>
    <t>Vinton</t>
  </si>
  <si>
    <t>Mount Holly</t>
  </si>
  <si>
    <t>Beaver</t>
  </si>
  <si>
    <t>ROSEBURG</t>
  </si>
  <si>
    <t>Kennedale</t>
  </si>
  <si>
    <t xml:space="preserve">Norfolk </t>
  </si>
  <si>
    <t>Saratoga</t>
  </si>
  <si>
    <t xml:space="preserve">Washington </t>
  </si>
  <si>
    <t>SAINT GEORGE</t>
  </si>
  <si>
    <t>Castle Pines</t>
  </si>
  <si>
    <t>Hackensack</t>
  </si>
  <si>
    <t>Townsend</t>
  </si>
  <si>
    <t>Carle Place</t>
  </si>
  <si>
    <t>Morro Bay</t>
  </si>
  <si>
    <t>Salt lake city</t>
  </si>
  <si>
    <t>North Liberty</t>
  </si>
  <si>
    <t>Indianapolis</t>
  </si>
  <si>
    <t>Vestavia Hills</t>
  </si>
  <si>
    <t>Waxahachie</t>
  </si>
  <si>
    <t>Mount Vernon</t>
  </si>
  <si>
    <t>Riverdale</t>
  </si>
  <si>
    <t>Alameda</t>
  </si>
  <si>
    <t>Incline Village</t>
  </si>
  <si>
    <t>Walpole</t>
  </si>
  <si>
    <t>Greenwood</t>
  </si>
  <si>
    <t>Hveragerdi</t>
  </si>
  <si>
    <t>Elk Grove Vlg</t>
  </si>
  <si>
    <t>Atlantic City</t>
  </si>
  <si>
    <t>Los angeles</t>
  </si>
  <si>
    <t>Drexel Hill</t>
  </si>
  <si>
    <t>Everett</t>
  </si>
  <si>
    <t>Winnipeg</t>
  </si>
  <si>
    <t>Manitoba</t>
  </si>
  <si>
    <t>Shelbyville</t>
  </si>
  <si>
    <t>Streetsboro</t>
  </si>
  <si>
    <t>Middletown</t>
  </si>
  <si>
    <t>West Haven</t>
  </si>
  <si>
    <t>Howard</t>
  </si>
  <si>
    <t>Palatine</t>
  </si>
  <si>
    <t>Lake Hopatcong</t>
  </si>
  <si>
    <t>Rock Hill</t>
  </si>
  <si>
    <t>Cedar Bluff</t>
  </si>
  <si>
    <t>Napa</t>
  </si>
  <si>
    <t>Tucker</t>
  </si>
  <si>
    <t>Grey Eagle</t>
  </si>
  <si>
    <t>Marshall</t>
  </si>
  <si>
    <t>Cincinnati</t>
  </si>
  <si>
    <t>pocatello</t>
  </si>
  <si>
    <t>Glendora</t>
  </si>
  <si>
    <t>CHRISTMAS</t>
  </si>
  <si>
    <t>Wallingford</t>
  </si>
  <si>
    <t>Twisp</t>
  </si>
  <si>
    <t>New Britain</t>
  </si>
  <si>
    <t>Fiskdale</t>
  </si>
  <si>
    <t>Kingston</t>
  </si>
  <si>
    <t>Kalispell</t>
  </si>
  <si>
    <t>Franklin</t>
  </si>
  <si>
    <t>Miami</t>
  </si>
  <si>
    <t>River Vale</t>
  </si>
  <si>
    <t>Ottawa</t>
  </si>
  <si>
    <t>Boise</t>
  </si>
  <si>
    <t>Brigham</t>
  </si>
  <si>
    <t>GILLINGHAM</t>
  </si>
  <si>
    <t>Newberg</t>
  </si>
  <si>
    <t>Imperial</t>
  </si>
  <si>
    <t>Buckeye</t>
  </si>
  <si>
    <t>Celina</t>
  </si>
  <si>
    <t>Orange</t>
  </si>
  <si>
    <t>Joplin</t>
  </si>
  <si>
    <t>Inver Grove Heights</t>
  </si>
  <si>
    <t>St. Thomas</t>
  </si>
  <si>
    <t>Virgin Islands</t>
  </si>
  <si>
    <t>Jacksonville</t>
  </si>
  <si>
    <t>Rockwall</t>
  </si>
  <si>
    <t>st george</t>
  </si>
  <si>
    <t>Anchorage</t>
  </si>
  <si>
    <t>Gardena</t>
  </si>
  <si>
    <t>Hyde park</t>
  </si>
  <si>
    <t>Lisbon Falls</t>
  </si>
  <si>
    <t>Tukwila</t>
  </si>
  <si>
    <t>Cabot</t>
  </si>
  <si>
    <t>Ajax</t>
  </si>
  <si>
    <t>Farmingville</t>
  </si>
  <si>
    <t xml:space="preserve">Elkhorn </t>
  </si>
  <si>
    <t>Texarkana</t>
  </si>
  <si>
    <t>Emerson</t>
  </si>
  <si>
    <t xml:space="preserve">Park city </t>
  </si>
  <si>
    <t>PUYALLUP</t>
  </si>
  <si>
    <t>Ashland</t>
  </si>
  <si>
    <t>Curve Lake</t>
  </si>
  <si>
    <t>Tomball</t>
  </si>
  <si>
    <t>Corning</t>
  </si>
  <si>
    <t>Bartlesville</t>
  </si>
  <si>
    <t xml:space="preserve">Gilbert </t>
  </si>
  <si>
    <t>Bonners Ferry</t>
  </si>
  <si>
    <t>el cajon</t>
  </si>
  <si>
    <t>Manchester by the sea</t>
  </si>
  <si>
    <t>Campobello</t>
  </si>
  <si>
    <t>Jersey City</t>
  </si>
  <si>
    <t>Lakeland</t>
  </si>
  <si>
    <t>West Hartford</t>
  </si>
  <si>
    <t>Maricopa</t>
  </si>
  <si>
    <t>Kissimmee</t>
  </si>
  <si>
    <t>Jackson</t>
  </si>
  <si>
    <t>Lebanon</t>
  </si>
  <si>
    <t>Lisle</t>
  </si>
  <si>
    <t>SHERIDAN</t>
  </si>
  <si>
    <t>Monroe</t>
  </si>
  <si>
    <t>Glenmoore</t>
  </si>
  <si>
    <t>Rathdrum</t>
  </si>
  <si>
    <t>Temecula</t>
  </si>
  <si>
    <t>Daytona Beach</t>
  </si>
  <si>
    <t>White Pigeon</t>
  </si>
  <si>
    <t>Davenport</t>
  </si>
  <si>
    <t>Salem</t>
  </si>
  <si>
    <t>Fillmore</t>
  </si>
  <si>
    <t>Murrieta</t>
  </si>
  <si>
    <t>Casa Grande</t>
  </si>
  <si>
    <t>Powell</t>
  </si>
  <si>
    <t>Victorville</t>
  </si>
  <si>
    <t>Stratford</t>
  </si>
  <si>
    <t>austin</t>
  </si>
  <si>
    <t>Tennessee Ridge</t>
  </si>
  <si>
    <t>Galloway</t>
  </si>
  <si>
    <t>Wichita Falls</t>
  </si>
  <si>
    <t>BEAUFORT</t>
  </si>
  <si>
    <t>Griffith</t>
  </si>
  <si>
    <t>Grand Blanc</t>
  </si>
  <si>
    <t>elmira</t>
  </si>
  <si>
    <t>Redford</t>
  </si>
  <si>
    <t>Chesapeake City</t>
  </si>
  <si>
    <t>Erda</t>
  </si>
  <si>
    <t>West Fargo</t>
  </si>
  <si>
    <t>Van Voorhis</t>
  </si>
  <si>
    <t>FORT CAMPBELL</t>
  </si>
  <si>
    <t>Pe√±itas</t>
  </si>
  <si>
    <t>quincy</t>
  </si>
  <si>
    <t>Laurel</t>
  </si>
  <si>
    <t>Issaquah</t>
  </si>
  <si>
    <t>Chattanooga</t>
  </si>
  <si>
    <t>Pawcatuck</t>
  </si>
  <si>
    <t>MESA</t>
  </si>
  <si>
    <t>Manor</t>
  </si>
  <si>
    <t>fairfield</t>
  </si>
  <si>
    <t>Kearney</t>
  </si>
  <si>
    <t>Malone</t>
  </si>
  <si>
    <t>Lithia</t>
  </si>
  <si>
    <t>syracuse</t>
  </si>
  <si>
    <t>midway city</t>
  </si>
  <si>
    <t>Ola</t>
  </si>
  <si>
    <t>Puyallup</t>
  </si>
  <si>
    <t>Council Bluffs</t>
  </si>
  <si>
    <t>Montgomery Village</t>
  </si>
  <si>
    <t>Conway</t>
  </si>
  <si>
    <t>Buena Park</t>
  </si>
  <si>
    <t>Georgetown</t>
  </si>
  <si>
    <t>Liberty Hill</t>
  </si>
  <si>
    <t>Beverly</t>
  </si>
  <si>
    <t>Brandon</t>
  </si>
  <si>
    <t>Moscow</t>
  </si>
  <si>
    <t>ESCONDIDO</t>
  </si>
  <si>
    <t>Sellersburg</t>
  </si>
  <si>
    <t>Miami Springs</t>
  </si>
  <si>
    <t>Heath</t>
  </si>
  <si>
    <t>Paris</t>
  </si>
  <si>
    <t>Fallbrook</t>
  </si>
  <si>
    <t>Toms River</t>
  </si>
  <si>
    <t>GILROY</t>
  </si>
  <si>
    <t>Little Rock</t>
  </si>
  <si>
    <t>Naperville</t>
  </si>
  <si>
    <t>Inez</t>
  </si>
  <si>
    <t>Homer</t>
  </si>
  <si>
    <t>Port Orchard</t>
  </si>
  <si>
    <t>Lafayette</t>
  </si>
  <si>
    <t>Bryan</t>
  </si>
  <si>
    <t>West Alexandria</t>
  </si>
  <si>
    <t>Gig Harbor</t>
  </si>
  <si>
    <t>Warwick</t>
  </si>
  <si>
    <t>Bella Vista</t>
  </si>
  <si>
    <t>New Baden</t>
  </si>
  <si>
    <t>Woodinville</t>
  </si>
  <si>
    <t>Olympia</t>
  </si>
  <si>
    <t>Old Hickory</t>
  </si>
  <si>
    <t>Granby</t>
  </si>
  <si>
    <t>Bentonville</t>
  </si>
  <si>
    <t>Bemidji</t>
  </si>
  <si>
    <t>Warm Springs</t>
  </si>
  <si>
    <t>Roswell</t>
  </si>
  <si>
    <t>Hopkins</t>
  </si>
  <si>
    <t>Shakopee</t>
  </si>
  <si>
    <t>St. Catharines</t>
  </si>
  <si>
    <t>Rocky Mount</t>
  </si>
  <si>
    <t>Brea</t>
  </si>
  <si>
    <t>Chubbuck</t>
  </si>
  <si>
    <t>Oconomowoc</t>
  </si>
  <si>
    <t>Whittier</t>
  </si>
  <si>
    <t>Nanticoke</t>
  </si>
  <si>
    <t>QUINLAN</t>
  </si>
  <si>
    <t>Canal Winchester</t>
  </si>
  <si>
    <t>Doylestown</t>
  </si>
  <si>
    <t>Jb Mdl</t>
  </si>
  <si>
    <t>Olathe</t>
  </si>
  <si>
    <t>Mountville</t>
  </si>
  <si>
    <t>Nettleton</t>
  </si>
  <si>
    <t>bowie</t>
  </si>
  <si>
    <t>Arvada</t>
  </si>
  <si>
    <t>Parsippany</t>
  </si>
  <si>
    <t>Freehold Township</t>
  </si>
  <si>
    <t>Hauppauge</t>
  </si>
  <si>
    <t>Delmar</t>
  </si>
  <si>
    <t>N Kansas City</t>
  </si>
  <si>
    <t>Cedartown</t>
  </si>
  <si>
    <t>Salado</t>
  </si>
  <si>
    <t>Amelia</t>
  </si>
  <si>
    <t>LAS VEGAS</t>
  </si>
  <si>
    <t>Hattiesburg</t>
  </si>
  <si>
    <t>North Andover</t>
  </si>
  <si>
    <t>Nutley</t>
  </si>
  <si>
    <t>ST JOHN</t>
  </si>
  <si>
    <t xml:space="preserve">Los Angeles </t>
  </si>
  <si>
    <t>Northport</t>
  </si>
  <si>
    <t>Durham</t>
  </si>
  <si>
    <t>Bell Gardens</t>
  </si>
  <si>
    <t>Orlando</t>
  </si>
  <si>
    <t>Tallahassee</t>
  </si>
  <si>
    <t>Lakewood</t>
  </si>
  <si>
    <t>Elk City</t>
  </si>
  <si>
    <t>Morgantown</t>
  </si>
  <si>
    <t>Trenton</t>
  </si>
  <si>
    <t>Wheat Ridge</t>
  </si>
  <si>
    <t>Santa Ana</t>
  </si>
  <si>
    <t>Terrell</t>
  </si>
  <si>
    <t>Wailuku</t>
  </si>
  <si>
    <t>Running Springs</t>
  </si>
  <si>
    <t>Suisun</t>
  </si>
  <si>
    <t>Katy</t>
  </si>
  <si>
    <t>Sutton</t>
  </si>
  <si>
    <t>Wilmington</t>
  </si>
  <si>
    <t>St. Cloud</t>
  </si>
  <si>
    <t>East Bernstadt</t>
  </si>
  <si>
    <t>Coudoux</t>
  </si>
  <si>
    <t>las vegas</t>
  </si>
  <si>
    <t>St.George</t>
  </si>
  <si>
    <t>Winston-Salem</t>
  </si>
  <si>
    <t>San Tan Valley</t>
  </si>
  <si>
    <t>Belmont</t>
  </si>
  <si>
    <t>ONeill</t>
  </si>
  <si>
    <t>Grapevine</t>
  </si>
  <si>
    <t>Wynnewood</t>
  </si>
  <si>
    <t>Clinton Township</t>
  </si>
  <si>
    <t>South San Francisco</t>
  </si>
  <si>
    <t>London</t>
  </si>
  <si>
    <t>El Centro</t>
  </si>
  <si>
    <t>Seatac</t>
  </si>
  <si>
    <t>Dashwood</t>
  </si>
  <si>
    <t>Savannah</t>
  </si>
  <si>
    <t>Canastota</t>
  </si>
  <si>
    <t>ELIZABETH</t>
  </si>
  <si>
    <t>Placentia</t>
  </si>
  <si>
    <t>Redlands</t>
  </si>
  <si>
    <t>Suffern</t>
  </si>
  <si>
    <t>Roseville</t>
  </si>
  <si>
    <t>Schertz</t>
  </si>
  <si>
    <t>Bridgewater</t>
  </si>
  <si>
    <t>Longview</t>
  </si>
  <si>
    <t>Brookline</t>
  </si>
  <si>
    <t>Morris Plains</t>
  </si>
  <si>
    <t>Castro Valley</t>
  </si>
  <si>
    <t>Johnson City</t>
  </si>
  <si>
    <t>Newark</t>
  </si>
  <si>
    <t>Mountain View</t>
  </si>
  <si>
    <t>Wilmette</t>
  </si>
  <si>
    <t>Ione</t>
  </si>
  <si>
    <t>FLORISSANT</t>
  </si>
  <si>
    <t>COVINGTON</t>
  </si>
  <si>
    <t>Gretna</t>
  </si>
  <si>
    <t>Winchester</t>
  </si>
  <si>
    <t>Williams Bay</t>
  </si>
  <si>
    <t>Cedar Springs</t>
  </si>
  <si>
    <t>Alton</t>
  </si>
  <si>
    <t>Miramar</t>
  </si>
  <si>
    <t>coraopolis</t>
  </si>
  <si>
    <t>Hugo</t>
  </si>
  <si>
    <t>North Olmsted</t>
  </si>
  <si>
    <t>Harmony</t>
  </si>
  <si>
    <t>Flowood</t>
  </si>
  <si>
    <t>Russellville</t>
  </si>
  <si>
    <t>Cuyahoga Falls</t>
  </si>
  <si>
    <t>Green Cove Springs</t>
  </si>
  <si>
    <t>Cary</t>
  </si>
  <si>
    <t>Newbern</t>
  </si>
  <si>
    <t>Marlin</t>
  </si>
  <si>
    <t>Kew Gardens</t>
  </si>
  <si>
    <t>Seymour</t>
  </si>
  <si>
    <t>Fort wayne</t>
  </si>
  <si>
    <t>Valley Center</t>
  </si>
  <si>
    <t>Shawnee</t>
  </si>
  <si>
    <t>Newport News</t>
  </si>
  <si>
    <t>Fremont</t>
  </si>
  <si>
    <t>Jarrell</t>
  </si>
  <si>
    <t>Hyde Park</t>
  </si>
  <si>
    <t>Conroe</t>
  </si>
  <si>
    <t>Ponder</t>
  </si>
  <si>
    <t>Caldwell</t>
  </si>
  <si>
    <t>Glenside</t>
  </si>
  <si>
    <t>Shreveport</t>
  </si>
  <si>
    <t>Renton</t>
  </si>
  <si>
    <t>Montclair</t>
  </si>
  <si>
    <t>Fruitvale</t>
  </si>
  <si>
    <t>Rocky Point</t>
  </si>
  <si>
    <t>Frankfort</t>
  </si>
  <si>
    <t>Crestview</t>
  </si>
  <si>
    <t>Marietta</t>
  </si>
  <si>
    <t>Butte</t>
  </si>
  <si>
    <t>Bartlett</t>
  </si>
  <si>
    <t>Markleville</t>
  </si>
  <si>
    <t>Warrenton</t>
  </si>
  <si>
    <t>SPRINGFIELD</t>
  </si>
  <si>
    <t>Vermont</t>
  </si>
  <si>
    <t>Inverness</t>
  </si>
  <si>
    <t>Anaheim</t>
  </si>
  <si>
    <t>Sweetwater</t>
  </si>
  <si>
    <t>Bloomburg</t>
  </si>
  <si>
    <t>Frisco</t>
  </si>
  <si>
    <t>Macon</t>
  </si>
  <si>
    <t>Sebring</t>
  </si>
  <si>
    <t>Dobson</t>
  </si>
  <si>
    <t>Okemos</t>
  </si>
  <si>
    <t>Fayetteville</t>
  </si>
  <si>
    <t>Orland Park</t>
  </si>
  <si>
    <t>Ammon</t>
  </si>
  <si>
    <t>Crossville</t>
  </si>
  <si>
    <t>Park Ridge</t>
  </si>
  <si>
    <t>Coral Gables</t>
  </si>
  <si>
    <t>Mays Landing</t>
  </si>
  <si>
    <t>Rockville</t>
  </si>
  <si>
    <t>Mena</t>
  </si>
  <si>
    <t>Mills River</t>
  </si>
  <si>
    <t>Hixson</t>
  </si>
  <si>
    <t>Warner Robins</t>
  </si>
  <si>
    <t>Cookstown</t>
  </si>
  <si>
    <t xml:space="preserve">Tucson </t>
  </si>
  <si>
    <t>RCH CUCAMONGA</t>
  </si>
  <si>
    <t>margate</t>
  </si>
  <si>
    <t>Bristol</t>
  </si>
  <si>
    <t>Canyon country</t>
  </si>
  <si>
    <t>TOOELE</t>
  </si>
  <si>
    <t>Montebello</t>
  </si>
  <si>
    <t>Plantation</t>
  </si>
  <si>
    <t>Charleston</t>
  </si>
  <si>
    <t>Folsom</t>
  </si>
  <si>
    <t>St. Joseph</t>
  </si>
  <si>
    <t>Justin</t>
  </si>
  <si>
    <t xml:space="preserve">St. Johns </t>
  </si>
  <si>
    <t>Ward</t>
  </si>
  <si>
    <t>FEDERAL WAY</t>
  </si>
  <si>
    <t>Tualatin</t>
  </si>
  <si>
    <t>Fuquay Varina</t>
  </si>
  <si>
    <t>Fenelton</t>
  </si>
  <si>
    <t>YORK</t>
  </si>
  <si>
    <t>Medfield</t>
  </si>
  <si>
    <t>Escondido</t>
  </si>
  <si>
    <t>Coushatta</t>
  </si>
  <si>
    <t>Palmyra</t>
  </si>
  <si>
    <t>Deer Park</t>
  </si>
  <si>
    <t>Saint John</t>
  </si>
  <si>
    <t>New Brunswick</t>
  </si>
  <si>
    <t>Mechanicsville</t>
  </si>
  <si>
    <t>Surrey</t>
  </si>
  <si>
    <t>Kirksville</t>
  </si>
  <si>
    <t>Boca Raton</t>
  </si>
  <si>
    <t>Seneca</t>
  </si>
  <si>
    <t>OAK RIDGE</t>
  </si>
  <si>
    <t>Comanche</t>
  </si>
  <si>
    <t>Gilmer</t>
  </si>
  <si>
    <t xml:space="preserve">Wahiawa </t>
  </si>
  <si>
    <t>Washington, DC</t>
  </si>
  <si>
    <t>SLC</t>
  </si>
  <si>
    <t>Roanoke</t>
  </si>
  <si>
    <t>Detroit Lakes</t>
  </si>
  <si>
    <t>Benicia</t>
  </si>
  <si>
    <t>Fargo</t>
  </si>
  <si>
    <t>Stafford</t>
  </si>
  <si>
    <t>Carthage</t>
  </si>
  <si>
    <t>fort collins</t>
  </si>
  <si>
    <t>Oak Park</t>
  </si>
  <si>
    <t xml:space="preserve">Holladay </t>
  </si>
  <si>
    <t>SAINT PETERS</t>
  </si>
  <si>
    <t>Smithfield</t>
  </si>
  <si>
    <t>Maplewood</t>
  </si>
  <si>
    <t>Desbarats</t>
  </si>
  <si>
    <t>lehi</t>
  </si>
  <si>
    <t xml:space="preserve">South Jordan </t>
  </si>
  <si>
    <t>CARTERSVILLE</t>
  </si>
  <si>
    <t>Winter Garden</t>
  </si>
  <si>
    <t>Metairie</t>
  </si>
  <si>
    <t>Willingboro</t>
  </si>
  <si>
    <t>Martinez</t>
  </si>
  <si>
    <t>Farmingdale</t>
  </si>
  <si>
    <t>Missouri City</t>
  </si>
  <si>
    <t>Fairview</t>
  </si>
  <si>
    <t>Detroit</t>
  </si>
  <si>
    <t>SHERMAN</t>
  </si>
  <si>
    <t>Apache Junction</t>
  </si>
  <si>
    <t>Barksdale AFB</t>
  </si>
  <si>
    <t>Odenton</t>
  </si>
  <si>
    <t>Dundalk</t>
  </si>
  <si>
    <t>Lee's Summit</t>
  </si>
  <si>
    <t>New Haven</t>
  </si>
  <si>
    <t xml:space="preserve">San Francisco </t>
  </si>
  <si>
    <t>Clawson</t>
  </si>
  <si>
    <t>Penitas</t>
  </si>
  <si>
    <t>Saint Petersburg</t>
  </si>
  <si>
    <t>Gilbertsville</t>
  </si>
  <si>
    <t>Makoti</t>
  </si>
  <si>
    <t>Northfield</t>
  </si>
  <si>
    <t>MIDVALE</t>
  </si>
  <si>
    <t xml:space="preserve">Era </t>
  </si>
  <si>
    <t>Fairbanks</t>
  </si>
  <si>
    <t>Chandler</t>
  </si>
  <si>
    <t>Capitol Hgts</t>
  </si>
  <si>
    <t>Marthasville</t>
  </si>
  <si>
    <t xml:space="preserve">Tooele </t>
  </si>
  <si>
    <t>Corona</t>
  </si>
  <si>
    <t>Rocky Top</t>
  </si>
  <si>
    <t>Kelley</t>
  </si>
  <si>
    <t>Lake Hiawatha</t>
  </si>
  <si>
    <t>Rockford</t>
  </si>
  <si>
    <t>Cordova</t>
  </si>
  <si>
    <t>Carpentersville</t>
  </si>
  <si>
    <t>Valley Village</t>
  </si>
  <si>
    <t>Mount vernon</t>
  </si>
  <si>
    <t>Granite Bay</t>
  </si>
  <si>
    <t>Kirkland</t>
  </si>
  <si>
    <t>HOLT</t>
  </si>
  <si>
    <t>Chatham</t>
  </si>
  <si>
    <t>Apopka</t>
  </si>
  <si>
    <t>Litchfield Park</t>
  </si>
  <si>
    <t>Spottswood</t>
  </si>
  <si>
    <t>Whitby</t>
  </si>
  <si>
    <t>VanCleave</t>
  </si>
  <si>
    <t>New Baltimore</t>
  </si>
  <si>
    <t>Queen Creek</t>
  </si>
  <si>
    <t>Gibbstown</t>
  </si>
  <si>
    <t>Dacula</t>
  </si>
  <si>
    <t>Oronogo</t>
  </si>
  <si>
    <t>WORTHVILLE</t>
  </si>
  <si>
    <t>EULESS</t>
  </si>
  <si>
    <t>la mesa</t>
  </si>
  <si>
    <t>Conyers</t>
  </si>
  <si>
    <t>charlotte</t>
  </si>
  <si>
    <t>Kenai</t>
  </si>
  <si>
    <t>Santa Rosa</t>
  </si>
  <si>
    <t>Cedar Rapids</t>
  </si>
  <si>
    <t>Westlake Village</t>
  </si>
  <si>
    <t>Naples</t>
  </si>
  <si>
    <t>Brigham City</t>
  </si>
  <si>
    <t>Wausau</t>
  </si>
  <si>
    <t>West bountiful</t>
  </si>
  <si>
    <t>Ripon</t>
  </si>
  <si>
    <t>Odessa</t>
  </si>
  <si>
    <t>West Orange</t>
  </si>
  <si>
    <t>Hayden</t>
  </si>
  <si>
    <t xml:space="preserve">Belfair </t>
  </si>
  <si>
    <t>Aberdeen</t>
  </si>
  <si>
    <t>Fort Mill</t>
  </si>
  <si>
    <t>Saint Louis</t>
  </si>
  <si>
    <t>VALENCIA</t>
  </si>
  <si>
    <t>Cresco</t>
  </si>
  <si>
    <t>Wellesley</t>
  </si>
  <si>
    <t xml:space="preserve">Bunkerville </t>
  </si>
  <si>
    <t>Ozone Park</t>
  </si>
  <si>
    <t>Mt. Juliet</t>
  </si>
  <si>
    <t>Corinth</t>
  </si>
  <si>
    <t>Mankato</t>
  </si>
  <si>
    <t>Lansdowne</t>
  </si>
  <si>
    <t>Mint Hill</t>
  </si>
  <si>
    <t>PROVO</t>
  </si>
  <si>
    <t>Milton</t>
  </si>
  <si>
    <t>WAUKEGAN</t>
  </si>
  <si>
    <t>Stoughton</t>
  </si>
  <si>
    <t>Visalia</t>
  </si>
  <si>
    <t>Calabasas</t>
  </si>
  <si>
    <t>Menomonie</t>
  </si>
  <si>
    <t>Chipley</t>
  </si>
  <si>
    <t>Brush Creek</t>
  </si>
  <si>
    <t>Greenville</t>
  </si>
  <si>
    <t>Cypress</t>
  </si>
  <si>
    <t>Henrico</t>
  </si>
  <si>
    <t>Framingham</t>
  </si>
  <si>
    <t>NAMPA</t>
  </si>
  <si>
    <t xml:space="preserve">Clifton Park </t>
  </si>
  <si>
    <t>Union Park</t>
  </si>
  <si>
    <t>ABERDEEN</t>
  </si>
  <si>
    <t>Borger</t>
  </si>
  <si>
    <t>Mukilteo</t>
  </si>
  <si>
    <t>Moorestown</t>
  </si>
  <si>
    <t>Round Rock</t>
  </si>
  <si>
    <t>Andover</t>
  </si>
  <si>
    <t>Mansfield</t>
  </si>
  <si>
    <t>SOUTH BEACH</t>
  </si>
  <si>
    <t>Lehigh Acres</t>
  </si>
  <si>
    <t>Woodbury</t>
  </si>
  <si>
    <t>Elizabethton</t>
  </si>
  <si>
    <t>Center Point</t>
  </si>
  <si>
    <t>Castle Rock</t>
  </si>
  <si>
    <t>Surprise</t>
  </si>
  <si>
    <t>Fort Carson</t>
  </si>
  <si>
    <t>Longmont</t>
  </si>
  <si>
    <t>Virginia Beach</t>
  </si>
  <si>
    <t xml:space="preserve">Vancouver </t>
  </si>
  <si>
    <t>Rock Springs</t>
  </si>
  <si>
    <t>Siloam Springs</t>
  </si>
  <si>
    <t>Punta Gorda</t>
  </si>
  <si>
    <t>Boonville</t>
  </si>
  <si>
    <t>Heber City</t>
  </si>
  <si>
    <t>Great Falls</t>
  </si>
  <si>
    <t>Lancaster</t>
  </si>
  <si>
    <t>LEHI</t>
  </si>
  <si>
    <t xml:space="preserve">Murray </t>
  </si>
  <si>
    <t>Lakeside</t>
  </si>
  <si>
    <t>Billerica</t>
  </si>
  <si>
    <t>Farmington Hills</t>
  </si>
  <si>
    <t>Lake Elsinore</t>
  </si>
  <si>
    <t>Walhalla</t>
  </si>
  <si>
    <t>Aliso Viejo</t>
  </si>
  <si>
    <t>Bethlehem</t>
  </si>
  <si>
    <t>Phoenixville</t>
  </si>
  <si>
    <t>Ladera Ranch</t>
  </si>
  <si>
    <t>Pawtucket</t>
  </si>
  <si>
    <t>Youngstown</t>
  </si>
  <si>
    <t>Bremerton</t>
  </si>
  <si>
    <t>North Aurora</t>
  </si>
  <si>
    <t>St. Peters</t>
  </si>
  <si>
    <t>Manhattan</t>
  </si>
  <si>
    <t>Mooresville</t>
  </si>
  <si>
    <t>DeSoto</t>
  </si>
  <si>
    <t>Linden</t>
  </si>
  <si>
    <t>Chehalis</t>
  </si>
  <si>
    <t>Glade Spring</t>
  </si>
  <si>
    <t>Danbury</t>
  </si>
  <si>
    <t>Valdosta</t>
  </si>
  <si>
    <t>San Gabriel</t>
  </si>
  <si>
    <t>Albany</t>
  </si>
  <si>
    <t>Fishers</t>
  </si>
  <si>
    <t>Eagle Mtn</t>
  </si>
  <si>
    <t>Hilliard</t>
  </si>
  <si>
    <t>Oshkosh</t>
  </si>
  <si>
    <t>Bellmead</t>
  </si>
  <si>
    <t>STEELES TAVERN</t>
  </si>
  <si>
    <t>Pataskala</t>
  </si>
  <si>
    <t>Glenpool</t>
  </si>
  <si>
    <t>Lincolnton</t>
  </si>
  <si>
    <t>Melrose</t>
  </si>
  <si>
    <t>Hollis</t>
  </si>
  <si>
    <t>Morgan Hill</t>
  </si>
  <si>
    <t>LAKE VIEW</t>
  </si>
  <si>
    <t>Novato</t>
  </si>
  <si>
    <t>Medford</t>
  </si>
  <si>
    <t xml:space="preserve">Princeton </t>
  </si>
  <si>
    <t>APO</t>
  </si>
  <si>
    <t>Armed Forces Pacific</t>
  </si>
  <si>
    <t>Spanaway</t>
  </si>
  <si>
    <t>Masontown</t>
  </si>
  <si>
    <t>Gallatin</t>
  </si>
  <si>
    <t>MARTINSVILLE</t>
  </si>
  <si>
    <t>NASHVILLE</t>
  </si>
  <si>
    <t>Pacifica</t>
  </si>
  <si>
    <t>11201-5040</t>
  </si>
  <si>
    <t>Galveston</t>
  </si>
  <si>
    <t xml:space="preserve">Vernon </t>
  </si>
  <si>
    <t>Elizabethtown</t>
  </si>
  <si>
    <t>Woodruff</t>
  </si>
  <si>
    <t>Carlsbad</t>
  </si>
  <si>
    <t>Dover</t>
  </si>
  <si>
    <t>Scranton</t>
  </si>
  <si>
    <t>Melbourne Beach</t>
  </si>
  <si>
    <t>Hendersonville</t>
  </si>
  <si>
    <t>Rincon</t>
  </si>
  <si>
    <t>Campbell</t>
  </si>
  <si>
    <t>Tillamook</t>
  </si>
  <si>
    <t>Kent</t>
  </si>
  <si>
    <t>Nashport</t>
  </si>
  <si>
    <t>Proctorville</t>
  </si>
  <si>
    <t>Dyersville</t>
  </si>
  <si>
    <t>Buford</t>
  </si>
  <si>
    <t>New Holland</t>
  </si>
  <si>
    <t>Hampton</t>
  </si>
  <si>
    <t>Urbandale</t>
  </si>
  <si>
    <t>Robbinsville</t>
  </si>
  <si>
    <t>Saginaw</t>
  </si>
  <si>
    <t>Berkley</t>
  </si>
  <si>
    <t>Corvallis</t>
  </si>
  <si>
    <t>Berthoud</t>
  </si>
  <si>
    <t>New Milford</t>
  </si>
  <si>
    <t>West Salem</t>
  </si>
  <si>
    <t>Downingtown</t>
  </si>
  <si>
    <t>Canonsburg</t>
  </si>
  <si>
    <t>Half Moon Bay</t>
  </si>
  <si>
    <t>Zionsville</t>
  </si>
  <si>
    <t>Playa Del Rey</t>
  </si>
  <si>
    <t>Manassas</t>
  </si>
  <si>
    <t>Chesapeake</t>
  </si>
  <si>
    <t>Hopewell Junction</t>
  </si>
  <si>
    <t>Culpeper</t>
  </si>
  <si>
    <t>Belgrade</t>
  </si>
  <si>
    <t>Sunnyside</t>
  </si>
  <si>
    <t>Deerfield</t>
  </si>
  <si>
    <t>Lansdale</t>
  </si>
  <si>
    <t>East Brunswick</t>
  </si>
  <si>
    <t>Romeoville</t>
  </si>
  <si>
    <t>Brunswick</t>
  </si>
  <si>
    <t>EASLEY</t>
  </si>
  <si>
    <t>Speedway</t>
  </si>
  <si>
    <t>MIAMISBURG</t>
  </si>
  <si>
    <t>chicago</t>
  </si>
  <si>
    <t>South Hero</t>
  </si>
  <si>
    <t>CENTENNIAL</t>
  </si>
  <si>
    <t>Loma Linda</t>
  </si>
  <si>
    <t>Lees Summit</t>
  </si>
  <si>
    <t>Prospect Heights</t>
  </si>
  <si>
    <t>Ocean View</t>
  </si>
  <si>
    <t>Stillwater</t>
  </si>
  <si>
    <t>Grand Island</t>
  </si>
  <si>
    <t>Marquette</t>
  </si>
  <si>
    <t>Little Elm</t>
  </si>
  <si>
    <t>Barrington</t>
  </si>
  <si>
    <t>Fort worth</t>
  </si>
  <si>
    <t>Venice</t>
  </si>
  <si>
    <t>Deception Bay</t>
  </si>
  <si>
    <t>Kiawah Island</t>
  </si>
  <si>
    <t>Kalamazoo</t>
  </si>
  <si>
    <t>Manito</t>
  </si>
  <si>
    <t>Red Hook</t>
  </si>
  <si>
    <t>SUMMERVILLE</t>
  </si>
  <si>
    <t>Vacaville</t>
  </si>
  <si>
    <t>Lewisville</t>
  </si>
  <si>
    <t>Mclean</t>
  </si>
  <si>
    <t>Ridgecrest</t>
  </si>
  <si>
    <t>Ponchatoula</t>
  </si>
  <si>
    <t>San Marcos</t>
  </si>
  <si>
    <t>Belle</t>
  </si>
  <si>
    <t>MOUNT HOREB</t>
  </si>
  <si>
    <t>Rancho Santa Margarita</t>
  </si>
  <si>
    <t>Wood Village</t>
  </si>
  <si>
    <t>LAKE SAINT LOUIS</t>
  </si>
  <si>
    <t>Sandy Springs</t>
  </si>
  <si>
    <t>stockton</t>
  </si>
  <si>
    <t>Placerville</t>
  </si>
  <si>
    <t>Costa Mesa</t>
  </si>
  <si>
    <t>SOUTH JORDAN</t>
  </si>
  <si>
    <t>Schenectady</t>
  </si>
  <si>
    <t>LOGAN</t>
  </si>
  <si>
    <t>LUBBOCK</t>
  </si>
  <si>
    <t>pittsburgh</t>
  </si>
  <si>
    <t>American Canyon</t>
  </si>
  <si>
    <t>Union Beach</t>
  </si>
  <si>
    <t>Westminster</t>
  </si>
  <si>
    <t>Batesville</t>
  </si>
  <si>
    <t>Marshfield</t>
  </si>
  <si>
    <t>Billings</t>
  </si>
  <si>
    <t>Deerfield Beach</t>
  </si>
  <si>
    <t>Powder Springs</t>
  </si>
  <si>
    <t xml:space="preserve">Ponder </t>
  </si>
  <si>
    <t>Porter</t>
  </si>
  <si>
    <t>Tustin</t>
  </si>
  <si>
    <t>Shirley</t>
  </si>
  <si>
    <t>Springboro</t>
  </si>
  <si>
    <t>Stevensville</t>
  </si>
  <si>
    <t>EAGLE MOUNTAIN</t>
  </si>
  <si>
    <t>eagle mountain</t>
  </si>
  <si>
    <t>Friday Harbor</t>
  </si>
  <si>
    <t>Carencro</t>
  </si>
  <si>
    <t xml:space="preserve">Bennett </t>
  </si>
  <si>
    <t>Peoria</t>
  </si>
  <si>
    <t>Bradford</t>
  </si>
  <si>
    <t>Cookeville</t>
  </si>
  <si>
    <t>Poteet</t>
  </si>
  <si>
    <t>Gilberts</t>
  </si>
  <si>
    <t>SAN CARLOS</t>
  </si>
  <si>
    <t>Troy</t>
  </si>
  <si>
    <t>Yorba Linda</t>
  </si>
  <si>
    <t>San Jacinto</t>
  </si>
  <si>
    <t>La Verne</t>
  </si>
  <si>
    <t>Cadiz</t>
  </si>
  <si>
    <t>BURLINGTON</t>
  </si>
  <si>
    <t>Burien</t>
  </si>
  <si>
    <t>NEW YORK</t>
  </si>
  <si>
    <t>Rhinebeck</t>
  </si>
  <si>
    <t>SAN RAFAEL</t>
  </si>
  <si>
    <t>Waldwick</t>
  </si>
  <si>
    <t>Plano</t>
  </si>
  <si>
    <t>Durand</t>
  </si>
  <si>
    <t>somerville</t>
  </si>
  <si>
    <t>Shalimar</t>
  </si>
  <si>
    <t>Wyandotte</t>
  </si>
  <si>
    <t>Marina</t>
  </si>
  <si>
    <t>Pocatello</t>
  </si>
  <si>
    <t>Ventura</t>
  </si>
  <si>
    <t>Ridgefield</t>
  </si>
  <si>
    <t>Alpine</t>
  </si>
  <si>
    <t>Sanborn</t>
  </si>
  <si>
    <t>Mcallen</t>
  </si>
  <si>
    <t>Centennial</t>
  </si>
  <si>
    <t>Evans City</t>
  </si>
  <si>
    <t>Brasher Falls</t>
  </si>
  <si>
    <t>Lyman</t>
  </si>
  <si>
    <t>Franklin Park</t>
  </si>
  <si>
    <t>Medina</t>
  </si>
  <si>
    <t>EDEN PRAIRIE</t>
  </si>
  <si>
    <t>Lago Vista</t>
  </si>
  <si>
    <t>La Puente</t>
  </si>
  <si>
    <t>Boston</t>
  </si>
  <si>
    <t>Bridgeport</t>
  </si>
  <si>
    <t>Edmonton</t>
  </si>
  <si>
    <t>VALLEY STREAM</t>
  </si>
  <si>
    <t>La Vista</t>
  </si>
  <si>
    <t>Hudsonville</t>
  </si>
  <si>
    <t>New Richmond</t>
  </si>
  <si>
    <t>DeWitt</t>
  </si>
  <si>
    <t>Hermann</t>
  </si>
  <si>
    <t xml:space="preserve">Blue Springs </t>
  </si>
  <si>
    <t>Carol Stream</t>
  </si>
  <si>
    <t>Monroeville</t>
  </si>
  <si>
    <t>West Bountiful</t>
  </si>
  <si>
    <t>Bogalusa</t>
  </si>
  <si>
    <t>Redding</t>
  </si>
  <si>
    <t>BLUE SPRINGS</t>
  </si>
  <si>
    <t>Mount Angel</t>
  </si>
  <si>
    <t xml:space="preserve">Fort Worth </t>
  </si>
  <si>
    <t>Clyde</t>
  </si>
  <si>
    <t xml:space="preserve">Antioch </t>
  </si>
  <si>
    <t>Nashua</t>
  </si>
  <si>
    <t>Woods Cross</t>
  </si>
  <si>
    <t>MOUNTLAKE TER</t>
  </si>
  <si>
    <t>Jesup</t>
  </si>
  <si>
    <t>Clemmons</t>
  </si>
  <si>
    <t xml:space="preserve">Astoria </t>
  </si>
  <si>
    <t>Norco</t>
  </si>
  <si>
    <t>W Valley City</t>
  </si>
  <si>
    <t>Sterrett</t>
  </si>
  <si>
    <t>San Ramon</t>
  </si>
  <si>
    <t>ANNANDALE</t>
  </si>
  <si>
    <t>MODESTO</t>
  </si>
  <si>
    <t>Arlington Heights</t>
  </si>
  <si>
    <t>Chatsworth</t>
  </si>
  <si>
    <t>Hearne</t>
  </si>
  <si>
    <t>Holly Springs</t>
  </si>
  <si>
    <t>Walnut</t>
  </si>
  <si>
    <t xml:space="preserve">Valley City </t>
  </si>
  <si>
    <t>Poteau</t>
  </si>
  <si>
    <t>Thousand Oaks</t>
  </si>
  <si>
    <t>Port Huron</t>
  </si>
  <si>
    <t>Coppell</t>
  </si>
  <si>
    <t>San luis obispo</t>
  </si>
  <si>
    <t>El Paso</t>
  </si>
  <si>
    <t>Watkinsville</t>
  </si>
  <si>
    <t>Ham lake</t>
  </si>
  <si>
    <t>Mount Juliet</t>
  </si>
  <si>
    <t>WEST DES MOINES</t>
  </si>
  <si>
    <t>COLLINSVILLE</t>
  </si>
  <si>
    <t>Webster</t>
  </si>
  <si>
    <t>Elgin</t>
  </si>
  <si>
    <t>MARYVILLE</t>
  </si>
  <si>
    <t>St Henry</t>
  </si>
  <si>
    <t>AUSTIN</t>
  </si>
  <si>
    <t>Ettenheim</t>
  </si>
  <si>
    <t>Seagoville</t>
  </si>
  <si>
    <t>DENHAM SPRINGS</t>
  </si>
  <si>
    <t>Munhall</t>
  </si>
  <si>
    <t>BEAUMONT</t>
  </si>
  <si>
    <t>Lumberton</t>
  </si>
  <si>
    <t>Richland</t>
  </si>
  <si>
    <t>Mesquite</t>
  </si>
  <si>
    <t>Rigby</t>
  </si>
  <si>
    <t>Fort Wayne</t>
  </si>
  <si>
    <t>Cranston</t>
  </si>
  <si>
    <t>era</t>
  </si>
  <si>
    <t>Bala Cynwyd</t>
  </si>
  <si>
    <t>Social Circle</t>
  </si>
  <si>
    <t>Apex</t>
  </si>
  <si>
    <t>Port Matilda</t>
  </si>
  <si>
    <t>Wanship</t>
  </si>
  <si>
    <t xml:space="preserve">Lehi  </t>
  </si>
  <si>
    <t>MAHWAH</t>
  </si>
  <si>
    <t>Mason</t>
  </si>
  <si>
    <t>Hagerstown</t>
  </si>
  <si>
    <t>Bellflower</t>
  </si>
  <si>
    <t>West Harrison</t>
  </si>
  <si>
    <t>Vestal</t>
  </si>
  <si>
    <t>WEST FRANKFORT</t>
  </si>
  <si>
    <t>Sherman</t>
  </si>
  <si>
    <t>Bluffton</t>
  </si>
  <si>
    <t>Owasso</t>
  </si>
  <si>
    <t>TEMPE</t>
  </si>
  <si>
    <t>North Chesterfield</t>
  </si>
  <si>
    <t>Blanchard</t>
  </si>
  <si>
    <t>Morgan HIll</t>
  </si>
  <si>
    <t>Pekin</t>
  </si>
  <si>
    <t xml:space="preserve">Fredericksburg </t>
  </si>
  <si>
    <t xml:space="preserve">Cave City </t>
  </si>
  <si>
    <t>77536-4793</t>
  </si>
  <si>
    <t>Baldwinsville</t>
  </si>
  <si>
    <t>Boulder City</t>
  </si>
  <si>
    <t>King city</t>
  </si>
  <si>
    <t>Jurupa Valley</t>
  </si>
  <si>
    <t xml:space="preserve">Logan </t>
  </si>
  <si>
    <t>Stamford</t>
  </si>
  <si>
    <t>Mustang</t>
  </si>
  <si>
    <t>Sycamore</t>
  </si>
  <si>
    <t>Montgomery</t>
  </si>
  <si>
    <t>Ormond Beach</t>
  </si>
  <si>
    <t>Cowiche</t>
  </si>
  <si>
    <t>provo</t>
  </si>
  <si>
    <t>Warren</t>
  </si>
  <si>
    <t>Parkersburg</t>
  </si>
  <si>
    <t xml:space="preserve">Carbondale </t>
  </si>
  <si>
    <t>Tuscaloosa</t>
  </si>
  <si>
    <t>Cudjoe Key</t>
  </si>
  <si>
    <t xml:space="preserve">Selah </t>
  </si>
  <si>
    <t>Bethesda</t>
  </si>
  <si>
    <t>Lawrenceburg</t>
  </si>
  <si>
    <t>Fenton</t>
  </si>
  <si>
    <t>West Burlington</t>
  </si>
  <si>
    <t>St. Clair Shores</t>
  </si>
  <si>
    <t>Tabernash</t>
  </si>
  <si>
    <t>Evanston</t>
  </si>
  <si>
    <t>Joliet</t>
  </si>
  <si>
    <t>Aztec</t>
  </si>
  <si>
    <t>Macedon</t>
  </si>
  <si>
    <t>Saint Simons Island</t>
  </si>
  <si>
    <t>GARLAND</t>
  </si>
  <si>
    <t>Germantown</t>
  </si>
  <si>
    <t>Beaumont</t>
  </si>
  <si>
    <t>Gresham</t>
  </si>
  <si>
    <t>Duncan</t>
  </si>
  <si>
    <t>Palm Bay</t>
  </si>
  <si>
    <t>New Ulm</t>
  </si>
  <si>
    <t>Sitka</t>
  </si>
  <si>
    <t>Ocklawaha</t>
  </si>
  <si>
    <t>Greer</t>
  </si>
  <si>
    <t>East Earl</t>
  </si>
  <si>
    <t>North Charleston</t>
  </si>
  <si>
    <t>Anna</t>
  </si>
  <si>
    <t>Willowick</t>
  </si>
  <si>
    <t>Martinsville</t>
  </si>
  <si>
    <t>Sophia</t>
  </si>
  <si>
    <t>Sedalia</t>
  </si>
  <si>
    <t>BELDEN</t>
  </si>
  <si>
    <t>Hanover</t>
  </si>
  <si>
    <t>Pensacola</t>
  </si>
  <si>
    <t>Skagway</t>
  </si>
  <si>
    <t xml:space="preserve">Las vegas </t>
  </si>
  <si>
    <t>Silt</t>
  </si>
  <si>
    <t>Somerville</t>
  </si>
  <si>
    <t>Porterville</t>
  </si>
  <si>
    <t>Stockton</t>
  </si>
  <si>
    <t xml:space="preserve">St Anthony </t>
  </si>
  <si>
    <t>Old Saybrook</t>
  </si>
  <si>
    <t>HARRISBURG</t>
  </si>
  <si>
    <t xml:space="preserve">Midland </t>
  </si>
  <si>
    <t>Gibsonia</t>
  </si>
  <si>
    <t xml:space="preserve">Saratoga Springs </t>
  </si>
  <si>
    <t>Ira</t>
  </si>
  <si>
    <t>Gloversville</t>
  </si>
  <si>
    <t>Swedesboro</t>
  </si>
  <si>
    <t>Selma</t>
  </si>
  <si>
    <t>Kalama</t>
  </si>
  <si>
    <t>FORT COLLINS</t>
  </si>
  <si>
    <t>Johns Creek</t>
  </si>
  <si>
    <t>Aventura</t>
  </si>
  <si>
    <t>Kosciusko</t>
  </si>
  <si>
    <t>Huntertown</t>
  </si>
  <si>
    <t>Marshville</t>
  </si>
  <si>
    <t>Affton</t>
  </si>
  <si>
    <t>Tampa</t>
  </si>
  <si>
    <t>New Castle</t>
  </si>
  <si>
    <t>Piscataway</t>
  </si>
  <si>
    <t>Lakemont</t>
  </si>
  <si>
    <t>SECANE</t>
  </si>
  <si>
    <t>Ambler</t>
  </si>
  <si>
    <t>Freeport</t>
  </si>
  <si>
    <t>Archdale</t>
  </si>
  <si>
    <t>Spokane Valley</t>
  </si>
  <si>
    <t>Eagle Mounyain</t>
  </si>
  <si>
    <t>Hobe Sound</t>
  </si>
  <si>
    <t>Avondale</t>
  </si>
  <si>
    <t>Waterbury</t>
  </si>
  <si>
    <t>Kyle</t>
  </si>
  <si>
    <t>CHANDLER</t>
  </si>
  <si>
    <t>LEES SUMMIT</t>
  </si>
  <si>
    <t>Fairmont</t>
  </si>
  <si>
    <t>Spanish fork</t>
  </si>
  <si>
    <t>West jordan</t>
  </si>
  <si>
    <t>Nibley</t>
  </si>
  <si>
    <t>Cedar hills</t>
  </si>
  <si>
    <t>Northridge</t>
  </si>
  <si>
    <t>Paradise</t>
  </si>
  <si>
    <t>laie</t>
  </si>
  <si>
    <t>Stirling</t>
  </si>
  <si>
    <t>El Cajon</t>
  </si>
  <si>
    <t>Saint Bonifacius</t>
  </si>
  <si>
    <t>PƒÅhoa</t>
  </si>
  <si>
    <t>Clarkston</t>
  </si>
  <si>
    <t>Maywood</t>
  </si>
  <si>
    <t xml:space="preserve">spanish fork </t>
  </si>
  <si>
    <t>Pompano Beach</t>
  </si>
  <si>
    <t>Vista</t>
  </si>
  <si>
    <t>High Falls</t>
  </si>
  <si>
    <t>Danville</t>
  </si>
  <si>
    <t xml:space="preserve">Bryant </t>
  </si>
  <si>
    <t>Ahoskie</t>
  </si>
  <si>
    <t>Benton</t>
  </si>
  <si>
    <t>Fort Dodge</t>
  </si>
  <si>
    <t>Carlisle</t>
  </si>
  <si>
    <t>Bonita</t>
  </si>
  <si>
    <t>melbourne beach</t>
  </si>
  <si>
    <t>Black River Falls</t>
  </si>
  <si>
    <t>Wellington</t>
  </si>
  <si>
    <t>Annapolis</t>
  </si>
  <si>
    <t>TEHACHAPI</t>
  </si>
  <si>
    <t>Amherst</t>
  </si>
  <si>
    <t>Grand Junction</t>
  </si>
  <si>
    <t>Manteca</t>
  </si>
  <si>
    <t>Pennock</t>
  </si>
  <si>
    <t>Slc</t>
  </si>
  <si>
    <t>Perkinston</t>
  </si>
  <si>
    <t>Hermleigh</t>
  </si>
  <si>
    <t>Overland Park</t>
  </si>
  <si>
    <t xml:space="preserve">Levittown </t>
  </si>
  <si>
    <t>Eldora</t>
  </si>
  <si>
    <t>Rosenberg</t>
  </si>
  <si>
    <t>Burtonsville</t>
  </si>
  <si>
    <t>Central City</t>
  </si>
  <si>
    <t>aloha</t>
  </si>
  <si>
    <t>Greeley</t>
  </si>
  <si>
    <t xml:space="preserve">West Palm Beach </t>
  </si>
  <si>
    <t>Argyle</t>
  </si>
  <si>
    <t>Cave Creek</t>
  </si>
  <si>
    <t>Antelope</t>
  </si>
  <si>
    <t>Skokie</t>
  </si>
  <si>
    <t>PLEASANT GRV</t>
  </si>
  <si>
    <t>Valley City</t>
  </si>
  <si>
    <t>Muncie</t>
  </si>
  <si>
    <t>Fairfax</t>
  </si>
  <si>
    <t>South St Paul</t>
  </si>
  <si>
    <t>Cottage Grove</t>
  </si>
  <si>
    <t>brooklyn</t>
  </si>
  <si>
    <t>Call</t>
  </si>
  <si>
    <t>Delmont</t>
  </si>
  <si>
    <t>Suisun City</t>
  </si>
  <si>
    <t>Lowell</t>
  </si>
  <si>
    <t>Talking Rock</t>
  </si>
  <si>
    <t>Meriden</t>
  </si>
  <si>
    <t>Stafford Springs</t>
  </si>
  <si>
    <t>Teaneck</t>
  </si>
  <si>
    <t>Palmetto</t>
  </si>
  <si>
    <t>Baytown</t>
  </si>
  <si>
    <t>Newton</t>
  </si>
  <si>
    <t>Middleton</t>
  </si>
  <si>
    <t>Ridgewood</t>
  </si>
  <si>
    <t>LYNCHBURG</t>
  </si>
  <si>
    <t>Mauldin</t>
  </si>
  <si>
    <t>Indian Trail</t>
  </si>
  <si>
    <t>Corte Madera</t>
  </si>
  <si>
    <t>Roma</t>
  </si>
  <si>
    <t>Hauula</t>
  </si>
  <si>
    <t>Salt Lake Cty</t>
  </si>
  <si>
    <t>Brandenburg</t>
  </si>
  <si>
    <t>Corbin</t>
  </si>
  <si>
    <t>Cartersville</t>
  </si>
  <si>
    <t>Fort Atkinson</t>
  </si>
  <si>
    <t>Bentley</t>
  </si>
  <si>
    <t>Fruit Heights</t>
  </si>
  <si>
    <t>Driggs</t>
  </si>
  <si>
    <t xml:space="preserve">American fork </t>
  </si>
  <si>
    <t>Alvin</t>
  </si>
  <si>
    <t>Appleton</t>
  </si>
  <si>
    <t>Minnetonka</t>
  </si>
  <si>
    <t>Benson</t>
  </si>
  <si>
    <t>Londonderry</t>
  </si>
  <si>
    <t>Spring Hill</t>
  </si>
  <si>
    <t>Harrison</t>
  </si>
  <si>
    <t>Madrid</t>
  </si>
  <si>
    <t>novato</t>
  </si>
  <si>
    <t>Jefferson Hills</t>
  </si>
  <si>
    <t>Bunker Hill</t>
  </si>
  <si>
    <t>Merritt Island</t>
  </si>
  <si>
    <t>Lawndale</t>
  </si>
  <si>
    <t>Sun Valley</t>
  </si>
  <si>
    <t>Waldorf</t>
  </si>
  <si>
    <t>Grandville</t>
  </si>
  <si>
    <t>Belcamp</t>
  </si>
  <si>
    <t>Vandergrift</t>
  </si>
  <si>
    <t>Ocala</t>
  </si>
  <si>
    <t xml:space="preserve">Midvale </t>
  </si>
  <si>
    <t>Rockaway</t>
  </si>
  <si>
    <t>Chittenango</t>
  </si>
  <si>
    <t>North Ogden</t>
  </si>
  <si>
    <t>Burbank</t>
  </si>
  <si>
    <t>Moraine</t>
  </si>
  <si>
    <t>Cayce</t>
  </si>
  <si>
    <t>Catlettsburg</t>
  </si>
  <si>
    <t>mesa</t>
  </si>
  <si>
    <t>Helena</t>
  </si>
  <si>
    <t>Reseda</t>
  </si>
  <si>
    <t>Lauderhill</t>
  </si>
  <si>
    <t>Westford</t>
  </si>
  <si>
    <t>Chesterfield</t>
  </si>
  <si>
    <t>Bear</t>
  </si>
  <si>
    <t>Leander</t>
  </si>
  <si>
    <t>Augusta</t>
  </si>
  <si>
    <t>Loveland</t>
  </si>
  <si>
    <t>Manteno</t>
  </si>
  <si>
    <t>Enfield</t>
  </si>
  <si>
    <t>Mableton</t>
  </si>
  <si>
    <t>Lake Saint Louis</t>
  </si>
  <si>
    <t>Trabuco Canyon</t>
  </si>
  <si>
    <t xml:space="preserve">Carmichael </t>
  </si>
  <si>
    <t>Delray Beach</t>
  </si>
  <si>
    <t>Sunol</t>
  </si>
  <si>
    <t>Roseau</t>
  </si>
  <si>
    <t>PLEASANT HILL</t>
  </si>
  <si>
    <t>Taneytown</t>
  </si>
  <si>
    <t>Grafton</t>
  </si>
  <si>
    <t>DAYTON</t>
  </si>
  <si>
    <t>Schererville</t>
  </si>
  <si>
    <t>ElkRidge</t>
  </si>
  <si>
    <t>Stansbury Park</t>
  </si>
  <si>
    <t>Gardendale</t>
  </si>
  <si>
    <t>Grove</t>
  </si>
  <si>
    <t>Dinuba</t>
  </si>
  <si>
    <t>Onalaska</t>
  </si>
  <si>
    <t>Turner</t>
  </si>
  <si>
    <t xml:space="preserve">Glendale </t>
  </si>
  <si>
    <t>Lynbrook</t>
  </si>
  <si>
    <t xml:space="preserve">Idaho Falls </t>
  </si>
  <si>
    <t xml:space="preserve">Pheonix </t>
  </si>
  <si>
    <t>herald</t>
  </si>
  <si>
    <t>Haltom City</t>
  </si>
  <si>
    <t>Cross Lanes</t>
  </si>
  <si>
    <t>San Rafael</t>
  </si>
  <si>
    <t>West Columbia</t>
  </si>
  <si>
    <t>Lilburn</t>
  </si>
  <si>
    <t>FRESNO</t>
  </si>
  <si>
    <t>TEMECULA</t>
  </si>
  <si>
    <t>Evart</t>
  </si>
  <si>
    <t xml:space="preserve">Picayune </t>
  </si>
  <si>
    <t xml:space="preserve">El Monte </t>
  </si>
  <si>
    <t>Poughquag</t>
  </si>
  <si>
    <t>Galesburg</t>
  </si>
  <si>
    <t>Ridgeville</t>
  </si>
  <si>
    <t>Brick Township</t>
  </si>
  <si>
    <t>Waipahu</t>
  </si>
  <si>
    <t xml:space="preserve">Palatine </t>
  </si>
  <si>
    <t>Tappan</t>
  </si>
  <si>
    <t xml:space="preserve">Las Vegas </t>
  </si>
  <si>
    <t>Chanhassen</t>
  </si>
  <si>
    <t>Scott Township</t>
  </si>
  <si>
    <t>Danby</t>
  </si>
  <si>
    <t>Catonsville</t>
  </si>
  <si>
    <t>milford</t>
  </si>
  <si>
    <t>Estill Springs</t>
  </si>
  <si>
    <t>Fuquay varina</t>
  </si>
  <si>
    <t>Toledo</t>
  </si>
  <si>
    <t>Hoover</t>
  </si>
  <si>
    <t>RIPON</t>
  </si>
  <si>
    <t xml:space="preserve">Knoxville </t>
  </si>
  <si>
    <t xml:space="preserve">North Hollywood </t>
  </si>
  <si>
    <t>Kapaa</t>
  </si>
  <si>
    <t xml:space="preserve">West Valley City </t>
  </si>
  <si>
    <t xml:space="preserve">Lindon </t>
  </si>
  <si>
    <t>Sturtevant</t>
  </si>
  <si>
    <t xml:space="preserve">brooklyn </t>
  </si>
  <si>
    <t>Liberty</t>
  </si>
  <si>
    <t>Shoreview</t>
  </si>
  <si>
    <t>Felton</t>
  </si>
  <si>
    <t>Garner</t>
  </si>
  <si>
    <t>Oakley</t>
  </si>
  <si>
    <t xml:space="preserve">Taylorsville </t>
  </si>
  <si>
    <t>Murphy</t>
  </si>
  <si>
    <t>SAN FRANCISCO</t>
  </si>
  <si>
    <t>Kernersville</t>
  </si>
  <si>
    <t>Arkansas City</t>
  </si>
  <si>
    <t>Huntington Beach</t>
  </si>
  <si>
    <t>Waukee</t>
  </si>
  <si>
    <t>Westover</t>
  </si>
  <si>
    <t>HAMPTON</t>
  </si>
  <si>
    <t>Kentwood</t>
  </si>
  <si>
    <t>Aulander</t>
  </si>
  <si>
    <t>Marianna</t>
  </si>
  <si>
    <t>Indian Land</t>
  </si>
  <si>
    <t>East Providence</t>
  </si>
  <si>
    <t>Mckinney</t>
  </si>
  <si>
    <t>Cedar Lake</t>
  </si>
  <si>
    <t>omaha</t>
  </si>
  <si>
    <t xml:space="preserve">South Abington Township </t>
  </si>
  <si>
    <t>Port Townsend</t>
  </si>
  <si>
    <t>Moncks Corner</t>
  </si>
  <si>
    <t>Torrance</t>
  </si>
  <si>
    <t>Rolling Hills Estates</t>
  </si>
  <si>
    <t>Allison Park</t>
  </si>
  <si>
    <t>Evesham Township</t>
  </si>
  <si>
    <t>Ames</t>
  </si>
  <si>
    <t>West Richland</t>
  </si>
  <si>
    <t xml:space="preserve">Lewisburg </t>
  </si>
  <si>
    <t xml:space="preserve">Charleston </t>
  </si>
  <si>
    <t>Hyrum</t>
  </si>
  <si>
    <t>Glen Ellyn</t>
  </si>
  <si>
    <t>Waxhaw</t>
  </si>
  <si>
    <t>Seabrook</t>
  </si>
  <si>
    <t>Lenoir</t>
  </si>
  <si>
    <t>07801</t>
  </si>
  <si>
    <t>BALTIMORE</t>
  </si>
  <si>
    <t>Bloomington</t>
  </si>
  <si>
    <t xml:space="preserve">Bakersfield </t>
  </si>
  <si>
    <t>Prior Lake</t>
  </si>
  <si>
    <t>Ceiba</t>
  </si>
  <si>
    <t>Puerto Rico</t>
  </si>
  <si>
    <t xml:space="preserve">Orem </t>
  </si>
  <si>
    <t>Sanford</t>
  </si>
  <si>
    <t>Mobile</t>
  </si>
  <si>
    <t>Colusa</t>
  </si>
  <si>
    <t xml:space="preserve">Kailua Kona </t>
  </si>
  <si>
    <t>West New York</t>
  </si>
  <si>
    <t>Brentwood</t>
  </si>
  <si>
    <t>Velva</t>
  </si>
  <si>
    <t>Danielsville</t>
  </si>
  <si>
    <t>Nederland</t>
  </si>
  <si>
    <t>mcallen</t>
  </si>
  <si>
    <t>smithfield</t>
  </si>
  <si>
    <t>Ferndale</t>
  </si>
  <si>
    <t>Santa Fe Springs</t>
  </si>
  <si>
    <t>Grantsville</t>
  </si>
  <si>
    <t>Kirtland</t>
  </si>
  <si>
    <t xml:space="preserve">West Valley </t>
  </si>
  <si>
    <t xml:space="preserve">West Bountiful </t>
  </si>
  <si>
    <t>BEREA</t>
  </si>
  <si>
    <t>Lake Worth</t>
  </si>
  <si>
    <t xml:space="preserve">Queen Creek </t>
  </si>
  <si>
    <t xml:space="preserve">Mason </t>
  </si>
  <si>
    <t>Pauls Valley</t>
  </si>
  <si>
    <t>logan</t>
  </si>
  <si>
    <t>Salt lake</t>
  </si>
  <si>
    <t>Aloha</t>
  </si>
  <si>
    <t>Taylorsvile</t>
  </si>
  <si>
    <t>Shavertown</t>
  </si>
  <si>
    <t>Jonesboro</t>
  </si>
  <si>
    <t xml:space="preserve">Salt Lake City </t>
  </si>
  <si>
    <t xml:space="preserve">Herriman </t>
  </si>
  <si>
    <t>AURORA</t>
  </si>
  <si>
    <t>Clarendon Hills</t>
  </si>
  <si>
    <t>Miamisburg</t>
  </si>
  <si>
    <t>queen Creek</t>
  </si>
  <si>
    <t>Bettsville</t>
  </si>
  <si>
    <t>Hillsborough</t>
  </si>
  <si>
    <t>Lloyd Harbor</t>
  </si>
  <si>
    <t>York</t>
  </si>
  <si>
    <t>Lewiston</t>
  </si>
  <si>
    <t>04240-6286</t>
  </si>
  <si>
    <t xml:space="preserve">Denver </t>
  </si>
  <si>
    <t>south jordan</t>
  </si>
  <si>
    <t xml:space="preserve">Redondo Beach </t>
  </si>
  <si>
    <t>Highland Park</t>
  </si>
  <si>
    <t>Glassboro</t>
  </si>
  <si>
    <t>American fork</t>
  </si>
  <si>
    <t xml:space="preserve">San Antonio </t>
  </si>
  <si>
    <t>Mebane</t>
  </si>
  <si>
    <t>Tacoma</t>
  </si>
  <si>
    <t>west jordan</t>
  </si>
  <si>
    <t>Cancun</t>
  </si>
  <si>
    <t>Quintana Roo</t>
  </si>
  <si>
    <t>chehalis</t>
  </si>
  <si>
    <t xml:space="preserve">Hollister </t>
  </si>
  <si>
    <t>Tremonton</t>
  </si>
  <si>
    <t>Dresden</t>
  </si>
  <si>
    <t xml:space="preserve">Cumming </t>
  </si>
  <si>
    <t>Heriman</t>
  </si>
  <si>
    <t>Sarnia</t>
  </si>
  <si>
    <t>N7T 0A1</t>
  </si>
  <si>
    <t xml:space="preserve">Snoqualmie </t>
  </si>
  <si>
    <t>South Milwaukee</t>
  </si>
  <si>
    <t>Ansonia</t>
  </si>
  <si>
    <t>Soda Springs</t>
  </si>
  <si>
    <t>La Habra</t>
  </si>
  <si>
    <t xml:space="preserve">Monterey </t>
  </si>
  <si>
    <t xml:space="preserve">Philadelphia </t>
  </si>
  <si>
    <t>Kingsbury</t>
  </si>
  <si>
    <t xml:space="preserve">American Fork </t>
  </si>
  <si>
    <t>PLEASANT GROVE</t>
  </si>
  <si>
    <t xml:space="preserve">Payson </t>
  </si>
  <si>
    <t xml:space="preserve">saratoga springs </t>
  </si>
  <si>
    <t>North Logan</t>
  </si>
  <si>
    <t xml:space="preserve">San Tan Valley </t>
  </si>
  <si>
    <t xml:space="preserve">Saint George </t>
  </si>
  <si>
    <t xml:space="preserve">Costa Mesa </t>
  </si>
  <si>
    <t>Pewee Valley</t>
  </si>
  <si>
    <t>Queen creek</t>
  </si>
  <si>
    <t>NY</t>
  </si>
  <si>
    <t>Hillside</t>
  </si>
  <si>
    <t xml:space="preserve">Kirtland </t>
  </si>
  <si>
    <t>Douglasville</t>
  </si>
  <si>
    <t>springfield</t>
  </si>
  <si>
    <t>taylorsville</t>
  </si>
  <si>
    <t>City</t>
  </si>
  <si>
    <t>State</t>
  </si>
  <si>
    <t>Count of order_number</t>
  </si>
  <si>
    <t>Summary Stats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</si>
</sst>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quotePrefix="1"/>
    <xf numFmtId="0" fontId="16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44" fontId="0" fillId="0" borderId="0" xfId="0" applyNumberFormat="1"/>
    <xf numFmtId="10" fontId="0" fillId="0" borderId="0" xfId="0" applyNumberFormat="1"/>
    <xf numFmtId="0" fontId="16" fillId="0" borderId="0" xfId="0" applyFont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8">
    <dxf>
      <numFmt numFmtId="34" formatCode="_(&quot;$&quot;* #,##0.00_);_(&quot;$&quot;* \(#,##0.00\);_(&quot;$&quot;* &quot;-&quot;??_);_(@_)"/>
    </dxf>
    <dxf>
      <numFmt numFmtId="19" formatCode="m/d/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55.997330671293" createdVersion="8" refreshedVersion="8" minRefreshableVersion="3" recordCount="75" xr:uid="{031FDD35-5189-1647-AE00-40F3EE0ABE44}">
  <cacheSource type="worksheet">
    <worksheetSource name="Table2"/>
  </cacheSource>
  <cacheFields count="10">
    <cacheField name="day" numFmtId="14">
      <sharedItems containsSemiMixedTypes="0" containsNonDate="0" containsDate="1" containsString="0" minDate="2020-03-23T00:00:00" maxDate="2025-03-31T00:00:00"/>
    </cacheField>
    <cacheField name="order_number" numFmtId="0">
      <sharedItems/>
    </cacheField>
    <cacheField name="origin_country" numFmtId="0">
      <sharedItems/>
    </cacheField>
    <cacheField name="destination_country" numFmtId="0">
      <sharedItems count="8">
        <s v="Canada"/>
        <s v="Italy"/>
        <s v="United Kingdom"/>
        <s v="Germany"/>
        <s v="Australia"/>
        <s v="France"/>
        <s v="Iceland"/>
        <s v="United Arab Emirates"/>
      </sharedItems>
    </cacheField>
    <cacheField name="carrier" numFmtId="0">
      <sharedItems/>
    </cacheField>
    <cacheField name="shipping_service" numFmtId="0">
      <sharedItems/>
    </cacheField>
    <cacheField name="destination_postal_code" numFmtId="0">
      <sharedItems containsBlank="1" containsMixedTypes="1" containsNumber="1" containsInteger="1" minValue="810" maxValue="77955"/>
    </cacheField>
    <cacheField name="order_shipping_price" numFmtId="0">
      <sharedItems containsSemiMixedTypes="0" containsString="0" containsNumber="1" minValue="0" maxValue="124.61"/>
    </cacheField>
    <cacheField name="label_cost_savings" numFmtId="0">
      <sharedItems containsSemiMixedTypes="0" containsString="0" containsNumber="1" minValue="0.96" maxValue="184.7"/>
    </cacheField>
    <cacheField name="label_cost" numFmtId="0">
      <sharedItems containsSemiMixedTypes="0" containsString="0" containsNumber="1" minValue="13.54" maxValue="122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817.762118749997" createdVersion="8" refreshedVersion="8" minRefreshableVersion="3" recordCount="6618" xr:uid="{CCE58443-9DD7-D94F-A97D-9C448AE7DDC2}">
  <cacheSource type="worksheet">
    <worksheetSource name="Table1"/>
  </cacheSource>
  <cacheFields count="14">
    <cacheField name="day" numFmtId="14">
      <sharedItems containsSemiMixedTypes="0" containsNonDate="0" containsDate="1" containsString="0" minDate="2019-01-01T00:00:00" maxDate="2025-04-08T00:00:00"/>
    </cacheField>
    <cacheField name="order_number" numFmtId="0">
      <sharedItems/>
    </cacheField>
    <cacheField name="origin_country" numFmtId="0">
      <sharedItems/>
    </cacheField>
    <cacheField name="destination_country" numFmtId="0">
      <sharedItems/>
    </cacheField>
    <cacheField name="carrier" numFmtId="0">
      <sharedItems/>
    </cacheField>
    <cacheField name="shipping_service" numFmtId="0">
      <sharedItems/>
    </cacheField>
    <cacheField name="destination_postal_code" numFmtId="0">
      <sharedItems containsMixedTypes="1" containsNumber="1" containsInteger="1" minValue="10006" maxValue="99840"/>
    </cacheField>
    <cacheField name="destination_postal_code_short" numFmtId="0">
      <sharedItems/>
    </cacheField>
    <cacheField name="postal_code_length" numFmtId="0">
      <sharedItems containsSemiMixedTypes="0" containsString="0" containsNumber="1" containsInteger="1" minValue="5" maxValue="5"/>
    </cacheField>
    <cacheField name="City" numFmtId="0">
      <sharedItems/>
    </cacheField>
    <cacheField name="State" numFmtId="0">
      <sharedItems count="54">
        <s v="Utah"/>
        <s v="Virginia"/>
        <s v="Arizona"/>
        <s v="Georgia"/>
        <s v="Oregon"/>
        <s v="Nevada"/>
        <s v="Hawaii"/>
        <s v="Idaho"/>
        <s v="Texas"/>
        <s v="Washington"/>
        <s v="Pennsylvania"/>
        <s v="West Virginia"/>
        <s v="Colorado"/>
        <s v="Oklahoma"/>
        <s v="Indiana"/>
        <s v="Arkansas"/>
        <s v="California"/>
        <s v="Nebraska"/>
        <s v="Missouri"/>
        <s v="Kentucky"/>
        <s v="South Carolina"/>
        <s v="New York"/>
        <s v="Minnesota"/>
        <s v="Mississippi"/>
        <s v="New Mexico"/>
        <s v="Alabama"/>
        <s v="Maryland"/>
        <s v="Florida"/>
        <s v="Maine"/>
        <s v="Ohio"/>
        <s v="North Carolina"/>
        <s v="New Jersey"/>
        <s v="Michigan"/>
        <s v="Delaware"/>
        <s v="Connecticut"/>
        <s v="Kansas"/>
        <s v="North Dakota"/>
        <s v="Tennessee"/>
        <s v="Wisconsin"/>
        <s v="Massachusetts"/>
        <s v="Illinois"/>
        <s v="New Hampshire"/>
        <s v="Louisiana"/>
        <s v="District of Columbia"/>
        <s v="Wyoming"/>
        <s v="Rhode Island"/>
        <s v="Iowa"/>
        <s v="Vermont"/>
        <s v="Alaska"/>
        <s v="Montana"/>
        <s v="South Dakota"/>
        <s v="Armed Forces Pacific"/>
        <s v="Virgin Islands"/>
        <s v="Puerto Rico"/>
      </sharedItems>
    </cacheField>
    <cacheField name="order_shipping_price" numFmtId="0">
      <sharedItems containsSemiMixedTypes="0" containsString="0" containsNumber="1" containsInteger="1" minValue="0" maxValue="0"/>
    </cacheField>
    <cacheField name="label_cost_savings" numFmtId="0">
      <sharedItems containsSemiMixedTypes="0" containsString="0" containsNumber="1" minValue="0" maxValue="36.86"/>
    </cacheField>
    <cacheField name="label_cost" numFmtId="0">
      <sharedItems containsSemiMixedTypes="0" containsString="0" containsNumber="1" minValue="0.8" maxValue="79.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">
  <r>
    <d v="2020-03-23T00:00:00"/>
    <s v="#1701"/>
    <s v="United States"/>
    <x v="0"/>
    <s v="USPS"/>
    <s v="First Class Package International"/>
    <s v="M8W2Y9"/>
    <n v="11.08"/>
    <n v="2.4700000000000002"/>
    <n v="18.28"/>
  </r>
  <r>
    <d v="2020-04-12T00:00:00"/>
    <s v="#1785"/>
    <s v="United States"/>
    <x v="1"/>
    <s v="USPS"/>
    <s v="First Class Package International"/>
    <s v="00149"/>
    <n v="13.54"/>
    <n v="0.96"/>
    <n v="13.54"/>
  </r>
  <r>
    <d v="2020-05-27T00:00:00"/>
    <s v="#1989"/>
    <s v="United States"/>
    <x v="0"/>
    <s v="DHL Express"/>
    <s v="Worldwide"/>
    <s v="V5N 3A3"/>
    <n v="30.87"/>
    <n v="62.15"/>
    <n v="34.06"/>
  </r>
  <r>
    <d v="2020-06-10T00:00:00"/>
    <s v="#2112"/>
    <s v="United States"/>
    <x v="0"/>
    <s v="USPS"/>
    <s v="First Class Package International"/>
    <s v="T5J 2X5"/>
    <n v="11.08"/>
    <n v="2.4700000000000002"/>
    <n v="18.28"/>
  </r>
  <r>
    <d v="2020-06-16T00:00:00"/>
    <s v="#2159"/>
    <s v="United States"/>
    <x v="0"/>
    <s v="USPS"/>
    <s v="First Class Package International"/>
    <s v="N3L 3E1"/>
    <n v="11.08"/>
    <n v="2.4700000000000002"/>
    <n v="18.28"/>
  </r>
  <r>
    <d v="2020-07-02T00:00:00"/>
    <s v="#2257"/>
    <s v="United States"/>
    <x v="0"/>
    <s v="DHL Express"/>
    <s v="Worldwide"/>
    <s v="V9A1L1"/>
    <n v="24.59"/>
    <n v="88.85"/>
    <n v="35.18"/>
  </r>
  <r>
    <d v="2020-07-07T00:00:00"/>
    <s v="#2288"/>
    <s v="United States"/>
    <x v="2"/>
    <s v="USPS"/>
    <s v="First Class Package International"/>
    <s v="WR25BL"/>
    <n v="13.54"/>
    <n v="3.69"/>
    <n v="35.31"/>
  </r>
  <r>
    <d v="2020-07-07T00:00:00"/>
    <s v="#2287"/>
    <s v="United States"/>
    <x v="0"/>
    <s v="USPS"/>
    <s v="First Class Package International"/>
    <s v="N1R8C4"/>
    <n v="11.08"/>
    <n v="2.4700000000000002"/>
    <n v="18.28"/>
  </r>
  <r>
    <d v="2020-07-10T00:00:00"/>
    <s v="#2301"/>
    <s v="United States"/>
    <x v="3"/>
    <s v="USPS"/>
    <s v="First Class Package International"/>
    <s v="01099"/>
    <n v="13.54"/>
    <n v="0.96"/>
    <n v="13.54"/>
  </r>
  <r>
    <d v="2020-07-15T00:00:00"/>
    <s v="#2321"/>
    <s v="United States"/>
    <x v="0"/>
    <s v="DHL Express"/>
    <s v="Worldwide"/>
    <s v="V9A1L1"/>
    <n v="24.59"/>
    <n v="75.48"/>
    <n v="28.88"/>
  </r>
  <r>
    <d v="2020-07-17T00:00:00"/>
    <s v="#2334"/>
    <s v="United States"/>
    <x v="0"/>
    <s v="USPS"/>
    <s v="First Class Package International"/>
    <s v="L1N 3A7"/>
    <n v="11.08"/>
    <n v="2.4700000000000002"/>
    <n v="18.28"/>
  </r>
  <r>
    <d v="2020-07-20T00:00:00"/>
    <s v="#2351"/>
    <s v="United States"/>
    <x v="0"/>
    <s v="UPS"/>
    <s v="UPS¬Æ Standard"/>
    <s v="N1R8C4"/>
    <n v="11.08"/>
    <n v="7.26"/>
    <n v="20.420000000000002"/>
  </r>
  <r>
    <d v="2020-08-05T00:00:00"/>
    <s v="#2411"/>
    <s v="United States"/>
    <x v="0"/>
    <s v="USPS"/>
    <s v="Priority Mail International"/>
    <s v="T3C2Z2"/>
    <n v="38.64"/>
    <n v="1.74"/>
    <n v="44.61"/>
  </r>
  <r>
    <d v="2020-08-12T00:00:00"/>
    <s v="#2427"/>
    <s v="United States"/>
    <x v="0"/>
    <s v="UPS"/>
    <s v="UPS¬Æ Standard"/>
    <s v="M4J 1S5"/>
    <n v="11.08"/>
    <n v="7.66"/>
    <n v="21.78"/>
  </r>
  <r>
    <d v="2020-08-15T00:00:00"/>
    <s v="#2479"/>
    <s v="United States"/>
    <x v="0"/>
    <s v="DHL Express"/>
    <s v="Worldwide"/>
    <s v="M4J 1S5"/>
    <n v="24.87"/>
    <n v="69.150000000000006"/>
    <n v="27.06"/>
  </r>
  <r>
    <d v="2020-08-18T00:00:00"/>
    <s v="#2484"/>
    <s v="United States"/>
    <x v="2"/>
    <s v="DHL Express"/>
    <s v="Worldwide"/>
    <s v="WR25BL"/>
    <n v="33.97"/>
    <n v="93.31"/>
    <n v="37.14"/>
  </r>
  <r>
    <d v="2020-08-18T00:00:00"/>
    <s v="#2480"/>
    <s v="United States"/>
    <x v="0"/>
    <s v="DHL Express"/>
    <s v="Worldwide"/>
    <s v="V9A 1L1"/>
    <n v="24.87"/>
    <n v="90.53"/>
    <n v="35.61"/>
  </r>
  <r>
    <d v="2020-08-23T00:00:00"/>
    <s v="#2572"/>
    <s v="United States"/>
    <x v="0"/>
    <s v="DHL Express"/>
    <s v="Worldwide"/>
    <s v="M4J 1S5"/>
    <n v="24.87"/>
    <n v="76.89"/>
    <n v="29.24"/>
  </r>
  <r>
    <d v="2020-09-11T00:00:00"/>
    <s v="#2707"/>
    <s v="United States"/>
    <x v="2"/>
    <s v="DHL Express"/>
    <s v="Worldwide"/>
    <s v="WR2 5BL"/>
    <n v="34.17"/>
    <n v="111.38"/>
    <n v="40.58"/>
  </r>
  <r>
    <d v="2020-09-14T00:00:00"/>
    <s v="#2726"/>
    <s v="United States"/>
    <x v="0"/>
    <s v="DHL Express"/>
    <s v="Worldwide"/>
    <s v="M4J 1S5"/>
    <n v="25"/>
    <n v="77.489999999999995"/>
    <n v="29.4"/>
  </r>
  <r>
    <d v="2020-09-28T00:00:00"/>
    <s v="#2804"/>
    <s v="United States"/>
    <x v="0"/>
    <s v="DHL Express"/>
    <s v="Worldwide"/>
    <s v="M4J 1S5"/>
    <n v="25"/>
    <n v="69.7"/>
    <n v="27.2"/>
  </r>
  <r>
    <d v="2020-09-28T00:00:00"/>
    <s v="#2797"/>
    <s v="United States"/>
    <x v="0"/>
    <s v="DHL Express"/>
    <s v="Worldwide"/>
    <s v="M4J 1S5"/>
    <n v="25"/>
    <n v="61.74"/>
    <n v="25"/>
  </r>
  <r>
    <d v="2020-10-05T00:00:00"/>
    <s v="#2849"/>
    <s v="United States"/>
    <x v="0"/>
    <s v="DHL Express"/>
    <s v="Worldwide"/>
    <s v="L0L1L0"/>
    <n v="25.04"/>
    <n v="69.89"/>
    <n v="27.24"/>
  </r>
  <r>
    <d v="2020-10-21T00:00:00"/>
    <s v="#2993"/>
    <s v="United States"/>
    <x v="0"/>
    <s v="DHL Express"/>
    <s v="Worldwide"/>
    <s v="V9A1L1"/>
    <n v="25.04"/>
    <n v="86.13"/>
    <n v="31.66"/>
  </r>
  <r>
    <d v="2020-12-04T00:00:00"/>
    <s v="#3408"/>
    <s v="United States"/>
    <x v="0"/>
    <s v="DHL Express"/>
    <s v="Worldwide"/>
    <s v="N3B0B4"/>
    <n v="24.96"/>
    <n v="77.290000000000006"/>
    <n v="29.35"/>
  </r>
  <r>
    <d v="2020-12-13T00:00:00"/>
    <s v="#3457"/>
    <s v="United States"/>
    <x v="0"/>
    <s v="DHL Express"/>
    <s v="Worldwide"/>
    <s v="P0R 1E0"/>
    <n v="24.96"/>
    <n v="69.52"/>
    <n v="27.15"/>
  </r>
  <r>
    <d v="2020-12-14T00:00:00"/>
    <s v="#3485"/>
    <s v="United States"/>
    <x v="0"/>
    <s v="DHL Express"/>
    <s v="Worldwide"/>
    <s v="V9A1L1"/>
    <n v="24.96"/>
    <n v="91.01"/>
    <n v="35.729999999999997"/>
  </r>
  <r>
    <d v="2020-12-20T00:00:00"/>
    <s v="#3563"/>
    <s v="United States"/>
    <x v="3"/>
    <s v="DHL Express"/>
    <s v="Worldwide"/>
    <n v="77955"/>
    <n v="34.79"/>
    <n v="76.709999999999994"/>
    <n v="34.79"/>
  </r>
  <r>
    <d v="2020-12-20T00:00:00"/>
    <s v="#3551"/>
    <s v="United States"/>
    <x v="0"/>
    <s v="DHL Express"/>
    <s v="Worldwide"/>
    <s v="V1H 1B7"/>
    <n v="27.15"/>
    <n v="85.7"/>
    <n v="31.54"/>
  </r>
  <r>
    <d v="2021-01-04T00:00:00"/>
    <s v="#3638"/>
    <s v="United States"/>
    <x v="0"/>
    <s v="DHL Express"/>
    <s v="Worldwide"/>
    <s v="M4J 1S5"/>
    <n v="30.73"/>
    <n v="96.13"/>
    <n v="39.64"/>
  </r>
  <r>
    <d v="2021-01-11T00:00:00"/>
    <s v="#3680"/>
    <s v="United States"/>
    <x v="0"/>
    <s v="DHL Express"/>
    <s v="Worldwide"/>
    <s v="K1T 1Z5"/>
    <n v="30.73"/>
    <n v="81.11"/>
    <n v="30.73"/>
  </r>
  <r>
    <d v="2021-01-24T00:00:00"/>
    <s v="#3751"/>
    <s v="United States"/>
    <x v="0"/>
    <s v="DHL Express"/>
    <s v="Worldwide"/>
    <s v="V9A1L1"/>
    <n v="26.14"/>
    <n v="89.95"/>
    <n v="33.03"/>
  </r>
  <r>
    <d v="2021-02-14T00:00:00"/>
    <s v="#3851"/>
    <s v="United States"/>
    <x v="0"/>
    <s v="DHL Express"/>
    <s v="Worldwide"/>
    <s v="M9R1R6"/>
    <n v="33.33"/>
    <n v="73.92"/>
    <n v="28.67"/>
  </r>
  <r>
    <d v="2021-03-16T00:00:00"/>
    <s v="#3956"/>
    <s v="United States"/>
    <x v="0"/>
    <s v="DHL Express"/>
    <s v="Worldwide"/>
    <s v="N7S4J5"/>
    <n v="0"/>
    <n v="82.59"/>
    <n v="31.1"/>
  </r>
  <r>
    <d v="2021-04-04T00:00:00"/>
    <s v="#4042"/>
    <s v="United States"/>
    <x v="0"/>
    <s v="DHL Express"/>
    <s v="Worldwide"/>
    <s v="V9A1L1"/>
    <n v="38.18"/>
    <n v="98.55"/>
    <n v="38.18"/>
  </r>
  <r>
    <d v="2021-04-23T00:00:00"/>
    <s v="#4115"/>
    <s v="United States"/>
    <x v="0"/>
    <s v="DHL Express"/>
    <s v="Worldwide"/>
    <s v="R3L 0E4"/>
    <n v="29.01"/>
    <n v="75.260000000000005"/>
    <n v="29.01"/>
  </r>
  <r>
    <d v="2021-05-20T00:00:00"/>
    <s v="#4173"/>
    <s v="United States"/>
    <x v="0"/>
    <s v="DHL Express"/>
    <s v="Worldwide"/>
    <s v="V8X 1N7"/>
    <n v="33.799999999999997"/>
    <n v="108.42"/>
    <n v="42.97"/>
  </r>
  <r>
    <d v="2021-06-27T00:00:00"/>
    <s v="#4306"/>
    <s v="United States"/>
    <x v="0"/>
    <s v="DHL Express"/>
    <s v="Worldwide"/>
    <s v="V1H 1B7"/>
    <n v="29.06"/>
    <n v="75.45"/>
    <n v="29.06"/>
  </r>
  <r>
    <d v="2021-07-20T00:00:00"/>
    <s v="#4419"/>
    <s v="United States"/>
    <x v="0"/>
    <s v="DHL Express"/>
    <s v="Worldwide"/>
    <s v="L2T 3H8"/>
    <n v="38.44"/>
    <n v="99.55"/>
    <n v="38.44"/>
  </r>
  <r>
    <d v="2021-07-23T00:00:00"/>
    <s v="#4629"/>
    <s v="United States"/>
    <x v="0"/>
    <s v="DHL Express"/>
    <s v="Worldwide"/>
    <s v="L1Z 1K3"/>
    <n v="29.2"/>
    <n v="103.54"/>
    <n v="41.91"/>
  </r>
  <r>
    <d v="2021-08-18T00:00:00"/>
    <s v="#4712"/>
    <s v="United States"/>
    <x v="4"/>
    <s v="DHL Express"/>
    <s v="Worldwide"/>
    <n v="6014"/>
    <n v="58.1"/>
    <n v="108.69"/>
    <n v="47.67"/>
  </r>
  <r>
    <d v="2021-08-31T00:00:00"/>
    <s v="#4763"/>
    <s v="United States"/>
    <x v="0"/>
    <s v="DHL Express"/>
    <s v="Worldwide"/>
    <s v="V1H 1B7"/>
    <n v="34.090000000000003"/>
    <n v="94.12"/>
    <n v="34.090000000000003"/>
  </r>
  <r>
    <d v="2021-10-05T00:00:00"/>
    <s v="#4932"/>
    <s v="United States"/>
    <x v="5"/>
    <s v="DHL Express"/>
    <s v="Worldwide"/>
    <n v="13111"/>
    <n v="37.86"/>
    <n v="102.23"/>
    <n v="41.48"/>
  </r>
  <r>
    <d v="2021-10-05T00:00:00"/>
    <s v="#4936"/>
    <s v="United States"/>
    <x v="0"/>
    <s v="DHL Express"/>
    <s v="Worldwide"/>
    <s v="T2S 2G2"/>
    <n v="26.79"/>
    <n v="75.83"/>
    <n v="29.16"/>
  </r>
  <r>
    <d v="2021-12-12T00:00:00"/>
    <s v="#5254"/>
    <s v="United States"/>
    <x v="0"/>
    <s v="DHL Express"/>
    <s v="Worldwide"/>
    <s v="S0H 2S0"/>
    <n v="79.42"/>
    <n v="78.13"/>
    <n v="76.989999999999995"/>
  </r>
  <r>
    <d v="2022-01-26T00:00:00"/>
    <s v="#5366"/>
    <s v="United States"/>
    <x v="0"/>
    <s v="DHL Express"/>
    <s v="Worldwide"/>
    <s v="V1M 2P8"/>
    <n v="34.82"/>
    <n v="94.27"/>
    <n v="34.82"/>
  </r>
  <r>
    <d v="2022-03-09T00:00:00"/>
    <s v="#5459"/>
    <s v="United States"/>
    <x v="0"/>
    <s v="DHL Express"/>
    <s v="Worldwide"/>
    <s v="V1M 2P8"/>
    <n v="0"/>
    <n v="95.53"/>
    <n v="35.29"/>
  </r>
  <r>
    <d v="2022-03-27T00:00:00"/>
    <s v="#5488"/>
    <s v="United States"/>
    <x v="0"/>
    <s v="DHL Express"/>
    <s v="Worldwide"/>
    <s v="V1M 2P8"/>
    <n v="32.619999999999997"/>
    <n v="105.87"/>
    <n v="37.97"/>
  </r>
  <r>
    <d v="2022-03-31T00:00:00"/>
    <s v="#5507"/>
    <s v="United States"/>
    <x v="0"/>
    <s v="DHL Express"/>
    <s v="Worldwide"/>
    <s v="N6A 2P9"/>
    <n v="32.619999999999997"/>
    <n v="85.99"/>
    <n v="32.619999999999997"/>
  </r>
  <r>
    <d v="2022-05-04T00:00:00"/>
    <s v="#5590"/>
    <s v="United States"/>
    <x v="0"/>
    <s v="DHL Express"/>
    <s v="Worldwide"/>
    <s v="V3W 5C4"/>
    <n v="30.36"/>
    <n v="87.13"/>
    <n v="33.07"/>
  </r>
  <r>
    <d v="2022-05-09T00:00:00"/>
    <s v="#5596"/>
    <s v="United States"/>
    <x v="0"/>
    <s v="DHL Express"/>
    <s v="Worldwide"/>
    <s v="E2K 4Z5"/>
    <n v="30.36"/>
    <n v="87.13"/>
    <n v="33.07"/>
  </r>
  <r>
    <d v="2022-05-29T00:00:00"/>
    <s v="#5641"/>
    <s v="United States"/>
    <x v="0"/>
    <s v="DHL Express"/>
    <s v="Worldwide"/>
    <s v="V1H1B7"/>
    <n v="31.68"/>
    <n v="90.91"/>
    <n v="34.51"/>
  </r>
  <r>
    <d v="2022-07-06T00:00:00"/>
    <s v="#5708"/>
    <s v="United States"/>
    <x v="0"/>
    <s v="DHL Express"/>
    <s v="Worldwide"/>
    <s v="L4L 9P7"/>
    <n v="33"/>
    <n v="83.95"/>
    <n v="33"/>
  </r>
  <r>
    <d v="2023-02-01T00:00:00"/>
    <s v="#6123"/>
    <s v="United States"/>
    <x v="0"/>
    <s v="DHL Express"/>
    <s v="Worldwide"/>
    <s v="N0M 1N0"/>
    <n v="32.549999999999997"/>
    <n v="92.37"/>
    <n v="35.049999999999997"/>
  </r>
  <r>
    <d v="2023-08-25T00:00:00"/>
    <s v="#6511"/>
    <s v="United States"/>
    <x v="0"/>
    <s v="DHL Express"/>
    <s v="Worldwide"/>
    <s v="K2J 1Z7"/>
    <n v="29.62"/>
    <n v="92.69"/>
    <n v="32.22"/>
  </r>
  <r>
    <d v="2023-11-21T00:00:00"/>
    <s v="#6639"/>
    <s v="United States"/>
    <x v="0"/>
    <s v="DHL Express"/>
    <s v="Worldwide"/>
    <s v="K2J 1Z7"/>
    <n v="33.5"/>
    <n v="93.92"/>
    <n v="32.659999999999997"/>
  </r>
  <r>
    <d v="2024-01-30T00:00:00"/>
    <s v="#6755"/>
    <s v="United States"/>
    <x v="0"/>
    <s v="DHL Express"/>
    <s v="Worldwide"/>
    <s v="L4L 9P7"/>
    <n v="51.45"/>
    <n v="95.84"/>
    <n v="46.09"/>
  </r>
  <r>
    <d v="2024-01-31T00:00:00"/>
    <s v="#6756"/>
    <s v="United States"/>
    <x v="0"/>
    <s v="DHL Express"/>
    <s v="Worldwide"/>
    <s v="T2J 2R9"/>
    <n v="43.99"/>
    <n v="85.4"/>
    <n v="43.28"/>
  </r>
  <r>
    <d v="2024-02-20T00:00:00"/>
    <s v="#6798"/>
    <s v="United States"/>
    <x v="0"/>
    <s v="DHL Express"/>
    <s v="Worldwide"/>
    <s v="K0L 1R0"/>
    <n v="40.72"/>
    <n v="97.98"/>
    <n v="47.11"/>
  </r>
  <r>
    <d v="2024-05-22T00:00:00"/>
    <s v="#7001"/>
    <s v="United States"/>
    <x v="4"/>
    <s v="DHL Express"/>
    <s v="Worldwide"/>
    <n v="4508"/>
    <n v="45.35"/>
    <n v="113.55"/>
    <n v="44.03"/>
  </r>
  <r>
    <d v="2024-06-11T00:00:00"/>
    <s v="#7047"/>
    <s v="United States"/>
    <x v="0"/>
    <s v="DHL Express"/>
    <s v="Worldwide"/>
    <s v="V9P 0A5"/>
    <n v="63.17"/>
    <n v="149.83000000000001"/>
    <n v="75.099999999999994"/>
  </r>
  <r>
    <d v="2024-07-01T00:00:00"/>
    <s v="#7095"/>
    <s v="United States"/>
    <x v="2"/>
    <s v="DHL Express"/>
    <s v="Worldwide"/>
    <s v="ME7 5BZ"/>
    <n v="38.049999999999997"/>
    <n v="127.93"/>
    <n v="40.03"/>
  </r>
  <r>
    <d v="2024-07-01T00:00:00"/>
    <s v="#7099"/>
    <s v="United States"/>
    <x v="0"/>
    <s v="DHL Express"/>
    <s v="Worldwide"/>
    <s v="L7R 4M7"/>
    <n v="43.81"/>
    <n v="84.01"/>
    <n v="42.57"/>
  </r>
  <r>
    <d v="2024-07-25T00:00:00"/>
    <s v="#7199"/>
    <s v="United States"/>
    <x v="0"/>
    <s v="DHL Express"/>
    <s v="Worldwide"/>
    <s v="L4L 9P7"/>
    <n v="39.880000000000003"/>
    <n v="84.43"/>
    <n v="42.78"/>
  </r>
  <r>
    <d v="2024-08-26T00:00:00"/>
    <s v="#7131"/>
    <s v="United States"/>
    <x v="0"/>
    <s v="DHL Express"/>
    <s v="Worldwide"/>
    <s v="L7R 4M7"/>
    <n v="39.61"/>
    <n v="95.22"/>
    <n v="45.79"/>
  </r>
  <r>
    <d v="2024-08-26T00:00:00"/>
    <s v="#7298"/>
    <s v="United States"/>
    <x v="0"/>
    <s v="DHL Express"/>
    <s v="Worldwide"/>
    <s v="K2J 1Z7"/>
    <n v="46.63"/>
    <n v="84.85"/>
    <n v="42.99"/>
  </r>
  <r>
    <d v="2024-10-07T00:00:00"/>
    <s v="#7389"/>
    <s v="United States"/>
    <x v="0"/>
    <s v="DHL Express"/>
    <s v="Worldwide"/>
    <s v="K7M 8W3"/>
    <n v="39.76"/>
    <n v="83.32"/>
    <n v="42.44"/>
  </r>
  <r>
    <d v="2024-11-12T00:00:00"/>
    <s v="#7445"/>
    <s v="United States"/>
    <x v="0"/>
    <s v="DHL Express"/>
    <s v="Worldwide"/>
    <s v="L7P 0N9"/>
    <n v="39.479999999999997"/>
    <n v="83.32"/>
    <n v="42.44"/>
  </r>
  <r>
    <d v="2025-01-22T00:00:00"/>
    <s v="#7638"/>
    <s v="United States"/>
    <x v="2"/>
    <s v="DHL Express"/>
    <s v="Worldwide"/>
    <s v="L3 1AN"/>
    <n v="40.71"/>
    <n v="127.4"/>
    <n v="42.51"/>
  </r>
  <r>
    <d v="2025-03-03T00:00:00"/>
    <s v="#7903"/>
    <s v="United States"/>
    <x v="0"/>
    <s v="DHL Express"/>
    <s v="Worldwide"/>
    <s v="R3L 2B1"/>
    <n v="41.54"/>
    <n v="84.23"/>
    <n v="44.86"/>
  </r>
  <r>
    <d v="2025-03-21T00:00:00"/>
    <s v="#8017"/>
    <s v="United States"/>
    <x v="6"/>
    <s v="DHL Express"/>
    <s v="Worldwide"/>
    <n v="810"/>
    <n v="124.61"/>
    <n v="109.15"/>
    <n v="122.4"/>
  </r>
  <r>
    <d v="2025-03-25T00:00:00"/>
    <s v="#8031"/>
    <s v="United States"/>
    <x v="4"/>
    <s v="DHL Express"/>
    <s v="Worldwide"/>
    <n v="4152"/>
    <n v="59.6"/>
    <n v="184.7"/>
    <n v="63.96"/>
  </r>
  <r>
    <d v="2025-03-28T00:00:00"/>
    <s v="#8060"/>
    <s v="United States"/>
    <x v="0"/>
    <s v="DHL Express"/>
    <s v="Worldwide"/>
    <s v="N2M 1Z1"/>
    <n v="41.36"/>
    <n v="84.23"/>
    <n v="44.86"/>
  </r>
  <r>
    <d v="2025-03-28T00:00:00"/>
    <s v="#7973"/>
    <s v="United States"/>
    <x v="0"/>
    <s v="DHL Express"/>
    <s v="Worldwide"/>
    <s v="V1S 1Y7"/>
    <n v="41.76"/>
    <n v="84.23"/>
    <n v="44.86"/>
  </r>
  <r>
    <d v="2025-03-30T00:00:00"/>
    <s v="#8089"/>
    <s v="United States"/>
    <x v="7"/>
    <s v="DHL Express"/>
    <s v="Worldwide"/>
    <m/>
    <n v="63.98"/>
    <n v="120"/>
    <n v="75.8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18">
  <r>
    <d v="2019-01-01T00:00:00"/>
    <s v="#1001"/>
    <s v="United States"/>
    <s v="United States"/>
    <s v="USPS"/>
    <s v="First Class Package"/>
    <n v="84057"/>
    <s v="84057"/>
    <n v="5"/>
    <s v="Orem"/>
    <x v="0"/>
    <n v="0"/>
    <n v="0"/>
    <n v="4.9400000000000004"/>
  </r>
  <r>
    <d v="2019-01-01T00:00:00"/>
    <s v="#1002"/>
    <s v="United States"/>
    <s v="United States"/>
    <s v="USPS"/>
    <s v="First Class Mail"/>
    <n v="84057"/>
    <s v="84057"/>
    <n v="5"/>
    <s v="Orem"/>
    <x v="0"/>
    <n v="0"/>
    <n v="0"/>
    <n v="3.11"/>
  </r>
  <r>
    <d v="2019-01-01T00:00:00"/>
    <s v="#1003"/>
    <s v="United States"/>
    <s v="United States"/>
    <s v="USPS"/>
    <s v="First Class Mail"/>
    <n v="84081"/>
    <s v="84081"/>
    <n v="5"/>
    <s v="West Jordan"/>
    <x v="0"/>
    <n v="0"/>
    <n v="0"/>
    <n v="2.69"/>
  </r>
  <r>
    <d v="2019-01-01T00:00:00"/>
    <s v="#1004"/>
    <s v="United States"/>
    <s v="United States"/>
    <s v="USPS"/>
    <s v="First Class Package"/>
    <n v="84043"/>
    <s v="84043"/>
    <n v="5"/>
    <s v="Lehi"/>
    <x v="0"/>
    <n v="0"/>
    <n v="0.56999999999999995"/>
    <n v="3.18"/>
  </r>
  <r>
    <d v="2019-01-01T00:00:00"/>
    <s v="#1005"/>
    <s v="United States"/>
    <s v="United States"/>
    <s v="USPS"/>
    <s v="First Class Mail"/>
    <n v="84042"/>
    <s v="84042"/>
    <n v="5"/>
    <s v="Lindon"/>
    <x v="0"/>
    <n v="0"/>
    <n v="0"/>
    <n v="0.8"/>
  </r>
  <r>
    <d v="2019-01-01T00:00:00"/>
    <s v="#1006"/>
    <s v="United States"/>
    <s v="United States"/>
    <s v="USPS"/>
    <s v="First Class Mail"/>
    <n v="84606"/>
    <s v="84606"/>
    <n v="5"/>
    <s v="Provo"/>
    <x v="0"/>
    <n v="0"/>
    <n v="0"/>
    <n v="2.69"/>
  </r>
  <r>
    <d v="2019-01-01T00:00:00"/>
    <s v="#1007"/>
    <s v="United States"/>
    <s v="United States"/>
    <s v="USPS"/>
    <s v="First Class Mail"/>
    <n v="84111"/>
    <s v="84111"/>
    <n v="5"/>
    <s v="Salt Lake City"/>
    <x v="0"/>
    <n v="0"/>
    <n v="0"/>
    <n v="0.8"/>
  </r>
  <r>
    <d v="2019-01-01T00:00:00"/>
    <s v="#1008"/>
    <s v="United States"/>
    <s v="United States"/>
    <s v="USPS"/>
    <s v="First Class Package"/>
    <n v="84606"/>
    <s v="84606"/>
    <n v="5"/>
    <s v="Provo"/>
    <x v="0"/>
    <n v="0"/>
    <n v="0"/>
    <n v="4.66"/>
  </r>
  <r>
    <d v="2019-01-01T00:00:00"/>
    <s v="#1009"/>
    <s v="United States"/>
    <s v="United States"/>
    <s v="USPS"/>
    <s v="First Class Package"/>
    <n v="84790"/>
    <s v="84790"/>
    <n v="5"/>
    <s v="St George"/>
    <x v="0"/>
    <n v="0"/>
    <n v="0.76"/>
    <n v="3.34"/>
  </r>
  <r>
    <d v="2019-01-03T00:00:00"/>
    <s v="#1010"/>
    <s v="United States"/>
    <s v="United States"/>
    <s v="USPS"/>
    <s v="Priority Mail"/>
    <n v="84604"/>
    <s v="84604"/>
    <n v="5"/>
    <s v="Provo"/>
    <x v="0"/>
    <n v="0"/>
    <n v="0.36"/>
    <n v="6.89"/>
  </r>
  <r>
    <d v="2019-01-05T00:00:00"/>
    <s v="#1011"/>
    <s v="United States"/>
    <s v="United States"/>
    <s v="USPS"/>
    <s v="First Class Package"/>
    <n v="84043"/>
    <s v="84043"/>
    <n v="5"/>
    <s v="Lehi"/>
    <x v="0"/>
    <n v="0"/>
    <n v="0.7"/>
    <n v="3.05"/>
  </r>
  <r>
    <d v="2019-01-05T00:00:00"/>
    <s v="#1012"/>
    <s v="United States"/>
    <s v="United States"/>
    <s v="USPS"/>
    <s v="First Class Package"/>
    <n v="84003"/>
    <s v="84003"/>
    <n v="5"/>
    <s v="American Fork"/>
    <x v="0"/>
    <n v="0"/>
    <n v="0.95"/>
    <n v="3.5"/>
  </r>
  <r>
    <d v="2019-01-07T00:00:00"/>
    <s v="#1013"/>
    <s v="United States"/>
    <s v="United States"/>
    <s v="USPS"/>
    <s v="Priority Mail"/>
    <n v="84041"/>
    <s v="84041"/>
    <n v="5"/>
    <s v="Layton"/>
    <x v="0"/>
    <n v="0"/>
    <n v="0.36"/>
    <n v="6.89"/>
  </r>
  <r>
    <d v="2019-01-08T00:00:00"/>
    <s v="#1014"/>
    <s v="United States"/>
    <s v="United States"/>
    <s v="USPS"/>
    <s v="First Class Package"/>
    <n v="84606"/>
    <s v="84606"/>
    <n v="5"/>
    <s v="Provo"/>
    <x v="0"/>
    <n v="0"/>
    <n v="0.83"/>
    <n v="2.92"/>
  </r>
  <r>
    <d v="2019-01-09T00:00:00"/>
    <s v="#1015"/>
    <s v="United States"/>
    <s v="United States"/>
    <s v="USPS"/>
    <s v="First Class Package"/>
    <n v="84057"/>
    <s v="84057"/>
    <n v="5"/>
    <s v="Orem"/>
    <x v="0"/>
    <n v="0"/>
    <n v="0.96"/>
    <n v="2.79"/>
  </r>
  <r>
    <d v="2019-01-09T00:00:00"/>
    <s v="#1016"/>
    <s v="United States"/>
    <s v="United States"/>
    <s v="USPS"/>
    <s v="First Class Package"/>
    <n v="84117"/>
    <s v="84117"/>
    <n v="5"/>
    <s v="Holladay"/>
    <x v="0"/>
    <n v="0"/>
    <n v="0.96"/>
    <n v="2.79"/>
  </r>
  <r>
    <d v="2019-01-09T00:00:00"/>
    <s v="#1017"/>
    <s v="United States"/>
    <s v="United States"/>
    <s v="USPS"/>
    <s v="First Class Package"/>
    <n v="84097"/>
    <s v="84097"/>
    <n v="5"/>
    <s v="Orem"/>
    <x v="0"/>
    <n v="0"/>
    <n v="0.96"/>
    <n v="2.79"/>
  </r>
  <r>
    <d v="2019-01-09T00:00:00"/>
    <s v="#1018"/>
    <s v="United States"/>
    <s v="United States"/>
    <s v="USPS"/>
    <s v="First Class Package"/>
    <s v="22201-3787"/>
    <s v="22201"/>
    <n v="5"/>
    <s v="Arlington"/>
    <x v="1"/>
    <n v="0"/>
    <n v="0.96"/>
    <n v="2.79"/>
  </r>
  <r>
    <d v="2019-01-11T00:00:00"/>
    <s v="#1019"/>
    <s v="United States"/>
    <s v="United States"/>
    <s v="USPS"/>
    <s v="First Class Package"/>
    <n v="85021"/>
    <s v="85021"/>
    <n v="5"/>
    <s v="Pheonix "/>
    <x v="2"/>
    <n v="0"/>
    <n v="0.83"/>
    <n v="2.92"/>
  </r>
  <r>
    <d v="2019-01-12T00:00:00"/>
    <s v="#1020"/>
    <s v="United States"/>
    <s v="United States"/>
    <s v="USPS"/>
    <s v="Priority Mail"/>
    <n v="84096"/>
    <s v="84096"/>
    <n v="5"/>
    <s v="Herriman"/>
    <x v="0"/>
    <n v="0"/>
    <n v="0.36"/>
    <n v="6.89"/>
  </r>
  <r>
    <d v="2019-01-14T00:00:00"/>
    <s v="#1021"/>
    <s v="United States"/>
    <s v="United States"/>
    <s v="USPS"/>
    <s v="First Class Package"/>
    <n v="84058"/>
    <s v="84058"/>
    <n v="5"/>
    <s v="Orem"/>
    <x v="0"/>
    <n v="0"/>
    <n v="0.96"/>
    <n v="2.79"/>
  </r>
  <r>
    <d v="2019-01-15T00:00:00"/>
    <s v="#1022"/>
    <s v="United States"/>
    <s v="United States"/>
    <s v="USPS"/>
    <s v="First Class Package"/>
    <n v="30134"/>
    <s v="30134"/>
    <n v="5"/>
    <s v="Douglasville"/>
    <x v="3"/>
    <n v="0"/>
    <n v="0.96"/>
    <n v="2.79"/>
  </r>
  <r>
    <d v="2019-01-16T00:00:00"/>
    <s v="#1023"/>
    <s v="United States"/>
    <s v="United States"/>
    <s v="USPS"/>
    <s v="First Class Package"/>
    <s v="84010-4711"/>
    <s v="84010"/>
    <n v="5"/>
    <s v="Bountiful"/>
    <x v="0"/>
    <n v="0"/>
    <n v="0.96"/>
    <n v="2.79"/>
  </r>
  <r>
    <d v="2019-01-16T00:00:00"/>
    <s v="#1024"/>
    <s v="United States"/>
    <s v="United States"/>
    <s v="USPS"/>
    <s v="First Class Package"/>
    <n v="97330"/>
    <s v="97330"/>
    <n v="5"/>
    <s v="Corvallis"/>
    <x v="4"/>
    <n v="0"/>
    <n v="0.96"/>
    <n v="2.79"/>
  </r>
  <r>
    <d v="2019-01-16T00:00:00"/>
    <s v="#1025"/>
    <s v="United States"/>
    <s v="United States"/>
    <s v="USPS"/>
    <s v="Priority Mail"/>
    <n v="89123"/>
    <s v="89123"/>
    <n v="5"/>
    <s v="Las Vegas"/>
    <x v="5"/>
    <n v="0"/>
    <n v="1.57"/>
    <n v="7.18"/>
  </r>
  <r>
    <d v="2019-01-16T00:00:00"/>
    <s v="#1026"/>
    <s v="United States"/>
    <s v="United States"/>
    <s v="USPS"/>
    <s v="First Class Package"/>
    <n v="89107"/>
    <s v="89107"/>
    <n v="5"/>
    <s v="Las Vegas"/>
    <x v="5"/>
    <n v="0"/>
    <n v="0.76"/>
    <n v="3.34"/>
  </r>
  <r>
    <d v="2019-01-18T00:00:00"/>
    <s v="#1027"/>
    <s v="United States"/>
    <s v="United States"/>
    <s v="USPS"/>
    <s v="Priority Mail"/>
    <n v="84606"/>
    <s v="84606"/>
    <n v="5"/>
    <s v="Provo"/>
    <x v="0"/>
    <n v="0"/>
    <n v="0.36"/>
    <n v="6.89"/>
  </r>
  <r>
    <d v="2019-01-18T00:00:00"/>
    <s v="#1028"/>
    <s v="United States"/>
    <s v="United States"/>
    <s v="USPS"/>
    <s v="First Class Mail"/>
    <n v="85021"/>
    <s v="85021"/>
    <n v="5"/>
    <s v="Pheonix "/>
    <x v="2"/>
    <n v="0"/>
    <n v="0"/>
    <n v="0.8"/>
  </r>
  <r>
    <d v="2019-01-19T00:00:00"/>
    <s v="#1029"/>
    <s v="United States"/>
    <s v="United States"/>
    <s v="USPS"/>
    <s v="Priority Mail"/>
    <n v="84321"/>
    <s v="84321"/>
    <n v="5"/>
    <s v="Logan"/>
    <x v="0"/>
    <n v="0"/>
    <n v="0.36"/>
    <n v="6.89"/>
  </r>
  <r>
    <d v="2019-01-20T00:00:00"/>
    <s v="#1030"/>
    <s v="United States"/>
    <s v="United States"/>
    <s v="USPS"/>
    <s v="First Class Package"/>
    <n v="84701"/>
    <s v="84701"/>
    <n v="5"/>
    <s v="Richfield"/>
    <x v="0"/>
    <n v="0"/>
    <n v="1.4"/>
    <n v="4.0999999999999996"/>
  </r>
  <r>
    <d v="2019-01-21T00:00:00"/>
    <s v="#1031"/>
    <s v="United States"/>
    <s v="United States"/>
    <s v="USPS"/>
    <s v="Priority Mail"/>
    <n v="84059"/>
    <s v="84059"/>
    <n v="5"/>
    <s v="Vineyard"/>
    <x v="0"/>
    <n v="0"/>
    <n v="0.36"/>
    <n v="6.89"/>
  </r>
  <r>
    <d v="2019-01-22T00:00:00"/>
    <s v="#1032"/>
    <s v="United States"/>
    <s v="United States"/>
    <s v="USPS"/>
    <s v="First Class Package"/>
    <n v="84606"/>
    <s v="84606"/>
    <n v="5"/>
    <s v="Provo"/>
    <x v="0"/>
    <n v="0"/>
    <n v="0"/>
    <n v="4.38"/>
  </r>
  <r>
    <d v="2019-01-22T00:00:00"/>
    <s v="#1033"/>
    <s v="United States"/>
    <s v="United States"/>
    <s v="USPS"/>
    <s v="First Class Mail"/>
    <n v="84601"/>
    <s v="84601"/>
    <n v="5"/>
    <s v="Provo"/>
    <x v="0"/>
    <n v="0"/>
    <n v="0"/>
    <n v="0.8"/>
  </r>
  <r>
    <d v="2019-01-22T00:00:00"/>
    <s v="#1034"/>
    <s v="United States"/>
    <s v="United States"/>
    <s v="USPS"/>
    <s v="First Class Mail"/>
    <n v="84606"/>
    <s v="84606"/>
    <n v="5"/>
    <s v="Provo"/>
    <x v="0"/>
    <n v="0"/>
    <n v="0"/>
    <n v="0.8"/>
  </r>
  <r>
    <d v="2019-01-22T00:00:00"/>
    <s v="#1035"/>
    <s v="United States"/>
    <s v="United States"/>
    <s v="USPS"/>
    <s v="First Class Mail"/>
    <n v="84341"/>
    <s v="84341"/>
    <n v="5"/>
    <s v="North Logan"/>
    <x v="0"/>
    <n v="0"/>
    <n v="0"/>
    <n v="0.8"/>
  </r>
  <r>
    <d v="2019-01-22T00:00:00"/>
    <s v="#1036"/>
    <s v="United States"/>
    <s v="United States"/>
    <s v="USPS"/>
    <s v="First Class Mail"/>
    <n v="84602"/>
    <s v="84602"/>
    <n v="5"/>
    <s v="Provo "/>
    <x v="0"/>
    <n v="0"/>
    <n v="0"/>
    <n v="1.01"/>
  </r>
  <r>
    <d v="2019-01-22T00:00:00"/>
    <s v="#1037"/>
    <s v="United States"/>
    <s v="United States"/>
    <s v="USPS"/>
    <s v="First Class Mail"/>
    <n v="97003"/>
    <s v="97003"/>
    <n v="5"/>
    <s v="Beaverton"/>
    <x v="4"/>
    <n v="0"/>
    <n v="0"/>
    <n v="0.8"/>
  </r>
  <r>
    <d v="2019-01-22T00:00:00"/>
    <s v="#1038"/>
    <s v="United States"/>
    <s v="United States"/>
    <s v="USPS"/>
    <s v="First Class Mail"/>
    <n v="84062"/>
    <s v="84062"/>
    <n v="5"/>
    <s v="Pleasant Grove"/>
    <x v="0"/>
    <n v="0"/>
    <n v="0"/>
    <n v="0.8"/>
  </r>
  <r>
    <d v="2019-01-23T00:00:00"/>
    <s v="#1039"/>
    <s v="United States"/>
    <s v="United States"/>
    <s v="USPS"/>
    <s v="Priority Mail"/>
    <n v="84096"/>
    <s v="84096"/>
    <n v="5"/>
    <s v="Herriman"/>
    <x v="0"/>
    <n v="0"/>
    <n v="0.36"/>
    <n v="6.89"/>
  </r>
  <r>
    <d v="2019-01-26T00:00:00"/>
    <s v="#1041"/>
    <s v="United States"/>
    <s v="United States"/>
    <s v="USPS"/>
    <s v="First Class Mail"/>
    <n v="97003"/>
    <s v="97003"/>
    <n v="5"/>
    <s v="Beaverton"/>
    <x v="4"/>
    <n v="0"/>
    <n v="0"/>
    <n v="0.8"/>
  </r>
  <r>
    <d v="2019-01-26T00:00:00"/>
    <s v="#1042"/>
    <s v="United States"/>
    <s v="United States"/>
    <s v="USPS"/>
    <s v="Priority Mail"/>
    <n v="84604"/>
    <s v="84604"/>
    <n v="5"/>
    <s v="Provo"/>
    <x v="0"/>
    <n v="0"/>
    <n v="0.36"/>
    <n v="6.89"/>
  </r>
  <r>
    <d v="2019-01-26T00:00:00"/>
    <s v="#1043"/>
    <s v="United States"/>
    <s v="United States"/>
    <s v="USPS"/>
    <s v="First Class Mail"/>
    <n v="84601"/>
    <s v="84601"/>
    <n v="5"/>
    <s v="Provo"/>
    <x v="0"/>
    <n v="0"/>
    <n v="0"/>
    <n v="0.8"/>
  </r>
  <r>
    <d v="2019-01-26T00:00:00"/>
    <s v="#1044"/>
    <s v="United States"/>
    <s v="United States"/>
    <s v="USPS"/>
    <s v="First Class Package"/>
    <n v="84663"/>
    <s v="84663"/>
    <n v="5"/>
    <s v="Springville"/>
    <x v="0"/>
    <n v="0"/>
    <n v="0.76"/>
    <n v="3.34"/>
  </r>
  <r>
    <d v="2019-01-26T00:00:00"/>
    <s v="#1045"/>
    <s v="United States"/>
    <s v="United States"/>
    <s v="USPS"/>
    <s v="First Class Package"/>
    <n v="84047"/>
    <s v="84047"/>
    <n v="5"/>
    <s v="Midvale"/>
    <x v="0"/>
    <n v="0"/>
    <n v="0"/>
    <n v="4.9400000000000004"/>
  </r>
  <r>
    <d v="2019-01-26T00:00:00"/>
    <s v="#1046"/>
    <s v="United States"/>
    <s v="United States"/>
    <s v="USPS"/>
    <s v="Priority Mail"/>
    <n v="84058"/>
    <s v="84058"/>
    <n v="5"/>
    <s v="Orem"/>
    <x v="0"/>
    <n v="0"/>
    <n v="0.36"/>
    <n v="6.89"/>
  </r>
  <r>
    <d v="2019-01-27T00:00:00"/>
    <s v="#1047"/>
    <s v="United States"/>
    <s v="United States"/>
    <s v="USPS"/>
    <s v="Priority Mail"/>
    <n v="96762"/>
    <s v="96762"/>
    <n v="5"/>
    <s v="Laie"/>
    <x v="6"/>
    <n v="0"/>
    <n v="3.77"/>
    <n v="15.28"/>
  </r>
  <r>
    <d v="2019-01-27T00:00:00"/>
    <s v="#1048"/>
    <s v="United States"/>
    <s v="United States"/>
    <s v="USPS"/>
    <s v="First Class Package"/>
    <n v="84123"/>
    <s v="84123"/>
    <n v="5"/>
    <s v="Taylorsville"/>
    <x v="0"/>
    <n v="0"/>
    <n v="1.21"/>
    <n v="3.18"/>
  </r>
  <r>
    <d v="2019-01-30T00:00:00"/>
    <s v="#1050"/>
    <s v="United States"/>
    <s v="United States"/>
    <s v="USPS"/>
    <s v="First Class Mail"/>
    <n v="83646"/>
    <s v="83646"/>
    <n v="5"/>
    <s v="Meridian"/>
    <x v="7"/>
    <n v="0"/>
    <n v="0"/>
    <n v="1.6"/>
  </r>
  <r>
    <d v="2019-01-31T00:00:00"/>
    <s v="#1051"/>
    <s v="United States"/>
    <s v="United States"/>
    <s v="USPS"/>
    <s v="First Class Package"/>
    <n v="84062"/>
    <s v="84062"/>
    <n v="5"/>
    <s v="Pleasant Grove"/>
    <x v="0"/>
    <n v="0"/>
    <n v="1.37"/>
    <n v="3.82"/>
  </r>
  <r>
    <d v="2019-01-31T00:00:00"/>
    <s v="#1052"/>
    <s v="United States"/>
    <s v="United States"/>
    <s v="USPS"/>
    <s v="First Class Mail"/>
    <n v="76109"/>
    <s v="76109"/>
    <n v="5"/>
    <s v="Fort Worth"/>
    <x v="8"/>
    <n v="0"/>
    <n v="0"/>
    <n v="1"/>
  </r>
  <r>
    <d v="2019-02-01T00:00:00"/>
    <s v="#1053"/>
    <s v="United States"/>
    <s v="United States"/>
    <s v="USPS"/>
    <s v="First Class Mail"/>
    <n v="84057"/>
    <s v="84057"/>
    <n v="5"/>
    <s v="Orem"/>
    <x v="0"/>
    <n v="0"/>
    <n v="0"/>
    <n v="1"/>
  </r>
  <r>
    <d v="2019-02-01T00:00:00"/>
    <s v="#1054"/>
    <s v="United States"/>
    <s v="United States"/>
    <s v="USPS"/>
    <s v="First Class Mail"/>
    <n v="84081"/>
    <s v="84081"/>
    <n v="5"/>
    <s v="West Jordan"/>
    <x v="0"/>
    <n v="0"/>
    <n v="0"/>
    <n v="1"/>
  </r>
  <r>
    <d v="2019-02-01T00:00:00"/>
    <s v="#1055"/>
    <s v="United States"/>
    <s v="United States"/>
    <s v="USPS"/>
    <s v="First Class Mail"/>
    <n v="89107"/>
    <s v="89107"/>
    <n v="5"/>
    <s v="Las Vegas"/>
    <x v="5"/>
    <n v="0"/>
    <n v="0"/>
    <n v="1.1499999999999999"/>
  </r>
  <r>
    <d v="2019-02-01T00:00:00"/>
    <s v="#1056"/>
    <s v="United States"/>
    <s v="United States"/>
    <s v="USPS"/>
    <s v="First Class Mail"/>
    <n v="84663"/>
    <s v="84663"/>
    <n v="5"/>
    <s v="Springville"/>
    <x v="0"/>
    <n v="0"/>
    <n v="0"/>
    <n v="2.35"/>
  </r>
  <r>
    <d v="2019-02-01T00:00:00"/>
    <s v="#1057"/>
    <s v="United States"/>
    <s v="United States"/>
    <s v="USPS"/>
    <s v="First Class Mail"/>
    <n v="84057"/>
    <s v="84057"/>
    <n v="5"/>
    <s v="Orem"/>
    <x v="0"/>
    <n v="0"/>
    <n v="0"/>
    <n v="2.2000000000000002"/>
  </r>
  <r>
    <d v="2019-02-01T00:00:00"/>
    <s v="#1058"/>
    <s v="United States"/>
    <s v="United States"/>
    <s v="USPS"/>
    <s v="First Class Mail"/>
    <n v="98115"/>
    <s v="98115"/>
    <n v="5"/>
    <s v="Seattle"/>
    <x v="9"/>
    <n v="0"/>
    <n v="0"/>
    <n v="2.65"/>
  </r>
  <r>
    <d v="2019-02-04T00:00:00"/>
    <s v="#1059"/>
    <s v="United States"/>
    <s v="United States"/>
    <s v="USPS"/>
    <s v="First Class Mail"/>
    <n v="84601"/>
    <s v="84601"/>
    <n v="5"/>
    <s v="Provo"/>
    <x v="0"/>
    <n v="0"/>
    <n v="0"/>
    <n v="2.0499999999999998"/>
  </r>
  <r>
    <d v="2019-02-04T00:00:00"/>
    <s v="#1060"/>
    <s v="United States"/>
    <s v="United States"/>
    <s v="USPS"/>
    <s v="First Class Mail"/>
    <n v="22310"/>
    <s v="22310"/>
    <n v="5"/>
    <s v="Alexandria"/>
    <x v="1"/>
    <n v="0"/>
    <n v="0"/>
    <n v="1.6"/>
  </r>
  <r>
    <d v="2019-02-04T00:00:00"/>
    <s v="#1061"/>
    <s v="United States"/>
    <s v="United States"/>
    <s v="USPS"/>
    <s v="First Class Mail"/>
    <n v="83401"/>
    <s v="83401"/>
    <n v="5"/>
    <s v="Idaho Falls"/>
    <x v="7"/>
    <n v="0"/>
    <n v="0"/>
    <n v="1"/>
  </r>
  <r>
    <d v="2019-02-05T00:00:00"/>
    <s v="#1062"/>
    <s v="United States"/>
    <s v="United States"/>
    <s v="USPS"/>
    <s v="Priority Mail"/>
    <n v="19106"/>
    <s v="19106"/>
    <n v="5"/>
    <s v="Philadelphia "/>
    <x v="10"/>
    <n v="0"/>
    <n v="3.34"/>
    <n v="10.86"/>
  </r>
  <r>
    <d v="2019-02-06T00:00:00"/>
    <s v="#1063"/>
    <s v="United States"/>
    <s v="United States"/>
    <s v="USPS"/>
    <s v="First Class Package"/>
    <n v="96762"/>
    <s v="96762"/>
    <n v="5"/>
    <s v="Laie"/>
    <x v="6"/>
    <n v="0"/>
    <n v="0.97"/>
    <n v="3.09"/>
  </r>
  <r>
    <d v="2019-02-06T00:00:00"/>
    <s v="#1064"/>
    <s v="United States"/>
    <s v="United States"/>
    <s v="USPS"/>
    <s v="Priority Mail"/>
    <n v="25314"/>
    <s v="25314"/>
    <n v="5"/>
    <s v="Charleston"/>
    <x v="11"/>
    <n v="0"/>
    <n v="2.77"/>
    <n v="10.23"/>
  </r>
  <r>
    <d v="2019-02-06T00:00:00"/>
    <s v="#1065"/>
    <s v="United States"/>
    <s v="United States"/>
    <s v="USPS"/>
    <s v="First Class Package"/>
    <n v="80206"/>
    <s v="80206"/>
    <n v="5"/>
    <s v="Denver"/>
    <x v="12"/>
    <n v="0"/>
    <n v="1.42"/>
    <n v="3.88"/>
  </r>
  <r>
    <d v="2019-02-06T00:00:00"/>
    <s v="#1066"/>
    <s v="United States"/>
    <s v="United States"/>
    <s v="USPS"/>
    <s v="First Class Package"/>
    <n v="73013"/>
    <s v="73013"/>
    <n v="5"/>
    <s v="Edmond"/>
    <x v="13"/>
    <n v="0"/>
    <n v="1.02"/>
    <n v="2.76"/>
  </r>
  <r>
    <d v="2019-02-06T00:00:00"/>
    <s v="#1067"/>
    <s v="United States"/>
    <s v="United States"/>
    <s v="USPS"/>
    <s v="First Class Package"/>
    <n v="46142"/>
    <s v="46142"/>
    <n v="5"/>
    <s v="Greenwood"/>
    <x v="14"/>
    <n v="0"/>
    <n v="2.96"/>
    <n v="5.24"/>
  </r>
  <r>
    <d v="2019-02-07T00:00:00"/>
    <s v="#1068"/>
    <s v="United States"/>
    <s v="United States"/>
    <s v="USPS"/>
    <s v="First Class Package"/>
    <n v="79407"/>
    <s v="79407"/>
    <n v="5"/>
    <s v="LUBBOCK"/>
    <x v="8"/>
    <n v="0"/>
    <n v="1.39"/>
    <n v="3.96"/>
  </r>
  <r>
    <d v="2019-02-07T00:00:00"/>
    <s v="#1069"/>
    <s v="United States"/>
    <s v="United States"/>
    <s v="USPS"/>
    <s v="First Class Package"/>
    <n v="19004"/>
    <s v="19004"/>
    <n v="5"/>
    <s v="Bala Cynwyd"/>
    <x v="10"/>
    <n v="0"/>
    <n v="1.33"/>
    <n v="4.33"/>
  </r>
  <r>
    <d v="2019-02-07T00:00:00"/>
    <s v="#1070"/>
    <s v="United States"/>
    <s v="United States"/>
    <s v="USPS"/>
    <s v="First Class Package"/>
    <n v="89074"/>
    <s v="89074"/>
    <n v="5"/>
    <s v="Henderson"/>
    <x v="5"/>
    <n v="0"/>
    <n v="1.04"/>
    <n v="2.7"/>
  </r>
  <r>
    <d v="2019-02-09T00:00:00"/>
    <s v="#1071"/>
    <s v="United States"/>
    <s v="United States"/>
    <s v="USPS"/>
    <s v="First Class Package"/>
    <n v="72223"/>
    <s v="72223"/>
    <n v="5"/>
    <s v="Little Rock"/>
    <x v="15"/>
    <n v="0"/>
    <n v="1.34"/>
    <n v="4.0599999999999996"/>
  </r>
  <r>
    <d v="2019-02-09T00:00:00"/>
    <s v="#1072"/>
    <s v="United States"/>
    <s v="United States"/>
    <s v="USPS"/>
    <s v="First Class Mail"/>
    <n v="84606"/>
    <s v="84606"/>
    <n v="5"/>
    <s v="Provo"/>
    <x v="0"/>
    <n v="0"/>
    <n v="0"/>
    <n v="1"/>
  </r>
  <r>
    <d v="2019-02-12T00:00:00"/>
    <s v="#1073"/>
    <s v="United States"/>
    <s v="United States"/>
    <s v="USPS"/>
    <s v="First Class Package"/>
    <n v="84057"/>
    <s v="84057"/>
    <n v="5"/>
    <s v="Orem"/>
    <x v="0"/>
    <n v="0"/>
    <n v="1"/>
    <n v="2.66"/>
  </r>
  <r>
    <d v="2019-02-14T00:00:00"/>
    <s v="#1075"/>
    <s v="United States"/>
    <s v="United States"/>
    <s v="USPS"/>
    <s v="First Class Package"/>
    <s v="90037-2023"/>
    <s v="90037"/>
    <n v="5"/>
    <s v="Los Angeles"/>
    <x v="16"/>
    <n v="0"/>
    <n v="1.04"/>
    <n v="2.7"/>
  </r>
  <r>
    <d v="2019-02-18T00:00:00"/>
    <s v="#1077"/>
    <s v="United States"/>
    <s v="United States"/>
    <s v="USPS"/>
    <s v="Priority Mail"/>
    <n v="84047"/>
    <s v="84047"/>
    <n v="5"/>
    <s v="Midvale"/>
    <x v="0"/>
    <n v="0"/>
    <n v="0.43"/>
    <n v="7.42"/>
  </r>
  <r>
    <d v="2019-02-20T00:00:00"/>
    <s v="#1079"/>
    <s v="United States"/>
    <s v="United States"/>
    <s v="USPS"/>
    <s v="First Class Package"/>
    <n v="84631"/>
    <s v="84631"/>
    <n v="5"/>
    <s v="Fillmore"/>
    <x v="0"/>
    <n v="0"/>
    <n v="1"/>
    <n v="2.66"/>
  </r>
  <r>
    <d v="2019-02-20T00:00:00"/>
    <s v="#1080"/>
    <s v="United States"/>
    <s v="United States"/>
    <s v="USPS"/>
    <s v="First Class Package"/>
    <n v="84004"/>
    <s v="84004"/>
    <n v="5"/>
    <s v="Alpine"/>
    <x v="0"/>
    <n v="0"/>
    <n v="1"/>
    <n v="2.66"/>
  </r>
  <r>
    <d v="2019-02-20T00:00:00"/>
    <s v="#1082"/>
    <s v="United States"/>
    <s v="United States"/>
    <s v="USPS"/>
    <s v="Priority Mail"/>
    <n v="85296"/>
    <s v="85296"/>
    <n v="5"/>
    <s v="Gilbert"/>
    <x v="2"/>
    <n v="0"/>
    <n v="1.57"/>
    <n v="7.88"/>
  </r>
  <r>
    <d v="2019-02-20T00:00:00"/>
    <s v="#1083"/>
    <s v="United States"/>
    <s v="United States"/>
    <s v="USPS"/>
    <s v="Priority Mail"/>
    <n v="24484"/>
    <s v="24484"/>
    <n v="5"/>
    <s v="Warm Springs"/>
    <x v="1"/>
    <n v="0"/>
    <n v="2.77"/>
    <n v="10.23"/>
  </r>
  <r>
    <d v="2019-02-21T00:00:00"/>
    <s v="#1084"/>
    <s v="United States"/>
    <s v="United States"/>
    <s v="USPS"/>
    <s v="First Class Package"/>
    <n v="89107"/>
    <s v="89107"/>
    <n v="5"/>
    <s v="Las Vegas"/>
    <x v="5"/>
    <n v="0"/>
    <n v="1.04"/>
    <n v="2.7"/>
  </r>
  <r>
    <d v="2019-02-21T00:00:00"/>
    <s v="#1085"/>
    <s v="United States"/>
    <s v="United States"/>
    <s v="USPS"/>
    <s v="First Class Package"/>
    <n v="84604"/>
    <s v="84604"/>
    <n v="5"/>
    <s v="Provo"/>
    <x v="0"/>
    <n v="0"/>
    <n v="1"/>
    <n v="2.66"/>
  </r>
  <r>
    <d v="2019-02-21T00:00:00"/>
    <s v="#1086"/>
    <s v="United States"/>
    <s v="United States"/>
    <s v="USPS"/>
    <s v="First Class Package"/>
    <n v="68157"/>
    <s v="68157"/>
    <n v="5"/>
    <s v="Omaha"/>
    <x v="17"/>
    <n v="0"/>
    <n v="1.02"/>
    <n v="2.76"/>
  </r>
  <r>
    <d v="2019-02-21T00:00:00"/>
    <s v="#1087"/>
    <s v="United States"/>
    <s v="United States"/>
    <s v="USPS"/>
    <s v="First Class Package"/>
    <n v="64114"/>
    <s v="64114"/>
    <n v="5"/>
    <s v="Kansas City"/>
    <x v="18"/>
    <n v="0"/>
    <n v="0.81"/>
    <n v="5.12"/>
  </r>
  <r>
    <d v="2019-02-22T00:00:00"/>
    <s v="#1088"/>
    <s v="United States"/>
    <s v="United States"/>
    <s v="USPS"/>
    <s v="First Class Package"/>
    <n v="40515"/>
    <s v="40515"/>
    <n v="5"/>
    <s v="Lexington"/>
    <x v="19"/>
    <n v="0"/>
    <n v="0.98"/>
    <n v="2.96"/>
  </r>
  <r>
    <d v="2019-02-22T00:00:00"/>
    <s v="#1089"/>
    <s v="United States"/>
    <s v="United States"/>
    <s v="USPS"/>
    <s v="First Class Package"/>
    <n v="84117"/>
    <s v="84117"/>
    <n v="5"/>
    <s v="Holladay"/>
    <x v="0"/>
    <n v="0"/>
    <n v="1.37"/>
    <n v="3.82"/>
  </r>
  <r>
    <d v="2019-02-22T00:00:00"/>
    <s v="#1090"/>
    <s v="United States"/>
    <s v="United States"/>
    <s v="USPS"/>
    <s v="First Class Package"/>
    <n v="84003"/>
    <s v="84003"/>
    <n v="5"/>
    <s v="American Fork"/>
    <x v="0"/>
    <n v="0"/>
    <n v="1"/>
    <n v="2.66"/>
  </r>
  <r>
    <d v="2019-02-22T00:00:00"/>
    <s v="#1091"/>
    <s v="United States"/>
    <s v="United States"/>
    <s v="USPS"/>
    <s v="First Class Package"/>
    <n v="84057"/>
    <s v="84057"/>
    <n v="5"/>
    <s v="Orem"/>
    <x v="0"/>
    <n v="0"/>
    <n v="1"/>
    <n v="2.66"/>
  </r>
  <r>
    <d v="2019-02-22T00:00:00"/>
    <s v="#1092"/>
    <s v="United States"/>
    <s v="United States"/>
    <s v="USPS"/>
    <s v="Priority Mail"/>
    <n v="84096"/>
    <s v="84096"/>
    <n v="5"/>
    <s v="Herriman"/>
    <x v="0"/>
    <n v="0"/>
    <n v="0.69"/>
    <n v="7.61"/>
  </r>
  <r>
    <d v="2019-02-23T00:00:00"/>
    <s v="#1093"/>
    <s v="United States"/>
    <s v="United States"/>
    <s v="USPS"/>
    <s v="First Class Package"/>
    <n v="84057"/>
    <s v="84057"/>
    <n v="5"/>
    <s v="Orem"/>
    <x v="0"/>
    <n v="0"/>
    <n v="1.37"/>
    <n v="3.82"/>
  </r>
  <r>
    <d v="2019-02-23T00:00:00"/>
    <s v="#1094"/>
    <s v="United States"/>
    <s v="United States"/>
    <s v="USPS"/>
    <s v="First Class Package"/>
    <n v="89107"/>
    <s v="89107"/>
    <n v="5"/>
    <s v="Las Vegas"/>
    <x v="5"/>
    <n v="0"/>
    <n v="1.04"/>
    <n v="2.7"/>
  </r>
  <r>
    <d v="2019-02-23T00:00:00"/>
    <s v="#1095"/>
    <s v="United States"/>
    <s v="United States"/>
    <s v="USPS"/>
    <s v="First Class Package"/>
    <n v="76028"/>
    <s v="76028"/>
    <n v="5"/>
    <s v="Burleson"/>
    <x v="8"/>
    <n v="0"/>
    <n v="2.88"/>
    <n v="5.12"/>
  </r>
  <r>
    <d v="2019-02-24T00:00:00"/>
    <s v="#1096"/>
    <s v="United States"/>
    <s v="United States"/>
    <s v="USPS"/>
    <s v="First Class Package"/>
    <n v="80013"/>
    <s v="80013"/>
    <n v="5"/>
    <s v="Aurora"/>
    <x v="12"/>
    <n v="0"/>
    <n v="1.04"/>
    <n v="2.7"/>
  </r>
  <r>
    <d v="2019-02-24T00:00:00"/>
    <s v="#1097"/>
    <s v="United States"/>
    <s v="United States"/>
    <s v="USPS"/>
    <s v="Priority Mail"/>
    <n v="76028"/>
    <s v="76028"/>
    <n v="5"/>
    <s v="Burleson"/>
    <x v="8"/>
    <n v="0"/>
    <n v="1.9"/>
    <n v="8.5"/>
  </r>
  <r>
    <d v="2019-02-26T00:00:00"/>
    <s v="#1098"/>
    <s v="United States"/>
    <s v="United States"/>
    <s v="USPS"/>
    <s v="First Class Package"/>
    <n v="84097"/>
    <s v="84097"/>
    <n v="5"/>
    <s v="Orem"/>
    <x v="0"/>
    <n v="0"/>
    <n v="1"/>
    <n v="2.66"/>
  </r>
  <r>
    <d v="2019-02-26T00:00:00"/>
    <s v="#1099"/>
    <s v="United States"/>
    <s v="United States"/>
    <s v="USPS"/>
    <s v="First Class Mail"/>
    <n v="84606"/>
    <s v="84606"/>
    <n v="5"/>
    <s v="Provo"/>
    <x v="0"/>
    <n v="0"/>
    <n v="0"/>
    <n v="2.35"/>
  </r>
  <r>
    <d v="2019-03-05T00:00:00"/>
    <s v="#1100"/>
    <s v="United States"/>
    <s v="United States"/>
    <s v="USPS"/>
    <s v="First Class Package"/>
    <n v="84087"/>
    <s v="84087"/>
    <n v="5"/>
    <s v="West bountiful"/>
    <x v="0"/>
    <n v="0"/>
    <n v="1"/>
    <n v="2.66"/>
  </r>
  <r>
    <d v="2019-03-08T00:00:00"/>
    <s v="#1101"/>
    <s v="United States"/>
    <s v="United States"/>
    <s v="USPS"/>
    <s v="Priority Mail"/>
    <n v="90069"/>
    <s v="90069"/>
    <n v="5"/>
    <s v="Los Angeles"/>
    <x v="16"/>
    <n v="0"/>
    <n v="1.57"/>
    <n v="7.88"/>
  </r>
  <r>
    <d v="2019-03-07T00:00:00"/>
    <s v="#1102"/>
    <s v="United States"/>
    <s v="United States"/>
    <s v="USPS"/>
    <s v="First Class Package"/>
    <n v="76013"/>
    <s v="76013"/>
    <n v="5"/>
    <s v="Arlington"/>
    <x v="8"/>
    <n v="0"/>
    <n v="2.88"/>
    <n v="5.12"/>
  </r>
  <r>
    <d v="2019-03-08T00:00:00"/>
    <s v="#1103"/>
    <s v="United States"/>
    <s v="United States"/>
    <s v="USPS"/>
    <s v="First Class Mail"/>
    <n v="84096"/>
    <s v="84096"/>
    <n v="5"/>
    <s v="Herriman"/>
    <x v="0"/>
    <n v="0"/>
    <n v="0"/>
    <n v="1"/>
  </r>
  <r>
    <d v="2019-03-08T00:00:00"/>
    <s v="#1104"/>
    <s v="United States"/>
    <s v="United States"/>
    <s v="USPS"/>
    <s v="First Class Package"/>
    <n v="84335"/>
    <s v="84335"/>
    <n v="5"/>
    <s v="Smithfield"/>
    <x v="0"/>
    <n v="0"/>
    <n v="1"/>
    <n v="2.66"/>
  </r>
  <r>
    <d v="2019-03-12T00:00:00"/>
    <s v="#1105"/>
    <s v="United States"/>
    <s v="United States"/>
    <s v="USPS"/>
    <s v="First Class Package"/>
    <n v="25314"/>
    <s v="25314"/>
    <n v="5"/>
    <s v="Charleston"/>
    <x v="11"/>
    <n v="0"/>
    <n v="0.98"/>
    <n v="2.96"/>
  </r>
  <r>
    <d v="2019-03-15T00:00:00"/>
    <s v="#1106"/>
    <s v="United States"/>
    <s v="United States"/>
    <s v="USPS"/>
    <s v="First Class Package"/>
    <n v="42223"/>
    <s v="42223"/>
    <n v="5"/>
    <s v="FORT CAMPBELL"/>
    <x v="19"/>
    <n v="0"/>
    <n v="0.98"/>
    <n v="2.84"/>
  </r>
  <r>
    <d v="2019-03-15T00:00:00"/>
    <s v="#1107"/>
    <s v="United States"/>
    <s v="United States"/>
    <s v="USPS"/>
    <s v="First Class Package"/>
    <n v="84029"/>
    <s v="84029"/>
    <n v="5"/>
    <s v="Grantsville"/>
    <x v="0"/>
    <n v="0"/>
    <n v="1"/>
    <n v="2.66"/>
  </r>
  <r>
    <d v="2019-03-16T00:00:00"/>
    <s v="#1108"/>
    <s v="United States"/>
    <s v="United States"/>
    <s v="USPS"/>
    <s v="First Class Package"/>
    <n v="94523"/>
    <s v="94523"/>
    <n v="5"/>
    <s v="Pleasant Hill"/>
    <x v="16"/>
    <n v="0"/>
    <n v="2.88"/>
    <n v="5.12"/>
  </r>
  <r>
    <d v="2019-03-16T00:00:00"/>
    <s v="#1109"/>
    <s v="United States"/>
    <s v="United States"/>
    <s v="USPS"/>
    <s v="Priority Mail"/>
    <n v="89408"/>
    <s v="89408"/>
    <n v="5"/>
    <s v="Fernley"/>
    <x v="5"/>
    <n v="0"/>
    <n v="1.57"/>
    <n v="7.88"/>
  </r>
  <r>
    <d v="2019-03-24T00:00:00"/>
    <s v="#1110"/>
    <s v="United States"/>
    <s v="United States"/>
    <s v="USPS"/>
    <s v="Priority Mail"/>
    <n v="29642"/>
    <s v="29642"/>
    <n v="5"/>
    <s v="Easley"/>
    <x v="20"/>
    <n v="0"/>
    <n v="3"/>
    <n v="13.1"/>
  </r>
  <r>
    <d v="2019-03-27T00:00:00"/>
    <s v="#1111"/>
    <s v="United States"/>
    <s v="United States"/>
    <s v="USPS"/>
    <s v="First Class Package"/>
    <n v="84096"/>
    <s v="84096"/>
    <n v="5"/>
    <s v="Herriman"/>
    <x v="0"/>
    <n v="0"/>
    <n v="1"/>
    <n v="2.66"/>
  </r>
  <r>
    <d v="2019-03-29T00:00:00"/>
    <s v="#1112"/>
    <s v="United States"/>
    <s v="United States"/>
    <s v="USPS"/>
    <s v="First Class Package"/>
    <n v="84004"/>
    <s v="84004"/>
    <n v="5"/>
    <s v="Alpine"/>
    <x v="0"/>
    <n v="0"/>
    <n v="2.91"/>
    <n v="4.9400000000000004"/>
  </r>
  <r>
    <d v="2019-03-29T00:00:00"/>
    <s v="#1113"/>
    <s v="United States"/>
    <s v="United States"/>
    <s v="USPS"/>
    <s v="First Class Package"/>
    <n v="84044"/>
    <s v="84044"/>
    <n v="5"/>
    <s v="Magna"/>
    <x v="0"/>
    <n v="0"/>
    <n v="0.77"/>
    <n v="4.9400000000000004"/>
  </r>
  <r>
    <d v="2019-03-29T00:00:00"/>
    <s v="#1114"/>
    <s v="United States"/>
    <s v="United States"/>
    <s v="USPS"/>
    <s v="First Class Package"/>
    <n v="79407"/>
    <s v="79407"/>
    <n v="5"/>
    <s v="LUBBOCK"/>
    <x v="8"/>
    <n v="0"/>
    <n v="1.25"/>
    <n v="3.28"/>
  </r>
  <r>
    <d v="2019-04-01T00:00:00"/>
    <s v="#1115"/>
    <s v="United States"/>
    <s v="United States"/>
    <s v="USPS"/>
    <s v="First Class Package"/>
    <n v="84120"/>
    <s v="84120"/>
    <n v="5"/>
    <s v="West Valley City"/>
    <x v="0"/>
    <n v="0"/>
    <n v="1.21"/>
    <n v="3.18"/>
  </r>
  <r>
    <d v="2019-04-01T00:00:00"/>
    <s v="#1117"/>
    <s v="United States"/>
    <s v="United States"/>
    <s v="USPS"/>
    <s v="Priority Mail"/>
    <n v="84043"/>
    <s v="84043"/>
    <n v="5"/>
    <s v="Lehi"/>
    <x v="0"/>
    <n v="0"/>
    <n v="0.43"/>
    <n v="7.42"/>
  </r>
  <r>
    <d v="2019-04-04T00:00:00"/>
    <s v="#1118"/>
    <s v="United States"/>
    <s v="United States"/>
    <s v="USPS"/>
    <s v="Priority Mail"/>
    <n v="30041"/>
    <s v="30041"/>
    <n v="5"/>
    <s v="Cumming "/>
    <x v="3"/>
    <n v="0"/>
    <n v="2.77"/>
    <n v="10.23"/>
  </r>
  <r>
    <d v="2019-04-05T00:00:00"/>
    <s v="#1119"/>
    <s v="United States"/>
    <s v="United States"/>
    <s v="USPS"/>
    <s v="First Class Package"/>
    <n v="11743"/>
    <s v="11743"/>
    <n v="5"/>
    <s v="Lloyd Harbor"/>
    <x v="21"/>
    <n v="0"/>
    <n v="0.74"/>
    <n v="5.53"/>
  </r>
  <r>
    <d v="2019-04-05T00:00:00"/>
    <s v="#1120"/>
    <s v="United States"/>
    <s v="United States"/>
    <s v="USPS"/>
    <s v="First Class Package"/>
    <n v="83713"/>
    <s v="83713"/>
    <n v="5"/>
    <s v="Boise"/>
    <x v="7"/>
    <n v="0"/>
    <n v="1.42"/>
    <n v="3.88"/>
  </r>
  <r>
    <d v="2019-04-06T00:00:00"/>
    <s v="#1121"/>
    <s v="United States"/>
    <s v="United States"/>
    <s v="USPS"/>
    <s v="First Class Package"/>
    <n v="56301"/>
    <s v="56301"/>
    <n v="5"/>
    <s v="St. Cloud"/>
    <x v="22"/>
    <n v="0"/>
    <n v="1.39"/>
    <n v="3.96"/>
  </r>
  <r>
    <d v="2019-04-06T00:00:00"/>
    <s v="#1122"/>
    <s v="United States"/>
    <s v="United States"/>
    <s v="USPS"/>
    <s v="First Class Package"/>
    <n v="38834"/>
    <s v="38834"/>
    <n v="5"/>
    <s v="Corinth"/>
    <x v="23"/>
    <n v="0"/>
    <n v="1.21"/>
    <n v="3.36"/>
  </r>
  <r>
    <d v="2019-04-06T00:00:00"/>
    <s v="#1123"/>
    <s v="United States"/>
    <s v="United States"/>
    <s v="USPS"/>
    <s v="First Class Package"/>
    <n v="40403"/>
    <s v="40403"/>
    <n v="5"/>
    <s v="BEREA"/>
    <x v="19"/>
    <n v="0"/>
    <n v="0.98"/>
    <n v="2.96"/>
  </r>
  <r>
    <d v="2019-04-06T00:00:00"/>
    <s v="#1124"/>
    <s v="United States"/>
    <s v="United States"/>
    <s v="USPS"/>
    <s v="First Class Package"/>
    <n v="80013"/>
    <s v="80013"/>
    <n v="5"/>
    <s v="Aurora"/>
    <x v="12"/>
    <n v="0"/>
    <n v="1.04"/>
    <n v="2.7"/>
  </r>
  <r>
    <d v="2019-04-09T00:00:00"/>
    <s v="#1125"/>
    <s v="United States"/>
    <s v="United States"/>
    <s v="USPS"/>
    <s v="First Class Package"/>
    <n v="92119"/>
    <s v="92119"/>
    <n v="5"/>
    <s v="San Diego"/>
    <x v="16"/>
    <n v="0"/>
    <n v="1.27"/>
    <n v="3.22"/>
  </r>
  <r>
    <d v="2019-04-11T00:00:00"/>
    <s v="#1126"/>
    <s v="United States"/>
    <s v="United States"/>
    <s v="USPS"/>
    <s v="First Class Package"/>
    <n v="84097"/>
    <s v="84097"/>
    <n v="5"/>
    <s v="Orem"/>
    <x v="0"/>
    <n v="0"/>
    <n v="1"/>
    <n v="2.66"/>
  </r>
  <r>
    <d v="2019-04-11T00:00:00"/>
    <s v="#1127"/>
    <s v="United States"/>
    <s v="United States"/>
    <s v="USPS"/>
    <s v="First Class Package"/>
    <n v="87417"/>
    <s v="87417"/>
    <n v="5"/>
    <s v="Kirtland"/>
    <x v="24"/>
    <n v="0"/>
    <n v="1.27"/>
    <n v="3.22"/>
  </r>
  <r>
    <d v="2019-04-12T00:00:00"/>
    <s v="#1129"/>
    <s v="United States"/>
    <s v="United States"/>
    <s v="USPS"/>
    <s v="Priority Mail"/>
    <n v="84606"/>
    <s v="84606"/>
    <n v="5"/>
    <s v="Provo"/>
    <x v="0"/>
    <n v="0"/>
    <n v="0.43"/>
    <n v="7.42"/>
  </r>
  <r>
    <d v="2019-04-12T00:00:00"/>
    <s v="#1130"/>
    <s v="United States"/>
    <s v="United States"/>
    <s v="USPS"/>
    <s v="First Class Package"/>
    <s v="84097-7740"/>
    <s v="84097"/>
    <n v="5"/>
    <s v="Orem"/>
    <x v="0"/>
    <n v="0"/>
    <n v="1.37"/>
    <n v="3.82"/>
  </r>
  <r>
    <d v="2019-04-12T00:00:00"/>
    <s v="#1131"/>
    <s v="United States"/>
    <s v="United States"/>
    <s v="USPS"/>
    <s v="First Class Package"/>
    <n v="80013"/>
    <s v="80013"/>
    <n v="5"/>
    <s v="Aurora"/>
    <x v="12"/>
    <n v="0"/>
    <n v="1.04"/>
    <n v="2.7"/>
  </r>
  <r>
    <d v="2019-04-15T00:00:00"/>
    <s v="#1132"/>
    <s v="United States"/>
    <s v="United States"/>
    <s v="USPS"/>
    <s v="First Class Package"/>
    <n v="84606"/>
    <s v="84606"/>
    <n v="5"/>
    <s v="Provo"/>
    <x v="0"/>
    <n v="0"/>
    <n v="1"/>
    <n v="2.66"/>
  </r>
  <r>
    <d v="2019-04-15T00:00:00"/>
    <s v="#1133"/>
    <s v="United States"/>
    <s v="United States"/>
    <s v="USPS"/>
    <s v="First Class Package"/>
    <n v="84606"/>
    <s v="84606"/>
    <n v="5"/>
    <s v="Provo"/>
    <x v="0"/>
    <n v="0"/>
    <n v="2.91"/>
    <n v="4.9400000000000004"/>
  </r>
  <r>
    <d v="2019-04-15T00:00:00"/>
    <s v="#1134"/>
    <s v="United States"/>
    <s v="United States"/>
    <s v="USPS"/>
    <s v="First Class Package"/>
    <n v="81503"/>
    <s v="81503"/>
    <n v="5"/>
    <s v="Grand Junction"/>
    <x v="12"/>
    <n v="0"/>
    <n v="1.24"/>
    <n v="3.2"/>
  </r>
  <r>
    <d v="2019-04-17T00:00:00"/>
    <s v="#1135"/>
    <s v="United States"/>
    <s v="United States"/>
    <s v="USPS"/>
    <s v="First Class Package"/>
    <n v="85142"/>
    <s v="85142"/>
    <n v="5"/>
    <s v="Queen Creek "/>
    <x v="2"/>
    <n v="0"/>
    <n v="1.27"/>
    <n v="3.22"/>
  </r>
  <r>
    <d v="2019-04-20T00:00:00"/>
    <s v="#1136"/>
    <s v="United States"/>
    <s v="United States"/>
    <s v="USPS"/>
    <s v="First Class Package"/>
    <n v="36832"/>
    <s v="36832"/>
    <n v="5"/>
    <s v="Auburn"/>
    <x v="25"/>
    <n v="0"/>
    <n v="1.34"/>
    <n v="4.1900000000000004"/>
  </r>
  <r>
    <d v="2019-04-20T00:00:00"/>
    <s v="#1137"/>
    <s v="United States"/>
    <s v="United States"/>
    <s v="USPS"/>
    <s v="First Class Package"/>
    <n v="84004"/>
    <s v="84004"/>
    <n v="5"/>
    <s v="Alpine"/>
    <x v="0"/>
    <n v="0"/>
    <n v="1"/>
    <n v="2.66"/>
  </r>
  <r>
    <d v="2019-04-24T00:00:00"/>
    <s v="#1139"/>
    <s v="United States"/>
    <s v="United States"/>
    <s v="USPS"/>
    <s v="Priority Mail"/>
    <n v="84062"/>
    <s v="84062"/>
    <n v="5"/>
    <s v="Pleasant Grove"/>
    <x v="0"/>
    <n v="0"/>
    <n v="0.43"/>
    <n v="7.42"/>
  </r>
  <r>
    <d v="2019-04-24T00:00:00"/>
    <s v="#1140"/>
    <s v="United States"/>
    <s v="United States"/>
    <s v="USPS"/>
    <s v="First Class Package"/>
    <n v="84062"/>
    <s v="84062"/>
    <n v="5"/>
    <s v="Pleasant Grove"/>
    <x v="0"/>
    <n v="0"/>
    <n v="1.21"/>
    <n v="3.18"/>
  </r>
  <r>
    <d v="2019-04-24T00:00:00"/>
    <s v="#1141"/>
    <s v="United States"/>
    <s v="United States"/>
    <s v="USPS"/>
    <s v="First Class Package"/>
    <n v="84062"/>
    <s v="84062"/>
    <n v="5"/>
    <s v="Pleasant Grove"/>
    <x v="0"/>
    <n v="0"/>
    <n v="1.21"/>
    <n v="3.18"/>
  </r>
  <r>
    <d v="2019-04-24T00:00:00"/>
    <s v="#1142"/>
    <s v="United States"/>
    <s v="United States"/>
    <s v="USPS"/>
    <s v="First Class Package"/>
    <n v="83713"/>
    <s v="83713"/>
    <n v="5"/>
    <s v="Boise"/>
    <x v="7"/>
    <n v="0"/>
    <n v="1.27"/>
    <n v="3.22"/>
  </r>
  <r>
    <d v="2019-04-29T00:00:00"/>
    <s v="#1144"/>
    <s v="United States"/>
    <s v="United States"/>
    <s v="USPS"/>
    <s v="First Class Package"/>
    <n v="87417"/>
    <s v="87417"/>
    <n v="5"/>
    <s v="Kirtland"/>
    <x v="24"/>
    <n v="0"/>
    <n v="1.04"/>
    <n v="2.7"/>
  </r>
  <r>
    <d v="2019-04-29T00:00:00"/>
    <s v="#1145"/>
    <s v="United States"/>
    <s v="United States"/>
    <s v="USPS"/>
    <s v="First Class Package"/>
    <n v="84043"/>
    <s v="84043"/>
    <n v="5"/>
    <s v="Lehi"/>
    <x v="0"/>
    <n v="0"/>
    <n v="1"/>
    <n v="2.66"/>
  </r>
  <r>
    <d v="2019-04-30T00:00:00"/>
    <s v="#1146"/>
    <s v="United States"/>
    <s v="United States"/>
    <s v="USPS"/>
    <s v="First Class Package"/>
    <n v="75654"/>
    <s v="75654"/>
    <n v="5"/>
    <s v="Henderson"/>
    <x v="8"/>
    <n v="0"/>
    <n v="1.21"/>
    <n v="3.36"/>
  </r>
  <r>
    <d v="2019-05-01T00:00:00"/>
    <s v="#1147"/>
    <s v="United States"/>
    <s v="United States"/>
    <s v="USPS"/>
    <s v="First Class Package"/>
    <n v="73072"/>
    <s v="73072"/>
    <n v="5"/>
    <s v="Norman"/>
    <x v="13"/>
    <n v="0"/>
    <n v="1.02"/>
    <n v="2.76"/>
  </r>
  <r>
    <d v="2019-05-05T00:00:00"/>
    <s v="#1148"/>
    <s v="United States"/>
    <s v="United States"/>
    <s v="USPS"/>
    <s v="First Class Package"/>
    <n v="84003"/>
    <s v="84003"/>
    <n v="5"/>
    <s v="American Fork"/>
    <x v="0"/>
    <n v="0"/>
    <n v="1.37"/>
    <n v="3.82"/>
  </r>
  <r>
    <d v="2019-05-05T00:00:00"/>
    <s v="#1149"/>
    <s v="United States"/>
    <s v="United States"/>
    <s v="USPS"/>
    <s v="First Class Package"/>
    <n v="84660"/>
    <s v="84660"/>
    <n v="5"/>
    <s v="Spanish Fork"/>
    <x v="0"/>
    <n v="0"/>
    <n v="1.37"/>
    <n v="3.82"/>
  </r>
  <r>
    <d v="2019-05-05T00:00:00"/>
    <s v="#1150"/>
    <s v="United States"/>
    <s v="United States"/>
    <s v="USPS"/>
    <s v="Priority Mail"/>
    <n v="89179"/>
    <s v="89179"/>
    <n v="5"/>
    <s v="Las Vegas"/>
    <x v="5"/>
    <n v="0"/>
    <n v="2.16"/>
    <n v="8.34"/>
  </r>
  <r>
    <d v="2019-05-08T00:00:00"/>
    <s v="#1151"/>
    <s v="United States"/>
    <s v="United States"/>
    <s v="USPS"/>
    <s v="First Class Package"/>
    <n v="84057"/>
    <s v="84057"/>
    <n v="5"/>
    <s v="Orem"/>
    <x v="0"/>
    <n v="0"/>
    <n v="1.37"/>
    <n v="3.82"/>
  </r>
  <r>
    <d v="2019-05-08T00:00:00"/>
    <s v="#1152"/>
    <s v="United States"/>
    <s v="United States"/>
    <s v="USPS"/>
    <s v="First Class Package"/>
    <n v="83401"/>
    <s v="83401"/>
    <n v="5"/>
    <s v="Idaho Falls"/>
    <x v="7"/>
    <n v="0"/>
    <n v="1.21"/>
    <n v="3.18"/>
  </r>
  <r>
    <d v="2019-05-14T00:00:00"/>
    <s v="#1153"/>
    <s v="United States"/>
    <s v="United States"/>
    <s v="USPS"/>
    <s v="First Class Package"/>
    <n v="84057"/>
    <s v="84057"/>
    <n v="5"/>
    <s v="Orem"/>
    <x v="0"/>
    <n v="0"/>
    <n v="1"/>
    <n v="2.66"/>
  </r>
  <r>
    <d v="2019-05-14T00:00:00"/>
    <s v="#1154"/>
    <s v="United States"/>
    <s v="United States"/>
    <s v="USPS"/>
    <s v="Priority Mail"/>
    <n v="84660"/>
    <s v="84660"/>
    <n v="5"/>
    <s v="Spanish Fork"/>
    <x v="0"/>
    <n v="0"/>
    <n v="0.43"/>
    <n v="7.42"/>
  </r>
  <r>
    <d v="2019-05-14T00:00:00"/>
    <s v="#1155"/>
    <s v="United States"/>
    <s v="United States"/>
    <s v="USPS"/>
    <s v="Priority Mail"/>
    <n v="91605"/>
    <s v="91605"/>
    <n v="5"/>
    <s v="North Hollywood"/>
    <x v="16"/>
    <n v="0"/>
    <n v="2.29"/>
    <n v="8.81"/>
  </r>
  <r>
    <d v="2019-05-15T00:00:00"/>
    <s v="#1156"/>
    <s v="United States"/>
    <s v="United States"/>
    <s v="USPS"/>
    <s v="First Class Package"/>
    <n v="84606"/>
    <s v="84606"/>
    <n v="5"/>
    <s v="Provo"/>
    <x v="0"/>
    <n v="0"/>
    <n v="1.37"/>
    <n v="3.82"/>
  </r>
  <r>
    <d v="2019-05-16T00:00:00"/>
    <s v="#1157"/>
    <s v="United States"/>
    <s v="United States"/>
    <s v="USPS"/>
    <s v="First Class Package"/>
    <n v="42223"/>
    <s v="42223"/>
    <n v="5"/>
    <s v="FORT CAMPBELL"/>
    <x v="19"/>
    <n v="0"/>
    <n v="1.21"/>
    <n v="3.36"/>
  </r>
  <r>
    <d v="2019-05-16T00:00:00"/>
    <s v="#1158"/>
    <s v="United States"/>
    <s v="United States"/>
    <s v="USPS"/>
    <s v="First Class Package"/>
    <n v="84045"/>
    <s v="84045"/>
    <n v="5"/>
    <s v="Saratoga Springs"/>
    <x v="0"/>
    <n v="0"/>
    <n v="1"/>
    <n v="2.66"/>
  </r>
  <r>
    <d v="2019-05-18T00:00:00"/>
    <s v="#1159"/>
    <s v="United States"/>
    <s v="United States"/>
    <s v="USPS"/>
    <s v="First Class Package"/>
    <s v="84097-7740"/>
    <s v="84097"/>
    <n v="5"/>
    <s v="Orem"/>
    <x v="0"/>
    <n v="0"/>
    <n v="1.37"/>
    <n v="3.82"/>
  </r>
  <r>
    <d v="2019-05-18T00:00:00"/>
    <s v="#1160"/>
    <s v="United States"/>
    <s v="United States"/>
    <s v="USPS"/>
    <s v="First Class Package"/>
    <n v="84601"/>
    <s v="84601"/>
    <n v="5"/>
    <s v="Provo"/>
    <x v="0"/>
    <n v="0"/>
    <n v="1.21"/>
    <n v="3.18"/>
  </r>
  <r>
    <d v="2019-05-18T00:00:00"/>
    <s v="#1161"/>
    <s v="United States"/>
    <s v="United States"/>
    <s v="USPS"/>
    <s v="First Class Package"/>
    <n v="84120"/>
    <s v="84120"/>
    <n v="5"/>
    <s v="West Valley City"/>
    <x v="0"/>
    <n v="0"/>
    <n v="1.37"/>
    <n v="3.82"/>
  </r>
  <r>
    <d v="2019-05-18T00:00:00"/>
    <s v="#1162"/>
    <s v="United States"/>
    <s v="United States"/>
    <s v="USPS"/>
    <s v="First Class Package"/>
    <n v="21122"/>
    <s v="21122"/>
    <n v="5"/>
    <s v="Pasadena"/>
    <x v="26"/>
    <n v="0"/>
    <n v="1.2"/>
    <n v="3.49"/>
  </r>
  <r>
    <d v="2019-05-18T00:00:00"/>
    <s v="#1163"/>
    <s v="United States"/>
    <s v="United States"/>
    <s v="USPS"/>
    <s v="First Class Package"/>
    <n v="84606"/>
    <s v="84606"/>
    <n v="5"/>
    <s v="Provo"/>
    <x v="0"/>
    <n v="0"/>
    <n v="1"/>
    <n v="2.66"/>
  </r>
  <r>
    <d v="2019-05-18T00:00:00"/>
    <s v="#1164"/>
    <s v="United States"/>
    <s v="United States"/>
    <s v="USPS"/>
    <s v="First Class Package"/>
    <n v="84057"/>
    <s v="84057"/>
    <n v="5"/>
    <s v="Orem"/>
    <x v="0"/>
    <n v="0"/>
    <n v="1.37"/>
    <n v="3.82"/>
  </r>
  <r>
    <d v="2019-05-18T00:00:00"/>
    <s v="#1165"/>
    <s v="United States"/>
    <s v="United States"/>
    <s v="USPS"/>
    <s v="First Class Package"/>
    <n v="87410"/>
    <s v="87410"/>
    <n v="5"/>
    <s v="Aztec"/>
    <x v="24"/>
    <n v="0"/>
    <n v="1.04"/>
    <n v="2.7"/>
  </r>
  <r>
    <d v="2019-05-20T00:00:00"/>
    <s v="#1167"/>
    <s v="United States"/>
    <s v="United States"/>
    <s v="USPS"/>
    <s v="Priority Mail"/>
    <n v="85257"/>
    <s v="85257"/>
    <n v="5"/>
    <s v="Scottsdale"/>
    <x v="2"/>
    <n v="0"/>
    <n v="1.57"/>
    <n v="7.88"/>
  </r>
  <r>
    <d v="2019-05-21T00:00:00"/>
    <s v="#1169"/>
    <s v="United States"/>
    <s v="United States"/>
    <s v="USPS"/>
    <s v="First Class Package"/>
    <n v="75654"/>
    <s v="75654"/>
    <n v="5"/>
    <s v="Henderson"/>
    <x v="8"/>
    <n v="0"/>
    <n v="1.34"/>
    <n v="4.0599999999999996"/>
  </r>
  <r>
    <d v="2019-05-22T00:00:00"/>
    <s v="#1170"/>
    <s v="United States"/>
    <s v="United States"/>
    <s v="USPS"/>
    <s v="First Class Package"/>
    <n v="84321"/>
    <s v="84321"/>
    <n v="5"/>
    <s v="Logan"/>
    <x v="0"/>
    <n v="0"/>
    <n v="1.21"/>
    <n v="3.18"/>
  </r>
  <r>
    <d v="2019-05-30T00:00:00"/>
    <s v="#1171"/>
    <s v="United States"/>
    <s v="United States"/>
    <s v="USPS"/>
    <s v="First Class Package"/>
    <s v="78754-6031"/>
    <s v="78754"/>
    <n v="5"/>
    <s v="Austin"/>
    <x v="8"/>
    <n v="0"/>
    <n v="1.02"/>
    <n v="2.76"/>
  </r>
  <r>
    <d v="2019-06-01T00:00:00"/>
    <s v="#1172"/>
    <s v="United States"/>
    <s v="United States"/>
    <s v="USPS"/>
    <s v="First Class Package"/>
    <n v="78741"/>
    <s v="78741"/>
    <n v="5"/>
    <s v="Austin"/>
    <x v="8"/>
    <n v="0"/>
    <n v="1.02"/>
    <n v="2.76"/>
  </r>
  <r>
    <d v="2019-06-01T00:00:00"/>
    <s v="#1173"/>
    <s v="United States"/>
    <s v="United States"/>
    <s v="USPS"/>
    <s v="First Class Package"/>
    <n v="84097"/>
    <s v="84097"/>
    <n v="5"/>
    <s v="Orem"/>
    <x v="0"/>
    <n v="0"/>
    <n v="1"/>
    <n v="2.66"/>
  </r>
  <r>
    <d v="2019-06-03T00:00:00"/>
    <s v="#1174"/>
    <s v="United States"/>
    <s v="United States"/>
    <s v="USPS"/>
    <s v="Priority Mail"/>
    <n v="84118"/>
    <s v="84118"/>
    <n v="5"/>
    <s v="Kearns"/>
    <x v="0"/>
    <n v="0"/>
    <n v="0.43"/>
    <n v="7.42"/>
  </r>
  <r>
    <d v="2019-06-04T00:00:00"/>
    <s v="#1175"/>
    <s v="United States"/>
    <s v="United States"/>
    <s v="USPS"/>
    <s v="First Class Package"/>
    <n v="84660"/>
    <s v="84660"/>
    <n v="5"/>
    <s v="Spanish Fork"/>
    <x v="0"/>
    <n v="0"/>
    <n v="1.37"/>
    <n v="3.82"/>
  </r>
  <r>
    <d v="2019-06-05T00:00:00"/>
    <s v="#1176"/>
    <s v="United States"/>
    <s v="United States"/>
    <s v="USPS"/>
    <s v="First Class Package"/>
    <n v="76039"/>
    <s v="76039"/>
    <n v="5"/>
    <s v="Euless"/>
    <x v="8"/>
    <n v="0"/>
    <n v="1.25"/>
    <n v="3.28"/>
  </r>
  <r>
    <d v="2019-06-05T00:00:00"/>
    <s v="#1177"/>
    <s v="United States"/>
    <s v="United States"/>
    <s v="USPS"/>
    <s v="First Class Package"/>
    <n v="90505"/>
    <s v="90505"/>
    <n v="5"/>
    <s v="Torrance"/>
    <x v="16"/>
    <n v="0"/>
    <n v="1.04"/>
    <n v="2.7"/>
  </r>
  <r>
    <d v="2019-06-06T00:00:00"/>
    <s v="#1178"/>
    <s v="United States"/>
    <s v="United States"/>
    <s v="USPS"/>
    <s v="First Class Package"/>
    <n v="92071"/>
    <s v="92071"/>
    <n v="5"/>
    <s v="Santee"/>
    <x v="16"/>
    <n v="0"/>
    <n v="1.04"/>
    <n v="2.7"/>
  </r>
  <r>
    <d v="2019-06-07T00:00:00"/>
    <s v="#1179"/>
    <s v="United States"/>
    <s v="United States"/>
    <s v="USPS"/>
    <s v="First Class Package"/>
    <n v="33160"/>
    <s v="33160"/>
    <n v="5"/>
    <s v="North Miami Beach"/>
    <x v="27"/>
    <n v="0"/>
    <n v="3.77"/>
    <n v="5.53"/>
  </r>
  <r>
    <d v="2019-06-09T00:00:00"/>
    <s v="#1180"/>
    <s v="United States"/>
    <s v="United States"/>
    <s v="USPS"/>
    <s v="First Class Package"/>
    <n v="33160"/>
    <s v="33160"/>
    <n v="5"/>
    <s v="North Miami Beach"/>
    <x v="27"/>
    <n v="0"/>
    <n v="1.33"/>
    <n v="4.33"/>
  </r>
  <r>
    <d v="2019-06-10T00:00:00"/>
    <s v="#1181"/>
    <s v="United States"/>
    <s v="United States"/>
    <s v="USPS"/>
    <s v="First Class Package"/>
    <n v="91406"/>
    <s v="91406"/>
    <n v="5"/>
    <s v="Van Nuys"/>
    <x v="16"/>
    <n v="0"/>
    <n v="1.04"/>
    <n v="2.7"/>
  </r>
  <r>
    <d v="2019-06-13T00:00:00"/>
    <s v="#1182"/>
    <s v="United States"/>
    <s v="United States"/>
    <s v="USPS"/>
    <s v="First Class Package"/>
    <n v="84041"/>
    <s v="84041"/>
    <n v="5"/>
    <s v="Layton"/>
    <x v="0"/>
    <n v="0"/>
    <n v="2.91"/>
    <n v="4.9400000000000004"/>
  </r>
  <r>
    <d v="2019-06-13T00:00:00"/>
    <s v="#1183"/>
    <s v="United States"/>
    <s v="United States"/>
    <s v="USPS"/>
    <s v="First Class Package"/>
    <n v="84020"/>
    <s v="84020"/>
    <n v="5"/>
    <s v="Draper"/>
    <x v="0"/>
    <n v="0"/>
    <n v="1.21"/>
    <n v="3.18"/>
  </r>
  <r>
    <d v="2019-06-16T00:00:00"/>
    <s v="#1184"/>
    <s v="United States"/>
    <s v="United States"/>
    <s v="USPS"/>
    <s v="First Class Package"/>
    <n v="91406"/>
    <s v="91406"/>
    <n v="5"/>
    <s v="Van Nuys"/>
    <x v="16"/>
    <n v="0"/>
    <n v="1.04"/>
    <n v="2.7"/>
  </r>
  <r>
    <d v="2019-06-16T00:00:00"/>
    <s v="#1185"/>
    <s v="United States"/>
    <s v="United States"/>
    <s v="USPS"/>
    <s v="First Class Mail"/>
    <n v="84606"/>
    <s v="84606"/>
    <n v="5"/>
    <s v="Provo"/>
    <x v="0"/>
    <n v="0"/>
    <n v="0"/>
    <n v="1"/>
  </r>
  <r>
    <d v="2019-06-16T00:00:00"/>
    <s v="#1186"/>
    <s v="United States"/>
    <s v="United States"/>
    <s v="USPS"/>
    <s v="First Class Package"/>
    <n v="21214"/>
    <s v="21214"/>
    <n v="5"/>
    <s v="BALTIMORE"/>
    <x v="26"/>
    <n v="0"/>
    <n v="0.98"/>
    <n v="2.96"/>
  </r>
  <r>
    <d v="2019-06-16T00:00:00"/>
    <s v="#1189"/>
    <s v="United States"/>
    <s v="United States"/>
    <s v="USPS"/>
    <s v="First Class Package"/>
    <n v="92509"/>
    <s v="92509"/>
    <n v="5"/>
    <s v="Riverside"/>
    <x v="16"/>
    <n v="0"/>
    <n v="1.04"/>
    <n v="2.7"/>
  </r>
  <r>
    <d v="2019-06-16T00:00:00"/>
    <s v="#1192"/>
    <s v="United States"/>
    <s v="United States"/>
    <s v="USPS"/>
    <s v="First Class Package"/>
    <n v="22151"/>
    <s v="22151"/>
    <n v="5"/>
    <s v="Springfield"/>
    <x v="1"/>
    <n v="0"/>
    <n v="0.98"/>
    <n v="2.96"/>
  </r>
  <r>
    <d v="2019-06-19T00:00:00"/>
    <s v="#1199"/>
    <s v="United States"/>
    <s v="United States"/>
    <s v="USPS"/>
    <s v="First Class Package"/>
    <s v="04103"/>
    <s v="04103"/>
    <n v="5"/>
    <s v="Portland"/>
    <x v="28"/>
    <n v="0"/>
    <n v="0.97"/>
    <n v="3.09"/>
  </r>
  <r>
    <d v="2019-06-19T00:00:00"/>
    <s v="#1200"/>
    <s v="United States"/>
    <s v="United States"/>
    <s v="USPS"/>
    <s v="First Class Package"/>
    <n v="42223"/>
    <s v="42223"/>
    <n v="5"/>
    <s v="FORT CAMPBELL"/>
    <x v="19"/>
    <n v="0"/>
    <n v="1.34"/>
    <n v="4.0599999999999996"/>
  </r>
  <r>
    <d v="2019-06-19T00:00:00"/>
    <s v="#1201"/>
    <s v="United States"/>
    <s v="United States"/>
    <s v="USPS"/>
    <s v="First Class Package"/>
    <n v="75063"/>
    <s v="75063"/>
    <n v="5"/>
    <s v="Irving"/>
    <x v="8"/>
    <n v="0"/>
    <n v="1.02"/>
    <n v="2.76"/>
  </r>
  <r>
    <d v="2019-06-19T00:00:00"/>
    <s v="#1203"/>
    <s v="United States"/>
    <s v="United States"/>
    <s v="USPS"/>
    <s v="First Class Package"/>
    <n v="84660"/>
    <s v="84660"/>
    <n v="5"/>
    <s v="Spanish Fork"/>
    <x v="0"/>
    <n v="0"/>
    <n v="2.91"/>
    <n v="4.9400000000000004"/>
  </r>
  <r>
    <d v="2019-06-20T00:00:00"/>
    <s v="#1204"/>
    <s v="United States"/>
    <s v="United States"/>
    <s v="USPS"/>
    <s v="First Class Package"/>
    <n v="84117"/>
    <s v="84117"/>
    <n v="5"/>
    <s v="Holladay"/>
    <x v="0"/>
    <n v="0"/>
    <n v="1.37"/>
    <n v="3.82"/>
  </r>
  <r>
    <d v="2019-06-20T00:00:00"/>
    <s v="#1205"/>
    <s v="United States"/>
    <s v="United States"/>
    <s v="USPS"/>
    <s v="First Class Package"/>
    <n v="91731"/>
    <s v="91731"/>
    <n v="5"/>
    <s v="El Monte "/>
    <x v="16"/>
    <n v="0"/>
    <n v="1.04"/>
    <n v="2.7"/>
  </r>
  <r>
    <d v="2019-06-20T00:00:00"/>
    <s v="#1206"/>
    <s v="United States"/>
    <s v="United States"/>
    <s v="USPS"/>
    <s v="First Class Package"/>
    <n v="44815"/>
    <s v="44815"/>
    <n v="5"/>
    <s v="Bettsville"/>
    <x v="29"/>
    <n v="0"/>
    <n v="0.98"/>
    <n v="2.96"/>
  </r>
  <r>
    <d v="2019-06-21T00:00:00"/>
    <s v="#1207"/>
    <s v="United States"/>
    <s v="United States"/>
    <s v="USPS"/>
    <s v="First Class Package"/>
    <n v="22204"/>
    <s v="22204"/>
    <n v="5"/>
    <s v="Arlington"/>
    <x v="1"/>
    <n v="0"/>
    <n v="1.34"/>
    <n v="4.1900000000000004"/>
  </r>
  <r>
    <d v="2019-06-21T00:00:00"/>
    <s v="#1209"/>
    <s v="United States"/>
    <s v="United States"/>
    <s v="USPS"/>
    <s v="First Class Package"/>
    <n v="78741"/>
    <s v="78741"/>
    <n v="5"/>
    <s v="Austin"/>
    <x v="8"/>
    <n v="0"/>
    <n v="1.02"/>
    <n v="2.76"/>
  </r>
  <r>
    <d v="2019-06-21T00:00:00"/>
    <s v="#1210"/>
    <s v="United States"/>
    <s v="United States"/>
    <s v="USPS"/>
    <s v="First Class Package"/>
    <n v="11563"/>
    <s v="11563"/>
    <n v="5"/>
    <s v="Lynbrook"/>
    <x v="21"/>
    <n v="0"/>
    <n v="0.97"/>
    <n v="3.09"/>
  </r>
  <r>
    <d v="2019-06-22T00:00:00"/>
    <s v="#1211"/>
    <s v="United States"/>
    <s v="United States"/>
    <s v="USPS"/>
    <s v="First Class Package"/>
    <n v="91762"/>
    <s v="91762"/>
    <n v="5"/>
    <s v="Ontario"/>
    <x v="16"/>
    <n v="0"/>
    <n v="1.42"/>
    <n v="3.88"/>
  </r>
  <r>
    <d v="2019-06-22T00:00:00"/>
    <s v="#1212"/>
    <s v="United States"/>
    <s v="United States"/>
    <s v="USPS"/>
    <s v="First Class Package"/>
    <n v="84118"/>
    <s v="84118"/>
    <n v="5"/>
    <s v="Kearns"/>
    <x v="0"/>
    <n v="0"/>
    <n v="1.37"/>
    <n v="3.82"/>
  </r>
  <r>
    <d v="2019-06-22T00:00:00"/>
    <s v="#1213"/>
    <s v="United States"/>
    <s v="United States"/>
    <s v="USPS"/>
    <s v="First Class Package"/>
    <n v="84405"/>
    <s v="84405"/>
    <n v="5"/>
    <s v="South Weber"/>
    <x v="0"/>
    <n v="0"/>
    <n v="1.21"/>
    <n v="3.18"/>
  </r>
  <r>
    <d v="2019-06-22T00:00:00"/>
    <s v="#1214"/>
    <s v="United States"/>
    <s v="United States"/>
    <s v="USPS"/>
    <s v="Priority Mail"/>
    <n v="84044"/>
    <s v="84044"/>
    <n v="5"/>
    <s v="Magna"/>
    <x v="0"/>
    <n v="0"/>
    <n v="0.43"/>
    <n v="7.42"/>
  </r>
  <r>
    <d v="2019-06-22T00:00:00"/>
    <s v="#1215"/>
    <s v="United States"/>
    <s v="United States"/>
    <s v="USPS"/>
    <s v="Priority Mail"/>
    <n v="84335"/>
    <s v="84335"/>
    <n v="5"/>
    <s v="Smithfield"/>
    <x v="0"/>
    <n v="0"/>
    <n v="0.43"/>
    <n v="7.42"/>
  </r>
  <r>
    <d v="2019-06-22T00:00:00"/>
    <s v="#1216"/>
    <s v="United States"/>
    <s v="United States"/>
    <s v="USPS"/>
    <s v="Priority Mail"/>
    <n v="84062"/>
    <s v="84062"/>
    <n v="5"/>
    <s v="Pleasant Grove"/>
    <x v="0"/>
    <n v="0"/>
    <n v="1.04"/>
    <n v="7.71"/>
  </r>
  <r>
    <d v="2019-06-24T00:00:00"/>
    <s v="#1217"/>
    <s v="United States"/>
    <s v="United States"/>
    <s v="USPS"/>
    <s v="First Class Package"/>
    <n v="89178"/>
    <s v="89178"/>
    <n v="5"/>
    <s v="Las Vegas"/>
    <x v="5"/>
    <n v="0"/>
    <n v="1.42"/>
    <n v="3.88"/>
  </r>
  <r>
    <d v="2019-06-24T00:00:00"/>
    <s v="#1219"/>
    <s v="United States"/>
    <s v="United States"/>
    <s v="USPS"/>
    <s v="First Class Package"/>
    <n v="32801"/>
    <s v="32801"/>
    <n v="5"/>
    <s v="Orlando"/>
    <x v="27"/>
    <n v="0"/>
    <n v="1.33"/>
    <n v="4.33"/>
  </r>
  <r>
    <d v="2019-06-24T00:00:00"/>
    <s v="#1220"/>
    <s v="United States"/>
    <s v="United States"/>
    <s v="USPS"/>
    <s v="First Class Package"/>
    <n v="84120"/>
    <s v="84120"/>
    <n v="5"/>
    <s v="West Valley City"/>
    <x v="0"/>
    <n v="0"/>
    <n v="1"/>
    <n v="2.66"/>
  </r>
  <r>
    <d v="2019-06-25T00:00:00"/>
    <s v="#1221"/>
    <s v="United States"/>
    <s v="United States"/>
    <s v="USPS"/>
    <s v="First Class Package"/>
    <n v="83440"/>
    <s v="83440"/>
    <n v="5"/>
    <s v="Rexburg"/>
    <x v="7"/>
    <n v="0"/>
    <n v="1"/>
    <n v="2.66"/>
  </r>
  <r>
    <d v="2019-06-25T00:00:00"/>
    <s v="#1222"/>
    <s v="United States"/>
    <s v="United States"/>
    <s v="USPS"/>
    <s v="First Class Package"/>
    <n v="28083"/>
    <s v="28083"/>
    <n v="5"/>
    <s v="Kannapolis"/>
    <x v="30"/>
    <n v="0"/>
    <n v="3.22"/>
    <n v="5.38"/>
  </r>
  <r>
    <d v="2019-06-29T00:00:00"/>
    <s v="#1223"/>
    <s v="United States"/>
    <s v="United States"/>
    <s v="USPS"/>
    <s v="First Class Package"/>
    <n v="92083"/>
    <s v="92083"/>
    <n v="5"/>
    <s v="Vista"/>
    <x v="16"/>
    <n v="0"/>
    <n v="1.04"/>
    <n v="2.7"/>
  </r>
  <r>
    <d v="2019-06-29T00:00:00"/>
    <s v="#1224"/>
    <s v="United States"/>
    <s v="United States"/>
    <s v="USPS"/>
    <s v="First Class Package"/>
    <n v="84118"/>
    <s v="84118"/>
    <n v="5"/>
    <s v="Kearns"/>
    <x v="0"/>
    <n v="0"/>
    <n v="1.37"/>
    <n v="3.82"/>
  </r>
  <r>
    <d v="2019-06-30T00:00:00"/>
    <s v="#1225"/>
    <s v="United States"/>
    <s v="United States"/>
    <s v="USPS"/>
    <s v="First Class Package"/>
    <n v="77023"/>
    <s v="77023"/>
    <n v="5"/>
    <s v="Houston"/>
    <x v="8"/>
    <n v="0"/>
    <n v="0.98"/>
    <n v="2.84"/>
  </r>
  <r>
    <d v="2019-07-02T00:00:00"/>
    <s v="#1229"/>
    <s v="United States"/>
    <s v="United States"/>
    <s v="USPS"/>
    <s v="First Class Package"/>
    <n v="91746"/>
    <s v="91746"/>
    <n v="5"/>
    <s v="La Puente"/>
    <x v="16"/>
    <n v="0"/>
    <n v="1.04"/>
    <n v="2.7"/>
  </r>
  <r>
    <d v="2019-07-02T00:00:00"/>
    <s v="#1230"/>
    <s v="United States"/>
    <s v="United States"/>
    <s v="USPS"/>
    <s v="First Class Package"/>
    <s v="11563-3953"/>
    <s v="11563"/>
    <n v="5"/>
    <s v="Lynbrook"/>
    <x v="21"/>
    <n v="0"/>
    <n v="0.97"/>
    <n v="3.09"/>
  </r>
  <r>
    <d v="2019-07-05T00:00:00"/>
    <s v="#1231"/>
    <s v="United States"/>
    <s v="United States"/>
    <s v="USPS"/>
    <s v="First Class Package"/>
    <n v="91408"/>
    <s v="91408"/>
    <n v="5"/>
    <s v="Van nuys"/>
    <x v="16"/>
    <n v="0"/>
    <n v="1.04"/>
    <n v="2.7"/>
  </r>
  <r>
    <d v="2019-07-05T00:00:00"/>
    <s v="#1232"/>
    <s v="United States"/>
    <s v="United States"/>
    <s v="USPS"/>
    <s v="Priority Mail"/>
    <n v="84084"/>
    <s v="84084"/>
    <n v="5"/>
    <s v="West Jordan"/>
    <x v="0"/>
    <n v="0"/>
    <n v="0.43"/>
    <n v="7.42"/>
  </r>
  <r>
    <d v="2019-07-05T00:00:00"/>
    <s v="#1233"/>
    <s v="United States"/>
    <s v="United States"/>
    <s v="USPS"/>
    <s v="First Class Package"/>
    <n v="84663"/>
    <s v="84663"/>
    <n v="5"/>
    <s v="Springville"/>
    <x v="0"/>
    <n v="0"/>
    <n v="1.37"/>
    <n v="3.82"/>
  </r>
  <r>
    <d v="2019-07-05T00:00:00"/>
    <s v="#1234"/>
    <s v="United States"/>
    <s v="United States"/>
    <s v="USPS"/>
    <s v="First Class Package"/>
    <n v="84606"/>
    <s v="84606"/>
    <n v="5"/>
    <s v="Provo"/>
    <x v="0"/>
    <n v="0"/>
    <n v="1.21"/>
    <n v="3.18"/>
  </r>
  <r>
    <d v="2019-07-05T00:00:00"/>
    <s v="#1235"/>
    <s v="United States"/>
    <s v="United States"/>
    <s v="USPS"/>
    <s v="First Class Package"/>
    <n v="91324"/>
    <s v="91324"/>
    <n v="5"/>
    <s v="Northridge"/>
    <x v="16"/>
    <n v="0"/>
    <n v="1.42"/>
    <n v="3.88"/>
  </r>
  <r>
    <d v="2019-07-06T00:00:00"/>
    <s v="#1236"/>
    <s v="United States"/>
    <s v="United States"/>
    <s v="USPS"/>
    <s v="First Class Package"/>
    <n v="99205"/>
    <s v="99205"/>
    <n v="5"/>
    <s v="Spokane"/>
    <x v="9"/>
    <n v="0"/>
    <n v="1.02"/>
    <n v="2.76"/>
  </r>
  <r>
    <d v="2019-07-06T00:00:00"/>
    <s v="#1237"/>
    <s v="United States"/>
    <s v="United States"/>
    <s v="USPS"/>
    <s v="First Class Package"/>
    <n v="30633"/>
    <s v="30633"/>
    <n v="5"/>
    <s v="Danielsville"/>
    <x v="3"/>
    <n v="0"/>
    <n v="0.98"/>
    <n v="2.96"/>
  </r>
  <r>
    <d v="2019-07-06T00:00:00"/>
    <s v="#1238"/>
    <s v="United States"/>
    <s v="United States"/>
    <s v="USPS"/>
    <s v="Priority Mail"/>
    <n v="84118"/>
    <s v="84118"/>
    <n v="5"/>
    <s v="Kearns"/>
    <x v="0"/>
    <n v="0"/>
    <n v="0.69"/>
    <n v="7.61"/>
  </r>
  <r>
    <d v="2019-07-07T00:00:00"/>
    <s v="#1239"/>
    <s v="United States"/>
    <s v="United States"/>
    <s v="USPS"/>
    <s v="First Class Package"/>
    <n v="84604"/>
    <s v="84604"/>
    <n v="5"/>
    <s v="Provo"/>
    <x v="0"/>
    <n v="0"/>
    <n v="1.21"/>
    <n v="3.18"/>
  </r>
  <r>
    <d v="2019-07-07T00:00:00"/>
    <s v="#1240"/>
    <s v="United States"/>
    <s v="United States"/>
    <s v="USPS"/>
    <s v="First Class Package"/>
    <n v="33415"/>
    <s v="33415"/>
    <n v="5"/>
    <s v="West Palm Beach"/>
    <x v="27"/>
    <n v="0"/>
    <n v="3.77"/>
    <n v="5.53"/>
  </r>
  <r>
    <d v="2019-07-09T00:00:00"/>
    <s v="#1241"/>
    <s v="United States"/>
    <s v="United States"/>
    <s v="USPS"/>
    <s v="First Class Package"/>
    <n v="90007"/>
    <s v="90007"/>
    <n v="5"/>
    <s v="Los Angeles"/>
    <x v="16"/>
    <n v="0"/>
    <n v="1.27"/>
    <n v="3.22"/>
  </r>
  <r>
    <d v="2019-07-11T00:00:00"/>
    <s v="#1242"/>
    <s v="United States"/>
    <s v="United States"/>
    <s v="USPS"/>
    <s v="First Class Package"/>
    <n v="76028"/>
    <s v="76028"/>
    <n v="5"/>
    <s v="Burleson"/>
    <x v="8"/>
    <n v="0"/>
    <n v="1.39"/>
    <n v="3.96"/>
  </r>
  <r>
    <d v="2019-07-11T00:00:00"/>
    <s v="#1243"/>
    <s v="United States"/>
    <s v="United States"/>
    <s v="USPS"/>
    <s v="First Class Package"/>
    <n v="84663"/>
    <s v="84663"/>
    <n v="5"/>
    <s v="Springville"/>
    <x v="0"/>
    <n v="0"/>
    <n v="1.37"/>
    <n v="3.82"/>
  </r>
  <r>
    <d v="2019-07-11T00:00:00"/>
    <s v="#1244"/>
    <s v="United States"/>
    <s v="United States"/>
    <s v="USPS"/>
    <s v="First Class Package"/>
    <n v="33415"/>
    <s v="33415"/>
    <n v="5"/>
    <s v="West Palm Beach"/>
    <x v="27"/>
    <n v="0"/>
    <n v="1.33"/>
    <n v="4.33"/>
  </r>
  <r>
    <d v="2019-07-13T00:00:00"/>
    <s v="#1247"/>
    <s v="United States"/>
    <s v="United States"/>
    <s v="USPS"/>
    <s v="First Class Package"/>
    <n v="84604"/>
    <s v="84604"/>
    <n v="5"/>
    <s v="Provo"/>
    <x v="0"/>
    <n v="0"/>
    <n v="1"/>
    <n v="2.66"/>
  </r>
  <r>
    <d v="2019-07-13T00:00:00"/>
    <s v="#1248"/>
    <s v="United States"/>
    <s v="United States"/>
    <s v="USPS"/>
    <s v="First Class Package"/>
    <n v="84405"/>
    <s v="84405"/>
    <n v="5"/>
    <s v="South Weber"/>
    <x v="0"/>
    <n v="0"/>
    <n v="1"/>
    <n v="2.66"/>
  </r>
  <r>
    <d v="2019-07-13T00:00:00"/>
    <s v="#1249"/>
    <s v="United States"/>
    <s v="United States"/>
    <s v="USPS"/>
    <s v="First Class Package"/>
    <n v="84042"/>
    <s v="84042"/>
    <n v="5"/>
    <s v="Lindon"/>
    <x v="0"/>
    <n v="0"/>
    <n v="2.91"/>
    <n v="4.9400000000000004"/>
  </r>
  <r>
    <d v="2019-07-13T00:00:00"/>
    <s v="#1251"/>
    <s v="United States"/>
    <s v="United States"/>
    <s v="USPS"/>
    <s v="First Class Package"/>
    <n v="84663"/>
    <s v="84663"/>
    <n v="5"/>
    <s v="Springville"/>
    <x v="0"/>
    <n v="0"/>
    <n v="1.37"/>
    <n v="3.82"/>
  </r>
  <r>
    <d v="2019-07-17T00:00:00"/>
    <s v="#1253"/>
    <s v="United States"/>
    <s v="United States"/>
    <s v="USPS"/>
    <s v="First Class Package"/>
    <n v="84093"/>
    <s v="84093"/>
    <n v="5"/>
    <s v="Sandy"/>
    <x v="0"/>
    <n v="0"/>
    <n v="1"/>
    <n v="2.66"/>
  </r>
  <r>
    <d v="2019-07-17T00:00:00"/>
    <s v="#1254"/>
    <s v="United States"/>
    <s v="United States"/>
    <s v="USPS"/>
    <s v="First Class Package"/>
    <n v="76028"/>
    <s v="76028"/>
    <n v="5"/>
    <s v="Burleson"/>
    <x v="8"/>
    <n v="0"/>
    <n v="1.39"/>
    <n v="3.96"/>
  </r>
  <r>
    <d v="2019-07-18T00:00:00"/>
    <s v="#1255"/>
    <s v="United States"/>
    <s v="United States"/>
    <s v="USPS"/>
    <s v="First Class Package"/>
    <n v="78741"/>
    <s v="78741"/>
    <n v="5"/>
    <s v="Austin"/>
    <x v="8"/>
    <n v="0"/>
    <n v="1.02"/>
    <n v="2.76"/>
  </r>
  <r>
    <d v="2019-07-18T00:00:00"/>
    <s v="#1256"/>
    <s v="United States"/>
    <s v="United States"/>
    <s v="USPS"/>
    <s v="First Class Package"/>
    <n v="90037"/>
    <s v="90037"/>
    <n v="5"/>
    <s v="Los Angeles"/>
    <x v="16"/>
    <n v="0"/>
    <n v="1.04"/>
    <n v="2.7"/>
  </r>
  <r>
    <d v="2019-07-19T00:00:00"/>
    <s v="#1257"/>
    <s v="United States"/>
    <s v="United States"/>
    <s v="USPS"/>
    <s v="First Class Package"/>
    <n v="84081"/>
    <s v="84081"/>
    <n v="5"/>
    <s v="West Jordan"/>
    <x v="0"/>
    <n v="0"/>
    <n v="1.37"/>
    <n v="3.82"/>
  </r>
  <r>
    <d v="2019-07-19T00:00:00"/>
    <s v="#1258"/>
    <s v="United States"/>
    <s v="United States"/>
    <s v="USPS"/>
    <s v="First Class Package"/>
    <s v="90037-2023"/>
    <s v="90037"/>
    <n v="5"/>
    <s v="Los Angeles"/>
    <x v="16"/>
    <n v="0"/>
    <n v="1.04"/>
    <n v="2.7"/>
  </r>
  <r>
    <d v="2019-07-19T00:00:00"/>
    <s v="#1259"/>
    <s v="United States"/>
    <s v="United States"/>
    <s v="USPS"/>
    <s v="First Class Package"/>
    <n v="98248"/>
    <s v="98248"/>
    <n v="5"/>
    <s v="Ferndale"/>
    <x v="9"/>
    <n v="0"/>
    <n v="1.02"/>
    <n v="2.76"/>
  </r>
  <r>
    <d v="2019-07-20T00:00:00"/>
    <s v="#1260"/>
    <s v="United States"/>
    <s v="United States"/>
    <s v="USPS"/>
    <s v="Priority Mail"/>
    <s v="08022"/>
    <s v="08022"/>
    <n v="5"/>
    <s v="Columbus"/>
    <x v="31"/>
    <n v="0"/>
    <n v="3.77"/>
    <n v="15.28"/>
  </r>
  <r>
    <d v="2019-07-20T00:00:00"/>
    <s v="#1261"/>
    <s v="United States"/>
    <s v="United States"/>
    <s v="USPS"/>
    <s v="First Class Package"/>
    <n v="84062"/>
    <s v="84062"/>
    <n v="5"/>
    <s v="Pleasant Grove"/>
    <x v="0"/>
    <n v="0"/>
    <n v="1.37"/>
    <n v="3.82"/>
  </r>
  <r>
    <d v="2019-07-20T00:00:00"/>
    <s v="#1262"/>
    <s v="United States"/>
    <s v="United States"/>
    <s v="USPS"/>
    <s v="Priority Mail"/>
    <n v="84097"/>
    <s v="84097"/>
    <n v="5"/>
    <s v="Orem"/>
    <x v="0"/>
    <n v="0"/>
    <n v="1.99"/>
    <n v="7.81"/>
  </r>
  <r>
    <d v="2019-07-22T00:00:00"/>
    <s v="#1263"/>
    <s v="United States"/>
    <s v="United States"/>
    <s v="USPS"/>
    <s v="First Class Package"/>
    <n v="84606"/>
    <s v="84606"/>
    <n v="5"/>
    <s v="Provo"/>
    <x v="0"/>
    <n v="0"/>
    <n v="1"/>
    <n v="2.66"/>
  </r>
  <r>
    <d v="2019-07-22T00:00:00"/>
    <s v="#1264"/>
    <s v="United States"/>
    <s v="United States"/>
    <s v="USPS"/>
    <s v="First Class Package"/>
    <n v="84057"/>
    <s v="84057"/>
    <n v="5"/>
    <s v="Orem"/>
    <x v="0"/>
    <n v="0"/>
    <n v="1.37"/>
    <n v="3.82"/>
  </r>
  <r>
    <d v="2019-07-22T00:00:00"/>
    <s v="#1265"/>
    <s v="United States"/>
    <s v="United States"/>
    <s v="USPS"/>
    <s v="First Class Package"/>
    <n v="78741"/>
    <s v="78741"/>
    <n v="5"/>
    <s v="Austin"/>
    <x v="8"/>
    <n v="0"/>
    <n v="1.02"/>
    <n v="2.76"/>
  </r>
  <r>
    <d v="2019-07-22T00:00:00"/>
    <s v="#1266"/>
    <s v="United States"/>
    <s v="United States"/>
    <s v="USPS"/>
    <s v="First Class Package"/>
    <n v="84092"/>
    <s v="84092"/>
    <n v="5"/>
    <s v="Sandy"/>
    <x v="0"/>
    <n v="0"/>
    <n v="1"/>
    <n v="2.66"/>
  </r>
  <r>
    <d v="2019-07-22T00:00:00"/>
    <s v="#1267"/>
    <s v="United States"/>
    <s v="United States"/>
    <s v="USPS"/>
    <s v="First Class Package"/>
    <n v="84097"/>
    <s v="84097"/>
    <n v="5"/>
    <s v="Orem"/>
    <x v="0"/>
    <n v="0"/>
    <n v="1"/>
    <n v="2.66"/>
  </r>
  <r>
    <d v="2019-07-24T00:00:00"/>
    <s v="#1268"/>
    <s v="United States"/>
    <s v="United States"/>
    <s v="USPS"/>
    <s v="First Class Package"/>
    <n v="84337"/>
    <s v="84337"/>
    <n v="5"/>
    <s v="Tremonton"/>
    <x v="0"/>
    <n v="0"/>
    <n v="2.91"/>
    <n v="4.9400000000000004"/>
  </r>
  <r>
    <d v="2019-07-25T00:00:00"/>
    <s v="#1269"/>
    <s v="United States"/>
    <s v="United States"/>
    <s v="UPS"/>
    <s v="UPS¬Æ Ground"/>
    <n v="44202"/>
    <s v="44202"/>
    <n v="5"/>
    <s v="Aurora"/>
    <x v="29"/>
    <n v="0"/>
    <n v="4.79"/>
    <n v="12.39"/>
  </r>
  <r>
    <d v="2019-07-26T00:00:00"/>
    <s v="#1270"/>
    <s v="United States"/>
    <s v="United States"/>
    <s v="USPS"/>
    <s v="Priority Mail"/>
    <n v="91408"/>
    <s v="91408"/>
    <n v="5"/>
    <s v="Van nuys"/>
    <x v="16"/>
    <n v="0"/>
    <n v="1.57"/>
    <n v="7.88"/>
  </r>
  <r>
    <d v="2019-07-26T00:00:00"/>
    <s v="#1271"/>
    <s v="United States"/>
    <s v="United States"/>
    <s v="USPS"/>
    <s v="Priority Mail"/>
    <n v="84057"/>
    <s v="84057"/>
    <n v="5"/>
    <s v="Orem"/>
    <x v="0"/>
    <n v="0"/>
    <n v="0.43"/>
    <n v="7.42"/>
  </r>
  <r>
    <d v="2019-07-28T00:00:00"/>
    <s v="#1272"/>
    <s v="United States"/>
    <s v="United States"/>
    <s v="USPS"/>
    <s v="First Class Package"/>
    <n v="31906"/>
    <s v="31906"/>
    <n v="5"/>
    <s v="Columbus"/>
    <x v="3"/>
    <n v="0"/>
    <n v="1.34"/>
    <n v="4.1900000000000004"/>
  </r>
  <r>
    <d v="2019-07-28T00:00:00"/>
    <s v="#1273"/>
    <s v="United States"/>
    <s v="United States"/>
    <s v="USPS"/>
    <s v="First Class Package"/>
    <n v="84096"/>
    <s v="84096"/>
    <n v="5"/>
    <s v="Herriman"/>
    <x v="0"/>
    <n v="0"/>
    <n v="1.21"/>
    <n v="3.18"/>
  </r>
  <r>
    <d v="2019-07-29T00:00:00"/>
    <s v="#1275"/>
    <s v="United States"/>
    <s v="United States"/>
    <s v="USPS"/>
    <s v="First Class Package"/>
    <n v="84604"/>
    <s v="84604"/>
    <n v="5"/>
    <s v="Provo"/>
    <x v="0"/>
    <n v="0"/>
    <n v="1.37"/>
    <n v="3.82"/>
  </r>
  <r>
    <d v="2019-07-29T00:00:00"/>
    <s v="#1276"/>
    <s v="United States"/>
    <s v="United States"/>
    <s v="USPS"/>
    <s v="First Class Package"/>
    <n v="92683"/>
    <s v="92683"/>
    <n v="5"/>
    <s v="Westminster"/>
    <x v="16"/>
    <n v="0"/>
    <n v="1.27"/>
    <n v="3.22"/>
  </r>
  <r>
    <d v="2019-07-30T00:00:00"/>
    <s v="#1277"/>
    <s v="United States"/>
    <s v="United States"/>
    <s v="USPS"/>
    <s v="First Class Package"/>
    <n v="85392"/>
    <s v="85392"/>
    <n v="5"/>
    <s v="Avondale"/>
    <x v="2"/>
    <n v="0"/>
    <n v="1.04"/>
    <n v="2.7"/>
  </r>
  <r>
    <d v="2019-07-30T00:00:00"/>
    <s v="#1278"/>
    <s v="United States"/>
    <s v="United States"/>
    <s v="USPS"/>
    <s v="First Class Package"/>
    <n v="92592"/>
    <s v="92592"/>
    <n v="5"/>
    <s v="TEMECULA"/>
    <x v="16"/>
    <n v="0"/>
    <n v="1.27"/>
    <n v="3.22"/>
  </r>
  <r>
    <d v="2019-07-30T00:00:00"/>
    <s v="#1279"/>
    <s v="United States"/>
    <s v="United States"/>
    <s v="USPS"/>
    <s v="Priority Mail"/>
    <n v="98532"/>
    <s v="98532"/>
    <n v="5"/>
    <s v="Chehalis"/>
    <x v="9"/>
    <n v="0"/>
    <n v="2.69"/>
    <n v="9.26"/>
  </r>
  <r>
    <d v="2019-07-31T00:00:00"/>
    <s v="#1280"/>
    <s v="United States"/>
    <s v="United States"/>
    <s v="USPS"/>
    <s v="First Class Package"/>
    <n v="90037"/>
    <s v="90037"/>
    <n v="5"/>
    <s v="Los Angeles"/>
    <x v="16"/>
    <n v="0"/>
    <n v="1.04"/>
    <n v="2.7"/>
  </r>
  <r>
    <d v="2019-07-31T00:00:00"/>
    <s v="#1281"/>
    <s v="United States"/>
    <s v="United States"/>
    <s v="USPS"/>
    <s v="First Class Package"/>
    <n v="32703"/>
    <s v="32703"/>
    <n v="5"/>
    <s v="Apopka"/>
    <x v="27"/>
    <n v="0"/>
    <n v="0.97"/>
    <n v="3.09"/>
  </r>
  <r>
    <d v="2019-07-31T00:00:00"/>
    <s v="#1282"/>
    <s v="United States"/>
    <s v="United States"/>
    <s v="USPS"/>
    <s v="First Class Package"/>
    <n v="73071"/>
    <s v="73071"/>
    <n v="5"/>
    <s v="NORMAN"/>
    <x v="13"/>
    <n v="0"/>
    <n v="1.25"/>
    <n v="3.28"/>
  </r>
  <r>
    <d v="2019-08-01T00:00:00"/>
    <s v="#1283"/>
    <s v="United States"/>
    <s v="United States"/>
    <s v="USPS"/>
    <s v="First Class Package"/>
    <n v="78741"/>
    <s v="78741"/>
    <n v="5"/>
    <s v="Austin"/>
    <x v="8"/>
    <n v="0"/>
    <n v="1.02"/>
    <n v="2.76"/>
  </r>
  <r>
    <d v="2019-08-01T00:00:00"/>
    <s v="#1284"/>
    <s v="United States"/>
    <s v="United States"/>
    <s v="USPS"/>
    <s v="First Class Package"/>
    <n v="90670"/>
    <s v="90670"/>
    <n v="5"/>
    <s v="Santa Fe Springs"/>
    <x v="16"/>
    <n v="0"/>
    <n v="1.04"/>
    <n v="2.7"/>
  </r>
  <r>
    <d v="2019-08-01T00:00:00"/>
    <s v="#1285"/>
    <s v="United States"/>
    <s v="United States"/>
    <s v="USPS"/>
    <s v="First Class Package"/>
    <n v="89107"/>
    <s v="89107"/>
    <n v="5"/>
    <s v="Las Vegas"/>
    <x v="5"/>
    <n v="0"/>
    <n v="1.04"/>
    <n v="2.7"/>
  </r>
  <r>
    <d v="2019-08-01T00:00:00"/>
    <s v="#1286"/>
    <s v="United States"/>
    <s v="United States"/>
    <s v="USPS"/>
    <s v="First Class Package"/>
    <n v="78741"/>
    <s v="78741"/>
    <n v="5"/>
    <s v="Austin"/>
    <x v="8"/>
    <n v="0"/>
    <n v="1.02"/>
    <n v="2.76"/>
  </r>
  <r>
    <d v="2019-08-01T00:00:00"/>
    <s v="#1287"/>
    <s v="United States"/>
    <s v="United States"/>
    <s v="USPS"/>
    <s v="First Class Package"/>
    <n v="77023"/>
    <s v="77023"/>
    <n v="5"/>
    <s v="Houston"/>
    <x v="8"/>
    <n v="0"/>
    <n v="0.98"/>
    <n v="2.84"/>
  </r>
  <r>
    <d v="2019-08-01T00:00:00"/>
    <s v="#1288"/>
    <s v="United States"/>
    <s v="United States"/>
    <s v="USPS"/>
    <s v="First Class Package"/>
    <n v="91746"/>
    <s v="91746"/>
    <n v="5"/>
    <s v="La Puente"/>
    <x v="16"/>
    <n v="0"/>
    <n v="1.04"/>
    <n v="2.7"/>
  </r>
  <r>
    <d v="2019-08-03T00:00:00"/>
    <s v="#1289"/>
    <s v="United States"/>
    <s v="United States"/>
    <s v="USPS"/>
    <s v="First Class Package"/>
    <n v="84120"/>
    <s v="84120"/>
    <n v="5"/>
    <s v="West Valley City"/>
    <x v="0"/>
    <n v="0"/>
    <n v="1"/>
    <n v="2.66"/>
  </r>
  <r>
    <d v="2019-08-03T00:00:00"/>
    <s v="#1291"/>
    <s v="United States"/>
    <s v="United States"/>
    <s v="USPS"/>
    <s v="First Class Package"/>
    <n v="92065"/>
    <s v="92065"/>
    <n v="5"/>
    <s v="Ramona"/>
    <x v="16"/>
    <n v="0"/>
    <n v="1.27"/>
    <n v="3.22"/>
  </r>
  <r>
    <d v="2019-08-03T00:00:00"/>
    <s v="#1292"/>
    <s v="United States"/>
    <s v="United States"/>
    <s v="USPS"/>
    <s v="Priority Mail"/>
    <n v="29642"/>
    <s v="29642"/>
    <n v="5"/>
    <s v="Easley"/>
    <x v="20"/>
    <n v="0"/>
    <n v="2.77"/>
    <n v="10.23"/>
  </r>
  <r>
    <d v="2019-08-03T00:00:00"/>
    <s v="#1293"/>
    <s v="United States"/>
    <s v="United States"/>
    <s v="USPS"/>
    <s v="First Class Package"/>
    <s v="92833-3610"/>
    <s v="92833"/>
    <n v="5"/>
    <s v="Fullerton"/>
    <x v="16"/>
    <n v="0"/>
    <n v="1.04"/>
    <n v="2.7"/>
  </r>
  <r>
    <d v="2019-08-07T00:00:00"/>
    <s v="#1295"/>
    <s v="United States"/>
    <s v="United States"/>
    <s v="USPS"/>
    <s v="First Class Package"/>
    <n v="84606"/>
    <s v="84606"/>
    <n v="5"/>
    <s v="Provo"/>
    <x v="0"/>
    <n v="0"/>
    <n v="1.37"/>
    <n v="3.82"/>
  </r>
  <r>
    <d v="2019-08-07T00:00:00"/>
    <s v="#1296"/>
    <s v="United States"/>
    <s v="United States"/>
    <s v="USPS"/>
    <s v="First Class Package"/>
    <n v="83401"/>
    <s v="83401"/>
    <n v="5"/>
    <s v="Idaho Falls"/>
    <x v="7"/>
    <n v="0"/>
    <n v="1.37"/>
    <n v="3.82"/>
  </r>
  <r>
    <d v="2019-08-08T00:00:00"/>
    <s v="#1297"/>
    <s v="United States"/>
    <s v="United States"/>
    <s v="USPS"/>
    <s v="First Class Package"/>
    <n v="39503"/>
    <s v="39503"/>
    <n v="5"/>
    <s v="Gulfport"/>
    <x v="23"/>
    <n v="0"/>
    <n v="0.75"/>
    <n v="5.24"/>
  </r>
  <r>
    <d v="2019-08-12T00:00:00"/>
    <s v="#1299"/>
    <s v="United States"/>
    <s v="United States"/>
    <s v="USPS"/>
    <s v="First Class Package"/>
    <n v="72764"/>
    <s v="72764"/>
    <n v="5"/>
    <s v="Springdale"/>
    <x v="15"/>
    <n v="0"/>
    <n v="1.02"/>
    <n v="2.76"/>
  </r>
  <r>
    <d v="2019-08-14T00:00:00"/>
    <s v="#1300"/>
    <s v="United States"/>
    <s v="United States"/>
    <s v="USPS"/>
    <s v="First Class Package"/>
    <n v="84062"/>
    <s v="84062"/>
    <n v="5"/>
    <s v="Pleasant Grove"/>
    <x v="0"/>
    <n v="0"/>
    <n v="0.77"/>
    <n v="4.9400000000000004"/>
  </r>
  <r>
    <d v="2019-08-14T00:00:00"/>
    <s v="#1301"/>
    <s v="United States"/>
    <s v="United States"/>
    <s v="USPS"/>
    <s v="First Class Package"/>
    <n v="23111"/>
    <s v="23111"/>
    <n v="5"/>
    <s v="Mechanicsville"/>
    <x v="1"/>
    <n v="0"/>
    <n v="0.98"/>
    <n v="2.96"/>
  </r>
  <r>
    <d v="2019-08-14T00:00:00"/>
    <s v="#1302"/>
    <s v="United States"/>
    <s v="United States"/>
    <s v="USPS"/>
    <s v="First Class Package"/>
    <n v="90007"/>
    <s v="90007"/>
    <n v="5"/>
    <s v="Los Angeles"/>
    <x v="16"/>
    <n v="0"/>
    <n v="1.27"/>
    <n v="3.22"/>
  </r>
  <r>
    <d v="2019-08-16T00:00:00"/>
    <s v="#1304"/>
    <s v="United States"/>
    <s v="United States"/>
    <s v="USPS"/>
    <s v="Priority Mail"/>
    <n v="85297"/>
    <s v="85297"/>
    <n v="5"/>
    <s v="Gilbert"/>
    <x v="2"/>
    <n v="0"/>
    <n v="2.16"/>
    <n v="8.34"/>
  </r>
  <r>
    <d v="2019-08-17T00:00:00"/>
    <s v="#1305"/>
    <s v="United States"/>
    <s v="United States"/>
    <s v="USPS"/>
    <s v="First Class Package"/>
    <n v="84041"/>
    <s v="84041"/>
    <n v="5"/>
    <s v="Layton"/>
    <x v="0"/>
    <n v="0"/>
    <n v="1.21"/>
    <n v="3.18"/>
  </r>
  <r>
    <d v="2019-08-17T00:00:00"/>
    <s v="#1306"/>
    <s v="United States"/>
    <s v="United States"/>
    <s v="USPS"/>
    <s v="First Class Package"/>
    <n v="78704"/>
    <s v="78704"/>
    <n v="5"/>
    <s v="Austin"/>
    <x v="8"/>
    <n v="0"/>
    <n v="1.02"/>
    <n v="2.76"/>
  </r>
  <r>
    <d v="2019-08-17T00:00:00"/>
    <s v="#1307"/>
    <s v="United States"/>
    <s v="United States"/>
    <s v="USPS"/>
    <s v="First Class Package"/>
    <n v="78741"/>
    <s v="78741"/>
    <n v="5"/>
    <s v="Austin"/>
    <x v="8"/>
    <n v="0"/>
    <n v="1.02"/>
    <n v="2.76"/>
  </r>
  <r>
    <d v="2019-08-17T00:00:00"/>
    <s v="#1308"/>
    <s v="United States"/>
    <s v="United States"/>
    <s v="USPS"/>
    <s v="First Class Package"/>
    <n v="48162"/>
    <s v="48162"/>
    <n v="5"/>
    <s v="Monroe"/>
    <x v="32"/>
    <n v="0"/>
    <n v="0.98"/>
    <n v="2.96"/>
  </r>
  <r>
    <d v="2019-08-22T00:00:00"/>
    <s v="#1310"/>
    <s v="United States"/>
    <s v="United States"/>
    <s v="USPS"/>
    <s v="First Class Package"/>
    <n v="48917"/>
    <s v="48917"/>
    <n v="5"/>
    <s v="Lansing"/>
    <x v="32"/>
    <n v="0"/>
    <n v="0.75"/>
    <n v="5.24"/>
  </r>
  <r>
    <d v="2019-08-22T00:00:00"/>
    <s v="#1311"/>
    <s v="United States"/>
    <s v="United States"/>
    <s v="UPS"/>
    <s v="UPS¬Æ Ground"/>
    <s v="08028"/>
    <s v="08028"/>
    <n v="5"/>
    <s v="Glassboro"/>
    <x v="31"/>
    <n v="0"/>
    <n v="20.23"/>
    <n v="25.6"/>
  </r>
  <r>
    <d v="2019-08-29T00:00:00"/>
    <s v="#1312"/>
    <s v="United States"/>
    <s v="United States"/>
    <s v="USPS"/>
    <s v="First Class Package"/>
    <n v="84062"/>
    <s v="84062"/>
    <n v="5"/>
    <s v="Pleasant Grove"/>
    <x v="0"/>
    <n v="0"/>
    <n v="1"/>
    <n v="2.66"/>
  </r>
  <r>
    <d v="2019-08-25T00:00:00"/>
    <s v="#1313"/>
    <s v="United States"/>
    <s v="United States"/>
    <s v="USPS"/>
    <s v="First Class Package"/>
    <n v="84062"/>
    <s v="84062"/>
    <n v="5"/>
    <s v="Pleasant Grove"/>
    <x v="0"/>
    <n v="0"/>
    <n v="1.21"/>
    <n v="3.18"/>
  </r>
  <r>
    <d v="2019-08-25T00:00:00"/>
    <s v="#1315"/>
    <s v="United States"/>
    <s v="United States"/>
    <s v="USPS"/>
    <s v="First Class Package"/>
    <n v="83401"/>
    <s v="83401"/>
    <n v="5"/>
    <s v="Idaho Falls"/>
    <x v="7"/>
    <n v="0"/>
    <n v="1.37"/>
    <n v="3.82"/>
  </r>
  <r>
    <d v="2019-08-26T00:00:00"/>
    <s v="#1316"/>
    <s v="United States"/>
    <s v="United States"/>
    <s v="USPS"/>
    <s v="First Class Package"/>
    <n v="84058"/>
    <s v="84058"/>
    <n v="5"/>
    <s v="Orem"/>
    <x v="0"/>
    <n v="0"/>
    <n v="1"/>
    <n v="2.66"/>
  </r>
  <r>
    <d v="2019-08-26T00:00:00"/>
    <s v="#1317"/>
    <s v="United States"/>
    <s v="United States"/>
    <s v="USPS"/>
    <s v="First Class Package"/>
    <n v="73069"/>
    <s v="73069"/>
    <n v="5"/>
    <s v="Norman"/>
    <x v="13"/>
    <n v="0"/>
    <n v="1.02"/>
    <n v="2.76"/>
  </r>
  <r>
    <d v="2019-08-29T00:00:00"/>
    <s v="#1318"/>
    <s v="United States"/>
    <s v="United States"/>
    <s v="USPS"/>
    <s v="First Class Package"/>
    <n v="97217"/>
    <s v="97217"/>
    <n v="5"/>
    <s v="Portland"/>
    <x v="4"/>
    <n v="0"/>
    <n v="1.02"/>
    <n v="2.76"/>
  </r>
  <r>
    <d v="2019-08-31T00:00:00"/>
    <s v="#1320"/>
    <s v="United States"/>
    <s v="United States"/>
    <s v="USPS"/>
    <s v="First Class Package"/>
    <n v="73071"/>
    <s v="73071"/>
    <n v="5"/>
    <s v="NORMAN"/>
    <x v="13"/>
    <n v="0"/>
    <n v="1.02"/>
    <n v="2.76"/>
  </r>
  <r>
    <d v="2019-08-31T00:00:00"/>
    <s v="#1322"/>
    <s v="United States"/>
    <s v="United States"/>
    <s v="USPS"/>
    <s v="First Class Package"/>
    <n v="94523"/>
    <s v="94523"/>
    <n v="5"/>
    <s v="Pleasant Hill"/>
    <x v="16"/>
    <n v="0"/>
    <n v="1.39"/>
    <n v="3.96"/>
  </r>
  <r>
    <d v="2019-08-31T00:00:00"/>
    <s v="#1323"/>
    <s v="United States"/>
    <s v="United States"/>
    <s v="USPS"/>
    <s v="First Class Package"/>
    <n v="84062"/>
    <s v="84062"/>
    <n v="5"/>
    <s v="Pleasant Grove"/>
    <x v="0"/>
    <n v="0"/>
    <n v="1"/>
    <n v="2.66"/>
  </r>
  <r>
    <d v="2019-08-31T00:00:00"/>
    <s v="#1324"/>
    <s v="United States"/>
    <s v="United States"/>
    <s v="USPS"/>
    <s v="First Class Package"/>
    <n v="75236"/>
    <s v="75236"/>
    <n v="5"/>
    <s v="Dallas"/>
    <x v="8"/>
    <n v="0"/>
    <n v="1.02"/>
    <n v="2.76"/>
  </r>
  <r>
    <d v="2019-08-31T00:00:00"/>
    <s v="#1325"/>
    <s v="United States"/>
    <s v="United States"/>
    <s v="USPS"/>
    <s v="First Class Package"/>
    <s v="84119-5589"/>
    <s v="84119"/>
    <n v="5"/>
    <s v="West Valley City"/>
    <x v="0"/>
    <n v="0"/>
    <n v="1.21"/>
    <n v="3.18"/>
  </r>
  <r>
    <d v="2019-09-01T00:00:00"/>
    <s v="#1326"/>
    <s v="United States"/>
    <s v="United States"/>
    <s v="USPS"/>
    <s v="Priority Mail"/>
    <n v="31326"/>
    <s v="31326"/>
    <n v="5"/>
    <s v="Rincon"/>
    <x v="3"/>
    <n v="0"/>
    <n v="0.61"/>
    <n v="7.99"/>
  </r>
  <r>
    <d v="2019-09-01T00:00:00"/>
    <s v="#1327"/>
    <s v="United States"/>
    <s v="United States"/>
    <s v="USPS"/>
    <s v="First Class Package"/>
    <n v="32771"/>
    <s v="32771"/>
    <n v="5"/>
    <s v="Sanford"/>
    <x v="27"/>
    <n v="0"/>
    <n v="1.33"/>
    <n v="4.33"/>
  </r>
  <r>
    <d v="2019-09-05T00:00:00"/>
    <s v="#1328"/>
    <s v="United States"/>
    <s v="United States"/>
    <s v="USPS"/>
    <s v="First Class Package"/>
    <n v="75071"/>
    <s v="75071"/>
    <n v="5"/>
    <s v="McKinney"/>
    <x v="8"/>
    <n v="0"/>
    <n v="1.02"/>
    <n v="2.76"/>
  </r>
  <r>
    <d v="2019-09-05T00:00:00"/>
    <s v="#1329"/>
    <s v="United States"/>
    <s v="United States"/>
    <s v="USPS"/>
    <s v="First Class Package"/>
    <n v="84335"/>
    <s v="84335"/>
    <n v="5"/>
    <s v="Smithfield"/>
    <x v="0"/>
    <n v="0"/>
    <n v="1.21"/>
    <n v="3.18"/>
  </r>
  <r>
    <d v="2019-09-05T00:00:00"/>
    <s v="#1331"/>
    <s v="United States"/>
    <s v="United States"/>
    <s v="USPS"/>
    <s v="First Class Package"/>
    <n v="85042"/>
    <s v="85042"/>
    <n v="5"/>
    <s v="Phoenix"/>
    <x v="2"/>
    <n v="0"/>
    <n v="1.04"/>
    <n v="2.7"/>
  </r>
  <r>
    <d v="2019-09-06T00:00:00"/>
    <s v="#1332"/>
    <s v="United States"/>
    <s v="United States"/>
    <s v="USPS"/>
    <s v="First Class Package"/>
    <n v="73071"/>
    <s v="73071"/>
    <n v="5"/>
    <s v="NORMAN"/>
    <x v="13"/>
    <n v="0"/>
    <n v="2.88"/>
    <n v="5.12"/>
  </r>
  <r>
    <d v="2019-09-07T00:00:00"/>
    <s v="#1333"/>
    <s v="United States"/>
    <s v="United States"/>
    <s v="USPS"/>
    <s v="First Class Package"/>
    <n v="84042"/>
    <s v="84042"/>
    <n v="5"/>
    <s v="Lindon"/>
    <x v="0"/>
    <n v="0"/>
    <n v="1.21"/>
    <n v="3.18"/>
  </r>
  <r>
    <d v="2019-09-08T00:00:00"/>
    <s v="#1334"/>
    <s v="United States"/>
    <s v="United States"/>
    <s v="USPS"/>
    <s v="Priority Mail"/>
    <n v="48917"/>
    <s v="48917"/>
    <n v="5"/>
    <s v="Lansing"/>
    <x v="32"/>
    <n v="0"/>
    <n v="0.8"/>
    <n v="11.8"/>
  </r>
  <r>
    <d v="2019-09-08T00:00:00"/>
    <s v="#1335"/>
    <s v="United States"/>
    <s v="United States"/>
    <s v="USPS"/>
    <s v="First Class Package"/>
    <n v="84005"/>
    <s v="84005"/>
    <n v="5"/>
    <s v="Eagle Mountain"/>
    <x v="0"/>
    <n v="0"/>
    <n v="2.91"/>
    <n v="4.9400000000000004"/>
  </r>
  <r>
    <d v="2019-09-08T00:00:00"/>
    <s v="#1336"/>
    <s v="United States"/>
    <s v="United States"/>
    <s v="USPS"/>
    <s v="First Class Package"/>
    <n v="77478"/>
    <s v="77478"/>
    <n v="5"/>
    <s v="Sugar Land"/>
    <x v="8"/>
    <n v="0"/>
    <n v="2.96"/>
    <n v="5.24"/>
  </r>
  <r>
    <d v="2019-09-09T00:00:00"/>
    <s v="#1337"/>
    <s v="United States"/>
    <s v="United States"/>
    <s v="USPS"/>
    <s v="Priority Mail"/>
    <n v="79705"/>
    <s v="79705"/>
    <n v="5"/>
    <s v="Midland"/>
    <x v="8"/>
    <n v="0"/>
    <n v="2.69"/>
    <n v="9.26"/>
  </r>
  <r>
    <d v="2019-09-09T00:00:00"/>
    <s v="#1338"/>
    <s v="United States"/>
    <s v="United States"/>
    <s v="USPS"/>
    <s v="First Class Package"/>
    <n v="84606"/>
    <s v="84606"/>
    <n v="5"/>
    <s v="Provo"/>
    <x v="0"/>
    <n v="0"/>
    <n v="0.77"/>
    <n v="4.9400000000000004"/>
  </r>
  <r>
    <d v="2019-09-10T00:00:00"/>
    <s v="#1339"/>
    <s v="United States"/>
    <s v="United States"/>
    <s v="USPS"/>
    <s v="First Class Package"/>
    <n v="79705"/>
    <s v="79705"/>
    <n v="5"/>
    <s v="Midland"/>
    <x v="8"/>
    <n v="0"/>
    <n v="1.25"/>
    <n v="3.28"/>
  </r>
  <r>
    <d v="2019-09-10T00:00:00"/>
    <s v="#1340"/>
    <s v="United States"/>
    <s v="United States"/>
    <s v="USPS"/>
    <s v="Priority Mail"/>
    <n v="84005"/>
    <s v="84005"/>
    <n v="5"/>
    <s v="Eagle Mountain"/>
    <x v="0"/>
    <n v="0"/>
    <n v="0.43"/>
    <n v="7.42"/>
  </r>
  <r>
    <d v="2019-09-11T00:00:00"/>
    <s v="#1341"/>
    <s v="United States"/>
    <s v="United States"/>
    <s v="USPS"/>
    <s v="First Class Package"/>
    <n v="79705"/>
    <s v="79705"/>
    <n v="5"/>
    <s v="Midland"/>
    <x v="8"/>
    <n v="0"/>
    <n v="1.25"/>
    <n v="3.28"/>
  </r>
  <r>
    <d v="2019-09-12T00:00:00"/>
    <s v="#1342"/>
    <s v="United States"/>
    <s v="United States"/>
    <s v="USPS"/>
    <s v="Priority Mail"/>
    <n v="79705"/>
    <s v="79705"/>
    <n v="5"/>
    <s v="Midland"/>
    <x v="8"/>
    <n v="0"/>
    <n v="1.9"/>
    <n v="8.5"/>
  </r>
  <r>
    <d v="2019-09-12T00:00:00"/>
    <s v="#1344"/>
    <s v="United States"/>
    <s v="United States"/>
    <s v="USPS"/>
    <s v="First Class Package"/>
    <n v="84062"/>
    <s v="84062"/>
    <n v="5"/>
    <s v="Pleasant Grove"/>
    <x v="0"/>
    <n v="0"/>
    <n v="2.91"/>
    <n v="4.9400000000000004"/>
  </r>
  <r>
    <d v="2019-09-12T00:00:00"/>
    <s v="#1345"/>
    <s v="United States"/>
    <s v="United States"/>
    <s v="USPS"/>
    <s v="First Class Package"/>
    <n v="76039"/>
    <s v="76039"/>
    <n v="5"/>
    <s v="Euless"/>
    <x v="8"/>
    <n v="0"/>
    <n v="1.39"/>
    <n v="3.96"/>
  </r>
  <r>
    <d v="2019-09-14T00:00:00"/>
    <s v="#1346"/>
    <s v="United States"/>
    <s v="United States"/>
    <s v="USPS"/>
    <s v="First Class Package"/>
    <n v="79705"/>
    <s v="79705"/>
    <n v="5"/>
    <s v="Midland"/>
    <x v="8"/>
    <n v="0"/>
    <n v="1.39"/>
    <n v="3.96"/>
  </r>
  <r>
    <d v="2019-09-14T00:00:00"/>
    <s v="#1348"/>
    <s v="United States"/>
    <s v="United States"/>
    <s v="USPS"/>
    <s v="First Class Package"/>
    <n v="33844"/>
    <s v="33844"/>
    <n v="5"/>
    <s v="Haines City"/>
    <x v="27"/>
    <n v="0"/>
    <n v="0.97"/>
    <n v="3.09"/>
  </r>
  <r>
    <d v="2019-09-17T00:00:00"/>
    <s v="#1349"/>
    <s v="United States"/>
    <s v="United States"/>
    <s v="USPS"/>
    <s v="First Class Package"/>
    <n v="84096"/>
    <s v="84096"/>
    <n v="5"/>
    <s v="Herriman"/>
    <x v="0"/>
    <n v="0"/>
    <n v="2.91"/>
    <n v="4.9400000000000004"/>
  </r>
  <r>
    <d v="2019-09-17T00:00:00"/>
    <s v="#1350"/>
    <s v="United States"/>
    <s v="United States"/>
    <s v="USPS"/>
    <s v="First Class Package"/>
    <n v="83440"/>
    <s v="83440"/>
    <n v="5"/>
    <s v="Rexburg"/>
    <x v="7"/>
    <n v="0"/>
    <n v="0.77"/>
    <n v="4.9400000000000004"/>
  </r>
  <r>
    <d v="2019-09-17T00:00:00"/>
    <s v="#1351"/>
    <s v="United States"/>
    <s v="United States"/>
    <s v="USPS"/>
    <s v="First Class Package"/>
    <n v="84606"/>
    <s v="84606"/>
    <n v="5"/>
    <s v="Provo"/>
    <x v="0"/>
    <n v="0"/>
    <n v="1.21"/>
    <n v="3.18"/>
  </r>
  <r>
    <d v="2019-09-17T00:00:00"/>
    <s v="#1352"/>
    <s v="United States"/>
    <s v="United States"/>
    <s v="USPS"/>
    <s v="First Class Package"/>
    <n v="84116"/>
    <s v="84116"/>
    <n v="5"/>
    <s v="Salt Lake City"/>
    <x v="0"/>
    <n v="0"/>
    <n v="0.77"/>
    <n v="4.9400000000000004"/>
  </r>
  <r>
    <d v="2019-09-17T00:00:00"/>
    <s v="#1353"/>
    <s v="United States"/>
    <s v="United States"/>
    <s v="USPS"/>
    <s v="First Class Package"/>
    <n v="83713"/>
    <s v="83713"/>
    <n v="5"/>
    <s v="Boise"/>
    <x v="7"/>
    <n v="0"/>
    <n v="1.27"/>
    <n v="3.22"/>
  </r>
  <r>
    <d v="2019-09-18T00:00:00"/>
    <s v="#1354"/>
    <s v="United States"/>
    <s v="United States"/>
    <s v="USPS"/>
    <s v="First Class Package"/>
    <n v="19107"/>
    <s v="19107"/>
    <n v="5"/>
    <s v="Philadelphia"/>
    <x v="10"/>
    <n v="0"/>
    <n v="1.18"/>
    <n v="3.63"/>
  </r>
  <r>
    <d v="2019-09-20T00:00:00"/>
    <s v="#1355"/>
    <s v="United States"/>
    <s v="United States"/>
    <s v="USPS"/>
    <s v="First Class Package"/>
    <n v="79705"/>
    <s v="79705"/>
    <n v="5"/>
    <s v="Midland"/>
    <x v="8"/>
    <n v="0"/>
    <n v="1.39"/>
    <n v="3.96"/>
  </r>
  <r>
    <d v="2019-09-23T00:00:00"/>
    <s v="#1357"/>
    <s v="United States"/>
    <s v="United States"/>
    <s v="USPS"/>
    <s v="First Class Package"/>
    <s v="84119-5589"/>
    <s v="84119"/>
    <n v="5"/>
    <s v="West Valley City"/>
    <x v="0"/>
    <n v="0"/>
    <n v="1.21"/>
    <n v="3.18"/>
  </r>
  <r>
    <d v="2019-09-23T00:00:00"/>
    <s v="#1358"/>
    <s v="United States"/>
    <s v="United States"/>
    <s v="USPS"/>
    <s v="First Class Package"/>
    <n v="48917"/>
    <s v="48917"/>
    <n v="5"/>
    <s v="Lansing"/>
    <x v="32"/>
    <n v="0"/>
    <n v="1.21"/>
    <n v="3.36"/>
  </r>
  <r>
    <d v="2019-09-23T00:00:00"/>
    <s v="#1359"/>
    <s v="United States"/>
    <s v="United States"/>
    <s v="USPS"/>
    <s v="First Class Package"/>
    <n v="73071"/>
    <s v="73071"/>
    <n v="5"/>
    <s v="NORMAN"/>
    <x v="13"/>
    <n v="0"/>
    <n v="1.02"/>
    <n v="2.76"/>
  </r>
  <r>
    <d v="2019-09-24T00:00:00"/>
    <s v="#1360"/>
    <s v="United States"/>
    <s v="United States"/>
    <s v="USPS"/>
    <s v="Priority Mail"/>
    <n v="97060"/>
    <s v="97060"/>
    <n v="5"/>
    <s v="Wood Village"/>
    <x v="4"/>
    <n v="0"/>
    <n v="2.69"/>
    <n v="9.26"/>
  </r>
  <r>
    <d v="2019-09-23T00:00:00"/>
    <s v="#1361"/>
    <s v="United States"/>
    <s v="United States"/>
    <s v="USPS"/>
    <s v="Priority Mail"/>
    <n v="84044"/>
    <s v="84044"/>
    <n v="5"/>
    <s v="Magna"/>
    <x v="0"/>
    <n v="0"/>
    <n v="1.04"/>
    <n v="7.71"/>
  </r>
  <r>
    <d v="2019-09-24T00:00:00"/>
    <s v="#1362"/>
    <s v="United States"/>
    <s v="United States"/>
    <s v="USPS"/>
    <s v="First Class Package"/>
    <n v="79705"/>
    <s v="79705"/>
    <n v="5"/>
    <s v="Midland"/>
    <x v="8"/>
    <n v="0"/>
    <n v="1.39"/>
    <n v="3.96"/>
  </r>
  <r>
    <d v="2019-09-26T00:00:00"/>
    <s v="#1363"/>
    <s v="United States"/>
    <s v="United States"/>
    <s v="USPS"/>
    <s v="First Class Package"/>
    <n v="84057"/>
    <s v="84057"/>
    <n v="5"/>
    <s v="Orem"/>
    <x v="0"/>
    <n v="0"/>
    <n v="1.21"/>
    <n v="3.18"/>
  </r>
  <r>
    <d v="2019-09-26T00:00:00"/>
    <s v="#1364"/>
    <s v="United States"/>
    <s v="United States"/>
    <s v="USPS"/>
    <s v="First Class Package"/>
    <n v="97003"/>
    <s v="97003"/>
    <n v="5"/>
    <s v="Beaverton"/>
    <x v="4"/>
    <n v="0"/>
    <n v="1.39"/>
    <n v="3.96"/>
  </r>
  <r>
    <d v="2019-09-26T00:00:00"/>
    <s v="#1365"/>
    <s v="United States"/>
    <s v="United States"/>
    <s v="USPS"/>
    <s v="Priority Mail"/>
    <n v="48917"/>
    <s v="48917"/>
    <n v="5"/>
    <s v="Lansing"/>
    <x v="32"/>
    <n v="0"/>
    <n v="1.5"/>
    <n v="9.6999999999999993"/>
  </r>
  <r>
    <d v="2019-09-26T00:00:00"/>
    <s v="#1366"/>
    <s v="United States"/>
    <s v="United States"/>
    <s v="USPS"/>
    <s v="Priority Mail"/>
    <n v="76039"/>
    <s v="76039"/>
    <n v="5"/>
    <s v="Euless"/>
    <x v="8"/>
    <n v="0"/>
    <n v="0.35"/>
    <n v="7.65"/>
  </r>
  <r>
    <d v="2019-09-26T00:00:00"/>
    <s v="#1367"/>
    <s v="United States"/>
    <s v="United States"/>
    <s v="USPS"/>
    <s v="Priority Mail"/>
    <n v="84015"/>
    <s v="84015"/>
    <n v="5"/>
    <s v="Clinton"/>
    <x v="0"/>
    <n v="0"/>
    <n v="0.69"/>
    <n v="7.61"/>
  </r>
  <r>
    <d v="2019-11-18T00:00:00"/>
    <s v="#1368"/>
    <s v="United States"/>
    <s v="United States"/>
    <s v="USPS"/>
    <s v="First Class Package"/>
    <n v="84003"/>
    <s v="84003"/>
    <n v="5"/>
    <s v="American Fork"/>
    <x v="0"/>
    <n v="0"/>
    <n v="1"/>
    <n v="2.66"/>
  </r>
  <r>
    <d v="2019-09-26T00:00:00"/>
    <s v="#1369"/>
    <s v="United States"/>
    <s v="United States"/>
    <s v="USPS"/>
    <s v="Priority Mail"/>
    <n v="19709"/>
    <s v="19709"/>
    <n v="5"/>
    <s v="Middletown"/>
    <x v="33"/>
    <n v="0"/>
    <n v="3.34"/>
    <n v="10.86"/>
  </r>
  <r>
    <d v="2019-09-27T00:00:00"/>
    <s v="#1370"/>
    <s v="United States"/>
    <s v="United States"/>
    <s v="USPS"/>
    <s v="First Class Package"/>
    <s v="33192-4177"/>
    <s v="33192"/>
    <n v="5"/>
    <s v="Miami"/>
    <x v="27"/>
    <n v="0"/>
    <n v="1.33"/>
    <n v="4.33"/>
  </r>
  <r>
    <d v="2019-09-27T00:00:00"/>
    <s v="#1371"/>
    <s v="United States"/>
    <s v="United States"/>
    <s v="USPS"/>
    <s v="Priority Mail"/>
    <n v="84020"/>
    <s v="84020"/>
    <n v="5"/>
    <s v="Draper"/>
    <x v="0"/>
    <n v="0"/>
    <n v="0.69"/>
    <n v="7.61"/>
  </r>
  <r>
    <d v="2019-09-27T00:00:00"/>
    <s v="#1373"/>
    <s v="United States"/>
    <s v="United States"/>
    <s v="USPS"/>
    <s v="Priority Mail"/>
    <n v="19709"/>
    <s v="19709"/>
    <n v="5"/>
    <s v="Middletown"/>
    <x v="33"/>
    <n v="0"/>
    <n v="3.77"/>
    <n v="15.28"/>
  </r>
  <r>
    <d v="2019-09-29T00:00:00"/>
    <s v="#1374"/>
    <s v="United States"/>
    <s v="United States"/>
    <s v="USPS"/>
    <s v="Priority Mail"/>
    <n v="91408"/>
    <s v="91408"/>
    <n v="5"/>
    <s v="Van nuys"/>
    <x v="16"/>
    <n v="0"/>
    <n v="1.57"/>
    <n v="7.88"/>
  </r>
  <r>
    <d v="2019-10-01T00:00:00"/>
    <s v="#1375"/>
    <s v="United States"/>
    <s v="United States"/>
    <s v="USPS"/>
    <s v="Priority Mail"/>
    <n v="90037"/>
    <s v="90037"/>
    <n v="5"/>
    <s v="Los Angeles"/>
    <x v="16"/>
    <n v="0"/>
    <n v="1.57"/>
    <n v="7.88"/>
  </r>
  <r>
    <d v="2019-10-01T00:00:00"/>
    <s v="#1376"/>
    <s v="United States"/>
    <s v="United States"/>
    <s v="USPS"/>
    <s v="First Class Package"/>
    <n v="84606"/>
    <s v="84606"/>
    <n v="5"/>
    <s v="Provo"/>
    <x v="0"/>
    <n v="0"/>
    <n v="1.37"/>
    <n v="3.82"/>
  </r>
  <r>
    <d v="2019-10-02T00:00:00"/>
    <s v="#1377"/>
    <s v="United States"/>
    <s v="United States"/>
    <s v="USPS"/>
    <s v="Priority Mail"/>
    <n v="84044"/>
    <s v="84044"/>
    <n v="5"/>
    <s v="Magna"/>
    <x v="0"/>
    <n v="0"/>
    <n v="0.69"/>
    <n v="7.61"/>
  </r>
  <r>
    <d v="2019-10-02T00:00:00"/>
    <s v="#1378"/>
    <s v="United States"/>
    <s v="United States"/>
    <s v="USPS"/>
    <s v="Priority Mail"/>
    <n v="84067"/>
    <s v="84067"/>
    <n v="5"/>
    <s v="Roy"/>
    <x v="0"/>
    <n v="0"/>
    <n v="0.43"/>
    <n v="7.42"/>
  </r>
  <r>
    <d v="2019-10-03T00:00:00"/>
    <s v="#1380"/>
    <s v="United States"/>
    <s v="United States"/>
    <s v="USPS"/>
    <s v="First Class Package"/>
    <n v="90706"/>
    <s v="90706"/>
    <n v="5"/>
    <s v="Bellflower"/>
    <x v="16"/>
    <n v="0"/>
    <n v="1.04"/>
    <n v="2.7"/>
  </r>
  <r>
    <d v="2019-10-04T00:00:00"/>
    <s v="#1381"/>
    <s v="United States"/>
    <s v="United States"/>
    <s v="USPS"/>
    <s v="Priority Mail"/>
    <n v="92627"/>
    <s v="92627"/>
    <n v="5"/>
    <s v="Costa Mesa"/>
    <x v="16"/>
    <n v="0"/>
    <n v="2.16"/>
    <n v="8.34"/>
  </r>
  <r>
    <d v="2019-10-04T00:00:00"/>
    <s v="#1382"/>
    <s v="United States"/>
    <s v="United States"/>
    <s v="USPS"/>
    <s v="First Class Package"/>
    <n v="44691"/>
    <s v="44691"/>
    <n v="5"/>
    <s v="Wooster"/>
    <x v="29"/>
    <n v="0"/>
    <n v="1.2"/>
    <n v="3.49"/>
  </r>
  <r>
    <d v="2019-10-07T00:00:00"/>
    <s v="#1383"/>
    <s v="United States"/>
    <s v="United States"/>
    <s v="USPS"/>
    <s v="First Class Package"/>
    <n v="84606"/>
    <s v="84606"/>
    <n v="5"/>
    <s v="Provo"/>
    <x v="0"/>
    <n v="0"/>
    <n v="1.21"/>
    <n v="3.18"/>
  </r>
  <r>
    <d v="2019-10-07T00:00:00"/>
    <s v="#1384"/>
    <s v="United States"/>
    <s v="United States"/>
    <s v="USPS"/>
    <s v="First Class Package"/>
    <n v="84043"/>
    <s v="84043"/>
    <n v="5"/>
    <s v="Lehi"/>
    <x v="0"/>
    <n v="0"/>
    <n v="1.37"/>
    <n v="3.82"/>
  </r>
  <r>
    <d v="2019-10-07T00:00:00"/>
    <s v="#1385"/>
    <s v="United States"/>
    <s v="United States"/>
    <s v="USPS"/>
    <s v="First Class Package"/>
    <n v="96762"/>
    <s v="96762"/>
    <n v="5"/>
    <s v="Laie"/>
    <x v="6"/>
    <n v="0"/>
    <n v="1.18"/>
    <n v="3.63"/>
  </r>
  <r>
    <d v="2019-10-08T00:00:00"/>
    <s v="#1386"/>
    <s v="United States"/>
    <s v="United States"/>
    <s v="USPS"/>
    <s v="First Class Package"/>
    <n v="33844"/>
    <s v="33844"/>
    <n v="5"/>
    <s v="Haines City"/>
    <x v="27"/>
    <n v="0"/>
    <n v="0.74"/>
    <n v="5.53"/>
  </r>
  <r>
    <d v="2019-10-08T00:00:00"/>
    <s v="#1387"/>
    <s v="United States"/>
    <s v="United States"/>
    <s v="USPS"/>
    <s v="First Class Package"/>
    <n v="48855"/>
    <s v="48855"/>
    <n v="5"/>
    <s v="Mason "/>
    <x v="32"/>
    <n v="0"/>
    <n v="0.98"/>
    <n v="2.84"/>
  </r>
  <r>
    <d v="2019-10-09T00:00:00"/>
    <s v="#1388"/>
    <s v="United States"/>
    <s v="United States"/>
    <s v="USPS"/>
    <s v="First Class Package"/>
    <n v="84003"/>
    <s v="84003"/>
    <n v="5"/>
    <s v="American Fork"/>
    <x v="0"/>
    <n v="0"/>
    <n v="1.21"/>
    <n v="3.18"/>
  </r>
  <r>
    <d v="2019-10-13T00:00:00"/>
    <s v="#1389"/>
    <s v="United States"/>
    <s v="United States"/>
    <s v="USPS"/>
    <s v="First Class Package"/>
    <s v="36619-9253"/>
    <s v="36619"/>
    <n v="5"/>
    <s v="Mobile"/>
    <x v="25"/>
    <n v="0"/>
    <n v="1.21"/>
    <n v="3.36"/>
  </r>
  <r>
    <d v="2019-10-13T00:00:00"/>
    <s v="#1390"/>
    <s v="United States"/>
    <s v="United States"/>
    <s v="USPS"/>
    <s v="First Class Package"/>
    <n v="83709"/>
    <s v="83709"/>
    <n v="5"/>
    <s v="Boise"/>
    <x v="7"/>
    <n v="0"/>
    <n v="1.27"/>
    <n v="3.22"/>
  </r>
  <r>
    <d v="2019-10-13T00:00:00"/>
    <s v="#1391"/>
    <s v="United States"/>
    <s v="United States"/>
    <s v="USPS"/>
    <s v="Priority Mail"/>
    <n v="84054"/>
    <s v="84054"/>
    <n v="5"/>
    <s v="North Salt Lake"/>
    <x v="0"/>
    <n v="0"/>
    <n v="3.28"/>
    <n v="10.67"/>
  </r>
  <r>
    <d v="2019-10-14T00:00:00"/>
    <s v="#1392"/>
    <s v="United States"/>
    <s v="United States"/>
    <s v="USPS"/>
    <s v="First Class Package"/>
    <n v="96813"/>
    <s v="96813"/>
    <n v="5"/>
    <s v="Honolulu"/>
    <x v="6"/>
    <n v="0"/>
    <n v="0.97"/>
    <n v="3.09"/>
  </r>
  <r>
    <d v="2019-10-15T00:00:00"/>
    <s v="#1393"/>
    <s v="United States"/>
    <s v="United States"/>
    <s v="USPS"/>
    <s v="First Class Package"/>
    <n v="76039"/>
    <s v="76039"/>
    <n v="5"/>
    <s v="Euless"/>
    <x v="8"/>
    <n v="0"/>
    <n v="1.02"/>
    <n v="2.76"/>
  </r>
  <r>
    <d v="2019-10-17T00:00:00"/>
    <s v="#1394"/>
    <s v="United States"/>
    <s v="United States"/>
    <s v="USPS"/>
    <s v="First Class Package"/>
    <n v="84081"/>
    <s v="84081"/>
    <n v="5"/>
    <s v="West Jordan"/>
    <x v="0"/>
    <n v="0"/>
    <n v="1"/>
    <n v="2.66"/>
  </r>
  <r>
    <d v="2019-10-18T00:00:00"/>
    <s v="#1395"/>
    <s v="United States"/>
    <s v="United States"/>
    <s v="USPS"/>
    <s v="First Class Package"/>
    <n v="55372"/>
    <s v="55372"/>
    <n v="5"/>
    <s v="Prior Lake"/>
    <x v="22"/>
    <n v="0"/>
    <n v="1.02"/>
    <n v="2.76"/>
  </r>
  <r>
    <d v="2019-10-18T00:00:00"/>
    <s v="#1396"/>
    <s v="United States"/>
    <s v="United States"/>
    <s v="USPS"/>
    <s v="First Class Package"/>
    <n v="84074"/>
    <s v="84074"/>
    <n v="5"/>
    <s v="Tooele"/>
    <x v="0"/>
    <n v="0"/>
    <n v="1"/>
    <n v="2.66"/>
  </r>
  <r>
    <d v="2019-10-18T00:00:00"/>
    <s v="#1397"/>
    <s v="United States"/>
    <s v="United States"/>
    <s v="USPS"/>
    <s v="First Class Package"/>
    <n v="84096"/>
    <s v="84096"/>
    <n v="5"/>
    <s v="Herriman"/>
    <x v="0"/>
    <n v="0"/>
    <n v="1"/>
    <n v="2.66"/>
  </r>
  <r>
    <d v="2019-10-21T00:00:00"/>
    <s v="#1398"/>
    <s v="United States"/>
    <s v="United States"/>
    <s v="USPS"/>
    <s v="Priority Mail"/>
    <n v="92065"/>
    <s v="92065"/>
    <n v="5"/>
    <s v="Ramona"/>
    <x v="16"/>
    <n v="0"/>
    <n v="1.57"/>
    <n v="7.88"/>
  </r>
  <r>
    <d v="2019-10-22T00:00:00"/>
    <s v="#1399"/>
    <s v="United States"/>
    <s v="United States"/>
    <s v="USPS"/>
    <s v="First Class Package"/>
    <n v="90706"/>
    <s v="90706"/>
    <n v="5"/>
    <s v="Bellflower"/>
    <x v="16"/>
    <n v="0"/>
    <n v="1.27"/>
    <n v="3.22"/>
  </r>
  <r>
    <d v="2019-10-23T00:00:00"/>
    <s v="#1400"/>
    <s v="United States"/>
    <s v="United States"/>
    <s v="USPS"/>
    <s v="First Class Package"/>
    <n v="22901"/>
    <s v="22901"/>
    <n v="5"/>
    <s v="Charlottesville"/>
    <x v="1"/>
    <n v="0"/>
    <n v="0.98"/>
    <n v="2.96"/>
  </r>
  <r>
    <d v="2019-10-31T00:00:00"/>
    <s v="#1401"/>
    <s v="United States"/>
    <s v="United States"/>
    <s v="USPS"/>
    <s v="First Class Package"/>
    <n v="72120"/>
    <s v="72120"/>
    <n v="5"/>
    <s v="Sherwood"/>
    <x v="15"/>
    <n v="0"/>
    <n v="0.98"/>
    <n v="2.84"/>
  </r>
  <r>
    <d v="2019-10-31T00:00:00"/>
    <s v="#1402"/>
    <s v="United States"/>
    <s v="United States"/>
    <s v="USPS"/>
    <s v="Priority Mail"/>
    <n v="84057"/>
    <s v="84057"/>
    <n v="5"/>
    <s v="Orem"/>
    <x v="0"/>
    <n v="0"/>
    <n v="0.43"/>
    <n v="7.42"/>
  </r>
  <r>
    <d v="2019-10-31T00:00:00"/>
    <s v="#1403"/>
    <s v="United States"/>
    <s v="United States"/>
    <s v="USPS"/>
    <s v="First Class Package"/>
    <n v="78504"/>
    <s v="78504"/>
    <n v="5"/>
    <s v="Mcallen"/>
    <x v="8"/>
    <n v="0"/>
    <n v="0.98"/>
    <n v="2.84"/>
  </r>
  <r>
    <d v="2019-11-01T00:00:00"/>
    <s v="#1405"/>
    <s v="United States"/>
    <s v="United States"/>
    <s v="USPS"/>
    <s v="First Class Package"/>
    <n v="33415"/>
    <s v="33415"/>
    <n v="5"/>
    <s v="West Palm Beach"/>
    <x v="27"/>
    <n v="0"/>
    <n v="1.33"/>
    <n v="4.33"/>
  </r>
  <r>
    <d v="2019-11-03T00:00:00"/>
    <s v="#1406"/>
    <s v="United States"/>
    <s v="United States"/>
    <s v="USPS"/>
    <s v="First Class Package"/>
    <n v="84081"/>
    <s v="84081"/>
    <n v="5"/>
    <s v="West Jordan"/>
    <x v="0"/>
    <n v="0"/>
    <n v="0.77"/>
    <n v="4.9400000000000004"/>
  </r>
  <r>
    <d v="2019-11-03T00:00:00"/>
    <s v="#1407"/>
    <s v="United States"/>
    <s v="United States"/>
    <s v="USPS"/>
    <s v="Priority Mail"/>
    <n v="84606"/>
    <s v="84606"/>
    <n v="5"/>
    <s v="Provo"/>
    <x v="0"/>
    <n v="0"/>
    <n v="0.43"/>
    <n v="7.42"/>
  </r>
  <r>
    <d v="2019-11-03T00:00:00"/>
    <s v="#1408"/>
    <s v="United States"/>
    <s v="United States"/>
    <s v="USPS"/>
    <s v="First Class Package"/>
    <s v="72120-4361"/>
    <s v="72120"/>
    <n v="5"/>
    <s v="Sherwood"/>
    <x v="15"/>
    <n v="0"/>
    <n v="0.75"/>
    <n v="5.24"/>
  </r>
  <r>
    <d v="2019-11-03T00:00:00"/>
    <s v="#1409"/>
    <s v="United States"/>
    <s v="United States"/>
    <s v="USPS"/>
    <s v="Priority Mail"/>
    <n v="84067"/>
    <s v="84067"/>
    <n v="5"/>
    <s v="Roy"/>
    <x v="0"/>
    <n v="0"/>
    <n v="0.43"/>
    <n v="7.42"/>
  </r>
  <r>
    <d v="2019-11-03T00:00:00"/>
    <s v="#1410"/>
    <s v="United States"/>
    <s v="United States"/>
    <s v="USPS"/>
    <s v="First Class Package"/>
    <n v="84660"/>
    <s v="84660"/>
    <n v="5"/>
    <s v="Spanish Fork"/>
    <x v="0"/>
    <n v="0"/>
    <n v="2.91"/>
    <n v="4.9400000000000004"/>
  </r>
  <r>
    <d v="2019-11-04T00:00:00"/>
    <s v="#1411"/>
    <s v="United States"/>
    <s v="United States"/>
    <s v="USPS"/>
    <s v="First Class Package"/>
    <n v="84043"/>
    <s v="84043"/>
    <n v="5"/>
    <s v="Lehi"/>
    <x v="0"/>
    <n v="0"/>
    <n v="2.91"/>
    <n v="4.9400000000000004"/>
  </r>
  <r>
    <d v="2019-11-05T00:00:00"/>
    <s v="#1412"/>
    <s v="United States"/>
    <s v="United States"/>
    <s v="USPS"/>
    <s v="First Class Package"/>
    <n v="85283"/>
    <s v="85283"/>
    <n v="5"/>
    <s v="Tempe"/>
    <x v="2"/>
    <n v="0"/>
    <n v="2.83"/>
    <n v="5.0199999999999996"/>
  </r>
  <r>
    <d v="2019-11-06T00:00:00"/>
    <s v="#1413"/>
    <s v="United States"/>
    <s v="United States"/>
    <s v="USPS"/>
    <s v="First Class Package"/>
    <n v="76039"/>
    <s v="76039"/>
    <n v="5"/>
    <s v="Euless"/>
    <x v="8"/>
    <n v="0"/>
    <n v="2.88"/>
    <n v="5.12"/>
  </r>
  <r>
    <d v="2019-11-07T00:00:00"/>
    <s v="#1414"/>
    <s v="United States"/>
    <s v="United States"/>
    <s v="USPS"/>
    <s v="First Class Package"/>
    <s v="08844"/>
    <s v="08844"/>
    <n v="5"/>
    <s v="Hillsborough"/>
    <x v="31"/>
    <n v="0"/>
    <n v="0.97"/>
    <n v="3.09"/>
  </r>
  <r>
    <d v="2019-11-07T00:00:00"/>
    <s v="#1415"/>
    <s v="United States"/>
    <s v="United States"/>
    <s v="USPS"/>
    <s v="First Class Package"/>
    <s v="08844"/>
    <s v="08844"/>
    <n v="5"/>
    <s v="Hillsborough"/>
    <x v="31"/>
    <n v="0"/>
    <n v="0.97"/>
    <n v="3.09"/>
  </r>
  <r>
    <d v="2019-11-07T00:00:00"/>
    <s v="#1416"/>
    <s v="United States"/>
    <s v="United States"/>
    <s v="USPS"/>
    <s v="First Class Package"/>
    <n v="98532"/>
    <s v="98532"/>
    <n v="5"/>
    <s v="Chehalis"/>
    <x v="9"/>
    <n v="0"/>
    <n v="1.39"/>
    <n v="3.96"/>
  </r>
  <r>
    <d v="2019-11-07T00:00:00"/>
    <s v="#1417"/>
    <s v="United States"/>
    <s v="United States"/>
    <s v="USPS"/>
    <s v="First Class Package"/>
    <n v="84081"/>
    <s v="84081"/>
    <n v="5"/>
    <s v="West Jordan"/>
    <x v="0"/>
    <n v="0"/>
    <n v="2.91"/>
    <n v="4.9400000000000004"/>
  </r>
  <r>
    <d v="2019-11-10T00:00:00"/>
    <s v="#1419"/>
    <s v="United States"/>
    <s v="United States"/>
    <s v="USPS"/>
    <s v="Priority Mail"/>
    <n v="84096"/>
    <s v="84096"/>
    <n v="5"/>
    <s v="Herriman"/>
    <x v="0"/>
    <n v="0"/>
    <n v="0.43"/>
    <n v="7.42"/>
  </r>
  <r>
    <d v="2019-11-12T00:00:00"/>
    <s v="#1420"/>
    <s v="United States"/>
    <s v="United States"/>
    <s v="USPS"/>
    <s v="First Class Package"/>
    <n v="78753"/>
    <s v="78753"/>
    <n v="5"/>
    <s v="Austin"/>
    <x v="8"/>
    <n v="0"/>
    <n v="1.02"/>
    <n v="2.76"/>
  </r>
  <r>
    <d v="2019-11-15T00:00:00"/>
    <s v="#1421"/>
    <s v="United States"/>
    <s v="United States"/>
    <s v="USPS"/>
    <s v="First Class Package"/>
    <n v="84043"/>
    <s v="84043"/>
    <n v="5"/>
    <s v="Lehi"/>
    <x v="0"/>
    <n v="0"/>
    <n v="1.37"/>
    <n v="3.82"/>
  </r>
  <r>
    <d v="2019-11-16T00:00:00"/>
    <s v="#1422"/>
    <s v="United States"/>
    <s v="United States"/>
    <s v="USPS"/>
    <s v="Priority Mail"/>
    <n v="96762"/>
    <s v="96762"/>
    <n v="5"/>
    <s v="Laie"/>
    <x v="6"/>
    <n v="0"/>
    <n v="4.4400000000000004"/>
    <n v="17.61"/>
  </r>
  <r>
    <d v="2019-11-18T00:00:00"/>
    <s v="#1423"/>
    <s v="United States"/>
    <s v="United States"/>
    <s v="USPS"/>
    <s v="First Class Package"/>
    <n v="84020"/>
    <s v="84020"/>
    <n v="5"/>
    <s v="Draper"/>
    <x v="0"/>
    <n v="0"/>
    <n v="1.37"/>
    <n v="3.82"/>
  </r>
  <r>
    <d v="2019-11-18T00:00:00"/>
    <s v="#1424"/>
    <s v="United States"/>
    <s v="United States"/>
    <s v="USPS"/>
    <s v="First Class Package"/>
    <n v="84003"/>
    <s v="84003"/>
    <n v="5"/>
    <s v="American Fork"/>
    <x v="0"/>
    <n v="0"/>
    <n v="1"/>
    <n v="2.66"/>
  </r>
  <r>
    <d v="2019-11-19T00:00:00"/>
    <s v="#1425"/>
    <s v="United States"/>
    <s v="United States"/>
    <s v="USPS"/>
    <s v="First Class Package"/>
    <n v="84108"/>
    <s v="84108"/>
    <n v="5"/>
    <s v="Salt Lake City"/>
    <x v="0"/>
    <n v="0"/>
    <n v="1.21"/>
    <n v="3.18"/>
  </r>
  <r>
    <d v="2019-11-19T00:00:00"/>
    <s v="#1426"/>
    <s v="United States"/>
    <s v="United States"/>
    <s v="USPS"/>
    <s v="First Class Package"/>
    <n v="84043"/>
    <s v="84043"/>
    <n v="5"/>
    <s v="Lehi"/>
    <x v="0"/>
    <n v="0"/>
    <n v="1.37"/>
    <n v="3.82"/>
  </r>
  <r>
    <d v="2019-11-22T00:00:00"/>
    <s v="#1427"/>
    <s v="United States"/>
    <s v="United States"/>
    <s v="USPS"/>
    <s v="First Class Package"/>
    <n v="98027"/>
    <s v="98027"/>
    <n v="5"/>
    <s v="Issaquah"/>
    <x v="9"/>
    <n v="0"/>
    <n v="1.25"/>
    <n v="3.28"/>
  </r>
  <r>
    <d v="2019-11-22T00:00:00"/>
    <s v="#1428"/>
    <s v="United States"/>
    <s v="United States"/>
    <s v="USPS"/>
    <s v="First Class Package"/>
    <n v="84057"/>
    <s v="84057"/>
    <n v="5"/>
    <s v="Orem"/>
    <x v="0"/>
    <n v="0"/>
    <n v="1"/>
    <n v="2.66"/>
  </r>
  <r>
    <d v="2019-11-23T00:00:00"/>
    <s v="#1429"/>
    <s v="United States"/>
    <s v="United States"/>
    <s v="USPS"/>
    <s v="Priority Mail"/>
    <n v="84062"/>
    <s v="84062"/>
    <n v="5"/>
    <s v="Pleasant Grove"/>
    <x v="0"/>
    <n v="0"/>
    <n v="0.43"/>
    <n v="7.42"/>
  </r>
  <r>
    <d v="2019-11-23T00:00:00"/>
    <s v="#1430"/>
    <s v="United States"/>
    <s v="United States"/>
    <s v="USPS"/>
    <s v="First Class Package"/>
    <n v="84604"/>
    <s v="84604"/>
    <n v="5"/>
    <s v="Provo"/>
    <x v="0"/>
    <n v="0"/>
    <n v="1"/>
    <n v="2.66"/>
  </r>
  <r>
    <d v="2019-11-23T00:00:00"/>
    <s v="#1431"/>
    <s v="United States"/>
    <s v="United States"/>
    <s v="USPS"/>
    <s v="Priority Mail"/>
    <n v="84005"/>
    <s v="84005"/>
    <n v="5"/>
    <s v="Eagle Mountain"/>
    <x v="0"/>
    <n v="0"/>
    <n v="0.69"/>
    <n v="7.61"/>
  </r>
  <r>
    <d v="2019-11-23T00:00:00"/>
    <s v="#1432"/>
    <s v="United States"/>
    <s v="United States"/>
    <s v="USPS"/>
    <s v="First Class Package"/>
    <n v="84042"/>
    <s v="84042"/>
    <n v="5"/>
    <s v="Lindon"/>
    <x v="0"/>
    <n v="0"/>
    <n v="1"/>
    <n v="2.66"/>
  </r>
  <r>
    <d v="2019-11-26T00:00:00"/>
    <s v="#1433"/>
    <s v="United States"/>
    <s v="United States"/>
    <s v="USPS"/>
    <s v="Priority Mail"/>
    <n v="15202"/>
    <s v="15202"/>
    <n v="5"/>
    <s v="Pittsburgh"/>
    <x v="10"/>
    <n v="0"/>
    <n v="2.77"/>
    <n v="10.23"/>
  </r>
  <r>
    <d v="2019-11-27T00:00:00"/>
    <s v="#1435"/>
    <s v="United States"/>
    <s v="United States"/>
    <s v="USPS"/>
    <s v="First Class Package"/>
    <n v="99037"/>
    <s v="99037"/>
    <n v="5"/>
    <s v="Spokane Valley"/>
    <x v="9"/>
    <n v="0"/>
    <n v="2.88"/>
    <n v="5.12"/>
  </r>
  <r>
    <d v="2019-11-27T00:00:00"/>
    <s v="#1436"/>
    <s v="United States"/>
    <s v="United States"/>
    <s v="USPS"/>
    <s v="First Class Package"/>
    <s v="85653-8280"/>
    <s v="85653"/>
    <n v="5"/>
    <s v="Marana"/>
    <x v="2"/>
    <n v="0"/>
    <n v="1.04"/>
    <n v="2.7"/>
  </r>
  <r>
    <d v="2019-11-27T00:00:00"/>
    <s v="#1438"/>
    <s v="United States"/>
    <s v="United States"/>
    <s v="USPS"/>
    <s v="First Class Package"/>
    <n v="84601"/>
    <s v="84601"/>
    <n v="5"/>
    <s v="Provo"/>
    <x v="0"/>
    <n v="0"/>
    <n v="1.21"/>
    <n v="3.18"/>
  </r>
  <r>
    <d v="2019-11-27T00:00:00"/>
    <s v="#1439"/>
    <s v="United States"/>
    <s v="United States"/>
    <s v="USPS"/>
    <s v="First Class Package"/>
    <n v="84043"/>
    <s v="84043"/>
    <n v="5"/>
    <s v="Lehi"/>
    <x v="0"/>
    <n v="0"/>
    <n v="1.37"/>
    <n v="3.82"/>
  </r>
  <r>
    <d v="2019-11-27T00:00:00"/>
    <s v="#1440"/>
    <s v="United States"/>
    <s v="United States"/>
    <s v="USPS"/>
    <s v="First Class Package"/>
    <n v="17402"/>
    <s v="17402"/>
    <n v="5"/>
    <s v="York"/>
    <x v="10"/>
    <n v="0"/>
    <n v="1.2"/>
    <n v="3.49"/>
  </r>
  <r>
    <d v="2019-11-27T00:00:00"/>
    <s v="#1441"/>
    <s v="United States"/>
    <s v="United States"/>
    <s v="USPS"/>
    <s v="First Class Package"/>
    <n v="84081"/>
    <s v="84081"/>
    <n v="5"/>
    <s v="West Jordan"/>
    <x v="0"/>
    <n v="0"/>
    <n v="1"/>
    <n v="2.66"/>
  </r>
  <r>
    <d v="2019-11-27T00:00:00"/>
    <s v="#1442"/>
    <s v="United States"/>
    <s v="United States"/>
    <s v="USPS"/>
    <s v="First Class Package"/>
    <s v="06704"/>
    <s v="06704"/>
    <n v="5"/>
    <s v="Waterbury"/>
    <x v="34"/>
    <n v="0"/>
    <n v="1.18"/>
    <n v="3.63"/>
  </r>
  <r>
    <d v="2019-11-27T00:00:00"/>
    <s v="#1443"/>
    <s v="United States"/>
    <s v="United States"/>
    <s v="USPS"/>
    <s v="First Class Package"/>
    <n v="21117"/>
    <s v="21117"/>
    <n v="5"/>
    <s v="Owings Mills"/>
    <x v="26"/>
    <n v="0"/>
    <n v="1.2"/>
    <n v="3.49"/>
  </r>
  <r>
    <d v="2019-11-27T00:00:00"/>
    <s v="#1444"/>
    <s v="United States"/>
    <s v="United States"/>
    <s v="USPS"/>
    <s v="First Class Package"/>
    <n v="28079"/>
    <s v="28079"/>
    <n v="5"/>
    <s v="Indian Trail"/>
    <x v="30"/>
    <n v="0"/>
    <n v="3.22"/>
    <n v="5.38"/>
  </r>
  <r>
    <d v="2019-11-27T00:00:00"/>
    <s v="#1445"/>
    <s v="United States"/>
    <s v="United States"/>
    <s v="USPS"/>
    <s v="First Class Package"/>
    <n v="91406"/>
    <s v="91406"/>
    <n v="5"/>
    <s v="Van Nuys"/>
    <x v="16"/>
    <n v="0"/>
    <n v="1.04"/>
    <n v="2.7"/>
  </r>
  <r>
    <d v="2020-01-02T00:00:00"/>
    <s v="#1446"/>
    <s v="United States"/>
    <s v="United States"/>
    <s v="USPS"/>
    <s v="First Class Package"/>
    <n v="84003"/>
    <s v="84003"/>
    <n v="5"/>
    <s v="American Fork"/>
    <x v="0"/>
    <n v="0"/>
    <n v="1"/>
    <n v="2.66"/>
  </r>
  <r>
    <d v="2019-11-28T00:00:00"/>
    <s v="#1447"/>
    <s v="United States"/>
    <s v="United States"/>
    <s v="USPS"/>
    <s v="First Class Package"/>
    <n v="84123"/>
    <s v="84123"/>
    <n v="5"/>
    <s v="Taylorsville"/>
    <x v="0"/>
    <n v="0"/>
    <n v="1"/>
    <n v="2.66"/>
  </r>
  <r>
    <d v="2019-11-28T00:00:00"/>
    <s v="#1448"/>
    <s v="United States"/>
    <s v="United States"/>
    <s v="USPS"/>
    <s v="First Class Package"/>
    <n v="90706"/>
    <s v="90706"/>
    <n v="5"/>
    <s v="Bellflower"/>
    <x v="16"/>
    <n v="0"/>
    <n v="1.27"/>
    <n v="3.22"/>
  </r>
  <r>
    <d v="2019-11-29T00:00:00"/>
    <s v="#1449"/>
    <s v="United States"/>
    <s v="United States"/>
    <s v="USPS"/>
    <s v="First Class Package"/>
    <n v="84032"/>
    <s v="84032"/>
    <n v="5"/>
    <s v="Heber City"/>
    <x v="0"/>
    <n v="0"/>
    <n v="1.21"/>
    <n v="3.18"/>
  </r>
  <r>
    <d v="2019-11-29T00:00:00"/>
    <s v="#1450"/>
    <s v="United States"/>
    <s v="United States"/>
    <s v="USPS"/>
    <s v="First Class Package"/>
    <n v="84663"/>
    <s v="84663"/>
    <n v="5"/>
    <s v="Springville"/>
    <x v="0"/>
    <n v="0"/>
    <n v="1.37"/>
    <n v="3.82"/>
  </r>
  <r>
    <d v="2019-11-29T00:00:00"/>
    <s v="#1451"/>
    <s v="United States"/>
    <s v="United States"/>
    <s v="USPS"/>
    <s v="First Class Package"/>
    <n v="84116"/>
    <s v="84116"/>
    <n v="5"/>
    <s v="Salt Lake City"/>
    <x v="0"/>
    <n v="0"/>
    <n v="1"/>
    <n v="2.66"/>
  </r>
  <r>
    <d v="2019-11-29T00:00:00"/>
    <s v="#1453"/>
    <s v="United States"/>
    <s v="United States"/>
    <s v="USPS"/>
    <s v="First Class Package"/>
    <n v="84601"/>
    <s v="84601"/>
    <n v="5"/>
    <s v="Provo"/>
    <x v="0"/>
    <n v="0"/>
    <n v="1"/>
    <n v="2.66"/>
  </r>
  <r>
    <d v="2019-11-29T00:00:00"/>
    <s v="#1454"/>
    <s v="United States"/>
    <s v="United States"/>
    <s v="USPS"/>
    <s v="First Class Package"/>
    <n v="84003"/>
    <s v="84003"/>
    <n v="5"/>
    <s v="American Fork"/>
    <x v="0"/>
    <n v="0"/>
    <n v="1.37"/>
    <n v="3.82"/>
  </r>
  <r>
    <d v="2019-11-29T00:00:00"/>
    <s v="#1455"/>
    <s v="United States"/>
    <s v="United States"/>
    <s v="USPS"/>
    <s v="First Class Package"/>
    <n v="84058"/>
    <s v="84058"/>
    <n v="5"/>
    <s v="Orem"/>
    <x v="0"/>
    <n v="0"/>
    <n v="1"/>
    <n v="2.66"/>
  </r>
  <r>
    <d v="2019-11-29T00:00:00"/>
    <s v="#1456"/>
    <s v="United States"/>
    <s v="United States"/>
    <s v="USPS"/>
    <s v="Priority Mail"/>
    <n v="84606"/>
    <s v="84606"/>
    <n v="5"/>
    <s v="Provo"/>
    <x v="0"/>
    <n v="0"/>
    <n v="0.43"/>
    <n v="7.42"/>
  </r>
  <r>
    <d v="2019-11-29T00:00:00"/>
    <s v="#1457"/>
    <s v="United States"/>
    <s v="United States"/>
    <s v="USPS"/>
    <s v="First Class Package"/>
    <n v="84128"/>
    <s v="84128"/>
    <n v="5"/>
    <s v="W Valley City"/>
    <x v="0"/>
    <n v="0"/>
    <n v="1"/>
    <n v="2.66"/>
  </r>
  <r>
    <d v="2019-11-29T00:00:00"/>
    <s v="#1458"/>
    <s v="United States"/>
    <s v="United States"/>
    <s v="USPS"/>
    <s v="First Class Package"/>
    <n v="84042"/>
    <s v="84042"/>
    <n v="5"/>
    <s v="Lindon"/>
    <x v="0"/>
    <n v="0"/>
    <n v="1"/>
    <n v="2.66"/>
  </r>
  <r>
    <d v="2019-11-29T00:00:00"/>
    <s v="#1459"/>
    <s v="United States"/>
    <s v="United States"/>
    <s v="USPS"/>
    <s v="First Class Package"/>
    <n v="84009"/>
    <s v="84009"/>
    <n v="5"/>
    <s v="South Jordan"/>
    <x v="0"/>
    <n v="0"/>
    <n v="1"/>
    <n v="2.66"/>
  </r>
  <r>
    <d v="2019-11-29T00:00:00"/>
    <s v="#1460"/>
    <s v="United States"/>
    <s v="United States"/>
    <s v="USPS"/>
    <s v="First Class Package"/>
    <n v="84015"/>
    <s v="84015"/>
    <n v="5"/>
    <s v="Clinton"/>
    <x v="0"/>
    <n v="0"/>
    <n v="1"/>
    <n v="2.66"/>
  </r>
  <r>
    <d v="2019-11-29T00:00:00"/>
    <s v="#1461"/>
    <s v="United States"/>
    <s v="United States"/>
    <s v="USPS"/>
    <s v="First Class Package"/>
    <n v="84062"/>
    <s v="84062"/>
    <n v="5"/>
    <s v="Pleasant Grove"/>
    <x v="0"/>
    <n v="0"/>
    <n v="2.91"/>
    <n v="4.9400000000000004"/>
  </r>
  <r>
    <d v="2019-11-29T00:00:00"/>
    <s v="#1462"/>
    <s v="United States"/>
    <s v="United States"/>
    <s v="USPS"/>
    <s v="Priority Mail"/>
    <n v="89107"/>
    <s v="89107"/>
    <n v="5"/>
    <s v="Las Vegas"/>
    <x v="5"/>
    <n v="0"/>
    <n v="3.08"/>
    <n v="9.2200000000000006"/>
  </r>
  <r>
    <d v="2019-11-29T00:00:00"/>
    <s v="#1463"/>
    <s v="United States"/>
    <s v="United States"/>
    <s v="USPS"/>
    <s v="First Class Package"/>
    <n v="84003"/>
    <s v="84003"/>
    <n v="5"/>
    <s v="American Fork"/>
    <x v="0"/>
    <n v="0"/>
    <n v="1.21"/>
    <n v="3.18"/>
  </r>
  <r>
    <d v="2019-11-29T00:00:00"/>
    <s v="#1464"/>
    <s v="United States"/>
    <s v="United States"/>
    <s v="USPS"/>
    <s v="First Class Package"/>
    <n v="84062"/>
    <s v="84062"/>
    <n v="5"/>
    <s v="Pleasant Grove"/>
    <x v="0"/>
    <n v="0"/>
    <n v="2.91"/>
    <n v="4.9400000000000004"/>
  </r>
  <r>
    <d v="2019-11-29T00:00:00"/>
    <s v="#1465"/>
    <s v="United States"/>
    <s v="United States"/>
    <s v="USPS"/>
    <s v="First Class Package"/>
    <n v="84401"/>
    <s v="84401"/>
    <n v="5"/>
    <s v="West Haven"/>
    <x v="0"/>
    <n v="0"/>
    <n v="1.37"/>
    <n v="3.82"/>
  </r>
  <r>
    <d v="2019-11-29T00:00:00"/>
    <s v="#1466"/>
    <s v="United States"/>
    <s v="United States"/>
    <s v="USPS"/>
    <s v="First Class Package"/>
    <n v="31906"/>
    <s v="31906"/>
    <n v="5"/>
    <s v="Columbus"/>
    <x v="3"/>
    <n v="0"/>
    <n v="1.2"/>
    <n v="3.49"/>
  </r>
  <r>
    <d v="2019-11-29T00:00:00"/>
    <s v="#1467"/>
    <s v="United States"/>
    <s v="United States"/>
    <s v="USPS"/>
    <s v="Priority Mail"/>
    <n v="85283"/>
    <s v="85283"/>
    <n v="5"/>
    <s v="Tempe"/>
    <x v="2"/>
    <n v="0"/>
    <n v="1.57"/>
    <n v="7.88"/>
  </r>
  <r>
    <d v="2019-11-29T00:00:00"/>
    <s v="#1469"/>
    <s v="United States"/>
    <s v="United States"/>
    <s v="USPS"/>
    <s v="Priority Mail"/>
    <n v="84058"/>
    <s v="84058"/>
    <n v="5"/>
    <s v="Orem"/>
    <x v="0"/>
    <n v="0"/>
    <n v="0.69"/>
    <n v="7.61"/>
  </r>
  <r>
    <d v="2019-11-29T00:00:00"/>
    <s v="#1470"/>
    <s v="United States"/>
    <s v="United States"/>
    <s v="USPS"/>
    <s v="First Class Package"/>
    <n v="81503"/>
    <s v="81503"/>
    <n v="5"/>
    <s v="Grand Junction"/>
    <x v="12"/>
    <n v="0"/>
    <n v="1.24"/>
    <n v="3.2"/>
  </r>
  <r>
    <d v="2019-11-29T00:00:00"/>
    <s v="#1471"/>
    <s v="United States"/>
    <s v="United States"/>
    <s v="USPS"/>
    <s v="First Class Package"/>
    <n v="84606"/>
    <s v="84606"/>
    <n v="5"/>
    <s v="Provo"/>
    <x v="0"/>
    <n v="0"/>
    <n v="1"/>
    <n v="2.66"/>
  </r>
  <r>
    <d v="2019-12-02T00:00:00"/>
    <s v="#1472"/>
    <s v="United States"/>
    <s v="United States"/>
    <s v="USPS"/>
    <s v="First Class Package"/>
    <n v="84003"/>
    <s v="84003"/>
    <n v="5"/>
    <s v="American Fork"/>
    <x v="0"/>
    <n v="0"/>
    <n v="1"/>
    <n v="2.66"/>
  </r>
  <r>
    <d v="2019-12-02T00:00:00"/>
    <s v="#1473"/>
    <s v="United States"/>
    <s v="United States"/>
    <s v="USPS"/>
    <s v="First Class Package"/>
    <n v="84010"/>
    <s v="84010"/>
    <n v="5"/>
    <s v="Bountiful"/>
    <x v="0"/>
    <n v="0"/>
    <n v="1.37"/>
    <n v="3.82"/>
  </r>
  <r>
    <d v="2019-12-02T00:00:00"/>
    <s v="#1474"/>
    <s v="United States"/>
    <s v="United States"/>
    <s v="USPS"/>
    <s v="First Class Package"/>
    <n v="83276"/>
    <s v="83276"/>
    <n v="5"/>
    <s v="Soda Springs"/>
    <x v="7"/>
    <n v="0"/>
    <n v="1.21"/>
    <n v="3.18"/>
  </r>
  <r>
    <d v="2019-12-02T00:00:00"/>
    <s v="#1475"/>
    <s v="United States"/>
    <s v="United States"/>
    <s v="USPS"/>
    <s v="Priority Mail"/>
    <n v="84651"/>
    <s v="84651"/>
    <n v="5"/>
    <s v="PAYSON"/>
    <x v="0"/>
    <n v="0"/>
    <n v="1.04"/>
    <n v="7.71"/>
  </r>
  <r>
    <d v="2019-12-02T00:00:00"/>
    <s v="#1476"/>
    <s v="United States"/>
    <s v="United States"/>
    <s v="USPS"/>
    <s v="First Class Package"/>
    <n v="84062"/>
    <s v="84062"/>
    <n v="5"/>
    <s v="Pleasant Grove"/>
    <x v="0"/>
    <n v="0"/>
    <n v="0.77"/>
    <n v="4.9400000000000004"/>
  </r>
  <r>
    <d v="2019-12-02T00:00:00"/>
    <s v="#1477"/>
    <s v="United States"/>
    <s v="United States"/>
    <s v="USPS"/>
    <s v="First Class Package"/>
    <n v="84660"/>
    <s v="84660"/>
    <n v="5"/>
    <s v="Spanish Fork"/>
    <x v="0"/>
    <n v="0"/>
    <n v="1"/>
    <n v="2.66"/>
  </r>
  <r>
    <d v="2019-12-02T00:00:00"/>
    <s v="#1478"/>
    <s v="United States"/>
    <s v="United States"/>
    <s v="USPS"/>
    <s v="First Class Package"/>
    <n v="84660"/>
    <s v="84660"/>
    <n v="5"/>
    <s v="Spanish Fork"/>
    <x v="0"/>
    <n v="0"/>
    <n v="1"/>
    <n v="2.66"/>
  </r>
  <r>
    <d v="2019-12-02T00:00:00"/>
    <s v="#1479"/>
    <s v="United States"/>
    <s v="United States"/>
    <s v="USPS"/>
    <s v="First Class Package"/>
    <n v="85143"/>
    <s v="85143"/>
    <n v="5"/>
    <s v="San Tan Valley"/>
    <x v="2"/>
    <n v="0"/>
    <n v="1.27"/>
    <n v="3.22"/>
  </r>
  <r>
    <d v="2019-12-02T00:00:00"/>
    <s v="#1480"/>
    <s v="United States"/>
    <s v="United States"/>
    <s v="USPS"/>
    <s v="First Class Package"/>
    <n v="73071"/>
    <s v="73071"/>
    <n v="5"/>
    <s v="NORMAN"/>
    <x v="13"/>
    <n v="0"/>
    <n v="1.39"/>
    <n v="3.96"/>
  </r>
  <r>
    <d v="2019-12-02T00:00:00"/>
    <s v="#1481"/>
    <s v="United States"/>
    <s v="United States"/>
    <s v="USPS"/>
    <s v="First Class Package"/>
    <n v="84043"/>
    <s v="84043"/>
    <n v="5"/>
    <s v="Lehi"/>
    <x v="0"/>
    <n v="0"/>
    <n v="2.91"/>
    <n v="4.9400000000000004"/>
  </r>
  <r>
    <d v="2019-12-02T00:00:00"/>
    <s v="#1482"/>
    <s v="United States"/>
    <s v="United States"/>
    <s v="USPS"/>
    <s v="First Class Package"/>
    <n v="17322"/>
    <s v="17322"/>
    <n v="5"/>
    <s v="Felton"/>
    <x v="10"/>
    <n v="0"/>
    <n v="0.98"/>
    <n v="2.96"/>
  </r>
  <r>
    <d v="2019-12-02T00:00:00"/>
    <s v="#1483"/>
    <s v="United States"/>
    <s v="United States"/>
    <s v="USPS"/>
    <s v="First Class Package"/>
    <n v="84093"/>
    <s v="84093"/>
    <n v="5"/>
    <s v="Sandy"/>
    <x v="0"/>
    <n v="0"/>
    <n v="1"/>
    <n v="2.66"/>
  </r>
  <r>
    <d v="2019-12-02T00:00:00"/>
    <s v="#1484"/>
    <s v="United States"/>
    <s v="United States"/>
    <s v="USPS"/>
    <s v="First Class Package"/>
    <n v="89408"/>
    <s v="89408"/>
    <n v="5"/>
    <s v="Fernley"/>
    <x v="5"/>
    <n v="0"/>
    <n v="1.04"/>
    <n v="2.7"/>
  </r>
  <r>
    <d v="2019-12-02T00:00:00"/>
    <s v="#1485"/>
    <s v="United States"/>
    <s v="United States"/>
    <s v="USPS"/>
    <s v="First Class Package"/>
    <n v="29642"/>
    <s v="29642"/>
    <n v="5"/>
    <s v="Easley"/>
    <x v="20"/>
    <n v="0"/>
    <n v="3.22"/>
    <n v="5.38"/>
  </r>
  <r>
    <d v="2019-12-02T00:00:00"/>
    <s v="#1487"/>
    <s v="United States"/>
    <s v="United States"/>
    <s v="USPS"/>
    <s v="First Class Package"/>
    <n v="84043"/>
    <s v="84043"/>
    <n v="5"/>
    <s v="Lehi"/>
    <x v="0"/>
    <n v="0"/>
    <n v="2.91"/>
    <n v="4.9400000000000004"/>
  </r>
  <r>
    <d v="2019-12-02T00:00:00"/>
    <s v="#1489"/>
    <s v="United States"/>
    <s v="United States"/>
    <s v="USPS"/>
    <s v="Priority Mail"/>
    <n v="72120"/>
    <s v="72120"/>
    <n v="5"/>
    <s v="Sherwood"/>
    <x v="15"/>
    <n v="0"/>
    <n v="1.5"/>
    <n v="9.6999999999999993"/>
  </r>
  <r>
    <d v="2019-12-03T00:00:00"/>
    <s v="#1490"/>
    <s v="United States"/>
    <s v="United States"/>
    <s v="USPS"/>
    <s v="First Class Package"/>
    <n v="84032"/>
    <s v="84032"/>
    <n v="5"/>
    <s v="Heber City"/>
    <x v="0"/>
    <n v="0"/>
    <n v="2.91"/>
    <n v="4.9400000000000004"/>
  </r>
  <r>
    <d v="2019-12-03T00:00:00"/>
    <s v="#1491"/>
    <s v="United States"/>
    <s v="United States"/>
    <s v="USPS"/>
    <s v="Priority Mail"/>
    <n v="84043"/>
    <s v="84043"/>
    <n v="5"/>
    <s v="Lehi"/>
    <x v="0"/>
    <n v="0"/>
    <n v="0.69"/>
    <n v="7.61"/>
  </r>
  <r>
    <d v="2019-12-03T00:00:00"/>
    <s v="#1492"/>
    <s v="United States"/>
    <s v="United States"/>
    <s v="USPS"/>
    <s v="First Class Package"/>
    <n v="90037"/>
    <s v="90037"/>
    <n v="5"/>
    <s v="Los Angeles"/>
    <x v="16"/>
    <n v="0"/>
    <n v="1.04"/>
    <n v="2.7"/>
  </r>
  <r>
    <d v="2019-12-03T00:00:00"/>
    <s v="#1494"/>
    <s v="United States"/>
    <s v="United States"/>
    <s v="USPS"/>
    <s v="Priority Mail"/>
    <n v="85042"/>
    <s v="85042"/>
    <n v="5"/>
    <s v="Phoenix"/>
    <x v="2"/>
    <n v="0"/>
    <n v="2.29"/>
    <n v="8.81"/>
  </r>
  <r>
    <d v="2019-12-08T00:00:00"/>
    <s v="#1495"/>
    <s v="United States"/>
    <s v="United States"/>
    <s v="USPS"/>
    <s v="Priority Mail"/>
    <n v="84660"/>
    <s v="84660"/>
    <n v="5"/>
    <s v="Spanish Fork"/>
    <x v="0"/>
    <n v="0"/>
    <n v="0.43"/>
    <n v="7.42"/>
  </r>
  <r>
    <d v="2019-12-08T00:00:00"/>
    <s v="#1496"/>
    <s v="United States"/>
    <s v="United States"/>
    <s v="USPS"/>
    <s v="Priority Mail"/>
    <n v="66614"/>
    <s v="66614"/>
    <n v="5"/>
    <s v="Topeka"/>
    <x v="35"/>
    <n v="0"/>
    <n v="1.9"/>
    <n v="8.5"/>
  </r>
  <r>
    <d v="2019-12-26T00:00:00"/>
    <s v="#1497"/>
    <s v="United States"/>
    <s v="United States"/>
    <s v="USPS"/>
    <s v="Priority Mail"/>
    <n v="84047"/>
    <s v="84047"/>
    <n v="5"/>
    <s v="Midvale"/>
    <x v="0"/>
    <n v="0"/>
    <n v="0.43"/>
    <n v="7.42"/>
  </r>
  <r>
    <d v="2019-12-08T00:00:00"/>
    <s v="#1499"/>
    <s v="United States"/>
    <s v="United States"/>
    <s v="USPS"/>
    <s v="Priority Mail"/>
    <n v="87417"/>
    <s v="87417"/>
    <n v="5"/>
    <s v="Kirtland"/>
    <x v="24"/>
    <n v="0"/>
    <n v="1.57"/>
    <n v="7.88"/>
  </r>
  <r>
    <d v="2019-12-10T00:00:00"/>
    <s v="#1500"/>
    <s v="United States"/>
    <s v="United States"/>
    <s v="USPS"/>
    <s v="First Class Package"/>
    <n v="92065"/>
    <s v="92065"/>
    <n v="5"/>
    <s v="Ramona"/>
    <x v="16"/>
    <n v="0"/>
    <n v="1.27"/>
    <n v="3.22"/>
  </r>
  <r>
    <d v="2019-12-10T00:00:00"/>
    <s v="#1501"/>
    <s v="United States"/>
    <s v="United States"/>
    <s v="USPS"/>
    <s v="Priority Mail"/>
    <n v="84003"/>
    <s v="84003"/>
    <n v="5"/>
    <s v="American Fork"/>
    <x v="0"/>
    <n v="0"/>
    <n v="1.99"/>
    <n v="7.81"/>
  </r>
  <r>
    <d v="2019-12-10T00:00:00"/>
    <s v="#1502"/>
    <s v="United States"/>
    <s v="United States"/>
    <s v="USPS"/>
    <s v="Priority Mail"/>
    <n v="84058"/>
    <s v="84058"/>
    <n v="5"/>
    <s v="Orem"/>
    <x v="0"/>
    <n v="0"/>
    <n v="0.43"/>
    <n v="7.42"/>
  </r>
  <r>
    <d v="2019-12-11T00:00:00"/>
    <s v="#1503"/>
    <s v="United States"/>
    <s v="United States"/>
    <s v="USPS"/>
    <s v="First Class Package"/>
    <n v="84045"/>
    <s v="84045"/>
    <n v="5"/>
    <s v="Saratoga Springs"/>
    <x v="0"/>
    <n v="0"/>
    <n v="1"/>
    <n v="2.66"/>
  </r>
  <r>
    <d v="2019-12-11T00:00:00"/>
    <s v="#1504"/>
    <s v="United States"/>
    <s v="United States"/>
    <s v="USPS"/>
    <s v="First Class Package"/>
    <n v="84043"/>
    <s v="84043"/>
    <n v="5"/>
    <s v="Lehi"/>
    <x v="0"/>
    <n v="0"/>
    <n v="2.91"/>
    <n v="4.9400000000000004"/>
  </r>
  <r>
    <d v="2019-12-12T00:00:00"/>
    <s v="#1505"/>
    <s v="United States"/>
    <s v="United States"/>
    <s v="USPS"/>
    <s v="Priority Mail"/>
    <n v="84037"/>
    <s v="84037"/>
    <n v="5"/>
    <s v="Kaysville"/>
    <x v="0"/>
    <n v="0"/>
    <n v="0.69"/>
    <n v="7.61"/>
  </r>
  <r>
    <d v="2019-12-17T00:00:00"/>
    <s v="#1506"/>
    <s v="United States"/>
    <s v="United States"/>
    <s v="USPS"/>
    <s v="First Class Package"/>
    <n v="84081"/>
    <s v="84081"/>
    <n v="5"/>
    <s v="West Jordan"/>
    <x v="0"/>
    <n v="0"/>
    <n v="1.21"/>
    <n v="3.18"/>
  </r>
  <r>
    <d v="2019-12-17T00:00:00"/>
    <s v="#1507"/>
    <s v="United States"/>
    <s v="United States"/>
    <s v="USPS"/>
    <s v="Priority Mail"/>
    <n v="19390"/>
    <s v="19390"/>
    <n v="5"/>
    <s v="West Grove"/>
    <x v="10"/>
    <n v="0"/>
    <n v="3.34"/>
    <n v="10.86"/>
  </r>
  <r>
    <d v="2019-12-17T00:00:00"/>
    <s v="#1508"/>
    <s v="United States"/>
    <s v="United States"/>
    <s v="USPS"/>
    <s v="Priority Mail"/>
    <n v="68847"/>
    <s v="68847"/>
    <n v="5"/>
    <s v="Kearney"/>
    <x v="17"/>
    <n v="0"/>
    <n v="1.9"/>
    <n v="8.5"/>
  </r>
  <r>
    <d v="2019-12-25T00:00:00"/>
    <s v="#1509"/>
    <s v="United States"/>
    <s v="United States"/>
    <s v="USPS"/>
    <s v="First Class Package"/>
    <n v="84097"/>
    <s v="84097"/>
    <n v="5"/>
    <s v="Orem"/>
    <x v="0"/>
    <n v="0"/>
    <n v="1"/>
    <n v="2.66"/>
  </r>
  <r>
    <d v="2019-12-25T00:00:00"/>
    <s v="#1510"/>
    <s v="United States"/>
    <s v="United States"/>
    <s v="USPS"/>
    <s v="First Class Package"/>
    <n v="84062"/>
    <s v="84062"/>
    <n v="5"/>
    <s v="Pleasant Grove"/>
    <x v="0"/>
    <n v="0"/>
    <n v="1.37"/>
    <n v="3.82"/>
  </r>
  <r>
    <d v="2019-12-25T00:00:00"/>
    <s v="#1511"/>
    <s v="United States"/>
    <s v="United States"/>
    <s v="USPS"/>
    <s v="Priority Mail"/>
    <n v="84606"/>
    <s v="84606"/>
    <n v="5"/>
    <s v="Provo"/>
    <x v="0"/>
    <n v="0"/>
    <n v="2.64"/>
    <n v="7.91"/>
  </r>
  <r>
    <d v="2019-12-25T00:00:00"/>
    <s v="#1512"/>
    <s v="United States"/>
    <s v="United States"/>
    <s v="USPS"/>
    <s v="Priority Mail"/>
    <n v="85205"/>
    <s v="85205"/>
    <n v="5"/>
    <s v="Mesa"/>
    <x v="2"/>
    <n v="0"/>
    <n v="2.29"/>
    <n v="8.81"/>
  </r>
  <r>
    <d v="2019-12-25T00:00:00"/>
    <s v="#1513"/>
    <s v="United States"/>
    <s v="United States"/>
    <s v="USPS"/>
    <s v="Priority Mail"/>
    <n v="32351"/>
    <s v="32351"/>
    <n v="5"/>
    <s v="Quincy"/>
    <x v="27"/>
    <n v="0"/>
    <n v="2.77"/>
    <n v="10.23"/>
  </r>
  <r>
    <d v="2019-12-26T00:00:00"/>
    <s v="#1514"/>
    <s v="United States"/>
    <s v="United States"/>
    <s v="USPS"/>
    <s v="Priority Mail"/>
    <n v="84062"/>
    <s v="84062"/>
    <n v="5"/>
    <s v="Pleasant Grove"/>
    <x v="0"/>
    <n v="0"/>
    <n v="0.43"/>
    <n v="7.42"/>
  </r>
  <r>
    <d v="2019-12-27T00:00:00"/>
    <s v="#1515"/>
    <s v="United States"/>
    <s v="United States"/>
    <s v="USPS"/>
    <s v="First Class Package"/>
    <n v="78741"/>
    <s v="78741"/>
    <n v="5"/>
    <s v="Austin"/>
    <x v="8"/>
    <n v="0"/>
    <n v="1.25"/>
    <n v="3.28"/>
  </r>
  <r>
    <d v="2019-12-27T00:00:00"/>
    <s v="#1516"/>
    <s v="United States"/>
    <s v="United States"/>
    <s v="USPS"/>
    <s v="Priority Mail"/>
    <n v="84124"/>
    <s v="84124"/>
    <n v="5"/>
    <s v="Holladay"/>
    <x v="0"/>
    <n v="0"/>
    <n v="0.43"/>
    <n v="7.42"/>
  </r>
  <r>
    <d v="2019-12-29T00:00:00"/>
    <s v="#1517"/>
    <s v="United States"/>
    <s v="United States"/>
    <s v="USPS"/>
    <s v="Priority Mail"/>
    <n v="84005"/>
    <s v="84005"/>
    <n v="5"/>
    <s v="Eagle Mountain"/>
    <x v="0"/>
    <n v="0"/>
    <n v="0.43"/>
    <n v="7.42"/>
  </r>
  <r>
    <d v="2019-12-29T00:00:00"/>
    <s v="#1518"/>
    <s v="United States"/>
    <s v="United States"/>
    <s v="USPS"/>
    <s v="First Class Package"/>
    <n v="84663"/>
    <s v="84663"/>
    <n v="5"/>
    <s v="Springville"/>
    <x v="0"/>
    <n v="0"/>
    <n v="1.21"/>
    <n v="3.18"/>
  </r>
  <r>
    <d v="2019-12-29T00:00:00"/>
    <s v="#1519"/>
    <s v="United States"/>
    <s v="United States"/>
    <s v="USPS"/>
    <s v="Priority Mail"/>
    <n v="97217"/>
    <s v="97217"/>
    <n v="5"/>
    <s v="Portland"/>
    <x v="4"/>
    <n v="0"/>
    <n v="1.9"/>
    <n v="8.5"/>
  </r>
  <r>
    <d v="2019-12-29T00:00:00"/>
    <s v="#1521"/>
    <s v="United States"/>
    <s v="United States"/>
    <s v="USPS"/>
    <s v="Priority Mail"/>
    <n v="84332"/>
    <s v="84332"/>
    <n v="5"/>
    <s v="Providence"/>
    <x v="0"/>
    <n v="0"/>
    <n v="1.04"/>
    <n v="7.71"/>
  </r>
  <r>
    <d v="2020-01-02T00:00:00"/>
    <s v="#1522"/>
    <s v="United States"/>
    <s v="United States"/>
    <s v="USPS"/>
    <s v="Priority Mail"/>
    <n v="84606"/>
    <s v="84606"/>
    <n v="5"/>
    <s v="Provo"/>
    <x v="0"/>
    <n v="0"/>
    <n v="1.04"/>
    <n v="7.71"/>
  </r>
  <r>
    <d v="2020-01-02T00:00:00"/>
    <s v="#1523"/>
    <s v="United States"/>
    <s v="United States"/>
    <s v="USPS"/>
    <s v="Priority Mail"/>
    <n v="96717"/>
    <s v="96717"/>
    <n v="5"/>
    <s v="Hauula"/>
    <x v="6"/>
    <n v="0"/>
    <n v="3.34"/>
    <n v="10.86"/>
  </r>
  <r>
    <d v="2020-01-02T00:00:00"/>
    <s v="#1524"/>
    <s v="United States"/>
    <s v="United States"/>
    <s v="USPS"/>
    <s v="Priority Mail"/>
    <n v="92833"/>
    <s v="92833"/>
    <n v="5"/>
    <s v="Fullerton"/>
    <x v="16"/>
    <n v="0"/>
    <n v="1.57"/>
    <n v="7.88"/>
  </r>
  <r>
    <d v="2020-01-02T00:00:00"/>
    <s v="#1525"/>
    <s v="United States"/>
    <s v="United States"/>
    <s v="USPS"/>
    <s v="Priority Mail"/>
    <n v="96762"/>
    <s v="96762"/>
    <n v="5"/>
    <s v="Laie"/>
    <x v="6"/>
    <n v="0"/>
    <n v="3.77"/>
    <n v="15.28"/>
  </r>
  <r>
    <d v="2020-01-02T00:00:00"/>
    <s v="#1526"/>
    <s v="United States"/>
    <s v="United States"/>
    <s v="USPS"/>
    <s v="Priority Mail"/>
    <n v="84332"/>
    <s v="84332"/>
    <n v="5"/>
    <s v="Providence"/>
    <x v="0"/>
    <n v="0"/>
    <n v="0.69"/>
    <n v="7.61"/>
  </r>
  <r>
    <d v="2020-01-01T00:00:00"/>
    <s v="#1527"/>
    <s v="United States"/>
    <s v="United States"/>
    <s v="USPS"/>
    <s v="Priority Mail"/>
    <n v="72120"/>
    <s v="72120"/>
    <n v="5"/>
    <s v="Sherwood"/>
    <x v="15"/>
    <n v="0"/>
    <n v="3.03"/>
    <n v="15.67"/>
  </r>
  <r>
    <d v="2020-01-02T00:00:00"/>
    <s v="#1528"/>
    <s v="United States"/>
    <s v="United States"/>
    <s v="USPS"/>
    <s v="Priority Mail"/>
    <n v="73071"/>
    <s v="73071"/>
    <n v="5"/>
    <s v="NORMAN"/>
    <x v="13"/>
    <n v="0"/>
    <n v="1.9"/>
    <n v="8.5"/>
  </r>
  <r>
    <d v="2020-01-02T00:00:00"/>
    <s v="#1529"/>
    <s v="United States"/>
    <s v="United States"/>
    <s v="USPS"/>
    <s v="Priority Mail"/>
    <n v="33844"/>
    <s v="33844"/>
    <n v="5"/>
    <s v="Haines City"/>
    <x v="27"/>
    <n v="0"/>
    <n v="5.05"/>
    <n v="20.399999999999999"/>
  </r>
  <r>
    <d v="2020-01-02T00:00:00"/>
    <s v="#1530"/>
    <s v="United States"/>
    <s v="United States"/>
    <s v="USPS"/>
    <s v="Priority Mail"/>
    <n v="80220"/>
    <s v="80220"/>
    <n v="5"/>
    <s v="Denver"/>
    <x v="12"/>
    <n v="0"/>
    <n v="2.29"/>
    <n v="8.81"/>
  </r>
  <r>
    <d v="2020-01-01T00:00:00"/>
    <s v="#1531"/>
    <s v="United States"/>
    <s v="United States"/>
    <s v="USPS"/>
    <s v="First Class Package"/>
    <n v="97217"/>
    <s v="97217"/>
    <n v="5"/>
    <s v="Portland"/>
    <x v="4"/>
    <n v="0"/>
    <n v="1.39"/>
    <n v="3.96"/>
  </r>
  <r>
    <d v="2020-01-01T00:00:00"/>
    <s v="#1532"/>
    <s v="United States"/>
    <s v="United States"/>
    <s v="USPS"/>
    <s v="Priority Mail"/>
    <n v="93722"/>
    <s v="93722"/>
    <n v="5"/>
    <s v="Fresno"/>
    <x v="16"/>
    <n v="0"/>
    <n v="1.57"/>
    <n v="7.88"/>
  </r>
  <r>
    <d v="2020-01-01T00:00:00"/>
    <s v="#1533"/>
    <s v="United States"/>
    <s v="United States"/>
    <s v="USPS"/>
    <s v="First Class Package"/>
    <n v="28721"/>
    <s v="28721"/>
    <n v="5"/>
    <s v="Clyde"/>
    <x v="30"/>
    <n v="0"/>
    <n v="0.98"/>
    <n v="2.96"/>
  </r>
  <r>
    <d v="2020-01-01T00:00:00"/>
    <s v="#1534"/>
    <s v="United States"/>
    <s v="United States"/>
    <s v="USPS"/>
    <s v="First Class Package"/>
    <n v="73075"/>
    <s v="73075"/>
    <n v="5"/>
    <s v="Pauls Valley"/>
    <x v="13"/>
    <n v="0"/>
    <n v="1.02"/>
    <n v="2.76"/>
  </r>
  <r>
    <d v="2020-01-01T00:00:00"/>
    <s v="#1537"/>
    <s v="United States"/>
    <s v="United States"/>
    <s v="USPS"/>
    <s v="Priority Mail"/>
    <n v="84058"/>
    <s v="84058"/>
    <n v="5"/>
    <s v="Orem"/>
    <x v="0"/>
    <n v="0"/>
    <n v="0.43"/>
    <n v="7.42"/>
  </r>
  <r>
    <d v="2020-01-01T00:00:00"/>
    <s v="#1538"/>
    <s v="United States"/>
    <s v="United States"/>
    <s v="USPS"/>
    <s v="Priority Mail"/>
    <n v="84601"/>
    <s v="84601"/>
    <n v="5"/>
    <s v="Provo"/>
    <x v="0"/>
    <n v="0"/>
    <n v="0.43"/>
    <n v="7.42"/>
  </r>
  <r>
    <d v="2020-01-01T00:00:00"/>
    <s v="#1539"/>
    <s v="United States"/>
    <s v="United States"/>
    <s v="USPS"/>
    <s v="First Class Package"/>
    <n v="84663"/>
    <s v="84663"/>
    <n v="5"/>
    <s v="Springville"/>
    <x v="0"/>
    <n v="0"/>
    <n v="1.21"/>
    <n v="3.18"/>
  </r>
  <r>
    <d v="2020-01-01T00:00:00"/>
    <s v="#1540"/>
    <s v="United States"/>
    <s v="United States"/>
    <s v="USPS"/>
    <s v="Priority Mail"/>
    <n v="84120"/>
    <s v="84120"/>
    <n v="5"/>
    <s v="West Valley City"/>
    <x v="0"/>
    <n v="0"/>
    <n v="0.43"/>
    <n v="7.42"/>
  </r>
  <r>
    <d v="2020-01-01T00:00:00"/>
    <s v="#1541"/>
    <s v="United States"/>
    <s v="United States"/>
    <s v="USPS"/>
    <s v="First Class Package"/>
    <n v="84042"/>
    <s v="84042"/>
    <n v="5"/>
    <s v="Lindon"/>
    <x v="0"/>
    <n v="0"/>
    <n v="1"/>
    <n v="2.66"/>
  </r>
  <r>
    <d v="2020-01-02T00:00:00"/>
    <s v="#1542"/>
    <s v="United States"/>
    <s v="United States"/>
    <s v="USPS"/>
    <s v="Priority Mail"/>
    <n v="89107"/>
    <s v="89107"/>
    <n v="5"/>
    <s v="Las Vegas"/>
    <x v="5"/>
    <n v="0"/>
    <n v="2.16"/>
    <n v="8.34"/>
  </r>
  <r>
    <d v="2020-01-03T00:00:00"/>
    <s v="#1543"/>
    <s v="United States"/>
    <s v="United States"/>
    <s v="USPS"/>
    <s v="Priority Mail"/>
    <n v="72120"/>
    <s v="72120"/>
    <n v="5"/>
    <s v="Sherwood"/>
    <x v="15"/>
    <n v="0"/>
    <n v="1.5"/>
    <n v="9.6999999999999993"/>
  </r>
  <r>
    <d v="2020-01-03T00:00:00"/>
    <s v="#1544"/>
    <s v="United States"/>
    <s v="United States"/>
    <s v="USPS"/>
    <s v="First Class Package"/>
    <n v="80021"/>
    <s v="80021"/>
    <n v="5"/>
    <s v="Broomfield"/>
    <x v="12"/>
    <n v="0"/>
    <n v="2.83"/>
    <n v="5.0199999999999996"/>
  </r>
  <r>
    <d v="2020-01-03T00:00:00"/>
    <s v="#1545"/>
    <s v="United States"/>
    <s v="United States"/>
    <s v="USPS"/>
    <s v="First Class Package"/>
    <n v="58801"/>
    <s v="58801"/>
    <n v="5"/>
    <s v="Williston"/>
    <x v="36"/>
    <n v="0"/>
    <n v="1.39"/>
    <n v="3.96"/>
  </r>
  <r>
    <d v="2020-01-03T00:00:00"/>
    <s v="#1546"/>
    <s v="United States"/>
    <s v="United States"/>
    <s v="USPS"/>
    <s v="Priority Mail"/>
    <n v="84005"/>
    <s v="84005"/>
    <n v="5"/>
    <s v="Eagle Mountain"/>
    <x v="0"/>
    <n v="0"/>
    <n v="0.43"/>
    <n v="7.42"/>
  </r>
  <r>
    <d v="2020-01-03T00:00:00"/>
    <s v="#1547"/>
    <s v="United States"/>
    <s v="United States"/>
    <s v="USPS"/>
    <s v="First Class Package"/>
    <n v="73071"/>
    <s v="73071"/>
    <n v="5"/>
    <s v="NORMAN"/>
    <x v="13"/>
    <n v="0"/>
    <n v="1.02"/>
    <n v="2.76"/>
  </r>
  <r>
    <d v="2020-01-04T00:00:00"/>
    <s v="#1548"/>
    <s v="United States"/>
    <s v="United States"/>
    <s v="USPS"/>
    <s v="Priority Mail"/>
    <n v="96813"/>
    <s v="96813"/>
    <n v="5"/>
    <s v="Honolulu"/>
    <x v="6"/>
    <n v="0"/>
    <n v="3.77"/>
    <n v="15.28"/>
  </r>
  <r>
    <d v="2020-01-04T00:00:00"/>
    <s v="#1549"/>
    <s v="United States"/>
    <s v="United States"/>
    <s v="USPS"/>
    <s v="Priority Mail"/>
    <n v="84049"/>
    <s v="84049"/>
    <n v="5"/>
    <s v="Midway"/>
    <x v="0"/>
    <n v="0"/>
    <n v="0.43"/>
    <n v="7.42"/>
  </r>
  <r>
    <d v="2020-01-04T00:00:00"/>
    <s v="#1550"/>
    <s v="United States"/>
    <s v="United States"/>
    <s v="USPS"/>
    <s v="Priority Mail"/>
    <n v="96813"/>
    <s v="96813"/>
    <n v="5"/>
    <s v="Honolulu"/>
    <x v="6"/>
    <n v="0"/>
    <n v="3.34"/>
    <n v="10.86"/>
  </r>
  <r>
    <d v="2020-01-04T00:00:00"/>
    <s v="#1551"/>
    <s v="United States"/>
    <s v="United States"/>
    <s v="USPS"/>
    <s v="First Class Package"/>
    <n v="73071"/>
    <s v="73071"/>
    <n v="5"/>
    <s v="NORMAN"/>
    <x v="13"/>
    <n v="0"/>
    <n v="1.02"/>
    <n v="2.76"/>
  </r>
  <r>
    <d v="2020-01-04T00:00:00"/>
    <s v="#1552"/>
    <s v="United States"/>
    <s v="United States"/>
    <s v="USPS"/>
    <s v="Priority Mail"/>
    <n v="84097"/>
    <s v="84097"/>
    <n v="5"/>
    <s v="Orem"/>
    <x v="0"/>
    <n v="0"/>
    <n v="0.43"/>
    <n v="7.42"/>
  </r>
  <r>
    <d v="2020-01-05T00:00:00"/>
    <s v="#1553"/>
    <s v="United States"/>
    <s v="United States"/>
    <s v="USPS"/>
    <s v="Priority Mail"/>
    <n v="73071"/>
    <s v="73071"/>
    <n v="5"/>
    <s v="NORMAN"/>
    <x v="13"/>
    <n v="0"/>
    <n v="1.9"/>
    <n v="8.5"/>
  </r>
  <r>
    <d v="2020-01-05T00:00:00"/>
    <s v="#1554"/>
    <s v="United States"/>
    <s v="United States"/>
    <s v="USPS"/>
    <s v="First Class Package"/>
    <n v="84003"/>
    <s v="84003"/>
    <n v="5"/>
    <s v="American Fork"/>
    <x v="0"/>
    <n v="0"/>
    <n v="1.37"/>
    <n v="3.82"/>
  </r>
  <r>
    <d v="2020-01-07T00:00:00"/>
    <s v="#1555"/>
    <s v="United States"/>
    <s v="United States"/>
    <s v="USPS"/>
    <s v="First Class Package"/>
    <n v="84003"/>
    <s v="84003"/>
    <n v="5"/>
    <s v="American Fork"/>
    <x v="0"/>
    <n v="0"/>
    <n v="2.91"/>
    <n v="4.9400000000000004"/>
  </r>
  <r>
    <d v="2020-01-07T00:00:00"/>
    <s v="#1556"/>
    <s v="United States"/>
    <s v="United States"/>
    <s v="USPS"/>
    <s v="First Class Package"/>
    <n v="72120"/>
    <s v="72120"/>
    <n v="5"/>
    <s v="Sherwood"/>
    <x v="15"/>
    <n v="0"/>
    <n v="0.98"/>
    <n v="2.84"/>
  </r>
  <r>
    <d v="2020-01-07T00:00:00"/>
    <s v="#1557"/>
    <s v="United States"/>
    <s v="United States"/>
    <s v="USPS"/>
    <s v="Priority Mail"/>
    <n v="84124"/>
    <s v="84124"/>
    <n v="5"/>
    <s v="Holladay"/>
    <x v="0"/>
    <n v="0"/>
    <n v="0.43"/>
    <n v="7.42"/>
  </r>
  <r>
    <d v="2020-01-08T00:00:00"/>
    <s v="#1558"/>
    <s v="United States"/>
    <s v="United States"/>
    <s v="USPS"/>
    <s v="Priority Mail"/>
    <n v="84713"/>
    <s v="84713"/>
    <n v="5"/>
    <s v="Beaver"/>
    <x v="0"/>
    <n v="0"/>
    <n v="0.43"/>
    <n v="7.42"/>
  </r>
  <r>
    <d v="2020-01-08T00:00:00"/>
    <s v="#1559"/>
    <s v="United States"/>
    <s v="United States"/>
    <s v="USPS"/>
    <s v="First Class Package"/>
    <n v="28721"/>
    <s v="28721"/>
    <n v="5"/>
    <s v="Clyde"/>
    <x v="30"/>
    <n v="0"/>
    <n v="0.98"/>
    <n v="2.96"/>
  </r>
  <r>
    <d v="2020-01-09T00:00:00"/>
    <s v="#1563"/>
    <s v="United States"/>
    <s v="United States"/>
    <s v="USPS"/>
    <s v="Priority Mail"/>
    <n v="84651"/>
    <s v="84651"/>
    <n v="5"/>
    <s v="PAYSON"/>
    <x v="0"/>
    <n v="0"/>
    <n v="0.69"/>
    <n v="7.61"/>
  </r>
  <r>
    <d v="2020-01-09T00:00:00"/>
    <s v="#1565"/>
    <s v="United States"/>
    <s v="United States"/>
    <s v="USPS"/>
    <s v="First Class Package"/>
    <n v="84102"/>
    <s v="84102"/>
    <n v="5"/>
    <s v="Salt Lake City "/>
    <x v="0"/>
    <n v="0"/>
    <n v="1"/>
    <n v="2.66"/>
  </r>
  <r>
    <d v="2020-01-10T00:00:00"/>
    <s v="#1566"/>
    <s v="United States"/>
    <s v="United States"/>
    <s v="USPS"/>
    <s v="Priority Mail"/>
    <n v="28083"/>
    <s v="28083"/>
    <n v="5"/>
    <s v="Kannapolis"/>
    <x v="30"/>
    <n v="0"/>
    <n v="2.77"/>
    <n v="10.23"/>
  </r>
  <r>
    <d v="2020-01-10T00:00:00"/>
    <s v="#1567"/>
    <s v="United States"/>
    <s v="United States"/>
    <s v="USPS"/>
    <s v="First Class Package"/>
    <n v="85340"/>
    <s v="85340"/>
    <n v="5"/>
    <s v="Litchfield Park"/>
    <x v="2"/>
    <n v="0"/>
    <n v="1.04"/>
    <n v="2.7"/>
  </r>
  <r>
    <d v="2020-01-10T00:00:00"/>
    <s v="#1568"/>
    <s v="United States"/>
    <s v="United States"/>
    <s v="USPS"/>
    <s v="First Class Package"/>
    <n v="92683"/>
    <s v="92683"/>
    <n v="5"/>
    <s v="Westminster"/>
    <x v="16"/>
    <n v="0"/>
    <n v="0.83"/>
    <n v="5.0199999999999996"/>
  </r>
  <r>
    <d v="2020-01-12T00:00:00"/>
    <s v="#1570"/>
    <s v="United States"/>
    <s v="United States"/>
    <s v="USPS"/>
    <s v="Priority Mail"/>
    <n v="72120"/>
    <s v="72120"/>
    <n v="5"/>
    <s v="Sherwood"/>
    <x v="15"/>
    <n v="0"/>
    <n v="1.5"/>
    <n v="9.6999999999999993"/>
  </r>
  <r>
    <d v="2020-01-12T00:00:00"/>
    <s v="#1571"/>
    <s v="United States"/>
    <s v="United States"/>
    <s v="USPS"/>
    <s v="First Class Package"/>
    <n v="84660"/>
    <s v="84660"/>
    <n v="5"/>
    <s v="Spanish Fork"/>
    <x v="0"/>
    <n v="0"/>
    <n v="1.21"/>
    <n v="3.18"/>
  </r>
  <r>
    <d v="2020-01-12T00:00:00"/>
    <s v="#1572"/>
    <s v="United States"/>
    <s v="United States"/>
    <s v="USPS"/>
    <s v="First Class Package"/>
    <n v="73071"/>
    <s v="73071"/>
    <n v="5"/>
    <s v="NORMAN"/>
    <x v="13"/>
    <n v="0"/>
    <n v="1.25"/>
    <n v="3.28"/>
  </r>
  <r>
    <d v="2020-01-15T00:00:00"/>
    <s v="#1573"/>
    <s v="United States"/>
    <s v="United States"/>
    <s v="USPS"/>
    <s v="First Class Package"/>
    <n v="84062"/>
    <s v="84062"/>
    <n v="5"/>
    <s v="Pleasant Grove"/>
    <x v="0"/>
    <n v="0"/>
    <n v="0.77"/>
    <n v="4.9400000000000004"/>
  </r>
  <r>
    <d v="2020-01-15T00:00:00"/>
    <s v="#1574"/>
    <s v="United States"/>
    <s v="United States"/>
    <s v="USPS"/>
    <s v="First Class Package"/>
    <n v="72120"/>
    <s v="72120"/>
    <n v="5"/>
    <s v="Sherwood"/>
    <x v="15"/>
    <n v="0"/>
    <n v="1.34"/>
    <n v="4.0599999999999996"/>
  </r>
  <r>
    <d v="2020-01-15T00:00:00"/>
    <s v="#1575"/>
    <s v="United States"/>
    <s v="United States"/>
    <s v="USPS"/>
    <s v="First Class Package"/>
    <n v="84057"/>
    <s v="84057"/>
    <n v="5"/>
    <s v="Orem"/>
    <x v="0"/>
    <n v="0"/>
    <n v="1"/>
    <n v="2.66"/>
  </r>
  <r>
    <d v="2020-01-15T00:00:00"/>
    <s v="#1576"/>
    <s v="United States"/>
    <s v="United States"/>
    <s v="USPS"/>
    <s v="First Class Package"/>
    <n v="45226"/>
    <s v="45226"/>
    <n v="5"/>
    <s v="Cincinnati"/>
    <x v="29"/>
    <n v="0"/>
    <n v="0.98"/>
    <n v="2.84"/>
  </r>
  <r>
    <d v="2020-01-15T00:00:00"/>
    <s v="#1577"/>
    <s v="United States"/>
    <s v="United States"/>
    <s v="USPS"/>
    <s v="First Class Package"/>
    <n v="84660"/>
    <s v="84660"/>
    <n v="5"/>
    <s v="Spanish Fork"/>
    <x v="0"/>
    <n v="0"/>
    <n v="1.21"/>
    <n v="3.18"/>
  </r>
  <r>
    <d v="2020-01-16T00:00:00"/>
    <s v="#1578"/>
    <s v="United States"/>
    <s v="United States"/>
    <s v="USPS"/>
    <s v="Priority Mail"/>
    <n v="92833"/>
    <s v="92833"/>
    <n v="5"/>
    <s v="Fullerton"/>
    <x v="16"/>
    <n v="0"/>
    <n v="1.57"/>
    <n v="7.88"/>
  </r>
  <r>
    <d v="2020-01-17T00:00:00"/>
    <s v="#1579"/>
    <s v="United States"/>
    <s v="United States"/>
    <s v="USPS"/>
    <s v="First Class Package"/>
    <n v="85202"/>
    <s v="85202"/>
    <n v="5"/>
    <s v="Mesa"/>
    <x v="2"/>
    <n v="0"/>
    <n v="1.27"/>
    <n v="3.22"/>
  </r>
  <r>
    <d v="2020-01-17T00:00:00"/>
    <s v="#1580"/>
    <s v="United States"/>
    <s v="United States"/>
    <s v="USPS"/>
    <s v="First Class Package"/>
    <n v="84604"/>
    <s v="84604"/>
    <n v="5"/>
    <s v="Provo"/>
    <x v="0"/>
    <n v="0"/>
    <n v="1.37"/>
    <n v="3.82"/>
  </r>
  <r>
    <d v="2020-01-17T00:00:00"/>
    <s v="#1581"/>
    <s v="United States"/>
    <s v="United States"/>
    <s v="USPS"/>
    <s v="First Class Package"/>
    <n v="78741"/>
    <s v="78741"/>
    <n v="5"/>
    <s v="Austin"/>
    <x v="8"/>
    <n v="0"/>
    <n v="1.25"/>
    <n v="3.28"/>
  </r>
  <r>
    <d v="2020-01-17T00:00:00"/>
    <s v="#1582"/>
    <s v="United States"/>
    <s v="United States"/>
    <s v="USPS"/>
    <s v="First Class Package"/>
    <n v="33415"/>
    <s v="33415"/>
    <n v="5"/>
    <s v="West Palm Beach"/>
    <x v="27"/>
    <n v="0"/>
    <n v="1.18"/>
    <n v="3.63"/>
  </r>
  <r>
    <d v="2020-01-17T00:00:00"/>
    <s v="#1583"/>
    <s v="United States"/>
    <s v="United States"/>
    <s v="USPS"/>
    <s v="First Class Package"/>
    <n v="75751"/>
    <s v="75751"/>
    <n v="5"/>
    <s v="Athens"/>
    <x v="8"/>
    <n v="0"/>
    <n v="1.25"/>
    <n v="3.28"/>
  </r>
  <r>
    <d v="2020-01-21T00:00:00"/>
    <s v="#1584"/>
    <s v="United States"/>
    <s v="United States"/>
    <s v="USPS"/>
    <s v="First Class Package"/>
    <n v="84042"/>
    <s v="84042"/>
    <n v="5"/>
    <s v="Lindon"/>
    <x v="0"/>
    <n v="0"/>
    <n v="1"/>
    <n v="2.66"/>
  </r>
  <r>
    <d v="2020-01-21T00:00:00"/>
    <s v="#1585"/>
    <s v="United States"/>
    <s v="United States"/>
    <s v="USPS"/>
    <s v="First Class Package"/>
    <n v="12304"/>
    <s v="12304"/>
    <n v="5"/>
    <s v="Schenectady"/>
    <x v="21"/>
    <n v="0"/>
    <n v="1.33"/>
    <n v="4.33"/>
  </r>
  <r>
    <d v="2020-01-21T00:00:00"/>
    <s v="#1586"/>
    <s v="United States"/>
    <s v="United States"/>
    <s v="USPS"/>
    <s v="Priority Mail"/>
    <n v="38016"/>
    <s v="38016"/>
    <n v="5"/>
    <s v="Cordova"/>
    <x v="37"/>
    <n v="0"/>
    <n v="1.5"/>
    <n v="9.6999999999999993"/>
  </r>
  <r>
    <d v="2020-01-22T00:00:00"/>
    <s v="#1587"/>
    <s v="United States"/>
    <s v="United States"/>
    <s v="USPS"/>
    <s v="First Class Package"/>
    <n v="85042"/>
    <s v="85042"/>
    <n v="5"/>
    <s v="Phoenix"/>
    <x v="2"/>
    <n v="0"/>
    <n v="1.27"/>
    <n v="3.22"/>
  </r>
  <r>
    <d v="2020-01-25T00:00:00"/>
    <s v="#1588"/>
    <s v="United States"/>
    <s v="United States"/>
    <s v="USPS"/>
    <s v="First Class Package"/>
    <n v="37066"/>
    <s v="37066"/>
    <n v="5"/>
    <s v="Gallatin"/>
    <x v="37"/>
    <n v="0"/>
    <n v="1.21"/>
    <n v="3.36"/>
  </r>
  <r>
    <d v="2020-01-25T00:00:00"/>
    <s v="#1589"/>
    <s v="United States"/>
    <s v="United States"/>
    <s v="USPS"/>
    <s v="First Class Package"/>
    <n v="53172"/>
    <s v="53172"/>
    <n v="5"/>
    <s v="South Milwaukee"/>
    <x v="38"/>
    <n v="0"/>
    <n v="1.21"/>
    <n v="3.36"/>
  </r>
  <r>
    <d v="2020-01-25T00:00:00"/>
    <s v="#1590"/>
    <s v="United States"/>
    <s v="United States"/>
    <s v="USPS"/>
    <s v="First Class Package"/>
    <n v="97217"/>
    <s v="97217"/>
    <n v="5"/>
    <s v="Portland"/>
    <x v="4"/>
    <n v="0"/>
    <n v="1.02"/>
    <n v="2.76"/>
  </r>
  <r>
    <d v="2020-01-25T00:00:00"/>
    <s v="#1591"/>
    <s v="United States"/>
    <s v="United States"/>
    <s v="USPS"/>
    <s v="First Class Package"/>
    <s v="84663-6500"/>
    <s v="84663"/>
    <n v="5"/>
    <s v="Springville"/>
    <x v="0"/>
    <n v="0"/>
    <n v="2.91"/>
    <n v="4.9400000000000004"/>
  </r>
  <r>
    <d v="2020-01-28T00:00:00"/>
    <s v="#1592"/>
    <s v="United States"/>
    <s v="United States"/>
    <s v="USPS"/>
    <s v="First Class Package"/>
    <n v="79556"/>
    <s v="79556"/>
    <n v="5"/>
    <s v="Sweetwater"/>
    <x v="8"/>
    <n v="0"/>
    <n v="1.44"/>
    <n v="3.31"/>
  </r>
  <r>
    <d v="2020-01-29T00:00:00"/>
    <s v="#1593"/>
    <s v="United States"/>
    <s v="United States"/>
    <s v="USPS"/>
    <s v="Priority Mail"/>
    <n v="84020"/>
    <s v="84020"/>
    <n v="5"/>
    <s v="Draper"/>
    <x v="0"/>
    <n v="0"/>
    <n v="0.86"/>
    <n v="7.84"/>
  </r>
  <r>
    <d v="2020-01-31T00:00:00"/>
    <s v="#1594"/>
    <s v="United States"/>
    <s v="United States"/>
    <s v="USPS"/>
    <s v="First Class Package"/>
    <n v="84321"/>
    <s v="84321"/>
    <n v="5"/>
    <s v="Logan"/>
    <x v="0"/>
    <n v="0"/>
    <n v="0.86"/>
    <n v="5.04"/>
  </r>
  <r>
    <d v="2020-01-31T00:00:00"/>
    <s v="#1595"/>
    <s v="United States"/>
    <s v="United States"/>
    <s v="USPS"/>
    <s v="First Class Package"/>
    <n v="84005"/>
    <s v="84005"/>
    <n v="5"/>
    <s v="Eagle Mountain"/>
    <x v="0"/>
    <n v="0"/>
    <n v="0.86"/>
    <n v="5.04"/>
  </r>
  <r>
    <d v="2020-01-31T00:00:00"/>
    <s v="#1596"/>
    <s v="United States"/>
    <s v="United States"/>
    <s v="USPS"/>
    <s v="Priority Mail"/>
    <n v="89005"/>
    <s v="89005"/>
    <n v="5"/>
    <s v="Boulder City"/>
    <x v="5"/>
    <n v="0"/>
    <n v="1.78"/>
    <n v="8.1199999999999992"/>
  </r>
  <r>
    <d v="2020-01-31T00:00:00"/>
    <s v="#1597"/>
    <s v="United States"/>
    <s v="United States"/>
    <s v="USPS"/>
    <s v="Priority Mail"/>
    <n v="73071"/>
    <s v="73071"/>
    <n v="5"/>
    <s v="NORMAN"/>
    <x v="13"/>
    <n v="0"/>
    <n v="3.01"/>
    <n v="9.5399999999999991"/>
  </r>
  <r>
    <d v="2020-01-31T00:00:00"/>
    <s v="#1598"/>
    <s v="United States"/>
    <s v="United States"/>
    <s v="USPS"/>
    <s v="First Class Package"/>
    <n v="85085"/>
    <s v="85085"/>
    <n v="5"/>
    <s v="Phoenix"/>
    <x v="2"/>
    <n v="0"/>
    <n v="1.1200000000000001"/>
    <n v="2.78"/>
  </r>
  <r>
    <d v="2020-01-31T00:00:00"/>
    <s v="#1599"/>
    <s v="United States"/>
    <s v="United States"/>
    <s v="USPS"/>
    <s v="First Class Package"/>
    <n v="15366"/>
    <s v="15366"/>
    <n v="5"/>
    <s v="Van Voorhis"/>
    <x v="10"/>
    <n v="0"/>
    <n v="1.33"/>
    <n v="4.32"/>
  </r>
  <r>
    <d v="2020-01-31T00:00:00"/>
    <s v="#1600"/>
    <s v="United States"/>
    <s v="United States"/>
    <s v="USPS"/>
    <s v="Priority Mail"/>
    <n v="91354"/>
    <s v="91354"/>
    <n v="5"/>
    <s v="Valencia"/>
    <x v="16"/>
    <n v="0"/>
    <n v="1.78"/>
    <n v="8.1199999999999992"/>
  </r>
  <r>
    <d v="2020-01-31T00:00:00"/>
    <s v="#1601"/>
    <s v="United States"/>
    <s v="United States"/>
    <s v="USPS"/>
    <s v="First Class Package"/>
    <n v="30043"/>
    <s v="30043"/>
    <n v="5"/>
    <s v="Lawrenceville"/>
    <x v="3"/>
    <n v="0"/>
    <n v="1.38"/>
    <n v="3.52"/>
  </r>
  <r>
    <d v="2020-01-31T00:00:00"/>
    <s v="#1602"/>
    <s v="United States"/>
    <s v="United States"/>
    <s v="USPS"/>
    <s v="First Class Package"/>
    <n v="75159"/>
    <s v="75159"/>
    <n v="5"/>
    <s v="Seagoville"/>
    <x v="8"/>
    <n v="0"/>
    <n v="1.44"/>
    <n v="3.31"/>
  </r>
  <r>
    <d v="2020-01-31T00:00:00"/>
    <s v="#1603"/>
    <s v="United States"/>
    <s v="United States"/>
    <s v="USPS"/>
    <s v="Priority Mail"/>
    <s v="84663-6500"/>
    <s v="84663"/>
    <n v="5"/>
    <s v="Springville"/>
    <x v="0"/>
    <n v="0"/>
    <n v="0.86"/>
    <n v="7.84"/>
  </r>
  <r>
    <d v="2020-02-03T00:00:00"/>
    <s v="#1604"/>
    <s v="United States"/>
    <s v="United States"/>
    <s v="USPS"/>
    <s v="First Class Package"/>
    <n v="11103"/>
    <s v="11103"/>
    <n v="5"/>
    <s v="Astoria"/>
    <x v="21"/>
    <n v="0"/>
    <n v="1.33"/>
    <n v="3.67"/>
  </r>
  <r>
    <d v="2020-02-02T00:00:00"/>
    <s v="#1605"/>
    <s v="United States"/>
    <s v="United States"/>
    <s v="USPS"/>
    <s v="Priority Mail"/>
    <n v="95833"/>
    <s v="95833"/>
    <n v="5"/>
    <s v="Sacramento"/>
    <x v="16"/>
    <n v="0"/>
    <n v="2.31"/>
    <n v="8.59"/>
  </r>
  <r>
    <d v="2020-02-02T00:00:00"/>
    <s v="#1606"/>
    <s v="United States"/>
    <s v="United States"/>
    <s v="USPS"/>
    <s v="First Class Package"/>
    <n v="34112"/>
    <s v="34112"/>
    <n v="5"/>
    <s v="Naples"/>
    <x v="27"/>
    <n v="0"/>
    <n v="1.29"/>
    <n v="4.46"/>
  </r>
  <r>
    <d v="2020-02-02T00:00:00"/>
    <s v="#1607"/>
    <s v="United States"/>
    <s v="United States"/>
    <s v="USPS"/>
    <s v="Priority Mail"/>
    <n v="84713"/>
    <s v="84713"/>
    <n v="5"/>
    <s v="Beaver"/>
    <x v="0"/>
    <n v="0"/>
    <n v="0.61"/>
    <n v="7.64"/>
  </r>
  <r>
    <d v="2020-02-03T00:00:00"/>
    <s v="#1608"/>
    <s v="United States"/>
    <s v="United States"/>
    <s v="USPS"/>
    <s v="Priority Mail"/>
    <n v="15366"/>
    <s v="15366"/>
    <n v="5"/>
    <s v="Van Voorhis"/>
    <x v="10"/>
    <n v="0"/>
    <n v="3.11"/>
    <n v="10.54"/>
  </r>
  <r>
    <d v="2020-02-05T00:00:00"/>
    <s v="#1609"/>
    <s v="United States"/>
    <s v="United States"/>
    <s v="USPS"/>
    <s v="First Class Package"/>
    <n v="84062"/>
    <s v="84062"/>
    <n v="5"/>
    <s v="Pleasant Grove"/>
    <x v="0"/>
    <n v="0"/>
    <n v="1.39"/>
    <n v="3.21"/>
  </r>
  <r>
    <d v="2020-02-05T00:00:00"/>
    <s v="#1610"/>
    <s v="United States"/>
    <s v="United States"/>
    <s v="USPS"/>
    <s v="First Class Package"/>
    <n v="30043"/>
    <s v="30043"/>
    <n v="5"/>
    <s v="Lawrenceville"/>
    <x v="3"/>
    <n v="0"/>
    <n v="1.33"/>
    <n v="4.32"/>
  </r>
  <r>
    <d v="2020-02-05T00:00:00"/>
    <s v="#1611"/>
    <s v="United States"/>
    <s v="United States"/>
    <s v="UPS"/>
    <s v="UPS¬Æ Ground"/>
    <n v="91605"/>
    <s v="91605"/>
    <n v="5"/>
    <s v="North Hollywood"/>
    <x v="16"/>
    <n v="0"/>
    <n v="10.67"/>
    <n v="19.3"/>
  </r>
  <r>
    <d v="2020-02-06T00:00:00"/>
    <s v="#1612"/>
    <s v="United States"/>
    <s v="United States"/>
    <s v="USPS"/>
    <s v="First Class Package"/>
    <n v="79705"/>
    <s v="79705"/>
    <n v="5"/>
    <s v="Midland"/>
    <x v="8"/>
    <n v="0"/>
    <n v="1.44"/>
    <n v="3.31"/>
  </r>
  <r>
    <d v="2020-02-07T00:00:00"/>
    <s v="#1613"/>
    <s v="United States"/>
    <s v="United States"/>
    <s v="USPS"/>
    <s v="First Class Package"/>
    <n v="72120"/>
    <s v="72120"/>
    <n v="5"/>
    <s v="Sherwood"/>
    <x v="15"/>
    <n v="0"/>
    <n v="1.32"/>
    <n v="4.18"/>
  </r>
  <r>
    <d v="2020-02-07T00:00:00"/>
    <s v="#1614"/>
    <s v="United States"/>
    <s v="United States"/>
    <s v="USPS"/>
    <s v="Priority Mail"/>
    <s v="04901"/>
    <s v="04901"/>
    <n v="5"/>
    <s v="Waterville"/>
    <x v="28"/>
    <n v="0"/>
    <n v="4.26"/>
    <n v="15.74"/>
  </r>
  <r>
    <d v="2020-02-10T00:00:00"/>
    <s v="#1615"/>
    <s v="United States"/>
    <s v="United States"/>
    <s v="USPS"/>
    <s v="Priority Mail"/>
    <n v="73071"/>
    <s v="73071"/>
    <n v="5"/>
    <s v="NORMAN"/>
    <x v="13"/>
    <n v="0"/>
    <n v="3.01"/>
    <n v="9.5399999999999991"/>
  </r>
  <r>
    <d v="2020-02-10T00:00:00"/>
    <s v="#1616"/>
    <s v="United States"/>
    <s v="United States"/>
    <s v="USPS"/>
    <s v="First Class Package"/>
    <n v="84660"/>
    <s v="84660"/>
    <n v="5"/>
    <s v="Spanish Fork"/>
    <x v="0"/>
    <n v="0"/>
    <n v="1.37"/>
    <n v="3.93"/>
  </r>
  <r>
    <d v="2020-02-10T00:00:00"/>
    <s v="#1617"/>
    <s v="United States"/>
    <s v="United States"/>
    <s v="USPS"/>
    <s v="Priority Mail"/>
    <n v="84084"/>
    <s v="84084"/>
    <n v="5"/>
    <s v="West Jordan"/>
    <x v="0"/>
    <n v="0"/>
    <n v="0.61"/>
    <n v="7.64"/>
  </r>
  <r>
    <d v="2020-02-10T00:00:00"/>
    <s v="#1618"/>
    <s v="United States"/>
    <s v="United States"/>
    <s v="USPS"/>
    <s v="Priority Mail"/>
    <n v="84606"/>
    <s v="84606"/>
    <n v="5"/>
    <s v="Provo"/>
    <x v="0"/>
    <n v="0"/>
    <n v="0.86"/>
    <n v="7.84"/>
  </r>
  <r>
    <d v="2020-02-11T00:00:00"/>
    <s v="#1619"/>
    <s v="United States"/>
    <s v="United States"/>
    <s v="USPS"/>
    <s v="First Class Package"/>
    <n v="79705"/>
    <s v="79705"/>
    <n v="5"/>
    <s v="Midland"/>
    <x v="8"/>
    <n v="0"/>
    <n v="1.37"/>
    <n v="4.08"/>
  </r>
  <r>
    <d v="2020-02-13T00:00:00"/>
    <s v="#1620"/>
    <s v="United States"/>
    <s v="United States"/>
    <s v="USPS"/>
    <s v="Priority Mail"/>
    <n v="84058"/>
    <s v="84058"/>
    <n v="5"/>
    <s v="Orem"/>
    <x v="0"/>
    <n v="0"/>
    <n v="0.61"/>
    <n v="7.64"/>
  </r>
  <r>
    <d v="2020-02-13T00:00:00"/>
    <s v="#1621"/>
    <s v="United States"/>
    <s v="United States"/>
    <s v="USPS"/>
    <s v="Priority Mail"/>
    <n v="84107"/>
    <s v="84107"/>
    <n v="5"/>
    <s v="Murray"/>
    <x v="0"/>
    <n v="0"/>
    <n v="0.86"/>
    <n v="7.84"/>
  </r>
  <r>
    <d v="2020-02-14T00:00:00"/>
    <s v="#1622"/>
    <s v="United States"/>
    <s v="United States"/>
    <s v="USPS"/>
    <s v="Priority Mail"/>
    <n v="84005"/>
    <s v="84005"/>
    <n v="5"/>
    <s v="Eagle Mountain"/>
    <x v="0"/>
    <n v="0"/>
    <n v="0.61"/>
    <n v="7.64"/>
  </r>
  <r>
    <d v="2020-02-14T00:00:00"/>
    <s v="#1623"/>
    <s v="United States"/>
    <s v="United States"/>
    <s v="USPS"/>
    <s v="First Class Package"/>
    <n v="33415"/>
    <s v="33415"/>
    <n v="5"/>
    <s v="West Palm Beach"/>
    <x v="27"/>
    <n v="0"/>
    <n v="3.9"/>
    <n v="5.7"/>
  </r>
  <r>
    <d v="2020-02-14T00:00:00"/>
    <s v="#1624"/>
    <s v="United States"/>
    <s v="United States"/>
    <s v="USPS"/>
    <s v="First Class Package"/>
    <n v="94553"/>
    <s v="94553"/>
    <n v="5"/>
    <s v="Martinez"/>
    <x v="16"/>
    <n v="0"/>
    <n v="1.44"/>
    <n v="3.31"/>
  </r>
  <r>
    <d v="2020-02-14T00:00:00"/>
    <s v="#1625"/>
    <s v="United States"/>
    <s v="United States"/>
    <s v="USPS"/>
    <s v="Priority Mail"/>
    <n v="84095"/>
    <s v="84095"/>
    <n v="5"/>
    <s v="South Jordan"/>
    <x v="0"/>
    <n v="0"/>
    <n v="0.61"/>
    <n v="7.64"/>
  </r>
  <r>
    <d v="2020-02-14T00:00:00"/>
    <s v="#1626"/>
    <s v="United States"/>
    <s v="United States"/>
    <s v="USPS"/>
    <s v="Priority Mail"/>
    <n v="73069"/>
    <s v="73069"/>
    <n v="5"/>
    <s v="Norman"/>
    <x v="13"/>
    <n v="0"/>
    <n v="3.01"/>
    <n v="9.5399999999999991"/>
  </r>
  <r>
    <d v="2020-02-17T00:00:00"/>
    <s v="#1627"/>
    <s v="United States"/>
    <s v="United States"/>
    <s v="USPS"/>
    <s v="Priority Mail"/>
    <n v="84043"/>
    <s v="84043"/>
    <n v="5"/>
    <s v="Lehi"/>
    <x v="0"/>
    <n v="0"/>
    <n v="1.26"/>
    <n v="7.94"/>
  </r>
  <r>
    <d v="2020-02-17T00:00:00"/>
    <s v="#1628"/>
    <s v="United States"/>
    <s v="United States"/>
    <s v="USPS"/>
    <s v="Priority Mail"/>
    <n v="84332"/>
    <s v="84332"/>
    <n v="5"/>
    <s v="Providence"/>
    <x v="0"/>
    <n v="0"/>
    <n v="0.86"/>
    <n v="7.84"/>
  </r>
  <r>
    <d v="2020-02-17T00:00:00"/>
    <s v="#1629"/>
    <s v="United States"/>
    <s v="United States"/>
    <s v="USPS"/>
    <s v="Priority Mail"/>
    <n v="84058"/>
    <s v="84058"/>
    <n v="5"/>
    <s v="Orem"/>
    <x v="0"/>
    <n v="0"/>
    <n v="0.61"/>
    <n v="7.64"/>
  </r>
  <r>
    <d v="2020-02-17T00:00:00"/>
    <s v="#1630"/>
    <s v="United States"/>
    <s v="United States"/>
    <s v="USPS"/>
    <s v="First Class Package"/>
    <n v="73071"/>
    <s v="73071"/>
    <n v="5"/>
    <s v="NORMAN"/>
    <x v="13"/>
    <n v="0"/>
    <n v="2.98"/>
    <n v="5.27"/>
  </r>
  <r>
    <d v="2020-02-17T00:00:00"/>
    <s v="#1633"/>
    <s v="United States"/>
    <s v="United States"/>
    <s v="USPS"/>
    <s v="First Class Package"/>
    <n v="38016"/>
    <s v="38016"/>
    <n v="5"/>
    <s v="Cordova"/>
    <x v="37"/>
    <n v="0"/>
    <n v="3.05"/>
    <n v="5.4"/>
  </r>
  <r>
    <d v="2020-02-18T00:00:00"/>
    <s v="#1634"/>
    <s v="United States"/>
    <s v="United States"/>
    <s v="USPS"/>
    <s v="First Class Package"/>
    <n v="73071"/>
    <s v="73071"/>
    <n v="5"/>
    <s v="NORMAN"/>
    <x v="13"/>
    <n v="0"/>
    <n v="2.98"/>
    <n v="5.27"/>
  </r>
  <r>
    <d v="2020-02-19T00:00:00"/>
    <s v="#1635"/>
    <s v="United States"/>
    <s v="United States"/>
    <s v="USPS"/>
    <s v="First Class Package"/>
    <n v="84042"/>
    <s v="84042"/>
    <n v="5"/>
    <s v="Lindon"/>
    <x v="0"/>
    <n v="0"/>
    <n v="1.37"/>
    <n v="3.93"/>
  </r>
  <r>
    <d v="2020-02-19T00:00:00"/>
    <s v="#1636"/>
    <s v="United States"/>
    <s v="United States"/>
    <s v="USPS"/>
    <s v="First Class Package"/>
    <s v="04901"/>
    <s v="04901"/>
    <n v="5"/>
    <s v="Waterville"/>
    <x v="28"/>
    <n v="0"/>
    <n v="0.8"/>
    <n v="5.7"/>
  </r>
  <r>
    <d v="2020-02-20T00:00:00"/>
    <s v="#1637"/>
    <s v="United States"/>
    <s v="United States"/>
    <s v="USPS"/>
    <s v="First Class Package"/>
    <n v="84103"/>
    <s v="84103"/>
    <n v="5"/>
    <s v="SLC"/>
    <x v="0"/>
    <n v="0"/>
    <n v="1.06"/>
    <n v="2.74"/>
  </r>
  <r>
    <d v="2020-02-20T00:00:00"/>
    <s v="#1638"/>
    <s v="United States"/>
    <s v="United States"/>
    <s v="USPS"/>
    <s v="Priority Mail"/>
    <n v="90058"/>
    <s v="90058"/>
    <n v="5"/>
    <s v="Vernon "/>
    <x v="16"/>
    <n v="0"/>
    <n v="2.48"/>
    <n v="9.07"/>
  </r>
  <r>
    <d v="2020-02-21T00:00:00"/>
    <s v="#1639"/>
    <s v="United States"/>
    <s v="United States"/>
    <s v="USPS"/>
    <s v="Priority Mail"/>
    <n v="72120"/>
    <s v="72120"/>
    <n v="5"/>
    <s v="Sherwood"/>
    <x v="15"/>
    <n v="0"/>
    <n v="1.76"/>
    <n v="9.99"/>
  </r>
  <r>
    <d v="2020-02-21T00:00:00"/>
    <s v="#1640"/>
    <s v="United States"/>
    <s v="United States"/>
    <s v="USPS"/>
    <s v="First Class Package"/>
    <n v="96743"/>
    <s v="96743"/>
    <n v="5"/>
    <s v="Kamuela"/>
    <x v="6"/>
    <n v="0"/>
    <n v="1.33"/>
    <n v="3.67"/>
  </r>
  <r>
    <d v="2020-02-21T00:00:00"/>
    <s v="#1641"/>
    <s v="United States"/>
    <s v="United States"/>
    <s v="USPS"/>
    <s v="First Class Package"/>
    <n v="85140"/>
    <s v="85140"/>
    <n v="5"/>
    <s v="San Tan Valley"/>
    <x v="2"/>
    <n v="0"/>
    <n v="1.1200000000000001"/>
    <n v="2.78"/>
  </r>
  <r>
    <d v="2020-02-21T00:00:00"/>
    <s v="#1642"/>
    <s v="United States"/>
    <s v="United States"/>
    <s v="USPS"/>
    <s v="First Class Package"/>
    <n v="73071"/>
    <s v="73071"/>
    <n v="5"/>
    <s v="NORMAN"/>
    <x v="13"/>
    <n v="0"/>
    <n v="2.98"/>
    <n v="5.27"/>
  </r>
  <r>
    <d v="2020-02-23T00:00:00"/>
    <s v="#1643"/>
    <s v="United States"/>
    <s v="United States"/>
    <s v="USPS"/>
    <s v="First Class Package"/>
    <n v="73069"/>
    <s v="73069"/>
    <n v="5"/>
    <s v="Norman"/>
    <x v="13"/>
    <n v="0"/>
    <n v="1.44"/>
    <n v="3.31"/>
  </r>
  <r>
    <d v="2020-02-23T00:00:00"/>
    <s v="#1644"/>
    <s v="United States"/>
    <s v="United States"/>
    <s v="USPS"/>
    <s v="Priority Mail"/>
    <n v="91387"/>
    <s v="91387"/>
    <n v="5"/>
    <s v="Canyon country"/>
    <x v="16"/>
    <n v="0"/>
    <n v="1.78"/>
    <n v="8.1199999999999992"/>
  </r>
  <r>
    <d v="2020-02-23T00:00:00"/>
    <s v="#1645"/>
    <s v="United States"/>
    <s v="United States"/>
    <s v="USPS"/>
    <s v="First Class Package"/>
    <n v="84042"/>
    <s v="84042"/>
    <n v="5"/>
    <s v="Lindon"/>
    <x v="0"/>
    <n v="0"/>
    <n v="1.06"/>
    <n v="2.74"/>
  </r>
  <r>
    <d v="2020-02-23T00:00:00"/>
    <s v="#1646"/>
    <s v="United States"/>
    <s v="United States"/>
    <s v="USPS"/>
    <s v="Priority Mail"/>
    <n v="91354"/>
    <s v="91354"/>
    <n v="5"/>
    <s v="Valencia"/>
    <x v="16"/>
    <n v="0"/>
    <n v="2.31"/>
    <n v="8.59"/>
  </r>
  <r>
    <d v="2020-02-24T00:00:00"/>
    <s v="#1647"/>
    <s v="United States"/>
    <s v="United States"/>
    <s v="USPS"/>
    <s v="First Class Package"/>
    <s v="04901"/>
    <s v="04901"/>
    <n v="5"/>
    <s v="Waterville"/>
    <x v="28"/>
    <n v="0"/>
    <n v="1.33"/>
    <n v="3.67"/>
  </r>
  <r>
    <d v="2020-02-24T00:00:00"/>
    <s v="#1648"/>
    <s v="United States"/>
    <s v="United States"/>
    <s v="USPS"/>
    <s v="First Class Package"/>
    <n v="85042"/>
    <s v="85042"/>
    <n v="5"/>
    <s v="Phoenix"/>
    <x v="2"/>
    <n v="0"/>
    <n v="1.1200000000000001"/>
    <n v="2.78"/>
  </r>
  <r>
    <d v="2020-02-27T00:00:00"/>
    <s v="#1650"/>
    <s v="United States"/>
    <s v="United States"/>
    <s v="USPS"/>
    <s v="Priority Mail"/>
    <n v="73069"/>
    <s v="73069"/>
    <n v="5"/>
    <s v="Norman"/>
    <x v="13"/>
    <n v="0"/>
    <n v="3.01"/>
    <n v="9.5399999999999991"/>
  </r>
  <r>
    <d v="2020-02-27T00:00:00"/>
    <s v="#1651"/>
    <s v="United States"/>
    <s v="United States"/>
    <s v="USPS"/>
    <s v="First Class Package"/>
    <n v="84062"/>
    <s v="84062"/>
    <n v="5"/>
    <s v="Pleasant Grove"/>
    <x v="0"/>
    <n v="0"/>
    <n v="1.06"/>
    <n v="2.74"/>
  </r>
  <r>
    <d v="2020-02-27T00:00:00"/>
    <s v="#1652"/>
    <s v="United States"/>
    <s v="United States"/>
    <s v="USPS"/>
    <s v="First Class Package"/>
    <n v="84058"/>
    <s v="84058"/>
    <n v="5"/>
    <s v="Orem"/>
    <x v="0"/>
    <n v="0"/>
    <n v="1.06"/>
    <n v="2.74"/>
  </r>
  <r>
    <d v="2020-02-28T00:00:00"/>
    <s v="#1653"/>
    <s v="United States"/>
    <s v="United States"/>
    <s v="USPS"/>
    <s v="Priority Mail"/>
    <n v="27263"/>
    <s v="27263"/>
    <n v="5"/>
    <s v="Archdale"/>
    <x v="30"/>
    <n v="0"/>
    <n v="3.11"/>
    <n v="10.54"/>
  </r>
  <r>
    <d v="2020-02-28T00:00:00"/>
    <s v="#1654"/>
    <s v="United States"/>
    <s v="United States"/>
    <s v="USPS"/>
    <s v="Priority Mail"/>
    <n v="85032"/>
    <s v="85032"/>
    <n v="5"/>
    <s v="Phoenix"/>
    <x v="2"/>
    <n v="0"/>
    <n v="1.78"/>
    <n v="8.1199999999999992"/>
  </r>
  <r>
    <d v="2020-03-02T00:00:00"/>
    <s v="#1655"/>
    <s v="United States"/>
    <s v="United States"/>
    <s v="USPS"/>
    <s v="Priority Mail"/>
    <n v="73071"/>
    <s v="73071"/>
    <n v="5"/>
    <s v="NORMAN"/>
    <x v="13"/>
    <n v="0"/>
    <n v="2.14"/>
    <n v="8.76"/>
  </r>
  <r>
    <d v="2020-03-02T00:00:00"/>
    <s v="#1656"/>
    <s v="United States"/>
    <s v="United States"/>
    <s v="USPS"/>
    <s v="Priority Mail"/>
    <n v="84057"/>
    <s v="84057"/>
    <n v="5"/>
    <s v="Orem"/>
    <x v="0"/>
    <n v="0"/>
    <n v="0.61"/>
    <n v="7.64"/>
  </r>
  <r>
    <d v="2020-03-02T00:00:00"/>
    <s v="#1657"/>
    <s v="United States"/>
    <s v="United States"/>
    <s v="USPS"/>
    <s v="Priority Mail"/>
    <n v="84770"/>
    <s v="84770"/>
    <n v="5"/>
    <s v="St. George"/>
    <x v="0"/>
    <n v="0"/>
    <n v="0.61"/>
    <n v="7.64"/>
  </r>
  <r>
    <d v="2020-03-02T00:00:00"/>
    <s v="#1658"/>
    <s v="United States"/>
    <s v="United States"/>
    <s v="USPS"/>
    <s v="Priority Mail"/>
    <n v="73072"/>
    <s v="73072"/>
    <n v="5"/>
    <s v="Norman"/>
    <x v="13"/>
    <n v="0"/>
    <n v="2.14"/>
    <n v="8.76"/>
  </r>
  <r>
    <d v="2020-03-02T00:00:00"/>
    <s v="#1659"/>
    <s v="United States"/>
    <s v="United States"/>
    <s v="USPS"/>
    <s v="First Class Package"/>
    <n v="84057"/>
    <s v="84057"/>
    <n v="5"/>
    <s v="Orem"/>
    <x v="0"/>
    <n v="0"/>
    <n v="1.39"/>
    <n v="3.21"/>
  </r>
  <r>
    <d v="2020-03-02T00:00:00"/>
    <s v="#1660"/>
    <s v="United States"/>
    <s v="United States"/>
    <s v="USPS"/>
    <s v="Priority Mail"/>
    <s v="04901"/>
    <s v="04901"/>
    <n v="5"/>
    <s v="Waterville"/>
    <x v="28"/>
    <n v="0"/>
    <n v="5.69"/>
    <n v="21.01"/>
  </r>
  <r>
    <d v="2020-03-05T00:00:00"/>
    <s v="#1661"/>
    <s v="United States"/>
    <s v="United States"/>
    <s v="USPS"/>
    <s v="First Class Package"/>
    <n v="73072"/>
    <s v="73072"/>
    <n v="5"/>
    <s v="Norman"/>
    <x v="13"/>
    <n v="0"/>
    <n v="2.98"/>
    <n v="5.27"/>
  </r>
  <r>
    <d v="2020-03-05T00:00:00"/>
    <s v="#1662"/>
    <s v="United States"/>
    <s v="United States"/>
    <s v="USPS"/>
    <s v="First Class Package"/>
    <n v="84790"/>
    <s v="84790"/>
    <n v="5"/>
    <s v="St George"/>
    <x v="0"/>
    <n v="0"/>
    <n v="2.46"/>
    <n v="5.04"/>
  </r>
  <r>
    <d v="2020-03-05T00:00:00"/>
    <s v="#1663"/>
    <s v="United States"/>
    <s v="United States"/>
    <s v="USPS"/>
    <s v="First Class Package"/>
    <n v="83401"/>
    <s v="83401"/>
    <n v="5"/>
    <s v="Idaho Falls"/>
    <x v="7"/>
    <n v="0"/>
    <n v="1.39"/>
    <n v="3.21"/>
  </r>
  <r>
    <d v="2020-03-06T00:00:00"/>
    <s v="#1664"/>
    <s v="United States"/>
    <s v="United States"/>
    <s v="USPS"/>
    <s v="First Class Package"/>
    <n v="78752"/>
    <s v="78752"/>
    <n v="5"/>
    <s v="Austin"/>
    <x v="8"/>
    <n v="0"/>
    <n v="1.1100000000000001"/>
    <n v="2.84"/>
  </r>
  <r>
    <d v="2020-03-06T00:00:00"/>
    <s v="#1665"/>
    <s v="United States"/>
    <s v="United States"/>
    <s v="USPS"/>
    <s v="First Class Package"/>
    <n v="33415"/>
    <s v="33415"/>
    <n v="5"/>
    <s v="West Palm Beach"/>
    <x v="27"/>
    <n v="0"/>
    <n v="3.9"/>
    <n v="5.7"/>
  </r>
  <r>
    <d v="2020-03-06T00:00:00"/>
    <s v="#1666"/>
    <s v="United States"/>
    <s v="United States"/>
    <s v="USPS"/>
    <s v="Priority Mail"/>
    <n v="94596"/>
    <s v="94596"/>
    <n v="5"/>
    <s v="Walnut Creek"/>
    <x v="16"/>
    <n v="0"/>
    <n v="0.45"/>
    <n v="7.8"/>
  </r>
  <r>
    <d v="2020-03-06T00:00:00"/>
    <s v="#1667"/>
    <s v="United States"/>
    <s v="United States"/>
    <s v="USPS"/>
    <s v="First Class Package"/>
    <n v="96732"/>
    <s v="96732"/>
    <n v="5"/>
    <s v="Kahului"/>
    <x v="6"/>
    <n v="0"/>
    <n v="1.33"/>
    <n v="3.67"/>
  </r>
  <r>
    <d v="2020-03-06T00:00:00"/>
    <s v="#1668"/>
    <s v="United States"/>
    <s v="United States"/>
    <s v="USPS"/>
    <s v="Priority Mail"/>
    <n v="96762"/>
    <s v="96762"/>
    <n v="5"/>
    <s v="Laie"/>
    <x v="6"/>
    <n v="0"/>
    <n v="3.71"/>
    <n v="11.19"/>
  </r>
  <r>
    <d v="2020-03-06T00:00:00"/>
    <s v="#1669"/>
    <s v="United States"/>
    <s v="United States"/>
    <s v="USPS"/>
    <s v="First Class Package"/>
    <n v="73071"/>
    <s v="73071"/>
    <n v="5"/>
    <s v="NORMAN"/>
    <x v="13"/>
    <n v="0"/>
    <n v="1.1100000000000001"/>
    <n v="2.84"/>
  </r>
  <r>
    <d v="2020-03-09T00:00:00"/>
    <s v="#1670"/>
    <s v="United States"/>
    <s v="United States"/>
    <s v="USPS"/>
    <s v="First Class Package"/>
    <n v="90604"/>
    <s v="90604"/>
    <n v="5"/>
    <s v="Whittier"/>
    <x v="16"/>
    <n v="0"/>
    <n v="1.1200000000000001"/>
    <n v="2.78"/>
  </r>
  <r>
    <d v="2020-03-09T00:00:00"/>
    <s v="#1671"/>
    <s v="United States"/>
    <s v="United States"/>
    <s v="USPS"/>
    <s v="Priority Mail"/>
    <n v="85042"/>
    <s v="85042"/>
    <n v="5"/>
    <s v="Phoenix"/>
    <x v="2"/>
    <n v="0"/>
    <n v="2.31"/>
    <n v="8.59"/>
  </r>
  <r>
    <d v="2020-03-10T00:00:00"/>
    <s v="#1672"/>
    <s v="United States"/>
    <s v="United States"/>
    <s v="USPS"/>
    <s v="Priority Mail"/>
    <n v="84043"/>
    <s v="84043"/>
    <n v="5"/>
    <s v="Lehi"/>
    <x v="0"/>
    <n v="0"/>
    <n v="1.26"/>
    <n v="7.94"/>
  </r>
  <r>
    <d v="2020-03-15T00:00:00"/>
    <s v="#1673"/>
    <s v="United States"/>
    <s v="United States"/>
    <s v="USPS"/>
    <s v="First Class Package"/>
    <n v="73071"/>
    <s v="73071"/>
    <n v="5"/>
    <s v="NORMAN"/>
    <x v="13"/>
    <n v="0"/>
    <n v="1.37"/>
    <n v="4.08"/>
  </r>
  <r>
    <d v="2020-03-15T00:00:00"/>
    <s v="#1674"/>
    <s v="United States"/>
    <s v="United States"/>
    <s v="USPS"/>
    <s v="Priority Mail"/>
    <s v="04901"/>
    <s v="04901"/>
    <n v="5"/>
    <s v="Waterville"/>
    <x v="28"/>
    <n v="0"/>
    <n v="3.71"/>
    <n v="11.19"/>
  </r>
  <r>
    <d v="2020-03-15T00:00:00"/>
    <s v="#1675"/>
    <s v="United States"/>
    <s v="United States"/>
    <s v="USPS"/>
    <s v="First Class Package"/>
    <n v="29485"/>
    <s v="29485"/>
    <n v="5"/>
    <s v="Summerville"/>
    <x v="20"/>
    <n v="0"/>
    <n v="1.38"/>
    <n v="3.52"/>
  </r>
  <r>
    <d v="2020-03-30T00:00:00"/>
    <s v="#1676"/>
    <s v="United States"/>
    <s v="United States"/>
    <s v="USPS"/>
    <s v="Priority Mail"/>
    <n v="96762"/>
    <s v="96762"/>
    <n v="5"/>
    <s v="Laie"/>
    <x v="6"/>
    <n v="0"/>
    <n v="5.01"/>
    <n v="18.14"/>
  </r>
  <r>
    <d v="2020-03-19T00:00:00"/>
    <s v="#1677"/>
    <s v="United States"/>
    <s v="United States"/>
    <s v="USPS"/>
    <s v="First Class Package"/>
    <n v="73069"/>
    <s v="73069"/>
    <n v="5"/>
    <s v="Norman"/>
    <x v="13"/>
    <n v="0"/>
    <n v="1.37"/>
    <n v="4.08"/>
  </r>
  <r>
    <d v="2020-03-19T00:00:00"/>
    <s v="#1678"/>
    <s v="United States"/>
    <s v="United States"/>
    <s v="USPS"/>
    <s v="Priority Mail"/>
    <n v="96743"/>
    <s v="96743"/>
    <n v="5"/>
    <s v="Kamuela"/>
    <x v="6"/>
    <n v="0"/>
    <n v="5.69"/>
    <n v="21.01"/>
  </r>
  <r>
    <d v="2020-03-19T00:00:00"/>
    <s v="#1679"/>
    <s v="United States"/>
    <s v="United States"/>
    <s v="USPS"/>
    <s v="Priority Mail"/>
    <s v="01852"/>
    <s v="01852"/>
    <n v="5"/>
    <s v="Lowell"/>
    <x v="39"/>
    <n v="0"/>
    <n v="4.26"/>
    <n v="15.74"/>
  </r>
  <r>
    <d v="2020-03-19T00:00:00"/>
    <s v="#1680"/>
    <s v="United States"/>
    <s v="United States"/>
    <s v="USPS"/>
    <s v="Priority Mail"/>
    <n v="94941"/>
    <s v="94941"/>
    <n v="5"/>
    <s v="Mill Valley"/>
    <x v="16"/>
    <n v="0"/>
    <n v="3.01"/>
    <n v="9.5399999999999991"/>
  </r>
  <r>
    <d v="2020-03-19T00:00:00"/>
    <s v="#1681"/>
    <s v="United States"/>
    <s v="United States"/>
    <s v="USPS"/>
    <s v="First Class Package"/>
    <n v="78752"/>
    <s v="78752"/>
    <n v="5"/>
    <s v="Austin"/>
    <x v="8"/>
    <n v="0"/>
    <n v="1.44"/>
    <n v="3.31"/>
  </r>
  <r>
    <d v="2020-03-19T00:00:00"/>
    <s v="#1682"/>
    <s v="United States"/>
    <s v="United States"/>
    <s v="USPS"/>
    <s v="First Class Package"/>
    <n v="73099"/>
    <s v="73099"/>
    <n v="5"/>
    <s v="Yukon"/>
    <x v="13"/>
    <n v="0"/>
    <n v="1.44"/>
    <n v="3.31"/>
  </r>
  <r>
    <d v="2020-03-19T00:00:00"/>
    <s v="#1683"/>
    <s v="United States"/>
    <s v="United States"/>
    <s v="USPS"/>
    <s v="First Class Package"/>
    <n v="68110"/>
    <s v="68110"/>
    <n v="5"/>
    <s v="Omaha"/>
    <x v="17"/>
    <n v="0"/>
    <n v="1.44"/>
    <n v="3.31"/>
  </r>
  <r>
    <d v="2020-03-19T00:00:00"/>
    <s v="#1684"/>
    <s v="United States"/>
    <s v="United States"/>
    <s v="USPS"/>
    <s v="First Class Package"/>
    <n v="96746"/>
    <s v="96746"/>
    <n v="5"/>
    <s v="Kapaa"/>
    <x v="6"/>
    <n v="0"/>
    <n v="1.02"/>
    <n v="3.18"/>
  </r>
  <r>
    <d v="2020-03-19T00:00:00"/>
    <s v="#1685"/>
    <s v="United States"/>
    <s v="United States"/>
    <s v="USPS"/>
    <s v="First Class Package"/>
    <n v="84003"/>
    <s v="84003"/>
    <n v="5"/>
    <s v="American Fork"/>
    <x v="0"/>
    <n v="0"/>
    <n v="1.06"/>
    <n v="2.74"/>
  </r>
  <r>
    <d v="2020-03-20T00:00:00"/>
    <s v="#1687"/>
    <s v="United States"/>
    <s v="United States"/>
    <s v="USPS"/>
    <s v="Priority Mail"/>
    <n v="72120"/>
    <s v="72120"/>
    <n v="5"/>
    <s v="Sherwood"/>
    <x v="15"/>
    <n v="0"/>
    <n v="1.1000000000000001"/>
    <n v="12.15"/>
  </r>
  <r>
    <d v="2020-03-20T00:00:00"/>
    <s v="#1688"/>
    <s v="United States"/>
    <s v="United States"/>
    <s v="USPS"/>
    <s v="First Class Package"/>
    <n v="33415"/>
    <s v="33415"/>
    <n v="5"/>
    <s v="West Palm Beach"/>
    <x v="27"/>
    <n v="0"/>
    <n v="0.8"/>
    <n v="5.7"/>
  </r>
  <r>
    <d v="2020-03-21T00:00:00"/>
    <s v="#1689"/>
    <s v="United States"/>
    <s v="United States"/>
    <s v="USPS"/>
    <s v="Priority Mail"/>
    <n v="73034"/>
    <s v="73034"/>
    <n v="5"/>
    <s v="Edmond"/>
    <x v="13"/>
    <n v="0"/>
    <n v="0.45"/>
    <n v="7.8"/>
  </r>
  <r>
    <d v="2020-03-21T00:00:00"/>
    <s v="#1690"/>
    <s v="United States"/>
    <s v="United States"/>
    <s v="USPS"/>
    <s v="Priority Mail"/>
    <n v="84097"/>
    <s v="84097"/>
    <n v="5"/>
    <s v="Orem"/>
    <x v="0"/>
    <n v="0"/>
    <n v="0.48"/>
    <n v="7.02"/>
  </r>
  <r>
    <d v="2020-03-21T00:00:00"/>
    <s v="#1691"/>
    <s v="United States"/>
    <s v="United States"/>
    <s v="USPS"/>
    <s v="Priority Mail"/>
    <n v="96732"/>
    <s v="96732"/>
    <n v="5"/>
    <s v="Kahului"/>
    <x v="6"/>
    <n v="0"/>
    <n v="1.18"/>
    <n v="8.42"/>
  </r>
  <r>
    <d v="2020-03-21T00:00:00"/>
    <s v="#1692"/>
    <s v="United States"/>
    <s v="United States"/>
    <s v="USPS"/>
    <s v="Priority Mail"/>
    <n v="98570"/>
    <s v="98570"/>
    <n v="5"/>
    <s v="Onalaska"/>
    <x v="9"/>
    <n v="0"/>
    <n v="0.45"/>
    <n v="7.8"/>
  </r>
  <r>
    <d v="2020-03-21T00:00:00"/>
    <s v="#1693"/>
    <s v="United States"/>
    <s v="United States"/>
    <s v="USPS"/>
    <s v="Priority Mail"/>
    <n v="75219"/>
    <s v="75219"/>
    <n v="5"/>
    <s v="Dallas"/>
    <x v="8"/>
    <n v="0"/>
    <n v="3.01"/>
    <n v="9.5399999999999991"/>
  </r>
  <r>
    <d v="2020-03-21T00:00:00"/>
    <s v="#1694"/>
    <s v="United States"/>
    <s v="United States"/>
    <s v="USPS"/>
    <s v="Priority Mail"/>
    <n v="84660"/>
    <s v="84660"/>
    <n v="5"/>
    <s v="Spanish Fork"/>
    <x v="0"/>
    <n v="0"/>
    <n v="0.48"/>
    <n v="7.02"/>
  </r>
  <r>
    <d v="2020-03-21T00:00:00"/>
    <s v="#1695"/>
    <s v="United States"/>
    <s v="United States"/>
    <s v="USPS"/>
    <s v="Priority Mail"/>
    <n v="34471"/>
    <s v="34471"/>
    <n v="5"/>
    <s v="Ocala"/>
    <x v="27"/>
    <n v="0"/>
    <n v="0.7"/>
    <n v="8.15"/>
  </r>
  <r>
    <d v="2020-03-21T00:00:00"/>
    <s v="#1696"/>
    <s v="United States"/>
    <s v="United States"/>
    <s v="USPS"/>
    <s v="Priority Mail"/>
    <n v="95023"/>
    <s v="95023"/>
    <n v="5"/>
    <s v="Hollister"/>
    <x v="16"/>
    <n v="0"/>
    <n v="3.01"/>
    <n v="9.5399999999999991"/>
  </r>
  <r>
    <d v="2020-03-21T00:00:00"/>
    <s v="#1697"/>
    <s v="United States"/>
    <s v="United States"/>
    <s v="USPS"/>
    <s v="Priority Mail"/>
    <s v="02210"/>
    <s v="02210"/>
    <n v="5"/>
    <s v="Boston"/>
    <x v="39"/>
    <n v="0"/>
    <n v="3.71"/>
    <n v="11.19"/>
  </r>
  <r>
    <d v="2020-03-21T00:00:00"/>
    <s v="#1698"/>
    <s v="United States"/>
    <s v="United States"/>
    <s v="USPS"/>
    <s v="Priority Mail"/>
    <s v="02356"/>
    <s v="02356"/>
    <n v="5"/>
    <s v="Easton"/>
    <x v="39"/>
    <n v="0"/>
    <n v="3.71"/>
    <n v="11.19"/>
  </r>
  <r>
    <d v="2020-03-21T00:00:00"/>
    <s v="#1699"/>
    <s v="United States"/>
    <s v="United States"/>
    <s v="USPS"/>
    <s v="Priority Mail"/>
    <s v="85054-7180"/>
    <s v="85054"/>
    <n v="5"/>
    <s v="Phoenix"/>
    <x v="2"/>
    <n v="0"/>
    <n v="1.78"/>
    <n v="8.1199999999999992"/>
  </r>
  <r>
    <d v="2020-03-23T00:00:00"/>
    <s v="#1700"/>
    <s v="United States"/>
    <s v="United States"/>
    <s v="USPS"/>
    <s v="Priority Mail"/>
    <n v="85308"/>
    <s v="85308"/>
    <n v="5"/>
    <s v="Glendale"/>
    <x v="2"/>
    <n v="0"/>
    <n v="1.78"/>
    <n v="8.1199999999999992"/>
  </r>
  <r>
    <d v="2020-03-23T00:00:00"/>
    <s v="#1702"/>
    <s v="United States"/>
    <s v="United States"/>
    <s v="USPS"/>
    <s v="Priority Mail"/>
    <n v="91367"/>
    <s v="91367"/>
    <n v="5"/>
    <s v="Woodland Hills"/>
    <x v="16"/>
    <n v="0"/>
    <n v="1.78"/>
    <n v="8.1199999999999992"/>
  </r>
  <r>
    <d v="2020-03-23T00:00:00"/>
    <s v="#1703"/>
    <s v="United States"/>
    <s v="United States"/>
    <s v="USPS"/>
    <s v="Priority Mail"/>
    <n v="48047"/>
    <s v="48047"/>
    <n v="5"/>
    <s v="New Baltimore"/>
    <x v="32"/>
    <n v="0"/>
    <n v="3.11"/>
    <n v="10.54"/>
  </r>
  <r>
    <d v="2020-03-23T00:00:00"/>
    <s v="#1704"/>
    <s v="United States"/>
    <s v="United States"/>
    <s v="USPS"/>
    <s v="First Class Package"/>
    <n v="95609"/>
    <s v="95609"/>
    <n v="5"/>
    <s v="Carmichael"/>
    <x v="16"/>
    <n v="0"/>
    <n v="1.1200000000000001"/>
    <n v="2.78"/>
  </r>
  <r>
    <d v="2020-03-24T00:00:00"/>
    <s v="#1706"/>
    <s v="United States"/>
    <s v="United States"/>
    <s v="USPS"/>
    <s v="Priority Mail"/>
    <n v="94596"/>
    <s v="94596"/>
    <n v="5"/>
    <s v="Walnut Creek"/>
    <x v="16"/>
    <n v="0"/>
    <n v="3.01"/>
    <n v="9.5399999999999991"/>
  </r>
  <r>
    <d v="2020-03-24T00:00:00"/>
    <s v="#1707"/>
    <s v="United States"/>
    <s v="United States"/>
    <s v="USPS"/>
    <s v="Priority Mail"/>
    <n v="77018"/>
    <s v="77018"/>
    <n v="5"/>
    <s v="Houston"/>
    <x v="8"/>
    <n v="0"/>
    <n v="1.76"/>
    <n v="9.99"/>
  </r>
  <r>
    <d v="2020-03-24T00:00:00"/>
    <s v="#1708"/>
    <s v="United States"/>
    <s v="United States"/>
    <s v="USPS"/>
    <s v="First Class Package"/>
    <n v="91902"/>
    <s v="91902"/>
    <n v="5"/>
    <s v="Bonita"/>
    <x v="16"/>
    <n v="0"/>
    <n v="1.45"/>
    <n v="3.25"/>
  </r>
  <r>
    <d v="2020-03-24T00:00:00"/>
    <s v="#1709"/>
    <s v="United States"/>
    <s v="United States"/>
    <s v="USPS"/>
    <s v="First Class Package"/>
    <n v="73071"/>
    <s v="73071"/>
    <n v="5"/>
    <s v="NORMAN"/>
    <x v="13"/>
    <n v="0"/>
    <n v="1.1100000000000001"/>
    <n v="2.84"/>
  </r>
  <r>
    <d v="2020-03-24T00:00:00"/>
    <s v="#1710"/>
    <s v="United States"/>
    <s v="United States"/>
    <s v="USPS"/>
    <s v="First Class Package"/>
    <n v="84129"/>
    <s v="84129"/>
    <n v="5"/>
    <s v="Taylorsville"/>
    <x v="0"/>
    <n v="0"/>
    <n v="1.06"/>
    <n v="2.74"/>
  </r>
  <r>
    <d v="2020-03-25T00:00:00"/>
    <s v="#1711"/>
    <s v="United States"/>
    <s v="United States"/>
    <s v="USPS"/>
    <s v="First Class Package"/>
    <n v="94586"/>
    <s v="94586"/>
    <n v="5"/>
    <s v="Sunol"/>
    <x v="16"/>
    <n v="0"/>
    <n v="1.37"/>
    <n v="4.08"/>
  </r>
  <r>
    <d v="2020-03-26T00:00:00"/>
    <s v="#1712"/>
    <s v="United States"/>
    <s v="United States"/>
    <s v="USPS"/>
    <s v="Priority Mail"/>
    <n v="84653"/>
    <s v="84653"/>
    <n v="5"/>
    <s v="Salem"/>
    <x v="0"/>
    <n v="0"/>
    <n v="0.61"/>
    <n v="7.64"/>
  </r>
  <r>
    <d v="2020-03-30T00:00:00"/>
    <s v="#1713"/>
    <s v="United States"/>
    <s v="United States"/>
    <s v="USPS"/>
    <s v="Priority Mail"/>
    <n v="73071"/>
    <s v="73071"/>
    <n v="5"/>
    <s v="NORMAN"/>
    <x v="13"/>
    <n v="0"/>
    <n v="2.14"/>
    <n v="8.76"/>
  </r>
  <r>
    <d v="2020-03-27T00:00:00"/>
    <s v="#1714"/>
    <s v="United States"/>
    <s v="United States"/>
    <s v="USPS"/>
    <s v="First Class Package"/>
    <n v="68110"/>
    <s v="68110"/>
    <n v="5"/>
    <s v="Omaha"/>
    <x v="17"/>
    <n v="0"/>
    <n v="2.98"/>
    <n v="5.27"/>
  </r>
  <r>
    <d v="2020-03-27T00:00:00"/>
    <s v="#1715"/>
    <s v="United States"/>
    <s v="United States"/>
    <s v="USPS"/>
    <s v="First Class Package"/>
    <n v="84058"/>
    <s v="84058"/>
    <n v="5"/>
    <s v="Orem"/>
    <x v="0"/>
    <n v="0"/>
    <n v="2.46"/>
    <n v="5.04"/>
  </r>
  <r>
    <d v="2020-03-27T00:00:00"/>
    <s v="#1716"/>
    <s v="United States"/>
    <s v="United States"/>
    <s v="USPS"/>
    <s v="Priority Mail"/>
    <n v="84062"/>
    <s v="84062"/>
    <n v="5"/>
    <s v="Pleasant Grove"/>
    <x v="0"/>
    <n v="0"/>
    <n v="0.61"/>
    <n v="7.64"/>
  </r>
  <r>
    <d v="2020-03-28T00:00:00"/>
    <s v="#1717"/>
    <s v="United States"/>
    <s v="United States"/>
    <s v="USPS"/>
    <s v="Priority Mail"/>
    <n v="76182"/>
    <s v="76182"/>
    <n v="5"/>
    <s v="North Richland Hills"/>
    <x v="8"/>
    <n v="0"/>
    <n v="3.01"/>
    <n v="9.5399999999999991"/>
  </r>
  <r>
    <d v="2020-03-28T00:00:00"/>
    <s v="#1718"/>
    <s v="United States"/>
    <s v="United States"/>
    <s v="USPS"/>
    <s v="First Class Package"/>
    <n v="72120"/>
    <s v="72120"/>
    <n v="5"/>
    <s v="Sherwood"/>
    <x v="15"/>
    <n v="0"/>
    <n v="1.41"/>
    <n v="3.39"/>
  </r>
  <r>
    <d v="2020-03-28T00:00:00"/>
    <s v="#1719"/>
    <s v="United States"/>
    <s v="United States"/>
    <s v="USPS"/>
    <s v="Priority Mail"/>
    <n v="84015"/>
    <s v="84015"/>
    <n v="5"/>
    <s v="Clinton"/>
    <x v="0"/>
    <n v="0"/>
    <n v="0.61"/>
    <n v="7.64"/>
  </r>
  <r>
    <d v="2020-03-28T00:00:00"/>
    <s v="#1720"/>
    <s v="United States"/>
    <s v="United States"/>
    <s v="USPS"/>
    <s v="Priority Mail"/>
    <n v="78741"/>
    <s v="78741"/>
    <n v="5"/>
    <s v="Austin"/>
    <x v="8"/>
    <n v="0"/>
    <n v="2.14"/>
    <n v="8.76"/>
  </r>
  <r>
    <d v="2020-03-28T00:00:00"/>
    <s v="#1721"/>
    <s v="United States"/>
    <s v="United States"/>
    <s v="USPS"/>
    <s v="Priority Mail"/>
    <n v="84604"/>
    <s v="84604"/>
    <n v="5"/>
    <s v="Provo"/>
    <x v="0"/>
    <n v="0"/>
    <n v="0.61"/>
    <n v="7.64"/>
  </r>
  <r>
    <d v="2020-03-29T00:00:00"/>
    <s v="#1722"/>
    <s v="United States"/>
    <s v="United States"/>
    <s v="USPS"/>
    <s v="Priority Mail"/>
    <n v="85203"/>
    <s v="85203"/>
    <n v="5"/>
    <s v="MESA"/>
    <x v="2"/>
    <n v="0"/>
    <n v="1.78"/>
    <n v="8.1199999999999992"/>
  </r>
  <r>
    <d v="2020-03-28T00:00:00"/>
    <s v="#1723"/>
    <s v="United States"/>
    <s v="United States"/>
    <s v="USPS"/>
    <s v="First Class Package"/>
    <n v="84062"/>
    <s v="84062"/>
    <n v="5"/>
    <s v="Pleasant Grove"/>
    <x v="0"/>
    <n v="0"/>
    <n v="1.39"/>
    <n v="3.21"/>
  </r>
  <r>
    <d v="2020-03-30T00:00:00"/>
    <s v="#1724"/>
    <s v="United States"/>
    <s v="United States"/>
    <s v="USPS"/>
    <s v="Priority Mail"/>
    <n v="84660"/>
    <s v="84660"/>
    <n v="5"/>
    <s v="Spanish Fork"/>
    <x v="0"/>
    <n v="0"/>
    <n v="0.61"/>
    <n v="7.64"/>
  </r>
  <r>
    <d v="2020-04-02T00:00:00"/>
    <s v="#1726"/>
    <s v="United States"/>
    <s v="United States"/>
    <s v="USPS"/>
    <s v="First Class Package"/>
    <n v="53548"/>
    <s v="53548"/>
    <n v="5"/>
    <s v="Janesville"/>
    <x v="38"/>
    <n v="0"/>
    <n v="1.41"/>
    <n v="3.39"/>
  </r>
  <r>
    <d v="2020-04-02T00:00:00"/>
    <s v="#1727"/>
    <s v="United States"/>
    <s v="United States"/>
    <s v="USPS"/>
    <s v="Priority Mail"/>
    <n v="95206"/>
    <s v="95206"/>
    <n v="5"/>
    <s v="stockton"/>
    <x v="16"/>
    <n v="0"/>
    <n v="2.86"/>
    <n v="9.39"/>
  </r>
  <r>
    <d v="2020-04-02T00:00:00"/>
    <s v="#1728"/>
    <s v="United States"/>
    <s v="United States"/>
    <s v="USPS"/>
    <s v="Priority Mail"/>
    <n v="33401"/>
    <s v="33401"/>
    <n v="5"/>
    <s v="West Palm Beach"/>
    <x v="27"/>
    <n v="0"/>
    <n v="3.71"/>
    <n v="11.19"/>
  </r>
  <r>
    <d v="2020-04-02T00:00:00"/>
    <s v="#1729"/>
    <s v="United States"/>
    <s v="United States"/>
    <s v="USPS"/>
    <s v="Priority Mail"/>
    <n v="84062"/>
    <s v="84062"/>
    <n v="5"/>
    <s v="Pleasant Grove"/>
    <x v="0"/>
    <n v="0"/>
    <n v="0.61"/>
    <n v="7.64"/>
  </r>
  <r>
    <d v="2020-04-02T00:00:00"/>
    <s v="#1730"/>
    <s v="United States"/>
    <s v="United States"/>
    <s v="USPS"/>
    <s v="First Class Package"/>
    <n v="73071"/>
    <s v="73071"/>
    <n v="5"/>
    <s v="NORMAN"/>
    <x v="13"/>
    <n v="0"/>
    <n v="1.44"/>
    <n v="3.31"/>
  </r>
  <r>
    <d v="2020-04-01T00:00:00"/>
    <s v="#1731"/>
    <s v="United States"/>
    <s v="United States"/>
    <s v="USPS"/>
    <s v="First Class Package"/>
    <n v="68110"/>
    <s v="68110"/>
    <n v="5"/>
    <s v="Omaha"/>
    <x v="17"/>
    <n v="0"/>
    <n v="1.44"/>
    <n v="3.31"/>
  </r>
  <r>
    <d v="2020-04-02T00:00:00"/>
    <s v="#1732"/>
    <s v="United States"/>
    <s v="United States"/>
    <s v="USPS"/>
    <s v="Priority Mail"/>
    <n v="89107"/>
    <s v="89107"/>
    <n v="5"/>
    <s v="Las Vegas"/>
    <x v="5"/>
    <n v="0"/>
    <n v="2.48"/>
    <n v="9.07"/>
  </r>
  <r>
    <d v="2020-04-02T00:00:00"/>
    <s v="#1734"/>
    <s v="United States"/>
    <s v="United States"/>
    <s v="USPS"/>
    <s v="Priority Mail"/>
    <n v="84058"/>
    <s v="84058"/>
    <n v="5"/>
    <s v="Orem"/>
    <x v="0"/>
    <n v="0"/>
    <n v="2.8"/>
    <n v="8.15"/>
  </r>
  <r>
    <d v="2020-04-01T00:00:00"/>
    <s v="#1736"/>
    <s v="United States"/>
    <s v="United States"/>
    <s v="USPS"/>
    <s v="Priority Mail"/>
    <n v="84005"/>
    <s v="84005"/>
    <n v="5"/>
    <s v="Eagle Mountain"/>
    <x v="0"/>
    <n v="0"/>
    <n v="0.86"/>
    <n v="7.84"/>
  </r>
  <r>
    <d v="2020-04-01T00:00:00"/>
    <s v="#1737"/>
    <s v="United States"/>
    <s v="United States"/>
    <s v="USPS"/>
    <s v="First Class Package"/>
    <n v="78748"/>
    <s v="78748"/>
    <n v="5"/>
    <s v="Austin"/>
    <x v="8"/>
    <n v="0"/>
    <n v="1.44"/>
    <n v="3.31"/>
  </r>
  <r>
    <d v="2020-04-01T00:00:00"/>
    <s v="#1738"/>
    <s v="United States"/>
    <s v="United States"/>
    <s v="USPS"/>
    <s v="Priority Mail"/>
    <n v="84003"/>
    <s v="84003"/>
    <n v="5"/>
    <s v="American Fork"/>
    <x v="0"/>
    <n v="0"/>
    <n v="1.26"/>
    <n v="7.94"/>
  </r>
  <r>
    <d v="2020-04-01T00:00:00"/>
    <s v="#1739"/>
    <s v="United States"/>
    <s v="United States"/>
    <s v="USPS"/>
    <s v="Priority Mail"/>
    <n v="84059"/>
    <s v="84059"/>
    <n v="5"/>
    <s v="Vineyard"/>
    <x v="0"/>
    <n v="0"/>
    <n v="0.61"/>
    <n v="7.64"/>
  </r>
  <r>
    <d v="2020-04-01T00:00:00"/>
    <s v="#1740"/>
    <s v="United States"/>
    <s v="United States"/>
    <s v="USPS"/>
    <s v="Priority Mail"/>
    <n v="84601"/>
    <s v="84601"/>
    <n v="5"/>
    <s v="Provo"/>
    <x v="0"/>
    <n v="0"/>
    <n v="0.61"/>
    <n v="7.64"/>
  </r>
  <r>
    <d v="2020-04-01T00:00:00"/>
    <s v="#1741"/>
    <s v="United States"/>
    <s v="United States"/>
    <s v="USPS"/>
    <s v="First Class Package"/>
    <n v="84604"/>
    <s v="84604"/>
    <n v="5"/>
    <s v="Provo"/>
    <x v="0"/>
    <n v="0"/>
    <n v="1.06"/>
    <n v="2.74"/>
  </r>
  <r>
    <d v="2020-04-01T00:00:00"/>
    <s v="#1742"/>
    <s v="United States"/>
    <s v="United States"/>
    <s v="USPS"/>
    <s v="First Class Package"/>
    <n v="93277"/>
    <s v="93277"/>
    <n v="5"/>
    <s v="Visalia"/>
    <x v="16"/>
    <n v="0"/>
    <n v="1.45"/>
    <n v="3.25"/>
  </r>
  <r>
    <d v="2020-04-01T00:00:00"/>
    <s v="#1743"/>
    <s v="United States"/>
    <s v="United States"/>
    <s v="USPS"/>
    <s v="First Class Package"/>
    <n v="76537"/>
    <s v="76537"/>
    <n v="5"/>
    <s v="Jarrell"/>
    <x v="8"/>
    <n v="0"/>
    <n v="1.37"/>
    <n v="4.08"/>
  </r>
  <r>
    <d v="2020-04-01T00:00:00"/>
    <s v="#1744"/>
    <s v="United States"/>
    <s v="United States"/>
    <s v="USPS"/>
    <s v="First Class Package"/>
    <n v="92833"/>
    <s v="92833"/>
    <n v="5"/>
    <s v="Fullerton"/>
    <x v="16"/>
    <n v="0"/>
    <n v="2.88"/>
    <n v="5.12"/>
  </r>
  <r>
    <d v="2020-04-01T00:00:00"/>
    <s v="#1745"/>
    <s v="United States"/>
    <s v="United States"/>
    <s v="USPS"/>
    <s v="First Class Package"/>
    <n v="29461"/>
    <s v="29461"/>
    <n v="5"/>
    <s v="Moncks Corner"/>
    <x v="20"/>
    <n v="0"/>
    <n v="1.38"/>
    <n v="3.52"/>
  </r>
  <r>
    <d v="2020-04-02T00:00:00"/>
    <s v="#1746"/>
    <s v="United States"/>
    <s v="United States"/>
    <s v="USPS"/>
    <s v="First Class Package"/>
    <n v="29486"/>
    <s v="29486"/>
    <n v="5"/>
    <s v="Summerville"/>
    <x v="20"/>
    <n v="0"/>
    <n v="0.86"/>
    <n v="5.54"/>
  </r>
  <r>
    <d v="2020-04-02T00:00:00"/>
    <s v="#1747"/>
    <s v="United States"/>
    <s v="United States"/>
    <s v="USPS"/>
    <s v="Priority Mail"/>
    <n v="84097"/>
    <s v="84097"/>
    <n v="5"/>
    <s v="Orem"/>
    <x v="0"/>
    <n v="0"/>
    <n v="0.61"/>
    <n v="7.64"/>
  </r>
  <r>
    <d v="2020-04-02T00:00:00"/>
    <s v="#1748"/>
    <s v="United States"/>
    <s v="United States"/>
    <s v="USPS"/>
    <s v="Priority Mail"/>
    <s v="07201"/>
    <s v="07201"/>
    <n v="5"/>
    <s v="ELIZABETH"/>
    <x v="31"/>
    <n v="0"/>
    <n v="5.01"/>
    <n v="18.14"/>
  </r>
  <r>
    <d v="2020-04-02T00:00:00"/>
    <s v="#1749"/>
    <s v="United States"/>
    <s v="United States"/>
    <s v="USPS"/>
    <s v="Priority Mail"/>
    <n v="79705"/>
    <s v="79705"/>
    <n v="5"/>
    <s v="Midland"/>
    <x v="8"/>
    <n v="0"/>
    <n v="2.14"/>
    <n v="8.76"/>
  </r>
  <r>
    <d v="2020-04-02T00:00:00"/>
    <s v="#1750"/>
    <s v="United States"/>
    <s v="United States"/>
    <s v="USPS"/>
    <s v="First Class Package"/>
    <n v="60505"/>
    <s v="60505"/>
    <n v="5"/>
    <s v="Aurora"/>
    <x v="40"/>
    <n v="0"/>
    <n v="3.05"/>
    <n v="5.4"/>
  </r>
  <r>
    <d v="2020-04-02T00:00:00"/>
    <s v="#1751"/>
    <s v="United States"/>
    <s v="United States"/>
    <s v="USPS"/>
    <s v="Priority Mail"/>
    <n v="28721"/>
    <s v="28721"/>
    <n v="5"/>
    <s v="Clyde"/>
    <x v="30"/>
    <n v="0"/>
    <n v="3.11"/>
    <n v="10.54"/>
  </r>
  <r>
    <d v="2020-04-02T00:00:00"/>
    <s v="#1752"/>
    <s v="United States"/>
    <s v="United States"/>
    <s v="USPS"/>
    <s v="First Class Package"/>
    <n v="78653"/>
    <s v="78653"/>
    <n v="5"/>
    <s v="Manor"/>
    <x v="8"/>
    <n v="0"/>
    <n v="2.98"/>
    <n v="5.27"/>
  </r>
  <r>
    <d v="2020-04-03T00:00:00"/>
    <s v="#1753"/>
    <s v="United States"/>
    <s v="United States"/>
    <s v="USPS"/>
    <s v="Priority Mail"/>
    <n v="85212"/>
    <s v="85212"/>
    <n v="5"/>
    <s v="Mesa"/>
    <x v="2"/>
    <n v="0"/>
    <n v="1.78"/>
    <n v="8.1199999999999992"/>
  </r>
  <r>
    <d v="2020-04-04T00:00:00"/>
    <s v="#1754"/>
    <s v="United States"/>
    <s v="United States"/>
    <s v="USPS"/>
    <s v="First Class Package"/>
    <n v="72120"/>
    <s v="72120"/>
    <n v="5"/>
    <s v="Sherwood"/>
    <x v="15"/>
    <n v="0"/>
    <n v="1.07"/>
    <n v="2.93"/>
  </r>
  <r>
    <d v="2020-04-03T00:00:00"/>
    <s v="#1755"/>
    <s v="United States"/>
    <s v="United States"/>
    <s v="USPS"/>
    <s v="First Class Package"/>
    <n v="94596"/>
    <s v="94596"/>
    <n v="5"/>
    <s v="Walnut Creek"/>
    <x v="16"/>
    <n v="0"/>
    <n v="1.1100000000000001"/>
    <n v="2.84"/>
  </r>
  <r>
    <d v="2020-04-03T00:00:00"/>
    <s v="#1756"/>
    <s v="United States"/>
    <s v="United States"/>
    <s v="USPS"/>
    <s v="First Class Package"/>
    <n v="84606"/>
    <s v="84606"/>
    <n v="5"/>
    <s v="Provo"/>
    <x v="0"/>
    <n v="0"/>
    <n v="2.46"/>
    <n v="5.04"/>
  </r>
  <r>
    <d v="2020-04-03T00:00:00"/>
    <s v="#1757"/>
    <s v="United States"/>
    <s v="United States"/>
    <s v="USPS"/>
    <s v="First Class Package"/>
    <n v="77627"/>
    <s v="77627"/>
    <n v="5"/>
    <s v="Nederland"/>
    <x v="8"/>
    <n v="0"/>
    <n v="1.32"/>
    <n v="4.18"/>
  </r>
  <r>
    <d v="2020-04-05T00:00:00"/>
    <s v="#1758"/>
    <s v="United States"/>
    <s v="United States"/>
    <s v="USPS"/>
    <s v="First Class Package"/>
    <n v="45242"/>
    <s v="45242"/>
    <n v="5"/>
    <s v="Cincinnati"/>
    <x v="29"/>
    <n v="0"/>
    <n v="3.05"/>
    <n v="5.4"/>
  </r>
  <r>
    <d v="2020-04-05T00:00:00"/>
    <s v="#1759"/>
    <s v="United States"/>
    <s v="United States"/>
    <s v="USPS"/>
    <s v="First Class Package"/>
    <n v="84058"/>
    <s v="84058"/>
    <n v="5"/>
    <s v="Orem"/>
    <x v="0"/>
    <n v="0"/>
    <n v="1.06"/>
    <n v="2.74"/>
  </r>
  <r>
    <d v="2020-04-05T00:00:00"/>
    <s v="#1760"/>
    <s v="United States"/>
    <s v="United States"/>
    <s v="USPS"/>
    <s v="First Class Package"/>
    <n v="68110"/>
    <s v="68110"/>
    <n v="5"/>
    <s v="Omaha"/>
    <x v="17"/>
    <n v="0"/>
    <n v="1.1100000000000001"/>
    <n v="2.84"/>
  </r>
  <r>
    <d v="2020-04-05T00:00:00"/>
    <s v="#1761"/>
    <s v="United States"/>
    <s v="United States"/>
    <s v="USPS"/>
    <s v="First Class Package"/>
    <s v="06708"/>
    <s v="06708"/>
    <n v="5"/>
    <s v="Waterbury"/>
    <x v="34"/>
    <n v="0"/>
    <n v="1.29"/>
    <n v="4.46"/>
  </r>
  <r>
    <d v="2020-04-04T00:00:00"/>
    <s v="#1762"/>
    <s v="United States"/>
    <s v="United States"/>
    <s v="USPS"/>
    <s v="Priority Mail"/>
    <n v="89511"/>
    <s v="89511"/>
    <n v="5"/>
    <s v="Reno"/>
    <x v="5"/>
    <n v="0"/>
    <n v="1.78"/>
    <n v="8.1199999999999992"/>
  </r>
  <r>
    <d v="2020-04-04T00:00:00"/>
    <s v="#1763"/>
    <s v="United States"/>
    <s v="United States"/>
    <s v="USPS"/>
    <s v="Priority Mail"/>
    <n v="27526"/>
    <s v="27526"/>
    <n v="5"/>
    <s v="Fuquay Varina"/>
    <x v="30"/>
    <n v="0"/>
    <n v="3.11"/>
    <n v="10.54"/>
  </r>
  <r>
    <d v="2020-04-04T00:00:00"/>
    <s v="#1764"/>
    <s v="United States"/>
    <s v="United States"/>
    <s v="USPS"/>
    <s v="First Class Package"/>
    <n v="79413"/>
    <s v="79413"/>
    <n v="5"/>
    <s v="Lubbock"/>
    <x v="8"/>
    <n v="0"/>
    <n v="1.1100000000000001"/>
    <n v="2.84"/>
  </r>
  <r>
    <d v="2020-04-04T00:00:00"/>
    <s v="#1765"/>
    <s v="United States"/>
    <s v="United States"/>
    <s v="USPS"/>
    <s v="First Class Package"/>
    <n v="84107"/>
    <s v="84107"/>
    <n v="5"/>
    <s v="Murray"/>
    <x v="0"/>
    <n v="0"/>
    <n v="1.37"/>
    <n v="3.93"/>
  </r>
  <r>
    <d v="2020-04-04T00:00:00"/>
    <s v="#1766"/>
    <s v="United States"/>
    <s v="United States"/>
    <s v="USPS"/>
    <s v="Priority Mail"/>
    <n v="31906"/>
    <s v="31906"/>
    <n v="5"/>
    <s v="Columbus"/>
    <x v="3"/>
    <n v="0"/>
    <n v="3.11"/>
    <n v="10.54"/>
  </r>
  <r>
    <d v="2020-04-04T00:00:00"/>
    <s v="#1767"/>
    <s v="United States"/>
    <s v="United States"/>
    <s v="USPS"/>
    <s v="First Class Package"/>
    <n v="95003"/>
    <s v="95003"/>
    <n v="5"/>
    <s v="Aptos"/>
    <x v="16"/>
    <n v="0"/>
    <n v="1.37"/>
    <n v="4.08"/>
  </r>
  <r>
    <d v="2020-04-05T00:00:00"/>
    <s v="#1768"/>
    <s v="United States"/>
    <s v="United States"/>
    <s v="USPS"/>
    <s v="Priority Mail"/>
    <n v="85302"/>
    <s v="85302"/>
    <n v="5"/>
    <s v="Glendale"/>
    <x v="2"/>
    <n v="0"/>
    <n v="2.31"/>
    <n v="8.59"/>
  </r>
  <r>
    <d v="2020-04-05T00:00:00"/>
    <s v="#1769"/>
    <s v="United States"/>
    <s v="United States"/>
    <s v="USPS"/>
    <s v="First Class Package"/>
    <n v="78653"/>
    <s v="78653"/>
    <n v="5"/>
    <s v="Manor"/>
    <x v="8"/>
    <n v="0"/>
    <n v="1.1100000000000001"/>
    <n v="2.84"/>
  </r>
  <r>
    <d v="2020-04-05T00:00:00"/>
    <s v="#1770"/>
    <s v="United States"/>
    <s v="United States"/>
    <s v="USPS"/>
    <s v="Priority Mail"/>
    <s v="03060"/>
    <s v="03060"/>
    <n v="5"/>
    <s v="Nashua"/>
    <x v="41"/>
    <n v="0"/>
    <n v="3.71"/>
    <n v="11.19"/>
  </r>
  <r>
    <d v="2020-04-06T00:00:00"/>
    <s v="#1771"/>
    <s v="United States"/>
    <s v="United States"/>
    <s v="USPS"/>
    <s v="First Class Package"/>
    <n v="29486"/>
    <s v="29486"/>
    <n v="5"/>
    <s v="Summerville"/>
    <x v="20"/>
    <n v="0"/>
    <n v="1.33"/>
    <n v="4.32"/>
  </r>
  <r>
    <d v="2020-04-06T00:00:00"/>
    <s v="#1772"/>
    <s v="United States"/>
    <s v="United States"/>
    <s v="USPS"/>
    <s v="First Class Package"/>
    <n v="29486"/>
    <s v="29486"/>
    <n v="5"/>
    <s v="Summerville"/>
    <x v="20"/>
    <n v="0"/>
    <n v="3.31"/>
    <n v="5.54"/>
  </r>
  <r>
    <d v="2020-04-06T00:00:00"/>
    <s v="#1773"/>
    <s v="United States"/>
    <s v="United States"/>
    <s v="USPS"/>
    <s v="First Class Package"/>
    <n v="29472"/>
    <s v="29472"/>
    <n v="5"/>
    <s v="Ridgeville"/>
    <x v="20"/>
    <n v="0"/>
    <n v="1.33"/>
    <n v="4.32"/>
  </r>
  <r>
    <d v="2020-04-06T00:00:00"/>
    <s v="#1774"/>
    <s v="United States"/>
    <s v="United States"/>
    <s v="USPS"/>
    <s v="First Class Package"/>
    <n v="84120"/>
    <s v="84120"/>
    <n v="5"/>
    <s v="West Valley City"/>
    <x v="0"/>
    <n v="0"/>
    <n v="1.06"/>
    <n v="2.74"/>
  </r>
  <r>
    <d v="2020-04-06T00:00:00"/>
    <s v="#1775"/>
    <s v="United States"/>
    <s v="United States"/>
    <s v="USPS"/>
    <s v="First Class Package"/>
    <n v="68506"/>
    <s v="68506"/>
    <n v="5"/>
    <s v="Lincoln"/>
    <x v="17"/>
    <n v="0"/>
    <n v="1.44"/>
    <n v="3.31"/>
  </r>
  <r>
    <d v="2020-04-07T00:00:00"/>
    <s v="#1776"/>
    <s v="United States"/>
    <s v="United States"/>
    <s v="USPS"/>
    <s v="First Class Package"/>
    <n v="91605"/>
    <s v="91605"/>
    <n v="5"/>
    <s v="North Hollywood"/>
    <x v="16"/>
    <n v="0"/>
    <n v="1.45"/>
    <n v="3.25"/>
  </r>
  <r>
    <d v="2020-04-07T00:00:00"/>
    <s v="#1777"/>
    <s v="United States"/>
    <s v="United States"/>
    <s v="USPS"/>
    <s v="First Class Package"/>
    <n v="95023"/>
    <s v="95023"/>
    <n v="5"/>
    <s v="Hollister"/>
    <x v="16"/>
    <n v="0"/>
    <n v="1.1100000000000001"/>
    <n v="2.84"/>
  </r>
  <r>
    <d v="2020-04-07T00:00:00"/>
    <s v="#1778"/>
    <s v="United States"/>
    <s v="United States"/>
    <s v="USPS"/>
    <s v="First Class Package"/>
    <n v="68506"/>
    <s v="68506"/>
    <n v="5"/>
    <s v="Lincoln"/>
    <x v="17"/>
    <n v="0"/>
    <n v="1.44"/>
    <n v="3.31"/>
  </r>
  <r>
    <d v="2020-04-07T00:00:00"/>
    <s v="#1779"/>
    <s v="United States"/>
    <s v="United States"/>
    <s v="USPS"/>
    <s v="First Class Package"/>
    <n v="80120"/>
    <s v="80120"/>
    <n v="5"/>
    <s v="Littleton"/>
    <x v="12"/>
    <n v="0"/>
    <n v="1.1200000000000001"/>
    <n v="2.78"/>
  </r>
  <r>
    <d v="2020-04-10T00:00:00"/>
    <s v="#1780"/>
    <s v="United States"/>
    <s v="United States"/>
    <s v="USPS"/>
    <s v="Priority Mail"/>
    <n v="14620"/>
    <s v="14620"/>
    <n v="5"/>
    <s v="Rochester"/>
    <x v="21"/>
    <n v="0"/>
    <n v="3.11"/>
    <n v="10.54"/>
  </r>
  <r>
    <d v="2020-04-10T00:00:00"/>
    <s v="#1781"/>
    <s v="United States"/>
    <s v="United States"/>
    <s v="USPS"/>
    <s v="Priority Mail"/>
    <n v="29485"/>
    <s v="29485"/>
    <n v="5"/>
    <s v="Summerville"/>
    <x v="20"/>
    <n v="0"/>
    <n v="4.74"/>
    <n v="16.059999999999999"/>
  </r>
  <r>
    <d v="2020-04-10T00:00:00"/>
    <s v="#1782"/>
    <s v="United States"/>
    <s v="United States"/>
    <s v="USPS"/>
    <s v="First Class Package"/>
    <n v="84660"/>
    <s v="84660"/>
    <n v="5"/>
    <s v="Spanish Fork"/>
    <x v="0"/>
    <n v="0"/>
    <n v="1.39"/>
    <n v="3.21"/>
  </r>
  <r>
    <d v="2020-04-10T00:00:00"/>
    <s v="#1783"/>
    <s v="United States"/>
    <s v="United States"/>
    <s v="USPS"/>
    <s v="Priority Mail"/>
    <n v="78653"/>
    <s v="78653"/>
    <n v="5"/>
    <s v="Manor"/>
    <x v="8"/>
    <n v="0"/>
    <n v="2.14"/>
    <n v="8.76"/>
  </r>
  <r>
    <d v="2020-04-11T00:00:00"/>
    <s v="#1784"/>
    <s v="United States"/>
    <s v="United States"/>
    <s v="USPS"/>
    <s v="First Class Package"/>
    <n v="96732"/>
    <s v="96732"/>
    <n v="5"/>
    <s v="Kahului"/>
    <x v="6"/>
    <n v="0"/>
    <n v="1.33"/>
    <n v="3.67"/>
  </r>
  <r>
    <d v="2020-04-12T00:00:00"/>
    <s v="#1786"/>
    <s v="United States"/>
    <s v="United States"/>
    <s v="USPS"/>
    <s v="First Class Package"/>
    <n v="33415"/>
    <s v="33415"/>
    <n v="5"/>
    <s v="West Palm Beach"/>
    <x v="27"/>
    <n v="0"/>
    <n v="1.33"/>
    <n v="3.67"/>
  </r>
  <r>
    <d v="2020-04-12T00:00:00"/>
    <s v="#1787"/>
    <s v="United States"/>
    <s v="United States"/>
    <s v="USPS"/>
    <s v="Priority Mail"/>
    <n v="26554"/>
    <s v="26554"/>
    <n v="5"/>
    <s v="Fairmont"/>
    <x v="11"/>
    <n v="0"/>
    <n v="3.11"/>
    <n v="10.54"/>
  </r>
  <r>
    <d v="2020-04-12T00:00:00"/>
    <s v="#1788"/>
    <s v="United States"/>
    <s v="United States"/>
    <s v="USPS"/>
    <s v="First Class Package"/>
    <n v="45439"/>
    <s v="45439"/>
    <n v="5"/>
    <s v="Dayton"/>
    <x v="29"/>
    <n v="0"/>
    <n v="3.05"/>
    <n v="5.4"/>
  </r>
  <r>
    <d v="2020-04-12T00:00:00"/>
    <s v="#1789"/>
    <s v="United States"/>
    <s v="United States"/>
    <s v="USPS"/>
    <s v="Priority Mail"/>
    <n v="84015"/>
    <s v="84015"/>
    <n v="5"/>
    <s v="Clinton"/>
    <x v="0"/>
    <n v="0"/>
    <n v="0.61"/>
    <n v="7.64"/>
  </r>
  <r>
    <d v="2020-04-14T00:00:00"/>
    <s v="#1790"/>
    <s v="United States"/>
    <s v="United States"/>
    <s v="USPS"/>
    <s v="Priority Mail"/>
    <n v="45439"/>
    <s v="45439"/>
    <n v="5"/>
    <s v="Dayton"/>
    <x v="29"/>
    <n v="0"/>
    <n v="1.76"/>
    <n v="9.99"/>
  </r>
  <r>
    <d v="2020-04-16T00:00:00"/>
    <s v="#1791"/>
    <s v="United States"/>
    <s v="United States"/>
    <s v="USPS"/>
    <s v="First Class Package"/>
    <n v="33415"/>
    <s v="33415"/>
    <n v="5"/>
    <s v="West Palm Beach"/>
    <x v="27"/>
    <n v="0"/>
    <n v="3.9"/>
    <n v="5.7"/>
  </r>
  <r>
    <d v="2020-04-16T00:00:00"/>
    <s v="#1792"/>
    <s v="United States"/>
    <s v="United States"/>
    <s v="USPS"/>
    <s v="Priority Mail"/>
    <n v="29485"/>
    <s v="29485"/>
    <n v="5"/>
    <s v="Summerville"/>
    <x v="20"/>
    <n v="0"/>
    <n v="3.11"/>
    <n v="10.54"/>
  </r>
  <r>
    <d v="2020-04-16T00:00:00"/>
    <s v="#1793"/>
    <s v="United States"/>
    <s v="United States"/>
    <s v="USPS"/>
    <s v="First Class Package"/>
    <n v="95023"/>
    <s v="95023"/>
    <n v="5"/>
    <s v="Hollister"/>
    <x v="16"/>
    <n v="0"/>
    <n v="1.1100000000000001"/>
    <n v="2.84"/>
  </r>
  <r>
    <d v="2020-04-17T00:00:00"/>
    <s v="#1794"/>
    <s v="United States"/>
    <s v="United States"/>
    <s v="USPS"/>
    <s v="Priority Mail"/>
    <n v="73071"/>
    <s v="73071"/>
    <n v="5"/>
    <s v="NORMAN"/>
    <x v="13"/>
    <n v="0"/>
    <n v="2.14"/>
    <n v="8.76"/>
  </r>
  <r>
    <d v="2020-04-17T00:00:00"/>
    <s v="#1795"/>
    <s v="United States"/>
    <s v="United States"/>
    <s v="USPS"/>
    <s v="Priority Mail"/>
    <n v="94596"/>
    <s v="94596"/>
    <n v="5"/>
    <s v="Walnut Creek"/>
    <x v="16"/>
    <n v="0"/>
    <n v="2.14"/>
    <n v="8.76"/>
  </r>
  <r>
    <d v="2020-04-17T00:00:00"/>
    <s v="#1796"/>
    <s v="United States"/>
    <s v="United States"/>
    <s v="USPS"/>
    <s v="Priority Mail"/>
    <n v="14620"/>
    <s v="14620"/>
    <n v="5"/>
    <s v="Rochester"/>
    <x v="21"/>
    <n v="0"/>
    <n v="3.11"/>
    <n v="10.54"/>
  </r>
  <r>
    <d v="2020-04-17T00:00:00"/>
    <s v="#1797"/>
    <s v="United States"/>
    <s v="United States"/>
    <s v="USPS"/>
    <s v="Priority Mail"/>
    <n v="97217"/>
    <s v="97217"/>
    <n v="5"/>
    <s v="Portland"/>
    <x v="4"/>
    <n v="0"/>
    <n v="2.14"/>
    <n v="8.76"/>
  </r>
  <r>
    <d v="2020-04-17T00:00:00"/>
    <s v="#1798"/>
    <s v="United States"/>
    <s v="United States"/>
    <s v="USPS"/>
    <s v="Priority Mail"/>
    <n v="29485"/>
    <s v="29485"/>
    <n v="5"/>
    <s v="Summerville"/>
    <x v="20"/>
    <n v="0"/>
    <n v="3.11"/>
    <n v="10.54"/>
  </r>
  <r>
    <d v="2020-04-17T00:00:00"/>
    <s v="#1799"/>
    <s v="United States"/>
    <s v="United States"/>
    <s v="USPS"/>
    <s v="Priority Mail"/>
    <n v="84096"/>
    <s v="84096"/>
    <n v="5"/>
    <s v="Herriman"/>
    <x v="0"/>
    <n v="0"/>
    <n v="0.61"/>
    <n v="7.64"/>
  </r>
  <r>
    <d v="2020-04-17T00:00:00"/>
    <s v="#1800"/>
    <s v="United States"/>
    <s v="United States"/>
    <s v="USPS"/>
    <s v="First Class Package"/>
    <n v="31903"/>
    <s v="31903"/>
    <n v="5"/>
    <s v="Columbus"/>
    <x v="3"/>
    <n v="0"/>
    <n v="1.38"/>
    <n v="3.52"/>
  </r>
  <r>
    <d v="2020-04-17T00:00:00"/>
    <s v="#1801"/>
    <s v="United States"/>
    <s v="United States"/>
    <s v="USPS"/>
    <s v="First Class Package"/>
    <n v="60950"/>
    <s v="60950"/>
    <n v="5"/>
    <s v="Manteno"/>
    <x v="40"/>
    <n v="0"/>
    <n v="1.41"/>
    <n v="3.39"/>
  </r>
  <r>
    <d v="2020-04-18T00:00:00"/>
    <s v="#1802"/>
    <s v="United States"/>
    <s v="United States"/>
    <s v="USPS"/>
    <s v="Priority Mail"/>
    <n v="75115"/>
    <s v="75115"/>
    <n v="5"/>
    <s v="DeSoto"/>
    <x v="8"/>
    <n v="0"/>
    <n v="2.14"/>
    <n v="8.76"/>
  </r>
  <r>
    <d v="2020-04-18T00:00:00"/>
    <s v="#1803"/>
    <s v="United States"/>
    <s v="United States"/>
    <s v="USPS"/>
    <s v="First Class Package"/>
    <n v="91354"/>
    <s v="91354"/>
    <n v="5"/>
    <s v="Valencia"/>
    <x v="16"/>
    <n v="0"/>
    <n v="1.45"/>
    <n v="3.25"/>
  </r>
  <r>
    <d v="2020-04-18T00:00:00"/>
    <s v="#1804"/>
    <s v="United States"/>
    <s v="United States"/>
    <s v="USPS"/>
    <s v="Priority Mail"/>
    <n v="91408"/>
    <s v="91408"/>
    <n v="5"/>
    <s v="Van nuys"/>
    <x v="16"/>
    <n v="0"/>
    <n v="2.48"/>
    <n v="9.07"/>
  </r>
  <r>
    <d v="2020-04-18T00:00:00"/>
    <s v="#1805"/>
    <s v="United States"/>
    <s v="United States"/>
    <s v="USPS"/>
    <s v="First Class Package"/>
    <n v="84097"/>
    <s v="84097"/>
    <n v="5"/>
    <s v="Orem"/>
    <x v="0"/>
    <n v="0"/>
    <n v="2.46"/>
    <n v="5.04"/>
  </r>
  <r>
    <d v="2020-04-18T00:00:00"/>
    <s v="#1806"/>
    <s v="United States"/>
    <s v="United States"/>
    <s v="USPS"/>
    <s v="First Class Package"/>
    <n v="30126"/>
    <s v="30126"/>
    <n v="5"/>
    <s v="Mableton"/>
    <x v="3"/>
    <n v="0"/>
    <n v="1.38"/>
    <n v="3.52"/>
  </r>
  <r>
    <d v="2020-04-18T00:00:00"/>
    <s v="#1807"/>
    <s v="United States"/>
    <s v="United States"/>
    <s v="USPS"/>
    <s v="First Class Package"/>
    <n v="84010"/>
    <s v="84010"/>
    <n v="5"/>
    <s v="Bountiful"/>
    <x v="0"/>
    <n v="0"/>
    <n v="1.39"/>
    <n v="3.21"/>
  </r>
  <r>
    <d v="2020-04-18T00:00:00"/>
    <s v="#1808"/>
    <s v="United States"/>
    <s v="United States"/>
    <s v="USPS"/>
    <s v="Priority Mail"/>
    <n v="84321"/>
    <s v="84321"/>
    <n v="5"/>
    <s v="Logan"/>
    <x v="0"/>
    <n v="0"/>
    <n v="0.61"/>
    <n v="7.64"/>
  </r>
  <r>
    <d v="2020-04-18T00:00:00"/>
    <s v="#1809"/>
    <s v="United States"/>
    <s v="United States"/>
    <s v="USPS"/>
    <s v="First Class Package"/>
    <n v="60440"/>
    <s v="60440"/>
    <n v="5"/>
    <s v="Bolingbrook"/>
    <x v="40"/>
    <n v="0"/>
    <n v="1.41"/>
    <n v="3.39"/>
  </r>
  <r>
    <d v="2020-04-18T00:00:00"/>
    <s v="#1810"/>
    <s v="United States"/>
    <s v="United States"/>
    <s v="USPS"/>
    <s v="First Class Package"/>
    <n v="76182"/>
    <s v="76182"/>
    <n v="5"/>
    <s v="North Richland Hills"/>
    <x v="8"/>
    <n v="0"/>
    <n v="1.44"/>
    <n v="3.31"/>
  </r>
  <r>
    <d v="2020-04-18T00:00:00"/>
    <s v="#1811"/>
    <s v="United States"/>
    <s v="United States"/>
    <s v="USPS"/>
    <s v="First Class Package"/>
    <n v="60505"/>
    <s v="60505"/>
    <n v="5"/>
    <s v="Aurora"/>
    <x v="40"/>
    <n v="0"/>
    <n v="1.41"/>
    <n v="3.39"/>
  </r>
  <r>
    <d v="2020-04-20T00:00:00"/>
    <s v="#1812"/>
    <s v="United States"/>
    <s v="United States"/>
    <s v="USPS"/>
    <s v="First Class Package"/>
    <n v="73099"/>
    <s v="73099"/>
    <n v="5"/>
    <s v="Yukon"/>
    <x v="13"/>
    <n v="0"/>
    <n v="1.44"/>
    <n v="3.31"/>
  </r>
  <r>
    <d v="2020-04-21T00:00:00"/>
    <s v="#1815"/>
    <s v="United States"/>
    <s v="United States"/>
    <s v="USPS"/>
    <s v="Priority Mail"/>
    <n v="76039"/>
    <s v="76039"/>
    <n v="5"/>
    <s v="Euless"/>
    <x v="8"/>
    <n v="0"/>
    <n v="2.14"/>
    <n v="8.76"/>
  </r>
  <r>
    <d v="2020-04-21T00:00:00"/>
    <s v="#1816"/>
    <s v="United States"/>
    <s v="United States"/>
    <s v="USPS"/>
    <s v="First Class Package"/>
    <n v="49505"/>
    <s v="49505"/>
    <n v="5"/>
    <s v="Grand Rapids"/>
    <x v="32"/>
    <n v="0"/>
    <n v="1.07"/>
    <n v="2.93"/>
  </r>
  <r>
    <d v="2020-04-21T00:00:00"/>
    <s v="#1818"/>
    <s v="United States"/>
    <s v="United States"/>
    <s v="USPS"/>
    <s v="Priority Mail"/>
    <n v="93940"/>
    <s v="93940"/>
    <n v="5"/>
    <s v="Monterey "/>
    <x v="16"/>
    <n v="0"/>
    <n v="2.14"/>
    <n v="8.76"/>
  </r>
  <r>
    <d v="2020-04-22T00:00:00"/>
    <s v="#1819"/>
    <s v="United States"/>
    <s v="United States"/>
    <s v="USPS"/>
    <s v="First Class Package"/>
    <n v="72120"/>
    <s v="72120"/>
    <n v="5"/>
    <s v="Sherwood"/>
    <x v="15"/>
    <n v="0"/>
    <n v="1.32"/>
    <n v="4.18"/>
  </r>
  <r>
    <d v="2020-04-22T00:00:00"/>
    <s v="#1820"/>
    <s v="United States"/>
    <s v="United States"/>
    <s v="USPS"/>
    <s v="Priority Mail"/>
    <n v="33401"/>
    <s v="33401"/>
    <n v="5"/>
    <s v="West Palm Beach"/>
    <x v="27"/>
    <n v="0"/>
    <n v="3.71"/>
    <n v="11.19"/>
  </r>
  <r>
    <d v="2020-04-22T00:00:00"/>
    <s v="#1821"/>
    <s v="United States"/>
    <s v="United States"/>
    <s v="USPS"/>
    <s v="First Class Package"/>
    <n v="10018"/>
    <s v="10018"/>
    <n v="5"/>
    <s v="New York"/>
    <x v="21"/>
    <n v="0"/>
    <n v="1.33"/>
    <n v="3.67"/>
  </r>
  <r>
    <d v="2020-04-24T00:00:00"/>
    <s v="#1822"/>
    <s v="United States"/>
    <s v="United States"/>
    <s v="USPS"/>
    <s v="Priority Mail"/>
    <n v="89523"/>
    <s v="89523"/>
    <n v="5"/>
    <s v="Reno"/>
    <x v="5"/>
    <n v="0"/>
    <n v="1.78"/>
    <n v="8.1199999999999992"/>
  </r>
  <r>
    <d v="2020-04-24T00:00:00"/>
    <s v="#1823"/>
    <s v="United States"/>
    <s v="United States"/>
    <s v="USPS"/>
    <s v="Priority Mail"/>
    <n v="19460"/>
    <s v="19460"/>
    <n v="5"/>
    <s v="Phoenixville"/>
    <x v="10"/>
    <n v="0"/>
    <n v="3.71"/>
    <n v="11.19"/>
  </r>
  <r>
    <d v="2020-04-24T00:00:00"/>
    <s v="#1824"/>
    <s v="United States"/>
    <s v="United States"/>
    <s v="USPS"/>
    <s v="Priority Mail"/>
    <s v="01862"/>
    <s v="01862"/>
    <n v="5"/>
    <s v="Billerica"/>
    <x v="39"/>
    <n v="0"/>
    <n v="3.71"/>
    <n v="11.19"/>
  </r>
  <r>
    <d v="2020-04-24T00:00:00"/>
    <s v="#1825"/>
    <s v="United States"/>
    <s v="United States"/>
    <s v="USPS"/>
    <s v="First Class Package"/>
    <n v="33483"/>
    <s v="33483"/>
    <n v="5"/>
    <s v="Delray Beach"/>
    <x v="27"/>
    <n v="0"/>
    <n v="1.33"/>
    <n v="3.67"/>
  </r>
  <r>
    <d v="2020-04-24T00:00:00"/>
    <s v="#1826"/>
    <s v="United States"/>
    <s v="United States"/>
    <s v="USPS"/>
    <s v="Priority Mail"/>
    <n v="98250"/>
    <s v="98250"/>
    <n v="5"/>
    <s v="Friday Harbor"/>
    <x v="9"/>
    <n v="0"/>
    <n v="2.14"/>
    <n v="8.76"/>
  </r>
  <r>
    <d v="2020-04-24T00:00:00"/>
    <s v="#1827"/>
    <s v="United States"/>
    <s v="United States"/>
    <s v="USPS"/>
    <s v="Priority Mail"/>
    <s v="07436"/>
    <s v="07436"/>
    <n v="5"/>
    <s v="Oakland"/>
    <x v="31"/>
    <n v="0"/>
    <n v="3.71"/>
    <n v="11.19"/>
  </r>
  <r>
    <d v="2020-04-24T00:00:00"/>
    <s v="#1828"/>
    <s v="United States"/>
    <s v="United States"/>
    <s v="USPS"/>
    <s v="Priority Mail"/>
    <n v="70520"/>
    <s v="70520"/>
    <n v="5"/>
    <s v="Carencro"/>
    <x v="42"/>
    <n v="0"/>
    <n v="1.76"/>
    <n v="9.99"/>
  </r>
  <r>
    <d v="2020-04-24T00:00:00"/>
    <s v="#1829"/>
    <s v="United States"/>
    <s v="United States"/>
    <s v="USPS"/>
    <s v="First Class Package"/>
    <n v="72120"/>
    <s v="72120"/>
    <n v="5"/>
    <s v="Sherwood"/>
    <x v="15"/>
    <n v="0"/>
    <n v="1.07"/>
    <n v="2.93"/>
  </r>
  <r>
    <d v="2020-04-24T00:00:00"/>
    <s v="#1830"/>
    <s v="United States"/>
    <s v="United States"/>
    <s v="USPS"/>
    <s v="First Class Package"/>
    <n v="73071"/>
    <s v="73071"/>
    <n v="5"/>
    <s v="NORMAN"/>
    <x v="13"/>
    <n v="0"/>
    <n v="1.44"/>
    <n v="3.31"/>
  </r>
  <r>
    <d v="2020-04-24T00:00:00"/>
    <s v="#1831"/>
    <s v="United States"/>
    <s v="United States"/>
    <s v="USPS"/>
    <s v="Priority Mail"/>
    <n v="94531"/>
    <s v="94531"/>
    <n v="5"/>
    <s v="Antioch"/>
    <x v="16"/>
    <n v="0"/>
    <n v="2.14"/>
    <n v="8.76"/>
  </r>
  <r>
    <d v="2020-04-24T00:00:00"/>
    <s v="#1833"/>
    <s v="United States"/>
    <s v="United States"/>
    <s v="USPS"/>
    <s v="Priority Mail"/>
    <n v="93117"/>
    <s v="93117"/>
    <n v="5"/>
    <s v="Goleta"/>
    <x v="16"/>
    <n v="0"/>
    <n v="3.62"/>
    <n v="10.33"/>
  </r>
  <r>
    <d v="2020-04-24T00:00:00"/>
    <s v="#1835"/>
    <s v="United States"/>
    <s v="United States"/>
    <s v="USPS"/>
    <s v="First Class Package"/>
    <n v="84005"/>
    <s v="84005"/>
    <n v="5"/>
    <s v="Eagle Mountain"/>
    <x v="0"/>
    <n v="0"/>
    <n v="1.37"/>
    <n v="3.93"/>
  </r>
  <r>
    <d v="2020-04-24T00:00:00"/>
    <s v="#1836"/>
    <s v="United States"/>
    <s v="United States"/>
    <s v="USPS"/>
    <s v="Priority Mail"/>
    <n v="83440"/>
    <s v="83440"/>
    <n v="5"/>
    <s v="Rexburg"/>
    <x v="7"/>
    <n v="0"/>
    <n v="2.16"/>
    <n v="8.0399999999999991"/>
  </r>
  <r>
    <d v="2020-04-24T00:00:00"/>
    <s v="#1837"/>
    <s v="United States"/>
    <s v="United States"/>
    <s v="USPS"/>
    <s v="First Class Package"/>
    <n v="97217"/>
    <s v="97217"/>
    <n v="5"/>
    <s v="Portland"/>
    <x v="4"/>
    <n v="0"/>
    <n v="1.1100000000000001"/>
    <n v="2.84"/>
  </r>
  <r>
    <d v="2020-04-24T00:00:00"/>
    <s v="#1838"/>
    <s v="United States"/>
    <s v="United States"/>
    <s v="USPS"/>
    <s v="Priority Mail"/>
    <n v="20009"/>
    <s v="20009"/>
    <n v="5"/>
    <s v="Washington"/>
    <x v="43"/>
    <n v="0"/>
    <n v="3.41"/>
    <n v="13.49"/>
  </r>
  <r>
    <d v="2020-04-25T00:00:00"/>
    <s v="#1839"/>
    <s v="United States"/>
    <s v="United States"/>
    <s v="USPS"/>
    <s v="First Class Package"/>
    <n v="31906"/>
    <s v="31906"/>
    <n v="5"/>
    <s v="Columbus"/>
    <x v="3"/>
    <n v="0"/>
    <n v="1.33"/>
    <n v="4.32"/>
  </r>
  <r>
    <d v="2020-04-25T00:00:00"/>
    <s v="#1840"/>
    <s v="United States"/>
    <s v="United States"/>
    <s v="USPS"/>
    <s v="Priority Mail"/>
    <n v="80102"/>
    <s v="80102"/>
    <n v="5"/>
    <s v="Bennett"/>
    <x v="12"/>
    <n v="0"/>
    <n v="1.78"/>
    <n v="8.1199999999999992"/>
  </r>
  <r>
    <d v="2020-04-25T00:00:00"/>
    <s v="#1841"/>
    <s v="United States"/>
    <s v="United States"/>
    <s v="USPS"/>
    <s v="First Class Package"/>
    <n v="85282"/>
    <s v="85282"/>
    <n v="5"/>
    <s v="Tempe"/>
    <x v="2"/>
    <n v="0"/>
    <n v="1.1200000000000001"/>
    <n v="2.78"/>
  </r>
  <r>
    <d v="2020-04-30T00:00:00"/>
    <s v="#1842"/>
    <s v="United States"/>
    <s v="United States"/>
    <s v="USPS"/>
    <s v="Priority Mail"/>
    <n v="20009"/>
    <s v="20009"/>
    <n v="5"/>
    <s v="Washington"/>
    <x v="43"/>
    <n v="0"/>
    <n v="3.11"/>
    <n v="10.54"/>
  </r>
  <r>
    <d v="2020-04-30T00:00:00"/>
    <s v="#1843"/>
    <s v="United States"/>
    <s v="United States"/>
    <s v="USPS"/>
    <s v="Priority Mail"/>
    <n v="92040"/>
    <s v="92040"/>
    <n v="5"/>
    <s v="Lakeside"/>
    <x v="16"/>
    <n v="0"/>
    <n v="1.78"/>
    <n v="8.1199999999999992"/>
  </r>
  <r>
    <d v="2020-04-25T00:00:00"/>
    <s v="#1844"/>
    <s v="United States"/>
    <s v="United States"/>
    <s v="USPS"/>
    <s v="Priority Mail"/>
    <n v="84118"/>
    <s v="84118"/>
    <n v="5"/>
    <s v="Kearns"/>
    <x v="0"/>
    <n v="0"/>
    <n v="0.61"/>
    <n v="7.64"/>
  </r>
  <r>
    <d v="2020-04-25T00:00:00"/>
    <s v="#1845"/>
    <s v="United States"/>
    <s v="United States"/>
    <s v="USPS"/>
    <s v="First Class Package"/>
    <n v="84116"/>
    <s v="84116"/>
    <n v="5"/>
    <s v="Salt Lake City"/>
    <x v="0"/>
    <n v="0"/>
    <n v="1.06"/>
    <n v="2.74"/>
  </r>
  <r>
    <d v="2020-04-30T00:00:00"/>
    <s v="#1846"/>
    <s v="United States"/>
    <s v="United States"/>
    <s v="USPS"/>
    <s v="Priority Mail"/>
    <n v="19343"/>
    <s v="19343"/>
    <n v="5"/>
    <s v="Glenmoore"/>
    <x v="10"/>
    <n v="0"/>
    <n v="3.71"/>
    <n v="11.19"/>
  </r>
  <r>
    <d v="2020-04-25T00:00:00"/>
    <s v="#1847"/>
    <s v="United States"/>
    <s v="United States"/>
    <s v="USPS"/>
    <s v="First Class Package"/>
    <n v="96732"/>
    <s v="96732"/>
    <n v="5"/>
    <s v="Kahului"/>
    <x v="6"/>
    <n v="0"/>
    <n v="1.02"/>
    <n v="3.18"/>
  </r>
  <r>
    <d v="2020-04-26T00:00:00"/>
    <s v="#1848"/>
    <s v="United States"/>
    <s v="United States"/>
    <s v="USPS"/>
    <s v="First Class Package"/>
    <n v="29483"/>
    <s v="29483"/>
    <n v="5"/>
    <s v="Summerville"/>
    <x v="20"/>
    <n v="0"/>
    <n v="1"/>
    <n v="3.05"/>
  </r>
  <r>
    <d v="2020-04-26T00:00:00"/>
    <s v="#1849"/>
    <s v="United States"/>
    <s v="United States"/>
    <s v="USPS"/>
    <s v="First Class Package"/>
    <n v="76182"/>
    <s v="76182"/>
    <n v="5"/>
    <s v="North Richland Hills"/>
    <x v="8"/>
    <n v="0"/>
    <n v="2.98"/>
    <n v="5.27"/>
  </r>
  <r>
    <d v="2020-04-26T00:00:00"/>
    <s v="#1850"/>
    <s v="United States"/>
    <s v="United States"/>
    <s v="USPS"/>
    <s v="Priority Mail"/>
    <n v="94509"/>
    <s v="94509"/>
    <n v="5"/>
    <s v="Antioch"/>
    <x v="16"/>
    <n v="0"/>
    <n v="2.14"/>
    <n v="8.76"/>
  </r>
  <r>
    <d v="2020-04-26T00:00:00"/>
    <s v="#1852"/>
    <s v="United States"/>
    <s v="United States"/>
    <s v="USPS"/>
    <s v="Priority Mail"/>
    <n v="97008"/>
    <s v="97008"/>
    <n v="5"/>
    <s v="Beaverton"/>
    <x v="4"/>
    <n v="0"/>
    <n v="3.01"/>
    <n v="9.5399999999999991"/>
  </r>
  <r>
    <d v="2020-04-26T00:00:00"/>
    <s v="#1853"/>
    <s v="United States"/>
    <s v="United States"/>
    <s v="USPS"/>
    <s v="Priority Mail"/>
    <n v="28204"/>
    <s v="28204"/>
    <n v="5"/>
    <s v="Charlotte"/>
    <x v="30"/>
    <n v="0"/>
    <n v="3.11"/>
    <n v="10.54"/>
  </r>
  <r>
    <d v="2020-04-26T00:00:00"/>
    <s v="#1854"/>
    <s v="United States"/>
    <s v="United States"/>
    <s v="USPS"/>
    <s v="First Class Package"/>
    <n v="33467"/>
    <s v="33467"/>
    <n v="5"/>
    <s v="Lake Worth"/>
    <x v="27"/>
    <n v="0"/>
    <n v="1.02"/>
    <n v="3.18"/>
  </r>
  <r>
    <d v="2020-04-26T00:00:00"/>
    <s v="#1855"/>
    <s v="United States"/>
    <s v="United States"/>
    <s v="USPS"/>
    <s v="First Class Package"/>
    <n v="83713"/>
    <s v="83713"/>
    <n v="5"/>
    <s v="Boise"/>
    <x v="7"/>
    <n v="0"/>
    <n v="1.4"/>
    <n v="4"/>
  </r>
  <r>
    <d v="2020-04-26T00:00:00"/>
    <s v="#1856"/>
    <s v="United States"/>
    <s v="United States"/>
    <s v="USPS"/>
    <s v="Priority Mail"/>
    <n v="43230"/>
    <s v="43230"/>
    <n v="5"/>
    <s v="Columbus"/>
    <x v="29"/>
    <n v="0"/>
    <n v="3.11"/>
    <n v="10.54"/>
  </r>
  <r>
    <d v="2020-04-27T00:00:00"/>
    <s v="#1857"/>
    <s v="United States"/>
    <s v="United States"/>
    <s v="USPS"/>
    <s v="First Class Package"/>
    <n v="84660"/>
    <s v="84660"/>
    <n v="5"/>
    <s v="Spanish Fork"/>
    <x v="0"/>
    <n v="0"/>
    <n v="1.06"/>
    <n v="2.74"/>
  </r>
  <r>
    <d v="2020-04-28T00:00:00"/>
    <s v="#1858"/>
    <s v="United States"/>
    <s v="United States"/>
    <s v="USPS"/>
    <s v="First Class Package"/>
    <n v="75226"/>
    <s v="75226"/>
    <n v="5"/>
    <s v="Dallas"/>
    <x v="8"/>
    <n v="0"/>
    <n v="1.44"/>
    <n v="3.31"/>
  </r>
  <r>
    <d v="2020-04-28T00:00:00"/>
    <s v="#1859"/>
    <s v="United States"/>
    <s v="United States"/>
    <s v="USPS"/>
    <s v="Priority Mail"/>
    <n v="95003"/>
    <s v="95003"/>
    <n v="5"/>
    <s v="Aptos"/>
    <x v="16"/>
    <n v="0"/>
    <n v="3.01"/>
    <n v="9.5399999999999991"/>
  </r>
  <r>
    <d v="2020-04-28T00:00:00"/>
    <s v="#1860"/>
    <s v="United States"/>
    <s v="United States"/>
    <s v="USPS"/>
    <s v="First Class Package"/>
    <n v="84143"/>
    <s v="84143"/>
    <n v="5"/>
    <s v="SLC"/>
    <x v="0"/>
    <n v="0"/>
    <n v="2.46"/>
    <n v="5.04"/>
  </r>
  <r>
    <d v="2020-04-30T00:00:00"/>
    <s v="#1861"/>
    <s v="United States"/>
    <s v="United States"/>
    <s v="USPS"/>
    <s v="Priority Mail"/>
    <s v="02356"/>
    <s v="02356"/>
    <n v="5"/>
    <s v="Easton"/>
    <x v="39"/>
    <n v="0"/>
    <n v="3.71"/>
    <n v="11.19"/>
  </r>
  <r>
    <d v="2020-04-30T00:00:00"/>
    <s v="#1862"/>
    <s v="United States"/>
    <s v="United States"/>
    <s v="USPS"/>
    <s v="Priority Mail"/>
    <n v="98144"/>
    <s v="98144"/>
    <n v="5"/>
    <s v="Seattle"/>
    <x v="9"/>
    <n v="0"/>
    <n v="2.14"/>
    <n v="8.76"/>
  </r>
  <r>
    <d v="2020-04-30T00:00:00"/>
    <s v="#1863"/>
    <s v="United States"/>
    <s v="United States"/>
    <s v="USPS"/>
    <s v="Priority Mail"/>
    <n v="94121"/>
    <s v="94121"/>
    <n v="5"/>
    <s v="San Francisco"/>
    <x v="16"/>
    <n v="0"/>
    <n v="3.01"/>
    <n v="9.5399999999999991"/>
  </r>
  <r>
    <d v="2020-04-29T00:00:00"/>
    <s v="#1864"/>
    <s v="United States"/>
    <s v="United States"/>
    <s v="USPS"/>
    <s v="First Class Package"/>
    <n v="84057"/>
    <s v="84057"/>
    <n v="5"/>
    <s v="Orem"/>
    <x v="0"/>
    <n v="0"/>
    <n v="1.06"/>
    <n v="2.74"/>
  </r>
  <r>
    <d v="2020-04-30T00:00:00"/>
    <s v="#1865"/>
    <s v="United States"/>
    <s v="United States"/>
    <s v="USPS"/>
    <s v="Priority Mail"/>
    <n v="23523"/>
    <s v="23523"/>
    <n v="5"/>
    <s v="Norfolk"/>
    <x v="1"/>
    <n v="0"/>
    <n v="5.69"/>
    <n v="21.01"/>
  </r>
  <r>
    <d v="2020-04-30T00:00:00"/>
    <s v="#1867"/>
    <s v="United States"/>
    <s v="United States"/>
    <s v="USPS"/>
    <s v="First Class Package"/>
    <n v="98144"/>
    <s v="98144"/>
    <n v="5"/>
    <s v="Seattle"/>
    <x v="9"/>
    <n v="0"/>
    <n v="1.37"/>
    <n v="4.08"/>
  </r>
  <r>
    <d v="2020-05-01T00:00:00"/>
    <s v="#1868"/>
    <s v="United States"/>
    <s v="United States"/>
    <s v="USPS"/>
    <s v="First Class Package"/>
    <n v="95118"/>
    <s v="95118"/>
    <n v="5"/>
    <s v="San Jose"/>
    <x v="16"/>
    <n v="0"/>
    <n v="2.98"/>
    <n v="5.27"/>
  </r>
  <r>
    <d v="2020-05-01T00:00:00"/>
    <s v="#1869"/>
    <s v="United States"/>
    <s v="United States"/>
    <s v="USPS"/>
    <s v="First Class Package"/>
    <n v="84020"/>
    <s v="84020"/>
    <n v="5"/>
    <s v="Draper"/>
    <x v="0"/>
    <n v="0"/>
    <n v="1.39"/>
    <n v="3.21"/>
  </r>
  <r>
    <d v="2020-05-01T00:00:00"/>
    <s v="#1870"/>
    <s v="United States"/>
    <s v="United States"/>
    <s v="USPS"/>
    <s v="First Class Package"/>
    <n v="29485"/>
    <s v="29485"/>
    <n v="5"/>
    <s v="Summerville"/>
    <x v="20"/>
    <n v="0"/>
    <n v="3.31"/>
    <n v="5.54"/>
  </r>
  <r>
    <d v="2020-05-01T00:00:00"/>
    <s v="#1871"/>
    <s v="United States"/>
    <s v="United States"/>
    <s v="USPS"/>
    <s v="First Class Package"/>
    <n v="93117"/>
    <s v="93117"/>
    <n v="5"/>
    <s v="Goleta"/>
    <x v="16"/>
    <n v="0"/>
    <n v="2.98"/>
    <n v="5.27"/>
  </r>
  <r>
    <d v="2020-05-01T00:00:00"/>
    <s v="#1873"/>
    <s v="United States"/>
    <s v="United States"/>
    <s v="USPS"/>
    <s v="First Class Package"/>
    <n v="84660"/>
    <s v="84660"/>
    <n v="5"/>
    <s v="Spanish Fork"/>
    <x v="0"/>
    <n v="0"/>
    <n v="1.37"/>
    <n v="3.93"/>
  </r>
  <r>
    <d v="2020-05-01T00:00:00"/>
    <s v="#1874"/>
    <s v="United States"/>
    <s v="United States"/>
    <s v="USPS"/>
    <s v="First Class Package"/>
    <n v="94553"/>
    <s v="94553"/>
    <n v="5"/>
    <s v="Martinez"/>
    <x v="16"/>
    <n v="0"/>
    <n v="1.37"/>
    <n v="4.08"/>
  </r>
  <r>
    <d v="2020-05-02T00:00:00"/>
    <s v="#1875"/>
    <s v="United States"/>
    <s v="United States"/>
    <s v="USPS"/>
    <s v="First Class Package"/>
    <n v="97217"/>
    <s v="97217"/>
    <n v="5"/>
    <s v="Portland"/>
    <x v="4"/>
    <n v="0"/>
    <n v="1.44"/>
    <n v="3.31"/>
  </r>
  <r>
    <d v="2020-05-02T00:00:00"/>
    <s v="#1876"/>
    <s v="United States"/>
    <s v="United States"/>
    <s v="USPS"/>
    <s v="Priority Mail"/>
    <n v="84015"/>
    <s v="84015"/>
    <n v="5"/>
    <s v="Clinton"/>
    <x v="0"/>
    <n v="0"/>
    <n v="0.61"/>
    <n v="7.64"/>
  </r>
  <r>
    <d v="2020-05-04T00:00:00"/>
    <s v="#1877"/>
    <s v="United States"/>
    <s v="United States"/>
    <s v="USPS"/>
    <s v="First Class Package"/>
    <n v="12304"/>
    <s v="12304"/>
    <n v="5"/>
    <s v="Schenectady"/>
    <x v="21"/>
    <n v="0"/>
    <n v="1.29"/>
    <n v="4.46"/>
  </r>
  <r>
    <d v="2020-05-04T00:00:00"/>
    <s v="#1878"/>
    <s v="United States"/>
    <s v="United States"/>
    <s v="USPS"/>
    <s v="Priority Mail"/>
    <n v="92842"/>
    <s v="92842"/>
    <n v="5"/>
    <s v="Garden Grove"/>
    <x v="16"/>
    <n v="0"/>
    <n v="2.31"/>
    <n v="8.59"/>
  </r>
  <r>
    <d v="2020-05-04T00:00:00"/>
    <s v="#1879"/>
    <s v="United States"/>
    <s v="United States"/>
    <s v="USPS"/>
    <s v="First Class Package"/>
    <n v="30316"/>
    <s v="30316"/>
    <n v="5"/>
    <s v="Atlanta"/>
    <x v="3"/>
    <n v="0"/>
    <n v="1.38"/>
    <n v="3.52"/>
  </r>
  <r>
    <d v="2020-05-04T00:00:00"/>
    <s v="#1880"/>
    <s v="United States"/>
    <s v="United States"/>
    <s v="USPS"/>
    <s v="First Class Package"/>
    <n v="74055"/>
    <s v="74055"/>
    <n v="5"/>
    <s v="Owasso"/>
    <x v="13"/>
    <n v="0"/>
    <n v="1.37"/>
    <n v="4.08"/>
  </r>
  <r>
    <d v="2020-05-05T00:00:00"/>
    <s v="#1881"/>
    <s v="United States"/>
    <s v="United States"/>
    <s v="USPS"/>
    <s v="First Class Package"/>
    <n v="60153"/>
    <s v="60153"/>
    <n v="5"/>
    <s v="Maywood"/>
    <x v="40"/>
    <n v="0"/>
    <n v="1.41"/>
    <n v="3.39"/>
  </r>
  <r>
    <d v="2020-05-06T00:00:00"/>
    <s v="#1882"/>
    <s v="United States"/>
    <s v="United States"/>
    <s v="USPS"/>
    <s v="Priority Mail"/>
    <n v="33703"/>
    <s v="33703"/>
    <n v="5"/>
    <s v="St. Petersburg"/>
    <x v="27"/>
    <n v="0"/>
    <n v="3.11"/>
    <n v="10.54"/>
  </r>
  <r>
    <d v="2020-05-06T00:00:00"/>
    <s v="#1883"/>
    <s v="United States"/>
    <s v="United States"/>
    <s v="USPS"/>
    <s v="Priority Mail"/>
    <n v="44202"/>
    <s v="44202"/>
    <n v="5"/>
    <s v="Aurora"/>
    <x v="29"/>
    <n v="0"/>
    <n v="3.11"/>
    <n v="10.54"/>
  </r>
  <r>
    <d v="2020-05-06T00:00:00"/>
    <s v="#1884"/>
    <s v="United States"/>
    <s v="United States"/>
    <s v="USPS"/>
    <s v="Priority Mail"/>
    <n v="28083"/>
    <s v="28083"/>
    <n v="5"/>
    <s v="Kannapolis"/>
    <x v="30"/>
    <n v="0"/>
    <n v="3.11"/>
    <n v="10.54"/>
  </r>
  <r>
    <d v="2020-05-06T00:00:00"/>
    <s v="#1885"/>
    <s v="United States"/>
    <s v="United States"/>
    <s v="USPS"/>
    <s v="Priority Mail"/>
    <n v="84062"/>
    <s v="84062"/>
    <n v="5"/>
    <s v="Pleasant Grove"/>
    <x v="0"/>
    <n v="0"/>
    <n v="0.61"/>
    <n v="7.64"/>
  </r>
  <r>
    <d v="2020-05-06T00:00:00"/>
    <s v="#1886"/>
    <s v="United States"/>
    <s v="United States"/>
    <s v="USPS"/>
    <s v="Priority Mail"/>
    <n v="23523"/>
    <s v="23523"/>
    <n v="5"/>
    <s v="Norfolk"/>
    <x v="1"/>
    <n v="0"/>
    <n v="3.71"/>
    <n v="11.19"/>
  </r>
  <r>
    <d v="2020-05-06T00:00:00"/>
    <s v="#1887"/>
    <s v="United States"/>
    <s v="United States"/>
    <s v="USPS"/>
    <s v="First Class Package"/>
    <s v="80537-5897"/>
    <s v="80537"/>
    <n v="5"/>
    <s v="Loveland"/>
    <x v="12"/>
    <n v="0"/>
    <n v="1.45"/>
    <n v="3.25"/>
  </r>
  <r>
    <d v="2020-05-06T00:00:00"/>
    <s v="#1888"/>
    <s v="United States"/>
    <s v="United States"/>
    <s v="USPS"/>
    <s v="Priority Mail"/>
    <n v="95003"/>
    <s v="95003"/>
    <n v="5"/>
    <s v="Aptos"/>
    <x v="16"/>
    <n v="0"/>
    <n v="0.45"/>
    <n v="7.8"/>
  </r>
  <r>
    <d v="2020-05-06T00:00:00"/>
    <s v="#1889"/>
    <s v="United States"/>
    <s v="United States"/>
    <s v="USPS"/>
    <s v="Priority Mail"/>
    <n v="14559"/>
    <s v="14559"/>
    <n v="5"/>
    <s v="Spencerport"/>
    <x v="21"/>
    <n v="0"/>
    <n v="3.41"/>
    <n v="13.49"/>
  </r>
  <r>
    <d v="2020-05-06T00:00:00"/>
    <s v="#1890"/>
    <s v="United States"/>
    <s v="United States"/>
    <s v="USPS"/>
    <s v="First Class Package"/>
    <n v="92311"/>
    <s v="92311"/>
    <n v="5"/>
    <s v="Barstow"/>
    <x v="16"/>
    <n v="0"/>
    <n v="2.88"/>
    <n v="5.12"/>
  </r>
  <r>
    <d v="2020-05-06T00:00:00"/>
    <s v="#1891"/>
    <s v="United States"/>
    <s v="United States"/>
    <s v="USPS"/>
    <s v="Priority Mail"/>
    <n v="78231"/>
    <s v="78231"/>
    <n v="5"/>
    <s v="San Antonio "/>
    <x v="8"/>
    <n v="0"/>
    <n v="3.62"/>
    <n v="10.33"/>
  </r>
  <r>
    <d v="2020-05-06T00:00:00"/>
    <s v="#1892"/>
    <s v="United States"/>
    <s v="United States"/>
    <s v="USPS"/>
    <s v="Priority Mail"/>
    <n v="85042"/>
    <s v="85042"/>
    <n v="5"/>
    <s v="Phoenix"/>
    <x v="2"/>
    <n v="0"/>
    <n v="2.31"/>
    <n v="8.59"/>
  </r>
  <r>
    <d v="2020-05-06T00:00:00"/>
    <s v="#1893"/>
    <s v="United States"/>
    <s v="United States"/>
    <s v="USPS"/>
    <s v="Priority Mail"/>
    <n v="93940"/>
    <s v="93940"/>
    <n v="5"/>
    <s v="Monterey "/>
    <x v="16"/>
    <n v="0"/>
    <n v="2.14"/>
    <n v="8.76"/>
  </r>
  <r>
    <d v="2020-05-07T00:00:00"/>
    <s v="#1894"/>
    <s v="United States"/>
    <s v="United States"/>
    <s v="USPS"/>
    <s v="Priority Mail"/>
    <n v="39565"/>
    <s v="39565"/>
    <n v="5"/>
    <s v="VanCleave"/>
    <x v="23"/>
    <n v="0"/>
    <n v="1.76"/>
    <n v="9.99"/>
  </r>
  <r>
    <d v="2020-05-07T00:00:00"/>
    <s v="#1895"/>
    <s v="United States"/>
    <s v="United States"/>
    <s v="USPS"/>
    <s v="First Class Package"/>
    <n v="92694"/>
    <s v="92694"/>
    <n v="5"/>
    <s v="Ladera Ranch"/>
    <x v="16"/>
    <n v="0"/>
    <n v="2.88"/>
    <n v="5.12"/>
  </r>
  <r>
    <d v="2020-05-07T00:00:00"/>
    <s v="#1896"/>
    <s v="United States"/>
    <s v="United States"/>
    <s v="USPS"/>
    <s v="First Class Package"/>
    <n v="85747"/>
    <s v="85747"/>
    <n v="5"/>
    <s v="Tucson"/>
    <x v="2"/>
    <n v="0"/>
    <n v="1.9"/>
    <n v="6.65"/>
  </r>
  <r>
    <d v="2020-05-07T00:00:00"/>
    <s v="#1897"/>
    <s v="United States"/>
    <s v="United States"/>
    <s v="USPS"/>
    <s v="First Class Package"/>
    <n v="48854"/>
    <s v="48854"/>
    <n v="5"/>
    <s v="Mason"/>
    <x v="32"/>
    <n v="0"/>
    <n v="1.32"/>
    <n v="4.18"/>
  </r>
  <r>
    <d v="2020-05-08T00:00:00"/>
    <s v="#1898"/>
    <s v="United States"/>
    <s v="United States"/>
    <s v="USPS"/>
    <s v="First Class Package"/>
    <n v="84015"/>
    <s v="84015"/>
    <n v="5"/>
    <s v="Clinton"/>
    <x v="0"/>
    <n v="0"/>
    <n v="1.37"/>
    <n v="3.93"/>
  </r>
  <r>
    <d v="2020-05-08T00:00:00"/>
    <s v="#1899"/>
    <s v="United States"/>
    <s v="United States"/>
    <s v="USPS"/>
    <s v="Priority Mail"/>
    <n v="91367"/>
    <s v="91367"/>
    <n v="5"/>
    <s v="Woodland Hills"/>
    <x v="16"/>
    <n v="0"/>
    <n v="2.31"/>
    <n v="8.59"/>
  </r>
  <r>
    <d v="2020-05-08T00:00:00"/>
    <s v="#1900"/>
    <s v="United States"/>
    <s v="United States"/>
    <s v="USPS"/>
    <s v="First Class Package"/>
    <n v="77003"/>
    <s v="77003"/>
    <n v="5"/>
    <s v="Houston"/>
    <x v="8"/>
    <n v="0"/>
    <n v="1.41"/>
    <n v="3.39"/>
  </r>
  <r>
    <d v="2020-05-09T00:00:00"/>
    <s v="#1901"/>
    <s v="United States"/>
    <s v="United States"/>
    <s v="USPS"/>
    <s v="Priority Mail"/>
    <n v="98047"/>
    <s v="98047"/>
    <n v="5"/>
    <s v="Pacific"/>
    <x v="9"/>
    <n v="0"/>
    <n v="3.01"/>
    <n v="9.5399999999999991"/>
  </r>
  <r>
    <d v="2020-05-09T00:00:00"/>
    <s v="#1902"/>
    <s v="United States"/>
    <s v="United States"/>
    <s v="USPS"/>
    <s v="First Class Package"/>
    <n v="84765"/>
    <s v="84765"/>
    <n v="5"/>
    <s v="Santa Clara"/>
    <x v="0"/>
    <n v="0"/>
    <n v="1.37"/>
    <n v="3.93"/>
  </r>
  <r>
    <d v="2020-05-09T00:00:00"/>
    <s v="#1903"/>
    <s v="United States"/>
    <s v="United States"/>
    <s v="USPS"/>
    <s v="First Class Package"/>
    <n v="84725"/>
    <s v="84725"/>
    <n v="5"/>
    <s v="Enterprise"/>
    <x v="0"/>
    <n v="0"/>
    <n v="2.46"/>
    <n v="5.04"/>
  </r>
  <r>
    <d v="2020-05-11T00:00:00"/>
    <s v="#1904"/>
    <s v="United States"/>
    <s v="United States"/>
    <s v="USPS"/>
    <s v="First Class Package"/>
    <s v="79124-1376"/>
    <s v="79124"/>
    <n v="5"/>
    <s v="Amarillo"/>
    <x v="8"/>
    <n v="0"/>
    <n v="1.4"/>
    <n v="4"/>
  </r>
  <r>
    <d v="2020-05-11T00:00:00"/>
    <s v="#1905"/>
    <s v="United States"/>
    <s v="United States"/>
    <s v="USPS"/>
    <s v="First Class Package"/>
    <n v="31906"/>
    <s v="31906"/>
    <n v="5"/>
    <s v="Columbus"/>
    <x v="3"/>
    <n v="0"/>
    <n v="1.33"/>
    <n v="4.32"/>
  </r>
  <r>
    <d v="2020-05-11T00:00:00"/>
    <s v="#1906"/>
    <s v="United States"/>
    <s v="United States"/>
    <s v="USPS"/>
    <s v="First Class Package"/>
    <n v="84315"/>
    <s v="84315"/>
    <n v="5"/>
    <s v="Hooper"/>
    <x v="0"/>
    <n v="0"/>
    <n v="2.96"/>
    <n v="7.69"/>
  </r>
  <r>
    <d v="2020-05-11T00:00:00"/>
    <s v="#1907"/>
    <s v="United States"/>
    <s v="United States"/>
    <s v="USPS"/>
    <s v="First Class Package"/>
    <n v="84606"/>
    <s v="84606"/>
    <n v="5"/>
    <s v="Provo"/>
    <x v="0"/>
    <n v="0"/>
    <n v="1.06"/>
    <n v="2.74"/>
  </r>
  <r>
    <d v="2020-05-12T00:00:00"/>
    <s v="#1908"/>
    <s v="United States"/>
    <s v="United States"/>
    <s v="USPS"/>
    <s v="First Class Package"/>
    <n v="94531"/>
    <s v="94531"/>
    <n v="5"/>
    <s v="Antioch"/>
    <x v="16"/>
    <n v="0"/>
    <n v="0.88"/>
    <n v="5.27"/>
  </r>
  <r>
    <d v="2020-05-12T00:00:00"/>
    <s v="#1909"/>
    <s v="United States"/>
    <s v="United States"/>
    <s v="USPS"/>
    <s v="Priority Mail"/>
    <n v="78727"/>
    <s v="78727"/>
    <n v="5"/>
    <s v="Austin"/>
    <x v="8"/>
    <n v="0"/>
    <n v="2.14"/>
    <n v="8.76"/>
  </r>
  <r>
    <d v="2020-05-12T00:00:00"/>
    <s v="#1910"/>
    <s v="United States"/>
    <s v="United States"/>
    <s v="USPS"/>
    <s v="First Class Package"/>
    <n v="84660"/>
    <s v="84660"/>
    <n v="5"/>
    <s v="Spanish Fork"/>
    <x v="0"/>
    <n v="0"/>
    <n v="1.37"/>
    <n v="3.93"/>
  </r>
  <r>
    <d v="2020-05-12T00:00:00"/>
    <s v="#1911"/>
    <s v="United States"/>
    <s v="United States"/>
    <s v="USPS"/>
    <s v="First Class Package"/>
    <n v="68110"/>
    <s v="68110"/>
    <n v="5"/>
    <s v="Omaha"/>
    <x v="17"/>
    <n v="0"/>
    <n v="1.37"/>
    <n v="4.08"/>
  </r>
  <r>
    <d v="2020-05-12T00:00:00"/>
    <s v="#1912"/>
    <s v="United States"/>
    <s v="United States"/>
    <s v="USPS"/>
    <s v="First Class Package"/>
    <n v="93117"/>
    <s v="93117"/>
    <n v="5"/>
    <s v="Goleta"/>
    <x v="16"/>
    <n v="0"/>
    <n v="1.37"/>
    <n v="4.08"/>
  </r>
  <r>
    <d v="2020-05-12T00:00:00"/>
    <s v="#1913"/>
    <s v="United States"/>
    <s v="United States"/>
    <s v="USPS"/>
    <s v="First Class Package"/>
    <n v="78257"/>
    <s v="78257"/>
    <n v="5"/>
    <s v="San Antonio"/>
    <x v="8"/>
    <n v="0"/>
    <n v="1.44"/>
    <n v="3.31"/>
  </r>
  <r>
    <d v="2020-05-12T00:00:00"/>
    <s v="#1914"/>
    <s v="United States"/>
    <s v="United States"/>
    <s v="USPS"/>
    <s v="First Class Package"/>
    <n v="28204"/>
    <s v="28204"/>
    <n v="5"/>
    <s v="Charlotte"/>
    <x v="30"/>
    <n v="0"/>
    <n v="1.83"/>
    <n v="6.97"/>
  </r>
  <r>
    <d v="2020-05-12T00:00:00"/>
    <s v="#1915"/>
    <s v="United States"/>
    <s v="United States"/>
    <s v="USPS"/>
    <s v="First Class Package"/>
    <n v="78701"/>
    <s v="78701"/>
    <n v="5"/>
    <s v="Austin"/>
    <x v="8"/>
    <n v="0"/>
    <n v="1.37"/>
    <n v="4.08"/>
  </r>
  <r>
    <d v="2020-05-12T00:00:00"/>
    <s v="#1916"/>
    <s v="United States"/>
    <s v="United States"/>
    <s v="USPS"/>
    <s v="First Class Package"/>
    <n v="95023"/>
    <s v="95023"/>
    <n v="5"/>
    <s v="Hollister"/>
    <x v="16"/>
    <n v="0"/>
    <n v="0.88"/>
    <n v="5.27"/>
  </r>
  <r>
    <d v="2020-05-12T00:00:00"/>
    <s v="#1917"/>
    <s v="United States"/>
    <s v="United States"/>
    <s v="USPS"/>
    <s v="First Class Package"/>
    <n v="76039"/>
    <s v="76039"/>
    <n v="5"/>
    <s v="Euless"/>
    <x v="8"/>
    <n v="0"/>
    <n v="1.37"/>
    <n v="4.08"/>
  </r>
  <r>
    <d v="2020-05-12T00:00:00"/>
    <s v="#1918"/>
    <s v="United States"/>
    <s v="United States"/>
    <s v="USPS"/>
    <s v="First Class Package"/>
    <n v="23523"/>
    <s v="23523"/>
    <n v="5"/>
    <s v="Norfolk"/>
    <x v="1"/>
    <n v="0"/>
    <n v="1.33"/>
    <n v="3.67"/>
  </r>
  <r>
    <d v="2020-05-12T00:00:00"/>
    <s v="#1919"/>
    <s v="United States"/>
    <s v="United States"/>
    <s v="USPS"/>
    <s v="First Class Package"/>
    <n v="63123"/>
    <s v="63123"/>
    <n v="5"/>
    <s v="Affton"/>
    <x v="18"/>
    <n v="0"/>
    <n v="1.32"/>
    <n v="4.18"/>
  </r>
  <r>
    <d v="2020-05-14T00:00:00"/>
    <s v="#1920"/>
    <s v="United States"/>
    <s v="United States"/>
    <s v="USPS"/>
    <s v="First Class Package"/>
    <n v="96732"/>
    <s v="96732"/>
    <n v="5"/>
    <s v="Kahului"/>
    <x v="6"/>
    <n v="0"/>
    <n v="1.33"/>
    <n v="3.67"/>
  </r>
  <r>
    <d v="2020-05-14T00:00:00"/>
    <s v="#1921"/>
    <s v="United States"/>
    <s v="United States"/>
    <s v="USPS"/>
    <s v="Priority Mail"/>
    <n v="84143"/>
    <s v="84143"/>
    <n v="5"/>
    <s v="SLC"/>
    <x v="0"/>
    <n v="0"/>
    <n v="0.48"/>
    <n v="7.02"/>
  </r>
  <r>
    <d v="2020-05-14T00:00:00"/>
    <s v="#1923"/>
    <s v="United States"/>
    <s v="United States"/>
    <s v="USPS"/>
    <s v="Priority Mail"/>
    <n v="97378"/>
    <s v="97378"/>
    <n v="5"/>
    <s v="Sheridan"/>
    <x v="4"/>
    <n v="0"/>
    <n v="2.14"/>
    <n v="8.76"/>
  </r>
  <r>
    <d v="2020-05-15T00:00:00"/>
    <s v="#1925"/>
    <s v="United States"/>
    <s v="United States"/>
    <s v="USPS"/>
    <s v="First Class Package"/>
    <n v="89523"/>
    <s v="89523"/>
    <n v="5"/>
    <s v="Reno"/>
    <x v="5"/>
    <n v="0"/>
    <n v="2.88"/>
    <n v="5.12"/>
  </r>
  <r>
    <d v="2020-05-15T00:00:00"/>
    <s v="#1926"/>
    <s v="United States"/>
    <s v="United States"/>
    <s v="USPS"/>
    <s v="Priority Mail"/>
    <n v="93117"/>
    <s v="93117"/>
    <n v="5"/>
    <s v="Goleta"/>
    <x v="16"/>
    <n v="0"/>
    <n v="3.01"/>
    <n v="9.5399999999999991"/>
  </r>
  <r>
    <d v="2020-05-15T00:00:00"/>
    <s v="#1927"/>
    <s v="United States"/>
    <s v="United States"/>
    <s v="USPS"/>
    <s v="First Class Package"/>
    <n v="78741"/>
    <s v="78741"/>
    <n v="5"/>
    <s v="Austin"/>
    <x v="8"/>
    <n v="0"/>
    <n v="1.44"/>
    <n v="3.31"/>
  </r>
  <r>
    <d v="2020-05-15T00:00:00"/>
    <s v="#1928"/>
    <s v="United States"/>
    <s v="United States"/>
    <s v="USPS"/>
    <s v="First Class Package"/>
    <n v="33401"/>
    <s v="33401"/>
    <n v="5"/>
    <s v="West Palm Beach"/>
    <x v="27"/>
    <n v="0"/>
    <n v="4.4000000000000004"/>
    <n v="8.35"/>
  </r>
  <r>
    <d v="2020-05-15T00:00:00"/>
    <s v="#1929"/>
    <s v="United States"/>
    <s v="United States"/>
    <s v="USPS"/>
    <s v="First Class Package"/>
    <n v="97378"/>
    <s v="97378"/>
    <n v="5"/>
    <s v="Sheridan"/>
    <x v="4"/>
    <n v="0"/>
    <n v="1.44"/>
    <n v="3.31"/>
  </r>
  <r>
    <d v="2020-05-15T00:00:00"/>
    <s v="#1930"/>
    <s v="United States"/>
    <s v="United States"/>
    <s v="USPS"/>
    <s v="First Class Package"/>
    <n v="95003"/>
    <s v="95003"/>
    <n v="5"/>
    <s v="Aptos"/>
    <x v="16"/>
    <n v="0"/>
    <n v="1.37"/>
    <n v="4.08"/>
  </r>
  <r>
    <d v="2020-05-15T00:00:00"/>
    <s v="#1931"/>
    <s v="United States"/>
    <s v="United States"/>
    <s v="USPS"/>
    <s v="Priority Mail"/>
    <n v="14559"/>
    <s v="14559"/>
    <n v="5"/>
    <s v="Spencerport"/>
    <x v="21"/>
    <n v="0"/>
    <n v="3.11"/>
    <n v="10.54"/>
  </r>
  <r>
    <d v="2020-05-15T00:00:00"/>
    <s v="#1932"/>
    <s v="United States"/>
    <s v="United States"/>
    <s v="USPS"/>
    <s v="First Class Package"/>
    <n v="23523"/>
    <s v="23523"/>
    <n v="5"/>
    <s v="Norfolk"/>
    <x v="1"/>
    <n v="0"/>
    <n v="1.29"/>
    <n v="4.46"/>
  </r>
  <r>
    <d v="2020-05-16T00:00:00"/>
    <s v="#1933"/>
    <s v="United States"/>
    <s v="United States"/>
    <s v="USPS"/>
    <s v="First Class Package"/>
    <n v="84660"/>
    <s v="84660"/>
    <n v="5"/>
    <s v="Spanish Fork"/>
    <x v="0"/>
    <n v="0"/>
    <n v="1.37"/>
    <n v="3.93"/>
  </r>
  <r>
    <d v="2020-05-16T00:00:00"/>
    <s v="#1934"/>
    <s v="United States"/>
    <s v="United States"/>
    <s v="USPS"/>
    <s v="First Class Package"/>
    <s v="06082"/>
    <s v="06082"/>
    <n v="5"/>
    <s v="Enfield"/>
    <x v="34"/>
    <n v="0"/>
    <n v="1.33"/>
    <n v="3.67"/>
  </r>
  <r>
    <d v="2020-05-16T00:00:00"/>
    <s v="#1935"/>
    <s v="United States"/>
    <s v="United States"/>
    <s v="USPS"/>
    <s v="Priority Mail"/>
    <n v="33704"/>
    <s v="33704"/>
    <n v="5"/>
    <s v="St. Petersburg"/>
    <x v="27"/>
    <n v="0"/>
    <n v="3.41"/>
    <n v="13.49"/>
  </r>
  <r>
    <d v="2020-05-16T00:00:00"/>
    <s v="#1936"/>
    <s v="United States"/>
    <s v="United States"/>
    <s v="USPS"/>
    <s v="Priority Mail"/>
    <n v="84660"/>
    <s v="84660"/>
    <n v="5"/>
    <s v="Spanish Fork"/>
    <x v="0"/>
    <n v="0"/>
    <n v="0.86"/>
    <n v="7.84"/>
  </r>
  <r>
    <d v="2020-05-18T00:00:00"/>
    <s v="#1937"/>
    <s v="United States"/>
    <s v="United States"/>
    <s v="USPS"/>
    <s v="First Class Package"/>
    <n v="95003"/>
    <s v="95003"/>
    <n v="5"/>
    <s v="Aptos"/>
    <x v="16"/>
    <n v="0"/>
    <n v="1.37"/>
    <n v="4.08"/>
  </r>
  <r>
    <d v="2020-05-18T00:00:00"/>
    <s v="#1938"/>
    <s v="United States"/>
    <s v="United States"/>
    <s v="USPS"/>
    <s v="First Class Package"/>
    <n v="78727"/>
    <s v="78727"/>
    <n v="5"/>
    <s v="Austin"/>
    <x v="8"/>
    <n v="0"/>
    <n v="1.1100000000000001"/>
    <n v="2.84"/>
  </r>
  <r>
    <d v="2020-05-18T00:00:00"/>
    <s v="#1939"/>
    <s v="United States"/>
    <s v="United States"/>
    <s v="USPS"/>
    <s v="First Class Package"/>
    <n v="31906"/>
    <s v="31906"/>
    <n v="5"/>
    <s v="Columbus"/>
    <x v="3"/>
    <n v="0"/>
    <n v="1.33"/>
    <n v="4.32"/>
  </r>
  <r>
    <d v="2020-05-18T00:00:00"/>
    <s v="#1940"/>
    <s v="United States"/>
    <s v="United States"/>
    <s v="USPS"/>
    <s v="Priority Mail"/>
    <n v="95765"/>
    <s v="95765"/>
    <n v="5"/>
    <s v="Rocklin"/>
    <x v="16"/>
    <n v="0"/>
    <n v="1.78"/>
    <n v="8.1199999999999992"/>
  </r>
  <r>
    <d v="2020-05-18T00:00:00"/>
    <s v="#1941"/>
    <s v="United States"/>
    <s v="United States"/>
    <s v="USPS"/>
    <s v="First Class Package"/>
    <n v="84129"/>
    <s v="84129"/>
    <n v="5"/>
    <s v="Taylorsville"/>
    <x v="0"/>
    <n v="0"/>
    <n v="1.39"/>
    <n v="3.21"/>
  </r>
  <r>
    <d v="2020-05-18T00:00:00"/>
    <s v="#1942"/>
    <s v="United States"/>
    <s v="United States"/>
    <s v="USPS"/>
    <s v="First Class Package"/>
    <n v="84081"/>
    <s v="84081"/>
    <n v="5"/>
    <s v="West Jordan"/>
    <x v="0"/>
    <n v="0"/>
    <n v="1.37"/>
    <n v="3.93"/>
  </r>
  <r>
    <d v="2020-05-18T00:00:00"/>
    <s v="#1943"/>
    <s v="United States"/>
    <s v="United States"/>
    <s v="USPS"/>
    <s v="Priority Mail"/>
    <n v="92842"/>
    <s v="92842"/>
    <n v="5"/>
    <s v="Garden Grove"/>
    <x v="16"/>
    <n v="0"/>
    <n v="1.78"/>
    <n v="8.1199999999999992"/>
  </r>
  <r>
    <d v="2020-05-18T00:00:00"/>
    <s v="#1944"/>
    <s v="United States"/>
    <s v="United States"/>
    <s v="USPS"/>
    <s v="First Class Package"/>
    <n v="60004"/>
    <s v="60004"/>
    <n v="5"/>
    <s v="Arlington Heights"/>
    <x v="40"/>
    <n v="0"/>
    <n v="1.07"/>
    <n v="2.93"/>
  </r>
  <r>
    <d v="2020-05-18T00:00:00"/>
    <s v="#1945"/>
    <s v="United States"/>
    <s v="United States"/>
    <s v="USPS"/>
    <s v="Priority Mail"/>
    <n v="95076"/>
    <s v="95076"/>
    <n v="5"/>
    <s v="Watsonville"/>
    <x v="16"/>
    <n v="0"/>
    <n v="3.62"/>
    <n v="10.33"/>
  </r>
  <r>
    <d v="2020-05-18T00:00:00"/>
    <s v="#1946"/>
    <s v="United States"/>
    <s v="United States"/>
    <s v="USPS"/>
    <s v="Priority Mail"/>
    <n v="91016"/>
    <s v="91016"/>
    <n v="5"/>
    <s v="Monrovia"/>
    <x v="16"/>
    <n v="0"/>
    <n v="6.98"/>
    <n v="11.97"/>
  </r>
  <r>
    <d v="2020-05-18T00:00:00"/>
    <s v="#1947"/>
    <s v="United States"/>
    <s v="United States"/>
    <s v="USPS"/>
    <s v="First Class Package"/>
    <n v="95765"/>
    <s v="95765"/>
    <n v="5"/>
    <s v="Rocklin"/>
    <x v="16"/>
    <n v="0"/>
    <n v="1.1200000000000001"/>
    <n v="2.78"/>
  </r>
  <r>
    <d v="2020-05-18T00:00:00"/>
    <s v="#1948"/>
    <s v="United States"/>
    <s v="United States"/>
    <s v="USPS"/>
    <s v="First Class Package"/>
    <n v="12065"/>
    <s v="12065"/>
    <n v="5"/>
    <s v="Clifton Park "/>
    <x v="21"/>
    <n v="0"/>
    <n v="0.8"/>
    <n v="5.7"/>
  </r>
  <r>
    <d v="2020-05-18T00:00:00"/>
    <s v="#1949"/>
    <s v="United States"/>
    <s v="United States"/>
    <s v="USPS"/>
    <s v="First Class Package"/>
    <n v="82901"/>
    <s v="82901"/>
    <n v="5"/>
    <s v="Rock Springs"/>
    <x v="44"/>
    <n v="0"/>
    <n v="1.37"/>
    <n v="3.93"/>
  </r>
  <r>
    <d v="2020-05-19T00:00:00"/>
    <s v="#1950"/>
    <s v="United States"/>
    <s v="United States"/>
    <s v="USPS"/>
    <s v="Priority Mail"/>
    <n v="97378"/>
    <s v="97378"/>
    <n v="5"/>
    <s v="Sheridan"/>
    <x v="4"/>
    <n v="0"/>
    <n v="3.76"/>
    <n v="10.64"/>
  </r>
  <r>
    <d v="2020-05-19T00:00:00"/>
    <s v="#1951"/>
    <s v="United States"/>
    <s v="United States"/>
    <s v="USPS"/>
    <s v="First Class Package"/>
    <n v="92505"/>
    <s v="92505"/>
    <n v="5"/>
    <s v="Riverside"/>
    <x v="16"/>
    <n v="0"/>
    <n v="2.88"/>
    <n v="5.12"/>
  </r>
  <r>
    <d v="2020-05-19T00:00:00"/>
    <s v="#1953"/>
    <s v="United States"/>
    <s v="United States"/>
    <s v="USPS"/>
    <s v="First Class Package"/>
    <n v="95765"/>
    <s v="95765"/>
    <n v="5"/>
    <s v="Rocklin"/>
    <x v="16"/>
    <n v="0"/>
    <n v="1.45"/>
    <n v="3.25"/>
  </r>
  <r>
    <d v="2020-05-21T00:00:00"/>
    <s v="#1955"/>
    <s v="United States"/>
    <s v="United States"/>
    <s v="USPS"/>
    <s v="First Class Package"/>
    <n v="55423"/>
    <s v="55423"/>
    <n v="5"/>
    <s v="Richfield"/>
    <x v="22"/>
    <n v="0"/>
    <n v="1.37"/>
    <n v="4.08"/>
  </r>
  <r>
    <d v="2020-05-21T00:00:00"/>
    <s v="#1956"/>
    <s v="United States"/>
    <s v="United States"/>
    <s v="USPS"/>
    <s v="First Class Package"/>
    <n v="93561"/>
    <s v="93561"/>
    <n v="5"/>
    <s v="TEHACHAPI"/>
    <x v="16"/>
    <n v="0"/>
    <n v="1.45"/>
    <n v="3.25"/>
  </r>
  <r>
    <d v="2020-05-21T00:00:00"/>
    <s v="#1957"/>
    <s v="United States"/>
    <s v="United States"/>
    <s v="USPS"/>
    <s v="First Class Package"/>
    <n v="91320"/>
    <s v="91320"/>
    <n v="5"/>
    <s v="Thousand Oaks"/>
    <x v="16"/>
    <n v="0"/>
    <n v="2.88"/>
    <n v="5.12"/>
  </r>
  <r>
    <d v="2020-05-21T00:00:00"/>
    <s v="#1958"/>
    <s v="United States"/>
    <s v="United States"/>
    <s v="USPS"/>
    <s v="Priority Mail"/>
    <n v="94531"/>
    <s v="94531"/>
    <n v="5"/>
    <s v="Antioch"/>
    <x v="16"/>
    <n v="0"/>
    <n v="2.14"/>
    <n v="8.76"/>
  </r>
  <r>
    <d v="2020-05-21T00:00:00"/>
    <s v="#1959"/>
    <s v="United States"/>
    <s v="United States"/>
    <s v="USPS"/>
    <s v="First Class Package"/>
    <n v="87410"/>
    <s v="87410"/>
    <n v="5"/>
    <s v="Aztec"/>
    <x v="24"/>
    <n v="0"/>
    <n v="1.45"/>
    <n v="3.25"/>
  </r>
  <r>
    <d v="2020-05-21T00:00:00"/>
    <s v="#1960"/>
    <s v="United States"/>
    <s v="United States"/>
    <s v="USPS"/>
    <s v="First Class Package"/>
    <n v="84097"/>
    <s v="84097"/>
    <n v="5"/>
    <s v="Orem"/>
    <x v="0"/>
    <n v="0"/>
    <n v="2.46"/>
    <n v="5.04"/>
  </r>
  <r>
    <d v="2020-05-21T00:00:00"/>
    <s v="#1961"/>
    <s v="United States"/>
    <s v="United States"/>
    <s v="USPS"/>
    <s v="First Class Package"/>
    <n v="93940"/>
    <s v="93940"/>
    <n v="5"/>
    <s v="Monterey "/>
    <x v="16"/>
    <n v="0"/>
    <n v="0.88"/>
    <n v="5.27"/>
  </r>
  <r>
    <d v="2020-05-22T00:00:00"/>
    <s v="#1962"/>
    <s v="United States"/>
    <s v="United States"/>
    <s v="USPS"/>
    <s v="First Class Package"/>
    <n v="85085"/>
    <s v="85085"/>
    <n v="5"/>
    <s v="Phoenix"/>
    <x v="2"/>
    <n v="0"/>
    <n v="1.45"/>
    <n v="3.25"/>
  </r>
  <r>
    <d v="2020-05-22T00:00:00"/>
    <s v="#1963"/>
    <s v="United States"/>
    <s v="United States"/>
    <s v="USPS"/>
    <s v="Priority Mail"/>
    <n v="97378"/>
    <s v="97378"/>
    <n v="5"/>
    <s v="Sheridan"/>
    <x v="4"/>
    <n v="0"/>
    <n v="2.14"/>
    <n v="8.76"/>
  </r>
  <r>
    <d v="2020-05-23T00:00:00"/>
    <s v="#1964"/>
    <s v="United States"/>
    <s v="United States"/>
    <s v="USPS"/>
    <s v="First Class Package"/>
    <n v="93117"/>
    <s v="93117"/>
    <n v="5"/>
    <s v="Goleta"/>
    <x v="16"/>
    <n v="0"/>
    <n v="3.48"/>
    <n v="7.92"/>
  </r>
  <r>
    <d v="2020-05-23T00:00:00"/>
    <s v="#1965"/>
    <s v="United States"/>
    <s v="United States"/>
    <s v="USPS"/>
    <s v="First Class Package"/>
    <n v="84118"/>
    <s v="84118"/>
    <n v="5"/>
    <s v="Kearns"/>
    <x v="0"/>
    <n v="0"/>
    <n v="2.46"/>
    <n v="5.04"/>
  </r>
  <r>
    <d v="2020-05-23T00:00:00"/>
    <s v="#1966"/>
    <s v="United States"/>
    <s v="United States"/>
    <s v="USPS"/>
    <s v="Priority Mail"/>
    <s v="04901"/>
    <s v="04901"/>
    <n v="5"/>
    <s v="Waterville"/>
    <x v="28"/>
    <n v="0"/>
    <n v="5.69"/>
    <n v="21.01"/>
  </r>
  <r>
    <d v="2020-05-23T00:00:00"/>
    <s v="#1968"/>
    <s v="United States"/>
    <s v="United States"/>
    <s v="USPS"/>
    <s v="First Class Package"/>
    <n v="21704"/>
    <s v="21704"/>
    <n v="5"/>
    <s v="Frederick"/>
    <x v="26"/>
    <n v="0"/>
    <n v="0.86"/>
    <n v="5.54"/>
  </r>
  <r>
    <d v="2020-05-23T00:00:00"/>
    <s v="#1969"/>
    <s v="United States"/>
    <s v="United States"/>
    <s v="USPS"/>
    <s v="First Class Package"/>
    <n v="92311"/>
    <s v="92311"/>
    <n v="5"/>
    <s v="Barstow"/>
    <x v="16"/>
    <n v="0"/>
    <n v="2.88"/>
    <n v="5.12"/>
  </r>
  <r>
    <d v="2020-05-23T00:00:00"/>
    <s v="#1970"/>
    <s v="United States"/>
    <s v="United States"/>
    <s v="USPS"/>
    <s v="Priority Mail"/>
    <n v="33704"/>
    <s v="33704"/>
    <n v="5"/>
    <s v="St. Petersburg"/>
    <x v="27"/>
    <n v="0"/>
    <n v="3.11"/>
    <n v="10.54"/>
  </r>
  <r>
    <d v="2020-05-23T00:00:00"/>
    <s v="#1971"/>
    <s v="United States"/>
    <s v="United States"/>
    <s v="USPS"/>
    <s v="First Class Package"/>
    <n v="84005"/>
    <s v="84005"/>
    <n v="5"/>
    <s v="Eagle Mountain"/>
    <x v="0"/>
    <n v="0"/>
    <n v="1.39"/>
    <n v="3.21"/>
  </r>
  <r>
    <d v="2020-05-23T00:00:00"/>
    <s v="#1972"/>
    <s v="United States"/>
    <s v="United States"/>
    <s v="USPS"/>
    <s v="First Class Package"/>
    <n v="37923"/>
    <s v="37923"/>
    <n v="5"/>
    <s v="Knoxville"/>
    <x v="37"/>
    <n v="0"/>
    <n v="1"/>
    <n v="3.05"/>
  </r>
  <r>
    <d v="2020-05-23T00:00:00"/>
    <s v="#1973"/>
    <s v="United States"/>
    <s v="United States"/>
    <s v="USPS"/>
    <s v="First Class Package"/>
    <n v="80021"/>
    <s v="80021"/>
    <n v="5"/>
    <s v="Broomfield"/>
    <x v="12"/>
    <n v="0"/>
    <n v="1.1200000000000001"/>
    <n v="2.78"/>
  </r>
  <r>
    <d v="2020-05-26T00:00:00"/>
    <s v="#1975"/>
    <s v="United States"/>
    <s v="United States"/>
    <s v="USPS"/>
    <s v="Priority Mail"/>
    <n v="44202"/>
    <s v="44202"/>
    <n v="5"/>
    <s v="Aurora"/>
    <x v="29"/>
    <n v="0"/>
    <n v="3.11"/>
    <n v="10.54"/>
  </r>
  <r>
    <d v="2020-05-26T00:00:00"/>
    <s v="#1976"/>
    <s v="United States"/>
    <s v="United States"/>
    <s v="USPS"/>
    <s v="Priority Mail"/>
    <n v="33704"/>
    <s v="33704"/>
    <n v="5"/>
    <s v="St. Petersburg"/>
    <x v="27"/>
    <n v="0"/>
    <n v="3.11"/>
    <n v="10.54"/>
  </r>
  <r>
    <d v="2020-05-26T00:00:00"/>
    <s v="#1977"/>
    <s v="United States"/>
    <s v="United States"/>
    <s v="USPS"/>
    <s v="Priority Mail"/>
    <n v="19390"/>
    <s v="19390"/>
    <n v="5"/>
    <s v="West Grove"/>
    <x v="10"/>
    <n v="0"/>
    <n v="3.71"/>
    <n v="11.19"/>
  </r>
  <r>
    <d v="2020-05-26T00:00:00"/>
    <s v="#1978"/>
    <s v="United States"/>
    <s v="United States"/>
    <s v="USPS"/>
    <s v="Priority Mail"/>
    <n v="91367"/>
    <s v="91367"/>
    <n v="5"/>
    <s v="Woodland Hills"/>
    <x v="16"/>
    <n v="0"/>
    <n v="2.31"/>
    <n v="8.59"/>
  </r>
  <r>
    <d v="2020-05-26T00:00:00"/>
    <s v="#1979"/>
    <s v="United States"/>
    <s v="United States"/>
    <s v="USPS"/>
    <s v="First Class Package"/>
    <n v="55075"/>
    <s v="55075"/>
    <n v="5"/>
    <s v="South Saint Paul"/>
    <x v="22"/>
    <n v="0"/>
    <n v="1.37"/>
    <n v="4.08"/>
  </r>
  <r>
    <d v="2020-05-26T00:00:00"/>
    <s v="#1980"/>
    <s v="United States"/>
    <s v="United States"/>
    <s v="USPS"/>
    <s v="Priority Mail"/>
    <n v="73099"/>
    <s v="73099"/>
    <n v="5"/>
    <s v="Yukon"/>
    <x v="13"/>
    <n v="0"/>
    <n v="2.14"/>
    <n v="8.76"/>
  </r>
  <r>
    <d v="2020-05-26T00:00:00"/>
    <s v="#1981"/>
    <s v="United States"/>
    <s v="United States"/>
    <s v="USPS"/>
    <s v="Priority Mail"/>
    <n v="84043"/>
    <s v="84043"/>
    <n v="5"/>
    <s v="Lehi"/>
    <x v="0"/>
    <n v="0"/>
    <n v="0.61"/>
    <n v="7.64"/>
  </r>
  <r>
    <d v="2020-05-26T00:00:00"/>
    <s v="#1982"/>
    <s v="United States"/>
    <s v="United States"/>
    <s v="USPS"/>
    <s v="Priority Mail"/>
    <n v="98662"/>
    <s v="98662"/>
    <n v="5"/>
    <s v="Vancouver"/>
    <x v="9"/>
    <n v="0"/>
    <n v="2.14"/>
    <n v="8.76"/>
  </r>
  <r>
    <d v="2020-05-26T00:00:00"/>
    <s v="#1983"/>
    <s v="United States"/>
    <s v="United States"/>
    <s v="USPS"/>
    <s v="Priority Mail"/>
    <n v="92842"/>
    <s v="92842"/>
    <n v="5"/>
    <s v="Garden Grove"/>
    <x v="16"/>
    <n v="0"/>
    <n v="1.78"/>
    <n v="8.1199999999999992"/>
  </r>
  <r>
    <d v="2020-05-26T00:00:00"/>
    <s v="#1984"/>
    <s v="United States"/>
    <s v="United States"/>
    <s v="USPS"/>
    <s v="Priority Mail"/>
    <n v="68504"/>
    <s v="68504"/>
    <n v="5"/>
    <s v="Lincoln"/>
    <x v="17"/>
    <n v="0"/>
    <n v="2.14"/>
    <n v="8.76"/>
  </r>
  <r>
    <d v="2020-05-27T00:00:00"/>
    <s v="#1986"/>
    <s v="United States"/>
    <s v="United States"/>
    <s v="USPS"/>
    <s v="Priority Mail"/>
    <n v="84118"/>
    <s v="84118"/>
    <n v="5"/>
    <s v="Kearns"/>
    <x v="0"/>
    <n v="0"/>
    <n v="0.86"/>
    <n v="7.84"/>
  </r>
  <r>
    <d v="2020-05-27T00:00:00"/>
    <s v="#1987"/>
    <s v="United States"/>
    <s v="United States"/>
    <s v="USPS"/>
    <s v="Priority Mail"/>
    <n v="44256"/>
    <s v="44256"/>
    <n v="5"/>
    <s v="Medina"/>
    <x v="29"/>
    <n v="0"/>
    <n v="3.11"/>
    <n v="10.54"/>
  </r>
  <r>
    <d v="2020-05-27T00:00:00"/>
    <s v="#1988"/>
    <s v="United States"/>
    <s v="United States"/>
    <s v="USPS"/>
    <s v="Priority Mail"/>
    <n v="92009"/>
    <s v="92009"/>
    <n v="5"/>
    <s v="Carlsbad"/>
    <x v="16"/>
    <n v="0"/>
    <n v="1.78"/>
    <n v="8.1199999999999992"/>
  </r>
  <r>
    <d v="2020-05-27T00:00:00"/>
    <s v="#1990"/>
    <s v="United States"/>
    <s v="United States"/>
    <s v="USPS"/>
    <s v="Priority Mail"/>
    <n v="84014"/>
    <s v="84014"/>
    <n v="5"/>
    <s v="Centerville"/>
    <x v="0"/>
    <n v="0"/>
    <n v="0.61"/>
    <n v="7.64"/>
  </r>
  <r>
    <d v="2020-05-27T00:00:00"/>
    <s v="#1991"/>
    <s v="United States"/>
    <s v="United States"/>
    <s v="USPS"/>
    <s v="Priority Mail"/>
    <n v="11377"/>
    <s v="11377"/>
    <n v="5"/>
    <s v="Queens"/>
    <x v="21"/>
    <n v="0"/>
    <n v="3.71"/>
    <n v="11.19"/>
  </r>
  <r>
    <d v="2020-05-27T00:00:00"/>
    <s v="#1992"/>
    <s v="United States"/>
    <s v="United States"/>
    <s v="USPS"/>
    <s v="First Class Package"/>
    <n v="95610"/>
    <s v="95610"/>
    <n v="5"/>
    <s v="Citrus Heights"/>
    <x v="16"/>
    <n v="0"/>
    <n v="2.88"/>
    <n v="5.12"/>
  </r>
  <r>
    <d v="2020-05-27T00:00:00"/>
    <s v="#1993"/>
    <s v="United States"/>
    <s v="United States"/>
    <s v="USPS"/>
    <s v="Priority Mail"/>
    <n v="21740"/>
    <s v="21740"/>
    <n v="5"/>
    <s v="Hagerstown"/>
    <x v="26"/>
    <n v="0"/>
    <n v="3.11"/>
    <n v="10.54"/>
  </r>
  <r>
    <d v="2020-05-27T00:00:00"/>
    <s v="#1994"/>
    <s v="United States"/>
    <s v="United States"/>
    <s v="USPS"/>
    <s v="First Class Package"/>
    <n v="85282"/>
    <s v="85282"/>
    <n v="5"/>
    <s v="Tempe"/>
    <x v="2"/>
    <n v="0"/>
    <n v="1.45"/>
    <n v="3.25"/>
  </r>
  <r>
    <d v="2020-05-27T00:00:00"/>
    <s v="#1995"/>
    <s v="United States"/>
    <s v="United States"/>
    <s v="USPS"/>
    <s v="First Class Package"/>
    <s v="85205-4921"/>
    <s v="85205"/>
    <n v="5"/>
    <s v="Mesa"/>
    <x v="2"/>
    <n v="0"/>
    <n v="1.45"/>
    <n v="3.25"/>
  </r>
  <r>
    <d v="2020-05-27T00:00:00"/>
    <s v="#1996"/>
    <s v="United States"/>
    <s v="United States"/>
    <s v="USPS"/>
    <s v="First Class Package"/>
    <n v="84010"/>
    <s v="84010"/>
    <n v="5"/>
    <s v="Bountiful"/>
    <x v="0"/>
    <n v="0"/>
    <n v="2.46"/>
    <n v="5.04"/>
  </r>
  <r>
    <d v="2020-05-28T00:00:00"/>
    <s v="#1998"/>
    <s v="United States"/>
    <s v="United States"/>
    <s v="USPS"/>
    <s v="Priority Mail"/>
    <n v="95765"/>
    <s v="95765"/>
    <n v="5"/>
    <s v="Rocklin"/>
    <x v="16"/>
    <n v="0"/>
    <n v="1.78"/>
    <n v="8.1199999999999992"/>
  </r>
  <r>
    <d v="2020-05-28T00:00:00"/>
    <s v="#1999"/>
    <s v="United States"/>
    <s v="United States"/>
    <s v="USPS"/>
    <s v="Priority Mail"/>
    <n v="33162"/>
    <s v="33162"/>
    <n v="5"/>
    <s v="North Miami Beach"/>
    <x v="27"/>
    <n v="0"/>
    <n v="4.26"/>
    <n v="15.74"/>
  </r>
  <r>
    <d v="2020-05-28T00:00:00"/>
    <s v="#2000"/>
    <s v="United States"/>
    <s v="United States"/>
    <s v="USPS"/>
    <s v="First Class Package"/>
    <n v="93940"/>
    <s v="93940"/>
    <n v="5"/>
    <s v="Monterey "/>
    <x v="16"/>
    <n v="0"/>
    <n v="1.37"/>
    <n v="4.08"/>
  </r>
  <r>
    <d v="2020-05-28T00:00:00"/>
    <s v="#2001"/>
    <s v="United States"/>
    <s v="United States"/>
    <s v="USPS"/>
    <s v="First Class Package"/>
    <s v="04901"/>
    <s v="04901"/>
    <n v="5"/>
    <s v="Waterville"/>
    <x v="28"/>
    <n v="0"/>
    <n v="3.9"/>
    <n v="5.7"/>
  </r>
  <r>
    <d v="2020-05-28T00:00:00"/>
    <s v="#2002"/>
    <s v="United States"/>
    <s v="United States"/>
    <s v="USPS"/>
    <s v="First Class Package"/>
    <n v="84129"/>
    <s v="84129"/>
    <n v="5"/>
    <s v="Taylorsville"/>
    <x v="0"/>
    <n v="0"/>
    <n v="1.39"/>
    <n v="3.21"/>
  </r>
  <r>
    <d v="2020-05-30T00:00:00"/>
    <s v="#2003"/>
    <s v="United States"/>
    <s v="United States"/>
    <s v="USPS"/>
    <s v="First Class Package"/>
    <n v="23503"/>
    <s v="23503"/>
    <n v="5"/>
    <s v="Norfolk"/>
    <x v="1"/>
    <n v="0"/>
    <n v="3.9"/>
    <n v="5.7"/>
  </r>
  <r>
    <d v="2020-05-30T00:00:00"/>
    <s v="#2004"/>
    <s v="United States"/>
    <s v="United States"/>
    <s v="USPS"/>
    <s v="First Class Package"/>
    <n v="73071"/>
    <s v="73071"/>
    <n v="5"/>
    <s v="NORMAN"/>
    <x v="13"/>
    <n v="0"/>
    <n v="1.37"/>
    <n v="4.08"/>
  </r>
  <r>
    <d v="2020-05-30T00:00:00"/>
    <s v="#2005"/>
    <s v="United States"/>
    <s v="United States"/>
    <s v="USPS"/>
    <s v="First Class Package"/>
    <n v="93117"/>
    <s v="93117"/>
    <n v="5"/>
    <s v="Goleta"/>
    <x v="16"/>
    <n v="0"/>
    <n v="0.88"/>
    <n v="5.27"/>
  </r>
  <r>
    <d v="2020-05-30T00:00:00"/>
    <s v="#2006"/>
    <s v="United States"/>
    <s v="United States"/>
    <s v="USPS"/>
    <s v="Priority Mail"/>
    <n v="84765"/>
    <s v="84765"/>
    <n v="5"/>
    <s v="Santa Clara"/>
    <x v="0"/>
    <n v="0"/>
    <n v="0.86"/>
    <n v="7.84"/>
  </r>
  <r>
    <d v="2020-05-30T00:00:00"/>
    <s v="#2008"/>
    <s v="United States"/>
    <s v="United States"/>
    <s v="USPS"/>
    <s v="First Class Package"/>
    <n v="68110"/>
    <s v="68110"/>
    <n v="5"/>
    <s v="Omaha"/>
    <x v="17"/>
    <n v="0"/>
    <n v="1.1100000000000001"/>
    <n v="2.84"/>
  </r>
  <r>
    <d v="2020-05-30T00:00:00"/>
    <s v="#2010"/>
    <s v="United States"/>
    <s v="United States"/>
    <s v="USPS"/>
    <s v="First Class Package"/>
    <n v="84058"/>
    <s v="84058"/>
    <n v="5"/>
    <s v="Orem"/>
    <x v="0"/>
    <n v="0"/>
    <n v="2.46"/>
    <n v="5.04"/>
  </r>
  <r>
    <d v="2020-05-30T00:00:00"/>
    <s v="#2011"/>
    <s v="United States"/>
    <s v="United States"/>
    <s v="USPS"/>
    <s v="First Class Package"/>
    <n v="97378"/>
    <s v="97378"/>
    <n v="5"/>
    <s v="Sheridan"/>
    <x v="4"/>
    <n v="0"/>
    <n v="1.37"/>
    <n v="4.08"/>
  </r>
  <r>
    <d v="2020-05-30T00:00:00"/>
    <s v="#2012"/>
    <s v="United States"/>
    <s v="United States"/>
    <s v="USPS"/>
    <s v="Priority Mail"/>
    <n v="90016"/>
    <s v="90016"/>
    <n v="5"/>
    <s v="Los Angeles"/>
    <x v="16"/>
    <n v="0"/>
    <n v="3.36"/>
    <n v="12.04"/>
  </r>
  <r>
    <d v="2020-05-30T00:00:00"/>
    <s v="#2013"/>
    <s v="United States"/>
    <s v="United States"/>
    <s v="USPS"/>
    <s v="Priority Mail"/>
    <n v="94596"/>
    <s v="94596"/>
    <n v="5"/>
    <s v="Walnut Creek"/>
    <x v="16"/>
    <n v="0"/>
    <n v="2.14"/>
    <n v="8.76"/>
  </r>
  <r>
    <d v="2020-05-30T00:00:00"/>
    <s v="#2014"/>
    <s v="United States"/>
    <s v="United States"/>
    <s v="USPS"/>
    <s v="First Class Package"/>
    <n v="60188"/>
    <s v="60188"/>
    <n v="5"/>
    <s v="Carol Stream"/>
    <x v="40"/>
    <n v="0"/>
    <n v="0.8"/>
    <n v="5.4"/>
  </r>
  <r>
    <d v="2020-05-30T00:00:00"/>
    <s v="#2015"/>
    <s v="United States"/>
    <s v="United States"/>
    <s v="USPS"/>
    <s v="Priority Mail"/>
    <n v="33704"/>
    <s v="33704"/>
    <n v="5"/>
    <s v="St. Petersburg"/>
    <x v="27"/>
    <n v="0"/>
    <n v="3.41"/>
    <n v="13.49"/>
  </r>
  <r>
    <d v="2020-05-30T00:00:00"/>
    <s v="#2016"/>
    <s v="United States"/>
    <s v="United States"/>
    <s v="USPS"/>
    <s v="First Class Package"/>
    <n v="85282"/>
    <s v="85282"/>
    <n v="5"/>
    <s v="Tempe"/>
    <x v="2"/>
    <n v="0"/>
    <n v="2.88"/>
    <n v="5.12"/>
  </r>
  <r>
    <d v="2020-05-30T00:00:00"/>
    <s v="#2017"/>
    <s v="United States"/>
    <s v="United States"/>
    <s v="USPS"/>
    <s v="First Class Package"/>
    <s v="06460"/>
    <s v="06460"/>
    <n v="5"/>
    <s v="Milford"/>
    <x v="34"/>
    <n v="0"/>
    <n v="3.9"/>
    <n v="5.7"/>
  </r>
  <r>
    <d v="2020-05-30T00:00:00"/>
    <s v="#2018"/>
    <s v="United States"/>
    <s v="United States"/>
    <s v="USPS"/>
    <s v="Priority Mail"/>
    <n v="33704"/>
    <s v="33704"/>
    <n v="5"/>
    <s v="St. Petersburg"/>
    <x v="27"/>
    <n v="0"/>
    <n v="3.11"/>
    <n v="10.54"/>
  </r>
  <r>
    <d v="2020-05-30T00:00:00"/>
    <s v="#2019"/>
    <s v="United States"/>
    <s v="United States"/>
    <s v="USPS"/>
    <s v="First Class Package"/>
    <n v="73025"/>
    <s v="73025"/>
    <n v="5"/>
    <s v="Edmond"/>
    <x v="13"/>
    <n v="0"/>
    <n v="1.1100000000000001"/>
    <n v="2.84"/>
  </r>
  <r>
    <d v="2020-05-30T00:00:00"/>
    <s v="#2020"/>
    <s v="United States"/>
    <s v="United States"/>
    <s v="USPS"/>
    <s v="First Class Package"/>
    <n v="14620"/>
    <s v="14620"/>
    <n v="5"/>
    <s v="Rochester"/>
    <x v="21"/>
    <n v="0"/>
    <n v="0.86"/>
    <n v="5.54"/>
  </r>
  <r>
    <d v="2020-05-30T00:00:00"/>
    <s v="#2021"/>
    <s v="United States"/>
    <s v="United States"/>
    <s v="USPS"/>
    <s v="First Class Package"/>
    <n v="33162"/>
    <s v="33162"/>
    <n v="5"/>
    <s v="North Miami Beach"/>
    <x v="27"/>
    <n v="0"/>
    <n v="1.3"/>
    <n v="8.35"/>
  </r>
  <r>
    <d v="2020-05-30T00:00:00"/>
    <s v="#2022"/>
    <s v="United States"/>
    <s v="United States"/>
    <s v="USPS"/>
    <s v="Priority Mail"/>
    <n v="92842"/>
    <s v="92842"/>
    <n v="5"/>
    <s v="Garden Grove"/>
    <x v="16"/>
    <n v="0"/>
    <n v="1.78"/>
    <n v="8.1199999999999992"/>
  </r>
  <r>
    <d v="2020-06-01T00:00:00"/>
    <s v="#2023"/>
    <s v="United States"/>
    <s v="United States"/>
    <s v="USPS"/>
    <s v="First Class Package"/>
    <n v="95003"/>
    <s v="95003"/>
    <n v="5"/>
    <s v="Aptos"/>
    <x v="16"/>
    <n v="0"/>
    <n v="0.88"/>
    <n v="5.27"/>
  </r>
  <r>
    <d v="2020-06-01T00:00:00"/>
    <s v="#2024"/>
    <s v="United States"/>
    <s v="United States"/>
    <s v="USPS"/>
    <s v="First Class Package"/>
    <n v="94531"/>
    <s v="94531"/>
    <n v="5"/>
    <s v="Antioch"/>
    <x v="16"/>
    <n v="0"/>
    <n v="2.98"/>
    <n v="5.27"/>
  </r>
  <r>
    <d v="2020-06-01T00:00:00"/>
    <s v="#2025"/>
    <s v="United States"/>
    <s v="United States"/>
    <s v="USPS"/>
    <s v="First Class Package"/>
    <n v="73025"/>
    <s v="73025"/>
    <n v="5"/>
    <s v="Edmond"/>
    <x v="13"/>
    <n v="0"/>
    <n v="1.37"/>
    <n v="4.08"/>
  </r>
  <r>
    <d v="2020-06-01T00:00:00"/>
    <s v="#2026"/>
    <s v="United States"/>
    <s v="United States"/>
    <s v="USPS"/>
    <s v="First Class Package"/>
    <n v="20009"/>
    <s v="20009"/>
    <n v="5"/>
    <s v="Washington"/>
    <x v="43"/>
    <n v="0"/>
    <n v="3.31"/>
    <n v="5.54"/>
  </r>
  <r>
    <d v="2020-06-01T00:00:00"/>
    <s v="#2027"/>
    <s v="United States"/>
    <s v="United States"/>
    <s v="USPS"/>
    <s v="Priority Mail"/>
    <n v="23503"/>
    <s v="23503"/>
    <n v="5"/>
    <s v="Norfolk"/>
    <x v="1"/>
    <n v="0"/>
    <n v="3.71"/>
    <n v="11.19"/>
  </r>
  <r>
    <d v="2020-06-01T00:00:00"/>
    <s v="#2028"/>
    <s v="United States"/>
    <s v="United States"/>
    <s v="USPS"/>
    <s v="First Class Package"/>
    <n v="80525"/>
    <s v="80525"/>
    <n v="5"/>
    <s v="fort collins"/>
    <x v="12"/>
    <n v="0"/>
    <n v="2.88"/>
    <n v="5.12"/>
  </r>
  <r>
    <d v="2020-06-01T00:00:00"/>
    <s v="#2029"/>
    <s v="United States"/>
    <s v="United States"/>
    <s v="USPS"/>
    <s v="First Class Package"/>
    <n v="33162"/>
    <s v="33162"/>
    <n v="5"/>
    <s v="North Miami Beach"/>
    <x v="27"/>
    <n v="0"/>
    <n v="3.9"/>
    <n v="5.7"/>
  </r>
  <r>
    <d v="2020-06-01T00:00:00"/>
    <s v="#2030"/>
    <s v="United States"/>
    <s v="United States"/>
    <s v="USPS"/>
    <s v="First Class Package"/>
    <n v="84062"/>
    <s v="84062"/>
    <n v="5"/>
    <s v="Pleasant Grove"/>
    <x v="0"/>
    <n v="0"/>
    <n v="1.37"/>
    <n v="3.93"/>
  </r>
  <r>
    <d v="2020-06-01T00:00:00"/>
    <s v="#2031"/>
    <s v="United States"/>
    <s v="United States"/>
    <s v="USPS"/>
    <s v="Priority Mail"/>
    <n v="98047"/>
    <s v="98047"/>
    <n v="5"/>
    <s v="Pacific"/>
    <x v="9"/>
    <n v="0"/>
    <n v="3.01"/>
    <n v="9.5399999999999991"/>
  </r>
  <r>
    <d v="2020-06-01T00:00:00"/>
    <s v="#2032"/>
    <s v="United States"/>
    <s v="United States"/>
    <s v="USPS"/>
    <s v="Priority Mail"/>
    <s v="04901"/>
    <s v="04901"/>
    <n v="5"/>
    <s v="Waterville"/>
    <x v="28"/>
    <n v="0"/>
    <n v="3.71"/>
    <n v="11.19"/>
  </r>
  <r>
    <d v="2020-06-02T00:00:00"/>
    <s v="#2033"/>
    <s v="United States"/>
    <s v="United States"/>
    <s v="USPS"/>
    <s v="First Class Package"/>
    <n v="97378"/>
    <s v="97378"/>
    <n v="5"/>
    <s v="Sheridan"/>
    <x v="4"/>
    <n v="0"/>
    <n v="1.1100000000000001"/>
    <n v="2.84"/>
  </r>
  <r>
    <d v="2020-06-02T00:00:00"/>
    <s v="#2034"/>
    <s v="United States"/>
    <s v="United States"/>
    <s v="USPS"/>
    <s v="Priority Mail"/>
    <n v="95003"/>
    <s v="95003"/>
    <n v="5"/>
    <s v="Aptos"/>
    <x v="16"/>
    <n v="0"/>
    <n v="2.14"/>
    <n v="8.76"/>
  </r>
  <r>
    <d v="2020-06-02T00:00:00"/>
    <s v="#2035"/>
    <s v="United States"/>
    <s v="United States"/>
    <s v="USPS"/>
    <s v="Priority Mail"/>
    <n v="64801"/>
    <s v="64801"/>
    <n v="5"/>
    <s v="Joplin"/>
    <x v="18"/>
    <n v="0"/>
    <n v="3.01"/>
    <n v="9.5399999999999991"/>
  </r>
  <r>
    <d v="2020-06-04T00:00:00"/>
    <s v="#2037"/>
    <s v="United States"/>
    <s v="United States"/>
    <s v="USPS"/>
    <s v="Priority Mail"/>
    <n v="95765"/>
    <s v="95765"/>
    <n v="5"/>
    <s v="Rocklin"/>
    <x v="16"/>
    <n v="0"/>
    <n v="1.78"/>
    <n v="8.1199999999999992"/>
  </r>
  <r>
    <d v="2020-06-04T00:00:00"/>
    <s v="#2038"/>
    <s v="United States"/>
    <s v="United States"/>
    <s v="USPS"/>
    <s v="Priority Mail"/>
    <n v="84121"/>
    <s v="84121"/>
    <n v="5"/>
    <s v="Cottonwood Heights"/>
    <x v="0"/>
    <n v="0"/>
    <n v="0.61"/>
    <n v="7.64"/>
  </r>
  <r>
    <d v="2020-06-04T00:00:00"/>
    <s v="#2039"/>
    <s v="United States"/>
    <s v="United States"/>
    <s v="USPS"/>
    <s v="Priority Mail"/>
    <n v="94509"/>
    <s v="94509"/>
    <n v="5"/>
    <s v="Antioch"/>
    <x v="16"/>
    <n v="0"/>
    <n v="2.14"/>
    <n v="8.76"/>
  </r>
  <r>
    <d v="2020-06-05T00:00:00"/>
    <s v="#2040"/>
    <s v="United States"/>
    <s v="United States"/>
    <s v="USPS"/>
    <s v="Priority Mail"/>
    <n v="84107"/>
    <s v="84107"/>
    <n v="5"/>
    <s v="Murray"/>
    <x v="0"/>
    <n v="0"/>
    <n v="0.61"/>
    <n v="7.64"/>
  </r>
  <r>
    <d v="2020-06-05T00:00:00"/>
    <s v="#2041"/>
    <s v="United States"/>
    <s v="United States"/>
    <s v="USPS"/>
    <s v="Priority Mail"/>
    <n v="84005"/>
    <s v="84005"/>
    <n v="5"/>
    <s v="Eagle Mountain"/>
    <x v="0"/>
    <n v="0"/>
    <n v="0.61"/>
    <n v="7.64"/>
  </r>
  <r>
    <d v="2020-06-05T00:00:00"/>
    <s v="#2042"/>
    <s v="United States"/>
    <s v="United States"/>
    <s v="USPS"/>
    <s v="Priority Mail"/>
    <n v="98249"/>
    <s v="98249"/>
    <n v="5"/>
    <s v="Freeland"/>
    <x v="9"/>
    <n v="0"/>
    <n v="2.14"/>
    <n v="8.76"/>
  </r>
  <r>
    <d v="2020-06-05T00:00:00"/>
    <s v="#2044"/>
    <s v="United States"/>
    <s v="United States"/>
    <s v="USPS"/>
    <s v="First Class Package"/>
    <n v="94531"/>
    <s v="94531"/>
    <n v="5"/>
    <s v="Antioch"/>
    <x v="16"/>
    <n v="0"/>
    <n v="1.37"/>
    <n v="4.08"/>
  </r>
  <r>
    <d v="2020-06-05T00:00:00"/>
    <s v="#2045"/>
    <s v="United States"/>
    <s v="United States"/>
    <s v="USPS"/>
    <s v="Priority Mail"/>
    <n v="84015"/>
    <s v="84015"/>
    <n v="5"/>
    <s v="Clinton"/>
    <x v="0"/>
    <n v="0"/>
    <n v="0.61"/>
    <n v="7.64"/>
  </r>
  <r>
    <d v="2020-06-05T00:00:00"/>
    <s v="#2046"/>
    <s v="United States"/>
    <s v="United States"/>
    <s v="USPS"/>
    <s v="First Class Package"/>
    <n v="97378"/>
    <s v="97378"/>
    <n v="5"/>
    <s v="Sheridan"/>
    <x v="4"/>
    <n v="0"/>
    <n v="1.44"/>
    <n v="3.31"/>
  </r>
  <r>
    <d v="2020-06-05T00:00:00"/>
    <s v="#2047"/>
    <s v="United States"/>
    <s v="United States"/>
    <s v="USPS"/>
    <s v="First Class Package"/>
    <n v="85747"/>
    <s v="85747"/>
    <n v="5"/>
    <s v="Tucson"/>
    <x v="2"/>
    <n v="0"/>
    <n v="1.45"/>
    <n v="3.25"/>
  </r>
  <r>
    <d v="2020-06-05T00:00:00"/>
    <s v="#2048"/>
    <s v="United States"/>
    <s v="United States"/>
    <s v="USPS"/>
    <s v="First Class Package"/>
    <n v="84005"/>
    <s v="84005"/>
    <n v="5"/>
    <s v="Eagle Mountain"/>
    <x v="0"/>
    <n v="0"/>
    <n v="1.39"/>
    <n v="3.21"/>
  </r>
  <r>
    <d v="2020-06-05T00:00:00"/>
    <s v="#2049"/>
    <s v="United States"/>
    <s v="United States"/>
    <s v="USPS"/>
    <s v="Priority Mail"/>
    <n v="95003"/>
    <s v="95003"/>
    <n v="5"/>
    <s v="Aptos"/>
    <x v="16"/>
    <n v="0"/>
    <n v="2.14"/>
    <n v="8.76"/>
  </r>
  <r>
    <d v="2020-06-05T00:00:00"/>
    <s v="#2050"/>
    <s v="United States"/>
    <s v="United States"/>
    <s v="USPS"/>
    <s v="Priority Mail"/>
    <n v="80525"/>
    <s v="80525"/>
    <n v="5"/>
    <s v="fort collins"/>
    <x v="12"/>
    <n v="0"/>
    <n v="1.78"/>
    <n v="8.1199999999999992"/>
  </r>
  <r>
    <d v="2020-06-06T00:00:00"/>
    <s v="#2051"/>
    <s v="United States"/>
    <s v="United States"/>
    <s v="USPS"/>
    <s v="First Class Package"/>
    <n v="84096"/>
    <s v="84096"/>
    <n v="5"/>
    <s v="Herriman"/>
    <x v="0"/>
    <n v="0"/>
    <n v="1.89"/>
    <n v="5.86"/>
  </r>
  <r>
    <d v="2020-06-06T00:00:00"/>
    <s v="#2052"/>
    <s v="United States"/>
    <s v="United States"/>
    <s v="USPS"/>
    <s v="First Class Package"/>
    <n v="84065"/>
    <s v="84065"/>
    <n v="5"/>
    <s v="Riverton"/>
    <x v="0"/>
    <n v="0"/>
    <n v="1.39"/>
    <n v="3.21"/>
  </r>
  <r>
    <d v="2020-06-06T00:00:00"/>
    <s v="#2053"/>
    <s v="United States"/>
    <s v="United States"/>
    <s v="USPS"/>
    <s v="Priority Mail"/>
    <n v="84044"/>
    <s v="84044"/>
    <n v="5"/>
    <s v="Magna"/>
    <x v="0"/>
    <n v="0"/>
    <n v="0.61"/>
    <n v="7.64"/>
  </r>
  <r>
    <d v="2020-06-06T00:00:00"/>
    <s v="#2054"/>
    <s v="United States"/>
    <s v="United States"/>
    <s v="USPS"/>
    <s v="Priority Mail"/>
    <n v="93955"/>
    <s v="93955"/>
    <n v="5"/>
    <s v="Seaside"/>
    <x v="16"/>
    <n v="0"/>
    <n v="2.14"/>
    <n v="8.76"/>
  </r>
  <r>
    <d v="2020-06-06T00:00:00"/>
    <s v="#2055"/>
    <s v="United States"/>
    <s v="United States"/>
    <s v="USPS"/>
    <s v="First Class Package"/>
    <n v="83422"/>
    <s v="83422"/>
    <n v="5"/>
    <s v="Driggs"/>
    <x v="7"/>
    <n v="0"/>
    <n v="2.46"/>
    <n v="5.04"/>
  </r>
  <r>
    <d v="2020-06-06T00:00:00"/>
    <s v="#2056"/>
    <s v="United States"/>
    <s v="United States"/>
    <s v="USPS"/>
    <s v="First Class Package"/>
    <n v="89148"/>
    <s v="89148"/>
    <n v="5"/>
    <s v="Las Vegas"/>
    <x v="5"/>
    <n v="0"/>
    <n v="1.45"/>
    <n v="3.25"/>
  </r>
  <r>
    <d v="2020-06-06T00:00:00"/>
    <s v="#2057"/>
    <s v="United States"/>
    <s v="United States"/>
    <s v="USPS"/>
    <s v="Priority Mail"/>
    <n v="84043"/>
    <s v="84043"/>
    <n v="5"/>
    <s v="Lehi"/>
    <x v="0"/>
    <n v="0"/>
    <n v="1.26"/>
    <n v="7.94"/>
  </r>
  <r>
    <d v="2020-06-06T00:00:00"/>
    <s v="#2058"/>
    <s v="United States"/>
    <s v="United States"/>
    <s v="USPS"/>
    <s v="First Class Package"/>
    <n v="94117"/>
    <s v="94117"/>
    <n v="5"/>
    <s v="San Francisco"/>
    <x v="16"/>
    <n v="0"/>
    <n v="1.37"/>
    <n v="4.08"/>
  </r>
  <r>
    <d v="2020-06-08T00:00:00"/>
    <s v="#2059"/>
    <s v="United States"/>
    <s v="United States"/>
    <s v="USPS"/>
    <s v="Priority Mail"/>
    <n v="84601"/>
    <s v="84601"/>
    <n v="5"/>
    <s v="Provo"/>
    <x v="0"/>
    <n v="0"/>
    <n v="0.61"/>
    <n v="7.64"/>
  </r>
  <r>
    <d v="2020-06-08T00:00:00"/>
    <s v="#2060"/>
    <s v="United States"/>
    <s v="United States"/>
    <s v="USPS"/>
    <s v="First Class Package"/>
    <n v="97217"/>
    <s v="97217"/>
    <n v="5"/>
    <s v="Portland"/>
    <x v="4"/>
    <n v="0"/>
    <n v="1.44"/>
    <n v="3.31"/>
  </r>
  <r>
    <d v="2020-06-08T00:00:00"/>
    <s v="#2061"/>
    <s v="United States"/>
    <s v="United States"/>
    <s v="USPS"/>
    <s v="Priority Mail"/>
    <n v="76039"/>
    <s v="76039"/>
    <n v="5"/>
    <s v="Euless"/>
    <x v="8"/>
    <n v="0"/>
    <n v="2.64"/>
    <n v="11.41"/>
  </r>
  <r>
    <d v="2020-06-08T00:00:00"/>
    <s v="#2062"/>
    <s v="United States"/>
    <s v="United States"/>
    <s v="USPS"/>
    <s v="Priority Mail"/>
    <n v="72908"/>
    <s v="72908"/>
    <n v="5"/>
    <s v="Fort Smith"/>
    <x v="15"/>
    <n v="0"/>
    <n v="3.01"/>
    <n v="9.5399999999999991"/>
  </r>
  <r>
    <d v="2020-06-08T00:00:00"/>
    <s v="#2063"/>
    <s v="United States"/>
    <s v="United States"/>
    <s v="USPS"/>
    <s v="First Class Package"/>
    <n v="84058"/>
    <s v="84058"/>
    <n v="5"/>
    <s v="Orem"/>
    <x v="0"/>
    <n v="0"/>
    <n v="2.46"/>
    <n v="5.04"/>
  </r>
  <r>
    <d v="2020-06-08T00:00:00"/>
    <s v="#2064"/>
    <s v="United States"/>
    <s v="United States"/>
    <s v="USPS"/>
    <s v="Priority Mail"/>
    <n v="73072"/>
    <s v="73072"/>
    <n v="5"/>
    <s v="Norman"/>
    <x v="13"/>
    <n v="0"/>
    <n v="0.45"/>
    <n v="7.8"/>
  </r>
  <r>
    <d v="2020-06-08T00:00:00"/>
    <s v="#2065"/>
    <s v="United States"/>
    <s v="United States"/>
    <s v="USPS"/>
    <s v="First Class Package"/>
    <n v="89148"/>
    <s v="89148"/>
    <n v="5"/>
    <s v="Las Vegas"/>
    <x v="5"/>
    <n v="0"/>
    <n v="1.45"/>
    <n v="3.25"/>
  </r>
  <r>
    <d v="2020-06-08T00:00:00"/>
    <s v="#2066"/>
    <s v="United States"/>
    <s v="United States"/>
    <s v="USPS"/>
    <s v="First Class Package"/>
    <n v="32303"/>
    <s v="32303"/>
    <n v="5"/>
    <s v="Tallahassee"/>
    <x v="27"/>
    <n v="0"/>
    <n v="3.31"/>
    <n v="5.54"/>
  </r>
  <r>
    <d v="2020-06-08T00:00:00"/>
    <s v="#2067"/>
    <s v="United States"/>
    <s v="United States"/>
    <s v="USPS"/>
    <s v="First Class Package"/>
    <n v="84081"/>
    <s v="84081"/>
    <n v="5"/>
    <s v="West Jordan"/>
    <x v="0"/>
    <n v="0"/>
    <n v="0.86"/>
    <n v="5.04"/>
  </r>
  <r>
    <d v="2020-06-08T00:00:00"/>
    <s v="#2068"/>
    <s v="United States"/>
    <s v="United States"/>
    <s v="USPS"/>
    <s v="Priority Mail"/>
    <n v="84020"/>
    <s v="84020"/>
    <n v="5"/>
    <s v="Draper"/>
    <x v="0"/>
    <n v="0"/>
    <n v="0.61"/>
    <n v="7.64"/>
  </r>
  <r>
    <d v="2020-06-08T00:00:00"/>
    <s v="#2069"/>
    <s v="United States"/>
    <s v="United States"/>
    <s v="USPS"/>
    <s v="First Class Package"/>
    <n v="84725"/>
    <s v="84725"/>
    <n v="5"/>
    <s v="Enterprise"/>
    <x v="0"/>
    <n v="0"/>
    <n v="1.06"/>
    <n v="2.74"/>
  </r>
  <r>
    <d v="2020-06-12T00:00:00"/>
    <s v="#2071"/>
    <s v="United States"/>
    <s v="United States"/>
    <s v="USPS"/>
    <s v="Priority Mail"/>
    <n v="98662"/>
    <s v="98662"/>
    <n v="5"/>
    <s v="Vancouver"/>
    <x v="9"/>
    <n v="0"/>
    <n v="2.14"/>
    <n v="8.76"/>
  </r>
  <r>
    <d v="2020-06-08T00:00:00"/>
    <s v="#2072"/>
    <s v="United States"/>
    <s v="United States"/>
    <s v="USPS"/>
    <s v="Priority Mail"/>
    <n v="37620"/>
    <s v="37620"/>
    <n v="5"/>
    <s v="Bristol"/>
    <x v="37"/>
    <n v="0"/>
    <n v="3.11"/>
    <n v="10.54"/>
  </r>
  <r>
    <d v="2020-06-12T00:00:00"/>
    <s v="#2073"/>
    <s v="United States"/>
    <s v="United States"/>
    <s v="USPS"/>
    <s v="Priority Mail"/>
    <n v="93117"/>
    <s v="93117"/>
    <n v="5"/>
    <s v="Goleta"/>
    <x v="16"/>
    <n v="0"/>
    <n v="2.14"/>
    <n v="8.76"/>
  </r>
  <r>
    <d v="2020-06-08T00:00:00"/>
    <s v="#2074"/>
    <s v="United States"/>
    <s v="United States"/>
    <s v="USPS"/>
    <s v="Priority Mail"/>
    <n v="93955"/>
    <s v="93955"/>
    <n v="5"/>
    <s v="Seaside"/>
    <x v="16"/>
    <n v="0"/>
    <n v="2.14"/>
    <n v="8.76"/>
  </r>
  <r>
    <d v="2020-06-12T00:00:00"/>
    <s v="#2075"/>
    <s v="United States"/>
    <s v="United States"/>
    <s v="USPS"/>
    <s v="Priority Mail"/>
    <n v="55423"/>
    <s v="55423"/>
    <n v="5"/>
    <s v="Richfield"/>
    <x v="22"/>
    <n v="0"/>
    <n v="2.14"/>
    <n v="8.76"/>
  </r>
  <r>
    <d v="2020-06-12T00:00:00"/>
    <s v="#2076"/>
    <s v="United States"/>
    <s v="United States"/>
    <s v="USPS"/>
    <s v="Priority Mail"/>
    <s v="02860"/>
    <s v="02860"/>
    <n v="5"/>
    <s v="Pawtucket"/>
    <x v="45"/>
    <n v="0"/>
    <n v="3.71"/>
    <n v="11.19"/>
  </r>
  <r>
    <d v="2020-06-12T00:00:00"/>
    <s v="#2077"/>
    <s v="United States"/>
    <s v="United States"/>
    <s v="USPS"/>
    <s v="Priority Mail"/>
    <n v="53085"/>
    <s v="53085"/>
    <n v="5"/>
    <s v="Sheboygan Falls"/>
    <x v="38"/>
    <n v="0"/>
    <n v="1.76"/>
    <n v="9.99"/>
  </r>
  <r>
    <d v="2020-06-12T00:00:00"/>
    <s v="#2079"/>
    <s v="United States"/>
    <s v="United States"/>
    <s v="USPS"/>
    <s v="Priority Mail"/>
    <n v="33704"/>
    <s v="33704"/>
    <n v="5"/>
    <s v="St. Petersburg"/>
    <x v="27"/>
    <n v="0"/>
    <n v="3.11"/>
    <n v="10.54"/>
  </r>
  <r>
    <d v="2020-06-12T00:00:00"/>
    <s v="#2080"/>
    <s v="United States"/>
    <s v="United States"/>
    <s v="USPS"/>
    <s v="Priority Mail"/>
    <n v="95765"/>
    <s v="95765"/>
    <n v="5"/>
    <s v="Rocklin"/>
    <x v="16"/>
    <n v="0"/>
    <n v="2.31"/>
    <n v="8.59"/>
  </r>
  <r>
    <d v="2020-06-12T00:00:00"/>
    <s v="#2081"/>
    <s v="United States"/>
    <s v="United States"/>
    <s v="USPS"/>
    <s v="Priority Mail"/>
    <n v="48331"/>
    <s v="48331"/>
    <n v="5"/>
    <s v="Farmington Hills"/>
    <x v="32"/>
    <n v="0"/>
    <n v="3.11"/>
    <n v="10.54"/>
  </r>
  <r>
    <d v="2020-06-12T00:00:00"/>
    <s v="#2082"/>
    <s v="United States"/>
    <s v="United States"/>
    <s v="USPS"/>
    <s v="Priority Mail"/>
    <n v="68701"/>
    <s v="68701"/>
    <n v="5"/>
    <s v="Norfolk "/>
    <x v="17"/>
    <n v="0"/>
    <n v="3.01"/>
    <n v="9.5399999999999991"/>
  </r>
  <r>
    <d v="2020-06-12T00:00:00"/>
    <s v="#2083"/>
    <s v="United States"/>
    <s v="United States"/>
    <s v="USPS"/>
    <s v="Priority Mail"/>
    <n v="92591"/>
    <s v="92591"/>
    <n v="5"/>
    <s v="Temecula"/>
    <x v="16"/>
    <n v="0"/>
    <n v="1.78"/>
    <n v="8.1199999999999992"/>
  </r>
  <r>
    <d v="2020-06-09T00:00:00"/>
    <s v="#2084"/>
    <s v="United States"/>
    <s v="United States"/>
    <s v="USPS"/>
    <s v="First Class Package"/>
    <n v="84096"/>
    <s v="84096"/>
    <n v="5"/>
    <s v="Herriman"/>
    <x v="0"/>
    <n v="0"/>
    <n v="1.39"/>
    <n v="3.21"/>
  </r>
  <r>
    <d v="2020-06-09T00:00:00"/>
    <s v="#2085"/>
    <s v="United States"/>
    <s v="United States"/>
    <s v="USPS"/>
    <s v="First Class Package"/>
    <n v="94531"/>
    <s v="94531"/>
    <n v="5"/>
    <s v="Antioch"/>
    <x v="16"/>
    <n v="0"/>
    <n v="0.88"/>
    <n v="5.27"/>
  </r>
  <r>
    <d v="2020-06-09T00:00:00"/>
    <s v="#2086"/>
    <s v="United States"/>
    <s v="United States"/>
    <s v="USPS"/>
    <s v="First Class Package"/>
    <n v="84321"/>
    <s v="84321"/>
    <n v="5"/>
    <s v="Logan"/>
    <x v="0"/>
    <n v="0"/>
    <n v="2.46"/>
    <n v="5.04"/>
  </r>
  <r>
    <d v="2020-06-12T00:00:00"/>
    <s v="#2087"/>
    <s v="United States"/>
    <s v="United States"/>
    <s v="USPS"/>
    <s v="Priority Mail"/>
    <n v="96789"/>
    <s v="96789"/>
    <n v="5"/>
    <s v="Mililani"/>
    <x v="6"/>
    <n v="0"/>
    <n v="3.71"/>
    <n v="11.19"/>
  </r>
  <r>
    <d v="2020-06-12T00:00:00"/>
    <s v="#2089"/>
    <s v="United States"/>
    <s v="United States"/>
    <s v="USPS"/>
    <s v="Priority Mail"/>
    <n v="84049"/>
    <s v="84049"/>
    <n v="5"/>
    <s v="Midway"/>
    <x v="0"/>
    <n v="0"/>
    <n v="0.86"/>
    <n v="7.84"/>
  </r>
  <r>
    <d v="2020-06-12T00:00:00"/>
    <s v="#2090"/>
    <s v="United States"/>
    <s v="United States"/>
    <s v="USPS"/>
    <s v="Priority Mail"/>
    <n v="84765"/>
    <s v="84765"/>
    <n v="5"/>
    <s v="Santa Clara"/>
    <x v="0"/>
    <n v="0"/>
    <n v="0.61"/>
    <n v="7.64"/>
  </r>
  <r>
    <d v="2020-06-09T00:00:00"/>
    <s v="#2091"/>
    <s v="United States"/>
    <s v="United States"/>
    <s v="USPS"/>
    <s v="Priority Mail"/>
    <n v="84601"/>
    <s v="84601"/>
    <n v="5"/>
    <s v="Provo"/>
    <x v="0"/>
    <n v="0"/>
    <n v="0.61"/>
    <n v="7.64"/>
  </r>
  <r>
    <d v="2020-06-12T00:00:00"/>
    <s v="#2092"/>
    <s v="United States"/>
    <s v="United States"/>
    <s v="USPS"/>
    <s v="Priority Mail"/>
    <n v="55343"/>
    <s v="55343"/>
    <n v="5"/>
    <s v="Hopkins"/>
    <x v="22"/>
    <n v="0"/>
    <n v="2.14"/>
    <n v="8.76"/>
  </r>
  <r>
    <d v="2020-06-09T00:00:00"/>
    <s v="#2093"/>
    <s v="United States"/>
    <s v="United States"/>
    <s v="USPS"/>
    <s v="First Class Package"/>
    <n v="84721"/>
    <s v="84721"/>
    <n v="5"/>
    <s v="Cedar City"/>
    <x v="0"/>
    <n v="0"/>
    <n v="1.37"/>
    <n v="3.93"/>
  </r>
  <r>
    <d v="2020-06-12T00:00:00"/>
    <s v="#2094"/>
    <s v="United States"/>
    <s v="United States"/>
    <s v="USPS"/>
    <s v="Priority Mail"/>
    <n v="29691"/>
    <s v="29691"/>
    <n v="5"/>
    <s v="Walhalla"/>
    <x v="20"/>
    <n v="0"/>
    <n v="3.11"/>
    <n v="10.54"/>
  </r>
  <r>
    <d v="2020-06-12T00:00:00"/>
    <s v="#2095"/>
    <s v="United States"/>
    <s v="United States"/>
    <s v="USPS"/>
    <s v="Priority Mail"/>
    <n v="84106"/>
    <s v="84106"/>
    <n v="5"/>
    <s v="Salt Lake City"/>
    <x v="0"/>
    <n v="0"/>
    <n v="0.61"/>
    <n v="7.64"/>
  </r>
  <r>
    <d v="2020-06-09T00:00:00"/>
    <s v="#2096"/>
    <s v="United States"/>
    <s v="United States"/>
    <s v="USPS"/>
    <s v="Priority Mail"/>
    <n v="68136"/>
    <s v="68136"/>
    <n v="5"/>
    <s v="Omaha"/>
    <x v="17"/>
    <n v="0"/>
    <n v="2.14"/>
    <n v="8.76"/>
  </r>
  <r>
    <d v="2020-06-09T00:00:00"/>
    <s v="#2097"/>
    <s v="United States"/>
    <s v="United States"/>
    <s v="USPS"/>
    <s v="Priority Mail"/>
    <n v="84088"/>
    <s v="84088"/>
    <n v="5"/>
    <s v="West Jordan"/>
    <x v="0"/>
    <n v="0"/>
    <n v="0.61"/>
    <n v="7.64"/>
  </r>
  <r>
    <d v="2020-06-12T00:00:00"/>
    <s v="#2098"/>
    <s v="United States"/>
    <s v="United States"/>
    <s v="USPS"/>
    <s v="Priority Mail"/>
    <n v="89436"/>
    <s v="89436"/>
    <n v="5"/>
    <s v="Sparks"/>
    <x v="5"/>
    <n v="0"/>
    <n v="1.78"/>
    <n v="8.1199999999999992"/>
  </r>
  <r>
    <d v="2020-06-12T00:00:00"/>
    <s v="#2099"/>
    <s v="United States"/>
    <s v="United States"/>
    <s v="USPS"/>
    <s v="Priority Mail"/>
    <n v="84062"/>
    <s v="84062"/>
    <n v="5"/>
    <s v="Pleasant Grove"/>
    <x v="0"/>
    <n v="0"/>
    <n v="0.61"/>
    <n v="7.64"/>
  </r>
  <r>
    <d v="2020-06-09T00:00:00"/>
    <s v="#2100"/>
    <s v="United States"/>
    <s v="United States"/>
    <s v="USPS"/>
    <s v="First Class Package"/>
    <n v="35244"/>
    <s v="35244"/>
    <n v="5"/>
    <s v="Hoover"/>
    <x v="25"/>
    <n v="0"/>
    <n v="1.41"/>
    <n v="3.39"/>
  </r>
  <r>
    <d v="2020-06-12T00:00:00"/>
    <s v="#2101"/>
    <s v="United States"/>
    <s v="United States"/>
    <s v="USPS"/>
    <s v="Priority Mail"/>
    <n v="84120"/>
    <s v="84120"/>
    <n v="5"/>
    <s v="West Valley City"/>
    <x v="0"/>
    <n v="0"/>
    <n v="0.61"/>
    <n v="7.64"/>
  </r>
  <r>
    <d v="2020-06-09T00:00:00"/>
    <s v="#2103"/>
    <s v="United States"/>
    <s v="United States"/>
    <s v="USPS"/>
    <s v="First Class Package"/>
    <n v="84097"/>
    <s v="84097"/>
    <n v="5"/>
    <s v="Orem"/>
    <x v="0"/>
    <n v="0"/>
    <n v="2.46"/>
    <n v="5.04"/>
  </r>
  <r>
    <d v="2020-06-10T00:00:00"/>
    <s v="#2104"/>
    <s v="United States"/>
    <s v="United States"/>
    <s v="USPS"/>
    <s v="Priority Mail"/>
    <n v="76017"/>
    <s v="76017"/>
    <n v="5"/>
    <s v="Arlington "/>
    <x v="8"/>
    <n v="0"/>
    <n v="2.14"/>
    <n v="8.76"/>
  </r>
  <r>
    <d v="2020-06-10T00:00:00"/>
    <s v="#2105"/>
    <s v="United States"/>
    <s v="United States"/>
    <s v="USPS"/>
    <s v="First Class Package"/>
    <n v="19343"/>
    <s v="19343"/>
    <n v="5"/>
    <s v="Glenmoore"/>
    <x v="10"/>
    <n v="0"/>
    <n v="1.29"/>
    <n v="4.46"/>
  </r>
  <r>
    <d v="2020-06-10T00:00:00"/>
    <s v="#2106"/>
    <s v="United States"/>
    <s v="United States"/>
    <s v="USPS"/>
    <s v="First Class Package"/>
    <n v="29910"/>
    <s v="29910"/>
    <n v="5"/>
    <s v="Bluffton"/>
    <x v="20"/>
    <n v="0"/>
    <n v="1.33"/>
    <n v="4.32"/>
  </r>
  <r>
    <d v="2020-06-10T00:00:00"/>
    <s v="#2107"/>
    <s v="United States"/>
    <s v="United States"/>
    <s v="USPS"/>
    <s v="First Class Package"/>
    <n v="15146"/>
    <s v="15146"/>
    <n v="5"/>
    <s v="Monroeville"/>
    <x v="10"/>
    <n v="0"/>
    <n v="0.86"/>
    <n v="5.54"/>
  </r>
  <r>
    <d v="2020-06-12T00:00:00"/>
    <s v="#2108"/>
    <s v="United States"/>
    <s v="United States"/>
    <s v="USPS"/>
    <s v="Priority Mail"/>
    <n v="84045"/>
    <s v="84045"/>
    <n v="5"/>
    <s v="Saratoga Springs"/>
    <x v="0"/>
    <n v="0"/>
    <n v="0.61"/>
    <n v="7.64"/>
  </r>
  <r>
    <d v="2020-06-10T00:00:00"/>
    <s v="#2109"/>
    <s v="United States"/>
    <s v="United States"/>
    <s v="USPS"/>
    <s v="First Class Package"/>
    <n v="78154"/>
    <s v="78154"/>
    <n v="5"/>
    <s v="Schertz"/>
    <x v="8"/>
    <n v="0"/>
    <n v="1.37"/>
    <n v="4.08"/>
  </r>
  <r>
    <d v="2020-06-12T00:00:00"/>
    <s v="#2110"/>
    <s v="United States"/>
    <s v="United States"/>
    <s v="USPS"/>
    <s v="Priority Mail"/>
    <n v="95003"/>
    <s v="95003"/>
    <n v="5"/>
    <s v="Aptos"/>
    <x v="16"/>
    <n v="0"/>
    <n v="2.14"/>
    <n v="8.76"/>
  </r>
  <r>
    <d v="2020-06-10T00:00:00"/>
    <s v="#2111"/>
    <s v="United States"/>
    <s v="United States"/>
    <s v="USPS"/>
    <s v="First Class Package"/>
    <n v="20009"/>
    <s v="20009"/>
    <n v="5"/>
    <s v="Washington"/>
    <x v="43"/>
    <n v="0"/>
    <n v="1.33"/>
    <n v="4.32"/>
  </r>
  <r>
    <d v="2020-06-12T00:00:00"/>
    <s v="#2113"/>
    <s v="United States"/>
    <s v="United States"/>
    <s v="USPS"/>
    <s v="Priority Mail"/>
    <n v="83651"/>
    <s v="83651"/>
    <n v="5"/>
    <s v="Nampa"/>
    <x v="7"/>
    <n v="0"/>
    <n v="1.78"/>
    <n v="8.1199999999999992"/>
  </r>
  <r>
    <d v="2020-06-10T00:00:00"/>
    <s v="#2114"/>
    <s v="United States"/>
    <s v="United States"/>
    <s v="USPS"/>
    <s v="First Class Package"/>
    <n v="91606"/>
    <s v="91606"/>
    <n v="5"/>
    <s v="North Hollywood"/>
    <x v="16"/>
    <n v="0"/>
    <n v="1.1200000000000001"/>
    <n v="2.78"/>
  </r>
  <r>
    <d v="2020-06-11T00:00:00"/>
    <s v="#2115"/>
    <s v="United States"/>
    <s v="United States"/>
    <s v="USPS"/>
    <s v="First Class Package"/>
    <n v="85140"/>
    <s v="85140"/>
    <n v="5"/>
    <s v="San Tan Valley"/>
    <x v="2"/>
    <n v="0"/>
    <n v="1.4"/>
    <n v="4"/>
  </r>
  <r>
    <d v="2020-06-11T00:00:00"/>
    <s v="#2116"/>
    <s v="United States"/>
    <s v="United States"/>
    <s v="USPS"/>
    <s v="First Class Package"/>
    <n v="84094"/>
    <s v="84094"/>
    <n v="5"/>
    <s v="Sandy"/>
    <x v="0"/>
    <n v="0"/>
    <n v="2.46"/>
    <n v="5.04"/>
  </r>
  <r>
    <d v="2020-06-13T00:00:00"/>
    <s v="#2117"/>
    <s v="United States"/>
    <s v="United States"/>
    <s v="USPS"/>
    <s v="Priority Mail"/>
    <n v="85255"/>
    <s v="85255"/>
    <n v="5"/>
    <s v="Scottsdale"/>
    <x v="2"/>
    <n v="0"/>
    <n v="1.78"/>
    <n v="8.1199999999999992"/>
  </r>
  <r>
    <d v="2020-06-11T00:00:00"/>
    <s v="#2118"/>
    <s v="United States"/>
    <s v="United States"/>
    <s v="USPS"/>
    <s v="First Class Package"/>
    <n v="39090"/>
    <s v="39090"/>
    <n v="5"/>
    <s v="Kosciusko"/>
    <x v="23"/>
    <n v="0"/>
    <n v="1.32"/>
    <n v="4.18"/>
  </r>
  <r>
    <d v="2020-06-11T00:00:00"/>
    <s v="#2119"/>
    <s v="United States"/>
    <s v="United States"/>
    <s v="USPS"/>
    <s v="First Class Package"/>
    <n v="27502"/>
    <s v="27502"/>
    <n v="5"/>
    <s v="Apex"/>
    <x v="30"/>
    <n v="0"/>
    <n v="1.33"/>
    <n v="4.32"/>
  </r>
  <r>
    <d v="2020-06-13T00:00:00"/>
    <s v="#2120"/>
    <s v="United States"/>
    <s v="United States"/>
    <s v="USPS"/>
    <s v="Priority Mail"/>
    <n v="76060"/>
    <s v="76060"/>
    <n v="5"/>
    <s v="Kennedale"/>
    <x v="8"/>
    <n v="0"/>
    <n v="2.14"/>
    <n v="8.76"/>
  </r>
  <r>
    <d v="2020-06-12T00:00:00"/>
    <s v="#2121"/>
    <s v="United States"/>
    <s v="United States"/>
    <s v="USPS"/>
    <s v="First Class Package"/>
    <n v="84005"/>
    <s v="84005"/>
    <n v="5"/>
    <s v="Eagle Mountain"/>
    <x v="0"/>
    <n v="0"/>
    <n v="2.46"/>
    <n v="5.04"/>
  </r>
  <r>
    <d v="2020-06-12T00:00:00"/>
    <s v="#2122"/>
    <s v="United States"/>
    <s v="United States"/>
    <s v="USPS"/>
    <s v="Priority Mail"/>
    <n v="93117"/>
    <s v="93117"/>
    <n v="5"/>
    <s v="Goleta"/>
    <x v="16"/>
    <n v="0"/>
    <n v="2.14"/>
    <n v="8.76"/>
  </r>
  <r>
    <d v="2020-06-12T00:00:00"/>
    <s v="#2123"/>
    <s v="United States"/>
    <s v="United States"/>
    <s v="USPS"/>
    <s v="Priority Mail"/>
    <n v="73071"/>
    <s v="73071"/>
    <n v="5"/>
    <s v="NORMAN"/>
    <x v="13"/>
    <n v="0"/>
    <n v="2.14"/>
    <n v="8.76"/>
  </r>
  <r>
    <d v="2020-06-12T00:00:00"/>
    <s v="#2124"/>
    <s v="United States"/>
    <s v="United States"/>
    <s v="USPS"/>
    <s v="Priority Mail"/>
    <n v="78752"/>
    <s v="78752"/>
    <n v="5"/>
    <s v="Austin"/>
    <x v="8"/>
    <n v="0"/>
    <n v="2.14"/>
    <n v="8.76"/>
  </r>
  <r>
    <d v="2020-06-12T00:00:00"/>
    <s v="#2125"/>
    <s v="United States"/>
    <s v="United States"/>
    <s v="USPS"/>
    <s v="Priority Mail"/>
    <n v="33162"/>
    <s v="33162"/>
    <n v="5"/>
    <s v="North Miami Beach"/>
    <x v="27"/>
    <n v="0"/>
    <n v="3.71"/>
    <n v="11.19"/>
  </r>
  <r>
    <d v="2020-06-12T00:00:00"/>
    <s v="#2126"/>
    <s v="United States"/>
    <s v="United States"/>
    <s v="USPS"/>
    <s v="Priority Mail"/>
    <n v="84062"/>
    <s v="84062"/>
    <n v="5"/>
    <s v="Pleasant Grove"/>
    <x v="0"/>
    <n v="0"/>
    <n v="0.61"/>
    <n v="7.64"/>
  </r>
  <r>
    <d v="2020-06-12T00:00:00"/>
    <s v="#2128"/>
    <s v="United States"/>
    <s v="United States"/>
    <s v="USPS"/>
    <s v="Priority Mail"/>
    <n v="85747"/>
    <s v="85747"/>
    <n v="5"/>
    <s v="Tucson"/>
    <x v="2"/>
    <n v="0"/>
    <n v="1.78"/>
    <n v="8.1199999999999992"/>
  </r>
  <r>
    <d v="2020-06-12T00:00:00"/>
    <s v="#2129"/>
    <s v="United States"/>
    <s v="United States"/>
    <s v="USPS"/>
    <s v="First Class Package"/>
    <n v="85042"/>
    <s v="85042"/>
    <n v="5"/>
    <s v="Phoenix"/>
    <x v="2"/>
    <n v="0"/>
    <n v="1.1200000000000001"/>
    <n v="2.78"/>
  </r>
  <r>
    <d v="2020-06-12T00:00:00"/>
    <s v="#2130"/>
    <s v="United States"/>
    <s v="United States"/>
    <s v="USPS"/>
    <s v="Priority Mail"/>
    <n v="89408"/>
    <s v="89408"/>
    <n v="5"/>
    <s v="Fernley"/>
    <x v="5"/>
    <n v="0"/>
    <n v="1.78"/>
    <n v="8.1199999999999992"/>
  </r>
  <r>
    <d v="2020-06-12T00:00:00"/>
    <s v="#2131"/>
    <s v="United States"/>
    <s v="United States"/>
    <s v="USPS"/>
    <s v="Priority Mail"/>
    <n v="95003"/>
    <s v="95003"/>
    <n v="5"/>
    <s v="Aptos"/>
    <x v="16"/>
    <n v="0"/>
    <n v="2.14"/>
    <n v="8.76"/>
  </r>
  <r>
    <d v="2020-06-12T00:00:00"/>
    <s v="#2132"/>
    <s v="United States"/>
    <s v="United States"/>
    <s v="USPS"/>
    <s v="Priority Mail"/>
    <n v="98662"/>
    <s v="98662"/>
    <n v="5"/>
    <s v="Vancouver"/>
    <x v="9"/>
    <n v="0"/>
    <n v="2.14"/>
    <n v="8.76"/>
  </r>
  <r>
    <d v="2020-06-12T00:00:00"/>
    <s v="#2133"/>
    <s v="United States"/>
    <s v="United States"/>
    <s v="USPS"/>
    <s v="Priority Mail"/>
    <s v="84043-3257"/>
    <s v="84043"/>
    <n v="5"/>
    <s v="Lehi"/>
    <x v="0"/>
    <n v="0"/>
    <n v="0.61"/>
    <n v="7.64"/>
  </r>
  <r>
    <d v="2020-06-12T00:00:00"/>
    <s v="#2134"/>
    <s v="United States"/>
    <s v="United States"/>
    <s v="USPS"/>
    <s v="First Class Package"/>
    <n v="84062"/>
    <s v="84062"/>
    <n v="5"/>
    <s v="Pleasant Grove"/>
    <x v="0"/>
    <n v="0"/>
    <n v="1.37"/>
    <n v="3.93"/>
  </r>
  <r>
    <d v="2020-06-12T00:00:00"/>
    <s v="#2135"/>
    <s v="United States"/>
    <s v="United States"/>
    <s v="USPS"/>
    <s v="Priority Mail"/>
    <n v="95041"/>
    <s v="95041"/>
    <n v="5"/>
    <s v="Mount Hermon"/>
    <x v="16"/>
    <n v="0"/>
    <n v="2.14"/>
    <n v="8.76"/>
  </r>
  <r>
    <d v="2020-06-13T00:00:00"/>
    <s v="#2136"/>
    <s v="United States"/>
    <s v="United States"/>
    <s v="USPS"/>
    <s v="Priority Mail"/>
    <n v="85233"/>
    <s v="85233"/>
    <n v="5"/>
    <s v="Gilbert"/>
    <x v="2"/>
    <n v="0"/>
    <n v="2.31"/>
    <n v="8.59"/>
  </r>
  <r>
    <d v="2020-06-13T00:00:00"/>
    <s v="#2137"/>
    <s v="United States"/>
    <s v="United States"/>
    <s v="USPS"/>
    <s v="First Class Package"/>
    <n v="51503"/>
    <s v="51503"/>
    <n v="5"/>
    <s v="Council Bluffs"/>
    <x v="46"/>
    <n v="0"/>
    <n v="2.98"/>
    <n v="5.27"/>
  </r>
  <r>
    <d v="2020-06-13T00:00:00"/>
    <s v="#2138"/>
    <s v="United States"/>
    <s v="United States"/>
    <s v="USPS"/>
    <s v="First Class Package"/>
    <n v="97378"/>
    <s v="97378"/>
    <n v="5"/>
    <s v="Sheridan"/>
    <x v="4"/>
    <n v="0"/>
    <n v="2.98"/>
    <n v="5.27"/>
  </r>
  <r>
    <d v="2020-06-13T00:00:00"/>
    <s v="#2139"/>
    <s v="United States"/>
    <s v="United States"/>
    <s v="USPS"/>
    <s v="Priority Mail"/>
    <n v="84044"/>
    <s v="84044"/>
    <n v="5"/>
    <s v="Magna"/>
    <x v="0"/>
    <n v="0"/>
    <n v="0.86"/>
    <n v="7.84"/>
  </r>
  <r>
    <d v="2020-06-13T00:00:00"/>
    <s v="#2140"/>
    <s v="United States"/>
    <s v="United States"/>
    <s v="USPS"/>
    <s v="Priority Mail"/>
    <n v="85042"/>
    <s v="85042"/>
    <n v="5"/>
    <s v="Phoenix"/>
    <x v="2"/>
    <n v="0"/>
    <n v="1.78"/>
    <n v="8.1199999999999992"/>
  </r>
  <r>
    <d v="2020-06-15T00:00:00"/>
    <s v="#2143"/>
    <s v="United States"/>
    <s v="United States"/>
    <s v="USPS"/>
    <s v="Priority Mail"/>
    <n v="95610"/>
    <s v="95610"/>
    <n v="5"/>
    <s v="Citrus Heights"/>
    <x v="16"/>
    <n v="0"/>
    <n v="2.48"/>
    <n v="9.07"/>
  </r>
  <r>
    <d v="2020-06-15T00:00:00"/>
    <s v="#2144"/>
    <s v="United States"/>
    <s v="United States"/>
    <s v="USPS"/>
    <s v="Priority Mail"/>
    <n v="55423"/>
    <s v="55423"/>
    <n v="5"/>
    <s v="Richfield"/>
    <x v="22"/>
    <n v="0"/>
    <n v="2.64"/>
    <n v="11.41"/>
  </r>
  <r>
    <d v="2020-06-15T00:00:00"/>
    <s v="#2145"/>
    <s v="United States"/>
    <s v="United States"/>
    <s v="USPS"/>
    <s v="Priority Mail"/>
    <n v="93010"/>
    <s v="93010"/>
    <n v="5"/>
    <s v="Camarillo"/>
    <x v="16"/>
    <n v="0"/>
    <n v="2.14"/>
    <n v="8.76"/>
  </r>
  <r>
    <d v="2020-06-15T00:00:00"/>
    <s v="#2146"/>
    <s v="United States"/>
    <s v="United States"/>
    <s v="USPS"/>
    <s v="Priority Mail"/>
    <n v="37212"/>
    <s v="37212"/>
    <n v="5"/>
    <s v="Nashville"/>
    <x v="37"/>
    <n v="0"/>
    <n v="1.76"/>
    <n v="9.99"/>
  </r>
  <r>
    <d v="2020-06-15T00:00:00"/>
    <s v="#2147"/>
    <s v="United States"/>
    <s v="United States"/>
    <s v="USPS"/>
    <s v="Priority Mail"/>
    <n v="84025"/>
    <s v="84025"/>
    <n v="5"/>
    <s v="Farmington"/>
    <x v="0"/>
    <n v="0"/>
    <n v="0.61"/>
    <n v="7.64"/>
  </r>
  <r>
    <d v="2020-06-15T00:00:00"/>
    <s v="#2148"/>
    <s v="United States"/>
    <s v="United States"/>
    <s v="USPS"/>
    <s v="Parcel Select Ground"/>
    <n v="23503"/>
    <s v="23503"/>
    <n v="5"/>
    <s v="Norfolk"/>
    <x v="1"/>
    <n v="0"/>
    <n v="3.24"/>
    <n v="20.66"/>
  </r>
  <r>
    <d v="2020-06-15T00:00:00"/>
    <s v="#2149"/>
    <s v="United States"/>
    <s v="United States"/>
    <s v="USPS"/>
    <s v="First Class Package"/>
    <n v="84401"/>
    <s v="84401"/>
    <n v="5"/>
    <s v="West Haven"/>
    <x v="0"/>
    <n v="0"/>
    <n v="1.39"/>
    <n v="3.21"/>
  </r>
  <r>
    <d v="2020-06-16T00:00:00"/>
    <s v="#2150"/>
    <s v="United States"/>
    <s v="United States"/>
    <s v="USPS"/>
    <s v="Priority Mail"/>
    <n v="93117"/>
    <s v="93117"/>
    <n v="5"/>
    <s v="Goleta"/>
    <x v="16"/>
    <n v="0"/>
    <n v="2.14"/>
    <n v="8.76"/>
  </r>
  <r>
    <d v="2020-06-16T00:00:00"/>
    <s v="#2151"/>
    <s v="United States"/>
    <s v="United States"/>
    <s v="USPS"/>
    <s v="Priority Mail"/>
    <n v="95610"/>
    <s v="95610"/>
    <n v="5"/>
    <s v="Citrus Heights"/>
    <x v="16"/>
    <n v="0"/>
    <n v="2.31"/>
    <n v="8.59"/>
  </r>
  <r>
    <d v="2020-06-16T00:00:00"/>
    <s v="#2152"/>
    <s v="United States"/>
    <s v="United States"/>
    <s v="USPS"/>
    <s v="Priority Mail"/>
    <n v="95765"/>
    <s v="95765"/>
    <n v="5"/>
    <s v="Rocklin"/>
    <x v="16"/>
    <n v="0"/>
    <n v="1.78"/>
    <n v="8.1199999999999992"/>
  </r>
  <r>
    <d v="2020-06-16T00:00:00"/>
    <s v="#2153"/>
    <s v="United States"/>
    <s v="United States"/>
    <s v="USPS"/>
    <s v="Priority Mail"/>
    <n v="33704"/>
    <s v="33704"/>
    <n v="5"/>
    <s v="St. Petersburg"/>
    <x v="27"/>
    <n v="0"/>
    <n v="3.11"/>
    <n v="10.54"/>
  </r>
  <r>
    <d v="2020-06-16T00:00:00"/>
    <s v="#2154"/>
    <s v="United States"/>
    <s v="United States"/>
    <s v="USPS"/>
    <s v="Priority Mail"/>
    <n v="84005"/>
    <s v="84005"/>
    <n v="5"/>
    <s v="Eagle Mountain"/>
    <x v="0"/>
    <n v="0"/>
    <n v="0.61"/>
    <n v="7.64"/>
  </r>
  <r>
    <d v="2020-06-16T00:00:00"/>
    <s v="#2155"/>
    <s v="United States"/>
    <s v="United States"/>
    <s v="USPS"/>
    <s v="First Class Package"/>
    <n v="89131"/>
    <s v="89131"/>
    <n v="5"/>
    <s v="Las Vegas"/>
    <x v="5"/>
    <n v="0"/>
    <n v="1.4"/>
    <n v="4"/>
  </r>
  <r>
    <d v="2020-06-16T00:00:00"/>
    <s v="#2156"/>
    <s v="United States"/>
    <s v="United States"/>
    <s v="USPS"/>
    <s v="First Class Package"/>
    <n v="92883"/>
    <s v="92883"/>
    <n v="5"/>
    <s v="Corona"/>
    <x v="16"/>
    <n v="0"/>
    <n v="1.4"/>
    <n v="4"/>
  </r>
  <r>
    <d v="2020-06-16T00:00:00"/>
    <s v="#2157"/>
    <s v="United States"/>
    <s v="United States"/>
    <s v="USPS"/>
    <s v="First Class Package"/>
    <n v="64015"/>
    <s v="64015"/>
    <n v="5"/>
    <s v="Blue Springs "/>
    <x v="18"/>
    <n v="0"/>
    <n v="0.88"/>
    <n v="5.27"/>
  </r>
  <r>
    <d v="2020-06-16T00:00:00"/>
    <s v="#2158"/>
    <s v="United States"/>
    <s v="United States"/>
    <s v="USPS"/>
    <s v="First Class Package"/>
    <n v="98249"/>
    <s v="98249"/>
    <n v="5"/>
    <s v="Freeland"/>
    <x v="9"/>
    <n v="0"/>
    <n v="1.44"/>
    <n v="3.31"/>
  </r>
  <r>
    <d v="2020-06-16T00:00:00"/>
    <s v="#2160"/>
    <s v="United States"/>
    <s v="United States"/>
    <s v="USPS"/>
    <s v="First Class Package"/>
    <s v="02129"/>
    <s v="02129"/>
    <n v="5"/>
    <s v="Boston"/>
    <x v="39"/>
    <n v="0"/>
    <n v="0.8"/>
    <n v="5.7"/>
  </r>
  <r>
    <d v="2020-06-17T00:00:00"/>
    <s v="#2161"/>
    <s v="United States"/>
    <s v="United States"/>
    <s v="USPS"/>
    <s v="First Class Package"/>
    <s v="46260-2860"/>
    <s v="46260"/>
    <n v="5"/>
    <s v="Indianapolis"/>
    <x v="14"/>
    <n v="0"/>
    <n v="1.07"/>
    <n v="2.93"/>
  </r>
  <r>
    <d v="2020-06-17T00:00:00"/>
    <s v="#2162"/>
    <s v="United States"/>
    <s v="United States"/>
    <s v="USPS"/>
    <s v="First Class Package"/>
    <n v="94598"/>
    <s v="94598"/>
    <n v="5"/>
    <s v="Walnut Creek"/>
    <x v="16"/>
    <n v="0"/>
    <n v="0.88"/>
    <n v="5.27"/>
  </r>
  <r>
    <d v="2020-06-17T00:00:00"/>
    <s v="#2163"/>
    <s v="United States"/>
    <s v="United States"/>
    <s v="USPS"/>
    <s v="First Class Package"/>
    <n v="84765"/>
    <s v="84765"/>
    <n v="5"/>
    <s v="Santa Clara"/>
    <x v="0"/>
    <n v="0"/>
    <n v="1.37"/>
    <n v="3.93"/>
  </r>
  <r>
    <d v="2020-06-17T00:00:00"/>
    <s v="#2164"/>
    <s v="United States"/>
    <s v="United States"/>
    <s v="USPS"/>
    <s v="First Class Package"/>
    <n v="92780"/>
    <s v="92780"/>
    <n v="5"/>
    <s v="Tustin"/>
    <x v="16"/>
    <n v="0"/>
    <n v="0.93"/>
    <n v="5.12"/>
  </r>
  <r>
    <d v="2020-06-17T00:00:00"/>
    <s v="#2165"/>
    <s v="United States"/>
    <s v="United States"/>
    <s v="USPS"/>
    <s v="First Class Package"/>
    <n v="84043"/>
    <s v="84043"/>
    <n v="5"/>
    <s v="Lehi"/>
    <x v="0"/>
    <n v="0"/>
    <n v="1.39"/>
    <n v="3.21"/>
  </r>
  <r>
    <d v="2020-06-17T00:00:00"/>
    <s v="#2166"/>
    <s v="United States"/>
    <s v="United States"/>
    <s v="USPS"/>
    <s v="Priority Mail"/>
    <n v="84601"/>
    <s v="84601"/>
    <n v="5"/>
    <s v="Provo"/>
    <x v="0"/>
    <n v="0"/>
    <n v="0.61"/>
    <n v="7.64"/>
  </r>
  <r>
    <d v="2020-06-18T00:00:00"/>
    <s v="#2167"/>
    <s v="United States"/>
    <s v="United States"/>
    <s v="USPS"/>
    <s v="First Class Package"/>
    <n v="22312"/>
    <s v="22312"/>
    <n v="5"/>
    <s v="Alexandria"/>
    <x v="1"/>
    <n v="0"/>
    <n v="1"/>
    <n v="3.05"/>
  </r>
  <r>
    <d v="2020-06-18T00:00:00"/>
    <s v="#2168"/>
    <s v="United States"/>
    <s v="United States"/>
    <s v="USPS"/>
    <s v="Priority Mail"/>
    <s v="03103"/>
    <s v="03103"/>
    <n v="5"/>
    <s v="Manchester"/>
    <x v="41"/>
    <n v="0"/>
    <n v="3.71"/>
    <n v="11.19"/>
  </r>
  <r>
    <d v="2020-06-18T00:00:00"/>
    <s v="#2169"/>
    <s v="United States"/>
    <s v="United States"/>
    <s v="USPS"/>
    <s v="First Class Mail"/>
    <n v="84057"/>
    <s v="84057"/>
    <n v="5"/>
    <s v="Orem"/>
    <x v="0"/>
    <n v="0"/>
    <n v="0"/>
    <n v="1"/>
  </r>
  <r>
    <d v="2020-06-18T00:00:00"/>
    <s v="#2170"/>
    <s v="United States"/>
    <s v="United States"/>
    <s v="USPS"/>
    <s v="First Class Mail"/>
    <n v="84096"/>
    <s v="84096"/>
    <n v="5"/>
    <s v="Herriman"/>
    <x v="0"/>
    <n v="0"/>
    <n v="0"/>
    <n v="1"/>
  </r>
  <r>
    <d v="2020-06-18T00:00:00"/>
    <s v="#2171"/>
    <s v="United States"/>
    <s v="United States"/>
    <s v="USPS"/>
    <s v="Priority Mail"/>
    <n v="30094"/>
    <s v="30094"/>
    <n v="5"/>
    <s v="Conyers"/>
    <x v="3"/>
    <n v="0"/>
    <n v="3.11"/>
    <n v="10.54"/>
  </r>
  <r>
    <d v="2020-06-18T00:00:00"/>
    <s v="#2172"/>
    <s v="United States"/>
    <s v="United States"/>
    <s v="USPS"/>
    <s v="First Class Package"/>
    <n v="23224"/>
    <s v="23224"/>
    <n v="5"/>
    <s v="North Chesterfield"/>
    <x v="1"/>
    <n v="0"/>
    <n v="1.33"/>
    <n v="4.32"/>
  </r>
  <r>
    <d v="2020-06-18T00:00:00"/>
    <s v="#2173"/>
    <s v="United States"/>
    <s v="United States"/>
    <s v="USPS"/>
    <s v="Priority Mail"/>
    <n v="84049"/>
    <s v="84049"/>
    <n v="5"/>
    <s v="Midway"/>
    <x v="0"/>
    <n v="0"/>
    <n v="0.61"/>
    <n v="7.64"/>
  </r>
  <r>
    <d v="2020-06-18T00:00:00"/>
    <s v="#2174"/>
    <s v="United States"/>
    <s v="United States"/>
    <s v="USPS"/>
    <s v="Priority Mail"/>
    <n v="85042"/>
    <s v="85042"/>
    <n v="5"/>
    <s v="Phoenix"/>
    <x v="2"/>
    <n v="0"/>
    <n v="2.31"/>
    <n v="8.59"/>
  </r>
  <r>
    <d v="2020-06-19T00:00:00"/>
    <s v="#2176"/>
    <s v="United States"/>
    <s v="United States"/>
    <s v="USPS"/>
    <s v="Priority Mail"/>
    <n v="95765"/>
    <s v="95765"/>
    <n v="5"/>
    <s v="Rocklin"/>
    <x v="16"/>
    <n v="0"/>
    <n v="1.78"/>
    <n v="8.1199999999999992"/>
  </r>
  <r>
    <d v="2020-06-19T00:00:00"/>
    <s v="#2177"/>
    <s v="United States"/>
    <s v="United States"/>
    <s v="USPS"/>
    <s v="Priority Mail"/>
    <n v="93117"/>
    <s v="93117"/>
    <n v="5"/>
    <s v="Goleta"/>
    <x v="16"/>
    <n v="0"/>
    <n v="3.01"/>
    <n v="9.5399999999999991"/>
  </r>
  <r>
    <d v="2020-06-19T00:00:00"/>
    <s v="#2178"/>
    <s v="United States"/>
    <s v="United States"/>
    <s v="USPS"/>
    <s v="Priority Mail"/>
    <n v="95610"/>
    <s v="95610"/>
    <n v="5"/>
    <s v="Citrus Heights"/>
    <x v="16"/>
    <n v="0"/>
    <n v="1.78"/>
    <n v="8.1199999999999992"/>
  </r>
  <r>
    <d v="2020-06-19T00:00:00"/>
    <s v="#2179"/>
    <s v="United States"/>
    <s v="United States"/>
    <s v="USPS"/>
    <s v="First Class Package"/>
    <n v="80631"/>
    <s v="80631"/>
    <n v="5"/>
    <s v="Greeley"/>
    <x v="12"/>
    <n v="0"/>
    <n v="1.45"/>
    <n v="3.25"/>
  </r>
  <r>
    <d v="2020-06-19T00:00:00"/>
    <s v="#2180"/>
    <s v="United States"/>
    <s v="United States"/>
    <s v="USPS"/>
    <s v="Priority Mail"/>
    <n v="94509"/>
    <s v="94509"/>
    <n v="5"/>
    <s v="Antioch"/>
    <x v="16"/>
    <n v="0"/>
    <n v="2.14"/>
    <n v="8.76"/>
  </r>
  <r>
    <d v="2020-06-19T00:00:00"/>
    <s v="#2182"/>
    <s v="United States"/>
    <s v="United States"/>
    <s v="USPS"/>
    <s v="First Class Package"/>
    <n v="77023"/>
    <s v="77023"/>
    <n v="5"/>
    <s v="Houston"/>
    <x v="8"/>
    <n v="0"/>
    <n v="3.05"/>
    <n v="5.4"/>
  </r>
  <r>
    <d v="2020-06-19T00:00:00"/>
    <s v="#2183"/>
    <s v="United States"/>
    <s v="United States"/>
    <s v="USPS"/>
    <s v="First Class Package"/>
    <n v="85331"/>
    <s v="85331"/>
    <n v="5"/>
    <s v="Cave Creek"/>
    <x v="2"/>
    <n v="0"/>
    <n v="1.45"/>
    <n v="3.25"/>
  </r>
  <r>
    <d v="2020-06-19T00:00:00"/>
    <s v="#2184"/>
    <s v="United States"/>
    <s v="United States"/>
    <s v="USPS"/>
    <s v="Priority Mail"/>
    <n v="33704"/>
    <s v="33704"/>
    <n v="5"/>
    <s v="St. Petersburg"/>
    <x v="27"/>
    <n v="0"/>
    <n v="3.41"/>
    <n v="13.49"/>
  </r>
  <r>
    <d v="2020-06-19T00:00:00"/>
    <s v="#2185"/>
    <s v="United States"/>
    <s v="United States"/>
    <s v="USPS"/>
    <s v="Priority Mail"/>
    <n v="14559"/>
    <s v="14559"/>
    <n v="5"/>
    <s v="Spencerport"/>
    <x v="21"/>
    <n v="0"/>
    <n v="3.11"/>
    <n v="10.54"/>
  </r>
  <r>
    <d v="2020-06-19T00:00:00"/>
    <s v="#2186"/>
    <s v="United States"/>
    <s v="United States"/>
    <s v="USPS"/>
    <s v="Priority Mail"/>
    <n v="84770"/>
    <s v="84770"/>
    <n v="5"/>
    <s v="St. George"/>
    <x v="0"/>
    <n v="0"/>
    <n v="0.86"/>
    <n v="7.84"/>
  </r>
  <r>
    <d v="2020-06-19T00:00:00"/>
    <s v="#2187"/>
    <s v="United States"/>
    <s v="United States"/>
    <s v="USPS"/>
    <s v="Priority Mail"/>
    <n v="84097"/>
    <s v="84097"/>
    <n v="5"/>
    <s v="Orem"/>
    <x v="0"/>
    <n v="0"/>
    <n v="0.86"/>
    <n v="7.84"/>
  </r>
  <r>
    <d v="2020-06-19T00:00:00"/>
    <s v="#2188"/>
    <s v="United States"/>
    <s v="United States"/>
    <s v="USPS"/>
    <s v="First Class Package"/>
    <n v="84660"/>
    <s v="84660"/>
    <n v="5"/>
    <s v="Spanish Fork"/>
    <x v="0"/>
    <n v="0"/>
    <n v="0.86"/>
    <n v="5.04"/>
  </r>
  <r>
    <d v="2020-06-20T00:00:00"/>
    <s v="#2189"/>
    <s v="United States"/>
    <s v="United States"/>
    <s v="USPS"/>
    <s v="Priority Mail"/>
    <n v="20009"/>
    <s v="20009"/>
    <n v="5"/>
    <s v="Washington"/>
    <x v="43"/>
    <n v="0"/>
    <n v="4.74"/>
    <n v="16.059999999999999"/>
  </r>
  <r>
    <d v="2020-06-20T00:00:00"/>
    <s v="#2190"/>
    <s v="United States"/>
    <s v="United States"/>
    <s v="USPS"/>
    <s v="Priority Mail"/>
    <n v="84601"/>
    <s v="84601"/>
    <n v="5"/>
    <s v="Provo"/>
    <x v="0"/>
    <n v="0"/>
    <n v="0.86"/>
    <n v="7.84"/>
  </r>
  <r>
    <d v="2020-06-20T00:00:00"/>
    <s v="#2191"/>
    <s v="United States"/>
    <s v="United States"/>
    <s v="USPS"/>
    <s v="Priority Mail"/>
    <n v="91604"/>
    <s v="91604"/>
    <n v="5"/>
    <s v="Los Angeles"/>
    <x v="16"/>
    <n v="0"/>
    <n v="1.78"/>
    <n v="8.1199999999999992"/>
  </r>
  <r>
    <d v="2020-06-20T00:00:00"/>
    <s v="#2192"/>
    <s v="United States"/>
    <s v="United States"/>
    <s v="USPS"/>
    <s v="Priority Mail"/>
    <n v="84770"/>
    <s v="84770"/>
    <n v="5"/>
    <s v="St. George"/>
    <x v="0"/>
    <n v="0"/>
    <n v="0.61"/>
    <n v="7.64"/>
  </r>
  <r>
    <d v="2020-06-20T00:00:00"/>
    <s v="#2193"/>
    <s v="United States"/>
    <s v="United States"/>
    <s v="USPS"/>
    <s v="Priority Mail"/>
    <n v="33162"/>
    <s v="33162"/>
    <n v="5"/>
    <s v="North Miami Beach"/>
    <x v="27"/>
    <n v="0"/>
    <n v="3.71"/>
    <n v="11.19"/>
  </r>
  <r>
    <d v="2020-06-20T00:00:00"/>
    <s v="#2194"/>
    <s v="United States"/>
    <s v="United States"/>
    <s v="USPS"/>
    <s v="First Class Package"/>
    <n v="94596"/>
    <s v="94596"/>
    <n v="5"/>
    <s v="Walnut Creek"/>
    <x v="16"/>
    <n v="0"/>
    <n v="2.98"/>
    <n v="5.27"/>
  </r>
  <r>
    <d v="2020-06-20T00:00:00"/>
    <s v="#2195"/>
    <s v="United States"/>
    <s v="United States"/>
    <s v="USPS"/>
    <s v="First Class Package"/>
    <n v="95041"/>
    <s v="95041"/>
    <n v="5"/>
    <s v="Mount Hermon"/>
    <x v="16"/>
    <n v="0"/>
    <n v="0.88"/>
    <n v="5.27"/>
  </r>
  <r>
    <d v="2020-06-22T00:00:00"/>
    <s v="#2196"/>
    <s v="United States"/>
    <s v="United States"/>
    <s v="USPS"/>
    <s v="First Class Package"/>
    <n v="93257"/>
    <s v="93257"/>
    <n v="5"/>
    <s v="Porterville"/>
    <x v="16"/>
    <n v="0"/>
    <n v="1.45"/>
    <n v="3.25"/>
  </r>
  <r>
    <d v="2020-06-22T00:00:00"/>
    <s v="#2197"/>
    <s v="United States"/>
    <s v="United States"/>
    <s v="USPS"/>
    <s v="Priority Mail"/>
    <n v="63052"/>
    <s v="63052"/>
    <n v="5"/>
    <s v="Imperial"/>
    <x v="18"/>
    <n v="0"/>
    <n v="3.77"/>
    <n v="7.98"/>
  </r>
  <r>
    <d v="2020-06-22T00:00:00"/>
    <s v="#2198"/>
    <s v="United States"/>
    <s v="United States"/>
    <s v="USPS"/>
    <s v="Priority Mail"/>
    <n v="72908"/>
    <s v="72908"/>
    <n v="5"/>
    <s v="Fort Smith"/>
    <x v="15"/>
    <n v="0"/>
    <n v="3.1"/>
    <n v="7.8"/>
  </r>
  <r>
    <d v="2020-06-22T00:00:00"/>
    <s v="#2199"/>
    <s v="United States"/>
    <s v="United States"/>
    <s v="USPS"/>
    <s v="First Class Package"/>
    <n v="94531"/>
    <s v="94531"/>
    <n v="5"/>
    <s v="Antioch"/>
    <x v="16"/>
    <n v="0"/>
    <n v="1.1100000000000001"/>
    <n v="2.84"/>
  </r>
  <r>
    <d v="2020-06-22T00:00:00"/>
    <s v="#2200"/>
    <s v="United States"/>
    <s v="United States"/>
    <s v="USPS"/>
    <s v="First Class Package"/>
    <n v="84049"/>
    <s v="84049"/>
    <n v="5"/>
    <s v="Midway"/>
    <x v="0"/>
    <n v="0"/>
    <n v="2.46"/>
    <n v="5.04"/>
  </r>
  <r>
    <d v="2020-06-22T00:00:00"/>
    <s v="#2201"/>
    <s v="United States"/>
    <s v="United States"/>
    <s v="USPS"/>
    <s v="First Class Package"/>
    <s v="55423-1724"/>
    <s v="55423"/>
    <n v="5"/>
    <s v="Richfield"/>
    <x v="22"/>
    <n v="0"/>
    <n v="2.98"/>
    <n v="5.27"/>
  </r>
  <r>
    <d v="2020-06-22T00:00:00"/>
    <s v="#2202"/>
    <s v="United States"/>
    <s v="United States"/>
    <s v="USPS"/>
    <s v="Priority Mail"/>
    <n v="85298"/>
    <s v="85298"/>
    <n v="5"/>
    <s v="Gilbert"/>
    <x v="2"/>
    <n v="0"/>
    <n v="2.34"/>
    <n v="7.56"/>
  </r>
  <r>
    <d v="2020-06-23T00:00:00"/>
    <s v="#2203"/>
    <s v="United States"/>
    <s v="United States"/>
    <s v="USPS"/>
    <s v="First Class Package"/>
    <n v="84058"/>
    <s v="84058"/>
    <n v="5"/>
    <s v="Orem"/>
    <x v="0"/>
    <n v="0"/>
    <n v="1.39"/>
    <n v="3.21"/>
  </r>
  <r>
    <d v="2020-06-23T00:00:00"/>
    <s v="#2204"/>
    <s v="United States"/>
    <s v="United States"/>
    <s v="USPS"/>
    <s v="First Class Package"/>
    <n v="93117"/>
    <s v="93117"/>
    <n v="5"/>
    <s v="Goleta"/>
    <x v="16"/>
    <n v="0"/>
    <n v="1.37"/>
    <n v="4.08"/>
  </r>
  <r>
    <d v="2020-06-23T00:00:00"/>
    <s v="#2206"/>
    <s v="United States"/>
    <s v="United States"/>
    <s v="USPS"/>
    <s v="Priority Mail"/>
    <n v="97378"/>
    <s v="97378"/>
    <n v="5"/>
    <s v="Sheridan"/>
    <x v="4"/>
    <n v="0"/>
    <n v="3.1"/>
    <n v="7.8"/>
  </r>
  <r>
    <d v="2020-06-23T00:00:00"/>
    <s v="#2207"/>
    <s v="United States"/>
    <s v="United States"/>
    <s v="USPS"/>
    <s v="First Class Package"/>
    <n v="77023"/>
    <s v="77023"/>
    <n v="5"/>
    <s v="Houston"/>
    <x v="8"/>
    <n v="0"/>
    <n v="1.41"/>
    <n v="3.39"/>
  </r>
  <r>
    <d v="2020-06-24T00:00:00"/>
    <s v="#2208"/>
    <s v="United States"/>
    <s v="United States"/>
    <s v="USPS"/>
    <s v="Priority Mail"/>
    <n v="38663"/>
    <s v="38663"/>
    <n v="5"/>
    <s v="Ripley"/>
    <x v="23"/>
    <n v="0"/>
    <n v="4.25"/>
    <n v="9"/>
  </r>
  <r>
    <d v="2020-06-24T00:00:00"/>
    <s v="#2209"/>
    <s v="United States"/>
    <s v="United States"/>
    <s v="USPS"/>
    <s v="Priority Mail"/>
    <n v="94066"/>
    <s v="94066"/>
    <n v="5"/>
    <s v="San Bruno"/>
    <x v="16"/>
    <n v="0"/>
    <n v="3.64"/>
    <n v="10.31"/>
  </r>
  <r>
    <d v="2020-06-24T00:00:00"/>
    <s v="#2210"/>
    <s v="United States"/>
    <s v="United States"/>
    <s v="USPS"/>
    <s v="First Class Package"/>
    <n v="93117"/>
    <s v="93117"/>
    <n v="5"/>
    <s v="Goleta"/>
    <x v="16"/>
    <n v="0"/>
    <n v="2.98"/>
    <n v="5.27"/>
  </r>
  <r>
    <d v="2020-06-24T00:00:00"/>
    <s v="#2211"/>
    <s v="United States"/>
    <s v="United States"/>
    <s v="USPS"/>
    <s v="First Class Package"/>
    <n v="95610"/>
    <s v="95610"/>
    <n v="5"/>
    <s v="Citrus Heights"/>
    <x v="16"/>
    <n v="0"/>
    <n v="1.4"/>
    <n v="4"/>
  </r>
  <r>
    <d v="2020-06-24T00:00:00"/>
    <s v="#2212"/>
    <s v="United States"/>
    <s v="United States"/>
    <s v="USPS"/>
    <s v="First Class Package"/>
    <n v="95003"/>
    <s v="95003"/>
    <n v="5"/>
    <s v="Aptos"/>
    <x v="16"/>
    <n v="0"/>
    <n v="1.37"/>
    <n v="4.08"/>
  </r>
  <r>
    <d v="2020-06-25T00:00:00"/>
    <s v="#2213"/>
    <s v="United States"/>
    <s v="United States"/>
    <s v="USPS"/>
    <s v="First Class Package"/>
    <n v="85284"/>
    <s v="85284"/>
    <n v="5"/>
    <s v="Tempe"/>
    <x v="2"/>
    <n v="0"/>
    <n v="0.93"/>
    <n v="5.12"/>
  </r>
  <r>
    <d v="2020-06-25T00:00:00"/>
    <s v="#2214"/>
    <s v="United States"/>
    <s v="United States"/>
    <s v="USPS"/>
    <s v="First Class Package"/>
    <n v="94501"/>
    <s v="94501"/>
    <n v="5"/>
    <s v="Alameda"/>
    <x v="16"/>
    <n v="0"/>
    <n v="1.44"/>
    <n v="3.31"/>
  </r>
  <r>
    <d v="2020-06-25T00:00:00"/>
    <s v="#2215"/>
    <s v="United States"/>
    <s v="United States"/>
    <s v="USPS"/>
    <s v="First Class Package"/>
    <n v="23503"/>
    <s v="23503"/>
    <n v="5"/>
    <s v="Norfolk"/>
    <x v="1"/>
    <n v="0"/>
    <n v="3.9"/>
    <n v="5.7"/>
  </r>
  <r>
    <d v="2020-06-25T00:00:00"/>
    <s v="#2216"/>
    <s v="United States"/>
    <s v="United States"/>
    <s v="USPS"/>
    <s v="Priority Mail"/>
    <s v="02540"/>
    <s v="02540"/>
    <n v="5"/>
    <s v="Falmouth"/>
    <x v="39"/>
    <n v="0"/>
    <n v="13.59"/>
    <n v="9.56"/>
  </r>
  <r>
    <d v="2020-06-27T00:00:00"/>
    <s v="#2217"/>
    <s v="United States"/>
    <s v="United States"/>
    <s v="USPS"/>
    <s v="First Class Package"/>
    <n v="78701"/>
    <s v="78701"/>
    <n v="5"/>
    <s v="Austin"/>
    <x v="8"/>
    <n v="0"/>
    <n v="2.98"/>
    <n v="5.27"/>
  </r>
  <r>
    <d v="2020-06-27T00:00:00"/>
    <s v="#2218"/>
    <s v="United States"/>
    <s v="United States"/>
    <s v="USPS"/>
    <s v="First Class Package"/>
    <n v="93117"/>
    <s v="93117"/>
    <n v="5"/>
    <s v="Goleta"/>
    <x v="16"/>
    <n v="0"/>
    <n v="0.88"/>
    <n v="5.27"/>
  </r>
  <r>
    <d v="2020-06-27T00:00:00"/>
    <s v="#2219"/>
    <s v="United States"/>
    <s v="United States"/>
    <s v="USPS"/>
    <s v="Priority Mail"/>
    <n v="14559"/>
    <s v="14559"/>
    <n v="5"/>
    <s v="Spencerport"/>
    <x v="21"/>
    <n v="0"/>
    <n v="5.5"/>
    <n v="8.15"/>
  </r>
  <r>
    <d v="2020-06-27T00:00:00"/>
    <s v="#2220"/>
    <s v="United States"/>
    <s v="United States"/>
    <s v="USPS"/>
    <s v="First Class Package"/>
    <n v="84604"/>
    <s v="84604"/>
    <n v="5"/>
    <s v="Provo"/>
    <x v="0"/>
    <n v="0"/>
    <n v="2.46"/>
    <n v="5.04"/>
  </r>
  <r>
    <d v="2020-06-27T00:00:00"/>
    <s v="#2221"/>
    <s v="United States"/>
    <s v="United States"/>
    <s v="USPS"/>
    <s v="Priority Mail"/>
    <n v="95610"/>
    <s v="95610"/>
    <n v="5"/>
    <s v="Citrus Heights"/>
    <x v="16"/>
    <n v="0"/>
    <n v="0.94"/>
    <n v="10.210000000000001"/>
  </r>
  <r>
    <d v="2020-06-27T00:00:00"/>
    <s v="#2222"/>
    <s v="United States"/>
    <s v="United States"/>
    <s v="USPS"/>
    <s v="Priority Mail"/>
    <n v="43232"/>
    <s v="43232"/>
    <n v="5"/>
    <s v="Columbus"/>
    <x v="29"/>
    <n v="0"/>
    <n v="4.43"/>
    <n v="9.2200000000000006"/>
  </r>
  <r>
    <d v="2020-06-27T00:00:00"/>
    <s v="#2223"/>
    <s v="United States"/>
    <s v="United States"/>
    <s v="USPS"/>
    <s v="First Class Package"/>
    <n v="92591"/>
    <s v="92591"/>
    <n v="5"/>
    <s v="Temecula"/>
    <x v="16"/>
    <n v="0"/>
    <n v="0.93"/>
    <n v="5.12"/>
  </r>
  <r>
    <d v="2020-06-27T00:00:00"/>
    <s v="#2224"/>
    <s v="United States"/>
    <s v="United States"/>
    <s v="USPS"/>
    <s v="Priority Mail"/>
    <n v="33704"/>
    <s v="33704"/>
    <n v="5"/>
    <s v="St. Petersburg"/>
    <x v="27"/>
    <n v="0"/>
    <n v="4.43"/>
    <n v="9.2200000000000006"/>
  </r>
  <r>
    <d v="2020-06-27T00:00:00"/>
    <s v="#2225"/>
    <s v="United States"/>
    <s v="United States"/>
    <s v="USPS"/>
    <s v="First Class Package"/>
    <n v="74075"/>
    <s v="74075"/>
    <n v="5"/>
    <s v="Stillwater"/>
    <x v="13"/>
    <n v="0"/>
    <n v="2.98"/>
    <n v="5.27"/>
  </r>
  <r>
    <d v="2020-06-27T00:00:00"/>
    <s v="#2226"/>
    <s v="United States"/>
    <s v="United States"/>
    <s v="USPS"/>
    <s v="First Class Package"/>
    <n v="84005"/>
    <s v="84005"/>
    <n v="5"/>
    <s v="Eagle Mountain"/>
    <x v="0"/>
    <n v="0"/>
    <n v="1.37"/>
    <n v="3.93"/>
  </r>
  <r>
    <d v="2020-06-27T00:00:00"/>
    <s v="#2227"/>
    <s v="United States"/>
    <s v="United States"/>
    <s v="USPS"/>
    <s v="First Class Package"/>
    <n v="97378"/>
    <s v="97378"/>
    <n v="5"/>
    <s v="Sheridan"/>
    <x v="4"/>
    <n v="0"/>
    <n v="1.37"/>
    <n v="4.08"/>
  </r>
  <r>
    <d v="2020-06-29T00:00:00"/>
    <s v="#2228"/>
    <s v="United States"/>
    <s v="United States"/>
    <s v="USPS"/>
    <s v="First Class Package"/>
    <n v="64015"/>
    <s v="64015"/>
    <n v="5"/>
    <s v="Blue Springs "/>
    <x v="18"/>
    <n v="0"/>
    <n v="2.98"/>
    <n v="5.27"/>
  </r>
  <r>
    <d v="2020-06-29T00:00:00"/>
    <s v="#2229"/>
    <s v="United States"/>
    <s v="United States"/>
    <s v="USPS"/>
    <s v="First Class Package"/>
    <n v="89131"/>
    <s v="89131"/>
    <n v="5"/>
    <s v="Las Vegas"/>
    <x v="5"/>
    <n v="0"/>
    <n v="1.4"/>
    <n v="4"/>
  </r>
  <r>
    <d v="2020-06-29T00:00:00"/>
    <s v="#2230"/>
    <s v="United States"/>
    <s v="United States"/>
    <s v="USPS"/>
    <s v="Priority Mail"/>
    <n v="94531"/>
    <s v="94531"/>
    <n v="5"/>
    <s v="Antioch"/>
    <x v="16"/>
    <n v="0"/>
    <n v="3.1"/>
    <n v="7.8"/>
  </r>
  <r>
    <d v="2020-06-29T00:00:00"/>
    <s v="#2231"/>
    <s v="United States"/>
    <s v="United States"/>
    <s v="USPS"/>
    <s v="Priority Mail"/>
    <n v="93940"/>
    <s v="93940"/>
    <n v="5"/>
    <s v="Monterey "/>
    <x v="16"/>
    <n v="0"/>
    <n v="3.1"/>
    <n v="7.8"/>
  </r>
  <r>
    <d v="2020-06-29T00:00:00"/>
    <s v="#2232"/>
    <s v="United States"/>
    <s v="United States"/>
    <s v="USPS"/>
    <s v="Priority Mail"/>
    <n v="84143"/>
    <s v="84143"/>
    <n v="5"/>
    <s v="SLC"/>
    <x v="0"/>
    <n v="0"/>
    <n v="0.48"/>
    <n v="7.02"/>
  </r>
  <r>
    <d v="2020-06-30T00:00:00"/>
    <s v="#2233"/>
    <s v="United States"/>
    <s v="United States"/>
    <s v="USPS"/>
    <s v="First Class Package"/>
    <n v="84096"/>
    <s v="84096"/>
    <n v="5"/>
    <s v="Herriman"/>
    <x v="0"/>
    <n v="0"/>
    <n v="1.39"/>
    <n v="3.21"/>
  </r>
  <r>
    <d v="2020-06-30T00:00:00"/>
    <s v="#2234"/>
    <s v="United States"/>
    <s v="United States"/>
    <s v="USPS"/>
    <s v="First Class Package"/>
    <n v="84065"/>
    <s v="84065"/>
    <n v="5"/>
    <s v="Riverton"/>
    <x v="0"/>
    <n v="0"/>
    <n v="1.39"/>
    <n v="3.21"/>
  </r>
  <r>
    <d v="2020-06-30T00:00:00"/>
    <s v="#2235"/>
    <s v="United States"/>
    <s v="United States"/>
    <s v="USPS"/>
    <s v="First Class Package"/>
    <n v="84047"/>
    <s v="84047"/>
    <n v="5"/>
    <s v="Midvale"/>
    <x v="0"/>
    <n v="0"/>
    <n v="1.39"/>
    <n v="3.21"/>
  </r>
  <r>
    <d v="2020-06-30T00:00:00"/>
    <s v="#2236"/>
    <s v="United States"/>
    <s v="United States"/>
    <s v="USPS"/>
    <s v="First Class Package"/>
    <n v="84106"/>
    <s v="84106"/>
    <n v="5"/>
    <s v="Salt Lake City"/>
    <x v="0"/>
    <n v="0"/>
    <n v="1.39"/>
    <n v="3.21"/>
  </r>
  <r>
    <d v="2020-06-30T00:00:00"/>
    <s v="#2237"/>
    <s v="United States"/>
    <s v="United States"/>
    <s v="USPS"/>
    <s v="First Class Package"/>
    <n v="95041"/>
    <s v="95041"/>
    <n v="5"/>
    <s v="Mount Hermon"/>
    <x v="16"/>
    <n v="0"/>
    <n v="1.37"/>
    <n v="4.08"/>
  </r>
  <r>
    <d v="2020-07-01T00:00:00"/>
    <s v="#2238"/>
    <s v="United States"/>
    <s v="United States"/>
    <s v="USPS"/>
    <s v="First Class Package"/>
    <n v="97378"/>
    <s v="97378"/>
    <n v="5"/>
    <s v="Sheridan"/>
    <x v="4"/>
    <n v="0"/>
    <n v="0.88"/>
    <n v="5.27"/>
  </r>
  <r>
    <d v="2020-07-01T00:00:00"/>
    <s v="#2240"/>
    <s v="United States"/>
    <s v="United States"/>
    <s v="USPS"/>
    <s v="Priority Mail"/>
    <n v="90016"/>
    <s v="90016"/>
    <n v="5"/>
    <s v="Los Angeles"/>
    <x v="16"/>
    <n v="0"/>
    <n v="2.88"/>
    <n v="8.02"/>
  </r>
  <r>
    <d v="2020-07-01T00:00:00"/>
    <s v="#2243"/>
    <s v="United States"/>
    <s v="United States"/>
    <s v="USPS"/>
    <s v="First Class Package"/>
    <n v="84604"/>
    <s v="84604"/>
    <n v="5"/>
    <s v="Provo"/>
    <x v="0"/>
    <n v="0"/>
    <n v="2.46"/>
    <n v="5.04"/>
  </r>
  <r>
    <d v="2020-07-01T00:00:00"/>
    <s v="#2244"/>
    <s v="United States"/>
    <s v="United States"/>
    <s v="USPS"/>
    <s v="First Class Package"/>
    <n v="84660"/>
    <s v="84660"/>
    <n v="5"/>
    <s v="Spanish Fork"/>
    <x v="0"/>
    <n v="0"/>
    <n v="1.37"/>
    <n v="3.93"/>
  </r>
  <r>
    <d v="2020-07-01T00:00:00"/>
    <s v="#2245"/>
    <s v="United States"/>
    <s v="United States"/>
    <s v="USPS"/>
    <s v="Priority Mail"/>
    <n v="84058"/>
    <s v="84058"/>
    <n v="5"/>
    <s v="Orem"/>
    <x v="0"/>
    <n v="0"/>
    <n v="13.48"/>
    <n v="7.02"/>
  </r>
  <r>
    <d v="2020-07-01T00:00:00"/>
    <s v="#2246"/>
    <s v="United States"/>
    <s v="United States"/>
    <s v="USPS"/>
    <s v="Priority Mail"/>
    <n v="85296"/>
    <s v="85296"/>
    <n v="5"/>
    <s v="Gilbert"/>
    <x v="2"/>
    <n v="0"/>
    <n v="2.34"/>
    <n v="7.56"/>
  </r>
  <r>
    <d v="2020-07-01T00:00:00"/>
    <s v="#2247"/>
    <s v="United States"/>
    <s v="United States"/>
    <s v="USPS"/>
    <s v="First Class Package"/>
    <n v="79912"/>
    <s v="79912"/>
    <n v="5"/>
    <s v="El Paso"/>
    <x v="8"/>
    <n v="0"/>
    <n v="1.44"/>
    <n v="3.31"/>
  </r>
  <r>
    <d v="2020-07-01T00:00:00"/>
    <s v="#2248"/>
    <s v="United States"/>
    <s v="United States"/>
    <s v="USPS"/>
    <s v="First Class Package"/>
    <n v="84302"/>
    <s v="84302"/>
    <n v="5"/>
    <s v="Brigham"/>
    <x v="0"/>
    <n v="0"/>
    <n v="1.06"/>
    <n v="2.74"/>
  </r>
  <r>
    <d v="2020-07-03T00:00:00"/>
    <s v="#2249"/>
    <s v="United States"/>
    <s v="United States"/>
    <s v="USPS"/>
    <s v="Priority Mail"/>
    <n v="55423"/>
    <s v="55423"/>
    <n v="5"/>
    <s v="Richfield"/>
    <x v="22"/>
    <n v="0"/>
    <n v="2.19"/>
    <n v="8.7100000000000009"/>
  </r>
  <r>
    <d v="2020-07-03T00:00:00"/>
    <s v="#2250"/>
    <s v="United States"/>
    <s v="United States"/>
    <s v="USPS"/>
    <s v="Priority Mail"/>
    <n v="33976"/>
    <s v="33976"/>
    <n v="5"/>
    <s v="Lehigh Acres"/>
    <x v="27"/>
    <n v="0"/>
    <n v="6.48"/>
    <n v="8.42"/>
  </r>
  <r>
    <d v="2020-07-03T00:00:00"/>
    <s v="#2252"/>
    <s v="United States"/>
    <s v="United States"/>
    <s v="USPS"/>
    <s v="First Class Package"/>
    <n v="19143"/>
    <s v="19143"/>
    <n v="5"/>
    <s v="Philadelphia"/>
    <x v="10"/>
    <n v="0"/>
    <n v="1.02"/>
    <n v="3.18"/>
  </r>
  <r>
    <d v="2020-07-03T00:00:00"/>
    <s v="#2253"/>
    <s v="United States"/>
    <s v="United States"/>
    <s v="USPS"/>
    <s v="First Class Package"/>
    <n v="73170"/>
    <s v="73170"/>
    <n v="5"/>
    <s v="Oklahoma City"/>
    <x v="13"/>
    <n v="0"/>
    <n v="2.98"/>
    <n v="5.27"/>
  </r>
  <r>
    <d v="2020-07-03T00:00:00"/>
    <s v="#2254"/>
    <s v="United States"/>
    <s v="United States"/>
    <s v="USPS"/>
    <s v="Priority Mail"/>
    <n v="84043"/>
    <s v="84043"/>
    <n v="5"/>
    <s v="Lehi"/>
    <x v="0"/>
    <n v="0"/>
    <n v="1.23"/>
    <n v="7.02"/>
  </r>
  <r>
    <d v="2020-07-03T00:00:00"/>
    <s v="#2255"/>
    <s v="United States"/>
    <s v="United States"/>
    <s v="USPS"/>
    <s v="First Class Package"/>
    <n v="84321"/>
    <s v="84321"/>
    <n v="5"/>
    <s v="Logan"/>
    <x v="0"/>
    <n v="0"/>
    <n v="2.46"/>
    <n v="5.04"/>
  </r>
  <r>
    <d v="2020-07-03T00:00:00"/>
    <s v="#2256"/>
    <s v="United States"/>
    <s v="United States"/>
    <s v="USPS"/>
    <s v="First Class Package"/>
    <n v="96740"/>
    <s v="96740"/>
    <n v="5"/>
    <s v="Kailua Kona "/>
    <x v="6"/>
    <n v="0"/>
    <n v="1.33"/>
    <n v="3.67"/>
  </r>
  <r>
    <d v="2020-07-02T00:00:00"/>
    <s v="#2258"/>
    <s v="United States"/>
    <s v="United States"/>
    <s v="USPS"/>
    <s v="First Class Package"/>
    <n v="28405"/>
    <s v="28405"/>
    <n v="5"/>
    <s v="Wilmington"/>
    <x v="30"/>
    <n v="0"/>
    <n v="1.02"/>
    <n v="3.18"/>
  </r>
  <r>
    <d v="2020-07-02T00:00:00"/>
    <s v="#2259"/>
    <s v="United States"/>
    <s v="United States"/>
    <s v="USPS"/>
    <s v="First Class Package"/>
    <n v="85395"/>
    <s v="85395"/>
    <n v="5"/>
    <s v="Goodyear"/>
    <x v="2"/>
    <n v="0"/>
    <n v="1.4"/>
    <n v="4"/>
  </r>
  <r>
    <d v="2020-07-02T00:00:00"/>
    <s v="#2260"/>
    <s v="United States"/>
    <s v="United States"/>
    <s v="USPS"/>
    <s v="Priority Mail"/>
    <n v="95236"/>
    <s v="95236"/>
    <n v="5"/>
    <s v="Linden"/>
    <x v="16"/>
    <n v="0"/>
    <n v="1.88"/>
    <n v="8.02"/>
  </r>
  <r>
    <d v="2020-07-02T00:00:00"/>
    <s v="#2261"/>
    <s v="United States"/>
    <s v="United States"/>
    <s v="USPS"/>
    <s v="First Class Package"/>
    <n v="84010"/>
    <s v="84010"/>
    <n v="5"/>
    <s v="Bountiful"/>
    <x v="0"/>
    <n v="0"/>
    <n v="1.06"/>
    <n v="2.74"/>
  </r>
  <r>
    <d v="2020-07-02T00:00:00"/>
    <s v="#2262"/>
    <s v="United States"/>
    <s v="United States"/>
    <s v="USPS"/>
    <s v="Priority Mail"/>
    <n v="85648"/>
    <s v="85648"/>
    <n v="5"/>
    <s v="Rio Rico"/>
    <x v="2"/>
    <n v="0"/>
    <n v="2.34"/>
    <n v="7.56"/>
  </r>
  <r>
    <d v="2020-07-02T00:00:00"/>
    <s v="#2263"/>
    <s v="United States"/>
    <s v="United States"/>
    <s v="USPS"/>
    <s v="Priority Mail"/>
    <n v="33415"/>
    <s v="33415"/>
    <n v="5"/>
    <s v="West Palm Beach"/>
    <x v="27"/>
    <n v="0"/>
    <n v="6.48"/>
    <n v="8.42"/>
  </r>
  <r>
    <d v="2020-07-03T00:00:00"/>
    <s v="#2264"/>
    <s v="United States"/>
    <s v="United States"/>
    <s v="USPS"/>
    <s v="Priority Mail"/>
    <n v="98682"/>
    <s v="98682"/>
    <n v="5"/>
    <s v="Vancouver"/>
    <x v="9"/>
    <n v="0"/>
    <n v="3.1"/>
    <n v="7.8"/>
  </r>
  <r>
    <d v="2020-07-03T00:00:00"/>
    <s v="#2265"/>
    <s v="United States"/>
    <s v="United States"/>
    <s v="USPS"/>
    <s v="First Class Package"/>
    <s v="07666"/>
    <s v="07666"/>
    <n v="5"/>
    <s v="Teaneck"/>
    <x v="31"/>
    <n v="0"/>
    <n v="3.9"/>
    <n v="5.7"/>
  </r>
  <r>
    <d v="2020-07-03T00:00:00"/>
    <s v="#2266"/>
    <s v="United States"/>
    <s v="United States"/>
    <s v="USPS"/>
    <s v="Priority Mail"/>
    <n v="98106"/>
    <s v="98106"/>
    <n v="5"/>
    <s v="Seattle"/>
    <x v="9"/>
    <n v="0"/>
    <n v="2.19"/>
    <n v="8.7100000000000009"/>
  </r>
  <r>
    <d v="2020-07-03T00:00:00"/>
    <s v="#2267"/>
    <s v="United States"/>
    <s v="United States"/>
    <s v="USPS"/>
    <s v="Priority Mail"/>
    <n v="85286"/>
    <s v="85286"/>
    <n v="5"/>
    <s v="Chandler"/>
    <x v="2"/>
    <n v="0"/>
    <n v="2.34"/>
    <n v="7.56"/>
  </r>
  <r>
    <d v="2020-07-03T00:00:00"/>
    <s v="#2268"/>
    <s v="United States"/>
    <s v="United States"/>
    <s v="USPS"/>
    <s v="Priority Mail"/>
    <n v="62249"/>
    <s v="62249"/>
    <n v="5"/>
    <s v="Highland"/>
    <x v="40"/>
    <n v="0"/>
    <n v="3.77"/>
    <n v="7.98"/>
  </r>
  <r>
    <d v="2020-07-03T00:00:00"/>
    <s v="#2269"/>
    <s v="United States"/>
    <s v="United States"/>
    <s v="USPS"/>
    <s v="Priority Mail"/>
    <n v="84005"/>
    <s v="84005"/>
    <n v="5"/>
    <s v="Eagle Mountain"/>
    <x v="0"/>
    <n v="0"/>
    <n v="1.24"/>
    <n v="7.46"/>
  </r>
  <r>
    <d v="2020-07-03T00:00:00"/>
    <s v="#2270"/>
    <s v="United States"/>
    <s v="United States"/>
    <s v="USPS"/>
    <s v="Priority Mail"/>
    <n v="97045"/>
    <s v="97045"/>
    <n v="5"/>
    <s v="Oregon City"/>
    <x v="4"/>
    <n v="0"/>
    <n v="3.84"/>
    <n v="8.7100000000000009"/>
  </r>
  <r>
    <d v="2020-07-03T00:00:00"/>
    <s v="#2271"/>
    <s v="United States"/>
    <s v="United States"/>
    <s v="USPS"/>
    <s v="Priority Mail"/>
    <s v="07675"/>
    <s v="07675"/>
    <n v="5"/>
    <s v="River Vale"/>
    <x v="31"/>
    <n v="0"/>
    <n v="10.44"/>
    <n v="9.56"/>
  </r>
  <r>
    <d v="2020-07-03T00:00:00"/>
    <s v="#2272"/>
    <s v="United States"/>
    <s v="United States"/>
    <s v="USPS"/>
    <s v="Priority Mail"/>
    <s v="40456-6671"/>
    <s v="40456"/>
    <n v="5"/>
    <s v="Mount vernon"/>
    <x v="19"/>
    <n v="0"/>
    <n v="5.5"/>
    <n v="8.15"/>
  </r>
  <r>
    <d v="2020-07-03T00:00:00"/>
    <s v="#2273"/>
    <s v="United States"/>
    <s v="United States"/>
    <s v="USPS"/>
    <s v="Priority Mail"/>
    <n v="60110"/>
    <s v="60110"/>
    <n v="5"/>
    <s v="Carpentersville"/>
    <x v="40"/>
    <n v="0"/>
    <n v="3.77"/>
    <n v="7.98"/>
  </r>
  <r>
    <d v="2020-07-03T00:00:00"/>
    <s v="#2274"/>
    <s v="United States"/>
    <s v="United States"/>
    <s v="USPS"/>
    <s v="Priority Mail"/>
    <n v="95765"/>
    <s v="95765"/>
    <n v="5"/>
    <s v="Rocklin"/>
    <x v="16"/>
    <n v="0"/>
    <n v="2.34"/>
    <n v="7.56"/>
  </r>
  <r>
    <d v="2020-07-03T00:00:00"/>
    <s v="#2276"/>
    <s v="United States"/>
    <s v="United States"/>
    <s v="USPS"/>
    <s v="Priority Mail"/>
    <n v="28104"/>
    <s v="28104"/>
    <n v="5"/>
    <s v="matthews"/>
    <x v="30"/>
    <n v="0"/>
    <n v="5.5"/>
    <n v="8.15"/>
  </r>
  <r>
    <d v="2020-07-03T00:00:00"/>
    <s v="#2277"/>
    <s v="United States"/>
    <s v="United States"/>
    <s v="USPS"/>
    <s v="First Class Package"/>
    <n v="97378"/>
    <s v="97378"/>
    <n v="5"/>
    <s v="Sheridan"/>
    <x v="4"/>
    <n v="0"/>
    <n v="0.88"/>
    <n v="5.27"/>
  </r>
  <r>
    <d v="2020-07-03T00:00:00"/>
    <s v="#2278"/>
    <s v="United States"/>
    <s v="United States"/>
    <s v="USPS"/>
    <s v="First Class Package"/>
    <n v="45505"/>
    <s v="45505"/>
    <n v="5"/>
    <s v="Springfield"/>
    <x v="29"/>
    <n v="0"/>
    <n v="1.83"/>
    <n v="6.97"/>
  </r>
  <r>
    <d v="2020-07-03T00:00:00"/>
    <s v="#2279"/>
    <s v="United States"/>
    <s v="United States"/>
    <s v="USPS"/>
    <s v="Priority Mail"/>
    <n v="10308"/>
    <s v="10308"/>
    <n v="5"/>
    <s v="Staten Island"/>
    <x v="21"/>
    <n v="0"/>
    <n v="6.48"/>
    <n v="8.42"/>
  </r>
  <r>
    <d v="2020-07-03T00:00:00"/>
    <s v="#2280"/>
    <s v="United States"/>
    <s v="United States"/>
    <s v="USPS"/>
    <s v="First Class Package"/>
    <n v="85207"/>
    <s v="85207"/>
    <n v="5"/>
    <s v="Mesa"/>
    <x v="2"/>
    <n v="0"/>
    <n v="2.88"/>
    <n v="5.12"/>
  </r>
  <r>
    <d v="2020-07-03T00:00:00"/>
    <s v="#2281"/>
    <s v="United States"/>
    <s v="United States"/>
    <s v="USPS"/>
    <s v="Priority Mail"/>
    <s v="06249"/>
    <s v="06249"/>
    <n v="5"/>
    <s v="Lebanon"/>
    <x v="34"/>
    <n v="0"/>
    <n v="10.44"/>
    <n v="9.56"/>
  </r>
  <r>
    <d v="2020-07-03T00:00:00"/>
    <s v="#2282"/>
    <s v="United States"/>
    <s v="United States"/>
    <s v="USPS"/>
    <s v="Priority Mail"/>
    <n v="73162"/>
    <s v="73162"/>
    <n v="5"/>
    <s v="Oklahoma City"/>
    <x v="13"/>
    <n v="0"/>
    <n v="2.19"/>
    <n v="8.7100000000000009"/>
  </r>
  <r>
    <d v="2020-07-06T00:00:00"/>
    <s v="#2283"/>
    <s v="United States"/>
    <s v="United States"/>
    <s v="USPS"/>
    <s v="First Class Package"/>
    <n v="98047"/>
    <s v="98047"/>
    <n v="5"/>
    <s v="Pacific"/>
    <x v="9"/>
    <n v="0"/>
    <n v="0.88"/>
    <n v="5.27"/>
  </r>
  <r>
    <d v="2020-07-07T00:00:00"/>
    <s v="#2284"/>
    <s v="United States"/>
    <s v="United States"/>
    <s v="USPS"/>
    <s v="Priority Mail"/>
    <n v="84025"/>
    <s v="84025"/>
    <n v="5"/>
    <s v="Farmington"/>
    <x v="0"/>
    <n v="0"/>
    <n v="0.61"/>
    <n v="7.64"/>
  </r>
  <r>
    <d v="2020-07-07T00:00:00"/>
    <s v="#2285"/>
    <s v="United States"/>
    <s v="United States"/>
    <s v="USPS"/>
    <s v="First Class Package"/>
    <n v="95610"/>
    <s v="95610"/>
    <n v="5"/>
    <s v="Citrus Heights"/>
    <x v="16"/>
    <n v="0"/>
    <n v="1.4"/>
    <n v="4"/>
  </r>
  <r>
    <d v="2020-07-07T00:00:00"/>
    <s v="#2286"/>
    <s v="United States"/>
    <s v="United States"/>
    <s v="USPS"/>
    <s v="First Class Package"/>
    <n v="37212"/>
    <s v="37212"/>
    <n v="5"/>
    <s v="Nashville"/>
    <x v="37"/>
    <n v="0"/>
    <n v="0.8"/>
    <n v="5.4"/>
  </r>
  <r>
    <d v="2020-07-06T00:00:00"/>
    <s v="#2289"/>
    <s v="United States"/>
    <s v="United States"/>
    <s v="USPS"/>
    <s v="First Class Package"/>
    <n v="91354"/>
    <s v="91354"/>
    <n v="5"/>
    <s v="Valencia"/>
    <x v="16"/>
    <n v="0"/>
    <n v="0.93"/>
    <n v="5.12"/>
  </r>
  <r>
    <d v="2020-07-07T00:00:00"/>
    <s v="#2290"/>
    <s v="United States"/>
    <s v="United States"/>
    <s v="USPS"/>
    <s v="Priority Mail"/>
    <n v="96816"/>
    <s v="96816"/>
    <n v="5"/>
    <s v="Honolulu"/>
    <x v="6"/>
    <n v="0"/>
    <n v="6.48"/>
    <n v="8.42"/>
  </r>
  <r>
    <d v="2020-07-06T00:00:00"/>
    <s v="#2291"/>
    <s v="United States"/>
    <s v="United States"/>
    <s v="USPS"/>
    <s v="First Class Package"/>
    <n v="76537"/>
    <s v="76537"/>
    <n v="5"/>
    <s v="Jarrell"/>
    <x v="8"/>
    <n v="0"/>
    <n v="1.41"/>
    <n v="3.39"/>
  </r>
  <r>
    <d v="2020-07-06T00:00:00"/>
    <s v="#2292"/>
    <s v="United States"/>
    <s v="United States"/>
    <s v="USPS"/>
    <s v="First Class Package"/>
    <n v="84143"/>
    <s v="84143"/>
    <n v="5"/>
    <s v="SLC"/>
    <x v="0"/>
    <n v="0"/>
    <n v="1.37"/>
    <n v="3.93"/>
  </r>
  <r>
    <d v="2020-07-07T00:00:00"/>
    <s v="#2293"/>
    <s v="United States"/>
    <s v="United States"/>
    <s v="USPS"/>
    <s v="First Class Package"/>
    <n v="84120"/>
    <s v="84120"/>
    <n v="5"/>
    <s v="West Valley City"/>
    <x v="0"/>
    <n v="0"/>
    <n v="1.87"/>
    <n v="6.58"/>
  </r>
  <r>
    <d v="2020-07-07T00:00:00"/>
    <s v="#2294"/>
    <s v="United States"/>
    <s v="United States"/>
    <s v="USPS"/>
    <s v="First Class Package"/>
    <n v="94510"/>
    <s v="94510"/>
    <n v="5"/>
    <s v="Benicia"/>
    <x v="16"/>
    <n v="0"/>
    <n v="0.93"/>
    <n v="5.12"/>
  </r>
  <r>
    <d v="2020-07-07T00:00:00"/>
    <s v="#2295"/>
    <s v="United States"/>
    <s v="United States"/>
    <s v="USPS"/>
    <s v="Priority Mail"/>
    <n v="84790"/>
    <s v="84790"/>
    <n v="5"/>
    <s v="St George"/>
    <x v="0"/>
    <n v="0"/>
    <n v="0.79"/>
    <n v="7.46"/>
  </r>
  <r>
    <d v="2020-07-07T00:00:00"/>
    <s v="#2296"/>
    <s v="United States"/>
    <s v="United States"/>
    <s v="USPS"/>
    <s v="Priority Mail"/>
    <n v="84097"/>
    <s v="84097"/>
    <n v="5"/>
    <s v="Orem"/>
    <x v="0"/>
    <n v="0"/>
    <n v="1.24"/>
    <n v="7.46"/>
  </r>
  <r>
    <d v="2020-07-07T00:00:00"/>
    <s v="#2297"/>
    <s v="United States"/>
    <s v="United States"/>
    <s v="USPS"/>
    <s v="Priority Mail"/>
    <n v="44202"/>
    <s v="44202"/>
    <n v="5"/>
    <s v="Aurora"/>
    <x v="29"/>
    <n v="0"/>
    <n v="4.43"/>
    <n v="9.2200000000000006"/>
  </r>
  <r>
    <d v="2020-07-07T00:00:00"/>
    <s v="#2298"/>
    <s v="United States"/>
    <s v="United States"/>
    <s v="USPS"/>
    <s v="Priority Mail"/>
    <n v="95610"/>
    <s v="95610"/>
    <n v="5"/>
    <s v="Citrus Heights"/>
    <x v="16"/>
    <n v="0"/>
    <n v="2.34"/>
    <n v="7.56"/>
  </r>
  <r>
    <d v="2020-07-09T00:00:00"/>
    <s v="#2299"/>
    <s v="United States"/>
    <s v="United States"/>
    <s v="USPS"/>
    <s v="Priority Mail"/>
    <n v="27540"/>
    <s v="27540"/>
    <n v="5"/>
    <s v="Holly Springs"/>
    <x v="30"/>
    <n v="0"/>
    <n v="4.43"/>
    <n v="9.2200000000000006"/>
  </r>
  <r>
    <d v="2020-07-09T00:00:00"/>
    <s v="#2300"/>
    <s v="United States"/>
    <s v="United States"/>
    <s v="USPS"/>
    <s v="Priority Mail"/>
    <n v="94066"/>
    <s v="94066"/>
    <n v="5"/>
    <s v="San Bruno"/>
    <x v="16"/>
    <n v="0"/>
    <n v="3.87"/>
    <n v="8.93"/>
  </r>
  <r>
    <d v="2020-07-10T00:00:00"/>
    <s v="#2302"/>
    <s v="United States"/>
    <s v="United States"/>
    <s v="USPS"/>
    <s v="Priority Mail"/>
    <n v="95070"/>
    <s v="95070"/>
    <n v="5"/>
    <s v="Saratoga"/>
    <x v="16"/>
    <n v="0"/>
    <n v="1.88"/>
    <n v="8.02"/>
  </r>
  <r>
    <d v="2020-07-10T00:00:00"/>
    <s v="#2303"/>
    <s v="United States"/>
    <s v="United States"/>
    <s v="USPS"/>
    <s v="Priority Mail"/>
    <n v="95648"/>
    <s v="95648"/>
    <n v="5"/>
    <s v="Lincoln"/>
    <x v="16"/>
    <n v="0"/>
    <n v="2.34"/>
    <n v="7.56"/>
  </r>
  <r>
    <d v="2020-07-10T00:00:00"/>
    <s v="#2304"/>
    <s v="United States"/>
    <s v="United States"/>
    <s v="USPS"/>
    <s v="Priority Mail"/>
    <n v="94066"/>
    <s v="94066"/>
    <n v="5"/>
    <s v="San Bruno"/>
    <x v="16"/>
    <n v="0"/>
    <n v="2.34"/>
    <n v="7.56"/>
  </r>
  <r>
    <d v="2020-07-10T00:00:00"/>
    <s v="#2305"/>
    <s v="United States"/>
    <s v="United States"/>
    <s v="USPS"/>
    <s v="Priority Mail"/>
    <n v="78576"/>
    <s v="78576"/>
    <n v="5"/>
    <s v="Pe√±itas"/>
    <x v="8"/>
    <n v="0"/>
    <n v="2.75"/>
    <n v="9"/>
  </r>
  <r>
    <d v="2020-07-10T00:00:00"/>
    <s v="#2306"/>
    <s v="United States"/>
    <s v="United States"/>
    <s v="USPS"/>
    <s v="First Class Package"/>
    <n v="84765"/>
    <s v="84765"/>
    <n v="5"/>
    <s v="Santa Clara"/>
    <x v="0"/>
    <n v="0"/>
    <n v="2.46"/>
    <n v="5.04"/>
  </r>
  <r>
    <d v="2020-07-10T00:00:00"/>
    <s v="#2307"/>
    <s v="United States"/>
    <s v="United States"/>
    <s v="USPS"/>
    <s v="Priority Mail"/>
    <n v="93117"/>
    <s v="93117"/>
    <n v="5"/>
    <s v="Goleta"/>
    <x v="16"/>
    <n v="0"/>
    <n v="2.34"/>
    <n v="7.56"/>
  </r>
  <r>
    <d v="2020-07-10T00:00:00"/>
    <s v="#2308"/>
    <s v="United States"/>
    <s v="United States"/>
    <s v="USPS"/>
    <s v="First Class Package"/>
    <n v="98662"/>
    <s v="98662"/>
    <n v="5"/>
    <s v="Vancouver"/>
    <x v="9"/>
    <n v="0"/>
    <n v="2.98"/>
    <n v="5.27"/>
  </r>
  <r>
    <d v="2020-07-10T00:00:00"/>
    <s v="#2309"/>
    <s v="United States"/>
    <s v="United States"/>
    <s v="USPS"/>
    <s v="First Class Package"/>
    <n v="97378"/>
    <s v="97378"/>
    <n v="5"/>
    <s v="Sheridan"/>
    <x v="4"/>
    <n v="0"/>
    <n v="2.98"/>
    <n v="5.27"/>
  </r>
  <r>
    <d v="2020-07-10T00:00:00"/>
    <s v="#2310"/>
    <s v="United States"/>
    <s v="United States"/>
    <s v="USPS"/>
    <s v="Priority Mail"/>
    <n v="98942"/>
    <s v="98942"/>
    <n v="5"/>
    <s v="Selah"/>
    <x v="9"/>
    <n v="0"/>
    <n v="3.1"/>
    <n v="7.8"/>
  </r>
  <r>
    <d v="2020-07-10T00:00:00"/>
    <s v="#2312"/>
    <s v="United States"/>
    <s v="United States"/>
    <s v="USPS"/>
    <s v="Priority Mail"/>
    <n v="85395"/>
    <s v="85395"/>
    <n v="5"/>
    <s v="Goodyear"/>
    <x v="2"/>
    <n v="0"/>
    <n v="2.34"/>
    <n v="7.56"/>
  </r>
  <r>
    <d v="2020-07-13T00:00:00"/>
    <s v="#2313"/>
    <s v="United States"/>
    <s v="United States"/>
    <s v="USPS"/>
    <s v="Priority Mail"/>
    <n v="84015"/>
    <s v="84015"/>
    <n v="5"/>
    <s v="Clinton"/>
    <x v="0"/>
    <n v="0"/>
    <n v="4.63"/>
    <n v="12.62"/>
  </r>
  <r>
    <d v="2020-07-15T00:00:00"/>
    <s v="#2314"/>
    <s v="United States"/>
    <s v="United States"/>
    <s v="USPS"/>
    <s v="Priority Mail"/>
    <n v="91910"/>
    <s v="91910"/>
    <n v="5"/>
    <s v="Chula Vista"/>
    <x v="16"/>
    <n v="0"/>
    <n v="2.34"/>
    <n v="7.56"/>
  </r>
  <r>
    <d v="2020-07-13T00:00:00"/>
    <s v="#2315"/>
    <s v="United States"/>
    <s v="United States"/>
    <s v="USPS"/>
    <s v="Priority Mail"/>
    <n v="73162"/>
    <s v="73162"/>
    <n v="5"/>
    <s v="Oklahoma City"/>
    <x v="13"/>
    <n v="0"/>
    <n v="3.1"/>
    <n v="7.8"/>
  </r>
  <r>
    <d v="2020-07-13T00:00:00"/>
    <s v="#2316"/>
    <s v="United States"/>
    <s v="United States"/>
    <s v="USPS"/>
    <s v="First Class Package"/>
    <n v="28104"/>
    <s v="28104"/>
    <n v="5"/>
    <s v="matthews"/>
    <x v="30"/>
    <n v="0"/>
    <n v="3.31"/>
    <n v="5.54"/>
  </r>
  <r>
    <d v="2020-07-15T00:00:00"/>
    <s v="#2317"/>
    <s v="United States"/>
    <s v="United States"/>
    <s v="USPS"/>
    <s v="Priority Mail"/>
    <s v="92860-2115"/>
    <s v="92860"/>
    <n v="5"/>
    <s v="Norco"/>
    <x v="16"/>
    <n v="0"/>
    <n v="2.34"/>
    <n v="7.56"/>
  </r>
  <r>
    <d v="2020-07-13T00:00:00"/>
    <s v="#2318"/>
    <s v="United States"/>
    <s v="United States"/>
    <s v="USPS"/>
    <s v="First Class Package"/>
    <n v="95203"/>
    <s v="95203"/>
    <n v="5"/>
    <s v="Stockton"/>
    <x v="16"/>
    <n v="0"/>
    <n v="1.4"/>
    <n v="4"/>
  </r>
  <r>
    <d v="2020-07-15T00:00:00"/>
    <s v="#2319"/>
    <s v="United States"/>
    <s v="United States"/>
    <s v="USPS"/>
    <s v="Priority Mail"/>
    <n v="18017"/>
    <s v="18017"/>
    <n v="5"/>
    <s v="Bethlehem"/>
    <x v="10"/>
    <n v="0"/>
    <n v="6.48"/>
    <n v="8.42"/>
  </r>
  <r>
    <d v="2020-07-15T00:00:00"/>
    <s v="#2320"/>
    <s v="United States"/>
    <s v="United States"/>
    <s v="USPS"/>
    <s v="Priority Mail"/>
    <n v="85083"/>
    <s v="85083"/>
    <n v="5"/>
    <s v="Phoenix"/>
    <x v="2"/>
    <n v="0"/>
    <n v="1.88"/>
    <n v="8.02"/>
  </r>
  <r>
    <d v="2020-07-15T00:00:00"/>
    <s v="#2322"/>
    <s v="United States"/>
    <s v="United States"/>
    <s v="USPS"/>
    <s v="First Class Package"/>
    <n v="84097"/>
    <s v="84097"/>
    <n v="5"/>
    <s v="Orem"/>
    <x v="0"/>
    <n v="0"/>
    <n v="2.46"/>
    <n v="5.04"/>
  </r>
  <r>
    <d v="2020-07-15T00:00:00"/>
    <s v="#2323"/>
    <s v="United States"/>
    <s v="United States"/>
    <s v="USPS"/>
    <s v="Priority Mail"/>
    <n v="93940"/>
    <s v="93940"/>
    <n v="5"/>
    <s v="Monterey "/>
    <x v="16"/>
    <n v="0"/>
    <n v="2.34"/>
    <n v="7.56"/>
  </r>
  <r>
    <d v="2020-07-15T00:00:00"/>
    <s v="#2324"/>
    <s v="United States"/>
    <s v="United States"/>
    <s v="USPS"/>
    <s v="Priority Mail"/>
    <n v="85042"/>
    <s v="85042"/>
    <n v="5"/>
    <s v="Phoenix"/>
    <x v="2"/>
    <n v="0"/>
    <n v="0.44"/>
    <n v="7.56"/>
  </r>
  <r>
    <d v="2020-07-16T00:00:00"/>
    <s v="#2325"/>
    <s v="United States"/>
    <s v="United States"/>
    <s v="USPS"/>
    <s v="Priority Mail"/>
    <n v="55337"/>
    <s v="55337"/>
    <n v="5"/>
    <s v="Burnsville"/>
    <x v="22"/>
    <n v="0"/>
    <n v="2.19"/>
    <n v="8.7100000000000009"/>
  </r>
  <r>
    <d v="2020-07-16T00:00:00"/>
    <s v="#2326"/>
    <s v="United States"/>
    <s v="United States"/>
    <s v="USPS"/>
    <s v="Priority Mail"/>
    <n v="95610"/>
    <s v="95610"/>
    <n v="5"/>
    <s v="Citrus Heights"/>
    <x v="16"/>
    <n v="0"/>
    <n v="2.88"/>
    <n v="8.02"/>
  </r>
  <r>
    <d v="2020-07-16T00:00:00"/>
    <s v="#2327"/>
    <s v="United States"/>
    <s v="United States"/>
    <s v="USPS"/>
    <s v="Priority Mail"/>
    <n v="33704"/>
    <s v="33704"/>
    <n v="5"/>
    <s v="St. Petersburg"/>
    <x v="27"/>
    <n v="0"/>
    <n v="6.48"/>
    <n v="8.42"/>
  </r>
  <r>
    <d v="2020-07-16T00:00:00"/>
    <s v="#2328"/>
    <s v="United States"/>
    <s v="United States"/>
    <s v="USPS"/>
    <s v="First Class Package"/>
    <n v="64064"/>
    <s v="64064"/>
    <n v="5"/>
    <s v="Lee's Summit"/>
    <x v="18"/>
    <n v="0"/>
    <n v="1.37"/>
    <n v="4.08"/>
  </r>
  <r>
    <d v="2020-07-16T00:00:00"/>
    <s v="#2329"/>
    <s v="United States"/>
    <s v="United States"/>
    <s v="USPS"/>
    <s v="Priority Mail"/>
    <n v="85298"/>
    <s v="85298"/>
    <n v="5"/>
    <s v="Gilbert"/>
    <x v="2"/>
    <n v="0"/>
    <n v="2.34"/>
    <n v="7.56"/>
  </r>
  <r>
    <d v="2020-07-16T00:00:00"/>
    <s v="#2330"/>
    <s v="United States"/>
    <s v="United States"/>
    <s v="USPS"/>
    <s v="First Class Package"/>
    <n v="84058"/>
    <s v="84058"/>
    <n v="5"/>
    <s v="Orem"/>
    <x v="0"/>
    <n v="0"/>
    <n v="1.37"/>
    <n v="3.93"/>
  </r>
  <r>
    <d v="2020-07-18T00:00:00"/>
    <s v="#2331"/>
    <s v="United States"/>
    <s v="United States"/>
    <s v="USPS"/>
    <s v="Priority Mail"/>
    <n v="23503"/>
    <s v="23503"/>
    <n v="5"/>
    <s v="Norfolk"/>
    <x v="1"/>
    <n v="0"/>
    <n v="14.73"/>
    <n v="8.42"/>
  </r>
  <r>
    <d v="2020-07-17T00:00:00"/>
    <s v="#2332"/>
    <s v="United States"/>
    <s v="United States"/>
    <s v="USPS"/>
    <s v="First Class Package"/>
    <n v="15219"/>
    <s v="15219"/>
    <n v="5"/>
    <s v="Pittsburgh"/>
    <x v="10"/>
    <n v="0"/>
    <n v="1.38"/>
    <n v="3.52"/>
  </r>
  <r>
    <d v="2020-07-17T00:00:00"/>
    <s v="#2333"/>
    <s v="United States"/>
    <s v="United States"/>
    <s v="USPS"/>
    <s v="First Class Package"/>
    <n v="75287"/>
    <s v="75287"/>
    <n v="5"/>
    <s v="Dallas"/>
    <x v="8"/>
    <n v="0"/>
    <n v="0.88"/>
    <n v="5.27"/>
  </r>
  <r>
    <d v="2020-07-17T00:00:00"/>
    <s v="#2335"/>
    <s v="United States"/>
    <s v="United States"/>
    <s v="USPS"/>
    <s v="Priority Mail"/>
    <n v="93117"/>
    <s v="93117"/>
    <n v="5"/>
    <s v="Goleta"/>
    <x v="16"/>
    <n v="0"/>
    <n v="2.62"/>
    <n v="8.93"/>
  </r>
  <r>
    <d v="2020-07-17T00:00:00"/>
    <s v="#2336"/>
    <s v="United States"/>
    <s v="United States"/>
    <s v="USPS"/>
    <s v="Priority Mail"/>
    <n v="37212"/>
    <s v="37212"/>
    <n v="5"/>
    <s v="Nashville"/>
    <x v="37"/>
    <n v="0"/>
    <n v="3.77"/>
    <n v="7.98"/>
  </r>
  <r>
    <d v="2020-07-17T00:00:00"/>
    <s v="#2337"/>
    <s v="United States"/>
    <s v="United States"/>
    <s v="USPS"/>
    <s v="Priority Mail"/>
    <n v="78380"/>
    <s v="78380"/>
    <n v="5"/>
    <s v="Robstown"/>
    <x v="8"/>
    <n v="0"/>
    <n v="4.47"/>
    <n v="12.78"/>
  </r>
  <r>
    <d v="2020-07-17T00:00:00"/>
    <s v="#2339"/>
    <s v="United States"/>
    <s v="United States"/>
    <s v="USPS"/>
    <s v="Priority Mail"/>
    <n v="95610"/>
    <s v="95610"/>
    <n v="5"/>
    <s v="Citrus Heights"/>
    <x v="16"/>
    <n v="0"/>
    <n v="1.88"/>
    <n v="8.02"/>
  </r>
  <r>
    <d v="2020-07-17T00:00:00"/>
    <s v="#2340"/>
    <s v="United States"/>
    <s v="United States"/>
    <s v="USPS"/>
    <s v="First Class Package"/>
    <n v="84655"/>
    <s v="84655"/>
    <n v="5"/>
    <s v="Santaquin"/>
    <x v="0"/>
    <n v="0"/>
    <n v="2.46"/>
    <n v="5.04"/>
  </r>
  <r>
    <d v="2020-07-17T00:00:00"/>
    <s v="#2341"/>
    <s v="United States"/>
    <s v="United States"/>
    <s v="USPS"/>
    <s v="Priority Mail"/>
    <n v="10025"/>
    <s v="10025"/>
    <n v="5"/>
    <s v="new york"/>
    <x v="21"/>
    <n v="0"/>
    <n v="10.68"/>
    <n v="16.02"/>
  </r>
  <r>
    <d v="2020-07-17T00:00:00"/>
    <s v="#2342"/>
    <s v="United States"/>
    <s v="United States"/>
    <s v="USPS"/>
    <s v="Priority Mail"/>
    <n v="95062"/>
    <s v="95062"/>
    <n v="5"/>
    <s v="Santa Cruz"/>
    <x v="16"/>
    <n v="0"/>
    <n v="1.88"/>
    <n v="8.02"/>
  </r>
  <r>
    <d v="2020-07-17T00:00:00"/>
    <s v="#2343"/>
    <s v="United States"/>
    <s v="United States"/>
    <s v="USPS"/>
    <s v="Priority Mail"/>
    <n v="46037"/>
    <s v="46037"/>
    <n v="5"/>
    <s v="Fishers"/>
    <x v="14"/>
    <n v="0"/>
    <n v="2.75"/>
    <n v="9"/>
  </r>
  <r>
    <d v="2020-07-17T00:00:00"/>
    <s v="#2344"/>
    <s v="United States"/>
    <s v="United States"/>
    <s v="USPS"/>
    <s v="Priority Mail"/>
    <n v="20009"/>
    <s v="20009"/>
    <n v="5"/>
    <s v="Washington"/>
    <x v="43"/>
    <n v="0"/>
    <n v="5.34"/>
    <n v="9.56"/>
  </r>
  <r>
    <d v="2020-07-18T00:00:00"/>
    <s v="#2345"/>
    <s v="United States"/>
    <s v="United States"/>
    <s v="USPS"/>
    <s v="Priority Mail"/>
    <n v="76017"/>
    <s v="76017"/>
    <n v="5"/>
    <s v="Arlington "/>
    <x v="8"/>
    <n v="0"/>
    <n v="2.19"/>
    <n v="8.7100000000000009"/>
  </r>
  <r>
    <d v="2020-07-18T00:00:00"/>
    <s v="#2346"/>
    <s v="United States"/>
    <s v="United States"/>
    <s v="USPS"/>
    <s v="Priority Mail"/>
    <n v="76537"/>
    <s v="76537"/>
    <n v="5"/>
    <s v="Jarrell"/>
    <x v="8"/>
    <n v="0"/>
    <n v="0.47"/>
    <n v="7.98"/>
  </r>
  <r>
    <d v="2020-07-18T00:00:00"/>
    <s v="#2347"/>
    <s v="United States"/>
    <s v="United States"/>
    <s v="USPS"/>
    <s v="First Class Package"/>
    <n v="94509"/>
    <s v="94509"/>
    <n v="5"/>
    <s v="Antioch"/>
    <x v="16"/>
    <n v="0"/>
    <n v="2.88"/>
    <n v="5.12"/>
  </r>
  <r>
    <d v="2020-07-18T00:00:00"/>
    <s v="#2348"/>
    <s v="United States"/>
    <s v="United States"/>
    <s v="USPS"/>
    <s v="First Class Package"/>
    <n v="92833"/>
    <s v="92833"/>
    <n v="5"/>
    <s v="Fullerton"/>
    <x v="16"/>
    <n v="0"/>
    <n v="2.88"/>
    <n v="5.12"/>
  </r>
  <r>
    <d v="2020-07-18T00:00:00"/>
    <s v="#2349"/>
    <s v="United States"/>
    <s v="United States"/>
    <s v="USPS"/>
    <s v="First Class Package"/>
    <n v="78045"/>
    <s v="78045"/>
    <n v="5"/>
    <s v="Laredo"/>
    <x v="8"/>
    <n v="0"/>
    <n v="1.41"/>
    <n v="3.39"/>
  </r>
  <r>
    <d v="2020-07-18T00:00:00"/>
    <s v="#2350"/>
    <s v="United States"/>
    <s v="United States"/>
    <s v="USPS"/>
    <s v="First Class Package"/>
    <n v="80013"/>
    <s v="80013"/>
    <n v="5"/>
    <s v="Aurora"/>
    <x v="12"/>
    <n v="0"/>
    <n v="1.1200000000000001"/>
    <n v="2.78"/>
  </r>
  <r>
    <d v="2020-07-20T00:00:00"/>
    <s v="#2352"/>
    <s v="United States"/>
    <s v="United States"/>
    <s v="USPS"/>
    <s v="Priority Mail"/>
    <n v="84044"/>
    <s v="84044"/>
    <n v="5"/>
    <s v="Magna"/>
    <x v="0"/>
    <n v="0"/>
    <n v="0.79"/>
    <n v="7.46"/>
  </r>
  <r>
    <d v="2020-07-20T00:00:00"/>
    <s v="#2353"/>
    <s v="United States"/>
    <s v="United States"/>
    <s v="USPS"/>
    <s v="First Class Package"/>
    <n v="85338"/>
    <s v="85338"/>
    <n v="5"/>
    <s v="Goodyear"/>
    <x v="2"/>
    <n v="0"/>
    <n v="1.4"/>
    <n v="4"/>
  </r>
  <r>
    <d v="2020-07-20T00:00:00"/>
    <s v="#2354"/>
    <s v="United States"/>
    <s v="United States"/>
    <s v="USPS"/>
    <s v="Priority Mail"/>
    <n v="84780"/>
    <s v="84780"/>
    <n v="5"/>
    <s v="Washington"/>
    <x v="0"/>
    <n v="0"/>
    <n v="0.79"/>
    <n v="7.46"/>
  </r>
  <r>
    <d v="2020-07-20T00:00:00"/>
    <s v="#2355"/>
    <s v="United States"/>
    <s v="United States"/>
    <s v="USPS"/>
    <s v="Priority Mail"/>
    <n v="84096"/>
    <s v="84096"/>
    <n v="5"/>
    <s v="Herriman"/>
    <x v="0"/>
    <n v="0"/>
    <n v="1.74"/>
    <n v="7.46"/>
  </r>
  <r>
    <d v="2020-07-20T00:00:00"/>
    <s v="#2356"/>
    <s v="United States"/>
    <s v="United States"/>
    <s v="USPS"/>
    <s v="Priority Mail"/>
    <n v="85747"/>
    <s v="85747"/>
    <n v="5"/>
    <s v="Tucson"/>
    <x v="2"/>
    <n v="0"/>
    <n v="1.88"/>
    <n v="8.02"/>
  </r>
  <r>
    <d v="2020-07-20T00:00:00"/>
    <s v="#2357"/>
    <s v="United States"/>
    <s v="United States"/>
    <s v="USPS"/>
    <s v="Priority Mail"/>
    <n v="84043"/>
    <s v="84043"/>
    <n v="5"/>
    <s v="Lehi"/>
    <x v="0"/>
    <n v="0"/>
    <n v="0.79"/>
    <n v="7.46"/>
  </r>
  <r>
    <d v="2020-07-20T00:00:00"/>
    <s v="#2359"/>
    <s v="United States"/>
    <s v="United States"/>
    <s v="USPS"/>
    <s v="Priority Mail"/>
    <n v="60067"/>
    <s v="60067"/>
    <n v="5"/>
    <s v="Palatine"/>
    <x v="40"/>
    <n v="0"/>
    <n v="2.75"/>
    <n v="9"/>
  </r>
  <r>
    <d v="2020-07-21T00:00:00"/>
    <s v="#2360"/>
    <s v="United States"/>
    <s v="United States"/>
    <s v="USPS"/>
    <s v="Priority Mail"/>
    <n v="11050"/>
    <s v="11050"/>
    <n v="5"/>
    <s v="Port Washington"/>
    <x v="21"/>
    <n v="0"/>
    <n v="5.34"/>
    <n v="9.56"/>
  </r>
  <r>
    <d v="2020-07-22T00:00:00"/>
    <s v="#2361"/>
    <s v="United States"/>
    <s v="United States"/>
    <s v="USPS"/>
    <s v="First Class Package"/>
    <n v="97378"/>
    <s v="97378"/>
    <n v="5"/>
    <s v="Sheridan"/>
    <x v="4"/>
    <n v="0"/>
    <n v="0.88"/>
    <n v="5.27"/>
  </r>
  <r>
    <d v="2020-07-23T00:00:00"/>
    <s v="#2362"/>
    <s v="United States"/>
    <s v="United States"/>
    <s v="USPS"/>
    <s v="First Class Package"/>
    <n v="84770"/>
    <s v="84770"/>
    <n v="5"/>
    <s v="St. George"/>
    <x v="0"/>
    <n v="0"/>
    <n v="1.37"/>
    <n v="3.93"/>
  </r>
  <r>
    <d v="2020-07-23T00:00:00"/>
    <s v="#2363"/>
    <s v="United States"/>
    <s v="United States"/>
    <s v="USPS"/>
    <s v="First Class Package"/>
    <n v="66221"/>
    <s v="66221"/>
    <n v="5"/>
    <s v="Overland Park"/>
    <x v="35"/>
    <n v="0"/>
    <n v="1.44"/>
    <n v="3.31"/>
  </r>
  <r>
    <d v="2020-07-23T00:00:00"/>
    <s v="#2364"/>
    <s v="United States"/>
    <s v="United States"/>
    <s v="USPS"/>
    <s v="Priority Mail"/>
    <n v="95765"/>
    <s v="95765"/>
    <n v="5"/>
    <s v="Rocklin"/>
    <x v="16"/>
    <n v="0"/>
    <n v="1.88"/>
    <n v="8.02"/>
  </r>
  <r>
    <d v="2020-07-23T00:00:00"/>
    <s v="#2365"/>
    <s v="United States"/>
    <s v="United States"/>
    <s v="USPS"/>
    <s v="First Class Package"/>
    <n v="91311"/>
    <s v="91311"/>
    <n v="5"/>
    <s v="Los Angeles"/>
    <x v="16"/>
    <n v="0"/>
    <n v="1.45"/>
    <n v="3.25"/>
  </r>
  <r>
    <d v="2020-07-23T00:00:00"/>
    <s v="#2366"/>
    <s v="United States"/>
    <s v="United States"/>
    <s v="USPS"/>
    <s v="First Class Package"/>
    <n v="23503"/>
    <s v="23503"/>
    <n v="5"/>
    <s v="Norfolk"/>
    <x v="1"/>
    <n v="0"/>
    <n v="1.02"/>
    <n v="3.18"/>
  </r>
  <r>
    <d v="2020-07-27T00:00:00"/>
    <s v="#2367"/>
    <s v="United States"/>
    <s v="United States"/>
    <s v="USPS"/>
    <s v="Priority Mail"/>
    <n v="84604"/>
    <s v="84604"/>
    <n v="5"/>
    <s v="Provo"/>
    <x v="0"/>
    <n v="0"/>
    <n v="1.24"/>
    <n v="7.46"/>
  </r>
  <r>
    <d v="2020-07-24T00:00:00"/>
    <s v="#2368"/>
    <s v="United States"/>
    <s v="United States"/>
    <s v="USPS"/>
    <s v="Priority Mail"/>
    <n v="93117"/>
    <s v="93117"/>
    <n v="5"/>
    <s v="Goleta"/>
    <x v="16"/>
    <n v="0"/>
    <n v="2.88"/>
    <n v="8.02"/>
  </r>
  <r>
    <d v="2020-07-24T00:00:00"/>
    <s v="#2369"/>
    <s v="United States"/>
    <s v="United States"/>
    <s v="USPS"/>
    <s v="First Class Package"/>
    <n v="84765"/>
    <s v="84765"/>
    <n v="5"/>
    <s v="Santa Clara"/>
    <x v="0"/>
    <n v="0"/>
    <n v="1.06"/>
    <n v="2.74"/>
  </r>
  <r>
    <d v="2020-07-24T00:00:00"/>
    <s v="#2370"/>
    <s v="United States"/>
    <s v="United States"/>
    <s v="USPS"/>
    <s v="Priority Mail"/>
    <n v="33415"/>
    <s v="33415"/>
    <n v="5"/>
    <s v="West Palm Beach"/>
    <x v="27"/>
    <n v="0"/>
    <n v="6.48"/>
    <n v="8.42"/>
  </r>
  <r>
    <d v="2020-07-24T00:00:00"/>
    <s v="#2371"/>
    <s v="United States"/>
    <s v="United States"/>
    <s v="USPS"/>
    <s v="First Class Package"/>
    <n v="85338"/>
    <s v="85338"/>
    <n v="5"/>
    <s v="Goodyear"/>
    <x v="2"/>
    <n v="0"/>
    <n v="2.88"/>
    <n v="5.12"/>
  </r>
  <r>
    <d v="2020-07-24T00:00:00"/>
    <s v="#2372"/>
    <s v="United States"/>
    <s v="United States"/>
    <s v="USPS"/>
    <s v="First Class Package"/>
    <s v="84128-7121"/>
    <s v="84128"/>
    <n v="5"/>
    <s v="W Valley City"/>
    <x v="0"/>
    <n v="0"/>
    <n v="2.46"/>
    <n v="5.04"/>
  </r>
  <r>
    <d v="2020-07-24T00:00:00"/>
    <s v="#2373"/>
    <s v="United States"/>
    <s v="United States"/>
    <s v="USPS"/>
    <s v="First Class Package"/>
    <n v="84044"/>
    <s v="84044"/>
    <n v="5"/>
    <s v="Magna"/>
    <x v="0"/>
    <n v="0"/>
    <n v="2.46"/>
    <n v="5.04"/>
  </r>
  <r>
    <d v="2020-07-24T00:00:00"/>
    <s v="#2374"/>
    <s v="United States"/>
    <s v="United States"/>
    <s v="USPS"/>
    <s v="Priority Mail"/>
    <n v="23503"/>
    <s v="23503"/>
    <n v="5"/>
    <s v="Norfolk"/>
    <x v="1"/>
    <n v="0"/>
    <n v="4.26"/>
    <n v="15.74"/>
  </r>
  <r>
    <d v="2020-07-25T00:00:00"/>
    <s v="#2375"/>
    <s v="United States"/>
    <s v="United States"/>
    <s v="USPS"/>
    <s v="Priority Mail"/>
    <n v="33704"/>
    <s v="33704"/>
    <n v="5"/>
    <s v="St. Petersburg"/>
    <x v="27"/>
    <n v="0"/>
    <n v="10.44"/>
    <n v="9.56"/>
  </r>
  <r>
    <d v="2020-07-25T00:00:00"/>
    <s v="#2376"/>
    <s v="United States"/>
    <s v="United States"/>
    <s v="USPS"/>
    <s v="First Class Package"/>
    <n v="72908"/>
    <s v="72908"/>
    <n v="5"/>
    <s v="Fort Smith"/>
    <x v="15"/>
    <n v="0"/>
    <n v="2.98"/>
    <n v="5.27"/>
  </r>
  <r>
    <d v="2020-07-25T00:00:00"/>
    <s v="#2377"/>
    <s v="United States"/>
    <s v="United States"/>
    <s v="USPS"/>
    <s v="Priority Mail"/>
    <n v="94041"/>
    <s v="94041"/>
    <n v="5"/>
    <s v="Mountain View"/>
    <x v="16"/>
    <n v="0"/>
    <n v="1.88"/>
    <n v="8.02"/>
  </r>
  <r>
    <d v="2020-07-25T00:00:00"/>
    <s v="#2378"/>
    <s v="United States"/>
    <s v="United States"/>
    <s v="USPS"/>
    <s v="First Class Package"/>
    <n v="85203"/>
    <s v="85203"/>
    <n v="5"/>
    <s v="MESA"/>
    <x v="2"/>
    <n v="0"/>
    <n v="2.88"/>
    <n v="5.12"/>
  </r>
  <r>
    <d v="2020-07-25T00:00:00"/>
    <s v="#2379"/>
    <s v="United States"/>
    <s v="United States"/>
    <s v="USPS"/>
    <s v="First Class Package"/>
    <n v="68106"/>
    <s v="68106"/>
    <n v="5"/>
    <s v="omaha"/>
    <x v="17"/>
    <n v="0"/>
    <n v="2.98"/>
    <n v="5.27"/>
  </r>
  <r>
    <d v="2020-07-25T00:00:00"/>
    <s v="#2380"/>
    <s v="United States"/>
    <s v="United States"/>
    <s v="USPS"/>
    <s v="Priority Mail"/>
    <n v="84097"/>
    <s v="84097"/>
    <n v="5"/>
    <s v="Orem"/>
    <x v="0"/>
    <n v="0"/>
    <n v="1.23"/>
    <n v="7.02"/>
  </r>
  <r>
    <d v="2020-07-27T00:00:00"/>
    <s v="#2381"/>
    <s v="United States"/>
    <s v="United States"/>
    <s v="USPS"/>
    <s v="First Class Package"/>
    <n v="85282"/>
    <s v="85282"/>
    <n v="5"/>
    <s v="Tempe"/>
    <x v="2"/>
    <n v="0"/>
    <n v="2.88"/>
    <n v="5.12"/>
  </r>
  <r>
    <d v="2020-07-27T00:00:00"/>
    <s v="#2382"/>
    <s v="United States"/>
    <s v="United States"/>
    <s v="USPS"/>
    <s v="First Class Package"/>
    <n v="87402"/>
    <s v="87402"/>
    <n v="5"/>
    <s v="Farmington"/>
    <x v="24"/>
    <n v="0"/>
    <n v="2.88"/>
    <n v="5.12"/>
  </r>
  <r>
    <d v="2020-07-27T00:00:00"/>
    <s v="#2383"/>
    <s v="United States"/>
    <s v="United States"/>
    <s v="USPS"/>
    <s v="Priority Mail"/>
    <n v="60067"/>
    <s v="60067"/>
    <n v="5"/>
    <s v="Palatine"/>
    <x v="40"/>
    <n v="0"/>
    <n v="3.77"/>
    <n v="7.98"/>
  </r>
  <r>
    <d v="2020-07-27T00:00:00"/>
    <s v="#2384"/>
    <s v="United States"/>
    <s v="United States"/>
    <s v="USPS"/>
    <s v="Priority Mail"/>
    <n v="84058"/>
    <s v="84058"/>
    <n v="5"/>
    <s v="Orem"/>
    <x v="0"/>
    <n v="0"/>
    <n v="1.24"/>
    <n v="7.46"/>
  </r>
  <r>
    <d v="2020-07-27T00:00:00"/>
    <s v="#2385"/>
    <s v="United States"/>
    <s v="United States"/>
    <s v="USPS"/>
    <s v="Priority Mail"/>
    <n v="98664"/>
    <s v="98664"/>
    <n v="5"/>
    <s v="Vancouver"/>
    <x v="9"/>
    <n v="0"/>
    <n v="3.84"/>
    <n v="8.7100000000000009"/>
  </r>
  <r>
    <d v="2020-07-27T00:00:00"/>
    <s v="#2386"/>
    <s v="United States"/>
    <s v="United States"/>
    <s v="USPS"/>
    <s v="Priority Mail"/>
    <n v="68136"/>
    <s v="68136"/>
    <n v="5"/>
    <s v="Omaha"/>
    <x v="17"/>
    <n v="0"/>
    <n v="2.19"/>
    <n v="8.7100000000000009"/>
  </r>
  <r>
    <d v="2020-07-27T00:00:00"/>
    <s v="#2387"/>
    <s v="United States"/>
    <s v="United States"/>
    <s v="USPS"/>
    <s v="Priority Mail"/>
    <n v="84096"/>
    <s v="84096"/>
    <n v="5"/>
    <s v="Herriman"/>
    <x v="0"/>
    <n v="0"/>
    <n v="0.79"/>
    <n v="7.46"/>
  </r>
  <r>
    <d v="2020-07-27T00:00:00"/>
    <s v="#2388"/>
    <s v="United States"/>
    <s v="United States"/>
    <s v="USPS"/>
    <s v="First Class Package"/>
    <n v="94065"/>
    <s v="94065"/>
    <n v="5"/>
    <s v="Redwood City"/>
    <x v="16"/>
    <n v="0"/>
    <n v="2.88"/>
    <n v="5.12"/>
  </r>
  <r>
    <d v="2020-07-27T00:00:00"/>
    <s v="#2389"/>
    <s v="United States"/>
    <s v="United States"/>
    <s v="USPS"/>
    <s v="First Class Package"/>
    <n v="84120"/>
    <s v="84120"/>
    <n v="5"/>
    <s v="West Valley City"/>
    <x v="0"/>
    <n v="0"/>
    <n v="1.06"/>
    <n v="2.74"/>
  </r>
  <r>
    <d v="2020-07-29T00:00:00"/>
    <s v="#2390"/>
    <s v="United States"/>
    <s v="United States"/>
    <s v="USPS"/>
    <s v="Priority Mail"/>
    <n v="30517"/>
    <s v="30517"/>
    <n v="5"/>
    <s v="Braselton"/>
    <x v="3"/>
    <n v="0"/>
    <n v="4.43"/>
    <n v="9.2200000000000006"/>
  </r>
  <r>
    <d v="2020-07-29T00:00:00"/>
    <s v="#2391"/>
    <s v="United States"/>
    <s v="United States"/>
    <s v="USPS"/>
    <s v="Priority Mail"/>
    <n v="37091"/>
    <s v="37091"/>
    <n v="5"/>
    <s v="Lewisburg"/>
    <x v="37"/>
    <n v="0"/>
    <n v="4.47"/>
    <n v="12.78"/>
  </r>
  <r>
    <d v="2020-07-30T00:00:00"/>
    <s v="#2392"/>
    <s v="United States"/>
    <s v="United States"/>
    <s v="USPS"/>
    <s v="Priority Mail"/>
    <n v="81430"/>
    <s v="81430"/>
    <n v="5"/>
    <s v="Placerville"/>
    <x v="12"/>
    <n v="0"/>
    <n v="1.9"/>
    <n v="7.8"/>
  </r>
  <r>
    <d v="2020-07-29T00:00:00"/>
    <s v="#2393"/>
    <s v="United States"/>
    <s v="United States"/>
    <s v="USPS"/>
    <s v="Priority Mail"/>
    <n v="90016"/>
    <s v="90016"/>
    <n v="5"/>
    <s v="Los Angeles"/>
    <x v="16"/>
    <n v="0"/>
    <n v="1.88"/>
    <n v="8.02"/>
  </r>
  <r>
    <d v="2020-07-30T00:00:00"/>
    <s v="#2394"/>
    <s v="United States"/>
    <s v="United States"/>
    <s v="USPS"/>
    <s v="First Class Package"/>
    <n v="84096"/>
    <s v="84096"/>
    <n v="5"/>
    <s v="Herriman"/>
    <x v="0"/>
    <n v="0"/>
    <n v="2.46"/>
    <n v="5.04"/>
  </r>
  <r>
    <d v="2020-07-30T00:00:00"/>
    <s v="#2395"/>
    <s v="United States"/>
    <s v="United States"/>
    <s v="USPS"/>
    <s v="Priority Mail"/>
    <n v="92626"/>
    <s v="92626"/>
    <n v="5"/>
    <s v="Costa Mesa "/>
    <x v="16"/>
    <n v="0"/>
    <n v="2.31"/>
    <n v="8.59"/>
  </r>
  <r>
    <d v="2020-07-31T00:00:00"/>
    <s v="#2396"/>
    <s v="United States"/>
    <s v="United States"/>
    <s v="USPS"/>
    <s v="Priority Mail"/>
    <n v="64468"/>
    <s v="64468"/>
    <n v="5"/>
    <s v="Maryville"/>
    <x v="18"/>
    <n v="0"/>
    <n v="2.19"/>
    <n v="8.7100000000000009"/>
  </r>
  <r>
    <d v="2020-07-31T00:00:00"/>
    <s v="#2397"/>
    <s v="United States"/>
    <s v="United States"/>
    <s v="USPS"/>
    <s v="Priority Mail"/>
    <n v="93117"/>
    <s v="93117"/>
    <n v="5"/>
    <s v="Goleta"/>
    <x v="16"/>
    <n v="0"/>
    <n v="1.88"/>
    <n v="8.02"/>
  </r>
  <r>
    <d v="2020-08-10T00:00:00"/>
    <s v="#2398"/>
    <s v="United States"/>
    <s v="United States"/>
    <s v="USPS"/>
    <s v="First Class Package"/>
    <n v="84604"/>
    <s v="84604"/>
    <n v="5"/>
    <s v="Provo"/>
    <x v="0"/>
    <n v="0"/>
    <n v="1.39"/>
    <n v="3.21"/>
  </r>
  <r>
    <d v="2020-07-31T00:00:00"/>
    <s v="#2399"/>
    <s v="United States"/>
    <s v="United States"/>
    <s v="USPS"/>
    <s v="Priority Mail"/>
    <n v="84765"/>
    <s v="84765"/>
    <n v="5"/>
    <s v="Santa Clara"/>
    <x v="0"/>
    <n v="0"/>
    <n v="1.23"/>
    <n v="7.02"/>
  </r>
  <r>
    <d v="2020-07-31T00:00:00"/>
    <s v="#2400"/>
    <s v="United States"/>
    <s v="United States"/>
    <s v="USPS"/>
    <s v="First Class Package"/>
    <n v="95003"/>
    <s v="95003"/>
    <n v="5"/>
    <s v="Aptos"/>
    <x v="16"/>
    <n v="0"/>
    <n v="2.88"/>
    <n v="5.12"/>
  </r>
  <r>
    <d v="2020-07-31T00:00:00"/>
    <s v="#2401"/>
    <s v="United States"/>
    <s v="United States"/>
    <s v="USPS"/>
    <s v="Priority Mail"/>
    <n v="98662"/>
    <s v="98662"/>
    <n v="5"/>
    <s v="Vancouver"/>
    <x v="9"/>
    <n v="0"/>
    <n v="3.84"/>
    <n v="8.7100000000000009"/>
  </r>
  <r>
    <d v="2020-07-31T00:00:00"/>
    <s v="#2402"/>
    <s v="United States"/>
    <s v="United States"/>
    <s v="USPS"/>
    <s v="Priority Mail"/>
    <n v="33704"/>
    <s v="33704"/>
    <n v="5"/>
    <s v="St. Petersburg"/>
    <x v="27"/>
    <n v="0"/>
    <n v="10.44"/>
    <n v="9.56"/>
  </r>
  <r>
    <d v="2020-07-31T00:00:00"/>
    <s v="#2403"/>
    <s v="United States"/>
    <s v="United States"/>
    <s v="USPS"/>
    <s v="Priority Mail"/>
    <n v="73162"/>
    <s v="73162"/>
    <n v="5"/>
    <s v="Oklahoma City"/>
    <x v="13"/>
    <n v="0"/>
    <n v="2.19"/>
    <n v="8.7100000000000009"/>
  </r>
  <r>
    <d v="2020-07-31T00:00:00"/>
    <s v="#2404"/>
    <s v="United States"/>
    <s v="United States"/>
    <s v="USPS"/>
    <s v="Priority Mail"/>
    <n v="95610"/>
    <s v="95610"/>
    <n v="5"/>
    <s v="Citrus Heights"/>
    <x v="16"/>
    <n v="0"/>
    <n v="2.34"/>
    <n v="7.56"/>
  </r>
  <r>
    <d v="2020-07-31T00:00:00"/>
    <s v="#2405"/>
    <s v="United States"/>
    <s v="United States"/>
    <s v="USPS"/>
    <s v="Priority Mail"/>
    <n v="98664"/>
    <s v="98664"/>
    <n v="5"/>
    <s v="Vancouver"/>
    <x v="9"/>
    <n v="0"/>
    <n v="2.19"/>
    <n v="8.7100000000000009"/>
  </r>
  <r>
    <d v="2020-07-31T00:00:00"/>
    <s v="#2406"/>
    <s v="United States"/>
    <s v="United States"/>
    <s v="USPS"/>
    <s v="Priority Mail"/>
    <n v="91361"/>
    <s v="91361"/>
    <n v="5"/>
    <s v="Westlake Village"/>
    <x v="16"/>
    <n v="0"/>
    <n v="1.88"/>
    <n v="8.02"/>
  </r>
  <r>
    <d v="2020-08-03T00:00:00"/>
    <s v="#2407"/>
    <s v="United States"/>
    <s v="United States"/>
    <s v="USPS"/>
    <s v="First Class Package"/>
    <n v="78253"/>
    <s v="78253"/>
    <n v="5"/>
    <s v="San Antonio"/>
    <x v="8"/>
    <n v="0"/>
    <n v="3.05"/>
    <n v="5.4"/>
  </r>
  <r>
    <d v="2020-08-03T00:00:00"/>
    <s v="#2408"/>
    <s v="United States"/>
    <s v="United States"/>
    <s v="USPS"/>
    <s v="Priority Mail"/>
    <n v="76017"/>
    <s v="76017"/>
    <n v="5"/>
    <s v="Arlington "/>
    <x v="8"/>
    <n v="0"/>
    <n v="3.1"/>
    <n v="7.8"/>
  </r>
  <r>
    <d v="2020-08-03T00:00:00"/>
    <s v="#2409"/>
    <s v="United States"/>
    <s v="United States"/>
    <s v="USPS"/>
    <s v="First Class Package"/>
    <n v="28083"/>
    <s v="28083"/>
    <n v="5"/>
    <s v="Kannapolis"/>
    <x v="30"/>
    <n v="0"/>
    <n v="3.31"/>
    <n v="5.54"/>
  </r>
  <r>
    <d v="2020-08-03T00:00:00"/>
    <s v="#2410"/>
    <s v="United States"/>
    <s v="United States"/>
    <s v="USPS"/>
    <s v="Priority Mail"/>
    <n v="96818"/>
    <s v="96818"/>
    <n v="5"/>
    <s v="Honolulu"/>
    <x v="6"/>
    <n v="0"/>
    <n v="10.44"/>
    <n v="9.56"/>
  </r>
  <r>
    <d v="2020-08-03T00:00:00"/>
    <s v="#2412"/>
    <s v="United States"/>
    <s v="United States"/>
    <s v="USPS"/>
    <s v="First Class Package"/>
    <n v="77023"/>
    <s v="77023"/>
    <n v="5"/>
    <s v="Houston"/>
    <x v="8"/>
    <n v="0"/>
    <n v="3.05"/>
    <n v="5.4"/>
  </r>
  <r>
    <d v="2020-08-03T00:00:00"/>
    <s v="#2413"/>
    <s v="United States"/>
    <s v="United States"/>
    <s v="USPS"/>
    <s v="Priority Mail"/>
    <n v="43028"/>
    <s v="43028"/>
    <n v="5"/>
    <s v="Howard"/>
    <x v="29"/>
    <n v="0"/>
    <n v="7.68"/>
    <n v="9.2200000000000006"/>
  </r>
  <r>
    <d v="2020-08-03T00:00:00"/>
    <s v="#2414"/>
    <s v="United States"/>
    <s v="United States"/>
    <s v="USPS"/>
    <s v="First Class Package"/>
    <n v="84065"/>
    <s v="84065"/>
    <n v="5"/>
    <s v="Riverton"/>
    <x v="0"/>
    <n v="0"/>
    <n v="1.39"/>
    <n v="3.21"/>
  </r>
  <r>
    <d v="2020-08-05T00:00:00"/>
    <s v="#2415"/>
    <s v="United States"/>
    <s v="United States"/>
    <s v="USPS"/>
    <s v="Priority Mail"/>
    <n v="85083"/>
    <s v="85083"/>
    <n v="5"/>
    <s v="Phoenix"/>
    <x v="2"/>
    <n v="0"/>
    <n v="2.34"/>
    <n v="7.56"/>
  </r>
  <r>
    <d v="2020-08-05T00:00:00"/>
    <s v="#2416"/>
    <s v="United States"/>
    <s v="United States"/>
    <s v="USPS"/>
    <s v="Priority Mail"/>
    <n v="98942"/>
    <s v="98942"/>
    <n v="5"/>
    <s v="Selah"/>
    <x v="9"/>
    <n v="0"/>
    <n v="3.1"/>
    <n v="7.8"/>
  </r>
  <r>
    <d v="2020-08-05T00:00:00"/>
    <s v="#2417"/>
    <s v="United States"/>
    <s v="United States"/>
    <s v="USPS"/>
    <s v="First Class Package"/>
    <s v="84043-3257"/>
    <s v="84043"/>
    <n v="5"/>
    <s v="Lehi"/>
    <x v="0"/>
    <n v="0"/>
    <n v="0.86"/>
    <n v="5.04"/>
  </r>
  <r>
    <d v="2020-08-05T00:00:00"/>
    <s v="#2418"/>
    <s v="United States"/>
    <s v="United States"/>
    <s v="USPS"/>
    <s v="First Class Package"/>
    <n v="84097"/>
    <s v="84097"/>
    <n v="5"/>
    <s v="Orem"/>
    <x v="0"/>
    <n v="0"/>
    <n v="2.46"/>
    <n v="5.04"/>
  </r>
  <r>
    <d v="2020-08-06T00:00:00"/>
    <s v="#2419"/>
    <s v="United States"/>
    <s v="United States"/>
    <s v="USPS"/>
    <s v="Priority Mail"/>
    <n v="11516"/>
    <s v="11516"/>
    <n v="5"/>
    <s v="Cedarhurst"/>
    <x v="21"/>
    <n v="0"/>
    <n v="5.34"/>
    <n v="9.56"/>
  </r>
  <r>
    <d v="2020-08-06T00:00:00"/>
    <s v="#2420"/>
    <s v="United States"/>
    <s v="United States"/>
    <s v="USPS"/>
    <s v="Priority Mail"/>
    <n v="44512"/>
    <s v="44512"/>
    <n v="5"/>
    <s v="Youngstown"/>
    <x v="29"/>
    <n v="0"/>
    <n v="5.5"/>
    <n v="8.15"/>
  </r>
  <r>
    <d v="2020-08-06T00:00:00"/>
    <s v="#2421"/>
    <s v="United States"/>
    <s v="United States"/>
    <s v="USPS"/>
    <s v="Priority Mail"/>
    <n v="15044"/>
    <s v="15044"/>
    <n v="5"/>
    <s v="Gibsonia"/>
    <x v="10"/>
    <n v="0"/>
    <n v="4.43"/>
    <n v="9.2200000000000006"/>
  </r>
  <r>
    <d v="2020-08-06T00:00:00"/>
    <s v="#2422"/>
    <s v="United States"/>
    <s v="United States"/>
    <s v="USPS"/>
    <s v="Priority Mail"/>
    <n v="84005"/>
    <s v="84005"/>
    <n v="5"/>
    <s v="Eagle Mountain"/>
    <x v="0"/>
    <n v="0"/>
    <n v="0.79"/>
    <n v="7.46"/>
  </r>
  <r>
    <d v="2020-08-06T00:00:00"/>
    <s v="#2423"/>
    <s v="United States"/>
    <s v="United States"/>
    <s v="USPS"/>
    <s v="First Class Package"/>
    <n v="84005"/>
    <s v="84005"/>
    <n v="5"/>
    <s v="Eagle Mountain"/>
    <x v="0"/>
    <n v="0"/>
    <n v="1.39"/>
    <n v="3.21"/>
  </r>
  <r>
    <d v="2020-08-06T00:00:00"/>
    <s v="#2424"/>
    <s v="United States"/>
    <s v="United States"/>
    <s v="USPS"/>
    <s v="Priority Mail"/>
    <n v="84010"/>
    <s v="84010"/>
    <n v="5"/>
    <s v="Bountiful"/>
    <x v="0"/>
    <n v="0"/>
    <n v="1.26"/>
    <n v="7.94"/>
  </r>
  <r>
    <d v="2020-08-06T00:00:00"/>
    <s v="#2425"/>
    <s v="United States"/>
    <s v="United States"/>
    <s v="USPS"/>
    <s v="First Class Package"/>
    <n v="84065"/>
    <s v="84065"/>
    <n v="5"/>
    <s v="Riverton"/>
    <x v="0"/>
    <n v="0"/>
    <n v="1.39"/>
    <n v="3.21"/>
  </r>
  <r>
    <d v="2020-08-06T00:00:00"/>
    <s v="#2426"/>
    <s v="United States"/>
    <s v="United States"/>
    <s v="USPS"/>
    <s v="Priority Mail"/>
    <n v="93940"/>
    <s v="93940"/>
    <n v="5"/>
    <s v="Monterey "/>
    <x v="16"/>
    <n v="0"/>
    <n v="2.34"/>
    <n v="7.56"/>
  </r>
  <r>
    <d v="2020-08-07T00:00:00"/>
    <s v="#2428"/>
    <s v="United States"/>
    <s v="United States"/>
    <s v="USPS"/>
    <s v="Priority Mail"/>
    <n v="94541"/>
    <s v="94541"/>
    <n v="5"/>
    <s v="Hayward"/>
    <x v="16"/>
    <n v="0"/>
    <n v="3.32"/>
    <n v="8.93"/>
  </r>
  <r>
    <d v="2020-08-07T00:00:00"/>
    <s v="#2429"/>
    <s v="United States"/>
    <s v="United States"/>
    <s v="USPS"/>
    <s v="Priority Mail"/>
    <n v="93117"/>
    <s v="93117"/>
    <n v="5"/>
    <s v="Goleta"/>
    <x v="16"/>
    <n v="0"/>
    <n v="1.88"/>
    <n v="8.02"/>
  </r>
  <r>
    <d v="2020-08-07T00:00:00"/>
    <s v="#2430"/>
    <s v="United States"/>
    <s v="United States"/>
    <s v="USPS"/>
    <s v="Priority Mail"/>
    <n v="77657"/>
    <s v="77657"/>
    <n v="5"/>
    <s v="Lumberton"/>
    <x v="8"/>
    <n v="0"/>
    <n v="3.77"/>
    <n v="7.98"/>
  </r>
  <r>
    <d v="2020-08-07T00:00:00"/>
    <s v="#2431"/>
    <s v="United States"/>
    <s v="United States"/>
    <s v="USPS"/>
    <s v="First Class Package"/>
    <n v="95610"/>
    <s v="95610"/>
    <n v="5"/>
    <s v="Citrus Heights"/>
    <x v="16"/>
    <n v="0"/>
    <n v="2.88"/>
    <n v="5.12"/>
  </r>
  <r>
    <d v="2020-08-07T00:00:00"/>
    <s v="#2432"/>
    <s v="United States"/>
    <s v="United States"/>
    <s v="USPS"/>
    <s v="Priority Mail"/>
    <n v="84096"/>
    <s v="84096"/>
    <n v="5"/>
    <s v="Herriman"/>
    <x v="0"/>
    <n v="0"/>
    <n v="1.23"/>
    <n v="7.02"/>
  </r>
  <r>
    <d v="2020-08-07T00:00:00"/>
    <s v="#2433"/>
    <s v="United States"/>
    <s v="United States"/>
    <s v="USPS"/>
    <s v="First Class Package"/>
    <n v="97378"/>
    <s v="97378"/>
    <n v="5"/>
    <s v="Sheridan"/>
    <x v="4"/>
    <n v="0"/>
    <n v="1.37"/>
    <n v="4.08"/>
  </r>
  <r>
    <d v="2020-08-07T00:00:00"/>
    <s v="#2434"/>
    <s v="United States"/>
    <s v="United States"/>
    <s v="USPS"/>
    <s v="First Class Package"/>
    <n v="77023"/>
    <s v="77023"/>
    <n v="5"/>
    <s v="Houston"/>
    <x v="8"/>
    <n v="0"/>
    <n v="1.41"/>
    <n v="3.39"/>
  </r>
  <r>
    <d v="2020-08-07T00:00:00"/>
    <s v="#2435"/>
    <s v="United States"/>
    <s v="United States"/>
    <s v="USPS"/>
    <s v="Priority Mail"/>
    <n v="84015"/>
    <s v="84015"/>
    <n v="5"/>
    <s v="Clinton"/>
    <x v="0"/>
    <n v="0"/>
    <n v="0.79"/>
    <n v="7.46"/>
  </r>
  <r>
    <d v="2020-08-07T00:00:00"/>
    <s v="#2436"/>
    <s v="United States"/>
    <s v="United States"/>
    <s v="USPS"/>
    <s v="Priority Mail"/>
    <n v="60056"/>
    <s v="60056"/>
    <n v="5"/>
    <s v="Mount Prospect"/>
    <x v="40"/>
    <n v="0"/>
    <n v="3.77"/>
    <n v="7.98"/>
  </r>
  <r>
    <d v="2020-08-07T00:00:00"/>
    <s v="#2437"/>
    <s v="United States"/>
    <s v="United States"/>
    <s v="USPS"/>
    <s v="Priority Mail"/>
    <s v="98225-2613"/>
    <s v="98225"/>
    <n v="5"/>
    <s v="Bellingham"/>
    <x v="9"/>
    <n v="0"/>
    <n v="3.84"/>
    <n v="8.7100000000000009"/>
  </r>
  <r>
    <d v="2020-08-07T00:00:00"/>
    <s v="#2438"/>
    <s v="United States"/>
    <s v="United States"/>
    <s v="USPS"/>
    <s v="Priority Mail"/>
    <n v="85083"/>
    <s v="85083"/>
    <n v="5"/>
    <s v="Phoenix"/>
    <x v="2"/>
    <n v="0"/>
    <n v="2.88"/>
    <n v="8.02"/>
  </r>
  <r>
    <d v="2020-08-10T00:00:00"/>
    <s v="#2439"/>
    <s v="United States"/>
    <s v="United States"/>
    <s v="USPS"/>
    <s v="First Class Package"/>
    <n v="33704"/>
    <s v="33704"/>
    <n v="5"/>
    <s v="St. Petersburg"/>
    <x v="27"/>
    <n v="0"/>
    <n v="3.9"/>
    <n v="5.7"/>
  </r>
  <r>
    <d v="2020-08-10T00:00:00"/>
    <s v="#2440"/>
    <s v="United States"/>
    <s v="United States"/>
    <s v="USPS"/>
    <s v="First Class Package"/>
    <n v="90280"/>
    <s v="90280"/>
    <n v="5"/>
    <s v="South Gate"/>
    <x v="16"/>
    <n v="0"/>
    <n v="2.88"/>
    <n v="5.12"/>
  </r>
  <r>
    <d v="2020-08-10T00:00:00"/>
    <s v="#2441"/>
    <s v="United States"/>
    <s v="United States"/>
    <s v="USPS"/>
    <s v="Priority Mail"/>
    <n v="91741"/>
    <s v="91741"/>
    <n v="5"/>
    <s v="Glendora"/>
    <x v="16"/>
    <n v="0"/>
    <n v="2.34"/>
    <n v="7.56"/>
  </r>
  <r>
    <d v="2020-08-10T00:00:00"/>
    <s v="#2442"/>
    <s v="United States"/>
    <s v="United States"/>
    <s v="USPS"/>
    <s v="First Class Package"/>
    <n v="79407"/>
    <s v="79407"/>
    <n v="5"/>
    <s v="LUBBOCK"/>
    <x v="8"/>
    <n v="0"/>
    <n v="0.88"/>
    <n v="5.27"/>
  </r>
  <r>
    <d v="2020-08-10T00:00:00"/>
    <s v="#2443"/>
    <s v="United States"/>
    <s v="United States"/>
    <s v="USPS"/>
    <s v="First Class Package"/>
    <n v="94945"/>
    <s v="94945"/>
    <n v="5"/>
    <s v="Novato"/>
    <x v="16"/>
    <n v="0"/>
    <n v="1.45"/>
    <n v="3.25"/>
  </r>
  <r>
    <d v="2020-08-10T00:00:00"/>
    <s v="#2444"/>
    <s v="United States"/>
    <s v="United States"/>
    <s v="USPS"/>
    <s v="Priority Mail"/>
    <n v="95765"/>
    <s v="95765"/>
    <n v="5"/>
    <s v="Rocklin"/>
    <x v="16"/>
    <n v="0"/>
    <n v="1.88"/>
    <n v="8.02"/>
  </r>
  <r>
    <d v="2020-08-10T00:00:00"/>
    <s v="#2445"/>
    <s v="United States"/>
    <s v="United States"/>
    <s v="USPS"/>
    <s v="Priority Mail"/>
    <n v="73071"/>
    <s v="73071"/>
    <n v="5"/>
    <s v="NORMAN"/>
    <x v="13"/>
    <n v="0"/>
    <n v="2.19"/>
    <n v="8.7100000000000009"/>
  </r>
  <r>
    <d v="2020-08-14T00:00:00"/>
    <s v="#2446"/>
    <s v="United States"/>
    <s v="United States"/>
    <s v="USPS"/>
    <s v="Priority Mail"/>
    <n v="23503"/>
    <s v="23503"/>
    <n v="5"/>
    <s v="Norfolk"/>
    <x v="1"/>
    <n v="0"/>
    <n v="7.13"/>
    <n v="16.02"/>
  </r>
  <r>
    <d v="2020-08-10T00:00:00"/>
    <s v="#2447"/>
    <s v="United States"/>
    <s v="United States"/>
    <s v="USPS"/>
    <s v="Priority Mail"/>
    <n v="84765"/>
    <s v="84765"/>
    <n v="5"/>
    <s v="Santa Clara"/>
    <x v="0"/>
    <n v="0"/>
    <n v="0.79"/>
    <n v="7.46"/>
  </r>
  <r>
    <d v="2020-08-10T00:00:00"/>
    <s v="#2448"/>
    <s v="United States"/>
    <s v="United States"/>
    <s v="USPS"/>
    <s v="Priority Mail"/>
    <n v="84414"/>
    <s v="84414"/>
    <n v="5"/>
    <s v="Ogden"/>
    <x v="0"/>
    <n v="0"/>
    <n v="1.23"/>
    <n v="7.02"/>
  </r>
  <r>
    <d v="2020-08-10T00:00:00"/>
    <s v="#2449"/>
    <s v="United States"/>
    <s v="United States"/>
    <s v="USPS"/>
    <s v="Priority Mail"/>
    <n v="84143"/>
    <s v="84143"/>
    <n v="5"/>
    <s v="SLC"/>
    <x v="0"/>
    <n v="0"/>
    <n v="0.79"/>
    <n v="7.46"/>
  </r>
  <r>
    <d v="2020-08-11T00:00:00"/>
    <s v="#2450"/>
    <s v="United States"/>
    <s v="United States"/>
    <s v="USPS"/>
    <s v="Priority Mail"/>
    <n v="84790"/>
    <s v="84790"/>
    <n v="5"/>
    <s v="St George"/>
    <x v="0"/>
    <n v="0"/>
    <n v="0.79"/>
    <n v="7.46"/>
  </r>
  <r>
    <d v="2020-08-12T00:00:00"/>
    <s v="#2451"/>
    <s v="United States"/>
    <s v="United States"/>
    <s v="USPS"/>
    <s v="Priority Mail"/>
    <n v="53085"/>
    <s v="53085"/>
    <n v="5"/>
    <s v="Sheboygan Falls"/>
    <x v="38"/>
    <n v="0"/>
    <n v="2.75"/>
    <n v="9"/>
  </r>
  <r>
    <d v="2020-08-12T00:00:00"/>
    <s v="#2452"/>
    <s v="United States"/>
    <s v="United States"/>
    <s v="USPS"/>
    <s v="Priority Mail"/>
    <n v="84058"/>
    <s v="84058"/>
    <n v="5"/>
    <s v="Orem"/>
    <x v="0"/>
    <n v="0"/>
    <n v="0.79"/>
    <n v="7.46"/>
  </r>
  <r>
    <d v="2020-08-12T00:00:00"/>
    <s v="#2453"/>
    <s v="United States"/>
    <s v="United States"/>
    <s v="USPS"/>
    <s v="First Class Package"/>
    <n v="33704"/>
    <s v="33704"/>
    <n v="5"/>
    <s v="St. Petersburg"/>
    <x v="27"/>
    <n v="0"/>
    <n v="3.9"/>
    <n v="5.7"/>
  </r>
  <r>
    <d v="2020-08-13T00:00:00"/>
    <s v="#2454"/>
    <s v="United States"/>
    <s v="United States"/>
    <s v="USPS"/>
    <s v="Priority Mail"/>
    <n v="55337"/>
    <s v="55337"/>
    <n v="5"/>
    <s v="Burnsville"/>
    <x v="22"/>
    <n v="0"/>
    <n v="2.69"/>
    <n v="11.36"/>
  </r>
  <r>
    <d v="2020-08-14T00:00:00"/>
    <s v="#2455"/>
    <s v="United States"/>
    <s v="United States"/>
    <s v="USPS"/>
    <s v="Priority Mail"/>
    <n v="84095"/>
    <s v="84095"/>
    <n v="5"/>
    <s v="South Jordan"/>
    <x v="0"/>
    <n v="0"/>
    <n v="0.79"/>
    <n v="7.46"/>
  </r>
  <r>
    <d v="2020-08-14T00:00:00"/>
    <s v="#2456"/>
    <s v="United States"/>
    <s v="United States"/>
    <s v="USPS"/>
    <s v="Priority Mail"/>
    <n v="84765"/>
    <s v="84765"/>
    <n v="5"/>
    <s v="Santa Clara"/>
    <x v="0"/>
    <n v="0"/>
    <n v="0.79"/>
    <n v="7.46"/>
  </r>
  <r>
    <d v="2020-08-14T00:00:00"/>
    <s v="#2457"/>
    <s v="United States"/>
    <s v="United States"/>
    <s v="USPS"/>
    <s v="First Class Package"/>
    <n v="98682"/>
    <s v="98682"/>
    <n v="5"/>
    <s v="Vancouver"/>
    <x v="9"/>
    <n v="0"/>
    <n v="1.1100000000000001"/>
    <n v="2.84"/>
  </r>
  <r>
    <d v="2020-08-14T00:00:00"/>
    <s v="#2458"/>
    <s v="United States"/>
    <s v="United States"/>
    <s v="USPS"/>
    <s v="First Class Package"/>
    <n v="98942"/>
    <s v="98942"/>
    <n v="5"/>
    <s v="Selah"/>
    <x v="9"/>
    <n v="0"/>
    <n v="2.98"/>
    <n v="5.27"/>
  </r>
  <r>
    <d v="2020-08-14T00:00:00"/>
    <s v="#2459"/>
    <s v="United States"/>
    <s v="United States"/>
    <s v="USPS"/>
    <s v="Priority Mail"/>
    <n v="84721"/>
    <s v="84721"/>
    <n v="5"/>
    <s v="Cedar City"/>
    <x v="0"/>
    <n v="0"/>
    <n v="0.79"/>
    <n v="7.46"/>
  </r>
  <r>
    <d v="2020-08-14T00:00:00"/>
    <s v="#2460"/>
    <s v="United States"/>
    <s v="United States"/>
    <s v="USPS"/>
    <s v="First Class Package"/>
    <n v="11756"/>
    <s v="11756"/>
    <n v="5"/>
    <s v="Levittown"/>
    <x v="21"/>
    <n v="0"/>
    <n v="3.9"/>
    <n v="5.7"/>
  </r>
  <r>
    <d v="2020-08-14T00:00:00"/>
    <s v="#2461"/>
    <s v="United States"/>
    <s v="United States"/>
    <s v="USPS"/>
    <s v="First Class Package"/>
    <n v="11001"/>
    <s v="11001"/>
    <n v="5"/>
    <s v="Floral Park"/>
    <x v="21"/>
    <n v="0"/>
    <n v="4.4000000000000004"/>
    <n v="8.35"/>
  </r>
  <r>
    <d v="2020-08-14T00:00:00"/>
    <s v="#2462"/>
    <s v="United States"/>
    <s v="United States"/>
    <s v="USPS"/>
    <s v="Priority Mail"/>
    <n v="60071"/>
    <s v="60071"/>
    <n v="5"/>
    <s v="RICHMOND"/>
    <x v="40"/>
    <n v="0"/>
    <n v="2.75"/>
    <n v="9"/>
  </r>
  <r>
    <d v="2020-08-14T00:00:00"/>
    <s v="#2463"/>
    <s v="United States"/>
    <s v="United States"/>
    <s v="USPS"/>
    <s v="Priority Mail"/>
    <n v="90280"/>
    <s v="90280"/>
    <n v="5"/>
    <s v="South Gate"/>
    <x v="16"/>
    <n v="0"/>
    <n v="1.88"/>
    <n v="8.02"/>
  </r>
  <r>
    <d v="2020-08-14T00:00:00"/>
    <s v="#2464"/>
    <s v="United States"/>
    <s v="United States"/>
    <s v="USPS"/>
    <s v="First Class Package"/>
    <n v="84143"/>
    <s v="84143"/>
    <n v="5"/>
    <s v="SLC"/>
    <x v="0"/>
    <n v="0"/>
    <n v="1.06"/>
    <n v="2.74"/>
  </r>
  <r>
    <d v="2020-08-15T00:00:00"/>
    <s v="#2465"/>
    <s v="United States"/>
    <s v="United States"/>
    <s v="USPS"/>
    <s v="Priority Mail"/>
    <n v="73533"/>
    <s v="73533"/>
    <n v="5"/>
    <s v="Duncan"/>
    <x v="13"/>
    <n v="0"/>
    <n v="2.19"/>
    <n v="8.7100000000000009"/>
  </r>
  <r>
    <d v="2020-08-15T00:00:00"/>
    <s v="#2466"/>
    <s v="United States"/>
    <s v="United States"/>
    <s v="USPS"/>
    <s v="Priority Mail"/>
    <n v="64468"/>
    <s v="64468"/>
    <n v="5"/>
    <s v="Maryville"/>
    <x v="18"/>
    <n v="0"/>
    <n v="2.19"/>
    <n v="8.7100000000000009"/>
  </r>
  <r>
    <d v="2020-08-15T00:00:00"/>
    <s v="#2467"/>
    <s v="United States"/>
    <s v="United States"/>
    <s v="USPS"/>
    <s v="Priority Mail"/>
    <n v="48313"/>
    <s v="48313"/>
    <n v="5"/>
    <s v="Sterling Heights"/>
    <x v="32"/>
    <n v="0"/>
    <n v="6.78"/>
    <n v="14.02"/>
  </r>
  <r>
    <d v="2020-08-15T00:00:00"/>
    <s v="#2468"/>
    <s v="United States"/>
    <s v="United States"/>
    <s v="USPS"/>
    <s v="First Class Package"/>
    <n v="33704"/>
    <s v="33704"/>
    <n v="5"/>
    <s v="St. Petersburg"/>
    <x v="27"/>
    <n v="0"/>
    <n v="3.9"/>
    <n v="5.7"/>
  </r>
  <r>
    <d v="2020-08-15T00:00:00"/>
    <s v="#2469"/>
    <s v="United States"/>
    <s v="United States"/>
    <s v="USPS"/>
    <s v="Priority Mail"/>
    <n v="84057"/>
    <s v="84057"/>
    <n v="5"/>
    <s v="Orem"/>
    <x v="0"/>
    <n v="0"/>
    <n v="0.79"/>
    <n v="7.46"/>
  </r>
  <r>
    <d v="2020-08-15T00:00:00"/>
    <s v="#2470"/>
    <s v="United States"/>
    <s v="United States"/>
    <s v="USPS"/>
    <s v="Priority Mail"/>
    <n v="84108"/>
    <s v="84108"/>
    <n v="5"/>
    <s v="Salt Lake City"/>
    <x v="0"/>
    <n v="0"/>
    <n v="1.24"/>
    <n v="7.46"/>
  </r>
  <r>
    <d v="2020-08-15T00:00:00"/>
    <s v="#2471"/>
    <s v="United States"/>
    <s v="United States"/>
    <s v="USPS"/>
    <s v="Priority Mail"/>
    <n v="94110"/>
    <s v="94110"/>
    <n v="5"/>
    <s v="San Francisco"/>
    <x v="16"/>
    <n v="0"/>
    <n v="2.31"/>
    <n v="8.59"/>
  </r>
  <r>
    <d v="2020-08-15T00:00:00"/>
    <s v="#2472"/>
    <s v="United States"/>
    <s v="United States"/>
    <s v="USPS"/>
    <s v="Priority Mail"/>
    <n v="11756"/>
    <s v="11756"/>
    <n v="5"/>
    <s v="Levittown"/>
    <x v="21"/>
    <n v="0"/>
    <n v="5.34"/>
    <n v="9.56"/>
  </r>
  <r>
    <d v="2020-08-15T00:00:00"/>
    <s v="#2473"/>
    <s v="United States"/>
    <s v="United States"/>
    <s v="USPS"/>
    <s v="Priority Mail"/>
    <n v="73072"/>
    <s v="73072"/>
    <n v="5"/>
    <s v="Norman"/>
    <x v="13"/>
    <n v="0"/>
    <n v="3.84"/>
    <n v="8.7100000000000009"/>
  </r>
  <r>
    <d v="2020-08-15T00:00:00"/>
    <s v="#2474"/>
    <s v="United States"/>
    <s v="United States"/>
    <s v="USPS"/>
    <s v="Priority Mail"/>
    <n v="30517"/>
    <s v="30517"/>
    <n v="5"/>
    <s v="Braselton"/>
    <x v="3"/>
    <n v="0"/>
    <n v="4.43"/>
    <n v="9.2200000000000006"/>
  </r>
  <r>
    <d v="2020-08-15T00:00:00"/>
    <s v="#2475"/>
    <s v="United States"/>
    <s v="United States"/>
    <s v="USPS"/>
    <s v="Priority Mail"/>
    <n v="92532"/>
    <s v="92532"/>
    <n v="5"/>
    <s v="Lake Elsinore"/>
    <x v="16"/>
    <n v="0"/>
    <n v="1.88"/>
    <n v="8.02"/>
  </r>
  <r>
    <d v="2020-08-15T00:00:00"/>
    <s v="#2476"/>
    <s v="United States"/>
    <s v="United States"/>
    <s v="USPS"/>
    <s v="First Class Package"/>
    <n v="23503"/>
    <s v="23503"/>
    <n v="5"/>
    <s v="Norfolk"/>
    <x v="1"/>
    <n v="0"/>
    <n v="0.8"/>
    <n v="5.7"/>
  </r>
  <r>
    <d v="2020-08-15T00:00:00"/>
    <s v="#2477"/>
    <s v="United States"/>
    <s v="United States"/>
    <s v="USPS"/>
    <s v="Priority Mail"/>
    <n v="76306"/>
    <s v="76306"/>
    <n v="5"/>
    <s v="Wichita Falls"/>
    <x v="8"/>
    <n v="0"/>
    <n v="3.84"/>
    <n v="8.7100000000000009"/>
  </r>
  <r>
    <d v="2020-08-15T00:00:00"/>
    <s v="#2478"/>
    <s v="United States"/>
    <s v="United States"/>
    <s v="USPS"/>
    <s v="First Class Package"/>
    <n v="98203"/>
    <s v="98203"/>
    <n v="5"/>
    <s v="Everett"/>
    <x v="9"/>
    <n v="0"/>
    <n v="1.44"/>
    <n v="3.31"/>
  </r>
  <r>
    <d v="2020-08-18T00:00:00"/>
    <s v="#2481"/>
    <s v="United States"/>
    <s v="United States"/>
    <s v="USPS"/>
    <s v="Priority Mail"/>
    <n v="78539"/>
    <s v="78539"/>
    <n v="5"/>
    <s v="Edinburg"/>
    <x v="8"/>
    <n v="0"/>
    <n v="4.47"/>
    <n v="12.78"/>
  </r>
  <r>
    <d v="2020-08-18T00:00:00"/>
    <s v="#2482"/>
    <s v="United States"/>
    <s v="United States"/>
    <s v="USPS"/>
    <s v="First Class Package"/>
    <n v="60071"/>
    <s v="60071"/>
    <n v="5"/>
    <s v="RICHMOND"/>
    <x v="40"/>
    <n v="0"/>
    <n v="3.05"/>
    <n v="5.4"/>
  </r>
  <r>
    <d v="2020-08-18T00:00:00"/>
    <s v="#2483"/>
    <s v="United States"/>
    <s v="United States"/>
    <s v="USPS"/>
    <s v="Priority Mail"/>
    <n v="98065"/>
    <s v="98065"/>
    <n v="5"/>
    <s v="Snoqualmie"/>
    <x v="9"/>
    <n v="0"/>
    <n v="3.84"/>
    <n v="8.7100000000000009"/>
  </r>
  <r>
    <d v="2020-08-18T00:00:00"/>
    <s v="#2485"/>
    <s v="United States"/>
    <s v="United States"/>
    <s v="USPS"/>
    <s v="Priority Mail"/>
    <s v="01944"/>
    <s v="01944"/>
    <n v="5"/>
    <s v="Manchester by the sea"/>
    <x v="39"/>
    <n v="0"/>
    <n v="10.44"/>
    <n v="9.56"/>
  </r>
  <r>
    <d v="2020-08-18T00:00:00"/>
    <s v="#2486"/>
    <s v="United States"/>
    <s v="United States"/>
    <s v="USPS"/>
    <s v="Priority Mail"/>
    <n v="84087"/>
    <s v="84087"/>
    <n v="5"/>
    <s v="West bountiful"/>
    <x v="0"/>
    <n v="0"/>
    <n v="1.23"/>
    <n v="7.02"/>
  </r>
  <r>
    <d v="2020-08-18T00:00:00"/>
    <s v="#2487"/>
    <s v="United States"/>
    <s v="United States"/>
    <s v="USPS"/>
    <s v="First Class Package"/>
    <n v="94596"/>
    <s v="94596"/>
    <n v="5"/>
    <s v="Walnut Creek"/>
    <x v="16"/>
    <n v="0"/>
    <n v="0.93"/>
    <n v="5.12"/>
  </r>
  <r>
    <d v="2020-08-19T00:00:00"/>
    <s v="#2488"/>
    <s v="United States"/>
    <s v="United States"/>
    <s v="USPS"/>
    <s v="Priority Mail"/>
    <n v="84074"/>
    <s v="84074"/>
    <n v="5"/>
    <s v="Tooele"/>
    <x v="0"/>
    <n v="0"/>
    <n v="1.24"/>
    <n v="7.46"/>
  </r>
  <r>
    <d v="2020-08-19T00:00:00"/>
    <s v="#2489"/>
    <s v="United States"/>
    <s v="United States"/>
    <s v="USPS"/>
    <s v="Priority Mail"/>
    <s v="05363"/>
    <s v="05363"/>
    <n v="5"/>
    <s v="Wilmington"/>
    <x v="47"/>
    <n v="0"/>
    <n v="5.34"/>
    <n v="9.56"/>
  </r>
  <r>
    <d v="2020-08-19T00:00:00"/>
    <s v="#2490"/>
    <s v="United States"/>
    <s v="United States"/>
    <s v="USPS"/>
    <s v="Priority Mail"/>
    <n v="30705"/>
    <s v="30705"/>
    <n v="5"/>
    <s v="Chatsworth"/>
    <x v="3"/>
    <n v="0"/>
    <n v="5.5"/>
    <n v="8.15"/>
  </r>
  <r>
    <d v="2020-08-19T00:00:00"/>
    <s v="#2491"/>
    <s v="United States"/>
    <s v="United States"/>
    <s v="USPS"/>
    <s v="Priority Mail"/>
    <n v="84097"/>
    <s v="84097"/>
    <n v="5"/>
    <s v="Orem"/>
    <x v="0"/>
    <n v="0"/>
    <n v="1.23"/>
    <n v="7.02"/>
  </r>
  <r>
    <d v="2020-08-20T00:00:00"/>
    <s v="#2492"/>
    <s v="United States"/>
    <s v="United States"/>
    <s v="USPS"/>
    <s v="Priority Mail"/>
    <n v="84660"/>
    <s v="84660"/>
    <n v="5"/>
    <s v="Spanish Fork"/>
    <x v="0"/>
    <n v="0"/>
    <n v="0.79"/>
    <n v="7.46"/>
  </r>
  <r>
    <d v="2020-08-20T00:00:00"/>
    <s v="#2493"/>
    <s v="United States"/>
    <s v="United States"/>
    <s v="USPS"/>
    <s v="Priority Mail"/>
    <n v="33415"/>
    <s v="33415"/>
    <n v="5"/>
    <s v="West Palm Beach"/>
    <x v="27"/>
    <n v="0"/>
    <n v="10.44"/>
    <n v="9.56"/>
  </r>
  <r>
    <d v="2020-08-20T00:00:00"/>
    <s v="#2494"/>
    <s v="United States"/>
    <s v="United States"/>
    <s v="USPS"/>
    <s v="Priority Mail"/>
    <n v="23451"/>
    <s v="23451"/>
    <n v="5"/>
    <s v="Virginia Beach"/>
    <x v="1"/>
    <n v="0"/>
    <n v="5.34"/>
    <n v="9.56"/>
  </r>
  <r>
    <d v="2020-08-20T00:00:00"/>
    <s v="#2495"/>
    <s v="United States"/>
    <s v="United States"/>
    <s v="UPS"/>
    <s v="UPS¬Æ Ground"/>
    <n v="28027"/>
    <s v="28027"/>
    <n v="5"/>
    <s v="Concord"/>
    <x v="30"/>
    <n v="0"/>
    <n v="7.43"/>
    <n v="14.07"/>
  </r>
  <r>
    <d v="2020-08-20T00:00:00"/>
    <s v="#2496"/>
    <s v="United States"/>
    <s v="United States"/>
    <s v="USPS"/>
    <s v="Priority Mail"/>
    <n v="77023"/>
    <s v="77023"/>
    <n v="5"/>
    <s v="Houston"/>
    <x v="8"/>
    <n v="0"/>
    <n v="2.75"/>
    <n v="9"/>
  </r>
  <r>
    <d v="2020-08-20T00:00:00"/>
    <s v="#2497"/>
    <s v="United States"/>
    <s v="United States"/>
    <s v="USPS"/>
    <s v="Priority Mail"/>
    <n v="76708"/>
    <s v="76708"/>
    <n v="5"/>
    <s v="Waco"/>
    <x v="8"/>
    <n v="0"/>
    <n v="5.69"/>
    <n v="8.7100000000000009"/>
  </r>
  <r>
    <d v="2020-08-20T00:00:00"/>
    <s v="#2498"/>
    <s v="United States"/>
    <s v="United States"/>
    <s v="USPS"/>
    <s v="First Class Package"/>
    <n v="84096"/>
    <s v="84096"/>
    <n v="5"/>
    <s v="Herriman"/>
    <x v="0"/>
    <n v="0"/>
    <n v="1.37"/>
    <n v="3.93"/>
  </r>
  <r>
    <d v="2020-08-20T00:00:00"/>
    <s v="#2499"/>
    <s v="United States"/>
    <s v="United States"/>
    <s v="UPS"/>
    <s v="UPS¬Æ Ground"/>
    <n v="93117"/>
    <s v="93117"/>
    <n v="5"/>
    <s v="Goleta"/>
    <x v="16"/>
    <n v="0"/>
    <n v="2.9"/>
    <n v="11.62"/>
  </r>
  <r>
    <d v="2020-08-20T00:00:00"/>
    <s v="#2500"/>
    <s v="United States"/>
    <s v="United States"/>
    <s v="USPS"/>
    <s v="Priority Mail"/>
    <n v="84121"/>
    <s v="84121"/>
    <n v="5"/>
    <s v="Cottonwood Heights"/>
    <x v="0"/>
    <n v="0"/>
    <n v="1.24"/>
    <n v="7.46"/>
  </r>
  <r>
    <d v="2020-08-20T00:00:00"/>
    <s v="#2501"/>
    <s v="United States"/>
    <s v="United States"/>
    <s v="USPS"/>
    <s v="Priority Mail"/>
    <s v="06478"/>
    <s v="06478"/>
    <n v="5"/>
    <s v="Oxford"/>
    <x v="34"/>
    <n v="0"/>
    <n v="5.34"/>
    <n v="9.56"/>
  </r>
  <r>
    <d v="2020-08-20T00:00:00"/>
    <s v="#2502"/>
    <s v="United States"/>
    <s v="United States"/>
    <s v="USPS"/>
    <s v="Priority Mail"/>
    <n v="94596"/>
    <s v="94596"/>
    <n v="5"/>
    <s v="Walnut Creek"/>
    <x v="16"/>
    <n v="0"/>
    <n v="3.53"/>
    <n v="8.02"/>
  </r>
  <r>
    <d v="2020-08-20T00:00:00"/>
    <s v="#2503"/>
    <s v="United States"/>
    <s v="United States"/>
    <s v="USPS"/>
    <s v="Priority Mail"/>
    <n v="84065"/>
    <s v="84065"/>
    <n v="5"/>
    <s v="Riverton"/>
    <x v="0"/>
    <n v="0"/>
    <n v="0.98"/>
    <n v="9.67"/>
  </r>
  <r>
    <d v="2020-08-20T00:00:00"/>
    <s v="#2504"/>
    <s v="United States"/>
    <s v="United States"/>
    <s v="USPS"/>
    <s v="Priority Mail"/>
    <n v="73159"/>
    <s v="73159"/>
    <n v="5"/>
    <s v="Oklahoma City"/>
    <x v="13"/>
    <n v="0"/>
    <n v="2.19"/>
    <n v="8.7100000000000009"/>
  </r>
  <r>
    <d v="2020-08-20T00:00:00"/>
    <s v="#2505"/>
    <s v="United States"/>
    <s v="United States"/>
    <s v="USPS"/>
    <s v="Priority Mail"/>
    <n v="85255"/>
    <s v="85255"/>
    <n v="5"/>
    <s v="Scottsdale"/>
    <x v="2"/>
    <n v="0"/>
    <n v="3.3"/>
    <n v="9.5"/>
  </r>
  <r>
    <d v="2020-08-20T00:00:00"/>
    <s v="#2506"/>
    <s v="United States"/>
    <s v="United States"/>
    <s v="USPS"/>
    <s v="Priority Mail"/>
    <n v="84074"/>
    <s v="84074"/>
    <n v="5"/>
    <s v="Tooele"/>
    <x v="0"/>
    <n v="0"/>
    <n v="2.74"/>
    <n v="7.46"/>
  </r>
  <r>
    <d v="2020-08-20T00:00:00"/>
    <s v="#2507"/>
    <s v="United States"/>
    <s v="United States"/>
    <s v="UPS"/>
    <s v="UPS¬Æ Ground"/>
    <n v="11756"/>
    <s v="11756"/>
    <n v="5"/>
    <s v="Levittown"/>
    <x v="21"/>
    <n v="0"/>
    <n v="9.48"/>
    <n v="15.91"/>
  </r>
  <r>
    <d v="2020-08-20T00:00:00"/>
    <s v="#2508"/>
    <s v="United States"/>
    <s v="United States"/>
    <s v="USPS"/>
    <s v="First Class Package"/>
    <n v="84075"/>
    <s v="84075"/>
    <n v="5"/>
    <s v="Syracuse"/>
    <x v="0"/>
    <n v="0"/>
    <n v="1.37"/>
    <n v="3.93"/>
  </r>
  <r>
    <d v="2020-08-20T00:00:00"/>
    <s v="#2509"/>
    <s v="United States"/>
    <s v="United States"/>
    <s v="USPS"/>
    <s v="Priority Mail"/>
    <n v="90016"/>
    <s v="90016"/>
    <n v="5"/>
    <s v="Los Angeles"/>
    <x v="16"/>
    <n v="0"/>
    <n v="3.53"/>
    <n v="8.02"/>
  </r>
  <r>
    <d v="2020-08-21T00:00:00"/>
    <s v="#2511"/>
    <s v="United States"/>
    <s v="United States"/>
    <s v="USPS"/>
    <s v="Priority Mail"/>
    <n v="91367"/>
    <s v="91367"/>
    <n v="5"/>
    <s v="Woodland Hills"/>
    <x v="16"/>
    <n v="0"/>
    <n v="1.88"/>
    <n v="8.02"/>
  </r>
  <r>
    <d v="2020-08-20T00:00:00"/>
    <s v="#2514"/>
    <s v="United States"/>
    <s v="United States"/>
    <s v="USPS"/>
    <s v="Priority Mail"/>
    <n v="85338"/>
    <s v="85338"/>
    <n v="5"/>
    <s v="Goodyear"/>
    <x v="2"/>
    <n v="0"/>
    <n v="1.88"/>
    <n v="8.02"/>
  </r>
  <r>
    <d v="2020-08-20T00:00:00"/>
    <s v="#2517"/>
    <s v="United States"/>
    <s v="United States"/>
    <s v="USPS"/>
    <s v="Priority Mail"/>
    <n v="84606"/>
    <s v="84606"/>
    <n v="5"/>
    <s v="Provo"/>
    <x v="0"/>
    <n v="0"/>
    <n v="1.24"/>
    <n v="7.46"/>
  </r>
  <r>
    <d v="2020-08-20T00:00:00"/>
    <s v="#2518"/>
    <s v="United States"/>
    <s v="United States"/>
    <s v="USPS"/>
    <s v="Priority Mail"/>
    <n v="37212"/>
    <s v="37212"/>
    <n v="5"/>
    <s v="Nashville"/>
    <x v="37"/>
    <n v="0"/>
    <n v="4.25"/>
    <n v="9"/>
  </r>
  <r>
    <d v="2020-08-20T00:00:00"/>
    <s v="#2520"/>
    <s v="United States"/>
    <s v="United States"/>
    <s v="USPS"/>
    <s v="Priority Mail"/>
    <n v="84005"/>
    <s v="84005"/>
    <n v="5"/>
    <s v="Eagle Mountain"/>
    <x v="0"/>
    <n v="0"/>
    <n v="1.24"/>
    <n v="7.46"/>
  </r>
  <r>
    <d v="2020-08-21T00:00:00"/>
    <s v="#2522"/>
    <s v="United States"/>
    <s v="United States"/>
    <s v="USPS"/>
    <s v="Priority Mail"/>
    <n v="95003"/>
    <s v="95003"/>
    <n v="5"/>
    <s v="Aptos"/>
    <x v="16"/>
    <n v="0"/>
    <n v="2.88"/>
    <n v="8.02"/>
  </r>
  <r>
    <d v="2020-08-21T00:00:00"/>
    <s v="#2523"/>
    <s v="United States"/>
    <s v="United States"/>
    <s v="USPS"/>
    <s v="Priority Mail"/>
    <n v="89436"/>
    <s v="89436"/>
    <n v="5"/>
    <s v="Sparks"/>
    <x v="5"/>
    <n v="0"/>
    <n v="5.66"/>
    <n v="9.74"/>
  </r>
  <r>
    <d v="2020-08-21T00:00:00"/>
    <s v="#2524"/>
    <s v="United States"/>
    <s v="United States"/>
    <s v="USPS"/>
    <s v="Priority Mail"/>
    <n v="23503"/>
    <s v="23503"/>
    <n v="5"/>
    <s v="Norfolk"/>
    <x v="1"/>
    <n v="0"/>
    <n v="13.59"/>
    <n v="9.56"/>
  </r>
  <r>
    <d v="2020-08-21T00:00:00"/>
    <s v="#2525"/>
    <s v="United States"/>
    <s v="United States"/>
    <s v="USPS"/>
    <s v="Priority Mail"/>
    <n v="84015"/>
    <s v="84015"/>
    <n v="5"/>
    <s v="Clinton"/>
    <x v="0"/>
    <n v="0"/>
    <n v="0.79"/>
    <n v="7.46"/>
  </r>
  <r>
    <d v="2020-08-21T00:00:00"/>
    <s v="#2526"/>
    <s v="United States"/>
    <s v="United States"/>
    <s v="USPS"/>
    <s v="First Class Package"/>
    <n v="90242"/>
    <s v="90242"/>
    <n v="5"/>
    <s v="Downey"/>
    <x v="16"/>
    <n v="0"/>
    <n v="1.4"/>
    <n v="4"/>
  </r>
  <r>
    <d v="2020-08-21T00:00:00"/>
    <s v="#2527"/>
    <s v="United States"/>
    <s v="United States"/>
    <s v="UPS"/>
    <s v="UPS¬Æ Ground"/>
    <n v="85747"/>
    <s v="85747"/>
    <n v="5"/>
    <s v="Tucson"/>
    <x v="2"/>
    <n v="0"/>
    <n v="10.71"/>
    <n v="17.77"/>
  </r>
  <r>
    <d v="2020-08-21T00:00:00"/>
    <s v="#2528"/>
    <s v="United States"/>
    <s v="United States"/>
    <s v="USPS"/>
    <s v="Priority Mail"/>
    <n v="92833"/>
    <s v="92833"/>
    <n v="5"/>
    <s v="Fullerton"/>
    <x v="16"/>
    <n v="0"/>
    <n v="1.88"/>
    <n v="8.02"/>
  </r>
  <r>
    <d v="2020-08-21T00:00:00"/>
    <s v="#2529"/>
    <s v="United States"/>
    <s v="United States"/>
    <s v="USPS"/>
    <s v="First Class Package"/>
    <n v="97378"/>
    <s v="97378"/>
    <n v="5"/>
    <s v="Sheridan"/>
    <x v="4"/>
    <n v="0"/>
    <n v="1.44"/>
    <n v="3.31"/>
  </r>
  <r>
    <d v="2020-08-21T00:00:00"/>
    <s v="#2531"/>
    <s v="United States"/>
    <s v="United States"/>
    <s v="USPS"/>
    <s v="Priority Mail"/>
    <n v="16034"/>
    <s v="16034"/>
    <n v="5"/>
    <s v="Fenelton"/>
    <x v="10"/>
    <n v="0"/>
    <n v="4.43"/>
    <n v="9.2200000000000006"/>
  </r>
  <r>
    <d v="2020-08-21T00:00:00"/>
    <s v="#2532"/>
    <s v="United States"/>
    <s v="United States"/>
    <s v="USPS"/>
    <s v="Priority Mail"/>
    <s v="07928"/>
    <s v="07928"/>
    <n v="5"/>
    <s v="Chatham"/>
    <x v="31"/>
    <n v="0"/>
    <n v="5.34"/>
    <n v="9.56"/>
  </r>
  <r>
    <d v="2020-08-21T00:00:00"/>
    <s v="#2533"/>
    <s v="United States"/>
    <s v="United States"/>
    <s v="USPS"/>
    <s v="Priority Mail"/>
    <n v="84790"/>
    <s v="84790"/>
    <n v="5"/>
    <s v="St George"/>
    <x v="0"/>
    <n v="0"/>
    <n v="1.74"/>
    <n v="7.46"/>
  </r>
  <r>
    <d v="2020-08-21T00:00:00"/>
    <s v="#2534"/>
    <s v="United States"/>
    <s v="United States"/>
    <s v="USPS"/>
    <s v="Priority Mail"/>
    <n v="83263"/>
    <s v="83263"/>
    <n v="5"/>
    <s v="Preston"/>
    <x v="7"/>
    <n v="0"/>
    <n v="2.74"/>
    <n v="7.46"/>
  </r>
  <r>
    <d v="2020-08-21T00:00:00"/>
    <s v="#2535"/>
    <s v="United States"/>
    <s v="United States"/>
    <s v="USPS"/>
    <s v="First Class Package"/>
    <n v="95236"/>
    <s v="95236"/>
    <n v="5"/>
    <s v="Linden"/>
    <x v="16"/>
    <n v="0"/>
    <n v="1.45"/>
    <n v="3.25"/>
  </r>
  <r>
    <d v="2020-08-21T00:00:00"/>
    <s v="#2536"/>
    <s v="United States"/>
    <s v="United States"/>
    <s v="USPS"/>
    <s v="First Class Package"/>
    <n v="73071"/>
    <s v="73071"/>
    <n v="5"/>
    <s v="NORMAN"/>
    <x v="13"/>
    <n v="0"/>
    <n v="2.98"/>
    <n v="5.27"/>
  </r>
  <r>
    <d v="2020-08-21T00:00:00"/>
    <s v="#2537"/>
    <s v="United States"/>
    <s v="United States"/>
    <s v="USPS"/>
    <s v="Priority Mail"/>
    <n v="94531"/>
    <s v="94531"/>
    <n v="5"/>
    <s v="Antioch"/>
    <x v="16"/>
    <n v="0"/>
    <n v="1.88"/>
    <n v="8.02"/>
  </r>
  <r>
    <d v="2020-08-21T00:00:00"/>
    <s v="#2538"/>
    <s v="United States"/>
    <s v="United States"/>
    <s v="USPS"/>
    <s v="First Class Package"/>
    <n v="79407"/>
    <s v="79407"/>
    <n v="5"/>
    <s v="LUBBOCK"/>
    <x v="8"/>
    <n v="0"/>
    <n v="2.98"/>
    <n v="5.27"/>
  </r>
  <r>
    <d v="2020-08-21T00:00:00"/>
    <s v="#2539"/>
    <s v="United States"/>
    <s v="United States"/>
    <s v="USPS"/>
    <s v="Priority Mail"/>
    <n v="19116"/>
    <s v="19116"/>
    <n v="5"/>
    <s v="Philadelphia"/>
    <x v="10"/>
    <n v="0"/>
    <n v="17.14"/>
    <n v="9.56"/>
  </r>
  <r>
    <d v="2020-08-21T00:00:00"/>
    <s v="#2540"/>
    <s v="United States"/>
    <s v="United States"/>
    <s v="USPS"/>
    <s v="Priority Mail"/>
    <n v="78253"/>
    <s v="78253"/>
    <n v="5"/>
    <s v="San Antonio"/>
    <x v="8"/>
    <n v="0"/>
    <n v="4.25"/>
    <n v="9"/>
  </r>
  <r>
    <d v="2020-08-21T00:00:00"/>
    <s v="#2541"/>
    <s v="United States"/>
    <s v="United States"/>
    <s v="USPS"/>
    <s v="Priority Mail"/>
    <n v="91941"/>
    <s v="91941"/>
    <n v="5"/>
    <s v="la mesa"/>
    <x v="16"/>
    <n v="0"/>
    <n v="1.88"/>
    <n v="8.02"/>
  </r>
  <r>
    <d v="2020-08-21T00:00:00"/>
    <s v="#2543"/>
    <s v="United States"/>
    <s v="United States"/>
    <s v="USPS"/>
    <s v="Priority Mail"/>
    <n v="98664"/>
    <s v="98664"/>
    <n v="5"/>
    <s v="Vancouver"/>
    <x v="9"/>
    <n v="0"/>
    <n v="5.24"/>
    <n v="8.7100000000000009"/>
  </r>
  <r>
    <d v="2020-08-21T00:00:00"/>
    <s v="#2544"/>
    <s v="United States"/>
    <s v="United States"/>
    <s v="USPS"/>
    <s v="Priority Mail"/>
    <n v="95610"/>
    <s v="95610"/>
    <n v="5"/>
    <s v="Citrus Heights"/>
    <x v="16"/>
    <n v="0"/>
    <n v="1.88"/>
    <n v="8.02"/>
  </r>
  <r>
    <d v="2020-08-22T00:00:00"/>
    <s v="#2547"/>
    <s v="United States"/>
    <s v="United States"/>
    <s v="USPS"/>
    <s v="Priority Mail"/>
    <n v="96743"/>
    <s v="96743"/>
    <n v="5"/>
    <s v="Kamuela"/>
    <x v="6"/>
    <n v="0"/>
    <n v="5.34"/>
    <n v="9.56"/>
  </r>
  <r>
    <d v="2020-08-22T00:00:00"/>
    <s v="#2548"/>
    <s v="United States"/>
    <s v="United States"/>
    <s v="USPS"/>
    <s v="Priority Mail"/>
    <n v="86001"/>
    <s v="86001"/>
    <n v="5"/>
    <s v="Flagstaff"/>
    <x v="2"/>
    <n v="0"/>
    <n v="2.88"/>
    <n v="8.02"/>
  </r>
  <r>
    <d v="2020-08-22T00:00:00"/>
    <s v="#2549"/>
    <s v="United States"/>
    <s v="United States"/>
    <s v="USPS"/>
    <s v="First Class Package"/>
    <n v="92126"/>
    <s v="92126"/>
    <n v="5"/>
    <s v="San Diego"/>
    <x v="16"/>
    <n v="0"/>
    <n v="1.4"/>
    <n v="4"/>
  </r>
  <r>
    <d v="2020-08-22T00:00:00"/>
    <s v="#2550"/>
    <s v="United States"/>
    <s v="United States"/>
    <s v="USPS"/>
    <s v="Priority Mail"/>
    <n v="87402"/>
    <s v="87402"/>
    <n v="5"/>
    <s v="Farmington"/>
    <x v="24"/>
    <n v="0"/>
    <n v="3.53"/>
    <n v="8.02"/>
  </r>
  <r>
    <d v="2020-08-22T00:00:00"/>
    <s v="#2555"/>
    <s v="United States"/>
    <s v="United States"/>
    <s v="USPS"/>
    <s v="Priority Mail"/>
    <n v="85648"/>
    <s v="85648"/>
    <n v="5"/>
    <s v="Rio Rico"/>
    <x v="2"/>
    <n v="0"/>
    <n v="2.88"/>
    <n v="8.02"/>
  </r>
  <r>
    <d v="2020-08-22T00:00:00"/>
    <s v="#2557"/>
    <s v="United States"/>
    <s v="United States"/>
    <s v="USPS"/>
    <s v="Priority Mail"/>
    <n v="72761"/>
    <s v="72761"/>
    <n v="5"/>
    <s v="Siloam Springs"/>
    <x v="15"/>
    <n v="0"/>
    <n v="2.19"/>
    <n v="8.7100000000000009"/>
  </r>
  <r>
    <d v="2020-08-22T00:00:00"/>
    <s v="#2559"/>
    <s v="United States"/>
    <s v="United States"/>
    <s v="USPS"/>
    <s v="Priority Mail"/>
    <n v="11516"/>
    <s v="11516"/>
    <n v="5"/>
    <s v="Cedarhurst"/>
    <x v="21"/>
    <n v="0"/>
    <n v="10.44"/>
    <n v="9.56"/>
  </r>
  <r>
    <d v="2020-08-22T00:00:00"/>
    <s v="#2560"/>
    <s v="United States"/>
    <s v="United States"/>
    <s v="USPS"/>
    <s v="First Class Package"/>
    <n v="84095"/>
    <s v="84095"/>
    <n v="5"/>
    <s v="South Jordan"/>
    <x v="0"/>
    <n v="0"/>
    <n v="1.37"/>
    <n v="3.93"/>
  </r>
  <r>
    <d v="2020-08-22T00:00:00"/>
    <s v="#2561"/>
    <s v="United States"/>
    <s v="United States"/>
    <s v="USPS"/>
    <s v="Priority Mail"/>
    <n v="84015"/>
    <s v="84015"/>
    <n v="5"/>
    <s v="Clinton"/>
    <x v="0"/>
    <n v="0"/>
    <n v="1.24"/>
    <n v="7.46"/>
  </r>
  <r>
    <d v="2020-08-22T00:00:00"/>
    <s v="#2562"/>
    <s v="United States"/>
    <s v="United States"/>
    <s v="USPS"/>
    <s v="Priority Mail"/>
    <n v="94541"/>
    <s v="94541"/>
    <n v="5"/>
    <s v="Hayward"/>
    <x v="16"/>
    <n v="0"/>
    <n v="2.86"/>
    <n v="9.39"/>
  </r>
  <r>
    <d v="2020-08-22T00:00:00"/>
    <s v="#2563"/>
    <s v="United States"/>
    <s v="United States"/>
    <s v="USPS"/>
    <s v="First Class Package"/>
    <n v="84005"/>
    <s v="84005"/>
    <n v="5"/>
    <s v="Eagle Mountain"/>
    <x v="0"/>
    <n v="0"/>
    <n v="1.06"/>
    <n v="2.74"/>
  </r>
  <r>
    <d v="2020-08-22T00:00:00"/>
    <s v="#2564"/>
    <s v="United States"/>
    <s v="United States"/>
    <s v="USPS"/>
    <s v="Priority Mail"/>
    <n v="84044"/>
    <s v="84044"/>
    <n v="5"/>
    <s v="Magna"/>
    <x v="0"/>
    <n v="0"/>
    <n v="1.74"/>
    <n v="7.46"/>
  </r>
  <r>
    <d v="2020-08-22T00:00:00"/>
    <s v="#2565"/>
    <s v="United States"/>
    <s v="United States"/>
    <s v="USPS"/>
    <s v="Priority Mail"/>
    <n v="98682"/>
    <s v="98682"/>
    <n v="5"/>
    <s v="Vancouver"/>
    <x v="9"/>
    <n v="0"/>
    <n v="2.19"/>
    <n v="8.7100000000000009"/>
  </r>
  <r>
    <d v="2020-08-21T00:00:00"/>
    <s v="#2566"/>
    <s v="United States"/>
    <s v="United States"/>
    <s v="USPS"/>
    <s v="Priority Mail"/>
    <n v="84606"/>
    <s v="84606"/>
    <n v="5"/>
    <s v="Provo"/>
    <x v="0"/>
    <n v="0"/>
    <n v="3.49"/>
    <n v="7.46"/>
  </r>
  <r>
    <d v="2020-08-22T00:00:00"/>
    <s v="#2567"/>
    <s v="United States"/>
    <s v="United States"/>
    <s v="USPS"/>
    <s v="First Class Package"/>
    <n v="78230"/>
    <s v="78230"/>
    <n v="5"/>
    <s v="San Antonio"/>
    <x v="8"/>
    <n v="0"/>
    <n v="1.07"/>
    <n v="2.93"/>
  </r>
  <r>
    <d v="2020-08-22T00:00:00"/>
    <s v="#2568"/>
    <s v="United States"/>
    <s v="United States"/>
    <s v="USPS"/>
    <s v="First Class Package"/>
    <n v="84606"/>
    <s v="84606"/>
    <n v="5"/>
    <s v="Provo"/>
    <x v="0"/>
    <n v="0"/>
    <n v="1.39"/>
    <n v="3.21"/>
  </r>
  <r>
    <d v="2020-08-23T00:00:00"/>
    <s v="#2569"/>
    <s v="United States"/>
    <s v="United States"/>
    <s v="USPS"/>
    <s v="Priority Mail"/>
    <n v="11756"/>
    <s v="11756"/>
    <n v="5"/>
    <s v="Levittown"/>
    <x v="21"/>
    <n v="0"/>
    <n v="19.64"/>
    <n v="9.56"/>
  </r>
  <r>
    <d v="2020-08-23T00:00:00"/>
    <s v="#2571"/>
    <s v="United States"/>
    <s v="United States"/>
    <s v="USPS"/>
    <s v="Priority Mail"/>
    <n v="84057"/>
    <s v="84057"/>
    <n v="5"/>
    <s v="Orem"/>
    <x v="0"/>
    <n v="0"/>
    <n v="0.79"/>
    <n v="7.46"/>
  </r>
  <r>
    <d v="2020-08-24T00:00:00"/>
    <s v="#2573"/>
    <s v="United States"/>
    <s v="United States"/>
    <s v="USPS"/>
    <s v="Priority Mail"/>
    <n v="90280"/>
    <s v="90280"/>
    <n v="5"/>
    <s v="South Gate"/>
    <x v="16"/>
    <n v="0"/>
    <n v="1.88"/>
    <n v="8.02"/>
  </r>
  <r>
    <d v="2020-08-24T00:00:00"/>
    <s v="#2574"/>
    <s v="United States"/>
    <s v="United States"/>
    <s v="USPS"/>
    <s v="First Class Package"/>
    <n v="14502"/>
    <s v="14502"/>
    <n v="5"/>
    <s v="Macedon"/>
    <x v="21"/>
    <n v="0"/>
    <n v="1"/>
    <n v="3.05"/>
  </r>
  <r>
    <d v="2020-08-24T00:00:00"/>
    <s v="#2575"/>
    <s v="United States"/>
    <s v="United States"/>
    <s v="USPS"/>
    <s v="Priority Mail"/>
    <n v="73025"/>
    <s v="73025"/>
    <n v="5"/>
    <s v="Edmond"/>
    <x v="13"/>
    <n v="0"/>
    <n v="5.69"/>
    <n v="8.7100000000000009"/>
  </r>
  <r>
    <d v="2020-08-24T00:00:00"/>
    <s v="#2578"/>
    <s v="United States"/>
    <s v="United States"/>
    <s v="USPS"/>
    <s v="Priority Mail"/>
    <n v="78701"/>
    <s v="78701"/>
    <n v="5"/>
    <s v="Austin"/>
    <x v="8"/>
    <n v="0"/>
    <n v="4.25"/>
    <n v="9"/>
  </r>
  <r>
    <d v="2020-08-24T00:00:00"/>
    <s v="#2580"/>
    <s v="United States"/>
    <s v="United States"/>
    <s v="USPS"/>
    <s v="Priority Mail"/>
    <n v="72120"/>
    <s v="72120"/>
    <n v="5"/>
    <s v="Sherwood"/>
    <x v="15"/>
    <n v="0"/>
    <n v="4.25"/>
    <n v="9"/>
  </r>
  <r>
    <d v="2020-08-24T00:00:00"/>
    <s v="#2581"/>
    <s v="United States"/>
    <s v="United States"/>
    <s v="USPS"/>
    <s v="First Class Package"/>
    <n v="85085"/>
    <s v="85085"/>
    <n v="5"/>
    <s v="Phoenix"/>
    <x v="2"/>
    <n v="0"/>
    <n v="1.1200000000000001"/>
    <n v="2.78"/>
  </r>
  <r>
    <d v="2020-08-24T00:00:00"/>
    <s v="#2582"/>
    <s v="United States"/>
    <s v="United States"/>
    <s v="USPS"/>
    <s v="Priority Mail"/>
    <n v="84124"/>
    <s v="84124"/>
    <n v="5"/>
    <s v="Holladay"/>
    <x v="0"/>
    <n v="0"/>
    <n v="1.74"/>
    <n v="7.46"/>
  </r>
  <r>
    <d v="2020-08-24T00:00:00"/>
    <s v="#2584"/>
    <s v="United States"/>
    <s v="United States"/>
    <s v="USPS"/>
    <s v="First Class Package"/>
    <n v="39307"/>
    <s v="39307"/>
    <n v="5"/>
    <s v="Meridian"/>
    <x v="23"/>
    <n v="0"/>
    <n v="1.32"/>
    <n v="4.18"/>
  </r>
  <r>
    <d v="2020-08-24T00:00:00"/>
    <s v="#2586"/>
    <s v="United States"/>
    <s v="United States"/>
    <s v="USPS"/>
    <s v="Priority Mail"/>
    <n v="28204"/>
    <s v="28204"/>
    <n v="5"/>
    <s v="Charlotte"/>
    <x v="30"/>
    <n v="0"/>
    <n v="4.43"/>
    <n v="9.2200000000000006"/>
  </r>
  <r>
    <d v="2020-08-25T00:00:00"/>
    <s v="#2587"/>
    <s v="United States"/>
    <s v="United States"/>
    <s v="USPS"/>
    <s v="Priority Mail"/>
    <n v="77023"/>
    <s v="77023"/>
    <n v="5"/>
    <s v="Houston"/>
    <x v="8"/>
    <n v="0"/>
    <n v="2.75"/>
    <n v="9"/>
  </r>
  <r>
    <d v="2020-08-25T00:00:00"/>
    <s v="#2588"/>
    <s v="United States"/>
    <s v="United States"/>
    <s v="USPS"/>
    <s v="Priority Mail"/>
    <n v="28027"/>
    <s v="28027"/>
    <n v="5"/>
    <s v="Concord"/>
    <x v="30"/>
    <n v="0"/>
    <n v="4.43"/>
    <n v="9.2200000000000006"/>
  </r>
  <r>
    <d v="2020-08-25T00:00:00"/>
    <s v="#2589"/>
    <s v="United States"/>
    <s v="United States"/>
    <s v="USPS"/>
    <s v="First Class Package"/>
    <n v="97702"/>
    <s v="97702"/>
    <n v="5"/>
    <s v="Bend"/>
    <x v="4"/>
    <n v="0"/>
    <n v="2.98"/>
    <n v="5.27"/>
  </r>
  <r>
    <d v="2020-08-25T00:00:00"/>
    <s v="#2590"/>
    <s v="United States"/>
    <s v="United States"/>
    <s v="USPS"/>
    <s v="Priority Mail"/>
    <n v="85338"/>
    <s v="85338"/>
    <n v="5"/>
    <s v="Goodyear"/>
    <x v="2"/>
    <n v="0"/>
    <n v="1.88"/>
    <n v="8.02"/>
  </r>
  <r>
    <d v="2020-08-25T00:00:00"/>
    <s v="#2591"/>
    <s v="United States"/>
    <s v="United States"/>
    <s v="USPS"/>
    <s v="Priority Mail"/>
    <n v="91910"/>
    <s v="91910"/>
    <n v="5"/>
    <s v="Chula Vista"/>
    <x v="16"/>
    <n v="0"/>
    <n v="2.88"/>
    <n v="8.02"/>
  </r>
  <r>
    <d v="2020-08-25T00:00:00"/>
    <s v="#2592"/>
    <s v="United States"/>
    <s v="United States"/>
    <s v="USPS"/>
    <s v="Priority Mail"/>
    <n v="95003"/>
    <s v="95003"/>
    <n v="5"/>
    <s v="Aptos"/>
    <x v="16"/>
    <n v="0"/>
    <n v="2.88"/>
    <n v="8.02"/>
  </r>
  <r>
    <d v="2020-08-25T00:00:00"/>
    <s v="#2593"/>
    <s v="United States"/>
    <s v="United States"/>
    <s v="USPS"/>
    <s v="First Class Package"/>
    <n v="84084"/>
    <s v="84084"/>
    <n v="5"/>
    <s v="West Jordan"/>
    <x v="0"/>
    <n v="0"/>
    <n v="1.06"/>
    <n v="2.74"/>
  </r>
  <r>
    <d v="2020-08-25T00:00:00"/>
    <s v="#2594"/>
    <s v="United States"/>
    <s v="United States"/>
    <s v="USPS"/>
    <s v="Priority Mail"/>
    <n v="84058"/>
    <s v="84058"/>
    <n v="5"/>
    <s v="Orem"/>
    <x v="0"/>
    <n v="0"/>
    <n v="1.74"/>
    <n v="7.46"/>
  </r>
  <r>
    <d v="2020-08-25T00:00:00"/>
    <s v="#2595"/>
    <s v="United States"/>
    <s v="United States"/>
    <s v="USPS"/>
    <s v="Priority Mail"/>
    <n v="20009"/>
    <s v="20009"/>
    <n v="5"/>
    <s v="Washington"/>
    <x v="43"/>
    <n v="0"/>
    <n v="5.34"/>
    <n v="9.56"/>
  </r>
  <r>
    <d v="2020-08-25T00:00:00"/>
    <s v="#2596"/>
    <s v="United States"/>
    <s v="United States"/>
    <s v="USPS"/>
    <s v="Priority Mail"/>
    <n v="19390"/>
    <s v="19390"/>
    <n v="5"/>
    <s v="West Grove"/>
    <x v="10"/>
    <n v="0"/>
    <n v="5.34"/>
    <n v="9.56"/>
  </r>
  <r>
    <d v="2020-08-25T00:00:00"/>
    <s v="#2597"/>
    <s v="United States"/>
    <s v="United States"/>
    <s v="USPS"/>
    <s v="First Class Package"/>
    <n v="91016"/>
    <s v="91016"/>
    <n v="5"/>
    <s v="Monrovia"/>
    <x v="16"/>
    <n v="0"/>
    <n v="1.1200000000000001"/>
    <n v="2.78"/>
  </r>
  <r>
    <d v="2020-08-25T00:00:00"/>
    <s v="#2598"/>
    <s v="United States"/>
    <s v="United States"/>
    <s v="USPS"/>
    <s v="Priority Mail"/>
    <n v="93117"/>
    <s v="93117"/>
    <n v="5"/>
    <s v="Goleta"/>
    <x v="16"/>
    <n v="0"/>
    <n v="1.88"/>
    <n v="8.02"/>
  </r>
  <r>
    <d v="2020-08-25T00:00:00"/>
    <s v="#2599"/>
    <s v="United States"/>
    <s v="United States"/>
    <s v="USPS"/>
    <s v="Priority Mail"/>
    <n v="84108"/>
    <s v="84108"/>
    <n v="5"/>
    <s v="Salt Lake City"/>
    <x v="0"/>
    <n v="0"/>
    <n v="1.74"/>
    <n v="7.46"/>
  </r>
  <r>
    <d v="2020-08-25T00:00:00"/>
    <s v="#2600"/>
    <s v="United States"/>
    <s v="United States"/>
    <s v="USPS"/>
    <s v="Priority Mail"/>
    <n v="84005"/>
    <s v="84005"/>
    <n v="5"/>
    <s v="Eagle Mountain"/>
    <x v="0"/>
    <n v="0"/>
    <n v="0.79"/>
    <n v="7.46"/>
  </r>
  <r>
    <d v="2020-08-25T00:00:00"/>
    <s v="#2601"/>
    <s v="United States"/>
    <s v="United States"/>
    <s v="USPS"/>
    <s v="Priority Mail"/>
    <n v="84096"/>
    <s v="84096"/>
    <n v="5"/>
    <s v="Herriman"/>
    <x v="0"/>
    <n v="0"/>
    <n v="1.24"/>
    <n v="7.46"/>
  </r>
  <r>
    <d v="2020-08-25T00:00:00"/>
    <s v="#2602"/>
    <s v="United States"/>
    <s v="United States"/>
    <s v="USPS"/>
    <s v="Priority Mail"/>
    <s v="06478"/>
    <s v="06478"/>
    <n v="5"/>
    <s v="Oxford"/>
    <x v="34"/>
    <n v="0"/>
    <n v="10.44"/>
    <n v="9.56"/>
  </r>
  <r>
    <d v="2020-08-25T00:00:00"/>
    <s v="#2603"/>
    <s v="United States"/>
    <s v="United States"/>
    <s v="USPS"/>
    <s v="First Class Package"/>
    <s v="84005-4708"/>
    <s v="84005"/>
    <n v="5"/>
    <s v="Eagle Mountain"/>
    <x v="0"/>
    <n v="0"/>
    <n v="1.06"/>
    <n v="2.74"/>
  </r>
  <r>
    <d v="2020-08-25T00:00:00"/>
    <s v="#2604"/>
    <s v="United States"/>
    <s v="United States"/>
    <s v="USPS"/>
    <s v="Priority Mail"/>
    <n v="53085"/>
    <s v="53085"/>
    <n v="5"/>
    <s v="Sheboygan Falls"/>
    <x v="38"/>
    <n v="0"/>
    <n v="10.65"/>
    <n v="9"/>
  </r>
  <r>
    <d v="2020-08-25T00:00:00"/>
    <s v="#2605"/>
    <s v="United States"/>
    <s v="United States"/>
    <s v="USPS"/>
    <s v="First Class Package"/>
    <n v="94553"/>
    <s v="94553"/>
    <n v="5"/>
    <s v="Martinez"/>
    <x v="16"/>
    <n v="0"/>
    <n v="1.1200000000000001"/>
    <n v="2.78"/>
  </r>
  <r>
    <d v="2020-08-25T00:00:00"/>
    <s v="#2606"/>
    <s v="United States"/>
    <s v="United States"/>
    <s v="USPS"/>
    <s v="First Class Package"/>
    <n v="84780"/>
    <s v="84780"/>
    <n v="5"/>
    <s v="Washington"/>
    <x v="0"/>
    <n v="0"/>
    <n v="1.06"/>
    <n v="2.74"/>
  </r>
  <r>
    <d v="2020-08-25T00:00:00"/>
    <s v="#2607"/>
    <s v="United States"/>
    <s v="United States"/>
    <s v="UPS"/>
    <s v="UPS¬Æ Ground"/>
    <n v="94519"/>
    <s v="94519"/>
    <n v="5"/>
    <s v="Concord"/>
    <x v="16"/>
    <n v="0"/>
    <n v="10.49"/>
    <n v="18.760000000000002"/>
  </r>
  <r>
    <d v="2020-08-25T00:00:00"/>
    <s v="#2609"/>
    <s v="United States"/>
    <s v="United States"/>
    <s v="USPS"/>
    <s v="First Class Package"/>
    <n v="73159"/>
    <s v="73159"/>
    <n v="5"/>
    <s v="Oklahoma City"/>
    <x v="13"/>
    <n v="0"/>
    <n v="1.44"/>
    <n v="3.31"/>
  </r>
  <r>
    <d v="2020-08-25T00:00:00"/>
    <s v="#2613"/>
    <s v="United States"/>
    <s v="United States"/>
    <s v="USPS"/>
    <s v="Priority Mail"/>
    <n v="64468"/>
    <s v="64468"/>
    <n v="5"/>
    <s v="Maryville"/>
    <x v="18"/>
    <n v="0"/>
    <n v="4.34"/>
    <n v="11.36"/>
  </r>
  <r>
    <d v="2020-08-25T00:00:00"/>
    <s v="#2614"/>
    <s v="United States"/>
    <s v="United States"/>
    <s v="USPS"/>
    <s v="Priority Mail"/>
    <n v="94087"/>
    <s v="94087"/>
    <n v="5"/>
    <s v="Sunnyvale"/>
    <x v="16"/>
    <n v="0"/>
    <n v="1.88"/>
    <n v="8.02"/>
  </r>
  <r>
    <d v="2020-08-25T00:00:00"/>
    <s v="#2615"/>
    <s v="United States"/>
    <s v="United States"/>
    <s v="USPS"/>
    <s v="Priority Mail"/>
    <n v="27107"/>
    <s v="27107"/>
    <n v="5"/>
    <s v="Winston Salem"/>
    <x v="30"/>
    <n v="0"/>
    <n v="4.43"/>
    <n v="9.2200000000000006"/>
  </r>
  <r>
    <d v="2020-08-25T00:00:00"/>
    <s v="#2616"/>
    <s v="United States"/>
    <s v="United States"/>
    <s v="USPS"/>
    <s v="Priority Mail"/>
    <n v="84790"/>
    <s v="84790"/>
    <n v="5"/>
    <s v="St George"/>
    <x v="0"/>
    <n v="0"/>
    <n v="0.79"/>
    <n v="7.46"/>
  </r>
  <r>
    <d v="2020-08-25T00:00:00"/>
    <s v="#2617"/>
    <s v="United States"/>
    <s v="United States"/>
    <s v="USPS"/>
    <s v="Priority Mail"/>
    <n v="84606"/>
    <s v="84606"/>
    <n v="5"/>
    <s v="Provo"/>
    <x v="0"/>
    <n v="0"/>
    <n v="1.74"/>
    <n v="7.46"/>
  </r>
  <r>
    <d v="2020-08-25T00:00:00"/>
    <s v="#2618"/>
    <s v="United States"/>
    <s v="United States"/>
    <s v="USPS"/>
    <s v="Priority Mail"/>
    <n v="84660"/>
    <s v="84660"/>
    <n v="5"/>
    <s v="Spanish Fork"/>
    <x v="0"/>
    <n v="0"/>
    <n v="0.79"/>
    <n v="7.46"/>
  </r>
  <r>
    <d v="2020-08-25T00:00:00"/>
    <s v="#2619"/>
    <s v="United States"/>
    <s v="United States"/>
    <s v="USPS"/>
    <s v="Priority Mail"/>
    <n v="84129"/>
    <s v="84129"/>
    <n v="5"/>
    <s v="Taylorsville"/>
    <x v="0"/>
    <n v="0"/>
    <n v="0.79"/>
    <n v="7.46"/>
  </r>
  <r>
    <d v="2020-08-25T00:00:00"/>
    <s v="#2620"/>
    <s v="United States"/>
    <s v="United States"/>
    <s v="USPS"/>
    <s v="First Class Package"/>
    <n v="75009"/>
    <s v="75009"/>
    <n v="5"/>
    <s v="Celina"/>
    <x v="8"/>
    <n v="0"/>
    <n v="1.44"/>
    <n v="3.31"/>
  </r>
  <r>
    <d v="2020-08-25T00:00:00"/>
    <s v="#2621"/>
    <s v="United States"/>
    <s v="United States"/>
    <s v="USPS"/>
    <s v="Priority Mail"/>
    <n v="60625"/>
    <s v="60625"/>
    <n v="5"/>
    <s v="Chicago"/>
    <x v="40"/>
    <n v="0"/>
    <n v="3.77"/>
    <n v="7.98"/>
  </r>
  <r>
    <d v="2020-08-25T00:00:00"/>
    <s v="#2622"/>
    <s v="United States"/>
    <s v="United States"/>
    <s v="USPS"/>
    <s v="First Class Package"/>
    <n v="84606"/>
    <s v="84606"/>
    <n v="5"/>
    <s v="Provo"/>
    <x v="0"/>
    <n v="0"/>
    <n v="0.86"/>
    <n v="5.04"/>
  </r>
  <r>
    <d v="2020-08-25T00:00:00"/>
    <s v="#2623"/>
    <s v="United States"/>
    <s v="United States"/>
    <s v="USPS"/>
    <s v="First Class Package"/>
    <n v="28213"/>
    <s v="28213"/>
    <n v="5"/>
    <s v="Charlotte"/>
    <x v="30"/>
    <n v="0"/>
    <n v="1.38"/>
    <n v="3.52"/>
  </r>
  <r>
    <d v="2020-08-25T00:00:00"/>
    <s v="#2624"/>
    <s v="United States"/>
    <s v="United States"/>
    <s v="USPS"/>
    <s v="Priority Mail"/>
    <n v="90016"/>
    <s v="90016"/>
    <n v="5"/>
    <s v="Los Angeles"/>
    <x v="16"/>
    <n v="0"/>
    <n v="1.88"/>
    <n v="8.02"/>
  </r>
  <r>
    <d v="2020-08-25T00:00:00"/>
    <s v="#2626"/>
    <s v="United States"/>
    <s v="United States"/>
    <s v="USPS"/>
    <s v="Priority Mail"/>
    <n v="11756"/>
    <s v="11756"/>
    <n v="5"/>
    <s v="Levittown"/>
    <x v="21"/>
    <n v="0"/>
    <n v="10.44"/>
    <n v="9.56"/>
  </r>
  <r>
    <d v="2020-08-25T00:00:00"/>
    <s v="#2627"/>
    <s v="United States"/>
    <s v="United States"/>
    <s v="USPS"/>
    <s v="Priority Mail"/>
    <n v="33704"/>
    <s v="33704"/>
    <n v="5"/>
    <s v="St. Petersburg"/>
    <x v="27"/>
    <n v="0"/>
    <n v="10.44"/>
    <n v="9.56"/>
  </r>
  <r>
    <d v="2020-08-25T00:00:00"/>
    <s v="#2628"/>
    <s v="United States"/>
    <s v="United States"/>
    <s v="USPS"/>
    <s v="Priority Mail"/>
    <n v="91741"/>
    <s v="91741"/>
    <n v="5"/>
    <s v="Glendora"/>
    <x v="16"/>
    <n v="0"/>
    <n v="2.88"/>
    <n v="8.02"/>
  </r>
  <r>
    <d v="2020-08-25T00:00:00"/>
    <s v="#2629"/>
    <s v="United States"/>
    <s v="United States"/>
    <s v="USPS"/>
    <s v="First Class Package"/>
    <n v="78576"/>
    <s v="78576"/>
    <n v="5"/>
    <s v="Pe√±itas"/>
    <x v="8"/>
    <n v="0"/>
    <n v="1.41"/>
    <n v="3.39"/>
  </r>
  <r>
    <d v="2020-08-25T00:00:00"/>
    <s v="#2630"/>
    <s v="United States"/>
    <s v="United States"/>
    <s v="USPS"/>
    <s v="Priority Mail"/>
    <s v="08046"/>
    <s v="08046"/>
    <n v="5"/>
    <s v="Willingboro"/>
    <x v="31"/>
    <n v="0"/>
    <n v="5.34"/>
    <n v="9.56"/>
  </r>
  <r>
    <d v="2020-08-26T00:00:00"/>
    <s v="#2631"/>
    <s v="United States"/>
    <s v="United States"/>
    <s v="USPS"/>
    <s v="Priority Mail"/>
    <n v="22902"/>
    <s v="22902"/>
    <n v="5"/>
    <s v="Charlottesville"/>
    <x v="1"/>
    <n v="0"/>
    <n v="5.34"/>
    <n v="9.56"/>
  </r>
  <r>
    <d v="2020-08-26T00:00:00"/>
    <s v="#2632"/>
    <s v="United States"/>
    <s v="United States"/>
    <s v="USPS"/>
    <s v="First Class Package"/>
    <n v="18407"/>
    <s v="18407"/>
    <n v="5"/>
    <s v="Carbondale "/>
    <x v="10"/>
    <n v="0"/>
    <n v="0.8"/>
    <n v="5.7"/>
  </r>
  <r>
    <d v="2020-08-26T00:00:00"/>
    <s v="#2633"/>
    <s v="United States"/>
    <s v="United States"/>
    <s v="USPS"/>
    <s v="First Class Package"/>
    <n v="83263"/>
    <s v="83263"/>
    <n v="5"/>
    <s v="Preston"/>
    <x v="7"/>
    <n v="0"/>
    <n v="1.39"/>
    <n v="3.21"/>
  </r>
  <r>
    <d v="2020-08-26T00:00:00"/>
    <s v="#2634"/>
    <s v="United States"/>
    <s v="United States"/>
    <s v="USPS"/>
    <s v="Priority Mail"/>
    <n v="78231"/>
    <s v="78231"/>
    <n v="5"/>
    <s v="San Antonio "/>
    <x v="8"/>
    <n v="0"/>
    <n v="3.77"/>
    <n v="7.98"/>
  </r>
  <r>
    <d v="2020-08-26T00:00:00"/>
    <s v="#2635"/>
    <s v="United States"/>
    <s v="United States"/>
    <s v="USPS"/>
    <s v="Priority Mail"/>
    <n v="80210"/>
    <s v="80210"/>
    <n v="5"/>
    <s v="Denver "/>
    <x v="12"/>
    <n v="0"/>
    <n v="1.88"/>
    <n v="8.02"/>
  </r>
  <r>
    <d v="2020-08-26T00:00:00"/>
    <s v="#2637"/>
    <s v="United States"/>
    <s v="United States"/>
    <s v="USPS"/>
    <s v="Priority Mail"/>
    <n v="90277"/>
    <s v="90277"/>
    <n v="5"/>
    <s v="Redondo Beach "/>
    <x v="16"/>
    <n v="0"/>
    <n v="1.88"/>
    <n v="8.02"/>
  </r>
  <r>
    <d v="2020-08-28T00:00:00"/>
    <s v="#2638"/>
    <s v="United States"/>
    <s v="United States"/>
    <s v="USPS"/>
    <s v="Priority Mail"/>
    <n v="33436"/>
    <s v="33436"/>
    <n v="5"/>
    <s v="Boynton Beach"/>
    <x v="27"/>
    <n v="0"/>
    <n v="5.34"/>
    <n v="9.56"/>
  </r>
  <r>
    <d v="2020-08-28T00:00:00"/>
    <s v="#2639"/>
    <s v="United States"/>
    <s v="United States"/>
    <s v="USPS"/>
    <s v="First Class Package"/>
    <n v="77023"/>
    <s v="77023"/>
    <n v="5"/>
    <s v="Houston"/>
    <x v="8"/>
    <n v="0"/>
    <n v="3.05"/>
    <n v="5.4"/>
  </r>
  <r>
    <d v="2020-08-28T00:00:00"/>
    <s v="#2640"/>
    <s v="United States"/>
    <s v="United States"/>
    <s v="USPS"/>
    <s v="Priority Mail"/>
    <s v="06478"/>
    <s v="06478"/>
    <n v="5"/>
    <s v="Oxford"/>
    <x v="34"/>
    <n v="0"/>
    <n v="10.44"/>
    <n v="9.56"/>
  </r>
  <r>
    <d v="2020-08-28T00:00:00"/>
    <s v="#2641"/>
    <s v="United States"/>
    <s v="United States"/>
    <s v="USPS"/>
    <s v="Priority Mail"/>
    <n v="95765"/>
    <s v="95765"/>
    <n v="5"/>
    <s v="Rocklin"/>
    <x v="16"/>
    <n v="0"/>
    <n v="2.88"/>
    <n v="8.02"/>
  </r>
  <r>
    <d v="2020-08-29T00:00:00"/>
    <s v="#2642"/>
    <s v="United States"/>
    <s v="United States"/>
    <s v="USPS"/>
    <s v="Priority Mail"/>
    <n v="84096"/>
    <s v="84096"/>
    <n v="5"/>
    <s v="Herriman"/>
    <x v="0"/>
    <n v="0"/>
    <n v="0.79"/>
    <n v="7.46"/>
  </r>
  <r>
    <d v="2020-08-29T00:00:00"/>
    <s v="#2643"/>
    <s v="United States"/>
    <s v="United States"/>
    <s v="USPS"/>
    <s v="Priority Mail"/>
    <n v="37212"/>
    <s v="37212"/>
    <n v="5"/>
    <s v="Nashville"/>
    <x v="37"/>
    <n v="0"/>
    <n v="2.75"/>
    <n v="9"/>
  </r>
  <r>
    <d v="2020-08-31T00:00:00"/>
    <s v="#2644"/>
    <s v="United States"/>
    <s v="United States"/>
    <s v="USPS"/>
    <s v="Priority Mail"/>
    <n v="11756"/>
    <s v="11756"/>
    <n v="5"/>
    <s v="Levittown"/>
    <x v="21"/>
    <n v="0"/>
    <n v="13.59"/>
    <n v="9.56"/>
  </r>
  <r>
    <d v="2020-08-31T00:00:00"/>
    <s v="#2645"/>
    <s v="United States"/>
    <s v="United States"/>
    <s v="USPS"/>
    <s v="Priority Mail"/>
    <n v="77023"/>
    <s v="77023"/>
    <n v="5"/>
    <s v="Houston"/>
    <x v="8"/>
    <n v="0"/>
    <n v="3.77"/>
    <n v="7.98"/>
  </r>
  <r>
    <d v="2020-08-31T00:00:00"/>
    <s v="#2646"/>
    <s v="United States"/>
    <s v="United States"/>
    <s v="USPS"/>
    <s v="First Class Package"/>
    <n v="84606"/>
    <s v="84606"/>
    <n v="5"/>
    <s v="Provo"/>
    <x v="0"/>
    <n v="0"/>
    <n v="1.06"/>
    <n v="2.74"/>
  </r>
  <r>
    <d v="2020-08-31T00:00:00"/>
    <s v="#2647"/>
    <s v="United States"/>
    <s v="United States"/>
    <s v="USPS"/>
    <s v="Priority Mail"/>
    <n v="85747"/>
    <s v="85747"/>
    <n v="5"/>
    <s v="Tucson"/>
    <x v="2"/>
    <n v="0"/>
    <n v="2.88"/>
    <n v="8.02"/>
  </r>
  <r>
    <d v="2020-08-31T00:00:00"/>
    <s v="#2648"/>
    <s v="United States"/>
    <s v="United States"/>
    <s v="USPS"/>
    <s v="First Class Package"/>
    <n v="78230"/>
    <s v="78230"/>
    <n v="5"/>
    <s v="San Antonio"/>
    <x v="8"/>
    <n v="0"/>
    <n v="1.07"/>
    <n v="2.93"/>
  </r>
  <r>
    <d v="2020-08-31T00:00:00"/>
    <s v="#2649"/>
    <s v="United States"/>
    <s v="United States"/>
    <s v="USPS"/>
    <s v="First Class Package"/>
    <n v="23503"/>
    <s v="23503"/>
    <n v="5"/>
    <s v="Norfolk"/>
    <x v="1"/>
    <n v="0"/>
    <n v="1.33"/>
    <n v="3.67"/>
  </r>
  <r>
    <d v="2020-08-31T00:00:00"/>
    <s v="#2650"/>
    <s v="United States"/>
    <s v="United States"/>
    <s v="USPS"/>
    <s v="Priority Mail"/>
    <s v="84043-3257"/>
    <s v="84043"/>
    <n v="5"/>
    <s v="Lehi"/>
    <x v="0"/>
    <n v="0"/>
    <n v="0.79"/>
    <n v="7.46"/>
  </r>
  <r>
    <d v="2020-08-31T00:00:00"/>
    <s v="#2651"/>
    <s v="United States"/>
    <s v="United States"/>
    <s v="USPS"/>
    <s v="Priority Mail"/>
    <n v="85042"/>
    <s v="85042"/>
    <n v="5"/>
    <s v="Phoenix"/>
    <x v="2"/>
    <n v="0"/>
    <n v="1.88"/>
    <n v="8.02"/>
  </r>
  <r>
    <d v="2020-09-03T00:00:00"/>
    <s v="#2652"/>
    <s v="United States"/>
    <s v="United States"/>
    <s v="USPS"/>
    <s v="Priority Mail"/>
    <n v="78539"/>
    <s v="78539"/>
    <n v="5"/>
    <s v="Edinburg"/>
    <x v="8"/>
    <n v="0"/>
    <n v="2.75"/>
    <n v="9"/>
  </r>
  <r>
    <d v="2020-09-03T00:00:00"/>
    <s v="#2653"/>
    <s v="United States"/>
    <s v="United States"/>
    <s v="USPS"/>
    <s v="First Class Package"/>
    <n v="76537"/>
    <s v="76537"/>
    <n v="5"/>
    <s v="Jarrell"/>
    <x v="8"/>
    <n v="0"/>
    <n v="3.05"/>
    <n v="5.4"/>
  </r>
  <r>
    <d v="2020-09-03T00:00:00"/>
    <s v="#2654"/>
    <s v="United States"/>
    <s v="United States"/>
    <s v="USPS"/>
    <s v="Priority Mail"/>
    <n v="98106"/>
    <s v="98106"/>
    <n v="5"/>
    <s v="Seattle"/>
    <x v="9"/>
    <n v="0"/>
    <n v="2.19"/>
    <n v="8.7100000000000009"/>
  </r>
  <r>
    <d v="2020-09-04T00:00:00"/>
    <s v="#2655"/>
    <s v="United States"/>
    <s v="United States"/>
    <s v="USPS"/>
    <s v="Priority Mail"/>
    <n v="84606"/>
    <s v="84606"/>
    <n v="5"/>
    <s v="Provo"/>
    <x v="0"/>
    <n v="0"/>
    <n v="1.26"/>
    <n v="7.94"/>
  </r>
  <r>
    <d v="2020-09-04T00:00:00"/>
    <s v="#2656"/>
    <s v="United States"/>
    <s v="United States"/>
    <s v="USPS"/>
    <s v="Priority Mail"/>
    <n v="98942"/>
    <s v="98942"/>
    <n v="5"/>
    <s v="Selah"/>
    <x v="9"/>
    <n v="0"/>
    <n v="2.19"/>
    <n v="8.7100000000000009"/>
  </r>
  <r>
    <d v="2020-09-04T00:00:00"/>
    <s v="#2657"/>
    <s v="United States"/>
    <s v="United States"/>
    <s v="USPS"/>
    <s v="Priority Mail"/>
    <n v="84108"/>
    <s v="84108"/>
    <n v="5"/>
    <s v="Salt Lake City"/>
    <x v="0"/>
    <n v="0"/>
    <n v="1.24"/>
    <n v="7.46"/>
  </r>
  <r>
    <d v="2020-09-04T00:00:00"/>
    <s v="#2658"/>
    <s v="United States"/>
    <s v="United States"/>
    <s v="USPS"/>
    <s v="First Class Package"/>
    <n v="77023"/>
    <s v="77023"/>
    <n v="5"/>
    <s v="Houston"/>
    <x v="8"/>
    <n v="0"/>
    <n v="3.05"/>
    <n v="5.4"/>
  </r>
  <r>
    <d v="2020-09-04T00:00:00"/>
    <s v="#2659"/>
    <s v="United States"/>
    <s v="United States"/>
    <s v="USPS"/>
    <s v="Priority Mail"/>
    <n v="33436"/>
    <s v="33436"/>
    <n v="5"/>
    <s v="Boynton Beach"/>
    <x v="27"/>
    <n v="0"/>
    <n v="5.34"/>
    <n v="9.56"/>
  </r>
  <r>
    <d v="2020-09-04T00:00:00"/>
    <s v="#2660"/>
    <s v="United States"/>
    <s v="United States"/>
    <s v="USPS"/>
    <s v="Priority Mail"/>
    <n v="85747"/>
    <s v="85747"/>
    <n v="5"/>
    <s v="Tucson"/>
    <x v="2"/>
    <n v="0"/>
    <n v="1.88"/>
    <n v="8.02"/>
  </r>
  <r>
    <d v="2020-09-08T00:00:00"/>
    <s v="#2661"/>
    <s v="United States"/>
    <s v="United States"/>
    <s v="USPS"/>
    <s v="Priority Mail"/>
    <n v="11756"/>
    <s v="11756"/>
    <n v="5"/>
    <s v="Levittown"/>
    <x v="21"/>
    <n v="0"/>
    <n v="10.44"/>
    <n v="9.56"/>
  </r>
  <r>
    <d v="2020-09-08T00:00:00"/>
    <s v="#2662"/>
    <s v="United States"/>
    <s v="United States"/>
    <s v="USPS"/>
    <s v="Priority Mail"/>
    <n v="60657"/>
    <s v="60657"/>
    <n v="5"/>
    <s v="Chicago"/>
    <x v="40"/>
    <n v="0"/>
    <n v="4.47"/>
    <n v="12.78"/>
  </r>
  <r>
    <d v="2020-09-08T00:00:00"/>
    <s v="#2663"/>
    <s v="United States"/>
    <s v="United States"/>
    <s v="USPS"/>
    <s v="First Class Package"/>
    <n v="76226"/>
    <s v="76226"/>
    <n v="5"/>
    <s v="Argyle"/>
    <x v="8"/>
    <n v="0"/>
    <n v="2.98"/>
    <n v="5.27"/>
  </r>
  <r>
    <d v="2020-09-08T00:00:00"/>
    <s v="#2664"/>
    <s v="United States"/>
    <s v="United States"/>
    <s v="USPS"/>
    <s v="Priority Mail"/>
    <s v="06478"/>
    <s v="06478"/>
    <n v="5"/>
    <s v="Oxford"/>
    <x v="34"/>
    <n v="0"/>
    <n v="10.94"/>
    <n v="12.21"/>
  </r>
  <r>
    <d v="2020-09-08T00:00:00"/>
    <s v="#2665"/>
    <s v="United States"/>
    <s v="United States"/>
    <s v="USPS"/>
    <s v="Priority Mail"/>
    <n v="33704"/>
    <s v="33704"/>
    <n v="5"/>
    <s v="St. Petersburg"/>
    <x v="27"/>
    <n v="0"/>
    <n v="6.48"/>
    <n v="8.42"/>
  </r>
  <r>
    <d v="2020-09-08T00:00:00"/>
    <s v="#2666"/>
    <s v="United States"/>
    <s v="United States"/>
    <s v="USPS"/>
    <s v="Priority Mail"/>
    <n v="99324"/>
    <s v="99324"/>
    <n v="5"/>
    <s v="College Place"/>
    <x v="9"/>
    <n v="0"/>
    <n v="2.88"/>
    <n v="8.02"/>
  </r>
  <r>
    <d v="2020-09-08T00:00:00"/>
    <s v="#2667"/>
    <s v="United States"/>
    <s v="United States"/>
    <s v="USPS"/>
    <s v="Priority Mail"/>
    <n v="45439"/>
    <s v="45439"/>
    <n v="5"/>
    <s v="Dayton"/>
    <x v="29"/>
    <n v="0"/>
    <n v="4.43"/>
    <n v="9.2200000000000006"/>
  </r>
  <r>
    <d v="2020-09-08T00:00:00"/>
    <s v="#2668"/>
    <s v="United States"/>
    <s v="United States"/>
    <s v="USPS"/>
    <s v="Priority Mail"/>
    <n v="94531"/>
    <s v="94531"/>
    <n v="5"/>
    <s v="Antioch"/>
    <x v="16"/>
    <n v="0"/>
    <n v="2.34"/>
    <n v="7.56"/>
  </r>
  <r>
    <d v="2020-09-08T00:00:00"/>
    <s v="#2669"/>
    <s v="United States"/>
    <s v="United States"/>
    <s v="USPS"/>
    <s v="Priority Mail"/>
    <n v="11361"/>
    <s v="11361"/>
    <n v="5"/>
    <s v="Queens"/>
    <x v="21"/>
    <n v="0"/>
    <n v="6.48"/>
    <n v="8.42"/>
  </r>
  <r>
    <d v="2020-09-08T00:00:00"/>
    <s v="#2670"/>
    <s v="United States"/>
    <s v="United States"/>
    <s v="USPS"/>
    <s v="Priority Mail"/>
    <n v="84005"/>
    <s v="84005"/>
    <n v="5"/>
    <s v="Eagle Mountain"/>
    <x v="0"/>
    <n v="0"/>
    <n v="0.79"/>
    <n v="7.46"/>
  </r>
  <r>
    <d v="2020-09-08T00:00:00"/>
    <s v="#2671"/>
    <s v="United States"/>
    <s v="United States"/>
    <s v="USPS"/>
    <s v="First Class Package"/>
    <n v="73072"/>
    <s v="73072"/>
    <n v="5"/>
    <s v="Norman"/>
    <x v="13"/>
    <n v="0"/>
    <n v="1.37"/>
    <n v="4.08"/>
  </r>
  <r>
    <d v="2020-09-08T00:00:00"/>
    <s v="#2672"/>
    <s v="United States"/>
    <s v="United States"/>
    <s v="USPS"/>
    <s v="Priority Mail"/>
    <n v="75056"/>
    <s v="75056"/>
    <n v="5"/>
    <s v="The Colony"/>
    <x v="8"/>
    <n v="0"/>
    <n v="2.19"/>
    <n v="8.7100000000000009"/>
  </r>
  <r>
    <d v="2020-09-08T00:00:00"/>
    <s v="#2673"/>
    <s v="United States"/>
    <s v="United States"/>
    <s v="USPS"/>
    <s v="Priority Mail"/>
    <n v="21117"/>
    <s v="21117"/>
    <n v="5"/>
    <s v="Owings Mills"/>
    <x v="26"/>
    <n v="0"/>
    <n v="7.13"/>
    <n v="16.02"/>
  </r>
  <r>
    <d v="2020-09-08T00:00:00"/>
    <s v="#2674"/>
    <s v="United States"/>
    <s v="United States"/>
    <s v="USPS"/>
    <s v="First Class Package"/>
    <n v="85296"/>
    <s v="85296"/>
    <n v="5"/>
    <s v="Gilbert"/>
    <x v="2"/>
    <n v="0"/>
    <n v="2.88"/>
    <n v="5.12"/>
  </r>
  <r>
    <d v="2020-09-08T00:00:00"/>
    <s v="#2675"/>
    <s v="United States"/>
    <s v="United States"/>
    <s v="USPS"/>
    <s v="Priority Mail"/>
    <n v="28277"/>
    <s v="28277"/>
    <n v="5"/>
    <s v="Charlotte"/>
    <x v="30"/>
    <n v="0"/>
    <n v="4.43"/>
    <n v="9.2200000000000006"/>
  </r>
  <r>
    <d v="2020-09-08T00:00:00"/>
    <s v="#2676"/>
    <s v="United States"/>
    <s v="United States"/>
    <s v="USPS"/>
    <s v="First Class Package"/>
    <n v="60071"/>
    <s v="60071"/>
    <n v="5"/>
    <s v="RICHMOND"/>
    <x v="40"/>
    <n v="0"/>
    <n v="1.32"/>
    <n v="4.18"/>
  </r>
  <r>
    <d v="2020-09-08T00:00:00"/>
    <s v="#2677"/>
    <s v="United States"/>
    <s v="United States"/>
    <s v="USPS"/>
    <s v="Priority Mail"/>
    <n v="85747"/>
    <s v="85747"/>
    <n v="5"/>
    <s v="Tucson"/>
    <x v="2"/>
    <n v="0"/>
    <n v="2.38"/>
    <n v="10.67"/>
  </r>
  <r>
    <d v="2020-09-08T00:00:00"/>
    <s v="#2678"/>
    <s v="United States"/>
    <s v="United States"/>
    <s v="USPS"/>
    <s v="First Class Package"/>
    <n v="73072"/>
    <s v="73072"/>
    <n v="5"/>
    <s v="Norman"/>
    <x v="13"/>
    <n v="0"/>
    <n v="1.1100000000000001"/>
    <n v="2.84"/>
  </r>
  <r>
    <d v="2020-09-08T00:00:00"/>
    <s v="#2679"/>
    <s v="United States"/>
    <s v="United States"/>
    <s v="USPS"/>
    <s v="First Class Package"/>
    <n v="84780"/>
    <s v="84780"/>
    <n v="5"/>
    <s v="Washington"/>
    <x v="0"/>
    <n v="0"/>
    <n v="1.06"/>
    <n v="2.74"/>
  </r>
  <r>
    <d v="2020-09-08T00:00:00"/>
    <s v="#2680"/>
    <s v="United States"/>
    <s v="United States"/>
    <s v="USPS"/>
    <s v="First Class Package"/>
    <n v="84663"/>
    <s v="84663"/>
    <n v="5"/>
    <s v="Springville"/>
    <x v="0"/>
    <n v="0"/>
    <n v="1.06"/>
    <n v="2.74"/>
  </r>
  <r>
    <d v="2020-09-08T00:00:00"/>
    <s v="#2681"/>
    <s v="United States"/>
    <s v="United States"/>
    <s v="USPS"/>
    <s v="First Class Package"/>
    <n v="85143"/>
    <s v="85143"/>
    <n v="5"/>
    <s v="San Tan Valley"/>
    <x v="2"/>
    <n v="0"/>
    <n v="1.1200000000000001"/>
    <n v="2.78"/>
  </r>
  <r>
    <d v="2020-09-08T00:00:00"/>
    <s v="#2682"/>
    <s v="United States"/>
    <s v="United States"/>
    <s v="USPS"/>
    <s v="First Class Package"/>
    <n v="27526"/>
    <s v="27526"/>
    <n v="5"/>
    <s v="Fuquay Varina"/>
    <x v="30"/>
    <n v="0"/>
    <n v="1"/>
    <n v="3.05"/>
  </r>
  <r>
    <d v="2020-09-08T00:00:00"/>
    <s v="#2683"/>
    <s v="United States"/>
    <s v="United States"/>
    <s v="USPS"/>
    <s v="First Class Package"/>
    <n v="84015"/>
    <s v="84015"/>
    <n v="5"/>
    <s v="Clinton"/>
    <x v="0"/>
    <n v="0"/>
    <n v="1.06"/>
    <n v="2.74"/>
  </r>
  <r>
    <d v="2020-09-08T00:00:00"/>
    <s v="#2684"/>
    <s v="United States"/>
    <s v="United States"/>
    <s v="USPS"/>
    <s v="First Class Package"/>
    <n v="90280"/>
    <s v="90280"/>
    <n v="5"/>
    <s v="South Gate"/>
    <x v="16"/>
    <n v="0"/>
    <n v="1.1200000000000001"/>
    <n v="2.78"/>
  </r>
  <r>
    <d v="2020-09-08T00:00:00"/>
    <s v="#2685"/>
    <s v="United States"/>
    <s v="United States"/>
    <s v="USPS"/>
    <s v="First Class Package"/>
    <n v="98942"/>
    <s v="98942"/>
    <n v="5"/>
    <s v="Selah"/>
    <x v="9"/>
    <n v="0"/>
    <n v="1.1100000000000001"/>
    <n v="2.84"/>
  </r>
  <r>
    <d v="2020-09-08T00:00:00"/>
    <s v="#2686"/>
    <s v="United States"/>
    <s v="United States"/>
    <s v="USPS"/>
    <s v="First Class Package"/>
    <n v="91016"/>
    <s v="91016"/>
    <n v="5"/>
    <s v="Monrovia"/>
    <x v="16"/>
    <n v="0"/>
    <n v="1.62"/>
    <n v="5.43"/>
  </r>
  <r>
    <d v="2020-09-08T00:00:00"/>
    <s v="#2687"/>
    <s v="United States"/>
    <s v="United States"/>
    <s v="USPS"/>
    <s v="First Class Package"/>
    <n v="99301"/>
    <s v="99301"/>
    <n v="5"/>
    <s v="Pasco"/>
    <x v="9"/>
    <n v="0"/>
    <n v="1.1200000000000001"/>
    <n v="2.78"/>
  </r>
  <r>
    <d v="2020-09-08T00:00:00"/>
    <s v="#2688"/>
    <s v="United States"/>
    <s v="United States"/>
    <s v="USPS"/>
    <s v="First Class Package"/>
    <n v="84097"/>
    <s v="84097"/>
    <n v="5"/>
    <s v="Orem"/>
    <x v="0"/>
    <n v="0"/>
    <n v="1.89"/>
    <n v="5.86"/>
  </r>
  <r>
    <d v="2020-09-08T00:00:00"/>
    <s v="#2689"/>
    <s v="United States"/>
    <s v="United States"/>
    <s v="USPS"/>
    <s v="First Class Package"/>
    <s v="01757"/>
    <s v="01757"/>
    <n v="5"/>
    <s v="milford"/>
    <x v="39"/>
    <n v="0"/>
    <n v="1.02"/>
    <n v="3.18"/>
  </r>
  <r>
    <d v="2020-09-08T00:00:00"/>
    <s v="#2690"/>
    <s v="United States"/>
    <s v="United States"/>
    <s v="USPS"/>
    <s v="First Class Package"/>
    <s v="92311-9664"/>
    <s v="92311"/>
    <n v="5"/>
    <s v="Barstow"/>
    <x v="16"/>
    <n v="0"/>
    <n v="1.1200000000000001"/>
    <n v="2.78"/>
  </r>
  <r>
    <d v="2020-09-08T00:00:00"/>
    <s v="#2691"/>
    <s v="United States"/>
    <s v="United States"/>
    <s v="USPS"/>
    <s v="First Class Package"/>
    <n v="84129"/>
    <s v="84129"/>
    <n v="5"/>
    <s v="Taylorsville"/>
    <x v="0"/>
    <n v="0"/>
    <n v="1.56"/>
    <n v="5.39"/>
  </r>
  <r>
    <d v="2020-09-08T00:00:00"/>
    <s v="#2692"/>
    <s v="United States"/>
    <s v="United States"/>
    <s v="USPS"/>
    <s v="Priority Mail"/>
    <n v="84601"/>
    <s v="84601"/>
    <n v="5"/>
    <s v="Provo"/>
    <x v="0"/>
    <n v="0"/>
    <n v="0.79"/>
    <n v="7.46"/>
  </r>
  <r>
    <d v="2020-09-08T00:00:00"/>
    <s v="#2693"/>
    <s v="United States"/>
    <s v="United States"/>
    <s v="USPS"/>
    <s v="Priority Mail"/>
    <n v="28027"/>
    <s v="28027"/>
    <n v="5"/>
    <s v="Concord"/>
    <x v="30"/>
    <n v="0"/>
    <n v="5.5"/>
    <n v="8.15"/>
  </r>
  <r>
    <d v="2020-09-11T00:00:00"/>
    <s v="#2694"/>
    <s v="United States"/>
    <s v="United States"/>
    <s v="USPS"/>
    <s v="Priority Mail"/>
    <n v="23503"/>
    <s v="23503"/>
    <n v="5"/>
    <s v="Norfolk"/>
    <x v="1"/>
    <n v="0"/>
    <n v="5.34"/>
    <n v="9.56"/>
  </r>
  <r>
    <d v="2020-09-09T00:00:00"/>
    <s v="#2695"/>
    <s v="United States"/>
    <s v="United States"/>
    <s v="USPS"/>
    <s v="First Class Package"/>
    <n v="98065"/>
    <s v="98065"/>
    <n v="5"/>
    <s v="Snoqualmie"/>
    <x v="9"/>
    <n v="0"/>
    <n v="2.98"/>
    <n v="5.27"/>
  </r>
  <r>
    <d v="2020-09-21T00:00:00"/>
    <s v="#2696"/>
    <s v="United States"/>
    <s v="United States"/>
    <s v="USPS"/>
    <s v="First Class Package"/>
    <n v="95765"/>
    <s v="95765"/>
    <n v="5"/>
    <s v="Rocklin"/>
    <x v="16"/>
    <n v="0"/>
    <n v="1.1200000000000001"/>
    <n v="2.78"/>
  </r>
  <r>
    <d v="2020-09-21T00:00:00"/>
    <s v="#2697"/>
    <s v="United States"/>
    <s v="United States"/>
    <s v="USPS"/>
    <s v="First Class Package"/>
    <n v="95324"/>
    <s v="95324"/>
    <n v="5"/>
    <s v="Hilmar"/>
    <x v="16"/>
    <n v="0"/>
    <n v="1.1200000000000001"/>
    <n v="2.78"/>
  </r>
  <r>
    <d v="2020-09-21T00:00:00"/>
    <s v="#2698"/>
    <s v="United States"/>
    <s v="United States"/>
    <s v="USPS"/>
    <s v="First Class Package"/>
    <n v="93455"/>
    <s v="93455"/>
    <n v="5"/>
    <s v="Santa Maria"/>
    <x v="16"/>
    <n v="0"/>
    <n v="1.62"/>
    <n v="5.43"/>
  </r>
  <r>
    <d v="2020-09-21T00:00:00"/>
    <s v="#2699"/>
    <s v="United States"/>
    <s v="United States"/>
    <s v="USPS"/>
    <s v="First Class Package"/>
    <n v="84043"/>
    <s v="84043"/>
    <n v="5"/>
    <s v="Lehi"/>
    <x v="0"/>
    <n v="0"/>
    <n v="1.56"/>
    <n v="5.39"/>
  </r>
  <r>
    <d v="2020-09-21T00:00:00"/>
    <s v="#2700"/>
    <s v="United States"/>
    <s v="United States"/>
    <s v="USPS"/>
    <s v="First Class Package"/>
    <n v="84032"/>
    <s v="84032"/>
    <n v="5"/>
    <s v="Heber City"/>
    <x v="0"/>
    <n v="0"/>
    <n v="1.06"/>
    <n v="2.74"/>
  </r>
  <r>
    <d v="2020-09-21T00:00:00"/>
    <s v="#2701"/>
    <s v="United States"/>
    <s v="United States"/>
    <s v="USPS"/>
    <s v="First Class Package"/>
    <s v="76137-2345"/>
    <s v="76137"/>
    <n v="5"/>
    <s v="Fort Worth"/>
    <x v="8"/>
    <n v="0"/>
    <n v="1.61"/>
    <n v="5.49"/>
  </r>
  <r>
    <d v="2020-09-21T00:00:00"/>
    <s v="#2702"/>
    <s v="United States"/>
    <s v="United States"/>
    <s v="USPS"/>
    <s v="First Class Package"/>
    <n v="96797"/>
    <s v="96797"/>
    <n v="5"/>
    <s v="Waipahu"/>
    <x v="6"/>
    <n v="0"/>
    <n v="1.02"/>
    <n v="3.18"/>
  </r>
  <r>
    <d v="2020-09-21T00:00:00"/>
    <s v="#2703"/>
    <s v="United States"/>
    <s v="United States"/>
    <s v="USPS"/>
    <s v="First Class Package"/>
    <n v="10983"/>
    <s v="10983"/>
    <n v="5"/>
    <s v="Tappan"/>
    <x v="21"/>
    <n v="0"/>
    <n v="1.02"/>
    <n v="3.18"/>
  </r>
  <r>
    <d v="2020-09-11T00:00:00"/>
    <s v="#2704"/>
    <s v="United States"/>
    <s v="United States"/>
    <s v="USPS"/>
    <s v="Priority Mail"/>
    <n v="76051"/>
    <s v="76051"/>
    <n v="5"/>
    <s v="Grapevine"/>
    <x v="8"/>
    <n v="0"/>
    <n v="3.84"/>
    <n v="8.7100000000000009"/>
  </r>
  <r>
    <d v="2020-09-11T00:00:00"/>
    <s v="#2705"/>
    <s v="United States"/>
    <s v="United States"/>
    <s v="USPS"/>
    <s v="First Class Package"/>
    <n v="84043"/>
    <s v="84043"/>
    <n v="5"/>
    <s v="Lehi"/>
    <x v="0"/>
    <n v="0"/>
    <n v="1.37"/>
    <n v="3.93"/>
  </r>
  <r>
    <d v="2020-09-11T00:00:00"/>
    <s v="#2706"/>
    <s v="United States"/>
    <s v="United States"/>
    <s v="USPS"/>
    <s v="Priority Mail"/>
    <n v="95003"/>
    <s v="95003"/>
    <n v="5"/>
    <s v="Aptos"/>
    <x v="16"/>
    <n v="0"/>
    <n v="1.88"/>
    <n v="8.02"/>
  </r>
  <r>
    <d v="2020-09-21T00:00:00"/>
    <s v="#2708"/>
    <s v="United States"/>
    <s v="United States"/>
    <s v="USPS"/>
    <s v="First Class Package"/>
    <n v="98034"/>
    <s v="98034"/>
    <n v="5"/>
    <s v="Kirkland"/>
    <x v="9"/>
    <n v="0"/>
    <n v="1.61"/>
    <n v="5.49"/>
  </r>
  <r>
    <d v="2020-09-11T00:00:00"/>
    <s v="#2709"/>
    <s v="United States"/>
    <s v="United States"/>
    <s v="USPS"/>
    <s v="Priority Mail"/>
    <s v="27107-7205"/>
    <s v="27107"/>
    <n v="5"/>
    <s v="Winston Salem"/>
    <x v="30"/>
    <n v="0"/>
    <n v="4.43"/>
    <n v="9.2200000000000006"/>
  </r>
  <r>
    <d v="2020-09-11T00:00:00"/>
    <s v="#2710"/>
    <s v="United States"/>
    <s v="United States"/>
    <s v="USPS"/>
    <s v="Priority Mail"/>
    <n v="72908"/>
    <s v="72908"/>
    <n v="5"/>
    <s v="Fort Smith"/>
    <x v="15"/>
    <n v="0"/>
    <n v="3.64"/>
    <n v="10.31"/>
  </r>
  <r>
    <d v="2020-09-21T00:00:00"/>
    <s v="#2711"/>
    <s v="United States"/>
    <s v="United States"/>
    <s v="USPS"/>
    <s v="First Class Package"/>
    <s v="05739"/>
    <s v="05739"/>
    <n v="5"/>
    <s v="Danby"/>
    <x v="47"/>
    <n v="0"/>
    <n v="1.02"/>
    <n v="3.18"/>
  </r>
  <r>
    <d v="2020-09-11T00:00:00"/>
    <s v="#2712"/>
    <s v="United States"/>
    <s v="United States"/>
    <s v="USPS"/>
    <s v="Priority Mail"/>
    <n v="84721"/>
    <s v="84721"/>
    <n v="5"/>
    <s v="Cedar City"/>
    <x v="0"/>
    <n v="0"/>
    <n v="0.79"/>
    <n v="7.46"/>
  </r>
  <r>
    <d v="2020-09-11T00:00:00"/>
    <s v="#2713"/>
    <s v="United States"/>
    <s v="United States"/>
    <s v="USPS"/>
    <s v="Priority Mail"/>
    <n v="84097"/>
    <s v="84097"/>
    <n v="5"/>
    <s v="Orem"/>
    <x v="0"/>
    <n v="0"/>
    <n v="1.36"/>
    <n v="10.49"/>
  </r>
  <r>
    <d v="2020-09-14T00:00:00"/>
    <s v="#2714"/>
    <s v="United States"/>
    <s v="United States"/>
    <s v="USPS"/>
    <s v="Priority Mail"/>
    <n v="11756"/>
    <s v="11756"/>
    <n v="5"/>
    <s v="Levittown"/>
    <x v="21"/>
    <n v="0"/>
    <n v="5.34"/>
    <n v="9.56"/>
  </r>
  <r>
    <d v="2020-09-14T00:00:00"/>
    <s v="#2715"/>
    <s v="United States"/>
    <s v="United States"/>
    <s v="USPS"/>
    <s v="Priority Mail"/>
    <n v="84108"/>
    <s v="84108"/>
    <n v="5"/>
    <s v="Salt Lake City"/>
    <x v="0"/>
    <n v="0"/>
    <n v="0.79"/>
    <n v="7.46"/>
  </r>
  <r>
    <d v="2020-09-14T00:00:00"/>
    <s v="#2716"/>
    <s v="United States"/>
    <s v="United States"/>
    <s v="USPS"/>
    <s v="Priority Mail"/>
    <n v="90280"/>
    <s v="90280"/>
    <n v="5"/>
    <s v="South Gate"/>
    <x v="16"/>
    <n v="0"/>
    <n v="2.31"/>
    <n v="8.59"/>
  </r>
  <r>
    <d v="2020-09-14T00:00:00"/>
    <s v="#2717"/>
    <s v="United States"/>
    <s v="United States"/>
    <s v="USPS"/>
    <s v="Priority Mail"/>
    <n v="23503"/>
    <s v="23503"/>
    <n v="5"/>
    <s v="Norfolk"/>
    <x v="1"/>
    <n v="0"/>
    <n v="6.48"/>
    <n v="8.42"/>
  </r>
  <r>
    <d v="2020-09-21T00:00:00"/>
    <s v="#2718"/>
    <s v="United States"/>
    <s v="United States"/>
    <s v="USPS"/>
    <s v="First Class Package"/>
    <n v="18433"/>
    <s v="18433"/>
    <n v="5"/>
    <s v="Scott Township"/>
    <x v="10"/>
    <n v="0"/>
    <n v="1.02"/>
    <n v="3.18"/>
  </r>
  <r>
    <d v="2020-09-14T00:00:00"/>
    <s v="#2719"/>
    <s v="United States"/>
    <s v="United States"/>
    <s v="USPS"/>
    <s v="Priority Mail"/>
    <n v="84043"/>
    <s v="84043"/>
    <n v="5"/>
    <s v="Lehi"/>
    <x v="0"/>
    <n v="0"/>
    <n v="0.79"/>
    <n v="7.46"/>
  </r>
  <r>
    <d v="2020-09-14T00:00:00"/>
    <s v="#2720"/>
    <s v="United States"/>
    <s v="United States"/>
    <s v="USPS"/>
    <s v="Priority Mail"/>
    <n v="84059"/>
    <s v="84059"/>
    <n v="5"/>
    <s v="Vineyard"/>
    <x v="0"/>
    <n v="0"/>
    <n v="2.16"/>
    <n v="8.0399999999999991"/>
  </r>
  <r>
    <d v="2020-09-14T00:00:00"/>
    <s v="#2721"/>
    <s v="United States"/>
    <s v="United States"/>
    <s v="USPS"/>
    <s v="Priority Mail"/>
    <n v="33704"/>
    <s v="33704"/>
    <n v="5"/>
    <s v="St. Petersburg"/>
    <x v="27"/>
    <n v="0"/>
    <n v="5.34"/>
    <n v="9.56"/>
  </r>
  <r>
    <d v="2020-09-14T00:00:00"/>
    <s v="#2722"/>
    <s v="United States"/>
    <s v="United States"/>
    <s v="USPS"/>
    <s v="Priority Mail"/>
    <n v="95677"/>
    <s v="95677"/>
    <n v="5"/>
    <s v="Rocklin"/>
    <x v="16"/>
    <n v="0"/>
    <n v="1.88"/>
    <n v="8.02"/>
  </r>
  <r>
    <d v="2020-09-21T00:00:00"/>
    <s v="#2723"/>
    <s v="United States"/>
    <s v="United States"/>
    <s v="USPS"/>
    <s v="First Class Package"/>
    <n v="90064"/>
    <s v="90064"/>
    <n v="5"/>
    <s v="Los Angeles"/>
    <x v="16"/>
    <n v="0"/>
    <n v="1.1200000000000001"/>
    <n v="2.78"/>
  </r>
  <r>
    <d v="2020-09-21T00:00:00"/>
    <s v="#2724"/>
    <s v="United States"/>
    <s v="United States"/>
    <s v="USPS"/>
    <s v="First Class Package"/>
    <n v="33897"/>
    <s v="33897"/>
    <n v="5"/>
    <s v="Davenport"/>
    <x v="27"/>
    <n v="0"/>
    <n v="1.02"/>
    <n v="3.18"/>
  </r>
  <r>
    <d v="2020-09-18T00:00:00"/>
    <s v="#2725"/>
    <s v="United States"/>
    <s v="United States"/>
    <s v="USPS"/>
    <s v="Priority Mail"/>
    <n v="84404"/>
    <s v="84404"/>
    <n v="5"/>
    <s v="Ogden"/>
    <x v="0"/>
    <n v="0"/>
    <n v="1.26"/>
    <n v="7.94"/>
  </r>
  <r>
    <d v="2020-09-15T00:00:00"/>
    <s v="#2727"/>
    <s v="United States"/>
    <s v="United States"/>
    <s v="USPS"/>
    <s v="Priority Mail"/>
    <n v="33704"/>
    <s v="33704"/>
    <n v="5"/>
    <s v="St. Petersburg"/>
    <x v="27"/>
    <n v="0"/>
    <n v="7.13"/>
    <n v="16.02"/>
  </r>
  <r>
    <d v="2020-09-16T00:00:00"/>
    <s v="#2728"/>
    <s v="United States"/>
    <s v="United States"/>
    <s v="USPS"/>
    <s v="First Class Package"/>
    <n v="84765"/>
    <s v="84765"/>
    <n v="5"/>
    <s v="Santa Clara"/>
    <x v="0"/>
    <n v="0"/>
    <n v="1.06"/>
    <n v="2.74"/>
  </r>
  <r>
    <d v="2020-09-16T00:00:00"/>
    <s v="#2729"/>
    <s v="United States"/>
    <s v="United States"/>
    <s v="USPS"/>
    <s v="Priority Mail"/>
    <n v="53222"/>
    <s v="53222"/>
    <n v="5"/>
    <s v="Wauwatosa"/>
    <x v="38"/>
    <n v="0"/>
    <n v="9.07"/>
    <n v="12.78"/>
  </r>
  <r>
    <d v="2020-09-21T00:00:00"/>
    <s v="#2730"/>
    <s v="United States"/>
    <s v="United States"/>
    <s v="USPS"/>
    <s v="First Class Package"/>
    <s v="08724"/>
    <s v="08724"/>
    <n v="5"/>
    <s v="Brick Township"/>
    <x v="31"/>
    <n v="0"/>
    <n v="1.02"/>
    <n v="3.18"/>
  </r>
  <r>
    <d v="2020-09-16T00:00:00"/>
    <s v="#2731"/>
    <s v="United States"/>
    <s v="United States"/>
    <s v="USPS"/>
    <s v="Priority Mail"/>
    <n v="28204"/>
    <s v="28204"/>
    <n v="5"/>
    <s v="Charlotte"/>
    <x v="30"/>
    <n v="0"/>
    <n v="7.68"/>
    <n v="9.2200000000000006"/>
  </r>
  <r>
    <d v="2020-09-16T00:00:00"/>
    <s v="#2733"/>
    <s v="United States"/>
    <s v="United States"/>
    <s v="USPS"/>
    <s v="Priority Mail"/>
    <n v="95678"/>
    <s v="95678"/>
    <n v="5"/>
    <s v="Roseville"/>
    <x v="16"/>
    <n v="0"/>
    <n v="2.31"/>
    <n v="8.59"/>
  </r>
  <r>
    <d v="2020-09-21T00:00:00"/>
    <s v="#2734"/>
    <s v="United States"/>
    <s v="United States"/>
    <s v="USPS"/>
    <s v="First Class Package"/>
    <s v="92311-9664"/>
    <s v="92311"/>
    <n v="5"/>
    <s v="Barstow"/>
    <x v="16"/>
    <n v="0"/>
    <n v="1.1200000000000001"/>
    <n v="2.78"/>
  </r>
  <r>
    <d v="2020-09-16T00:00:00"/>
    <s v="#2735"/>
    <s v="United States"/>
    <s v="United States"/>
    <s v="USPS"/>
    <s v="Priority Mail"/>
    <n v="93940"/>
    <s v="93940"/>
    <n v="5"/>
    <s v="Monterey "/>
    <x v="16"/>
    <n v="0"/>
    <n v="2.34"/>
    <n v="7.56"/>
  </r>
  <r>
    <d v="2020-09-17T00:00:00"/>
    <s v="#2736"/>
    <s v="United States"/>
    <s v="United States"/>
    <s v="USPS"/>
    <s v="Priority Mail"/>
    <n v="95041"/>
    <s v="95041"/>
    <n v="5"/>
    <s v="Mount Hermon"/>
    <x v="16"/>
    <n v="0"/>
    <n v="1.88"/>
    <n v="8.02"/>
  </r>
  <r>
    <d v="2020-09-17T00:00:00"/>
    <s v="#2737"/>
    <s v="United States"/>
    <s v="United States"/>
    <s v="USPS"/>
    <s v="Priority Mail"/>
    <n v="93117"/>
    <s v="93117"/>
    <n v="5"/>
    <s v="Goleta"/>
    <x v="16"/>
    <n v="0"/>
    <n v="2.38"/>
    <n v="10.67"/>
  </r>
  <r>
    <d v="2020-09-18T00:00:00"/>
    <s v="#2738"/>
    <s v="United States"/>
    <s v="United States"/>
    <s v="USPS"/>
    <s v="First Class Package"/>
    <n v="85201"/>
    <s v="85201"/>
    <n v="5"/>
    <s v="Mesa"/>
    <x v="2"/>
    <n v="0"/>
    <n v="0.93"/>
    <n v="5.12"/>
  </r>
  <r>
    <d v="2020-09-18T00:00:00"/>
    <s v="#2739"/>
    <s v="United States"/>
    <s v="United States"/>
    <s v="USPS"/>
    <s v="Priority Mail"/>
    <n v="37862"/>
    <s v="37862"/>
    <n v="5"/>
    <s v="Sevierville"/>
    <x v="37"/>
    <n v="0"/>
    <n v="4.43"/>
    <n v="9.2200000000000006"/>
  </r>
  <r>
    <d v="2020-09-19T00:00:00"/>
    <s v="#2741"/>
    <s v="United States"/>
    <s v="United States"/>
    <s v="USPS"/>
    <s v="First Class Package"/>
    <n v="94531"/>
    <s v="94531"/>
    <n v="5"/>
    <s v="Antioch"/>
    <x v="16"/>
    <n v="0"/>
    <n v="2.88"/>
    <n v="5.12"/>
  </r>
  <r>
    <d v="2020-09-18T00:00:00"/>
    <s v="#2742"/>
    <s v="United States"/>
    <s v="United States"/>
    <s v="USPS"/>
    <s v="First Class Package"/>
    <n v="73072"/>
    <s v="73072"/>
    <n v="5"/>
    <s v="Norman"/>
    <x v="13"/>
    <n v="0"/>
    <n v="0.88"/>
    <n v="5.27"/>
  </r>
  <r>
    <d v="2020-09-18T00:00:00"/>
    <s v="#2743"/>
    <s v="United States"/>
    <s v="United States"/>
    <s v="USPS"/>
    <s v="Priority Mail"/>
    <n v="93117"/>
    <s v="93117"/>
    <n v="5"/>
    <s v="Goleta"/>
    <x v="16"/>
    <n v="0"/>
    <n v="3.87"/>
    <n v="8.93"/>
  </r>
  <r>
    <d v="2020-09-18T00:00:00"/>
    <s v="#2744"/>
    <s v="United States"/>
    <s v="United States"/>
    <s v="USPS"/>
    <s v="Priority Mail"/>
    <n v="94509"/>
    <s v="94509"/>
    <n v="5"/>
    <s v="Antioch"/>
    <x v="16"/>
    <n v="0"/>
    <n v="1.88"/>
    <n v="8.02"/>
  </r>
  <r>
    <d v="2020-09-21T00:00:00"/>
    <s v="#2746"/>
    <s v="United States"/>
    <s v="United States"/>
    <s v="USPS"/>
    <s v="First Class Package"/>
    <n v="84780"/>
    <s v="84780"/>
    <n v="5"/>
    <s v="Washington"/>
    <x v="0"/>
    <n v="0"/>
    <n v="1.06"/>
    <n v="2.74"/>
  </r>
  <r>
    <d v="2020-09-18T00:00:00"/>
    <s v="#2747"/>
    <s v="United States"/>
    <s v="United States"/>
    <s v="USPS"/>
    <s v="Priority Mail"/>
    <n v="98942"/>
    <s v="98942"/>
    <n v="5"/>
    <s v="Selah"/>
    <x v="9"/>
    <n v="0"/>
    <n v="3.64"/>
    <n v="10.31"/>
  </r>
  <r>
    <d v="2020-09-18T00:00:00"/>
    <s v="#2749"/>
    <s v="United States"/>
    <s v="United States"/>
    <s v="USPS"/>
    <s v="Priority Mail"/>
    <n v="11756"/>
    <s v="11756"/>
    <n v="5"/>
    <s v="Levittown"/>
    <x v="21"/>
    <n v="0"/>
    <n v="19.64"/>
    <n v="9.56"/>
  </r>
  <r>
    <d v="2020-09-18T00:00:00"/>
    <s v="#2750"/>
    <s v="United States"/>
    <s v="United States"/>
    <s v="USPS"/>
    <s v="Priority Mail"/>
    <s v="06478"/>
    <s v="06478"/>
    <n v="5"/>
    <s v="Oxford"/>
    <x v="34"/>
    <n v="0"/>
    <n v="6.48"/>
    <n v="8.42"/>
  </r>
  <r>
    <d v="2020-09-19T00:00:00"/>
    <s v="#2752"/>
    <s v="United States"/>
    <s v="United States"/>
    <s v="USPS"/>
    <s v="Priority Mail"/>
    <n v="84010"/>
    <s v="84010"/>
    <n v="5"/>
    <s v="Bountiful"/>
    <x v="0"/>
    <n v="0"/>
    <n v="0.79"/>
    <n v="7.46"/>
  </r>
  <r>
    <d v="2020-09-21T00:00:00"/>
    <s v="#2753"/>
    <s v="United States"/>
    <s v="United States"/>
    <s v="USPS"/>
    <s v="First Class Package"/>
    <n v="84780"/>
    <s v="84780"/>
    <n v="5"/>
    <s v="Washington"/>
    <x v="0"/>
    <n v="0"/>
    <n v="2.96"/>
    <n v="7.69"/>
  </r>
  <r>
    <d v="2020-09-19T00:00:00"/>
    <s v="#2754"/>
    <s v="United States"/>
    <s v="United States"/>
    <s v="USPS"/>
    <s v="Priority Mail"/>
    <n v="51503"/>
    <s v="51503"/>
    <n v="5"/>
    <s v="Council Bluffs"/>
    <x v="46"/>
    <n v="0"/>
    <n v="3.84"/>
    <n v="8.7100000000000009"/>
  </r>
  <r>
    <d v="2020-09-19T00:00:00"/>
    <s v="#2755"/>
    <s v="United States"/>
    <s v="United States"/>
    <s v="USPS"/>
    <s v="Priority Mail"/>
    <n v="11361"/>
    <s v="11361"/>
    <n v="5"/>
    <s v="Queens"/>
    <x v="21"/>
    <n v="0"/>
    <n v="4.26"/>
    <n v="15.74"/>
  </r>
  <r>
    <d v="2020-09-21T00:00:00"/>
    <s v="#2756"/>
    <s v="United States"/>
    <s v="United States"/>
    <s v="USPS"/>
    <s v="First Class Package"/>
    <n v="84042"/>
    <s v="84042"/>
    <n v="5"/>
    <s v="Lindon"/>
    <x v="0"/>
    <n v="0"/>
    <n v="1.06"/>
    <n v="2.74"/>
  </r>
  <r>
    <d v="2020-09-19T00:00:00"/>
    <s v="#2757"/>
    <s v="United States"/>
    <s v="United States"/>
    <s v="USPS"/>
    <s v="Priority Mail"/>
    <n v="84129"/>
    <s v="84129"/>
    <n v="5"/>
    <s v="Taylorsville"/>
    <x v="0"/>
    <n v="0"/>
    <n v="0.79"/>
    <n v="7.46"/>
  </r>
  <r>
    <d v="2020-09-21T00:00:00"/>
    <s v="#2758"/>
    <s v="United States"/>
    <s v="United States"/>
    <s v="USPS"/>
    <s v="Priority Mail"/>
    <n v="78216"/>
    <s v="78216"/>
    <n v="5"/>
    <s v="San Antonio"/>
    <x v="8"/>
    <n v="0"/>
    <n v="2.75"/>
    <n v="9"/>
  </r>
  <r>
    <d v="2020-09-21T00:00:00"/>
    <s v="#2759"/>
    <s v="United States"/>
    <s v="United States"/>
    <s v="USPS"/>
    <s v="Priority Mail"/>
    <n v="20009"/>
    <s v="20009"/>
    <n v="5"/>
    <s v="Washington"/>
    <x v="43"/>
    <n v="0"/>
    <n v="5.34"/>
    <n v="9.56"/>
  </r>
  <r>
    <d v="2020-09-21T00:00:00"/>
    <s v="#2760"/>
    <s v="United States"/>
    <s v="United States"/>
    <s v="USPS"/>
    <s v="Priority Mail"/>
    <n v="94509"/>
    <s v="94509"/>
    <n v="5"/>
    <s v="Antioch"/>
    <x v="16"/>
    <n v="0"/>
    <n v="1.88"/>
    <n v="8.02"/>
  </r>
  <r>
    <d v="2020-09-21T00:00:00"/>
    <s v="#2761"/>
    <s v="United States"/>
    <s v="United States"/>
    <s v="USPS"/>
    <s v="Priority Mail"/>
    <n v="28027"/>
    <s v="28027"/>
    <n v="5"/>
    <s v="Concord"/>
    <x v="30"/>
    <n v="0"/>
    <n v="7.68"/>
    <n v="9.2200000000000006"/>
  </r>
  <r>
    <d v="2020-09-22T00:00:00"/>
    <s v="#2762"/>
    <s v="United States"/>
    <s v="United States"/>
    <s v="USPS"/>
    <s v="Priority Mail"/>
    <n v="55075"/>
    <s v="55075"/>
    <n v="5"/>
    <s v="South Saint Paul"/>
    <x v="22"/>
    <n v="0"/>
    <n v="3.84"/>
    <n v="8.7100000000000009"/>
  </r>
  <r>
    <d v="2020-09-22T00:00:00"/>
    <s v="#2763"/>
    <s v="United States"/>
    <s v="United States"/>
    <s v="USPS"/>
    <s v="Priority Mail"/>
    <n v="84143"/>
    <s v="84143"/>
    <n v="5"/>
    <s v="SLC"/>
    <x v="0"/>
    <n v="0"/>
    <n v="1.23"/>
    <n v="7.02"/>
  </r>
  <r>
    <d v="2020-09-22T00:00:00"/>
    <s v="#2764"/>
    <s v="United States"/>
    <s v="United States"/>
    <s v="USPS"/>
    <s v="Priority Mail"/>
    <n v="84660"/>
    <s v="84660"/>
    <n v="5"/>
    <s v="Spanish Fork"/>
    <x v="0"/>
    <n v="0"/>
    <n v="0.79"/>
    <n v="7.46"/>
  </r>
  <r>
    <d v="2020-09-23T00:00:00"/>
    <s v="#2765"/>
    <s v="United States"/>
    <s v="United States"/>
    <s v="USPS"/>
    <s v="Priority Mail"/>
    <n v="83214"/>
    <s v="83214"/>
    <n v="5"/>
    <s v="Arimo"/>
    <x v="7"/>
    <n v="0"/>
    <n v="2.16"/>
    <n v="8.0399999999999991"/>
  </r>
  <r>
    <d v="2020-09-23T00:00:00"/>
    <s v="#2766"/>
    <s v="United States"/>
    <s v="United States"/>
    <s v="USPS"/>
    <s v="Priority Mail"/>
    <n v="85201"/>
    <s v="85201"/>
    <n v="5"/>
    <s v="Mesa"/>
    <x v="2"/>
    <n v="0"/>
    <n v="1.88"/>
    <n v="8.02"/>
  </r>
  <r>
    <d v="2020-09-23T00:00:00"/>
    <s v="#2767"/>
    <s v="United States"/>
    <s v="United States"/>
    <s v="USPS"/>
    <s v="Priority Mail"/>
    <n v="84606"/>
    <s v="84606"/>
    <n v="5"/>
    <s v="Provo"/>
    <x v="0"/>
    <n v="0"/>
    <n v="0.79"/>
    <n v="7.46"/>
  </r>
  <r>
    <d v="2020-09-23T00:00:00"/>
    <s v="#2768"/>
    <s v="United States"/>
    <s v="United States"/>
    <s v="USPS"/>
    <s v="Priority Mail"/>
    <n v="84606"/>
    <s v="84606"/>
    <n v="5"/>
    <s v="Provo"/>
    <x v="0"/>
    <n v="0"/>
    <n v="2.16"/>
    <n v="8.0399999999999991"/>
  </r>
  <r>
    <d v="2020-09-23T00:00:00"/>
    <s v="#2769"/>
    <s v="United States"/>
    <s v="United States"/>
    <s v="USPS"/>
    <s v="First Class Package"/>
    <n v="93117"/>
    <s v="93117"/>
    <n v="5"/>
    <s v="Goleta"/>
    <x v="16"/>
    <n v="0"/>
    <n v="1.4"/>
    <n v="4"/>
  </r>
  <r>
    <d v="2020-09-23T00:00:00"/>
    <s v="#2770"/>
    <s v="United States"/>
    <s v="United States"/>
    <s v="USPS"/>
    <s v="Priority Mail"/>
    <s v="06478"/>
    <s v="06478"/>
    <n v="5"/>
    <s v="Oxford"/>
    <x v="34"/>
    <n v="0"/>
    <n v="5.34"/>
    <n v="9.56"/>
  </r>
  <r>
    <d v="2020-09-23T00:00:00"/>
    <s v="#2771"/>
    <s v="United States"/>
    <s v="United States"/>
    <s v="USPS"/>
    <s v="Priority Mail"/>
    <n v="85747"/>
    <s v="85747"/>
    <n v="5"/>
    <s v="Tucson"/>
    <x v="2"/>
    <n v="0"/>
    <n v="1.88"/>
    <n v="8.02"/>
  </r>
  <r>
    <d v="2020-09-23T00:00:00"/>
    <s v="#2772"/>
    <s v="United States"/>
    <s v="United States"/>
    <s v="USPS"/>
    <s v="First Class Package"/>
    <n v="84606"/>
    <s v="84606"/>
    <n v="5"/>
    <s v="Provo"/>
    <x v="0"/>
    <n v="0"/>
    <n v="1.37"/>
    <n v="3.93"/>
  </r>
  <r>
    <d v="2020-09-23T00:00:00"/>
    <s v="#2773"/>
    <s v="United States"/>
    <s v="United States"/>
    <s v="USPS"/>
    <s v="Priority Mail"/>
    <n v="11516"/>
    <s v="11516"/>
    <n v="5"/>
    <s v="Cedarhurst"/>
    <x v="21"/>
    <n v="0"/>
    <n v="5.34"/>
    <n v="9.56"/>
  </r>
  <r>
    <d v="2020-09-23T00:00:00"/>
    <s v="#2774"/>
    <s v="United States"/>
    <s v="United States"/>
    <s v="USPS"/>
    <s v="First Class Package"/>
    <n v="28204"/>
    <s v="28204"/>
    <n v="5"/>
    <s v="Charlotte"/>
    <x v="30"/>
    <n v="0"/>
    <n v="0.86"/>
    <n v="5.54"/>
  </r>
  <r>
    <d v="2020-09-23T00:00:00"/>
    <s v="#2775"/>
    <s v="United States"/>
    <s v="United States"/>
    <s v="USPS"/>
    <s v="Priority Mail"/>
    <n v="84606"/>
    <s v="84606"/>
    <n v="5"/>
    <s v="Provo"/>
    <x v="0"/>
    <n v="0"/>
    <n v="0.79"/>
    <n v="7.46"/>
  </r>
  <r>
    <d v="2020-09-23T00:00:00"/>
    <s v="#2777"/>
    <s v="United States"/>
    <s v="United States"/>
    <s v="USPS"/>
    <s v="Priority Mail"/>
    <n v="20111"/>
    <s v="20111"/>
    <n v="5"/>
    <s v="Manassas Park"/>
    <x v="1"/>
    <n v="0"/>
    <n v="5.34"/>
    <n v="9.56"/>
  </r>
  <r>
    <d v="2020-09-23T00:00:00"/>
    <s v="#2778"/>
    <s v="United States"/>
    <s v="United States"/>
    <s v="USPS"/>
    <s v="Priority Mail"/>
    <n v="94531"/>
    <s v="94531"/>
    <n v="5"/>
    <s v="Antioch"/>
    <x v="16"/>
    <n v="0"/>
    <n v="1.88"/>
    <n v="8.02"/>
  </r>
  <r>
    <d v="2020-09-23T00:00:00"/>
    <s v="#2779"/>
    <s v="United States"/>
    <s v="United States"/>
    <s v="USPS"/>
    <s v="Priority Mail"/>
    <n v="28277"/>
    <s v="28277"/>
    <n v="5"/>
    <s v="Charlotte"/>
    <x v="30"/>
    <n v="0"/>
    <n v="7.68"/>
    <n v="9.2200000000000006"/>
  </r>
  <r>
    <d v="2020-09-23T00:00:00"/>
    <s v="#2780"/>
    <s v="United States"/>
    <s v="United States"/>
    <s v="USPS"/>
    <s v="Priority Mail"/>
    <n v="73072"/>
    <s v="73072"/>
    <n v="5"/>
    <s v="Norman"/>
    <x v="13"/>
    <n v="0"/>
    <n v="3.1"/>
    <n v="7.8"/>
  </r>
  <r>
    <d v="2020-09-23T00:00:00"/>
    <s v="#2781"/>
    <s v="United States"/>
    <s v="United States"/>
    <s v="USPS"/>
    <s v="Priority Mail"/>
    <n v="23503"/>
    <s v="23503"/>
    <n v="5"/>
    <s v="Norfolk"/>
    <x v="1"/>
    <n v="0"/>
    <n v="5.34"/>
    <n v="9.56"/>
  </r>
  <r>
    <d v="2020-09-23T00:00:00"/>
    <s v="#2782"/>
    <s v="United States"/>
    <s v="United States"/>
    <s v="USPS"/>
    <s v="Priority Mail"/>
    <n v="85295"/>
    <s v="85295"/>
    <n v="5"/>
    <s v="Gilbert"/>
    <x v="2"/>
    <n v="0"/>
    <n v="1.88"/>
    <n v="8.02"/>
  </r>
  <r>
    <d v="2020-09-23T00:00:00"/>
    <s v="#2783"/>
    <s v="United States"/>
    <s v="United States"/>
    <s v="USPS"/>
    <s v="Priority Mail"/>
    <n v="14620"/>
    <s v="14620"/>
    <n v="5"/>
    <s v="Rochester"/>
    <x v="21"/>
    <n v="0"/>
    <n v="4.43"/>
    <n v="9.2200000000000006"/>
  </r>
  <r>
    <d v="2020-09-25T00:00:00"/>
    <s v="#2784"/>
    <s v="United States"/>
    <s v="United States"/>
    <s v="USPS"/>
    <s v="Priority Mail"/>
    <n v="91367"/>
    <s v="91367"/>
    <n v="5"/>
    <s v="Woodland Hills"/>
    <x v="16"/>
    <n v="0"/>
    <n v="1.88"/>
    <n v="8.02"/>
  </r>
  <r>
    <d v="2020-09-25T00:00:00"/>
    <s v="#2785"/>
    <s v="United States"/>
    <s v="United States"/>
    <s v="USPS"/>
    <s v="Priority Mail"/>
    <n v="87402"/>
    <s v="87402"/>
    <n v="5"/>
    <s v="Farmington"/>
    <x v="24"/>
    <n v="0"/>
    <n v="2.62"/>
    <n v="8.93"/>
  </r>
  <r>
    <d v="2020-09-25T00:00:00"/>
    <s v="#2786"/>
    <s v="United States"/>
    <s v="United States"/>
    <s v="USPS"/>
    <s v="Priority Mail"/>
    <n v="84604"/>
    <s v="84604"/>
    <n v="5"/>
    <s v="Provo"/>
    <x v="0"/>
    <n v="0"/>
    <n v="0.86"/>
    <n v="7.84"/>
  </r>
  <r>
    <d v="2020-09-25T00:00:00"/>
    <s v="#2787"/>
    <s v="United States"/>
    <s v="United States"/>
    <s v="USPS"/>
    <s v="Priority Mail"/>
    <n v="79106"/>
    <s v="79106"/>
    <n v="5"/>
    <s v="Amarillo"/>
    <x v="8"/>
    <n v="0"/>
    <n v="3.64"/>
    <n v="10.31"/>
  </r>
  <r>
    <d v="2020-09-25T00:00:00"/>
    <s v="#2788"/>
    <s v="United States"/>
    <s v="United States"/>
    <s v="USPS"/>
    <s v="Priority Mail"/>
    <n v="84010"/>
    <s v="84010"/>
    <n v="5"/>
    <s v="Bountiful"/>
    <x v="0"/>
    <n v="0"/>
    <n v="0.79"/>
    <n v="7.46"/>
  </r>
  <r>
    <d v="2020-09-25T00:00:00"/>
    <s v="#2789"/>
    <s v="United States"/>
    <s v="United States"/>
    <s v="USPS"/>
    <s v="Priority Mail"/>
    <n v="84015"/>
    <s v="84015"/>
    <n v="5"/>
    <s v="Clinton"/>
    <x v="0"/>
    <n v="0"/>
    <n v="0.79"/>
    <n v="7.46"/>
  </r>
  <r>
    <d v="2020-09-28T00:00:00"/>
    <s v="#2790"/>
    <s v="United States"/>
    <s v="United States"/>
    <s v="USPS"/>
    <s v="Priority Mail"/>
    <n v="27012"/>
    <s v="27012"/>
    <n v="5"/>
    <s v="Clemmons"/>
    <x v="30"/>
    <n v="0"/>
    <n v="4.43"/>
    <n v="9.2200000000000006"/>
  </r>
  <r>
    <d v="2020-09-28T00:00:00"/>
    <s v="#2791"/>
    <s v="United States"/>
    <s v="United States"/>
    <s v="USPS"/>
    <s v="Priority Mail"/>
    <n v="93117"/>
    <s v="93117"/>
    <n v="5"/>
    <s v="Goleta"/>
    <x v="16"/>
    <n v="0"/>
    <n v="4.2300000000000004"/>
    <n v="8.02"/>
  </r>
  <r>
    <d v="2020-09-28T00:00:00"/>
    <s v="#2792"/>
    <s v="United States"/>
    <s v="United States"/>
    <s v="USPS"/>
    <s v="Priority Mail"/>
    <n v="84321"/>
    <s v="84321"/>
    <n v="5"/>
    <s v="Logan"/>
    <x v="0"/>
    <n v="0"/>
    <n v="2.74"/>
    <n v="7.46"/>
  </r>
  <r>
    <d v="2020-09-28T00:00:00"/>
    <s v="#2793"/>
    <s v="United States"/>
    <s v="United States"/>
    <s v="USPS"/>
    <s v="First Class Package"/>
    <n v="94531"/>
    <s v="94531"/>
    <n v="5"/>
    <s v="Antioch"/>
    <x v="16"/>
    <n v="0"/>
    <n v="0.93"/>
    <n v="5.12"/>
  </r>
  <r>
    <d v="2020-09-28T00:00:00"/>
    <s v="#2794"/>
    <s v="United States"/>
    <s v="United States"/>
    <s v="USPS"/>
    <s v="First Class Package"/>
    <n v="84058"/>
    <s v="84058"/>
    <n v="5"/>
    <s v="Orem"/>
    <x v="0"/>
    <n v="0"/>
    <n v="1.37"/>
    <n v="3.93"/>
  </r>
  <r>
    <d v="2020-09-28T00:00:00"/>
    <s v="#2796"/>
    <s v="United States"/>
    <s v="United States"/>
    <s v="USPS"/>
    <s v="Priority Mail"/>
    <n v="99324"/>
    <s v="99324"/>
    <n v="5"/>
    <s v="College Place"/>
    <x v="9"/>
    <n v="0"/>
    <n v="1.88"/>
    <n v="8.02"/>
  </r>
  <r>
    <d v="2020-09-28T00:00:00"/>
    <s v="#2798"/>
    <s v="United States"/>
    <s v="United States"/>
    <s v="USPS"/>
    <s v="First Class Package"/>
    <n v="91406"/>
    <s v="91406"/>
    <n v="5"/>
    <s v="Van Nuys"/>
    <x v="16"/>
    <n v="0"/>
    <n v="1.4"/>
    <n v="4"/>
  </r>
  <r>
    <d v="2020-09-28T00:00:00"/>
    <s v="#2799"/>
    <s v="United States"/>
    <s v="United States"/>
    <s v="USPS"/>
    <s v="Priority Mail"/>
    <n v="95324"/>
    <s v="95324"/>
    <n v="5"/>
    <s v="Hilmar"/>
    <x v="16"/>
    <n v="0"/>
    <n v="4.2300000000000004"/>
    <n v="8.02"/>
  </r>
  <r>
    <d v="2020-09-28T00:00:00"/>
    <s v="#2800"/>
    <s v="United States"/>
    <s v="United States"/>
    <s v="USPS"/>
    <s v="Priority Mail"/>
    <n v="98664"/>
    <s v="98664"/>
    <n v="5"/>
    <s v="Vancouver"/>
    <x v="9"/>
    <n v="0"/>
    <n v="3.6"/>
    <n v="10.45"/>
  </r>
  <r>
    <d v="2020-09-28T00:00:00"/>
    <s v="#2801"/>
    <s v="United States"/>
    <s v="United States"/>
    <s v="USPS"/>
    <s v="Priority Mail"/>
    <n v="14559"/>
    <s v="14559"/>
    <n v="5"/>
    <s v="Spencerport"/>
    <x v="21"/>
    <n v="0"/>
    <n v="4.43"/>
    <n v="9.2200000000000006"/>
  </r>
  <r>
    <d v="2020-09-28T00:00:00"/>
    <s v="#2802"/>
    <s v="United States"/>
    <s v="United States"/>
    <s v="USPS"/>
    <s v="Priority Mail"/>
    <n v="84604"/>
    <s v="84604"/>
    <n v="5"/>
    <s v="Provo"/>
    <x v="0"/>
    <n v="0"/>
    <n v="0.79"/>
    <n v="7.46"/>
  </r>
  <r>
    <d v="2020-09-29T00:00:00"/>
    <s v="#2803"/>
    <s v="United States"/>
    <s v="United States"/>
    <s v="USPS"/>
    <s v="Priority Mail"/>
    <n v="73072"/>
    <s v="73072"/>
    <n v="5"/>
    <s v="Norman"/>
    <x v="13"/>
    <n v="0"/>
    <n v="2.19"/>
    <n v="8.7100000000000009"/>
  </r>
  <r>
    <d v="2020-09-28T00:00:00"/>
    <s v="#2805"/>
    <s v="United States"/>
    <s v="United States"/>
    <s v="USPS"/>
    <s v="Priority Mail"/>
    <n v="85747"/>
    <s v="85747"/>
    <n v="5"/>
    <s v="Tucson"/>
    <x v="2"/>
    <n v="0"/>
    <n v="2.88"/>
    <n v="8.02"/>
  </r>
  <r>
    <d v="2020-09-28T00:00:00"/>
    <s v="#2806"/>
    <s v="United States"/>
    <s v="United States"/>
    <s v="USPS"/>
    <s v="Priority Mail"/>
    <n v="75204"/>
    <s v="75204"/>
    <n v="5"/>
    <s v="Dallas"/>
    <x v="8"/>
    <n v="0"/>
    <n v="3.64"/>
    <n v="10.31"/>
  </r>
  <r>
    <d v="2020-09-28T00:00:00"/>
    <s v="#2807"/>
    <s v="United States"/>
    <s v="United States"/>
    <s v="USPS"/>
    <s v="Priority Mail"/>
    <n v="98229"/>
    <s v="98229"/>
    <n v="5"/>
    <s v="Bellingham"/>
    <x v="9"/>
    <n v="0"/>
    <n v="5.24"/>
    <n v="8.7100000000000009"/>
  </r>
  <r>
    <d v="2020-09-29T00:00:00"/>
    <s v="#2808"/>
    <s v="United States"/>
    <s v="United States"/>
    <s v="USPS"/>
    <s v="Priority Mail"/>
    <n v="75751"/>
    <s v="75751"/>
    <n v="5"/>
    <s v="Athens"/>
    <x v="8"/>
    <n v="0"/>
    <n v="3.51"/>
    <n v="12.19"/>
  </r>
  <r>
    <d v="2020-09-29T00:00:00"/>
    <s v="#2809"/>
    <s v="United States"/>
    <s v="United States"/>
    <s v="USPS"/>
    <s v="Priority Mail"/>
    <n v="85747"/>
    <s v="85747"/>
    <n v="5"/>
    <s v="Tucson"/>
    <x v="2"/>
    <n v="0"/>
    <n v="1.88"/>
    <n v="8.02"/>
  </r>
  <r>
    <d v="2020-10-02T00:00:00"/>
    <s v="#2810"/>
    <s v="United States"/>
    <s v="United States"/>
    <s v="USPS"/>
    <s v="Priority Mail"/>
    <n v="60067"/>
    <s v="60067"/>
    <n v="5"/>
    <s v="Palatine"/>
    <x v="40"/>
    <n v="0"/>
    <n v="2.75"/>
    <n v="9"/>
  </r>
  <r>
    <d v="2020-09-29T00:00:00"/>
    <s v="#2811"/>
    <s v="United States"/>
    <s v="United States"/>
    <s v="USPS"/>
    <s v="Priority Mail"/>
    <s v="06478"/>
    <s v="06478"/>
    <n v="5"/>
    <s v="Oxford"/>
    <x v="34"/>
    <n v="0"/>
    <n v="10.44"/>
    <n v="9.56"/>
  </r>
  <r>
    <d v="2020-09-29T00:00:00"/>
    <s v="#2812"/>
    <s v="United States"/>
    <s v="United States"/>
    <s v="USPS"/>
    <s v="Priority Mail"/>
    <n v="98664"/>
    <s v="98664"/>
    <n v="5"/>
    <s v="Vancouver"/>
    <x v="9"/>
    <n v="0"/>
    <n v="3.64"/>
    <n v="10.31"/>
  </r>
  <r>
    <d v="2020-09-29T00:00:00"/>
    <s v="#2813"/>
    <s v="United States"/>
    <s v="United States"/>
    <s v="USPS"/>
    <s v="Priority Mail"/>
    <n v="79106"/>
    <s v="79106"/>
    <n v="5"/>
    <s v="Amarillo"/>
    <x v="8"/>
    <n v="0"/>
    <n v="2.19"/>
    <n v="8.7100000000000009"/>
  </r>
  <r>
    <d v="2020-09-29T00:00:00"/>
    <s v="#2814"/>
    <s v="United States"/>
    <s v="United States"/>
    <s v="USPS"/>
    <s v="Priority Mail"/>
    <n v="20165"/>
    <s v="20165"/>
    <n v="5"/>
    <s v="Sterling"/>
    <x v="1"/>
    <n v="0"/>
    <n v="5.34"/>
    <n v="9.56"/>
  </r>
  <r>
    <d v="2020-09-29T00:00:00"/>
    <s v="#2815"/>
    <s v="United States"/>
    <s v="United States"/>
    <s v="USPS"/>
    <s v="Priority Mail"/>
    <n v="84005"/>
    <s v="84005"/>
    <n v="5"/>
    <s v="Eagle Mountain"/>
    <x v="0"/>
    <n v="0"/>
    <n v="0.79"/>
    <n v="7.46"/>
  </r>
  <r>
    <d v="2020-09-29T00:00:00"/>
    <s v="#2816"/>
    <s v="United States"/>
    <s v="United States"/>
    <s v="USPS"/>
    <s v="Priority Mail"/>
    <n v="92311"/>
    <s v="92311"/>
    <n v="5"/>
    <s v="Barstow"/>
    <x v="16"/>
    <n v="0"/>
    <n v="2.88"/>
    <n v="8.02"/>
  </r>
  <r>
    <d v="2020-09-29T00:00:00"/>
    <s v="#2817"/>
    <s v="United States"/>
    <s v="United States"/>
    <s v="USPS"/>
    <s v="Priority Mail"/>
    <n v="20111"/>
    <s v="20111"/>
    <n v="5"/>
    <s v="Manassas Park"/>
    <x v="1"/>
    <n v="0"/>
    <n v="5.84"/>
    <n v="12.21"/>
  </r>
  <r>
    <d v="2020-09-29T00:00:00"/>
    <s v="#2818"/>
    <s v="United States"/>
    <s v="United States"/>
    <s v="USPS"/>
    <s v="Priority Mail"/>
    <n v="76039"/>
    <s v="76039"/>
    <n v="5"/>
    <s v="Euless"/>
    <x v="8"/>
    <n v="0"/>
    <n v="3.84"/>
    <n v="8.7100000000000009"/>
  </r>
  <r>
    <d v="2020-10-02T00:00:00"/>
    <s v="#2819"/>
    <s v="United States"/>
    <s v="United States"/>
    <s v="USPS"/>
    <s v="Priority Mail"/>
    <n v="79106"/>
    <s v="79106"/>
    <n v="5"/>
    <s v="Amarillo"/>
    <x v="8"/>
    <n v="0"/>
    <n v="5.24"/>
    <n v="8.7100000000000009"/>
  </r>
  <r>
    <d v="2020-10-02T00:00:00"/>
    <s v="#2820"/>
    <s v="United States"/>
    <s v="United States"/>
    <s v="USPS"/>
    <s v="Priority Mail"/>
    <n v="84663"/>
    <s v="84663"/>
    <n v="5"/>
    <s v="Springville"/>
    <x v="0"/>
    <n v="0"/>
    <n v="1.24"/>
    <n v="7.46"/>
  </r>
  <r>
    <d v="2020-09-30T00:00:00"/>
    <s v="#2821"/>
    <s v="United States"/>
    <s v="United States"/>
    <s v="USPS"/>
    <s v="Priority Mail"/>
    <n v="33436"/>
    <s v="33436"/>
    <n v="5"/>
    <s v="Boynton Beach"/>
    <x v="27"/>
    <n v="0"/>
    <n v="13.59"/>
    <n v="9.56"/>
  </r>
  <r>
    <d v="2020-09-30T00:00:00"/>
    <s v="#2822"/>
    <s v="United States"/>
    <s v="United States"/>
    <s v="USPS"/>
    <s v="First Class Package"/>
    <n v="20009"/>
    <s v="20009"/>
    <n v="5"/>
    <s v="Washington"/>
    <x v="43"/>
    <n v="0"/>
    <n v="1.29"/>
    <n v="4.46"/>
  </r>
  <r>
    <d v="2020-09-30T00:00:00"/>
    <s v="#2823"/>
    <s v="United States"/>
    <s v="United States"/>
    <s v="USPS"/>
    <s v="Priority Mail"/>
    <n v="23503"/>
    <s v="23503"/>
    <n v="5"/>
    <s v="Norfolk"/>
    <x v="1"/>
    <n v="0"/>
    <n v="20.14"/>
    <n v="12.21"/>
  </r>
  <r>
    <d v="2020-09-30T00:00:00"/>
    <s v="#2824"/>
    <s v="United States"/>
    <s v="United States"/>
    <s v="USPS"/>
    <s v="First Class Package"/>
    <n v="60440"/>
    <s v="60440"/>
    <n v="5"/>
    <s v="Bolingbrook"/>
    <x v="40"/>
    <n v="0"/>
    <n v="3.05"/>
    <n v="5.4"/>
  </r>
  <r>
    <d v="2020-09-30T00:00:00"/>
    <s v="#2825"/>
    <s v="United States"/>
    <s v="United States"/>
    <s v="USPS"/>
    <s v="Priority Mail"/>
    <n v="11001"/>
    <s v="11001"/>
    <n v="5"/>
    <s v="Floral Park"/>
    <x v="21"/>
    <n v="0"/>
    <n v="5.34"/>
    <n v="9.56"/>
  </r>
  <r>
    <d v="2020-09-30T00:00:00"/>
    <s v="#2826"/>
    <s v="United States"/>
    <s v="United States"/>
    <s v="USPS"/>
    <s v="Priority Mail"/>
    <n v="21117"/>
    <s v="21117"/>
    <n v="5"/>
    <s v="Owings Mills"/>
    <x v="26"/>
    <n v="0"/>
    <n v="10.44"/>
    <n v="9.56"/>
  </r>
  <r>
    <d v="2020-09-30T00:00:00"/>
    <s v="#2827"/>
    <s v="United States"/>
    <s v="United States"/>
    <s v="USPS"/>
    <s v="Priority Mail"/>
    <n v="95003"/>
    <s v="95003"/>
    <n v="5"/>
    <s v="Aptos"/>
    <x v="16"/>
    <n v="0"/>
    <n v="4.2300000000000004"/>
    <n v="8.02"/>
  </r>
  <r>
    <d v="2020-09-30T00:00:00"/>
    <s v="#2828"/>
    <s v="United States"/>
    <s v="United States"/>
    <s v="USPS"/>
    <s v="Priority Mail"/>
    <n v="84143"/>
    <s v="84143"/>
    <n v="5"/>
    <s v="SLC"/>
    <x v="0"/>
    <n v="0"/>
    <n v="0.79"/>
    <n v="7.46"/>
  </r>
  <r>
    <d v="2020-10-02T00:00:00"/>
    <s v="#2829"/>
    <s v="United States"/>
    <s v="United States"/>
    <s v="USPS"/>
    <s v="Priority Mail"/>
    <n v="11516"/>
    <s v="11516"/>
    <n v="5"/>
    <s v="Cedarhurst"/>
    <x v="21"/>
    <n v="0"/>
    <n v="5.34"/>
    <n v="9.56"/>
  </r>
  <r>
    <d v="2020-10-02T00:00:00"/>
    <s v="#2830"/>
    <s v="United States"/>
    <s v="United States"/>
    <s v="USPS"/>
    <s v="Priority Mail"/>
    <n v="93117"/>
    <s v="93117"/>
    <n v="5"/>
    <s v="Goleta"/>
    <x v="16"/>
    <n v="0"/>
    <n v="1.88"/>
    <n v="8.02"/>
  </r>
  <r>
    <d v="2020-10-02T00:00:00"/>
    <s v="#2831"/>
    <s v="United States"/>
    <s v="United States"/>
    <s v="USPS"/>
    <s v="First Class Package"/>
    <n v="11756"/>
    <s v="11756"/>
    <n v="5"/>
    <s v="Levittown"/>
    <x v="21"/>
    <n v="0"/>
    <n v="1.29"/>
    <n v="4.46"/>
  </r>
  <r>
    <d v="2020-10-02T00:00:00"/>
    <s v="#2832"/>
    <s v="United States"/>
    <s v="United States"/>
    <s v="USPS"/>
    <s v="Priority Mail"/>
    <n v="11756"/>
    <s v="11756"/>
    <n v="5"/>
    <s v="Levittown"/>
    <x v="21"/>
    <n v="0"/>
    <n v="5.34"/>
    <n v="9.56"/>
  </r>
  <r>
    <d v="2020-10-02T00:00:00"/>
    <s v="#2833"/>
    <s v="United States"/>
    <s v="United States"/>
    <s v="USPS"/>
    <s v="Priority Mail"/>
    <n v="79106"/>
    <s v="79106"/>
    <n v="5"/>
    <s v="Amarillo"/>
    <x v="8"/>
    <n v="0"/>
    <n v="3.84"/>
    <n v="8.7100000000000009"/>
  </r>
  <r>
    <d v="2020-10-02T00:00:00"/>
    <s v="#2834"/>
    <s v="United States"/>
    <s v="United States"/>
    <s v="USPS"/>
    <s v="Priority Mail"/>
    <n v="98942"/>
    <s v="98942"/>
    <n v="5"/>
    <s v="Selah"/>
    <x v="9"/>
    <n v="0"/>
    <n v="3.84"/>
    <n v="8.7100000000000009"/>
  </r>
  <r>
    <d v="2020-10-02T00:00:00"/>
    <s v="#2835"/>
    <s v="United States"/>
    <s v="United States"/>
    <s v="USPS"/>
    <s v="Priority Mail"/>
    <n v="85747"/>
    <s v="85747"/>
    <n v="5"/>
    <s v="Tucson"/>
    <x v="2"/>
    <n v="0"/>
    <n v="1.88"/>
    <n v="8.02"/>
  </r>
  <r>
    <d v="2020-10-02T00:00:00"/>
    <s v="#2836"/>
    <s v="United States"/>
    <s v="United States"/>
    <s v="USPS"/>
    <s v="Priority Mail"/>
    <n v="11516"/>
    <s v="11516"/>
    <n v="5"/>
    <s v="Cedarhurst"/>
    <x v="21"/>
    <n v="0"/>
    <n v="5.34"/>
    <n v="9.56"/>
  </r>
  <r>
    <d v="2020-10-02T00:00:00"/>
    <s v="#2837"/>
    <s v="United States"/>
    <s v="United States"/>
    <s v="USPS"/>
    <s v="First Class Package"/>
    <n v="85027"/>
    <s v="85027"/>
    <n v="5"/>
    <s v="Phoenix"/>
    <x v="2"/>
    <n v="0"/>
    <n v="1.45"/>
    <n v="3.25"/>
  </r>
  <r>
    <d v="2020-10-05T00:00:00"/>
    <s v="#2838"/>
    <s v="United States"/>
    <s v="United States"/>
    <s v="USPS"/>
    <s v="Priority Mail"/>
    <n v="58801"/>
    <s v="58801"/>
    <n v="5"/>
    <s v="Williston"/>
    <x v="36"/>
    <n v="0"/>
    <n v="3.84"/>
    <n v="8.7100000000000009"/>
  </r>
  <r>
    <d v="2020-10-05T00:00:00"/>
    <s v="#2839"/>
    <s v="United States"/>
    <s v="United States"/>
    <s v="USPS"/>
    <s v="Priority Mail"/>
    <n v="85296"/>
    <s v="85296"/>
    <n v="5"/>
    <s v="Gilbert"/>
    <x v="2"/>
    <n v="0"/>
    <n v="2.88"/>
    <n v="8.02"/>
  </r>
  <r>
    <d v="2020-10-05T00:00:00"/>
    <s v="#2840"/>
    <s v="United States"/>
    <s v="United States"/>
    <s v="USPS"/>
    <s v="Priority Mail"/>
    <n v="91367"/>
    <s v="91367"/>
    <n v="5"/>
    <s v="Woodland Hills"/>
    <x v="16"/>
    <n v="0"/>
    <n v="2.88"/>
    <n v="8.02"/>
  </r>
  <r>
    <d v="2020-10-05T00:00:00"/>
    <s v="#2841"/>
    <s v="United States"/>
    <s v="United States"/>
    <s v="USPS"/>
    <s v="Priority Mail"/>
    <n v="11756"/>
    <s v="11756"/>
    <n v="5"/>
    <s v="Levittown"/>
    <x v="21"/>
    <n v="0"/>
    <n v="10.44"/>
    <n v="9.56"/>
  </r>
  <r>
    <d v="2020-10-05T00:00:00"/>
    <s v="#2842"/>
    <s v="United States"/>
    <s v="United States"/>
    <s v="USPS"/>
    <s v="Priority Mail"/>
    <n v="73012"/>
    <s v="73012"/>
    <n v="5"/>
    <s v="Edmond"/>
    <x v="13"/>
    <n v="0"/>
    <n v="5.24"/>
    <n v="8.7100000000000009"/>
  </r>
  <r>
    <d v="2020-10-05T00:00:00"/>
    <s v="#2843"/>
    <s v="United States"/>
    <s v="United States"/>
    <s v="USPS"/>
    <s v="Priority Mail"/>
    <n v="84606"/>
    <s v="84606"/>
    <n v="5"/>
    <s v="Provo"/>
    <x v="0"/>
    <n v="0"/>
    <n v="1.23"/>
    <n v="7.02"/>
  </r>
  <r>
    <d v="2020-10-05T00:00:00"/>
    <s v="#2844"/>
    <s v="United States"/>
    <s v="United States"/>
    <s v="USPS"/>
    <s v="Priority Mail"/>
    <n v="84057"/>
    <s v="84057"/>
    <n v="5"/>
    <s v="Orem"/>
    <x v="0"/>
    <n v="0"/>
    <n v="0.79"/>
    <n v="7.46"/>
  </r>
  <r>
    <d v="2020-10-05T00:00:00"/>
    <s v="#2845"/>
    <s v="United States"/>
    <s v="United States"/>
    <s v="USPS"/>
    <s v="Priority Mail"/>
    <n v="23503"/>
    <s v="23503"/>
    <n v="5"/>
    <s v="Norfolk"/>
    <x v="1"/>
    <n v="0"/>
    <n v="10.44"/>
    <n v="9.56"/>
  </r>
  <r>
    <d v="2020-10-05T00:00:00"/>
    <s v="#2846"/>
    <s v="United States"/>
    <s v="United States"/>
    <s v="USPS"/>
    <s v="Priority Mail"/>
    <n v="72908"/>
    <s v="72908"/>
    <n v="5"/>
    <s v="Fort Smith"/>
    <x v="15"/>
    <n v="0"/>
    <n v="5.24"/>
    <n v="8.7100000000000009"/>
  </r>
  <r>
    <d v="2020-10-05T00:00:00"/>
    <s v="#2847"/>
    <s v="United States"/>
    <s v="United States"/>
    <s v="USPS"/>
    <s v="Priority Mail"/>
    <n v="91406"/>
    <s v="91406"/>
    <n v="5"/>
    <s v="Van Nuys"/>
    <x v="16"/>
    <n v="0"/>
    <n v="3.53"/>
    <n v="8.02"/>
  </r>
  <r>
    <d v="2020-10-05T00:00:00"/>
    <s v="#2848"/>
    <s v="United States"/>
    <s v="United States"/>
    <s v="USPS"/>
    <s v="First Class Package"/>
    <s v="27107-7205"/>
    <s v="27107"/>
    <n v="5"/>
    <s v="Winston Salem"/>
    <x v="30"/>
    <n v="0"/>
    <n v="0.86"/>
    <n v="5.54"/>
  </r>
  <r>
    <d v="2020-10-05T00:00:00"/>
    <s v="#2850"/>
    <s v="United States"/>
    <s v="United States"/>
    <s v="USPS"/>
    <s v="Priority Mail"/>
    <n v="98375"/>
    <s v="98375"/>
    <n v="5"/>
    <s v="PUYALLUP"/>
    <x v="9"/>
    <n v="0"/>
    <n v="3.84"/>
    <n v="8.7100000000000009"/>
  </r>
  <r>
    <d v="2020-10-05T00:00:00"/>
    <s v="#2851"/>
    <s v="United States"/>
    <s v="United States"/>
    <s v="USPS"/>
    <s v="Priority Mail"/>
    <n v="80209"/>
    <s v="80209"/>
    <n v="5"/>
    <s v="Denver"/>
    <x v="12"/>
    <n v="0"/>
    <n v="3.53"/>
    <n v="8.02"/>
  </r>
  <r>
    <d v="2020-10-05T00:00:00"/>
    <s v="#2852"/>
    <s v="United States"/>
    <s v="United States"/>
    <s v="USPS"/>
    <s v="Priority Mail"/>
    <n v="15205"/>
    <s v="15205"/>
    <n v="5"/>
    <s v="Pittsburgh"/>
    <x v="10"/>
    <n v="0"/>
    <n v="11.58"/>
    <n v="9.2200000000000006"/>
  </r>
  <r>
    <d v="2020-10-05T00:00:00"/>
    <s v="#2853"/>
    <s v="United States"/>
    <s v="United States"/>
    <s v="USPS"/>
    <s v="Priority Mail"/>
    <n v="91730"/>
    <s v="91730"/>
    <n v="5"/>
    <s v="RCH CUCAMONGA"/>
    <x v="16"/>
    <n v="0"/>
    <n v="2.88"/>
    <n v="8.02"/>
  </r>
  <r>
    <d v="2020-10-05T00:00:00"/>
    <s v="#2854"/>
    <s v="United States"/>
    <s v="United States"/>
    <s v="USPS"/>
    <s v="Priority Mail"/>
    <n v="73159"/>
    <s v="73159"/>
    <n v="5"/>
    <s v="Oklahoma City"/>
    <x v="13"/>
    <n v="0"/>
    <n v="2.19"/>
    <n v="8.7100000000000009"/>
  </r>
  <r>
    <d v="2020-10-05T00:00:00"/>
    <s v="#2855"/>
    <s v="United States"/>
    <s v="United States"/>
    <s v="USPS"/>
    <s v="Priority Mail"/>
    <n v="95688"/>
    <s v="95688"/>
    <n v="5"/>
    <s v="Vacaville"/>
    <x v="16"/>
    <n v="0"/>
    <n v="1.88"/>
    <n v="8.02"/>
  </r>
  <r>
    <d v="2020-10-05T00:00:00"/>
    <s v="#2856"/>
    <s v="United States"/>
    <s v="United States"/>
    <s v="USPS"/>
    <s v="Priority Mail"/>
    <n v="46567"/>
    <s v="46567"/>
    <n v="5"/>
    <s v="syracuse"/>
    <x v="14"/>
    <n v="0"/>
    <n v="4.25"/>
    <n v="9"/>
  </r>
  <r>
    <d v="2020-10-05T00:00:00"/>
    <s v="#2857"/>
    <s v="United States"/>
    <s v="United States"/>
    <s v="USPS"/>
    <s v="Priority Mail"/>
    <n v="13032"/>
    <s v="13032"/>
    <n v="5"/>
    <s v="Canastota"/>
    <x v="21"/>
    <n v="0"/>
    <n v="5.34"/>
    <n v="9.56"/>
  </r>
  <r>
    <d v="2020-10-05T00:00:00"/>
    <s v="#2858"/>
    <s v="United States"/>
    <s v="United States"/>
    <s v="USPS"/>
    <s v="Priority Mail"/>
    <s v="08027"/>
    <s v="08027"/>
    <n v="5"/>
    <s v="Gibbstown"/>
    <x v="31"/>
    <n v="0"/>
    <n v="10.44"/>
    <n v="9.56"/>
  </r>
  <r>
    <d v="2020-10-05T00:00:00"/>
    <s v="#2859"/>
    <s v="United States"/>
    <s v="United States"/>
    <s v="USPS"/>
    <s v="First Class Package"/>
    <s v="97471-2846"/>
    <s v="97471"/>
    <n v="5"/>
    <s v="ROSEBURG"/>
    <x v="4"/>
    <n v="0"/>
    <n v="1.37"/>
    <n v="4.08"/>
  </r>
  <r>
    <d v="2020-10-05T00:00:00"/>
    <s v="#2860"/>
    <s v="United States"/>
    <s v="United States"/>
    <s v="USPS"/>
    <s v="Priority Mail"/>
    <n v="84606"/>
    <s v="84606"/>
    <n v="5"/>
    <s v="Provo"/>
    <x v="0"/>
    <n v="0"/>
    <n v="0.79"/>
    <n v="7.46"/>
  </r>
  <r>
    <d v="2020-10-05T00:00:00"/>
    <s v="#2861"/>
    <s v="United States"/>
    <s v="United States"/>
    <s v="USPS"/>
    <s v="Priority Mail"/>
    <n v="84062"/>
    <s v="84062"/>
    <n v="5"/>
    <s v="Pleasant Grove"/>
    <x v="0"/>
    <n v="0"/>
    <n v="0.79"/>
    <n v="7.46"/>
  </r>
  <r>
    <d v="2020-10-05T00:00:00"/>
    <s v="#2862"/>
    <s v="United States"/>
    <s v="United States"/>
    <s v="USPS"/>
    <s v="First Class Package"/>
    <n v="98065"/>
    <s v="98065"/>
    <n v="5"/>
    <s v="Snoqualmie"/>
    <x v="9"/>
    <n v="0"/>
    <n v="2.98"/>
    <n v="5.27"/>
  </r>
  <r>
    <d v="2020-10-05T00:00:00"/>
    <s v="#2863"/>
    <s v="United States"/>
    <s v="United States"/>
    <s v="USPS"/>
    <s v="Priority Mail"/>
    <n v="91302"/>
    <s v="91302"/>
    <n v="5"/>
    <s v="Calabasas"/>
    <x v="16"/>
    <n v="0"/>
    <n v="2.88"/>
    <n v="8.02"/>
  </r>
  <r>
    <d v="2020-10-05T00:00:00"/>
    <s v="#2864"/>
    <s v="United States"/>
    <s v="United States"/>
    <s v="USPS"/>
    <s v="Priority Mail"/>
    <n v="21911"/>
    <s v="21911"/>
    <n v="5"/>
    <s v="Rising Sun"/>
    <x v="26"/>
    <n v="0"/>
    <n v="5.34"/>
    <n v="9.56"/>
  </r>
  <r>
    <d v="2020-10-06T00:00:00"/>
    <s v="#2865"/>
    <s v="United States"/>
    <s v="United States"/>
    <s v="USPS"/>
    <s v="First Class Package"/>
    <s v="01118"/>
    <s v="01118"/>
    <n v="5"/>
    <s v="Springfield"/>
    <x v="39"/>
    <n v="0"/>
    <n v="1.33"/>
    <n v="3.67"/>
  </r>
  <r>
    <d v="2020-10-06T00:00:00"/>
    <s v="#2866"/>
    <s v="United States"/>
    <s v="United States"/>
    <s v="USPS"/>
    <s v="Priority Mail"/>
    <n v="93455"/>
    <s v="93455"/>
    <n v="5"/>
    <s v="Santa Maria"/>
    <x v="16"/>
    <n v="0"/>
    <n v="2.88"/>
    <n v="8.02"/>
  </r>
  <r>
    <d v="2020-10-06T00:00:00"/>
    <s v="#2867"/>
    <s v="United States"/>
    <s v="United States"/>
    <s v="USPS"/>
    <s v="Priority Mail"/>
    <n v="53222"/>
    <s v="53222"/>
    <n v="5"/>
    <s v="Wauwatosa"/>
    <x v="38"/>
    <n v="0"/>
    <n v="2.75"/>
    <n v="9"/>
  </r>
  <r>
    <d v="2020-10-06T00:00:00"/>
    <s v="#2868"/>
    <s v="United States"/>
    <s v="United States"/>
    <s v="USPS"/>
    <s v="Priority Mail"/>
    <n v="84143"/>
    <s v="84143"/>
    <n v="5"/>
    <s v="SLC"/>
    <x v="0"/>
    <n v="0"/>
    <n v="0.48"/>
    <n v="7.02"/>
  </r>
  <r>
    <d v="2020-10-07T00:00:00"/>
    <s v="#2869"/>
    <s v="United States"/>
    <s v="United States"/>
    <s v="USPS"/>
    <s v="Priority Mail"/>
    <n v="84081"/>
    <s v="84081"/>
    <n v="5"/>
    <s v="West Jordan"/>
    <x v="0"/>
    <n v="0"/>
    <n v="2.2400000000000002"/>
    <n v="10.11"/>
  </r>
  <r>
    <d v="2020-10-07T00:00:00"/>
    <s v="#2870"/>
    <s v="United States"/>
    <s v="United States"/>
    <s v="USPS"/>
    <s v="Priority Mail"/>
    <n v="11516"/>
    <s v="11516"/>
    <n v="5"/>
    <s v="Cedarhurst"/>
    <x v="21"/>
    <n v="0"/>
    <n v="5.34"/>
    <n v="9.56"/>
  </r>
  <r>
    <d v="2020-10-09T00:00:00"/>
    <s v="#2871"/>
    <s v="United States"/>
    <s v="United States"/>
    <s v="USPS"/>
    <s v="Priority Mail"/>
    <n v="84045"/>
    <s v="84045"/>
    <n v="5"/>
    <s v="Saratoga Springs"/>
    <x v="0"/>
    <n v="0"/>
    <n v="0.79"/>
    <n v="7.46"/>
  </r>
  <r>
    <d v="2020-10-09T00:00:00"/>
    <s v="#2872"/>
    <s v="United States"/>
    <s v="United States"/>
    <s v="USPS"/>
    <s v="Priority Mail"/>
    <n v="95610"/>
    <s v="95610"/>
    <n v="5"/>
    <s v="Citrus Heights"/>
    <x v="16"/>
    <n v="0"/>
    <n v="2.88"/>
    <n v="8.02"/>
  </r>
  <r>
    <d v="2020-10-09T00:00:00"/>
    <s v="#2873"/>
    <s v="United States"/>
    <s v="United States"/>
    <s v="USPS"/>
    <s v="First Class Package"/>
    <s v="19136-1927"/>
    <s v="19136"/>
    <n v="5"/>
    <s v="Philadelphia"/>
    <x v="10"/>
    <n v="0"/>
    <n v="1.33"/>
    <n v="3.67"/>
  </r>
  <r>
    <d v="2020-10-09T00:00:00"/>
    <s v="#2874"/>
    <s v="United States"/>
    <s v="United States"/>
    <s v="USPS"/>
    <s v="Priority Mail"/>
    <n v="80209"/>
    <s v="80209"/>
    <n v="5"/>
    <s v="Denver"/>
    <x v="12"/>
    <n v="0"/>
    <n v="1.88"/>
    <n v="8.02"/>
  </r>
  <r>
    <d v="2020-10-13T00:00:00"/>
    <s v="#2875"/>
    <s v="United States"/>
    <s v="United States"/>
    <s v="USPS"/>
    <s v="Priority Mail"/>
    <n v="11756"/>
    <s v="11756"/>
    <n v="5"/>
    <s v="Levittown"/>
    <x v="21"/>
    <n v="0"/>
    <n v="10.44"/>
    <n v="9.56"/>
  </r>
  <r>
    <d v="2020-10-09T00:00:00"/>
    <s v="#2876"/>
    <s v="United States"/>
    <s v="United States"/>
    <s v="USPS"/>
    <s v="Priority Mail"/>
    <n v="84043"/>
    <s v="84043"/>
    <n v="5"/>
    <s v="Lehi"/>
    <x v="0"/>
    <n v="0"/>
    <n v="0.79"/>
    <n v="7.46"/>
  </r>
  <r>
    <d v="2020-10-09T00:00:00"/>
    <s v="#2877"/>
    <s v="United States"/>
    <s v="United States"/>
    <s v="USPS"/>
    <s v="Priority Mail"/>
    <n v="91406"/>
    <s v="91406"/>
    <n v="5"/>
    <s v="Van Nuys"/>
    <x v="16"/>
    <n v="0"/>
    <n v="1.88"/>
    <n v="8.02"/>
  </r>
  <r>
    <d v="2020-10-09T00:00:00"/>
    <s v="#2878"/>
    <s v="United States"/>
    <s v="United States"/>
    <s v="USPS"/>
    <s v="Priority Mail"/>
    <n v="11361"/>
    <s v="11361"/>
    <n v="5"/>
    <s v="Queens"/>
    <x v="21"/>
    <n v="0"/>
    <n v="5.34"/>
    <n v="9.56"/>
  </r>
  <r>
    <d v="2020-10-09T00:00:00"/>
    <s v="#2879"/>
    <s v="United States"/>
    <s v="United States"/>
    <s v="USPS"/>
    <s v="Priority Mail"/>
    <n v="84606"/>
    <s v="84606"/>
    <n v="5"/>
    <s v="Provo"/>
    <x v="0"/>
    <n v="0"/>
    <n v="0.79"/>
    <n v="7.46"/>
  </r>
  <r>
    <d v="2020-10-09T00:00:00"/>
    <s v="#2880"/>
    <s v="United States"/>
    <s v="United States"/>
    <s v="USPS"/>
    <s v="Priority Mail"/>
    <n v="92656"/>
    <s v="92656"/>
    <n v="5"/>
    <s v="Aliso Viejo"/>
    <x v="16"/>
    <n v="0"/>
    <n v="1.88"/>
    <n v="8.02"/>
  </r>
  <r>
    <d v="2020-10-09T00:00:00"/>
    <s v="#2881"/>
    <s v="United States"/>
    <s v="United States"/>
    <s v="USPS"/>
    <s v="Priority Mail"/>
    <n v="94553"/>
    <s v="94553"/>
    <n v="5"/>
    <s v="Martinez"/>
    <x v="16"/>
    <n v="0"/>
    <n v="2.98"/>
    <n v="11.72"/>
  </r>
  <r>
    <d v="2020-10-09T00:00:00"/>
    <s v="#2882"/>
    <s v="United States"/>
    <s v="United States"/>
    <s v="USPS"/>
    <s v="First Class Package"/>
    <n v="84606"/>
    <s v="84606"/>
    <n v="5"/>
    <s v="Provo"/>
    <x v="0"/>
    <n v="0"/>
    <n v="1.39"/>
    <n v="3.21"/>
  </r>
  <r>
    <d v="2020-10-09T00:00:00"/>
    <s v="#2883"/>
    <s v="United States"/>
    <s v="United States"/>
    <s v="USPS"/>
    <s v="Priority Mail"/>
    <n v="84062"/>
    <s v="84062"/>
    <n v="5"/>
    <s v="Pleasant Grove"/>
    <x v="0"/>
    <n v="0"/>
    <n v="0.79"/>
    <n v="7.46"/>
  </r>
  <r>
    <d v="2020-10-09T00:00:00"/>
    <s v="#2884"/>
    <s v="United States"/>
    <s v="United States"/>
    <s v="USPS"/>
    <s v="Priority Mail"/>
    <n v="21117"/>
    <s v="21117"/>
    <n v="5"/>
    <s v="Owings Mills"/>
    <x v="26"/>
    <n v="0"/>
    <n v="5.34"/>
    <n v="9.56"/>
  </r>
  <r>
    <d v="2020-10-09T00:00:00"/>
    <s v="#2885"/>
    <s v="United States"/>
    <s v="United States"/>
    <s v="USPS"/>
    <s v="Priority Mail"/>
    <n v="52302"/>
    <s v="52302"/>
    <n v="5"/>
    <s v="Marion"/>
    <x v="46"/>
    <n v="0"/>
    <n v="2.75"/>
    <n v="9"/>
  </r>
  <r>
    <d v="2020-10-09T00:00:00"/>
    <s v="#2886"/>
    <s v="United States"/>
    <s v="United States"/>
    <s v="USPS"/>
    <s v="Priority Mail"/>
    <n v="95041"/>
    <s v="95041"/>
    <n v="5"/>
    <s v="Mount Hermon"/>
    <x v="16"/>
    <n v="0"/>
    <n v="1.88"/>
    <n v="8.02"/>
  </r>
  <r>
    <d v="2020-10-13T00:00:00"/>
    <s v="#2887"/>
    <s v="United States"/>
    <s v="United States"/>
    <s v="USPS"/>
    <s v="Priority Mail"/>
    <n v="95206"/>
    <s v="95206"/>
    <n v="5"/>
    <s v="stockton"/>
    <x v="16"/>
    <n v="0"/>
    <n v="4.2300000000000004"/>
    <n v="8.02"/>
  </r>
  <r>
    <d v="2020-10-13T00:00:00"/>
    <s v="#2888"/>
    <s v="United States"/>
    <s v="United States"/>
    <s v="USPS"/>
    <s v="Priority Mail"/>
    <n v="73012"/>
    <s v="73012"/>
    <n v="5"/>
    <s v="Edmond"/>
    <x v="13"/>
    <n v="0"/>
    <n v="2.19"/>
    <n v="8.7100000000000009"/>
  </r>
  <r>
    <d v="2020-10-13T00:00:00"/>
    <s v="#2890"/>
    <s v="United States"/>
    <s v="United States"/>
    <s v="USPS"/>
    <s v="Priority Mail"/>
    <n v="94531"/>
    <s v="94531"/>
    <n v="5"/>
    <s v="Antioch"/>
    <x v="16"/>
    <n v="0"/>
    <n v="1.88"/>
    <n v="8.02"/>
  </r>
  <r>
    <d v="2020-10-13T00:00:00"/>
    <s v="#2891"/>
    <s v="United States"/>
    <s v="United States"/>
    <s v="USPS"/>
    <s v="Priority Mail"/>
    <n v="93103"/>
    <s v="93103"/>
    <n v="5"/>
    <s v="Santa Barbara"/>
    <x v="16"/>
    <n v="0"/>
    <n v="3.53"/>
    <n v="8.02"/>
  </r>
  <r>
    <d v="2020-10-13T00:00:00"/>
    <s v="#2892"/>
    <s v="United States"/>
    <s v="United States"/>
    <s v="USPS"/>
    <s v="Priority Mail"/>
    <n v="64116"/>
    <s v="64116"/>
    <n v="5"/>
    <s v="Kansas City"/>
    <x v="18"/>
    <n v="0"/>
    <n v="2.19"/>
    <n v="8.7100000000000009"/>
  </r>
  <r>
    <d v="2020-10-13T00:00:00"/>
    <s v="#2893"/>
    <s v="United States"/>
    <s v="United States"/>
    <s v="USPS"/>
    <s v="Priority Mail"/>
    <n v="95747"/>
    <s v="95747"/>
    <n v="5"/>
    <s v="Roseville"/>
    <x v="16"/>
    <n v="0"/>
    <n v="1.88"/>
    <n v="8.02"/>
  </r>
  <r>
    <d v="2020-10-13T00:00:00"/>
    <s v="#2894"/>
    <s v="United States"/>
    <s v="United States"/>
    <s v="USPS"/>
    <s v="Priority Mail"/>
    <n v="84606"/>
    <s v="84606"/>
    <n v="5"/>
    <s v="Provo"/>
    <x v="0"/>
    <n v="0"/>
    <n v="1.24"/>
    <n v="7.46"/>
  </r>
  <r>
    <d v="2020-10-13T00:00:00"/>
    <s v="#2895"/>
    <s v="United States"/>
    <s v="United States"/>
    <s v="UPS"/>
    <s v="UPS¬Æ Ground"/>
    <n v="11756"/>
    <s v="11756"/>
    <n v="5"/>
    <s v="Levittown"/>
    <x v="21"/>
    <n v="0"/>
    <n v="9.0500000000000007"/>
    <n v="15.11"/>
  </r>
  <r>
    <d v="2020-10-13T00:00:00"/>
    <s v="#2898"/>
    <s v="United States"/>
    <s v="United States"/>
    <s v="USPS"/>
    <s v="Priority Mail"/>
    <n v="94541"/>
    <s v="94541"/>
    <n v="5"/>
    <s v="Hayward"/>
    <x v="16"/>
    <n v="0"/>
    <n v="1.88"/>
    <n v="8.02"/>
  </r>
  <r>
    <d v="2020-10-13T00:00:00"/>
    <s v="#2900"/>
    <s v="United States"/>
    <s v="United States"/>
    <s v="USPS"/>
    <s v="Priority Mail"/>
    <n v="11516"/>
    <s v="11516"/>
    <n v="5"/>
    <s v="Cedarhurst"/>
    <x v="21"/>
    <n v="0"/>
    <n v="5.34"/>
    <n v="9.56"/>
  </r>
  <r>
    <d v="2020-10-13T00:00:00"/>
    <s v="#2901"/>
    <s v="United States"/>
    <s v="United States"/>
    <s v="USPS"/>
    <s v="First Class Package"/>
    <n v="84604"/>
    <s v="84604"/>
    <n v="5"/>
    <s v="Provo"/>
    <x v="0"/>
    <n v="0"/>
    <n v="2.46"/>
    <n v="5.04"/>
  </r>
  <r>
    <d v="2020-10-13T00:00:00"/>
    <s v="#2902"/>
    <s v="United States"/>
    <s v="United States"/>
    <s v="USPS"/>
    <s v="Priority Mail"/>
    <n v="95765"/>
    <s v="95765"/>
    <n v="5"/>
    <s v="Rocklin"/>
    <x v="16"/>
    <n v="0"/>
    <n v="2.38"/>
    <n v="10.67"/>
  </r>
  <r>
    <d v="2020-10-13T00:00:00"/>
    <s v="#2903"/>
    <s v="United States"/>
    <s v="United States"/>
    <s v="USPS"/>
    <s v="Priority Mail"/>
    <n v="85719"/>
    <s v="85719"/>
    <n v="5"/>
    <s v="Tucson"/>
    <x v="2"/>
    <n v="0"/>
    <n v="1.88"/>
    <n v="8.02"/>
  </r>
  <r>
    <d v="2020-10-13T00:00:00"/>
    <s v="#2904"/>
    <s v="United States"/>
    <s v="United States"/>
    <s v="USPS"/>
    <s v="First Class Package"/>
    <n v="13032"/>
    <s v="13032"/>
    <n v="5"/>
    <s v="Canastota"/>
    <x v="21"/>
    <n v="0"/>
    <n v="1.29"/>
    <n v="4.46"/>
  </r>
  <r>
    <d v="2020-10-13T00:00:00"/>
    <s v="#2905"/>
    <s v="United States"/>
    <s v="United States"/>
    <s v="USPS"/>
    <s v="First Class Package"/>
    <n v="32953"/>
    <s v="32953"/>
    <n v="5"/>
    <s v="Merritt Island"/>
    <x v="27"/>
    <n v="0"/>
    <n v="1.33"/>
    <n v="3.67"/>
  </r>
  <r>
    <d v="2020-10-13T00:00:00"/>
    <s v="#2906"/>
    <s v="United States"/>
    <s v="United States"/>
    <s v="USPS"/>
    <s v="Priority Mail"/>
    <n v="84143"/>
    <s v="84143"/>
    <n v="5"/>
    <s v="SLC"/>
    <x v="0"/>
    <n v="0"/>
    <n v="0.79"/>
    <n v="7.46"/>
  </r>
  <r>
    <d v="2020-10-13T00:00:00"/>
    <s v="#2907"/>
    <s v="United States"/>
    <s v="United States"/>
    <s v="USPS"/>
    <s v="Priority Mail"/>
    <n v="90277"/>
    <s v="90277"/>
    <n v="5"/>
    <s v="Redondo Beach "/>
    <x v="16"/>
    <n v="0"/>
    <n v="1.88"/>
    <n v="8.02"/>
  </r>
  <r>
    <d v="2020-10-14T00:00:00"/>
    <s v="#2908"/>
    <s v="United States"/>
    <s v="United States"/>
    <s v="USPS"/>
    <s v="First Class Package"/>
    <n v="23503"/>
    <s v="23503"/>
    <n v="5"/>
    <s v="Norfolk"/>
    <x v="1"/>
    <n v="0"/>
    <n v="3.9"/>
    <n v="5.7"/>
  </r>
  <r>
    <d v="2020-10-14T00:00:00"/>
    <s v="#2909"/>
    <s v="United States"/>
    <s v="United States"/>
    <s v="USPS"/>
    <s v="Priority Mail"/>
    <n v="93455"/>
    <s v="93455"/>
    <n v="5"/>
    <s v="Santa Maria"/>
    <x v="16"/>
    <n v="0"/>
    <n v="1.88"/>
    <n v="8.02"/>
  </r>
  <r>
    <d v="2020-10-14T00:00:00"/>
    <s v="#2910"/>
    <s v="United States"/>
    <s v="United States"/>
    <s v="USPS"/>
    <s v="First Class Package"/>
    <n v="28027"/>
    <s v="28027"/>
    <n v="5"/>
    <s v="Concord"/>
    <x v="30"/>
    <n v="0"/>
    <n v="3.31"/>
    <n v="5.54"/>
  </r>
  <r>
    <d v="2020-10-14T00:00:00"/>
    <s v="#2911"/>
    <s v="United States"/>
    <s v="United States"/>
    <s v="USPS"/>
    <s v="Priority Mail"/>
    <n v="95610"/>
    <s v="95610"/>
    <n v="5"/>
    <s v="Citrus Heights"/>
    <x v="16"/>
    <n v="0"/>
    <n v="2.88"/>
    <n v="8.02"/>
  </r>
  <r>
    <d v="2020-10-14T00:00:00"/>
    <s v="#2912"/>
    <s v="United States"/>
    <s v="United States"/>
    <s v="USPS"/>
    <s v="Priority Mail"/>
    <n v="77023"/>
    <s v="77023"/>
    <n v="5"/>
    <s v="Houston"/>
    <x v="8"/>
    <n v="0"/>
    <n v="2.75"/>
    <n v="9"/>
  </r>
  <r>
    <d v="2020-10-14T00:00:00"/>
    <s v="#2913"/>
    <s v="United States"/>
    <s v="United States"/>
    <s v="USPS"/>
    <s v="Priority Mail"/>
    <n v="11756"/>
    <s v="11756"/>
    <n v="5"/>
    <s v="Levittown"/>
    <x v="21"/>
    <n v="0"/>
    <n v="5.34"/>
    <n v="9.56"/>
  </r>
  <r>
    <d v="2020-10-14T00:00:00"/>
    <s v="#2914"/>
    <s v="United States"/>
    <s v="United States"/>
    <s v="USPS"/>
    <s v="Priority Mail"/>
    <n v="73071"/>
    <s v="73071"/>
    <n v="5"/>
    <s v="NORMAN"/>
    <x v="13"/>
    <n v="0"/>
    <n v="2.19"/>
    <n v="8.7100000000000009"/>
  </r>
  <r>
    <d v="2020-10-14T00:00:00"/>
    <s v="#2915"/>
    <s v="United States"/>
    <s v="United States"/>
    <s v="USPS"/>
    <s v="Priority Mail"/>
    <n v="95765"/>
    <s v="95765"/>
    <n v="5"/>
    <s v="Rocklin"/>
    <x v="16"/>
    <n v="0"/>
    <n v="1.88"/>
    <n v="8.02"/>
  </r>
  <r>
    <d v="2020-10-14T00:00:00"/>
    <s v="#2916"/>
    <s v="United States"/>
    <s v="United States"/>
    <s v="USPS"/>
    <s v="Priority Mail"/>
    <n v="85233"/>
    <s v="85233"/>
    <n v="5"/>
    <s v="Gilbert"/>
    <x v="2"/>
    <n v="0"/>
    <n v="1.88"/>
    <n v="8.02"/>
  </r>
  <r>
    <d v="2020-10-14T00:00:00"/>
    <s v="#2917"/>
    <s v="United States"/>
    <s v="United States"/>
    <s v="USPS"/>
    <s v="Priority Mail"/>
    <s v="01118"/>
    <s v="01118"/>
    <n v="5"/>
    <s v="Springfield"/>
    <x v="39"/>
    <n v="0"/>
    <n v="5.34"/>
    <n v="9.56"/>
  </r>
  <r>
    <d v="2020-10-14T00:00:00"/>
    <s v="#2918"/>
    <s v="United States"/>
    <s v="United States"/>
    <s v="USPS"/>
    <s v="Priority Mail"/>
    <n v="11516"/>
    <s v="11516"/>
    <n v="5"/>
    <s v="Cedarhurst"/>
    <x v="21"/>
    <n v="0"/>
    <n v="5.34"/>
    <n v="9.56"/>
  </r>
  <r>
    <d v="2020-10-14T00:00:00"/>
    <s v="#2919"/>
    <s v="United States"/>
    <s v="United States"/>
    <s v="USPS"/>
    <s v="Priority Mail"/>
    <n v="11361"/>
    <s v="11361"/>
    <n v="5"/>
    <s v="Queens"/>
    <x v="21"/>
    <n v="0"/>
    <n v="5.34"/>
    <n v="9.56"/>
  </r>
  <r>
    <d v="2020-10-14T00:00:00"/>
    <s v="#2920"/>
    <s v="United States"/>
    <s v="United States"/>
    <s v="USPS"/>
    <s v="Priority Mail"/>
    <n v="78254"/>
    <s v="78254"/>
    <n v="5"/>
    <s v="San Antonio"/>
    <x v="8"/>
    <n v="0"/>
    <n v="2.75"/>
    <n v="9"/>
  </r>
  <r>
    <d v="2020-10-14T00:00:00"/>
    <s v="#2921"/>
    <s v="United States"/>
    <s v="United States"/>
    <s v="USPS"/>
    <s v="Priority Mail"/>
    <n v="33704"/>
    <s v="33704"/>
    <n v="5"/>
    <s v="St. Petersburg"/>
    <x v="27"/>
    <n v="0"/>
    <n v="17.14"/>
    <n v="9.56"/>
  </r>
  <r>
    <d v="2020-10-14T00:00:00"/>
    <s v="#2922"/>
    <s v="United States"/>
    <s v="United States"/>
    <s v="USPS"/>
    <s v="Priority Mail"/>
    <n v="84129"/>
    <s v="84129"/>
    <n v="5"/>
    <s v="Taylorsville"/>
    <x v="0"/>
    <n v="0"/>
    <n v="0.79"/>
    <n v="7.46"/>
  </r>
  <r>
    <d v="2020-10-14T00:00:00"/>
    <s v="#2923"/>
    <s v="United States"/>
    <s v="United States"/>
    <s v="USPS"/>
    <s v="Priority Mail"/>
    <n v="84097"/>
    <s v="84097"/>
    <n v="5"/>
    <s v="Orem"/>
    <x v="0"/>
    <n v="0"/>
    <n v="1.74"/>
    <n v="7.46"/>
  </r>
  <r>
    <d v="2020-10-15T00:00:00"/>
    <s v="#2924"/>
    <s v="United States"/>
    <s v="United States"/>
    <s v="USPS"/>
    <s v="Priority Mail"/>
    <n v="84003"/>
    <s v="84003"/>
    <n v="5"/>
    <s v="American Fork"/>
    <x v="0"/>
    <n v="0"/>
    <n v="0.79"/>
    <n v="7.46"/>
  </r>
  <r>
    <d v="2020-10-15T00:00:00"/>
    <s v="#2925"/>
    <s v="United States"/>
    <s v="United States"/>
    <s v="USPS"/>
    <s v="Priority Mail"/>
    <s v="38826-9203"/>
    <s v="38826"/>
    <n v="5"/>
    <s v="BELDEN"/>
    <x v="23"/>
    <n v="0"/>
    <n v="2.75"/>
    <n v="9"/>
  </r>
  <r>
    <d v="2020-10-15T00:00:00"/>
    <s v="#2926"/>
    <s v="United States"/>
    <s v="United States"/>
    <s v="USPS"/>
    <s v="Priority Mail"/>
    <n v="95051"/>
    <s v="95051"/>
    <n v="5"/>
    <s v="Santa Clara"/>
    <x v="16"/>
    <n v="0"/>
    <n v="1.88"/>
    <n v="8.02"/>
  </r>
  <r>
    <d v="2020-10-15T00:00:00"/>
    <s v="#2927"/>
    <s v="United States"/>
    <s v="United States"/>
    <s v="USPS"/>
    <s v="Priority Mail"/>
    <n v="84401"/>
    <s v="84401"/>
    <n v="5"/>
    <s v="West Haven"/>
    <x v="0"/>
    <n v="0"/>
    <n v="0.79"/>
    <n v="7.46"/>
  </r>
  <r>
    <d v="2020-10-15T00:00:00"/>
    <s v="#2928"/>
    <s v="United States"/>
    <s v="United States"/>
    <s v="USPS"/>
    <s v="Priority Mail"/>
    <s v="21076-5073"/>
    <s v="21076"/>
    <n v="5"/>
    <s v="Hanover"/>
    <x v="26"/>
    <n v="0"/>
    <n v="5.34"/>
    <n v="9.56"/>
  </r>
  <r>
    <d v="2020-10-15T00:00:00"/>
    <s v="#2929"/>
    <s v="United States"/>
    <s v="United States"/>
    <s v="USPS"/>
    <s v="Priority Mail"/>
    <n v="53066"/>
    <s v="53066"/>
    <n v="5"/>
    <s v="Oconomowoc"/>
    <x v="38"/>
    <n v="0"/>
    <n v="2.75"/>
    <n v="9"/>
  </r>
  <r>
    <d v="2020-10-15T00:00:00"/>
    <s v="#2930"/>
    <s v="United States"/>
    <s v="United States"/>
    <s v="USPS"/>
    <s v="Priority Mail"/>
    <n v="85747"/>
    <s v="85747"/>
    <n v="5"/>
    <s v="Tucson"/>
    <x v="2"/>
    <n v="0"/>
    <n v="1.88"/>
    <n v="8.02"/>
  </r>
  <r>
    <d v="2020-10-15T00:00:00"/>
    <s v="#2931"/>
    <s v="United States"/>
    <s v="United States"/>
    <s v="USPS"/>
    <s v="Priority Mail"/>
    <n v="33704"/>
    <s v="33704"/>
    <n v="5"/>
    <s v="St. Petersburg"/>
    <x v="27"/>
    <n v="0"/>
    <n v="5.34"/>
    <n v="9.56"/>
  </r>
  <r>
    <d v="2020-10-15T00:00:00"/>
    <s v="#2932"/>
    <s v="United States"/>
    <s v="United States"/>
    <s v="USPS"/>
    <s v="Priority Mail"/>
    <n v="99324"/>
    <s v="99324"/>
    <n v="5"/>
    <s v="College Place"/>
    <x v="9"/>
    <n v="0"/>
    <n v="1.88"/>
    <n v="8.02"/>
  </r>
  <r>
    <d v="2020-10-15T00:00:00"/>
    <s v="#2933"/>
    <s v="United States"/>
    <s v="United States"/>
    <s v="USPS"/>
    <s v="Priority Mail"/>
    <n v="55379"/>
    <s v="55379"/>
    <n v="5"/>
    <s v="Shakopee"/>
    <x v="22"/>
    <n v="0"/>
    <n v="2.19"/>
    <n v="8.7100000000000009"/>
  </r>
  <r>
    <d v="2020-10-15T00:00:00"/>
    <s v="#2934"/>
    <s v="United States"/>
    <s v="United States"/>
    <s v="USPS"/>
    <s v="First Class Package"/>
    <n v="85295"/>
    <s v="85295"/>
    <n v="5"/>
    <s v="Gilbert"/>
    <x v="2"/>
    <n v="0"/>
    <n v="0.93"/>
    <n v="5.12"/>
  </r>
  <r>
    <d v="2020-10-15T00:00:00"/>
    <s v="#2935"/>
    <s v="United States"/>
    <s v="United States"/>
    <s v="USPS"/>
    <s v="Priority Mail"/>
    <n v="21015"/>
    <s v="21015"/>
    <n v="5"/>
    <s v="Bel Air"/>
    <x v="26"/>
    <n v="0"/>
    <n v="6.48"/>
    <n v="8.42"/>
  </r>
  <r>
    <d v="2020-10-15T00:00:00"/>
    <s v="#2936"/>
    <s v="United States"/>
    <s v="United States"/>
    <s v="USPS"/>
    <s v="Priority Mail"/>
    <n v="84601"/>
    <s v="84601"/>
    <n v="5"/>
    <s v="Provo"/>
    <x v="0"/>
    <n v="0"/>
    <n v="0.79"/>
    <n v="7.46"/>
  </r>
  <r>
    <d v="2020-10-15T00:00:00"/>
    <s v="#2937"/>
    <s v="United States"/>
    <s v="United States"/>
    <s v="USPS"/>
    <s v="Priority Mail"/>
    <n v="95041"/>
    <s v="95041"/>
    <n v="5"/>
    <s v="Mount Hermon"/>
    <x v="16"/>
    <n v="0"/>
    <n v="1.88"/>
    <n v="8.02"/>
  </r>
  <r>
    <d v="2020-10-15T00:00:00"/>
    <s v="#2938"/>
    <s v="United States"/>
    <s v="United States"/>
    <s v="USPS"/>
    <s v="Priority Mail"/>
    <n v="98056"/>
    <s v="98056"/>
    <n v="5"/>
    <s v="Renton"/>
    <x v="9"/>
    <n v="0"/>
    <n v="2.19"/>
    <n v="8.7100000000000009"/>
  </r>
  <r>
    <d v="2020-10-16T00:00:00"/>
    <s v="#2939"/>
    <s v="United States"/>
    <s v="United States"/>
    <s v="USPS"/>
    <s v="First Class Package"/>
    <n v="84780"/>
    <s v="84780"/>
    <n v="5"/>
    <s v="Washington"/>
    <x v="0"/>
    <n v="0"/>
    <n v="0.86"/>
    <n v="5.04"/>
  </r>
  <r>
    <d v="2020-10-16T00:00:00"/>
    <s v="#2940"/>
    <s v="United States"/>
    <s v="United States"/>
    <s v="USPS"/>
    <s v="Priority Mail"/>
    <n v="90605"/>
    <s v="90605"/>
    <n v="5"/>
    <s v="Whittier"/>
    <x v="16"/>
    <n v="0"/>
    <n v="1.88"/>
    <n v="8.02"/>
  </r>
  <r>
    <d v="2020-10-16T00:00:00"/>
    <s v="#2941"/>
    <s v="United States"/>
    <s v="United States"/>
    <s v="USPS"/>
    <s v="Priority Mail"/>
    <s v="95206-6257"/>
    <s v="95206"/>
    <n v="5"/>
    <s v="stockton"/>
    <x v="16"/>
    <n v="0"/>
    <n v="1.88"/>
    <n v="8.02"/>
  </r>
  <r>
    <d v="2020-10-16T00:00:00"/>
    <s v="#2942"/>
    <s v="United States"/>
    <s v="United States"/>
    <s v="USPS"/>
    <s v="First Class Package"/>
    <n v="85013"/>
    <s v="85013"/>
    <n v="5"/>
    <s v="Phoenix"/>
    <x v="2"/>
    <n v="0"/>
    <n v="2.88"/>
    <n v="5.12"/>
  </r>
  <r>
    <d v="2020-10-16T00:00:00"/>
    <s v="#2943"/>
    <s v="United States"/>
    <s v="United States"/>
    <s v="USPS"/>
    <s v="Priority Mail"/>
    <n v="84058"/>
    <s v="84058"/>
    <n v="5"/>
    <s v="Orem"/>
    <x v="0"/>
    <n v="0"/>
    <n v="0.79"/>
    <n v="7.46"/>
  </r>
  <r>
    <d v="2020-10-16T00:00:00"/>
    <s v="#2944"/>
    <s v="United States"/>
    <s v="United States"/>
    <s v="USPS"/>
    <s v="Priority Mail"/>
    <n v="11516"/>
    <s v="11516"/>
    <n v="5"/>
    <s v="Cedarhurst"/>
    <x v="21"/>
    <n v="0"/>
    <n v="5.34"/>
    <n v="9.56"/>
  </r>
  <r>
    <d v="2020-10-16T00:00:00"/>
    <s v="#2945"/>
    <s v="United States"/>
    <s v="United States"/>
    <s v="USPS"/>
    <s v="Priority Mail"/>
    <n v="45701"/>
    <s v="45701"/>
    <n v="5"/>
    <s v="Athens"/>
    <x v="29"/>
    <n v="0"/>
    <n v="4.43"/>
    <n v="9.2200000000000006"/>
  </r>
  <r>
    <d v="2020-10-16T00:00:00"/>
    <s v="#2946"/>
    <s v="United States"/>
    <s v="United States"/>
    <s v="USPS"/>
    <s v="First Class Package"/>
    <n v="95638"/>
    <s v="95638"/>
    <n v="5"/>
    <s v="herald"/>
    <x v="16"/>
    <n v="0"/>
    <n v="1.45"/>
    <n v="3.25"/>
  </r>
  <r>
    <d v="2020-10-16T00:00:00"/>
    <s v="#2947"/>
    <s v="United States"/>
    <s v="United States"/>
    <s v="USPS"/>
    <s v="First Class Package"/>
    <n v="94541"/>
    <s v="94541"/>
    <n v="5"/>
    <s v="Hayward"/>
    <x v="16"/>
    <n v="0"/>
    <n v="2.88"/>
    <n v="5.12"/>
  </r>
  <r>
    <d v="2020-10-16T00:00:00"/>
    <s v="#2948"/>
    <s v="United States"/>
    <s v="United States"/>
    <s v="USPS"/>
    <s v="Priority Mail"/>
    <n v="98664"/>
    <s v="98664"/>
    <n v="5"/>
    <s v="Vancouver"/>
    <x v="9"/>
    <n v="0"/>
    <n v="3.84"/>
    <n v="8.7100000000000009"/>
  </r>
  <r>
    <d v="2020-10-16T00:00:00"/>
    <s v="#2949"/>
    <s v="United States"/>
    <s v="United States"/>
    <s v="USPS"/>
    <s v="Priority Mail"/>
    <n v="84660"/>
    <s v="84660"/>
    <n v="5"/>
    <s v="Spanish Fork"/>
    <x v="0"/>
    <n v="0"/>
    <n v="1.24"/>
    <n v="7.46"/>
  </r>
  <r>
    <d v="2020-10-16T00:00:00"/>
    <s v="#2950"/>
    <s v="United States"/>
    <s v="United States"/>
    <s v="USPS"/>
    <s v="Priority Mail"/>
    <n v="84653"/>
    <s v="84653"/>
    <n v="5"/>
    <s v="Salem"/>
    <x v="0"/>
    <n v="0"/>
    <n v="0.79"/>
    <n v="7.46"/>
  </r>
  <r>
    <d v="2020-10-19T00:00:00"/>
    <s v="#2951"/>
    <s v="United States"/>
    <s v="United States"/>
    <s v="USPS"/>
    <s v="First Class Mail"/>
    <n v="84058"/>
    <s v="84058"/>
    <n v="5"/>
    <s v="Orem"/>
    <x v="0"/>
    <n v="0"/>
    <n v="0"/>
    <n v="1.2"/>
  </r>
  <r>
    <d v="2020-10-19T00:00:00"/>
    <s v="#2952"/>
    <s v="United States"/>
    <s v="United States"/>
    <s v="USPS"/>
    <s v="First Class Package"/>
    <n v="98532"/>
    <s v="98532"/>
    <n v="5"/>
    <s v="Chehalis"/>
    <x v="9"/>
    <n v="0"/>
    <n v="2.73"/>
    <n v="5.52"/>
  </r>
  <r>
    <d v="2020-10-19T00:00:00"/>
    <s v="#2953"/>
    <s v="United States"/>
    <s v="United States"/>
    <s v="USPS"/>
    <s v="Priority Mail"/>
    <n v="93455"/>
    <s v="93455"/>
    <n v="5"/>
    <s v="Santa Maria"/>
    <x v="16"/>
    <n v="0"/>
    <n v="1.94"/>
    <n v="7.96"/>
  </r>
  <r>
    <d v="2020-10-19T00:00:00"/>
    <s v="#2954"/>
    <s v="United States"/>
    <s v="United States"/>
    <s v="USPS"/>
    <s v="First Class Package"/>
    <n v="23503"/>
    <s v="23503"/>
    <n v="5"/>
    <s v="Norfolk"/>
    <x v="1"/>
    <n v="0"/>
    <n v="3.65"/>
    <n v="5.95"/>
  </r>
  <r>
    <d v="2020-10-19T00:00:00"/>
    <s v="#2955"/>
    <s v="United States"/>
    <s v="United States"/>
    <s v="USPS"/>
    <s v="Priority Mail"/>
    <n v="11756"/>
    <s v="11756"/>
    <n v="5"/>
    <s v="Levittown"/>
    <x v="21"/>
    <n v="0"/>
    <n v="16.739999999999998"/>
    <n v="9.9600000000000009"/>
  </r>
  <r>
    <d v="2020-10-19T00:00:00"/>
    <s v="#2956"/>
    <s v="United States"/>
    <s v="United States"/>
    <s v="USPS"/>
    <s v="Priority Mail"/>
    <n v="76017"/>
    <s v="76017"/>
    <n v="5"/>
    <s v="Arlington "/>
    <x v="8"/>
    <n v="0"/>
    <n v="1.79"/>
    <n v="9.11"/>
  </r>
  <r>
    <d v="2020-10-19T00:00:00"/>
    <s v="#2957"/>
    <s v="United States"/>
    <s v="United States"/>
    <s v="USPS"/>
    <s v="First Class Package"/>
    <n v="94509"/>
    <s v="94509"/>
    <n v="5"/>
    <s v="Antioch"/>
    <x v="16"/>
    <n v="0"/>
    <n v="0.68"/>
    <n v="5.37"/>
  </r>
  <r>
    <d v="2020-10-19T00:00:00"/>
    <s v="#2958"/>
    <s v="United States"/>
    <s v="United States"/>
    <s v="USPS"/>
    <s v="Priority Mail"/>
    <n v="85295"/>
    <s v="85295"/>
    <n v="5"/>
    <s v="Gilbert"/>
    <x v="2"/>
    <n v="0"/>
    <n v="1.48"/>
    <n v="8.42"/>
  </r>
  <r>
    <d v="2020-10-19T00:00:00"/>
    <s v="#2959"/>
    <s v="United States"/>
    <s v="United States"/>
    <s v="USPS"/>
    <s v="Priority Mail"/>
    <n v="60070"/>
    <s v="60070"/>
    <n v="5"/>
    <s v="Prospect Heights"/>
    <x v="40"/>
    <n v="0"/>
    <n v="2.35"/>
    <n v="9.4"/>
  </r>
  <r>
    <d v="2020-10-19T00:00:00"/>
    <s v="#2960"/>
    <s v="United States"/>
    <s v="United States"/>
    <s v="USPS"/>
    <s v="Priority Mail"/>
    <n v="11103"/>
    <s v="11103"/>
    <n v="5"/>
    <s v="Astoria"/>
    <x v="21"/>
    <n v="0"/>
    <n v="4.9400000000000004"/>
    <n v="9.9600000000000009"/>
  </r>
  <r>
    <d v="2020-10-19T00:00:00"/>
    <s v="#2961"/>
    <s v="United States"/>
    <s v="United States"/>
    <s v="USPS"/>
    <s v="Priority Mail"/>
    <n v="11516"/>
    <s v="11516"/>
    <n v="5"/>
    <s v="Cedarhurst"/>
    <x v="21"/>
    <n v="0"/>
    <n v="4.9400000000000004"/>
    <n v="9.9600000000000009"/>
  </r>
  <r>
    <d v="2020-10-19T00:00:00"/>
    <s v="#2962"/>
    <s v="United States"/>
    <s v="United States"/>
    <s v="USPS"/>
    <s v="Priority Mail"/>
    <n v="96789"/>
    <s v="96789"/>
    <n v="5"/>
    <s v="Mililani"/>
    <x v="6"/>
    <n v="0"/>
    <n v="4.9400000000000004"/>
    <n v="9.9600000000000009"/>
  </r>
  <r>
    <d v="2020-10-19T00:00:00"/>
    <s v="#2963"/>
    <s v="United States"/>
    <s v="United States"/>
    <s v="USPS"/>
    <s v="Priority Mail"/>
    <n v="38654"/>
    <s v="38654"/>
    <n v="5"/>
    <s v="Olive Branch"/>
    <x v="23"/>
    <n v="0"/>
    <n v="2.35"/>
    <n v="9.4"/>
  </r>
  <r>
    <d v="2020-10-19T00:00:00"/>
    <s v="#2964"/>
    <s v="United States"/>
    <s v="United States"/>
    <s v="USPS"/>
    <s v="First Class Package"/>
    <n v="34759"/>
    <s v="34759"/>
    <n v="5"/>
    <s v="Kissimmee"/>
    <x v="27"/>
    <n v="0"/>
    <n v="1.08"/>
    <n v="3.92"/>
  </r>
  <r>
    <d v="2020-10-19T00:00:00"/>
    <s v="#2965"/>
    <s v="United States"/>
    <s v="United States"/>
    <s v="USPS"/>
    <s v="Priority Mail"/>
    <n v="84075"/>
    <s v="84075"/>
    <n v="5"/>
    <s v="Syracuse"/>
    <x v="0"/>
    <n v="0"/>
    <n v="0.84"/>
    <n v="7.86"/>
  </r>
  <r>
    <d v="2020-10-19T00:00:00"/>
    <s v="#2966"/>
    <s v="United States"/>
    <s v="United States"/>
    <s v="USPS"/>
    <s v="Priority Mail"/>
    <n v="94941"/>
    <s v="94941"/>
    <n v="5"/>
    <s v="Mill Valley"/>
    <x v="16"/>
    <n v="0"/>
    <n v="1.48"/>
    <n v="8.42"/>
  </r>
  <r>
    <d v="2020-10-19T00:00:00"/>
    <s v="#2967"/>
    <s v="United States"/>
    <s v="United States"/>
    <s v="USPS"/>
    <s v="Priority Mail"/>
    <n v="91107"/>
    <s v="91107"/>
    <n v="5"/>
    <s v="Pasadena"/>
    <x v="16"/>
    <n v="0"/>
    <n v="1.48"/>
    <n v="8.42"/>
  </r>
  <r>
    <d v="2020-10-19T00:00:00"/>
    <s v="#2968"/>
    <s v="United States"/>
    <s v="United States"/>
    <s v="USPS"/>
    <s v="Priority Mail"/>
    <n v="87402"/>
    <s v="87402"/>
    <n v="5"/>
    <s v="Farmington"/>
    <x v="24"/>
    <n v="0"/>
    <n v="2.48"/>
    <n v="8.42"/>
  </r>
  <r>
    <d v="2020-10-19T00:00:00"/>
    <s v="#2969"/>
    <s v="United States"/>
    <s v="United States"/>
    <s v="USPS"/>
    <s v="Priority Mail"/>
    <n v="30519"/>
    <s v="30519"/>
    <n v="5"/>
    <s v="Buford"/>
    <x v="3"/>
    <n v="0"/>
    <n v="4.03"/>
    <n v="9.6199999999999992"/>
  </r>
  <r>
    <d v="2020-10-19T00:00:00"/>
    <s v="#2970"/>
    <s v="United States"/>
    <s v="United States"/>
    <s v="USPS"/>
    <s v="Priority Mail"/>
    <n v="49085"/>
    <s v="49085"/>
    <n v="5"/>
    <s v="St. Joseph"/>
    <x v="32"/>
    <n v="0"/>
    <n v="3.85"/>
    <n v="9.4"/>
  </r>
  <r>
    <d v="2020-10-19T00:00:00"/>
    <s v="#2971"/>
    <s v="United States"/>
    <s v="United States"/>
    <s v="USPS"/>
    <s v="Priority Mail"/>
    <n v="11738"/>
    <s v="11738"/>
    <n v="5"/>
    <s v="Farmingville"/>
    <x v="21"/>
    <n v="0"/>
    <n v="4.9400000000000004"/>
    <n v="9.9600000000000009"/>
  </r>
  <r>
    <d v="2020-10-19T00:00:00"/>
    <s v="#2972"/>
    <s v="United States"/>
    <s v="United States"/>
    <s v="USPS"/>
    <s v="Priority Mail"/>
    <n v="84737"/>
    <s v="84737"/>
    <n v="5"/>
    <s v="Hurricane"/>
    <x v="0"/>
    <n v="0"/>
    <n v="0.39"/>
    <n v="7.86"/>
  </r>
  <r>
    <d v="2020-10-19T00:00:00"/>
    <s v="#2973"/>
    <s v="United States"/>
    <s v="United States"/>
    <s v="USPS"/>
    <s v="Priority Mail"/>
    <n v="53066"/>
    <s v="53066"/>
    <n v="5"/>
    <s v="Oconomowoc"/>
    <x v="38"/>
    <n v="0"/>
    <n v="2.35"/>
    <n v="9.4"/>
  </r>
  <r>
    <d v="2020-10-19T00:00:00"/>
    <s v="#2974"/>
    <s v="United States"/>
    <s v="United States"/>
    <s v="USPS"/>
    <s v="Priority Mail"/>
    <n v="99203"/>
    <s v="99203"/>
    <n v="5"/>
    <s v="Spokane"/>
    <x v="9"/>
    <n v="0"/>
    <n v="2.48"/>
    <n v="8.42"/>
  </r>
  <r>
    <d v="2020-10-19T00:00:00"/>
    <s v="#2975"/>
    <s v="United States"/>
    <s v="United States"/>
    <s v="USPS"/>
    <s v="Priority Mail"/>
    <n v="45206"/>
    <s v="45206"/>
    <n v="5"/>
    <s v="Cincinnati"/>
    <x v="29"/>
    <n v="0"/>
    <n v="4.03"/>
    <n v="9.6199999999999992"/>
  </r>
  <r>
    <d v="2020-10-19T00:00:00"/>
    <s v="#2976"/>
    <s v="United States"/>
    <s v="United States"/>
    <s v="USPS"/>
    <s v="Priority Mail"/>
    <n v="23322"/>
    <s v="23322"/>
    <n v="5"/>
    <s v="Chesapeake"/>
    <x v="1"/>
    <n v="0"/>
    <n v="4.9400000000000004"/>
    <n v="9.9600000000000009"/>
  </r>
  <r>
    <d v="2020-10-20T00:00:00"/>
    <s v="#2977"/>
    <s v="United States"/>
    <s v="United States"/>
    <s v="USPS"/>
    <s v="Priority Mail"/>
    <n v="49855"/>
    <s v="49855"/>
    <n v="5"/>
    <s v="Marquette"/>
    <x v="32"/>
    <n v="0"/>
    <n v="2.85"/>
    <n v="12.05"/>
  </r>
  <r>
    <d v="2020-10-20T00:00:00"/>
    <s v="#2978"/>
    <s v="United States"/>
    <s v="United States"/>
    <s v="USPS"/>
    <s v="Priority Mail"/>
    <n v="84074"/>
    <s v="84074"/>
    <n v="5"/>
    <s v="Tooele"/>
    <x v="0"/>
    <n v="0"/>
    <n v="2.34"/>
    <n v="7.86"/>
  </r>
  <r>
    <d v="2020-10-20T00:00:00"/>
    <s v="#2979"/>
    <s v="United States"/>
    <s v="United States"/>
    <s v="USPS"/>
    <s v="Priority Mail"/>
    <n v="99502"/>
    <s v="99502"/>
    <n v="5"/>
    <s v="Anchorage"/>
    <x v="48"/>
    <n v="0"/>
    <n v="10.039999999999999"/>
    <n v="9.9600000000000009"/>
  </r>
  <r>
    <d v="2020-10-20T00:00:00"/>
    <s v="#2980"/>
    <s v="United States"/>
    <s v="United States"/>
    <s v="USPS"/>
    <s v="Priority Mail"/>
    <n v="92881"/>
    <s v="92881"/>
    <n v="5"/>
    <s v="Corona"/>
    <x v="16"/>
    <n v="0"/>
    <n v="1.48"/>
    <n v="8.42"/>
  </r>
  <r>
    <d v="2020-10-20T00:00:00"/>
    <s v="#2981"/>
    <s v="United States"/>
    <s v="United States"/>
    <s v="USPS"/>
    <s v="Priority Mail"/>
    <n v="46224"/>
    <s v="46224"/>
    <n v="5"/>
    <s v="Speedway"/>
    <x v="14"/>
    <n v="0"/>
    <n v="2.35"/>
    <n v="9.4"/>
  </r>
  <r>
    <d v="2020-10-20T00:00:00"/>
    <s v="#2982"/>
    <s v="United States"/>
    <s v="United States"/>
    <s v="USPS"/>
    <s v="Priority Mail"/>
    <n v="97141"/>
    <s v="97141"/>
    <n v="5"/>
    <s v="Tillamook"/>
    <x v="4"/>
    <n v="0"/>
    <n v="1.79"/>
    <n v="9.11"/>
  </r>
  <r>
    <d v="2020-10-20T00:00:00"/>
    <s v="#2983"/>
    <s v="United States"/>
    <s v="United States"/>
    <s v="USPS"/>
    <s v="Priority Mail"/>
    <n v="12533"/>
    <s v="12533"/>
    <n v="5"/>
    <s v="Hopewell Junction"/>
    <x v="21"/>
    <n v="0"/>
    <n v="4.9400000000000004"/>
    <n v="9.9600000000000009"/>
  </r>
  <r>
    <d v="2020-10-20T00:00:00"/>
    <s v="#2984"/>
    <s v="United States"/>
    <s v="United States"/>
    <s v="USPS"/>
    <s v="First Class Package"/>
    <n v="18708"/>
    <s v="18708"/>
    <n v="5"/>
    <s v="Shavertown"/>
    <x v="10"/>
    <n v="0"/>
    <n v="0.55000000000000004"/>
    <n v="5.95"/>
  </r>
  <r>
    <d v="2020-10-20T00:00:00"/>
    <s v="#2985"/>
    <s v="United States"/>
    <s v="United States"/>
    <s v="USPS"/>
    <s v="Priority Mail"/>
    <n v="95070"/>
    <s v="95070"/>
    <n v="5"/>
    <s v="Saratoga"/>
    <x v="16"/>
    <n v="0"/>
    <n v="1.48"/>
    <n v="8.42"/>
  </r>
  <r>
    <d v="2020-10-20T00:00:00"/>
    <s v="#2986"/>
    <s v="United States"/>
    <s v="United States"/>
    <s v="USPS"/>
    <s v="Priority Mail"/>
    <n v="93455"/>
    <s v="93455"/>
    <n v="5"/>
    <s v="Santa Maria"/>
    <x v="16"/>
    <n v="0"/>
    <n v="1.94"/>
    <n v="7.96"/>
  </r>
  <r>
    <d v="2020-10-20T00:00:00"/>
    <s v="#2987"/>
    <s v="United States"/>
    <s v="United States"/>
    <s v="USPS"/>
    <s v="First Class Package"/>
    <n v="85201"/>
    <s v="85201"/>
    <n v="5"/>
    <s v="Mesa"/>
    <x v="2"/>
    <n v="0"/>
    <n v="1.1499999999999999"/>
    <n v="4.25"/>
  </r>
  <r>
    <d v="2020-10-20T00:00:00"/>
    <s v="#2988"/>
    <s v="United States"/>
    <s v="United States"/>
    <s v="USPS"/>
    <s v="Priority Mail"/>
    <n v="33496"/>
    <s v="33496"/>
    <n v="5"/>
    <s v="Boca Raton"/>
    <x v="27"/>
    <n v="0"/>
    <n v="4.9400000000000004"/>
    <n v="9.9600000000000009"/>
  </r>
  <r>
    <d v="2020-10-21T00:00:00"/>
    <s v="#2990"/>
    <s v="United States"/>
    <s v="United States"/>
    <s v="USPS"/>
    <s v="Priority Mail"/>
    <n v="11516"/>
    <s v="11516"/>
    <n v="5"/>
    <s v="Cedarhurst"/>
    <x v="21"/>
    <n v="0"/>
    <n v="4.9400000000000004"/>
    <n v="9.9600000000000009"/>
  </r>
  <r>
    <d v="2020-10-21T00:00:00"/>
    <s v="#2991"/>
    <s v="United States"/>
    <s v="United States"/>
    <s v="USPS"/>
    <s v="Priority Mail"/>
    <n v="11756"/>
    <s v="11756"/>
    <n v="5"/>
    <s v="Levittown"/>
    <x v="21"/>
    <n v="0"/>
    <n v="13.19"/>
    <n v="9.9600000000000009"/>
  </r>
  <r>
    <d v="2020-10-21T00:00:00"/>
    <s v="#2992"/>
    <s v="United States"/>
    <s v="United States"/>
    <s v="USPS"/>
    <s v="Priority Mail"/>
    <n v="92105"/>
    <s v="92105"/>
    <n v="5"/>
    <s v="San Diego"/>
    <x v="16"/>
    <n v="0"/>
    <n v="1.48"/>
    <n v="8.42"/>
  </r>
  <r>
    <d v="2020-10-31T00:00:00"/>
    <s v="#2994"/>
    <s v="United States"/>
    <s v="United States"/>
    <s v="USPS"/>
    <s v="Priority Mail"/>
    <n v="43082"/>
    <s v="43082"/>
    <n v="5"/>
    <s v="Westerville"/>
    <x v="29"/>
    <n v="0"/>
    <n v="4.03"/>
    <n v="9.6199999999999992"/>
  </r>
  <r>
    <d v="2020-10-21T00:00:00"/>
    <s v="#2995"/>
    <s v="United States"/>
    <s v="United States"/>
    <s v="USPS"/>
    <s v="Priority Mail"/>
    <n v="97008"/>
    <s v="97008"/>
    <n v="5"/>
    <s v="Beaverton"/>
    <x v="4"/>
    <n v="0"/>
    <n v="1.79"/>
    <n v="9.11"/>
  </r>
  <r>
    <d v="2020-10-21T00:00:00"/>
    <s v="#2996"/>
    <s v="United States"/>
    <s v="United States"/>
    <s v="USPS"/>
    <s v="Priority Mail"/>
    <n v="64804"/>
    <s v="64804"/>
    <n v="5"/>
    <s v="Joplin"/>
    <x v="18"/>
    <n v="0"/>
    <n v="3.44"/>
    <n v="9.11"/>
  </r>
  <r>
    <d v="2020-10-21T00:00:00"/>
    <s v="#2997"/>
    <s v="United States"/>
    <s v="United States"/>
    <s v="USPS"/>
    <s v="Priority Mail"/>
    <n v="94114"/>
    <s v="94114"/>
    <n v="5"/>
    <s v="San Francisco"/>
    <x v="16"/>
    <n v="0"/>
    <n v="1.48"/>
    <n v="8.42"/>
  </r>
  <r>
    <d v="2020-10-21T00:00:00"/>
    <s v="#2998"/>
    <s v="United States"/>
    <s v="United States"/>
    <s v="USPS"/>
    <s v="Priority Mail"/>
    <n v="93444"/>
    <s v="93444"/>
    <n v="5"/>
    <s v="Nipomo"/>
    <x v="16"/>
    <n v="0"/>
    <n v="2.48"/>
    <n v="8.42"/>
  </r>
  <r>
    <d v="2020-10-22T00:00:00"/>
    <s v="#2999"/>
    <s v="United States"/>
    <s v="United States"/>
    <s v="USPS"/>
    <s v="First Class Package"/>
    <n v="21117"/>
    <s v="21117"/>
    <n v="5"/>
    <s v="Owings Mills"/>
    <x v="26"/>
    <n v="0"/>
    <n v="3.65"/>
    <n v="5.95"/>
  </r>
  <r>
    <d v="2020-10-22T00:00:00"/>
    <s v="#3000"/>
    <s v="United States"/>
    <s v="United States"/>
    <s v="USPS"/>
    <s v="Priority Mail"/>
    <n v="84054"/>
    <s v="84054"/>
    <n v="5"/>
    <s v="North Salt Lake"/>
    <x v="0"/>
    <n v="0"/>
    <n v="0.39"/>
    <n v="7.86"/>
  </r>
  <r>
    <d v="2020-10-22T00:00:00"/>
    <s v="#3001"/>
    <s v="United States"/>
    <s v="United States"/>
    <s v="USPS"/>
    <s v="First Class Package"/>
    <n v="85747"/>
    <s v="85747"/>
    <n v="5"/>
    <s v="Tucson"/>
    <x v="2"/>
    <n v="0"/>
    <n v="1.2"/>
    <n v="3.5"/>
  </r>
  <r>
    <d v="2020-10-22T00:00:00"/>
    <s v="#3002"/>
    <s v="United States"/>
    <s v="United States"/>
    <s v="USPS"/>
    <s v="First Class Package"/>
    <n v="98375"/>
    <s v="98375"/>
    <n v="5"/>
    <s v="PUYALLUP"/>
    <x v="9"/>
    <n v="0"/>
    <n v="2.73"/>
    <n v="5.52"/>
  </r>
  <r>
    <d v="2020-10-31T00:00:00"/>
    <s v="#3003"/>
    <s v="United States"/>
    <s v="United States"/>
    <s v="USPS"/>
    <s v="Priority Mail"/>
    <n v="59803"/>
    <s v="59803"/>
    <n v="5"/>
    <s v="Missoula"/>
    <x v="49"/>
    <n v="0"/>
    <n v="1.48"/>
    <n v="8.42"/>
  </r>
  <r>
    <d v="2020-10-31T00:00:00"/>
    <s v="#3004"/>
    <s v="United States"/>
    <s v="United States"/>
    <s v="USPS"/>
    <s v="Priority Mail"/>
    <s v="02893"/>
    <s v="02893"/>
    <n v="5"/>
    <s v="West Warwick"/>
    <x v="45"/>
    <n v="0"/>
    <n v="4.9400000000000004"/>
    <n v="9.9600000000000009"/>
  </r>
  <r>
    <d v="2020-10-31T00:00:00"/>
    <s v="#3005"/>
    <s v="United States"/>
    <s v="United States"/>
    <s v="USPS"/>
    <s v="Priority Mail"/>
    <n v="95609"/>
    <s v="95609"/>
    <n v="5"/>
    <s v="Carmichael"/>
    <x v="16"/>
    <n v="0"/>
    <n v="1.48"/>
    <n v="8.42"/>
  </r>
  <r>
    <d v="2020-10-31T00:00:00"/>
    <s v="#3006"/>
    <s v="United States"/>
    <s v="United States"/>
    <s v="USPS"/>
    <s v="Priority Mail"/>
    <n v="83651"/>
    <s v="83651"/>
    <n v="5"/>
    <s v="Nampa"/>
    <x v="7"/>
    <n v="0"/>
    <n v="1.48"/>
    <n v="8.42"/>
  </r>
  <r>
    <d v="2020-10-22T00:00:00"/>
    <s v="#3007"/>
    <s v="United States"/>
    <s v="United States"/>
    <s v="USPS"/>
    <s v="Priority Mail"/>
    <n v="89149"/>
    <s v="89149"/>
    <n v="5"/>
    <s v="Las Vegas"/>
    <x v="5"/>
    <n v="0"/>
    <n v="1.48"/>
    <n v="8.42"/>
  </r>
  <r>
    <d v="2020-11-02T00:00:00"/>
    <s v="#3008"/>
    <s v="United States"/>
    <s v="United States"/>
    <s v="USPS"/>
    <s v="Priority Mail"/>
    <n v="55902"/>
    <s v="55902"/>
    <n v="5"/>
    <s v="Rochester"/>
    <x v="22"/>
    <n v="0"/>
    <n v="3.44"/>
    <n v="9.11"/>
  </r>
  <r>
    <d v="2020-10-31T00:00:00"/>
    <s v="#3009"/>
    <s v="United States"/>
    <s v="United States"/>
    <s v="USPS"/>
    <s v="Priority Mail"/>
    <n v="82072"/>
    <s v="82072"/>
    <n v="5"/>
    <s v="Laramie"/>
    <x v="44"/>
    <n v="0"/>
    <n v="1.48"/>
    <n v="8.42"/>
  </r>
  <r>
    <d v="2020-10-31T00:00:00"/>
    <s v="#3010"/>
    <s v="United States"/>
    <s v="United States"/>
    <s v="USPS"/>
    <s v="Priority Mail"/>
    <n v="22201"/>
    <s v="22201"/>
    <n v="5"/>
    <s v="Arlington"/>
    <x v="1"/>
    <n v="0"/>
    <n v="4.9400000000000004"/>
    <n v="9.9600000000000009"/>
  </r>
  <r>
    <d v="2020-10-31T00:00:00"/>
    <s v="#3011"/>
    <s v="United States"/>
    <s v="United States"/>
    <s v="USPS"/>
    <s v="Priority Mail"/>
    <s v="98270-8983"/>
    <s v="98270"/>
    <n v="5"/>
    <s v="Marysville"/>
    <x v="9"/>
    <n v="0"/>
    <n v="1.79"/>
    <n v="9.11"/>
  </r>
  <r>
    <d v="2020-10-31T00:00:00"/>
    <s v="#3012"/>
    <s v="United States"/>
    <s v="United States"/>
    <s v="USPS"/>
    <s v="Priority Mail"/>
    <n v="84770"/>
    <s v="84770"/>
    <n v="5"/>
    <s v="St. George"/>
    <x v="0"/>
    <n v="0"/>
    <n v="0.39"/>
    <n v="7.86"/>
  </r>
  <r>
    <d v="2020-10-22T00:00:00"/>
    <s v="#3013"/>
    <s v="United States"/>
    <s v="United States"/>
    <s v="USPS"/>
    <s v="Priority Mail"/>
    <n v="84606"/>
    <s v="84606"/>
    <n v="5"/>
    <s v="Provo"/>
    <x v="0"/>
    <n v="0"/>
    <n v="0.39"/>
    <n v="7.86"/>
  </r>
  <r>
    <d v="2020-10-31T00:00:00"/>
    <s v="#3014"/>
    <s v="United States"/>
    <s v="United States"/>
    <s v="USPS"/>
    <s v="Priority Mail"/>
    <n v="46077"/>
    <s v="46077"/>
    <n v="5"/>
    <s v="Zionsville"/>
    <x v="14"/>
    <n v="0"/>
    <n v="2.35"/>
    <n v="9.4"/>
  </r>
  <r>
    <d v="2020-11-02T00:00:00"/>
    <s v="#3015"/>
    <s v="United States"/>
    <s v="United States"/>
    <s v="USPS"/>
    <s v="Priority Mail"/>
    <n v="84107"/>
    <s v="84107"/>
    <n v="5"/>
    <s v="Murray"/>
    <x v="0"/>
    <n v="0"/>
    <n v="0.39"/>
    <n v="7.86"/>
  </r>
  <r>
    <d v="2020-11-02T00:00:00"/>
    <s v="#3016"/>
    <s v="United States"/>
    <s v="United States"/>
    <s v="USPS"/>
    <s v="Priority Mail"/>
    <n v="80513"/>
    <s v="80513"/>
    <n v="5"/>
    <s v="Berthoud"/>
    <x v="12"/>
    <n v="0"/>
    <n v="1.48"/>
    <n v="8.42"/>
  </r>
  <r>
    <d v="2020-10-22T00:00:00"/>
    <s v="#3017"/>
    <s v="United States"/>
    <s v="United States"/>
    <s v="USPS"/>
    <s v="Priority Mail"/>
    <n v="84097"/>
    <s v="84097"/>
    <n v="5"/>
    <s v="Orem"/>
    <x v="0"/>
    <n v="0"/>
    <n v="0.39"/>
    <n v="7.86"/>
  </r>
  <r>
    <d v="2020-10-31T00:00:00"/>
    <s v="#3018"/>
    <s v="United States"/>
    <s v="United States"/>
    <s v="USPS"/>
    <s v="Priority Mail"/>
    <n v="95051"/>
    <s v="95051"/>
    <n v="5"/>
    <s v="Santa Clara"/>
    <x v="16"/>
    <n v="0"/>
    <n v="1.48"/>
    <n v="8.42"/>
  </r>
  <r>
    <d v="2020-10-22T00:00:00"/>
    <s v="#3019"/>
    <s v="United States"/>
    <s v="United States"/>
    <s v="USPS"/>
    <s v="Priority Mail"/>
    <n v="10006"/>
    <s v="10006"/>
    <n v="5"/>
    <s v="NY"/>
    <x v="21"/>
    <n v="0"/>
    <n v="4.9400000000000004"/>
    <n v="9.9600000000000009"/>
  </r>
  <r>
    <d v="2020-10-22T00:00:00"/>
    <s v="#3020"/>
    <s v="United States"/>
    <s v="United States"/>
    <s v="USPS"/>
    <s v="Priority Mail"/>
    <n v="85042"/>
    <s v="85042"/>
    <n v="5"/>
    <s v="Phoenix"/>
    <x v="2"/>
    <n v="0"/>
    <n v="1.48"/>
    <n v="8.42"/>
  </r>
  <r>
    <d v="2020-11-02T00:00:00"/>
    <s v="#3021"/>
    <s v="United States"/>
    <s v="United States"/>
    <s v="USPS"/>
    <s v="Priority Mail"/>
    <n v="84097"/>
    <s v="84097"/>
    <n v="5"/>
    <s v="Orem"/>
    <x v="0"/>
    <n v="0"/>
    <n v="0.39"/>
    <n v="7.86"/>
  </r>
  <r>
    <d v="2020-10-24T00:00:00"/>
    <s v="#3022"/>
    <s v="United States"/>
    <s v="United States"/>
    <s v="USPS"/>
    <s v="Priority Mail"/>
    <n v="85747"/>
    <s v="85747"/>
    <n v="5"/>
    <s v="Tucson"/>
    <x v="2"/>
    <n v="0"/>
    <n v="2.48"/>
    <n v="8.42"/>
  </r>
  <r>
    <d v="2020-10-24T00:00:00"/>
    <s v="#3023"/>
    <s v="United States"/>
    <s v="United States"/>
    <s v="USPS"/>
    <s v="Priority Mail"/>
    <n v="95324"/>
    <s v="95324"/>
    <n v="5"/>
    <s v="Hilmar"/>
    <x v="16"/>
    <n v="0"/>
    <n v="1.38"/>
    <n v="8.52"/>
  </r>
  <r>
    <d v="2020-10-24T00:00:00"/>
    <s v="#3024"/>
    <s v="United States"/>
    <s v="United States"/>
    <s v="USPS"/>
    <s v="Priority Mail"/>
    <n v="99324"/>
    <s v="99324"/>
    <n v="5"/>
    <s v="College Place"/>
    <x v="9"/>
    <n v="0"/>
    <n v="2.48"/>
    <n v="8.42"/>
  </r>
  <r>
    <d v="2020-10-24T00:00:00"/>
    <s v="#3025"/>
    <s v="United States"/>
    <s v="United States"/>
    <s v="USPS"/>
    <s v="First Class Package"/>
    <n v="75056"/>
    <s v="75056"/>
    <n v="5"/>
    <s v="The Colony"/>
    <x v="8"/>
    <n v="0"/>
    <n v="2.73"/>
    <n v="5.52"/>
  </r>
  <r>
    <d v="2020-10-24T00:00:00"/>
    <s v="#3026"/>
    <s v="United States"/>
    <s v="United States"/>
    <s v="USPS"/>
    <s v="Priority Mail"/>
    <n v="95624"/>
    <s v="95624"/>
    <n v="5"/>
    <s v="Elk Grove"/>
    <x v="16"/>
    <n v="0"/>
    <n v="2.48"/>
    <n v="8.42"/>
  </r>
  <r>
    <d v="2020-10-24T00:00:00"/>
    <s v="#3027"/>
    <s v="United States"/>
    <s v="United States"/>
    <s v="USPS"/>
    <s v="Priority Mail"/>
    <n v="72542"/>
    <s v="72542"/>
    <n v="5"/>
    <s v="Hardy"/>
    <x v="15"/>
    <n v="0"/>
    <n v="7.85"/>
    <n v="9.4"/>
  </r>
  <r>
    <d v="2020-10-24T00:00:00"/>
    <s v="#3028"/>
    <s v="United States"/>
    <s v="United States"/>
    <s v="USPS"/>
    <s v="First Class Package"/>
    <s v="27107-7205"/>
    <s v="27107"/>
    <n v="5"/>
    <s v="Winston Salem"/>
    <x v="30"/>
    <n v="0"/>
    <n v="3.06"/>
    <n v="5.79"/>
  </r>
  <r>
    <d v="2020-10-24T00:00:00"/>
    <s v="#3029"/>
    <s v="United States"/>
    <s v="United States"/>
    <s v="USPS"/>
    <s v="First Class Package"/>
    <n v="94531"/>
    <s v="94531"/>
    <n v="5"/>
    <s v="Antioch"/>
    <x v="16"/>
    <n v="0"/>
    <n v="2.63"/>
    <n v="5.37"/>
  </r>
  <r>
    <d v="2020-10-26T00:00:00"/>
    <s v="#3030"/>
    <s v="United States"/>
    <s v="United States"/>
    <s v="USPS"/>
    <s v="Priority Mail"/>
    <n v="15205"/>
    <s v="15205"/>
    <n v="5"/>
    <s v="Pittsburgh"/>
    <x v="10"/>
    <n v="0"/>
    <n v="4.03"/>
    <n v="9.6199999999999992"/>
  </r>
  <r>
    <d v="2020-11-02T00:00:00"/>
    <s v="#3031"/>
    <s v="United States"/>
    <s v="United States"/>
    <s v="USPS"/>
    <s v="Priority Mail"/>
    <n v="43065"/>
    <s v="43065"/>
    <n v="5"/>
    <s v="Powell"/>
    <x v="29"/>
    <n v="0"/>
    <n v="7.28"/>
    <n v="9.6199999999999992"/>
  </r>
  <r>
    <d v="2020-10-26T00:00:00"/>
    <s v="#3032"/>
    <s v="United States"/>
    <s v="United States"/>
    <s v="USPS"/>
    <s v="Priority Mail"/>
    <n v="59803"/>
    <s v="59803"/>
    <n v="5"/>
    <s v="Missoula"/>
    <x v="49"/>
    <n v="0"/>
    <n v="1.48"/>
    <n v="8.42"/>
  </r>
  <r>
    <d v="2020-10-26T00:00:00"/>
    <s v="#3033"/>
    <s v="United States"/>
    <s v="United States"/>
    <s v="USPS"/>
    <s v="First Class Package"/>
    <n v="96732"/>
    <s v="96732"/>
    <n v="5"/>
    <s v="Kahului"/>
    <x v="6"/>
    <n v="0"/>
    <n v="1.08"/>
    <n v="3.92"/>
  </r>
  <r>
    <d v="2020-10-26T00:00:00"/>
    <s v="#3034"/>
    <s v="United States"/>
    <s v="United States"/>
    <s v="USPS"/>
    <s v="First Class Package"/>
    <n v="84084"/>
    <s v="84084"/>
    <n v="5"/>
    <s v="West Jordan"/>
    <x v="0"/>
    <n v="0"/>
    <n v="1.1399999999999999"/>
    <n v="3.46"/>
  </r>
  <r>
    <d v="2020-10-31T00:00:00"/>
    <s v="#3035"/>
    <s v="United States"/>
    <s v="United States"/>
    <s v="USPS"/>
    <s v="Priority Mail"/>
    <s v="06492"/>
    <s v="06492"/>
    <n v="5"/>
    <s v="Wallingford"/>
    <x v="34"/>
    <n v="0"/>
    <n v="4.9400000000000004"/>
    <n v="9.9600000000000009"/>
  </r>
  <r>
    <d v="2020-10-26T00:00:00"/>
    <s v="#3036"/>
    <s v="United States"/>
    <s v="United States"/>
    <s v="USPS"/>
    <s v="Priority Mail"/>
    <s v="85140-8925"/>
    <s v="85140"/>
    <n v="5"/>
    <s v="San Tan Valley"/>
    <x v="2"/>
    <n v="0"/>
    <n v="1.94"/>
    <n v="7.96"/>
  </r>
  <r>
    <d v="2020-10-26T00:00:00"/>
    <s v="#3037"/>
    <s v="United States"/>
    <s v="United States"/>
    <s v="USPS"/>
    <s v="Priority Mail"/>
    <n v="60440"/>
    <s v="60440"/>
    <n v="5"/>
    <s v="Bolingbrook"/>
    <x v="40"/>
    <n v="0"/>
    <n v="2.35"/>
    <n v="9.4"/>
  </r>
  <r>
    <d v="2020-10-26T00:00:00"/>
    <s v="#3038"/>
    <s v="United States"/>
    <s v="United States"/>
    <s v="USPS"/>
    <s v="Priority Mail"/>
    <n v="95003"/>
    <s v="95003"/>
    <n v="5"/>
    <s v="Aptos"/>
    <x v="16"/>
    <n v="0"/>
    <n v="2.48"/>
    <n v="8.42"/>
  </r>
  <r>
    <d v="2020-10-26T00:00:00"/>
    <s v="#3039"/>
    <s v="United States"/>
    <s v="United States"/>
    <s v="UPS"/>
    <s v="UPS¬Æ Ground"/>
    <s v="02912"/>
    <s v="02912"/>
    <n v="5"/>
    <s v="Providence"/>
    <x v="45"/>
    <n v="0"/>
    <n v="6.18"/>
    <n v="12.97"/>
  </r>
  <r>
    <d v="2020-10-26T00:00:00"/>
    <s v="#3040"/>
    <s v="United States"/>
    <s v="United States"/>
    <s v="USPS"/>
    <s v="Priority Mail"/>
    <n v="84097"/>
    <s v="84097"/>
    <n v="5"/>
    <s v="Orem"/>
    <x v="0"/>
    <n v="0"/>
    <n v="0.39"/>
    <n v="7.86"/>
  </r>
  <r>
    <d v="2020-10-27T00:00:00"/>
    <s v="#3041"/>
    <s v="United States"/>
    <s v="United States"/>
    <s v="USPS"/>
    <s v="Priority Mail"/>
    <n v="55075"/>
    <s v="55075"/>
    <n v="5"/>
    <s v="South Saint Paul"/>
    <x v="22"/>
    <n v="0"/>
    <n v="3.44"/>
    <n v="9.11"/>
  </r>
  <r>
    <d v="2020-10-27T00:00:00"/>
    <s v="#3042"/>
    <s v="United States"/>
    <s v="United States"/>
    <s v="USPS"/>
    <s v="First Class Package"/>
    <n v="84095"/>
    <s v="84095"/>
    <n v="5"/>
    <s v="South Jordan"/>
    <x v="0"/>
    <n v="0"/>
    <n v="1.1200000000000001"/>
    <n v="4.18"/>
  </r>
  <r>
    <d v="2020-10-27T00:00:00"/>
    <s v="#3043"/>
    <s v="United States"/>
    <s v="United States"/>
    <s v="USPS"/>
    <s v="Priority Mail"/>
    <n v="73012"/>
    <s v="73012"/>
    <n v="5"/>
    <s v="Edmond"/>
    <x v="13"/>
    <n v="0"/>
    <n v="1.79"/>
    <n v="9.11"/>
  </r>
  <r>
    <d v="2020-10-27T00:00:00"/>
    <s v="#3044"/>
    <s v="United States"/>
    <s v="United States"/>
    <s v="USPS"/>
    <s v="Priority Mail"/>
    <n v="73012"/>
    <s v="73012"/>
    <n v="5"/>
    <s v="Edmond"/>
    <x v="13"/>
    <n v="0"/>
    <n v="1.79"/>
    <n v="9.11"/>
  </r>
  <r>
    <d v="2020-10-28T00:00:00"/>
    <s v="#3045"/>
    <s v="United States"/>
    <s v="United States"/>
    <s v="USPS"/>
    <s v="Priority Mail"/>
    <n v="11361"/>
    <s v="11361"/>
    <n v="5"/>
    <s v="Queens"/>
    <x v="21"/>
    <n v="0"/>
    <n v="10.039999999999999"/>
    <n v="9.9600000000000009"/>
  </r>
  <r>
    <d v="2020-10-28T00:00:00"/>
    <s v="#3046"/>
    <s v="United States"/>
    <s v="United States"/>
    <s v="USPS"/>
    <s v="Priority Mail"/>
    <n v="23503"/>
    <s v="23503"/>
    <n v="5"/>
    <s v="Norfolk"/>
    <x v="1"/>
    <n v="0"/>
    <n v="10.039999999999999"/>
    <n v="9.9600000000000009"/>
  </r>
  <r>
    <d v="2020-10-28T00:00:00"/>
    <s v="#3047"/>
    <s v="United States"/>
    <s v="United States"/>
    <s v="USPS"/>
    <s v="Priority Mail"/>
    <s v="06095"/>
    <s v="06095"/>
    <n v="5"/>
    <s v="Windsor"/>
    <x v="34"/>
    <n v="0"/>
    <n v="5.44"/>
    <n v="12.61"/>
  </r>
  <r>
    <d v="2020-10-28T00:00:00"/>
    <s v="#3048"/>
    <s v="United States"/>
    <s v="United States"/>
    <s v="USPS"/>
    <s v="Priority Mail"/>
    <n v="45243"/>
    <s v="45243"/>
    <n v="5"/>
    <s v="Cincinnati"/>
    <x v="29"/>
    <n v="0"/>
    <n v="4.03"/>
    <n v="9.6199999999999992"/>
  </r>
  <r>
    <d v="2020-10-28T00:00:00"/>
    <s v="#3049"/>
    <s v="United States"/>
    <s v="United States"/>
    <s v="USPS"/>
    <s v="Priority Mail"/>
    <s v="06478"/>
    <s v="06478"/>
    <n v="5"/>
    <s v="Oxford"/>
    <x v="34"/>
    <n v="0"/>
    <n v="4.9400000000000004"/>
    <n v="9.9600000000000009"/>
  </r>
  <r>
    <d v="2020-10-28T00:00:00"/>
    <s v="#3050"/>
    <s v="United States"/>
    <s v="United States"/>
    <s v="USPS"/>
    <s v="Priority Mail"/>
    <n v="92821"/>
    <s v="92821"/>
    <n v="5"/>
    <s v="Brea"/>
    <x v="16"/>
    <n v="0"/>
    <n v="2.08"/>
    <n v="9.4700000000000006"/>
  </r>
  <r>
    <d v="2020-10-28T00:00:00"/>
    <s v="#3051"/>
    <s v="United States"/>
    <s v="United States"/>
    <s v="USPS"/>
    <s v="First Class Package"/>
    <n v="44095"/>
    <s v="44095"/>
    <n v="5"/>
    <s v="Willowick"/>
    <x v="29"/>
    <n v="0"/>
    <n v="1.1299999999999999"/>
    <n v="3.77"/>
  </r>
  <r>
    <d v="2020-10-28T00:00:00"/>
    <s v="#3052"/>
    <s v="United States"/>
    <s v="United States"/>
    <s v="USPS"/>
    <s v="Priority Mail"/>
    <n v="28205"/>
    <s v="28205"/>
    <n v="5"/>
    <s v="Charlotte"/>
    <x v="30"/>
    <n v="0"/>
    <n v="4.03"/>
    <n v="9.6199999999999992"/>
  </r>
  <r>
    <d v="2020-10-31T00:00:00"/>
    <s v="#3053"/>
    <s v="United States"/>
    <s v="United States"/>
    <s v="USPS"/>
    <s v="Priority Mail"/>
    <n v="84737"/>
    <s v="84737"/>
    <n v="5"/>
    <s v="Hurricane"/>
    <x v="0"/>
    <n v="0"/>
    <n v="0.84"/>
    <n v="7.86"/>
  </r>
  <r>
    <d v="2020-10-28T00:00:00"/>
    <s v="#3054"/>
    <s v="United States"/>
    <s v="United States"/>
    <s v="USPS"/>
    <s v="Priority Mail"/>
    <n v="17557"/>
    <s v="17557"/>
    <n v="5"/>
    <s v="New Holland"/>
    <x v="10"/>
    <n v="0"/>
    <n v="4.9400000000000004"/>
    <n v="9.9600000000000009"/>
  </r>
  <r>
    <d v="2020-11-03T00:00:00"/>
    <s v="#3055"/>
    <s v="United States"/>
    <s v="United States"/>
    <s v="USPS"/>
    <s v="Priority Mail"/>
    <s v="84043-4981"/>
    <s v="84043"/>
    <n v="5"/>
    <s v="Lehi"/>
    <x v="0"/>
    <n v="0"/>
    <n v="0.39"/>
    <n v="7.86"/>
  </r>
  <r>
    <d v="2020-10-28T00:00:00"/>
    <s v="#3056"/>
    <s v="United States"/>
    <s v="United States"/>
    <s v="USPS"/>
    <s v="Priority Mail"/>
    <n v="84765"/>
    <s v="84765"/>
    <n v="5"/>
    <s v="Santa Clara"/>
    <x v="0"/>
    <n v="0"/>
    <n v="0.39"/>
    <n v="7.86"/>
  </r>
  <r>
    <d v="2020-10-28T00:00:00"/>
    <s v="#3057"/>
    <s v="United States"/>
    <s v="United States"/>
    <s v="USPS"/>
    <s v="Priority Mail"/>
    <n v="28213"/>
    <s v="28213"/>
    <n v="5"/>
    <s v="Charlotte"/>
    <x v="30"/>
    <n v="0"/>
    <n v="3.01"/>
    <n v="13.89"/>
  </r>
  <r>
    <d v="2020-10-28T00:00:00"/>
    <s v="#3058"/>
    <s v="United States"/>
    <s v="United States"/>
    <s v="USPS"/>
    <s v="Priority Mail"/>
    <n v="84057"/>
    <s v="84057"/>
    <n v="5"/>
    <s v="Orem"/>
    <x v="0"/>
    <n v="0"/>
    <n v="1.34"/>
    <n v="7.86"/>
  </r>
  <r>
    <d v="2020-10-28T00:00:00"/>
    <s v="#3059"/>
    <s v="United States"/>
    <s v="United States"/>
    <s v="USPS"/>
    <s v="Priority Mail"/>
    <s v="60564-4323"/>
    <s v="60564"/>
    <n v="5"/>
    <s v="Naperville"/>
    <x v="40"/>
    <n v="0"/>
    <n v="2.35"/>
    <n v="9.4"/>
  </r>
  <r>
    <d v="2020-11-02T00:00:00"/>
    <s v="#3060"/>
    <s v="United States"/>
    <s v="United States"/>
    <s v="USPS"/>
    <s v="Priority Mail"/>
    <n v="17302"/>
    <s v="17302"/>
    <n v="5"/>
    <s v="Airville"/>
    <x v="10"/>
    <n v="0"/>
    <n v="4.9400000000000004"/>
    <n v="9.9600000000000009"/>
  </r>
  <r>
    <d v="2020-11-03T00:00:00"/>
    <s v="#3061"/>
    <s v="United States"/>
    <s v="United States"/>
    <s v="USPS"/>
    <s v="Priority Mail"/>
    <n v="93444"/>
    <s v="93444"/>
    <n v="5"/>
    <s v="Nipomo"/>
    <x v="16"/>
    <n v="0"/>
    <n v="1.48"/>
    <n v="8.42"/>
  </r>
  <r>
    <d v="2020-11-03T00:00:00"/>
    <s v="#3062"/>
    <s v="United States"/>
    <s v="United States"/>
    <s v="USPS"/>
    <s v="Priority Mail"/>
    <n v="94066"/>
    <s v="94066"/>
    <n v="5"/>
    <s v="San Bruno"/>
    <x v="16"/>
    <n v="0"/>
    <n v="1.48"/>
    <n v="8.42"/>
  </r>
  <r>
    <d v="2020-10-30T00:00:00"/>
    <s v="#3063"/>
    <s v="United States"/>
    <s v="United States"/>
    <s v="USPS"/>
    <s v="Priority Mail"/>
    <n v="30188"/>
    <s v="30188"/>
    <n v="5"/>
    <s v="Woodstock"/>
    <x v="3"/>
    <n v="0"/>
    <n v="11.18"/>
    <n v="9.6199999999999992"/>
  </r>
  <r>
    <d v="2020-11-03T00:00:00"/>
    <s v="#3064"/>
    <s v="United States"/>
    <s v="United States"/>
    <s v="USPS"/>
    <s v="Priority Mail"/>
    <n v="84075"/>
    <s v="84075"/>
    <n v="5"/>
    <s v="Syracuse"/>
    <x v="0"/>
    <n v="0"/>
    <n v="0.39"/>
    <n v="7.86"/>
  </r>
  <r>
    <d v="2020-10-30T00:00:00"/>
    <s v="#3065"/>
    <s v="United States"/>
    <s v="United States"/>
    <s v="USPS"/>
    <s v="Priority Mail"/>
    <n v="84067"/>
    <s v="84067"/>
    <n v="5"/>
    <s v="Roy"/>
    <x v="0"/>
    <n v="0"/>
    <n v="0.39"/>
    <n v="7.86"/>
  </r>
  <r>
    <d v="2020-10-30T00:00:00"/>
    <s v="#3066"/>
    <s v="United States"/>
    <s v="United States"/>
    <s v="USPS"/>
    <s v="Priority Mail"/>
    <n v="98270"/>
    <s v="98270"/>
    <n v="5"/>
    <s v="Marysville"/>
    <x v="9"/>
    <n v="0"/>
    <n v="1.79"/>
    <n v="9.11"/>
  </r>
  <r>
    <d v="2020-11-02T00:00:00"/>
    <s v="#3067"/>
    <s v="United States"/>
    <s v="United States"/>
    <s v="USPS"/>
    <s v="Priority Mail"/>
    <n v="84664"/>
    <s v="84664"/>
    <n v="5"/>
    <s v="Mapleton"/>
    <x v="0"/>
    <n v="0"/>
    <n v="0.84"/>
    <n v="7.86"/>
  </r>
  <r>
    <d v="2020-10-30T00:00:00"/>
    <s v="#3068"/>
    <s v="United States"/>
    <s v="United States"/>
    <s v="USPS"/>
    <s v="Priority Mail"/>
    <n v="95624"/>
    <s v="95624"/>
    <n v="5"/>
    <s v="Elk Grove"/>
    <x v="16"/>
    <n v="0"/>
    <n v="1.48"/>
    <n v="8.42"/>
  </r>
  <r>
    <d v="2020-11-02T00:00:00"/>
    <s v="#3069"/>
    <s v="United States"/>
    <s v="United States"/>
    <s v="USPS"/>
    <s v="Priority Mail"/>
    <s v="21758-9108"/>
    <s v="21758"/>
    <n v="5"/>
    <s v="Knoxville"/>
    <x v="26"/>
    <n v="0"/>
    <n v="13.19"/>
    <n v="9.9600000000000009"/>
  </r>
  <r>
    <d v="2020-10-30T00:00:00"/>
    <s v="#3070"/>
    <s v="United States"/>
    <s v="United States"/>
    <s v="USPS"/>
    <s v="Priority Mail"/>
    <n v="84057"/>
    <s v="84057"/>
    <n v="5"/>
    <s v="Orem"/>
    <x v="0"/>
    <n v="0"/>
    <n v="0.84"/>
    <n v="7.86"/>
  </r>
  <r>
    <d v="2020-10-30T00:00:00"/>
    <s v="#3072"/>
    <s v="United States"/>
    <s v="United States"/>
    <s v="USPS"/>
    <s v="Priority Mail"/>
    <n v="80209"/>
    <s v="80209"/>
    <n v="5"/>
    <s v="Denver"/>
    <x v="12"/>
    <n v="0"/>
    <n v="1.48"/>
    <n v="8.42"/>
  </r>
  <r>
    <d v="2020-11-02T00:00:00"/>
    <s v="#3073"/>
    <s v="United States"/>
    <s v="United States"/>
    <s v="USPS"/>
    <s v="Priority Mail"/>
    <n v="84604"/>
    <s v="84604"/>
    <n v="5"/>
    <s v="Provo"/>
    <x v="0"/>
    <n v="0"/>
    <n v="0.39"/>
    <n v="7.86"/>
  </r>
  <r>
    <d v="2020-10-30T00:00:00"/>
    <s v="#3074"/>
    <s v="United States"/>
    <s v="United States"/>
    <s v="USPS"/>
    <s v="Priority Mail"/>
    <n v="95324"/>
    <s v="95324"/>
    <n v="5"/>
    <s v="Hilmar"/>
    <x v="16"/>
    <n v="0"/>
    <n v="1.48"/>
    <n v="8.42"/>
  </r>
  <r>
    <d v="2020-11-02T00:00:00"/>
    <s v="#3075"/>
    <s v="United States"/>
    <s v="United States"/>
    <s v="USPS"/>
    <s v="Priority Mail"/>
    <n v="11756"/>
    <s v="11756"/>
    <n v="5"/>
    <s v="Levittown"/>
    <x v="21"/>
    <n v="0"/>
    <n v="16.739999999999998"/>
    <n v="9.9600000000000009"/>
  </r>
  <r>
    <d v="2020-11-02T00:00:00"/>
    <s v="#3076"/>
    <s v="United States"/>
    <s v="United States"/>
    <s v="USPS"/>
    <s v="Priority Mail"/>
    <n v="93117"/>
    <s v="93117"/>
    <n v="5"/>
    <s v="Goleta"/>
    <x v="16"/>
    <n v="0"/>
    <n v="2.9"/>
    <n v="9.9"/>
  </r>
  <r>
    <d v="2020-10-30T00:00:00"/>
    <s v="#3077"/>
    <s v="United States"/>
    <s v="United States"/>
    <s v="USPS"/>
    <s v="Priority Mail"/>
    <n v="94531"/>
    <s v="94531"/>
    <n v="5"/>
    <s v="Antioch"/>
    <x v="16"/>
    <n v="0"/>
    <n v="1.48"/>
    <n v="8.42"/>
  </r>
  <r>
    <d v="2020-10-30T00:00:00"/>
    <s v="#3078"/>
    <s v="United States"/>
    <s v="United States"/>
    <s v="USPS"/>
    <s v="Priority Mail"/>
    <n v="23503"/>
    <s v="23503"/>
    <n v="5"/>
    <s v="Norfolk"/>
    <x v="1"/>
    <n v="0"/>
    <n v="10.039999999999999"/>
    <n v="9.9600000000000009"/>
  </r>
  <r>
    <d v="2020-10-30T00:00:00"/>
    <s v="#3079"/>
    <s v="United States"/>
    <s v="United States"/>
    <s v="USPS"/>
    <s v="Priority Mail"/>
    <n v="77433"/>
    <s v="77433"/>
    <n v="5"/>
    <s v="Cypress"/>
    <x v="8"/>
    <n v="0"/>
    <n v="3.85"/>
    <n v="9.4"/>
  </r>
  <r>
    <d v="2020-11-02T00:00:00"/>
    <s v="#3080"/>
    <s v="United States"/>
    <s v="United States"/>
    <s v="USPS"/>
    <s v="Priority Mail"/>
    <s v="01118"/>
    <s v="01118"/>
    <n v="5"/>
    <s v="Springfield"/>
    <x v="39"/>
    <n v="0"/>
    <n v="10.54"/>
    <n v="12.61"/>
  </r>
  <r>
    <d v="2020-11-02T00:00:00"/>
    <s v="#3081"/>
    <s v="United States"/>
    <s v="United States"/>
    <s v="USPS"/>
    <s v="Priority Mail"/>
    <n v="84606"/>
    <s v="84606"/>
    <n v="5"/>
    <s v="Provo"/>
    <x v="0"/>
    <n v="0"/>
    <n v="0.08"/>
    <n v="7.42"/>
  </r>
  <r>
    <d v="2020-11-02T00:00:00"/>
    <s v="#3082"/>
    <s v="United States"/>
    <s v="United States"/>
    <s v="USPS"/>
    <s v="Priority Mail"/>
    <n v="84790"/>
    <s v="84790"/>
    <n v="5"/>
    <s v="St George"/>
    <x v="0"/>
    <n v="0"/>
    <n v="0.39"/>
    <n v="7.86"/>
  </r>
  <r>
    <d v="2020-11-03T00:00:00"/>
    <s v="#3083"/>
    <s v="United States"/>
    <s v="United States"/>
    <s v="USPS"/>
    <s v="Priority Mail"/>
    <n v="77023"/>
    <s v="77023"/>
    <n v="5"/>
    <s v="Houston"/>
    <x v="8"/>
    <n v="0"/>
    <n v="2.35"/>
    <n v="9.4"/>
  </r>
  <r>
    <d v="2020-11-02T00:00:00"/>
    <s v="#3084"/>
    <s v="United States"/>
    <s v="United States"/>
    <s v="USPS"/>
    <s v="Priority Mail"/>
    <n v="23503"/>
    <s v="23503"/>
    <n v="5"/>
    <s v="Norfolk"/>
    <x v="1"/>
    <n v="0"/>
    <n v="4.9400000000000004"/>
    <n v="9.9600000000000009"/>
  </r>
  <r>
    <d v="2020-11-02T00:00:00"/>
    <s v="#3085"/>
    <s v="United States"/>
    <s v="United States"/>
    <s v="USPS"/>
    <s v="Priority Mail"/>
    <n v="77007"/>
    <s v="77007"/>
    <n v="5"/>
    <s v="Houston"/>
    <x v="8"/>
    <n v="0"/>
    <n v="3.85"/>
    <n v="9.4"/>
  </r>
  <r>
    <d v="2020-11-02T00:00:00"/>
    <s v="#3086"/>
    <s v="United States"/>
    <s v="United States"/>
    <s v="USPS"/>
    <s v="First Class Package"/>
    <n v="11516"/>
    <s v="11516"/>
    <n v="5"/>
    <s v="Cedarhurst"/>
    <x v="21"/>
    <n v="0"/>
    <n v="3.65"/>
    <n v="5.95"/>
  </r>
  <r>
    <d v="2020-11-02T00:00:00"/>
    <s v="#3087"/>
    <s v="United States"/>
    <s v="United States"/>
    <s v="USPS"/>
    <s v="First Class Package"/>
    <n v="94531"/>
    <s v="94531"/>
    <n v="5"/>
    <s v="Antioch"/>
    <x v="16"/>
    <n v="0"/>
    <n v="2.63"/>
    <n v="5.37"/>
  </r>
  <r>
    <d v="2020-11-02T00:00:00"/>
    <s v="#3088"/>
    <s v="United States"/>
    <s v="United States"/>
    <s v="USPS"/>
    <s v="First Class Package"/>
    <n v="84401"/>
    <s v="84401"/>
    <n v="5"/>
    <s v="West Haven"/>
    <x v="0"/>
    <n v="0"/>
    <n v="1.1200000000000001"/>
    <n v="4.18"/>
  </r>
  <r>
    <d v="2020-11-02T00:00:00"/>
    <s v="#3089"/>
    <s v="United States"/>
    <s v="United States"/>
    <s v="USPS"/>
    <s v="First Class Package"/>
    <n v="97362"/>
    <s v="97362"/>
    <n v="5"/>
    <s v="Mount Angel"/>
    <x v="4"/>
    <n v="0"/>
    <n v="1.1200000000000001"/>
    <n v="4.33"/>
  </r>
  <r>
    <d v="2020-11-02T00:00:00"/>
    <s v="#3090"/>
    <s v="United States"/>
    <s v="United States"/>
    <s v="USPS"/>
    <s v="Priority Mail"/>
    <n v="95765"/>
    <s v="95765"/>
    <n v="5"/>
    <s v="Rocklin"/>
    <x v="16"/>
    <n v="0"/>
    <n v="1.48"/>
    <n v="8.42"/>
  </r>
  <r>
    <d v="2020-11-02T00:00:00"/>
    <s v="#3091"/>
    <s v="United States"/>
    <s v="United States"/>
    <s v="USPS"/>
    <s v="Priority Mail"/>
    <n v="37212"/>
    <s v="37212"/>
    <n v="5"/>
    <s v="Nashville"/>
    <x v="37"/>
    <n v="0"/>
    <n v="3.37"/>
    <n v="8.3800000000000008"/>
  </r>
  <r>
    <d v="2020-11-02T00:00:00"/>
    <s v="#3092"/>
    <s v="United States"/>
    <s v="United States"/>
    <s v="USPS"/>
    <s v="First Class Package"/>
    <n v="84604"/>
    <s v="84604"/>
    <n v="5"/>
    <s v="Provo"/>
    <x v="0"/>
    <n v="0"/>
    <n v="2.21"/>
    <n v="5.29"/>
  </r>
  <r>
    <d v="2020-11-02T00:00:00"/>
    <s v="#3093"/>
    <s v="United States"/>
    <s v="United States"/>
    <s v="USPS"/>
    <s v="Priority Mail"/>
    <n v="92833"/>
    <s v="92833"/>
    <n v="5"/>
    <s v="Fullerton"/>
    <x v="16"/>
    <n v="0"/>
    <n v="1.48"/>
    <n v="8.42"/>
  </r>
  <r>
    <d v="2020-11-02T00:00:00"/>
    <s v="#3095"/>
    <s v="United States"/>
    <s v="United States"/>
    <s v="USPS"/>
    <s v="Priority Mail"/>
    <n v="73012"/>
    <s v="73012"/>
    <n v="5"/>
    <s v="Edmond"/>
    <x v="13"/>
    <n v="0"/>
    <n v="3.44"/>
    <n v="9.11"/>
  </r>
  <r>
    <d v="2020-11-03T00:00:00"/>
    <s v="#3096"/>
    <s v="United States"/>
    <s v="United States"/>
    <s v="USPS"/>
    <s v="Priority Mail"/>
    <n v="19446"/>
    <s v="19446"/>
    <n v="5"/>
    <s v="Lansdale"/>
    <x v="10"/>
    <n v="0"/>
    <n v="5.44"/>
    <n v="12.61"/>
  </r>
  <r>
    <d v="2020-11-02T00:00:00"/>
    <s v="#3097"/>
    <s v="United States"/>
    <s v="United States"/>
    <s v="USPS"/>
    <s v="Priority Mail"/>
    <n v="50311"/>
    <s v="50311"/>
    <n v="5"/>
    <s v="Des Moines"/>
    <x v="46"/>
    <n v="0"/>
    <n v="1.79"/>
    <n v="9.11"/>
  </r>
  <r>
    <d v="2020-11-02T00:00:00"/>
    <s v="#3098"/>
    <s v="United States"/>
    <s v="United States"/>
    <s v="USPS"/>
    <s v="Priority Mail"/>
    <n v="84097"/>
    <s v="84097"/>
    <n v="5"/>
    <s v="Orem"/>
    <x v="0"/>
    <n v="0"/>
    <n v="0.39"/>
    <n v="7.86"/>
  </r>
  <r>
    <d v="2020-11-02T00:00:00"/>
    <s v="#3099"/>
    <s v="United States"/>
    <s v="United States"/>
    <s v="USPS"/>
    <s v="First Class Package"/>
    <n v="93444"/>
    <s v="93444"/>
    <n v="5"/>
    <s v="Nipomo"/>
    <x v="16"/>
    <n v="0"/>
    <n v="1.2"/>
    <n v="3.5"/>
  </r>
  <r>
    <d v="2020-11-03T00:00:00"/>
    <s v="#3100"/>
    <s v="United States"/>
    <s v="United States"/>
    <s v="USPS"/>
    <s v="Priority Mail"/>
    <n v="53559"/>
    <s v="53559"/>
    <n v="5"/>
    <s v="Marshall"/>
    <x v="38"/>
    <n v="0"/>
    <n v="2.35"/>
    <n v="9.4"/>
  </r>
  <r>
    <d v="2020-11-03T00:00:00"/>
    <s v="#3101"/>
    <s v="United States"/>
    <s v="United States"/>
    <s v="USPS"/>
    <s v="Priority Mail"/>
    <n v="50311"/>
    <s v="50311"/>
    <n v="5"/>
    <s v="Des Moines"/>
    <x v="46"/>
    <n v="0"/>
    <n v="1.79"/>
    <n v="9.11"/>
  </r>
  <r>
    <d v="2020-11-03T00:00:00"/>
    <s v="#3102"/>
    <s v="United States"/>
    <s v="United States"/>
    <s v="USPS"/>
    <s v="Priority Mail"/>
    <n v="94019"/>
    <s v="94019"/>
    <n v="5"/>
    <s v="Half Moon Bay"/>
    <x v="16"/>
    <n v="0"/>
    <n v="1.48"/>
    <n v="8.42"/>
  </r>
  <r>
    <d v="2020-11-03T00:00:00"/>
    <s v="#3103"/>
    <s v="United States"/>
    <s v="United States"/>
    <s v="USPS"/>
    <s v="Priority Mail"/>
    <n v="84606"/>
    <s v="84606"/>
    <n v="5"/>
    <s v="Provo"/>
    <x v="0"/>
    <n v="0"/>
    <n v="3.45"/>
    <n v="8.85"/>
  </r>
  <r>
    <d v="2020-11-04T00:00:00"/>
    <s v="#3104"/>
    <s v="United States"/>
    <s v="United States"/>
    <s v="USPS"/>
    <s v="Priority Mail"/>
    <n v="73012"/>
    <s v="73012"/>
    <n v="5"/>
    <s v="Edmond"/>
    <x v="13"/>
    <n v="0"/>
    <n v="2.7"/>
    <n v="8.1999999999999993"/>
  </r>
  <r>
    <d v="2020-11-04T00:00:00"/>
    <s v="#3105"/>
    <s v="United States"/>
    <s v="United States"/>
    <s v="USPS"/>
    <s v="Priority Mail"/>
    <n v="27106"/>
    <s v="27106"/>
    <n v="5"/>
    <s v="Winston-Salem"/>
    <x v="30"/>
    <n v="0"/>
    <n v="4.03"/>
    <n v="9.6199999999999992"/>
  </r>
  <r>
    <d v="2020-11-05T00:00:00"/>
    <s v="#3106"/>
    <s v="United States"/>
    <s v="United States"/>
    <s v="UPS"/>
    <s v="UPS¬Æ Ground"/>
    <n v="98942"/>
    <s v="98942"/>
    <n v="5"/>
    <s v="Selah"/>
    <x v="9"/>
    <n v="0"/>
    <n v="6.61"/>
    <n v="10.029999999999999"/>
  </r>
  <r>
    <d v="2020-11-05T00:00:00"/>
    <s v="#3108"/>
    <s v="United States"/>
    <s v="United States"/>
    <s v="UPS"/>
    <s v="UPS¬Æ Ground"/>
    <n v="93444"/>
    <s v="93444"/>
    <n v="5"/>
    <s v="Nipomo"/>
    <x v="16"/>
    <n v="0"/>
    <n v="6.83"/>
    <n v="9.93"/>
  </r>
  <r>
    <d v="2020-11-05T00:00:00"/>
    <s v="#3109"/>
    <s v="United States"/>
    <s v="United States"/>
    <s v="USPS"/>
    <s v="Priority Mail"/>
    <n v="21911"/>
    <s v="21911"/>
    <n v="5"/>
    <s v="Rising Sun"/>
    <x v="26"/>
    <n v="0"/>
    <n v="4.9400000000000004"/>
    <n v="9.9600000000000009"/>
  </r>
  <r>
    <d v="2020-11-05T00:00:00"/>
    <s v="#3110"/>
    <s v="United States"/>
    <s v="United States"/>
    <s v="UPS"/>
    <s v="UPS¬Æ Ground"/>
    <n v="60056"/>
    <s v="60056"/>
    <n v="5"/>
    <s v="Mount Prospect"/>
    <x v="40"/>
    <n v="0"/>
    <n v="5.69"/>
    <n v="12.62"/>
  </r>
  <r>
    <d v="2020-11-05T00:00:00"/>
    <s v="#3111"/>
    <s v="United States"/>
    <s v="United States"/>
    <s v="USPS"/>
    <s v="Priority Mail"/>
    <n v="15205"/>
    <s v="15205"/>
    <n v="5"/>
    <s v="Pittsburgh"/>
    <x v="10"/>
    <n v="0"/>
    <n v="7.28"/>
    <n v="9.6199999999999992"/>
  </r>
  <r>
    <d v="2020-11-05T00:00:00"/>
    <s v="#3112"/>
    <s v="United States"/>
    <s v="United States"/>
    <s v="USPS"/>
    <s v="First Class Package"/>
    <n v="84604"/>
    <s v="84604"/>
    <n v="5"/>
    <s v="Provo"/>
    <x v="0"/>
    <n v="0"/>
    <n v="2.21"/>
    <n v="5.29"/>
  </r>
  <r>
    <d v="2020-11-05T00:00:00"/>
    <s v="#3113"/>
    <s v="United States"/>
    <s v="United States"/>
    <s v="USPS"/>
    <s v="First Class Package"/>
    <n v="77023"/>
    <s v="77023"/>
    <n v="5"/>
    <s v="Houston"/>
    <x v="8"/>
    <n v="0"/>
    <n v="3.3"/>
    <n v="8.3000000000000007"/>
  </r>
  <r>
    <d v="2020-11-05T00:00:00"/>
    <s v="#3114"/>
    <s v="United States"/>
    <s v="United States"/>
    <s v="UPS"/>
    <s v="UPS¬Æ Ground"/>
    <n v="11756"/>
    <s v="11756"/>
    <n v="5"/>
    <s v="Levittown"/>
    <x v="21"/>
    <n v="0"/>
    <n v="6.18"/>
    <n v="12.97"/>
  </r>
  <r>
    <d v="2020-11-04T00:00:00"/>
    <s v="#3115"/>
    <s v="United States"/>
    <s v="United States"/>
    <s v="UPS"/>
    <s v="UPS¬Æ Ground"/>
    <n v="73012"/>
    <s v="73012"/>
    <n v="5"/>
    <s v="Edmond"/>
    <x v="13"/>
    <n v="0"/>
    <n v="6.81"/>
    <n v="13.34"/>
  </r>
  <r>
    <d v="2020-11-05T00:00:00"/>
    <s v="#3116"/>
    <s v="United States"/>
    <s v="United States"/>
    <s v="UPS"/>
    <s v="UPS¬Æ Ground"/>
    <n v="84097"/>
    <s v="84097"/>
    <n v="5"/>
    <s v="Orem"/>
    <x v="0"/>
    <n v="0"/>
    <n v="2.5299999999999998"/>
    <n v="8.25"/>
  </r>
  <r>
    <d v="2020-11-05T00:00:00"/>
    <s v="#3117"/>
    <s v="United States"/>
    <s v="United States"/>
    <s v="UPS"/>
    <s v="UPS¬Æ Ground"/>
    <n v="21015"/>
    <s v="21015"/>
    <n v="5"/>
    <s v="Bel Air"/>
    <x v="26"/>
    <n v="0"/>
    <n v="6.38"/>
    <n v="13.69"/>
  </r>
  <r>
    <d v="2020-11-06T00:00:00"/>
    <s v="#3118"/>
    <s v="United States"/>
    <s v="United States"/>
    <s v="USPS"/>
    <s v="Priority Mail"/>
    <n v="84010"/>
    <s v="84010"/>
    <n v="5"/>
    <s v="Bountiful"/>
    <x v="0"/>
    <n v="0"/>
    <n v="0.39"/>
    <n v="7.86"/>
  </r>
  <r>
    <d v="2020-11-06T00:00:00"/>
    <s v="#3119"/>
    <s v="United States"/>
    <s v="United States"/>
    <s v="USPS"/>
    <s v="Priority Mail"/>
    <n v="98607"/>
    <s v="98607"/>
    <n v="5"/>
    <s v="Camas"/>
    <x v="9"/>
    <n v="0"/>
    <n v="1.79"/>
    <n v="9.11"/>
  </r>
  <r>
    <d v="2020-11-06T00:00:00"/>
    <s v="#3120"/>
    <s v="United States"/>
    <s v="United States"/>
    <s v="USPS"/>
    <s v="Priority Mail"/>
    <n v="90242"/>
    <s v="90242"/>
    <n v="5"/>
    <s v="Downey"/>
    <x v="16"/>
    <n v="0"/>
    <n v="1.48"/>
    <n v="8.42"/>
  </r>
  <r>
    <d v="2020-11-06T00:00:00"/>
    <s v="#3121"/>
    <s v="United States"/>
    <s v="United States"/>
    <s v="USPS"/>
    <s v="Priority Mail"/>
    <n v="84058"/>
    <s v="84058"/>
    <n v="5"/>
    <s v="Orem"/>
    <x v="0"/>
    <n v="0"/>
    <n v="0.84"/>
    <n v="7.86"/>
  </r>
  <r>
    <d v="2020-11-05T00:00:00"/>
    <s v="#3123"/>
    <s v="United States"/>
    <s v="United States"/>
    <s v="UPS"/>
    <s v="UPS¬Æ Ground"/>
    <s v="98270-8983"/>
    <s v="98270"/>
    <n v="5"/>
    <s v="Marysville"/>
    <x v="9"/>
    <n v="0"/>
    <n v="3.38"/>
    <n v="8.8800000000000008"/>
  </r>
  <r>
    <d v="2020-11-06T00:00:00"/>
    <s v="#3124"/>
    <s v="United States"/>
    <s v="United States"/>
    <s v="USPS"/>
    <s v="Priority Mail"/>
    <n v="99217"/>
    <s v="99217"/>
    <n v="5"/>
    <s v="Spokane"/>
    <x v="9"/>
    <n v="0"/>
    <n v="2.48"/>
    <n v="8.42"/>
  </r>
  <r>
    <d v="2020-11-06T00:00:00"/>
    <s v="#3125"/>
    <s v="United States"/>
    <s v="United States"/>
    <s v="USPS"/>
    <s v="Priority Mail"/>
    <n v="84081"/>
    <s v="84081"/>
    <n v="5"/>
    <s v="West Jordan"/>
    <x v="0"/>
    <n v="0"/>
    <n v="0.84"/>
    <n v="7.86"/>
  </r>
  <r>
    <d v="2020-11-06T00:00:00"/>
    <s v="#3126"/>
    <s v="United States"/>
    <s v="United States"/>
    <s v="USPS"/>
    <s v="Priority Mail"/>
    <n v="33704"/>
    <s v="33704"/>
    <n v="5"/>
    <s v="St. Petersburg"/>
    <x v="27"/>
    <n v="0"/>
    <n v="13.19"/>
    <n v="9.9600000000000009"/>
  </r>
  <r>
    <d v="2020-11-06T00:00:00"/>
    <s v="#3127"/>
    <s v="United States"/>
    <s v="United States"/>
    <s v="USPS"/>
    <s v="Priority Mail"/>
    <n v="84057"/>
    <s v="84057"/>
    <n v="5"/>
    <s v="Orem"/>
    <x v="0"/>
    <n v="0"/>
    <n v="0.39"/>
    <n v="7.86"/>
  </r>
  <r>
    <d v="2020-11-06T00:00:00"/>
    <s v="#3128"/>
    <s v="United States"/>
    <s v="United States"/>
    <s v="USPS"/>
    <s v="Priority Mail"/>
    <n v="95765"/>
    <s v="95765"/>
    <n v="5"/>
    <s v="Rocklin"/>
    <x v="16"/>
    <n v="0"/>
    <n v="1.48"/>
    <n v="8.42"/>
  </r>
  <r>
    <d v="2020-11-06T00:00:00"/>
    <s v="#3129"/>
    <s v="United States"/>
    <s v="United States"/>
    <s v="USPS"/>
    <s v="Priority Mail"/>
    <n v="84765"/>
    <s v="84765"/>
    <n v="5"/>
    <s v="Santa Clara"/>
    <x v="0"/>
    <n v="0"/>
    <n v="0.39"/>
    <n v="7.86"/>
  </r>
  <r>
    <d v="2020-11-06T00:00:00"/>
    <s v="#3130"/>
    <s v="United States"/>
    <s v="United States"/>
    <s v="USPS"/>
    <s v="Priority Mail"/>
    <n v="84058"/>
    <s v="84058"/>
    <n v="5"/>
    <s v="Orem"/>
    <x v="0"/>
    <n v="0"/>
    <n v="0.39"/>
    <n v="7.86"/>
  </r>
  <r>
    <d v="2020-11-06T00:00:00"/>
    <s v="#3131"/>
    <s v="United States"/>
    <s v="United States"/>
    <s v="USPS"/>
    <s v="Priority Mail"/>
    <n v="92392"/>
    <s v="92392"/>
    <n v="5"/>
    <s v="Victorville"/>
    <x v="16"/>
    <n v="0"/>
    <n v="1.48"/>
    <n v="8.42"/>
  </r>
  <r>
    <d v="2020-11-06T00:00:00"/>
    <s v="#3132"/>
    <s v="United States"/>
    <s v="United States"/>
    <s v="USPS"/>
    <s v="Priority Mail"/>
    <n v="84058"/>
    <s v="84058"/>
    <n v="5"/>
    <s v="Orem"/>
    <x v="0"/>
    <n v="0"/>
    <n v="0.39"/>
    <n v="7.86"/>
  </r>
  <r>
    <d v="2020-11-06T00:00:00"/>
    <s v="#3133"/>
    <s v="United States"/>
    <s v="United States"/>
    <s v="USPS"/>
    <s v="Priority Mail"/>
    <n v="77304"/>
    <s v="77304"/>
    <n v="5"/>
    <s v="Conroe"/>
    <x v="8"/>
    <n v="0"/>
    <n v="3.85"/>
    <n v="9.4"/>
  </r>
  <r>
    <d v="2020-11-06T00:00:00"/>
    <s v="#3134"/>
    <s v="United States"/>
    <s v="United States"/>
    <s v="USPS"/>
    <s v="Priority Mail"/>
    <n v="11516"/>
    <s v="11516"/>
    <n v="5"/>
    <s v="Cedarhurst"/>
    <x v="21"/>
    <n v="0"/>
    <n v="4.9400000000000004"/>
    <n v="9.9600000000000009"/>
  </r>
  <r>
    <d v="2020-11-06T00:00:00"/>
    <s v="#3136"/>
    <s v="United States"/>
    <s v="United States"/>
    <s v="USPS"/>
    <s v="First Class Package"/>
    <n v="73069"/>
    <s v="73069"/>
    <n v="5"/>
    <s v="Norman"/>
    <x v="13"/>
    <n v="0"/>
    <n v="2.73"/>
    <n v="5.52"/>
  </r>
  <r>
    <d v="2020-11-06T00:00:00"/>
    <s v="#3137"/>
    <s v="United States"/>
    <s v="United States"/>
    <s v="USPS"/>
    <s v="Priority Mail"/>
    <n v="84057"/>
    <s v="84057"/>
    <n v="5"/>
    <s v="Orem"/>
    <x v="0"/>
    <n v="0"/>
    <n v="0.39"/>
    <n v="7.86"/>
  </r>
  <r>
    <d v="2020-11-04T00:00:00"/>
    <s v="#3138"/>
    <s v="United States"/>
    <s v="United States"/>
    <s v="USPS"/>
    <s v="Priority Mail"/>
    <n v="84143"/>
    <s v="84143"/>
    <n v="5"/>
    <s v="SLC"/>
    <x v="0"/>
    <n v="0"/>
    <n v="0.83"/>
    <n v="7.42"/>
  </r>
  <r>
    <d v="2020-11-06T00:00:00"/>
    <s v="#3139"/>
    <s v="United States"/>
    <s v="United States"/>
    <s v="USPS"/>
    <s v="Priority Mail"/>
    <n v="84790"/>
    <s v="84790"/>
    <n v="5"/>
    <s v="St George"/>
    <x v="0"/>
    <n v="0"/>
    <n v="0.39"/>
    <n v="7.86"/>
  </r>
  <r>
    <d v="2020-11-06T00:00:00"/>
    <s v="#3140"/>
    <s v="United States"/>
    <s v="United States"/>
    <s v="USPS"/>
    <s v="First Class Package"/>
    <n v="85658"/>
    <s v="85658"/>
    <n v="5"/>
    <s v="Marana"/>
    <x v="2"/>
    <n v="0"/>
    <n v="2.63"/>
    <n v="5.37"/>
  </r>
  <r>
    <d v="2020-11-06T00:00:00"/>
    <s v="#3141"/>
    <s v="United States"/>
    <s v="United States"/>
    <s v="USPS"/>
    <s v="Priority Mail"/>
    <n v="89107"/>
    <s v="89107"/>
    <n v="5"/>
    <s v="Las Vegas"/>
    <x v="5"/>
    <n v="0"/>
    <n v="1.48"/>
    <n v="8.42"/>
  </r>
  <r>
    <d v="2020-11-06T00:00:00"/>
    <s v="#3142"/>
    <s v="United States"/>
    <s v="United States"/>
    <s v="USPS"/>
    <s v="Priority Mail"/>
    <n v="85658"/>
    <s v="85658"/>
    <n v="5"/>
    <s v="Marana"/>
    <x v="2"/>
    <n v="0"/>
    <n v="1.48"/>
    <n v="8.42"/>
  </r>
  <r>
    <d v="2020-11-06T00:00:00"/>
    <s v="#3143"/>
    <s v="United States"/>
    <s v="United States"/>
    <s v="USPS"/>
    <s v="Priority Mail"/>
    <n v="84660"/>
    <s v="84660"/>
    <n v="5"/>
    <s v="Spanish Fork"/>
    <x v="0"/>
    <n v="0"/>
    <n v="0.39"/>
    <n v="7.86"/>
  </r>
  <r>
    <d v="2020-11-06T00:00:00"/>
    <s v="#3144"/>
    <s v="United States"/>
    <s v="United States"/>
    <s v="USPS"/>
    <s v="First Class Package"/>
    <n v="84058"/>
    <s v="84058"/>
    <n v="5"/>
    <s v="Orem"/>
    <x v="0"/>
    <n v="0"/>
    <n v="2.21"/>
    <n v="5.29"/>
  </r>
  <r>
    <d v="2020-11-06T00:00:00"/>
    <s v="#3145"/>
    <s v="United States"/>
    <s v="United States"/>
    <s v="USPS"/>
    <s v="Priority Mail"/>
    <n v="84129"/>
    <s v="84129"/>
    <n v="5"/>
    <s v="Taylorsville"/>
    <x v="0"/>
    <n v="0"/>
    <n v="0.39"/>
    <n v="7.86"/>
  </r>
  <r>
    <d v="2020-11-06T00:00:00"/>
    <s v="#3146"/>
    <s v="United States"/>
    <s v="United States"/>
    <s v="USPS"/>
    <s v="Priority Mail"/>
    <n v="85658"/>
    <s v="85658"/>
    <n v="5"/>
    <s v="Marana"/>
    <x v="2"/>
    <n v="0"/>
    <n v="1.48"/>
    <n v="8.42"/>
  </r>
  <r>
    <d v="2020-11-06T00:00:00"/>
    <s v="#3147"/>
    <s v="United States"/>
    <s v="United States"/>
    <s v="USPS"/>
    <s v="Priority Mail"/>
    <n v="22801"/>
    <s v="22801"/>
    <n v="5"/>
    <s v="Culpeper"/>
    <x v="1"/>
    <n v="0"/>
    <n v="4.9400000000000004"/>
    <n v="9.9600000000000009"/>
  </r>
  <r>
    <d v="2020-11-06T00:00:00"/>
    <s v="#3148"/>
    <s v="United States"/>
    <s v="United States"/>
    <s v="USPS"/>
    <s v="Priority Mail"/>
    <n v="38547"/>
    <s v="38547"/>
    <n v="5"/>
    <s v="Brush Creek"/>
    <x v="37"/>
    <n v="0"/>
    <n v="2.69"/>
    <n v="14.56"/>
  </r>
  <r>
    <d v="2020-11-06T00:00:00"/>
    <s v="#3149"/>
    <s v="United States"/>
    <s v="United States"/>
    <s v="USPS"/>
    <s v="First Class Package"/>
    <n v="84790"/>
    <s v="84790"/>
    <n v="5"/>
    <s v="St George"/>
    <x v="0"/>
    <n v="0"/>
    <n v="2.21"/>
    <n v="5.29"/>
  </r>
  <r>
    <d v="2020-11-06T00:00:00"/>
    <s v="#3150"/>
    <s v="United States"/>
    <s v="United States"/>
    <s v="USPS"/>
    <s v="Priority Mail"/>
    <n v="21045"/>
    <s v="21045"/>
    <n v="5"/>
    <s v="Columbia"/>
    <x v="26"/>
    <n v="0"/>
    <n v="10.039999999999999"/>
    <n v="9.9600000000000009"/>
  </r>
  <r>
    <d v="2020-11-06T00:00:00"/>
    <s v="#3151"/>
    <s v="United States"/>
    <s v="United States"/>
    <s v="USPS"/>
    <s v="Priority Mail"/>
    <n v="92392"/>
    <s v="92392"/>
    <n v="5"/>
    <s v="Victorville"/>
    <x v="16"/>
    <n v="0"/>
    <n v="2.48"/>
    <n v="8.42"/>
  </r>
  <r>
    <d v="2020-11-06T00:00:00"/>
    <s v="#3152"/>
    <s v="United States"/>
    <s v="United States"/>
    <s v="USPS"/>
    <s v="Priority Mail"/>
    <n v="10604"/>
    <s v="10604"/>
    <n v="5"/>
    <s v="West Harrison"/>
    <x v="21"/>
    <n v="0"/>
    <n v="4.9400000000000004"/>
    <n v="9.9600000000000009"/>
  </r>
  <r>
    <d v="2020-11-06T00:00:00"/>
    <s v="#3153"/>
    <s v="United States"/>
    <s v="United States"/>
    <s v="USPS"/>
    <s v="Priority Mail"/>
    <n v="73012"/>
    <s v="73012"/>
    <n v="5"/>
    <s v="Edmond"/>
    <x v="13"/>
    <n v="0"/>
    <n v="3.44"/>
    <n v="9.11"/>
  </r>
  <r>
    <d v="2020-11-06T00:00:00"/>
    <s v="#3154"/>
    <s v="United States"/>
    <s v="United States"/>
    <s v="USPS"/>
    <s v="Priority Mail"/>
    <n v="85282"/>
    <s v="85282"/>
    <n v="5"/>
    <s v="Tempe"/>
    <x v="2"/>
    <n v="0"/>
    <n v="1.48"/>
    <n v="8.42"/>
  </r>
  <r>
    <d v="2020-11-06T00:00:00"/>
    <s v="#3155"/>
    <s v="United States"/>
    <s v="United States"/>
    <s v="UPS"/>
    <s v="UPS¬Æ Ground"/>
    <n v="11756"/>
    <s v="11756"/>
    <n v="5"/>
    <s v="Levittown"/>
    <x v="21"/>
    <n v="0"/>
    <n v="8.3000000000000007"/>
    <n v="14.62"/>
  </r>
  <r>
    <d v="2020-11-06T00:00:00"/>
    <s v="#3156"/>
    <s v="United States"/>
    <s v="United States"/>
    <s v="USPS"/>
    <s v="Priority Mail"/>
    <n v="20009"/>
    <s v="20009"/>
    <n v="5"/>
    <s v="Washington"/>
    <x v="43"/>
    <n v="0"/>
    <n v="4.9400000000000004"/>
    <n v="9.9600000000000009"/>
  </r>
  <r>
    <d v="2020-11-06T00:00:00"/>
    <s v="#3157"/>
    <s v="United States"/>
    <s v="United States"/>
    <s v="USPS"/>
    <s v="Priority Mail"/>
    <n v="98683"/>
    <s v="98683"/>
    <n v="5"/>
    <s v="Vancouver"/>
    <x v="9"/>
    <n v="0"/>
    <n v="3.44"/>
    <n v="9.11"/>
  </r>
  <r>
    <d v="2020-11-06T00:00:00"/>
    <s v="#3158"/>
    <s v="United States"/>
    <s v="United States"/>
    <s v="USPS"/>
    <s v="Priority Mail"/>
    <n v="84606"/>
    <s v="84606"/>
    <n v="5"/>
    <s v="Provo"/>
    <x v="0"/>
    <n v="0"/>
    <n v="0.84"/>
    <n v="7.86"/>
  </r>
  <r>
    <d v="2020-11-06T00:00:00"/>
    <s v="#3159"/>
    <s v="United States"/>
    <s v="United States"/>
    <s v="USPS"/>
    <s v="Priority Mail"/>
    <n v="77007"/>
    <s v="77007"/>
    <n v="5"/>
    <s v="Houston"/>
    <x v="8"/>
    <n v="0"/>
    <n v="2.35"/>
    <n v="9.4"/>
  </r>
  <r>
    <d v="2020-11-06T00:00:00"/>
    <s v="#3160"/>
    <s v="United States"/>
    <s v="United States"/>
    <s v="USPS"/>
    <s v="Priority Mail"/>
    <s v="11001-4129"/>
    <s v="11001"/>
    <n v="5"/>
    <s v="Floral Park"/>
    <x v="21"/>
    <n v="0"/>
    <n v="10.039999999999999"/>
    <n v="9.9600000000000009"/>
  </r>
  <r>
    <d v="2020-11-06T00:00:00"/>
    <s v="#3161"/>
    <s v="United States"/>
    <s v="United States"/>
    <s v="USPS"/>
    <s v="Priority Mail"/>
    <n v="33813"/>
    <s v="33813"/>
    <n v="5"/>
    <s v="Lakeland"/>
    <x v="27"/>
    <n v="0"/>
    <n v="4.9400000000000004"/>
    <n v="9.9600000000000009"/>
  </r>
  <r>
    <d v="2020-11-06T00:00:00"/>
    <s v="#3162"/>
    <s v="United States"/>
    <s v="United States"/>
    <s v="USPS"/>
    <s v="Priority Mail"/>
    <n v="11516"/>
    <s v="11516"/>
    <n v="5"/>
    <s v="Cedarhurst"/>
    <x v="21"/>
    <n v="0"/>
    <n v="10.039999999999999"/>
    <n v="9.9600000000000009"/>
  </r>
  <r>
    <d v="2020-11-06T00:00:00"/>
    <s v="#3163"/>
    <s v="United States"/>
    <s v="United States"/>
    <s v="USPS"/>
    <s v="Priority Mail"/>
    <n v="84143"/>
    <s v="84143"/>
    <n v="5"/>
    <s v="SLC"/>
    <x v="0"/>
    <n v="0"/>
    <n v="0.86"/>
    <n v="8.34"/>
  </r>
  <r>
    <d v="2020-11-09T00:00:00"/>
    <s v="#3164"/>
    <s v="United States"/>
    <s v="United States"/>
    <s v="USPS"/>
    <s v="First Class Package"/>
    <s v="01118"/>
    <s v="01118"/>
    <n v="5"/>
    <s v="Springfield"/>
    <x v="39"/>
    <n v="0"/>
    <n v="1.08"/>
    <n v="3.92"/>
  </r>
  <r>
    <d v="2020-11-09T00:00:00"/>
    <s v="#3165"/>
    <s v="United States"/>
    <s v="United States"/>
    <s v="USPS"/>
    <s v="Priority Mail"/>
    <n v="95630"/>
    <s v="95630"/>
    <n v="5"/>
    <s v="Folsom"/>
    <x v="16"/>
    <n v="0"/>
    <n v="2.94"/>
    <n v="7.96"/>
  </r>
  <r>
    <d v="2020-11-09T00:00:00"/>
    <s v="#3166"/>
    <s v="United States"/>
    <s v="United States"/>
    <s v="USPS"/>
    <s v="Priority Mail"/>
    <n v="73012"/>
    <s v="73012"/>
    <n v="5"/>
    <s v="Edmond"/>
    <x v="13"/>
    <n v="0"/>
    <n v="3.44"/>
    <n v="9.11"/>
  </r>
  <r>
    <d v="2020-11-09T00:00:00"/>
    <s v="#3167"/>
    <s v="United States"/>
    <s v="United States"/>
    <s v="USPS"/>
    <s v="Priority Mail"/>
    <n v="98375"/>
    <s v="98375"/>
    <n v="5"/>
    <s v="PUYALLUP"/>
    <x v="9"/>
    <n v="0"/>
    <n v="3.44"/>
    <n v="9.11"/>
  </r>
  <r>
    <d v="2020-11-09T00:00:00"/>
    <s v="#3168"/>
    <s v="United States"/>
    <s v="United States"/>
    <s v="USPS"/>
    <s v="First Class Package"/>
    <n v="84737"/>
    <s v="84737"/>
    <n v="5"/>
    <s v="Hurricane"/>
    <x v="0"/>
    <n v="0"/>
    <n v="1.31"/>
    <n v="5.64"/>
  </r>
  <r>
    <d v="2020-11-09T00:00:00"/>
    <s v="#3169"/>
    <s v="United States"/>
    <s v="United States"/>
    <s v="UPS"/>
    <s v="UPS¬Æ Ground"/>
    <n v="84081"/>
    <s v="84081"/>
    <n v="5"/>
    <s v="West Jordan"/>
    <x v="0"/>
    <n v="0"/>
    <n v="2.5099999999999998"/>
    <n v="10.67"/>
  </r>
  <r>
    <d v="2020-11-09T00:00:00"/>
    <s v="#3170"/>
    <s v="United States"/>
    <s v="United States"/>
    <s v="USPS"/>
    <s v="First Class Package"/>
    <n v="11516"/>
    <s v="11516"/>
    <n v="5"/>
    <s v="Cedarhurst"/>
    <x v="21"/>
    <n v="0"/>
    <n v="1.04"/>
    <n v="4.71"/>
  </r>
  <r>
    <d v="2020-11-09T00:00:00"/>
    <s v="#3171"/>
    <s v="United States"/>
    <s v="United States"/>
    <s v="USPS"/>
    <s v="First Class Package"/>
    <n v="93455"/>
    <s v="93455"/>
    <n v="5"/>
    <s v="Santa Maria"/>
    <x v="16"/>
    <n v="0"/>
    <n v="0.68"/>
    <n v="5.37"/>
  </r>
  <r>
    <d v="2020-11-09T00:00:00"/>
    <s v="#3172"/>
    <s v="United States"/>
    <s v="United States"/>
    <s v="USPS"/>
    <s v="First Class Package"/>
    <n v="98625"/>
    <s v="98625"/>
    <n v="5"/>
    <s v="Kalama"/>
    <x v="9"/>
    <n v="0"/>
    <n v="2.73"/>
    <n v="5.52"/>
  </r>
  <r>
    <d v="2020-11-09T00:00:00"/>
    <s v="#3173"/>
    <s v="United States"/>
    <s v="United States"/>
    <s v="USPS"/>
    <s v="Priority Mail"/>
    <n v="60010"/>
    <s v="60010"/>
    <n v="5"/>
    <s v="Barrington"/>
    <x v="40"/>
    <n v="0"/>
    <n v="2.35"/>
    <n v="9.4"/>
  </r>
  <r>
    <d v="2020-11-09T00:00:00"/>
    <s v="#3174"/>
    <s v="United States"/>
    <s v="United States"/>
    <s v="USPS"/>
    <s v="Priority Mail"/>
    <n v="54669"/>
    <s v="54669"/>
    <n v="5"/>
    <s v="West Salem"/>
    <x v="38"/>
    <n v="0"/>
    <n v="1.79"/>
    <n v="9.11"/>
  </r>
  <r>
    <d v="2020-11-09T00:00:00"/>
    <s v="#3175"/>
    <s v="United States"/>
    <s v="United States"/>
    <s v="UPS"/>
    <s v="UPS¬Æ Ground"/>
    <n v="90021"/>
    <s v="90021"/>
    <n v="5"/>
    <s v="Los Angeles"/>
    <x v="16"/>
    <n v="0"/>
    <n v="4.8499999999999996"/>
    <n v="14.13"/>
  </r>
  <r>
    <d v="2020-11-10T00:00:00"/>
    <s v="#3176"/>
    <s v="United States"/>
    <s v="United States"/>
    <s v="USPS"/>
    <s v="Priority Mail"/>
    <n v="15317"/>
    <s v="15317"/>
    <n v="5"/>
    <s v="Canonsburg"/>
    <x v="10"/>
    <n v="0"/>
    <n v="4.03"/>
    <n v="9.6199999999999992"/>
  </r>
  <r>
    <d v="2020-11-10T00:00:00"/>
    <s v="#3177"/>
    <s v="United States"/>
    <s v="United States"/>
    <s v="USPS"/>
    <s v="Priority Mail"/>
    <n v="98814"/>
    <s v="98814"/>
    <n v="5"/>
    <s v="Twisp"/>
    <x v="9"/>
    <n v="0"/>
    <n v="3.44"/>
    <n v="9.11"/>
  </r>
  <r>
    <d v="2020-11-10T00:00:00"/>
    <s v="#3179"/>
    <s v="United States"/>
    <s v="United States"/>
    <s v="USPS"/>
    <s v="Priority Mail"/>
    <n v="75234"/>
    <s v="75234"/>
    <n v="5"/>
    <s v="Little Elm"/>
    <x v="8"/>
    <n v="0"/>
    <n v="1.79"/>
    <n v="9.11"/>
  </r>
  <r>
    <d v="2020-11-10T00:00:00"/>
    <s v="#3180"/>
    <s v="United States"/>
    <s v="United States"/>
    <s v="USPS"/>
    <s v="Priority Mail"/>
    <n v="68803"/>
    <s v="68803"/>
    <n v="5"/>
    <s v="Grand Island"/>
    <x v="17"/>
    <n v="0"/>
    <n v="1.79"/>
    <n v="9.11"/>
  </r>
  <r>
    <d v="2020-11-10T00:00:00"/>
    <s v="#3181"/>
    <s v="United States"/>
    <s v="United States"/>
    <s v="USPS"/>
    <s v="Priority Mail"/>
    <n v="83202"/>
    <s v="83202"/>
    <n v="5"/>
    <s v="pocatello"/>
    <x v="7"/>
    <n v="0"/>
    <n v="0.84"/>
    <n v="7.86"/>
  </r>
  <r>
    <d v="2020-11-10T00:00:00"/>
    <s v="#3182"/>
    <s v="United States"/>
    <s v="United States"/>
    <s v="USPS"/>
    <s v="First Class Package"/>
    <n v="92105"/>
    <s v="92105"/>
    <n v="5"/>
    <s v="San Diego"/>
    <x v="16"/>
    <n v="0"/>
    <n v="1.2"/>
    <n v="3.5"/>
  </r>
  <r>
    <d v="2020-11-12T00:00:00"/>
    <s v="#3183"/>
    <s v="United States"/>
    <s v="United States"/>
    <s v="USPS"/>
    <s v="First Class Package"/>
    <n v="11756"/>
    <s v="11756"/>
    <n v="5"/>
    <s v="Levittown"/>
    <x v="21"/>
    <n v="0"/>
    <n v="0.77"/>
    <n v="3.43"/>
  </r>
  <r>
    <d v="2020-11-11T00:00:00"/>
    <s v="#3184"/>
    <s v="United States"/>
    <s v="United States"/>
    <s v="USPS"/>
    <s v="First Class Package"/>
    <n v="85201"/>
    <s v="85201"/>
    <n v="5"/>
    <s v="Mesa"/>
    <x v="2"/>
    <n v="0"/>
    <n v="1.1499999999999999"/>
    <n v="4.25"/>
  </r>
  <r>
    <d v="2020-11-12T00:00:00"/>
    <s v="#3185"/>
    <s v="United States"/>
    <s v="United States"/>
    <s v="USPS"/>
    <s v="Priority Mail"/>
    <n v="91367"/>
    <s v="91367"/>
    <n v="5"/>
    <s v="Woodland Hills"/>
    <x v="16"/>
    <n v="0"/>
    <n v="2.48"/>
    <n v="8.42"/>
  </r>
  <r>
    <d v="2020-11-11T00:00:00"/>
    <s v="#3186"/>
    <s v="United States"/>
    <s v="United States"/>
    <s v="USPS"/>
    <s v="Priority Mail"/>
    <n v="94608"/>
    <s v="94608"/>
    <n v="5"/>
    <s v="Oakland"/>
    <x v="16"/>
    <n v="0"/>
    <n v="1.48"/>
    <n v="8.42"/>
  </r>
  <r>
    <d v="2020-11-11T00:00:00"/>
    <s v="#3187"/>
    <s v="United States"/>
    <s v="United States"/>
    <s v="USPS"/>
    <s v="Priority Mail"/>
    <n v="90605"/>
    <s v="90605"/>
    <n v="5"/>
    <s v="Whittier"/>
    <x v="16"/>
    <n v="0"/>
    <n v="1.48"/>
    <n v="8.42"/>
  </r>
  <r>
    <d v="2020-11-11T00:00:00"/>
    <s v="#3188"/>
    <s v="United States"/>
    <s v="United States"/>
    <s v="USPS"/>
    <s v="First Class Package"/>
    <n v="15626"/>
    <s v="15626"/>
    <n v="5"/>
    <s v="Delmont"/>
    <x v="10"/>
    <n v="0"/>
    <n v="1.08"/>
    <n v="4.57"/>
  </r>
  <r>
    <d v="2020-11-11T00:00:00"/>
    <s v="#3189"/>
    <s v="United States"/>
    <s v="United States"/>
    <s v="USPS"/>
    <s v="First Class Package"/>
    <n v="92084"/>
    <s v="92084"/>
    <n v="5"/>
    <s v="Vista"/>
    <x v="16"/>
    <n v="0"/>
    <n v="1.2"/>
    <n v="3.5"/>
  </r>
  <r>
    <d v="2020-11-11T00:00:00"/>
    <s v="#3190"/>
    <s v="United States"/>
    <s v="United States"/>
    <s v="USPS"/>
    <s v="Priority Mail"/>
    <n v="84057"/>
    <s v="84057"/>
    <n v="5"/>
    <s v="Orem"/>
    <x v="0"/>
    <n v="0"/>
    <n v="0.83"/>
    <n v="7.42"/>
  </r>
  <r>
    <d v="2020-11-11T00:00:00"/>
    <s v="#3191"/>
    <s v="United States"/>
    <s v="United States"/>
    <s v="USPS"/>
    <s v="Priority Mail"/>
    <n v="11516"/>
    <s v="11516"/>
    <n v="5"/>
    <s v="Cedarhurst"/>
    <x v="21"/>
    <n v="0"/>
    <n v="10.039999999999999"/>
    <n v="9.9600000000000009"/>
  </r>
  <r>
    <d v="2020-11-11T00:00:00"/>
    <s v="#3192"/>
    <s v="United States"/>
    <s v="United States"/>
    <s v="USPS"/>
    <s v="Priority Mail"/>
    <n v="84143"/>
    <s v="84143"/>
    <n v="5"/>
    <s v="SLC"/>
    <x v="0"/>
    <n v="0"/>
    <n v="0.39"/>
    <n v="7.86"/>
  </r>
  <r>
    <d v="2020-11-11T00:00:00"/>
    <s v="#3193"/>
    <s v="United States"/>
    <s v="United States"/>
    <s v="USPS"/>
    <s v="Priority Mail"/>
    <n v="93940"/>
    <s v="93940"/>
    <n v="5"/>
    <s v="Monterey "/>
    <x v="16"/>
    <n v="0"/>
    <n v="1.48"/>
    <n v="8.42"/>
  </r>
  <r>
    <d v="2020-11-12T00:00:00"/>
    <s v="#3194"/>
    <s v="United States"/>
    <s v="United States"/>
    <s v="USPS"/>
    <s v="Priority Mail"/>
    <n v="94403"/>
    <s v="94403"/>
    <n v="5"/>
    <s v="San Mateo"/>
    <x v="16"/>
    <n v="0"/>
    <n v="2.48"/>
    <n v="8.42"/>
  </r>
  <r>
    <d v="2020-11-12T00:00:00"/>
    <s v="#3195"/>
    <s v="United States"/>
    <s v="United States"/>
    <s v="USPS"/>
    <s v="Priority Mail"/>
    <s v="81144-1636"/>
    <s v="81144"/>
    <n v="5"/>
    <s v="Monte Vista"/>
    <x v="12"/>
    <n v="0"/>
    <n v="2.48"/>
    <n v="8.42"/>
  </r>
  <r>
    <d v="2020-11-13T00:00:00"/>
    <s v="#3196"/>
    <s v="United States"/>
    <s v="United States"/>
    <s v="USPS"/>
    <s v="Priority Mail"/>
    <n v="80209"/>
    <s v="80209"/>
    <n v="5"/>
    <s v="Denver"/>
    <x v="12"/>
    <n v="0"/>
    <n v="2.48"/>
    <n v="8.42"/>
  </r>
  <r>
    <d v="2020-11-13T00:00:00"/>
    <s v="#3197"/>
    <s v="United States"/>
    <s v="United States"/>
    <s v="USPS"/>
    <s v="Priority Mail"/>
    <n v="73012"/>
    <s v="73012"/>
    <n v="5"/>
    <s v="Edmond"/>
    <x v="13"/>
    <n v="0"/>
    <n v="3.44"/>
    <n v="9.11"/>
  </r>
  <r>
    <d v="2020-11-13T00:00:00"/>
    <s v="#3198"/>
    <s v="United States"/>
    <s v="United States"/>
    <s v="USPS"/>
    <s v="Priority Mail"/>
    <n v="98229"/>
    <s v="98229"/>
    <n v="5"/>
    <s v="Bellingham"/>
    <x v="9"/>
    <n v="0"/>
    <n v="1.79"/>
    <n v="9.11"/>
  </r>
  <r>
    <d v="2020-11-13T00:00:00"/>
    <s v="#3199"/>
    <s v="United States"/>
    <s v="United States"/>
    <s v="USPS"/>
    <s v="Priority Mail"/>
    <n v="93444"/>
    <s v="93444"/>
    <n v="5"/>
    <s v="Nipomo"/>
    <x v="16"/>
    <n v="0"/>
    <n v="2.48"/>
    <n v="8.42"/>
  </r>
  <r>
    <d v="2020-11-13T00:00:00"/>
    <s v="#3200"/>
    <s v="United States"/>
    <s v="United States"/>
    <s v="USPS"/>
    <s v="Priority Mail"/>
    <n v="65686"/>
    <s v="65686"/>
    <n v="5"/>
    <s v="Kimberling City"/>
    <x v="18"/>
    <n v="0"/>
    <n v="3.44"/>
    <n v="9.11"/>
  </r>
  <r>
    <d v="2020-11-13T00:00:00"/>
    <s v="#3201"/>
    <s v="United States"/>
    <s v="United States"/>
    <s v="USPS"/>
    <s v="Priority Mail"/>
    <n v="17551"/>
    <s v="17551"/>
    <n v="5"/>
    <s v="Millersville"/>
    <x v="10"/>
    <n v="0"/>
    <n v="6.08"/>
    <n v="8.82"/>
  </r>
  <r>
    <d v="2020-11-13T00:00:00"/>
    <s v="#3202"/>
    <s v="United States"/>
    <s v="United States"/>
    <s v="USPS"/>
    <s v="Priority Mail"/>
    <n v="94531"/>
    <s v="94531"/>
    <n v="5"/>
    <s v="Antioch"/>
    <x v="16"/>
    <n v="0"/>
    <n v="2.48"/>
    <n v="8.42"/>
  </r>
  <r>
    <d v="2020-11-13T00:00:00"/>
    <s v="#3203"/>
    <s v="United States"/>
    <s v="United States"/>
    <s v="USPS"/>
    <s v="Priority Mail"/>
    <n v="84604"/>
    <s v="84604"/>
    <n v="5"/>
    <s v="Provo"/>
    <x v="0"/>
    <n v="0"/>
    <n v="1.34"/>
    <n v="7.86"/>
  </r>
  <r>
    <d v="2020-11-13T00:00:00"/>
    <s v="#3204"/>
    <s v="United States"/>
    <s v="United States"/>
    <s v="USPS"/>
    <s v="Priority Mail"/>
    <n v="73012"/>
    <s v="73012"/>
    <n v="5"/>
    <s v="Edmond"/>
    <x v="13"/>
    <n v="0"/>
    <n v="3.44"/>
    <n v="9.11"/>
  </r>
  <r>
    <d v="2020-11-13T00:00:00"/>
    <s v="#3205"/>
    <s v="United States"/>
    <s v="United States"/>
    <s v="USPS"/>
    <s v="Priority Mail"/>
    <n v="83651"/>
    <s v="83651"/>
    <n v="5"/>
    <s v="Nampa"/>
    <x v="7"/>
    <n v="0"/>
    <n v="1.48"/>
    <n v="8.42"/>
  </r>
  <r>
    <d v="2020-11-13T00:00:00"/>
    <s v="#3206"/>
    <s v="United States"/>
    <s v="United States"/>
    <s v="UPS"/>
    <s v="UPS¬Æ Ground"/>
    <n v="23503"/>
    <s v="23503"/>
    <n v="5"/>
    <s v="Norfolk"/>
    <x v="1"/>
    <n v="0"/>
    <n v="8.3000000000000007"/>
    <n v="14.62"/>
  </r>
  <r>
    <d v="2020-11-13T00:00:00"/>
    <s v="#3208"/>
    <s v="United States"/>
    <s v="United States"/>
    <s v="USPS"/>
    <s v="Priority Mail"/>
    <n v="11756"/>
    <s v="11756"/>
    <n v="5"/>
    <s v="Levittown"/>
    <x v="21"/>
    <n v="0"/>
    <n v="10.039999999999999"/>
    <n v="9.9600000000000009"/>
  </r>
  <r>
    <d v="2020-11-13T00:00:00"/>
    <s v="#3210"/>
    <s v="United States"/>
    <s v="United States"/>
    <s v="USPS"/>
    <s v="Priority Mail"/>
    <n v="84095"/>
    <s v="84095"/>
    <n v="5"/>
    <s v="South Jordan"/>
    <x v="0"/>
    <n v="0"/>
    <n v="0.39"/>
    <n v="7.86"/>
  </r>
  <r>
    <d v="2020-11-13T00:00:00"/>
    <s v="#3211"/>
    <s v="United States"/>
    <s v="United States"/>
    <s v="USPS"/>
    <s v="Priority Mail"/>
    <n v="84097"/>
    <s v="84097"/>
    <n v="5"/>
    <s v="Orem"/>
    <x v="0"/>
    <n v="0"/>
    <n v="0.39"/>
    <n v="7.86"/>
  </r>
  <r>
    <d v="2020-11-13T00:00:00"/>
    <s v="#3212"/>
    <s v="United States"/>
    <s v="United States"/>
    <s v="USPS"/>
    <s v="Priority Mail"/>
    <n v="85042"/>
    <s v="85042"/>
    <n v="5"/>
    <s v="Phoenix"/>
    <x v="2"/>
    <n v="0"/>
    <n v="1.48"/>
    <n v="8.42"/>
  </r>
  <r>
    <d v="2020-11-16T00:00:00"/>
    <s v="#3214"/>
    <s v="United States"/>
    <s v="United States"/>
    <s v="USPS"/>
    <s v="Priority Mail"/>
    <n v="30043"/>
    <s v="30043"/>
    <n v="5"/>
    <s v="Lawrenceville"/>
    <x v="3"/>
    <n v="0"/>
    <n v="11.18"/>
    <n v="9.6199999999999992"/>
  </r>
  <r>
    <d v="2020-11-16T00:00:00"/>
    <s v="#3215"/>
    <s v="United States"/>
    <s v="United States"/>
    <s v="USPS"/>
    <s v="Priority Mail"/>
    <n v="84057"/>
    <s v="84057"/>
    <n v="5"/>
    <s v="Orem"/>
    <x v="0"/>
    <n v="0"/>
    <n v="0.39"/>
    <n v="7.86"/>
  </r>
  <r>
    <d v="2020-11-16T00:00:00"/>
    <s v="#3216"/>
    <s v="United States"/>
    <s v="United States"/>
    <s v="USPS"/>
    <s v="Priority Mail"/>
    <s v="06776"/>
    <s v="06776"/>
    <n v="5"/>
    <s v="New Milford"/>
    <x v="34"/>
    <n v="0"/>
    <n v="4.9400000000000004"/>
    <n v="9.9600000000000009"/>
  </r>
  <r>
    <d v="2020-11-16T00:00:00"/>
    <s v="#3217"/>
    <s v="United States"/>
    <s v="United States"/>
    <s v="USPS"/>
    <s v="Priority Mail"/>
    <n v="11735"/>
    <s v="11735"/>
    <n v="5"/>
    <s v="Farmingdale"/>
    <x v="21"/>
    <n v="0"/>
    <n v="5.44"/>
    <n v="12.61"/>
  </r>
  <r>
    <d v="2020-11-16T00:00:00"/>
    <s v="#3220"/>
    <s v="United States"/>
    <s v="United States"/>
    <s v="UPS"/>
    <s v="UPS¬Æ Ground"/>
    <n v="98942"/>
    <s v="98942"/>
    <n v="5"/>
    <s v="Selah"/>
    <x v="9"/>
    <n v="0"/>
    <n v="7.31"/>
    <n v="12.55"/>
  </r>
  <r>
    <d v="2020-11-16T00:00:00"/>
    <s v="#3221"/>
    <s v="United States"/>
    <s v="United States"/>
    <s v="USPS"/>
    <s v="Priority Mail"/>
    <n v="11516"/>
    <s v="11516"/>
    <n v="5"/>
    <s v="Cedarhurst"/>
    <x v="21"/>
    <n v="0"/>
    <n v="10.039999999999999"/>
    <n v="9.9600000000000009"/>
  </r>
  <r>
    <d v="2020-11-16T00:00:00"/>
    <s v="#3222"/>
    <s v="United States"/>
    <s v="United States"/>
    <s v="USPS"/>
    <s v="Priority Mail"/>
    <n v="28027"/>
    <s v="28027"/>
    <n v="5"/>
    <s v="Concord"/>
    <x v="30"/>
    <n v="0"/>
    <n v="4.03"/>
    <n v="9.6199999999999992"/>
  </r>
  <r>
    <d v="2020-11-16T00:00:00"/>
    <s v="#3223"/>
    <s v="United States"/>
    <s v="United States"/>
    <s v="USPS"/>
    <s v="First Class Package"/>
    <n v="84606"/>
    <s v="84606"/>
    <n v="5"/>
    <s v="Provo"/>
    <x v="0"/>
    <n v="0"/>
    <n v="1.1399999999999999"/>
    <n v="3.46"/>
  </r>
  <r>
    <d v="2020-11-16T00:00:00"/>
    <s v="#3224"/>
    <s v="United States"/>
    <s v="United States"/>
    <s v="USPS"/>
    <s v="Priority Mail"/>
    <n v="84067"/>
    <s v="84067"/>
    <n v="5"/>
    <s v="Roy"/>
    <x v="0"/>
    <n v="0"/>
    <n v="0.83"/>
    <n v="7.42"/>
  </r>
  <r>
    <d v="2020-11-16T00:00:00"/>
    <s v="#3225"/>
    <s v="United States"/>
    <s v="United States"/>
    <s v="USPS"/>
    <s v="Priority Mail"/>
    <n v="73012"/>
    <s v="73012"/>
    <n v="5"/>
    <s v="Edmond"/>
    <x v="13"/>
    <n v="0"/>
    <n v="5.79"/>
    <n v="11.76"/>
  </r>
  <r>
    <d v="2020-11-16T00:00:00"/>
    <s v="#3226"/>
    <s v="United States"/>
    <s v="United States"/>
    <s v="USPS"/>
    <s v="Priority Mail"/>
    <n v="78727"/>
    <s v="78727"/>
    <n v="5"/>
    <s v="Austin"/>
    <x v="8"/>
    <n v="0"/>
    <n v="3.37"/>
    <n v="8.3800000000000008"/>
  </r>
  <r>
    <d v="2020-11-16T00:00:00"/>
    <s v="#3227"/>
    <s v="United States"/>
    <s v="United States"/>
    <s v="USPS"/>
    <s v="First Class Package"/>
    <n v="93444"/>
    <s v="93444"/>
    <n v="5"/>
    <s v="Nipomo"/>
    <x v="16"/>
    <n v="0"/>
    <n v="1.1499999999999999"/>
    <n v="4.25"/>
  </r>
  <r>
    <d v="2020-11-16T00:00:00"/>
    <s v="#3228"/>
    <s v="United States"/>
    <s v="United States"/>
    <s v="USPS"/>
    <s v="Priority Mail"/>
    <s v="92509-3732"/>
    <s v="92509"/>
    <n v="5"/>
    <s v="Riverside"/>
    <x v="16"/>
    <n v="0"/>
    <n v="1.48"/>
    <n v="8.42"/>
  </r>
  <r>
    <d v="2020-11-16T00:00:00"/>
    <s v="#3229"/>
    <s v="United States"/>
    <s v="United States"/>
    <s v="USPS"/>
    <s v="Priority Mail"/>
    <n v="93117"/>
    <s v="93117"/>
    <n v="5"/>
    <s v="Goleta"/>
    <x v="16"/>
    <n v="0"/>
    <n v="2.48"/>
    <n v="8.42"/>
  </r>
  <r>
    <d v="2020-11-16T00:00:00"/>
    <s v="#3230"/>
    <s v="United States"/>
    <s v="United States"/>
    <s v="USPS"/>
    <s v="Priority Mail"/>
    <n v="84067"/>
    <s v="84067"/>
    <n v="5"/>
    <s v="Roy"/>
    <x v="0"/>
    <n v="0"/>
    <n v="0.84"/>
    <n v="7.86"/>
  </r>
  <r>
    <d v="2020-11-16T00:00:00"/>
    <s v="#3231"/>
    <s v="United States"/>
    <s v="United States"/>
    <s v="USPS"/>
    <s v="Priority Mail"/>
    <n v="43830"/>
    <s v="43830"/>
    <n v="5"/>
    <s v="Nashport"/>
    <x v="29"/>
    <n v="0"/>
    <n v="4.03"/>
    <n v="9.6199999999999992"/>
  </r>
  <r>
    <d v="2020-11-16T00:00:00"/>
    <s v="#3232"/>
    <s v="United States"/>
    <s v="United States"/>
    <s v="USPS"/>
    <s v="Priority Mail"/>
    <n v="90277"/>
    <s v="90277"/>
    <n v="5"/>
    <s v="Redondo Beach "/>
    <x v="16"/>
    <n v="0"/>
    <n v="1.98"/>
    <n v="11.07"/>
  </r>
  <r>
    <d v="2020-11-17T00:00:00"/>
    <s v="#3233"/>
    <s v="United States"/>
    <s v="United States"/>
    <s v="USPS"/>
    <s v="First Class Package"/>
    <n v="89012"/>
    <s v="89012"/>
    <n v="5"/>
    <s v="Henderson"/>
    <x v="5"/>
    <n v="0"/>
    <n v="1.2"/>
    <n v="3.5"/>
  </r>
  <r>
    <d v="2020-11-17T00:00:00"/>
    <s v="#3234"/>
    <s v="United States"/>
    <s v="United States"/>
    <s v="USPS"/>
    <s v="Priority Mail"/>
    <s v="11001-4129"/>
    <s v="11001"/>
    <n v="5"/>
    <s v="Floral Park"/>
    <x v="21"/>
    <n v="0"/>
    <n v="10.039999999999999"/>
    <n v="9.9600000000000009"/>
  </r>
  <r>
    <d v="2020-11-17T00:00:00"/>
    <s v="#3235"/>
    <s v="United States"/>
    <s v="United States"/>
    <s v="USPS"/>
    <s v="Priority Mail"/>
    <n v="85747"/>
    <s v="85747"/>
    <n v="5"/>
    <s v="Tucson"/>
    <x v="2"/>
    <n v="0"/>
    <n v="1.48"/>
    <n v="8.42"/>
  </r>
  <r>
    <d v="2020-11-17T00:00:00"/>
    <s v="#3236"/>
    <s v="United States"/>
    <s v="United States"/>
    <s v="USPS"/>
    <s v="Priority Mail"/>
    <s v="03801"/>
    <s v="03801"/>
    <n v="5"/>
    <s v="Portsmouth"/>
    <x v="41"/>
    <n v="0"/>
    <n v="4.9400000000000004"/>
    <n v="9.9600000000000009"/>
  </r>
  <r>
    <d v="2020-11-17T00:00:00"/>
    <s v="#3237"/>
    <s v="United States"/>
    <s v="United States"/>
    <s v="USPS"/>
    <s v="First Class Package"/>
    <n v="11756"/>
    <s v="11756"/>
    <n v="5"/>
    <s v="Levittown"/>
    <x v="21"/>
    <n v="0"/>
    <n v="1.08"/>
    <n v="3.92"/>
  </r>
  <r>
    <d v="2020-11-19T00:00:00"/>
    <s v="#3238"/>
    <s v="United States"/>
    <s v="United States"/>
    <s v="USPS"/>
    <s v="Priority Mail"/>
    <n v="73012"/>
    <s v="73012"/>
    <n v="5"/>
    <s v="Edmond"/>
    <x v="13"/>
    <n v="0"/>
    <n v="4.84"/>
    <n v="9.11"/>
  </r>
  <r>
    <d v="2020-11-20T00:00:00"/>
    <s v="#3239"/>
    <s v="United States"/>
    <s v="United States"/>
    <s v="USPS"/>
    <s v="Priority Mail"/>
    <n v="84005"/>
    <s v="84005"/>
    <n v="5"/>
    <s v="Eagle Mountain"/>
    <x v="0"/>
    <n v="0"/>
    <n v="0.83"/>
    <n v="7.42"/>
  </r>
  <r>
    <d v="2020-11-20T00:00:00"/>
    <s v="#3242"/>
    <s v="United States"/>
    <s v="United States"/>
    <s v="USPS"/>
    <s v="Priority Mail"/>
    <n v="80209"/>
    <s v="80209"/>
    <n v="5"/>
    <s v="Denver"/>
    <x v="12"/>
    <n v="0"/>
    <n v="2.48"/>
    <n v="8.42"/>
  </r>
  <r>
    <d v="2020-11-20T00:00:00"/>
    <s v="#3243"/>
    <s v="United States"/>
    <s v="United States"/>
    <s v="USPS"/>
    <s v="First Class Package"/>
    <n v="75019"/>
    <s v="75019"/>
    <n v="5"/>
    <s v="Coppell"/>
    <x v="8"/>
    <n v="0"/>
    <n v="2.73"/>
    <n v="5.52"/>
  </r>
  <r>
    <d v="2020-11-20T00:00:00"/>
    <s v="#3244"/>
    <s v="United States"/>
    <s v="United States"/>
    <s v="UPS"/>
    <s v="UPS¬Æ Ground"/>
    <n v="11756"/>
    <s v="11756"/>
    <n v="5"/>
    <s v="Levittown"/>
    <x v="21"/>
    <n v="0"/>
    <n v="8.3000000000000007"/>
    <n v="14.62"/>
  </r>
  <r>
    <d v="2020-11-20T00:00:00"/>
    <s v="#3245"/>
    <s v="United States"/>
    <s v="United States"/>
    <s v="USPS"/>
    <s v="Priority Mail"/>
    <n v="73012"/>
    <s v="73012"/>
    <n v="5"/>
    <s v="Edmond"/>
    <x v="13"/>
    <n v="0"/>
    <n v="4.3499999999999996"/>
    <n v="8.1999999999999993"/>
  </r>
  <r>
    <d v="2020-11-20T00:00:00"/>
    <s v="#3246"/>
    <s v="United States"/>
    <s v="United States"/>
    <s v="USPS"/>
    <s v="Priority Mail"/>
    <n v="11516"/>
    <s v="11516"/>
    <n v="5"/>
    <s v="Cedarhurst"/>
    <x v="21"/>
    <n v="0"/>
    <n v="11.18"/>
    <n v="8.82"/>
  </r>
  <r>
    <d v="2020-11-20T00:00:00"/>
    <s v="#3248"/>
    <s v="United States"/>
    <s v="United States"/>
    <s v="USPS"/>
    <s v="Priority Mail"/>
    <n v="23503"/>
    <s v="23503"/>
    <n v="5"/>
    <s v="Norfolk"/>
    <x v="1"/>
    <n v="0"/>
    <n v="4.9400000000000004"/>
    <n v="9.9600000000000009"/>
  </r>
  <r>
    <d v="2020-11-21T00:00:00"/>
    <s v="#3249"/>
    <s v="United States"/>
    <s v="United States"/>
    <s v="USPS"/>
    <s v="Priority Mail"/>
    <n v="73012"/>
    <s v="73012"/>
    <n v="5"/>
    <s v="Edmond"/>
    <x v="13"/>
    <n v="0"/>
    <n v="1.79"/>
    <n v="9.11"/>
  </r>
  <r>
    <d v="2020-11-21T00:00:00"/>
    <s v="#3250"/>
    <s v="United States"/>
    <s v="United States"/>
    <s v="USPS"/>
    <s v="First Class Package"/>
    <n v="97378"/>
    <s v="97378"/>
    <n v="5"/>
    <s v="Sheridan"/>
    <x v="4"/>
    <n v="0"/>
    <n v="0.86"/>
    <n v="3.09"/>
  </r>
  <r>
    <d v="2020-11-23T00:00:00"/>
    <s v="#3251"/>
    <s v="United States"/>
    <s v="United States"/>
    <s v="USPS"/>
    <s v="Priority Mail"/>
    <n v="33897"/>
    <s v="33897"/>
    <n v="5"/>
    <s v="Davenport"/>
    <x v="27"/>
    <n v="0"/>
    <n v="10.039999999999999"/>
    <n v="9.9600000000000009"/>
  </r>
  <r>
    <d v="2020-11-23T00:00:00"/>
    <s v="#3252"/>
    <s v="United States"/>
    <s v="United States"/>
    <s v="USPS"/>
    <s v="Priority Mail"/>
    <n v="39466"/>
    <s v="39466"/>
    <n v="5"/>
    <s v="Picayune"/>
    <x v="23"/>
    <n v="0"/>
    <n v="3.85"/>
    <n v="9.4"/>
  </r>
  <r>
    <d v="2020-11-23T00:00:00"/>
    <s v="#3253"/>
    <s v="United States"/>
    <s v="United States"/>
    <s v="UPS"/>
    <s v="UPS¬Æ Ground"/>
    <n v="50311"/>
    <s v="50311"/>
    <n v="5"/>
    <s v="Des Moines"/>
    <x v="46"/>
    <n v="0"/>
    <n v="4.09"/>
    <n v="10.33"/>
  </r>
  <r>
    <d v="2020-11-23T00:00:00"/>
    <s v="#3254"/>
    <s v="United States"/>
    <s v="United States"/>
    <s v="UPS"/>
    <s v="UPS¬Æ Ground"/>
    <n v="73072"/>
    <s v="73072"/>
    <n v="5"/>
    <s v="Norman"/>
    <x v="13"/>
    <n v="0"/>
    <n v="3.66"/>
    <n v="10.029999999999999"/>
  </r>
  <r>
    <d v="2020-11-23T00:00:00"/>
    <s v="#3255"/>
    <s v="United States"/>
    <s v="United States"/>
    <s v="USPS"/>
    <s v="Priority Mail"/>
    <n v="95971"/>
    <s v="95971"/>
    <n v="5"/>
    <s v="Quincy"/>
    <x v="16"/>
    <n v="0"/>
    <n v="3.13"/>
    <n v="8.42"/>
  </r>
  <r>
    <d v="2020-11-23T00:00:00"/>
    <s v="#3256"/>
    <s v="United States"/>
    <s v="United States"/>
    <s v="USPS"/>
    <s v="Priority Mail"/>
    <n v="90293"/>
    <s v="90293"/>
    <n v="5"/>
    <s v="Playa Del Rey"/>
    <x v="16"/>
    <n v="0"/>
    <n v="1.48"/>
    <n v="8.42"/>
  </r>
  <r>
    <d v="2020-11-23T00:00:00"/>
    <s v="#3257"/>
    <s v="United States"/>
    <s v="United States"/>
    <s v="USPS"/>
    <s v="Priority Mail"/>
    <n v="91406"/>
    <s v="91406"/>
    <n v="5"/>
    <s v="Van Nuys"/>
    <x v="16"/>
    <n v="0"/>
    <n v="1.48"/>
    <n v="8.42"/>
  </r>
  <r>
    <d v="2020-11-23T00:00:00"/>
    <s v="#3258"/>
    <s v="United States"/>
    <s v="United States"/>
    <s v="USPS"/>
    <s v="Priority Mail"/>
    <n v="73012"/>
    <s v="73012"/>
    <n v="5"/>
    <s v="Edmond"/>
    <x v="13"/>
    <n v="0"/>
    <n v="3.44"/>
    <n v="9.11"/>
  </r>
  <r>
    <d v="2020-11-23T00:00:00"/>
    <s v="#3259"/>
    <s v="United States"/>
    <s v="United States"/>
    <s v="USPS"/>
    <s v="Priority Mail"/>
    <n v="93444"/>
    <s v="93444"/>
    <n v="5"/>
    <s v="Nipomo"/>
    <x v="16"/>
    <n v="0"/>
    <n v="2.48"/>
    <n v="8.42"/>
  </r>
  <r>
    <d v="2020-11-23T00:00:00"/>
    <s v="#3260"/>
    <s v="United States"/>
    <s v="United States"/>
    <s v="USPS"/>
    <s v="Priority Mail"/>
    <n v="11756"/>
    <s v="11756"/>
    <n v="5"/>
    <s v="Levittown"/>
    <x v="21"/>
    <n v="0"/>
    <n v="4.9400000000000004"/>
    <n v="9.9600000000000009"/>
  </r>
  <r>
    <d v="2020-11-23T00:00:00"/>
    <s v="#3261"/>
    <s v="United States"/>
    <s v="United States"/>
    <s v="USPS"/>
    <s v="Priority Mail"/>
    <n v="95610"/>
    <s v="95610"/>
    <n v="5"/>
    <s v="Citrus Heights"/>
    <x v="16"/>
    <n v="0"/>
    <n v="2.48"/>
    <n v="8.42"/>
  </r>
  <r>
    <d v="2020-11-23T00:00:00"/>
    <s v="#3263"/>
    <s v="United States"/>
    <s v="United States"/>
    <s v="UPS"/>
    <s v="UPS¬Æ Ground"/>
    <n v="73072"/>
    <s v="73072"/>
    <n v="5"/>
    <s v="Norman"/>
    <x v="13"/>
    <n v="0"/>
    <n v="3.38"/>
    <n v="8.8800000000000008"/>
  </r>
  <r>
    <d v="2020-11-23T00:00:00"/>
    <s v="#3264"/>
    <s v="United States"/>
    <s v="United States"/>
    <s v="USPS"/>
    <s v="Priority Mail"/>
    <n v="99324"/>
    <s v="99324"/>
    <n v="5"/>
    <s v="College Place"/>
    <x v="9"/>
    <n v="0"/>
    <n v="1.48"/>
    <n v="8.42"/>
  </r>
  <r>
    <d v="2020-11-23T00:00:00"/>
    <s v="#3265"/>
    <s v="United States"/>
    <s v="United States"/>
    <s v="USPS"/>
    <s v="Priority Mail"/>
    <n v="77023"/>
    <s v="77023"/>
    <n v="5"/>
    <s v="Houston"/>
    <x v="8"/>
    <n v="0"/>
    <n v="2.35"/>
    <n v="9.4"/>
  </r>
  <r>
    <d v="2020-11-23T00:00:00"/>
    <s v="#3267"/>
    <s v="United States"/>
    <s v="United States"/>
    <s v="USPS"/>
    <s v="Priority Mail"/>
    <n v="84081"/>
    <s v="84081"/>
    <n v="5"/>
    <s v="West Jordan"/>
    <x v="0"/>
    <n v="0"/>
    <n v="0.39"/>
    <n v="7.86"/>
  </r>
  <r>
    <d v="2020-11-23T00:00:00"/>
    <s v="#3268"/>
    <s v="United States"/>
    <s v="United States"/>
    <s v="USPS"/>
    <s v="Priority Mail"/>
    <n v="84074"/>
    <s v="84074"/>
    <n v="5"/>
    <s v="Tooele"/>
    <x v="0"/>
    <n v="0"/>
    <n v="0.39"/>
    <n v="7.86"/>
  </r>
  <r>
    <d v="2020-11-23T00:00:00"/>
    <s v="#3269"/>
    <s v="United States"/>
    <s v="United States"/>
    <s v="USPS"/>
    <s v="Priority Mail"/>
    <n v="84606"/>
    <s v="84606"/>
    <n v="5"/>
    <s v="Provo"/>
    <x v="0"/>
    <n v="0"/>
    <n v="0.39"/>
    <n v="7.86"/>
  </r>
  <r>
    <d v="2020-11-24T00:00:00"/>
    <s v="#3270"/>
    <s v="United States"/>
    <s v="United States"/>
    <s v="USPS"/>
    <s v="Priority Mail"/>
    <n v="11001"/>
    <s v="11001"/>
    <n v="5"/>
    <s v="Floral Park"/>
    <x v="21"/>
    <n v="0"/>
    <n v="4.9400000000000004"/>
    <n v="9.9600000000000009"/>
  </r>
  <r>
    <d v="2020-11-24T00:00:00"/>
    <s v="#3271"/>
    <s v="United States"/>
    <s v="United States"/>
    <s v="USPS"/>
    <s v="Priority Mail"/>
    <n v="84097"/>
    <s v="84097"/>
    <n v="5"/>
    <s v="Orem"/>
    <x v="0"/>
    <n v="0"/>
    <n v="0.84"/>
    <n v="7.86"/>
  </r>
  <r>
    <d v="2020-11-24T00:00:00"/>
    <s v="#3272"/>
    <s v="United States"/>
    <s v="United States"/>
    <s v="USPS"/>
    <s v="Priority Mail"/>
    <n v="85658"/>
    <s v="85658"/>
    <n v="5"/>
    <s v="Marana"/>
    <x v="2"/>
    <n v="0"/>
    <n v="1.48"/>
    <n v="8.42"/>
  </r>
  <r>
    <d v="2020-11-24T00:00:00"/>
    <s v="#3273"/>
    <s v="United States"/>
    <s v="United States"/>
    <s v="USPS"/>
    <s v="First Class Package"/>
    <n v="91016"/>
    <s v="91016"/>
    <n v="5"/>
    <s v="Monrovia"/>
    <x v="16"/>
    <n v="0"/>
    <n v="1.2"/>
    <n v="3.5"/>
  </r>
  <r>
    <d v="2020-11-24T00:00:00"/>
    <s v="#3274"/>
    <s v="United States"/>
    <s v="United States"/>
    <s v="USPS"/>
    <s v="Priority Mail"/>
    <n v="95003"/>
    <s v="95003"/>
    <n v="5"/>
    <s v="Aptos"/>
    <x v="16"/>
    <n v="0"/>
    <n v="1.48"/>
    <n v="8.42"/>
  </r>
  <r>
    <d v="2020-11-24T00:00:00"/>
    <s v="#3275"/>
    <s v="United States"/>
    <s v="United States"/>
    <s v="USPS"/>
    <s v="Priority Mail"/>
    <n v="24925"/>
    <s v="24925"/>
    <n v="5"/>
    <s v="Caldwell"/>
    <x v="11"/>
    <n v="0"/>
    <n v="4.03"/>
    <n v="9.6199999999999992"/>
  </r>
  <r>
    <d v="2020-11-24T00:00:00"/>
    <s v="#3276"/>
    <s v="United States"/>
    <s v="United States"/>
    <s v="USPS"/>
    <s v="Priority Mail"/>
    <n v="11361"/>
    <s v="11361"/>
    <n v="5"/>
    <s v="Queens"/>
    <x v="21"/>
    <n v="0"/>
    <n v="4.9400000000000004"/>
    <n v="9.9600000000000009"/>
  </r>
  <r>
    <d v="2020-11-24T00:00:00"/>
    <s v="#3277"/>
    <s v="United States"/>
    <s v="United States"/>
    <s v="USPS"/>
    <s v="Priority Mail"/>
    <s v="02144"/>
    <s v="02144"/>
    <n v="5"/>
    <s v="somerville"/>
    <x v="39"/>
    <n v="0"/>
    <n v="4.9400000000000004"/>
    <n v="9.9600000000000009"/>
  </r>
  <r>
    <d v="2020-11-24T00:00:00"/>
    <s v="#3278"/>
    <s v="United States"/>
    <s v="United States"/>
    <s v="USPS"/>
    <s v="Priority Mail"/>
    <n v="59803"/>
    <s v="59803"/>
    <n v="5"/>
    <s v="Missoula"/>
    <x v="49"/>
    <n v="0"/>
    <n v="1.48"/>
    <n v="8.42"/>
  </r>
  <r>
    <d v="2020-11-24T00:00:00"/>
    <s v="#3279"/>
    <s v="United States"/>
    <s v="United States"/>
    <s v="USPS"/>
    <s v="Priority Mail"/>
    <n v="37212"/>
    <s v="37212"/>
    <n v="5"/>
    <s v="Nashville"/>
    <x v="37"/>
    <n v="0"/>
    <n v="2.35"/>
    <n v="9.4"/>
  </r>
  <r>
    <d v="2020-11-24T00:00:00"/>
    <s v="#3280"/>
    <s v="United States"/>
    <s v="United States"/>
    <s v="USPS"/>
    <s v="Priority Mail"/>
    <n v="84096"/>
    <s v="84096"/>
    <n v="5"/>
    <s v="Herriman"/>
    <x v="0"/>
    <n v="0"/>
    <n v="0.84"/>
    <n v="7.86"/>
  </r>
  <r>
    <d v="2020-11-24T00:00:00"/>
    <s v="#3281"/>
    <s v="United States"/>
    <s v="United States"/>
    <s v="USPS"/>
    <s v="Priority Mail"/>
    <s v="98270-8983"/>
    <s v="98270"/>
    <n v="5"/>
    <s v="Marysville"/>
    <x v="9"/>
    <n v="0"/>
    <n v="1.79"/>
    <n v="9.11"/>
  </r>
  <r>
    <d v="2020-11-24T00:00:00"/>
    <s v="#3282"/>
    <s v="United States"/>
    <s v="United States"/>
    <s v="USPS"/>
    <s v="First Class Package"/>
    <n v="90002"/>
    <s v="90002"/>
    <n v="5"/>
    <s v="Los Angeles"/>
    <x v="16"/>
    <n v="0"/>
    <n v="1.1499999999999999"/>
    <n v="4.25"/>
  </r>
  <r>
    <d v="2020-11-24T00:00:00"/>
    <s v="#3283"/>
    <s v="United States"/>
    <s v="United States"/>
    <s v="USPS"/>
    <s v="First Class Package"/>
    <n v="84097"/>
    <s v="84097"/>
    <n v="5"/>
    <s v="Orem"/>
    <x v="0"/>
    <n v="0"/>
    <n v="1.1200000000000001"/>
    <n v="4.18"/>
  </r>
  <r>
    <d v="2020-11-25T00:00:00"/>
    <s v="#3284"/>
    <s v="United States"/>
    <s v="United States"/>
    <s v="USPS"/>
    <s v="Priority Mail"/>
    <n v="10023"/>
    <s v="10023"/>
    <n v="5"/>
    <s v="NEW YORK"/>
    <x v="21"/>
    <n v="0"/>
    <n v="4.9400000000000004"/>
    <n v="9.9600000000000009"/>
  </r>
  <r>
    <d v="2020-11-25T00:00:00"/>
    <s v="#3285"/>
    <s v="United States"/>
    <s v="United States"/>
    <s v="USPS"/>
    <s v="Priority Mail"/>
    <n v="94536"/>
    <s v="94536"/>
    <n v="5"/>
    <s v="Fremont"/>
    <x v="16"/>
    <n v="0"/>
    <n v="1.48"/>
    <n v="8.42"/>
  </r>
  <r>
    <d v="2020-11-25T00:00:00"/>
    <s v="#3286"/>
    <s v="United States"/>
    <s v="United States"/>
    <s v="USPS"/>
    <s v="Priority Mail"/>
    <n v="78730"/>
    <s v="78730"/>
    <n v="5"/>
    <s v="Austin"/>
    <x v="8"/>
    <n v="0"/>
    <n v="3.85"/>
    <n v="9.4"/>
  </r>
  <r>
    <d v="2020-11-25T00:00:00"/>
    <s v="#3287"/>
    <s v="United States"/>
    <s v="United States"/>
    <s v="USPS"/>
    <s v="Priority Mail"/>
    <n v="28210"/>
    <s v="28210"/>
    <n v="5"/>
    <s v="Charlotte"/>
    <x v="30"/>
    <n v="0"/>
    <n v="4.03"/>
    <n v="9.6199999999999992"/>
  </r>
  <r>
    <d v="2020-11-25T00:00:00"/>
    <s v="#3288"/>
    <s v="United States"/>
    <s v="United States"/>
    <s v="USPS"/>
    <s v="Priority Mail"/>
    <n v="95971"/>
    <s v="95971"/>
    <n v="5"/>
    <s v="Quincy"/>
    <x v="16"/>
    <n v="0"/>
    <n v="1.48"/>
    <n v="8.42"/>
  </r>
  <r>
    <d v="2020-11-25T00:00:00"/>
    <s v="#3289"/>
    <s v="United States"/>
    <s v="United States"/>
    <s v="USPS"/>
    <s v="Priority Mail"/>
    <n v="27612"/>
    <s v="27612"/>
    <n v="5"/>
    <s v="Raleigh"/>
    <x v="30"/>
    <n v="0"/>
    <n v="4.03"/>
    <n v="9.6199999999999992"/>
  </r>
  <r>
    <d v="2020-11-25T00:00:00"/>
    <s v="#3290"/>
    <s v="United States"/>
    <s v="United States"/>
    <s v="USPS"/>
    <s v="First Class Package"/>
    <n v="11756"/>
    <s v="11756"/>
    <n v="5"/>
    <s v="Levittown"/>
    <x v="21"/>
    <n v="0"/>
    <n v="3.65"/>
    <n v="5.95"/>
  </r>
  <r>
    <d v="2020-11-25T00:00:00"/>
    <s v="#3291"/>
    <s v="United States"/>
    <s v="United States"/>
    <s v="USPS"/>
    <s v="Priority Mail"/>
    <n v="73012"/>
    <s v="73012"/>
    <n v="5"/>
    <s v="Edmond"/>
    <x v="13"/>
    <n v="0"/>
    <n v="1.79"/>
    <n v="9.11"/>
  </r>
  <r>
    <d v="2020-11-25T00:00:00"/>
    <s v="#3292"/>
    <s v="United States"/>
    <s v="United States"/>
    <s v="USPS"/>
    <s v="First Class Package"/>
    <n v="93117"/>
    <s v="93117"/>
    <n v="5"/>
    <s v="Goleta"/>
    <x v="16"/>
    <n v="0"/>
    <n v="0.68"/>
    <n v="5.37"/>
  </r>
  <r>
    <d v="2020-11-25T00:00:00"/>
    <s v="#3293"/>
    <s v="United States"/>
    <s v="United States"/>
    <s v="USPS"/>
    <s v="First Class Package"/>
    <n v="77023"/>
    <s v="77023"/>
    <n v="5"/>
    <s v="Houston"/>
    <x v="8"/>
    <n v="0"/>
    <n v="2.8"/>
    <n v="5.65"/>
  </r>
  <r>
    <d v="2020-11-25T00:00:00"/>
    <s v="#3294"/>
    <s v="United States"/>
    <s v="United States"/>
    <s v="USPS"/>
    <s v="First Class Package"/>
    <n v="11001"/>
    <s v="11001"/>
    <n v="5"/>
    <s v="Floral Park"/>
    <x v="21"/>
    <n v="0"/>
    <n v="1.04"/>
    <n v="4.71"/>
  </r>
  <r>
    <d v="2020-11-25T00:00:00"/>
    <s v="#3295"/>
    <s v="United States"/>
    <s v="United States"/>
    <s v="USPS"/>
    <s v="First Class Package"/>
    <n v="73072"/>
    <s v="73072"/>
    <n v="5"/>
    <s v="Norman"/>
    <x v="13"/>
    <n v="0"/>
    <n v="1.1200000000000001"/>
    <n v="4.33"/>
  </r>
  <r>
    <d v="2020-11-25T00:00:00"/>
    <s v="#3296"/>
    <s v="United States"/>
    <s v="United States"/>
    <s v="USPS"/>
    <s v="First Class Package"/>
    <n v="11361"/>
    <s v="11361"/>
    <n v="5"/>
    <s v="Queens"/>
    <x v="21"/>
    <n v="0"/>
    <n v="1.04"/>
    <n v="4.71"/>
  </r>
  <r>
    <d v="2020-11-25T00:00:00"/>
    <s v="#3297"/>
    <s v="United States"/>
    <s v="United States"/>
    <s v="USPS"/>
    <s v="Priority Mail"/>
    <n v="98664"/>
    <s v="98664"/>
    <n v="5"/>
    <s v="Vancouver"/>
    <x v="9"/>
    <n v="0"/>
    <n v="1.79"/>
    <n v="9.11"/>
  </r>
  <r>
    <d v="2020-11-25T00:00:00"/>
    <s v="#3298"/>
    <s v="United States"/>
    <s v="United States"/>
    <s v="USPS"/>
    <s v="First Class Package"/>
    <n v="95610"/>
    <s v="95610"/>
    <n v="5"/>
    <s v="Citrus Heights"/>
    <x v="16"/>
    <n v="0"/>
    <n v="1.1499999999999999"/>
    <n v="4.25"/>
  </r>
  <r>
    <d v="2020-11-25T00:00:00"/>
    <s v="#3299"/>
    <s v="United States"/>
    <s v="United States"/>
    <s v="USPS"/>
    <s v="First Class Package"/>
    <n v="84057"/>
    <s v="84057"/>
    <n v="5"/>
    <s v="Orem"/>
    <x v="0"/>
    <n v="0"/>
    <n v="1.1200000000000001"/>
    <n v="4.18"/>
  </r>
  <r>
    <d v="2020-11-25T00:00:00"/>
    <s v="#3300"/>
    <s v="United States"/>
    <s v="United States"/>
    <s v="USPS"/>
    <s v="First Class Package"/>
    <s v="98270-8983"/>
    <s v="98270"/>
    <n v="5"/>
    <s v="Marysville"/>
    <x v="9"/>
    <n v="0"/>
    <n v="1.1200000000000001"/>
    <n v="4.33"/>
  </r>
  <r>
    <d v="2020-11-25T00:00:00"/>
    <s v="#3301"/>
    <s v="United States"/>
    <s v="United States"/>
    <s v="USPS"/>
    <s v="First Class Package"/>
    <n v="95003"/>
    <s v="95003"/>
    <n v="5"/>
    <s v="Aptos"/>
    <x v="16"/>
    <n v="0"/>
    <n v="1.1499999999999999"/>
    <n v="4.25"/>
  </r>
  <r>
    <d v="2020-11-25T00:00:00"/>
    <s v="#3302"/>
    <s v="United States"/>
    <s v="United States"/>
    <s v="USPS"/>
    <s v="First Class Package"/>
    <n v="99324"/>
    <s v="99324"/>
    <n v="5"/>
    <s v="College Place"/>
    <x v="9"/>
    <n v="0"/>
    <n v="1.1499999999999999"/>
    <n v="4.25"/>
  </r>
  <r>
    <d v="2020-11-25T00:00:00"/>
    <s v="#3303"/>
    <s v="United States"/>
    <s v="United States"/>
    <s v="USPS"/>
    <s v="Priority Mail"/>
    <n v="60607"/>
    <s v="60607"/>
    <n v="5"/>
    <s v="chicago"/>
    <x v="40"/>
    <n v="0"/>
    <n v="2.35"/>
    <n v="9.4"/>
  </r>
  <r>
    <d v="2020-11-25T00:00:00"/>
    <s v="#3304"/>
    <s v="United States"/>
    <s v="United States"/>
    <s v="USPS"/>
    <s v="First Class Package"/>
    <n v="84606"/>
    <s v="84606"/>
    <n v="5"/>
    <s v="Provo"/>
    <x v="0"/>
    <n v="0"/>
    <n v="1.1200000000000001"/>
    <n v="4.18"/>
  </r>
  <r>
    <d v="2020-11-25T00:00:00"/>
    <s v="#3305"/>
    <s v="United States"/>
    <s v="United States"/>
    <s v="USPS"/>
    <s v="First Class Package"/>
    <n v="90002"/>
    <s v="90002"/>
    <n v="5"/>
    <s v="Los Angeles"/>
    <x v="16"/>
    <n v="0"/>
    <n v="1.1499999999999999"/>
    <n v="4.25"/>
  </r>
  <r>
    <d v="2020-11-25T00:00:00"/>
    <s v="#3306"/>
    <s v="United States"/>
    <s v="United States"/>
    <s v="USPS"/>
    <s v="First Class Package"/>
    <n v="33704"/>
    <s v="33704"/>
    <n v="5"/>
    <s v="St. Petersburg"/>
    <x v="27"/>
    <n v="0"/>
    <n v="1.04"/>
    <n v="4.71"/>
  </r>
  <r>
    <d v="2020-11-25T00:00:00"/>
    <s v="#3307"/>
    <s v="United States"/>
    <s v="United States"/>
    <s v="USPS"/>
    <s v="Priority Mail"/>
    <n v="85658"/>
    <s v="85658"/>
    <n v="5"/>
    <s v="Marana"/>
    <x v="2"/>
    <n v="0"/>
    <n v="2.48"/>
    <n v="8.42"/>
  </r>
  <r>
    <d v="2020-11-25T00:00:00"/>
    <s v="#3308"/>
    <s v="United States"/>
    <s v="United States"/>
    <s v="USPS"/>
    <s v="Priority Mail"/>
    <n v="93444"/>
    <s v="93444"/>
    <n v="5"/>
    <s v="Nipomo"/>
    <x v="16"/>
    <n v="0"/>
    <n v="1.48"/>
    <n v="8.42"/>
  </r>
  <r>
    <d v="2020-11-25T00:00:00"/>
    <s v="#3309"/>
    <s v="United States"/>
    <s v="United States"/>
    <s v="USPS"/>
    <s v="Priority Mail"/>
    <n v="73159"/>
    <s v="73159"/>
    <n v="5"/>
    <s v="Oklahoma City"/>
    <x v="13"/>
    <n v="0"/>
    <n v="3.44"/>
    <n v="9.11"/>
  </r>
  <r>
    <d v="2020-11-27T00:00:00"/>
    <s v="#3310"/>
    <s v="United States"/>
    <s v="United States"/>
    <s v="USPS"/>
    <s v="First Class Mail"/>
    <n v="84059"/>
    <s v="84059"/>
    <n v="5"/>
    <s v="Vineyard"/>
    <x v="0"/>
    <n v="0"/>
    <n v="0"/>
    <n v="2.8"/>
  </r>
  <r>
    <d v="2020-11-27T00:00:00"/>
    <s v="#3311"/>
    <s v="United States"/>
    <s v="United States"/>
    <s v="USPS"/>
    <s v="First Class Package"/>
    <n v="84074"/>
    <s v="84074"/>
    <n v="5"/>
    <s v="Tooele"/>
    <x v="0"/>
    <n v="0"/>
    <n v="1.1200000000000001"/>
    <n v="4.18"/>
  </r>
  <r>
    <d v="2020-11-27T00:00:00"/>
    <s v="#3312"/>
    <s v="United States"/>
    <s v="United States"/>
    <s v="USPS"/>
    <s v="Priority Mail"/>
    <n v="84081"/>
    <s v="84081"/>
    <n v="5"/>
    <s v="West Jordan"/>
    <x v="0"/>
    <n v="0"/>
    <n v="0.84"/>
    <n v="7.86"/>
  </r>
  <r>
    <d v="2020-11-27T00:00:00"/>
    <s v="#3313"/>
    <s v="United States"/>
    <s v="United States"/>
    <s v="USPS"/>
    <s v="Priority Mail"/>
    <n v="28771"/>
    <s v="28771"/>
    <n v="5"/>
    <s v="Robbinsville"/>
    <x v="30"/>
    <n v="0"/>
    <n v="4.03"/>
    <n v="9.6199999999999992"/>
  </r>
  <r>
    <d v="2020-11-27T00:00:00"/>
    <s v="#3314"/>
    <s v="United States"/>
    <s v="United States"/>
    <s v="USPS"/>
    <s v="Priority Mail"/>
    <n v="95610"/>
    <s v="95610"/>
    <n v="5"/>
    <s v="Citrus Heights"/>
    <x v="16"/>
    <n v="0"/>
    <n v="2.48"/>
    <n v="8.42"/>
  </r>
  <r>
    <d v="2020-11-27T00:00:00"/>
    <s v="#3315"/>
    <s v="United States"/>
    <s v="United States"/>
    <s v="USPS"/>
    <s v="Priority Mail"/>
    <n v="37091"/>
    <s v="37091"/>
    <n v="5"/>
    <s v="Lewisburg"/>
    <x v="37"/>
    <n v="0"/>
    <n v="2.35"/>
    <n v="9.4"/>
  </r>
  <r>
    <d v="2020-11-27T00:00:00"/>
    <s v="#3316"/>
    <s v="United States"/>
    <s v="United States"/>
    <s v="UPS"/>
    <s v="UPS¬Æ Ground"/>
    <n v="73012"/>
    <s v="73012"/>
    <n v="5"/>
    <s v="Edmond"/>
    <x v="13"/>
    <n v="0"/>
    <n v="4.3600000000000003"/>
    <n v="12.55"/>
  </r>
  <r>
    <d v="2020-11-27T00:00:00"/>
    <s v="#3317"/>
    <s v="United States"/>
    <s v="United States"/>
    <s v="USPS"/>
    <s v="Priority Mail"/>
    <s v="06478"/>
    <s v="06478"/>
    <n v="5"/>
    <s v="Oxford"/>
    <x v="34"/>
    <n v="0"/>
    <n v="10.039999999999999"/>
    <n v="9.9600000000000009"/>
  </r>
  <r>
    <d v="2020-11-27T00:00:00"/>
    <s v="#3319"/>
    <s v="United States"/>
    <s v="United States"/>
    <s v="UPS"/>
    <s v="UPS¬Æ Ground"/>
    <n v="11001"/>
    <s v="11001"/>
    <n v="5"/>
    <s v="Floral Park"/>
    <x v="21"/>
    <n v="0"/>
    <n v="8.07"/>
    <n v="13.94"/>
  </r>
  <r>
    <d v="2020-11-27T00:00:00"/>
    <s v="#3320"/>
    <s v="United States"/>
    <s v="United States"/>
    <s v="USPS"/>
    <s v="First Class Package"/>
    <n v="72120"/>
    <s v="72120"/>
    <n v="5"/>
    <s v="Sherwood"/>
    <x v="15"/>
    <n v="0"/>
    <n v="2.8"/>
    <n v="5.65"/>
  </r>
  <r>
    <d v="2020-11-27T00:00:00"/>
    <s v="#3322"/>
    <s v="United States"/>
    <s v="United States"/>
    <s v="UPS"/>
    <s v="UPS¬Æ Ground"/>
    <s v="07601"/>
    <s v="07601"/>
    <n v="5"/>
    <s v="Hackensack"/>
    <x v="31"/>
    <n v="0"/>
    <n v="6.38"/>
    <n v="13.69"/>
  </r>
  <r>
    <d v="2020-11-27T00:00:00"/>
    <s v="#3323"/>
    <s v="United States"/>
    <s v="United States"/>
    <s v="USPS"/>
    <s v="Priority Mail"/>
    <n v="93444"/>
    <s v="93444"/>
    <n v="5"/>
    <s v="Nipomo"/>
    <x v="16"/>
    <n v="0"/>
    <n v="1.48"/>
    <n v="8.42"/>
  </r>
  <r>
    <d v="2020-11-27T00:00:00"/>
    <s v="#3324"/>
    <s v="United States"/>
    <s v="United States"/>
    <s v="USPS"/>
    <s v="Priority Mail"/>
    <n v="84057"/>
    <s v="84057"/>
    <n v="5"/>
    <s v="Orem"/>
    <x v="0"/>
    <n v="0"/>
    <n v="0.84"/>
    <n v="7.86"/>
  </r>
  <r>
    <d v="2020-11-27T00:00:00"/>
    <s v="#3325"/>
    <s v="United States"/>
    <s v="United States"/>
    <s v="USPS"/>
    <s v="First Class Package"/>
    <n v="28027"/>
    <s v="28027"/>
    <n v="5"/>
    <s v="Concord"/>
    <x v="30"/>
    <n v="0"/>
    <n v="1.1299999999999999"/>
    <n v="3.77"/>
  </r>
  <r>
    <d v="2020-11-27T00:00:00"/>
    <s v="#3326"/>
    <s v="United States"/>
    <s v="United States"/>
    <s v="USPS"/>
    <s v="Priority Mail"/>
    <n v="84087"/>
    <s v="84087"/>
    <n v="5"/>
    <s v="West bountiful"/>
    <x v="0"/>
    <n v="0"/>
    <n v="0.84"/>
    <n v="7.86"/>
  </r>
  <r>
    <d v="2020-11-27T00:00:00"/>
    <s v="#3327"/>
    <s v="United States"/>
    <s v="United States"/>
    <s v="USPS"/>
    <s v="Priority Mail"/>
    <n v="21043"/>
    <s v="21043"/>
    <n v="5"/>
    <s v="Ellicott City"/>
    <x v="26"/>
    <n v="0"/>
    <n v="6.08"/>
    <n v="8.82"/>
  </r>
  <r>
    <d v="2020-11-27T00:00:00"/>
    <s v="#3328"/>
    <s v="United States"/>
    <s v="United States"/>
    <s v="UPS"/>
    <s v="UPS¬Æ Ground"/>
    <n v="98607"/>
    <s v="98607"/>
    <n v="5"/>
    <s v="Camas"/>
    <x v="9"/>
    <n v="0"/>
    <n v="3.38"/>
    <n v="8.8800000000000008"/>
  </r>
  <r>
    <d v="2020-11-27T00:00:00"/>
    <s v="#3329"/>
    <s v="United States"/>
    <s v="United States"/>
    <s v="USPS"/>
    <s v="Priority Mail"/>
    <n v="84045"/>
    <s v="84045"/>
    <n v="5"/>
    <s v="Saratoga Springs"/>
    <x v="0"/>
    <n v="0"/>
    <n v="0.39"/>
    <n v="7.86"/>
  </r>
  <r>
    <d v="2020-11-27T00:00:00"/>
    <s v="#3330"/>
    <s v="United States"/>
    <s v="United States"/>
    <s v="USPS"/>
    <s v="First Class Package"/>
    <n v="22304"/>
    <s v="22304"/>
    <n v="5"/>
    <s v="Alexandria"/>
    <x v="1"/>
    <n v="0"/>
    <n v="1.04"/>
    <n v="4.71"/>
  </r>
  <r>
    <d v="2020-11-27T00:00:00"/>
    <s v="#3331"/>
    <s v="United States"/>
    <s v="United States"/>
    <s v="USPS"/>
    <s v="Priority Mail"/>
    <n v="11756"/>
    <s v="11756"/>
    <n v="5"/>
    <s v="Levittown"/>
    <x v="21"/>
    <n v="0"/>
    <n v="13.19"/>
    <n v="9.9600000000000009"/>
  </r>
  <r>
    <d v="2020-11-27T00:00:00"/>
    <s v="#3332"/>
    <s v="United States"/>
    <s v="United States"/>
    <s v="USPS"/>
    <s v="Priority Mail"/>
    <n v="94531"/>
    <s v="94531"/>
    <n v="5"/>
    <s v="Antioch"/>
    <x v="16"/>
    <n v="0"/>
    <n v="3.13"/>
    <n v="8.42"/>
  </r>
  <r>
    <d v="2020-11-27T00:00:00"/>
    <s v="#3333"/>
    <s v="United States"/>
    <s v="United States"/>
    <s v="USPS"/>
    <s v="First Class Package"/>
    <n v="27107"/>
    <s v="27107"/>
    <n v="5"/>
    <s v="Winston Salem"/>
    <x v="30"/>
    <n v="0"/>
    <n v="3.06"/>
    <n v="5.79"/>
  </r>
  <r>
    <d v="2020-11-27T00:00:00"/>
    <s v="#3334"/>
    <s v="United States"/>
    <s v="United States"/>
    <s v="UPS"/>
    <s v="UPS¬Æ Ground"/>
    <n v="14559"/>
    <s v="14559"/>
    <n v="5"/>
    <s v="Spencerport"/>
    <x v="21"/>
    <n v="0"/>
    <n v="5.35"/>
    <n v="12.96"/>
  </r>
  <r>
    <d v="2020-12-02T00:00:00"/>
    <s v="#3335"/>
    <s v="United States"/>
    <s v="United States"/>
    <s v="USPS"/>
    <s v="Priority Mail"/>
    <n v="84604"/>
    <s v="84604"/>
    <n v="5"/>
    <s v="Provo"/>
    <x v="0"/>
    <n v="0"/>
    <n v="0.84"/>
    <n v="7.86"/>
  </r>
  <r>
    <d v="2020-11-27T00:00:00"/>
    <s v="#3336"/>
    <s v="United States"/>
    <s v="United States"/>
    <s v="USPS"/>
    <s v="First Class Mail"/>
    <n v="84058"/>
    <s v="84058"/>
    <n v="5"/>
    <s v="Orem"/>
    <x v="0"/>
    <n v="0"/>
    <n v="0"/>
    <n v="2.4"/>
  </r>
  <r>
    <d v="2020-11-27T00:00:00"/>
    <s v="#3337"/>
    <s v="United States"/>
    <s v="United States"/>
    <s v="USPS"/>
    <s v="Priority Mail"/>
    <n v="95324"/>
    <s v="95324"/>
    <n v="5"/>
    <s v="Hilmar"/>
    <x v="16"/>
    <n v="0"/>
    <n v="1.48"/>
    <n v="8.42"/>
  </r>
  <r>
    <d v="2020-11-27T00:00:00"/>
    <s v="#3338"/>
    <s v="United States"/>
    <s v="United States"/>
    <s v="USPS"/>
    <s v="Priority Mail"/>
    <n v="99324"/>
    <s v="99324"/>
    <n v="5"/>
    <s v="College Place"/>
    <x v="9"/>
    <n v="0"/>
    <n v="0.04"/>
    <n v="7.96"/>
  </r>
  <r>
    <d v="2020-11-27T00:00:00"/>
    <s v="#3339"/>
    <s v="United States"/>
    <s v="United States"/>
    <s v="UPS"/>
    <s v="UPS¬Æ Ground"/>
    <n v="73159"/>
    <s v="73159"/>
    <n v="5"/>
    <s v="Oklahoma City"/>
    <x v="13"/>
    <n v="0"/>
    <n v="3.66"/>
    <n v="10.029999999999999"/>
  </r>
  <r>
    <d v="2020-11-27T00:00:00"/>
    <s v="#3340"/>
    <s v="United States"/>
    <s v="United States"/>
    <s v="USPS"/>
    <s v="Priority Mail"/>
    <n v="55060"/>
    <s v="55060"/>
    <n v="5"/>
    <s v="Owatonna"/>
    <x v="22"/>
    <n v="0"/>
    <n v="4.84"/>
    <n v="9.11"/>
  </r>
  <r>
    <d v="2020-11-28T00:00:00"/>
    <s v="#3341"/>
    <s v="United States"/>
    <s v="United States"/>
    <s v="USPS"/>
    <s v="Priority Mail"/>
    <n v="28001"/>
    <s v="28001"/>
    <n v="5"/>
    <s v="Albemarle"/>
    <x v="30"/>
    <n v="0"/>
    <n v="4.03"/>
    <n v="9.6199999999999992"/>
  </r>
  <r>
    <d v="2020-11-27T00:00:00"/>
    <s v="#3342"/>
    <s v="United States"/>
    <s v="United States"/>
    <s v="USPS"/>
    <s v="Priority Mail"/>
    <n v="95610"/>
    <s v="95610"/>
    <n v="5"/>
    <s v="Citrus Heights"/>
    <x v="16"/>
    <n v="0"/>
    <n v="2.48"/>
    <n v="8.42"/>
  </r>
  <r>
    <d v="2020-11-28T00:00:00"/>
    <s v="#3343"/>
    <s v="United States"/>
    <s v="United States"/>
    <s v="USPS"/>
    <s v="First Class Package"/>
    <s v="95118-3271"/>
    <s v="95118"/>
    <n v="5"/>
    <s v="San Jose"/>
    <x v="16"/>
    <n v="0"/>
    <n v="1.2"/>
    <n v="3.5"/>
  </r>
  <r>
    <d v="2020-11-28T00:00:00"/>
    <s v="#3344"/>
    <s v="United States"/>
    <s v="United States"/>
    <s v="USPS"/>
    <s v="First Class Package"/>
    <n v="85024"/>
    <s v="85024"/>
    <n v="5"/>
    <s v="Phoenix"/>
    <x v="2"/>
    <n v="0"/>
    <n v="2.63"/>
    <n v="5.37"/>
  </r>
  <r>
    <d v="2020-11-28T00:00:00"/>
    <s v="#3345"/>
    <s v="United States"/>
    <s v="United States"/>
    <s v="USPS"/>
    <s v="Priority Mail"/>
    <n v="11756"/>
    <s v="11756"/>
    <n v="5"/>
    <s v="Levittown"/>
    <x v="21"/>
    <n v="0"/>
    <n v="10.039999999999999"/>
    <n v="9.9600000000000009"/>
  </r>
  <r>
    <d v="2020-11-28T00:00:00"/>
    <s v="#3347"/>
    <s v="United States"/>
    <s v="United States"/>
    <s v="USPS"/>
    <s v="Priority Mail"/>
    <n v="98661"/>
    <s v="98661"/>
    <n v="5"/>
    <s v="Vancouver"/>
    <x v="9"/>
    <n v="0"/>
    <n v="1.79"/>
    <n v="9.11"/>
  </r>
  <r>
    <d v="2020-11-30T00:00:00"/>
    <s v="#3348"/>
    <s v="United States"/>
    <s v="United States"/>
    <s v="USPS"/>
    <s v="Priority Mail"/>
    <n v="84651"/>
    <s v="84651"/>
    <n v="5"/>
    <s v="PAYSON"/>
    <x v="0"/>
    <n v="0"/>
    <n v="0.39"/>
    <n v="7.86"/>
  </r>
  <r>
    <d v="2020-12-01T00:00:00"/>
    <s v="#3349"/>
    <s v="United States"/>
    <s v="United States"/>
    <s v="USPS"/>
    <s v="Priority Mail"/>
    <n v="89129"/>
    <s v="89129"/>
    <n v="5"/>
    <s v="Las Vegas"/>
    <x v="5"/>
    <n v="0"/>
    <n v="1.48"/>
    <n v="8.42"/>
  </r>
  <r>
    <d v="2020-11-30T00:00:00"/>
    <s v="#3350"/>
    <s v="United States"/>
    <s v="United States"/>
    <s v="USPS"/>
    <s v="First Class Package"/>
    <n v="84067"/>
    <s v="84067"/>
    <n v="5"/>
    <s v="Roy"/>
    <x v="0"/>
    <n v="0"/>
    <n v="0.61"/>
    <n v="5.29"/>
  </r>
  <r>
    <d v="2020-11-30T00:00:00"/>
    <s v="#3351"/>
    <s v="United States"/>
    <s v="United States"/>
    <s v="USPS"/>
    <s v="Priority Mail"/>
    <n v="73012"/>
    <s v="73012"/>
    <n v="5"/>
    <s v="Edmond"/>
    <x v="13"/>
    <n v="0"/>
    <n v="3.44"/>
    <n v="9.11"/>
  </r>
  <r>
    <d v="2020-11-30T00:00:00"/>
    <s v="#3352"/>
    <s v="United States"/>
    <s v="United States"/>
    <s v="USPS"/>
    <s v="Priority Mail"/>
    <n v="11001"/>
    <s v="11001"/>
    <n v="5"/>
    <s v="Floral Park"/>
    <x v="21"/>
    <n v="0"/>
    <n v="4.9400000000000004"/>
    <n v="9.9600000000000009"/>
  </r>
  <r>
    <d v="2020-11-30T00:00:00"/>
    <s v="#3353"/>
    <s v="United States"/>
    <s v="United States"/>
    <s v="USPS"/>
    <s v="Priority Mail"/>
    <n v="10025"/>
    <s v="10025"/>
    <n v="5"/>
    <s v="new york"/>
    <x v="21"/>
    <n v="0"/>
    <n v="4.9400000000000004"/>
    <n v="9.9600000000000009"/>
  </r>
  <r>
    <d v="2020-11-30T00:00:00"/>
    <s v="#3354"/>
    <s v="United States"/>
    <s v="United States"/>
    <s v="USPS"/>
    <s v="First Class Package"/>
    <n v="84096"/>
    <s v="84096"/>
    <n v="5"/>
    <s v="Herriman"/>
    <x v="0"/>
    <n v="0"/>
    <n v="1.1200000000000001"/>
    <n v="4.18"/>
  </r>
  <r>
    <d v="2020-11-30T00:00:00"/>
    <s v="#3355"/>
    <s v="United States"/>
    <s v="United States"/>
    <s v="USPS"/>
    <s v="First Class Package"/>
    <n v="11516"/>
    <s v="11516"/>
    <n v="5"/>
    <s v="Cedarhurst"/>
    <x v="21"/>
    <n v="0"/>
    <n v="3.65"/>
    <n v="5.95"/>
  </r>
  <r>
    <d v="2020-11-30T00:00:00"/>
    <s v="#3356"/>
    <s v="United States"/>
    <s v="United States"/>
    <s v="USPS"/>
    <s v="First Class Package"/>
    <n v="11361"/>
    <s v="11361"/>
    <n v="5"/>
    <s v="Queens"/>
    <x v="21"/>
    <n v="0"/>
    <n v="1.04"/>
    <n v="4.71"/>
  </r>
  <r>
    <d v="2020-11-30T00:00:00"/>
    <s v="#3357"/>
    <s v="United States"/>
    <s v="United States"/>
    <s v="USPS"/>
    <s v="First Class Package"/>
    <n v="75019"/>
    <s v="75019"/>
    <n v="5"/>
    <s v="Coppell"/>
    <x v="8"/>
    <n v="0"/>
    <n v="1.1200000000000001"/>
    <n v="4.33"/>
  </r>
  <r>
    <d v="2020-11-30T00:00:00"/>
    <s v="#3358"/>
    <s v="United States"/>
    <s v="United States"/>
    <s v="USPS"/>
    <s v="Priority Mail"/>
    <n v="11756"/>
    <s v="11756"/>
    <n v="5"/>
    <s v="Levittown"/>
    <x v="21"/>
    <n v="0"/>
    <n v="13.19"/>
    <n v="9.9600000000000009"/>
  </r>
  <r>
    <d v="2020-11-30T00:00:00"/>
    <s v="#3359"/>
    <s v="United States"/>
    <s v="United States"/>
    <s v="USPS"/>
    <s v="First Class Package"/>
    <n v="84065"/>
    <s v="84065"/>
    <n v="5"/>
    <s v="Riverton"/>
    <x v="0"/>
    <n v="0"/>
    <n v="1.1399999999999999"/>
    <n v="3.46"/>
  </r>
  <r>
    <d v="2020-11-30T00:00:00"/>
    <s v="#3360"/>
    <s v="United States"/>
    <s v="United States"/>
    <s v="USPS"/>
    <s v="Priority Mail"/>
    <n v="93117"/>
    <s v="93117"/>
    <n v="5"/>
    <s v="Goleta"/>
    <x v="16"/>
    <n v="0"/>
    <n v="2.46"/>
    <n v="9.7899999999999991"/>
  </r>
  <r>
    <d v="2020-11-30T00:00:00"/>
    <s v="#3361"/>
    <s v="United States"/>
    <s v="United States"/>
    <s v="USPS"/>
    <s v="First Class Mail"/>
    <n v="84045"/>
    <s v="84045"/>
    <n v="5"/>
    <s v="Saratoga Springs"/>
    <x v="0"/>
    <n v="0"/>
    <n v="0"/>
    <n v="2.4"/>
  </r>
  <r>
    <d v="2020-11-30T00:00:00"/>
    <s v="#3362"/>
    <s v="United States"/>
    <s v="United States"/>
    <s v="USPS"/>
    <s v="Priority Mail"/>
    <n v="94531"/>
    <s v="94531"/>
    <n v="5"/>
    <s v="Antioch"/>
    <x v="16"/>
    <n v="0"/>
    <n v="2.46"/>
    <n v="9.7899999999999991"/>
  </r>
  <r>
    <d v="2020-11-30T00:00:00"/>
    <s v="#3364"/>
    <s v="United States"/>
    <s v="United States"/>
    <s v="USPS"/>
    <s v="Priority Mail"/>
    <n v="84143"/>
    <s v="84143"/>
    <n v="5"/>
    <s v="SLC"/>
    <x v="0"/>
    <n v="0"/>
    <n v="0.39"/>
    <n v="7.86"/>
  </r>
  <r>
    <d v="2020-11-30T00:00:00"/>
    <s v="#3365"/>
    <s v="United States"/>
    <s v="United States"/>
    <s v="USPS"/>
    <s v="Priority Mail"/>
    <n v="96762"/>
    <s v="96762"/>
    <n v="5"/>
    <s v="Laie"/>
    <x v="6"/>
    <n v="0"/>
    <n v="6.37"/>
    <n v="38.18"/>
  </r>
  <r>
    <d v="2020-12-01T00:00:00"/>
    <s v="#3366"/>
    <s v="United States"/>
    <s v="United States"/>
    <s v="USPS"/>
    <s v="Priority Mail"/>
    <n v="84095"/>
    <s v="84095"/>
    <n v="5"/>
    <s v="South Jordan"/>
    <x v="0"/>
    <n v="0"/>
    <n v="0.84"/>
    <n v="7.86"/>
  </r>
  <r>
    <d v="2020-12-01T00:00:00"/>
    <s v="#3367"/>
    <s v="United States"/>
    <s v="United States"/>
    <s v="UPS"/>
    <s v="UPS¬Æ Ground"/>
    <n v="73072"/>
    <s v="73072"/>
    <n v="5"/>
    <s v="Norman"/>
    <x v="13"/>
    <n v="0"/>
    <n v="4.09"/>
    <n v="10.33"/>
  </r>
  <r>
    <d v="2020-12-01T00:00:00"/>
    <s v="#3368"/>
    <s v="United States"/>
    <s v="United States"/>
    <s v="UPS"/>
    <s v="UPS¬Æ Ground"/>
    <n v="98683"/>
    <s v="98683"/>
    <n v="5"/>
    <s v="Vancouver"/>
    <x v="9"/>
    <n v="0"/>
    <n v="3.38"/>
    <n v="8.8800000000000008"/>
  </r>
  <r>
    <d v="2020-12-01T00:00:00"/>
    <s v="#3369"/>
    <s v="United States"/>
    <s v="United States"/>
    <s v="USPS"/>
    <s v="Priority Mail"/>
    <n v="33704"/>
    <s v="33704"/>
    <n v="5"/>
    <s v="St. Petersburg"/>
    <x v="27"/>
    <n v="0"/>
    <n v="4.9400000000000004"/>
    <n v="9.9600000000000009"/>
  </r>
  <r>
    <d v="2020-12-01T00:00:00"/>
    <s v="#3370"/>
    <s v="United States"/>
    <s v="United States"/>
    <s v="USPS"/>
    <s v="Priority Mail"/>
    <n v="11001"/>
    <s v="11001"/>
    <n v="5"/>
    <s v="Floral Park"/>
    <x v="21"/>
    <n v="0"/>
    <n v="13.19"/>
    <n v="9.9600000000000009"/>
  </r>
  <r>
    <d v="2020-12-02T00:00:00"/>
    <s v="#3372"/>
    <s v="United States"/>
    <s v="United States"/>
    <s v="USPS"/>
    <s v="Priority Mail"/>
    <n v="33897"/>
    <s v="33897"/>
    <n v="5"/>
    <s v="Davenport"/>
    <x v="27"/>
    <n v="0"/>
    <n v="4.9400000000000004"/>
    <n v="9.9600000000000009"/>
  </r>
  <r>
    <d v="2020-12-02T00:00:00"/>
    <s v="#3373"/>
    <s v="United States"/>
    <s v="United States"/>
    <s v="USPS"/>
    <s v="Priority Mail"/>
    <n v="22101"/>
    <s v="22101"/>
    <n v="5"/>
    <s v="Mclean"/>
    <x v="1"/>
    <n v="0"/>
    <n v="4.9400000000000004"/>
    <n v="9.9600000000000009"/>
  </r>
  <r>
    <d v="2020-12-02T00:00:00"/>
    <s v="#3374"/>
    <s v="United States"/>
    <s v="United States"/>
    <s v="USPS"/>
    <s v="Priority Mail"/>
    <n v="85042"/>
    <s v="85042"/>
    <n v="5"/>
    <s v="Phoenix"/>
    <x v="2"/>
    <n v="0"/>
    <n v="1.48"/>
    <n v="8.42"/>
  </r>
  <r>
    <d v="2020-12-02T00:00:00"/>
    <s v="#3375"/>
    <s v="United States"/>
    <s v="United States"/>
    <s v="USPS"/>
    <s v="Priority Mail"/>
    <n v="80210"/>
    <s v="80210"/>
    <n v="5"/>
    <s v="Denver "/>
    <x v="12"/>
    <n v="0"/>
    <n v="1.48"/>
    <n v="8.42"/>
  </r>
  <r>
    <d v="2020-12-02T00:00:00"/>
    <s v="#3376"/>
    <s v="United States"/>
    <s v="United States"/>
    <s v="USPS"/>
    <s v="Priority Mail"/>
    <n v="90277"/>
    <s v="90277"/>
    <n v="5"/>
    <s v="Redondo Beach "/>
    <x v="16"/>
    <n v="0"/>
    <n v="1.48"/>
    <n v="8.42"/>
  </r>
  <r>
    <d v="2020-12-02T00:00:00"/>
    <s v="#3377"/>
    <s v="United States"/>
    <s v="United States"/>
    <s v="USPS"/>
    <s v="Priority Mail"/>
    <n v="93940"/>
    <s v="93940"/>
    <n v="5"/>
    <s v="Monterey "/>
    <x v="16"/>
    <n v="0"/>
    <n v="1.48"/>
    <n v="8.42"/>
  </r>
  <r>
    <d v="2020-12-03T00:00:00"/>
    <s v="#3378"/>
    <s v="United States"/>
    <s v="United States"/>
    <s v="USPS"/>
    <s v="Priority Mail"/>
    <n v="84065"/>
    <s v="84065"/>
    <n v="5"/>
    <s v="Riverton"/>
    <x v="0"/>
    <n v="0"/>
    <n v="0.39"/>
    <n v="7.86"/>
  </r>
  <r>
    <d v="2020-12-03T00:00:00"/>
    <s v="#3379"/>
    <s v="United States"/>
    <s v="United States"/>
    <s v="USPS"/>
    <s v="Priority Mail"/>
    <n v="11756"/>
    <s v="11756"/>
    <n v="5"/>
    <s v="Levittown"/>
    <x v="21"/>
    <n v="0"/>
    <n v="4.9400000000000004"/>
    <n v="9.9600000000000009"/>
  </r>
  <r>
    <d v="2020-12-03T00:00:00"/>
    <s v="#3380"/>
    <s v="United States"/>
    <s v="United States"/>
    <s v="USPS"/>
    <s v="Priority Mail"/>
    <n v="95765"/>
    <s v="95765"/>
    <n v="5"/>
    <s v="Rocklin"/>
    <x v="16"/>
    <n v="0"/>
    <n v="1.48"/>
    <n v="8.42"/>
  </r>
  <r>
    <d v="2020-12-03T00:00:00"/>
    <s v="#3381"/>
    <s v="United States"/>
    <s v="United States"/>
    <s v="USPS"/>
    <s v="Priority Mail"/>
    <n v="21045"/>
    <s v="21045"/>
    <n v="5"/>
    <s v="Columbia"/>
    <x v="26"/>
    <n v="0"/>
    <n v="4.9400000000000004"/>
    <n v="9.9600000000000009"/>
  </r>
  <r>
    <d v="2020-12-03T00:00:00"/>
    <s v="#3382"/>
    <s v="United States"/>
    <s v="United States"/>
    <s v="USPS"/>
    <s v="Priority Mail"/>
    <n v="23503"/>
    <s v="23503"/>
    <n v="5"/>
    <s v="Norfolk"/>
    <x v="1"/>
    <n v="0"/>
    <n v="13.19"/>
    <n v="9.9600000000000009"/>
  </r>
  <r>
    <d v="2020-12-03T00:00:00"/>
    <s v="#3383"/>
    <s v="United States"/>
    <s v="United States"/>
    <s v="USPS"/>
    <s v="Priority Mail"/>
    <n v="84015"/>
    <s v="84015"/>
    <n v="5"/>
    <s v="Clinton"/>
    <x v="0"/>
    <n v="0"/>
    <n v="0.39"/>
    <n v="7.86"/>
  </r>
  <r>
    <d v="2020-12-04T00:00:00"/>
    <s v="#3384"/>
    <s v="United States"/>
    <s v="United States"/>
    <s v="USPS"/>
    <s v="Priority Mail"/>
    <n v="92583"/>
    <s v="92583"/>
    <n v="5"/>
    <s v="San Jacinto"/>
    <x v="16"/>
    <n v="0"/>
    <n v="1.48"/>
    <n v="8.42"/>
  </r>
  <r>
    <d v="2020-12-03T00:00:00"/>
    <s v="#3385"/>
    <s v="United States"/>
    <s v="United States"/>
    <s v="USPS"/>
    <s v="Priority Mail"/>
    <n v="98607"/>
    <s v="98607"/>
    <n v="5"/>
    <s v="Camas"/>
    <x v="9"/>
    <n v="0"/>
    <n v="1.79"/>
    <n v="9.11"/>
  </r>
  <r>
    <d v="2020-12-03T00:00:00"/>
    <s v="#3386"/>
    <s v="United States"/>
    <s v="United States"/>
    <s v="USPS"/>
    <s v="Priority Mail"/>
    <s v="83202-2073"/>
    <s v="83202"/>
    <n v="5"/>
    <s v="pocatello"/>
    <x v="7"/>
    <n v="0"/>
    <n v="1.34"/>
    <n v="7.86"/>
  </r>
  <r>
    <d v="2020-12-14T00:00:00"/>
    <s v="#3387"/>
    <s v="United States"/>
    <s v="United States"/>
    <s v="USPS"/>
    <s v="Priority Mail"/>
    <n v="27612"/>
    <s v="27612"/>
    <n v="5"/>
    <s v="Raleigh"/>
    <x v="30"/>
    <n v="0"/>
    <n v="4.03"/>
    <n v="9.6199999999999992"/>
  </r>
  <r>
    <d v="2020-12-03T00:00:00"/>
    <s v="#3388"/>
    <s v="United States"/>
    <s v="United States"/>
    <s v="USPS"/>
    <s v="Priority Mail"/>
    <n v="13655"/>
    <s v="13655"/>
    <n v="5"/>
    <s v="Hogansburg"/>
    <x v="21"/>
    <n v="0"/>
    <n v="13.19"/>
    <n v="9.9600000000000009"/>
  </r>
  <r>
    <d v="2020-12-03T00:00:00"/>
    <s v="#3389"/>
    <s v="United States"/>
    <s v="United States"/>
    <s v="USPS"/>
    <s v="Priority Mail"/>
    <n v="84065"/>
    <s v="84065"/>
    <n v="5"/>
    <s v="Riverton"/>
    <x v="0"/>
    <n v="0"/>
    <n v="0.84"/>
    <n v="7.86"/>
  </r>
  <r>
    <d v="2020-12-03T00:00:00"/>
    <s v="#3390"/>
    <s v="United States"/>
    <s v="United States"/>
    <s v="USPS"/>
    <s v="Priority Mail"/>
    <n v="98683"/>
    <s v="98683"/>
    <n v="5"/>
    <s v="Vancouver"/>
    <x v="9"/>
    <n v="0"/>
    <n v="1.74"/>
    <n v="9.16"/>
  </r>
  <r>
    <d v="2020-12-04T00:00:00"/>
    <s v="#3391"/>
    <s v="United States"/>
    <s v="United States"/>
    <s v="USPS"/>
    <s v="First Class Package"/>
    <n v="56501"/>
    <s v="56501"/>
    <n v="5"/>
    <s v="Detroit Lakes"/>
    <x v="22"/>
    <n v="0"/>
    <n v="1.19"/>
    <n v="3.56"/>
  </r>
  <r>
    <d v="2020-12-04T00:00:00"/>
    <s v="#3392"/>
    <s v="United States"/>
    <s v="United States"/>
    <s v="USPS"/>
    <s v="First Class Package"/>
    <n v="76209"/>
    <s v="76209"/>
    <n v="5"/>
    <s v="Denton"/>
    <x v="8"/>
    <n v="0"/>
    <n v="1.19"/>
    <n v="3.56"/>
  </r>
  <r>
    <d v="2020-12-04T00:00:00"/>
    <s v="#3393"/>
    <s v="United States"/>
    <s v="United States"/>
    <s v="USPS"/>
    <s v="Priority Mail"/>
    <n v="19149"/>
    <s v="19149"/>
    <n v="5"/>
    <s v="Philadelphia"/>
    <x v="10"/>
    <n v="0"/>
    <n v="4.9400000000000004"/>
    <n v="9.9600000000000009"/>
  </r>
  <r>
    <d v="2020-12-04T00:00:00"/>
    <s v="#3394"/>
    <s v="United States"/>
    <s v="United States"/>
    <s v="USPS"/>
    <s v="First Class Package"/>
    <n v="76155"/>
    <s v="76155"/>
    <n v="5"/>
    <s v="Fort Worth"/>
    <x v="8"/>
    <n v="0"/>
    <n v="1.19"/>
    <n v="3.56"/>
  </r>
  <r>
    <d v="2020-12-04T00:00:00"/>
    <s v="#3395"/>
    <s v="United States"/>
    <s v="United States"/>
    <s v="UPS"/>
    <s v="UPS¬Æ Ground"/>
    <n v="97470"/>
    <s v="97470"/>
    <n v="5"/>
    <s v="ROSEBURG"/>
    <x v="4"/>
    <n v="0"/>
    <n v="7.04"/>
    <n v="10.33"/>
  </r>
  <r>
    <d v="2020-12-04T00:00:00"/>
    <s v="#3396"/>
    <s v="United States"/>
    <s v="United States"/>
    <s v="USPS"/>
    <s v="First Class Package"/>
    <n v="84601"/>
    <s v="84601"/>
    <n v="5"/>
    <s v="Provo"/>
    <x v="0"/>
    <n v="0"/>
    <n v="1.1399999999999999"/>
    <n v="3.46"/>
  </r>
  <r>
    <d v="2020-12-04T00:00:00"/>
    <s v="#3397"/>
    <s v="United States"/>
    <s v="United States"/>
    <s v="USPS"/>
    <s v="First Class Package"/>
    <n v="93444"/>
    <s v="93444"/>
    <n v="5"/>
    <s v="Nipomo"/>
    <x v="16"/>
    <n v="0"/>
    <n v="1.1499999999999999"/>
    <n v="4.25"/>
  </r>
  <r>
    <d v="2020-12-04T00:00:00"/>
    <s v="#3398"/>
    <s v="United States"/>
    <s v="United States"/>
    <s v="USPS"/>
    <s v="First Class Package"/>
    <n v="22407"/>
    <s v="22407"/>
    <n v="5"/>
    <s v="Fredericksburg"/>
    <x v="1"/>
    <n v="0"/>
    <n v="1.08"/>
    <n v="3.92"/>
  </r>
  <r>
    <d v="2020-12-04T00:00:00"/>
    <s v="#3399"/>
    <s v="United States"/>
    <s v="United States"/>
    <s v="USPS"/>
    <s v="First Class Package"/>
    <s v="72714-5214"/>
    <s v="72714"/>
    <n v="5"/>
    <s v="Bella Vista"/>
    <x v="15"/>
    <n v="0"/>
    <n v="1.19"/>
    <n v="3.56"/>
  </r>
  <r>
    <d v="2020-12-04T00:00:00"/>
    <s v="#3400"/>
    <s v="United States"/>
    <s v="United States"/>
    <s v="USPS"/>
    <s v="Priority Mail"/>
    <n v="41051"/>
    <s v="41051"/>
    <n v="5"/>
    <s v="Independence"/>
    <x v="19"/>
    <n v="0"/>
    <n v="4.03"/>
    <n v="9.6199999999999992"/>
  </r>
  <r>
    <d v="2020-12-04T00:00:00"/>
    <s v="#3401"/>
    <s v="United States"/>
    <s v="United States"/>
    <s v="USPS"/>
    <s v="Priority Mail"/>
    <n v="11756"/>
    <s v="11756"/>
    <n v="5"/>
    <s v="Levittown"/>
    <x v="21"/>
    <n v="0"/>
    <n v="10.039999999999999"/>
    <n v="9.9600000000000009"/>
  </r>
  <r>
    <d v="2020-12-04T00:00:00"/>
    <s v="#3402"/>
    <s v="United States"/>
    <s v="United States"/>
    <s v="USPS"/>
    <s v="First Class Package"/>
    <n v="90291"/>
    <s v="90291"/>
    <n v="5"/>
    <s v="Venice"/>
    <x v="16"/>
    <n v="0"/>
    <n v="1.2"/>
    <n v="3.5"/>
  </r>
  <r>
    <d v="2020-12-04T00:00:00"/>
    <s v="#3403"/>
    <s v="United States"/>
    <s v="United States"/>
    <s v="USPS"/>
    <s v="Priority Mail"/>
    <n v="84143"/>
    <s v="84143"/>
    <n v="5"/>
    <s v="SLC"/>
    <x v="0"/>
    <n v="0"/>
    <n v="0.84"/>
    <n v="7.86"/>
  </r>
  <r>
    <d v="2020-12-04T00:00:00"/>
    <s v="#3404"/>
    <s v="United States"/>
    <s v="United States"/>
    <s v="USPS"/>
    <s v="First Class Package"/>
    <n v="84097"/>
    <s v="84097"/>
    <n v="5"/>
    <s v="Orem"/>
    <x v="0"/>
    <n v="0"/>
    <n v="1.1200000000000001"/>
    <n v="4.18"/>
  </r>
  <r>
    <d v="2020-12-04T00:00:00"/>
    <s v="#3405"/>
    <s v="United States"/>
    <s v="United States"/>
    <s v="USPS"/>
    <s v="Priority Mail"/>
    <n v="98664"/>
    <s v="98664"/>
    <n v="5"/>
    <s v="Vancouver"/>
    <x v="9"/>
    <n v="0"/>
    <n v="1.74"/>
    <n v="9.16"/>
  </r>
  <r>
    <d v="2020-12-19T00:00:00"/>
    <s v="#3406"/>
    <s v="United States"/>
    <s v="United States"/>
    <s v="UPS"/>
    <s v="UPS¬Æ Ground"/>
    <n v="76244"/>
    <s v="76244"/>
    <n v="5"/>
    <s v="Fort Worth"/>
    <x v="8"/>
    <n v="0"/>
    <n v="3.38"/>
    <n v="8.8800000000000008"/>
  </r>
  <r>
    <d v="2020-12-04T00:00:00"/>
    <s v="#3407"/>
    <s v="United States"/>
    <s v="United States"/>
    <s v="USPS"/>
    <s v="Priority Mail"/>
    <n v="48820"/>
    <s v="48820"/>
    <n v="5"/>
    <s v="DeWitt"/>
    <x v="32"/>
    <n v="0"/>
    <n v="2.35"/>
    <n v="9.4"/>
  </r>
  <r>
    <d v="2020-12-04T00:00:00"/>
    <s v="#3409"/>
    <s v="United States"/>
    <s v="United States"/>
    <s v="USPS"/>
    <s v="Priority Mail"/>
    <n v="12725"/>
    <s v="12725"/>
    <n v="5"/>
    <s v="CLARYVILLE"/>
    <x v="21"/>
    <n v="0"/>
    <n v="4.9400000000000004"/>
    <n v="9.9600000000000009"/>
  </r>
  <r>
    <d v="2020-12-04T00:00:00"/>
    <s v="#3410"/>
    <s v="United States"/>
    <s v="United States"/>
    <s v="USPS"/>
    <s v="First Class Package"/>
    <s v="05363"/>
    <s v="05363"/>
    <n v="5"/>
    <s v="Wilmington"/>
    <x v="47"/>
    <n v="0"/>
    <n v="1.04"/>
    <n v="4.71"/>
  </r>
  <r>
    <d v="2020-12-04T00:00:00"/>
    <s v="#3411"/>
    <s v="United States"/>
    <s v="United States"/>
    <s v="USPS"/>
    <s v="Priority Mail"/>
    <n v="56001"/>
    <s v="56001"/>
    <n v="5"/>
    <s v="Mankato"/>
    <x v="22"/>
    <n v="0"/>
    <n v="1.79"/>
    <n v="9.11"/>
  </r>
  <r>
    <d v="2020-12-07T00:00:00"/>
    <s v="#3412"/>
    <s v="United States"/>
    <s v="United States"/>
    <s v="USPS"/>
    <s v="First Class Package"/>
    <s v="92154-6342"/>
    <s v="92154"/>
    <n v="5"/>
    <s v="San Diego"/>
    <x v="16"/>
    <n v="0"/>
    <n v="1.2"/>
    <n v="3.5"/>
  </r>
  <r>
    <d v="2020-12-07T00:00:00"/>
    <s v="#3413"/>
    <s v="United States"/>
    <s v="United States"/>
    <s v="USPS"/>
    <s v="Priority Mail"/>
    <n v="92887"/>
    <s v="92887"/>
    <n v="5"/>
    <s v="Yorba Linda"/>
    <x v="16"/>
    <n v="0"/>
    <n v="1.48"/>
    <n v="8.42"/>
  </r>
  <r>
    <d v="2020-12-07T00:00:00"/>
    <s v="#3414"/>
    <s v="United States"/>
    <s v="United States"/>
    <s v="USPS"/>
    <s v="First Class Package"/>
    <n v="84057"/>
    <s v="84057"/>
    <n v="5"/>
    <s v="Orem"/>
    <x v="0"/>
    <n v="0"/>
    <n v="0.81"/>
    <n v="2.99"/>
  </r>
  <r>
    <d v="2020-12-07T00:00:00"/>
    <s v="#3415"/>
    <s v="United States"/>
    <s v="United States"/>
    <s v="USPS"/>
    <s v="Priority Mail"/>
    <n v="98942"/>
    <s v="98942"/>
    <n v="5"/>
    <s v="Selah"/>
    <x v="9"/>
    <n v="0"/>
    <n v="3.44"/>
    <n v="9.11"/>
  </r>
  <r>
    <d v="2020-12-07T00:00:00"/>
    <s v="#3416"/>
    <s v="United States"/>
    <s v="United States"/>
    <s v="USPS"/>
    <s v="Priority Mail"/>
    <n v="11001"/>
    <s v="11001"/>
    <n v="5"/>
    <s v="Floral Park"/>
    <x v="21"/>
    <n v="0"/>
    <n v="10.039999999999999"/>
    <n v="9.9600000000000009"/>
  </r>
  <r>
    <d v="2020-12-07T00:00:00"/>
    <s v="#3417"/>
    <s v="United States"/>
    <s v="United States"/>
    <s v="USPS"/>
    <s v="Priority Mail"/>
    <n v="40517"/>
    <s v="40517"/>
    <n v="5"/>
    <s v="Lexington"/>
    <x v="19"/>
    <n v="0"/>
    <n v="4.03"/>
    <n v="9.6199999999999992"/>
  </r>
  <r>
    <d v="2020-12-07T00:00:00"/>
    <s v="#3418"/>
    <s v="United States"/>
    <s v="United States"/>
    <s v="USPS"/>
    <s v="Priority Mail"/>
    <n v="27107"/>
    <s v="27107"/>
    <n v="5"/>
    <s v="Winston Salem"/>
    <x v="30"/>
    <n v="0"/>
    <n v="7.28"/>
    <n v="9.6199999999999992"/>
  </r>
  <r>
    <d v="2020-12-07T00:00:00"/>
    <s v="#3419"/>
    <s v="United States"/>
    <s v="United States"/>
    <s v="USPS"/>
    <s v="Priority Mail"/>
    <s v="02893"/>
    <s v="02893"/>
    <n v="5"/>
    <s v="West Warwick"/>
    <x v="45"/>
    <n v="0"/>
    <n v="4.9400000000000004"/>
    <n v="9.9600000000000009"/>
  </r>
  <r>
    <d v="2020-12-07T00:00:00"/>
    <s v="#3420"/>
    <s v="United States"/>
    <s v="United States"/>
    <s v="UPS"/>
    <s v="UPS¬Æ Ground"/>
    <n v="11756"/>
    <s v="11756"/>
    <n v="5"/>
    <s v="Levittown"/>
    <x v="21"/>
    <n v="0"/>
    <n v="8.07"/>
    <n v="13.94"/>
  </r>
  <r>
    <d v="2020-12-07T00:00:00"/>
    <s v="#3421"/>
    <s v="United States"/>
    <s v="United States"/>
    <s v="USPS"/>
    <s v="Priority Mail"/>
    <n v="91910"/>
    <s v="91910"/>
    <n v="5"/>
    <s v="Chula Vista"/>
    <x v="16"/>
    <n v="0"/>
    <n v="1.91"/>
    <n v="8.99"/>
  </r>
  <r>
    <d v="2020-12-07T00:00:00"/>
    <s v="#3422"/>
    <s v="United States"/>
    <s v="United States"/>
    <s v="USPS"/>
    <s v="Priority Mail"/>
    <n v="73012"/>
    <s v="73012"/>
    <n v="5"/>
    <s v="Edmond"/>
    <x v="13"/>
    <n v="0"/>
    <n v="3.44"/>
    <n v="9.11"/>
  </r>
  <r>
    <d v="2020-12-07T00:00:00"/>
    <s v="#3423"/>
    <s v="United States"/>
    <s v="United States"/>
    <s v="USPS"/>
    <s v="Priority Mail"/>
    <n v="14225"/>
    <s v="14225"/>
    <n v="5"/>
    <s v="Buffalo"/>
    <x v="21"/>
    <n v="0"/>
    <n v="4.03"/>
    <n v="9.6199999999999992"/>
  </r>
  <r>
    <d v="2020-12-07T00:00:00"/>
    <s v="#3424"/>
    <s v="United States"/>
    <s v="United States"/>
    <s v="USPS"/>
    <s v="First Class Package"/>
    <s v="42539-6300"/>
    <s v="42539"/>
    <n v="5"/>
    <s v="Liberty"/>
    <x v="19"/>
    <n v="0"/>
    <n v="1.1299999999999999"/>
    <n v="3.77"/>
  </r>
  <r>
    <d v="2020-12-07T00:00:00"/>
    <s v="#3425"/>
    <s v="United States"/>
    <s v="United States"/>
    <s v="USPS"/>
    <s v="First Class Package"/>
    <n v="94531"/>
    <s v="94531"/>
    <n v="5"/>
    <s v="Antioch"/>
    <x v="16"/>
    <n v="0"/>
    <n v="1.1499999999999999"/>
    <n v="4.25"/>
  </r>
  <r>
    <d v="2020-12-08T00:00:00"/>
    <s v="#3426"/>
    <s v="United States"/>
    <s v="United States"/>
    <s v="USPS"/>
    <s v="Priority Mail"/>
    <n v="94531"/>
    <s v="94531"/>
    <n v="5"/>
    <s v="Antioch"/>
    <x v="16"/>
    <n v="0"/>
    <n v="1.48"/>
    <n v="8.42"/>
  </r>
  <r>
    <d v="2020-12-08T00:00:00"/>
    <s v="#3427"/>
    <s v="United States"/>
    <s v="United States"/>
    <s v="UPS"/>
    <s v="UPS¬Æ Ground"/>
    <n v="50322"/>
    <s v="50322"/>
    <n v="5"/>
    <s v="Urbandale"/>
    <x v="46"/>
    <n v="0"/>
    <n v="3.38"/>
    <n v="8.8800000000000008"/>
  </r>
  <r>
    <d v="2020-12-08T00:00:00"/>
    <s v="#3428"/>
    <s v="United States"/>
    <s v="United States"/>
    <s v="USPS"/>
    <s v="Priority Mail"/>
    <n v="77023"/>
    <s v="77023"/>
    <n v="5"/>
    <s v="Houston"/>
    <x v="8"/>
    <n v="0"/>
    <n v="2.35"/>
    <n v="9.4"/>
  </r>
  <r>
    <d v="2020-12-09T00:00:00"/>
    <s v="#3429"/>
    <s v="United States"/>
    <s v="United States"/>
    <s v="USPS"/>
    <s v="Priority Mail"/>
    <n v="23503"/>
    <s v="23503"/>
    <n v="5"/>
    <s v="Norfolk"/>
    <x v="1"/>
    <n v="0"/>
    <n v="10.039999999999999"/>
    <n v="9.9600000000000009"/>
  </r>
  <r>
    <d v="2020-12-09T00:00:00"/>
    <s v="#3430"/>
    <s v="United States"/>
    <s v="United States"/>
    <s v="USPS"/>
    <s v="Priority Mail"/>
    <n v="93940"/>
    <s v="93940"/>
    <n v="5"/>
    <s v="Monterey "/>
    <x v="16"/>
    <n v="0"/>
    <n v="1.48"/>
    <n v="8.42"/>
  </r>
  <r>
    <d v="2020-12-09T00:00:00"/>
    <s v="#3431"/>
    <s v="United States"/>
    <s v="United States"/>
    <s v="USPS"/>
    <s v="Priority Mail"/>
    <n v="85042"/>
    <s v="85042"/>
    <n v="5"/>
    <s v="Phoenix"/>
    <x v="2"/>
    <n v="0"/>
    <n v="1.48"/>
    <n v="8.42"/>
  </r>
  <r>
    <d v="2020-12-09T00:00:00"/>
    <s v="#3432"/>
    <s v="United States"/>
    <s v="United States"/>
    <s v="USPS"/>
    <s v="Priority Mail"/>
    <n v="84143"/>
    <s v="84143"/>
    <n v="5"/>
    <s v="SLC"/>
    <x v="0"/>
    <n v="0"/>
    <n v="0.39"/>
    <n v="7.86"/>
  </r>
  <r>
    <d v="2020-12-10T00:00:00"/>
    <s v="#3433"/>
    <s v="United States"/>
    <s v="United States"/>
    <s v="USPS"/>
    <s v="First Class Package"/>
    <n v="76148"/>
    <s v="76148"/>
    <n v="5"/>
    <s v="Haltom City"/>
    <x v="8"/>
    <n v="0"/>
    <n v="1.19"/>
    <n v="3.56"/>
  </r>
  <r>
    <d v="2020-12-10T00:00:00"/>
    <s v="#3434"/>
    <s v="United States"/>
    <s v="United States"/>
    <s v="USPS"/>
    <s v="First Class Package"/>
    <n v="76209"/>
    <s v="76209"/>
    <n v="5"/>
    <s v="Denton"/>
    <x v="8"/>
    <n v="0"/>
    <n v="1.1200000000000001"/>
    <n v="4.33"/>
  </r>
  <r>
    <d v="2020-12-10T00:00:00"/>
    <s v="#3435"/>
    <s v="United States"/>
    <s v="United States"/>
    <s v="USPS"/>
    <s v="Priority Mail"/>
    <n v="60610"/>
    <s v="60610"/>
    <n v="5"/>
    <s v="Chicago"/>
    <x v="40"/>
    <n v="0"/>
    <n v="2.35"/>
    <n v="9.4"/>
  </r>
  <r>
    <d v="2020-12-10T00:00:00"/>
    <s v="#3436"/>
    <s v="United States"/>
    <s v="United States"/>
    <s v="USPS"/>
    <s v="First Class Package"/>
    <n v="84065"/>
    <s v="84065"/>
    <n v="5"/>
    <s v="Riverton"/>
    <x v="0"/>
    <n v="0"/>
    <n v="1.1200000000000001"/>
    <n v="4.18"/>
  </r>
  <r>
    <d v="2020-12-11T00:00:00"/>
    <s v="#3437"/>
    <s v="United States"/>
    <s v="United States"/>
    <s v="USPS"/>
    <s v="Priority Mail"/>
    <n v="78730"/>
    <s v="78730"/>
    <n v="5"/>
    <s v="Austin"/>
    <x v="8"/>
    <n v="0"/>
    <n v="3.85"/>
    <n v="9.4"/>
  </r>
  <r>
    <d v="2020-12-11T00:00:00"/>
    <s v="#3438"/>
    <s v="United States"/>
    <s v="United States"/>
    <s v="USPS"/>
    <s v="Priority Mail"/>
    <s v="84790-8222"/>
    <s v="84790"/>
    <n v="5"/>
    <s v="St George"/>
    <x v="0"/>
    <n v="0"/>
    <n v="0.84"/>
    <n v="7.86"/>
  </r>
  <r>
    <d v="2020-12-11T00:00:00"/>
    <s v="#3439"/>
    <s v="United States"/>
    <s v="United States"/>
    <s v="UPS"/>
    <s v="UPS¬Æ Ground"/>
    <n v="73012"/>
    <s v="73012"/>
    <n v="5"/>
    <s v="Edmond"/>
    <x v="13"/>
    <n v="0"/>
    <n v="4.09"/>
    <n v="10.33"/>
  </r>
  <r>
    <d v="2020-12-11T00:00:00"/>
    <s v="#3440"/>
    <s v="United States"/>
    <s v="United States"/>
    <s v="USPS"/>
    <s v="Priority Mail"/>
    <n v="95610"/>
    <s v="95610"/>
    <n v="5"/>
    <s v="Citrus Heights"/>
    <x v="16"/>
    <n v="0"/>
    <n v="1.95"/>
    <n v="8.9499999999999993"/>
  </r>
  <r>
    <d v="2020-12-11T00:00:00"/>
    <s v="#3441"/>
    <s v="United States"/>
    <s v="United States"/>
    <s v="UPS"/>
    <s v="UPS¬Æ Ground"/>
    <n v="84067"/>
    <s v="84067"/>
    <n v="5"/>
    <s v="Roy"/>
    <x v="0"/>
    <n v="0"/>
    <n v="2.5299999999999998"/>
    <n v="8.25"/>
  </r>
  <r>
    <d v="2020-12-11T00:00:00"/>
    <s v="#3442"/>
    <s v="United States"/>
    <s v="United States"/>
    <s v="USPS"/>
    <s v="Priority Mail"/>
    <n v="98664"/>
    <s v="98664"/>
    <n v="5"/>
    <s v="Vancouver"/>
    <x v="9"/>
    <n v="0"/>
    <n v="4.84"/>
    <n v="9.11"/>
  </r>
  <r>
    <d v="2020-12-11T00:00:00"/>
    <s v="#3443"/>
    <s v="United States"/>
    <s v="United States"/>
    <s v="UPS"/>
    <s v="UPS¬Æ Ground"/>
    <n v="97008"/>
    <s v="97008"/>
    <n v="5"/>
    <s v="Beaverton"/>
    <x v="4"/>
    <n v="0"/>
    <n v="3.38"/>
    <n v="8.8800000000000008"/>
  </r>
  <r>
    <d v="2020-12-11T00:00:00"/>
    <s v="#3444"/>
    <s v="United States"/>
    <s v="United States"/>
    <s v="UPS"/>
    <s v="UPS¬Æ Ground"/>
    <n v="23503"/>
    <s v="23503"/>
    <n v="5"/>
    <s v="Norfolk"/>
    <x v="1"/>
    <n v="0"/>
    <n v="8.3000000000000007"/>
    <n v="14.62"/>
  </r>
  <r>
    <d v="2020-12-11T00:00:00"/>
    <s v="#3447"/>
    <s v="United States"/>
    <s v="United States"/>
    <s v="USPS"/>
    <s v="Priority Mail"/>
    <n v="59803"/>
    <s v="59803"/>
    <n v="5"/>
    <s v="Missoula"/>
    <x v="49"/>
    <n v="0"/>
    <n v="1.48"/>
    <n v="8.42"/>
  </r>
  <r>
    <d v="2020-12-11T00:00:00"/>
    <s v="#3448"/>
    <s v="United States"/>
    <s v="United States"/>
    <s v="UPS"/>
    <s v="UPS¬Æ Ground"/>
    <n v="84606"/>
    <s v="84606"/>
    <n v="5"/>
    <s v="Provo"/>
    <x v="0"/>
    <n v="0"/>
    <n v="2.7"/>
    <n v="8.0299999999999994"/>
  </r>
  <r>
    <d v="2020-12-11T00:00:00"/>
    <s v="#3449"/>
    <s v="United States"/>
    <s v="United States"/>
    <s v="USPS"/>
    <s v="Priority Mail"/>
    <n v="13207"/>
    <s v="13207"/>
    <n v="5"/>
    <s v="Syracuse"/>
    <x v="21"/>
    <n v="0"/>
    <n v="4.9400000000000004"/>
    <n v="9.9600000000000009"/>
  </r>
  <r>
    <d v="2020-12-12T00:00:00"/>
    <s v="#3450"/>
    <s v="United States"/>
    <s v="United States"/>
    <s v="USPS"/>
    <s v="Priority Mail"/>
    <n v="84765"/>
    <s v="84765"/>
    <n v="5"/>
    <s v="Santa Clara"/>
    <x v="0"/>
    <n v="0"/>
    <n v="0.39"/>
    <n v="7.86"/>
  </r>
  <r>
    <d v="2020-12-12T00:00:00"/>
    <s v="#3451"/>
    <s v="United States"/>
    <s v="United States"/>
    <s v="USPS"/>
    <s v="Priority Mail"/>
    <n v="84081"/>
    <s v="84081"/>
    <n v="5"/>
    <s v="West Jordan"/>
    <x v="0"/>
    <n v="0"/>
    <n v="1.34"/>
    <n v="7.86"/>
  </r>
  <r>
    <d v="2020-12-12T00:00:00"/>
    <s v="#3452"/>
    <s v="United States"/>
    <s v="United States"/>
    <s v="USPS"/>
    <s v="Priority Mail"/>
    <n v="94531"/>
    <s v="94531"/>
    <n v="5"/>
    <s v="Antioch"/>
    <x v="16"/>
    <n v="0"/>
    <n v="1.48"/>
    <n v="8.42"/>
  </r>
  <r>
    <d v="2020-12-12T00:00:00"/>
    <s v="#3453"/>
    <s v="United States"/>
    <s v="United States"/>
    <s v="USPS"/>
    <s v="Priority Mail"/>
    <n v="85747"/>
    <s v="85747"/>
    <n v="5"/>
    <s v="Tucson"/>
    <x v="2"/>
    <n v="0"/>
    <n v="1.48"/>
    <n v="8.42"/>
  </r>
  <r>
    <d v="2020-12-12T00:00:00"/>
    <s v="#3454"/>
    <s v="United States"/>
    <s v="United States"/>
    <s v="UPS"/>
    <s v="UPS¬Æ Ground"/>
    <s v="19057-2719"/>
    <s v="19057"/>
    <n v="5"/>
    <s v="Levittown"/>
    <x v="10"/>
    <n v="0"/>
    <n v="6.18"/>
    <n v="12.97"/>
  </r>
  <r>
    <d v="2020-12-12T00:00:00"/>
    <s v="#3455"/>
    <s v="United States"/>
    <s v="United States"/>
    <s v="UPS"/>
    <s v="UPS¬Æ Ground"/>
    <n v="84065"/>
    <s v="84065"/>
    <n v="5"/>
    <s v="Riverton"/>
    <x v="0"/>
    <n v="0"/>
    <n v="2.92"/>
    <n v="7.8"/>
  </r>
  <r>
    <d v="2020-12-14T00:00:00"/>
    <s v="#3456"/>
    <s v="United States"/>
    <s v="United States"/>
    <s v="USPS"/>
    <s v="First Class Package"/>
    <n v="84005"/>
    <s v="84005"/>
    <n v="5"/>
    <s v="Eagle Mountain"/>
    <x v="0"/>
    <n v="0"/>
    <n v="1.1399999999999999"/>
    <n v="3.46"/>
  </r>
  <r>
    <d v="2020-12-12T00:00:00"/>
    <s v="#3458"/>
    <s v="United States"/>
    <s v="United States"/>
    <s v="USPS"/>
    <s v="Priority Mail"/>
    <n v="43551"/>
    <s v="43551"/>
    <n v="5"/>
    <s v="Perrysburg"/>
    <x v="29"/>
    <n v="0"/>
    <n v="4.03"/>
    <n v="9.6199999999999992"/>
  </r>
  <r>
    <d v="2020-12-12T00:00:00"/>
    <s v="#3459"/>
    <s v="United States"/>
    <s v="United States"/>
    <s v="USPS"/>
    <s v="Priority Mail"/>
    <n v="83402"/>
    <s v="83402"/>
    <n v="5"/>
    <s v="Idaho Falls"/>
    <x v="7"/>
    <n v="0"/>
    <n v="0.39"/>
    <n v="7.86"/>
  </r>
  <r>
    <d v="2020-12-19T00:00:00"/>
    <s v="#3460"/>
    <s v="United States"/>
    <s v="United States"/>
    <s v="UPS"/>
    <s v="UPS¬Æ Ground"/>
    <n v="55129"/>
    <s v="55129"/>
    <n v="5"/>
    <s v="Woodbury"/>
    <x v="22"/>
    <n v="0"/>
    <n v="3.38"/>
    <n v="8.8800000000000008"/>
  </r>
  <r>
    <d v="2020-12-14T00:00:00"/>
    <s v="#3462"/>
    <s v="United States"/>
    <s v="United States"/>
    <s v="USPS"/>
    <s v="Priority Mail"/>
    <n v="27609"/>
    <s v="27609"/>
    <n v="5"/>
    <s v="Raleigh"/>
    <x v="30"/>
    <n v="0"/>
    <n v="4.03"/>
    <n v="9.6199999999999992"/>
  </r>
  <r>
    <d v="2020-12-14T00:00:00"/>
    <s v="#3463"/>
    <s v="United States"/>
    <s v="United States"/>
    <s v="USPS"/>
    <s v="Priority Mail"/>
    <n v="49507"/>
    <s v="49507"/>
    <n v="5"/>
    <s v="Grand Rapids"/>
    <x v="32"/>
    <n v="0"/>
    <n v="3.85"/>
    <n v="9.4"/>
  </r>
  <r>
    <d v="2020-12-14T00:00:00"/>
    <s v="#3464"/>
    <s v="United States"/>
    <s v="United States"/>
    <s v="USPS"/>
    <s v="Priority Mail"/>
    <n v="14477"/>
    <s v="14477"/>
    <n v="5"/>
    <s v="Kent"/>
    <x v="21"/>
    <n v="0"/>
    <n v="4.03"/>
    <n v="9.6199999999999992"/>
  </r>
  <r>
    <d v="2020-12-14T00:00:00"/>
    <s v="#3465"/>
    <s v="United States"/>
    <s v="United States"/>
    <s v="USPS"/>
    <s v="First Class Package"/>
    <n v="78640"/>
    <s v="78640"/>
    <n v="5"/>
    <s v="Kyle"/>
    <x v="8"/>
    <n v="0"/>
    <n v="1.07"/>
    <n v="4.43"/>
  </r>
  <r>
    <d v="2020-12-14T00:00:00"/>
    <s v="#3466"/>
    <s v="United States"/>
    <s v="United States"/>
    <s v="USPS"/>
    <s v="Priority Mail"/>
    <n v="12182"/>
    <s v="12182"/>
    <n v="5"/>
    <s v="Troy"/>
    <x v="21"/>
    <n v="0"/>
    <n v="4.9400000000000004"/>
    <n v="9.9600000000000009"/>
  </r>
  <r>
    <d v="2020-12-14T00:00:00"/>
    <s v="#3467"/>
    <s v="United States"/>
    <s v="United States"/>
    <s v="USPS"/>
    <s v="First Class Package"/>
    <n v="94598"/>
    <s v="94598"/>
    <n v="5"/>
    <s v="Walnut Creek"/>
    <x v="16"/>
    <n v="0"/>
    <n v="1.2"/>
    <n v="3.5"/>
  </r>
  <r>
    <d v="2020-12-14T00:00:00"/>
    <s v="#3468"/>
    <s v="United States"/>
    <s v="United States"/>
    <s v="UPS"/>
    <s v="UPS¬Æ Ground"/>
    <n v="93444"/>
    <s v="93444"/>
    <n v="5"/>
    <s v="Nipomo"/>
    <x v="16"/>
    <n v="0"/>
    <n v="5.57"/>
    <n v="9.61"/>
  </r>
  <r>
    <d v="2020-12-14T00:00:00"/>
    <s v="#3469"/>
    <s v="United States"/>
    <s v="United States"/>
    <s v="USPS"/>
    <s v="Priority Mail"/>
    <n v="21014"/>
    <s v="21014"/>
    <n v="5"/>
    <s v="Bel air"/>
    <x v="26"/>
    <n v="0"/>
    <n v="10.039999999999999"/>
    <n v="9.9600000000000009"/>
  </r>
  <r>
    <d v="2020-12-17T00:00:00"/>
    <s v="#3470"/>
    <s v="United States"/>
    <s v="United States"/>
    <s v="UPS"/>
    <s v="UPS¬Æ Ground"/>
    <n v="52040"/>
    <s v="52040"/>
    <n v="5"/>
    <s v="Dyersville"/>
    <x v="46"/>
    <n v="0"/>
    <n v="5.78"/>
    <n v="9.6999999999999993"/>
  </r>
  <r>
    <d v="2020-12-14T00:00:00"/>
    <s v="#3471"/>
    <s v="United States"/>
    <s v="United States"/>
    <s v="USPS"/>
    <s v="First Class Package"/>
    <n v="33414"/>
    <s v="33414"/>
    <n v="5"/>
    <s v="Wellington"/>
    <x v="27"/>
    <n v="0"/>
    <n v="1.04"/>
    <n v="4.71"/>
  </r>
  <r>
    <d v="2020-12-14T00:00:00"/>
    <s v="#3472"/>
    <s v="United States"/>
    <s v="United States"/>
    <s v="UPS"/>
    <s v="UPS¬Æ Ground"/>
    <n v="84074"/>
    <s v="84074"/>
    <n v="5"/>
    <s v="Tooele"/>
    <x v="0"/>
    <n v="0"/>
    <n v="5.87"/>
    <n v="7.8"/>
  </r>
  <r>
    <d v="2020-12-14T00:00:00"/>
    <s v="#3473"/>
    <s v="United States"/>
    <s v="United States"/>
    <s v="USPS"/>
    <s v="Priority Mail"/>
    <n v="94531"/>
    <s v="94531"/>
    <n v="5"/>
    <s v="Antioch"/>
    <x v="16"/>
    <n v="0"/>
    <n v="2.48"/>
    <n v="8.42"/>
  </r>
  <r>
    <d v="2020-12-14T00:00:00"/>
    <s v="#3474"/>
    <s v="United States"/>
    <s v="United States"/>
    <s v="USPS"/>
    <s v="Priority Mail"/>
    <n v="80237"/>
    <s v="80237"/>
    <n v="5"/>
    <s v="Denver"/>
    <x v="12"/>
    <n v="0"/>
    <n v="1.48"/>
    <n v="8.42"/>
  </r>
  <r>
    <d v="2020-12-14T00:00:00"/>
    <s v="#3475"/>
    <s v="United States"/>
    <s v="United States"/>
    <s v="USPS"/>
    <s v="Priority Mail"/>
    <n v="95008"/>
    <s v="95008"/>
    <n v="5"/>
    <s v="Campbell"/>
    <x v="16"/>
    <n v="0"/>
    <n v="1.48"/>
    <n v="8.42"/>
  </r>
  <r>
    <d v="2020-12-14T00:00:00"/>
    <s v="#3476"/>
    <s v="United States"/>
    <s v="United States"/>
    <s v="USPS"/>
    <s v="First Class Package"/>
    <n v="38464"/>
    <s v="38464"/>
    <n v="5"/>
    <s v="Lawrenceburg"/>
    <x v="37"/>
    <n v="0"/>
    <n v="1.07"/>
    <n v="4.43"/>
  </r>
  <r>
    <d v="2020-12-14T00:00:00"/>
    <s v="#3477"/>
    <s v="United States"/>
    <s v="United States"/>
    <s v="UPS"/>
    <s v="UPS¬Æ Ground"/>
    <n v="75201"/>
    <s v="75201"/>
    <n v="5"/>
    <s v="Dallas"/>
    <x v="8"/>
    <n v="0"/>
    <n v="3.38"/>
    <n v="8.8800000000000008"/>
  </r>
  <r>
    <d v="2020-12-14T00:00:00"/>
    <s v="#3478"/>
    <s v="United States"/>
    <s v="United States"/>
    <s v="UPS"/>
    <s v="UPS¬Æ Ground"/>
    <n v="68128"/>
    <s v="68128"/>
    <n v="5"/>
    <s v="La Vista"/>
    <x v="17"/>
    <n v="0"/>
    <n v="3.38"/>
    <n v="8.8800000000000008"/>
  </r>
  <r>
    <d v="2020-12-14T00:00:00"/>
    <s v="#3479"/>
    <s v="United States"/>
    <s v="United States"/>
    <s v="USPS"/>
    <s v="Priority Mail"/>
    <n v="84645"/>
    <s v="84645"/>
    <n v="5"/>
    <s v="Mona"/>
    <x v="0"/>
    <n v="0"/>
    <n v="0.84"/>
    <n v="7.86"/>
  </r>
  <r>
    <d v="2020-12-14T00:00:00"/>
    <s v="#3480"/>
    <s v="United States"/>
    <s v="United States"/>
    <s v="UPS"/>
    <s v="UPS¬Æ Ground"/>
    <n v="84057"/>
    <s v="84057"/>
    <n v="5"/>
    <s v="Orem"/>
    <x v="0"/>
    <n v="0"/>
    <n v="2.92"/>
    <n v="7.8"/>
  </r>
  <r>
    <d v="2020-12-14T00:00:00"/>
    <s v="#3481"/>
    <s v="United States"/>
    <s v="United States"/>
    <s v="USPS"/>
    <s v="Priority Mail"/>
    <n v="19970"/>
    <s v="19970"/>
    <n v="5"/>
    <s v="Ocean View"/>
    <x v="33"/>
    <n v="0"/>
    <n v="4.9400000000000004"/>
    <n v="9.9600000000000009"/>
  </r>
  <r>
    <d v="2020-12-14T00:00:00"/>
    <s v="#3482"/>
    <s v="United States"/>
    <s v="United States"/>
    <s v="USPS"/>
    <s v="First Class Package"/>
    <n v="32951"/>
    <s v="32951"/>
    <n v="5"/>
    <s v="Melbourne Beach"/>
    <x v="27"/>
    <n v="0"/>
    <n v="1.04"/>
    <n v="4.71"/>
  </r>
  <r>
    <d v="2020-12-14T00:00:00"/>
    <s v="#3483"/>
    <s v="United States"/>
    <s v="United States"/>
    <s v="USPS"/>
    <s v="First Class Package"/>
    <n v="32176"/>
    <s v="32176"/>
    <n v="5"/>
    <s v="Ormond Beach"/>
    <x v="27"/>
    <n v="0"/>
    <n v="0.55000000000000004"/>
    <n v="5.95"/>
  </r>
  <r>
    <d v="2020-12-19T00:00:00"/>
    <s v="#3484"/>
    <s v="United States"/>
    <s v="United States"/>
    <s v="USPS"/>
    <s v="Priority Mail"/>
    <n v="93930"/>
    <s v="93930"/>
    <n v="5"/>
    <s v="King City"/>
    <x v="16"/>
    <n v="0"/>
    <n v="1.48"/>
    <n v="8.42"/>
  </r>
  <r>
    <d v="2020-12-14T00:00:00"/>
    <s v="#3486"/>
    <s v="United States"/>
    <s v="United States"/>
    <s v="USPS"/>
    <s v="Priority Mail"/>
    <n v="53704"/>
    <s v="53704"/>
    <n v="5"/>
    <s v="Madison"/>
    <x v="38"/>
    <n v="0"/>
    <n v="3.85"/>
    <n v="9.4"/>
  </r>
  <r>
    <d v="2020-12-14T00:00:00"/>
    <s v="#3487"/>
    <s v="United States"/>
    <s v="United States"/>
    <s v="USPS"/>
    <s v="First Class Package"/>
    <n v="73170"/>
    <s v="73170"/>
    <n v="5"/>
    <s v="Oklahoma City"/>
    <x v="13"/>
    <n v="0"/>
    <n v="1.1200000000000001"/>
    <n v="4.33"/>
  </r>
  <r>
    <d v="2020-12-14T00:00:00"/>
    <s v="#3488"/>
    <s v="United States"/>
    <s v="United States"/>
    <s v="USPS"/>
    <s v="Priority Mail"/>
    <n v="32259"/>
    <s v="32259"/>
    <n v="5"/>
    <s v="St. Johns "/>
    <x v="27"/>
    <n v="0"/>
    <n v="4.03"/>
    <n v="9.6199999999999992"/>
  </r>
  <r>
    <d v="2020-12-14T00:00:00"/>
    <s v="#3489"/>
    <s v="United States"/>
    <s v="United States"/>
    <s v="USPS"/>
    <s v="Priority Mail"/>
    <n v="90803"/>
    <s v="90803"/>
    <n v="5"/>
    <s v="Long Beach"/>
    <x v="16"/>
    <n v="0"/>
    <n v="2.48"/>
    <n v="8.42"/>
  </r>
  <r>
    <d v="2020-12-14T00:00:00"/>
    <s v="#3490"/>
    <s v="United States"/>
    <s v="United States"/>
    <s v="USPS"/>
    <s v="Priority Mail"/>
    <n v="80210"/>
    <s v="80210"/>
    <n v="5"/>
    <s v="Denver "/>
    <x v="12"/>
    <n v="0"/>
    <n v="1.48"/>
    <n v="8.42"/>
  </r>
  <r>
    <d v="2020-12-14T00:00:00"/>
    <s v="#3491"/>
    <s v="United States"/>
    <s v="United States"/>
    <s v="USPS"/>
    <s v="Priority Mail"/>
    <n v="84143"/>
    <s v="84143"/>
    <n v="5"/>
    <s v="SLC"/>
    <x v="0"/>
    <n v="0"/>
    <n v="0.84"/>
    <n v="7.86"/>
  </r>
  <r>
    <d v="2020-12-14T00:00:00"/>
    <s v="#3492"/>
    <s v="United States"/>
    <s v="United States"/>
    <s v="USPS"/>
    <s v="Priority Mail"/>
    <n v="78231"/>
    <s v="78231"/>
    <n v="5"/>
    <s v="San Antonio "/>
    <x v="8"/>
    <n v="0"/>
    <n v="2.35"/>
    <n v="9.4"/>
  </r>
  <r>
    <d v="2020-12-14T00:00:00"/>
    <s v="#3493"/>
    <s v="United States"/>
    <s v="United States"/>
    <s v="USPS"/>
    <s v="Priority Mail"/>
    <n v="93940"/>
    <s v="93940"/>
    <n v="5"/>
    <s v="Monterey "/>
    <x v="16"/>
    <n v="0"/>
    <n v="1.95"/>
    <n v="8.9499999999999993"/>
  </r>
  <r>
    <d v="2020-12-14T00:00:00"/>
    <s v="#3494"/>
    <s v="United States"/>
    <s v="United States"/>
    <s v="USPS"/>
    <s v="Priority Mail"/>
    <n v="90277"/>
    <s v="90277"/>
    <n v="5"/>
    <s v="Redondo Beach "/>
    <x v="16"/>
    <n v="0"/>
    <n v="1.48"/>
    <n v="8.42"/>
  </r>
  <r>
    <d v="2020-12-15T00:00:00"/>
    <s v="#3495"/>
    <s v="United States"/>
    <s v="United States"/>
    <s v="USPS"/>
    <s v="Priority Mail"/>
    <n v="95003"/>
    <s v="95003"/>
    <n v="5"/>
    <s v="Aptos"/>
    <x v="16"/>
    <n v="0"/>
    <n v="2.48"/>
    <n v="8.42"/>
  </r>
  <r>
    <d v="2020-12-15T00:00:00"/>
    <s v="#3496"/>
    <s v="United States"/>
    <s v="United States"/>
    <s v="USPS"/>
    <s v="First Class Package"/>
    <n v="84606"/>
    <s v="84606"/>
    <n v="5"/>
    <s v="Provo"/>
    <x v="0"/>
    <n v="0"/>
    <n v="1.1200000000000001"/>
    <n v="4.18"/>
  </r>
  <r>
    <d v="2020-12-19T00:00:00"/>
    <s v="#3497"/>
    <s v="United States"/>
    <s v="United States"/>
    <s v="UPS"/>
    <s v="UPS¬Æ Ground"/>
    <n v="48906"/>
    <s v="48906"/>
    <n v="5"/>
    <s v="Lansing"/>
    <x v="32"/>
    <n v="0"/>
    <n v="2.83"/>
    <n v="9.6999999999999993"/>
  </r>
  <r>
    <d v="2020-12-15T00:00:00"/>
    <s v="#3498"/>
    <s v="United States"/>
    <s v="United States"/>
    <s v="USPS"/>
    <s v="Priority Mail"/>
    <n v="80909"/>
    <s v="80909"/>
    <n v="5"/>
    <s v="Colorado Springs"/>
    <x v="12"/>
    <n v="0"/>
    <n v="1.48"/>
    <n v="8.42"/>
  </r>
  <r>
    <d v="2020-12-15T00:00:00"/>
    <s v="#3499"/>
    <s v="United States"/>
    <s v="United States"/>
    <s v="USPS"/>
    <s v="Priority Mail"/>
    <n v="84065"/>
    <s v="84065"/>
    <n v="5"/>
    <s v="Riverton"/>
    <x v="0"/>
    <n v="0"/>
    <n v="0.21"/>
    <n v="8.0399999999999991"/>
  </r>
  <r>
    <d v="2020-12-15T00:00:00"/>
    <s v="#3501"/>
    <s v="United States"/>
    <s v="United States"/>
    <s v="USPS"/>
    <s v="Priority Mail"/>
    <n v="47920"/>
    <s v="47920"/>
    <n v="5"/>
    <s v="Battle Ground"/>
    <x v="14"/>
    <n v="0"/>
    <n v="2.35"/>
    <n v="9.4"/>
  </r>
  <r>
    <d v="2020-12-16T00:00:00"/>
    <s v="#3502"/>
    <s v="United States"/>
    <s v="United States"/>
    <s v="USPS"/>
    <s v="Priority Mail"/>
    <n v="77084"/>
    <s v="77084"/>
    <n v="5"/>
    <s v="Houston"/>
    <x v="8"/>
    <n v="0"/>
    <n v="2.35"/>
    <n v="9.4"/>
  </r>
  <r>
    <d v="2020-12-16T00:00:00"/>
    <s v="#3503"/>
    <s v="United States"/>
    <s v="United States"/>
    <s v="USPS"/>
    <s v="Priority Mail"/>
    <n v="20111"/>
    <s v="20111"/>
    <n v="5"/>
    <s v="Manassas Park"/>
    <x v="1"/>
    <n v="0"/>
    <n v="4.9400000000000004"/>
    <n v="9.9600000000000009"/>
  </r>
  <r>
    <d v="2020-12-16T00:00:00"/>
    <s v="#3504"/>
    <s v="United States"/>
    <s v="United States"/>
    <s v="USPS"/>
    <s v="Priority Mail"/>
    <n v="93101"/>
    <s v="93101"/>
    <n v="5"/>
    <s v="Santa Barbara"/>
    <x v="16"/>
    <n v="0"/>
    <n v="1.48"/>
    <n v="8.42"/>
  </r>
  <r>
    <d v="2020-12-16T00:00:00"/>
    <s v="#3505"/>
    <s v="United States"/>
    <s v="United States"/>
    <s v="USPS"/>
    <s v="Priority Mail"/>
    <s v="07463"/>
    <s v="07463"/>
    <n v="5"/>
    <s v="Waldwick"/>
    <x v="31"/>
    <n v="0"/>
    <n v="4.9400000000000004"/>
    <n v="9.9600000000000009"/>
  </r>
  <r>
    <d v="2020-12-16T00:00:00"/>
    <s v="#3506"/>
    <s v="United States"/>
    <s v="United States"/>
    <s v="UPS"/>
    <s v="UPS¬Æ Ground"/>
    <s v="79124-1376"/>
    <s v="79124"/>
    <n v="5"/>
    <s v="Amarillo"/>
    <x v="8"/>
    <n v="0"/>
    <n v="3.38"/>
    <n v="8.8800000000000008"/>
  </r>
  <r>
    <d v="2020-12-16T00:00:00"/>
    <s v="#3507"/>
    <s v="United States"/>
    <s v="United States"/>
    <s v="USPS"/>
    <s v="Priority Mail"/>
    <n v="78207"/>
    <s v="78207"/>
    <n v="5"/>
    <s v="San Antonio"/>
    <x v="8"/>
    <n v="0"/>
    <n v="3.85"/>
    <n v="9.4"/>
  </r>
  <r>
    <d v="2020-12-16T00:00:00"/>
    <s v="#3508"/>
    <s v="United States"/>
    <s v="United States"/>
    <s v="USPS"/>
    <s v="Priority Mail"/>
    <s v="07950"/>
    <s v="07950"/>
    <n v="5"/>
    <s v="Morris Plains"/>
    <x v="31"/>
    <n v="0"/>
    <n v="10.039999999999999"/>
    <n v="9.9600000000000009"/>
  </r>
  <r>
    <d v="2020-12-16T00:00:00"/>
    <s v="#3509"/>
    <s v="United States"/>
    <s v="United States"/>
    <s v="USPS"/>
    <s v="Priority Mail"/>
    <n v="85234"/>
    <s v="85234"/>
    <n v="5"/>
    <s v="GILBERT"/>
    <x v="2"/>
    <n v="0"/>
    <n v="1.38"/>
    <n v="8.52"/>
  </r>
  <r>
    <d v="2020-12-16T00:00:00"/>
    <s v="#3510"/>
    <s v="United States"/>
    <s v="United States"/>
    <s v="USPS"/>
    <s v="Priority Mail"/>
    <n v="78045"/>
    <s v="78045"/>
    <n v="5"/>
    <s v="Laredo"/>
    <x v="8"/>
    <n v="0"/>
    <n v="2.35"/>
    <n v="9.4"/>
  </r>
  <r>
    <d v="2020-12-16T00:00:00"/>
    <s v="#3511"/>
    <s v="United States"/>
    <s v="United States"/>
    <s v="USPS"/>
    <s v="First Class Package"/>
    <n v="85202"/>
    <s v="85202"/>
    <n v="5"/>
    <s v="Mesa"/>
    <x v="2"/>
    <n v="0"/>
    <n v="1.2"/>
    <n v="3.5"/>
  </r>
  <r>
    <d v="2020-12-16T00:00:00"/>
    <s v="#3512"/>
    <s v="United States"/>
    <s v="United States"/>
    <s v="USPS"/>
    <s v="Priority Mail"/>
    <s v="59714-3303"/>
    <s v="59714"/>
    <n v="5"/>
    <s v="Belgrade"/>
    <x v="49"/>
    <n v="0"/>
    <n v="1.48"/>
    <n v="8.42"/>
  </r>
  <r>
    <d v="2020-12-16T00:00:00"/>
    <s v="#3513"/>
    <s v="United States"/>
    <s v="United States"/>
    <s v="USPS"/>
    <s v="Priority Mail"/>
    <n v="64034"/>
    <s v="64034"/>
    <n v="5"/>
    <s v="Greenwood"/>
    <x v="18"/>
    <n v="0"/>
    <n v="3.44"/>
    <n v="9.11"/>
  </r>
  <r>
    <d v="2020-12-19T00:00:00"/>
    <s v="#3514"/>
    <s v="United States"/>
    <s v="United States"/>
    <s v="USPS"/>
    <s v="Priority Mail"/>
    <n v="42211"/>
    <s v="42211"/>
    <n v="5"/>
    <s v="Cadiz"/>
    <x v="19"/>
    <n v="0"/>
    <n v="2.35"/>
    <n v="9.4"/>
  </r>
  <r>
    <d v="2020-12-16T00:00:00"/>
    <s v="#3515"/>
    <s v="United States"/>
    <s v="United States"/>
    <s v="USPS"/>
    <s v="Priority Mail"/>
    <n v="20886"/>
    <s v="20886"/>
    <n v="5"/>
    <s v="Montgomery Village"/>
    <x v="26"/>
    <n v="0"/>
    <n v="4.9400000000000004"/>
    <n v="9.9600000000000009"/>
  </r>
  <r>
    <d v="2020-12-16T00:00:00"/>
    <s v="#3516"/>
    <s v="United States"/>
    <s v="United States"/>
    <s v="USPS"/>
    <s v="Priority Mail"/>
    <n v="12572"/>
    <s v="12572"/>
    <n v="5"/>
    <s v="Rhinebeck"/>
    <x v="21"/>
    <n v="0"/>
    <n v="4.9400000000000004"/>
    <n v="9.9600000000000009"/>
  </r>
  <r>
    <d v="2020-12-16T00:00:00"/>
    <s v="#3517"/>
    <s v="United States"/>
    <s v="United States"/>
    <s v="UPS"/>
    <s v="UPS¬Æ Ground"/>
    <n v="64086"/>
    <s v="64086"/>
    <n v="5"/>
    <s v="Lees Summit"/>
    <x v="18"/>
    <n v="0"/>
    <n v="3.38"/>
    <n v="8.8800000000000008"/>
  </r>
  <r>
    <d v="2020-12-16T00:00:00"/>
    <s v="#3518"/>
    <s v="United States"/>
    <s v="United States"/>
    <s v="UPS"/>
    <s v="UPS¬Æ Ground"/>
    <n v="84097"/>
    <s v="84097"/>
    <n v="5"/>
    <s v="Orem"/>
    <x v="0"/>
    <n v="0"/>
    <n v="2.92"/>
    <n v="7.8"/>
  </r>
  <r>
    <d v="2020-12-17T00:00:00"/>
    <s v="#3519"/>
    <s v="United States"/>
    <s v="United States"/>
    <s v="UPS"/>
    <s v="UPS¬Æ Ground"/>
    <n v="92354"/>
    <s v="92354"/>
    <n v="5"/>
    <s v="Loma Linda"/>
    <x v="16"/>
    <n v="0"/>
    <n v="3.48"/>
    <n v="8.58"/>
  </r>
  <r>
    <d v="2020-12-17T00:00:00"/>
    <s v="#3520"/>
    <s v="United States"/>
    <s v="United States"/>
    <s v="USPS"/>
    <s v="Priority Mail"/>
    <n v="11581"/>
    <s v="11581"/>
    <n v="5"/>
    <s v="VALLEY STREAM"/>
    <x v="21"/>
    <n v="0"/>
    <n v="4.9400000000000004"/>
    <n v="9.9600000000000009"/>
  </r>
  <r>
    <d v="2020-12-17T00:00:00"/>
    <s v="#3521"/>
    <s v="United States"/>
    <s v="United States"/>
    <s v="USPS"/>
    <s v="Priority Mail"/>
    <n v="65041"/>
    <s v="65041"/>
    <n v="5"/>
    <s v="Hermann"/>
    <x v="18"/>
    <n v="0"/>
    <n v="2.35"/>
    <n v="9.4"/>
  </r>
  <r>
    <d v="2020-12-17T00:00:00"/>
    <s v="#3522"/>
    <s v="United States"/>
    <s v="United States"/>
    <s v="UPS"/>
    <s v="UPS¬Æ Ground"/>
    <n v="94903"/>
    <s v="94903"/>
    <n v="5"/>
    <s v="SAN RAFAEL"/>
    <x v="16"/>
    <n v="0"/>
    <n v="3.48"/>
    <n v="8.58"/>
  </r>
  <r>
    <d v="2020-12-17T00:00:00"/>
    <s v="#3523"/>
    <s v="United States"/>
    <s v="United States"/>
    <s v="USPS"/>
    <s v="First Class Package"/>
    <n v="95747"/>
    <s v="95747"/>
    <n v="5"/>
    <s v="Roseville"/>
    <x v="16"/>
    <n v="0"/>
    <n v="1.2"/>
    <n v="3.5"/>
  </r>
  <r>
    <d v="2020-12-17T00:00:00"/>
    <s v="#3524"/>
    <s v="United States"/>
    <s v="United States"/>
    <s v="UPS"/>
    <s v="UPS¬Æ Ground"/>
    <n v="55403"/>
    <s v="55403"/>
    <n v="5"/>
    <s v="Minneapolis"/>
    <x v="22"/>
    <n v="0"/>
    <n v="3.38"/>
    <n v="8.8800000000000008"/>
  </r>
  <r>
    <d v="2020-12-17T00:00:00"/>
    <s v="#3525"/>
    <s v="United States"/>
    <s v="United States"/>
    <s v="UPS"/>
    <s v="UPS¬Æ Ground"/>
    <n v="60517"/>
    <s v="60517"/>
    <n v="5"/>
    <s v="Woodridge"/>
    <x v="40"/>
    <n v="0"/>
    <n v="2.83"/>
    <n v="9.6999999999999993"/>
  </r>
  <r>
    <d v="2020-12-17T00:00:00"/>
    <s v="#3526"/>
    <s v="United States"/>
    <s v="United States"/>
    <s v="USPS"/>
    <s v="First Class Package"/>
    <n v="80909"/>
    <s v="80909"/>
    <n v="5"/>
    <s v="Colorado Springs"/>
    <x v="12"/>
    <n v="0"/>
    <n v="2.63"/>
    <n v="5.37"/>
  </r>
  <r>
    <d v="2020-12-19T00:00:00"/>
    <s v="#3527"/>
    <s v="United States"/>
    <s v="United States"/>
    <s v="UPS"/>
    <s v="UPS¬Æ Ground"/>
    <n v="80015"/>
    <s v="80015"/>
    <n v="5"/>
    <s v="CENTENNIAL"/>
    <x v="12"/>
    <n v="0"/>
    <n v="3.48"/>
    <n v="8.58"/>
  </r>
  <r>
    <d v="2020-12-17T00:00:00"/>
    <s v="#3528"/>
    <s v="United States"/>
    <s v="United States"/>
    <s v="USPS"/>
    <s v="Priority Mail"/>
    <n v="85018"/>
    <s v="85018"/>
    <n v="5"/>
    <s v="Phoenix"/>
    <x v="2"/>
    <n v="0"/>
    <n v="2.48"/>
    <n v="8.42"/>
  </r>
  <r>
    <d v="2020-12-17T00:00:00"/>
    <s v="#3529"/>
    <s v="United States"/>
    <s v="United States"/>
    <s v="UPS"/>
    <s v="UPS¬Æ Ground"/>
    <n v="84081"/>
    <s v="84081"/>
    <n v="5"/>
    <s v="West Jordan"/>
    <x v="0"/>
    <n v="0"/>
    <n v="2.7"/>
    <n v="8.0299999999999994"/>
  </r>
  <r>
    <d v="2020-12-18T00:00:00"/>
    <s v="#3530"/>
    <s v="United States"/>
    <s v="United States"/>
    <s v="UPS"/>
    <s v="UPS¬Æ Ground"/>
    <n v="44212"/>
    <s v="44212"/>
    <n v="5"/>
    <s v="Brunswick"/>
    <x v="29"/>
    <n v="0"/>
    <n v="2.93"/>
    <n v="10.23"/>
  </r>
  <r>
    <d v="2020-12-18T00:00:00"/>
    <s v="#3531"/>
    <s v="United States"/>
    <s v="United States"/>
    <s v="UPS"/>
    <s v="UPS¬Æ Ground"/>
    <n v="89169"/>
    <s v="89169"/>
    <n v="5"/>
    <s v="Las Vegas"/>
    <x v="5"/>
    <n v="0"/>
    <n v="3.48"/>
    <n v="8.58"/>
  </r>
  <r>
    <d v="2020-12-18T00:00:00"/>
    <s v="#3532"/>
    <s v="United States"/>
    <s v="United States"/>
    <s v="USPS"/>
    <s v="Priority Mail"/>
    <n v="95971"/>
    <s v="95971"/>
    <n v="5"/>
    <s v="Quincy"/>
    <x v="16"/>
    <n v="0"/>
    <n v="1.95"/>
    <n v="8.9499999999999993"/>
  </r>
  <r>
    <d v="2020-12-18T00:00:00"/>
    <s v="#3533"/>
    <s v="United States"/>
    <s v="United States"/>
    <s v="USPS"/>
    <s v="Priority Mail"/>
    <n v="39466"/>
    <s v="39466"/>
    <n v="5"/>
    <s v="Picayune"/>
    <x v="23"/>
    <n v="0"/>
    <n v="0.7"/>
    <n v="12.55"/>
  </r>
  <r>
    <d v="2020-12-18T00:00:00"/>
    <s v="#3534"/>
    <s v="United States"/>
    <s v="United States"/>
    <s v="USPS"/>
    <s v="First Class Package"/>
    <n v="30022"/>
    <s v="30022"/>
    <n v="5"/>
    <s v="Johns Creek"/>
    <x v="3"/>
    <n v="0"/>
    <n v="1.08"/>
    <n v="4.57"/>
  </r>
  <r>
    <d v="2020-12-18T00:00:00"/>
    <s v="#3535"/>
    <s v="United States"/>
    <s v="United States"/>
    <s v="USPS"/>
    <s v="First Class Package"/>
    <n v="11001"/>
    <s v="11001"/>
    <n v="5"/>
    <s v="Floral Park"/>
    <x v="21"/>
    <n v="0"/>
    <n v="1.04"/>
    <n v="4.71"/>
  </r>
  <r>
    <d v="2020-12-18T00:00:00"/>
    <s v="#3536"/>
    <s v="United States"/>
    <s v="United States"/>
    <s v="UPS"/>
    <s v="UPS¬Æ Ground"/>
    <n v="93117"/>
    <s v="93117"/>
    <n v="5"/>
    <s v="Goleta"/>
    <x v="16"/>
    <n v="0"/>
    <n v="3.03"/>
    <n v="9.0500000000000007"/>
  </r>
  <r>
    <d v="2020-12-18T00:00:00"/>
    <s v="#3537"/>
    <s v="United States"/>
    <s v="United States"/>
    <s v="UPS"/>
    <s v="UPS¬Æ Ground"/>
    <n v="94587"/>
    <s v="94587"/>
    <n v="5"/>
    <s v="Union City"/>
    <x v="16"/>
    <n v="0"/>
    <n v="3.03"/>
    <n v="9.0500000000000007"/>
  </r>
  <r>
    <d v="2020-12-18T00:00:00"/>
    <s v="#3538"/>
    <s v="United States"/>
    <s v="United States"/>
    <s v="UPS"/>
    <s v="UPS¬Æ Ground"/>
    <n v="84005"/>
    <s v="84005"/>
    <n v="5"/>
    <s v="Eagle Mountain"/>
    <x v="0"/>
    <n v="0"/>
    <n v="2.92"/>
    <n v="7.8"/>
  </r>
  <r>
    <d v="2020-12-18T00:00:00"/>
    <s v="#3539"/>
    <s v="United States"/>
    <s v="United States"/>
    <s v="UPS"/>
    <s v="UPS¬Æ Ground"/>
    <n v="48197"/>
    <s v="48197"/>
    <n v="5"/>
    <s v="Ypsilanti"/>
    <x v="32"/>
    <n v="0"/>
    <n v="7.09"/>
    <n v="13.66"/>
  </r>
  <r>
    <d v="2020-12-19T00:00:00"/>
    <s v="#3540"/>
    <s v="United States"/>
    <s v="United States"/>
    <s v="UPS"/>
    <s v="UPS¬Æ Ground"/>
    <n v="54017"/>
    <s v="54017"/>
    <n v="5"/>
    <s v="New Richmond"/>
    <x v="38"/>
    <n v="0"/>
    <n v="6.33"/>
    <n v="8.8800000000000008"/>
  </r>
  <r>
    <d v="2020-12-18T00:00:00"/>
    <s v="#3541"/>
    <s v="United States"/>
    <s v="United States"/>
    <s v="UPS"/>
    <s v="UPS¬Æ Ground"/>
    <n v="13207"/>
    <s v="13207"/>
    <n v="5"/>
    <s v="Syracuse"/>
    <x v="21"/>
    <n v="0"/>
    <n v="3.42"/>
    <n v="10.86"/>
  </r>
  <r>
    <d v="2020-12-19T00:00:00"/>
    <s v="#3542"/>
    <s v="United States"/>
    <s v="United States"/>
    <s v="USPS"/>
    <s v="Priority Mail"/>
    <n v="21043"/>
    <s v="21043"/>
    <n v="5"/>
    <s v="Ellicott City"/>
    <x v="26"/>
    <n v="0"/>
    <n v="13.19"/>
    <n v="9.9600000000000009"/>
  </r>
  <r>
    <d v="2020-12-19T00:00:00"/>
    <s v="#3543"/>
    <s v="United States"/>
    <s v="United States"/>
    <s v="USPS"/>
    <s v="First Class Package"/>
    <n v="54615"/>
    <s v="54615"/>
    <n v="5"/>
    <s v="Black River Falls"/>
    <x v="38"/>
    <n v="0"/>
    <n v="1.1200000000000001"/>
    <n v="4.33"/>
  </r>
  <r>
    <d v="2020-12-19T00:00:00"/>
    <s v="#3544"/>
    <s v="United States"/>
    <s v="United States"/>
    <s v="USPS"/>
    <s v="First Class Package"/>
    <n v="11756"/>
    <s v="11756"/>
    <n v="5"/>
    <s v="Levittown"/>
    <x v="21"/>
    <n v="0"/>
    <n v="1.04"/>
    <n v="4.71"/>
  </r>
  <r>
    <d v="2020-12-19T00:00:00"/>
    <s v="#3545"/>
    <s v="United States"/>
    <s v="United States"/>
    <s v="USPS"/>
    <s v="Priority Mail"/>
    <n v="19390"/>
    <s v="19390"/>
    <n v="5"/>
    <s v="West Grove"/>
    <x v="10"/>
    <n v="0"/>
    <n v="10.039999999999999"/>
    <n v="9.9600000000000009"/>
  </r>
  <r>
    <d v="2020-12-19T00:00:00"/>
    <s v="#3546"/>
    <s v="United States"/>
    <s v="United States"/>
    <s v="UPS"/>
    <s v="UPS¬Æ Ground"/>
    <s v="49006-4396"/>
    <s v="49006"/>
    <n v="5"/>
    <s v="Kalamazoo"/>
    <x v="32"/>
    <n v="0"/>
    <n v="2.83"/>
    <n v="9.6999999999999993"/>
  </r>
  <r>
    <d v="2020-12-19T00:00:00"/>
    <s v="#3547"/>
    <s v="United States"/>
    <s v="United States"/>
    <s v="USPS"/>
    <s v="First Class Package"/>
    <n v="98664"/>
    <s v="98664"/>
    <n v="5"/>
    <s v="Vancouver"/>
    <x v="9"/>
    <n v="0"/>
    <n v="1.1200000000000001"/>
    <n v="4.33"/>
  </r>
  <r>
    <d v="2020-12-19T00:00:00"/>
    <s v="#3548"/>
    <s v="United States"/>
    <s v="United States"/>
    <s v="USPS"/>
    <s v="Priority Mail"/>
    <n v="91206"/>
    <s v="91206"/>
    <n v="5"/>
    <s v="Glendale"/>
    <x v="16"/>
    <n v="0"/>
    <n v="2.48"/>
    <n v="8.42"/>
  </r>
  <r>
    <d v="2020-12-19T00:00:00"/>
    <s v="#3549"/>
    <s v="United States"/>
    <s v="United States"/>
    <s v="UPS"/>
    <s v="UPS¬Æ Ground"/>
    <n v="92173"/>
    <s v="92173"/>
    <n v="5"/>
    <s v="San Diego"/>
    <x v="16"/>
    <n v="0"/>
    <n v="3.48"/>
    <n v="8.58"/>
  </r>
  <r>
    <d v="2020-12-19T00:00:00"/>
    <s v="#3550"/>
    <s v="United States"/>
    <s v="United States"/>
    <s v="USPS"/>
    <s v="Priority Mail"/>
    <s v="02141"/>
    <s v="02141"/>
    <n v="5"/>
    <s v="Cambridge"/>
    <x v="39"/>
    <n v="0"/>
    <n v="4.9400000000000004"/>
    <n v="9.9600000000000009"/>
  </r>
  <r>
    <d v="2020-12-19T00:00:00"/>
    <s v="#3552"/>
    <s v="United States"/>
    <s v="United States"/>
    <s v="UPS"/>
    <s v="UPS¬Æ Ground"/>
    <n v="84660"/>
    <s v="84660"/>
    <n v="5"/>
    <s v="Spanish Fork"/>
    <x v="0"/>
    <n v="0"/>
    <n v="2.92"/>
    <n v="7.8"/>
  </r>
  <r>
    <d v="2020-12-19T00:00:00"/>
    <s v="#3553"/>
    <s v="United States"/>
    <s v="United States"/>
    <s v="USPS"/>
    <s v="First Class Package"/>
    <n v="73012"/>
    <s v="73012"/>
    <n v="5"/>
    <s v="Edmond"/>
    <x v="13"/>
    <n v="0"/>
    <n v="2.73"/>
    <n v="5.52"/>
  </r>
  <r>
    <d v="2020-12-19T00:00:00"/>
    <s v="#3554"/>
    <s v="United States"/>
    <s v="United States"/>
    <s v="UPS"/>
    <s v="UPS¬Æ Ground"/>
    <n v="27612"/>
    <s v="27612"/>
    <n v="5"/>
    <s v="Raleigh"/>
    <x v="30"/>
    <n v="0"/>
    <n v="2.93"/>
    <n v="10.23"/>
  </r>
  <r>
    <d v="2020-12-19T00:00:00"/>
    <s v="#3555"/>
    <s v="United States"/>
    <s v="United States"/>
    <s v="USPS"/>
    <s v="Priority Mail"/>
    <n v="94061"/>
    <s v="94061"/>
    <n v="5"/>
    <s v="Redwood City"/>
    <x v="16"/>
    <n v="0"/>
    <n v="1.94"/>
    <n v="7.96"/>
  </r>
  <r>
    <d v="2020-12-21T00:00:00"/>
    <s v="#3556"/>
    <s v="United States"/>
    <s v="United States"/>
    <s v="USPS"/>
    <s v="Priority Mail"/>
    <n v="85225"/>
    <s v="85225"/>
    <n v="5"/>
    <s v="chandler"/>
    <x v="2"/>
    <n v="0"/>
    <n v="3.13"/>
    <n v="8.42"/>
  </r>
  <r>
    <d v="2020-12-21T00:00:00"/>
    <s v="#3557"/>
    <s v="United States"/>
    <s v="United States"/>
    <s v="USPS"/>
    <s v="Priority Mail"/>
    <n v="85298"/>
    <s v="85298"/>
    <n v="5"/>
    <s v="Gilbert"/>
    <x v="2"/>
    <n v="0"/>
    <n v="1.38"/>
    <n v="8.52"/>
  </r>
  <r>
    <d v="2020-12-21T00:00:00"/>
    <s v="#3559"/>
    <s v="United States"/>
    <s v="United States"/>
    <s v="UPS"/>
    <s v="UPS¬Æ Ground"/>
    <n v="84097"/>
    <s v="84097"/>
    <n v="5"/>
    <s v="Orem"/>
    <x v="0"/>
    <n v="0"/>
    <n v="2.7"/>
    <n v="8.0299999999999994"/>
  </r>
  <r>
    <d v="2020-12-21T00:00:00"/>
    <s v="#3560"/>
    <s v="United States"/>
    <s v="United States"/>
    <s v="USPS"/>
    <s v="First Class Package"/>
    <n v="11001"/>
    <s v="11001"/>
    <n v="5"/>
    <s v="Floral Park"/>
    <x v="21"/>
    <n v="0"/>
    <n v="1.04"/>
    <n v="4.71"/>
  </r>
  <r>
    <d v="2020-12-21T00:00:00"/>
    <s v="#3561"/>
    <s v="United States"/>
    <s v="United States"/>
    <s v="USPS"/>
    <s v="Priority Mail"/>
    <n v="24018"/>
    <s v="24018"/>
    <n v="5"/>
    <s v="Roanoke"/>
    <x v="1"/>
    <n v="0"/>
    <n v="4.03"/>
    <n v="9.6199999999999992"/>
  </r>
  <r>
    <d v="2020-12-21T00:00:00"/>
    <s v="#3562"/>
    <s v="United States"/>
    <s v="United States"/>
    <s v="USPS"/>
    <s v="First Class Package"/>
    <n v="93444"/>
    <s v="93444"/>
    <n v="5"/>
    <s v="Nipomo"/>
    <x v="16"/>
    <n v="0"/>
    <n v="1.1499999999999999"/>
    <n v="4.25"/>
  </r>
  <r>
    <d v="2020-12-21T00:00:00"/>
    <s v="#3564"/>
    <s v="United States"/>
    <s v="United States"/>
    <s v="UPS"/>
    <s v="UPS¬Æ Ground"/>
    <n v="95324"/>
    <s v="95324"/>
    <n v="5"/>
    <s v="Hilmar"/>
    <x v="16"/>
    <n v="0"/>
    <n v="6.43"/>
    <n v="8.58"/>
  </r>
  <r>
    <d v="2020-12-21T00:00:00"/>
    <s v="#3565"/>
    <s v="United States"/>
    <s v="United States"/>
    <s v="UPS"/>
    <s v="UPS¬Æ Ground"/>
    <n v="73071"/>
    <s v="73071"/>
    <n v="5"/>
    <s v="NORMAN"/>
    <x v="13"/>
    <n v="0"/>
    <n v="3.38"/>
    <n v="8.8800000000000008"/>
  </r>
  <r>
    <d v="2020-12-21T00:00:00"/>
    <s v="#3566"/>
    <s v="United States"/>
    <s v="United States"/>
    <s v="USPS"/>
    <s v="First Class Package"/>
    <s v="06478"/>
    <s v="06478"/>
    <n v="5"/>
    <s v="Oxford"/>
    <x v="34"/>
    <n v="0"/>
    <n v="3.65"/>
    <n v="5.95"/>
  </r>
  <r>
    <d v="2020-12-21T00:00:00"/>
    <s v="#3567"/>
    <s v="United States"/>
    <s v="United States"/>
    <s v="UPS"/>
    <s v="UPS¬Æ Ground"/>
    <n v="80237"/>
    <s v="80237"/>
    <n v="5"/>
    <s v="Denver"/>
    <x v="12"/>
    <n v="0"/>
    <n v="3.48"/>
    <n v="8.58"/>
  </r>
  <r>
    <d v="2020-12-21T00:00:00"/>
    <s v="#3568"/>
    <s v="United States"/>
    <s v="United States"/>
    <s v="USPS"/>
    <s v="Priority Mail"/>
    <n v="89131"/>
    <s v="89131"/>
    <n v="5"/>
    <s v="Las Vegas"/>
    <x v="5"/>
    <n v="0"/>
    <n v="3.13"/>
    <n v="8.42"/>
  </r>
  <r>
    <d v="2020-12-21T00:00:00"/>
    <s v="#3569"/>
    <s v="United States"/>
    <s v="United States"/>
    <s v="UPS"/>
    <s v="UPS¬Æ Ground"/>
    <n v="37209"/>
    <s v="37209"/>
    <n v="5"/>
    <s v="Nashville"/>
    <x v="37"/>
    <n v="0"/>
    <n v="5.96"/>
    <n v="12.85"/>
  </r>
  <r>
    <d v="2020-12-21T00:00:00"/>
    <s v="#3570"/>
    <s v="United States"/>
    <s v="United States"/>
    <s v="UPS"/>
    <s v="UPS¬Æ Ground"/>
    <n v="98375"/>
    <s v="98375"/>
    <n v="5"/>
    <s v="PUYALLUP"/>
    <x v="9"/>
    <n v="0"/>
    <n v="3.38"/>
    <n v="8.8800000000000008"/>
  </r>
  <r>
    <d v="2020-12-23T00:00:00"/>
    <s v="#3572"/>
    <s v="United States"/>
    <s v="United States"/>
    <s v="USPS"/>
    <s v="Priority Mail"/>
    <s v="02324"/>
    <s v="02324"/>
    <n v="5"/>
    <s v="Bridgewater"/>
    <x v="39"/>
    <n v="0"/>
    <n v="10.039999999999999"/>
    <n v="9.9600000000000009"/>
  </r>
  <r>
    <d v="2020-12-23T00:00:00"/>
    <s v="#3573"/>
    <s v="United States"/>
    <s v="United States"/>
    <s v="USPS"/>
    <s v="First Class Package"/>
    <n v="93117"/>
    <s v="93117"/>
    <n v="5"/>
    <s v="Goleta"/>
    <x v="16"/>
    <n v="0"/>
    <n v="1.1499999999999999"/>
    <n v="4.25"/>
  </r>
  <r>
    <d v="2020-12-23T00:00:00"/>
    <s v="#3574"/>
    <s v="United States"/>
    <s v="United States"/>
    <s v="USPS"/>
    <s v="First Class Package"/>
    <n v="73012"/>
    <s v="73012"/>
    <n v="5"/>
    <s v="Edmond"/>
    <x v="13"/>
    <n v="0"/>
    <n v="2.73"/>
    <n v="5.52"/>
  </r>
  <r>
    <d v="2020-12-23T00:00:00"/>
    <s v="#3575"/>
    <s v="United States"/>
    <s v="United States"/>
    <s v="USPS"/>
    <s v="Priority Mail"/>
    <n v="17109"/>
    <s v="17109"/>
    <n v="5"/>
    <s v="Harrisburg"/>
    <x v="10"/>
    <n v="0"/>
    <n v="4.9400000000000004"/>
    <n v="9.9600000000000009"/>
  </r>
  <r>
    <d v="2020-12-23T00:00:00"/>
    <s v="#3576"/>
    <s v="United States"/>
    <s v="United States"/>
    <s v="UPS"/>
    <s v="UPS¬Æ Ground"/>
    <n v="60707"/>
    <s v="60707"/>
    <n v="5"/>
    <s v="Chicago"/>
    <x v="40"/>
    <n v="0"/>
    <n v="2.83"/>
    <n v="9.6999999999999993"/>
  </r>
  <r>
    <d v="2020-12-23T00:00:00"/>
    <s v="#3577"/>
    <s v="United States"/>
    <s v="United States"/>
    <s v="UPS"/>
    <s v="UPS¬Æ Ground"/>
    <n v="59802"/>
    <s v="59802"/>
    <n v="5"/>
    <s v="Missoula"/>
    <x v="49"/>
    <n v="0"/>
    <n v="2.62"/>
    <n v="9.61"/>
  </r>
  <r>
    <d v="2020-12-23T00:00:00"/>
    <s v="#3578"/>
    <s v="United States"/>
    <s v="United States"/>
    <s v="USPS"/>
    <s v="First Class Package"/>
    <n v="84005"/>
    <s v="84005"/>
    <n v="5"/>
    <s v="Eagle Mountain"/>
    <x v="0"/>
    <n v="0"/>
    <n v="1.1200000000000001"/>
    <n v="4.18"/>
  </r>
  <r>
    <d v="2020-12-23T00:00:00"/>
    <s v="#3579"/>
    <s v="United States"/>
    <s v="United States"/>
    <s v="USPS"/>
    <s v="First Class Package"/>
    <n v="11234"/>
    <s v="11234"/>
    <n v="5"/>
    <s v="brooklyn "/>
    <x v="21"/>
    <n v="0"/>
    <n v="1.08"/>
    <n v="3.92"/>
  </r>
  <r>
    <d v="2020-12-26T00:00:00"/>
    <s v="#3580"/>
    <s v="United States"/>
    <s v="United States"/>
    <s v="UPS"/>
    <s v="UPS¬Æ Ground"/>
    <n v="11756"/>
    <s v="11756"/>
    <n v="5"/>
    <s v="Levittown"/>
    <x v="21"/>
    <n v="0"/>
    <n v="6.38"/>
    <n v="13.69"/>
  </r>
  <r>
    <d v="2020-12-26T00:00:00"/>
    <s v="#3581"/>
    <s v="United States"/>
    <s v="United States"/>
    <s v="USPS"/>
    <s v="First Class Package"/>
    <n v="95609"/>
    <s v="95609"/>
    <n v="5"/>
    <s v="Carmichael"/>
    <x v="16"/>
    <n v="0"/>
    <n v="1.1499999999999999"/>
    <n v="4.25"/>
  </r>
  <r>
    <d v="2020-12-26T00:00:00"/>
    <s v="#3582"/>
    <s v="United States"/>
    <s v="United States"/>
    <s v="UPS"/>
    <s v="UPS¬Æ Ground"/>
    <n v="84059"/>
    <s v="84059"/>
    <n v="5"/>
    <s v="Vineyard"/>
    <x v="0"/>
    <n v="0"/>
    <n v="2.92"/>
    <n v="7.8"/>
  </r>
  <r>
    <d v="2020-12-26T00:00:00"/>
    <s v="#3583"/>
    <s v="United States"/>
    <s v="United States"/>
    <s v="USPS"/>
    <s v="First Class Package"/>
    <n v="85284"/>
    <s v="85284"/>
    <n v="5"/>
    <s v="Tempe"/>
    <x v="2"/>
    <n v="0"/>
    <n v="1.1499999999999999"/>
    <n v="4.25"/>
  </r>
  <r>
    <d v="2020-12-26T00:00:00"/>
    <s v="#3584"/>
    <s v="United States"/>
    <s v="United States"/>
    <s v="USPS"/>
    <s v="First Class Package"/>
    <n v="84057"/>
    <s v="84057"/>
    <n v="5"/>
    <s v="Orem"/>
    <x v="0"/>
    <n v="0"/>
    <n v="1.1200000000000001"/>
    <n v="4.18"/>
  </r>
  <r>
    <d v="2020-12-26T00:00:00"/>
    <s v="#3585"/>
    <s v="United States"/>
    <s v="United States"/>
    <s v="USPS"/>
    <s v="Priority Mail"/>
    <n v="23503"/>
    <s v="23503"/>
    <n v="5"/>
    <s v="Norfolk"/>
    <x v="1"/>
    <n v="0"/>
    <n v="10.039999999999999"/>
    <n v="9.9600000000000009"/>
  </r>
  <r>
    <d v="2020-12-26T00:00:00"/>
    <s v="#3586"/>
    <s v="United States"/>
    <s v="United States"/>
    <s v="USPS"/>
    <s v="Priority Mail"/>
    <n v="21043"/>
    <s v="21043"/>
    <n v="5"/>
    <s v="Ellicott City"/>
    <x v="26"/>
    <n v="0"/>
    <n v="10.039999999999999"/>
    <n v="9.9600000000000009"/>
  </r>
  <r>
    <d v="2020-12-26T00:00:00"/>
    <s v="#3587"/>
    <s v="United States"/>
    <s v="United States"/>
    <s v="USPS"/>
    <s v="Priority Mail"/>
    <n v="48091"/>
    <s v="48091"/>
    <n v="5"/>
    <s v="Warren"/>
    <x v="32"/>
    <n v="0"/>
    <n v="4.03"/>
    <n v="9.6199999999999992"/>
  </r>
  <r>
    <d v="2020-12-26T00:00:00"/>
    <s v="#3588"/>
    <s v="United States"/>
    <s v="United States"/>
    <s v="UPS"/>
    <s v="UPS¬Æ Ground"/>
    <n v="49507"/>
    <s v="49507"/>
    <n v="5"/>
    <s v="Grand Rapids"/>
    <x v="32"/>
    <n v="0"/>
    <n v="4.09"/>
    <n v="11.63"/>
  </r>
  <r>
    <d v="2020-12-26T00:00:00"/>
    <s v="#3589"/>
    <s v="United States"/>
    <s v="United States"/>
    <s v="USPS"/>
    <s v="First Class Package"/>
    <s v="20009-1855"/>
    <s v="20009"/>
    <n v="5"/>
    <s v="Washington"/>
    <x v="43"/>
    <n v="0"/>
    <n v="0.55000000000000004"/>
    <n v="5.95"/>
  </r>
  <r>
    <d v="2020-12-26T00:00:00"/>
    <s v="#3590"/>
    <s v="United States"/>
    <s v="United States"/>
    <s v="UPS"/>
    <s v="UPS¬Æ Ground"/>
    <n v="11001"/>
    <s v="11001"/>
    <n v="5"/>
    <s v="Floral Park"/>
    <x v="21"/>
    <n v="0"/>
    <n v="3.42"/>
    <n v="10.86"/>
  </r>
  <r>
    <d v="2020-12-26T00:00:00"/>
    <s v="#3591"/>
    <s v="United States"/>
    <s v="United States"/>
    <s v="UPS"/>
    <s v="UPS¬Æ Ground"/>
    <s v="94070-3963"/>
    <s v="94070"/>
    <n v="5"/>
    <s v="San Carlos"/>
    <x v="16"/>
    <n v="0"/>
    <n v="3.48"/>
    <n v="8.58"/>
  </r>
  <r>
    <d v="2020-12-28T00:00:00"/>
    <s v="#3592"/>
    <s v="United States"/>
    <s v="United States"/>
    <s v="USPS"/>
    <s v="Priority Mail"/>
    <s v="07034"/>
    <s v="07034"/>
    <n v="5"/>
    <s v="Lake Hiawatha"/>
    <x v="31"/>
    <n v="0"/>
    <n v="10.44"/>
    <n v="9.56"/>
  </r>
  <r>
    <d v="2020-12-28T00:00:00"/>
    <s v="#3593"/>
    <s v="United States"/>
    <s v="United States"/>
    <s v="USPS"/>
    <s v="Priority Mail"/>
    <n v="48072"/>
    <s v="48072"/>
    <n v="5"/>
    <s v="Berkley"/>
    <x v="32"/>
    <n v="0"/>
    <n v="4.43"/>
    <n v="9.2200000000000006"/>
  </r>
  <r>
    <d v="2020-12-28T00:00:00"/>
    <s v="#3594"/>
    <s v="United States"/>
    <s v="United States"/>
    <s v="UPS"/>
    <s v="UPS¬Æ Ground"/>
    <n v="73159"/>
    <s v="73159"/>
    <n v="5"/>
    <s v="Oklahoma City"/>
    <x v="13"/>
    <n v="0"/>
    <n v="3.86"/>
    <n v="8.8800000000000008"/>
  </r>
  <r>
    <d v="2020-12-28T00:00:00"/>
    <s v="#3595"/>
    <s v="United States"/>
    <s v="United States"/>
    <s v="UPS"/>
    <s v="UPS¬Æ Ground"/>
    <n v="87121"/>
    <s v="87121"/>
    <n v="5"/>
    <s v="Albuquerque"/>
    <x v="24"/>
    <n v="0"/>
    <n v="3.95"/>
    <n v="8.58"/>
  </r>
  <r>
    <d v="2020-12-29T00:00:00"/>
    <s v="#3596"/>
    <s v="United States"/>
    <s v="United States"/>
    <s v="UPS"/>
    <s v="UPS¬Æ Ground"/>
    <n v="11001"/>
    <s v="11001"/>
    <n v="5"/>
    <s v="Floral Park"/>
    <x v="21"/>
    <n v="0"/>
    <n v="3.98"/>
    <n v="10.86"/>
  </r>
  <r>
    <d v="2020-12-29T00:00:00"/>
    <s v="#3597"/>
    <s v="United States"/>
    <s v="United States"/>
    <s v="USPS"/>
    <s v="First Class Package"/>
    <n v="85747"/>
    <s v="85747"/>
    <n v="5"/>
    <s v="Tucson"/>
    <x v="2"/>
    <n v="0"/>
    <n v="1.4"/>
    <n v="4"/>
  </r>
  <r>
    <d v="2020-12-29T00:00:00"/>
    <s v="#3598"/>
    <s v="United States"/>
    <s v="United States"/>
    <s v="USPS"/>
    <s v="Priority Mail"/>
    <n v="98023"/>
    <s v="98023"/>
    <n v="5"/>
    <s v="Federal Way"/>
    <x v="9"/>
    <n v="0"/>
    <n v="3.84"/>
    <n v="8.7100000000000009"/>
  </r>
  <r>
    <d v="2020-12-29T00:00:00"/>
    <s v="#3599"/>
    <s v="United States"/>
    <s v="United States"/>
    <s v="UPS"/>
    <s v="UPS¬Æ Ground"/>
    <n v="92065"/>
    <s v="92065"/>
    <n v="5"/>
    <s v="Ramona"/>
    <x v="16"/>
    <n v="0"/>
    <n v="7.05"/>
    <n v="8.58"/>
  </r>
  <r>
    <d v="2020-12-29T00:00:00"/>
    <s v="#3600"/>
    <s v="United States"/>
    <s v="United States"/>
    <s v="USPS"/>
    <s v="First Class Package"/>
    <s v="02893"/>
    <s v="02893"/>
    <n v="5"/>
    <s v="West Warwick"/>
    <x v="45"/>
    <n v="0"/>
    <n v="1.29"/>
    <n v="4.46"/>
  </r>
  <r>
    <d v="2020-12-29T00:00:00"/>
    <s v="#3601"/>
    <s v="United States"/>
    <s v="United States"/>
    <s v="USPS"/>
    <s v="Priority Mail"/>
    <n v="98501"/>
    <s v="98501"/>
    <n v="5"/>
    <s v="Tumwater"/>
    <x v="9"/>
    <n v="0"/>
    <n v="3.84"/>
    <n v="8.7100000000000009"/>
  </r>
  <r>
    <d v="2020-12-30T00:00:00"/>
    <s v="#3602"/>
    <s v="United States"/>
    <s v="United States"/>
    <s v="USPS"/>
    <s v="First Class Package"/>
    <n v="11001"/>
    <s v="11001"/>
    <n v="5"/>
    <s v="Floral Park"/>
    <x v="21"/>
    <n v="0"/>
    <n v="1.29"/>
    <n v="4.46"/>
  </r>
  <r>
    <d v="2020-12-31T00:00:00"/>
    <s v="#3603"/>
    <s v="United States"/>
    <s v="United States"/>
    <s v="UPS"/>
    <s v="UPS¬Æ Ground"/>
    <n v="93117"/>
    <s v="93117"/>
    <n v="5"/>
    <s v="Goleta"/>
    <x v="16"/>
    <n v="0"/>
    <n v="4.42"/>
    <n v="9.93"/>
  </r>
  <r>
    <d v="2020-12-31T00:00:00"/>
    <s v="#3604"/>
    <s v="United States"/>
    <s v="United States"/>
    <s v="UPS"/>
    <s v="UPS¬Æ Ground"/>
    <n v="73012"/>
    <s v="73012"/>
    <n v="5"/>
    <s v="Edmond"/>
    <x v="13"/>
    <n v="0"/>
    <n v="3.86"/>
    <n v="12.16"/>
  </r>
  <r>
    <d v="2020-12-31T00:00:00"/>
    <s v="#3605"/>
    <s v="United States"/>
    <s v="United States"/>
    <s v="UPS"/>
    <s v="UPS¬Æ Ground"/>
    <n v="11001"/>
    <s v="11001"/>
    <n v="5"/>
    <s v="Floral Park"/>
    <x v="21"/>
    <n v="0"/>
    <n v="9.19"/>
    <n v="14.62"/>
  </r>
  <r>
    <d v="2020-12-31T00:00:00"/>
    <s v="#3606"/>
    <s v="United States"/>
    <s v="United States"/>
    <s v="UPS"/>
    <s v="UPS¬Æ Ground"/>
    <n v="11756"/>
    <s v="11756"/>
    <n v="5"/>
    <s v="Levittown"/>
    <x v="21"/>
    <n v="0"/>
    <n v="9.99"/>
    <n v="15.11"/>
  </r>
  <r>
    <d v="2020-12-31T00:00:00"/>
    <s v="#3607"/>
    <s v="United States"/>
    <s v="United States"/>
    <s v="UPS"/>
    <s v="UPS¬Æ Ground"/>
    <n v="11756"/>
    <s v="11756"/>
    <n v="5"/>
    <s v="Levittown"/>
    <x v="21"/>
    <n v="0"/>
    <n v="9.19"/>
    <n v="14.62"/>
  </r>
  <r>
    <d v="2020-12-31T00:00:00"/>
    <s v="#3610"/>
    <s v="United States"/>
    <s v="United States"/>
    <s v="UPS"/>
    <s v="UPS¬Æ Ground"/>
    <n v="85747"/>
    <s v="85747"/>
    <n v="5"/>
    <s v="Tucson"/>
    <x v="2"/>
    <n v="0"/>
    <n v="3.1"/>
    <n v="9.61"/>
  </r>
  <r>
    <d v="2020-12-31T00:00:00"/>
    <s v="#3611"/>
    <s v="United States"/>
    <s v="United States"/>
    <s v="UPS"/>
    <s v="UPS¬Æ Ground"/>
    <n v="85658"/>
    <s v="85658"/>
    <n v="5"/>
    <s v="Marana"/>
    <x v="2"/>
    <n v="0"/>
    <n v="7.52"/>
    <n v="9.93"/>
  </r>
  <r>
    <d v="2020-12-31T00:00:00"/>
    <s v="#3612"/>
    <s v="United States"/>
    <s v="United States"/>
    <s v="USPS"/>
    <s v="Priority Mail"/>
    <n v="93444"/>
    <s v="93444"/>
    <n v="5"/>
    <s v="Nipomo"/>
    <x v="16"/>
    <n v="0"/>
    <n v="3.53"/>
    <n v="8.02"/>
  </r>
  <r>
    <d v="2020-12-31T00:00:00"/>
    <s v="#3613"/>
    <s v="United States"/>
    <s v="United States"/>
    <s v="USPS"/>
    <s v="Priority Mail"/>
    <n v="92833"/>
    <s v="92833"/>
    <n v="5"/>
    <s v="Fullerton"/>
    <x v="16"/>
    <n v="0"/>
    <n v="1.78"/>
    <n v="8.1199999999999992"/>
  </r>
  <r>
    <d v="2020-12-31T00:00:00"/>
    <s v="#3614"/>
    <s v="United States"/>
    <s v="United States"/>
    <s v="USPS"/>
    <s v="Priority Mail"/>
    <n v="10024"/>
    <s v="10024"/>
    <n v="5"/>
    <s v="New York"/>
    <x v="21"/>
    <n v="0"/>
    <n v="10.44"/>
    <n v="9.56"/>
  </r>
  <r>
    <d v="2020-12-31T00:00:00"/>
    <s v="#3615"/>
    <s v="United States"/>
    <s v="United States"/>
    <s v="UPS"/>
    <s v="UPS¬Æ Ground"/>
    <s v="48091-4136"/>
    <s v="48091"/>
    <n v="5"/>
    <s v="Warren"/>
    <x v="32"/>
    <n v="0"/>
    <n v="3.44"/>
    <n v="10.23"/>
  </r>
  <r>
    <d v="2020-12-31T00:00:00"/>
    <s v="#3616"/>
    <s v="United States"/>
    <s v="United States"/>
    <s v="UPS"/>
    <s v="UPS¬Æ Ground"/>
    <n v="94070"/>
    <s v="94070"/>
    <n v="5"/>
    <s v="San Carlos"/>
    <x v="16"/>
    <n v="0"/>
    <n v="3.26"/>
    <n v="9.81"/>
  </r>
  <r>
    <d v="2021-01-02T00:00:00"/>
    <s v="#3617"/>
    <s v="United States"/>
    <s v="United States"/>
    <s v="USPS"/>
    <s v="Priority Mail"/>
    <n v="90069"/>
    <s v="90069"/>
    <n v="5"/>
    <s v="Los Angeles"/>
    <x v="16"/>
    <n v="0"/>
    <n v="2.35"/>
    <n v="8.5500000000000007"/>
  </r>
  <r>
    <d v="2021-01-02T00:00:00"/>
    <s v="#3618"/>
    <s v="United States"/>
    <s v="United States"/>
    <s v="USPS"/>
    <s v="Priority Mail"/>
    <n v="93117"/>
    <s v="93117"/>
    <n v="5"/>
    <s v="Goleta"/>
    <x v="16"/>
    <n v="0"/>
    <n v="2.88"/>
    <n v="8.02"/>
  </r>
  <r>
    <d v="2020-12-31T00:00:00"/>
    <s v="#3619"/>
    <s v="United States"/>
    <s v="United States"/>
    <s v="UPS"/>
    <s v="UPS¬Æ Ground"/>
    <n v="11361"/>
    <s v="11361"/>
    <n v="5"/>
    <s v="Queens"/>
    <x v="21"/>
    <n v="0"/>
    <n v="6.49"/>
    <n v="12.1"/>
  </r>
  <r>
    <d v="2021-01-02T00:00:00"/>
    <s v="#3620"/>
    <s v="United States"/>
    <s v="United States"/>
    <s v="USPS"/>
    <s v="Priority Mail"/>
    <n v="84057"/>
    <s v="84057"/>
    <n v="5"/>
    <s v="Orem"/>
    <x v="0"/>
    <n v="0"/>
    <n v="1.74"/>
    <n v="7.46"/>
  </r>
  <r>
    <d v="2021-01-02T00:00:00"/>
    <s v="#3621"/>
    <s v="United States"/>
    <s v="United States"/>
    <s v="UPS"/>
    <s v="UPS¬Æ Ground"/>
    <n v="98664"/>
    <s v="98664"/>
    <n v="5"/>
    <s v="Vancouver"/>
    <x v="9"/>
    <n v="0"/>
    <n v="3.86"/>
    <n v="12.16"/>
  </r>
  <r>
    <d v="2021-01-02T00:00:00"/>
    <s v="#3622"/>
    <s v="United States"/>
    <s v="United States"/>
    <s v="UPS"/>
    <s v="UPS¬Æ Ground"/>
    <n v="98942"/>
    <s v="98942"/>
    <n v="5"/>
    <s v="Selah"/>
    <x v="9"/>
    <n v="0"/>
    <n v="6.68"/>
    <n v="9.4499999999999993"/>
  </r>
  <r>
    <d v="2021-01-02T00:00:00"/>
    <s v="#3623"/>
    <s v="United States"/>
    <s v="United States"/>
    <s v="UPS"/>
    <s v="UPS¬Æ Ground"/>
    <n v="91606"/>
    <s v="91606"/>
    <n v="5"/>
    <s v="North Hollywood"/>
    <x v="16"/>
    <n v="0"/>
    <n v="4.42"/>
    <n v="9.93"/>
  </r>
  <r>
    <d v="2021-01-02T00:00:00"/>
    <s v="#3625"/>
    <s v="United States"/>
    <s v="United States"/>
    <s v="USPS"/>
    <s v="Priority Mail"/>
    <n v="21014"/>
    <s v="21014"/>
    <n v="5"/>
    <s v="Bel air"/>
    <x v="26"/>
    <n v="0"/>
    <n v="13.59"/>
    <n v="9.56"/>
  </r>
  <r>
    <d v="2021-01-02T00:00:00"/>
    <s v="#3626"/>
    <s v="United States"/>
    <s v="United States"/>
    <s v="USPS"/>
    <s v="First Class Package"/>
    <n v="84097"/>
    <s v="84097"/>
    <n v="5"/>
    <s v="Orem"/>
    <x v="0"/>
    <n v="0"/>
    <n v="1.37"/>
    <n v="3.93"/>
  </r>
  <r>
    <d v="2021-01-02T00:00:00"/>
    <s v="#3627"/>
    <s v="United States"/>
    <s v="United States"/>
    <s v="USPS"/>
    <s v="Priority Mail"/>
    <n v="84660"/>
    <s v="84660"/>
    <n v="5"/>
    <s v="Spanish Fork"/>
    <x v="0"/>
    <n v="0"/>
    <n v="0.79"/>
    <n v="7.46"/>
  </r>
  <r>
    <d v="2021-01-02T00:00:00"/>
    <s v="#3628"/>
    <s v="United States"/>
    <s v="United States"/>
    <s v="USPS"/>
    <s v="Priority Mail"/>
    <n v="93444"/>
    <s v="93444"/>
    <n v="5"/>
    <s v="Nipomo"/>
    <x v="16"/>
    <n v="0"/>
    <n v="2.35"/>
    <n v="8.5500000000000007"/>
  </r>
  <r>
    <d v="2021-01-02T00:00:00"/>
    <s v="#3629"/>
    <s v="United States"/>
    <s v="United States"/>
    <s v="USPS"/>
    <s v="Priority Mail"/>
    <n v="84097"/>
    <s v="84097"/>
    <n v="5"/>
    <s v="Orem"/>
    <x v="0"/>
    <n v="0"/>
    <n v="2.74"/>
    <n v="7.46"/>
  </r>
  <r>
    <d v="2021-01-02T00:00:00"/>
    <s v="#3630"/>
    <s v="United States"/>
    <s v="United States"/>
    <s v="USPS"/>
    <s v="Priority Mail"/>
    <n v="98661"/>
    <s v="98661"/>
    <n v="5"/>
    <s v="Vancouver"/>
    <x v="9"/>
    <n v="0"/>
    <n v="5.24"/>
    <n v="8.7100000000000009"/>
  </r>
  <r>
    <d v="2021-01-02T00:00:00"/>
    <s v="#3631"/>
    <s v="United States"/>
    <s v="United States"/>
    <s v="USPS"/>
    <s v="Priority Mail"/>
    <n v="93117"/>
    <s v="93117"/>
    <n v="5"/>
    <s v="Goleta"/>
    <x v="16"/>
    <n v="0"/>
    <n v="2.35"/>
    <n v="8.5500000000000007"/>
  </r>
  <r>
    <d v="2021-01-02T00:00:00"/>
    <s v="#3632"/>
    <s v="United States"/>
    <s v="United States"/>
    <s v="USPS"/>
    <s v="First Class Package"/>
    <n v="84604"/>
    <s v="84604"/>
    <n v="5"/>
    <s v="Provo"/>
    <x v="0"/>
    <n v="0"/>
    <n v="1.39"/>
    <n v="3.21"/>
  </r>
  <r>
    <d v="2021-01-04T00:00:00"/>
    <s v="#3635"/>
    <s v="United States"/>
    <s v="United States"/>
    <s v="USPS"/>
    <s v="Priority Mail"/>
    <n v="80916"/>
    <s v="80916"/>
    <n v="5"/>
    <s v="Colorado Springs"/>
    <x v="12"/>
    <n v="0"/>
    <n v="3.53"/>
    <n v="8.02"/>
  </r>
  <r>
    <d v="2021-01-04T00:00:00"/>
    <s v="#3636"/>
    <s v="United States"/>
    <s v="United States"/>
    <s v="UPS"/>
    <s v="UPS¬Æ Ground"/>
    <n v="84081"/>
    <s v="84081"/>
    <n v="5"/>
    <s v="West Jordan"/>
    <x v="0"/>
    <n v="0"/>
    <n v="3.49"/>
    <n v="8.32"/>
  </r>
  <r>
    <d v="2021-01-04T00:00:00"/>
    <s v="#3637"/>
    <s v="United States"/>
    <s v="United States"/>
    <s v="USPS"/>
    <s v="Priority Mail"/>
    <n v="53225"/>
    <s v="53225"/>
    <n v="5"/>
    <s v="Milwaukee"/>
    <x v="38"/>
    <n v="0"/>
    <n v="2.75"/>
    <n v="9"/>
  </r>
  <r>
    <d v="2021-01-04T00:00:00"/>
    <s v="#3639"/>
    <s v="United States"/>
    <s v="United States"/>
    <s v="USPS"/>
    <s v="Priority Mail"/>
    <n v="75009"/>
    <s v="75009"/>
    <n v="5"/>
    <s v="Celina"/>
    <x v="8"/>
    <n v="0"/>
    <n v="3.84"/>
    <n v="8.7100000000000009"/>
  </r>
  <r>
    <d v="2021-01-04T00:00:00"/>
    <s v="#3640"/>
    <s v="United States"/>
    <s v="United States"/>
    <s v="USPS"/>
    <s v="First Class Package"/>
    <n v="77494"/>
    <s v="77494"/>
    <n v="5"/>
    <s v="Katy"/>
    <x v="8"/>
    <n v="0"/>
    <n v="1.41"/>
    <n v="3.39"/>
  </r>
  <r>
    <d v="2021-01-04T00:00:00"/>
    <s v="#3642"/>
    <s v="United States"/>
    <s v="United States"/>
    <s v="USPS"/>
    <s v="Priority Mail"/>
    <n v="73012"/>
    <s v="73012"/>
    <n v="5"/>
    <s v="Edmond"/>
    <x v="13"/>
    <n v="0"/>
    <n v="3.84"/>
    <n v="8.7100000000000009"/>
  </r>
  <r>
    <d v="2021-01-04T00:00:00"/>
    <s v="#3643"/>
    <s v="United States"/>
    <s v="United States"/>
    <s v="UPS"/>
    <s v="UPS¬Æ Ground"/>
    <n v="11756"/>
    <s v="11756"/>
    <n v="5"/>
    <s v="Levittown"/>
    <x v="21"/>
    <n v="0"/>
    <n v="18.07"/>
    <n v="20.170000000000002"/>
  </r>
  <r>
    <d v="2021-01-04T00:00:00"/>
    <s v="#3644"/>
    <s v="United States"/>
    <s v="United States"/>
    <s v="UPS"/>
    <s v="UPS¬Æ Ground"/>
    <n v="47920"/>
    <s v="47920"/>
    <n v="5"/>
    <s v="Battle Ground"/>
    <x v="14"/>
    <n v="0"/>
    <n v="9.5"/>
    <n v="12.62"/>
  </r>
  <r>
    <d v="2021-01-04T00:00:00"/>
    <s v="#3645"/>
    <s v="United States"/>
    <s v="United States"/>
    <s v="UPS"/>
    <s v="UPS¬Æ Ground"/>
    <n v="75007"/>
    <s v="75007"/>
    <n v="5"/>
    <s v="Carrollton"/>
    <x v="8"/>
    <n v="0"/>
    <n v="4.1900000000000004"/>
    <n v="10.029999999999999"/>
  </r>
  <r>
    <d v="2021-01-04T00:00:00"/>
    <s v="#3646"/>
    <s v="United States"/>
    <s v="United States"/>
    <s v="USPS"/>
    <s v="Priority Mail"/>
    <n v="13090"/>
    <s v="13090"/>
    <n v="5"/>
    <s v="Liverpool"/>
    <x v="21"/>
    <n v="0"/>
    <n v="17.14"/>
    <n v="9.56"/>
  </r>
  <r>
    <d v="2021-01-04T00:00:00"/>
    <s v="#3647"/>
    <s v="United States"/>
    <s v="United States"/>
    <s v="USPS"/>
    <s v="Priority Mail"/>
    <n v="84075"/>
    <s v="84075"/>
    <n v="5"/>
    <s v="Syracuse"/>
    <x v="0"/>
    <n v="0"/>
    <n v="0.86"/>
    <n v="7.84"/>
  </r>
  <r>
    <d v="2021-01-04T00:00:00"/>
    <s v="#3648"/>
    <s v="United States"/>
    <s v="United States"/>
    <s v="UPS"/>
    <s v="UPS¬Æ Ground"/>
    <n v="84606"/>
    <s v="84606"/>
    <n v="5"/>
    <s v="Provo"/>
    <x v="0"/>
    <n v="0"/>
    <n v="3.53"/>
    <n v="9.01"/>
  </r>
  <r>
    <d v="2021-01-05T00:00:00"/>
    <s v="#3649"/>
    <s v="United States"/>
    <s v="United States"/>
    <s v="USPS"/>
    <s v="Priority Mail"/>
    <n v="97378"/>
    <s v="97378"/>
    <n v="5"/>
    <s v="Sheridan"/>
    <x v="4"/>
    <n v="0"/>
    <n v="3.84"/>
    <n v="8.7100000000000009"/>
  </r>
  <r>
    <d v="2021-01-04T00:00:00"/>
    <s v="#3651"/>
    <s v="United States"/>
    <s v="United States"/>
    <s v="UPS"/>
    <s v="UPS¬Æ Ground"/>
    <n v="90069"/>
    <s v="90069"/>
    <n v="5"/>
    <s v="Los Angeles"/>
    <x v="16"/>
    <n v="0"/>
    <n v="3.26"/>
    <n v="9.81"/>
  </r>
  <r>
    <d v="2021-01-04T00:00:00"/>
    <s v="#3652"/>
    <s v="United States"/>
    <s v="United States"/>
    <s v="USPS"/>
    <s v="Priority Mail"/>
    <n v="84097"/>
    <s v="84097"/>
    <n v="5"/>
    <s v="Orem"/>
    <x v="0"/>
    <n v="0"/>
    <n v="2.74"/>
    <n v="7.46"/>
  </r>
  <r>
    <d v="2021-01-04T00:00:00"/>
    <s v="#3653"/>
    <s v="United States"/>
    <s v="United States"/>
    <s v="USPS"/>
    <s v="Priority Mail"/>
    <n v="91750"/>
    <s v="91750"/>
    <n v="5"/>
    <s v="La Verne"/>
    <x v="16"/>
    <n v="0"/>
    <n v="1.88"/>
    <n v="8.02"/>
  </r>
  <r>
    <d v="2021-01-04T00:00:00"/>
    <s v="#3654"/>
    <s v="United States"/>
    <s v="United States"/>
    <s v="USPS"/>
    <s v="Priority Mail"/>
    <s v="07753-5632"/>
    <s v="07753"/>
    <n v="5"/>
    <s v="Neptune"/>
    <x v="31"/>
    <n v="0"/>
    <n v="13.59"/>
    <n v="9.56"/>
  </r>
  <r>
    <d v="2021-01-05T00:00:00"/>
    <s v="#3655"/>
    <s v="United States"/>
    <s v="United States"/>
    <s v="USPS"/>
    <s v="First Class Package"/>
    <n v="93444"/>
    <s v="93444"/>
    <n v="5"/>
    <s v="Nipomo"/>
    <x v="16"/>
    <n v="0"/>
    <n v="1.45"/>
    <n v="3.25"/>
  </r>
  <r>
    <d v="2021-01-04T00:00:00"/>
    <s v="#3656"/>
    <s v="United States"/>
    <s v="United States"/>
    <s v="USPS"/>
    <s v="Priority Mail"/>
    <n v="84059"/>
    <s v="84059"/>
    <n v="5"/>
    <s v="Vineyard"/>
    <x v="0"/>
    <n v="0"/>
    <n v="0.79"/>
    <n v="7.46"/>
  </r>
  <r>
    <d v="2021-01-05T00:00:00"/>
    <s v="#3657"/>
    <s v="United States"/>
    <s v="United States"/>
    <s v="USPS"/>
    <s v="Priority Mail"/>
    <n v="55082"/>
    <s v="55082"/>
    <n v="5"/>
    <s v="Stillwater"/>
    <x v="22"/>
    <n v="0"/>
    <n v="2.19"/>
    <n v="8.7100000000000009"/>
  </r>
  <r>
    <d v="2021-01-05T00:00:00"/>
    <s v="#3658"/>
    <s v="United States"/>
    <s v="United States"/>
    <s v="USPS"/>
    <s v="Priority Mail"/>
    <n v="30152"/>
    <s v="30152"/>
    <n v="5"/>
    <s v="Kennesaw"/>
    <x v="3"/>
    <n v="0"/>
    <n v="4.43"/>
    <n v="9.2200000000000006"/>
  </r>
  <r>
    <d v="2021-01-05T00:00:00"/>
    <s v="#3659"/>
    <s v="United States"/>
    <s v="United States"/>
    <s v="USPS"/>
    <s v="Priority Mail"/>
    <n v="33704"/>
    <s v="33704"/>
    <n v="5"/>
    <s v="St. Petersburg"/>
    <x v="27"/>
    <n v="0"/>
    <n v="10.44"/>
    <n v="9.56"/>
  </r>
  <r>
    <d v="2021-01-05T00:00:00"/>
    <s v="#3660"/>
    <s v="United States"/>
    <s v="United States"/>
    <s v="USPS"/>
    <s v="Priority Mail"/>
    <n v="33704"/>
    <s v="33704"/>
    <n v="5"/>
    <s v="St. Petersburg"/>
    <x v="27"/>
    <n v="0"/>
    <n v="13.59"/>
    <n v="9.56"/>
  </r>
  <r>
    <d v="2021-01-05T00:00:00"/>
    <s v="#3661"/>
    <s v="United States"/>
    <s v="United States"/>
    <s v="USPS"/>
    <s v="Priority Mail"/>
    <n v="11361"/>
    <s v="11361"/>
    <n v="5"/>
    <s v="Queens"/>
    <x v="21"/>
    <n v="0"/>
    <n v="5.34"/>
    <n v="9.56"/>
  </r>
  <r>
    <d v="2021-01-05T00:00:00"/>
    <s v="#3662"/>
    <s v="United States"/>
    <s v="United States"/>
    <s v="USPS"/>
    <s v="First Class Package"/>
    <n v="11756"/>
    <s v="11756"/>
    <n v="5"/>
    <s v="Levittown"/>
    <x v="21"/>
    <n v="0"/>
    <n v="1.29"/>
    <n v="4.46"/>
  </r>
  <r>
    <d v="2021-01-05T00:00:00"/>
    <s v="#3663"/>
    <s v="United States"/>
    <s v="United States"/>
    <s v="USPS"/>
    <s v="First Class Package"/>
    <n v="77023"/>
    <s v="77023"/>
    <n v="5"/>
    <s v="Houston"/>
    <x v="8"/>
    <n v="0"/>
    <n v="1.32"/>
    <n v="4.18"/>
  </r>
  <r>
    <d v="2021-01-06T00:00:00"/>
    <s v="#3664"/>
    <s v="United States"/>
    <s v="United States"/>
    <s v="USPS"/>
    <s v="Priority Mail"/>
    <n v="84097"/>
    <s v="84097"/>
    <n v="5"/>
    <s v="Orem"/>
    <x v="0"/>
    <n v="0"/>
    <n v="1.74"/>
    <n v="7.46"/>
  </r>
  <r>
    <d v="2021-01-06T00:00:00"/>
    <s v="#3665"/>
    <s v="United States"/>
    <s v="United States"/>
    <s v="USPS"/>
    <s v="Priority Mail"/>
    <n v="28806"/>
    <s v="28806"/>
    <n v="5"/>
    <s v="Asheville"/>
    <x v="30"/>
    <n v="0"/>
    <n v="7.68"/>
    <n v="9.2200000000000006"/>
  </r>
  <r>
    <d v="2021-01-07T00:00:00"/>
    <s v="#3666"/>
    <s v="United States"/>
    <s v="United States"/>
    <s v="USPS"/>
    <s v="Priority Mail"/>
    <n v="98034"/>
    <s v="98034"/>
    <n v="5"/>
    <s v="Kirkland"/>
    <x v="9"/>
    <n v="0"/>
    <n v="2.19"/>
    <n v="8.7100000000000009"/>
  </r>
  <r>
    <d v="2021-01-07T00:00:00"/>
    <s v="#3667"/>
    <s v="United States"/>
    <s v="United States"/>
    <s v="USPS"/>
    <s v="Priority Mail"/>
    <n v="81637"/>
    <s v="81637"/>
    <n v="5"/>
    <s v="Eagle"/>
    <x v="12"/>
    <n v="0"/>
    <n v="0.9"/>
    <n v="7.8"/>
  </r>
  <r>
    <d v="2021-01-07T00:00:00"/>
    <s v="#3668"/>
    <s v="United States"/>
    <s v="United States"/>
    <s v="USPS"/>
    <s v="Priority Mail"/>
    <s v="02893"/>
    <s v="02893"/>
    <n v="5"/>
    <s v="West Warwick"/>
    <x v="45"/>
    <n v="0"/>
    <n v="5.34"/>
    <n v="9.56"/>
  </r>
  <r>
    <d v="2021-01-07T00:00:00"/>
    <s v="#3669"/>
    <s v="United States"/>
    <s v="United States"/>
    <s v="USPS"/>
    <s v="Priority Mail"/>
    <n v="75007"/>
    <s v="75007"/>
    <n v="5"/>
    <s v="Carrollton"/>
    <x v="8"/>
    <n v="0"/>
    <n v="2.14"/>
    <n v="8.76"/>
  </r>
  <r>
    <d v="2021-01-08T00:00:00"/>
    <s v="#3670"/>
    <s v="United States"/>
    <s v="United States"/>
    <s v="USPS"/>
    <s v="First Class Package"/>
    <n v="93444"/>
    <s v="93444"/>
    <n v="5"/>
    <s v="Nipomo"/>
    <x v="16"/>
    <n v="0"/>
    <n v="1.45"/>
    <n v="3.25"/>
  </r>
  <r>
    <d v="2021-01-08T00:00:00"/>
    <s v="#3672"/>
    <s v="United States"/>
    <s v="United States"/>
    <s v="USPS"/>
    <s v="First Class Package"/>
    <n v="84005"/>
    <s v="84005"/>
    <n v="5"/>
    <s v="Eagle Mountain"/>
    <x v="0"/>
    <n v="0"/>
    <n v="2.46"/>
    <n v="5.04"/>
  </r>
  <r>
    <d v="2021-01-08T00:00:00"/>
    <s v="#3673"/>
    <s v="United States"/>
    <s v="United States"/>
    <s v="USPS"/>
    <s v="First Class Package"/>
    <n v="95324"/>
    <s v="95324"/>
    <n v="5"/>
    <s v="Hilmar"/>
    <x v="16"/>
    <n v="0"/>
    <n v="2.88"/>
    <n v="5.12"/>
  </r>
  <r>
    <d v="2021-01-08T00:00:00"/>
    <s v="#3674"/>
    <s v="United States"/>
    <s v="United States"/>
    <s v="USPS"/>
    <s v="Priority Mail"/>
    <n v="95023"/>
    <s v="95023"/>
    <n v="5"/>
    <s v="Hollister"/>
    <x v="16"/>
    <n v="0"/>
    <n v="1.88"/>
    <n v="8.02"/>
  </r>
  <r>
    <d v="2021-01-08T00:00:00"/>
    <s v="#3675"/>
    <s v="United States"/>
    <s v="United States"/>
    <s v="USPS"/>
    <s v="Priority Mail"/>
    <n v="11001"/>
    <s v="11001"/>
    <n v="5"/>
    <s v="Floral Park"/>
    <x v="21"/>
    <n v="0"/>
    <n v="3.71"/>
    <n v="11.19"/>
  </r>
  <r>
    <d v="2021-01-08T00:00:00"/>
    <s v="#3676"/>
    <s v="United States"/>
    <s v="United States"/>
    <s v="USPS"/>
    <s v="Priority Mail"/>
    <s v="19057-2719"/>
    <s v="19057"/>
    <n v="5"/>
    <s v="Levittown"/>
    <x v="10"/>
    <n v="0"/>
    <n v="7.71"/>
    <n v="12.29"/>
  </r>
  <r>
    <d v="2021-01-08T00:00:00"/>
    <s v="#3677"/>
    <s v="United States"/>
    <s v="United States"/>
    <s v="USPS"/>
    <s v="Priority Mail"/>
    <n v="73012"/>
    <s v="73012"/>
    <n v="5"/>
    <s v="Edmond"/>
    <x v="13"/>
    <n v="0"/>
    <n v="2.14"/>
    <n v="8.76"/>
  </r>
  <r>
    <d v="2021-01-09T00:00:00"/>
    <s v="#3678"/>
    <s v="United States"/>
    <s v="United States"/>
    <s v="USPS"/>
    <s v="Priority Mail"/>
    <n v="33704"/>
    <s v="33704"/>
    <n v="5"/>
    <s v="St. Petersburg"/>
    <x v="27"/>
    <n v="0"/>
    <n v="3.71"/>
    <n v="11.19"/>
  </r>
  <r>
    <d v="2021-01-09T00:00:00"/>
    <s v="#3679"/>
    <s v="United States"/>
    <s v="United States"/>
    <s v="USPS"/>
    <s v="First Class Package"/>
    <n v="13090"/>
    <s v="13090"/>
    <n v="5"/>
    <s v="Liverpool"/>
    <x v="21"/>
    <n v="0"/>
    <n v="3.9"/>
    <n v="5.7"/>
  </r>
  <r>
    <d v="2021-01-11T00:00:00"/>
    <s v="#3681"/>
    <s v="United States"/>
    <s v="United States"/>
    <s v="USPS"/>
    <s v="Priority Mail"/>
    <s v="98275-5472"/>
    <s v="98275"/>
    <n v="5"/>
    <s v="Mukilteo"/>
    <x v="9"/>
    <n v="0"/>
    <n v="3.84"/>
    <n v="8.7100000000000009"/>
  </r>
  <r>
    <d v="2021-01-11T00:00:00"/>
    <s v="#3682"/>
    <s v="United States"/>
    <s v="United States"/>
    <s v="USPS"/>
    <s v="Priority Mail"/>
    <n v="13207"/>
    <s v="13207"/>
    <n v="5"/>
    <s v="Syracuse"/>
    <x v="21"/>
    <n v="0"/>
    <n v="10.44"/>
    <n v="9.56"/>
  </r>
  <r>
    <d v="2021-01-11T00:00:00"/>
    <s v="#3683"/>
    <s v="United States"/>
    <s v="United States"/>
    <s v="USPS"/>
    <s v="Priority Mail"/>
    <n v="60136"/>
    <s v="60136"/>
    <n v="5"/>
    <s v="Gilberts"/>
    <x v="40"/>
    <n v="0"/>
    <n v="2.75"/>
    <n v="9"/>
  </r>
  <r>
    <d v="2021-01-11T00:00:00"/>
    <s v="#3684"/>
    <s v="United States"/>
    <s v="United States"/>
    <s v="USPS"/>
    <s v="Priority Mail"/>
    <s v="06013"/>
    <s v="06013"/>
    <n v="5"/>
    <s v="BURLINGTON"/>
    <x v="34"/>
    <n v="0"/>
    <n v="5.34"/>
    <n v="9.56"/>
  </r>
  <r>
    <d v="2021-01-11T00:00:00"/>
    <s v="#3685"/>
    <s v="United States"/>
    <s v="United States"/>
    <s v="USPS"/>
    <s v="Priority Mail"/>
    <n v="38506"/>
    <s v="38506"/>
    <n v="5"/>
    <s v="Cookeville"/>
    <x v="37"/>
    <n v="0"/>
    <n v="2.75"/>
    <n v="9"/>
  </r>
  <r>
    <d v="2021-01-12T00:00:00"/>
    <s v="#3686"/>
    <s v="United States"/>
    <s v="United States"/>
    <s v="USPS"/>
    <s v="First Class Package"/>
    <n v="11001"/>
    <s v="11001"/>
    <n v="5"/>
    <s v="Floral Park"/>
    <x v="21"/>
    <n v="0"/>
    <n v="1.29"/>
    <n v="4.46"/>
  </r>
  <r>
    <d v="2021-01-12T00:00:00"/>
    <s v="#3687"/>
    <s v="United States"/>
    <s v="United States"/>
    <s v="USPS"/>
    <s v="Priority Mail"/>
    <n v="93444"/>
    <s v="93444"/>
    <n v="5"/>
    <s v="Nipomo"/>
    <x v="16"/>
    <n v="0"/>
    <n v="1.78"/>
    <n v="8.1199999999999992"/>
  </r>
  <r>
    <d v="2021-01-12T00:00:00"/>
    <s v="#3688"/>
    <s v="United States"/>
    <s v="United States"/>
    <s v="USPS"/>
    <s v="Priority Mail"/>
    <n v="84097"/>
    <s v="84097"/>
    <n v="5"/>
    <s v="Orem"/>
    <x v="0"/>
    <n v="0"/>
    <n v="0.61"/>
    <n v="7.64"/>
  </r>
  <r>
    <d v="2021-01-12T00:00:00"/>
    <s v="#3689"/>
    <s v="United States"/>
    <s v="United States"/>
    <s v="USPS"/>
    <s v="Priority Mail"/>
    <n v="98942"/>
    <s v="98942"/>
    <n v="5"/>
    <s v="Selah"/>
    <x v="9"/>
    <n v="0"/>
    <n v="3.84"/>
    <n v="8.7100000000000009"/>
  </r>
  <r>
    <d v="2021-01-12T00:00:00"/>
    <s v="#3690"/>
    <s v="United States"/>
    <s v="United States"/>
    <s v="USPS"/>
    <s v="Priority Mail"/>
    <s v="07753-5632"/>
    <s v="07753"/>
    <n v="5"/>
    <s v="Neptune"/>
    <x v="31"/>
    <n v="0"/>
    <n v="3.71"/>
    <n v="11.19"/>
  </r>
  <r>
    <d v="2021-01-12T00:00:00"/>
    <s v="#3692"/>
    <s v="United States"/>
    <s v="United States"/>
    <s v="USPS"/>
    <s v="First Class Package"/>
    <s v="92509-3732"/>
    <s v="92509"/>
    <n v="5"/>
    <s v="Riverside"/>
    <x v="16"/>
    <n v="0"/>
    <n v="1.45"/>
    <n v="3.25"/>
  </r>
  <r>
    <d v="2021-01-13T00:00:00"/>
    <s v="#3693"/>
    <s v="United States"/>
    <s v="United States"/>
    <s v="USPS"/>
    <s v="First Class Package"/>
    <s v="92084-6342"/>
    <s v="92084"/>
    <n v="5"/>
    <s v="Vista"/>
    <x v="16"/>
    <n v="0"/>
    <n v="1.45"/>
    <n v="3.25"/>
  </r>
  <r>
    <d v="2021-01-13T00:00:00"/>
    <s v="#3694"/>
    <s v="United States"/>
    <s v="United States"/>
    <s v="USPS"/>
    <s v="First Class Package"/>
    <n v="84302"/>
    <s v="84302"/>
    <n v="5"/>
    <s v="Brigham"/>
    <x v="0"/>
    <n v="0"/>
    <n v="1.39"/>
    <n v="3.21"/>
  </r>
  <r>
    <d v="2021-01-14T00:00:00"/>
    <s v="#3695"/>
    <s v="United States"/>
    <s v="United States"/>
    <s v="USPS"/>
    <s v="First Class Package"/>
    <n v="84660"/>
    <s v="84660"/>
    <n v="5"/>
    <s v="Spanish Fork"/>
    <x v="0"/>
    <n v="0"/>
    <n v="1.39"/>
    <n v="3.21"/>
  </r>
  <r>
    <d v="2021-01-14T00:00:00"/>
    <s v="#3696"/>
    <s v="United States"/>
    <s v="United States"/>
    <s v="USPS"/>
    <s v="Priority Mail"/>
    <n v="84097"/>
    <s v="84097"/>
    <n v="5"/>
    <s v="Orem"/>
    <x v="0"/>
    <n v="0"/>
    <n v="1.24"/>
    <n v="7.46"/>
  </r>
  <r>
    <d v="2021-01-14T00:00:00"/>
    <s v="#3697"/>
    <s v="United States"/>
    <s v="United States"/>
    <s v="USPS"/>
    <s v="Priority Mail"/>
    <s v="98501-5576"/>
    <s v="98501"/>
    <n v="5"/>
    <s v="Tumwater"/>
    <x v="9"/>
    <n v="0"/>
    <n v="3.84"/>
    <n v="8.7100000000000009"/>
  </r>
  <r>
    <d v="2021-01-14T00:00:00"/>
    <s v="#3698"/>
    <s v="United States"/>
    <s v="United States"/>
    <s v="USPS"/>
    <s v="Priority Mail"/>
    <n v="84097"/>
    <s v="84097"/>
    <n v="5"/>
    <s v="Orem"/>
    <x v="0"/>
    <n v="0"/>
    <n v="1.24"/>
    <n v="7.46"/>
  </r>
  <r>
    <d v="2021-01-15T00:00:00"/>
    <s v="#3699"/>
    <s v="United States"/>
    <s v="United States"/>
    <s v="USPS"/>
    <s v="Priority Mail"/>
    <n v="19038"/>
    <s v="19038"/>
    <n v="5"/>
    <s v="Glenside"/>
    <x v="10"/>
    <n v="0"/>
    <n v="5.34"/>
    <n v="9.56"/>
  </r>
  <r>
    <d v="2021-01-15T00:00:00"/>
    <s v="#3700"/>
    <s v="United States"/>
    <s v="United States"/>
    <s v="USPS"/>
    <s v="Priority Mail"/>
    <n v="90007"/>
    <s v="90007"/>
    <n v="5"/>
    <s v="Los Angeles"/>
    <x v="16"/>
    <n v="0"/>
    <n v="1.88"/>
    <n v="8.02"/>
  </r>
  <r>
    <d v="2021-01-15T00:00:00"/>
    <s v="#3701"/>
    <s v="United States"/>
    <s v="United States"/>
    <s v="USPS"/>
    <s v="Priority Mail"/>
    <n v="49525"/>
    <s v="49525"/>
    <n v="5"/>
    <s v="Grand Rapids"/>
    <x v="32"/>
    <n v="0"/>
    <n v="2.75"/>
    <n v="9"/>
  </r>
  <r>
    <d v="2021-01-15T00:00:00"/>
    <s v="#3702"/>
    <s v="United States"/>
    <s v="United States"/>
    <s v="USPS"/>
    <s v="Priority Mail"/>
    <n v="95610"/>
    <s v="95610"/>
    <n v="5"/>
    <s v="Citrus Heights"/>
    <x v="16"/>
    <n v="0"/>
    <n v="2.62"/>
    <n v="8.93"/>
  </r>
  <r>
    <d v="2021-01-15T00:00:00"/>
    <s v="#3703"/>
    <s v="United States"/>
    <s v="United States"/>
    <s v="USPS"/>
    <s v="Priority Mail"/>
    <n v="11756"/>
    <s v="11756"/>
    <n v="5"/>
    <s v="Levittown"/>
    <x v="21"/>
    <n v="0"/>
    <n v="10.44"/>
    <n v="9.56"/>
  </r>
  <r>
    <d v="2021-01-15T00:00:00"/>
    <s v="#3704"/>
    <s v="United States"/>
    <s v="United States"/>
    <s v="USPS"/>
    <s v="Priority Mail"/>
    <n v="84067"/>
    <s v="84067"/>
    <n v="5"/>
    <s v="Roy"/>
    <x v="0"/>
    <n v="0"/>
    <n v="2.16"/>
    <n v="8.0399999999999991"/>
  </r>
  <r>
    <d v="2021-01-15T00:00:00"/>
    <s v="#3705"/>
    <s v="United States"/>
    <s v="United States"/>
    <s v="USPS"/>
    <s v="Priority Mail"/>
    <n v="84321"/>
    <s v="84321"/>
    <n v="5"/>
    <s v="Logan"/>
    <x v="0"/>
    <n v="0"/>
    <n v="1.26"/>
    <n v="7.94"/>
  </r>
  <r>
    <d v="2021-01-15T00:00:00"/>
    <s v="#3706"/>
    <s v="United States"/>
    <s v="United States"/>
    <s v="UPS"/>
    <s v="UPS¬Æ Ground"/>
    <s v="06478"/>
    <s v="06478"/>
    <n v="5"/>
    <s v="Oxford"/>
    <x v="34"/>
    <n v="0"/>
    <n v="6.93"/>
    <n v="12.97"/>
  </r>
  <r>
    <d v="2021-01-15T00:00:00"/>
    <s v="#3707"/>
    <s v="United States"/>
    <s v="United States"/>
    <s v="UPS"/>
    <s v="UPS¬Æ Ground"/>
    <n v="98942"/>
    <s v="98942"/>
    <n v="5"/>
    <s v="Selah"/>
    <x v="9"/>
    <n v="0"/>
    <n v="6.68"/>
    <n v="9.4499999999999993"/>
  </r>
  <r>
    <d v="2021-01-16T00:00:00"/>
    <s v="#3708"/>
    <s v="United States"/>
    <s v="United States"/>
    <s v="USPS"/>
    <s v="Priority Mail"/>
    <s v="84097-7140"/>
    <s v="84097"/>
    <n v="5"/>
    <s v="Orem"/>
    <x v="0"/>
    <n v="0"/>
    <n v="1.26"/>
    <n v="7.94"/>
  </r>
  <r>
    <d v="2021-01-16T00:00:00"/>
    <s v="#3709"/>
    <s v="United States"/>
    <s v="United States"/>
    <s v="USPS"/>
    <s v="Priority Mail"/>
    <n v="91789"/>
    <s v="91789"/>
    <n v="5"/>
    <s v="Walnut"/>
    <x v="16"/>
    <n v="0"/>
    <n v="2.62"/>
    <n v="8.93"/>
  </r>
  <r>
    <d v="2021-01-16T00:00:00"/>
    <s v="#3710"/>
    <s v="United States"/>
    <s v="United States"/>
    <s v="USPS"/>
    <s v="Priority Mail"/>
    <n v="20723"/>
    <s v="20723"/>
    <n v="5"/>
    <s v="Laurel"/>
    <x v="26"/>
    <n v="0"/>
    <n v="5.34"/>
    <n v="9.56"/>
  </r>
  <r>
    <d v="2021-01-16T00:00:00"/>
    <s v="#3711"/>
    <s v="United States"/>
    <s v="United States"/>
    <s v="USPS"/>
    <s v="Priority Mail"/>
    <n v="97333"/>
    <s v="97333"/>
    <n v="5"/>
    <s v="Corvallis"/>
    <x v="4"/>
    <n v="0"/>
    <n v="2.19"/>
    <n v="8.7100000000000009"/>
  </r>
  <r>
    <d v="2021-01-18T00:00:00"/>
    <s v="#3712"/>
    <s v="United States"/>
    <s v="United States"/>
    <s v="USPS"/>
    <s v="Priority Mail"/>
    <n v="97015"/>
    <s v="97015"/>
    <n v="5"/>
    <s v="Clackamas"/>
    <x v="4"/>
    <n v="0"/>
    <n v="2.19"/>
    <n v="8.7100000000000009"/>
  </r>
  <r>
    <d v="2021-01-18T00:00:00"/>
    <s v="#3713"/>
    <s v="United States"/>
    <s v="United States"/>
    <s v="USPS"/>
    <s v="First Class Package"/>
    <n v="84116"/>
    <s v="84116"/>
    <n v="5"/>
    <s v="Salt Lake City"/>
    <x v="0"/>
    <n v="0"/>
    <n v="1.06"/>
    <n v="2.74"/>
  </r>
  <r>
    <d v="2021-01-18T00:00:00"/>
    <s v="#3714"/>
    <s v="United States"/>
    <s v="United States"/>
    <s v="USPS"/>
    <s v="First Class Package"/>
    <s v="84097-7140"/>
    <s v="84097"/>
    <n v="5"/>
    <s v="Orem"/>
    <x v="0"/>
    <n v="0"/>
    <n v="1.39"/>
    <n v="3.21"/>
  </r>
  <r>
    <d v="2021-01-18T00:00:00"/>
    <s v="#3715"/>
    <s v="United States"/>
    <s v="United States"/>
    <s v="USPS"/>
    <s v="First Class Package"/>
    <n v="11001"/>
    <s v="11001"/>
    <n v="5"/>
    <s v="Floral Park"/>
    <x v="21"/>
    <n v="0"/>
    <n v="1.29"/>
    <n v="4.46"/>
  </r>
  <r>
    <d v="2021-01-18T00:00:00"/>
    <s v="#3716"/>
    <s v="United States"/>
    <s v="United States"/>
    <s v="USPS"/>
    <s v="First Class Package"/>
    <n v="23503"/>
    <s v="23503"/>
    <n v="5"/>
    <s v="Norfolk"/>
    <x v="1"/>
    <n v="0"/>
    <n v="1.33"/>
    <n v="3.67"/>
  </r>
  <r>
    <d v="2021-01-18T00:00:00"/>
    <s v="#3717"/>
    <s v="United States"/>
    <s v="United States"/>
    <s v="USPS"/>
    <s v="First Class Package"/>
    <n v="85234"/>
    <s v="85234"/>
    <n v="5"/>
    <s v="GILBERT"/>
    <x v="2"/>
    <n v="0"/>
    <n v="1.4"/>
    <n v="4"/>
  </r>
  <r>
    <d v="2021-01-18T00:00:00"/>
    <s v="#3718"/>
    <s v="United States"/>
    <s v="United States"/>
    <s v="USPS"/>
    <s v="Priority Mail"/>
    <s v="92509-3732"/>
    <s v="92509"/>
    <n v="5"/>
    <s v="Riverside"/>
    <x v="16"/>
    <n v="0"/>
    <n v="1.78"/>
    <n v="8.1199999999999992"/>
  </r>
  <r>
    <d v="2021-01-18T00:00:00"/>
    <s v="#3719"/>
    <s v="United States"/>
    <s v="United States"/>
    <s v="USPS"/>
    <s v="Priority Mail"/>
    <n v="84660"/>
    <s v="84660"/>
    <n v="5"/>
    <s v="Spanish Fork"/>
    <x v="0"/>
    <n v="0"/>
    <n v="1.24"/>
    <n v="7.46"/>
  </r>
  <r>
    <d v="2021-01-18T00:00:00"/>
    <s v="#3720"/>
    <s v="United States"/>
    <s v="United States"/>
    <s v="USPS"/>
    <s v="Priority Mail"/>
    <n v="85042"/>
    <s v="85042"/>
    <n v="5"/>
    <s v="Phoenix"/>
    <x v="2"/>
    <n v="0"/>
    <n v="2.88"/>
    <n v="8.02"/>
  </r>
  <r>
    <d v="2021-01-18T00:00:00"/>
    <s v="#3721"/>
    <s v="United States"/>
    <s v="United States"/>
    <s v="USPS"/>
    <s v="Priority Mail"/>
    <n v="93940"/>
    <s v="93940"/>
    <n v="5"/>
    <s v="Monterey "/>
    <x v="16"/>
    <n v="0"/>
    <n v="1.88"/>
    <n v="8.02"/>
  </r>
  <r>
    <d v="2021-01-18T00:00:00"/>
    <s v="#3722"/>
    <s v="United States"/>
    <s v="United States"/>
    <s v="USPS"/>
    <s v="Priority Mail"/>
    <s v="84043-3257"/>
    <s v="84043"/>
    <n v="5"/>
    <s v="Lehi"/>
    <x v="0"/>
    <n v="0"/>
    <n v="0.79"/>
    <n v="7.46"/>
  </r>
  <r>
    <d v="2021-01-19T00:00:00"/>
    <s v="#3723"/>
    <s v="United States"/>
    <s v="United States"/>
    <s v="UPS"/>
    <s v="UPS¬Æ Ground"/>
    <s v="19057-2719"/>
    <s v="19057"/>
    <n v="5"/>
    <s v="Levittown"/>
    <x v="10"/>
    <n v="0"/>
    <n v="3.98"/>
    <n v="10.86"/>
  </r>
  <r>
    <d v="2021-01-19T00:00:00"/>
    <s v="#3724"/>
    <s v="United States"/>
    <s v="United States"/>
    <s v="USPS"/>
    <s v="Priority Mail"/>
    <n v="85284"/>
    <s v="85284"/>
    <n v="5"/>
    <s v="Tempe"/>
    <x v="2"/>
    <n v="0"/>
    <n v="2.88"/>
    <n v="8.02"/>
  </r>
  <r>
    <d v="2021-01-19T00:00:00"/>
    <s v="#3725"/>
    <s v="United States"/>
    <s v="United States"/>
    <s v="USPS"/>
    <s v="Priority Mail"/>
    <n v="43551"/>
    <s v="43551"/>
    <n v="5"/>
    <s v="Perrysburg"/>
    <x v="29"/>
    <n v="0"/>
    <n v="4.43"/>
    <n v="9.2200000000000006"/>
  </r>
  <r>
    <d v="2021-01-19T00:00:00"/>
    <s v="#3726"/>
    <s v="United States"/>
    <s v="United States"/>
    <s v="USPS"/>
    <s v="Priority Mail"/>
    <n v="73012"/>
    <s v="73012"/>
    <n v="5"/>
    <s v="Edmond"/>
    <x v="13"/>
    <n v="0"/>
    <n v="2.14"/>
    <n v="8.76"/>
  </r>
  <r>
    <d v="2021-01-20T00:00:00"/>
    <s v="#3727"/>
    <s v="United States"/>
    <s v="United States"/>
    <s v="USPS"/>
    <s v="First Class Package"/>
    <n v="11001"/>
    <s v="11001"/>
    <n v="5"/>
    <s v="Floral Park"/>
    <x v="21"/>
    <n v="0"/>
    <n v="0.8"/>
    <n v="5.7"/>
  </r>
  <r>
    <d v="2021-01-20T00:00:00"/>
    <s v="#3728"/>
    <s v="United States"/>
    <s v="United States"/>
    <s v="USPS"/>
    <s v="Priority Mail"/>
    <n v="80238"/>
    <s v="80238"/>
    <n v="5"/>
    <s v="Denver"/>
    <x v="12"/>
    <n v="0"/>
    <n v="1.88"/>
    <n v="8.02"/>
  </r>
  <r>
    <d v="2021-01-21T00:00:00"/>
    <s v="#3729"/>
    <s v="United States"/>
    <s v="United States"/>
    <s v="USPS"/>
    <s v="Priority Mail"/>
    <n v="11756"/>
    <s v="11756"/>
    <n v="5"/>
    <s v="Levittown"/>
    <x v="21"/>
    <n v="0"/>
    <n v="10.44"/>
    <n v="9.56"/>
  </r>
  <r>
    <d v="2021-01-22T00:00:00"/>
    <s v="#3730"/>
    <s v="United States"/>
    <s v="United States"/>
    <s v="USPS"/>
    <s v="Priority Mail"/>
    <n v="84015"/>
    <s v="84015"/>
    <n v="5"/>
    <s v="Clinton"/>
    <x v="0"/>
    <n v="0"/>
    <n v="0.79"/>
    <n v="7.46"/>
  </r>
  <r>
    <d v="2021-01-22T00:00:00"/>
    <s v="#3731"/>
    <s v="United States"/>
    <s v="United States"/>
    <s v="USPS"/>
    <s v="First Class Package"/>
    <n v="98249"/>
    <s v="98249"/>
    <n v="5"/>
    <s v="Freeland"/>
    <x v="9"/>
    <n v="0"/>
    <n v="2.98"/>
    <n v="5.27"/>
  </r>
  <r>
    <d v="2021-01-22T00:00:00"/>
    <s v="#3732"/>
    <s v="United States"/>
    <s v="United States"/>
    <s v="USPS"/>
    <s v="Priority Mail"/>
    <n v="98607"/>
    <s v="98607"/>
    <n v="5"/>
    <s v="Camas"/>
    <x v="9"/>
    <n v="0"/>
    <n v="3.64"/>
    <n v="10.31"/>
  </r>
  <r>
    <d v="2021-01-22T00:00:00"/>
    <s v="#3733"/>
    <s v="United States"/>
    <s v="United States"/>
    <s v="USPS"/>
    <s v="Priority Mail"/>
    <n v="84059"/>
    <s v="84059"/>
    <n v="5"/>
    <s v="Vineyard"/>
    <x v="0"/>
    <n v="0"/>
    <n v="0.79"/>
    <n v="7.46"/>
  </r>
  <r>
    <d v="2021-01-22T00:00:00"/>
    <s v="#3734"/>
    <s v="United States"/>
    <s v="United States"/>
    <s v="USPS"/>
    <s v="Priority Mail"/>
    <n v="93117"/>
    <s v="93117"/>
    <n v="5"/>
    <s v="Goleta"/>
    <x v="16"/>
    <n v="0"/>
    <n v="0.44"/>
    <n v="7.56"/>
  </r>
  <r>
    <d v="2021-01-22T00:00:00"/>
    <s v="#3735"/>
    <s v="United States"/>
    <s v="United States"/>
    <s v="USPS"/>
    <s v="Priority Mail"/>
    <n v="94531"/>
    <s v="94531"/>
    <n v="5"/>
    <s v="Antioch"/>
    <x v="16"/>
    <n v="0"/>
    <n v="2.86"/>
    <n v="9.39"/>
  </r>
  <r>
    <d v="2021-01-22T00:00:00"/>
    <s v="#3736"/>
    <s v="United States"/>
    <s v="United States"/>
    <s v="USPS"/>
    <s v="First Class Package"/>
    <n v="11001"/>
    <s v="11001"/>
    <n v="5"/>
    <s v="Floral Park"/>
    <x v="21"/>
    <n v="0"/>
    <n v="3.9"/>
    <n v="5.7"/>
  </r>
  <r>
    <d v="2021-01-22T00:00:00"/>
    <s v="#3737"/>
    <s v="United States"/>
    <s v="United States"/>
    <s v="USPS"/>
    <s v="First Class Package"/>
    <n v="30043"/>
    <s v="30043"/>
    <n v="5"/>
    <s v="Lawrenceville"/>
    <x v="3"/>
    <n v="0"/>
    <n v="3.31"/>
    <n v="5.54"/>
  </r>
  <r>
    <d v="2021-01-22T00:00:00"/>
    <s v="#3738"/>
    <s v="United States"/>
    <s v="United States"/>
    <s v="USPS"/>
    <s v="First Class Package"/>
    <n v="85282"/>
    <s v="85282"/>
    <n v="5"/>
    <s v="Tempe"/>
    <x v="2"/>
    <n v="0"/>
    <n v="1.45"/>
    <n v="3.25"/>
  </r>
  <r>
    <d v="2021-01-22T00:00:00"/>
    <s v="#3739"/>
    <s v="United States"/>
    <s v="United States"/>
    <s v="USPS"/>
    <s v="Priority Mail"/>
    <n v="80238"/>
    <s v="80238"/>
    <n v="5"/>
    <s v="Denver"/>
    <x v="12"/>
    <n v="0"/>
    <n v="3.53"/>
    <n v="8.02"/>
  </r>
  <r>
    <d v="2021-01-22T00:00:00"/>
    <s v="#3740"/>
    <s v="United States"/>
    <s v="United States"/>
    <s v="USPS"/>
    <s v="First Class Package"/>
    <n v="91016"/>
    <s v="91016"/>
    <n v="5"/>
    <s v="Monrovia"/>
    <x v="16"/>
    <n v="0"/>
    <n v="1.45"/>
    <n v="3.25"/>
  </r>
  <r>
    <d v="2021-01-22T00:00:00"/>
    <s v="#3741"/>
    <s v="United States"/>
    <s v="United States"/>
    <s v="USPS"/>
    <s v="First Class Package"/>
    <n v="93444"/>
    <s v="93444"/>
    <n v="5"/>
    <s v="Nipomo"/>
    <x v="16"/>
    <n v="0"/>
    <n v="1.45"/>
    <n v="3.25"/>
  </r>
  <r>
    <d v="2021-01-22T00:00:00"/>
    <s v="#3742"/>
    <s v="United States"/>
    <s v="United States"/>
    <s v="USPS"/>
    <s v="Priority Mail"/>
    <n v="84097"/>
    <s v="84097"/>
    <n v="5"/>
    <s v="Orem"/>
    <x v="0"/>
    <n v="0"/>
    <n v="0.79"/>
    <n v="7.46"/>
  </r>
  <r>
    <d v="2021-01-22T00:00:00"/>
    <s v="#3743"/>
    <s v="United States"/>
    <s v="United States"/>
    <s v="USPS"/>
    <s v="First Class Package"/>
    <n v="94510"/>
    <s v="94510"/>
    <n v="5"/>
    <s v="Benicia"/>
    <x v="16"/>
    <n v="0"/>
    <n v="1.45"/>
    <n v="3.25"/>
  </r>
  <r>
    <d v="2021-01-22T00:00:00"/>
    <s v="#3745"/>
    <s v="United States"/>
    <s v="United States"/>
    <s v="USPS"/>
    <s v="Priority Mail"/>
    <n v="84097"/>
    <s v="84097"/>
    <n v="5"/>
    <s v="Orem"/>
    <x v="0"/>
    <n v="0"/>
    <n v="1.24"/>
    <n v="7.46"/>
  </r>
  <r>
    <d v="2021-01-22T00:00:00"/>
    <s v="#3746"/>
    <s v="United States"/>
    <s v="United States"/>
    <s v="USPS"/>
    <s v="Priority Mail"/>
    <n v="60035"/>
    <s v="60035"/>
    <n v="5"/>
    <s v="Highland Park"/>
    <x v="40"/>
    <n v="0"/>
    <n v="4.25"/>
    <n v="9"/>
  </r>
  <r>
    <d v="2021-01-23T00:00:00"/>
    <s v="#3747"/>
    <s v="United States"/>
    <s v="United States"/>
    <s v="USPS"/>
    <s v="First Class Package"/>
    <n v="98229"/>
    <s v="98229"/>
    <n v="5"/>
    <s v="Bellingham"/>
    <x v="9"/>
    <n v="0"/>
    <n v="1.44"/>
    <n v="3.31"/>
  </r>
  <r>
    <d v="2021-01-23T00:00:00"/>
    <s v="#3748"/>
    <s v="United States"/>
    <s v="United States"/>
    <s v="UPS"/>
    <s v="UPS¬Æ Ground"/>
    <n v="23503"/>
    <s v="23503"/>
    <n v="5"/>
    <s v="Norfolk"/>
    <x v="1"/>
    <n v="0"/>
    <n v="7.16"/>
    <n v="13.69"/>
  </r>
  <r>
    <d v="2021-01-23T00:00:00"/>
    <s v="#3749"/>
    <s v="United States"/>
    <s v="United States"/>
    <s v="USPS"/>
    <s v="Priority Mail"/>
    <n v="84057"/>
    <s v="84057"/>
    <n v="5"/>
    <s v="Orem"/>
    <x v="0"/>
    <n v="0"/>
    <n v="0.61"/>
    <n v="7.64"/>
  </r>
  <r>
    <d v="2021-01-23T00:00:00"/>
    <s v="#3750"/>
    <s v="United States"/>
    <s v="United States"/>
    <s v="USPS"/>
    <s v="Priority Mail"/>
    <n v="19038"/>
    <s v="19038"/>
    <n v="5"/>
    <s v="Glenside"/>
    <x v="10"/>
    <n v="0"/>
    <n v="5.34"/>
    <n v="9.56"/>
  </r>
  <r>
    <d v="2021-01-25T00:00:00"/>
    <s v="#3752"/>
    <s v="United States"/>
    <s v="United States"/>
    <s v="USPS"/>
    <s v="Priority Mail"/>
    <s v="55347-3133"/>
    <s v="55347"/>
    <n v="5"/>
    <s v="EDEN PRAIRIE"/>
    <x v="22"/>
    <n v="0"/>
    <n v="2.25"/>
    <n v="8.85"/>
  </r>
  <r>
    <d v="2021-01-25T00:00:00"/>
    <s v="#3753"/>
    <s v="United States"/>
    <s v="United States"/>
    <s v="USPS"/>
    <s v="Priority Mail"/>
    <n v="80238"/>
    <s v="80238"/>
    <n v="5"/>
    <s v="Denver"/>
    <x v="12"/>
    <n v="0"/>
    <n v="1.86"/>
    <n v="8.24"/>
  </r>
  <r>
    <d v="2021-01-25T00:00:00"/>
    <s v="#3754"/>
    <s v="United States"/>
    <s v="United States"/>
    <s v="USPS"/>
    <s v="Priority Mail"/>
    <n v="11001"/>
    <s v="11001"/>
    <n v="5"/>
    <s v="Floral Park"/>
    <x v="21"/>
    <n v="0"/>
    <n v="10.09"/>
    <n v="10.31"/>
  </r>
  <r>
    <d v="2021-01-25T00:00:00"/>
    <s v="#3755"/>
    <s v="United States"/>
    <s v="United States"/>
    <s v="USPS"/>
    <s v="Priority Mail"/>
    <n v="12725"/>
    <s v="12725"/>
    <n v="5"/>
    <s v="CLARYVILLE"/>
    <x v="21"/>
    <n v="0"/>
    <n v="13.29"/>
    <n v="10.31"/>
  </r>
  <r>
    <d v="2021-01-25T00:00:00"/>
    <s v="#3756"/>
    <s v="United States"/>
    <s v="United States"/>
    <s v="USPS"/>
    <s v="First Class Package"/>
    <n v="98664"/>
    <s v="98664"/>
    <n v="5"/>
    <s v="Vancouver"/>
    <x v="9"/>
    <n v="0"/>
    <n v="1.38"/>
    <n v="3.57"/>
  </r>
  <r>
    <d v="2021-01-26T00:00:00"/>
    <s v="#3757"/>
    <s v="United States"/>
    <s v="United States"/>
    <s v="USPS"/>
    <s v="First Class Package"/>
    <n v="94509"/>
    <s v="94509"/>
    <n v="5"/>
    <s v="Antioch"/>
    <x v="16"/>
    <n v="0"/>
    <n v="1.1299999999999999"/>
    <n v="5.27"/>
  </r>
  <r>
    <d v="2021-01-26T00:00:00"/>
    <s v="#3758"/>
    <s v="United States"/>
    <s v="United States"/>
    <s v="USPS"/>
    <s v="Priority Mail"/>
    <n v="80238"/>
    <s v="80238"/>
    <n v="5"/>
    <s v="Denver"/>
    <x v="12"/>
    <n v="0"/>
    <n v="1.86"/>
    <n v="8.24"/>
  </r>
  <r>
    <d v="2021-01-26T00:00:00"/>
    <s v="#3759"/>
    <s v="United States"/>
    <s v="United States"/>
    <s v="USPS"/>
    <s v="First Class Package"/>
    <n v="95037"/>
    <s v="95037"/>
    <n v="5"/>
    <s v="Morgan Hill"/>
    <x v="16"/>
    <n v="0"/>
    <n v="1.1299999999999999"/>
    <n v="5.27"/>
  </r>
  <r>
    <d v="2021-01-26T00:00:00"/>
    <s v="#3760"/>
    <s v="United States"/>
    <s v="United States"/>
    <s v="USPS"/>
    <s v="Priority Mail"/>
    <n v="85747"/>
    <s v="85747"/>
    <n v="5"/>
    <s v="Tucson"/>
    <x v="2"/>
    <n v="0"/>
    <n v="2.39"/>
    <n v="8.7100000000000009"/>
  </r>
  <r>
    <d v="2021-01-26T00:00:00"/>
    <s v="#3761"/>
    <s v="United States"/>
    <s v="United States"/>
    <s v="USPS"/>
    <s v="First Class Package"/>
    <n v="28027"/>
    <s v="28027"/>
    <n v="5"/>
    <s v="Concord"/>
    <x v="30"/>
    <n v="0"/>
    <n v="0.84"/>
    <n v="5.81"/>
  </r>
  <r>
    <d v="2021-01-26T00:00:00"/>
    <s v="#3762"/>
    <s v="United States"/>
    <s v="United States"/>
    <s v="USPS"/>
    <s v="First Class Package"/>
    <n v="11361"/>
    <s v="11361"/>
    <n v="5"/>
    <s v="Queens"/>
    <x v="21"/>
    <n v="0"/>
    <n v="1.27"/>
    <n v="4.68"/>
  </r>
  <r>
    <d v="2021-01-26T00:00:00"/>
    <s v="#3763"/>
    <s v="United States"/>
    <s v="United States"/>
    <s v="USPS"/>
    <s v="First Class Package"/>
    <n v="30043"/>
    <s v="30043"/>
    <n v="5"/>
    <s v="Lawrenceville"/>
    <x v="3"/>
    <n v="0"/>
    <n v="0.84"/>
    <n v="5.81"/>
  </r>
  <r>
    <d v="2021-01-27T00:00:00"/>
    <s v="#3764"/>
    <s v="United States"/>
    <s v="United States"/>
    <s v="USPS"/>
    <s v="Priority Mail"/>
    <n v="84651"/>
    <s v="84651"/>
    <n v="5"/>
    <s v="PAYSON"/>
    <x v="0"/>
    <n v="0"/>
    <n v="0.76"/>
    <n v="7.79"/>
  </r>
  <r>
    <d v="2021-01-27T00:00:00"/>
    <s v="#3765"/>
    <s v="United States"/>
    <s v="United States"/>
    <s v="USPS"/>
    <s v="Priority Mail"/>
    <n v="93455"/>
    <s v="93455"/>
    <n v="5"/>
    <s v="Santa Maria"/>
    <x v="16"/>
    <n v="0"/>
    <n v="3.04"/>
    <n v="8.7100000000000009"/>
  </r>
  <r>
    <d v="2021-01-27T00:00:00"/>
    <s v="#3766"/>
    <s v="United States"/>
    <s v="United States"/>
    <s v="USPS"/>
    <s v="First Class Package"/>
    <n v="84058"/>
    <s v="84058"/>
    <n v="5"/>
    <s v="Orem"/>
    <x v="0"/>
    <n v="0"/>
    <n v="1.34"/>
    <n v="3.46"/>
  </r>
  <r>
    <d v="2021-01-28T00:00:00"/>
    <s v="#3767"/>
    <s v="United States"/>
    <s v="United States"/>
    <s v="USPS"/>
    <s v="Priority Mail"/>
    <n v="85658"/>
    <s v="85658"/>
    <n v="5"/>
    <s v="Marana"/>
    <x v="2"/>
    <n v="0"/>
    <n v="3.04"/>
    <n v="8.7100000000000009"/>
  </r>
  <r>
    <d v="2021-01-28T00:00:00"/>
    <s v="#3768"/>
    <s v="United States"/>
    <s v="United States"/>
    <s v="USPS"/>
    <s v="Priority Mail"/>
    <n v="94949"/>
    <s v="94949"/>
    <n v="5"/>
    <s v="Novato"/>
    <x v="16"/>
    <n v="0"/>
    <n v="2.39"/>
    <n v="8.7100000000000009"/>
  </r>
  <r>
    <d v="2021-01-29T00:00:00"/>
    <s v="#3769"/>
    <s v="United States"/>
    <s v="United States"/>
    <s v="USPS"/>
    <s v="Priority Mail"/>
    <n v="89403"/>
    <s v="89403"/>
    <n v="5"/>
    <s v="Dayton"/>
    <x v="5"/>
    <n v="0"/>
    <n v="2.54"/>
    <n v="9.2100000000000009"/>
  </r>
  <r>
    <d v="2021-01-29T00:00:00"/>
    <s v="#3770"/>
    <s v="United States"/>
    <s v="United States"/>
    <s v="USPS"/>
    <s v="Priority Mail"/>
    <n v="98166"/>
    <s v="98166"/>
    <n v="5"/>
    <s v="Burien"/>
    <x v="9"/>
    <n v="0"/>
    <n v="2.25"/>
    <n v="8.85"/>
  </r>
  <r>
    <d v="2021-01-29T00:00:00"/>
    <s v="#3771"/>
    <s v="United States"/>
    <s v="United States"/>
    <s v="USPS"/>
    <s v="Priority Mail"/>
    <n v="60614"/>
    <s v="60614"/>
    <n v="5"/>
    <s v="Chicago"/>
    <x v="40"/>
    <n v="0"/>
    <n v="2.27"/>
    <n v="9.68"/>
  </r>
  <r>
    <d v="2021-01-29T00:00:00"/>
    <s v="#3772"/>
    <s v="United States"/>
    <s v="United States"/>
    <s v="USPS"/>
    <s v="First Class Package"/>
    <n v="84660"/>
    <s v="84660"/>
    <n v="5"/>
    <s v="Spanish Fork"/>
    <x v="0"/>
    <n v="0"/>
    <n v="1.34"/>
    <n v="3.46"/>
  </r>
  <r>
    <d v="2021-01-29T00:00:00"/>
    <s v="#3773"/>
    <s v="United States"/>
    <s v="United States"/>
    <s v="USPS"/>
    <s v="First Class Package"/>
    <n v="98229"/>
    <s v="98229"/>
    <n v="5"/>
    <s v="Bellingham"/>
    <x v="9"/>
    <n v="0"/>
    <n v="1.38"/>
    <n v="3.57"/>
  </r>
  <r>
    <d v="2021-01-29T00:00:00"/>
    <s v="#3775"/>
    <s v="United States"/>
    <s v="United States"/>
    <s v="USPS"/>
    <s v="Priority Mail"/>
    <n v="11756"/>
    <s v="11756"/>
    <n v="5"/>
    <s v="Levittown"/>
    <x v="21"/>
    <n v="0"/>
    <n v="4.8899999999999997"/>
    <n v="10.31"/>
  </r>
  <r>
    <d v="2021-01-30T00:00:00"/>
    <s v="#3776"/>
    <s v="United States"/>
    <s v="United States"/>
    <s v="USPS"/>
    <s v="First Class Package"/>
    <n v="84097"/>
    <s v="84097"/>
    <n v="5"/>
    <s v="Orem"/>
    <x v="0"/>
    <n v="0"/>
    <n v="1.46"/>
    <n v="4.04"/>
  </r>
  <r>
    <d v="2021-01-30T00:00:00"/>
    <s v="#3777"/>
    <s v="United States"/>
    <s v="United States"/>
    <s v="USPS"/>
    <s v="Priority Mail"/>
    <n v="84095"/>
    <s v="84095"/>
    <n v="5"/>
    <s v="South Jordan"/>
    <x v="0"/>
    <n v="0"/>
    <n v="0.76"/>
    <n v="7.79"/>
  </r>
  <r>
    <d v="2021-01-30T00:00:00"/>
    <s v="#3778"/>
    <s v="United States"/>
    <s v="United States"/>
    <s v="USPS"/>
    <s v="Priority Mail"/>
    <n v="73012"/>
    <s v="73012"/>
    <n v="5"/>
    <s v="Edmond"/>
    <x v="13"/>
    <n v="0"/>
    <n v="2.25"/>
    <n v="8.85"/>
  </r>
  <r>
    <d v="2021-01-30T00:00:00"/>
    <s v="#3779"/>
    <s v="United States"/>
    <s v="United States"/>
    <s v="USPS"/>
    <s v="First Class Package"/>
    <n v="94541"/>
    <s v="94541"/>
    <n v="5"/>
    <s v="Hayward"/>
    <x v="16"/>
    <n v="0"/>
    <n v="1.1299999999999999"/>
    <n v="5.27"/>
  </r>
  <r>
    <d v="2021-01-30T00:00:00"/>
    <s v="#3780"/>
    <s v="United States"/>
    <s v="United States"/>
    <s v="USPS"/>
    <s v="Priority Mail"/>
    <n v="65686"/>
    <s v="65686"/>
    <n v="5"/>
    <s v="Kimberling City"/>
    <x v="18"/>
    <n v="0"/>
    <n v="3.8"/>
    <n v="9"/>
  </r>
  <r>
    <d v="2021-01-30T00:00:00"/>
    <s v="#3781"/>
    <s v="United States"/>
    <s v="United States"/>
    <s v="USPS"/>
    <s v="First Class Package"/>
    <n v="84115"/>
    <s v="84115"/>
    <n v="5"/>
    <s v="South Salt Lake"/>
    <x v="0"/>
    <n v="0"/>
    <n v="1.46"/>
    <n v="4.04"/>
  </r>
  <r>
    <d v="2021-01-30T00:00:00"/>
    <s v="#3782"/>
    <s v="United States"/>
    <s v="United States"/>
    <s v="USPS"/>
    <s v="Priority Mail"/>
    <n v="48429"/>
    <s v="48429"/>
    <n v="5"/>
    <s v="Durand"/>
    <x v="32"/>
    <n v="0"/>
    <n v="3.97"/>
    <n v="9.93"/>
  </r>
  <r>
    <d v="2021-01-30T00:00:00"/>
    <s v="#3783"/>
    <s v="United States"/>
    <s v="United States"/>
    <s v="USPS"/>
    <s v="Priority Mail"/>
    <n v="11001"/>
    <s v="11001"/>
    <n v="5"/>
    <s v="Floral Park"/>
    <x v="21"/>
    <n v="0"/>
    <n v="4.8899999999999997"/>
    <n v="10.31"/>
  </r>
  <r>
    <d v="2021-01-30T00:00:00"/>
    <s v="#3784"/>
    <s v="United States"/>
    <s v="United States"/>
    <s v="USPS"/>
    <s v="Priority Mail"/>
    <n v="93117"/>
    <s v="93117"/>
    <n v="5"/>
    <s v="Goleta"/>
    <x v="16"/>
    <n v="0"/>
    <n v="1.86"/>
    <n v="8.24"/>
  </r>
  <r>
    <d v="2021-02-01T00:00:00"/>
    <s v="#3785"/>
    <s v="United States"/>
    <s v="United States"/>
    <s v="USPS"/>
    <s v="First Class Package"/>
    <n v="63143"/>
    <s v="63143"/>
    <n v="5"/>
    <s v="Maplewood"/>
    <x v="18"/>
    <n v="0"/>
    <n v="3.14"/>
    <n v="5.66"/>
  </r>
  <r>
    <d v="2021-02-01T00:00:00"/>
    <s v="#3786"/>
    <s v="United States"/>
    <s v="United States"/>
    <s v="USPS"/>
    <s v="Priority Mail"/>
    <n v="93455"/>
    <s v="93455"/>
    <n v="5"/>
    <s v="Santa Maria"/>
    <x v="16"/>
    <n v="0"/>
    <n v="1.86"/>
    <n v="8.24"/>
  </r>
  <r>
    <d v="2021-02-01T00:00:00"/>
    <s v="#3787"/>
    <s v="United States"/>
    <s v="United States"/>
    <s v="USPS"/>
    <s v="Priority Mail"/>
    <n v="54601"/>
    <s v="54601"/>
    <n v="5"/>
    <s v="La Crosse"/>
    <x v="38"/>
    <n v="0"/>
    <n v="2.95"/>
    <n v="11.7"/>
  </r>
  <r>
    <d v="2021-02-01T00:00:00"/>
    <s v="#3788"/>
    <s v="United States"/>
    <s v="United States"/>
    <s v="USPS"/>
    <s v="First Class Package"/>
    <n v="54601"/>
    <s v="54601"/>
    <n v="5"/>
    <s v="La Crosse"/>
    <x v="38"/>
    <n v="0"/>
    <n v="3.08"/>
    <n v="5.42"/>
  </r>
  <r>
    <d v="2021-02-01T00:00:00"/>
    <s v="#3789"/>
    <s v="United States"/>
    <s v="United States"/>
    <s v="USPS"/>
    <s v="First Class Package"/>
    <n v="84121"/>
    <s v="84121"/>
    <n v="5"/>
    <s v="Cottonwood Heights"/>
    <x v="0"/>
    <n v="0"/>
    <n v="2.5099999999999998"/>
    <n v="5.19"/>
  </r>
  <r>
    <d v="2021-02-01T00:00:00"/>
    <s v="#3790"/>
    <s v="United States"/>
    <s v="United States"/>
    <s v="USPS"/>
    <s v="Priority Mail"/>
    <n v="92617"/>
    <s v="92617"/>
    <n v="5"/>
    <s v="Irvine"/>
    <x v="16"/>
    <n v="0"/>
    <n v="1.86"/>
    <n v="8.24"/>
  </r>
  <r>
    <d v="2021-02-02T00:00:00"/>
    <s v="#3791"/>
    <s v="United States"/>
    <s v="United States"/>
    <s v="USPS"/>
    <s v="Priority Mail"/>
    <n v="76238"/>
    <s v="76238"/>
    <n v="5"/>
    <s v="Era"/>
    <x v="8"/>
    <n v="0"/>
    <n v="2.95"/>
    <n v="11.7"/>
  </r>
  <r>
    <d v="2021-02-03T00:00:00"/>
    <s v="#3792"/>
    <s v="United States"/>
    <s v="United States"/>
    <s v="USPS"/>
    <s v="First Class Package"/>
    <n v="98229"/>
    <s v="98229"/>
    <n v="5"/>
    <s v="Bellingham"/>
    <x v="9"/>
    <n v="0"/>
    <n v="1.45"/>
    <n v="4.2"/>
  </r>
  <r>
    <d v="2021-02-03T00:00:00"/>
    <s v="#3793"/>
    <s v="United States"/>
    <s v="United States"/>
    <s v="USPS"/>
    <s v="Priority Mail"/>
    <n v="37212"/>
    <s v="37212"/>
    <n v="5"/>
    <s v="Nashville"/>
    <x v="37"/>
    <n v="0"/>
    <n v="2.27"/>
    <n v="9.68"/>
  </r>
  <r>
    <d v="2021-02-03T00:00:00"/>
    <s v="#3794"/>
    <s v="United States"/>
    <s v="United States"/>
    <s v="USPS"/>
    <s v="Priority Mail"/>
    <n v="93444"/>
    <s v="93444"/>
    <n v="5"/>
    <s v="Nipomo"/>
    <x v="16"/>
    <n v="0"/>
    <n v="2.97"/>
    <n v="9.5299999999999994"/>
  </r>
  <r>
    <d v="2021-02-03T00:00:00"/>
    <s v="#3795"/>
    <s v="United States"/>
    <s v="United States"/>
    <s v="UPS"/>
    <s v="UPS¬Æ Ground"/>
    <n v="11756"/>
    <s v="11756"/>
    <n v="5"/>
    <s v="Levittown"/>
    <x v="21"/>
    <n v="0"/>
    <n v="9.99"/>
    <n v="15.11"/>
  </r>
  <r>
    <d v="2021-02-03T00:00:00"/>
    <s v="#3797"/>
    <s v="United States"/>
    <s v="United States"/>
    <s v="UPS"/>
    <s v="UPS¬Æ Ground"/>
    <n v="63357"/>
    <s v="63357"/>
    <n v="5"/>
    <s v="Marthasville"/>
    <x v="18"/>
    <n v="0"/>
    <n v="6.62"/>
    <n v="14.33"/>
  </r>
  <r>
    <d v="2021-02-03T00:00:00"/>
    <s v="#3798"/>
    <s v="United States"/>
    <s v="United States"/>
    <s v="UPS"/>
    <s v="UPS¬Æ Ground"/>
    <n v="76238"/>
    <s v="76238"/>
    <n v="5"/>
    <s v="Era"/>
    <x v="8"/>
    <n v="0"/>
    <n v="6.72"/>
    <n v="14.55"/>
  </r>
  <r>
    <d v="2021-02-03T00:00:00"/>
    <s v="#3799"/>
    <s v="United States"/>
    <s v="United States"/>
    <s v="USPS"/>
    <s v="Priority Mail"/>
    <n v="84106"/>
    <s v="84106"/>
    <n v="5"/>
    <s v="Salt Lake City"/>
    <x v="0"/>
    <n v="0"/>
    <n v="2.4"/>
    <n v="8.1999999999999993"/>
  </r>
  <r>
    <d v="2021-02-04T00:00:00"/>
    <s v="#3800"/>
    <s v="United States"/>
    <s v="United States"/>
    <s v="UPS"/>
    <s v="UPS¬Æ Ground"/>
    <n v="85658"/>
    <s v="85658"/>
    <n v="5"/>
    <s v="Marana"/>
    <x v="2"/>
    <n v="0"/>
    <n v="6.65"/>
    <n v="11.16"/>
  </r>
  <r>
    <d v="2021-02-04T00:00:00"/>
    <s v="#3801"/>
    <s v="United States"/>
    <s v="United States"/>
    <s v="USPS"/>
    <s v="Priority Mail"/>
    <n v="84097"/>
    <s v="84097"/>
    <n v="5"/>
    <s v="Orem"/>
    <x v="0"/>
    <n v="0"/>
    <n v="2.4"/>
    <n v="8.1999999999999993"/>
  </r>
  <r>
    <d v="2021-02-04T00:00:00"/>
    <s v="#3802"/>
    <s v="United States"/>
    <s v="United States"/>
    <s v="USPS"/>
    <s v="Priority Mail"/>
    <n v="85234"/>
    <s v="85234"/>
    <n v="5"/>
    <s v="GILBERT"/>
    <x v="2"/>
    <n v="0"/>
    <n v="2.97"/>
    <n v="9.5299999999999994"/>
  </r>
  <r>
    <d v="2021-02-04T00:00:00"/>
    <s v="#3803"/>
    <s v="United States"/>
    <s v="United States"/>
    <s v="UPS"/>
    <s v="UPS¬Æ Ground"/>
    <n v="33704"/>
    <s v="33704"/>
    <n v="5"/>
    <s v="St. Petersburg"/>
    <x v="27"/>
    <n v="0"/>
    <n v="7.16"/>
    <n v="13.69"/>
  </r>
  <r>
    <d v="2021-02-04T00:00:00"/>
    <s v="#3804"/>
    <s v="United States"/>
    <s v="United States"/>
    <s v="USPS"/>
    <s v="Priority Mail"/>
    <n v="96021"/>
    <s v="96021"/>
    <n v="5"/>
    <s v="CORNING"/>
    <x v="16"/>
    <n v="0"/>
    <n v="2.54"/>
    <n v="9.2100000000000009"/>
  </r>
  <r>
    <d v="2021-02-04T00:00:00"/>
    <s v="#3805"/>
    <s v="United States"/>
    <s v="United States"/>
    <s v="USPS"/>
    <s v="Priority Mail"/>
    <n v="84081"/>
    <s v="84081"/>
    <n v="5"/>
    <s v="West Jordan"/>
    <x v="0"/>
    <n v="0"/>
    <n v="1.45"/>
    <n v="8.1"/>
  </r>
  <r>
    <d v="2021-02-04T00:00:00"/>
    <s v="#3807"/>
    <s v="United States"/>
    <s v="United States"/>
    <s v="UPS"/>
    <s v="UPS¬Æ Ground"/>
    <s v="01867"/>
    <s v="01867"/>
    <n v="5"/>
    <s v="Reading"/>
    <x v="39"/>
    <n v="0"/>
    <n v="8.93"/>
    <n v="13.94"/>
  </r>
  <r>
    <d v="2021-02-04T00:00:00"/>
    <s v="#3808"/>
    <s v="United States"/>
    <s v="United States"/>
    <s v="UPS"/>
    <s v="UPS¬Æ Ground"/>
    <n v="84129"/>
    <s v="84129"/>
    <n v="5"/>
    <s v="Taylorsville"/>
    <x v="0"/>
    <n v="0"/>
    <n v="3.07"/>
    <n v="8.3000000000000007"/>
  </r>
  <r>
    <d v="2021-02-04T00:00:00"/>
    <s v="#3809"/>
    <s v="United States"/>
    <s v="United States"/>
    <s v="USPS"/>
    <s v="Priority Mail"/>
    <n v="84604"/>
    <s v="84604"/>
    <n v="5"/>
    <s v="Provo"/>
    <x v="0"/>
    <n v="0"/>
    <n v="0.76"/>
    <n v="7.79"/>
  </r>
  <r>
    <d v="2021-02-05T00:00:00"/>
    <s v="#3810"/>
    <s v="United States"/>
    <s v="United States"/>
    <s v="USPS"/>
    <s v="Priority Mail"/>
    <n v="62262"/>
    <s v="62262"/>
    <n v="5"/>
    <s v="Mulberry Grove"/>
    <x v="40"/>
    <n v="0"/>
    <n v="2.27"/>
    <n v="9.68"/>
  </r>
  <r>
    <d v="2021-02-04T00:00:00"/>
    <s v="#3811"/>
    <s v="United States"/>
    <s v="United States"/>
    <s v="UPS"/>
    <s v="UPS¬Æ Ground"/>
    <n v="14559"/>
    <s v="14559"/>
    <n v="5"/>
    <s v="Spencerport"/>
    <x v="21"/>
    <n v="0"/>
    <n v="6.06"/>
    <n v="12.96"/>
  </r>
  <r>
    <d v="2021-02-04T00:00:00"/>
    <s v="#3812"/>
    <s v="United States"/>
    <s v="United States"/>
    <s v="UPS"/>
    <s v="UPS¬Æ Ground"/>
    <s v="02912"/>
    <s v="02912"/>
    <n v="5"/>
    <s v="Providence"/>
    <x v="45"/>
    <n v="0"/>
    <n v="6.93"/>
    <n v="12.97"/>
  </r>
  <r>
    <d v="2021-02-04T00:00:00"/>
    <s v="#3813"/>
    <s v="United States"/>
    <s v="United States"/>
    <s v="USPS"/>
    <s v="First Class Package"/>
    <n v="84097"/>
    <s v="84097"/>
    <n v="5"/>
    <s v="Orem"/>
    <x v="0"/>
    <n v="0"/>
    <n v="1.46"/>
    <n v="4.04"/>
  </r>
  <r>
    <d v="2021-02-04T00:00:00"/>
    <s v="#3814"/>
    <s v="United States"/>
    <s v="United States"/>
    <s v="USPS"/>
    <s v="Priority Mail"/>
    <n v="84097"/>
    <s v="84097"/>
    <n v="5"/>
    <s v="Orem"/>
    <x v="0"/>
    <n v="0"/>
    <n v="2.4"/>
    <n v="8.1999999999999993"/>
  </r>
  <r>
    <d v="2021-02-05T00:00:00"/>
    <s v="#3815"/>
    <s v="United States"/>
    <s v="United States"/>
    <s v="USPS"/>
    <s v="First Class Package"/>
    <n v="23503"/>
    <s v="23503"/>
    <n v="5"/>
    <s v="Norfolk"/>
    <x v="1"/>
    <n v="0"/>
    <n v="3.92"/>
    <n v="5.98"/>
  </r>
  <r>
    <d v="2021-02-05T00:00:00"/>
    <s v="#3816"/>
    <s v="United States"/>
    <s v="United States"/>
    <s v="USPS"/>
    <s v="Priority Mail"/>
    <n v="85018"/>
    <s v="85018"/>
    <n v="5"/>
    <s v="Phoenix"/>
    <x v="2"/>
    <n v="0"/>
    <n v="2.39"/>
    <n v="8.7100000000000009"/>
  </r>
  <r>
    <d v="2021-02-05T00:00:00"/>
    <s v="#3817"/>
    <s v="United States"/>
    <s v="United States"/>
    <s v="USPS"/>
    <s v="Priority Mail"/>
    <n v="73012"/>
    <s v="73012"/>
    <n v="5"/>
    <s v="Edmond"/>
    <x v="13"/>
    <n v="0"/>
    <n v="3.8"/>
    <n v="9"/>
  </r>
  <r>
    <d v="2021-02-05T00:00:00"/>
    <s v="#3818"/>
    <s v="United States"/>
    <s v="United States"/>
    <s v="USPS"/>
    <s v="Priority Mail"/>
    <n v="85747"/>
    <s v="85747"/>
    <n v="5"/>
    <s v="Tucson"/>
    <x v="2"/>
    <n v="0"/>
    <n v="1.86"/>
    <n v="8.24"/>
  </r>
  <r>
    <d v="2021-02-05T00:00:00"/>
    <s v="#3819"/>
    <s v="United States"/>
    <s v="United States"/>
    <s v="USPS"/>
    <s v="Priority Mail"/>
    <n v="93444"/>
    <s v="93444"/>
    <n v="5"/>
    <s v="Nipomo"/>
    <x v="16"/>
    <n v="0"/>
    <n v="1.86"/>
    <n v="8.24"/>
  </r>
  <r>
    <d v="2021-02-05T00:00:00"/>
    <s v="#3820"/>
    <s v="United States"/>
    <s v="United States"/>
    <s v="USPS"/>
    <s v="Priority Mail"/>
    <n v="84097"/>
    <s v="84097"/>
    <n v="5"/>
    <s v="Orem"/>
    <x v="0"/>
    <n v="0"/>
    <n v="0.76"/>
    <n v="7.79"/>
  </r>
  <r>
    <d v="2021-02-05T00:00:00"/>
    <s v="#3821"/>
    <s v="United States"/>
    <s v="United States"/>
    <s v="USPS"/>
    <s v="Priority Mail"/>
    <n v="16506"/>
    <s v="16506"/>
    <n v="5"/>
    <s v="Erie"/>
    <x v="10"/>
    <n v="0"/>
    <n v="7.27"/>
    <n v="9.93"/>
  </r>
  <r>
    <d v="2021-02-08T00:00:00"/>
    <s v="#3822"/>
    <s v="United States"/>
    <s v="United States"/>
    <s v="USPS"/>
    <s v="First Class Package"/>
    <n v="94531"/>
    <s v="94531"/>
    <n v="5"/>
    <s v="Antioch"/>
    <x v="16"/>
    <n v="0"/>
    <n v="1.48"/>
    <n v="4.12"/>
  </r>
  <r>
    <d v="2021-02-08T00:00:00"/>
    <s v="#3823"/>
    <s v="United States"/>
    <s v="United States"/>
    <s v="USPS"/>
    <s v="Priority Mail"/>
    <n v="73012"/>
    <s v="73012"/>
    <n v="5"/>
    <s v="Edmond"/>
    <x v="13"/>
    <n v="0"/>
    <n v="2.25"/>
    <n v="8.85"/>
  </r>
  <r>
    <d v="2021-02-08T00:00:00"/>
    <s v="#3824"/>
    <s v="United States"/>
    <s v="United States"/>
    <s v="USPS"/>
    <s v="Priority Mail"/>
    <n v="22556"/>
    <s v="22556"/>
    <n v="5"/>
    <s v="Stafford"/>
    <x v="1"/>
    <n v="0"/>
    <n v="10.09"/>
    <n v="10.31"/>
  </r>
  <r>
    <d v="2021-02-08T00:00:00"/>
    <s v="#3825"/>
    <s v="United States"/>
    <s v="United States"/>
    <s v="USPS"/>
    <s v="First Class Package"/>
    <s v="06095"/>
    <s v="06095"/>
    <n v="5"/>
    <s v="Windsor"/>
    <x v="34"/>
    <n v="0"/>
    <n v="1.27"/>
    <n v="4.68"/>
  </r>
  <r>
    <d v="2021-02-08T00:00:00"/>
    <s v="#3826"/>
    <s v="United States"/>
    <s v="United States"/>
    <s v="UPS"/>
    <s v="UPS¬Æ Ground"/>
    <n v="28027"/>
    <s v="28027"/>
    <n v="5"/>
    <s v="Concord"/>
    <x v="30"/>
    <n v="0"/>
    <n v="3.44"/>
    <n v="10.23"/>
  </r>
  <r>
    <d v="2021-02-08T00:00:00"/>
    <s v="#3827"/>
    <s v="United States"/>
    <s v="United States"/>
    <s v="USPS"/>
    <s v="First Class Package"/>
    <n v="84075"/>
    <s v="84075"/>
    <n v="5"/>
    <s v="Syracuse"/>
    <x v="0"/>
    <n v="0"/>
    <n v="1.46"/>
    <n v="4.04"/>
  </r>
  <r>
    <d v="2021-02-08T00:00:00"/>
    <s v="#3828"/>
    <s v="United States"/>
    <s v="United States"/>
    <s v="USPS"/>
    <s v="Priority Mail"/>
    <n v="59803"/>
    <s v="59803"/>
    <n v="5"/>
    <s v="Missoula"/>
    <x v="49"/>
    <n v="0"/>
    <n v="1.86"/>
    <n v="8.24"/>
  </r>
  <r>
    <d v="2021-02-09T00:00:00"/>
    <s v="#3829"/>
    <s v="United States"/>
    <s v="United States"/>
    <s v="USPS"/>
    <s v="Priority Mail"/>
    <n v="84790"/>
    <s v="84790"/>
    <n v="5"/>
    <s v="St George"/>
    <x v="0"/>
    <n v="0"/>
    <n v="3.09"/>
    <n v="8.31"/>
  </r>
  <r>
    <d v="2021-02-10T00:00:00"/>
    <s v="#3830"/>
    <s v="United States"/>
    <s v="United States"/>
    <s v="UPS"/>
    <s v="UPS¬Æ Ground"/>
    <s v="84097-6404"/>
    <s v="84097"/>
    <n v="5"/>
    <s v="Orem"/>
    <x v="0"/>
    <n v="0"/>
    <n v="3.91"/>
    <n v="8.39"/>
  </r>
  <r>
    <d v="2021-02-08T00:00:00"/>
    <s v="#3831"/>
    <s v="United States"/>
    <s v="United States"/>
    <s v="USPS"/>
    <s v="Priority Mail"/>
    <n v="85658"/>
    <s v="85658"/>
    <n v="5"/>
    <s v="Marana"/>
    <x v="2"/>
    <n v="0"/>
    <n v="1.86"/>
    <n v="8.24"/>
  </r>
  <r>
    <d v="2021-02-09T00:00:00"/>
    <s v="#3832"/>
    <s v="United States"/>
    <s v="United States"/>
    <s v="USPS"/>
    <s v="Priority Mail"/>
    <n v="76238"/>
    <s v="76238"/>
    <n v="5"/>
    <s v="Era"/>
    <x v="8"/>
    <n v="0"/>
    <n v="2.25"/>
    <n v="8.85"/>
  </r>
  <r>
    <d v="2021-02-09T00:00:00"/>
    <s v="#3833"/>
    <s v="United States"/>
    <s v="United States"/>
    <s v="USPS"/>
    <s v="Priority Mail"/>
    <s v="01930"/>
    <s v="01930"/>
    <n v="5"/>
    <s v="Gloucester"/>
    <x v="39"/>
    <n v="0"/>
    <n v="4.8899999999999997"/>
    <n v="10.31"/>
  </r>
  <r>
    <d v="2021-02-09T00:00:00"/>
    <s v="#3834"/>
    <s v="United States"/>
    <s v="United States"/>
    <s v="USPS"/>
    <s v="Priority Mail"/>
    <n v="98026"/>
    <s v="98026"/>
    <n v="5"/>
    <s v="Edmonds"/>
    <x v="9"/>
    <n v="0"/>
    <n v="3.8"/>
    <n v="9"/>
  </r>
  <r>
    <d v="2021-02-10T00:00:00"/>
    <s v="#3835"/>
    <s v="United States"/>
    <s v="United States"/>
    <s v="USPS"/>
    <s v="First Class Package"/>
    <n v="84097"/>
    <s v="84097"/>
    <n v="5"/>
    <s v="Orem"/>
    <x v="0"/>
    <n v="0"/>
    <n v="2.5099999999999998"/>
    <n v="5.19"/>
  </r>
  <r>
    <d v="2021-02-10T00:00:00"/>
    <s v="#3836"/>
    <s v="United States"/>
    <s v="United States"/>
    <s v="UPS"/>
    <s v="UPS¬Æ Ground"/>
    <n v="11001"/>
    <s v="11001"/>
    <n v="5"/>
    <s v="Floral Park"/>
    <x v="21"/>
    <n v="0"/>
    <n v="3.98"/>
    <n v="10.86"/>
  </r>
  <r>
    <d v="2021-02-10T00:00:00"/>
    <s v="#3837"/>
    <s v="United States"/>
    <s v="United States"/>
    <s v="USPS"/>
    <s v="Priority Mail"/>
    <n v="72908"/>
    <s v="72908"/>
    <n v="5"/>
    <s v="Fort Smith"/>
    <x v="15"/>
    <n v="0"/>
    <n v="5.65"/>
    <n v="9"/>
  </r>
  <r>
    <d v="2021-02-11T00:00:00"/>
    <s v="#3838"/>
    <s v="United States"/>
    <s v="United States"/>
    <s v="USPS"/>
    <s v="Priority Mail"/>
    <n v="84081"/>
    <s v="84081"/>
    <n v="5"/>
    <s v="West Jordan"/>
    <x v="0"/>
    <n v="0"/>
    <n v="0.76"/>
    <n v="7.79"/>
  </r>
  <r>
    <d v="2021-02-11T00:00:00"/>
    <s v="#3839"/>
    <s v="United States"/>
    <s v="United States"/>
    <s v="USPS"/>
    <s v="Priority Mail"/>
    <n v="91406"/>
    <s v="91406"/>
    <n v="5"/>
    <s v="Van Nuys"/>
    <x v="16"/>
    <n v="0"/>
    <n v="1.86"/>
    <n v="8.24"/>
  </r>
  <r>
    <d v="2021-02-11T00:00:00"/>
    <s v="#3840"/>
    <s v="United States"/>
    <s v="United States"/>
    <s v="USPS"/>
    <s v="First Class Package"/>
    <n v="84047"/>
    <s v="84047"/>
    <n v="5"/>
    <s v="Midvale"/>
    <x v="0"/>
    <n v="0"/>
    <n v="2.5099999999999998"/>
    <n v="5.19"/>
  </r>
  <r>
    <d v="2021-02-12T00:00:00"/>
    <s v="#3841"/>
    <s v="United States"/>
    <s v="United States"/>
    <s v="USPS"/>
    <s v="Priority Mail"/>
    <n v="84664"/>
    <s v="84664"/>
    <n v="5"/>
    <s v="Mapleton"/>
    <x v="0"/>
    <n v="0"/>
    <n v="1.05"/>
    <n v="8"/>
  </r>
  <r>
    <d v="2021-02-12T00:00:00"/>
    <s v="#3842"/>
    <s v="United States"/>
    <s v="United States"/>
    <s v="USPS"/>
    <s v="Priority Mail"/>
    <n v="84660"/>
    <s v="84660"/>
    <n v="5"/>
    <s v="Spanish Fork"/>
    <x v="0"/>
    <n v="0"/>
    <n v="0.76"/>
    <n v="7.79"/>
  </r>
  <r>
    <d v="2021-02-12T00:00:00"/>
    <s v="#3843"/>
    <s v="United States"/>
    <s v="United States"/>
    <s v="USPS"/>
    <s v="Priority Mail"/>
    <n v="84780"/>
    <s v="84780"/>
    <n v="5"/>
    <s v="Washington"/>
    <x v="0"/>
    <n v="0"/>
    <n v="1.05"/>
    <n v="8"/>
  </r>
  <r>
    <d v="2021-02-12T00:00:00"/>
    <s v="#3844"/>
    <s v="United States"/>
    <s v="United States"/>
    <s v="USPS"/>
    <s v="Priority Mail"/>
    <n v="11756"/>
    <s v="11756"/>
    <n v="5"/>
    <s v="Levittown"/>
    <x v="21"/>
    <n v="0"/>
    <n v="10.09"/>
    <n v="10.31"/>
  </r>
  <r>
    <d v="2021-02-12T00:00:00"/>
    <s v="#3845"/>
    <s v="United States"/>
    <s v="United States"/>
    <s v="USPS"/>
    <s v="Priority Mail"/>
    <n v="98942"/>
    <s v="98942"/>
    <n v="5"/>
    <s v="Selah"/>
    <x v="9"/>
    <n v="0"/>
    <n v="2.25"/>
    <n v="8.85"/>
  </r>
  <r>
    <d v="2021-02-12T00:00:00"/>
    <s v="#3847"/>
    <s v="United States"/>
    <s v="United States"/>
    <s v="USPS"/>
    <s v="First Class Package"/>
    <n v="92071"/>
    <s v="92071"/>
    <n v="5"/>
    <s v="Santee"/>
    <x v="16"/>
    <n v="0"/>
    <n v="2.98"/>
    <n v="5.27"/>
  </r>
  <r>
    <d v="2021-02-12T00:00:00"/>
    <s v="#3848"/>
    <s v="United States"/>
    <s v="United States"/>
    <s v="USPS"/>
    <s v="First Class Package"/>
    <n v="98229"/>
    <s v="98229"/>
    <n v="5"/>
    <s v="Bellingham"/>
    <x v="9"/>
    <n v="0"/>
    <n v="1.45"/>
    <n v="4.2"/>
  </r>
  <r>
    <d v="2021-02-15T00:00:00"/>
    <s v="#3849"/>
    <s v="United States"/>
    <s v="United States"/>
    <s v="USPS"/>
    <s v="Priority Mail"/>
    <s v="37212-5660"/>
    <s v="37212"/>
    <n v="5"/>
    <s v="Nashville"/>
    <x v="37"/>
    <n v="0"/>
    <n v="2.27"/>
    <n v="9.68"/>
  </r>
  <r>
    <d v="2021-02-15T00:00:00"/>
    <s v="#3850"/>
    <s v="United States"/>
    <s v="United States"/>
    <s v="USPS"/>
    <s v="First Class Package"/>
    <n v="11001"/>
    <s v="11001"/>
    <n v="5"/>
    <s v="Floral Park"/>
    <x v="21"/>
    <n v="0"/>
    <n v="3.92"/>
    <n v="5.98"/>
  </r>
  <r>
    <d v="2021-02-15T00:00:00"/>
    <s v="#3852"/>
    <s v="United States"/>
    <s v="United States"/>
    <s v="UPS"/>
    <s v="UPS¬Æ Ground"/>
    <n v="16033"/>
    <s v="16033"/>
    <n v="5"/>
    <s v="Evans City"/>
    <x v="10"/>
    <n v="0"/>
    <n v="8.17"/>
    <n v="12.39"/>
  </r>
  <r>
    <d v="2021-02-15T00:00:00"/>
    <s v="#3853"/>
    <s v="United States"/>
    <s v="United States"/>
    <s v="USPS"/>
    <s v="Priority Mail"/>
    <n v="84059"/>
    <s v="84059"/>
    <n v="5"/>
    <s v="Vineyard"/>
    <x v="0"/>
    <n v="0"/>
    <n v="0.76"/>
    <n v="7.79"/>
  </r>
  <r>
    <d v="2021-02-15T00:00:00"/>
    <s v="#3854"/>
    <s v="United States"/>
    <s v="United States"/>
    <s v="UPS"/>
    <s v="UPS¬Æ Ground"/>
    <n v="84765"/>
    <s v="84765"/>
    <n v="5"/>
    <s v="Santa Clara"/>
    <x v="0"/>
    <n v="0"/>
    <n v="6.17"/>
    <n v="8.3000000000000007"/>
  </r>
  <r>
    <d v="2021-02-15T00:00:00"/>
    <s v="#3855"/>
    <s v="United States"/>
    <s v="United States"/>
    <s v="USPS"/>
    <s v="Priority Mail"/>
    <n v="98125"/>
    <s v="98125"/>
    <n v="5"/>
    <s v="Seattle"/>
    <x v="9"/>
    <n v="0"/>
    <n v="2.25"/>
    <n v="8.85"/>
  </r>
  <r>
    <d v="2021-02-15T00:00:00"/>
    <s v="#3856"/>
    <s v="United States"/>
    <s v="United States"/>
    <s v="USPS"/>
    <s v="First Class Package"/>
    <n v="85747"/>
    <s v="85747"/>
    <n v="5"/>
    <s v="Tucson"/>
    <x v="2"/>
    <n v="0"/>
    <n v="2.98"/>
    <n v="5.27"/>
  </r>
  <r>
    <d v="2021-02-15T00:00:00"/>
    <s v="#3857"/>
    <s v="United States"/>
    <s v="United States"/>
    <s v="UPS"/>
    <s v="UPS¬Æ Ground"/>
    <n v="84075"/>
    <s v="84075"/>
    <n v="5"/>
    <s v="Syracuse"/>
    <x v="0"/>
    <n v="0"/>
    <n v="5.96"/>
    <n v="7.63"/>
  </r>
  <r>
    <d v="2021-02-15T00:00:00"/>
    <s v="#3858"/>
    <s v="United States"/>
    <s v="United States"/>
    <s v="USPS"/>
    <s v="Priority Mail"/>
    <n v="80126"/>
    <s v="80126"/>
    <n v="5"/>
    <s v="Highlands Ranch"/>
    <x v="12"/>
    <n v="0"/>
    <n v="1.86"/>
    <n v="8.24"/>
  </r>
  <r>
    <d v="2021-02-15T00:00:00"/>
    <s v="#3859"/>
    <s v="United States"/>
    <s v="United States"/>
    <s v="UPS"/>
    <s v="UPS¬Æ Ground"/>
    <n v="78727"/>
    <s v="78727"/>
    <n v="5"/>
    <s v="Austin"/>
    <x v="8"/>
    <n v="0"/>
    <n v="3.32"/>
    <n v="9.6999999999999993"/>
  </r>
  <r>
    <d v="2021-02-15T00:00:00"/>
    <s v="#3860"/>
    <s v="United States"/>
    <s v="United States"/>
    <s v="USPS"/>
    <s v="Priority Mail"/>
    <n v="73012"/>
    <s v="73012"/>
    <n v="5"/>
    <s v="Edmond"/>
    <x v="13"/>
    <n v="0"/>
    <n v="3.8"/>
    <n v="9"/>
  </r>
  <r>
    <d v="2021-02-15T00:00:00"/>
    <s v="#3861"/>
    <s v="United States"/>
    <s v="United States"/>
    <s v="USPS"/>
    <s v="First Class Package"/>
    <n v="97378"/>
    <s v="97378"/>
    <n v="5"/>
    <s v="Sheridan"/>
    <x v="4"/>
    <n v="0"/>
    <n v="1.38"/>
    <n v="3.57"/>
  </r>
  <r>
    <d v="2021-02-15T00:00:00"/>
    <s v="#3862"/>
    <s v="United States"/>
    <s v="United States"/>
    <s v="USPS"/>
    <s v="Priority Mail"/>
    <n v="94531"/>
    <s v="94531"/>
    <n v="5"/>
    <s v="Antioch"/>
    <x v="16"/>
    <n v="0"/>
    <n v="2.39"/>
    <n v="8.7100000000000009"/>
  </r>
  <r>
    <d v="2021-02-16T00:00:00"/>
    <s v="#3863"/>
    <s v="United States"/>
    <s v="United States"/>
    <s v="USPS"/>
    <s v="Priority Mail"/>
    <n v="95624"/>
    <s v="95624"/>
    <n v="5"/>
    <s v="Elk Grove"/>
    <x v="16"/>
    <n v="0"/>
    <n v="2.39"/>
    <n v="8.7100000000000009"/>
  </r>
  <r>
    <d v="2021-02-16T00:00:00"/>
    <s v="#3865"/>
    <s v="United States"/>
    <s v="United States"/>
    <s v="USPS"/>
    <s v="First Class Package"/>
    <n v="92105"/>
    <s v="92105"/>
    <n v="5"/>
    <s v="San Diego"/>
    <x v="16"/>
    <n v="0"/>
    <n v="1.39"/>
    <n v="3.51"/>
  </r>
  <r>
    <d v="2021-02-17T00:00:00"/>
    <s v="#3866"/>
    <s v="United States"/>
    <s v="United States"/>
    <s v="USPS"/>
    <s v="First Class Package"/>
    <n v="85201"/>
    <s v="85201"/>
    <n v="5"/>
    <s v="Mesa"/>
    <x v="2"/>
    <n v="0"/>
    <n v="1.48"/>
    <n v="4.12"/>
  </r>
  <r>
    <d v="2021-02-17T00:00:00"/>
    <s v="#3867"/>
    <s v="United States"/>
    <s v="United States"/>
    <s v="USPS"/>
    <s v="First Class Package"/>
    <n v="60440"/>
    <s v="60440"/>
    <n v="5"/>
    <s v="Bolingbrook"/>
    <x v="40"/>
    <n v="0"/>
    <n v="1.32"/>
    <n v="4.38"/>
  </r>
  <r>
    <d v="2021-02-17T00:00:00"/>
    <s v="#3868"/>
    <s v="United States"/>
    <s v="United States"/>
    <s v="USPS"/>
    <s v="First Class Package"/>
    <n v="54971"/>
    <s v="54971"/>
    <n v="5"/>
    <s v="RIPON"/>
    <x v="38"/>
    <n v="0"/>
    <n v="1.42"/>
    <n v="3.58"/>
  </r>
  <r>
    <d v="2021-02-17T00:00:00"/>
    <s v="#3869"/>
    <s v="United States"/>
    <s v="United States"/>
    <s v="USPS"/>
    <s v="Priority Mail"/>
    <n v="11001"/>
    <s v="11001"/>
    <n v="5"/>
    <s v="Floral Park"/>
    <x v="21"/>
    <n v="0"/>
    <n v="4.8899999999999997"/>
    <n v="10.31"/>
  </r>
  <r>
    <d v="2021-02-17T00:00:00"/>
    <s v="#3870"/>
    <s v="United States"/>
    <s v="United States"/>
    <s v="USPS"/>
    <s v="Priority Mail"/>
    <n v="84043"/>
    <s v="84043"/>
    <n v="5"/>
    <s v="Lehi"/>
    <x v="0"/>
    <n v="0"/>
    <n v="3.67"/>
    <n v="8.73"/>
  </r>
  <r>
    <d v="2021-02-18T00:00:00"/>
    <s v="#3871"/>
    <s v="United States"/>
    <s v="United States"/>
    <s v="USPS"/>
    <s v="First Class Package"/>
    <n v="84097"/>
    <s v="84097"/>
    <n v="5"/>
    <s v="Orem"/>
    <x v="0"/>
    <n v="0"/>
    <n v="1.06"/>
    <n v="5.19"/>
  </r>
  <r>
    <d v="2021-02-18T00:00:00"/>
    <s v="#3872"/>
    <s v="United States"/>
    <s v="United States"/>
    <s v="USPS"/>
    <s v="First Class Package"/>
    <n v="98942"/>
    <s v="98942"/>
    <n v="5"/>
    <s v="Selah"/>
    <x v="9"/>
    <n v="0"/>
    <n v="1.45"/>
    <n v="4.2"/>
  </r>
  <r>
    <d v="2021-02-18T00:00:00"/>
    <s v="#3873"/>
    <s v="United States"/>
    <s v="United States"/>
    <s v="USPS"/>
    <s v="Priority Mail"/>
    <n v="59803"/>
    <s v="59803"/>
    <n v="5"/>
    <s v="Missoula"/>
    <x v="49"/>
    <n v="0"/>
    <n v="1.86"/>
    <n v="8.24"/>
  </r>
  <r>
    <d v="2021-02-19T00:00:00"/>
    <s v="#3874"/>
    <s v="United States"/>
    <s v="United States"/>
    <s v="USPS"/>
    <s v="Priority Mail"/>
    <n v="95818"/>
    <s v="95818"/>
    <n v="5"/>
    <s v="Sacramento"/>
    <x v="16"/>
    <n v="0"/>
    <n v="1.86"/>
    <n v="8.24"/>
  </r>
  <r>
    <d v="2021-02-19T00:00:00"/>
    <s v="#3875"/>
    <s v="United States"/>
    <s v="United States"/>
    <s v="USPS"/>
    <s v="First Class Package"/>
    <n v="22407"/>
    <s v="22407"/>
    <n v="5"/>
    <s v="Fredericksburg"/>
    <x v="1"/>
    <n v="0"/>
    <n v="1.27"/>
    <n v="4.68"/>
  </r>
  <r>
    <d v="2021-02-19T00:00:00"/>
    <s v="#3876"/>
    <s v="United States"/>
    <s v="United States"/>
    <s v="USPS"/>
    <s v="First Class Package"/>
    <n v="84328"/>
    <s v="84328"/>
    <n v="5"/>
    <s v="Paradise"/>
    <x v="0"/>
    <n v="0"/>
    <n v="2.5099999999999998"/>
    <n v="5.19"/>
  </r>
  <r>
    <d v="2021-02-19T00:00:00"/>
    <s v="#3877"/>
    <s v="United States"/>
    <s v="United States"/>
    <s v="USPS"/>
    <s v="First Class Package"/>
    <n v="84005"/>
    <s v="84005"/>
    <n v="5"/>
    <s v="Eagle Mountain"/>
    <x v="0"/>
    <n v="0"/>
    <n v="1.46"/>
    <n v="4.04"/>
  </r>
  <r>
    <d v="2021-02-19T00:00:00"/>
    <s v="#3878"/>
    <s v="United States"/>
    <s v="United States"/>
    <s v="USPS"/>
    <s v="First Class Package"/>
    <n v="84005"/>
    <s v="84005"/>
    <n v="5"/>
    <s v="Eagle Mountain"/>
    <x v="0"/>
    <n v="0"/>
    <n v="1.46"/>
    <n v="4.04"/>
  </r>
  <r>
    <d v="2021-02-19T00:00:00"/>
    <s v="#3879"/>
    <s v="United States"/>
    <s v="United States"/>
    <s v="USPS"/>
    <s v="First Class Package"/>
    <n v="84095"/>
    <s v="84095"/>
    <n v="5"/>
    <s v="South Jordan"/>
    <x v="0"/>
    <n v="0"/>
    <n v="1.46"/>
    <n v="4.04"/>
  </r>
  <r>
    <d v="2021-02-19T00:00:00"/>
    <s v="#3880"/>
    <s v="United States"/>
    <s v="United States"/>
    <s v="USPS"/>
    <s v="Priority Mail"/>
    <n v="73012"/>
    <s v="73012"/>
    <n v="5"/>
    <s v="Edmond"/>
    <x v="13"/>
    <n v="0"/>
    <n v="2.25"/>
    <n v="8.85"/>
  </r>
  <r>
    <d v="2021-02-20T00:00:00"/>
    <s v="#3881"/>
    <s v="United States"/>
    <s v="United States"/>
    <s v="USPS"/>
    <s v="Priority Mail"/>
    <n v="85747"/>
    <s v="85747"/>
    <n v="5"/>
    <s v="Tucson"/>
    <x v="2"/>
    <n v="0"/>
    <n v="1.86"/>
    <n v="8.24"/>
  </r>
  <r>
    <d v="2021-02-19T00:00:00"/>
    <s v="#3882"/>
    <s v="United States"/>
    <s v="United States"/>
    <s v="USPS"/>
    <s v="Priority Mail"/>
    <n v="84720"/>
    <s v="84720"/>
    <n v="5"/>
    <s v="Cedar City"/>
    <x v="0"/>
    <n v="0"/>
    <n v="0.76"/>
    <n v="7.79"/>
  </r>
  <r>
    <d v="2021-02-19T00:00:00"/>
    <s v="#3883"/>
    <s v="United States"/>
    <s v="United States"/>
    <s v="USPS"/>
    <s v="First Class Package"/>
    <n v="93444"/>
    <s v="93444"/>
    <n v="5"/>
    <s v="Nipomo"/>
    <x v="16"/>
    <n v="0"/>
    <n v="1.48"/>
    <n v="4.12"/>
  </r>
  <r>
    <d v="2021-02-20T00:00:00"/>
    <s v="#3884"/>
    <s v="United States"/>
    <s v="United States"/>
    <s v="USPS"/>
    <s v="Priority Mail"/>
    <n v="43082"/>
    <s v="43082"/>
    <n v="5"/>
    <s v="Westerville"/>
    <x v="29"/>
    <n v="0"/>
    <n v="3.97"/>
    <n v="9.93"/>
  </r>
  <r>
    <d v="2021-02-20T00:00:00"/>
    <s v="#3885"/>
    <s v="United States"/>
    <s v="United States"/>
    <s v="USPS"/>
    <s v="Priority Mail"/>
    <n v="11001"/>
    <s v="11001"/>
    <n v="5"/>
    <s v="Floral Park"/>
    <x v="21"/>
    <n v="0"/>
    <n v="4.8899999999999997"/>
    <n v="10.31"/>
  </r>
  <r>
    <d v="2021-02-20T00:00:00"/>
    <s v="#3886"/>
    <s v="United States"/>
    <s v="United States"/>
    <s v="USPS"/>
    <s v="First Class Package"/>
    <n v="59803"/>
    <s v="59803"/>
    <n v="5"/>
    <s v="Missoula"/>
    <x v="49"/>
    <n v="0"/>
    <n v="2.98"/>
    <n v="5.27"/>
  </r>
  <r>
    <d v="2021-02-20T00:00:00"/>
    <s v="#3888"/>
    <s v="United States"/>
    <s v="United States"/>
    <s v="USPS"/>
    <s v="First Class Package"/>
    <n v="84770"/>
    <s v="84770"/>
    <n v="5"/>
    <s v="St. George"/>
    <x v="0"/>
    <n v="0"/>
    <n v="1.06"/>
    <n v="5.19"/>
  </r>
  <r>
    <d v="2021-02-20T00:00:00"/>
    <s v="#3889"/>
    <s v="United States"/>
    <s v="United States"/>
    <s v="USPS"/>
    <s v="Priority Mail"/>
    <n v="80126"/>
    <s v="80126"/>
    <n v="5"/>
    <s v="Highlands Ranch"/>
    <x v="12"/>
    <n v="0"/>
    <n v="1.86"/>
    <n v="8.24"/>
  </r>
  <r>
    <d v="2021-02-20T00:00:00"/>
    <s v="#3890"/>
    <s v="United States"/>
    <s v="United States"/>
    <s v="USPS"/>
    <s v="First Class Package"/>
    <n v="84660"/>
    <s v="84660"/>
    <n v="5"/>
    <s v="Spanish Fork"/>
    <x v="0"/>
    <n v="0"/>
    <n v="1.34"/>
    <n v="3.46"/>
  </r>
  <r>
    <d v="2021-02-22T00:00:00"/>
    <s v="#3892"/>
    <s v="United States"/>
    <s v="United States"/>
    <s v="USPS"/>
    <s v="Priority Mail"/>
    <n v="75023"/>
    <s v="75023"/>
    <n v="5"/>
    <s v="Plano"/>
    <x v="8"/>
    <n v="0"/>
    <n v="2.25"/>
    <n v="8.85"/>
  </r>
  <r>
    <d v="2021-02-22T00:00:00"/>
    <s v="#3893"/>
    <s v="United States"/>
    <s v="United States"/>
    <s v="USPS"/>
    <s v="Priority Mail"/>
    <n v="30043"/>
    <s v="30043"/>
    <n v="5"/>
    <s v="Lawrenceville"/>
    <x v="3"/>
    <n v="0"/>
    <n v="3.97"/>
    <n v="9.93"/>
  </r>
  <r>
    <d v="2021-02-22T00:00:00"/>
    <s v="#3894"/>
    <s v="United States"/>
    <s v="United States"/>
    <s v="USPS"/>
    <s v="Priority Mail"/>
    <n v="32951"/>
    <s v="32951"/>
    <n v="5"/>
    <s v="Melbourne Beach"/>
    <x v="27"/>
    <n v="0"/>
    <n v="4.8899999999999997"/>
    <n v="10.31"/>
  </r>
  <r>
    <d v="2021-02-22T00:00:00"/>
    <s v="#3895"/>
    <s v="United States"/>
    <s v="United States"/>
    <s v="USPS"/>
    <s v="Priority Mail"/>
    <n v="11756"/>
    <s v="11756"/>
    <n v="5"/>
    <s v="Levittown"/>
    <x v="21"/>
    <n v="0"/>
    <n v="16.89"/>
    <n v="10.31"/>
  </r>
  <r>
    <d v="2021-02-22T00:00:00"/>
    <s v="#3896"/>
    <s v="United States"/>
    <s v="United States"/>
    <s v="USPS"/>
    <s v="Priority Mail"/>
    <n v="46074"/>
    <s v="46074"/>
    <n v="5"/>
    <s v="Carmel"/>
    <x v="14"/>
    <n v="0"/>
    <n v="2.27"/>
    <n v="9.68"/>
  </r>
  <r>
    <d v="2021-02-22T00:00:00"/>
    <s v="#3897"/>
    <s v="United States"/>
    <s v="United States"/>
    <s v="USPS"/>
    <s v="First Class Package"/>
    <n v="73012"/>
    <s v="73012"/>
    <n v="5"/>
    <s v="Edmond"/>
    <x v="13"/>
    <n v="0"/>
    <n v="1.45"/>
    <n v="4.2"/>
  </r>
  <r>
    <d v="2021-02-23T00:00:00"/>
    <s v="#3898"/>
    <s v="United States"/>
    <s v="United States"/>
    <s v="USPS"/>
    <s v="Priority Mail"/>
    <n v="84097"/>
    <s v="84097"/>
    <n v="5"/>
    <s v="Orem"/>
    <x v="0"/>
    <n v="0"/>
    <n v="0.76"/>
    <n v="7.79"/>
  </r>
  <r>
    <d v="2021-02-23T00:00:00"/>
    <s v="#3900"/>
    <s v="United States"/>
    <s v="United States"/>
    <s v="USPS"/>
    <s v="First Class Package"/>
    <n v="54971"/>
    <s v="54971"/>
    <n v="5"/>
    <s v="RIPON"/>
    <x v="38"/>
    <n v="0"/>
    <n v="1.42"/>
    <n v="3.58"/>
  </r>
  <r>
    <d v="2021-02-23T00:00:00"/>
    <s v="#3901"/>
    <s v="United States"/>
    <s v="United States"/>
    <s v="USPS"/>
    <s v="Priority Mail"/>
    <n v="85747"/>
    <s v="85747"/>
    <n v="5"/>
    <s v="Tucson"/>
    <x v="2"/>
    <n v="0"/>
    <n v="2.39"/>
    <n v="8.7100000000000009"/>
  </r>
  <r>
    <d v="2021-02-23T00:00:00"/>
    <s v="#3902"/>
    <s v="United States"/>
    <s v="United States"/>
    <s v="USPS"/>
    <s v="First Class Package"/>
    <n v="94531"/>
    <s v="94531"/>
    <n v="5"/>
    <s v="Antioch"/>
    <x v="16"/>
    <n v="0"/>
    <n v="1.39"/>
    <n v="3.51"/>
  </r>
  <r>
    <d v="2021-02-23T00:00:00"/>
    <s v="#3903"/>
    <s v="United States"/>
    <s v="United States"/>
    <s v="USPS"/>
    <s v="First Class Package"/>
    <s v="84097-6404"/>
    <s v="84097"/>
    <n v="5"/>
    <s v="Orem"/>
    <x v="0"/>
    <n v="0"/>
    <n v="1.46"/>
    <n v="4.04"/>
  </r>
  <r>
    <d v="2021-02-23T00:00:00"/>
    <s v="#3904"/>
    <s v="United States"/>
    <s v="United States"/>
    <s v="USPS"/>
    <s v="Priority Mail"/>
    <n v="85042"/>
    <s v="85042"/>
    <n v="5"/>
    <s v="Phoenix"/>
    <x v="2"/>
    <n v="0"/>
    <n v="1.86"/>
    <n v="8.24"/>
  </r>
  <r>
    <d v="2021-02-26T00:00:00"/>
    <s v="#3905"/>
    <s v="United States"/>
    <s v="United States"/>
    <s v="USPS"/>
    <s v="First Class Package"/>
    <n v="53559"/>
    <s v="53559"/>
    <n v="5"/>
    <s v="Marshall"/>
    <x v="38"/>
    <n v="0"/>
    <n v="1.32"/>
    <n v="4.38"/>
  </r>
  <r>
    <d v="2021-02-26T00:00:00"/>
    <s v="#3906"/>
    <s v="United States"/>
    <s v="United States"/>
    <s v="USPS"/>
    <s v="First Class Package"/>
    <n v="11001"/>
    <s v="11001"/>
    <n v="5"/>
    <s v="Floral Park"/>
    <x v="21"/>
    <n v="0"/>
    <n v="1.35"/>
    <n v="3.85"/>
  </r>
  <r>
    <d v="2021-02-26T00:00:00"/>
    <s v="#3907"/>
    <s v="United States"/>
    <s v="United States"/>
    <s v="UPS"/>
    <s v="UPS¬Æ Ground"/>
    <n v="73012"/>
    <s v="73012"/>
    <n v="5"/>
    <s v="Edmond"/>
    <x v="13"/>
    <n v="0"/>
    <n v="4.6500000000000004"/>
    <n v="10.33"/>
  </r>
  <r>
    <d v="2021-02-27T00:00:00"/>
    <s v="#3908"/>
    <s v="United States"/>
    <s v="United States"/>
    <s v="USPS"/>
    <s v="Priority Mail"/>
    <n v="59802"/>
    <s v="59802"/>
    <n v="5"/>
    <s v="Missoula"/>
    <x v="49"/>
    <n v="0"/>
    <n v="1.86"/>
    <n v="8.24"/>
  </r>
  <r>
    <d v="2021-02-27T00:00:00"/>
    <s v="#3909"/>
    <s v="United States"/>
    <s v="United States"/>
    <s v="USPS"/>
    <s v="Priority Mail"/>
    <n v="73069"/>
    <s v="73069"/>
    <n v="5"/>
    <s v="Norman"/>
    <x v="13"/>
    <n v="0"/>
    <n v="2.25"/>
    <n v="8.85"/>
  </r>
  <r>
    <d v="2021-02-27T00:00:00"/>
    <s v="#3910"/>
    <s v="United States"/>
    <s v="United States"/>
    <s v="USPS"/>
    <s v="Priority Mail"/>
    <n v="85234"/>
    <s v="85234"/>
    <n v="5"/>
    <s v="GILBERT"/>
    <x v="2"/>
    <n v="0"/>
    <n v="1.86"/>
    <n v="8.24"/>
  </r>
  <r>
    <d v="2021-03-01T00:00:00"/>
    <s v="#3911"/>
    <s v="United States"/>
    <s v="United States"/>
    <s v="USPS"/>
    <s v="First Class Package"/>
    <n v="84651"/>
    <s v="84651"/>
    <n v="5"/>
    <s v="PAYSON"/>
    <x v="0"/>
    <n v="0"/>
    <n v="1.06"/>
    <n v="5.19"/>
  </r>
  <r>
    <d v="2021-03-01T00:00:00"/>
    <s v="#3912"/>
    <s v="United States"/>
    <s v="United States"/>
    <s v="USPS"/>
    <s v="First Class Package"/>
    <n v="85747"/>
    <s v="85747"/>
    <n v="5"/>
    <s v="Tucson"/>
    <x v="2"/>
    <n v="0"/>
    <n v="1.39"/>
    <n v="3.51"/>
  </r>
  <r>
    <d v="2021-03-01T00:00:00"/>
    <s v="#3913"/>
    <s v="United States"/>
    <s v="United States"/>
    <s v="USPS"/>
    <s v="First Class Package"/>
    <n v="80902"/>
    <s v="80902"/>
    <n v="5"/>
    <s v="Fort Carson"/>
    <x v="12"/>
    <n v="0"/>
    <n v="1.39"/>
    <n v="3.51"/>
  </r>
  <r>
    <d v="2021-03-02T00:00:00"/>
    <s v="#3914"/>
    <s v="United States"/>
    <s v="United States"/>
    <s v="USPS"/>
    <s v="Priority Mail"/>
    <n v="98664"/>
    <s v="98664"/>
    <n v="5"/>
    <s v="Vancouver"/>
    <x v="9"/>
    <n v="0"/>
    <n v="2.25"/>
    <n v="8.85"/>
  </r>
  <r>
    <d v="2021-03-02T00:00:00"/>
    <s v="#3915"/>
    <s v="United States"/>
    <s v="United States"/>
    <s v="USPS"/>
    <s v="Priority Mail"/>
    <n v="76017"/>
    <s v="76017"/>
    <n v="5"/>
    <s v="Arlington "/>
    <x v="8"/>
    <n v="0"/>
    <n v="2.25"/>
    <n v="8.85"/>
  </r>
  <r>
    <d v="2021-03-02T00:00:00"/>
    <s v="#3916"/>
    <s v="United States"/>
    <s v="United States"/>
    <s v="USPS"/>
    <s v="First Class Package"/>
    <n v="91016"/>
    <s v="91016"/>
    <n v="5"/>
    <s v="Monrovia"/>
    <x v="16"/>
    <n v="0"/>
    <n v="1.39"/>
    <n v="3.51"/>
  </r>
  <r>
    <d v="2021-03-03T00:00:00"/>
    <s v="#3917"/>
    <s v="United States"/>
    <s v="United States"/>
    <s v="USPS"/>
    <s v="Priority Mail"/>
    <n v="91107"/>
    <s v="91107"/>
    <n v="5"/>
    <s v="Pasadena"/>
    <x v="16"/>
    <n v="0"/>
    <n v="1.86"/>
    <n v="8.24"/>
  </r>
  <r>
    <d v="2021-03-03T00:00:00"/>
    <s v="#3918"/>
    <s v="United States"/>
    <s v="United States"/>
    <s v="USPS"/>
    <s v="Priority Mail"/>
    <n v="84765"/>
    <s v="84765"/>
    <n v="5"/>
    <s v="Santa Clara"/>
    <x v="0"/>
    <n v="0"/>
    <n v="1.05"/>
    <n v="8"/>
  </r>
  <r>
    <d v="2021-03-04T00:00:00"/>
    <s v="#3919"/>
    <s v="United States"/>
    <s v="United States"/>
    <s v="USPS"/>
    <s v="Priority Mail"/>
    <n v="11735"/>
    <s v="11735"/>
    <n v="5"/>
    <s v="Farmingdale"/>
    <x v="21"/>
    <n v="0"/>
    <n v="4.8899999999999997"/>
    <n v="10.31"/>
  </r>
  <r>
    <d v="2021-03-06T00:00:00"/>
    <s v="#3920"/>
    <s v="United States"/>
    <s v="United States"/>
    <s v="USPS"/>
    <s v="First Class Package"/>
    <n v="95003"/>
    <s v="95003"/>
    <n v="5"/>
    <s v="Aptos"/>
    <x v="16"/>
    <n v="0"/>
    <n v="2.98"/>
    <n v="5.27"/>
  </r>
  <r>
    <d v="2021-03-06T00:00:00"/>
    <s v="#3921"/>
    <s v="United States"/>
    <s v="United States"/>
    <s v="USPS"/>
    <s v="First Class Package"/>
    <n v="22304"/>
    <s v="22304"/>
    <n v="5"/>
    <s v="Alexandria"/>
    <x v="1"/>
    <n v="0"/>
    <n v="1.27"/>
    <n v="4.68"/>
  </r>
  <r>
    <d v="2021-03-06T00:00:00"/>
    <s v="#3922"/>
    <s v="United States"/>
    <s v="United States"/>
    <s v="UPS"/>
    <s v="UPS¬Æ Ground"/>
    <s v="84097-6404"/>
    <s v="84097"/>
    <n v="5"/>
    <s v="Orem"/>
    <x v="0"/>
    <n v="0"/>
    <n v="3.07"/>
    <n v="8.3000000000000007"/>
  </r>
  <r>
    <d v="2021-03-06T00:00:00"/>
    <s v="#3923"/>
    <s v="United States"/>
    <s v="United States"/>
    <s v="USPS"/>
    <s v="Priority Mail"/>
    <n v="23503"/>
    <s v="23503"/>
    <n v="5"/>
    <s v="Norfolk"/>
    <x v="1"/>
    <n v="0"/>
    <n v="13.29"/>
    <n v="10.31"/>
  </r>
  <r>
    <d v="2021-03-05T00:00:00"/>
    <s v="#3924"/>
    <s v="United States"/>
    <s v="United States"/>
    <s v="UPS"/>
    <s v="UPS¬Æ Ground"/>
    <n v="90631"/>
    <s v="90631"/>
    <n v="5"/>
    <s v="La Habra"/>
    <x v="16"/>
    <n v="0"/>
    <n v="24.09"/>
    <n v="26.59"/>
  </r>
  <r>
    <d v="2021-03-05T00:00:00"/>
    <s v="#3925"/>
    <s v="United States"/>
    <s v="United States"/>
    <s v="UPS"/>
    <s v="UPS¬Æ Ground"/>
    <n v="90631"/>
    <s v="90631"/>
    <n v="5"/>
    <s v="La Habra"/>
    <x v="16"/>
    <n v="0"/>
    <n v="18.8"/>
    <n v="22.48"/>
  </r>
  <r>
    <d v="2021-03-06T00:00:00"/>
    <s v="#3926"/>
    <s v="United States"/>
    <s v="United States"/>
    <s v="USPS"/>
    <s v="First Class Package"/>
    <s v="92509-3732"/>
    <s v="92509"/>
    <n v="5"/>
    <s v="Riverside"/>
    <x v="16"/>
    <n v="0"/>
    <n v="1.39"/>
    <n v="3.51"/>
  </r>
  <r>
    <d v="2021-03-05T00:00:00"/>
    <s v="#3927"/>
    <s v="United States"/>
    <s v="United States"/>
    <s v="UPS"/>
    <s v="UPS¬Æ Ground"/>
    <n v="90631"/>
    <s v="90631"/>
    <n v="5"/>
    <s v="La Habra"/>
    <x v="16"/>
    <n v="0"/>
    <n v="18.8"/>
    <n v="22.48"/>
  </r>
  <r>
    <d v="2021-03-05T00:00:00"/>
    <s v="#3928"/>
    <s v="United States"/>
    <s v="United States"/>
    <s v="UPS"/>
    <s v="UPS¬Æ Ground"/>
    <n v="90631"/>
    <s v="90631"/>
    <n v="5"/>
    <s v="La Habra"/>
    <x v="16"/>
    <n v="0"/>
    <n v="36.86"/>
    <n v="45.31"/>
  </r>
  <r>
    <d v="2021-03-06T00:00:00"/>
    <s v="#3929"/>
    <s v="United States"/>
    <s v="United States"/>
    <s v="USPS"/>
    <s v="First Class Package"/>
    <n v="30043"/>
    <s v="30043"/>
    <n v="5"/>
    <s v="Lawrenceville"/>
    <x v="3"/>
    <n v="0"/>
    <n v="0.84"/>
    <n v="5.81"/>
  </r>
  <r>
    <d v="2021-03-06T00:00:00"/>
    <s v="#3930"/>
    <s v="United States"/>
    <s v="United States"/>
    <s v="USPS"/>
    <s v="First Class Package"/>
    <n v="27107"/>
    <s v="27107"/>
    <n v="5"/>
    <s v="Winston Salem"/>
    <x v="30"/>
    <n v="0"/>
    <n v="1.32"/>
    <n v="4.53"/>
  </r>
  <r>
    <d v="2021-03-06T00:00:00"/>
    <s v="#3931"/>
    <s v="United States"/>
    <s v="United States"/>
    <s v="USPS"/>
    <s v="Priority Mail"/>
    <n v="60013"/>
    <s v="60013"/>
    <n v="5"/>
    <s v="Cary"/>
    <x v="40"/>
    <n v="0"/>
    <n v="2.27"/>
    <n v="9.68"/>
  </r>
  <r>
    <d v="2021-03-06T00:00:00"/>
    <s v="#3932"/>
    <s v="United States"/>
    <s v="United States"/>
    <s v="USPS"/>
    <s v="Priority Mail"/>
    <n v="84601"/>
    <s v="84601"/>
    <n v="5"/>
    <s v="Provo"/>
    <x v="0"/>
    <n v="0"/>
    <n v="0.76"/>
    <n v="7.79"/>
  </r>
  <r>
    <d v="2021-03-06T00:00:00"/>
    <s v="#3933"/>
    <s v="United States"/>
    <s v="United States"/>
    <s v="USPS"/>
    <s v="First Class Package"/>
    <n v="52302"/>
    <s v="52302"/>
    <n v="5"/>
    <s v="Marion"/>
    <x v="46"/>
    <n v="0"/>
    <n v="1.32"/>
    <n v="4.38"/>
  </r>
  <r>
    <d v="2021-03-09T00:00:00"/>
    <s v="#3934"/>
    <s v="United States"/>
    <s v="United States"/>
    <s v="USPS"/>
    <s v="Priority Mail"/>
    <n v="11756"/>
    <s v="11756"/>
    <n v="5"/>
    <s v="Levittown"/>
    <x v="21"/>
    <n v="0"/>
    <n v="10.09"/>
    <n v="10.31"/>
  </r>
  <r>
    <d v="2021-03-08T00:00:00"/>
    <s v="#3935"/>
    <s v="United States"/>
    <s v="United States"/>
    <s v="USPS"/>
    <s v="Priority Mail"/>
    <n v="84405"/>
    <s v="84405"/>
    <n v="5"/>
    <s v="South Weber"/>
    <x v="0"/>
    <n v="0"/>
    <n v="1.05"/>
    <n v="8"/>
  </r>
  <r>
    <d v="2021-03-08T00:00:00"/>
    <s v="#3936"/>
    <s v="United States"/>
    <s v="United States"/>
    <s v="USPS"/>
    <s v="Priority Mail"/>
    <n v="84790"/>
    <s v="84790"/>
    <n v="5"/>
    <s v="St George"/>
    <x v="0"/>
    <n v="0"/>
    <n v="1.05"/>
    <n v="8"/>
  </r>
  <r>
    <d v="2021-03-08T00:00:00"/>
    <s v="#3937"/>
    <s v="United States"/>
    <s v="United States"/>
    <s v="USPS"/>
    <s v="First Class Package"/>
    <n v="54942"/>
    <s v="54942"/>
    <n v="5"/>
    <s v="Greenville"/>
    <x v="38"/>
    <n v="0"/>
    <n v="3.14"/>
    <n v="5.66"/>
  </r>
  <r>
    <d v="2021-03-08T00:00:00"/>
    <s v="#3938"/>
    <s v="United States"/>
    <s v="United States"/>
    <s v="USPS"/>
    <s v="Priority Mail"/>
    <n v="28204"/>
    <s v="28204"/>
    <n v="5"/>
    <s v="Charlotte"/>
    <x v="30"/>
    <n v="0"/>
    <n v="3.97"/>
    <n v="9.93"/>
  </r>
  <r>
    <d v="2021-03-08T00:00:00"/>
    <s v="#3939"/>
    <s v="United States"/>
    <s v="United States"/>
    <s v="USPS"/>
    <s v="Priority Mail"/>
    <s v="07950"/>
    <s v="07950"/>
    <n v="5"/>
    <s v="Morris Plains"/>
    <x v="31"/>
    <n v="0"/>
    <n v="4.8899999999999997"/>
    <n v="10.31"/>
  </r>
  <r>
    <d v="2021-03-08T00:00:00"/>
    <s v="#3940"/>
    <s v="United States"/>
    <s v="United States"/>
    <s v="USPS"/>
    <s v="Priority Mail"/>
    <s v="81144-1636"/>
    <s v="81144"/>
    <n v="5"/>
    <s v="Monte Vista"/>
    <x v="12"/>
    <n v="0"/>
    <n v="1.86"/>
    <n v="8.24"/>
  </r>
  <r>
    <d v="2021-03-08T00:00:00"/>
    <s v="#3941"/>
    <s v="United States"/>
    <s v="United States"/>
    <s v="USPS"/>
    <s v="First Class Package"/>
    <n v="11001"/>
    <s v="11001"/>
    <n v="5"/>
    <s v="Floral Park"/>
    <x v="21"/>
    <n v="0"/>
    <n v="1.27"/>
    <n v="4.68"/>
  </r>
  <r>
    <d v="2021-03-09T00:00:00"/>
    <s v="#3942"/>
    <s v="United States"/>
    <s v="United States"/>
    <s v="USPS"/>
    <s v="Priority Mail"/>
    <n v="37013"/>
    <s v="37013"/>
    <n v="5"/>
    <s v="Antioch"/>
    <x v="37"/>
    <n v="0"/>
    <n v="2.27"/>
    <n v="9.68"/>
  </r>
  <r>
    <d v="2021-03-09T00:00:00"/>
    <s v="#3943"/>
    <s v="United States"/>
    <s v="United States"/>
    <s v="USPS"/>
    <s v="Priority Mail"/>
    <n v="39051"/>
    <s v="39051"/>
    <n v="5"/>
    <s v="Carthage"/>
    <x v="23"/>
    <n v="0"/>
    <n v="2.27"/>
    <n v="9.68"/>
  </r>
  <r>
    <d v="2021-03-12T00:00:00"/>
    <s v="#3944"/>
    <s v="United States"/>
    <s v="United States"/>
    <s v="USPS"/>
    <s v="Priority Mail"/>
    <n v="98104"/>
    <s v="98104"/>
    <n v="5"/>
    <s v="SEATTLE"/>
    <x v="9"/>
    <n v="0"/>
    <n v="3.8"/>
    <n v="9"/>
  </r>
  <r>
    <d v="2021-03-13T00:00:00"/>
    <s v="#3945"/>
    <s v="United States"/>
    <s v="United States"/>
    <s v="USPS"/>
    <s v="Priority Mail"/>
    <n v="11756"/>
    <s v="11756"/>
    <n v="5"/>
    <s v="Levittown"/>
    <x v="21"/>
    <n v="0"/>
    <n v="4.8899999999999997"/>
    <n v="10.31"/>
  </r>
  <r>
    <d v="2021-03-12T00:00:00"/>
    <s v="#3946"/>
    <s v="United States"/>
    <s v="United States"/>
    <s v="USPS"/>
    <s v="Priority Mail"/>
    <n v="11001"/>
    <s v="11001"/>
    <n v="5"/>
    <s v="Floral Park"/>
    <x v="21"/>
    <n v="0"/>
    <n v="10.09"/>
    <n v="10.31"/>
  </r>
  <r>
    <d v="2021-03-12T00:00:00"/>
    <s v="#3947"/>
    <s v="United States"/>
    <s v="United States"/>
    <s v="USPS"/>
    <s v="Priority Mail"/>
    <n v="73012"/>
    <s v="73012"/>
    <n v="5"/>
    <s v="Edmond"/>
    <x v="13"/>
    <n v="0"/>
    <n v="2.25"/>
    <n v="8.85"/>
  </r>
  <r>
    <d v="2021-03-12T00:00:00"/>
    <s v="#3948"/>
    <s v="United States"/>
    <s v="United States"/>
    <s v="USPS"/>
    <s v="Priority Mail"/>
    <n v="84057"/>
    <s v="84057"/>
    <n v="5"/>
    <s v="Orem"/>
    <x v="0"/>
    <n v="0"/>
    <n v="0.76"/>
    <n v="7.79"/>
  </r>
  <r>
    <d v="2021-03-12T00:00:00"/>
    <s v="#3949"/>
    <s v="United States"/>
    <s v="United States"/>
    <s v="USPS"/>
    <s v="First Class Package"/>
    <n v="93940"/>
    <s v="93940"/>
    <n v="5"/>
    <s v="Monterey "/>
    <x v="16"/>
    <n v="0"/>
    <n v="2.98"/>
    <n v="5.27"/>
  </r>
  <r>
    <d v="2021-03-13T00:00:00"/>
    <s v="#3950"/>
    <s v="United States"/>
    <s v="United States"/>
    <s v="USPS"/>
    <s v="First Class Package"/>
    <n v="94531"/>
    <s v="94531"/>
    <n v="5"/>
    <s v="Antioch"/>
    <x v="16"/>
    <n v="0"/>
    <n v="1.1299999999999999"/>
    <n v="5.27"/>
  </r>
  <r>
    <d v="2021-03-15T00:00:00"/>
    <s v="#3951"/>
    <s v="United States"/>
    <s v="United States"/>
    <s v="USPS"/>
    <s v="Priority Mail"/>
    <n v="85747"/>
    <s v="85747"/>
    <n v="5"/>
    <s v="Tucson"/>
    <x v="2"/>
    <n v="0"/>
    <n v="2.38"/>
    <n v="8.7200000000000006"/>
  </r>
  <r>
    <d v="2021-03-16T00:00:00"/>
    <s v="#3952"/>
    <s v="United States"/>
    <s v="United States"/>
    <s v="USPS"/>
    <s v="Priority Mail"/>
    <n v="12078"/>
    <s v="12078"/>
    <n v="5"/>
    <s v="Gloversville"/>
    <x v="21"/>
    <n v="0"/>
    <n v="4.8899999999999997"/>
    <n v="10.31"/>
  </r>
  <r>
    <d v="2021-03-17T00:00:00"/>
    <s v="#3953"/>
    <s v="United States"/>
    <s v="United States"/>
    <s v="USPS"/>
    <s v="Priority Mail"/>
    <n v="95624"/>
    <s v="95624"/>
    <n v="5"/>
    <s v="Elk Grove"/>
    <x v="16"/>
    <n v="0"/>
    <n v="1.86"/>
    <n v="8.24"/>
  </r>
  <r>
    <d v="2021-03-18T00:00:00"/>
    <s v="#3957"/>
    <s v="United States"/>
    <s v="United States"/>
    <s v="USPS"/>
    <s v="Priority Mail"/>
    <n v="84059"/>
    <s v="84059"/>
    <n v="5"/>
    <s v="Vineyard"/>
    <x v="0"/>
    <n v="0"/>
    <n v="1.45"/>
    <n v="8.1"/>
  </r>
  <r>
    <d v="2021-03-18T00:00:00"/>
    <s v="#3958"/>
    <s v="United States"/>
    <s v="United States"/>
    <s v="USPS"/>
    <s v="Priority Mail"/>
    <n v="11001"/>
    <s v="11001"/>
    <n v="5"/>
    <s v="Floral Park"/>
    <x v="21"/>
    <n v="0"/>
    <n v="4.8899999999999997"/>
    <n v="10.31"/>
  </r>
  <r>
    <d v="2021-03-19T00:00:00"/>
    <s v="#3959"/>
    <s v="United States"/>
    <s v="United States"/>
    <s v="USPS"/>
    <s v="Priority Mail"/>
    <n v="21045"/>
    <s v="21045"/>
    <n v="5"/>
    <s v="Columbia"/>
    <x v="26"/>
    <n v="0"/>
    <n v="10.09"/>
    <n v="10.31"/>
  </r>
  <r>
    <d v="2021-03-20T00:00:00"/>
    <s v="#3960"/>
    <s v="United States"/>
    <s v="United States"/>
    <s v="USPS"/>
    <s v="Priority Mail"/>
    <n v="84765"/>
    <s v="84765"/>
    <n v="5"/>
    <s v="Santa Clara"/>
    <x v="0"/>
    <n v="0"/>
    <n v="0.76"/>
    <n v="7.79"/>
  </r>
  <r>
    <d v="2021-03-19T00:00:00"/>
    <s v="#3961"/>
    <s v="United States"/>
    <s v="United States"/>
    <s v="USPS"/>
    <s v="Priority Mail"/>
    <n v="37212"/>
    <s v="37212"/>
    <n v="5"/>
    <s v="Nashville"/>
    <x v="37"/>
    <n v="0"/>
    <n v="2.27"/>
    <n v="9.68"/>
  </r>
  <r>
    <d v="2021-03-19T00:00:00"/>
    <s v="#3962"/>
    <s v="United States"/>
    <s v="United States"/>
    <s v="USPS"/>
    <s v="First Class Package"/>
    <n v="85747"/>
    <s v="85747"/>
    <n v="5"/>
    <s v="Tucson"/>
    <x v="2"/>
    <n v="0"/>
    <n v="1.48"/>
    <n v="4.12"/>
  </r>
  <r>
    <d v="2021-03-19T00:00:00"/>
    <s v="#3963"/>
    <s v="United States"/>
    <s v="United States"/>
    <s v="USPS"/>
    <s v="First Class Package"/>
    <n v="84075"/>
    <s v="84075"/>
    <n v="5"/>
    <s v="Syracuse"/>
    <x v="0"/>
    <n v="0"/>
    <n v="1.34"/>
    <n v="3.46"/>
  </r>
  <r>
    <d v="2021-03-19T00:00:00"/>
    <s v="#3964"/>
    <s v="United States"/>
    <s v="United States"/>
    <s v="USPS"/>
    <s v="Priority Mail"/>
    <n v="92071"/>
    <s v="92071"/>
    <n v="5"/>
    <s v="Santee"/>
    <x v="16"/>
    <n v="0"/>
    <n v="1.86"/>
    <n v="8.24"/>
  </r>
  <r>
    <d v="2021-03-20T00:00:00"/>
    <s v="#3965"/>
    <s v="United States"/>
    <s v="United States"/>
    <s v="USPS"/>
    <s v="Priority Mail"/>
    <n v="73012"/>
    <s v="73012"/>
    <n v="5"/>
    <s v="Edmond"/>
    <x v="13"/>
    <n v="0"/>
    <n v="2.25"/>
    <n v="8.85"/>
  </r>
  <r>
    <d v="2021-03-20T00:00:00"/>
    <s v="#3966"/>
    <s v="United States"/>
    <s v="United States"/>
    <s v="USPS"/>
    <s v="Priority Mail"/>
    <n v="60440"/>
    <s v="60440"/>
    <n v="5"/>
    <s v="Bolingbrook"/>
    <x v="40"/>
    <n v="0"/>
    <n v="2.27"/>
    <n v="9.68"/>
  </r>
  <r>
    <d v="2021-03-20T00:00:00"/>
    <s v="#3967"/>
    <s v="United States"/>
    <s v="United States"/>
    <s v="USPS"/>
    <s v="First Class Package"/>
    <n v="84059"/>
    <s v="84059"/>
    <n v="5"/>
    <s v="Vineyard"/>
    <x v="0"/>
    <n v="0"/>
    <n v="2.5099999999999998"/>
    <n v="5.19"/>
  </r>
  <r>
    <d v="2021-03-20T00:00:00"/>
    <s v="#3968"/>
    <s v="United States"/>
    <s v="United States"/>
    <s v="USPS"/>
    <s v="Priority Mail"/>
    <s v="02780"/>
    <s v="02780"/>
    <n v="5"/>
    <s v="Taunton"/>
    <x v="39"/>
    <n v="0"/>
    <n v="13.29"/>
    <n v="10.31"/>
  </r>
  <r>
    <d v="2021-03-20T00:00:00"/>
    <s v="#3969"/>
    <s v="United States"/>
    <s v="United States"/>
    <s v="USPS"/>
    <s v="First Class Package"/>
    <n v="28027"/>
    <s v="28027"/>
    <n v="5"/>
    <s v="Concord"/>
    <x v="30"/>
    <n v="0"/>
    <n v="1.41"/>
    <n v="3.69"/>
  </r>
  <r>
    <d v="2021-03-22T00:00:00"/>
    <s v="#3970"/>
    <s v="United States"/>
    <s v="United States"/>
    <s v="USPS"/>
    <s v="First Class Package"/>
    <n v="84045"/>
    <s v="84045"/>
    <n v="5"/>
    <s v="Saratoga Springs"/>
    <x v="0"/>
    <n v="0"/>
    <n v="1.46"/>
    <n v="4.04"/>
  </r>
  <r>
    <d v="2021-03-22T00:00:00"/>
    <s v="#3971"/>
    <s v="United States"/>
    <s v="United States"/>
    <s v="USPS"/>
    <s v="Priority Mail"/>
    <s v="63367-6475"/>
    <s v="63367"/>
    <n v="5"/>
    <s v="LAKE SAINT LOUIS"/>
    <x v="18"/>
    <n v="0"/>
    <n v="2.27"/>
    <n v="9.68"/>
  </r>
  <r>
    <d v="2021-03-22T00:00:00"/>
    <s v="#3972"/>
    <s v="United States"/>
    <s v="United States"/>
    <s v="USPS"/>
    <s v="Priority Mail"/>
    <n v="84054"/>
    <s v="84054"/>
    <n v="5"/>
    <s v="North Salt Lake"/>
    <x v="0"/>
    <n v="0"/>
    <n v="1.05"/>
    <n v="8"/>
  </r>
  <r>
    <d v="2021-03-22T00:00:00"/>
    <s v="#3973"/>
    <s v="United States"/>
    <s v="United States"/>
    <s v="USPS"/>
    <s v="Priority Mail"/>
    <n v="75070"/>
    <s v="75070"/>
    <n v="5"/>
    <s v="McKinney"/>
    <x v="8"/>
    <n v="0"/>
    <n v="2.25"/>
    <n v="8.85"/>
  </r>
  <r>
    <d v="2021-03-23T00:00:00"/>
    <s v="#3974"/>
    <s v="United States"/>
    <s v="United States"/>
    <s v="UPS"/>
    <s v="UPS¬Æ Ground"/>
    <n v="78207"/>
    <s v="78207"/>
    <n v="5"/>
    <s v="San Antonio"/>
    <x v="8"/>
    <n v="0"/>
    <n v="3.32"/>
    <n v="9.6999999999999993"/>
  </r>
  <r>
    <d v="2021-03-23T00:00:00"/>
    <s v="#3975"/>
    <s v="United States"/>
    <s v="United States"/>
    <s v="USPS"/>
    <s v="Priority Mail"/>
    <n v="20659"/>
    <s v="20659"/>
    <n v="5"/>
    <s v="Mechanicsville"/>
    <x v="26"/>
    <n v="0"/>
    <n v="10.09"/>
    <n v="10.31"/>
  </r>
  <r>
    <d v="2021-03-24T00:00:00"/>
    <s v="#3977"/>
    <s v="United States"/>
    <s v="United States"/>
    <s v="USPS"/>
    <s v="Priority Mail"/>
    <n v="98683"/>
    <s v="98683"/>
    <n v="5"/>
    <s v="Vancouver"/>
    <x v="9"/>
    <n v="0"/>
    <n v="2.25"/>
    <n v="8.85"/>
  </r>
  <r>
    <d v="2021-03-24T00:00:00"/>
    <s v="#3978"/>
    <s v="United States"/>
    <s v="United States"/>
    <s v="UPS"/>
    <s v="UPS¬Æ Ground"/>
    <n v="60056"/>
    <s v="60056"/>
    <n v="5"/>
    <s v="Mount Prospect"/>
    <x v="40"/>
    <n v="0"/>
    <n v="3.32"/>
    <n v="9.6999999999999993"/>
  </r>
  <r>
    <d v="2021-03-24T00:00:00"/>
    <s v="#3980"/>
    <s v="United States"/>
    <s v="United States"/>
    <s v="UPS"/>
    <s v="UPS¬Æ Ground"/>
    <n v="23503"/>
    <s v="23503"/>
    <n v="5"/>
    <s v="Norfolk"/>
    <x v="1"/>
    <n v="0"/>
    <n v="8.93"/>
    <n v="13.94"/>
  </r>
  <r>
    <d v="2021-03-24T00:00:00"/>
    <s v="#3981"/>
    <s v="United States"/>
    <s v="United States"/>
    <s v="USPS"/>
    <s v="First Class Package"/>
    <n v="85658"/>
    <s v="85658"/>
    <n v="5"/>
    <s v="Marana"/>
    <x v="2"/>
    <n v="0"/>
    <n v="2.98"/>
    <n v="5.27"/>
  </r>
  <r>
    <d v="2021-03-24T00:00:00"/>
    <s v="#3982"/>
    <s v="United States"/>
    <s v="United States"/>
    <s v="USPS"/>
    <s v="Priority Mail"/>
    <n v="84606"/>
    <s v="84606"/>
    <n v="5"/>
    <s v="Provo"/>
    <x v="0"/>
    <n v="0"/>
    <n v="0.76"/>
    <n v="7.79"/>
  </r>
  <r>
    <d v="2021-03-24T00:00:00"/>
    <s v="#3983"/>
    <s v="United States"/>
    <s v="United States"/>
    <s v="USPS"/>
    <s v="Priority Mail"/>
    <n v="84081"/>
    <s v="84081"/>
    <n v="5"/>
    <s v="West Jordan"/>
    <x v="0"/>
    <n v="0"/>
    <n v="0.76"/>
    <n v="7.79"/>
  </r>
  <r>
    <d v="2021-03-24T00:00:00"/>
    <s v="#3984"/>
    <s v="United States"/>
    <s v="United States"/>
    <s v="USPS"/>
    <s v="First Class Package"/>
    <n v="28403"/>
    <s v="28403"/>
    <n v="5"/>
    <s v="Wilmington"/>
    <x v="30"/>
    <n v="0"/>
    <n v="3.92"/>
    <n v="5.98"/>
  </r>
  <r>
    <d v="2021-03-26T00:00:00"/>
    <s v="#3985"/>
    <s v="United States"/>
    <s v="United States"/>
    <s v="USPS"/>
    <s v="First Class Package"/>
    <n v="98108"/>
    <s v="98108"/>
    <n v="5"/>
    <s v="Seattle"/>
    <x v="9"/>
    <n v="0"/>
    <n v="3.08"/>
    <n v="5.42"/>
  </r>
  <r>
    <d v="2021-03-26T00:00:00"/>
    <s v="#3986"/>
    <s v="United States"/>
    <s v="United States"/>
    <s v="USPS"/>
    <s v="Priority Mail"/>
    <n v="77023"/>
    <s v="77023"/>
    <n v="5"/>
    <s v="Houston"/>
    <x v="8"/>
    <n v="0"/>
    <n v="2.27"/>
    <n v="9.68"/>
  </r>
  <r>
    <d v="2021-03-26T00:00:00"/>
    <s v="#3987"/>
    <s v="United States"/>
    <s v="United States"/>
    <s v="USPS"/>
    <s v="First Class Package"/>
    <n v="84780"/>
    <s v="84780"/>
    <n v="5"/>
    <s v="Washington"/>
    <x v="0"/>
    <n v="0"/>
    <n v="1.46"/>
    <n v="4.04"/>
  </r>
  <r>
    <d v="2021-03-26T00:00:00"/>
    <s v="#3988"/>
    <s v="United States"/>
    <s v="United States"/>
    <s v="USPS"/>
    <s v="Priority Mail"/>
    <n v="73012"/>
    <s v="73012"/>
    <n v="5"/>
    <s v="Edmond"/>
    <x v="13"/>
    <n v="0"/>
    <n v="3.8"/>
    <n v="9"/>
  </r>
  <r>
    <d v="2021-03-26T00:00:00"/>
    <s v="#3989"/>
    <s v="United States"/>
    <s v="United States"/>
    <s v="USPS"/>
    <s v="Priority Mail"/>
    <n v="84765"/>
    <s v="84765"/>
    <n v="5"/>
    <s v="Santa Clara"/>
    <x v="0"/>
    <n v="0"/>
    <n v="0.76"/>
    <n v="7.79"/>
  </r>
  <r>
    <d v="2021-03-26T00:00:00"/>
    <s v="#3990"/>
    <s v="United States"/>
    <s v="United States"/>
    <s v="UPS"/>
    <s v="UPS¬Æ Ground"/>
    <n v="30043"/>
    <s v="30043"/>
    <n v="5"/>
    <s v="Lawrenceville"/>
    <x v="3"/>
    <n v="0"/>
    <n v="8.27"/>
    <n v="14.07"/>
  </r>
  <r>
    <d v="2021-03-27T00:00:00"/>
    <s v="#3991"/>
    <s v="United States"/>
    <s v="United States"/>
    <s v="USPS"/>
    <s v="First Class Package"/>
    <n v="98664"/>
    <s v="98664"/>
    <n v="5"/>
    <s v="Vancouver"/>
    <x v="9"/>
    <n v="0"/>
    <n v="1.45"/>
    <n v="4.2"/>
  </r>
  <r>
    <d v="2021-03-27T00:00:00"/>
    <s v="#3992"/>
    <s v="United States"/>
    <s v="United States"/>
    <s v="USPS"/>
    <s v="Priority Mail"/>
    <n v="93444"/>
    <s v="93444"/>
    <n v="5"/>
    <s v="Nipomo"/>
    <x v="16"/>
    <n v="0"/>
    <n v="1.86"/>
    <n v="8.24"/>
  </r>
  <r>
    <d v="2021-03-27T00:00:00"/>
    <s v="#3993"/>
    <s v="United States"/>
    <s v="United States"/>
    <s v="USPS"/>
    <s v="First Class Package"/>
    <n v="92115"/>
    <s v="92115"/>
    <n v="5"/>
    <s v="San Diego"/>
    <x v="16"/>
    <n v="0"/>
    <n v="1.39"/>
    <n v="3.51"/>
  </r>
  <r>
    <d v="2021-03-27T00:00:00"/>
    <s v="#3994"/>
    <s v="United States"/>
    <s v="United States"/>
    <s v="USPS"/>
    <s v="First Class Package"/>
    <n v="85747"/>
    <s v="85747"/>
    <n v="5"/>
    <s v="Tucson"/>
    <x v="2"/>
    <n v="0"/>
    <n v="1.48"/>
    <n v="4.12"/>
  </r>
  <r>
    <d v="2021-03-29T00:00:00"/>
    <s v="#3995"/>
    <s v="United States"/>
    <s v="United States"/>
    <s v="USPS"/>
    <s v="First Class Package"/>
    <n v="94531"/>
    <s v="94531"/>
    <n v="5"/>
    <s v="Antioch"/>
    <x v="16"/>
    <n v="0"/>
    <n v="1.39"/>
    <n v="3.51"/>
  </r>
  <r>
    <d v="2021-03-29T00:00:00"/>
    <s v="#3996"/>
    <s v="United States"/>
    <s v="United States"/>
    <s v="USPS"/>
    <s v="Priority Mail"/>
    <n v="85747"/>
    <s v="85747"/>
    <n v="5"/>
    <s v="Tucson"/>
    <x v="2"/>
    <n v="0"/>
    <n v="1.86"/>
    <n v="8.24"/>
  </r>
  <r>
    <d v="2021-03-30T00:00:00"/>
    <s v="#3997"/>
    <s v="United States"/>
    <s v="United States"/>
    <s v="UPS"/>
    <s v="UPS¬Æ Ground"/>
    <n v="48917"/>
    <s v="48917"/>
    <n v="5"/>
    <s v="Lansing"/>
    <x v="32"/>
    <n v="0"/>
    <n v="6.4"/>
    <n v="12.62"/>
  </r>
  <r>
    <d v="2021-03-29T00:00:00"/>
    <s v="#3998"/>
    <s v="United States"/>
    <s v="United States"/>
    <s v="USPS"/>
    <s v="First Class Package"/>
    <n v="60056"/>
    <s v="60056"/>
    <n v="5"/>
    <s v="Mount Prospect"/>
    <x v="40"/>
    <n v="0"/>
    <n v="1.42"/>
    <n v="3.58"/>
  </r>
  <r>
    <d v="2021-03-29T00:00:00"/>
    <s v="#3999"/>
    <s v="United States"/>
    <s v="United States"/>
    <s v="USPS"/>
    <s v="First Class Package"/>
    <n v="85233"/>
    <s v="85233"/>
    <n v="5"/>
    <s v="Gilbert"/>
    <x v="2"/>
    <n v="0"/>
    <n v="2.98"/>
    <n v="5.27"/>
  </r>
  <r>
    <d v="2021-03-30T00:00:00"/>
    <s v="#4000"/>
    <s v="United States"/>
    <s v="United States"/>
    <s v="USPS"/>
    <s v="First Class Package"/>
    <n v="93444"/>
    <s v="93444"/>
    <n v="5"/>
    <s v="Nipomo"/>
    <x v="16"/>
    <n v="0"/>
    <n v="2.98"/>
    <n v="5.27"/>
  </r>
  <r>
    <d v="2021-03-31T00:00:00"/>
    <s v="#4002"/>
    <s v="United States"/>
    <s v="United States"/>
    <s v="UPS"/>
    <s v="UPS¬Æ Ground"/>
    <n v="93444"/>
    <s v="93444"/>
    <n v="5"/>
    <s v="Nipomo"/>
    <x v="16"/>
    <n v="0"/>
    <n v="6.96"/>
    <n v="11.69"/>
  </r>
  <r>
    <d v="2021-03-31T00:00:00"/>
    <s v="#4003"/>
    <s v="United States"/>
    <s v="United States"/>
    <s v="USPS"/>
    <s v="Priority Mail"/>
    <n v="74006"/>
    <s v="74006"/>
    <n v="5"/>
    <s v="Bartlesville"/>
    <x v="13"/>
    <n v="0"/>
    <n v="2.25"/>
    <n v="8.85"/>
  </r>
  <r>
    <d v="2021-03-31T00:00:00"/>
    <s v="#4004"/>
    <s v="United States"/>
    <s v="United States"/>
    <s v="USPS"/>
    <s v="Priority Mail"/>
    <n v="37212"/>
    <s v="37212"/>
    <n v="5"/>
    <s v="Nashville"/>
    <x v="37"/>
    <n v="0"/>
    <n v="3.82"/>
    <n v="9.68"/>
  </r>
  <r>
    <d v="2021-03-31T00:00:00"/>
    <s v="#4005"/>
    <s v="United States"/>
    <s v="United States"/>
    <s v="USPS"/>
    <s v="Priority Mail"/>
    <n v="60056"/>
    <s v="60056"/>
    <n v="5"/>
    <s v="Mount Prospect"/>
    <x v="40"/>
    <n v="0"/>
    <n v="2.27"/>
    <n v="9.68"/>
  </r>
  <r>
    <d v="2021-03-31T00:00:00"/>
    <s v="#4006"/>
    <s v="United States"/>
    <s v="United States"/>
    <s v="USPS"/>
    <s v="Priority Mail"/>
    <n v="95324"/>
    <s v="95324"/>
    <n v="5"/>
    <s v="Hilmar"/>
    <x v="16"/>
    <n v="0"/>
    <n v="1.86"/>
    <n v="8.24"/>
  </r>
  <r>
    <d v="2021-03-31T00:00:00"/>
    <s v="#4008"/>
    <s v="United States"/>
    <s v="United States"/>
    <s v="UPS"/>
    <s v="UPS¬Æ Ground"/>
    <n v="98229"/>
    <s v="98229"/>
    <n v="5"/>
    <s v="Bellingham"/>
    <x v="9"/>
    <n v="0"/>
    <n v="4.6500000000000004"/>
    <n v="10.33"/>
  </r>
  <r>
    <d v="2021-03-31T00:00:00"/>
    <s v="#4009"/>
    <s v="United States"/>
    <s v="United States"/>
    <s v="USPS"/>
    <s v="First Class Package"/>
    <n v="39301"/>
    <s v="39301"/>
    <n v="5"/>
    <s v="Meridian"/>
    <x v="23"/>
    <n v="0"/>
    <n v="3.14"/>
    <n v="5.66"/>
  </r>
  <r>
    <d v="2021-03-31T00:00:00"/>
    <s v="#4010"/>
    <s v="United States"/>
    <s v="United States"/>
    <s v="USPS"/>
    <s v="Priority Mail"/>
    <n v="84058"/>
    <s v="84058"/>
    <n v="5"/>
    <s v="Orem"/>
    <x v="0"/>
    <n v="0"/>
    <n v="1.05"/>
    <n v="8"/>
  </r>
  <r>
    <d v="2021-03-31T00:00:00"/>
    <s v="#4012"/>
    <s v="United States"/>
    <s v="United States"/>
    <s v="USPS"/>
    <s v="First Class Package"/>
    <n v="84651"/>
    <s v="84651"/>
    <n v="5"/>
    <s v="PAYSON"/>
    <x v="0"/>
    <n v="0"/>
    <n v="1.34"/>
    <n v="3.46"/>
  </r>
  <r>
    <d v="2021-03-31T00:00:00"/>
    <s v="#4013"/>
    <s v="United States"/>
    <s v="United States"/>
    <s v="USPS"/>
    <s v="Priority Mail"/>
    <n v="84081"/>
    <s v="84081"/>
    <n v="5"/>
    <s v="West Jordan"/>
    <x v="0"/>
    <n v="0"/>
    <n v="1.05"/>
    <n v="8"/>
  </r>
  <r>
    <d v="2021-03-31T00:00:00"/>
    <s v="#4014"/>
    <s v="United States"/>
    <s v="United States"/>
    <s v="USPS"/>
    <s v="Priority Mail"/>
    <n v="84043"/>
    <s v="84043"/>
    <n v="5"/>
    <s v="Lehi"/>
    <x v="0"/>
    <n v="0"/>
    <n v="0.76"/>
    <n v="7.79"/>
  </r>
  <r>
    <d v="2021-04-01T00:00:00"/>
    <s v="#4015"/>
    <s v="United States"/>
    <s v="United States"/>
    <s v="USPS"/>
    <s v="First Class Package"/>
    <n v="68107"/>
    <s v="68107"/>
    <n v="5"/>
    <s v="Omaha"/>
    <x v="17"/>
    <n v="0"/>
    <n v="1.38"/>
    <n v="3.57"/>
  </r>
  <r>
    <d v="2021-03-31T00:00:00"/>
    <s v="#4016"/>
    <s v="United States"/>
    <s v="United States"/>
    <s v="USPS"/>
    <s v="Priority Mail"/>
    <n v="99324"/>
    <s v="99324"/>
    <n v="5"/>
    <s v="College Place"/>
    <x v="9"/>
    <n v="0"/>
    <n v="2.39"/>
    <n v="8.7100000000000009"/>
  </r>
  <r>
    <d v="2021-04-01T00:00:00"/>
    <s v="#4017"/>
    <s v="United States"/>
    <s v="United States"/>
    <s v="USPS"/>
    <s v="Priority Mail"/>
    <n v="73012"/>
    <s v="73012"/>
    <n v="5"/>
    <s v="Edmond"/>
    <x v="13"/>
    <n v="0"/>
    <n v="3.8"/>
    <n v="9"/>
  </r>
  <r>
    <d v="2021-03-31T00:00:00"/>
    <s v="#4018"/>
    <s v="United States"/>
    <s v="United States"/>
    <s v="USPS"/>
    <s v="Priority Mail"/>
    <n v="84606"/>
    <s v="84606"/>
    <n v="5"/>
    <s v="Provo"/>
    <x v="0"/>
    <n v="0"/>
    <n v="0.76"/>
    <n v="7.79"/>
  </r>
  <r>
    <d v="2021-03-31T00:00:00"/>
    <s v="#4019"/>
    <s v="United States"/>
    <s v="United States"/>
    <s v="USPS"/>
    <s v="Priority Mail"/>
    <n v="91406"/>
    <s v="91406"/>
    <n v="5"/>
    <s v="Van Nuys"/>
    <x v="16"/>
    <n v="0"/>
    <n v="2.39"/>
    <n v="8.7100000000000009"/>
  </r>
  <r>
    <d v="2021-04-01T00:00:00"/>
    <s v="#4020"/>
    <s v="United States"/>
    <s v="United States"/>
    <s v="USPS"/>
    <s v="First Class Package"/>
    <n v="84660"/>
    <s v="84660"/>
    <n v="5"/>
    <s v="Spanish Fork"/>
    <x v="0"/>
    <n v="0"/>
    <n v="1.46"/>
    <n v="4.04"/>
  </r>
  <r>
    <d v="2021-04-01T00:00:00"/>
    <s v="#4021"/>
    <s v="United States"/>
    <s v="United States"/>
    <s v="USPS"/>
    <s v="Priority Mail"/>
    <n v="49099"/>
    <s v="49099"/>
    <n v="5"/>
    <s v="White Pigeon"/>
    <x v="32"/>
    <n v="0"/>
    <n v="3.82"/>
    <n v="9.68"/>
  </r>
  <r>
    <d v="2021-04-01T00:00:00"/>
    <s v="#4023"/>
    <s v="United States"/>
    <s v="United States"/>
    <s v="USPS"/>
    <s v="Priority Mail"/>
    <n v="89107"/>
    <s v="89107"/>
    <n v="5"/>
    <s v="Las Vegas"/>
    <x v="5"/>
    <n v="0"/>
    <n v="1.86"/>
    <n v="8.24"/>
  </r>
  <r>
    <d v="2021-04-01T00:00:00"/>
    <s v="#4024"/>
    <s v="United States"/>
    <s v="United States"/>
    <s v="USPS"/>
    <s v="First Class Package"/>
    <n v="91202"/>
    <s v="91202"/>
    <n v="5"/>
    <s v="Glendale"/>
    <x v="16"/>
    <n v="0"/>
    <n v="1.39"/>
    <n v="3.51"/>
  </r>
  <r>
    <d v="2021-04-01T00:00:00"/>
    <s v="#4027"/>
    <s v="United States"/>
    <s v="United States"/>
    <s v="UPS"/>
    <s v="UPS¬Æ Ground"/>
    <n v="84097"/>
    <s v="84097"/>
    <n v="5"/>
    <s v="Orem"/>
    <x v="0"/>
    <n v="0"/>
    <n v="3.07"/>
    <n v="8.3000000000000007"/>
  </r>
  <r>
    <d v="2021-04-01T00:00:00"/>
    <s v="#4028"/>
    <s v="United States"/>
    <s v="United States"/>
    <s v="USPS"/>
    <s v="Priority Mail"/>
    <n v="84606"/>
    <s v="84606"/>
    <n v="5"/>
    <s v="Provo"/>
    <x v="0"/>
    <n v="0"/>
    <n v="0.76"/>
    <n v="7.79"/>
  </r>
  <r>
    <d v="2021-04-01T00:00:00"/>
    <s v="#4029"/>
    <s v="United States"/>
    <s v="United States"/>
    <s v="USPS"/>
    <s v="Priority Mail"/>
    <n v="84601"/>
    <s v="84601"/>
    <n v="5"/>
    <s v="Provo"/>
    <x v="0"/>
    <n v="0"/>
    <n v="1.05"/>
    <n v="8"/>
  </r>
  <r>
    <d v="2021-04-01T00:00:00"/>
    <s v="#4030"/>
    <s v="United States"/>
    <s v="United States"/>
    <s v="UPS"/>
    <s v="UPS¬Æ Ground"/>
    <n v="11756"/>
    <s v="11756"/>
    <n v="5"/>
    <s v="Levittown"/>
    <x v="21"/>
    <n v="0"/>
    <n v="16.690000000000001"/>
    <n v="18.93"/>
  </r>
  <r>
    <d v="2021-04-02T00:00:00"/>
    <s v="#4032"/>
    <s v="United States"/>
    <s v="United States"/>
    <s v="USPS"/>
    <s v="Priority Mail"/>
    <n v="76017"/>
    <s v="76017"/>
    <n v="5"/>
    <s v="Arlington "/>
    <x v="8"/>
    <n v="0"/>
    <n v="2.25"/>
    <n v="8.85"/>
  </r>
  <r>
    <d v="2021-04-02T00:00:00"/>
    <s v="#4033"/>
    <s v="United States"/>
    <s v="United States"/>
    <s v="USPS"/>
    <s v="First Class Package"/>
    <n v="97378"/>
    <s v="97378"/>
    <n v="5"/>
    <s v="Sheridan"/>
    <x v="4"/>
    <n v="0"/>
    <n v="1.45"/>
    <n v="4.2"/>
  </r>
  <r>
    <d v="2021-04-02T00:00:00"/>
    <s v="#4034"/>
    <s v="United States"/>
    <s v="United States"/>
    <s v="USPS"/>
    <s v="First Class Package"/>
    <n v="84093"/>
    <s v="84093"/>
    <n v="5"/>
    <s v="Sandy"/>
    <x v="0"/>
    <n v="0"/>
    <n v="1.34"/>
    <n v="3.46"/>
  </r>
  <r>
    <d v="2021-04-02T00:00:00"/>
    <s v="#4035"/>
    <s v="United States"/>
    <s v="United States"/>
    <s v="USPS"/>
    <s v="Priority Mail"/>
    <n v="92505"/>
    <s v="92505"/>
    <n v="5"/>
    <s v="Riverside"/>
    <x v="16"/>
    <n v="0"/>
    <n v="3.04"/>
    <n v="8.7100000000000009"/>
  </r>
  <r>
    <d v="2021-04-02T00:00:00"/>
    <s v="#4036"/>
    <s v="United States"/>
    <s v="United States"/>
    <s v="USPS"/>
    <s v="First Class Package"/>
    <n v="63367"/>
    <s v="63367"/>
    <n v="5"/>
    <s v="LAKE SAINT LOUIS"/>
    <x v="18"/>
    <n v="0"/>
    <n v="1.32"/>
    <n v="4.38"/>
  </r>
  <r>
    <d v="2021-04-03T00:00:00"/>
    <s v="#4037"/>
    <s v="United States"/>
    <s v="United States"/>
    <s v="USPS"/>
    <s v="Priority Mail"/>
    <n v="77023"/>
    <s v="77023"/>
    <n v="5"/>
    <s v="Houston"/>
    <x v="8"/>
    <n v="0"/>
    <n v="2.27"/>
    <n v="9.68"/>
  </r>
  <r>
    <d v="2021-04-02T00:00:00"/>
    <s v="#4038"/>
    <s v="United States"/>
    <s v="United States"/>
    <s v="USPS"/>
    <s v="Priority Mail"/>
    <n v="93444"/>
    <s v="93444"/>
    <n v="5"/>
    <s v="Nipomo"/>
    <x v="16"/>
    <n v="0"/>
    <n v="1.86"/>
    <n v="8.24"/>
  </r>
  <r>
    <d v="2021-04-02T00:00:00"/>
    <s v="#4039"/>
    <s v="United States"/>
    <s v="United States"/>
    <s v="USPS"/>
    <s v="First Class Package"/>
    <n v="94531"/>
    <s v="94531"/>
    <n v="5"/>
    <s v="Antioch"/>
    <x v="16"/>
    <n v="0"/>
    <n v="1.39"/>
    <n v="3.51"/>
  </r>
  <r>
    <d v="2021-04-02T00:00:00"/>
    <s v="#4040"/>
    <s v="United States"/>
    <s v="United States"/>
    <s v="USPS"/>
    <s v="Priority Mail"/>
    <n v="11756"/>
    <s v="11756"/>
    <n v="5"/>
    <s v="Levittown"/>
    <x v="21"/>
    <n v="0"/>
    <n v="10.09"/>
    <n v="10.31"/>
  </r>
  <r>
    <d v="2021-04-02T00:00:00"/>
    <s v="#4041"/>
    <s v="United States"/>
    <s v="United States"/>
    <s v="UPS"/>
    <s v="UPS¬Æ Ground"/>
    <n v="76238"/>
    <s v="76238"/>
    <n v="5"/>
    <s v="Era"/>
    <x v="8"/>
    <n v="0"/>
    <n v="10.81"/>
    <n v="15.92"/>
  </r>
  <r>
    <d v="2021-04-02T00:00:00"/>
    <s v="#4043"/>
    <s v="United States"/>
    <s v="United States"/>
    <s v="USPS"/>
    <s v="Priority Mail"/>
    <n v="17551"/>
    <s v="17551"/>
    <n v="5"/>
    <s v="Millersville"/>
    <x v="10"/>
    <n v="0"/>
    <n v="10.09"/>
    <n v="10.31"/>
  </r>
  <r>
    <d v="2021-04-02T00:00:00"/>
    <s v="#4044"/>
    <s v="United States"/>
    <s v="United States"/>
    <s v="USPS"/>
    <s v="First Class Package"/>
    <n v="84015"/>
    <s v="84015"/>
    <n v="5"/>
    <s v="Clinton"/>
    <x v="0"/>
    <n v="0"/>
    <n v="1.46"/>
    <n v="4.04"/>
  </r>
  <r>
    <d v="2021-04-03T00:00:00"/>
    <s v="#4046"/>
    <s v="United States"/>
    <s v="United States"/>
    <s v="UPS"/>
    <s v="UPS¬Æ Ground"/>
    <n v="84097"/>
    <s v="84097"/>
    <n v="5"/>
    <s v="Orem"/>
    <x v="0"/>
    <n v="0"/>
    <n v="3.49"/>
    <n v="8.32"/>
  </r>
  <r>
    <d v="2021-04-03T00:00:00"/>
    <s v="#4047"/>
    <s v="United States"/>
    <s v="United States"/>
    <s v="USPS"/>
    <s v="First Class Package"/>
    <n v="11001"/>
    <s v="11001"/>
    <n v="5"/>
    <s v="Floral Park"/>
    <x v="21"/>
    <n v="0"/>
    <n v="3.92"/>
    <n v="5.98"/>
  </r>
  <r>
    <d v="2021-04-03T00:00:00"/>
    <s v="#4048"/>
    <s v="United States"/>
    <s v="United States"/>
    <s v="USPS"/>
    <s v="Priority Mail"/>
    <n v="93444"/>
    <s v="93444"/>
    <n v="5"/>
    <s v="Nipomo"/>
    <x v="16"/>
    <n v="0"/>
    <n v="1.86"/>
    <n v="8.24"/>
  </r>
  <r>
    <d v="2021-04-05T00:00:00"/>
    <s v="#4049"/>
    <s v="United States"/>
    <s v="United States"/>
    <s v="UPS"/>
    <s v="UPS¬Æ Ground"/>
    <n v="11756"/>
    <s v="11756"/>
    <n v="5"/>
    <s v="Levittown"/>
    <x v="21"/>
    <n v="0"/>
    <n v="10.47"/>
    <n v="15.91"/>
  </r>
  <r>
    <d v="2021-04-05T00:00:00"/>
    <s v="#4050"/>
    <s v="United States"/>
    <s v="United States"/>
    <s v="UPS"/>
    <s v="UPS¬Æ Ground"/>
    <n v="98026"/>
    <s v="98026"/>
    <n v="5"/>
    <s v="Edmonds"/>
    <x v="9"/>
    <n v="0"/>
    <n v="3.86"/>
    <n v="12.16"/>
  </r>
  <r>
    <d v="2021-04-03T00:00:00"/>
    <s v="#4051"/>
    <s v="United States"/>
    <s v="United States"/>
    <s v="USPS"/>
    <s v="Priority Mail"/>
    <n v="96786"/>
    <s v="96786"/>
    <n v="5"/>
    <s v="Wahiawa"/>
    <x v="6"/>
    <n v="0"/>
    <n v="4.8899999999999997"/>
    <n v="10.31"/>
  </r>
  <r>
    <d v="2021-04-05T00:00:00"/>
    <s v="#4052"/>
    <s v="United States"/>
    <s v="United States"/>
    <s v="UPS"/>
    <s v="UPS¬Æ Ground"/>
    <n v="62959"/>
    <s v="62959"/>
    <n v="5"/>
    <s v="Marion"/>
    <x v="40"/>
    <n v="0"/>
    <n v="4.92"/>
    <n v="12.33"/>
  </r>
  <r>
    <d v="2021-04-03T00:00:00"/>
    <s v="#4053"/>
    <s v="United States"/>
    <s v="United States"/>
    <s v="USPS"/>
    <s v="First Class Package"/>
    <n v="97378"/>
    <s v="97378"/>
    <n v="5"/>
    <s v="Sheridan"/>
    <x v="4"/>
    <n v="0"/>
    <n v="1.38"/>
    <n v="3.57"/>
  </r>
  <r>
    <d v="2021-04-05T00:00:00"/>
    <s v="#4054"/>
    <s v="United States"/>
    <s v="United States"/>
    <s v="UPS"/>
    <s v="UPS¬Æ Ground"/>
    <n v="60056"/>
    <s v="60056"/>
    <n v="5"/>
    <s v="Mount Prospect"/>
    <x v="40"/>
    <n v="0"/>
    <n v="3.32"/>
    <n v="9.6999999999999993"/>
  </r>
  <r>
    <d v="2021-04-05T00:00:00"/>
    <s v="#4055"/>
    <s v="United States"/>
    <s v="United States"/>
    <s v="USPS"/>
    <s v="Priority Mail"/>
    <n v="90002"/>
    <s v="90002"/>
    <n v="5"/>
    <s v="Los Angeles"/>
    <x v="16"/>
    <n v="0"/>
    <n v="1.86"/>
    <n v="8.24"/>
  </r>
  <r>
    <d v="2021-04-05T00:00:00"/>
    <s v="#4056"/>
    <s v="United States"/>
    <s v="United States"/>
    <s v="USPS"/>
    <s v="First Class Package"/>
    <n v="93444"/>
    <s v="93444"/>
    <n v="5"/>
    <s v="Nipomo"/>
    <x v="16"/>
    <n v="0"/>
    <n v="1.0900000000000001"/>
    <n v="3.06"/>
  </r>
  <r>
    <d v="2021-04-05T00:00:00"/>
    <s v="#4057"/>
    <s v="United States"/>
    <s v="United States"/>
    <s v="UPS"/>
    <s v="UPS¬Æ Ground"/>
    <n v="78701"/>
    <s v="78701"/>
    <n v="5"/>
    <s v="Austin"/>
    <x v="8"/>
    <n v="0"/>
    <n v="6.89"/>
    <n v="13.52"/>
  </r>
  <r>
    <d v="2021-04-05T00:00:00"/>
    <s v="#4058"/>
    <s v="United States"/>
    <s v="United States"/>
    <s v="UPS"/>
    <s v="UPS¬Æ Ground"/>
    <n v="98229"/>
    <s v="98229"/>
    <n v="5"/>
    <s v="Bellingham"/>
    <x v="9"/>
    <n v="0"/>
    <n v="3.86"/>
    <n v="12.16"/>
  </r>
  <r>
    <d v="2021-04-05T00:00:00"/>
    <s v="#4059"/>
    <s v="United States"/>
    <s v="United States"/>
    <s v="USPS"/>
    <s v="Priority Mail"/>
    <n v="73071"/>
    <s v="73071"/>
    <n v="5"/>
    <s v="NORMAN"/>
    <x v="13"/>
    <n v="0"/>
    <n v="2.25"/>
    <n v="8.85"/>
  </r>
  <r>
    <d v="2021-04-05T00:00:00"/>
    <s v="#4060"/>
    <s v="United States"/>
    <s v="United States"/>
    <s v="USPS"/>
    <s v="Priority Mail"/>
    <n v="99217"/>
    <s v="99217"/>
    <n v="5"/>
    <s v="Spokane"/>
    <x v="9"/>
    <n v="0"/>
    <n v="1.86"/>
    <n v="8.24"/>
  </r>
  <r>
    <d v="2021-04-05T00:00:00"/>
    <s v="#4062"/>
    <s v="United States"/>
    <s v="United States"/>
    <s v="USPS"/>
    <s v="Priority Mail"/>
    <n v="28027"/>
    <s v="28027"/>
    <n v="5"/>
    <s v="Concord"/>
    <x v="30"/>
    <n v="0"/>
    <n v="3.97"/>
    <n v="9.93"/>
  </r>
  <r>
    <d v="2021-04-05T00:00:00"/>
    <s v="#4063"/>
    <s v="United States"/>
    <s v="United States"/>
    <s v="UPS"/>
    <s v="UPS¬Æ Ground"/>
    <n v="98104"/>
    <s v="98104"/>
    <n v="5"/>
    <s v="SEATTLE"/>
    <x v="9"/>
    <n v="0"/>
    <n v="5.0199999999999996"/>
    <n v="12.55"/>
  </r>
  <r>
    <d v="2021-04-05T00:00:00"/>
    <s v="#4064"/>
    <s v="United States"/>
    <s v="United States"/>
    <s v="USPS"/>
    <s v="Priority Mail"/>
    <n v="84606"/>
    <s v="84606"/>
    <n v="5"/>
    <s v="Provo"/>
    <x v="0"/>
    <n v="0"/>
    <n v="1.45"/>
    <n v="8.1"/>
  </r>
  <r>
    <d v="2021-04-05T00:00:00"/>
    <s v="#4065"/>
    <s v="United States"/>
    <s v="United States"/>
    <s v="USPS"/>
    <s v="Priority Mail"/>
    <n v="95076"/>
    <s v="95076"/>
    <n v="5"/>
    <s v="Watsonville"/>
    <x v="16"/>
    <n v="0"/>
    <n v="1.86"/>
    <n v="8.24"/>
  </r>
  <r>
    <d v="2021-04-05T00:00:00"/>
    <s v="#4066"/>
    <s v="United States"/>
    <s v="United States"/>
    <s v="USPS"/>
    <s v="Priority Mail"/>
    <n v="84041"/>
    <s v="84041"/>
    <n v="5"/>
    <s v="Layton"/>
    <x v="0"/>
    <n v="0"/>
    <n v="1.45"/>
    <n v="8.1"/>
  </r>
  <r>
    <d v="2021-04-05T00:00:00"/>
    <s v="#4067"/>
    <s v="United States"/>
    <s v="United States"/>
    <s v="UPS"/>
    <s v="UPS¬Æ Ground"/>
    <n v="78701"/>
    <s v="78701"/>
    <n v="5"/>
    <s v="Austin"/>
    <x v="8"/>
    <n v="0"/>
    <n v="3.32"/>
    <n v="9.6999999999999993"/>
  </r>
  <r>
    <d v="2021-04-06T00:00:00"/>
    <s v="#4068"/>
    <s v="United States"/>
    <s v="United States"/>
    <s v="USPS"/>
    <s v="Priority Mail"/>
    <n v="19143"/>
    <s v="19143"/>
    <n v="5"/>
    <s v="Philadelphia"/>
    <x v="10"/>
    <n v="0"/>
    <n v="10.09"/>
    <n v="10.31"/>
  </r>
  <r>
    <d v="2021-04-06T00:00:00"/>
    <s v="#4069"/>
    <s v="United States"/>
    <s v="United States"/>
    <s v="USPS"/>
    <s v="Priority Mail"/>
    <n v="84057"/>
    <s v="84057"/>
    <n v="5"/>
    <s v="Orem"/>
    <x v="0"/>
    <n v="0"/>
    <n v="0.76"/>
    <n v="7.79"/>
  </r>
  <r>
    <d v="2021-04-05T00:00:00"/>
    <s v="#4070"/>
    <s v="United States"/>
    <s v="United States"/>
    <s v="USPS"/>
    <s v="Priority Mail"/>
    <s v="84097-6404"/>
    <s v="84097"/>
    <n v="5"/>
    <s v="Orem"/>
    <x v="0"/>
    <n v="0"/>
    <n v="0.76"/>
    <n v="7.79"/>
  </r>
  <r>
    <d v="2021-04-06T00:00:00"/>
    <s v="#4071"/>
    <s v="United States"/>
    <s v="United States"/>
    <s v="USPS"/>
    <s v="First Class Package"/>
    <n v="84660"/>
    <s v="84660"/>
    <n v="5"/>
    <s v="Spanish Fork"/>
    <x v="0"/>
    <n v="0"/>
    <n v="1.46"/>
    <n v="4.04"/>
  </r>
  <r>
    <d v="2021-04-06T00:00:00"/>
    <s v="#4072"/>
    <s v="United States"/>
    <s v="United States"/>
    <s v="USPS"/>
    <s v="Priority Mail"/>
    <n v="84606"/>
    <s v="84606"/>
    <n v="5"/>
    <s v="Provo"/>
    <x v="0"/>
    <n v="0"/>
    <n v="0.76"/>
    <n v="7.79"/>
  </r>
  <r>
    <d v="2021-04-06T00:00:00"/>
    <s v="#4073"/>
    <s v="United States"/>
    <s v="United States"/>
    <s v="USPS"/>
    <s v="First Class Package"/>
    <n v="11756"/>
    <s v="11756"/>
    <n v="5"/>
    <s v="Levittown"/>
    <x v="21"/>
    <n v="0"/>
    <n v="0.96"/>
    <n v="3.49"/>
  </r>
  <r>
    <d v="2021-04-06T00:00:00"/>
    <s v="#4074"/>
    <s v="United States"/>
    <s v="United States"/>
    <s v="UPS"/>
    <s v="UPS¬Æ Ground"/>
    <n v="73012"/>
    <s v="73012"/>
    <n v="5"/>
    <s v="Edmond"/>
    <x v="13"/>
    <n v="0"/>
    <n v="3.86"/>
    <n v="12.16"/>
  </r>
  <r>
    <d v="2021-04-06T00:00:00"/>
    <s v="#4076"/>
    <s v="United States"/>
    <s v="United States"/>
    <s v="USPS"/>
    <s v="Priority Mail"/>
    <n v="84014"/>
    <s v="84014"/>
    <n v="5"/>
    <s v="Centerville"/>
    <x v="0"/>
    <n v="0"/>
    <n v="1.05"/>
    <n v="8"/>
  </r>
  <r>
    <d v="2021-04-06T00:00:00"/>
    <s v="#4077"/>
    <s v="United States"/>
    <s v="United States"/>
    <s v="USPS"/>
    <s v="First Class Package"/>
    <n v="93444"/>
    <s v="93444"/>
    <n v="5"/>
    <s v="Nipomo"/>
    <x v="16"/>
    <n v="0"/>
    <n v="1.39"/>
    <n v="3.51"/>
  </r>
  <r>
    <d v="2021-04-06T00:00:00"/>
    <s v="#4078"/>
    <s v="United States"/>
    <s v="United States"/>
    <s v="USPS"/>
    <s v="First Class Package"/>
    <n v="68107"/>
    <s v="68107"/>
    <n v="5"/>
    <s v="Omaha"/>
    <x v="17"/>
    <n v="0"/>
    <n v="1.38"/>
    <n v="3.57"/>
  </r>
  <r>
    <d v="2021-04-06T00:00:00"/>
    <s v="#4079"/>
    <s v="United States"/>
    <s v="United States"/>
    <s v="USPS"/>
    <s v="First Class Package"/>
    <n v="84660"/>
    <s v="84660"/>
    <n v="5"/>
    <s v="Spanish Fork"/>
    <x v="0"/>
    <n v="0"/>
    <n v="1.46"/>
    <n v="4.04"/>
  </r>
  <r>
    <d v="2021-04-08T00:00:00"/>
    <s v="#4080"/>
    <s v="United States"/>
    <s v="United States"/>
    <s v="USPS"/>
    <s v="Priority Mail"/>
    <n v="86327"/>
    <s v="86327"/>
    <n v="5"/>
    <s v="Dewey-Humboldt"/>
    <x v="2"/>
    <n v="0"/>
    <n v="1.86"/>
    <n v="8.24"/>
  </r>
  <r>
    <d v="2021-04-08T00:00:00"/>
    <s v="#4081"/>
    <s v="United States"/>
    <s v="United States"/>
    <s v="USPS"/>
    <s v="Priority Mail"/>
    <n v="95624"/>
    <s v="95624"/>
    <n v="5"/>
    <s v="Elk Grove"/>
    <x v="16"/>
    <n v="0"/>
    <n v="1.86"/>
    <n v="8.24"/>
  </r>
  <r>
    <d v="2021-04-09T00:00:00"/>
    <s v="#4082"/>
    <s v="United States"/>
    <s v="United States"/>
    <s v="USPS"/>
    <s v="First Class Package"/>
    <n v="21409"/>
    <s v="21409"/>
    <n v="5"/>
    <s v="Annapolis"/>
    <x v="26"/>
    <n v="0"/>
    <n v="3.92"/>
    <n v="5.98"/>
  </r>
  <r>
    <d v="2021-04-09T00:00:00"/>
    <s v="#4083"/>
    <s v="United States"/>
    <s v="United States"/>
    <s v="USPS"/>
    <s v="Priority Mail"/>
    <n v="60639"/>
    <s v="60639"/>
    <n v="5"/>
    <s v="Chicago"/>
    <x v="40"/>
    <n v="0"/>
    <n v="3.82"/>
    <n v="9.68"/>
  </r>
  <r>
    <d v="2021-04-09T00:00:00"/>
    <s v="#4084"/>
    <s v="United States"/>
    <s v="United States"/>
    <s v="USPS"/>
    <s v="First Class Package"/>
    <n v="98229"/>
    <s v="98229"/>
    <n v="5"/>
    <s v="Bellingham"/>
    <x v="9"/>
    <n v="0"/>
    <n v="1.45"/>
    <n v="4.2"/>
  </r>
  <r>
    <d v="2021-04-09T00:00:00"/>
    <s v="#4085"/>
    <s v="United States"/>
    <s v="United States"/>
    <s v="USPS"/>
    <s v="First Class Package"/>
    <n v="85747"/>
    <s v="85747"/>
    <n v="5"/>
    <s v="Tucson"/>
    <x v="2"/>
    <n v="0"/>
    <n v="2.98"/>
    <n v="5.27"/>
  </r>
  <r>
    <d v="2021-04-09T00:00:00"/>
    <s v="#4086"/>
    <s v="United States"/>
    <s v="United States"/>
    <s v="USPS"/>
    <s v="Priority Mail"/>
    <n v="11001"/>
    <s v="11001"/>
    <n v="5"/>
    <s v="Floral Park"/>
    <x v="21"/>
    <n v="0"/>
    <n v="4.8899999999999997"/>
    <n v="10.31"/>
  </r>
  <r>
    <d v="2021-04-09T00:00:00"/>
    <s v="#4087"/>
    <s v="United States"/>
    <s v="United States"/>
    <s v="USPS"/>
    <s v="First Class Package"/>
    <n v="80919"/>
    <s v="80919"/>
    <n v="5"/>
    <s v="Colorado Springs"/>
    <x v="12"/>
    <n v="0"/>
    <n v="1.39"/>
    <n v="3.51"/>
  </r>
  <r>
    <d v="2021-04-09T00:00:00"/>
    <s v="#4088"/>
    <s v="United States"/>
    <s v="United States"/>
    <s v="USPS"/>
    <s v="Priority Mail"/>
    <n v="78701"/>
    <s v="78701"/>
    <n v="5"/>
    <s v="Austin"/>
    <x v="8"/>
    <n v="0"/>
    <n v="3.82"/>
    <n v="9.68"/>
  </r>
  <r>
    <d v="2021-04-09T00:00:00"/>
    <s v="#4089"/>
    <s v="United States"/>
    <s v="United States"/>
    <s v="USPS"/>
    <s v="First Class Package"/>
    <n v="84057"/>
    <s v="84057"/>
    <n v="5"/>
    <s v="Orem"/>
    <x v="0"/>
    <n v="0"/>
    <n v="1.46"/>
    <n v="4.04"/>
  </r>
  <r>
    <d v="2021-04-11T00:00:00"/>
    <s v="#4090"/>
    <s v="United States"/>
    <s v="United States"/>
    <s v="USPS"/>
    <s v="First Class Package"/>
    <n v="64014"/>
    <s v="64014"/>
    <n v="5"/>
    <s v="Blue Springs"/>
    <x v="18"/>
    <n v="0"/>
    <n v="1.38"/>
    <n v="3.57"/>
  </r>
  <r>
    <d v="2021-04-11T00:00:00"/>
    <s v="#4091"/>
    <s v="United States"/>
    <s v="United States"/>
    <s v="USPS"/>
    <s v="Priority Mail"/>
    <n v="60517"/>
    <s v="60517"/>
    <n v="5"/>
    <s v="Woodridge"/>
    <x v="40"/>
    <n v="0"/>
    <n v="2.27"/>
    <n v="9.68"/>
  </r>
  <r>
    <d v="2021-04-11T00:00:00"/>
    <s v="#4092"/>
    <s v="United States"/>
    <s v="United States"/>
    <s v="USPS"/>
    <s v="First Class Package"/>
    <n v="94531"/>
    <s v="94531"/>
    <n v="5"/>
    <s v="Antioch"/>
    <x v="16"/>
    <n v="0"/>
    <n v="1.39"/>
    <n v="3.51"/>
  </r>
  <r>
    <d v="2021-04-11T00:00:00"/>
    <s v="#4093"/>
    <s v="United States"/>
    <s v="United States"/>
    <s v="USPS"/>
    <s v="Priority Mail"/>
    <n v="84097"/>
    <s v="84097"/>
    <n v="5"/>
    <s v="Orem"/>
    <x v="0"/>
    <n v="0"/>
    <n v="1.05"/>
    <n v="8"/>
  </r>
  <r>
    <d v="2021-04-11T00:00:00"/>
    <s v="#4094"/>
    <s v="United States"/>
    <s v="United States"/>
    <s v="USPS"/>
    <s v="Priority Mail"/>
    <n v="93444"/>
    <s v="93444"/>
    <n v="5"/>
    <s v="Nipomo"/>
    <x v="16"/>
    <n v="0"/>
    <n v="1.86"/>
    <n v="8.24"/>
  </r>
  <r>
    <d v="2021-04-11T00:00:00"/>
    <s v="#4095"/>
    <s v="United States"/>
    <s v="United States"/>
    <s v="USPS"/>
    <s v="First Class Package"/>
    <n v="28027"/>
    <s v="28027"/>
    <n v="5"/>
    <s v="Concord"/>
    <x v="30"/>
    <n v="0"/>
    <n v="1.41"/>
    <n v="3.69"/>
  </r>
  <r>
    <d v="2021-04-11T00:00:00"/>
    <s v="#4096"/>
    <s v="United States"/>
    <s v="United States"/>
    <s v="USPS"/>
    <s v="Priority Mail"/>
    <n v="85379"/>
    <s v="85379"/>
    <n v="5"/>
    <s v="Surprise"/>
    <x v="2"/>
    <n v="0"/>
    <n v="1.86"/>
    <n v="8.24"/>
  </r>
  <r>
    <d v="2021-04-11T00:00:00"/>
    <s v="#4097"/>
    <s v="United States"/>
    <s v="United States"/>
    <s v="USPS"/>
    <s v="Priority Mail"/>
    <n v="85747"/>
    <s v="85747"/>
    <n v="5"/>
    <s v="Tucson"/>
    <x v="2"/>
    <n v="0"/>
    <n v="1.86"/>
    <n v="8.24"/>
  </r>
  <r>
    <d v="2021-04-14T00:00:00"/>
    <s v="#4098"/>
    <s v="United States"/>
    <s v="United States"/>
    <s v="USPS"/>
    <s v="Priority Mail"/>
    <n v="85747"/>
    <s v="85747"/>
    <n v="5"/>
    <s v="Tucson"/>
    <x v="2"/>
    <n v="0"/>
    <n v="2.39"/>
    <n v="8.7100000000000009"/>
  </r>
  <r>
    <d v="2021-04-15T00:00:00"/>
    <s v="#4099"/>
    <s v="United States"/>
    <s v="United States"/>
    <s v="USPS"/>
    <s v="Priority Mail"/>
    <n v="84067"/>
    <s v="84067"/>
    <n v="5"/>
    <s v="Roy"/>
    <x v="0"/>
    <n v="0"/>
    <n v="1.05"/>
    <n v="8"/>
  </r>
  <r>
    <d v="2021-04-19T00:00:00"/>
    <s v="#4100"/>
    <s v="United States"/>
    <s v="United States"/>
    <s v="USPS"/>
    <s v="First Class Package"/>
    <n v="37212"/>
    <s v="37212"/>
    <n v="5"/>
    <s v="Nashville"/>
    <x v="37"/>
    <n v="0"/>
    <n v="1.42"/>
    <n v="3.58"/>
  </r>
  <r>
    <d v="2021-04-19T00:00:00"/>
    <s v="#4101"/>
    <s v="United States"/>
    <s v="United States"/>
    <s v="USPS"/>
    <s v="Priority Mail"/>
    <n v="84067"/>
    <s v="84067"/>
    <n v="5"/>
    <s v="Roy"/>
    <x v="0"/>
    <n v="0"/>
    <n v="0.76"/>
    <n v="7.79"/>
  </r>
  <r>
    <d v="2021-04-19T00:00:00"/>
    <s v="#4102"/>
    <s v="United States"/>
    <s v="United States"/>
    <s v="USPS"/>
    <s v="First Class Package"/>
    <s v="01118"/>
    <s v="01118"/>
    <n v="5"/>
    <s v="Springfield"/>
    <x v="39"/>
    <n v="0"/>
    <n v="1.27"/>
    <n v="4.68"/>
  </r>
  <r>
    <d v="2021-04-19T00:00:00"/>
    <s v="#4103"/>
    <s v="United States"/>
    <s v="United States"/>
    <s v="USPS"/>
    <s v="Priority Mail"/>
    <n v="84062"/>
    <s v="84062"/>
    <n v="5"/>
    <s v="Pleasant Grove"/>
    <x v="0"/>
    <n v="0"/>
    <n v="1.45"/>
    <n v="8.1"/>
  </r>
  <r>
    <d v="2021-04-19T00:00:00"/>
    <s v="#4104"/>
    <s v="United States"/>
    <s v="United States"/>
    <s v="USPS"/>
    <s v="Priority Mail"/>
    <n v="80221"/>
    <s v="80221"/>
    <n v="5"/>
    <s v="Denver"/>
    <x v="12"/>
    <n v="0"/>
    <n v="1.86"/>
    <n v="8.24"/>
  </r>
  <r>
    <d v="2021-04-19T00:00:00"/>
    <s v="#4105"/>
    <s v="United States"/>
    <s v="United States"/>
    <s v="USPS"/>
    <s v="First Class Package"/>
    <n v="85308"/>
    <s v="85308"/>
    <n v="5"/>
    <s v="Glendale"/>
    <x v="2"/>
    <n v="0"/>
    <n v="1.39"/>
    <n v="3.51"/>
  </r>
  <r>
    <d v="2021-04-21T00:00:00"/>
    <s v="#4106"/>
    <s v="United States"/>
    <s v="United States"/>
    <s v="UPS"/>
    <s v="UPS¬Æ Ground"/>
    <n v="23503"/>
    <s v="23503"/>
    <n v="5"/>
    <s v="Norfolk"/>
    <x v="1"/>
    <n v="0"/>
    <n v="7.23"/>
    <n v="11.35"/>
  </r>
  <r>
    <d v="2021-04-22T00:00:00"/>
    <s v="#4107"/>
    <s v="United States"/>
    <s v="United States"/>
    <s v="USPS"/>
    <s v="Priority Mail"/>
    <s v="06401"/>
    <s v="06401"/>
    <n v="5"/>
    <s v="Ansonia"/>
    <x v="34"/>
    <n v="0"/>
    <n v="5.52"/>
    <n v="28.93"/>
  </r>
  <r>
    <d v="2021-04-22T00:00:00"/>
    <s v="#4108"/>
    <s v="United States"/>
    <s v="United States"/>
    <s v="UPS"/>
    <s v="UPS¬Æ Ground"/>
    <s v="07205"/>
    <s v="07205"/>
    <n v="5"/>
    <s v="Hillside"/>
    <x v="31"/>
    <n v="0"/>
    <n v="7.61"/>
    <n v="14.57"/>
  </r>
  <r>
    <d v="2021-04-23T00:00:00"/>
    <s v="#4109"/>
    <s v="United States"/>
    <s v="United States"/>
    <s v="USPS"/>
    <s v="Priority Mail"/>
    <n v="98942"/>
    <s v="98942"/>
    <n v="5"/>
    <s v="Selah"/>
    <x v="9"/>
    <n v="0"/>
    <n v="3.8"/>
    <n v="9"/>
  </r>
  <r>
    <d v="2021-04-23T00:00:00"/>
    <s v="#4110"/>
    <s v="United States"/>
    <s v="United States"/>
    <s v="USPS"/>
    <s v="Priority Mail"/>
    <n v="84005"/>
    <s v="84005"/>
    <n v="5"/>
    <s v="Eagle Mountain"/>
    <x v="0"/>
    <n v="0"/>
    <n v="0.76"/>
    <n v="7.79"/>
  </r>
  <r>
    <d v="2021-04-23T00:00:00"/>
    <s v="#4111"/>
    <s v="United States"/>
    <s v="United States"/>
    <s v="UPS"/>
    <s v="UPS¬Æ Ground"/>
    <n v="98501"/>
    <s v="98501"/>
    <n v="5"/>
    <s v="Tumwater"/>
    <x v="9"/>
    <n v="0"/>
    <n v="8.85"/>
    <n v="10.130000000000001"/>
  </r>
  <r>
    <d v="2021-04-23T00:00:00"/>
    <s v="#4112"/>
    <s v="United States"/>
    <s v="United States"/>
    <s v="USPS"/>
    <s v="Priority Mail"/>
    <n v="84081"/>
    <s v="84081"/>
    <n v="5"/>
    <s v="West Jordan"/>
    <x v="0"/>
    <n v="0"/>
    <n v="0.76"/>
    <n v="7.79"/>
  </r>
  <r>
    <d v="2021-04-23T00:00:00"/>
    <s v="#4114"/>
    <s v="United States"/>
    <s v="United States"/>
    <s v="USPS"/>
    <s v="First Class Package"/>
    <n v="84790"/>
    <s v="84790"/>
    <n v="5"/>
    <s v="St George"/>
    <x v="0"/>
    <n v="0"/>
    <n v="1.46"/>
    <n v="4.04"/>
  </r>
  <r>
    <d v="2021-04-23T00:00:00"/>
    <s v="#4116"/>
    <s v="United States"/>
    <s v="United States"/>
    <s v="USPS"/>
    <s v="Priority Mail"/>
    <n v="12725"/>
    <s v="12725"/>
    <n v="5"/>
    <s v="CLARYVILLE"/>
    <x v="21"/>
    <n v="0"/>
    <n v="10.09"/>
    <n v="10.31"/>
  </r>
  <r>
    <d v="2021-04-23T00:00:00"/>
    <s v="#4117"/>
    <s v="United States"/>
    <s v="United States"/>
    <s v="USPS"/>
    <s v="First Class Package"/>
    <s v="11001-4129"/>
    <s v="11001"/>
    <n v="5"/>
    <s v="Floral Park"/>
    <x v="21"/>
    <n v="0"/>
    <n v="3.92"/>
    <n v="5.98"/>
  </r>
  <r>
    <d v="2021-04-29T00:00:00"/>
    <s v="#4118"/>
    <s v="United States"/>
    <s v="United States"/>
    <s v="USPS"/>
    <s v="Priority Mail"/>
    <n v="84601"/>
    <s v="84601"/>
    <n v="5"/>
    <s v="Provo"/>
    <x v="0"/>
    <n v="0"/>
    <n v="0.76"/>
    <n v="7.79"/>
  </r>
  <r>
    <d v="2021-04-29T00:00:00"/>
    <s v="#4119"/>
    <s v="United States"/>
    <s v="United States"/>
    <s v="USPS"/>
    <s v="First Class Package"/>
    <n v="21217"/>
    <s v="21217"/>
    <n v="5"/>
    <s v="Baltimore"/>
    <x v="26"/>
    <n v="0"/>
    <n v="1.27"/>
    <n v="4.68"/>
  </r>
  <r>
    <d v="2021-04-29T00:00:00"/>
    <s v="#4121"/>
    <s v="United States"/>
    <s v="United States"/>
    <s v="USPS"/>
    <s v="First Class Package"/>
    <n v="21014"/>
    <s v="21014"/>
    <n v="5"/>
    <s v="Bel air"/>
    <x v="26"/>
    <n v="0"/>
    <n v="1.27"/>
    <n v="4.68"/>
  </r>
  <r>
    <d v="2021-04-29T00:00:00"/>
    <s v="#4122"/>
    <s v="United States"/>
    <s v="United States"/>
    <s v="USPS"/>
    <s v="First Class Package"/>
    <n v="31522"/>
    <s v="31522"/>
    <n v="5"/>
    <s v="Saint Simons Island"/>
    <x v="3"/>
    <n v="0"/>
    <n v="3.29"/>
    <n v="5.81"/>
  </r>
  <r>
    <d v="2021-04-29T00:00:00"/>
    <s v="#4123"/>
    <s v="United States"/>
    <s v="United States"/>
    <s v="USPS"/>
    <s v="First Class Package"/>
    <n v="37212"/>
    <s v="37212"/>
    <n v="5"/>
    <s v="Nashville"/>
    <x v="37"/>
    <n v="0"/>
    <n v="1.42"/>
    <n v="3.58"/>
  </r>
  <r>
    <d v="2021-04-30T00:00:00"/>
    <s v="#4124"/>
    <s v="United States"/>
    <s v="United States"/>
    <s v="USPS"/>
    <s v="Priority Mail"/>
    <n v="93444"/>
    <s v="93444"/>
    <n v="5"/>
    <s v="Nipomo"/>
    <x v="16"/>
    <n v="0"/>
    <n v="1.86"/>
    <n v="8.24"/>
  </r>
  <r>
    <d v="2021-04-30T00:00:00"/>
    <s v="#4125"/>
    <s v="United States"/>
    <s v="United States"/>
    <s v="USPS"/>
    <s v="First Class Package"/>
    <n v="84081"/>
    <s v="84081"/>
    <n v="5"/>
    <s v="West Jordan"/>
    <x v="0"/>
    <n v="0"/>
    <n v="1.34"/>
    <n v="3.46"/>
  </r>
  <r>
    <d v="2021-04-30T00:00:00"/>
    <s v="#4126"/>
    <s v="United States"/>
    <s v="United States"/>
    <s v="USPS"/>
    <s v="Priority Mail"/>
    <n v="11756"/>
    <s v="11756"/>
    <n v="5"/>
    <s v="Levittown"/>
    <x v="21"/>
    <n v="0"/>
    <n v="4.8899999999999997"/>
    <n v="10.31"/>
  </r>
  <r>
    <d v="2021-04-30T00:00:00"/>
    <s v="#4127"/>
    <s v="United States"/>
    <s v="United States"/>
    <s v="USPS"/>
    <s v="Priority Mail"/>
    <n v="85747"/>
    <s v="85747"/>
    <n v="5"/>
    <s v="Tucson"/>
    <x v="2"/>
    <n v="0"/>
    <n v="1.86"/>
    <n v="8.24"/>
  </r>
  <r>
    <d v="2021-04-30T00:00:00"/>
    <s v="#4128"/>
    <s v="United States"/>
    <s v="United States"/>
    <s v="USPS"/>
    <s v="First Class Package"/>
    <n v="80126"/>
    <s v="80126"/>
    <n v="5"/>
    <s v="Highlands Ranch"/>
    <x v="12"/>
    <n v="0"/>
    <n v="2.98"/>
    <n v="5.27"/>
  </r>
  <r>
    <d v="2021-04-30T00:00:00"/>
    <s v="#4129"/>
    <s v="United States"/>
    <s v="United States"/>
    <s v="USPS"/>
    <s v="First Class Package"/>
    <n v="95324"/>
    <s v="95324"/>
    <n v="5"/>
    <s v="Hilmar"/>
    <x v="16"/>
    <n v="0"/>
    <n v="1.48"/>
    <n v="4.12"/>
  </r>
  <r>
    <d v="2021-05-01T00:00:00"/>
    <s v="#4130"/>
    <s v="United States"/>
    <s v="United States"/>
    <s v="USPS"/>
    <s v="Priority Mail"/>
    <n v="85658"/>
    <s v="85658"/>
    <n v="5"/>
    <s v="Marana"/>
    <x v="2"/>
    <n v="0"/>
    <n v="1.86"/>
    <n v="8.24"/>
  </r>
  <r>
    <d v="2021-05-01T00:00:00"/>
    <s v="#4131"/>
    <s v="United States"/>
    <s v="United States"/>
    <s v="USPS"/>
    <s v="Priority Mail"/>
    <n v="84660"/>
    <s v="84660"/>
    <n v="5"/>
    <s v="Spanish Fork"/>
    <x v="0"/>
    <n v="0"/>
    <n v="0.76"/>
    <n v="7.79"/>
  </r>
  <r>
    <d v="2021-05-01T00:00:00"/>
    <s v="#4132"/>
    <s v="United States"/>
    <s v="United States"/>
    <s v="USPS"/>
    <s v="Priority Mail"/>
    <n v="95610"/>
    <s v="95610"/>
    <n v="5"/>
    <s v="Citrus Heights"/>
    <x v="16"/>
    <n v="0"/>
    <n v="1.86"/>
    <n v="8.24"/>
  </r>
  <r>
    <d v="2021-05-01T00:00:00"/>
    <s v="#4133"/>
    <s v="United States"/>
    <s v="United States"/>
    <s v="UPS"/>
    <s v="UPS¬Æ Ground"/>
    <s v="11001-4129"/>
    <s v="11001"/>
    <n v="5"/>
    <s v="Floral Park"/>
    <x v="21"/>
    <n v="0"/>
    <n v="7.48"/>
    <n v="13.56"/>
  </r>
  <r>
    <d v="2021-05-01T00:00:00"/>
    <s v="#4134"/>
    <s v="United States"/>
    <s v="United States"/>
    <s v="USPS"/>
    <s v="First Class Package"/>
    <n v="84058"/>
    <s v="84058"/>
    <n v="5"/>
    <s v="Orem"/>
    <x v="0"/>
    <n v="0"/>
    <n v="2.5099999999999998"/>
    <n v="5.19"/>
  </r>
  <r>
    <d v="2021-05-04T00:00:00"/>
    <s v="#4135"/>
    <s v="United States"/>
    <s v="United States"/>
    <s v="USPS"/>
    <s v="Priority Mail"/>
    <s v="84097-6404"/>
    <s v="84097"/>
    <n v="5"/>
    <s v="Orem"/>
    <x v="0"/>
    <n v="0"/>
    <n v="0.76"/>
    <n v="7.79"/>
  </r>
  <r>
    <d v="2021-05-04T00:00:00"/>
    <s v="#4136"/>
    <s v="United States"/>
    <s v="United States"/>
    <s v="USPS"/>
    <s v="Priority Mail"/>
    <n v="89131"/>
    <s v="89131"/>
    <n v="5"/>
    <s v="Las Vegas"/>
    <x v="5"/>
    <n v="0"/>
    <n v="1.86"/>
    <n v="8.24"/>
  </r>
  <r>
    <d v="2021-05-04T00:00:00"/>
    <s v="#4137"/>
    <s v="United States"/>
    <s v="United States"/>
    <s v="USPS"/>
    <s v="First Class Package"/>
    <n v="27302"/>
    <s v="27302"/>
    <n v="5"/>
    <s v="Mebane"/>
    <x v="30"/>
    <n v="0"/>
    <n v="1.32"/>
    <n v="4.53"/>
  </r>
  <r>
    <d v="2021-05-05T00:00:00"/>
    <s v="#4138"/>
    <s v="United States"/>
    <s v="United States"/>
    <s v="USPS"/>
    <s v="First Class Package"/>
    <n v="95610"/>
    <s v="95610"/>
    <n v="5"/>
    <s v="Citrus Heights"/>
    <x v="16"/>
    <n v="0"/>
    <n v="1.48"/>
    <n v="4.12"/>
  </r>
  <r>
    <d v="2021-05-05T00:00:00"/>
    <s v="#4139"/>
    <s v="United States"/>
    <s v="United States"/>
    <s v="USPS"/>
    <s v="Priority Mail"/>
    <n v="80126"/>
    <s v="80126"/>
    <n v="5"/>
    <s v="Highlands Ranch"/>
    <x v="12"/>
    <n v="0"/>
    <n v="1.86"/>
    <n v="8.24"/>
  </r>
  <r>
    <d v="2021-05-05T00:00:00"/>
    <s v="#4140"/>
    <s v="United States"/>
    <s v="United States"/>
    <s v="USPS"/>
    <s v="First Class Package"/>
    <n v="37212"/>
    <s v="37212"/>
    <n v="5"/>
    <s v="Nashville"/>
    <x v="37"/>
    <n v="0"/>
    <n v="1.42"/>
    <n v="3.58"/>
  </r>
  <r>
    <d v="2021-05-05T00:00:00"/>
    <s v="#4141"/>
    <s v="United States"/>
    <s v="United States"/>
    <s v="USPS"/>
    <s v="First Class Package"/>
    <n v="93444"/>
    <s v="93444"/>
    <n v="5"/>
    <s v="Nipomo"/>
    <x v="16"/>
    <n v="0"/>
    <n v="1.48"/>
    <n v="4.12"/>
  </r>
  <r>
    <d v="2021-05-07T00:00:00"/>
    <s v="#4142"/>
    <s v="United States"/>
    <s v="United States"/>
    <s v="USPS"/>
    <s v="Priority Mail"/>
    <n v="93444"/>
    <s v="93444"/>
    <n v="5"/>
    <s v="Nipomo"/>
    <x v="16"/>
    <n v="0"/>
    <n v="1.86"/>
    <n v="8.24"/>
  </r>
  <r>
    <d v="2021-05-07T00:00:00"/>
    <s v="#4143"/>
    <s v="United States"/>
    <s v="United States"/>
    <s v="USPS"/>
    <s v="Priority Mail"/>
    <n v="65686"/>
    <s v="65686"/>
    <n v="5"/>
    <s v="Kimberling City"/>
    <x v="18"/>
    <n v="0"/>
    <n v="2.25"/>
    <n v="8.85"/>
  </r>
  <r>
    <d v="2021-05-07T00:00:00"/>
    <s v="#4144"/>
    <s v="United States"/>
    <s v="United States"/>
    <s v="USPS"/>
    <s v="First Class Package"/>
    <n v="78727"/>
    <s v="78727"/>
    <n v="5"/>
    <s v="Austin"/>
    <x v="8"/>
    <n v="0"/>
    <n v="1.42"/>
    <n v="3.58"/>
  </r>
  <r>
    <d v="2021-05-07T00:00:00"/>
    <s v="#4145"/>
    <s v="United States"/>
    <s v="United States"/>
    <s v="USPS"/>
    <s v="Priority Mail"/>
    <n v="30043"/>
    <s v="30043"/>
    <n v="5"/>
    <s v="Lawrenceville"/>
    <x v="3"/>
    <n v="0"/>
    <n v="7.27"/>
    <n v="9.93"/>
  </r>
  <r>
    <d v="2021-05-08T00:00:00"/>
    <s v="#4147"/>
    <s v="United States"/>
    <s v="United States"/>
    <s v="USPS"/>
    <s v="Priority Mail"/>
    <n v="10031"/>
    <s v="10031"/>
    <n v="5"/>
    <s v="New York"/>
    <x v="21"/>
    <n v="0"/>
    <n v="10.09"/>
    <n v="10.31"/>
  </r>
  <r>
    <d v="2021-05-08T00:00:00"/>
    <s v="#4148"/>
    <s v="United States"/>
    <s v="United States"/>
    <s v="UPS"/>
    <s v="UPS¬Æ Ground"/>
    <n v="21043"/>
    <s v="21043"/>
    <n v="5"/>
    <s v="Ellicott City"/>
    <x v="26"/>
    <n v="0"/>
    <n v="8.1999999999999993"/>
    <n v="17.739999999999998"/>
  </r>
  <r>
    <d v="2021-05-08T00:00:00"/>
    <s v="#4149"/>
    <s v="United States"/>
    <s v="United States"/>
    <s v="USPS"/>
    <s v="Priority Mail"/>
    <s v="06478"/>
    <s v="06478"/>
    <n v="5"/>
    <s v="Oxford"/>
    <x v="34"/>
    <n v="0"/>
    <n v="4.8899999999999997"/>
    <n v="10.31"/>
  </r>
  <r>
    <d v="2021-05-08T00:00:00"/>
    <s v="#4150"/>
    <s v="United States"/>
    <s v="United States"/>
    <s v="UPS"/>
    <s v="UPS¬Æ Ground"/>
    <n v="33436"/>
    <s v="33436"/>
    <n v="5"/>
    <s v="Boynton Beach"/>
    <x v="27"/>
    <n v="0"/>
    <n v="7.31"/>
    <n v="12.65"/>
  </r>
  <r>
    <d v="2021-05-10T00:00:00"/>
    <s v="#4151"/>
    <s v="United States"/>
    <s v="United States"/>
    <s v="USPS"/>
    <s v="Priority Mail"/>
    <n v="28803"/>
    <s v="28803"/>
    <n v="5"/>
    <s v="Asheville"/>
    <x v="30"/>
    <n v="0"/>
    <n v="7.27"/>
    <n v="9.93"/>
  </r>
  <r>
    <d v="2021-05-10T00:00:00"/>
    <s v="#4152"/>
    <s v="United States"/>
    <s v="United States"/>
    <s v="USPS"/>
    <s v="Priority Mail"/>
    <n v="64048"/>
    <s v="64048"/>
    <n v="5"/>
    <s v="HOLT"/>
    <x v="18"/>
    <n v="0"/>
    <n v="2.25"/>
    <n v="8.85"/>
  </r>
  <r>
    <d v="2021-05-11T00:00:00"/>
    <s v="#4153"/>
    <s v="United States"/>
    <s v="United States"/>
    <s v="USPS"/>
    <s v="Priority Mail"/>
    <s v="06095"/>
    <s v="06095"/>
    <n v="5"/>
    <s v="Windsor"/>
    <x v="34"/>
    <n v="0"/>
    <n v="4.8899999999999997"/>
    <n v="10.31"/>
  </r>
  <r>
    <d v="2021-05-13T00:00:00"/>
    <s v="#4154"/>
    <s v="United States"/>
    <s v="United States"/>
    <s v="USPS"/>
    <s v="First Class Package"/>
    <n v="40108"/>
    <s v="40108"/>
    <n v="5"/>
    <s v="Brandenburg"/>
    <x v="19"/>
    <n v="0"/>
    <n v="0.89"/>
    <n v="5.66"/>
  </r>
  <r>
    <d v="2021-05-13T00:00:00"/>
    <s v="#4155"/>
    <s v="United States"/>
    <s v="United States"/>
    <s v="USPS"/>
    <s v="First Class Package"/>
    <n v="64014"/>
    <s v="64014"/>
    <n v="5"/>
    <s v="Blue Springs"/>
    <x v="18"/>
    <n v="0"/>
    <n v="1.45"/>
    <n v="4.2"/>
  </r>
  <r>
    <d v="2021-05-14T00:00:00"/>
    <s v="#4156"/>
    <s v="United States"/>
    <s v="United States"/>
    <s v="USPS"/>
    <s v="Priority Mail"/>
    <n v="98942"/>
    <s v="98942"/>
    <n v="5"/>
    <s v="Selah"/>
    <x v="9"/>
    <n v="0"/>
    <n v="3.16"/>
    <n v="9.64"/>
  </r>
  <r>
    <d v="2021-05-14T00:00:00"/>
    <s v="#4157"/>
    <s v="United States"/>
    <s v="United States"/>
    <s v="USPS"/>
    <s v="First Class Package"/>
    <n v="84765"/>
    <s v="84765"/>
    <n v="5"/>
    <s v="Santa Clara"/>
    <x v="0"/>
    <n v="0"/>
    <n v="2.5099999999999998"/>
    <n v="5.19"/>
  </r>
  <r>
    <d v="2021-05-14T00:00:00"/>
    <s v="#4158"/>
    <s v="United States"/>
    <s v="United States"/>
    <s v="USPS"/>
    <s v="First Class Package"/>
    <n v="95610"/>
    <s v="95610"/>
    <n v="5"/>
    <s v="Citrus Heights"/>
    <x v="16"/>
    <n v="0"/>
    <n v="1.48"/>
    <n v="4.12"/>
  </r>
  <r>
    <d v="2021-05-14T00:00:00"/>
    <s v="#4159"/>
    <s v="United States"/>
    <s v="United States"/>
    <s v="USPS"/>
    <s v="First Class Package"/>
    <n v="11001"/>
    <s v="11001"/>
    <n v="5"/>
    <s v="Floral Park"/>
    <x v="21"/>
    <n v="0"/>
    <n v="1.27"/>
    <n v="4.68"/>
  </r>
  <r>
    <d v="2021-05-14T00:00:00"/>
    <s v="#4160"/>
    <s v="United States"/>
    <s v="United States"/>
    <s v="USPS"/>
    <s v="Priority Mail"/>
    <n v="21043"/>
    <s v="21043"/>
    <n v="5"/>
    <s v="Ellicott City"/>
    <x v="26"/>
    <n v="0"/>
    <n v="13.29"/>
    <n v="10.31"/>
  </r>
  <r>
    <d v="2021-05-14T00:00:00"/>
    <s v="#4161"/>
    <s v="United States"/>
    <s v="United States"/>
    <s v="USPS"/>
    <s v="Priority Mail"/>
    <n v="98942"/>
    <s v="98942"/>
    <n v="5"/>
    <s v="Selah"/>
    <x v="9"/>
    <n v="0"/>
    <n v="2.25"/>
    <n v="8.85"/>
  </r>
  <r>
    <d v="2021-05-14T00:00:00"/>
    <s v="#4162"/>
    <s v="United States"/>
    <s v="United States"/>
    <s v="USPS"/>
    <s v="First Class Package"/>
    <n v="93444"/>
    <s v="93444"/>
    <n v="5"/>
    <s v="Nipomo"/>
    <x v="16"/>
    <n v="0"/>
    <n v="1.39"/>
    <n v="3.51"/>
  </r>
  <r>
    <d v="2021-05-14T00:00:00"/>
    <s v="#4163"/>
    <s v="United States"/>
    <s v="United States"/>
    <s v="UPS"/>
    <s v="UPS¬Æ Ground"/>
    <n v="30188"/>
    <s v="30188"/>
    <n v="5"/>
    <s v="Woodstock"/>
    <x v="3"/>
    <n v="0"/>
    <n v="7.2"/>
    <n v="12.06"/>
  </r>
  <r>
    <d v="2021-05-15T00:00:00"/>
    <s v="#4164"/>
    <s v="United States"/>
    <s v="United States"/>
    <s v="USPS"/>
    <s v="First Class Package"/>
    <n v="11756"/>
    <s v="11756"/>
    <n v="5"/>
    <s v="Levittown"/>
    <x v="21"/>
    <n v="0"/>
    <n v="3.92"/>
    <n v="5.98"/>
  </r>
  <r>
    <d v="2021-05-17T00:00:00"/>
    <s v="#4165"/>
    <s v="United States"/>
    <s v="United States"/>
    <s v="USPS"/>
    <s v="First Class Package"/>
    <n v="97301"/>
    <s v="97301"/>
    <n v="5"/>
    <s v="Salem"/>
    <x v="4"/>
    <n v="0"/>
    <n v="3.08"/>
    <n v="5.42"/>
  </r>
  <r>
    <d v="2021-05-17T00:00:00"/>
    <s v="#4166"/>
    <s v="United States"/>
    <s v="United States"/>
    <s v="USPS"/>
    <s v="Priority Mail"/>
    <n v="84097"/>
    <s v="84097"/>
    <n v="5"/>
    <s v="Orem"/>
    <x v="0"/>
    <n v="0"/>
    <n v="0.76"/>
    <n v="7.79"/>
  </r>
  <r>
    <d v="2021-05-17T00:00:00"/>
    <s v="#4167"/>
    <s v="United States"/>
    <s v="United States"/>
    <s v="USPS"/>
    <s v="Priority Mail"/>
    <s v="84097-6404"/>
    <s v="84097"/>
    <n v="5"/>
    <s v="Orem"/>
    <x v="0"/>
    <n v="0"/>
    <n v="0.76"/>
    <n v="7.79"/>
  </r>
  <r>
    <d v="2021-05-18T00:00:00"/>
    <s v="#4168"/>
    <s v="United States"/>
    <s v="United States"/>
    <s v="USPS"/>
    <s v="First Class Package"/>
    <n v="80126"/>
    <s v="80126"/>
    <n v="5"/>
    <s v="Highlands Ranch"/>
    <x v="12"/>
    <n v="0"/>
    <n v="1.1299999999999999"/>
    <n v="5.27"/>
  </r>
  <r>
    <d v="2021-05-18T00:00:00"/>
    <s v="#4169"/>
    <s v="United States"/>
    <s v="United States"/>
    <s v="USPS"/>
    <s v="Priority Mail"/>
    <n v="84110"/>
    <s v="84110"/>
    <n v="5"/>
    <s v="Salt Lake City"/>
    <x v="0"/>
    <n v="0"/>
    <n v="3.67"/>
    <n v="8.73"/>
  </r>
  <r>
    <d v="2021-05-19T00:00:00"/>
    <s v="#4170"/>
    <s v="United States"/>
    <s v="United States"/>
    <s v="USPS"/>
    <s v="Priority Mail"/>
    <n v="85658"/>
    <s v="85658"/>
    <n v="5"/>
    <s v="Marana"/>
    <x v="2"/>
    <n v="0"/>
    <n v="1.86"/>
    <n v="8.24"/>
  </r>
  <r>
    <d v="2021-05-19T00:00:00"/>
    <s v="#4171"/>
    <s v="United States"/>
    <s v="United States"/>
    <s v="USPS"/>
    <s v="Priority Mail"/>
    <n v="80528"/>
    <s v="80528"/>
    <n v="5"/>
    <s v="Fort Collins"/>
    <x v="12"/>
    <n v="0"/>
    <n v="2.39"/>
    <n v="8.7100000000000009"/>
  </r>
  <r>
    <d v="2021-05-20T00:00:00"/>
    <s v="#4172"/>
    <s v="United States"/>
    <s v="United States"/>
    <s v="USPS"/>
    <s v="Priority Mail"/>
    <n v="84084"/>
    <s v="84084"/>
    <n v="5"/>
    <s v="West Jordan"/>
    <x v="0"/>
    <n v="0"/>
    <n v="0.76"/>
    <n v="7.79"/>
  </r>
  <r>
    <d v="2021-05-20T00:00:00"/>
    <s v="#4174"/>
    <s v="United States"/>
    <s v="United States"/>
    <s v="USPS"/>
    <s v="Priority Mail"/>
    <n v="84003"/>
    <s v="84003"/>
    <n v="5"/>
    <s v="American Fork"/>
    <x v="0"/>
    <n v="0"/>
    <n v="1.05"/>
    <n v="8"/>
  </r>
  <r>
    <d v="2021-05-21T00:00:00"/>
    <s v="#4176"/>
    <s v="United States"/>
    <s v="United States"/>
    <s v="USPS"/>
    <s v="First Class Package"/>
    <n v="84065"/>
    <s v="84065"/>
    <n v="5"/>
    <s v="Riverton"/>
    <x v="0"/>
    <n v="0"/>
    <n v="1.46"/>
    <n v="4.04"/>
  </r>
  <r>
    <d v="2021-05-21T00:00:00"/>
    <s v="#4177"/>
    <s v="United States"/>
    <s v="United States"/>
    <s v="USPS"/>
    <s v="First Class Package"/>
    <n v="98229"/>
    <s v="98229"/>
    <n v="5"/>
    <s v="Bellingham"/>
    <x v="9"/>
    <n v="0"/>
    <n v="1.45"/>
    <n v="4.2"/>
  </r>
  <r>
    <d v="2021-05-24T00:00:00"/>
    <s v="#4178"/>
    <s v="United States"/>
    <s v="United States"/>
    <s v="USPS"/>
    <s v="Priority Mail"/>
    <n v="76238"/>
    <s v="76238"/>
    <n v="5"/>
    <s v="Era"/>
    <x v="8"/>
    <n v="0"/>
    <n v="2.25"/>
    <n v="8.85"/>
  </r>
  <r>
    <d v="2021-05-21T00:00:00"/>
    <s v="#4179"/>
    <s v="United States"/>
    <s v="United States"/>
    <s v="USPS"/>
    <s v="Priority Mail"/>
    <n v="84081"/>
    <s v="84081"/>
    <n v="5"/>
    <s v="West Jordan"/>
    <x v="0"/>
    <n v="0"/>
    <n v="0.76"/>
    <n v="7.79"/>
  </r>
  <r>
    <d v="2021-05-22T00:00:00"/>
    <s v="#4180"/>
    <s v="United States"/>
    <s v="United States"/>
    <s v="USPS"/>
    <s v="Priority Mail"/>
    <n v="83642"/>
    <s v="83642"/>
    <n v="5"/>
    <s v="Meridian"/>
    <x v="7"/>
    <n v="0"/>
    <n v="1.86"/>
    <n v="8.24"/>
  </r>
  <r>
    <d v="2021-05-24T00:00:00"/>
    <s v="#4181"/>
    <s v="United States"/>
    <s v="United States"/>
    <s v="USPS"/>
    <s v="Priority Mail"/>
    <n v="84660"/>
    <s v="84660"/>
    <n v="5"/>
    <s v="Spanish Fork"/>
    <x v="0"/>
    <n v="0"/>
    <n v="0.76"/>
    <n v="7.79"/>
  </r>
  <r>
    <d v="2021-05-24T00:00:00"/>
    <s v="#4182"/>
    <s v="United States"/>
    <s v="United States"/>
    <s v="USPS"/>
    <s v="Priority Mail"/>
    <n v="95624"/>
    <s v="95624"/>
    <n v="5"/>
    <s v="Elk Grove"/>
    <x v="16"/>
    <n v="0"/>
    <n v="1.86"/>
    <n v="8.24"/>
  </r>
  <r>
    <d v="2021-05-24T00:00:00"/>
    <s v="#4183"/>
    <s v="United States"/>
    <s v="United States"/>
    <s v="USPS"/>
    <s v="Priority Mail"/>
    <n v="20009"/>
    <s v="20009"/>
    <n v="5"/>
    <s v="Washington"/>
    <x v="43"/>
    <n v="0"/>
    <n v="10.09"/>
    <n v="10.31"/>
  </r>
  <r>
    <d v="2021-05-24T00:00:00"/>
    <s v="#4184"/>
    <s v="United States"/>
    <s v="United States"/>
    <s v="USPS"/>
    <s v="First Class Package"/>
    <n v="84084"/>
    <s v="84084"/>
    <n v="5"/>
    <s v="West Jordan"/>
    <x v="0"/>
    <n v="0"/>
    <n v="1.46"/>
    <n v="4.04"/>
  </r>
  <r>
    <d v="2021-05-26T00:00:00"/>
    <s v="#4185"/>
    <s v="United States"/>
    <s v="United States"/>
    <s v="USPS"/>
    <s v="Priority Mail"/>
    <n v="80014"/>
    <s v="80014"/>
    <n v="5"/>
    <s v="Aurora"/>
    <x v="12"/>
    <n v="0"/>
    <n v="1.86"/>
    <n v="8.24"/>
  </r>
  <r>
    <d v="2021-05-27T00:00:00"/>
    <s v="#4186"/>
    <s v="United States"/>
    <s v="United States"/>
    <s v="USPS"/>
    <s v="Priority Mail"/>
    <n v="95624"/>
    <s v="95624"/>
    <n v="5"/>
    <s v="Elk Grove"/>
    <x v="16"/>
    <n v="0"/>
    <n v="2.39"/>
    <n v="8.7100000000000009"/>
  </r>
  <r>
    <d v="2021-05-27T00:00:00"/>
    <s v="#4187"/>
    <s v="United States"/>
    <s v="United States"/>
    <s v="USPS"/>
    <s v="Priority Mail"/>
    <n v="85225"/>
    <s v="85225"/>
    <n v="5"/>
    <s v="chandler"/>
    <x v="2"/>
    <n v="0"/>
    <n v="1.86"/>
    <n v="8.24"/>
  </r>
  <r>
    <d v="2021-05-27T00:00:00"/>
    <s v="#4188"/>
    <s v="United States"/>
    <s v="United States"/>
    <s v="USPS"/>
    <s v="First Class Package"/>
    <n v="94531"/>
    <s v="94531"/>
    <n v="5"/>
    <s v="Antioch"/>
    <x v="16"/>
    <n v="0"/>
    <n v="1.39"/>
    <n v="3.51"/>
  </r>
  <r>
    <d v="2021-05-28T00:00:00"/>
    <s v="#4189"/>
    <s v="United States"/>
    <s v="United States"/>
    <s v="USPS"/>
    <s v="First Class Package"/>
    <s v="11001-4129"/>
    <s v="11001"/>
    <n v="5"/>
    <s v="Floral Park"/>
    <x v="21"/>
    <n v="0"/>
    <n v="1.27"/>
    <n v="4.68"/>
  </r>
  <r>
    <d v="2021-05-28T00:00:00"/>
    <s v="#4190"/>
    <s v="United States"/>
    <s v="United States"/>
    <s v="USPS"/>
    <s v="Priority Mail"/>
    <n v="85747"/>
    <s v="85747"/>
    <n v="5"/>
    <s v="Tucson"/>
    <x v="2"/>
    <n v="0"/>
    <n v="1.86"/>
    <n v="8.24"/>
  </r>
  <r>
    <d v="2021-05-28T00:00:00"/>
    <s v="#4191"/>
    <s v="United States"/>
    <s v="United States"/>
    <s v="USPS"/>
    <s v="First Class Package"/>
    <n v="11756"/>
    <s v="11756"/>
    <n v="5"/>
    <s v="Levittown"/>
    <x v="21"/>
    <n v="0"/>
    <n v="1.35"/>
    <n v="3.85"/>
  </r>
  <r>
    <d v="2021-05-28T00:00:00"/>
    <s v="#4192"/>
    <s v="United States"/>
    <s v="United States"/>
    <s v="USPS"/>
    <s v="First Class Package"/>
    <n v="84765"/>
    <s v="84765"/>
    <n v="5"/>
    <s v="Santa Clara"/>
    <x v="0"/>
    <n v="0"/>
    <n v="1.34"/>
    <n v="3.46"/>
  </r>
  <r>
    <d v="2021-05-28T00:00:00"/>
    <s v="#4193"/>
    <s v="United States"/>
    <s v="United States"/>
    <s v="USPS"/>
    <s v="First Class Package"/>
    <n v="85085"/>
    <s v="85085"/>
    <n v="5"/>
    <s v="Phoenix"/>
    <x v="2"/>
    <n v="0"/>
    <n v="1.39"/>
    <n v="3.51"/>
  </r>
  <r>
    <d v="2021-05-28T00:00:00"/>
    <s v="#4194"/>
    <s v="United States"/>
    <s v="United States"/>
    <s v="USPS"/>
    <s v="First Class Package"/>
    <n v="28027"/>
    <s v="28027"/>
    <n v="5"/>
    <s v="Concord"/>
    <x v="30"/>
    <n v="0"/>
    <n v="1.32"/>
    <n v="4.53"/>
  </r>
  <r>
    <d v="2021-05-28T00:00:00"/>
    <s v="#4195"/>
    <s v="United States"/>
    <s v="United States"/>
    <s v="USPS"/>
    <s v="Priority Mail"/>
    <n v="84664"/>
    <s v="84664"/>
    <n v="5"/>
    <s v="Mapleton"/>
    <x v="0"/>
    <n v="0"/>
    <n v="0.76"/>
    <n v="7.79"/>
  </r>
  <r>
    <d v="2021-05-28T00:00:00"/>
    <s v="#4196"/>
    <s v="United States"/>
    <s v="United States"/>
    <s v="USPS"/>
    <s v="First Class Package"/>
    <n v="93444"/>
    <s v="93444"/>
    <n v="5"/>
    <s v="Nipomo"/>
    <x v="16"/>
    <n v="0"/>
    <n v="1.39"/>
    <n v="3.51"/>
  </r>
  <r>
    <d v="2021-05-28T00:00:00"/>
    <s v="#4197"/>
    <s v="United States"/>
    <s v="United States"/>
    <s v="USPS"/>
    <s v="Priority Mail"/>
    <n v="84043"/>
    <s v="84043"/>
    <n v="5"/>
    <s v="Lehi"/>
    <x v="0"/>
    <n v="0"/>
    <n v="0.76"/>
    <n v="7.79"/>
  </r>
  <r>
    <d v="2021-05-28T00:00:00"/>
    <s v="#4198"/>
    <s v="United States"/>
    <s v="United States"/>
    <s v="USPS"/>
    <s v="Priority Mail"/>
    <s v="84097-6404"/>
    <s v="84097"/>
    <n v="5"/>
    <s v="Orem"/>
    <x v="0"/>
    <n v="0"/>
    <n v="0.76"/>
    <n v="7.79"/>
  </r>
  <r>
    <d v="2021-05-28T00:00:00"/>
    <s v="#4199"/>
    <s v="United States"/>
    <s v="United States"/>
    <s v="USPS"/>
    <s v="Priority Mail"/>
    <n v="84043"/>
    <s v="84043"/>
    <n v="5"/>
    <s v="Lehi"/>
    <x v="0"/>
    <n v="0"/>
    <n v="0.76"/>
    <n v="7.79"/>
  </r>
  <r>
    <d v="2021-05-29T00:00:00"/>
    <s v="#4200"/>
    <s v="United States"/>
    <s v="United States"/>
    <s v="USPS"/>
    <s v="Priority Mail"/>
    <n v="82001"/>
    <s v="82001"/>
    <n v="5"/>
    <s v="Cheyenne "/>
    <x v="44"/>
    <n v="0"/>
    <n v="2.97"/>
    <n v="9.5299999999999994"/>
  </r>
  <r>
    <d v="2021-05-29T00:00:00"/>
    <s v="#4201"/>
    <s v="United States"/>
    <s v="United States"/>
    <s v="USPS"/>
    <s v="First Class Package"/>
    <n v="94531"/>
    <s v="94531"/>
    <n v="5"/>
    <s v="Antioch"/>
    <x v="16"/>
    <n v="0"/>
    <n v="1.39"/>
    <n v="3.51"/>
  </r>
  <r>
    <d v="2021-05-29T00:00:00"/>
    <s v="#4202"/>
    <s v="United States"/>
    <s v="United States"/>
    <s v="UPS"/>
    <s v="UPS¬Æ Ground"/>
    <n v="11554"/>
    <s v="11554"/>
    <n v="5"/>
    <s v="East Meadow"/>
    <x v="21"/>
    <n v="0"/>
    <n v="7.61"/>
    <n v="14.57"/>
  </r>
  <r>
    <d v="2021-05-31T00:00:00"/>
    <s v="#4203"/>
    <s v="United States"/>
    <s v="United States"/>
    <s v="USPS"/>
    <s v="Priority Mail"/>
    <n v="91367"/>
    <s v="91367"/>
    <n v="5"/>
    <s v="Woodland Hills"/>
    <x v="16"/>
    <n v="0"/>
    <n v="2.39"/>
    <n v="8.7100000000000009"/>
  </r>
  <r>
    <d v="2021-06-01T00:00:00"/>
    <s v="#4204"/>
    <s v="United States"/>
    <s v="United States"/>
    <s v="USPS"/>
    <s v="Priority Mail"/>
    <n v="84765"/>
    <s v="84765"/>
    <n v="5"/>
    <s v="Santa Clara"/>
    <x v="0"/>
    <n v="0"/>
    <n v="1.05"/>
    <n v="8"/>
  </r>
  <r>
    <d v="2021-06-01T00:00:00"/>
    <s v="#4205"/>
    <s v="United States"/>
    <s v="United States"/>
    <s v="USPS"/>
    <s v="Priority Mail"/>
    <n v="76238"/>
    <s v="76238"/>
    <n v="5"/>
    <s v="Era"/>
    <x v="8"/>
    <n v="0"/>
    <n v="3.8"/>
    <n v="9"/>
  </r>
  <r>
    <d v="2021-06-01T00:00:00"/>
    <s v="#4206"/>
    <s v="United States"/>
    <s v="United States"/>
    <s v="USPS"/>
    <s v="Priority Mail"/>
    <n v="84790"/>
    <s v="84790"/>
    <n v="5"/>
    <s v="St George"/>
    <x v="0"/>
    <n v="0"/>
    <n v="0.76"/>
    <n v="7.79"/>
  </r>
  <r>
    <d v="2021-06-01T00:00:00"/>
    <s v="#4207"/>
    <s v="United States"/>
    <s v="United States"/>
    <s v="USPS"/>
    <s v="Priority Mail"/>
    <n v="62262"/>
    <s v="62262"/>
    <n v="5"/>
    <s v="Mulberry Grove"/>
    <x v="40"/>
    <n v="0"/>
    <n v="2.27"/>
    <n v="9.68"/>
  </r>
  <r>
    <d v="2021-06-01T00:00:00"/>
    <s v="#4208"/>
    <s v="United States"/>
    <s v="United States"/>
    <s v="USPS"/>
    <s v="Priority Mail"/>
    <n v="11001"/>
    <s v="11001"/>
    <n v="5"/>
    <s v="Floral Park"/>
    <x v="21"/>
    <n v="0"/>
    <n v="10.09"/>
    <n v="10.31"/>
  </r>
  <r>
    <d v="2021-06-01T00:00:00"/>
    <s v="#4209"/>
    <s v="United States"/>
    <s v="United States"/>
    <s v="USPS"/>
    <s v="Priority Mail"/>
    <n v="11756"/>
    <s v="11756"/>
    <n v="5"/>
    <s v="Levittown"/>
    <x v="21"/>
    <n v="0"/>
    <n v="10.09"/>
    <n v="10.31"/>
  </r>
  <r>
    <d v="2021-06-01T00:00:00"/>
    <s v="#4210"/>
    <s v="United States"/>
    <s v="United States"/>
    <s v="USPS"/>
    <s v="Priority Mail"/>
    <n v="84010"/>
    <s v="84010"/>
    <n v="5"/>
    <s v="Bountiful"/>
    <x v="0"/>
    <n v="0"/>
    <n v="0.76"/>
    <n v="7.79"/>
  </r>
  <r>
    <d v="2021-06-01T00:00:00"/>
    <s v="#4211"/>
    <s v="United States"/>
    <s v="United States"/>
    <s v="USPS"/>
    <s v="Priority Mail"/>
    <n v="93444"/>
    <s v="93444"/>
    <n v="5"/>
    <s v="Nipomo"/>
    <x v="16"/>
    <n v="0"/>
    <n v="2.39"/>
    <n v="8.7100000000000009"/>
  </r>
  <r>
    <d v="2021-06-01T00:00:00"/>
    <s v="#4212"/>
    <s v="United States"/>
    <s v="United States"/>
    <s v="USPS"/>
    <s v="Priority Mail"/>
    <n v="84081"/>
    <s v="84081"/>
    <n v="5"/>
    <s v="West Jordan"/>
    <x v="0"/>
    <n v="0"/>
    <n v="1.45"/>
    <n v="8.1"/>
  </r>
  <r>
    <d v="2021-06-01T00:00:00"/>
    <s v="#4213"/>
    <s v="United States"/>
    <s v="United States"/>
    <s v="USPS"/>
    <s v="Priority Mail"/>
    <n v="19390"/>
    <s v="19390"/>
    <n v="5"/>
    <s v="West Grove"/>
    <x v="10"/>
    <n v="0"/>
    <n v="4.8899999999999997"/>
    <n v="10.31"/>
  </r>
  <r>
    <d v="2021-06-01T00:00:00"/>
    <s v="#4214"/>
    <s v="United States"/>
    <s v="United States"/>
    <s v="USPS"/>
    <s v="Priority Mail"/>
    <n v="84043"/>
    <s v="84043"/>
    <n v="5"/>
    <s v="Lehi"/>
    <x v="0"/>
    <n v="0"/>
    <n v="0.76"/>
    <n v="7.79"/>
  </r>
  <r>
    <d v="2021-06-02T00:00:00"/>
    <s v="#4215"/>
    <s v="United States"/>
    <s v="United States"/>
    <s v="UPS"/>
    <s v="UPS¬Æ Ground"/>
    <n v="21045"/>
    <s v="21045"/>
    <n v="5"/>
    <s v="Columbia"/>
    <x v="26"/>
    <n v="0"/>
    <n v="7.48"/>
    <n v="13.56"/>
  </r>
  <r>
    <d v="2021-06-02T00:00:00"/>
    <s v="#4216"/>
    <s v="United States"/>
    <s v="United States"/>
    <s v="UPS"/>
    <s v="UPS¬Æ Ground"/>
    <n v="60639"/>
    <s v="60639"/>
    <n v="5"/>
    <s v="Chicago"/>
    <x v="40"/>
    <n v="0"/>
    <n v="7.2"/>
    <n v="12.16"/>
  </r>
  <r>
    <d v="2021-06-02T00:00:00"/>
    <s v="#4217"/>
    <s v="United States"/>
    <s v="United States"/>
    <s v="USPS"/>
    <s v="Priority Mail"/>
    <n v="96786"/>
    <s v="96786"/>
    <n v="5"/>
    <s v="Wahiawa"/>
    <x v="6"/>
    <n v="0"/>
    <n v="4.8899999999999997"/>
    <n v="10.31"/>
  </r>
  <r>
    <d v="2021-06-02T00:00:00"/>
    <s v="#4218"/>
    <s v="United States"/>
    <s v="United States"/>
    <s v="USPS"/>
    <s v="Priority Mail"/>
    <n v="84097"/>
    <s v="84097"/>
    <n v="5"/>
    <s v="Orem"/>
    <x v="0"/>
    <n v="0"/>
    <n v="2.4"/>
    <n v="8.1999999999999993"/>
  </r>
  <r>
    <d v="2021-06-02T00:00:00"/>
    <s v="#4219"/>
    <s v="United States"/>
    <s v="United States"/>
    <s v="USPS"/>
    <s v="Priority Mail"/>
    <n v="67203"/>
    <s v="67203"/>
    <n v="5"/>
    <s v="Wichita"/>
    <x v="35"/>
    <n v="0"/>
    <n v="2.25"/>
    <n v="8.85"/>
  </r>
  <r>
    <d v="2021-06-02T00:00:00"/>
    <s v="#4220"/>
    <s v="United States"/>
    <s v="United States"/>
    <s v="USPS"/>
    <s v="Priority Mail"/>
    <n v="84057"/>
    <s v="84057"/>
    <n v="5"/>
    <s v="Orem"/>
    <x v="0"/>
    <n v="0"/>
    <n v="1.05"/>
    <n v="8"/>
  </r>
  <r>
    <d v="2021-06-02T00:00:00"/>
    <s v="#4221"/>
    <s v="United States"/>
    <s v="United States"/>
    <s v="USPS"/>
    <s v="Priority Mail"/>
    <n v="83642"/>
    <s v="83642"/>
    <n v="5"/>
    <s v="Meridian"/>
    <x v="7"/>
    <n v="0"/>
    <n v="2.39"/>
    <n v="8.7100000000000009"/>
  </r>
  <r>
    <d v="2021-06-03T00:00:00"/>
    <s v="#4222"/>
    <s v="United States"/>
    <s v="United States"/>
    <s v="USPS"/>
    <s v="Priority Mail"/>
    <n v="84003"/>
    <s v="84003"/>
    <n v="5"/>
    <s v="American Fork"/>
    <x v="0"/>
    <n v="0"/>
    <n v="1.45"/>
    <n v="8.1"/>
  </r>
  <r>
    <d v="2021-06-03T00:00:00"/>
    <s v="#4224"/>
    <s v="United States"/>
    <s v="United States"/>
    <s v="USPS"/>
    <s v="Priority Mail"/>
    <n v="76238"/>
    <s v="76238"/>
    <n v="5"/>
    <s v="Era"/>
    <x v="8"/>
    <n v="0"/>
    <n v="3.8"/>
    <n v="9"/>
  </r>
  <r>
    <d v="2021-06-03T00:00:00"/>
    <s v="#4225"/>
    <s v="United States"/>
    <s v="United States"/>
    <s v="UPS"/>
    <s v="UPS¬Æ Ground"/>
    <n v="33436"/>
    <s v="33436"/>
    <n v="5"/>
    <s v="Boynton Beach"/>
    <x v="27"/>
    <n v="0"/>
    <n v="7.23"/>
    <n v="11.35"/>
  </r>
  <r>
    <d v="2021-06-03T00:00:00"/>
    <s v="#4226"/>
    <s v="United States"/>
    <s v="United States"/>
    <s v="USPS"/>
    <s v="Priority Mail"/>
    <n v="84601"/>
    <s v="84601"/>
    <n v="5"/>
    <s v="Provo"/>
    <x v="0"/>
    <n v="0"/>
    <n v="0.76"/>
    <n v="7.79"/>
  </r>
  <r>
    <d v="2021-06-03T00:00:00"/>
    <s v="#4227"/>
    <s v="United States"/>
    <s v="United States"/>
    <s v="USPS"/>
    <s v="Priority Mail"/>
    <n v="84065"/>
    <s v="84065"/>
    <n v="5"/>
    <s v="Riverton"/>
    <x v="0"/>
    <n v="0"/>
    <n v="0.76"/>
    <n v="7.79"/>
  </r>
  <r>
    <d v="2021-06-04T00:00:00"/>
    <s v="#4228"/>
    <s v="United States"/>
    <s v="United States"/>
    <s v="USPS"/>
    <s v="Priority Mail"/>
    <n v="84601"/>
    <s v="84601"/>
    <n v="5"/>
    <s v="Provo"/>
    <x v="0"/>
    <n v="0"/>
    <n v="0.76"/>
    <n v="7.79"/>
  </r>
  <r>
    <d v="2021-06-04T00:00:00"/>
    <s v="#4229"/>
    <s v="United States"/>
    <s v="United States"/>
    <s v="USPS"/>
    <s v="First Class Package"/>
    <n v="84045"/>
    <s v="84045"/>
    <n v="5"/>
    <s v="Saratoga Springs"/>
    <x v="0"/>
    <n v="0"/>
    <n v="1.46"/>
    <n v="4.04"/>
  </r>
  <r>
    <d v="2021-06-04T00:00:00"/>
    <s v="#4230"/>
    <s v="United States"/>
    <s v="United States"/>
    <s v="USPS"/>
    <s v="First Class Package"/>
    <n v="94531"/>
    <s v="94531"/>
    <n v="5"/>
    <s v="Antioch"/>
    <x v="16"/>
    <n v="0"/>
    <n v="1.48"/>
    <n v="4.12"/>
  </r>
  <r>
    <d v="2021-06-04T00:00:00"/>
    <s v="#4231"/>
    <s v="United States"/>
    <s v="United States"/>
    <s v="USPS"/>
    <s v="First Class Package"/>
    <n v="84003"/>
    <s v="84003"/>
    <n v="5"/>
    <s v="American Fork"/>
    <x v="0"/>
    <n v="0"/>
    <n v="1.06"/>
    <n v="5.19"/>
  </r>
  <r>
    <d v="2021-06-04T00:00:00"/>
    <s v="#4232"/>
    <s v="United States"/>
    <s v="United States"/>
    <s v="USPS"/>
    <s v="First Class Package"/>
    <n v="76238"/>
    <s v="76238"/>
    <n v="5"/>
    <s v="Era"/>
    <x v="8"/>
    <n v="0"/>
    <n v="3.08"/>
    <n v="5.42"/>
  </r>
  <r>
    <d v="2021-06-04T00:00:00"/>
    <s v="#4233"/>
    <s v="United States"/>
    <s v="United States"/>
    <s v="USPS"/>
    <s v="First Class Package"/>
    <n v="84321"/>
    <s v="84321"/>
    <n v="5"/>
    <s v="Logan"/>
    <x v="0"/>
    <n v="0"/>
    <n v="1.46"/>
    <n v="4.04"/>
  </r>
  <r>
    <d v="2021-06-04T00:00:00"/>
    <s v="#4234"/>
    <s v="United States"/>
    <s v="United States"/>
    <s v="USPS"/>
    <s v="First Class Package"/>
    <n v="84765"/>
    <s v="84765"/>
    <n v="5"/>
    <s v="Santa Clara"/>
    <x v="0"/>
    <n v="0"/>
    <n v="1.06"/>
    <n v="5.19"/>
  </r>
  <r>
    <d v="2021-06-04T00:00:00"/>
    <s v="#4235"/>
    <s v="United States"/>
    <s v="United States"/>
    <s v="USPS"/>
    <s v="First Class Package"/>
    <n v="95610"/>
    <s v="95610"/>
    <n v="5"/>
    <s v="Citrus Heights"/>
    <x v="16"/>
    <n v="0"/>
    <n v="1.48"/>
    <n v="4.12"/>
  </r>
  <r>
    <d v="2021-06-04T00:00:00"/>
    <s v="#4236"/>
    <s v="United States"/>
    <s v="United States"/>
    <s v="USPS"/>
    <s v="First Class Package"/>
    <n v="98249"/>
    <s v="98249"/>
    <n v="5"/>
    <s v="Freeland"/>
    <x v="9"/>
    <n v="0"/>
    <n v="1.45"/>
    <n v="4.2"/>
  </r>
  <r>
    <d v="2021-06-04T00:00:00"/>
    <s v="#4237"/>
    <s v="United States"/>
    <s v="United States"/>
    <s v="USPS"/>
    <s v="Priority Mail"/>
    <n v="14609"/>
    <s v="14609"/>
    <n v="5"/>
    <s v="Irondequiot"/>
    <x v="21"/>
    <n v="0"/>
    <n v="3.1"/>
    <n v="14.1"/>
  </r>
  <r>
    <d v="2021-06-05T00:00:00"/>
    <s v="#4238"/>
    <s v="United States"/>
    <s v="United States"/>
    <s v="USPS"/>
    <s v="Priority Mail"/>
    <n v="95624"/>
    <s v="95624"/>
    <n v="5"/>
    <s v="Elk Grove"/>
    <x v="16"/>
    <n v="0"/>
    <n v="1.86"/>
    <n v="8.24"/>
  </r>
  <r>
    <d v="2021-06-05T00:00:00"/>
    <s v="#4239"/>
    <s v="United States"/>
    <s v="United States"/>
    <s v="USPS"/>
    <s v="First Class Package"/>
    <n v="83642"/>
    <s v="83642"/>
    <n v="5"/>
    <s v="Meridian"/>
    <x v="7"/>
    <n v="0"/>
    <n v="1.1299999999999999"/>
    <n v="5.27"/>
  </r>
  <r>
    <d v="2021-06-05T00:00:00"/>
    <s v="#4241"/>
    <s v="United States"/>
    <s v="United States"/>
    <s v="USPS"/>
    <s v="First Class Package"/>
    <n v="60440"/>
    <s v="60440"/>
    <n v="5"/>
    <s v="Bolingbrook"/>
    <x v="40"/>
    <n v="0"/>
    <n v="0.89"/>
    <n v="5.66"/>
  </r>
  <r>
    <d v="2021-06-05T00:00:00"/>
    <s v="#4242"/>
    <s v="United States"/>
    <s v="United States"/>
    <s v="USPS"/>
    <s v="First Class Package"/>
    <n v="11756"/>
    <s v="11756"/>
    <n v="5"/>
    <s v="Levittown"/>
    <x v="21"/>
    <n v="0"/>
    <n v="3.92"/>
    <n v="5.98"/>
  </r>
  <r>
    <d v="2021-06-05T00:00:00"/>
    <s v="#4243"/>
    <s v="United States"/>
    <s v="United States"/>
    <s v="USPS"/>
    <s v="Priority Mail"/>
    <n v="97478"/>
    <s v="97478"/>
    <n v="5"/>
    <s v="Springfield"/>
    <x v="4"/>
    <n v="0"/>
    <n v="3.8"/>
    <n v="9"/>
  </r>
  <r>
    <d v="2021-06-07T00:00:00"/>
    <s v="#4244"/>
    <s v="United States"/>
    <s v="United States"/>
    <s v="USPS"/>
    <s v="Priority Mail"/>
    <n v="11756"/>
    <s v="11756"/>
    <n v="5"/>
    <s v="Levittown"/>
    <x v="21"/>
    <n v="0"/>
    <n v="4.8899999999999997"/>
    <n v="10.31"/>
  </r>
  <r>
    <d v="2021-06-08T00:00:00"/>
    <s v="#4245"/>
    <s v="United States"/>
    <s v="United States"/>
    <s v="USPS"/>
    <s v="Priority Mail"/>
    <n v="84110"/>
    <s v="84110"/>
    <n v="5"/>
    <s v="Salt Lake City"/>
    <x v="0"/>
    <n v="0"/>
    <n v="1.05"/>
    <n v="8"/>
  </r>
  <r>
    <d v="2021-06-09T00:00:00"/>
    <s v="#4246"/>
    <s v="United States"/>
    <s v="United States"/>
    <s v="USPS"/>
    <s v="Priority Mail"/>
    <n v="79084"/>
    <s v="79084"/>
    <n v="5"/>
    <s v="Stratford"/>
    <x v="8"/>
    <n v="0"/>
    <n v="2.25"/>
    <n v="8.85"/>
  </r>
  <r>
    <d v="2021-06-10T00:00:00"/>
    <s v="#4247"/>
    <s v="United States"/>
    <s v="United States"/>
    <s v="USPS"/>
    <s v="Priority Mail"/>
    <n v="84005"/>
    <s v="84005"/>
    <n v="5"/>
    <s v="Eagle Mountain"/>
    <x v="0"/>
    <n v="0"/>
    <n v="0.76"/>
    <n v="7.79"/>
  </r>
  <r>
    <d v="2021-06-10T00:00:00"/>
    <s v="#4248"/>
    <s v="United States"/>
    <s v="United States"/>
    <s v="USPS"/>
    <s v="Priority Mail"/>
    <n v="11001"/>
    <s v="11001"/>
    <n v="5"/>
    <s v="Floral Park"/>
    <x v="21"/>
    <n v="0"/>
    <n v="4.8899999999999997"/>
    <n v="10.31"/>
  </r>
  <r>
    <d v="2021-06-11T00:00:00"/>
    <s v="#4249"/>
    <s v="United States"/>
    <s v="United States"/>
    <s v="USPS"/>
    <s v="First Class Package"/>
    <n v="84765"/>
    <s v="84765"/>
    <n v="5"/>
    <s v="Santa Clara"/>
    <x v="0"/>
    <n v="0"/>
    <n v="2.5099999999999998"/>
    <n v="5.19"/>
  </r>
  <r>
    <d v="2021-06-11T00:00:00"/>
    <s v="#4250"/>
    <s v="United States"/>
    <s v="United States"/>
    <s v="USPS"/>
    <s v="First Class Package"/>
    <n v="95624"/>
    <s v="95624"/>
    <n v="5"/>
    <s v="Elk Grove"/>
    <x v="16"/>
    <n v="0"/>
    <n v="2.98"/>
    <n v="5.27"/>
  </r>
  <r>
    <d v="2021-06-11T00:00:00"/>
    <s v="#4251"/>
    <s v="United States"/>
    <s v="United States"/>
    <s v="USPS"/>
    <s v="Priority Mail"/>
    <n v="60639"/>
    <s v="60639"/>
    <n v="5"/>
    <s v="Chicago"/>
    <x v="40"/>
    <n v="0"/>
    <n v="2.27"/>
    <n v="9.68"/>
  </r>
  <r>
    <d v="2021-06-11T00:00:00"/>
    <s v="#4252"/>
    <s v="United States"/>
    <s v="United States"/>
    <s v="USPS"/>
    <s v="Priority Mail"/>
    <n v="84014"/>
    <s v="84014"/>
    <n v="5"/>
    <s v="Centerville"/>
    <x v="0"/>
    <n v="0"/>
    <n v="0.76"/>
    <n v="7.79"/>
  </r>
  <r>
    <d v="2021-06-11T00:00:00"/>
    <s v="#4253"/>
    <s v="United States"/>
    <s v="United States"/>
    <s v="USPS"/>
    <s v="Priority Mail"/>
    <s v="84097-6404"/>
    <s v="84097"/>
    <n v="5"/>
    <s v="Orem"/>
    <x v="0"/>
    <n v="0"/>
    <n v="0.76"/>
    <n v="7.79"/>
  </r>
  <r>
    <d v="2021-06-12T00:00:00"/>
    <s v="#4254"/>
    <s v="United States"/>
    <s v="United States"/>
    <s v="USPS"/>
    <s v="First Class Package"/>
    <n v="77025"/>
    <s v="77025"/>
    <n v="5"/>
    <s v="Houston"/>
    <x v="8"/>
    <n v="0"/>
    <n v="1.42"/>
    <n v="3.58"/>
  </r>
  <r>
    <d v="2021-06-14T00:00:00"/>
    <s v="#4255"/>
    <s v="United States"/>
    <s v="United States"/>
    <s v="USPS"/>
    <s v="Priority Mail"/>
    <n v="73012"/>
    <s v="73012"/>
    <n v="5"/>
    <s v="Edmond"/>
    <x v="13"/>
    <n v="0"/>
    <n v="2.25"/>
    <n v="8.85"/>
  </r>
  <r>
    <d v="2021-06-14T00:00:00"/>
    <s v="#4256"/>
    <s v="United States"/>
    <s v="United States"/>
    <s v="USPS"/>
    <s v="Priority Mail"/>
    <n v="84081"/>
    <s v="84081"/>
    <n v="5"/>
    <s v="West Jordan"/>
    <x v="0"/>
    <n v="0"/>
    <n v="1.05"/>
    <n v="8"/>
  </r>
  <r>
    <d v="2021-06-14T00:00:00"/>
    <s v="#4257"/>
    <s v="United States"/>
    <s v="United States"/>
    <s v="USPS"/>
    <s v="Priority Mail"/>
    <n v="37212"/>
    <s v="37212"/>
    <n v="5"/>
    <s v="Nashville"/>
    <x v="37"/>
    <n v="0"/>
    <n v="2.27"/>
    <n v="9.68"/>
  </r>
  <r>
    <d v="2021-06-15T00:00:00"/>
    <s v="#4258"/>
    <s v="United States"/>
    <s v="United States"/>
    <s v="USPS"/>
    <s v="First Class Package"/>
    <n v="80033"/>
    <s v="80033"/>
    <n v="5"/>
    <s v="Wheat Ridge"/>
    <x v="12"/>
    <n v="0"/>
    <n v="1.39"/>
    <n v="3.51"/>
  </r>
  <r>
    <d v="2021-06-16T00:00:00"/>
    <s v="#4259"/>
    <s v="United States"/>
    <s v="United States"/>
    <s v="USPS"/>
    <s v="Priority Mail"/>
    <n v="84003"/>
    <s v="84003"/>
    <n v="5"/>
    <s v="American Fork"/>
    <x v="0"/>
    <n v="0"/>
    <n v="0.76"/>
    <n v="7.79"/>
  </r>
  <r>
    <d v="2021-06-16T00:00:00"/>
    <s v="#4260"/>
    <s v="United States"/>
    <s v="United States"/>
    <s v="USPS"/>
    <s v="Priority Mail"/>
    <n v="89506"/>
    <s v="89506"/>
    <n v="5"/>
    <s v="Reno"/>
    <x v="5"/>
    <n v="0"/>
    <n v="2.39"/>
    <n v="8.7100000000000009"/>
  </r>
  <r>
    <d v="2021-06-16T00:00:00"/>
    <s v="#4261"/>
    <s v="United States"/>
    <s v="United States"/>
    <s v="USPS"/>
    <s v="First Class Package"/>
    <n v="80919"/>
    <s v="80919"/>
    <n v="5"/>
    <s v="Colorado Springs"/>
    <x v="12"/>
    <n v="0"/>
    <n v="1.48"/>
    <n v="4.12"/>
  </r>
  <r>
    <d v="2021-06-16T00:00:00"/>
    <s v="#4262"/>
    <s v="United States"/>
    <s v="United States"/>
    <s v="UPS"/>
    <s v="UPS¬Æ Ground"/>
    <n v="11554"/>
    <s v="11554"/>
    <n v="5"/>
    <s v="East Meadow"/>
    <x v="21"/>
    <n v="0"/>
    <n v="7.61"/>
    <n v="14.57"/>
  </r>
  <r>
    <d v="2021-06-17T00:00:00"/>
    <s v="#4263"/>
    <s v="United States"/>
    <s v="United States"/>
    <s v="USPS"/>
    <s v="First Class Package"/>
    <n v="84045"/>
    <s v="84045"/>
    <n v="5"/>
    <s v="Saratoga Springs"/>
    <x v="0"/>
    <n v="0"/>
    <n v="1.34"/>
    <n v="3.46"/>
  </r>
  <r>
    <d v="2021-06-17T00:00:00"/>
    <s v="#4264"/>
    <s v="United States"/>
    <s v="United States"/>
    <s v="USPS"/>
    <s v="Priority Mail"/>
    <n v="72908"/>
    <s v="72908"/>
    <n v="5"/>
    <s v="Fort Smith"/>
    <x v="15"/>
    <n v="0"/>
    <n v="2.25"/>
    <n v="8.85"/>
  </r>
  <r>
    <d v="2021-06-18T00:00:00"/>
    <s v="#4267"/>
    <s v="United States"/>
    <s v="United States"/>
    <s v="USPS"/>
    <s v="First Class Package"/>
    <n v="84057"/>
    <s v="84057"/>
    <n v="5"/>
    <s v="Orem"/>
    <x v="0"/>
    <n v="0"/>
    <n v="1.34"/>
    <n v="3.46"/>
  </r>
  <r>
    <d v="2021-06-18T00:00:00"/>
    <s v="#4268"/>
    <s v="United States"/>
    <s v="United States"/>
    <s v="USPS"/>
    <s v="First Class Package"/>
    <n v="80016"/>
    <s v="80016"/>
    <n v="5"/>
    <s v="Centennial"/>
    <x v="12"/>
    <n v="0"/>
    <n v="1.48"/>
    <n v="4.12"/>
  </r>
  <r>
    <d v="2021-06-18T00:00:00"/>
    <s v="#4269"/>
    <s v="United States"/>
    <s v="United States"/>
    <s v="USPS"/>
    <s v="First Class Package"/>
    <n v="84604"/>
    <s v="84604"/>
    <n v="5"/>
    <s v="Provo"/>
    <x v="0"/>
    <n v="0"/>
    <n v="1.46"/>
    <n v="4.04"/>
  </r>
  <r>
    <d v="2021-06-18T00:00:00"/>
    <s v="#4270"/>
    <s v="United States"/>
    <s v="United States"/>
    <s v="USPS"/>
    <s v="Priority Mail"/>
    <n v="90277"/>
    <s v="90277"/>
    <n v="5"/>
    <s v="Redondo Beach "/>
    <x v="16"/>
    <n v="0"/>
    <n v="1.86"/>
    <n v="8.24"/>
  </r>
  <r>
    <d v="2021-06-19T00:00:00"/>
    <s v="#4271"/>
    <s v="United States"/>
    <s v="United States"/>
    <s v="USPS"/>
    <s v="First Class Package"/>
    <n v="93444"/>
    <s v="93444"/>
    <n v="5"/>
    <s v="Nipomo"/>
    <x v="16"/>
    <n v="0"/>
    <n v="1.39"/>
    <n v="3.51"/>
  </r>
  <r>
    <d v="2021-06-21T00:00:00"/>
    <s v="#4272"/>
    <s v="United States"/>
    <s v="United States"/>
    <s v="USPS"/>
    <s v="Priority Mail"/>
    <n v="72022"/>
    <s v="72022"/>
    <n v="5"/>
    <s v="Bryant"/>
    <x v="15"/>
    <n v="0"/>
    <n v="7.92"/>
    <n v="9.68"/>
  </r>
  <r>
    <d v="2021-06-21T00:00:00"/>
    <s v="#4273"/>
    <s v="United States"/>
    <s v="United States"/>
    <s v="USPS"/>
    <s v="Priority Mail"/>
    <n v="93930"/>
    <s v="93930"/>
    <n v="5"/>
    <s v="King City"/>
    <x v="16"/>
    <n v="0"/>
    <n v="2.39"/>
    <n v="8.7100000000000009"/>
  </r>
  <r>
    <d v="2021-07-07T00:00:00"/>
    <s v="#4274"/>
    <s v="United States"/>
    <s v="United States"/>
    <s v="USPS"/>
    <s v="First Class Package"/>
    <n v="93444"/>
    <s v="93444"/>
    <n v="5"/>
    <s v="Nipomo"/>
    <x v="16"/>
    <n v="0"/>
    <n v="1.48"/>
    <n v="4.12"/>
  </r>
  <r>
    <d v="2021-07-07T00:00:00"/>
    <s v="#4275"/>
    <s v="United States"/>
    <s v="United States"/>
    <s v="USPS"/>
    <s v="First Class Package"/>
    <n v="84765"/>
    <s v="84765"/>
    <n v="5"/>
    <s v="Santa Clara"/>
    <x v="0"/>
    <n v="0"/>
    <n v="1.46"/>
    <n v="4.04"/>
  </r>
  <r>
    <d v="2021-07-07T00:00:00"/>
    <s v="#4276"/>
    <s v="United States"/>
    <s v="United States"/>
    <s v="USPS"/>
    <s v="First Class Package"/>
    <n v="62262"/>
    <s v="62262"/>
    <n v="5"/>
    <s v="Mulberry Grove"/>
    <x v="40"/>
    <n v="0"/>
    <n v="1.32"/>
    <n v="4.38"/>
  </r>
  <r>
    <d v="2021-07-07T00:00:00"/>
    <s v="#4277"/>
    <s v="United States"/>
    <s v="United States"/>
    <s v="USPS"/>
    <s v="First Class Package"/>
    <n v="83642"/>
    <s v="83642"/>
    <n v="5"/>
    <s v="Meridian"/>
    <x v="7"/>
    <n v="0"/>
    <n v="1.48"/>
    <n v="4.12"/>
  </r>
  <r>
    <d v="2021-07-07T00:00:00"/>
    <s v="#4278"/>
    <s v="United States"/>
    <s v="United States"/>
    <s v="USPS"/>
    <s v="First Class Package"/>
    <n v="76238"/>
    <s v="76238"/>
    <n v="5"/>
    <s v="Era"/>
    <x v="8"/>
    <n v="0"/>
    <n v="1.45"/>
    <n v="4.2"/>
  </r>
  <r>
    <d v="2021-07-07T00:00:00"/>
    <s v="#4279"/>
    <s v="United States"/>
    <s v="United States"/>
    <s v="USPS"/>
    <s v="First Class Package"/>
    <n v="11001"/>
    <s v="11001"/>
    <n v="5"/>
    <s v="Floral Park"/>
    <x v="21"/>
    <n v="0"/>
    <n v="1.27"/>
    <n v="4.68"/>
  </r>
  <r>
    <d v="2021-07-07T00:00:00"/>
    <s v="#4280"/>
    <s v="United States"/>
    <s v="United States"/>
    <s v="USPS"/>
    <s v="First Class Package"/>
    <n v="60056"/>
    <s v="60056"/>
    <n v="5"/>
    <s v="Mount Prospect"/>
    <x v="40"/>
    <n v="0"/>
    <n v="1.32"/>
    <n v="4.38"/>
  </r>
  <r>
    <d v="2021-07-07T00:00:00"/>
    <s v="#4281"/>
    <s v="United States"/>
    <s v="United States"/>
    <s v="USPS"/>
    <s v="First Class Package"/>
    <n v="11756"/>
    <s v="11756"/>
    <n v="5"/>
    <s v="Levittown"/>
    <x v="21"/>
    <n v="0"/>
    <n v="1.27"/>
    <n v="4.68"/>
  </r>
  <r>
    <d v="2021-07-07T00:00:00"/>
    <s v="#4282"/>
    <s v="United States"/>
    <s v="United States"/>
    <s v="USPS"/>
    <s v="First Class Package"/>
    <n v="28027"/>
    <s v="28027"/>
    <n v="5"/>
    <s v="Concord"/>
    <x v="30"/>
    <n v="0"/>
    <n v="1.32"/>
    <n v="4.53"/>
  </r>
  <r>
    <d v="2021-07-07T00:00:00"/>
    <s v="#4283"/>
    <s v="United States"/>
    <s v="United States"/>
    <s v="USPS"/>
    <s v="First Class Package"/>
    <n v="95610"/>
    <s v="95610"/>
    <n v="5"/>
    <s v="Citrus Heights"/>
    <x v="16"/>
    <n v="0"/>
    <n v="1.48"/>
    <n v="4.12"/>
  </r>
  <r>
    <d v="2021-06-22T00:00:00"/>
    <s v="#4284"/>
    <s v="United States"/>
    <s v="United States"/>
    <s v="USPS"/>
    <s v="Priority Mail"/>
    <n v="84044"/>
    <s v="84044"/>
    <n v="5"/>
    <s v="Magna"/>
    <x v="0"/>
    <n v="0"/>
    <n v="0.76"/>
    <n v="7.79"/>
  </r>
  <r>
    <d v="2021-06-22T00:00:00"/>
    <s v="#4285"/>
    <s v="United States"/>
    <s v="United States"/>
    <s v="USPS"/>
    <s v="Priority Mail"/>
    <n v="84081"/>
    <s v="84081"/>
    <n v="5"/>
    <s v="West Jordan"/>
    <x v="0"/>
    <n v="0"/>
    <n v="0.76"/>
    <n v="7.79"/>
  </r>
  <r>
    <d v="2021-06-22T00:00:00"/>
    <s v="#4286"/>
    <s v="United States"/>
    <s v="United States"/>
    <s v="USPS"/>
    <s v="Priority Mail"/>
    <n v="83442"/>
    <s v="83442"/>
    <n v="5"/>
    <s v="Rigby"/>
    <x v="7"/>
    <n v="0"/>
    <n v="0.76"/>
    <n v="7.79"/>
  </r>
  <r>
    <d v="2021-07-07T00:00:00"/>
    <s v="#4287"/>
    <s v="United States"/>
    <s v="United States"/>
    <s v="USPS"/>
    <s v="First Class Package"/>
    <n v="85658"/>
    <s v="85658"/>
    <n v="5"/>
    <s v="Marana"/>
    <x v="2"/>
    <n v="0"/>
    <n v="1.48"/>
    <n v="4.12"/>
  </r>
  <r>
    <d v="2021-06-22T00:00:00"/>
    <s v="#4288"/>
    <s v="United States"/>
    <s v="United States"/>
    <s v="USPS"/>
    <s v="First Class Package"/>
    <n v="84663"/>
    <s v="84663"/>
    <n v="5"/>
    <s v="Springville"/>
    <x v="0"/>
    <n v="0"/>
    <n v="2.5099999999999998"/>
    <n v="5.19"/>
  </r>
  <r>
    <d v="2021-07-07T00:00:00"/>
    <s v="#4289"/>
    <s v="United States"/>
    <s v="United States"/>
    <s v="USPS"/>
    <s v="First Class Package"/>
    <n v="84660"/>
    <s v="84660"/>
    <n v="5"/>
    <s v="Spanish Fork"/>
    <x v="0"/>
    <n v="0"/>
    <n v="1.46"/>
    <n v="4.04"/>
  </r>
  <r>
    <d v="2021-07-07T00:00:00"/>
    <s v="#4290"/>
    <s v="United States"/>
    <s v="United States"/>
    <s v="USPS"/>
    <s v="First Class Package"/>
    <n v="84043"/>
    <s v="84043"/>
    <n v="5"/>
    <s v="Lehi"/>
    <x v="0"/>
    <n v="0"/>
    <n v="1.46"/>
    <n v="4.04"/>
  </r>
  <r>
    <d v="2021-06-22T00:00:00"/>
    <s v="#4291"/>
    <s v="United States"/>
    <s v="United States"/>
    <s v="USPS"/>
    <s v="Priority Mail"/>
    <n v="84721"/>
    <s v="84721"/>
    <n v="5"/>
    <s v="Cedar City"/>
    <x v="0"/>
    <n v="0"/>
    <n v="1.05"/>
    <n v="8"/>
  </r>
  <r>
    <d v="2021-07-07T00:00:00"/>
    <s v="#4292"/>
    <s v="United States"/>
    <s v="United States"/>
    <s v="USPS"/>
    <s v="First Class Package"/>
    <n v="84097"/>
    <s v="84097"/>
    <n v="5"/>
    <s v="Orem"/>
    <x v="0"/>
    <n v="0"/>
    <n v="1.46"/>
    <n v="4.04"/>
  </r>
  <r>
    <d v="2021-06-22T00:00:00"/>
    <s v="#4293"/>
    <s v="United States"/>
    <s v="United States"/>
    <s v="UPS"/>
    <s v="UPS¬Æ Ground"/>
    <n v="94558"/>
    <s v="94558"/>
    <n v="5"/>
    <s v="Napa"/>
    <x v="16"/>
    <n v="0"/>
    <n v="12.34"/>
    <n v="10.08"/>
  </r>
  <r>
    <d v="2021-06-23T00:00:00"/>
    <s v="#4294"/>
    <s v="United States"/>
    <s v="United States"/>
    <s v="USPS"/>
    <s v="Priority Mail"/>
    <n v="91351"/>
    <s v="91351"/>
    <n v="5"/>
    <s v="Santa Clarita"/>
    <x v="16"/>
    <n v="0"/>
    <n v="1.86"/>
    <n v="8.24"/>
  </r>
  <r>
    <d v="2021-06-23T00:00:00"/>
    <s v="#4295"/>
    <s v="United States"/>
    <s v="United States"/>
    <s v="UPS"/>
    <s v="UPS¬Æ Ground"/>
    <s v="01886"/>
    <s v="01886"/>
    <n v="5"/>
    <s v="Westford"/>
    <x v="39"/>
    <n v="0"/>
    <n v="7.23"/>
    <n v="11.35"/>
  </r>
  <r>
    <d v="2021-06-22T00:00:00"/>
    <s v="#4296"/>
    <s v="United States"/>
    <s v="United States"/>
    <s v="USPS"/>
    <s v="Priority Mail"/>
    <n v="60639"/>
    <s v="60639"/>
    <n v="5"/>
    <s v="Chicago"/>
    <x v="40"/>
    <n v="0"/>
    <n v="2.27"/>
    <n v="9.68"/>
  </r>
  <r>
    <d v="2021-06-23T00:00:00"/>
    <s v="#4297"/>
    <s v="United States"/>
    <s v="United States"/>
    <s v="USPS"/>
    <s v="Priority Mail"/>
    <n v="93722"/>
    <s v="93722"/>
    <n v="5"/>
    <s v="Fresno"/>
    <x v="16"/>
    <n v="0"/>
    <n v="1.86"/>
    <n v="8.24"/>
  </r>
  <r>
    <d v="2021-06-23T00:00:00"/>
    <s v="#4298"/>
    <s v="United States"/>
    <s v="United States"/>
    <s v="USPS"/>
    <s v="Priority Mail"/>
    <n v="82937"/>
    <s v="82937"/>
    <n v="5"/>
    <s v="Lyman"/>
    <x v="44"/>
    <n v="0"/>
    <n v="0.76"/>
    <n v="7.79"/>
  </r>
  <r>
    <d v="2021-06-24T00:00:00"/>
    <s v="#4299"/>
    <s v="United States"/>
    <s v="United States"/>
    <s v="USPS"/>
    <s v="Priority Mail"/>
    <n v="65686"/>
    <s v="65686"/>
    <n v="5"/>
    <s v="Kimberling City"/>
    <x v="18"/>
    <n v="0"/>
    <n v="3.8"/>
    <n v="9"/>
  </r>
  <r>
    <d v="2021-06-25T00:00:00"/>
    <s v="#4300"/>
    <s v="United States"/>
    <s v="United States"/>
    <s v="USPS"/>
    <s v="Priority Mail"/>
    <n v="92173"/>
    <s v="92173"/>
    <n v="5"/>
    <s v="San Diego"/>
    <x v="16"/>
    <n v="0"/>
    <n v="2.39"/>
    <n v="8.7100000000000009"/>
  </r>
  <r>
    <d v="2021-06-25T00:00:00"/>
    <s v="#4301"/>
    <s v="United States"/>
    <s v="United States"/>
    <s v="USPS"/>
    <s v="First Class Package"/>
    <n v="97378"/>
    <s v="97378"/>
    <n v="5"/>
    <s v="Sheridan"/>
    <x v="4"/>
    <n v="0"/>
    <n v="1.38"/>
    <n v="3.57"/>
  </r>
  <r>
    <d v="2021-06-25T00:00:00"/>
    <s v="#4302"/>
    <s v="United States"/>
    <s v="United States"/>
    <s v="USPS"/>
    <s v="First Class Package"/>
    <n v="84765"/>
    <s v="84765"/>
    <n v="5"/>
    <s v="Santa Clara"/>
    <x v="0"/>
    <n v="0"/>
    <n v="1.06"/>
    <n v="5.19"/>
  </r>
  <r>
    <d v="2021-06-25T00:00:00"/>
    <s v="#4303"/>
    <s v="United States"/>
    <s v="United States"/>
    <s v="USPS"/>
    <s v="First Class Package"/>
    <n v="84005"/>
    <s v="84005"/>
    <n v="5"/>
    <s v="Eagle Mountain"/>
    <x v="0"/>
    <n v="0"/>
    <n v="1.06"/>
    <n v="5.19"/>
  </r>
  <r>
    <d v="2021-06-25T00:00:00"/>
    <s v="#4304"/>
    <s v="United States"/>
    <s v="United States"/>
    <s v="USPS"/>
    <s v="First Class Package"/>
    <n v="99217"/>
    <s v="99217"/>
    <n v="5"/>
    <s v="Spokane"/>
    <x v="9"/>
    <n v="0"/>
    <n v="1.48"/>
    <n v="4.12"/>
  </r>
  <r>
    <d v="2021-06-25T00:00:00"/>
    <s v="#4305"/>
    <s v="United States"/>
    <s v="United States"/>
    <s v="USPS"/>
    <s v="First Class Package"/>
    <n v="28027"/>
    <s v="28027"/>
    <n v="5"/>
    <s v="Concord"/>
    <x v="30"/>
    <n v="0"/>
    <n v="1.32"/>
    <n v="4.53"/>
  </r>
  <r>
    <d v="2021-06-26T00:00:00"/>
    <s v="#4307"/>
    <s v="United States"/>
    <s v="United States"/>
    <s v="USPS"/>
    <s v="First Class Package"/>
    <n v="85085"/>
    <s v="85085"/>
    <n v="5"/>
    <s v="Phoenix"/>
    <x v="2"/>
    <n v="0"/>
    <n v="1.39"/>
    <n v="3.51"/>
  </r>
  <r>
    <d v="2021-06-26T00:00:00"/>
    <s v="#4308"/>
    <s v="United States"/>
    <s v="United States"/>
    <s v="USPS"/>
    <s v="Priority Mail"/>
    <n v="84045"/>
    <s v="84045"/>
    <n v="5"/>
    <s v="Saratoga Springs"/>
    <x v="0"/>
    <n v="0"/>
    <n v="0.76"/>
    <n v="7.79"/>
  </r>
  <r>
    <d v="2021-06-26T00:00:00"/>
    <s v="#4309"/>
    <s v="United States"/>
    <s v="United States"/>
    <s v="USPS"/>
    <s v="Priority Mail"/>
    <n v="73012"/>
    <s v="73012"/>
    <n v="5"/>
    <s v="Edmond"/>
    <x v="13"/>
    <n v="0"/>
    <n v="3.8"/>
    <n v="9"/>
  </r>
  <r>
    <d v="2021-06-28T00:00:00"/>
    <s v="#4310"/>
    <s v="United States"/>
    <s v="United States"/>
    <s v="USPS"/>
    <s v="Priority Mail"/>
    <n v="37212"/>
    <s v="37212"/>
    <n v="5"/>
    <s v="Nashville"/>
    <x v="37"/>
    <n v="0"/>
    <n v="0.46"/>
    <n v="8.34"/>
  </r>
  <r>
    <d v="2021-06-28T00:00:00"/>
    <s v="#4311"/>
    <s v="United States"/>
    <s v="United States"/>
    <s v="USPS"/>
    <s v="First Class Package"/>
    <n v="28027"/>
    <s v="28027"/>
    <n v="5"/>
    <s v="Concord"/>
    <x v="30"/>
    <n v="0"/>
    <n v="1.41"/>
    <n v="3.69"/>
  </r>
  <r>
    <d v="2021-06-28T00:00:00"/>
    <s v="#4312"/>
    <s v="United States"/>
    <s v="United States"/>
    <s v="USPS"/>
    <s v="First Class Package"/>
    <n v="84058"/>
    <s v="84058"/>
    <n v="5"/>
    <s v="Orem"/>
    <x v="0"/>
    <n v="0"/>
    <n v="1.34"/>
    <n v="3.46"/>
  </r>
  <r>
    <d v="2021-06-28T00:00:00"/>
    <s v="#4313"/>
    <s v="United States"/>
    <s v="United States"/>
    <s v="USPS"/>
    <s v="Priority Mail"/>
    <s v="84097-6404"/>
    <s v="84097"/>
    <n v="5"/>
    <s v="Orem"/>
    <x v="0"/>
    <n v="0"/>
    <n v="0.76"/>
    <n v="7.79"/>
  </r>
  <r>
    <d v="2021-06-29T00:00:00"/>
    <s v="#4314"/>
    <s v="United States"/>
    <s v="United States"/>
    <s v="USPS"/>
    <s v="Priority Mail"/>
    <n v="93930"/>
    <s v="93930"/>
    <n v="5"/>
    <s v="King City"/>
    <x v="16"/>
    <n v="0"/>
    <n v="1.86"/>
    <n v="8.24"/>
  </r>
  <r>
    <d v="2021-06-29T00:00:00"/>
    <s v="#4315"/>
    <s v="United States"/>
    <s v="United States"/>
    <s v="USPS"/>
    <s v="Priority Mail"/>
    <n v="84097"/>
    <s v="84097"/>
    <n v="5"/>
    <s v="Orem"/>
    <x v="0"/>
    <n v="0"/>
    <n v="0.76"/>
    <n v="7.79"/>
  </r>
  <r>
    <d v="2021-06-29T00:00:00"/>
    <s v="#4316"/>
    <s v="United States"/>
    <s v="United States"/>
    <s v="USPS"/>
    <s v="First Class Package"/>
    <n v="92392"/>
    <s v="92392"/>
    <n v="5"/>
    <s v="Victorville"/>
    <x v="16"/>
    <n v="0"/>
    <n v="1.39"/>
    <n v="3.51"/>
  </r>
  <r>
    <d v="2021-06-29T00:00:00"/>
    <s v="#4317"/>
    <s v="United States"/>
    <s v="United States"/>
    <s v="USPS"/>
    <s v="Priority Mail"/>
    <n v="79761"/>
    <s v="79761"/>
    <n v="5"/>
    <s v="Odessa"/>
    <x v="8"/>
    <n v="0"/>
    <n v="2.25"/>
    <n v="8.85"/>
  </r>
  <r>
    <d v="2021-06-29T00:00:00"/>
    <s v="#4318"/>
    <s v="United States"/>
    <s v="United States"/>
    <s v="USPS"/>
    <s v="First Class Package"/>
    <s v="19057-2719"/>
    <s v="19057"/>
    <n v="5"/>
    <s v="Levittown"/>
    <x v="10"/>
    <n v="0"/>
    <n v="1.35"/>
    <n v="3.85"/>
  </r>
  <r>
    <d v="2021-06-29T00:00:00"/>
    <s v="#4319"/>
    <s v="United States"/>
    <s v="United States"/>
    <s v="USPS"/>
    <s v="First Class Package"/>
    <n v="97378"/>
    <s v="97378"/>
    <n v="5"/>
    <s v="Sheridan"/>
    <x v="4"/>
    <n v="0"/>
    <n v="1.38"/>
    <n v="3.57"/>
  </r>
  <r>
    <d v="2021-06-29T00:00:00"/>
    <s v="#4320"/>
    <s v="United States"/>
    <s v="United States"/>
    <s v="USPS"/>
    <s v="Priority Mail"/>
    <n v="84081"/>
    <s v="84081"/>
    <n v="5"/>
    <s v="West Jordan"/>
    <x v="0"/>
    <n v="0"/>
    <n v="0.76"/>
    <n v="7.79"/>
  </r>
  <r>
    <d v="2021-06-30T00:00:00"/>
    <s v="#4321"/>
    <s v="United States"/>
    <s v="United States"/>
    <s v="USPS"/>
    <s v="First Class Package"/>
    <n v="11756"/>
    <s v="11756"/>
    <n v="5"/>
    <s v="Levittown"/>
    <x v="21"/>
    <n v="0"/>
    <n v="1.27"/>
    <n v="4.68"/>
  </r>
  <r>
    <d v="2021-06-30T00:00:00"/>
    <s v="#4322"/>
    <s v="United States"/>
    <s v="United States"/>
    <s v="USPS"/>
    <s v="First Class Package"/>
    <n v="93444"/>
    <s v="93444"/>
    <n v="5"/>
    <s v="Nipomo"/>
    <x v="16"/>
    <n v="0"/>
    <n v="1.48"/>
    <n v="4.12"/>
  </r>
  <r>
    <d v="2021-06-30T00:00:00"/>
    <s v="#4323"/>
    <s v="United States"/>
    <s v="United States"/>
    <s v="USPS"/>
    <s v="First Class Package"/>
    <n v="73012"/>
    <s v="73012"/>
    <n v="5"/>
    <s v="Edmond"/>
    <x v="13"/>
    <n v="0"/>
    <n v="3.08"/>
    <n v="5.42"/>
  </r>
  <r>
    <d v="2021-06-30T00:00:00"/>
    <s v="#4324"/>
    <s v="United States"/>
    <s v="United States"/>
    <s v="USPS"/>
    <s v="Priority Mail"/>
    <n v="84043"/>
    <s v="84043"/>
    <n v="5"/>
    <s v="Lehi"/>
    <x v="0"/>
    <n v="0"/>
    <n v="0.76"/>
    <n v="7.79"/>
  </r>
  <r>
    <d v="2021-06-30T00:00:00"/>
    <s v="#4326"/>
    <s v="United States"/>
    <s v="United States"/>
    <s v="USPS"/>
    <s v="Priority Mail"/>
    <n v="84651"/>
    <s v="84651"/>
    <n v="5"/>
    <s v="PAYSON"/>
    <x v="0"/>
    <n v="0"/>
    <n v="1.45"/>
    <n v="8.1"/>
  </r>
  <r>
    <d v="2021-06-30T00:00:00"/>
    <s v="#4327"/>
    <s v="United States"/>
    <s v="United States"/>
    <s v="USPS"/>
    <s v="Priority Mail"/>
    <n v="80221"/>
    <s v="80221"/>
    <n v="5"/>
    <s v="Denver"/>
    <x v="12"/>
    <n v="0"/>
    <n v="2.39"/>
    <n v="8.7100000000000009"/>
  </r>
  <r>
    <d v="2021-06-30T00:00:00"/>
    <s v="#4328"/>
    <s v="United States"/>
    <s v="United States"/>
    <s v="USPS"/>
    <s v="Priority Mail"/>
    <n v="37219"/>
    <s v="37219"/>
    <n v="5"/>
    <s v="Nashville"/>
    <x v="37"/>
    <n v="0"/>
    <n v="2.27"/>
    <n v="9.68"/>
  </r>
  <r>
    <d v="2021-07-07T00:00:00"/>
    <s v="#4329"/>
    <s v="United States"/>
    <s v="United States"/>
    <s v="USPS"/>
    <s v="First Class Package"/>
    <n v="19057"/>
    <s v="19057"/>
    <n v="5"/>
    <s v="Levittown"/>
    <x v="10"/>
    <n v="0"/>
    <n v="1.27"/>
    <n v="4.68"/>
  </r>
  <r>
    <d v="2021-07-07T00:00:00"/>
    <s v="#4330"/>
    <s v="United States"/>
    <s v="United States"/>
    <s v="USPS"/>
    <s v="First Class Package"/>
    <n v="72417"/>
    <s v="72417"/>
    <n v="5"/>
    <s v="Brookland"/>
    <x v="15"/>
    <n v="0"/>
    <n v="1.32"/>
    <n v="4.38"/>
  </r>
  <r>
    <d v="2021-07-01T00:00:00"/>
    <s v="#4331"/>
    <s v="United States"/>
    <s v="United States"/>
    <s v="USPS"/>
    <s v="First Class Package"/>
    <n v="78702"/>
    <s v="78702"/>
    <n v="5"/>
    <s v="Austin"/>
    <x v="8"/>
    <n v="0"/>
    <n v="1.32"/>
    <n v="4.38"/>
  </r>
  <r>
    <d v="2021-07-07T00:00:00"/>
    <s v="#4332"/>
    <s v="United States"/>
    <s v="United States"/>
    <s v="USPS"/>
    <s v="First Class Package"/>
    <n v="94303"/>
    <s v="94303"/>
    <n v="5"/>
    <s v="EAST PALO ALTO"/>
    <x v="16"/>
    <n v="0"/>
    <n v="1.48"/>
    <n v="4.12"/>
  </r>
  <r>
    <d v="2021-07-02T00:00:00"/>
    <s v="#4333"/>
    <s v="United States"/>
    <s v="United States"/>
    <s v="USPS"/>
    <s v="First Class Package"/>
    <n v="84765"/>
    <s v="84765"/>
    <n v="5"/>
    <s v="Santa Clara"/>
    <x v="0"/>
    <n v="0"/>
    <n v="1.46"/>
    <n v="4.04"/>
  </r>
  <r>
    <d v="2021-07-02T00:00:00"/>
    <s v="#4334"/>
    <s v="United States"/>
    <s v="United States"/>
    <s v="USPS"/>
    <s v="First Class Package"/>
    <n v="84005"/>
    <s v="84005"/>
    <n v="5"/>
    <s v="Eagle Mountain"/>
    <x v="0"/>
    <n v="0"/>
    <n v="1.34"/>
    <n v="3.46"/>
  </r>
  <r>
    <d v="2021-07-02T00:00:00"/>
    <s v="#4335"/>
    <s v="United States"/>
    <s v="United States"/>
    <s v="USPS"/>
    <s v="Priority Mail"/>
    <n v="72417"/>
    <s v="72417"/>
    <n v="5"/>
    <s v="Brookland"/>
    <x v="15"/>
    <n v="0"/>
    <n v="2.27"/>
    <n v="9.68"/>
  </r>
  <r>
    <d v="2021-07-02T00:00:00"/>
    <s v="#4336"/>
    <s v="United States"/>
    <s v="United States"/>
    <s v="USPS"/>
    <s v="Priority Mail"/>
    <n v="93117"/>
    <s v="93117"/>
    <n v="5"/>
    <s v="Goleta"/>
    <x v="16"/>
    <n v="0"/>
    <n v="3.66"/>
    <n v="9.64"/>
  </r>
  <r>
    <d v="2021-07-08T00:00:00"/>
    <s v="#4338"/>
    <s v="United States"/>
    <s v="United States"/>
    <s v="USPS"/>
    <s v="Priority Mail"/>
    <n v="91351"/>
    <s v="91351"/>
    <n v="5"/>
    <s v="Santa Clarita"/>
    <x v="16"/>
    <n v="0"/>
    <n v="1.86"/>
    <n v="8.24"/>
  </r>
  <r>
    <d v="2021-07-08T00:00:00"/>
    <s v="#4339"/>
    <s v="United States"/>
    <s v="United States"/>
    <s v="USPS"/>
    <s v="Priority Mail"/>
    <n v="84075"/>
    <s v="84075"/>
    <n v="5"/>
    <s v="Syracuse"/>
    <x v="0"/>
    <n v="0"/>
    <n v="1.05"/>
    <n v="8"/>
  </r>
  <r>
    <d v="2021-07-09T00:00:00"/>
    <s v="#4340"/>
    <s v="United States"/>
    <s v="United States"/>
    <s v="USPS"/>
    <s v="First Class Package"/>
    <n v="85658"/>
    <s v="85658"/>
    <n v="5"/>
    <s v="Marana"/>
    <x v="2"/>
    <n v="0"/>
    <n v="2.98"/>
    <n v="5.27"/>
  </r>
  <r>
    <d v="2021-07-09T00:00:00"/>
    <s v="#4341"/>
    <s v="United States"/>
    <s v="United States"/>
    <s v="USPS"/>
    <s v="Priority Mail"/>
    <n v="93444"/>
    <s v="93444"/>
    <n v="5"/>
    <s v="Nipomo"/>
    <x v="16"/>
    <n v="0"/>
    <n v="2.39"/>
    <n v="8.7100000000000009"/>
  </r>
  <r>
    <d v="2021-07-09T00:00:00"/>
    <s v="#4342"/>
    <s v="United States"/>
    <s v="United States"/>
    <s v="USPS"/>
    <s v="Priority Mail"/>
    <n v="84651"/>
    <s v="84651"/>
    <n v="5"/>
    <s v="PAYSON"/>
    <x v="0"/>
    <n v="0"/>
    <n v="0.76"/>
    <n v="7.79"/>
  </r>
  <r>
    <d v="2021-07-09T00:00:00"/>
    <s v="#4343"/>
    <s v="United States"/>
    <s v="United States"/>
    <s v="USPS"/>
    <s v="Priority Mail"/>
    <n v="94531"/>
    <s v="94531"/>
    <n v="5"/>
    <s v="Antioch"/>
    <x v="16"/>
    <n v="0"/>
    <n v="1.86"/>
    <n v="8.24"/>
  </r>
  <r>
    <d v="2021-07-10T00:00:00"/>
    <s v="#4344"/>
    <s v="United States"/>
    <s v="United States"/>
    <s v="USPS"/>
    <s v="Priority Mail"/>
    <n v="60639"/>
    <s v="60639"/>
    <n v="5"/>
    <s v="Chicago"/>
    <x v="40"/>
    <n v="0"/>
    <n v="2.27"/>
    <n v="9.68"/>
  </r>
  <r>
    <d v="2021-07-12T00:00:00"/>
    <s v="#4345"/>
    <s v="United States"/>
    <s v="United States"/>
    <s v="USPS"/>
    <s v="Priority Mail"/>
    <n v="84765"/>
    <s v="84765"/>
    <n v="5"/>
    <s v="Santa Clara"/>
    <x v="0"/>
    <n v="0"/>
    <n v="0.76"/>
    <n v="7.79"/>
  </r>
  <r>
    <d v="2021-07-12T00:00:00"/>
    <s v="#4346"/>
    <s v="United States"/>
    <s v="United States"/>
    <s v="USPS"/>
    <s v="Priority Mail"/>
    <n v="84651"/>
    <s v="84651"/>
    <n v="5"/>
    <s v="PAYSON"/>
    <x v="0"/>
    <n v="0"/>
    <n v="0.76"/>
    <n v="7.79"/>
  </r>
  <r>
    <d v="2021-07-12T00:00:00"/>
    <s v="#4347"/>
    <s v="United States"/>
    <s v="United States"/>
    <s v="USPS"/>
    <s v="Priority Mail"/>
    <s v="84097-6404"/>
    <s v="84097"/>
    <n v="5"/>
    <s v="Orem"/>
    <x v="0"/>
    <n v="0"/>
    <n v="0.76"/>
    <n v="7.79"/>
  </r>
  <r>
    <d v="2021-07-13T00:00:00"/>
    <s v="#4348"/>
    <s v="United States"/>
    <s v="United States"/>
    <s v="USPS"/>
    <s v="Priority Mail"/>
    <n v="83616"/>
    <s v="83616"/>
    <n v="5"/>
    <s v="Eagle"/>
    <x v="7"/>
    <n v="0"/>
    <n v="1.86"/>
    <n v="8.24"/>
  </r>
  <r>
    <d v="2021-07-13T00:00:00"/>
    <s v="#4349"/>
    <s v="United States"/>
    <s v="United States"/>
    <s v="USPS"/>
    <s v="Priority Mail"/>
    <n v="84045"/>
    <s v="84045"/>
    <n v="5"/>
    <s v="Saratoga Springs"/>
    <x v="0"/>
    <n v="0"/>
    <n v="0.76"/>
    <n v="7.79"/>
  </r>
  <r>
    <d v="2021-07-13T00:00:00"/>
    <s v="#4350"/>
    <s v="United States"/>
    <s v="United States"/>
    <s v="USPS"/>
    <s v="Priority Mail"/>
    <n v="11104"/>
    <s v="11104"/>
    <n v="5"/>
    <s v="Sunnyside"/>
    <x v="21"/>
    <n v="0"/>
    <n v="4.8899999999999997"/>
    <n v="10.31"/>
  </r>
  <r>
    <d v="2021-07-13T00:00:00"/>
    <s v="#4351"/>
    <s v="United States"/>
    <s v="United States"/>
    <s v="USPS"/>
    <s v="Priority Mail"/>
    <n v="91355"/>
    <s v="91355"/>
    <n v="5"/>
    <s v="VALENCIA"/>
    <x v="16"/>
    <n v="0"/>
    <n v="1.86"/>
    <n v="8.24"/>
  </r>
  <r>
    <d v="2021-07-13T00:00:00"/>
    <s v="#4352"/>
    <s v="United States"/>
    <s v="United States"/>
    <s v="USPS"/>
    <s v="Priority Mail"/>
    <n v="84045"/>
    <s v="84045"/>
    <n v="5"/>
    <s v="Saratoga Springs"/>
    <x v="0"/>
    <n v="0"/>
    <n v="0.76"/>
    <n v="7.79"/>
  </r>
  <r>
    <d v="2021-07-13T00:00:00"/>
    <s v="#4353"/>
    <s v="United States"/>
    <s v="United States"/>
    <s v="UPS"/>
    <s v="UPS¬Æ Ground"/>
    <n v="98402"/>
    <s v="98402"/>
    <n v="5"/>
    <s v="Tacoma"/>
    <x v="9"/>
    <n v="0"/>
    <n v="8.36"/>
    <n v="15.65"/>
  </r>
  <r>
    <d v="2021-07-15T00:00:00"/>
    <s v="#4354"/>
    <s v="United States"/>
    <s v="United States"/>
    <s v="USPS"/>
    <s v="Priority Mail"/>
    <n v="84651"/>
    <s v="84651"/>
    <n v="5"/>
    <s v="PAYSON"/>
    <x v="0"/>
    <n v="0"/>
    <n v="0.76"/>
    <n v="7.79"/>
  </r>
  <r>
    <d v="2021-07-16T00:00:00"/>
    <s v="#4355"/>
    <s v="United States"/>
    <s v="United States"/>
    <s v="USPS"/>
    <s v="Priority Mail"/>
    <s v="90630-2360"/>
    <s v="90630"/>
    <n v="5"/>
    <s v="Cypress"/>
    <x v="16"/>
    <n v="0"/>
    <n v="1.86"/>
    <n v="8.24"/>
  </r>
  <r>
    <d v="2021-07-16T00:00:00"/>
    <s v="#4356"/>
    <s v="United States"/>
    <s v="United States"/>
    <s v="USPS"/>
    <s v="Priority Mail"/>
    <s v="07753"/>
    <s v="07753"/>
    <n v="5"/>
    <s v="Neptune"/>
    <x v="31"/>
    <n v="0"/>
    <n v="10.09"/>
    <n v="10.31"/>
  </r>
  <r>
    <d v="2021-07-16T00:00:00"/>
    <s v="#4357"/>
    <s v="United States"/>
    <s v="United States"/>
    <s v="UPS"/>
    <s v="UPS¬Æ Ground"/>
    <n v="28027"/>
    <s v="28027"/>
    <n v="5"/>
    <s v="Concord"/>
    <x v="30"/>
    <n v="0"/>
    <n v="7.31"/>
    <n v="13.9"/>
  </r>
  <r>
    <d v="2021-07-21T00:00:00"/>
    <s v="#4358"/>
    <s v="United States"/>
    <s v="United States"/>
    <s v="UPS"/>
    <s v="UPS¬Æ Ground"/>
    <n v="84014"/>
    <s v="84014"/>
    <n v="5"/>
    <s v="Centerville"/>
    <x v="0"/>
    <n v="0"/>
    <n v="8.3000000000000007"/>
    <n v="8.66"/>
  </r>
  <r>
    <d v="2021-07-16T00:00:00"/>
    <s v="#4359"/>
    <s v="United States"/>
    <s v="United States"/>
    <s v="USPS"/>
    <s v="Priority Mail"/>
    <n v="84606"/>
    <s v="84606"/>
    <n v="5"/>
    <s v="Provo"/>
    <x v="0"/>
    <n v="0"/>
    <n v="3.09"/>
    <n v="8.31"/>
  </r>
  <r>
    <d v="2021-07-16T00:00:00"/>
    <s v="#4360"/>
    <s v="United States"/>
    <s v="United States"/>
    <s v="USPS"/>
    <s v="Priority Mail"/>
    <n v="84660"/>
    <s v="84660"/>
    <n v="5"/>
    <s v="Spanish Fork"/>
    <x v="0"/>
    <n v="0"/>
    <n v="2.4"/>
    <n v="8.1999999999999993"/>
  </r>
  <r>
    <d v="2021-07-16T00:00:00"/>
    <s v="#4361"/>
    <s v="United States"/>
    <s v="United States"/>
    <s v="USPS"/>
    <s v="Priority Mail"/>
    <s v="05363-8842"/>
    <s v="05363"/>
    <n v="5"/>
    <s v="Wilmington"/>
    <x v="47"/>
    <n v="0"/>
    <n v="10.09"/>
    <n v="10.31"/>
  </r>
  <r>
    <d v="2021-07-19T00:00:00"/>
    <s v="#4362"/>
    <s v="United States"/>
    <s v="United States"/>
    <s v="USPS"/>
    <s v="First Class Package"/>
    <n v="92071"/>
    <s v="92071"/>
    <n v="5"/>
    <s v="Santee"/>
    <x v="16"/>
    <n v="0"/>
    <n v="1.48"/>
    <n v="4.12"/>
  </r>
  <r>
    <d v="2021-07-19T00:00:00"/>
    <s v="#4364"/>
    <s v="United States"/>
    <s v="United States"/>
    <s v="USPS"/>
    <s v="Priority Mail"/>
    <n v="37212"/>
    <s v="37212"/>
    <n v="5"/>
    <s v="Nashville"/>
    <x v="37"/>
    <n v="0"/>
    <n v="7.92"/>
    <n v="9.68"/>
  </r>
  <r>
    <d v="2021-07-19T00:00:00"/>
    <s v="#4365"/>
    <s v="United States"/>
    <s v="United States"/>
    <s v="UPS"/>
    <s v="UPS¬Æ Ground"/>
    <n v="93117"/>
    <s v="93117"/>
    <n v="5"/>
    <s v="Goleta"/>
    <x v="16"/>
    <n v="0"/>
    <n v="7.22"/>
    <n v="13.01"/>
  </r>
  <r>
    <d v="2021-07-19T00:00:00"/>
    <s v="#4367"/>
    <s v="United States"/>
    <s v="United States"/>
    <s v="USPS"/>
    <s v="Priority Mail"/>
    <n v="93930"/>
    <s v="93930"/>
    <n v="5"/>
    <s v="King City"/>
    <x v="16"/>
    <n v="0"/>
    <n v="5.87"/>
    <n v="10.130000000000001"/>
  </r>
  <r>
    <d v="2021-07-21T00:00:00"/>
    <s v="#4368"/>
    <s v="United States"/>
    <s v="United States"/>
    <s v="USPS"/>
    <s v="Priority Mail"/>
    <n v="19057"/>
    <s v="19057"/>
    <n v="5"/>
    <s v="Levittown"/>
    <x v="10"/>
    <n v="0"/>
    <n v="13.29"/>
    <n v="10.31"/>
  </r>
  <r>
    <d v="2021-07-19T00:00:00"/>
    <s v="#4369"/>
    <s v="United States"/>
    <s v="United States"/>
    <s v="USPS"/>
    <s v="Priority Mail"/>
    <n v="78702"/>
    <s v="78702"/>
    <n v="5"/>
    <s v="Austin"/>
    <x v="8"/>
    <n v="0"/>
    <n v="2.27"/>
    <n v="9.68"/>
  </r>
  <r>
    <d v="2021-07-19T00:00:00"/>
    <s v="#4370"/>
    <s v="United States"/>
    <s v="United States"/>
    <s v="USPS"/>
    <s v="Priority Mail"/>
    <n v="53225"/>
    <s v="53225"/>
    <n v="5"/>
    <s v="Milwaukee"/>
    <x v="38"/>
    <n v="0"/>
    <n v="2.27"/>
    <n v="9.68"/>
  </r>
  <r>
    <d v="2021-07-21T00:00:00"/>
    <s v="#4371"/>
    <s v="United States"/>
    <s v="United States"/>
    <s v="UPS"/>
    <s v="UPS¬Æ Ground"/>
    <n v="93907"/>
    <s v="93907"/>
    <n v="5"/>
    <s v="Salinas"/>
    <x v="16"/>
    <n v="0"/>
    <n v="11.32"/>
    <n v="11.61"/>
  </r>
  <r>
    <d v="2021-07-19T00:00:00"/>
    <s v="#4372"/>
    <s v="United States"/>
    <s v="United States"/>
    <s v="USPS"/>
    <s v="Priority Mail"/>
    <s v="07753"/>
    <s v="07753"/>
    <n v="5"/>
    <s v="Neptune"/>
    <x v="31"/>
    <n v="0"/>
    <n v="4.8899999999999997"/>
    <n v="10.31"/>
  </r>
  <r>
    <d v="2021-07-19T00:00:00"/>
    <s v="#4373"/>
    <s v="United States"/>
    <s v="United States"/>
    <s v="USPS"/>
    <s v="Priority Mail"/>
    <n v="89031"/>
    <s v="89031"/>
    <n v="5"/>
    <s v="North Las Vegas"/>
    <x v="5"/>
    <n v="0"/>
    <n v="2.39"/>
    <n v="8.7100000000000009"/>
  </r>
  <r>
    <d v="2021-07-19T00:00:00"/>
    <s v="#4374"/>
    <s v="United States"/>
    <s v="United States"/>
    <s v="USPS"/>
    <s v="Priority Mail"/>
    <n v="93722"/>
    <s v="93722"/>
    <n v="5"/>
    <s v="Fresno"/>
    <x v="16"/>
    <n v="0"/>
    <n v="2.54"/>
    <n v="9.2100000000000009"/>
  </r>
  <r>
    <d v="2021-07-19T00:00:00"/>
    <s v="#4375"/>
    <s v="United States"/>
    <s v="United States"/>
    <s v="USPS"/>
    <s v="Priority Mail"/>
    <n v="84660"/>
    <s v="84660"/>
    <n v="5"/>
    <s v="Spanish Fork"/>
    <x v="0"/>
    <n v="0"/>
    <n v="1.45"/>
    <n v="8.1"/>
  </r>
  <r>
    <d v="2021-07-21T00:00:00"/>
    <s v="#4376"/>
    <s v="United States"/>
    <s v="United States"/>
    <s v="UPS"/>
    <s v="UPS¬Æ Ground"/>
    <n v="93444"/>
    <s v="93444"/>
    <n v="5"/>
    <s v="Nipomo"/>
    <x v="16"/>
    <n v="0"/>
    <n v="10.57"/>
    <n v="13.01"/>
  </r>
  <r>
    <d v="2021-07-19T00:00:00"/>
    <s v="#4377"/>
    <s v="United States"/>
    <s v="United States"/>
    <s v="UPS"/>
    <s v="UPS¬Æ Ground"/>
    <n v="73069"/>
    <s v="73069"/>
    <n v="5"/>
    <s v="Norman"/>
    <x v="13"/>
    <n v="0"/>
    <n v="8.85"/>
    <n v="10.130000000000001"/>
  </r>
  <r>
    <d v="2021-07-19T00:00:00"/>
    <s v="#4378"/>
    <s v="United States"/>
    <s v="United States"/>
    <s v="USPS"/>
    <s v="Priority Mail"/>
    <n v="85284"/>
    <s v="85284"/>
    <n v="5"/>
    <s v="Tempe"/>
    <x v="2"/>
    <n v="0"/>
    <n v="3.04"/>
    <n v="8.7100000000000009"/>
  </r>
  <r>
    <d v="2021-07-19T00:00:00"/>
    <s v="#4379"/>
    <s v="United States"/>
    <s v="United States"/>
    <s v="USPS"/>
    <s v="Priority Mail"/>
    <n v="73071"/>
    <s v="73071"/>
    <n v="5"/>
    <s v="NORMAN"/>
    <x v="13"/>
    <n v="0"/>
    <n v="2.25"/>
    <n v="8.85"/>
  </r>
  <r>
    <d v="2021-07-20T00:00:00"/>
    <s v="#4380"/>
    <s v="United States"/>
    <s v="United States"/>
    <s v="UPS"/>
    <s v="UPS¬Æ Ground"/>
    <n v="11756"/>
    <s v="11756"/>
    <n v="5"/>
    <s v="Levittown"/>
    <x v="21"/>
    <n v="0"/>
    <n v="26.28"/>
    <n v="79.75"/>
  </r>
  <r>
    <d v="2021-07-21T00:00:00"/>
    <s v="#4381"/>
    <s v="United States"/>
    <s v="United States"/>
    <s v="UPS"/>
    <s v="UPS¬Æ Ground"/>
    <n v="60056"/>
    <s v="60056"/>
    <n v="5"/>
    <s v="Mount Prospect"/>
    <x v="40"/>
    <n v="0"/>
    <n v="7.41"/>
    <n v="14.43"/>
  </r>
  <r>
    <d v="2021-07-21T00:00:00"/>
    <s v="#4382"/>
    <s v="United States"/>
    <s v="United States"/>
    <s v="UPS"/>
    <s v="UPS¬Æ Ground"/>
    <n v="95610"/>
    <s v="95610"/>
    <n v="5"/>
    <s v="Citrus Heights"/>
    <x v="16"/>
    <n v="0"/>
    <n v="7.22"/>
    <n v="13.01"/>
  </r>
  <r>
    <d v="2021-07-21T00:00:00"/>
    <s v="#4383"/>
    <s v="United States"/>
    <s v="United States"/>
    <s v="UPS"/>
    <s v="UPS¬Æ Ground"/>
    <n v="98229"/>
    <s v="98229"/>
    <n v="5"/>
    <s v="Bellingham"/>
    <x v="9"/>
    <n v="0"/>
    <n v="7.42"/>
    <n v="14.2"/>
  </r>
  <r>
    <d v="2021-07-19T00:00:00"/>
    <s v="#4384"/>
    <s v="United States"/>
    <s v="United States"/>
    <s v="UPS"/>
    <s v="UPS¬Æ Ground"/>
    <n v="92833"/>
    <s v="92833"/>
    <n v="5"/>
    <s v="Fullerton"/>
    <x v="16"/>
    <n v="0"/>
    <n v="8.99"/>
    <n v="10.08"/>
  </r>
  <r>
    <d v="2021-07-21T00:00:00"/>
    <s v="#4385"/>
    <s v="United States"/>
    <s v="United States"/>
    <s v="UPS"/>
    <s v="UPS¬Æ Ground"/>
    <n v="93444"/>
    <s v="93444"/>
    <n v="5"/>
    <s v="Nipomo"/>
    <x v="16"/>
    <n v="0"/>
    <n v="10.57"/>
    <n v="13.01"/>
  </r>
  <r>
    <d v="2021-07-19T00:00:00"/>
    <s v="#4386"/>
    <s v="United States"/>
    <s v="United States"/>
    <s v="UPS"/>
    <s v="UPS¬Æ Ground"/>
    <n v="83642"/>
    <s v="83642"/>
    <n v="5"/>
    <s v="Meridian"/>
    <x v="7"/>
    <n v="0"/>
    <n v="7.97"/>
    <n v="11.61"/>
  </r>
  <r>
    <d v="2021-07-21T00:00:00"/>
    <s v="#4390"/>
    <s v="United States"/>
    <s v="United States"/>
    <s v="UPS"/>
    <s v="UPS¬Æ Ground"/>
    <n v="60056"/>
    <s v="60056"/>
    <n v="5"/>
    <s v="Mount Prospect"/>
    <x v="40"/>
    <n v="0"/>
    <n v="7.51"/>
    <n v="14.13"/>
  </r>
  <r>
    <d v="2021-07-19T00:00:00"/>
    <s v="#4392"/>
    <s v="United States"/>
    <s v="United States"/>
    <s v="USPS"/>
    <s v="Priority Mail"/>
    <n v="95324"/>
    <s v="95324"/>
    <n v="5"/>
    <s v="Hilmar"/>
    <x v="16"/>
    <n v="0"/>
    <n v="2.97"/>
    <n v="9.5299999999999994"/>
  </r>
  <r>
    <d v="2021-07-19T00:00:00"/>
    <s v="#4393"/>
    <s v="United States"/>
    <s v="United States"/>
    <s v="USPS"/>
    <s v="Priority Mail"/>
    <n v="80221"/>
    <s v="80221"/>
    <n v="5"/>
    <s v="Denver"/>
    <x v="12"/>
    <n v="0"/>
    <n v="3.04"/>
    <n v="8.7100000000000009"/>
  </r>
  <r>
    <d v="2021-07-17T00:00:00"/>
    <s v="#4394"/>
    <s v="United States"/>
    <s v="United States"/>
    <s v="USPS"/>
    <s v="Priority Mail"/>
    <n v="84081"/>
    <s v="84081"/>
    <n v="5"/>
    <s v="West Jordan"/>
    <x v="0"/>
    <n v="0"/>
    <n v="0.76"/>
    <n v="7.79"/>
  </r>
  <r>
    <d v="2021-07-19T00:00:00"/>
    <s v="#4395"/>
    <s v="United States"/>
    <s v="United States"/>
    <s v="UPS"/>
    <s v="UPS¬Æ Ground"/>
    <n v="73012"/>
    <s v="73012"/>
    <n v="5"/>
    <s v="Edmond"/>
    <x v="13"/>
    <n v="0"/>
    <n v="7.42"/>
    <n v="14.2"/>
  </r>
  <r>
    <d v="2021-07-17T00:00:00"/>
    <s v="#4396"/>
    <s v="United States"/>
    <s v="United States"/>
    <s v="USPS"/>
    <s v="First Class Package"/>
    <s v="84005-6022"/>
    <s v="84005"/>
    <n v="5"/>
    <s v="Eagle Mountain"/>
    <x v="0"/>
    <n v="0"/>
    <n v="1.06"/>
    <n v="5.19"/>
  </r>
  <r>
    <d v="2021-07-21T00:00:00"/>
    <s v="#4397"/>
    <s v="United States"/>
    <s v="United States"/>
    <s v="UPS"/>
    <s v="UPS¬Æ Ground"/>
    <n v="84043"/>
    <s v="84043"/>
    <n v="5"/>
    <s v="Lehi"/>
    <x v="0"/>
    <n v="0"/>
    <n v="8.1300000000000008"/>
    <n v="9.3800000000000008"/>
  </r>
  <r>
    <d v="2021-07-21T00:00:00"/>
    <s v="#4398"/>
    <s v="United States"/>
    <s v="United States"/>
    <s v="USPS"/>
    <s v="Priority Mail"/>
    <n v="84096"/>
    <s v="84096"/>
    <n v="5"/>
    <s v="Herriman"/>
    <x v="0"/>
    <n v="0"/>
    <n v="1.05"/>
    <n v="8"/>
  </r>
  <r>
    <d v="2021-07-17T00:00:00"/>
    <s v="#4399"/>
    <s v="United States"/>
    <s v="United States"/>
    <s v="USPS"/>
    <s v="Priority Mail"/>
    <n v="84096"/>
    <s v="84096"/>
    <n v="5"/>
    <s v="Herriman"/>
    <x v="0"/>
    <n v="0"/>
    <n v="0.76"/>
    <n v="7.79"/>
  </r>
  <r>
    <d v="2021-07-20T00:00:00"/>
    <s v="#4401"/>
    <s v="United States"/>
    <s v="United States"/>
    <s v="USPS"/>
    <s v="Priority Mail"/>
    <n v="84065"/>
    <s v="84065"/>
    <n v="5"/>
    <s v="Riverton"/>
    <x v="0"/>
    <n v="0"/>
    <n v="1.05"/>
    <n v="8"/>
  </r>
  <r>
    <d v="2021-07-21T00:00:00"/>
    <s v="#4402"/>
    <s v="United States"/>
    <s v="United States"/>
    <s v="UPS"/>
    <s v="UPS¬Æ Ground"/>
    <n v="94531"/>
    <s v="94531"/>
    <n v="5"/>
    <s v="Antioch"/>
    <x v="16"/>
    <n v="0"/>
    <n v="8.99"/>
    <n v="10.08"/>
  </r>
  <r>
    <d v="2021-07-21T00:00:00"/>
    <s v="#4403"/>
    <s v="United States"/>
    <s v="United States"/>
    <s v="UPS"/>
    <s v="UPS¬Æ Ground"/>
    <n v="88130"/>
    <s v="88130"/>
    <n v="5"/>
    <s v="Portales"/>
    <x v="24"/>
    <n v="0"/>
    <n v="9.17"/>
    <n v="15.56"/>
  </r>
  <r>
    <d v="2021-07-20T00:00:00"/>
    <s v="#4405"/>
    <s v="United States"/>
    <s v="United States"/>
    <s v="UPS"/>
    <s v="UPS¬Æ Ground"/>
    <n v="11001"/>
    <s v="11001"/>
    <n v="5"/>
    <s v="Floral Park"/>
    <x v="21"/>
    <n v="0"/>
    <n v="8.1999999999999993"/>
    <n v="17.739999999999998"/>
  </r>
  <r>
    <d v="2021-07-20T00:00:00"/>
    <s v="#4407"/>
    <s v="United States"/>
    <s v="United States"/>
    <s v="USPS"/>
    <s v="Priority Mail"/>
    <n v="84604"/>
    <s v="84604"/>
    <n v="5"/>
    <s v="Provo"/>
    <x v="0"/>
    <n v="0"/>
    <n v="2.46"/>
    <n v="8.14"/>
  </r>
  <r>
    <d v="2021-07-21T00:00:00"/>
    <s v="#4408"/>
    <s v="United States"/>
    <s v="United States"/>
    <s v="USPS"/>
    <s v="Priority Mail"/>
    <n v="84043"/>
    <s v="84043"/>
    <n v="5"/>
    <s v="Lehi"/>
    <x v="0"/>
    <n v="0"/>
    <n v="1.45"/>
    <n v="8.1"/>
  </r>
  <r>
    <d v="2021-07-21T00:00:00"/>
    <s v="#4409"/>
    <s v="United States"/>
    <s v="United States"/>
    <s v="UPS"/>
    <s v="UPS¬Æ Ground"/>
    <n v="84660"/>
    <s v="84660"/>
    <n v="5"/>
    <s v="Spanish Fork"/>
    <x v="0"/>
    <n v="0"/>
    <n v="8.3000000000000007"/>
    <n v="8.66"/>
  </r>
  <r>
    <d v="2021-07-21T00:00:00"/>
    <s v="#4410"/>
    <s v="United States"/>
    <s v="United States"/>
    <s v="UPS"/>
    <s v="UPS¬Æ Ground"/>
    <n v="84097"/>
    <s v="84097"/>
    <n v="5"/>
    <s v="Orem"/>
    <x v="0"/>
    <n v="0"/>
    <n v="7.02"/>
    <n v="12.73"/>
  </r>
  <r>
    <d v="2021-07-20T00:00:00"/>
    <s v="#4411"/>
    <s v="United States"/>
    <s v="United States"/>
    <s v="USPS"/>
    <s v="Priority Mail"/>
    <n v="27107"/>
    <s v="27107"/>
    <n v="5"/>
    <s v="Winston Salem"/>
    <x v="30"/>
    <n v="0"/>
    <n v="11.27"/>
    <n v="9.93"/>
  </r>
  <r>
    <d v="2021-07-20T00:00:00"/>
    <s v="#4413"/>
    <s v="United States"/>
    <s v="United States"/>
    <s v="USPS"/>
    <s v="Priority Mail"/>
    <n v="56501"/>
    <s v="56501"/>
    <n v="5"/>
    <s v="Detroit Lakes"/>
    <x v="22"/>
    <n v="0"/>
    <n v="5.2"/>
    <n v="9"/>
  </r>
  <r>
    <d v="2021-07-20T00:00:00"/>
    <s v="#4414"/>
    <s v="United States"/>
    <s v="United States"/>
    <s v="USPS"/>
    <s v="Priority Mail"/>
    <n v="34744"/>
    <s v="34744"/>
    <n v="5"/>
    <s v="Kissimmee"/>
    <x v="27"/>
    <n v="0"/>
    <n v="4.8899999999999997"/>
    <n v="10.31"/>
  </r>
  <r>
    <d v="2021-07-18T00:00:00"/>
    <s v="#4415"/>
    <s v="United States"/>
    <s v="United States"/>
    <s v="USPS"/>
    <s v="Priority Mail"/>
    <n v="76385"/>
    <s v="76385"/>
    <n v="5"/>
    <s v="Vernon "/>
    <x v="8"/>
    <n v="0"/>
    <n v="2.25"/>
    <n v="8.85"/>
  </r>
  <r>
    <d v="2021-07-20T00:00:00"/>
    <s v="#4416"/>
    <s v="United States"/>
    <s v="United States"/>
    <s v="USPS"/>
    <s v="Priority Mail"/>
    <n v="78758"/>
    <s v="78758"/>
    <n v="5"/>
    <s v="Austin"/>
    <x v="8"/>
    <n v="0"/>
    <n v="3.82"/>
    <n v="9.68"/>
  </r>
  <r>
    <d v="2021-07-20T00:00:00"/>
    <s v="#4417"/>
    <s v="United States"/>
    <s v="United States"/>
    <s v="USPS"/>
    <s v="Priority Mail"/>
    <n v="84067"/>
    <s v="84067"/>
    <n v="5"/>
    <s v="Roy"/>
    <x v="0"/>
    <n v="0"/>
    <n v="2.46"/>
    <n v="8.14"/>
  </r>
  <r>
    <d v="2021-07-20T00:00:00"/>
    <s v="#4418"/>
    <s v="United States"/>
    <s v="United States"/>
    <s v="USPS"/>
    <s v="First Class Package"/>
    <n v="84059"/>
    <s v="84059"/>
    <n v="5"/>
    <s v="Vineyard"/>
    <x v="0"/>
    <n v="0"/>
    <n v="1.46"/>
    <n v="4.04"/>
  </r>
  <r>
    <d v="2021-07-21T00:00:00"/>
    <s v="#4420"/>
    <s v="United States"/>
    <s v="United States"/>
    <s v="USPS"/>
    <s v="Priority Mail"/>
    <n v="84041"/>
    <s v="84041"/>
    <n v="5"/>
    <s v="Layton"/>
    <x v="0"/>
    <n v="0"/>
    <n v="1.45"/>
    <n v="8.1"/>
  </r>
  <r>
    <d v="2021-07-20T00:00:00"/>
    <s v="#4421"/>
    <s v="United States"/>
    <s v="United States"/>
    <s v="USPS"/>
    <s v="Priority Mail"/>
    <n v="84043"/>
    <s v="84043"/>
    <n v="5"/>
    <s v="Lehi"/>
    <x v="0"/>
    <n v="0"/>
    <n v="1.05"/>
    <n v="8"/>
  </r>
  <r>
    <d v="2021-07-20T00:00:00"/>
    <s v="#4422"/>
    <s v="United States"/>
    <s v="United States"/>
    <s v="USPS"/>
    <s v="Priority Mail"/>
    <n v="84095"/>
    <s v="84095"/>
    <n v="5"/>
    <s v="South Jordan"/>
    <x v="0"/>
    <n v="0"/>
    <n v="1.05"/>
    <n v="8"/>
  </r>
  <r>
    <d v="2021-07-20T00:00:00"/>
    <s v="#4423"/>
    <s v="United States"/>
    <s v="United States"/>
    <s v="USPS"/>
    <s v="Priority Mail"/>
    <s v="04901"/>
    <s v="04901"/>
    <n v="5"/>
    <s v="Waterville"/>
    <x v="28"/>
    <n v="0"/>
    <n v="10.09"/>
    <n v="10.31"/>
  </r>
  <r>
    <d v="2021-07-20T00:00:00"/>
    <s v="#4424"/>
    <s v="United States"/>
    <s v="United States"/>
    <s v="USPS"/>
    <s v="Priority Mail"/>
    <n v="84081"/>
    <s v="84081"/>
    <n v="5"/>
    <s v="West Jordan"/>
    <x v="0"/>
    <n v="0"/>
    <n v="1.05"/>
    <n v="8"/>
  </r>
  <r>
    <d v="2021-07-20T00:00:00"/>
    <s v="#4425"/>
    <s v="United States"/>
    <s v="United States"/>
    <s v="USPS"/>
    <s v="Priority Mail"/>
    <n v="84660"/>
    <s v="84660"/>
    <n v="5"/>
    <s v="Spanish Fork"/>
    <x v="0"/>
    <n v="0"/>
    <n v="1.45"/>
    <n v="8.1"/>
  </r>
  <r>
    <d v="2021-07-21T00:00:00"/>
    <s v="#4427"/>
    <s v="United States"/>
    <s v="United States"/>
    <s v="UPS"/>
    <s v="UPS¬Æ Ground"/>
    <n v="89403"/>
    <s v="89403"/>
    <n v="5"/>
    <s v="Dayton"/>
    <x v="5"/>
    <n v="0"/>
    <n v="10.59"/>
    <n v="13.14"/>
  </r>
  <r>
    <d v="2021-07-20T00:00:00"/>
    <s v="#4428"/>
    <s v="United States"/>
    <s v="United States"/>
    <s v="USPS"/>
    <s v="Priority Mail"/>
    <n v="84065"/>
    <s v="84065"/>
    <n v="5"/>
    <s v="Riverton"/>
    <x v="0"/>
    <n v="0"/>
    <n v="1.45"/>
    <n v="8.1"/>
  </r>
  <r>
    <d v="2021-07-20T00:00:00"/>
    <s v="#4429"/>
    <s v="United States"/>
    <s v="United States"/>
    <s v="USPS"/>
    <s v="Priority Mail"/>
    <n v="27910"/>
    <s v="27910"/>
    <n v="5"/>
    <s v="Ahoskie"/>
    <x v="30"/>
    <n v="0"/>
    <n v="4.8899999999999997"/>
    <n v="10.31"/>
  </r>
  <r>
    <d v="2021-07-20T00:00:00"/>
    <s v="#4431"/>
    <s v="United States"/>
    <s v="United States"/>
    <s v="USPS"/>
    <s v="Priority Mail"/>
    <n v="85338"/>
    <s v="85338"/>
    <n v="5"/>
    <s v="Goodyear"/>
    <x v="2"/>
    <n v="0"/>
    <n v="1.86"/>
    <n v="8.24"/>
  </r>
  <r>
    <d v="2021-07-20T00:00:00"/>
    <s v="#4432"/>
    <s v="United States"/>
    <s v="United States"/>
    <s v="USPS"/>
    <s v="Priority Mail"/>
    <n v="84043"/>
    <s v="84043"/>
    <n v="5"/>
    <s v="Lehi"/>
    <x v="0"/>
    <n v="0"/>
    <n v="0.76"/>
    <n v="7.79"/>
  </r>
  <r>
    <d v="2021-07-21T00:00:00"/>
    <s v="#4433"/>
    <s v="United States"/>
    <s v="United States"/>
    <s v="USPS"/>
    <s v="Priority Mail"/>
    <n v="84005"/>
    <s v="84005"/>
    <n v="5"/>
    <s v="Eagle Mountain"/>
    <x v="0"/>
    <n v="0"/>
    <n v="3.09"/>
    <n v="8.31"/>
  </r>
  <r>
    <d v="2021-07-20T00:00:00"/>
    <s v="#4434"/>
    <s v="United States"/>
    <s v="United States"/>
    <s v="UPS"/>
    <s v="UPS¬Æ Ground"/>
    <n v="95366"/>
    <s v="95366"/>
    <n v="5"/>
    <s v="Ripon"/>
    <x v="16"/>
    <n v="0"/>
    <n v="8.99"/>
    <n v="10.08"/>
  </r>
  <r>
    <d v="2021-07-19T00:00:00"/>
    <s v="#4435"/>
    <s v="United States"/>
    <s v="United States"/>
    <s v="USPS"/>
    <s v="First Class Package"/>
    <n v="27805"/>
    <s v="27805"/>
    <n v="5"/>
    <s v="Aulander"/>
    <x v="30"/>
    <n v="0"/>
    <n v="1.27"/>
    <n v="4.68"/>
  </r>
  <r>
    <d v="2021-07-20T00:00:00"/>
    <s v="#4436"/>
    <s v="United States"/>
    <s v="United States"/>
    <s v="UPS"/>
    <s v="UPS¬Æ Ground"/>
    <n v="84601"/>
    <s v="84601"/>
    <n v="5"/>
    <s v="Provo"/>
    <x v="0"/>
    <n v="0"/>
    <n v="8.3000000000000007"/>
    <n v="8.66"/>
  </r>
  <r>
    <d v="2021-07-19T00:00:00"/>
    <s v="#4438"/>
    <s v="United States"/>
    <s v="United States"/>
    <s v="USPS"/>
    <s v="First Class Package"/>
    <n v="92509"/>
    <s v="92509"/>
    <n v="5"/>
    <s v="Riverside"/>
    <x v="16"/>
    <n v="0"/>
    <n v="1.48"/>
    <n v="4.12"/>
  </r>
  <r>
    <d v="2021-07-21T00:00:00"/>
    <s v="#4439"/>
    <s v="United States"/>
    <s v="United States"/>
    <s v="UPS"/>
    <s v="UPS¬Æ Ground"/>
    <n v="73012"/>
    <s v="73012"/>
    <n v="5"/>
    <s v="Edmond"/>
    <x v="13"/>
    <n v="0"/>
    <n v="7.42"/>
    <n v="14.2"/>
  </r>
  <r>
    <d v="2021-07-21T00:00:00"/>
    <s v="#4440"/>
    <s v="United States"/>
    <s v="United States"/>
    <s v="UPS"/>
    <s v="UPS¬Æ Ground"/>
    <n v="76259"/>
    <s v="76259"/>
    <n v="5"/>
    <s v="Ponder"/>
    <x v="8"/>
    <n v="0"/>
    <n v="10.89"/>
    <n v="13.78"/>
  </r>
  <r>
    <d v="2021-07-20T00:00:00"/>
    <s v="#4441"/>
    <s v="United States"/>
    <s v="United States"/>
    <s v="USPS"/>
    <s v="First Class Package"/>
    <n v="84047"/>
    <s v="84047"/>
    <n v="5"/>
    <s v="Midvale"/>
    <x v="0"/>
    <n v="0"/>
    <n v="2.5099999999999998"/>
    <n v="5.19"/>
  </r>
  <r>
    <d v="2021-07-20T00:00:00"/>
    <s v="#4442"/>
    <s v="United States"/>
    <s v="United States"/>
    <s v="USPS"/>
    <s v="Priority Mail"/>
    <n v="94945"/>
    <s v="94945"/>
    <n v="5"/>
    <s v="Novato"/>
    <x v="16"/>
    <n v="0"/>
    <n v="2.39"/>
    <n v="8.7100000000000009"/>
  </r>
  <r>
    <d v="2021-07-20T00:00:00"/>
    <s v="#4443"/>
    <s v="United States"/>
    <s v="United States"/>
    <s v="USPS"/>
    <s v="Priority Mail"/>
    <n v="84107"/>
    <s v="84107"/>
    <n v="5"/>
    <s v="Murray"/>
    <x v="0"/>
    <n v="0"/>
    <n v="3.26"/>
    <n v="8.14"/>
  </r>
  <r>
    <d v="2021-07-21T00:00:00"/>
    <s v="#4444"/>
    <s v="United States"/>
    <s v="United States"/>
    <s v="UPS"/>
    <s v="UPS¬Æ Ground"/>
    <n v="84045"/>
    <s v="84045"/>
    <n v="5"/>
    <s v="Saratoga Springs"/>
    <x v="0"/>
    <n v="0"/>
    <n v="6.94"/>
    <n v="11.61"/>
  </r>
  <r>
    <d v="2021-07-20T00:00:00"/>
    <s v="#4446"/>
    <s v="United States"/>
    <s v="United States"/>
    <s v="USPS"/>
    <s v="Priority Mail"/>
    <n v="84321"/>
    <s v="84321"/>
    <n v="5"/>
    <s v="Logan"/>
    <x v="0"/>
    <n v="0"/>
    <n v="2.46"/>
    <n v="8.14"/>
  </r>
  <r>
    <d v="2021-07-21T00:00:00"/>
    <s v="#4447"/>
    <s v="United States"/>
    <s v="United States"/>
    <s v="USPS"/>
    <s v="Priority Mail"/>
    <n v="84058"/>
    <s v="84058"/>
    <n v="5"/>
    <s v="Orem"/>
    <x v="0"/>
    <n v="0"/>
    <n v="2.46"/>
    <n v="8.14"/>
  </r>
  <r>
    <d v="2021-07-20T00:00:00"/>
    <s v="#4448"/>
    <s v="United States"/>
    <s v="United States"/>
    <s v="USPS"/>
    <s v="Priority Mail"/>
    <n v="84606"/>
    <s v="84606"/>
    <n v="5"/>
    <s v="Provo"/>
    <x v="0"/>
    <n v="0"/>
    <n v="2.46"/>
    <n v="8.14"/>
  </r>
  <r>
    <d v="2021-07-19T00:00:00"/>
    <s v="#4449"/>
    <s v="United States"/>
    <s v="United States"/>
    <s v="USPS"/>
    <s v="Priority Mail"/>
    <n v="98368"/>
    <s v="98368"/>
    <n v="5"/>
    <s v="Port Townsend"/>
    <x v="9"/>
    <n v="0"/>
    <n v="2.25"/>
    <n v="8.85"/>
  </r>
  <r>
    <d v="2021-07-21T00:00:00"/>
    <s v="#4450"/>
    <s v="United States"/>
    <s v="United States"/>
    <s v="USPS"/>
    <s v="Priority Mail"/>
    <n v="28204"/>
    <s v="28204"/>
    <n v="5"/>
    <s v="Charlotte"/>
    <x v="30"/>
    <n v="0"/>
    <n v="11.27"/>
    <n v="9.93"/>
  </r>
  <r>
    <d v="2021-07-21T00:00:00"/>
    <s v="#4451"/>
    <s v="United States"/>
    <s v="United States"/>
    <s v="UPS"/>
    <s v="UPS¬Æ Ground"/>
    <s v="64468-1268"/>
    <s v="64468"/>
    <n v="5"/>
    <s v="Maryville"/>
    <x v="18"/>
    <n v="0"/>
    <n v="10.46"/>
    <n v="12.71"/>
  </r>
  <r>
    <d v="2021-07-20T00:00:00"/>
    <s v="#4452"/>
    <s v="United States"/>
    <s v="United States"/>
    <s v="USPS"/>
    <s v="Priority Mail"/>
    <n v="11385"/>
    <s v="11385"/>
    <n v="5"/>
    <s v="Queens"/>
    <x v="21"/>
    <n v="0"/>
    <n v="4.8899999999999997"/>
    <n v="10.31"/>
  </r>
  <r>
    <d v="2021-07-20T00:00:00"/>
    <s v="#4453"/>
    <s v="United States"/>
    <s v="United States"/>
    <s v="USPS"/>
    <s v="Priority Mail"/>
    <n v="22554"/>
    <s v="22554"/>
    <n v="5"/>
    <s v="Stafford"/>
    <x v="1"/>
    <n v="0"/>
    <n v="13.29"/>
    <n v="10.31"/>
  </r>
  <r>
    <d v="2021-07-22T00:00:00"/>
    <s v="#4454"/>
    <s v="United States"/>
    <s v="United States"/>
    <s v="UPS"/>
    <s v="UPS¬Æ Ground"/>
    <n v="83858"/>
    <s v="83858"/>
    <n v="5"/>
    <s v="Rathdrum"/>
    <x v="7"/>
    <n v="0"/>
    <n v="12.34"/>
    <n v="10.08"/>
  </r>
  <r>
    <d v="2021-07-20T00:00:00"/>
    <s v="#4455"/>
    <s v="United States"/>
    <s v="United States"/>
    <s v="USPS"/>
    <s v="Priority Mail"/>
    <n v="85054"/>
    <s v="85054"/>
    <n v="5"/>
    <s v="Phoenix"/>
    <x v="2"/>
    <n v="0"/>
    <n v="3.04"/>
    <n v="8.7100000000000009"/>
  </r>
  <r>
    <d v="2021-07-20T00:00:00"/>
    <s v="#4457"/>
    <s v="United States"/>
    <s v="United States"/>
    <s v="USPS"/>
    <s v="Priority Mail"/>
    <n v="37013"/>
    <s v="37013"/>
    <n v="5"/>
    <s v="Antioch"/>
    <x v="37"/>
    <n v="0"/>
    <n v="2.27"/>
    <n v="9.68"/>
  </r>
  <r>
    <d v="2021-07-20T00:00:00"/>
    <s v="#4458"/>
    <s v="United States"/>
    <s v="United States"/>
    <s v="USPS"/>
    <s v="Priority Mail"/>
    <n v="84096"/>
    <s v="84096"/>
    <n v="5"/>
    <s v="Herriman"/>
    <x v="0"/>
    <n v="0"/>
    <n v="1.45"/>
    <n v="8.1"/>
  </r>
  <r>
    <d v="2021-07-20T00:00:00"/>
    <s v="#4460"/>
    <s v="United States"/>
    <s v="United States"/>
    <s v="USPS"/>
    <s v="Priority Mail"/>
    <n v="84067"/>
    <s v="84067"/>
    <n v="5"/>
    <s v="Roy"/>
    <x v="0"/>
    <n v="0"/>
    <n v="0.76"/>
    <n v="7.79"/>
  </r>
  <r>
    <d v="2021-07-20T00:00:00"/>
    <s v="#4461"/>
    <s v="United States"/>
    <s v="United States"/>
    <s v="USPS"/>
    <s v="Priority Mail"/>
    <n v="84606"/>
    <s v="84606"/>
    <n v="5"/>
    <s v="Provo"/>
    <x v="0"/>
    <n v="0"/>
    <n v="0.76"/>
    <n v="7.79"/>
  </r>
  <r>
    <d v="2021-07-20T00:00:00"/>
    <s v="#4462"/>
    <s v="United States"/>
    <s v="United States"/>
    <s v="USPS"/>
    <s v="First Class Package"/>
    <n v="60517"/>
    <s v="60517"/>
    <n v="5"/>
    <s v="Woodridge"/>
    <x v="40"/>
    <n v="0"/>
    <n v="1.32"/>
    <n v="4.38"/>
  </r>
  <r>
    <d v="2021-07-20T00:00:00"/>
    <s v="#4463"/>
    <s v="United States"/>
    <s v="United States"/>
    <s v="USPS"/>
    <s v="First Class Package"/>
    <s v="84059-4807"/>
    <s v="84059"/>
    <n v="5"/>
    <s v="Vineyard"/>
    <x v="0"/>
    <n v="0"/>
    <n v="2.5099999999999998"/>
    <n v="5.19"/>
  </r>
  <r>
    <d v="2021-07-22T00:00:00"/>
    <s v="#4464"/>
    <s v="United States"/>
    <s v="United States"/>
    <s v="USPS"/>
    <s v="Priority Mail"/>
    <n v="77406"/>
    <s v="77406"/>
    <n v="5"/>
    <s v="Richmond"/>
    <x v="8"/>
    <n v="0"/>
    <n v="3.82"/>
    <n v="9.68"/>
  </r>
  <r>
    <d v="2021-07-20T00:00:00"/>
    <s v="#4465"/>
    <s v="United States"/>
    <s v="United States"/>
    <s v="USPS"/>
    <s v="Priority Mail"/>
    <n v="84725"/>
    <s v="84725"/>
    <n v="5"/>
    <s v="Enterprise"/>
    <x v="0"/>
    <n v="0"/>
    <n v="2.46"/>
    <n v="8.14"/>
  </r>
  <r>
    <d v="2021-07-22T00:00:00"/>
    <s v="#4466"/>
    <s v="United States"/>
    <s v="United States"/>
    <s v="UPS"/>
    <s v="UPS¬Æ Ground"/>
    <n v="84097"/>
    <s v="84097"/>
    <n v="5"/>
    <s v="Orem"/>
    <x v="0"/>
    <n v="0"/>
    <n v="6.88"/>
    <n v="12.72"/>
  </r>
  <r>
    <d v="2021-07-20T00:00:00"/>
    <s v="#4467"/>
    <s v="United States"/>
    <s v="United States"/>
    <s v="USPS"/>
    <s v="Priority Mail"/>
    <n v="72521"/>
    <s v="72521"/>
    <n v="5"/>
    <s v="Cave City "/>
    <x v="15"/>
    <n v="0"/>
    <n v="10.32"/>
    <n v="9.68"/>
  </r>
  <r>
    <d v="2021-07-20T00:00:00"/>
    <s v="#4468"/>
    <s v="United States"/>
    <s v="United States"/>
    <s v="USPS"/>
    <s v="Priority Mail"/>
    <n v="19390"/>
    <s v="19390"/>
    <n v="5"/>
    <s v="West Grove"/>
    <x v="10"/>
    <n v="0"/>
    <n v="16.89"/>
    <n v="10.31"/>
  </r>
  <r>
    <d v="2021-07-20T00:00:00"/>
    <s v="#4469"/>
    <s v="United States"/>
    <s v="United States"/>
    <s v="USPS"/>
    <s v="Priority Mail"/>
    <n v="78045"/>
    <s v="78045"/>
    <n v="5"/>
    <s v="Laredo"/>
    <x v="8"/>
    <n v="0"/>
    <n v="2.27"/>
    <n v="9.68"/>
  </r>
  <r>
    <d v="2021-07-20T00:00:00"/>
    <s v="#4470"/>
    <s v="United States"/>
    <s v="United States"/>
    <s v="UPS"/>
    <s v="UPS¬Æ Ground"/>
    <n v="85658"/>
    <s v="85658"/>
    <n v="5"/>
    <s v="Marana"/>
    <x v="2"/>
    <n v="0"/>
    <n v="10.54"/>
    <n v="13.76"/>
  </r>
  <r>
    <d v="2021-07-20T00:00:00"/>
    <s v="#4471"/>
    <s v="United States"/>
    <s v="United States"/>
    <s v="USPS"/>
    <s v="Priority Mail"/>
    <n v="84096"/>
    <s v="84096"/>
    <n v="5"/>
    <s v="Herriman"/>
    <x v="0"/>
    <n v="0"/>
    <n v="0.76"/>
    <n v="7.79"/>
  </r>
  <r>
    <d v="2021-07-20T00:00:00"/>
    <s v="#4474"/>
    <s v="United States"/>
    <s v="United States"/>
    <s v="UPS"/>
    <s v="UPS¬Æ Ground"/>
    <n v="11554"/>
    <s v="11554"/>
    <n v="5"/>
    <s v="East Meadow"/>
    <x v="21"/>
    <n v="0"/>
    <n v="7.84"/>
    <n v="15.79"/>
  </r>
  <r>
    <d v="2021-07-20T00:00:00"/>
    <s v="#4475"/>
    <s v="United States"/>
    <s v="United States"/>
    <s v="USPS"/>
    <s v="Priority Mail"/>
    <n v="84129"/>
    <s v="84129"/>
    <n v="5"/>
    <s v="Taylorsville"/>
    <x v="0"/>
    <n v="0"/>
    <n v="0.76"/>
    <n v="7.79"/>
  </r>
  <r>
    <d v="2021-07-22T00:00:00"/>
    <s v="#4476"/>
    <s v="United States"/>
    <s v="United States"/>
    <s v="USPS"/>
    <s v="Priority Mail"/>
    <n v="33704"/>
    <s v="33704"/>
    <n v="5"/>
    <s v="St. Petersburg"/>
    <x v="27"/>
    <n v="0"/>
    <n v="13.29"/>
    <n v="10.31"/>
  </r>
  <r>
    <d v="2021-07-22T00:00:00"/>
    <s v="#4477"/>
    <s v="United States"/>
    <s v="United States"/>
    <s v="USPS"/>
    <s v="Priority Mail"/>
    <n v="37909"/>
    <s v="37909"/>
    <n v="5"/>
    <s v="Knoxville"/>
    <x v="37"/>
    <n v="0"/>
    <n v="14.37"/>
    <n v="9.93"/>
  </r>
  <r>
    <d v="2021-07-20T00:00:00"/>
    <s v="#4478"/>
    <s v="United States"/>
    <s v="United States"/>
    <s v="USPS"/>
    <s v="Priority Mail"/>
    <n v="83716"/>
    <s v="83716"/>
    <n v="5"/>
    <s v="Boise"/>
    <x v="7"/>
    <n v="0"/>
    <n v="1.86"/>
    <n v="8.24"/>
  </r>
  <r>
    <d v="2021-07-20T00:00:00"/>
    <s v="#4479"/>
    <s v="United States"/>
    <s v="United States"/>
    <s v="USPS"/>
    <s v="Priority Mail"/>
    <n v="80014"/>
    <s v="80014"/>
    <n v="5"/>
    <s v="Aurora"/>
    <x v="12"/>
    <n v="0"/>
    <n v="3.04"/>
    <n v="8.7100000000000009"/>
  </r>
  <r>
    <d v="2021-07-19T00:00:00"/>
    <s v="#4480"/>
    <s v="United States"/>
    <s v="United States"/>
    <s v="USPS"/>
    <s v="Priority Mail"/>
    <n v="84062"/>
    <s v="84062"/>
    <n v="5"/>
    <s v="Pleasant Grove"/>
    <x v="0"/>
    <n v="0"/>
    <n v="0.76"/>
    <n v="7.79"/>
  </r>
  <r>
    <d v="2021-07-21T00:00:00"/>
    <s v="#4481"/>
    <s v="United States"/>
    <s v="United States"/>
    <s v="UPS"/>
    <s v="UPS¬Æ Ground"/>
    <n v="73012"/>
    <s v="73012"/>
    <n v="5"/>
    <s v="Edmond"/>
    <x v="13"/>
    <n v="0"/>
    <n v="7.34"/>
    <n v="14.61"/>
  </r>
  <r>
    <d v="2021-07-20T00:00:00"/>
    <s v="#4482"/>
    <s v="United States"/>
    <s v="United States"/>
    <s v="USPS"/>
    <s v="Priority Mail"/>
    <n v="84081"/>
    <s v="84081"/>
    <n v="5"/>
    <s v="West Jordan"/>
    <x v="0"/>
    <n v="0"/>
    <n v="3.26"/>
    <n v="8.14"/>
  </r>
  <r>
    <d v="2021-07-22T00:00:00"/>
    <s v="#4483"/>
    <s v="United States"/>
    <s v="United States"/>
    <s v="UPS"/>
    <s v="UPS¬Æ Ground"/>
    <n v="84045"/>
    <s v="84045"/>
    <n v="5"/>
    <s v="Saratoga Springs"/>
    <x v="0"/>
    <n v="0"/>
    <n v="6.87"/>
    <n v="12.26"/>
  </r>
  <r>
    <d v="2021-07-19T00:00:00"/>
    <s v="#4486"/>
    <s v="United States"/>
    <s v="United States"/>
    <s v="USPS"/>
    <s v="Priority Mail"/>
    <n v="84005"/>
    <s v="84005"/>
    <n v="5"/>
    <s v="Eagle Mountain"/>
    <x v="0"/>
    <n v="0"/>
    <n v="0.76"/>
    <n v="7.79"/>
  </r>
  <r>
    <d v="2021-07-20T00:00:00"/>
    <s v="#4487"/>
    <s v="United States"/>
    <s v="United States"/>
    <s v="USPS"/>
    <s v="Priority Mail"/>
    <n v="75057"/>
    <s v="75057"/>
    <n v="5"/>
    <s v="Lewisville"/>
    <x v="8"/>
    <n v="0"/>
    <n v="2.25"/>
    <n v="8.85"/>
  </r>
  <r>
    <d v="2021-07-19T00:00:00"/>
    <s v="#4488"/>
    <s v="United States"/>
    <s v="United States"/>
    <s v="USPS"/>
    <s v="First Class Package"/>
    <n v="94510"/>
    <s v="94510"/>
    <n v="5"/>
    <s v="Benicia"/>
    <x v="16"/>
    <n v="0"/>
    <n v="2.98"/>
    <n v="5.27"/>
  </r>
  <r>
    <d v="2021-07-20T00:00:00"/>
    <s v="#4489"/>
    <s v="United States"/>
    <s v="United States"/>
    <s v="USPS"/>
    <s v="Priority Mail"/>
    <n v="84037"/>
    <s v="84037"/>
    <n v="5"/>
    <s v="Kaysville"/>
    <x v="0"/>
    <n v="0"/>
    <n v="1.45"/>
    <n v="8.1"/>
  </r>
  <r>
    <d v="2021-07-20T00:00:00"/>
    <s v="#4492"/>
    <s v="United States"/>
    <s v="United States"/>
    <s v="USPS"/>
    <s v="Priority Mail"/>
    <n v="84129"/>
    <s v="84129"/>
    <n v="5"/>
    <s v="Taylorsville"/>
    <x v="0"/>
    <n v="0"/>
    <n v="1.05"/>
    <n v="8"/>
  </r>
  <r>
    <d v="2021-07-20T00:00:00"/>
    <s v="#4493"/>
    <s v="United States"/>
    <s v="United States"/>
    <s v="USPS"/>
    <s v="Priority Mail"/>
    <n v="84606"/>
    <s v="84606"/>
    <n v="5"/>
    <s v="Provo"/>
    <x v="0"/>
    <n v="0"/>
    <n v="0.76"/>
    <n v="7.79"/>
  </r>
  <r>
    <d v="2021-07-20T00:00:00"/>
    <s v="#4494"/>
    <s v="United States"/>
    <s v="United States"/>
    <s v="USPS"/>
    <s v="Priority Mail"/>
    <n v="17551"/>
    <s v="17551"/>
    <n v="5"/>
    <s v="Millersville"/>
    <x v="10"/>
    <n v="0"/>
    <n v="13.29"/>
    <n v="10.31"/>
  </r>
  <r>
    <d v="2021-07-20T00:00:00"/>
    <s v="#4497"/>
    <s v="United States"/>
    <s v="United States"/>
    <s v="USPS"/>
    <s v="Priority Mail"/>
    <n v="73159"/>
    <s v="73159"/>
    <n v="5"/>
    <s v="Oklahoma City"/>
    <x v="13"/>
    <n v="0"/>
    <n v="3.8"/>
    <n v="9"/>
  </r>
  <r>
    <d v="2021-07-20T00:00:00"/>
    <s v="#4499"/>
    <s v="United States"/>
    <s v="United States"/>
    <s v="USPS"/>
    <s v="Priority Mail"/>
    <n v="99301"/>
    <s v="99301"/>
    <n v="5"/>
    <s v="Pasco"/>
    <x v="9"/>
    <n v="0"/>
    <n v="1.86"/>
    <n v="8.24"/>
  </r>
  <r>
    <d v="2021-07-22T00:00:00"/>
    <s v="#4501"/>
    <s v="United States"/>
    <s v="United States"/>
    <s v="USPS"/>
    <s v="Priority Mail"/>
    <n v="84097"/>
    <s v="84097"/>
    <n v="5"/>
    <s v="Orem"/>
    <x v="0"/>
    <n v="0"/>
    <n v="2.46"/>
    <n v="8.14"/>
  </r>
  <r>
    <d v="2021-07-20T00:00:00"/>
    <s v="#4503"/>
    <s v="United States"/>
    <s v="United States"/>
    <s v="USPS"/>
    <s v="Priority Mail"/>
    <n v="94070"/>
    <s v="94070"/>
    <n v="5"/>
    <s v="San Carlos"/>
    <x v="16"/>
    <n v="0"/>
    <n v="3.79"/>
    <n v="8.7100000000000009"/>
  </r>
  <r>
    <d v="2021-07-22T00:00:00"/>
    <s v="#4508"/>
    <s v="United States"/>
    <s v="United States"/>
    <s v="USPS"/>
    <s v="Priority Mail"/>
    <n v="84765"/>
    <s v="84765"/>
    <n v="5"/>
    <s v="Santa Clara"/>
    <x v="0"/>
    <n v="0"/>
    <n v="0.76"/>
    <n v="7.79"/>
  </r>
  <r>
    <d v="2021-07-20T00:00:00"/>
    <s v="#4510"/>
    <s v="United States"/>
    <s v="United States"/>
    <s v="USPS"/>
    <s v="Priority Mail"/>
    <n v="77079"/>
    <s v="77079"/>
    <n v="5"/>
    <s v="Houston"/>
    <x v="8"/>
    <n v="0"/>
    <n v="3.82"/>
    <n v="9.68"/>
  </r>
  <r>
    <d v="2021-07-20T00:00:00"/>
    <s v="#4511"/>
    <s v="United States"/>
    <s v="United States"/>
    <s v="USPS"/>
    <s v="Priority Mail"/>
    <n v="85648"/>
    <s v="85648"/>
    <n v="5"/>
    <s v="Rio Rico"/>
    <x v="2"/>
    <n v="0"/>
    <n v="7.29"/>
    <n v="8.7100000000000009"/>
  </r>
  <r>
    <d v="2021-07-24T00:00:00"/>
    <s v="#4512"/>
    <s v="United States"/>
    <s v="United States"/>
    <s v="USPS"/>
    <s v="Priority Mail"/>
    <n v="95624"/>
    <s v="95624"/>
    <n v="5"/>
    <s v="Elk Grove"/>
    <x v="16"/>
    <n v="0"/>
    <n v="2.39"/>
    <n v="8.7100000000000009"/>
  </r>
  <r>
    <d v="2021-07-19T00:00:00"/>
    <s v="#4513"/>
    <s v="United States"/>
    <s v="United States"/>
    <s v="USPS"/>
    <s v="Priority Mail"/>
    <s v="75056-4104"/>
    <s v="75056"/>
    <n v="5"/>
    <s v="The Colony"/>
    <x v="8"/>
    <n v="0"/>
    <n v="2.25"/>
    <n v="8.85"/>
  </r>
  <r>
    <d v="2021-07-20T00:00:00"/>
    <s v="#4514"/>
    <s v="United States"/>
    <s v="United States"/>
    <s v="UPS"/>
    <s v="UPS¬Æ Ground"/>
    <n v="98662"/>
    <s v="98662"/>
    <n v="5"/>
    <s v="Vancouver"/>
    <x v="9"/>
    <n v="0"/>
    <n v="7.43"/>
    <n v="13.31"/>
  </r>
  <r>
    <d v="2021-07-22T00:00:00"/>
    <s v="#4515"/>
    <s v="United States"/>
    <s v="United States"/>
    <s v="UPS"/>
    <s v="UPS¬Æ Ground"/>
    <n v="45883"/>
    <s v="45883"/>
    <n v="5"/>
    <s v="Saint Henry"/>
    <x v="29"/>
    <n v="0"/>
    <n v="11.34"/>
    <n v="18.34"/>
  </r>
  <r>
    <d v="2021-07-20T00:00:00"/>
    <s v="#4516"/>
    <s v="United States"/>
    <s v="United States"/>
    <s v="USPS"/>
    <s v="Priority Mail"/>
    <n v="84118"/>
    <s v="84118"/>
    <n v="5"/>
    <s v="Kearns"/>
    <x v="0"/>
    <n v="0"/>
    <n v="0.76"/>
    <n v="7.79"/>
  </r>
  <r>
    <d v="2021-07-20T00:00:00"/>
    <s v="#4517"/>
    <s v="United States"/>
    <s v="United States"/>
    <s v="USPS"/>
    <s v="Priority Mail"/>
    <n v="60639"/>
    <s v="60639"/>
    <n v="5"/>
    <s v="Chicago"/>
    <x v="40"/>
    <n v="0"/>
    <n v="10.32"/>
    <n v="9.68"/>
  </r>
  <r>
    <d v="2021-07-20T00:00:00"/>
    <s v="#4519"/>
    <s v="United States"/>
    <s v="United States"/>
    <s v="USPS"/>
    <s v="Priority Mail"/>
    <n v="28001"/>
    <s v="28001"/>
    <n v="5"/>
    <s v="Albemarle"/>
    <x v="30"/>
    <n v="0"/>
    <n v="11.27"/>
    <n v="9.93"/>
  </r>
  <r>
    <d v="2021-07-20T00:00:00"/>
    <s v="#4520"/>
    <s v="United States"/>
    <s v="United States"/>
    <s v="USPS"/>
    <s v="Priority Mail"/>
    <n v="84003"/>
    <s v="84003"/>
    <n v="5"/>
    <s v="American Fork"/>
    <x v="0"/>
    <n v="0"/>
    <n v="3.26"/>
    <n v="8.14"/>
  </r>
  <r>
    <d v="2021-07-19T00:00:00"/>
    <s v="#4521"/>
    <s v="United States"/>
    <s v="United States"/>
    <s v="USPS"/>
    <s v="First Class Package"/>
    <n v="84606"/>
    <s v="84606"/>
    <n v="5"/>
    <s v="Provo"/>
    <x v="0"/>
    <n v="0"/>
    <n v="1.46"/>
    <n v="4.04"/>
  </r>
  <r>
    <d v="2021-07-20T00:00:00"/>
    <s v="#4523"/>
    <s v="United States"/>
    <s v="United States"/>
    <s v="USPS"/>
    <s v="Priority Mail"/>
    <n v="84058"/>
    <s v="84058"/>
    <n v="5"/>
    <s v="Orem"/>
    <x v="0"/>
    <n v="0"/>
    <n v="1.45"/>
    <n v="8.1"/>
  </r>
  <r>
    <d v="2021-07-20T00:00:00"/>
    <s v="#4524"/>
    <s v="United States"/>
    <s v="United States"/>
    <s v="USPS"/>
    <s v="Priority Mail"/>
    <n v="84062"/>
    <s v="84062"/>
    <n v="5"/>
    <s v="Pleasant Grove"/>
    <x v="0"/>
    <n v="0"/>
    <n v="0.76"/>
    <n v="7.79"/>
  </r>
  <r>
    <d v="2021-07-20T00:00:00"/>
    <s v="#4525"/>
    <s v="United States"/>
    <s v="United States"/>
    <s v="USPS"/>
    <s v="Priority Mail"/>
    <n v="84770"/>
    <s v="84770"/>
    <n v="5"/>
    <s v="St. George"/>
    <x v="0"/>
    <n v="0"/>
    <n v="1.45"/>
    <n v="8.1"/>
  </r>
  <r>
    <d v="2021-07-20T00:00:00"/>
    <s v="#4526"/>
    <s v="United States"/>
    <s v="United States"/>
    <s v="USPS"/>
    <s v="Priority Mail"/>
    <n v="84604"/>
    <s v="84604"/>
    <n v="5"/>
    <s v="Provo"/>
    <x v="0"/>
    <n v="0"/>
    <n v="0.76"/>
    <n v="7.79"/>
  </r>
  <r>
    <d v="2021-07-20T00:00:00"/>
    <s v="#4527"/>
    <s v="United States"/>
    <s v="United States"/>
    <s v="USPS"/>
    <s v="Priority Mail"/>
    <n v="75057"/>
    <s v="75057"/>
    <n v="5"/>
    <s v="Lewisville"/>
    <x v="8"/>
    <n v="0"/>
    <n v="2.25"/>
    <n v="8.85"/>
  </r>
  <r>
    <d v="2021-07-20T00:00:00"/>
    <s v="#4528"/>
    <s v="United States"/>
    <s v="United States"/>
    <s v="USPS"/>
    <s v="Priority Mail"/>
    <n v="84651"/>
    <s v="84651"/>
    <n v="5"/>
    <s v="PAYSON"/>
    <x v="0"/>
    <n v="0"/>
    <n v="1.05"/>
    <n v="8"/>
  </r>
  <r>
    <d v="2021-07-20T00:00:00"/>
    <s v="#4532"/>
    <s v="United States"/>
    <s v="United States"/>
    <s v="USPS"/>
    <s v="Priority Mail"/>
    <n v="84074"/>
    <s v="84074"/>
    <n v="5"/>
    <s v="Tooele"/>
    <x v="0"/>
    <n v="0"/>
    <n v="0.76"/>
    <n v="7.79"/>
  </r>
  <r>
    <d v="2021-07-20T00:00:00"/>
    <s v="#4533"/>
    <s v="United States"/>
    <s v="United States"/>
    <s v="USPS"/>
    <s v="Priority Mail"/>
    <n v="84062"/>
    <s v="84062"/>
    <n v="5"/>
    <s v="Pleasant Grove"/>
    <x v="0"/>
    <n v="0"/>
    <n v="0.76"/>
    <n v="7.79"/>
  </r>
  <r>
    <d v="2021-07-20T00:00:00"/>
    <s v="#4534"/>
    <s v="United States"/>
    <s v="United States"/>
    <s v="UPS"/>
    <s v="UPS¬Æ Ground"/>
    <n v="55060"/>
    <s v="55060"/>
    <n v="5"/>
    <s v="Owatonna"/>
    <x v="22"/>
    <n v="0"/>
    <n v="10.81"/>
    <n v="13.41"/>
  </r>
  <r>
    <d v="2021-07-20T00:00:00"/>
    <s v="#4535"/>
    <s v="United States"/>
    <s v="United States"/>
    <s v="USPS"/>
    <s v="Priority Mail"/>
    <n v="84120"/>
    <s v="84120"/>
    <n v="5"/>
    <s v="West Valley City"/>
    <x v="0"/>
    <n v="0"/>
    <n v="0.76"/>
    <n v="7.79"/>
  </r>
  <r>
    <d v="2021-07-20T00:00:00"/>
    <s v="#4536"/>
    <s v="United States"/>
    <s v="United States"/>
    <s v="USPS"/>
    <s v="Priority Mail"/>
    <n v="84044"/>
    <s v="84044"/>
    <n v="5"/>
    <s v="Magna"/>
    <x v="0"/>
    <n v="0"/>
    <n v="0.76"/>
    <n v="7.79"/>
  </r>
  <r>
    <d v="2021-07-20T00:00:00"/>
    <s v="#4537"/>
    <s v="United States"/>
    <s v="United States"/>
    <s v="USPS"/>
    <s v="Priority Mail"/>
    <n v="85255"/>
    <s v="85255"/>
    <n v="5"/>
    <s v="Scottsdale"/>
    <x v="2"/>
    <n v="0"/>
    <n v="1.86"/>
    <n v="8.24"/>
  </r>
  <r>
    <d v="2021-07-20T00:00:00"/>
    <s v="#4538"/>
    <s v="United States"/>
    <s v="United States"/>
    <s v="USPS"/>
    <s v="Priority Mail"/>
    <n v="73179"/>
    <s v="73179"/>
    <n v="5"/>
    <s v="Oklahoma City"/>
    <x v="13"/>
    <n v="0"/>
    <n v="3.8"/>
    <n v="9"/>
  </r>
  <r>
    <d v="2021-07-20T00:00:00"/>
    <s v="#4539"/>
    <s v="United States"/>
    <s v="United States"/>
    <s v="USPS"/>
    <s v="First Class Package"/>
    <n v="84321"/>
    <s v="84321"/>
    <n v="5"/>
    <s v="Logan"/>
    <x v="0"/>
    <n v="0"/>
    <n v="2.5099999999999998"/>
    <n v="5.19"/>
  </r>
  <r>
    <d v="2021-07-20T00:00:00"/>
    <s v="#4540"/>
    <s v="United States"/>
    <s v="United States"/>
    <s v="USPS"/>
    <s v="Priority Mail"/>
    <n v="10036"/>
    <s v="10036"/>
    <n v="5"/>
    <s v="new york"/>
    <x v="21"/>
    <n v="0"/>
    <n v="10.09"/>
    <n v="10.31"/>
  </r>
  <r>
    <d v="2021-07-20T00:00:00"/>
    <s v="#4542"/>
    <s v="United States"/>
    <s v="United States"/>
    <s v="USPS"/>
    <s v="Priority Mail"/>
    <n v="44095"/>
    <s v="44095"/>
    <n v="5"/>
    <s v="Willowick"/>
    <x v="29"/>
    <n v="0"/>
    <n v="7.27"/>
    <n v="9.93"/>
  </r>
  <r>
    <d v="2021-07-20T00:00:00"/>
    <s v="#4543"/>
    <s v="United States"/>
    <s v="United States"/>
    <s v="USPS"/>
    <s v="Priority Mail"/>
    <n v="74021"/>
    <s v="74021"/>
    <n v="5"/>
    <s v="COLLINSVILLE"/>
    <x v="13"/>
    <n v="0"/>
    <n v="2.75"/>
    <n v="11.55"/>
  </r>
  <r>
    <d v="2021-07-20T00:00:00"/>
    <s v="#4544"/>
    <s v="United States"/>
    <s v="United States"/>
    <s v="USPS"/>
    <s v="Priority Mail"/>
    <n v="60124"/>
    <s v="60124"/>
    <n v="5"/>
    <s v="Elgin"/>
    <x v="40"/>
    <n v="0"/>
    <n v="16.22"/>
    <n v="12.38"/>
  </r>
  <r>
    <d v="2021-07-22T00:00:00"/>
    <s v="#4545"/>
    <s v="United States"/>
    <s v="United States"/>
    <s v="UPS"/>
    <s v="UPS¬Æ Ground"/>
    <n v="84108"/>
    <s v="84108"/>
    <n v="5"/>
    <s v="Salt Lake City"/>
    <x v="0"/>
    <n v="0"/>
    <n v="8.1300000000000008"/>
    <n v="9.3800000000000008"/>
  </r>
  <r>
    <d v="2021-07-22T00:00:00"/>
    <s v="#4546"/>
    <s v="United States"/>
    <s v="United States"/>
    <s v="USPS"/>
    <s v="Priority Mail"/>
    <n v="60505"/>
    <s v="60505"/>
    <n v="5"/>
    <s v="Aurora"/>
    <x v="40"/>
    <n v="0"/>
    <n v="3.82"/>
    <n v="9.68"/>
  </r>
  <r>
    <d v="2021-07-22T00:00:00"/>
    <s v="#4547"/>
    <s v="United States"/>
    <s v="United States"/>
    <s v="UPS"/>
    <s v="UPS¬Æ Ground"/>
    <n v="94303"/>
    <s v="94303"/>
    <n v="5"/>
    <s v="EAST PALO ALTO"/>
    <x v="16"/>
    <n v="0"/>
    <n v="7.22"/>
    <n v="13.01"/>
  </r>
  <r>
    <d v="2021-07-22T00:00:00"/>
    <s v="#4549"/>
    <s v="United States"/>
    <s v="United States"/>
    <s v="USPS"/>
    <s v="First Class Package"/>
    <n v="84003"/>
    <s v="84003"/>
    <n v="5"/>
    <s v="American Fork"/>
    <x v="0"/>
    <n v="0"/>
    <n v="1.34"/>
    <n v="3.46"/>
  </r>
  <r>
    <d v="2021-07-22T00:00:00"/>
    <s v="#4550"/>
    <s v="United States"/>
    <s v="United States"/>
    <s v="USPS"/>
    <s v="Priority Mail"/>
    <n v="84660"/>
    <s v="84660"/>
    <n v="5"/>
    <s v="Spanish Fork"/>
    <x v="0"/>
    <n v="0"/>
    <n v="0.76"/>
    <n v="7.79"/>
  </r>
  <r>
    <d v="2021-07-22T00:00:00"/>
    <s v="#4552"/>
    <s v="United States"/>
    <s v="United States"/>
    <s v="USPS"/>
    <s v="Priority Mail"/>
    <n v="84601"/>
    <s v="84601"/>
    <n v="5"/>
    <s v="Provo"/>
    <x v="0"/>
    <n v="0"/>
    <n v="1.45"/>
    <n v="8.1"/>
  </r>
  <r>
    <d v="2021-07-21T00:00:00"/>
    <s v="#4553"/>
    <s v="United States"/>
    <s v="United States"/>
    <s v="USPS"/>
    <s v="Priority Mail"/>
    <n v="84020"/>
    <s v="84020"/>
    <n v="5"/>
    <s v="Draper"/>
    <x v="0"/>
    <n v="0"/>
    <n v="0.76"/>
    <n v="7.79"/>
  </r>
  <r>
    <d v="2021-07-22T00:00:00"/>
    <s v="#4554"/>
    <s v="United States"/>
    <s v="United States"/>
    <s v="USPS"/>
    <s v="Priority Mail"/>
    <n v="76385"/>
    <s v="76385"/>
    <n v="5"/>
    <s v="Vernon "/>
    <x v="8"/>
    <n v="0"/>
    <n v="5.65"/>
    <n v="9"/>
  </r>
  <r>
    <d v="2021-07-19T00:00:00"/>
    <s v="#4556"/>
    <s v="United States"/>
    <s v="United States"/>
    <s v="USPS"/>
    <s v="Priority Mail"/>
    <n v="84790"/>
    <s v="84790"/>
    <n v="5"/>
    <s v="St George"/>
    <x v="0"/>
    <n v="0"/>
    <n v="1.05"/>
    <n v="8"/>
  </r>
  <r>
    <d v="2021-07-22T00:00:00"/>
    <s v="#4557"/>
    <s v="United States"/>
    <s v="United States"/>
    <s v="USPS"/>
    <s v="First Class Package"/>
    <n v="84015"/>
    <s v="84015"/>
    <n v="5"/>
    <s v="Clinton"/>
    <x v="0"/>
    <n v="0"/>
    <n v="1.46"/>
    <n v="4.04"/>
  </r>
  <r>
    <d v="2021-07-22T00:00:00"/>
    <s v="#4558"/>
    <s v="United States"/>
    <s v="United States"/>
    <s v="USPS"/>
    <s v="First Class Package"/>
    <n v="84780"/>
    <s v="84780"/>
    <n v="5"/>
    <s v="Washington"/>
    <x v="0"/>
    <n v="0"/>
    <n v="2.5099999999999998"/>
    <n v="5.19"/>
  </r>
  <r>
    <d v="2021-07-22T00:00:00"/>
    <s v="#4560"/>
    <s v="United States"/>
    <s v="United States"/>
    <s v="USPS"/>
    <s v="First Class Package"/>
    <n v="99353"/>
    <s v="99353"/>
    <n v="5"/>
    <s v="West Richland"/>
    <x v="9"/>
    <n v="0"/>
    <n v="2.98"/>
    <n v="5.27"/>
  </r>
  <r>
    <d v="2021-07-22T00:00:00"/>
    <s v="#4561"/>
    <s v="United States"/>
    <s v="United States"/>
    <s v="USPS"/>
    <s v="First Class Package"/>
    <n v="90274"/>
    <s v="90274"/>
    <n v="5"/>
    <s v="Rolling Hills Estates"/>
    <x v="16"/>
    <n v="0"/>
    <n v="2.98"/>
    <n v="5.27"/>
  </r>
  <r>
    <d v="2021-07-22T00:00:00"/>
    <s v="#4562"/>
    <s v="United States"/>
    <s v="United States"/>
    <s v="USPS"/>
    <s v="Priority Mail"/>
    <n v="84065"/>
    <s v="84065"/>
    <n v="5"/>
    <s v="Riverton"/>
    <x v="0"/>
    <n v="0"/>
    <n v="2.46"/>
    <n v="8.14"/>
  </r>
  <r>
    <d v="2021-07-22T00:00:00"/>
    <s v="#4563"/>
    <s v="United States"/>
    <s v="United States"/>
    <s v="USPS"/>
    <s v="First Class Package"/>
    <n v="84067"/>
    <s v="84067"/>
    <n v="5"/>
    <s v="Roy"/>
    <x v="0"/>
    <n v="0"/>
    <n v="2.5099999999999998"/>
    <n v="5.19"/>
  </r>
  <r>
    <d v="2021-07-22T00:00:00"/>
    <s v="#4564"/>
    <s v="United States"/>
    <s v="United States"/>
    <s v="USPS"/>
    <s v="Priority Mail"/>
    <n v="12440"/>
    <s v="12440"/>
    <n v="5"/>
    <s v="High Falls"/>
    <x v="21"/>
    <n v="0"/>
    <n v="4.8899999999999997"/>
    <n v="10.31"/>
  </r>
  <r>
    <d v="2021-08-02T00:00:00"/>
    <s v="#4565"/>
    <s v="United States"/>
    <s v="United States"/>
    <s v="USPS"/>
    <s v="Priority Mail"/>
    <n v="84321"/>
    <s v="84321"/>
    <n v="5"/>
    <s v="Logan"/>
    <x v="0"/>
    <n v="0"/>
    <n v="0.76"/>
    <n v="7.79"/>
  </r>
  <r>
    <d v="2021-07-22T00:00:00"/>
    <s v="#4566"/>
    <s v="United States"/>
    <s v="United States"/>
    <s v="USPS"/>
    <s v="Priority Mail"/>
    <n v="84041"/>
    <s v="84041"/>
    <n v="5"/>
    <s v="Layton"/>
    <x v="0"/>
    <n v="0"/>
    <n v="0.76"/>
    <n v="7.79"/>
  </r>
  <r>
    <d v="2021-07-22T00:00:00"/>
    <s v="#4567"/>
    <s v="United States"/>
    <s v="United States"/>
    <s v="USPS"/>
    <s v="First Class Package"/>
    <n v="50263"/>
    <s v="50263"/>
    <n v="5"/>
    <s v="Waukee"/>
    <x v="46"/>
    <n v="0"/>
    <n v="3.08"/>
    <n v="5.42"/>
  </r>
  <r>
    <d v="2021-07-22T00:00:00"/>
    <s v="#4568"/>
    <s v="United States"/>
    <s v="United States"/>
    <s v="USPS"/>
    <s v="Priority Mail"/>
    <n v="18411"/>
    <s v="18411"/>
    <n v="5"/>
    <s v="Clarks Summit"/>
    <x v="10"/>
    <n v="0"/>
    <n v="4.8899999999999997"/>
    <n v="10.31"/>
  </r>
  <r>
    <d v="2021-07-22T00:00:00"/>
    <s v="#4569"/>
    <s v="United States"/>
    <s v="United States"/>
    <s v="USPS"/>
    <s v="First Class Package"/>
    <n v="24901"/>
    <s v="24901"/>
    <n v="5"/>
    <s v="Lewisburg"/>
    <x v="11"/>
    <n v="0"/>
    <n v="3.29"/>
    <n v="5.81"/>
  </r>
  <r>
    <d v="2021-07-20T00:00:00"/>
    <s v="#4570"/>
    <s v="United States"/>
    <s v="United States"/>
    <s v="UPS"/>
    <s v="UPS¬Æ Ground"/>
    <n v="48313"/>
    <s v="48313"/>
    <n v="5"/>
    <s v="Sterling Heights"/>
    <x v="32"/>
    <n v="0"/>
    <n v="8.5500000000000007"/>
    <n v="21.51"/>
  </r>
  <r>
    <d v="2021-07-22T00:00:00"/>
    <s v="#4571"/>
    <s v="United States"/>
    <s v="United States"/>
    <s v="USPS"/>
    <s v="First Class Package"/>
    <n v="29707"/>
    <s v="29707"/>
    <n v="5"/>
    <s v="Indian Land"/>
    <x v="20"/>
    <n v="0"/>
    <n v="3.29"/>
    <n v="5.81"/>
  </r>
  <r>
    <d v="2021-07-22T00:00:00"/>
    <s v="#4572"/>
    <s v="United States"/>
    <s v="United States"/>
    <s v="USPS"/>
    <s v="First Class Package"/>
    <n v="97212"/>
    <s v="97212"/>
    <n v="5"/>
    <s v="Portland"/>
    <x v="4"/>
    <n v="0"/>
    <n v="3.08"/>
    <n v="5.42"/>
  </r>
  <r>
    <d v="2021-07-22T00:00:00"/>
    <s v="#4573"/>
    <s v="United States"/>
    <s v="United States"/>
    <s v="USPS"/>
    <s v="First Class Package"/>
    <n v="54901"/>
    <s v="54901"/>
    <n v="5"/>
    <s v="Oshkosh"/>
    <x v="38"/>
    <n v="0"/>
    <n v="3.14"/>
    <n v="5.66"/>
  </r>
  <r>
    <d v="2021-07-22T00:00:00"/>
    <s v="#4574"/>
    <s v="United States"/>
    <s v="United States"/>
    <s v="USPS"/>
    <s v="Priority Mail"/>
    <n v="84780"/>
    <s v="84780"/>
    <n v="5"/>
    <s v="Washington"/>
    <x v="0"/>
    <n v="0"/>
    <n v="1.45"/>
    <n v="8.1"/>
  </r>
  <r>
    <d v="2021-07-22T00:00:00"/>
    <s v="#4575"/>
    <s v="United States"/>
    <s v="United States"/>
    <s v="USPS"/>
    <s v="Priority Mail"/>
    <n v="84606"/>
    <s v="84606"/>
    <n v="5"/>
    <s v="Provo"/>
    <x v="0"/>
    <n v="0"/>
    <n v="0.76"/>
    <n v="7.79"/>
  </r>
  <r>
    <d v="2021-07-22T00:00:00"/>
    <s v="#4577"/>
    <s v="United States"/>
    <s v="United States"/>
    <s v="USPS"/>
    <s v="Priority Mail"/>
    <n v="84321"/>
    <s v="84321"/>
    <n v="5"/>
    <s v="Logan"/>
    <x v="0"/>
    <n v="0"/>
    <n v="0.76"/>
    <n v="7.79"/>
  </r>
  <r>
    <d v="2021-07-22T00:00:00"/>
    <s v="#4578"/>
    <s v="United States"/>
    <s v="United States"/>
    <s v="USPS"/>
    <s v="Priority Mail"/>
    <n v="84321"/>
    <s v="84321"/>
    <n v="5"/>
    <s v="Logan"/>
    <x v="0"/>
    <n v="0"/>
    <n v="0.76"/>
    <n v="7.79"/>
  </r>
  <r>
    <d v="2021-07-22T00:00:00"/>
    <s v="#4579"/>
    <s v="United States"/>
    <s v="United States"/>
    <s v="USPS"/>
    <s v="Priority Mail"/>
    <n v="90503"/>
    <s v="90503"/>
    <n v="5"/>
    <s v="Torrance"/>
    <x v="16"/>
    <n v="0"/>
    <n v="2.39"/>
    <n v="8.7100000000000009"/>
  </r>
  <r>
    <d v="2021-07-22T00:00:00"/>
    <s v="#4580"/>
    <s v="United States"/>
    <s v="United States"/>
    <s v="USPS"/>
    <s v="Priority Mail"/>
    <n v="62522"/>
    <s v="62522"/>
    <n v="5"/>
    <s v="Decatur"/>
    <x v="40"/>
    <n v="0"/>
    <n v="2.27"/>
    <n v="9.68"/>
  </r>
  <r>
    <d v="2021-07-22T00:00:00"/>
    <s v="#4581"/>
    <s v="United States"/>
    <s v="United States"/>
    <s v="USPS"/>
    <s v="Priority Mail"/>
    <n v="84095"/>
    <s v="84095"/>
    <n v="5"/>
    <s v="South Jordan"/>
    <x v="0"/>
    <n v="0"/>
    <n v="1.05"/>
    <n v="8"/>
  </r>
  <r>
    <d v="2021-07-22T00:00:00"/>
    <s v="#4582"/>
    <s v="United States"/>
    <s v="United States"/>
    <s v="USPS"/>
    <s v="Priority Mail"/>
    <n v="84025"/>
    <s v="84025"/>
    <n v="5"/>
    <s v="Farmington"/>
    <x v="0"/>
    <n v="0"/>
    <n v="1.45"/>
    <n v="8.1"/>
  </r>
  <r>
    <d v="2021-07-22T00:00:00"/>
    <s v="#4583"/>
    <s v="United States"/>
    <s v="United States"/>
    <s v="USPS"/>
    <s v="Priority Mail"/>
    <n v="95648"/>
    <s v="95648"/>
    <n v="5"/>
    <s v="Lincoln"/>
    <x v="16"/>
    <n v="0"/>
    <n v="2.39"/>
    <n v="8.7100000000000009"/>
  </r>
  <r>
    <d v="2021-07-22T00:00:00"/>
    <s v="#4584"/>
    <s v="United States"/>
    <s v="United States"/>
    <s v="USPS"/>
    <s v="Priority Mail"/>
    <n v="59102"/>
    <s v="59102"/>
    <n v="5"/>
    <s v="Billings"/>
    <x v="49"/>
    <n v="0"/>
    <n v="1.86"/>
    <n v="8.24"/>
  </r>
  <r>
    <d v="2021-07-22T00:00:00"/>
    <s v="#4585"/>
    <s v="United States"/>
    <s v="United States"/>
    <s v="USPS"/>
    <s v="Priority Mail"/>
    <n v="57221"/>
    <s v="57221"/>
    <n v="5"/>
    <s v="Bryant "/>
    <x v="50"/>
    <n v="0"/>
    <n v="3.8"/>
    <n v="9"/>
  </r>
  <r>
    <d v="2021-07-22T00:00:00"/>
    <s v="#4586"/>
    <s v="United States"/>
    <s v="United States"/>
    <s v="USPS"/>
    <s v="Priority Mail"/>
    <n v="21043"/>
    <s v="21043"/>
    <n v="5"/>
    <s v="Ellicott City"/>
    <x v="26"/>
    <n v="0"/>
    <n v="13.29"/>
    <n v="10.31"/>
  </r>
  <r>
    <d v="2021-07-22T00:00:00"/>
    <s v="#4587"/>
    <s v="United States"/>
    <s v="United States"/>
    <s v="UPS"/>
    <s v="UPS¬Æ Ground"/>
    <n v="48017"/>
    <s v="48017"/>
    <n v="5"/>
    <s v="Clawson"/>
    <x v="32"/>
    <n v="0"/>
    <n v="7.37"/>
    <n v="14.28"/>
  </r>
  <r>
    <d v="2021-07-22T00:00:00"/>
    <s v="#4588"/>
    <s v="United States"/>
    <s v="United States"/>
    <s v="USPS"/>
    <s v="Priority Mail"/>
    <n v="24112"/>
    <s v="24112"/>
    <n v="5"/>
    <s v="MARTINSVILLE"/>
    <x v="1"/>
    <n v="0"/>
    <n v="14.37"/>
    <n v="9.93"/>
  </r>
  <r>
    <d v="2021-07-22T00:00:00"/>
    <s v="#4589"/>
    <s v="United States"/>
    <s v="United States"/>
    <s v="USPS"/>
    <s v="First Class Package"/>
    <n v="72417"/>
    <s v="72417"/>
    <n v="5"/>
    <s v="Brookland"/>
    <x v="15"/>
    <n v="0"/>
    <n v="3.14"/>
    <n v="5.66"/>
  </r>
  <r>
    <d v="2021-07-22T00:00:00"/>
    <s v="#4592"/>
    <s v="United States"/>
    <s v="United States"/>
    <s v="USPS"/>
    <s v="Priority Mail"/>
    <n v="94506"/>
    <s v="94506"/>
    <n v="5"/>
    <s v="Danville"/>
    <x v="16"/>
    <n v="0"/>
    <n v="1.86"/>
    <n v="8.24"/>
  </r>
  <r>
    <d v="2021-07-22T00:00:00"/>
    <s v="#4594"/>
    <s v="United States"/>
    <s v="United States"/>
    <s v="USPS"/>
    <s v="Priority Mail"/>
    <n v="84404"/>
    <s v="84404"/>
    <n v="5"/>
    <s v="Ogden"/>
    <x v="0"/>
    <n v="0"/>
    <n v="0.76"/>
    <n v="7.79"/>
  </r>
  <r>
    <d v="2021-07-22T00:00:00"/>
    <s v="#4595"/>
    <s v="United States"/>
    <s v="United States"/>
    <s v="USPS"/>
    <s v="Priority Mail"/>
    <n v="84081"/>
    <s v="84081"/>
    <n v="5"/>
    <s v="West Jordan"/>
    <x v="0"/>
    <n v="0"/>
    <n v="1.05"/>
    <n v="8"/>
  </r>
  <r>
    <d v="2021-07-22T00:00:00"/>
    <s v="#4596"/>
    <s v="United States"/>
    <s v="United States"/>
    <s v="USPS"/>
    <s v="First Class Package"/>
    <n v="84321"/>
    <s v="84321"/>
    <n v="5"/>
    <s v="Logan"/>
    <x v="0"/>
    <n v="0"/>
    <n v="0.99"/>
    <n v="3.01"/>
  </r>
  <r>
    <d v="2021-07-22T00:00:00"/>
    <s v="#4597"/>
    <s v="United States"/>
    <s v="United States"/>
    <s v="USPS"/>
    <s v="Priority Mail"/>
    <n v="45701"/>
    <s v="45701"/>
    <n v="5"/>
    <s v="Athens"/>
    <x v="29"/>
    <n v="0"/>
    <n v="3.97"/>
    <n v="9.93"/>
  </r>
  <r>
    <d v="2021-07-22T00:00:00"/>
    <s v="#4598"/>
    <s v="United States"/>
    <s v="United States"/>
    <s v="USPS"/>
    <s v="Priority Mail"/>
    <n v="93312"/>
    <s v="93312"/>
    <n v="5"/>
    <s v="Bakersfield"/>
    <x v="16"/>
    <n v="0"/>
    <n v="1.86"/>
    <n v="8.24"/>
  </r>
  <r>
    <d v="2021-07-22T00:00:00"/>
    <s v="#4599"/>
    <s v="United States"/>
    <s v="United States"/>
    <s v="USPS"/>
    <s v="Priority Mail"/>
    <s v="01721"/>
    <s v="01721"/>
    <n v="5"/>
    <s v="Ashland"/>
    <x v="39"/>
    <n v="0"/>
    <n v="4.8899999999999997"/>
    <n v="10.31"/>
  </r>
  <r>
    <d v="2021-07-22T00:00:00"/>
    <s v="#4601"/>
    <s v="United States"/>
    <s v="United States"/>
    <s v="USPS"/>
    <s v="Priority Mail"/>
    <n v="33186"/>
    <s v="33186"/>
    <n v="5"/>
    <s v="Miami"/>
    <x v="27"/>
    <n v="0"/>
    <n v="10.09"/>
    <n v="10.31"/>
  </r>
  <r>
    <d v="2021-07-22T00:00:00"/>
    <s v="#4602"/>
    <s v="United States"/>
    <s v="United States"/>
    <s v="USPS"/>
    <s v="First Class Package"/>
    <n v="84124"/>
    <s v="84124"/>
    <n v="5"/>
    <s v="Holladay"/>
    <x v="0"/>
    <n v="0"/>
    <n v="2.5099999999999998"/>
    <n v="5.19"/>
  </r>
  <r>
    <d v="2021-07-22T00:00:00"/>
    <s v="#4603"/>
    <s v="United States"/>
    <s v="United States"/>
    <s v="USPS"/>
    <s v="Priority Mail"/>
    <n v="84005"/>
    <s v="84005"/>
    <n v="5"/>
    <s v="Eagle Mountain"/>
    <x v="0"/>
    <n v="0"/>
    <n v="0.76"/>
    <n v="7.79"/>
  </r>
  <r>
    <d v="2021-07-22T00:00:00"/>
    <s v="#4604"/>
    <s v="United States"/>
    <s v="United States"/>
    <s v="USPS"/>
    <s v="Priority Mail"/>
    <n v="80219"/>
    <s v="80219"/>
    <n v="5"/>
    <s v="Denver"/>
    <x v="12"/>
    <n v="0"/>
    <n v="1.86"/>
    <n v="8.24"/>
  </r>
  <r>
    <d v="2021-07-20T00:00:00"/>
    <s v="#4605"/>
    <s v="United States"/>
    <s v="United States"/>
    <s v="USPS"/>
    <s v="Priority Mail"/>
    <n v="84660"/>
    <s v="84660"/>
    <n v="5"/>
    <s v="Spanish Fork"/>
    <x v="0"/>
    <n v="0"/>
    <n v="3.26"/>
    <n v="8.14"/>
  </r>
  <r>
    <d v="2021-07-22T00:00:00"/>
    <s v="#4606"/>
    <s v="United States"/>
    <s v="United States"/>
    <s v="USPS"/>
    <s v="Priority Mail"/>
    <n v="84003"/>
    <s v="84003"/>
    <n v="5"/>
    <s v="American Fork"/>
    <x v="0"/>
    <n v="0"/>
    <n v="0.76"/>
    <n v="7.79"/>
  </r>
  <r>
    <d v="2021-07-22T00:00:00"/>
    <s v="#4610"/>
    <s v="United States"/>
    <s v="United States"/>
    <s v="UPS"/>
    <s v="UPS¬Æ Ground"/>
    <n v="21044"/>
    <s v="21044"/>
    <n v="5"/>
    <s v="Columbia"/>
    <x v="26"/>
    <n v="0"/>
    <n v="8.49"/>
    <n v="19.86"/>
  </r>
  <r>
    <d v="2021-07-22T00:00:00"/>
    <s v="#4611"/>
    <s v="United States"/>
    <s v="United States"/>
    <s v="USPS"/>
    <s v="Priority Mail"/>
    <n v="98942"/>
    <s v="98942"/>
    <n v="5"/>
    <s v="Selah"/>
    <x v="9"/>
    <n v="0"/>
    <n v="5.2"/>
    <n v="9"/>
  </r>
  <r>
    <d v="2021-07-22T00:00:00"/>
    <s v="#4614"/>
    <s v="United States"/>
    <s v="United States"/>
    <s v="USPS"/>
    <s v="First Class Package"/>
    <n v="84401"/>
    <s v="84401"/>
    <n v="5"/>
    <s v="West Haven"/>
    <x v="0"/>
    <n v="0"/>
    <n v="1.06"/>
    <n v="5.19"/>
  </r>
  <r>
    <d v="2021-07-22T00:00:00"/>
    <s v="#4615"/>
    <s v="United States"/>
    <s v="United States"/>
    <s v="USPS"/>
    <s v="Priority Mail"/>
    <n v="85140"/>
    <s v="85140"/>
    <n v="5"/>
    <s v="San Tan Valley"/>
    <x v="2"/>
    <n v="0"/>
    <n v="2.39"/>
    <n v="8.7100000000000009"/>
  </r>
  <r>
    <d v="2021-07-22T00:00:00"/>
    <s v="#4617"/>
    <s v="United States"/>
    <s v="United States"/>
    <s v="USPS"/>
    <s v="Priority Mail"/>
    <n v="84040"/>
    <s v="84040"/>
    <n v="5"/>
    <s v="Layton"/>
    <x v="0"/>
    <n v="0"/>
    <n v="0.76"/>
    <n v="7.79"/>
  </r>
  <r>
    <d v="2021-07-22T00:00:00"/>
    <s v="#4618"/>
    <s v="United States"/>
    <s v="United States"/>
    <s v="UPS"/>
    <s v="UPS¬Æ Ground"/>
    <n v="93274"/>
    <s v="93274"/>
    <n v="5"/>
    <s v="Tulare"/>
    <x v="16"/>
    <n v="0"/>
    <n v="11.03"/>
    <n v="12.09"/>
  </r>
  <r>
    <d v="2021-07-22T00:00:00"/>
    <s v="#4619"/>
    <s v="United States"/>
    <s v="United States"/>
    <s v="UPS"/>
    <s v="UPS¬Æ Ground"/>
    <n v="94123"/>
    <s v="94123"/>
    <n v="5"/>
    <s v="San Francisco "/>
    <x v="16"/>
    <n v="0"/>
    <n v="7.68"/>
    <n v="12.09"/>
  </r>
  <r>
    <d v="2021-07-22T00:00:00"/>
    <s v="#4620"/>
    <s v="United States"/>
    <s v="United States"/>
    <s v="USPS"/>
    <s v="Priority Mail"/>
    <n v="77301"/>
    <s v="77301"/>
    <n v="5"/>
    <s v="Conroe"/>
    <x v="8"/>
    <n v="0"/>
    <n v="10.32"/>
    <n v="9.68"/>
  </r>
  <r>
    <d v="2021-07-22T00:00:00"/>
    <s v="#4621"/>
    <s v="United States"/>
    <s v="United States"/>
    <s v="USPS"/>
    <s v="Priority Mail"/>
    <n v="76017"/>
    <s v="76017"/>
    <n v="5"/>
    <s v="Arlington "/>
    <x v="8"/>
    <n v="0"/>
    <n v="3.8"/>
    <n v="9"/>
  </r>
  <r>
    <d v="2021-07-22T00:00:00"/>
    <s v="#4622"/>
    <s v="United States"/>
    <s v="United States"/>
    <s v="USPS"/>
    <s v="Priority Mail"/>
    <n v="33062"/>
    <s v="33062"/>
    <n v="5"/>
    <s v="Pompano Beach"/>
    <x v="27"/>
    <n v="0"/>
    <n v="10.09"/>
    <n v="10.31"/>
  </r>
  <r>
    <d v="2021-07-22T00:00:00"/>
    <s v="#4623"/>
    <s v="United States"/>
    <s v="United States"/>
    <s v="USPS"/>
    <s v="Priority Mail"/>
    <n v="33433"/>
    <s v="33433"/>
    <n v="5"/>
    <s v="Boca Raton"/>
    <x v="27"/>
    <n v="0"/>
    <n v="10.09"/>
    <n v="10.31"/>
  </r>
  <r>
    <d v="2021-07-22T00:00:00"/>
    <s v="#4624"/>
    <s v="United States"/>
    <s v="United States"/>
    <s v="USPS"/>
    <s v="First Class Package"/>
    <n v="95041"/>
    <s v="95041"/>
    <n v="5"/>
    <s v="Mount Hermon"/>
    <x v="16"/>
    <n v="0"/>
    <n v="1.39"/>
    <n v="3.51"/>
  </r>
  <r>
    <d v="2021-07-22T00:00:00"/>
    <s v="#4625"/>
    <s v="United States"/>
    <s v="United States"/>
    <s v="USPS"/>
    <s v="First Class Package"/>
    <s v="08053"/>
    <s v="08053"/>
    <n v="5"/>
    <s v="Evesham Township"/>
    <x v="31"/>
    <n v="0"/>
    <n v="3.92"/>
    <n v="5.98"/>
  </r>
  <r>
    <d v="2021-07-27T00:00:00"/>
    <s v="#4626"/>
    <s v="United States"/>
    <s v="United States"/>
    <s v="USPS"/>
    <s v="Priority Mail"/>
    <n v="17015"/>
    <s v="17015"/>
    <n v="5"/>
    <s v="Carlisle"/>
    <x v="10"/>
    <n v="0"/>
    <n v="4.8899999999999997"/>
    <n v="10.31"/>
  </r>
  <r>
    <d v="2021-07-22T00:00:00"/>
    <s v="#4627"/>
    <s v="United States"/>
    <s v="United States"/>
    <s v="USPS"/>
    <s v="Priority Mail"/>
    <n v="30175"/>
    <s v="30175"/>
    <n v="5"/>
    <s v="Talking Rock"/>
    <x v="3"/>
    <n v="0"/>
    <n v="7.27"/>
    <n v="9.93"/>
  </r>
  <r>
    <d v="2021-07-22T00:00:00"/>
    <s v="#4628"/>
    <s v="United States"/>
    <s v="United States"/>
    <s v="USPS"/>
    <s v="Priority Mail"/>
    <n v="68135"/>
    <s v="68135"/>
    <n v="5"/>
    <s v="Omaha"/>
    <x v="17"/>
    <n v="0"/>
    <n v="3.8"/>
    <n v="9"/>
  </r>
  <r>
    <d v="2021-07-22T00:00:00"/>
    <s v="#4630"/>
    <s v="United States"/>
    <s v="United States"/>
    <s v="USPS"/>
    <s v="Priority Mail"/>
    <n v="84017"/>
    <s v="84017"/>
    <n v="5"/>
    <s v="Wanship"/>
    <x v="0"/>
    <n v="0"/>
    <n v="1.05"/>
    <n v="8"/>
  </r>
  <r>
    <d v="2021-07-22T00:00:00"/>
    <s v="#4631"/>
    <s v="United States"/>
    <s v="United States"/>
    <s v="USPS"/>
    <s v="Priority Mail"/>
    <n v="84660"/>
    <s v="84660"/>
    <n v="5"/>
    <s v="Spanish Fork"/>
    <x v="0"/>
    <n v="0"/>
    <n v="0.76"/>
    <n v="7.79"/>
  </r>
  <r>
    <d v="2021-07-22T00:00:00"/>
    <s v="#4632"/>
    <s v="United States"/>
    <s v="United States"/>
    <s v="USPS"/>
    <s v="Priority Mail"/>
    <n v="97378"/>
    <s v="97378"/>
    <n v="5"/>
    <s v="Sheridan"/>
    <x v="4"/>
    <n v="0"/>
    <n v="3.8"/>
    <n v="9"/>
  </r>
  <r>
    <d v="2021-07-22T00:00:00"/>
    <s v="#4634"/>
    <s v="United States"/>
    <s v="United States"/>
    <s v="UPS"/>
    <s v="UPS¬Æ Ground"/>
    <n v="78254"/>
    <s v="78254"/>
    <n v="5"/>
    <s v="San Antonio"/>
    <x v="8"/>
    <n v="0"/>
    <n v="7.11"/>
    <n v="11.67"/>
  </r>
  <r>
    <d v="2021-08-11T00:00:00"/>
    <s v="#4635"/>
    <s v="United States"/>
    <s v="United States"/>
    <s v="USPS"/>
    <s v="Priority Mail"/>
    <n v="76238"/>
    <s v="76238"/>
    <n v="5"/>
    <s v="Era"/>
    <x v="8"/>
    <n v="0"/>
    <n v="2.25"/>
    <n v="8.85"/>
  </r>
  <r>
    <d v="2021-08-11T00:00:00"/>
    <s v="#4636"/>
    <s v="United States"/>
    <s v="United States"/>
    <s v="USPS"/>
    <s v="First Class Package"/>
    <n v="62262"/>
    <s v="62262"/>
    <n v="5"/>
    <s v="Mulberry Grove"/>
    <x v="40"/>
    <n v="0"/>
    <n v="3.14"/>
    <n v="5.66"/>
  </r>
  <r>
    <d v="2021-08-11T00:00:00"/>
    <s v="#4637"/>
    <s v="United States"/>
    <s v="United States"/>
    <s v="USPS"/>
    <s v="Priority Mail"/>
    <n v="60056"/>
    <s v="60056"/>
    <n v="5"/>
    <s v="Mount Prospect"/>
    <x v="40"/>
    <n v="0"/>
    <n v="2.27"/>
    <n v="9.68"/>
  </r>
  <r>
    <d v="2021-08-11T00:00:00"/>
    <s v="#4638"/>
    <s v="United States"/>
    <s v="United States"/>
    <s v="USPS"/>
    <s v="Priority Mail"/>
    <n v="93444"/>
    <s v="93444"/>
    <n v="5"/>
    <s v="Nipomo"/>
    <x v="16"/>
    <n v="0"/>
    <n v="0.57999999999999996"/>
    <n v="7.67"/>
  </r>
  <r>
    <d v="2021-08-11T00:00:00"/>
    <s v="#4639"/>
    <s v="United States"/>
    <s v="United States"/>
    <s v="USPS"/>
    <s v="First Class Package"/>
    <n v="84765"/>
    <s v="84765"/>
    <n v="5"/>
    <s v="Santa Clara"/>
    <x v="0"/>
    <n v="0"/>
    <n v="2.5099999999999998"/>
    <n v="5.19"/>
  </r>
  <r>
    <d v="2021-08-11T00:00:00"/>
    <s v="#4640"/>
    <s v="United States"/>
    <s v="United States"/>
    <s v="USPS"/>
    <s v="Priority Mail"/>
    <n v="11756"/>
    <s v="11756"/>
    <n v="5"/>
    <s v="Levittown"/>
    <x v="21"/>
    <n v="0"/>
    <n v="4.8899999999999997"/>
    <n v="10.31"/>
  </r>
  <r>
    <d v="2021-08-11T00:00:00"/>
    <s v="#4641"/>
    <s v="United States"/>
    <s v="United States"/>
    <s v="USPS"/>
    <s v="Priority Mail"/>
    <n v="11001"/>
    <s v="11001"/>
    <n v="5"/>
    <s v="Floral Park"/>
    <x v="21"/>
    <n v="0"/>
    <n v="4.8899999999999997"/>
    <n v="10.31"/>
  </r>
  <r>
    <d v="2021-08-11T00:00:00"/>
    <s v="#4642"/>
    <s v="United States"/>
    <s v="United States"/>
    <s v="USPS"/>
    <s v="Priority Mail"/>
    <n v="83642"/>
    <s v="83642"/>
    <n v="5"/>
    <s v="Meridian"/>
    <x v="7"/>
    <n v="0"/>
    <n v="1.86"/>
    <n v="8.24"/>
  </r>
  <r>
    <d v="2021-07-22T00:00:00"/>
    <s v="#4643"/>
    <s v="United States"/>
    <s v="United States"/>
    <s v="USPS"/>
    <s v="Priority Mail"/>
    <n v="28001"/>
    <s v="28001"/>
    <n v="5"/>
    <s v="Albemarle"/>
    <x v="30"/>
    <n v="0"/>
    <n v="3.97"/>
    <n v="9.93"/>
  </r>
  <r>
    <d v="2021-08-11T00:00:00"/>
    <s v="#4644"/>
    <s v="United States"/>
    <s v="United States"/>
    <s v="USPS"/>
    <s v="First Class Package"/>
    <n v="95610"/>
    <s v="95610"/>
    <n v="5"/>
    <s v="Citrus Heights"/>
    <x v="16"/>
    <n v="0"/>
    <n v="2.98"/>
    <n v="5.27"/>
  </r>
  <r>
    <d v="2021-07-22T00:00:00"/>
    <s v="#4645"/>
    <s v="United States"/>
    <s v="United States"/>
    <s v="USPS"/>
    <s v="First Class Package"/>
    <n v="84319"/>
    <s v="84319"/>
    <n v="5"/>
    <s v="Hyrum"/>
    <x v="0"/>
    <n v="0"/>
    <n v="2.5099999999999998"/>
    <n v="5.19"/>
  </r>
  <r>
    <d v="2021-07-21T00:00:00"/>
    <s v="#4646"/>
    <s v="United States"/>
    <s v="United States"/>
    <s v="USPS"/>
    <s v="Priority Mail"/>
    <n v="80524"/>
    <s v="80524"/>
    <n v="5"/>
    <s v="Fort Collins"/>
    <x v="12"/>
    <n v="0"/>
    <n v="1.86"/>
    <n v="8.24"/>
  </r>
  <r>
    <d v="2021-07-22T00:00:00"/>
    <s v="#4647"/>
    <s v="United States"/>
    <s v="United States"/>
    <s v="USPS"/>
    <s v="Priority Mail"/>
    <n v="89120"/>
    <s v="89120"/>
    <n v="5"/>
    <s v="LAS VEGAS"/>
    <x v="5"/>
    <n v="0"/>
    <n v="3.04"/>
    <n v="8.7100000000000009"/>
  </r>
  <r>
    <d v="2021-07-22T00:00:00"/>
    <s v="#4648"/>
    <s v="United States"/>
    <s v="United States"/>
    <s v="USPS"/>
    <s v="Priority Mail"/>
    <n v="84663"/>
    <s v="84663"/>
    <n v="5"/>
    <s v="Springville"/>
    <x v="0"/>
    <n v="0"/>
    <n v="1.45"/>
    <n v="8.1"/>
  </r>
  <r>
    <d v="2021-08-11T00:00:00"/>
    <s v="#4651"/>
    <s v="United States"/>
    <s v="United States"/>
    <s v="USPS"/>
    <s v="Priority Mail"/>
    <n v="84043"/>
    <s v="84043"/>
    <n v="5"/>
    <s v="Lehi"/>
    <x v="0"/>
    <n v="0"/>
    <n v="0.76"/>
    <n v="7.79"/>
  </r>
  <r>
    <d v="2021-07-22T00:00:00"/>
    <s v="#4652"/>
    <s v="United States"/>
    <s v="United States"/>
    <s v="USPS"/>
    <s v="Priority Mail"/>
    <n v="51501"/>
    <s v="51501"/>
    <n v="5"/>
    <s v="Council Bluffs"/>
    <x v="46"/>
    <n v="0"/>
    <n v="3.8"/>
    <n v="9"/>
  </r>
  <r>
    <d v="2021-08-11T00:00:00"/>
    <s v="#4654"/>
    <s v="United States"/>
    <s v="United States"/>
    <s v="USPS"/>
    <s v="First Class Package"/>
    <n v="84660"/>
    <s v="84660"/>
    <n v="5"/>
    <s v="Spanish Fork"/>
    <x v="0"/>
    <n v="0"/>
    <n v="2.5099999999999998"/>
    <n v="5.19"/>
  </r>
  <r>
    <d v="2021-07-22T00:00:00"/>
    <s v="#4655"/>
    <s v="United States"/>
    <s v="United States"/>
    <s v="UPS"/>
    <s v="UPS¬Æ Ground"/>
    <n v="78154"/>
    <s v="78154"/>
    <n v="5"/>
    <s v="Schertz"/>
    <x v="8"/>
    <n v="0"/>
    <n v="7.35"/>
    <n v="12.89"/>
  </r>
  <r>
    <d v="2021-08-11T00:00:00"/>
    <s v="#4656"/>
    <s v="United States"/>
    <s v="United States"/>
    <s v="USPS"/>
    <s v="First Class Package"/>
    <n v="98942"/>
    <s v="98942"/>
    <n v="5"/>
    <s v="Selah"/>
    <x v="9"/>
    <n v="0"/>
    <n v="3.08"/>
    <n v="5.42"/>
  </r>
  <r>
    <d v="2021-08-11T00:00:00"/>
    <s v="#4657"/>
    <s v="United States"/>
    <s v="United States"/>
    <s v="USPS"/>
    <s v="First Class Package"/>
    <n v="84097"/>
    <s v="84097"/>
    <n v="5"/>
    <s v="Orem"/>
    <x v="0"/>
    <n v="0"/>
    <n v="2.5099999999999998"/>
    <n v="5.19"/>
  </r>
  <r>
    <d v="2021-08-11T00:00:00"/>
    <s v="#4658"/>
    <s v="United States"/>
    <s v="United States"/>
    <s v="USPS"/>
    <s v="First Class Package"/>
    <n v="85658"/>
    <s v="85658"/>
    <n v="5"/>
    <s v="Marana"/>
    <x v="2"/>
    <n v="0"/>
    <n v="2.98"/>
    <n v="5.27"/>
  </r>
  <r>
    <d v="2021-07-22T00:00:00"/>
    <s v="#4659"/>
    <s v="United States"/>
    <s v="United States"/>
    <s v="UPS"/>
    <s v="UPS¬Æ Ground"/>
    <n v="11206"/>
    <s v="11206"/>
    <n v="5"/>
    <s v="BROOKLYN"/>
    <x v="21"/>
    <n v="0"/>
    <n v="7.61"/>
    <n v="14.57"/>
  </r>
  <r>
    <d v="2021-07-23T00:00:00"/>
    <s v="#4660"/>
    <s v="United States"/>
    <s v="United States"/>
    <s v="USPS"/>
    <s v="Priority Mail"/>
    <n v="84765"/>
    <s v="84765"/>
    <n v="5"/>
    <s v="Santa Clara"/>
    <x v="0"/>
    <n v="0"/>
    <n v="1.05"/>
    <n v="8"/>
  </r>
  <r>
    <d v="2021-07-23T00:00:00"/>
    <s v="#4661"/>
    <s v="United States"/>
    <s v="United States"/>
    <s v="USPS"/>
    <s v="First Class Package"/>
    <n v="84025"/>
    <s v="84025"/>
    <n v="5"/>
    <s v="Farmington"/>
    <x v="0"/>
    <n v="0"/>
    <n v="1.34"/>
    <n v="3.46"/>
  </r>
  <r>
    <d v="2021-07-24T00:00:00"/>
    <s v="#4664"/>
    <s v="United States"/>
    <s v="United States"/>
    <s v="USPS"/>
    <s v="Priority Mail"/>
    <n v="84108"/>
    <s v="84108"/>
    <n v="5"/>
    <s v="Salt Lake City"/>
    <x v="0"/>
    <n v="0"/>
    <n v="0.76"/>
    <n v="7.79"/>
  </r>
  <r>
    <d v="2021-07-26T00:00:00"/>
    <s v="#4666"/>
    <s v="United States"/>
    <s v="United States"/>
    <s v="USPS"/>
    <s v="Priority Mail"/>
    <n v="84663"/>
    <s v="84663"/>
    <n v="5"/>
    <s v="Springville"/>
    <x v="0"/>
    <n v="0"/>
    <n v="0.76"/>
    <n v="7.79"/>
  </r>
  <r>
    <d v="2021-08-11T00:00:00"/>
    <s v="#4667"/>
    <s v="United States"/>
    <s v="United States"/>
    <s v="USPS"/>
    <s v="First Class Package"/>
    <n v="28027"/>
    <s v="28027"/>
    <n v="5"/>
    <s v="Concord"/>
    <x v="30"/>
    <n v="0"/>
    <n v="3.29"/>
    <n v="5.81"/>
  </r>
  <r>
    <d v="2021-07-26T00:00:00"/>
    <s v="#4668"/>
    <s v="United States"/>
    <s v="United States"/>
    <s v="USPS"/>
    <s v="Priority Mail"/>
    <n v="85658"/>
    <s v="85658"/>
    <n v="5"/>
    <s v="Marana"/>
    <x v="2"/>
    <n v="0"/>
    <n v="3.66"/>
    <n v="9.64"/>
  </r>
  <r>
    <d v="2021-07-27T00:00:00"/>
    <s v="#4669"/>
    <s v="United States"/>
    <s v="United States"/>
    <s v="USPS"/>
    <s v="First Class Package"/>
    <n v="89131"/>
    <s v="89131"/>
    <n v="5"/>
    <s v="Las Vegas"/>
    <x v="5"/>
    <n v="0"/>
    <n v="1.1299999999999999"/>
    <n v="5.27"/>
  </r>
  <r>
    <d v="2021-07-27T00:00:00"/>
    <s v="#4670"/>
    <s v="United States"/>
    <s v="United States"/>
    <s v="USPS"/>
    <s v="First Class Package"/>
    <s v="84097-6404"/>
    <s v="84097"/>
    <n v="5"/>
    <s v="Orem"/>
    <x v="0"/>
    <n v="0"/>
    <n v="1.06"/>
    <n v="5.19"/>
  </r>
  <r>
    <d v="2021-07-28T00:00:00"/>
    <s v="#4671"/>
    <s v="United States"/>
    <s v="United States"/>
    <s v="USPS"/>
    <s v="Priority Mail"/>
    <n v="85234"/>
    <s v="85234"/>
    <n v="5"/>
    <s v="GILBERT"/>
    <x v="2"/>
    <n v="0"/>
    <n v="1.86"/>
    <n v="8.24"/>
  </r>
  <r>
    <d v="2021-07-28T00:00:00"/>
    <s v="#4672"/>
    <s v="United States"/>
    <s v="United States"/>
    <s v="USPS"/>
    <s v="Priority Mail"/>
    <n v="94531"/>
    <s v="94531"/>
    <n v="5"/>
    <s v="Antioch"/>
    <x v="16"/>
    <n v="0"/>
    <n v="1.86"/>
    <n v="8.24"/>
  </r>
  <r>
    <d v="2021-08-11T00:00:00"/>
    <s v="#4672"/>
    <s v="United States"/>
    <s v="United States"/>
    <s v="USPS"/>
    <s v="First Class Package"/>
    <n v="94531"/>
    <s v="94531"/>
    <n v="5"/>
    <s v="Antioch"/>
    <x v="16"/>
    <n v="0"/>
    <n v="2.98"/>
    <n v="5.27"/>
  </r>
  <r>
    <d v="2021-07-28T00:00:00"/>
    <s v="#4673"/>
    <s v="United States"/>
    <s v="United States"/>
    <s v="USPS"/>
    <s v="Priority Mail"/>
    <n v="93312"/>
    <s v="93312"/>
    <n v="5"/>
    <s v="Bakersfield"/>
    <x v="16"/>
    <n v="0"/>
    <n v="1.86"/>
    <n v="8.24"/>
  </r>
  <r>
    <d v="2021-07-29T00:00:00"/>
    <s v="#4674"/>
    <s v="United States"/>
    <s v="United States"/>
    <s v="USPS"/>
    <s v="First Class Package"/>
    <n v="77375"/>
    <s v="77375"/>
    <n v="5"/>
    <s v="Tomball"/>
    <x v="8"/>
    <n v="0"/>
    <n v="1.42"/>
    <n v="3.58"/>
  </r>
  <r>
    <d v="2021-07-30T00:00:00"/>
    <s v="#4675"/>
    <s v="United States"/>
    <s v="United States"/>
    <s v="USPS"/>
    <s v="First Class Package"/>
    <n v="98229"/>
    <s v="98229"/>
    <n v="5"/>
    <s v="Bellingham"/>
    <x v="9"/>
    <n v="0"/>
    <n v="1.45"/>
    <n v="4.2"/>
  </r>
  <r>
    <d v="2021-07-30T00:00:00"/>
    <s v="#4676"/>
    <s v="United States"/>
    <s v="United States"/>
    <s v="USPS"/>
    <s v="First Class Package"/>
    <n v="77554"/>
    <s v="77554"/>
    <n v="5"/>
    <s v="Galveston"/>
    <x v="8"/>
    <n v="0"/>
    <n v="1.32"/>
    <n v="4.38"/>
  </r>
  <r>
    <d v="2021-08-11T00:00:00"/>
    <s v="#4678"/>
    <s v="United States"/>
    <s v="United States"/>
    <s v="USPS"/>
    <s v="First Class Package"/>
    <n v="19057"/>
    <s v="19057"/>
    <n v="5"/>
    <s v="Levittown"/>
    <x v="10"/>
    <n v="0"/>
    <n v="3.92"/>
    <n v="5.98"/>
  </r>
  <r>
    <d v="2021-08-11T00:00:00"/>
    <s v="#4679"/>
    <s v="United States"/>
    <s v="United States"/>
    <s v="USPS"/>
    <s v="First Class Package"/>
    <n v="72417"/>
    <s v="72417"/>
    <n v="5"/>
    <s v="Brookland"/>
    <x v="15"/>
    <n v="0"/>
    <n v="3.14"/>
    <n v="5.66"/>
  </r>
  <r>
    <d v="2021-07-30T00:00:00"/>
    <s v="#4680"/>
    <s v="United States"/>
    <s v="United States"/>
    <s v="USPS"/>
    <s v="First Class Package"/>
    <n v="84765"/>
    <s v="84765"/>
    <n v="5"/>
    <s v="Santa Clara"/>
    <x v="0"/>
    <n v="0"/>
    <n v="1.46"/>
    <n v="4.04"/>
  </r>
  <r>
    <d v="2021-07-31T00:00:00"/>
    <s v="#4681"/>
    <s v="United States"/>
    <s v="United States"/>
    <s v="USPS"/>
    <s v="First Class Package"/>
    <n v="92679"/>
    <s v="92679"/>
    <n v="5"/>
    <s v="Trabuco Canyon"/>
    <x v="16"/>
    <n v="0"/>
    <n v="1.39"/>
    <n v="3.51"/>
  </r>
  <r>
    <d v="2021-08-02T00:00:00"/>
    <s v="#4682"/>
    <s v="United States"/>
    <s v="United States"/>
    <s v="USPS"/>
    <s v="First Class Package"/>
    <n v="98249"/>
    <s v="98249"/>
    <n v="5"/>
    <s v="Freeland"/>
    <x v="9"/>
    <n v="0"/>
    <n v="1.38"/>
    <n v="3.57"/>
  </r>
  <r>
    <d v="2021-07-31T00:00:00"/>
    <s v="#4683"/>
    <s v="United States"/>
    <s v="United States"/>
    <s v="USPS"/>
    <s v="Priority Mail"/>
    <n v="60440"/>
    <s v="60440"/>
    <n v="5"/>
    <s v="Bolingbrook"/>
    <x v="40"/>
    <n v="0"/>
    <n v="2.27"/>
    <n v="9.68"/>
  </r>
  <r>
    <d v="2021-08-02T00:00:00"/>
    <s v="#4684"/>
    <s v="United States"/>
    <s v="United States"/>
    <s v="USPS"/>
    <s v="First Class Package"/>
    <n v="84058"/>
    <s v="84058"/>
    <n v="5"/>
    <s v="Orem"/>
    <x v="0"/>
    <n v="0"/>
    <n v="1.46"/>
    <n v="4.04"/>
  </r>
  <r>
    <d v="2021-08-02T00:00:00"/>
    <s v="#4685"/>
    <s v="United States"/>
    <s v="United States"/>
    <s v="USPS"/>
    <s v="Priority Mail"/>
    <n v="84110"/>
    <s v="84110"/>
    <n v="5"/>
    <s v="Salt Lake City"/>
    <x v="0"/>
    <n v="0"/>
    <n v="0.76"/>
    <n v="7.79"/>
  </r>
  <r>
    <d v="2021-08-02T00:00:00"/>
    <s v="#4686"/>
    <s v="United States"/>
    <s v="United States"/>
    <s v="USPS"/>
    <s v="First Class Package"/>
    <s v="84097-6404"/>
    <s v="84097"/>
    <n v="5"/>
    <s v="Orem"/>
    <x v="0"/>
    <n v="0"/>
    <n v="1.46"/>
    <n v="4.04"/>
  </r>
  <r>
    <d v="2021-08-06T00:00:00"/>
    <s v="#4687"/>
    <s v="United States"/>
    <s v="United States"/>
    <s v="USPS"/>
    <s v="Priority Mail"/>
    <n v="84068"/>
    <s v="84068"/>
    <n v="5"/>
    <s v="Park city "/>
    <x v="0"/>
    <n v="0"/>
    <n v="1.45"/>
    <n v="8.1"/>
  </r>
  <r>
    <d v="2021-08-05T00:00:00"/>
    <s v="#4688"/>
    <s v="United States"/>
    <s v="United States"/>
    <s v="USPS"/>
    <s v="First Class Package"/>
    <n v="83687"/>
    <s v="83687"/>
    <n v="5"/>
    <s v="Nampa"/>
    <x v="7"/>
    <n v="0"/>
    <n v="1.1299999999999999"/>
    <n v="5.27"/>
  </r>
  <r>
    <d v="2021-08-05T00:00:00"/>
    <s v="#4689"/>
    <s v="United States"/>
    <s v="United States"/>
    <s v="USPS"/>
    <s v="First Class Package"/>
    <n v="84321"/>
    <s v="84321"/>
    <n v="5"/>
    <s v="Logan"/>
    <x v="0"/>
    <n v="0"/>
    <n v="1.34"/>
    <n v="3.46"/>
  </r>
  <r>
    <d v="2021-08-05T00:00:00"/>
    <s v="#4690"/>
    <s v="United States"/>
    <s v="United States"/>
    <s v="USPS"/>
    <s v="First Class Package"/>
    <n v="84057"/>
    <s v="84057"/>
    <n v="5"/>
    <s v="Orem"/>
    <x v="0"/>
    <n v="0"/>
    <n v="1.34"/>
    <n v="3.46"/>
  </r>
  <r>
    <d v="2021-08-05T00:00:00"/>
    <s v="#4691"/>
    <s v="United States"/>
    <s v="United States"/>
    <s v="USPS"/>
    <s v="First Class Package"/>
    <n v="60517"/>
    <s v="60517"/>
    <n v="5"/>
    <s v="Woodridge"/>
    <x v="40"/>
    <n v="0"/>
    <n v="1.42"/>
    <n v="3.58"/>
  </r>
  <r>
    <d v="2021-08-06T00:00:00"/>
    <s v="#4692"/>
    <s v="United States"/>
    <s v="United States"/>
    <s v="USPS"/>
    <s v="Priority Mail"/>
    <n v="91354"/>
    <s v="91354"/>
    <n v="5"/>
    <s v="Valencia"/>
    <x v="16"/>
    <n v="0"/>
    <n v="1.86"/>
    <n v="8.24"/>
  </r>
  <r>
    <d v="2021-08-06T00:00:00"/>
    <s v="#4694"/>
    <s v="United States"/>
    <s v="United States"/>
    <s v="USPS"/>
    <s v="Priority Mail"/>
    <n v="84770"/>
    <s v="84770"/>
    <n v="5"/>
    <s v="St. George"/>
    <x v="0"/>
    <n v="0"/>
    <n v="1.05"/>
    <n v="8"/>
  </r>
  <r>
    <d v="2021-08-07T00:00:00"/>
    <s v="#4695"/>
    <s v="United States"/>
    <s v="United States"/>
    <s v="USPS"/>
    <s v="Priority Mail"/>
    <n v="21045"/>
    <s v="21045"/>
    <n v="5"/>
    <s v="Columbia"/>
    <x v="26"/>
    <n v="0"/>
    <n v="4.8899999999999997"/>
    <n v="10.31"/>
  </r>
  <r>
    <d v="2021-08-07T00:00:00"/>
    <s v="#4696"/>
    <s v="United States"/>
    <s v="United States"/>
    <s v="USPS"/>
    <s v="Priority Mail"/>
    <n v="84055"/>
    <s v="84055"/>
    <n v="5"/>
    <s v="Oakley"/>
    <x v="0"/>
    <n v="0"/>
    <n v="0.76"/>
    <n v="7.79"/>
  </r>
  <r>
    <d v="2021-08-07T00:00:00"/>
    <s v="#4697"/>
    <s v="United States"/>
    <s v="United States"/>
    <s v="USPS"/>
    <s v="Priority Mail"/>
    <n v="90069"/>
    <s v="90069"/>
    <n v="5"/>
    <s v="Los Angeles"/>
    <x v="16"/>
    <n v="0"/>
    <n v="2.39"/>
    <n v="8.7100000000000009"/>
  </r>
  <r>
    <d v="2021-08-07T00:00:00"/>
    <s v="#4698"/>
    <s v="United States"/>
    <s v="United States"/>
    <s v="USPS"/>
    <s v="First Class Package"/>
    <n v="84780"/>
    <s v="84780"/>
    <n v="5"/>
    <s v="Washington"/>
    <x v="0"/>
    <n v="0"/>
    <n v="2.5099999999999998"/>
    <n v="5.19"/>
  </r>
  <r>
    <d v="2021-08-07T00:00:00"/>
    <s v="#4699"/>
    <s v="United States"/>
    <s v="United States"/>
    <s v="USPS"/>
    <s v="Priority Mail"/>
    <n v="98662"/>
    <s v="98662"/>
    <n v="5"/>
    <s v="Vancouver"/>
    <x v="9"/>
    <n v="0"/>
    <n v="2.25"/>
    <n v="8.85"/>
  </r>
  <r>
    <d v="2021-08-07T00:00:00"/>
    <s v="#4700"/>
    <s v="United States"/>
    <s v="United States"/>
    <s v="USPS"/>
    <s v="Priority Mail"/>
    <n v="29455"/>
    <s v="29455"/>
    <n v="5"/>
    <s v="Kiawah Island"/>
    <x v="20"/>
    <n v="0"/>
    <n v="3.97"/>
    <n v="9.93"/>
  </r>
  <r>
    <d v="2021-08-09T00:00:00"/>
    <s v="#4702"/>
    <s v="United States"/>
    <s v="United States"/>
    <s v="USPS"/>
    <s v="Priority Mail"/>
    <n v="93444"/>
    <s v="93444"/>
    <n v="5"/>
    <s v="Nipomo"/>
    <x v="16"/>
    <n v="0"/>
    <n v="1.86"/>
    <n v="8.24"/>
  </r>
  <r>
    <d v="2021-08-09T00:00:00"/>
    <s v="#4703"/>
    <s v="United States"/>
    <s v="United States"/>
    <s v="USPS"/>
    <s v="Priority Mail"/>
    <n v="84097"/>
    <s v="84097"/>
    <n v="5"/>
    <s v="Orem"/>
    <x v="0"/>
    <n v="0"/>
    <n v="0.76"/>
    <n v="7.79"/>
  </r>
  <r>
    <d v="2021-08-09T00:00:00"/>
    <s v="#4704"/>
    <s v="United States"/>
    <s v="United States"/>
    <s v="USPS"/>
    <s v="Priority Mail"/>
    <n v="84651"/>
    <s v="84651"/>
    <n v="5"/>
    <s v="PAYSON"/>
    <x v="0"/>
    <n v="0"/>
    <n v="0.76"/>
    <n v="7.79"/>
  </r>
  <r>
    <d v="2021-08-09T00:00:00"/>
    <s v="#4705"/>
    <s v="United States"/>
    <s v="United States"/>
    <s v="USPS"/>
    <s v="Priority Mail"/>
    <n v="91367"/>
    <s v="91367"/>
    <n v="5"/>
    <s v="Woodland Hills"/>
    <x v="16"/>
    <n v="0"/>
    <n v="2.39"/>
    <n v="8.7100000000000009"/>
  </r>
  <r>
    <d v="2021-08-11T00:00:00"/>
    <s v="#4706"/>
    <s v="United States"/>
    <s v="United States"/>
    <s v="USPS"/>
    <s v="Priority Mail"/>
    <n v="51106"/>
    <s v="51106"/>
    <n v="5"/>
    <s v="Sioux City"/>
    <x v="46"/>
    <n v="0"/>
    <n v="3.8"/>
    <n v="9"/>
  </r>
  <r>
    <d v="2021-08-12T00:00:00"/>
    <s v="#4707"/>
    <s v="United States"/>
    <s v="United States"/>
    <s v="USPS"/>
    <s v="First Class Package"/>
    <n v="84003"/>
    <s v="84003"/>
    <n v="5"/>
    <s v="American Fork"/>
    <x v="0"/>
    <n v="0"/>
    <n v="1.46"/>
    <n v="4.04"/>
  </r>
  <r>
    <d v="2021-08-11T00:00:00"/>
    <s v="#4708"/>
    <s v="United States"/>
    <s v="United States"/>
    <s v="USPS"/>
    <s v="First Class Package"/>
    <n v="20147"/>
    <s v="20147"/>
    <n v="5"/>
    <s v="Ashburn"/>
    <x v="1"/>
    <n v="0"/>
    <n v="1.27"/>
    <n v="4.68"/>
  </r>
  <r>
    <d v="2021-08-11T00:00:00"/>
    <s v="#4709"/>
    <s v="United States"/>
    <s v="United States"/>
    <s v="USPS"/>
    <s v="Priority Mail"/>
    <n v="11010"/>
    <s v="11010"/>
    <n v="5"/>
    <s v="Franklin Square"/>
    <x v="21"/>
    <n v="0"/>
    <n v="4.8899999999999997"/>
    <n v="10.31"/>
  </r>
  <r>
    <d v="2021-08-12T00:00:00"/>
    <s v="#4710"/>
    <s v="United States"/>
    <s v="United States"/>
    <s v="USPS"/>
    <s v="Priority Mail"/>
    <n v="84770"/>
    <s v="84770"/>
    <n v="5"/>
    <s v="St. George"/>
    <x v="0"/>
    <n v="0"/>
    <n v="1.05"/>
    <n v="8"/>
  </r>
  <r>
    <d v="2021-08-16T00:00:00"/>
    <s v="#4711"/>
    <s v="United States"/>
    <s v="United States"/>
    <s v="USPS"/>
    <s v="Priority Mail"/>
    <n v="83703"/>
    <s v="83703"/>
    <n v="5"/>
    <s v="Boise"/>
    <x v="7"/>
    <n v="0"/>
    <n v="2.54"/>
    <n v="9.2100000000000009"/>
  </r>
  <r>
    <d v="2021-08-17T00:00:00"/>
    <s v="#4713"/>
    <s v="United States"/>
    <s v="United States"/>
    <s v="USPS"/>
    <s v="Priority Mail"/>
    <n v="77025"/>
    <s v="77025"/>
    <n v="5"/>
    <s v="Houston"/>
    <x v="8"/>
    <n v="0"/>
    <n v="1.51"/>
    <n v="10.44"/>
  </r>
  <r>
    <d v="2021-08-17T00:00:00"/>
    <s v="#4714"/>
    <s v="United States"/>
    <s v="United States"/>
    <s v="USPS"/>
    <s v="Priority Mail"/>
    <n v="77025"/>
    <s v="77025"/>
    <n v="5"/>
    <s v="Houston"/>
    <x v="8"/>
    <n v="0"/>
    <n v="0.8"/>
    <n v="12.7"/>
  </r>
  <r>
    <d v="2021-08-17T00:00:00"/>
    <s v="#4715"/>
    <s v="United States"/>
    <s v="United States"/>
    <s v="USPS"/>
    <s v="First Class Package"/>
    <n v="80238"/>
    <s v="80238"/>
    <n v="5"/>
    <s v="Denver"/>
    <x v="12"/>
    <n v="0"/>
    <n v="1.39"/>
    <n v="3.51"/>
  </r>
  <r>
    <d v="2021-08-17T00:00:00"/>
    <s v="#4716"/>
    <s v="United States"/>
    <s v="United States"/>
    <s v="USPS"/>
    <s v="Priority Mail"/>
    <n v="84721"/>
    <s v="84721"/>
    <n v="5"/>
    <s v="Cedar City"/>
    <x v="0"/>
    <n v="0"/>
    <n v="1.45"/>
    <n v="8.1"/>
  </r>
  <r>
    <d v="2021-08-17T00:00:00"/>
    <s v="#4717"/>
    <s v="United States"/>
    <s v="United States"/>
    <s v="USPS"/>
    <s v="First Class Package"/>
    <n v="84765"/>
    <s v="84765"/>
    <n v="5"/>
    <s v="Santa Clara"/>
    <x v="0"/>
    <n v="0"/>
    <n v="1.46"/>
    <n v="4.04"/>
  </r>
  <r>
    <d v="2021-08-18T00:00:00"/>
    <s v="#4718"/>
    <s v="United States"/>
    <s v="United States"/>
    <s v="USPS"/>
    <s v="First Class Package"/>
    <n v="94531"/>
    <s v="94531"/>
    <n v="5"/>
    <s v="Antioch"/>
    <x v="16"/>
    <n v="0"/>
    <n v="1.48"/>
    <n v="4.12"/>
  </r>
  <r>
    <d v="2021-08-17T00:00:00"/>
    <s v="#4719"/>
    <s v="United States"/>
    <s v="United States"/>
    <s v="USPS"/>
    <s v="First Class Package"/>
    <n v="19002"/>
    <s v="19002"/>
    <n v="5"/>
    <s v="Ambler"/>
    <x v="10"/>
    <n v="0"/>
    <n v="1.35"/>
    <n v="3.85"/>
  </r>
  <r>
    <d v="2021-08-17T00:00:00"/>
    <s v="#4720"/>
    <s v="United States"/>
    <s v="United States"/>
    <s v="USPS"/>
    <s v="First Class Package"/>
    <n v="97702"/>
    <s v="97702"/>
    <n v="5"/>
    <s v="Bend"/>
    <x v="4"/>
    <n v="0"/>
    <n v="1.45"/>
    <n v="4.2"/>
  </r>
  <r>
    <d v="2021-08-17T00:00:00"/>
    <s v="#4721"/>
    <s v="United States"/>
    <s v="United States"/>
    <s v="USPS"/>
    <s v="Priority Mail"/>
    <n v="60517"/>
    <s v="60517"/>
    <n v="5"/>
    <s v="Woodridge"/>
    <x v="40"/>
    <n v="0"/>
    <n v="2.27"/>
    <n v="9.68"/>
  </r>
  <r>
    <d v="2021-08-18T00:00:00"/>
    <s v="#4722"/>
    <s v="United States"/>
    <s v="United States"/>
    <s v="USPS"/>
    <s v="Priority Mail"/>
    <n v="84009"/>
    <s v="84009"/>
    <n v="5"/>
    <s v="South Jordan"/>
    <x v="0"/>
    <n v="0"/>
    <n v="1.05"/>
    <n v="8"/>
  </r>
  <r>
    <d v="2021-08-16T00:00:00"/>
    <s v="#4723"/>
    <s v="United States"/>
    <s v="United States"/>
    <s v="USPS"/>
    <s v="Priority Mail"/>
    <n v="54601"/>
    <s v="54601"/>
    <n v="5"/>
    <s v="La Crosse"/>
    <x v="38"/>
    <n v="0"/>
    <n v="2.25"/>
    <n v="8.85"/>
  </r>
  <r>
    <d v="2021-08-16T00:00:00"/>
    <s v="#4724"/>
    <s v="United States"/>
    <s v="United States"/>
    <s v="USPS"/>
    <s v="First Class Package"/>
    <n v="90242"/>
    <s v="90242"/>
    <n v="5"/>
    <s v="Downey"/>
    <x v="16"/>
    <n v="0"/>
    <n v="1.39"/>
    <n v="3.51"/>
  </r>
  <r>
    <d v="2021-08-19T00:00:00"/>
    <s v="#4727"/>
    <s v="United States"/>
    <s v="United States"/>
    <s v="USPS"/>
    <s v="First Class Package"/>
    <n v="84057"/>
    <s v="84057"/>
    <n v="5"/>
    <s v="Orem"/>
    <x v="0"/>
    <n v="0"/>
    <n v="2.5099999999999998"/>
    <n v="5.19"/>
  </r>
  <r>
    <d v="2021-08-19T00:00:00"/>
    <s v="#4728"/>
    <s v="United States"/>
    <s v="United States"/>
    <s v="USPS"/>
    <s v="Priority Mail"/>
    <n v="11756"/>
    <s v="11756"/>
    <n v="5"/>
    <s v="Levittown"/>
    <x v="21"/>
    <n v="0"/>
    <n v="10.09"/>
    <n v="10.31"/>
  </r>
  <r>
    <d v="2021-08-19T00:00:00"/>
    <s v="#4729"/>
    <s v="United States"/>
    <s v="United States"/>
    <s v="USPS"/>
    <s v="Priority Mail"/>
    <n v="96743"/>
    <s v="96743"/>
    <n v="5"/>
    <s v="Kamuela"/>
    <x v="6"/>
    <n v="0"/>
    <n v="4.8899999999999997"/>
    <n v="10.31"/>
  </r>
  <r>
    <d v="2021-08-21T00:00:00"/>
    <s v="#4730"/>
    <s v="United States"/>
    <s v="United States"/>
    <s v="USPS"/>
    <s v="Priority Mail"/>
    <n v="80219"/>
    <s v="80219"/>
    <n v="5"/>
    <s v="Denver"/>
    <x v="12"/>
    <n v="0"/>
    <n v="1.86"/>
    <n v="8.24"/>
  </r>
  <r>
    <d v="2021-08-21T00:00:00"/>
    <s v="#4731"/>
    <s v="United States"/>
    <s v="United States"/>
    <s v="UPS"/>
    <s v="UPS¬Æ Ground"/>
    <n v="65686"/>
    <s v="65686"/>
    <n v="5"/>
    <s v="Kimberling City"/>
    <x v="18"/>
    <n v="0"/>
    <n v="10.46"/>
    <n v="12.71"/>
  </r>
  <r>
    <d v="2021-08-21T00:00:00"/>
    <s v="#4732"/>
    <s v="United States"/>
    <s v="United States"/>
    <s v="USPS"/>
    <s v="Priority Mail"/>
    <n v="78645"/>
    <s v="78645"/>
    <n v="5"/>
    <s v="Lago Vista"/>
    <x v="8"/>
    <n v="0"/>
    <n v="2.27"/>
    <n v="9.68"/>
  </r>
  <r>
    <d v="2021-08-21T00:00:00"/>
    <s v="#4733"/>
    <s v="United States"/>
    <s v="United States"/>
    <s v="USPS"/>
    <s v="First Class Package"/>
    <n v="11001"/>
    <s v="11001"/>
    <n v="5"/>
    <s v="Floral Park"/>
    <x v="21"/>
    <n v="0"/>
    <n v="3.92"/>
    <n v="5.98"/>
  </r>
  <r>
    <d v="2021-08-25T00:00:00"/>
    <s v="#4734"/>
    <s v="United States"/>
    <s v="United States"/>
    <s v="USPS"/>
    <s v="Priority Mail"/>
    <n v="85747"/>
    <s v="85747"/>
    <n v="5"/>
    <s v="Tucson"/>
    <x v="2"/>
    <n v="0"/>
    <n v="1.86"/>
    <n v="8.24"/>
  </r>
  <r>
    <d v="2021-08-21T00:00:00"/>
    <s v="#4735"/>
    <s v="United States"/>
    <s v="United States"/>
    <s v="USPS"/>
    <s v="First Class Package"/>
    <n v="84660"/>
    <s v="84660"/>
    <n v="5"/>
    <s v="Spanish Fork"/>
    <x v="0"/>
    <n v="0"/>
    <n v="1.46"/>
    <n v="4.04"/>
  </r>
  <r>
    <d v="2021-08-20T00:00:00"/>
    <s v="#4736"/>
    <s v="United States"/>
    <s v="United States"/>
    <s v="USPS"/>
    <s v="Priority Mail"/>
    <n v="11554"/>
    <s v="11554"/>
    <n v="5"/>
    <s v="East Meadow"/>
    <x v="21"/>
    <n v="0"/>
    <n v="4.8899999999999997"/>
    <n v="10.31"/>
  </r>
  <r>
    <d v="2021-09-08T00:00:00"/>
    <s v="#4737"/>
    <s v="United States"/>
    <s v="United States"/>
    <s v="USPS"/>
    <s v="Priority Mail"/>
    <n v="62262"/>
    <s v="62262"/>
    <n v="5"/>
    <s v="Mulberry Grove"/>
    <x v="40"/>
    <n v="0"/>
    <n v="2.27"/>
    <n v="9.68"/>
  </r>
  <r>
    <d v="2021-09-08T00:00:00"/>
    <s v="#4738"/>
    <s v="United States"/>
    <s v="United States"/>
    <s v="USPS"/>
    <s v="Priority Mail"/>
    <n v="11756"/>
    <s v="11756"/>
    <n v="5"/>
    <s v="Levittown"/>
    <x v="21"/>
    <n v="0"/>
    <n v="4.8899999999999997"/>
    <n v="10.31"/>
  </r>
  <r>
    <d v="2021-09-08T00:00:00"/>
    <s v="#4739"/>
    <s v="United States"/>
    <s v="United States"/>
    <s v="USPS"/>
    <s v="Priority Mail"/>
    <n v="83642"/>
    <s v="83642"/>
    <n v="5"/>
    <s v="Meridian"/>
    <x v="7"/>
    <n v="0"/>
    <n v="1.86"/>
    <n v="8.24"/>
  </r>
  <r>
    <d v="2021-09-08T00:00:00"/>
    <s v="#4740"/>
    <s v="United States"/>
    <s v="United States"/>
    <s v="USPS"/>
    <s v="Priority Mail"/>
    <n v="84765"/>
    <s v="84765"/>
    <n v="5"/>
    <s v="Santa Clara"/>
    <x v="0"/>
    <n v="0"/>
    <n v="0.76"/>
    <n v="7.79"/>
  </r>
  <r>
    <d v="2021-09-08T00:00:00"/>
    <s v="#4741"/>
    <s v="United States"/>
    <s v="United States"/>
    <s v="USPS"/>
    <s v="Priority Mail"/>
    <n v="76238"/>
    <s v="76238"/>
    <n v="5"/>
    <s v="Era"/>
    <x v="8"/>
    <n v="0"/>
    <n v="2.25"/>
    <n v="8.85"/>
  </r>
  <r>
    <d v="2021-09-08T00:00:00"/>
    <s v="#4742"/>
    <s v="United States"/>
    <s v="United States"/>
    <s v="USPS"/>
    <s v="Priority Mail"/>
    <n v="93444"/>
    <s v="93444"/>
    <n v="5"/>
    <s v="Nipomo"/>
    <x v="16"/>
    <n v="0"/>
    <n v="1.86"/>
    <n v="8.24"/>
  </r>
  <r>
    <d v="2021-09-08T00:00:00"/>
    <s v="#4743"/>
    <s v="United States"/>
    <s v="United States"/>
    <s v="USPS"/>
    <s v="Priority Mail"/>
    <n v="28027"/>
    <s v="28027"/>
    <n v="5"/>
    <s v="Concord"/>
    <x v="30"/>
    <n v="0"/>
    <n v="3.97"/>
    <n v="9.93"/>
  </r>
  <r>
    <d v="2021-09-08T00:00:00"/>
    <s v="#4744"/>
    <s v="United States"/>
    <s v="United States"/>
    <s v="USPS"/>
    <s v="Priority Mail"/>
    <n v="95610"/>
    <s v="95610"/>
    <n v="5"/>
    <s v="Citrus Heights"/>
    <x v="16"/>
    <n v="0"/>
    <n v="1.86"/>
    <n v="8.24"/>
  </r>
  <r>
    <d v="2021-09-08T00:00:00"/>
    <s v="#4745"/>
    <s v="United States"/>
    <s v="United States"/>
    <s v="USPS"/>
    <s v="Priority Mail"/>
    <n v="85658"/>
    <s v="85658"/>
    <n v="5"/>
    <s v="Marana"/>
    <x v="2"/>
    <n v="0"/>
    <n v="1.86"/>
    <n v="8.24"/>
  </r>
  <r>
    <d v="2021-09-08T00:00:00"/>
    <s v="#4746"/>
    <s v="United States"/>
    <s v="United States"/>
    <s v="USPS"/>
    <s v="Priority Mail"/>
    <n v="84043"/>
    <s v="84043"/>
    <n v="5"/>
    <s v="Lehi"/>
    <x v="0"/>
    <n v="0"/>
    <n v="0.76"/>
    <n v="7.79"/>
  </r>
  <r>
    <d v="2021-09-08T00:00:00"/>
    <s v="#4747"/>
    <s v="United States"/>
    <s v="United States"/>
    <s v="USPS"/>
    <s v="Priority Mail"/>
    <n v="84660"/>
    <s v="84660"/>
    <n v="5"/>
    <s v="Spanish Fork"/>
    <x v="0"/>
    <n v="0"/>
    <n v="0.76"/>
    <n v="7.79"/>
  </r>
  <r>
    <d v="2021-09-08T00:00:00"/>
    <s v="#4748"/>
    <s v="United States"/>
    <s v="United States"/>
    <s v="USPS"/>
    <s v="Priority Mail"/>
    <n v="98942"/>
    <s v="98942"/>
    <n v="5"/>
    <s v="Selah"/>
    <x v="9"/>
    <n v="0"/>
    <n v="2.25"/>
    <n v="8.85"/>
  </r>
  <r>
    <d v="2021-09-08T00:00:00"/>
    <s v="#4749"/>
    <s v="United States"/>
    <s v="United States"/>
    <s v="USPS"/>
    <s v="Priority Mail"/>
    <n v="84097"/>
    <s v="84097"/>
    <n v="5"/>
    <s v="Orem"/>
    <x v="0"/>
    <n v="0"/>
    <n v="0.76"/>
    <n v="7.79"/>
  </r>
  <r>
    <d v="2021-08-23T00:00:00"/>
    <s v="#4750"/>
    <s v="United States"/>
    <s v="United States"/>
    <s v="USPS"/>
    <s v="Priority Mail"/>
    <n v="84765"/>
    <s v="84765"/>
    <n v="5"/>
    <s v="Santa Clara"/>
    <x v="0"/>
    <n v="0"/>
    <n v="0.76"/>
    <n v="7.79"/>
  </r>
  <r>
    <d v="2021-08-23T00:00:00"/>
    <s v="#4751"/>
    <s v="United States"/>
    <s v="United States"/>
    <s v="USPS"/>
    <s v="First Class Package"/>
    <n v="84057"/>
    <s v="84057"/>
    <n v="5"/>
    <s v="Orem"/>
    <x v="0"/>
    <n v="0"/>
    <n v="1.34"/>
    <n v="3.46"/>
  </r>
  <r>
    <d v="2021-08-25T00:00:00"/>
    <s v="#4752"/>
    <s v="United States"/>
    <s v="United States"/>
    <s v="USPS"/>
    <s v="Priority Mail"/>
    <n v="92563"/>
    <s v="92563"/>
    <n v="5"/>
    <s v="Murrieta"/>
    <x v="16"/>
    <n v="0"/>
    <n v="1.86"/>
    <n v="8.24"/>
  </r>
  <r>
    <d v="2021-08-25T00:00:00"/>
    <s v="#4753"/>
    <s v="United States"/>
    <s v="United States"/>
    <s v="USPS"/>
    <s v="Priority Mail"/>
    <s v="84097-6404"/>
    <s v="84097"/>
    <n v="5"/>
    <s v="Orem"/>
    <x v="0"/>
    <n v="0"/>
    <n v="0.76"/>
    <n v="7.79"/>
  </r>
  <r>
    <d v="2021-08-25T00:00:00"/>
    <s v="#4754"/>
    <s v="United States"/>
    <s v="United States"/>
    <s v="USPS"/>
    <s v="Priority Mail"/>
    <n v="58072"/>
    <s v="58072"/>
    <n v="5"/>
    <s v="Valley City "/>
    <x v="36"/>
    <n v="0"/>
    <n v="3.16"/>
    <n v="9.64"/>
  </r>
  <r>
    <d v="2021-08-26T00:00:00"/>
    <s v="#4755"/>
    <s v="United States"/>
    <s v="United States"/>
    <s v="USPS"/>
    <s v="Priority Mail"/>
    <n v="84321"/>
    <s v="84321"/>
    <n v="5"/>
    <s v="Logan"/>
    <x v="0"/>
    <n v="0"/>
    <n v="1.05"/>
    <n v="8"/>
  </r>
  <r>
    <d v="2021-08-30T00:00:00"/>
    <s v="#4756"/>
    <s v="United States"/>
    <s v="United States"/>
    <s v="USPS"/>
    <s v="Priority Mail"/>
    <n v="99324"/>
    <s v="99324"/>
    <n v="5"/>
    <s v="College Place"/>
    <x v="9"/>
    <n v="0"/>
    <n v="2.39"/>
    <n v="8.7100000000000009"/>
  </r>
  <r>
    <d v="2021-08-30T00:00:00"/>
    <s v="#4757"/>
    <s v="United States"/>
    <s v="United States"/>
    <s v="UPS"/>
    <s v="UPS¬Æ Ground"/>
    <n v="11756"/>
    <s v="11756"/>
    <n v="5"/>
    <s v="Levittown"/>
    <x v="21"/>
    <n v="0"/>
    <n v="11.12"/>
    <n v="37.65"/>
  </r>
  <r>
    <d v="2021-08-30T00:00:00"/>
    <s v="#4759"/>
    <s v="United States"/>
    <s v="United States"/>
    <s v="USPS"/>
    <s v="Priority Mail"/>
    <n v="84075"/>
    <s v="84075"/>
    <n v="5"/>
    <s v="Syracuse"/>
    <x v="0"/>
    <n v="0"/>
    <n v="1.45"/>
    <n v="8.1"/>
  </r>
  <r>
    <d v="2021-08-30T00:00:00"/>
    <s v="#4760"/>
    <s v="United States"/>
    <s v="United States"/>
    <s v="USPS"/>
    <s v="Priority Mail"/>
    <n v="95010"/>
    <s v="95010"/>
    <n v="5"/>
    <s v="Capitola"/>
    <x v="16"/>
    <n v="0"/>
    <n v="2.39"/>
    <n v="8.7100000000000009"/>
  </r>
  <r>
    <d v="2021-08-30T00:00:00"/>
    <s v="#4761"/>
    <s v="United States"/>
    <s v="United States"/>
    <s v="USPS"/>
    <s v="Priority Mail"/>
    <n v="93930"/>
    <s v="93930"/>
    <n v="5"/>
    <s v="King City"/>
    <x v="16"/>
    <n v="0"/>
    <n v="2.97"/>
    <n v="9.5299999999999994"/>
  </r>
  <r>
    <d v="2021-09-08T00:00:00"/>
    <s v="#4764"/>
    <s v="United States"/>
    <s v="United States"/>
    <s v="USPS"/>
    <s v="Priority Mail"/>
    <n v="94531"/>
    <s v="94531"/>
    <n v="5"/>
    <s v="Antioch"/>
    <x v="16"/>
    <n v="0"/>
    <n v="1.86"/>
    <n v="8.24"/>
  </r>
  <r>
    <d v="2021-08-30T00:00:00"/>
    <s v="#4765"/>
    <s v="United States"/>
    <s v="United States"/>
    <s v="USPS"/>
    <s v="Priority Mail"/>
    <s v="84047-7773"/>
    <s v="84047"/>
    <n v="5"/>
    <s v="Midvale"/>
    <x v="0"/>
    <n v="0"/>
    <n v="2.4"/>
    <n v="8.1999999999999993"/>
  </r>
  <r>
    <d v="2021-08-30T00:00:00"/>
    <s v="#4766"/>
    <s v="United States"/>
    <s v="United States"/>
    <s v="USPS"/>
    <s v="Priority Mail"/>
    <n v="94531"/>
    <s v="94531"/>
    <n v="5"/>
    <s v="Antioch"/>
    <x v="16"/>
    <n v="0"/>
    <n v="1.86"/>
    <n v="8.24"/>
  </r>
  <r>
    <d v="2021-08-30T00:00:00"/>
    <s v="#4768"/>
    <s v="United States"/>
    <s v="United States"/>
    <s v="UPS"/>
    <s v="UPS¬Æ Ground"/>
    <n v="84065"/>
    <s v="84065"/>
    <n v="5"/>
    <s v="Riverton"/>
    <x v="0"/>
    <n v="0"/>
    <n v="8.3000000000000007"/>
    <n v="8.66"/>
  </r>
  <r>
    <d v="2021-09-08T00:00:00"/>
    <s v="#4769"/>
    <s v="United States"/>
    <s v="United States"/>
    <s v="USPS"/>
    <s v="Priority Mail"/>
    <n v="19057"/>
    <s v="19057"/>
    <n v="5"/>
    <s v="Levittown"/>
    <x v="10"/>
    <n v="0"/>
    <n v="4.8899999999999997"/>
    <n v="10.31"/>
  </r>
  <r>
    <d v="2021-08-31T00:00:00"/>
    <s v="#4770"/>
    <s v="United States"/>
    <s v="United States"/>
    <s v="USPS"/>
    <s v="First Class Package"/>
    <n v="98229"/>
    <s v="98229"/>
    <n v="5"/>
    <s v="Bellingham"/>
    <x v="9"/>
    <n v="0"/>
    <n v="1.45"/>
    <n v="4.2"/>
  </r>
  <r>
    <d v="2021-09-08T00:00:00"/>
    <s v="#4771"/>
    <s v="United States"/>
    <s v="United States"/>
    <s v="USPS"/>
    <s v="Priority Mail"/>
    <n v="72417"/>
    <s v="72417"/>
    <n v="5"/>
    <s v="Brookland"/>
    <x v="15"/>
    <n v="0"/>
    <n v="2.27"/>
    <n v="9.68"/>
  </r>
  <r>
    <d v="2021-08-31T00:00:00"/>
    <s v="#4772"/>
    <s v="United States"/>
    <s v="United States"/>
    <s v="UPS"/>
    <s v="UPS¬Æ Ground"/>
    <n v="28027"/>
    <s v="28027"/>
    <n v="5"/>
    <s v="Concord"/>
    <x v="30"/>
    <n v="0"/>
    <n v="7.31"/>
    <n v="13.9"/>
  </r>
  <r>
    <d v="2021-09-08T00:00:00"/>
    <s v="#4773"/>
    <s v="United States"/>
    <s v="United States"/>
    <s v="USPS"/>
    <s v="Priority Mail"/>
    <n v="94303"/>
    <s v="94303"/>
    <n v="5"/>
    <s v="EAST PALO ALTO"/>
    <x v="16"/>
    <n v="0"/>
    <n v="1.86"/>
    <n v="8.24"/>
  </r>
  <r>
    <d v="2021-08-31T00:00:00"/>
    <s v="#4774"/>
    <s v="United States"/>
    <s v="United States"/>
    <s v="UPS"/>
    <s v="UPS¬Æ Ground"/>
    <n v="92879"/>
    <s v="92879"/>
    <n v="5"/>
    <s v="Corona"/>
    <x v="16"/>
    <n v="0"/>
    <n v="8.99"/>
    <n v="10.08"/>
  </r>
  <r>
    <d v="2021-09-01T00:00:00"/>
    <s v="#4776"/>
    <s v="United States"/>
    <s v="United States"/>
    <s v="USPS"/>
    <s v="Priority Mail"/>
    <n v="89403"/>
    <s v="89403"/>
    <n v="5"/>
    <s v="Dayton"/>
    <x v="5"/>
    <n v="0"/>
    <n v="2.97"/>
    <n v="9.5299999999999994"/>
  </r>
  <r>
    <d v="2021-09-02T00:00:00"/>
    <s v="#4778"/>
    <s v="United States"/>
    <s v="United States"/>
    <s v="USPS"/>
    <s v="Priority Mail"/>
    <n v="89131"/>
    <s v="89131"/>
    <n v="5"/>
    <s v="Las Vegas"/>
    <x v="5"/>
    <n v="0"/>
    <n v="1.86"/>
    <n v="8.24"/>
  </r>
  <r>
    <d v="2021-09-02T00:00:00"/>
    <s v="#4779"/>
    <s v="United States"/>
    <s v="United States"/>
    <s v="USPS"/>
    <s v="Priority Mail"/>
    <s v="84097-6404"/>
    <s v="84097"/>
    <n v="5"/>
    <s v="Orem"/>
    <x v="0"/>
    <n v="0"/>
    <n v="0.76"/>
    <n v="7.79"/>
  </r>
  <r>
    <d v="2021-09-04T00:00:00"/>
    <s v="#4780"/>
    <s v="United States"/>
    <s v="United States"/>
    <s v="USPS"/>
    <s v="Priority Mail"/>
    <n v="55902"/>
    <s v="55902"/>
    <n v="5"/>
    <s v="Rochester"/>
    <x v="22"/>
    <n v="0"/>
    <n v="3.8"/>
    <n v="9"/>
  </r>
  <r>
    <d v="2021-09-04T00:00:00"/>
    <s v="#4781"/>
    <s v="United States"/>
    <s v="United States"/>
    <s v="USPS"/>
    <s v="Priority Mail"/>
    <n v="98229"/>
    <s v="98229"/>
    <n v="5"/>
    <s v="Bellingham"/>
    <x v="9"/>
    <n v="0"/>
    <n v="3.8"/>
    <n v="9"/>
  </r>
  <r>
    <d v="2021-09-04T00:00:00"/>
    <s v="#4782"/>
    <s v="United States"/>
    <s v="United States"/>
    <s v="USPS"/>
    <s v="Priority Mail"/>
    <n v="93722"/>
    <s v="93722"/>
    <n v="5"/>
    <s v="Fresno"/>
    <x v="16"/>
    <n v="0"/>
    <n v="1.86"/>
    <n v="8.24"/>
  </r>
  <r>
    <d v="2021-09-04T00:00:00"/>
    <s v="#4784"/>
    <s v="United States"/>
    <s v="United States"/>
    <s v="UPS"/>
    <s v="UPS¬Æ Ground"/>
    <n v="98662"/>
    <s v="98662"/>
    <n v="5"/>
    <s v="Vancouver"/>
    <x v="9"/>
    <n v="0"/>
    <n v="8.8000000000000007"/>
    <n v="10.8"/>
  </r>
  <r>
    <d v="2021-09-04T00:00:00"/>
    <s v="#4785"/>
    <s v="United States"/>
    <s v="United States"/>
    <s v="USPS"/>
    <s v="Priority Mail"/>
    <n v="95010"/>
    <s v="95010"/>
    <n v="5"/>
    <s v="Capitola"/>
    <x v="16"/>
    <n v="0"/>
    <n v="1.86"/>
    <n v="8.24"/>
  </r>
  <r>
    <d v="2021-09-04T00:00:00"/>
    <s v="#4786"/>
    <s v="United States"/>
    <s v="United States"/>
    <s v="USPS"/>
    <s v="Priority Mail"/>
    <n v="94531"/>
    <s v="94531"/>
    <n v="5"/>
    <s v="Antioch"/>
    <x v="16"/>
    <n v="0"/>
    <n v="2.54"/>
    <n v="9.2100000000000009"/>
  </r>
  <r>
    <d v="2021-09-04T00:00:00"/>
    <s v="#4787"/>
    <s v="United States"/>
    <s v="United States"/>
    <s v="USPS"/>
    <s v="Priority Mail"/>
    <n v="11756"/>
    <s v="11756"/>
    <n v="5"/>
    <s v="Levittown"/>
    <x v="21"/>
    <n v="0"/>
    <n v="10.09"/>
    <n v="10.31"/>
  </r>
  <r>
    <d v="2021-09-04T00:00:00"/>
    <s v="#4788"/>
    <s v="United States"/>
    <s v="United States"/>
    <s v="USPS"/>
    <s v="Priority Mail"/>
    <n v="30043"/>
    <s v="30043"/>
    <n v="5"/>
    <s v="Lawrenceville"/>
    <x v="3"/>
    <n v="0"/>
    <n v="3.97"/>
    <n v="9.93"/>
  </r>
  <r>
    <d v="2021-09-04T00:00:00"/>
    <s v="#4789"/>
    <s v="United States"/>
    <s v="United States"/>
    <s v="USPS"/>
    <s v="Priority Mail"/>
    <n v="93930"/>
    <s v="93930"/>
    <n v="5"/>
    <s v="King City"/>
    <x v="16"/>
    <n v="0"/>
    <n v="1.86"/>
    <n v="8.24"/>
  </r>
  <r>
    <d v="2021-09-07T00:00:00"/>
    <s v="#4790"/>
    <s v="United States"/>
    <s v="United States"/>
    <s v="USPS"/>
    <s v="Priority Mail"/>
    <n v="77023"/>
    <s v="77023"/>
    <n v="5"/>
    <s v="Houston"/>
    <x v="8"/>
    <n v="0"/>
    <n v="2.27"/>
    <n v="9.68"/>
  </r>
  <r>
    <d v="2021-09-07T00:00:00"/>
    <s v="#4791"/>
    <s v="United States"/>
    <s v="United States"/>
    <s v="USPS"/>
    <s v="Priority Mail"/>
    <n v="91367"/>
    <s v="91367"/>
    <n v="5"/>
    <s v="Woodland Hills"/>
    <x v="16"/>
    <n v="0"/>
    <n v="1.86"/>
    <n v="8.24"/>
  </r>
  <r>
    <d v="2021-09-07T00:00:00"/>
    <s v="#4792"/>
    <s v="United States"/>
    <s v="United States"/>
    <s v="USPS"/>
    <s v="Priority Mail"/>
    <n v="84321"/>
    <s v="84321"/>
    <n v="5"/>
    <s v="Logan"/>
    <x v="0"/>
    <n v="0"/>
    <n v="1.45"/>
    <n v="8.1"/>
  </r>
  <r>
    <d v="2021-09-07T00:00:00"/>
    <s v="#4793"/>
    <s v="United States"/>
    <s v="United States"/>
    <s v="USPS"/>
    <s v="Priority Mail"/>
    <n v="19057"/>
    <s v="19057"/>
    <n v="5"/>
    <s v="Levittown"/>
    <x v="10"/>
    <n v="0"/>
    <n v="4.8899999999999997"/>
    <n v="10.31"/>
  </r>
  <r>
    <d v="2021-09-07T00:00:00"/>
    <s v="#4794"/>
    <s v="United States"/>
    <s v="United States"/>
    <s v="USPS"/>
    <s v="Priority Mail"/>
    <n v="11106"/>
    <s v="11106"/>
    <n v="5"/>
    <s v="Astoria"/>
    <x v="21"/>
    <n v="0"/>
    <n v="4.8899999999999997"/>
    <n v="10.31"/>
  </r>
  <r>
    <d v="2021-09-07T00:00:00"/>
    <s v="#4795"/>
    <s v="United States"/>
    <s v="United States"/>
    <s v="USPS"/>
    <s v="Priority Mail"/>
    <n v="78504"/>
    <s v="78504"/>
    <n v="5"/>
    <s v="Mcallen"/>
    <x v="8"/>
    <n v="0"/>
    <n v="2.27"/>
    <n v="9.68"/>
  </r>
  <r>
    <d v="2021-09-07T00:00:00"/>
    <s v="#4796"/>
    <s v="United States"/>
    <s v="United States"/>
    <s v="USPS"/>
    <s v="Priority Mail"/>
    <n v="84045"/>
    <s v="84045"/>
    <n v="5"/>
    <s v="Saratoga Springs"/>
    <x v="0"/>
    <n v="0"/>
    <n v="0.76"/>
    <n v="7.79"/>
  </r>
  <r>
    <d v="2021-09-07T00:00:00"/>
    <s v="#4797"/>
    <s v="United States"/>
    <s v="United States"/>
    <s v="USPS"/>
    <s v="Priority Mail"/>
    <n v="93117"/>
    <s v="93117"/>
    <n v="5"/>
    <s v="Goleta"/>
    <x v="16"/>
    <n v="0"/>
    <n v="3.66"/>
    <n v="9.64"/>
  </r>
  <r>
    <d v="2021-09-07T00:00:00"/>
    <s v="#4798"/>
    <s v="United States"/>
    <s v="United States"/>
    <s v="USPS"/>
    <s v="Priority Mail"/>
    <n v="78701"/>
    <s v="78701"/>
    <n v="5"/>
    <s v="Austin"/>
    <x v="8"/>
    <n v="0"/>
    <n v="2.27"/>
    <n v="9.68"/>
  </r>
  <r>
    <d v="2021-09-07T00:00:00"/>
    <s v="#4799"/>
    <s v="United States"/>
    <s v="United States"/>
    <s v="USPS"/>
    <s v="First Class Package"/>
    <n v="28001"/>
    <s v="28001"/>
    <n v="5"/>
    <s v="Albemarle"/>
    <x v="30"/>
    <n v="0"/>
    <n v="0.84"/>
    <n v="5.81"/>
  </r>
  <r>
    <d v="2024-10-22T00:00:00"/>
    <s v="#47ETFV4B46"/>
    <s v="United States"/>
    <s v="United States"/>
    <s v="USPS"/>
    <s v="Ground Advantage"/>
    <n v="77441"/>
    <s v="77441"/>
    <n v="5"/>
    <s v="Fulshear"/>
    <x v="8"/>
    <n v="0"/>
    <n v="8.2200000000000006"/>
    <n v="12.88"/>
  </r>
  <r>
    <d v="2021-09-07T00:00:00"/>
    <s v="#4800"/>
    <s v="United States"/>
    <s v="United States"/>
    <s v="USPS"/>
    <s v="Priority Mail"/>
    <n v="96786"/>
    <s v="96786"/>
    <n v="5"/>
    <s v="Wahiawa"/>
    <x v="6"/>
    <n v="0"/>
    <n v="4.8899999999999997"/>
    <n v="10.31"/>
  </r>
  <r>
    <d v="2021-09-07T00:00:00"/>
    <s v="#4801"/>
    <s v="United States"/>
    <s v="United States"/>
    <s v="USPS"/>
    <s v="Priority Mail"/>
    <n v="84058"/>
    <s v="84058"/>
    <n v="5"/>
    <s v="Orem"/>
    <x v="0"/>
    <n v="0"/>
    <n v="0.76"/>
    <n v="7.79"/>
  </r>
  <r>
    <d v="2021-09-09T00:00:00"/>
    <s v="#4802"/>
    <s v="United States"/>
    <s v="United States"/>
    <s v="USPS"/>
    <s v="Priority Mail"/>
    <n v="49525"/>
    <s v="49525"/>
    <n v="5"/>
    <s v="Grand Rapids"/>
    <x v="32"/>
    <n v="0"/>
    <n v="2.27"/>
    <n v="9.68"/>
  </r>
  <r>
    <d v="2021-09-10T00:00:00"/>
    <s v="#4803"/>
    <s v="United States"/>
    <s v="United States"/>
    <s v="USPS"/>
    <s v="First Class Package"/>
    <n v="84765"/>
    <s v="84765"/>
    <n v="5"/>
    <s v="Santa Clara"/>
    <x v="0"/>
    <n v="0"/>
    <n v="1.46"/>
    <n v="4.04"/>
  </r>
  <r>
    <d v="2021-09-10T00:00:00"/>
    <s v="#4804"/>
    <s v="United States"/>
    <s v="United States"/>
    <s v="USPS"/>
    <s v="First Class Package"/>
    <n v="85747"/>
    <s v="85747"/>
    <n v="5"/>
    <s v="Tucson"/>
    <x v="2"/>
    <n v="0"/>
    <n v="1.48"/>
    <n v="4.12"/>
  </r>
  <r>
    <d v="2021-09-10T00:00:00"/>
    <s v="#4806"/>
    <s v="United States"/>
    <s v="United States"/>
    <s v="USPS"/>
    <s v="First Class Package"/>
    <n v="26104"/>
    <s v="26104"/>
    <n v="5"/>
    <s v="Parkersburg"/>
    <x v="11"/>
    <n v="0"/>
    <n v="1.32"/>
    <n v="4.53"/>
  </r>
  <r>
    <d v="2021-09-10T00:00:00"/>
    <s v="#4807"/>
    <s v="United States"/>
    <s v="United States"/>
    <s v="USPS"/>
    <s v="First Class Package"/>
    <s v="84097-6404"/>
    <s v="84097"/>
    <n v="5"/>
    <s v="Orem"/>
    <x v="0"/>
    <n v="0"/>
    <n v="1.06"/>
    <n v="5.19"/>
  </r>
  <r>
    <d v="2021-09-10T00:00:00"/>
    <s v="#4808"/>
    <s v="United States"/>
    <s v="United States"/>
    <s v="USPS"/>
    <s v="Priority Mail"/>
    <n v="84084"/>
    <s v="84084"/>
    <n v="5"/>
    <s v="West Jordan"/>
    <x v="0"/>
    <n v="0"/>
    <n v="1.05"/>
    <n v="8"/>
  </r>
  <r>
    <d v="2021-09-10T00:00:00"/>
    <s v="#4810"/>
    <s v="United States"/>
    <s v="United States"/>
    <s v="USPS"/>
    <s v="Priority Mail"/>
    <n v="93930"/>
    <s v="93930"/>
    <n v="5"/>
    <s v="King City"/>
    <x v="16"/>
    <n v="0"/>
    <n v="1.86"/>
    <n v="8.24"/>
  </r>
  <r>
    <d v="2021-09-10T00:00:00"/>
    <s v="#4811"/>
    <s v="United States"/>
    <s v="United States"/>
    <s v="USPS"/>
    <s v="Priority Mail"/>
    <n v="84067"/>
    <s v="84067"/>
    <n v="5"/>
    <s v="Roy"/>
    <x v="0"/>
    <n v="0"/>
    <n v="0.76"/>
    <n v="7.79"/>
  </r>
  <r>
    <d v="2021-09-11T00:00:00"/>
    <s v="#4812"/>
    <s v="United States"/>
    <s v="United States"/>
    <s v="USPS"/>
    <s v="Priority Mail"/>
    <n v="60517"/>
    <s v="60517"/>
    <n v="5"/>
    <s v="Woodridge"/>
    <x v="40"/>
    <n v="0"/>
    <n v="3.08"/>
    <n v="8.8699999999999992"/>
  </r>
  <r>
    <d v="2021-09-11T00:00:00"/>
    <s v="#4813"/>
    <s v="United States"/>
    <s v="United States"/>
    <s v="USPS"/>
    <s v="First Class Package"/>
    <n v="93117"/>
    <s v="93117"/>
    <n v="5"/>
    <s v="Goleta"/>
    <x v="16"/>
    <n v="0"/>
    <n v="1.48"/>
    <n v="4.12"/>
  </r>
  <r>
    <d v="2021-09-11T00:00:00"/>
    <s v="#4814"/>
    <s v="United States"/>
    <s v="United States"/>
    <s v="USPS"/>
    <s v="Priority Mail"/>
    <n v="72022"/>
    <s v="72022"/>
    <n v="5"/>
    <s v="Bryant"/>
    <x v="15"/>
    <n v="0"/>
    <n v="3.82"/>
    <n v="9.68"/>
  </r>
  <r>
    <d v="2021-09-11T00:00:00"/>
    <s v="#4815"/>
    <s v="United States"/>
    <s v="United States"/>
    <s v="USPS"/>
    <s v="Priority Mail"/>
    <s v="06492"/>
    <s v="06492"/>
    <n v="5"/>
    <s v="Wallingford"/>
    <x v="34"/>
    <n v="0"/>
    <n v="4.8899999999999997"/>
    <n v="10.31"/>
  </r>
  <r>
    <d v="2021-09-11T00:00:00"/>
    <s v="#4816"/>
    <s v="United States"/>
    <s v="United States"/>
    <s v="USPS"/>
    <s v="First Class Package"/>
    <n v="84057"/>
    <s v="84057"/>
    <n v="5"/>
    <s v="Orem"/>
    <x v="0"/>
    <n v="0"/>
    <n v="1.06"/>
    <n v="5.19"/>
  </r>
  <r>
    <d v="2021-09-11T00:00:00"/>
    <s v="#4817"/>
    <s v="United States"/>
    <s v="United States"/>
    <s v="USPS"/>
    <s v="Priority Mail"/>
    <n v="89408"/>
    <s v="89408"/>
    <n v="5"/>
    <s v="Fernley"/>
    <x v="5"/>
    <n v="0"/>
    <n v="1.86"/>
    <n v="8.24"/>
  </r>
  <r>
    <d v="2021-09-11T00:00:00"/>
    <s v="#4818"/>
    <s v="United States"/>
    <s v="United States"/>
    <s v="USPS"/>
    <s v="Priority Mail"/>
    <n v="98043"/>
    <s v="98043"/>
    <n v="5"/>
    <s v="Mountlake Terrace"/>
    <x v="9"/>
    <n v="0"/>
    <n v="5.2"/>
    <n v="9"/>
  </r>
  <r>
    <d v="2021-09-13T00:00:00"/>
    <s v="#4819"/>
    <s v="United States"/>
    <s v="United States"/>
    <s v="USPS"/>
    <s v="Priority Mail"/>
    <n v="32446"/>
    <s v="32446"/>
    <n v="5"/>
    <s v="Marianna"/>
    <x v="27"/>
    <n v="0"/>
    <n v="3.97"/>
    <n v="9.93"/>
  </r>
  <r>
    <d v="2021-09-13T00:00:00"/>
    <s v="#4820"/>
    <s v="United States"/>
    <s v="United States"/>
    <s v="USPS"/>
    <s v="Priority Mail"/>
    <n v="21043"/>
    <s v="21043"/>
    <n v="5"/>
    <s v="Ellicott City"/>
    <x v="26"/>
    <n v="0"/>
    <n v="13.29"/>
    <n v="10.31"/>
  </r>
  <r>
    <d v="2021-09-14T00:00:00"/>
    <s v="#4821"/>
    <s v="United States"/>
    <s v="United States"/>
    <s v="USPS"/>
    <s v="Priority Mail"/>
    <n v="85234"/>
    <s v="85234"/>
    <n v="5"/>
    <s v="GILBERT"/>
    <x v="2"/>
    <n v="0"/>
    <n v="3.04"/>
    <n v="8.7100000000000009"/>
  </r>
  <r>
    <d v="2021-09-13T00:00:00"/>
    <s v="#4822"/>
    <s v="United States"/>
    <s v="United States"/>
    <s v="USPS"/>
    <s v="Priority Mail"/>
    <n v="98662"/>
    <s v="98662"/>
    <n v="5"/>
    <s v="Vancouver"/>
    <x v="9"/>
    <n v="0"/>
    <n v="2.25"/>
    <n v="8.85"/>
  </r>
  <r>
    <d v="2021-09-14T00:00:00"/>
    <s v="#4823"/>
    <s v="United States"/>
    <s v="United States"/>
    <s v="USPS"/>
    <s v="Priority Mail"/>
    <n v="84043"/>
    <s v="84043"/>
    <n v="5"/>
    <s v="Lehi"/>
    <x v="0"/>
    <n v="0"/>
    <n v="0.76"/>
    <n v="7.79"/>
  </r>
  <r>
    <d v="2021-09-15T00:00:00"/>
    <s v="#4824"/>
    <s v="United States"/>
    <s v="United States"/>
    <s v="USPS"/>
    <s v="Priority Mail"/>
    <n v="84765"/>
    <s v="84765"/>
    <n v="5"/>
    <s v="Santa Clara"/>
    <x v="0"/>
    <n v="0"/>
    <n v="1.45"/>
    <n v="8.1"/>
  </r>
  <r>
    <d v="2021-09-15T00:00:00"/>
    <s v="#4825"/>
    <s v="United States"/>
    <s v="United States"/>
    <s v="USPS"/>
    <s v="Priority Mail"/>
    <n v="93444"/>
    <s v="93444"/>
    <n v="5"/>
    <s v="Nipomo"/>
    <x v="16"/>
    <n v="0"/>
    <n v="2.97"/>
    <n v="9.5299999999999994"/>
  </r>
  <r>
    <d v="2021-09-15T00:00:00"/>
    <s v="#4826"/>
    <s v="United States"/>
    <s v="United States"/>
    <s v="USPS"/>
    <s v="Priority Mail"/>
    <n v="83642"/>
    <s v="83642"/>
    <n v="5"/>
    <s v="Meridian"/>
    <x v="7"/>
    <n v="0"/>
    <n v="2.54"/>
    <n v="9.2100000000000009"/>
  </r>
  <r>
    <d v="2021-09-15T00:00:00"/>
    <s v="#4827"/>
    <s v="United States"/>
    <s v="United States"/>
    <s v="UPS"/>
    <s v="UPS¬Æ Ground"/>
    <n v="66007"/>
    <s v="66007"/>
    <n v="5"/>
    <s v="Basehor"/>
    <x v="35"/>
    <n v="0"/>
    <n v="12.15"/>
    <n v="10.8"/>
  </r>
  <r>
    <d v="2021-09-16T00:00:00"/>
    <s v="#4828"/>
    <s v="United States"/>
    <s v="United States"/>
    <s v="USPS"/>
    <s v="Priority Mail"/>
    <n v="49525"/>
    <s v="49525"/>
    <n v="5"/>
    <s v="Grand Rapids"/>
    <x v="32"/>
    <n v="0"/>
    <n v="2.27"/>
    <n v="9.68"/>
  </r>
  <r>
    <d v="2021-09-16T00:00:00"/>
    <s v="#4829"/>
    <s v="United States"/>
    <s v="United States"/>
    <s v="USPS"/>
    <s v="Priority Mail"/>
    <n v="96021"/>
    <s v="96021"/>
    <n v="5"/>
    <s v="CORNING"/>
    <x v="16"/>
    <n v="0"/>
    <n v="7.25"/>
    <n v="12.45"/>
  </r>
  <r>
    <d v="2021-09-16T00:00:00"/>
    <s v="#4830"/>
    <s v="United States"/>
    <s v="United States"/>
    <s v="USPS"/>
    <s v="Priority Mail"/>
    <n v="93930"/>
    <s v="93930"/>
    <n v="5"/>
    <s v="King City"/>
    <x v="16"/>
    <n v="0"/>
    <n v="2.97"/>
    <n v="9.5299999999999994"/>
  </r>
  <r>
    <d v="2021-09-17T00:00:00"/>
    <s v="#4831"/>
    <s v="United States"/>
    <s v="United States"/>
    <s v="USPS"/>
    <s v="Priority Mail"/>
    <n v="29045"/>
    <s v="29045"/>
    <n v="5"/>
    <s v="Elgin"/>
    <x v="20"/>
    <n v="0"/>
    <n v="7.27"/>
    <n v="9.93"/>
  </r>
  <r>
    <d v="2021-09-17T00:00:00"/>
    <s v="#4832"/>
    <s v="United States"/>
    <s v="United States"/>
    <s v="USPS"/>
    <s v="First Class Package"/>
    <n v="93117"/>
    <s v="93117"/>
    <n v="5"/>
    <s v="Goleta"/>
    <x v="16"/>
    <n v="0"/>
    <n v="1.48"/>
    <n v="4.12"/>
  </r>
  <r>
    <d v="2021-09-17T00:00:00"/>
    <s v="#4833"/>
    <s v="United States"/>
    <s v="United States"/>
    <s v="USPS"/>
    <s v="Priority Mail"/>
    <n v="93444"/>
    <s v="93444"/>
    <n v="5"/>
    <s v="Nipomo"/>
    <x v="16"/>
    <n v="0"/>
    <n v="1.86"/>
    <n v="8.24"/>
  </r>
  <r>
    <d v="2021-09-17T00:00:00"/>
    <s v="#4834"/>
    <s v="United States"/>
    <s v="United States"/>
    <s v="USPS"/>
    <s v="Priority Mail"/>
    <n v="95609"/>
    <s v="95609"/>
    <n v="5"/>
    <s v="Carmichael"/>
    <x v="16"/>
    <n v="0"/>
    <n v="2.38"/>
    <n v="8.7200000000000006"/>
  </r>
  <r>
    <d v="2021-09-17T00:00:00"/>
    <s v="#4835"/>
    <s v="United States"/>
    <s v="United States"/>
    <s v="USPS"/>
    <s v="Priority Mail"/>
    <n v="84651"/>
    <s v="84651"/>
    <n v="5"/>
    <s v="PAYSON"/>
    <x v="0"/>
    <n v="0"/>
    <n v="1.45"/>
    <n v="8.1"/>
  </r>
  <r>
    <d v="2021-09-17T00:00:00"/>
    <s v="#4836"/>
    <s v="United States"/>
    <s v="United States"/>
    <s v="USPS"/>
    <s v="First Class Package"/>
    <n v="11756"/>
    <s v="11756"/>
    <n v="5"/>
    <s v="Levittown"/>
    <x v="21"/>
    <n v="0"/>
    <n v="3.92"/>
    <n v="5.98"/>
  </r>
  <r>
    <d v="2021-09-17T00:00:00"/>
    <s v="#4837"/>
    <s v="United States"/>
    <s v="United States"/>
    <s v="UPS"/>
    <s v="UPS¬Æ Ground"/>
    <n v="98942"/>
    <s v="98942"/>
    <n v="5"/>
    <s v="Selah"/>
    <x v="9"/>
    <n v="0"/>
    <n v="12.19"/>
    <n v="10.130000000000001"/>
  </r>
  <r>
    <d v="2021-09-17T00:00:00"/>
    <s v="#4838"/>
    <s v="United States"/>
    <s v="United States"/>
    <s v="USPS"/>
    <s v="First Class Package"/>
    <n v="84057"/>
    <s v="84057"/>
    <n v="5"/>
    <s v="Orem"/>
    <x v="0"/>
    <n v="0"/>
    <n v="1.34"/>
    <n v="3.46"/>
  </r>
  <r>
    <d v="2021-09-17T00:00:00"/>
    <s v="#4839"/>
    <s v="United States"/>
    <s v="United States"/>
    <s v="USPS"/>
    <s v="First Class Package"/>
    <n v="98229"/>
    <s v="98229"/>
    <n v="5"/>
    <s v="Bellingham"/>
    <x v="9"/>
    <n v="0"/>
    <n v="3.08"/>
    <n v="5.42"/>
  </r>
  <r>
    <d v="2021-09-18T00:00:00"/>
    <s v="#4840"/>
    <s v="United States"/>
    <s v="United States"/>
    <s v="USPS"/>
    <s v="First Class Package"/>
    <n v="84765"/>
    <s v="84765"/>
    <n v="5"/>
    <s v="Santa Clara"/>
    <x v="0"/>
    <n v="0"/>
    <n v="1.34"/>
    <n v="3.46"/>
  </r>
  <r>
    <d v="2021-09-20T00:00:00"/>
    <s v="#4841"/>
    <s v="United States"/>
    <s v="United States"/>
    <s v="USPS"/>
    <s v="First Class Package"/>
    <n v="83687"/>
    <s v="83687"/>
    <n v="5"/>
    <s v="Nampa"/>
    <x v="7"/>
    <n v="0"/>
    <n v="1.39"/>
    <n v="3.51"/>
  </r>
  <r>
    <d v="2021-09-20T00:00:00"/>
    <s v="#4842"/>
    <s v="United States"/>
    <s v="United States"/>
    <s v="USPS"/>
    <s v="Priority Mail"/>
    <n v="93940"/>
    <s v="93940"/>
    <n v="5"/>
    <s v="Monterey "/>
    <x v="16"/>
    <n v="0"/>
    <n v="1.86"/>
    <n v="8.24"/>
  </r>
  <r>
    <d v="2021-09-20T00:00:00"/>
    <s v="#4843"/>
    <s v="United States"/>
    <s v="United States"/>
    <s v="USPS"/>
    <s v="Priority Mail"/>
    <n v="80210"/>
    <s v="80210"/>
    <n v="5"/>
    <s v="Denver "/>
    <x v="12"/>
    <n v="0"/>
    <n v="1.86"/>
    <n v="8.24"/>
  </r>
  <r>
    <d v="2021-09-20T00:00:00"/>
    <s v="#4844"/>
    <s v="United States"/>
    <s v="United States"/>
    <s v="USPS"/>
    <s v="Priority Mail"/>
    <n v="84095"/>
    <s v="84095"/>
    <n v="5"/>
    <s v="South Jordan"/>
    <x v="0"/>
    <n v="0"/>
    <n v="0.76"/>
    <n v="7.79"/>
  </r>
  <r>
    <d v="2021-09-20T00:00:00"/>
    <s v="#4845"/>
    <s v="United States"/>
    <s v="United States"/>
    <s v="USPS"/>
    <s v="Priority Mail"/>
    <n v="84107"/>
    <s v="84107"/>
    <n v="5"/>
    <s v="Murray"/>
    <x v="0"/>
    <n v="0"/>
    <n v="0.76"/>
    <n v="7.79"/>
  </r>
  <r>
    <d v="2021-09-21T00:00:00"/>
    <s v="#4846"/>
    <s v="United States"/>
    <s v="United States"/>
    <s v="USPS"/>
    <s v="Priority Mail"/>
    <n v="85658"/>
    <s v="85658"/>
    <n v="5"/>
    <s v="Marana"/>
    <x v="2"/>
    <n v="0"/>
    <n v="1.86"/>
    <n v="8.24"/>
  </r>
  <r>
    <d v="2021-09-21T00:00:00"/>
    <s v="#4847"/>
    <s v="United States"/>
    <s v="United States"/>
    <s v="UPS"/>
    <s v="UPS¬Æ Ground"/>
    <n v="30307"/>
    <s v="30307"/>
    <n v="5"/>
    <s v="Atlanta"/>
    <x v="3"/>
    <n v="0"/>
    <n v="7.2"/>
    <n v="12.06"/>
  </r>
  <r>
    <d v="2021-09-21T00:00:00"/>
    <s v="#4848"/>
    <s v="United States"/>
    <s v="United States"/>
    <s v="UPS"/>
    <s v="UPS¬Æ Ground"/>
    <n v="11361"/>
    <s v="11361"/>
    <n v="5"/>
    <s v="Queens"/>
    <x v="21"/>
    <n v="0"/>
    <n v="7.48"/>
    <n v="13.56"/>
  </r>
  <r>
    <d v="2021-10-12T00:00:00"/>
    <s v="#4849"/>
    <s v="United States"/>
    <s v="United States"/>
    <s v="USPS"/>
    <s v="Priority Mail"/>
    <n v="11756"/>
    <s v="11756"/>
    <n v="5"/>
    <s v="Levittown"/>
    <x v="21"/>
    <n v="0"/>
    <n v="4.8899999999999997"/>
    <n v="11.06"/>
  </r>
  <r>
    <d v="2021-10-12T00:00:00"/>
    <s v="#4850"/>
    <s v="United States"/>
    <s v="United States"/>
    <s v="USPS"/>
    <s v="Priority Mail"/>
    <n v="76238"/>
    <s v="76238"/>
    <n v="5"/>
    <s v="Era"/>
    <x v="8"/>
    <n v="0"/>
    <n v="2.25"/>
    <n v="9.6"/>
  </r>
  <r>
    <d v="2021-10-12T00:00:00"/>
    <s v="#4851"/>
    <s v="United States"/>
    <s v="United States"/>
    <s v="UPS"/>
    <s v="UPS¬Æ Ground"/>
    <n v="84765"/>
    <s v="84765"/>
    <n v="5"/>
    <s v="Santa Clara"/>
    <x v="0"/>
    <n v="0"/>
    <n v="10.44"/>
    <n v="7.89"/>
  </r>
  <r>
    <d v="2021-10-12T00:00:00"/>
    <s v="#4852"/>
    <s v="United States"/>
    <s v="United States"/>
    <s v="USPS"/>
    <s v="Priority Mail"/>
    <n v="62262"/>
    <s v="62262"/>
    <n v="5"/>
    <s v="Mulberry Grove"/>
    <x v="40"/>
    <n v="0"/>
    <n v="2.27"/>
    <n v="10.43"/>
  </r>
  <r>
    <d v="2021-10-12T00:00:00"/>
    <s v="#4853"/>
    <s v="United States"/>
    <s v="United States"/>
    <s v="UPS"/>
    <s v="UPS¬Æ Ground"/>
    <n v="83642"/>
    <s v="83642"/>
    <n v="5"/>
    <s v="Meridian"/>
    <x v="7"/>
    <n v="0"/>
    <n v="8.64"/>
    <n v="8.4"/>
  </r>
  <r>
    <d v="2021-10-12T00:00:00"/>
    <s v="#4854"/>
    <s v="United States"/>
    <s v="United States"/>
    <s v="UPS"/>
    <s v="UPS¬Æ Ground"/>
    <n v="93444"/>
    <s v="93444"/>
    <n v="5"/>
    <s v="Nipomo"/>
    <x v="16"/>
    <n v="0"/>
    <n v="11.99"/>
    <n v="8.4"/>
  </r>
  <r>
    <d v="2021-10-12T00:00:00"/>
    <s v="#4855"/>
    <s v="United States"/>
    <s v="United States"/>
    <s v="USPS"/>
    <s v="First Class Package"/>
    <n v="28027"/>
    <s v="28027"/>
    <n v="5"/>
    <s v="Concord"/>
    <x v="30"/>
    <n v="0"/>
    <n v="3.74"/>
    <n v="6.11"/>
  </r>
  <r>
    <d v="2021-10-12T00:00:00"/>
    <s v="#4856"/>
    <s v="United States"/>
    <s v="United States"/>
    <s v="USPS"/>
    <s v="First Class Package"/>
    <n v="95610"/>
    <s v="95610"/>
    <n v="5"/>
    <s v="Citrus Heights"/>
    <x v="16"/>
    <n v="0"/>
    <n v="2.93"/>
    <n v="5.57"/>
  </r>
  <r>
    <d v="2021-10-12T00:00:00"/>
    <s v="#4857"/>
    <s v="United States"/>
    <s v="United States"/>
    <s v="USPS"/>
    <s v="First Class Package"/>
    <n v="85658"/>
    <s v="85658"/>
    <n v="5"/>
    <s v="Marana"/>
    <x v="2"/>
    <n v="0"/>
    <n v="2.93"/>
    <n v="5.57"/>
  </r>
  <r>
    <d v="2021-10-12T00:00:00"/>
    <s v="#4858"/>
    <s v="United States"/>
    <s v="United States"/>
    <s v="USPS"/>
    <s v="Priority Mail"/>
    <n v="93930"/>
    <s v="93930"/>
    <n v="5"/>
    <s v="King City"/>
    <x v="16"/>
    <n v="0"/>
    <n v="1.86"/>
    <n v="8.49"/>
  </r>
  <r>
    <d v="2021-09-21T00:00:00"/>
    <s v="#4859"/>
    <s v="United States"/>
    <s v="United States"/>
    <s v="USPS"/>
    <s v="Priority Mail"/>
    <n v="33314"/>
    <s v="33314"/>
    <n v="5"/>
    <s v="Davie"/>
    <x v="27"/>
    <n v="0"/>
    <n v="10.09"/>
    <n v="10.31"/>
  </r>
  <r>
    <d v="2021-10-12T00:00:00"/>
    <s v="#4860"/>
    <s v="United States"/>
    <s v="United States"/>
    <s v="UPS"/>
    <s v="UPS¬Æ Ground"/>
    <n v="84043"/>
    <s v="84043"/>
    <n v="5"/>
    <s v="Lehi"/>
    <x v="0"/>
    <n v="0"/>
    <n v="7.09"/>
    <n v="7.89"/>
  </r>
  <r>
    <d v="2021-09-21T00:00:00"/>
    <s v="#4861"/>
    <s v="United States"/>
    <s v="United States"/>
    <s v="USPS"/>
    <s v="First Class Package"/>
    <n v="84057"/>
    <s v="84057"/>
    <n v="5"/>
    <s v="Orem"/>
    <x v="0"/>
    <n v="0"/>
    <n v="1.34"/>
    <n v="3.46"/>
  </r>
  <r>
    <d v="2021-10-12T00:00:00"/>
    <s v="#4862"/>
    <s v="United States"/>
    <s v="United States"/>
    <s v="USPS"/>
    <s v="First Class Package"/>
    <n v="84660"/>
    <s v="84660"/>
    <n v="5"/>
    <s v="Spanish Fork"/>
    <x v="0"/>
    <n v="0"/>
    <n v="2.46"/>
    <n v="5.49"/>
  </r>
  <r>
    <d v="2021-10-12T00:00:00"/>
    <s v="#4863"/>
    <s v="United States"/>
    <s v="United States"/>
    <s v="USPS"/>
    <s v="First Class Package"/>
    <n v="98942"/>
    <s v="98942"/>
    <n v="5"/>
    <s v="Selah"/>
    <x v="9"/>
    <n v="0"/>
    <n v="3.53"/>
    <n v="5.72"/>
  </r>
  <r>
    <d v="2021-09-22T00:00:00"/>
    <s v="#4864"/>
    <s v="United States"/>
    <s v="United States"/>
    <s v="USPS"/>
    <s v="Priority Mail"/>
    <n v="95054"/>
    <s v="95054"/>
    <n v="5"/>
    <s v="Santa Clara"/>
    <x v="16"/>
    <n v="0"/>
    <n v="1.86"/>
    <n v="8.24"/>
  </r>
  <r>
    <d v="2021-10-12T00:00:00"/>
    <s v="#4865"/>
    <s v="United States"/>
    <s v="United States"/>
    <s v="USPS"/>
    <s v="First Class Package"/>
    <n v="84097"/>
    <s v="84097"/>
    <n v="5"/>
    <s v="Orem"/>
    <x v="0"/>
    <n v="0"/>
    <n v="2.46"/>
    <n v="5.49"/>
  </r>
  <r>
    <d v="2021-09-22T00:00:00"/>
    <s v="#4866"/>
    <s v="United States"/>
    <s v="United States"/>
    <s v="USPS"/>
    <s v="Priority Mail"/>
    <n v="92307"/>
    <s v="92307"/>
    <n v="5"/>
    <s v="Apple Valley"/>
    <x v="16"/>
    <n v="0"/>
    <n v="2.39"/>
    <n v="8.7100000000000009"/>
  </r>
  <r>
    <d v="2021-09-22T00:00:00"/>
    <s v="#4867"/>
    <s v="United States"/>
    <s v="United States"/>
    <s v="USPS"/>
    <s v="Priority Mail"/>
    <n v="84067"/>
    <s v="84067"/>
    <n v="5"/>
    <s v="Roy"/>
    <x v="0"/>
    <n v="0"/>
    <n v="1.45"/>
    <n v="8.1"/>
  </r>
  <r>
    <d v="2021-09-23T00:00:00"/>
    <s v="#4868"/>
    <s v="United States"/>
    <s v="United States"/>
    <s v="USPS"/>
    <s v="Priority Mail"/>
    <n v="11010"/>
    <s v="11010"/>
    <n v="5"/>
    <s v="Franklin Square"/>
    <x v="21"/>
    <n v="0"/>
    <n v="10.09"/>
    <n v="10.31"/>
  </r>
  <r>
    <d v="2021-09-23T00:00:00"/>
    <s v="#4869"/>
    <s v="United States"/>
    <s v="United States"/>
    <s v="USPS"/>
    <s v="Priority Mail"/>
    <n v="46032"/>
    <s v="46032"/>
    <n v="5"/>
    <s v="Carmel"/>
    <x v="14"/>
    <n v="0"/>
    <n v="2.27"/>
    <n v="9.68"/>
  </r>
  <r>
    <d v="2021-09-23T00:00:00"/>
    <s v="#4870"/>
    <s v="United States"/>
    <s v="United States"/>
    <s v="USPS"/>
    <s v="Priority Mail"/>
    <s v="02155"/>
    <s v="02155"/>
    <n v="5"/>
    <s v="Medford"/>
    <x v="39"/>
    <n v="0"/>
    <n v="4.8899999999999997"/>
    <n v="10.31"/>
  </r>
  <r>
    <d v="2021-09-23T00:00:00"/>
    <s v="#4871"/>
    <s v="United States"/>
    <s v="United States"/>
    <s v="USPS"/>
    <s v="Priority Mail"/>
    <n v="99224"/>
    <s v="99224"/>
    <n v="5"/>
    <s v="Spokane"/>
    <x v="9"/>
    <n v="0"/>
    <n v="1.86"/>
    <n v="8.24"/>
  </r>
  <r>
    <d v="2021-09-23T00:00:00"/>
    <s v="#4872"/>
    <s v="United States"/>
    <s v="United States"/>
    <s v="USPS"/>
    <s v="First Class Package"/>
    <s v="53548-3355"/>
    <s v="53548"/>
    <n v="5"/>
    <s v="Janesville"/>
    <x v="38"/>
    <n v="0"/>
    <n v="1.32"/>
    <n v="4.38"/>
  </r>
  <r>
    <d v="2021-09-23T00:00:00"/>
    <s v="#4873"/>
    <s v="United States"/>
    <s v="United States"/>
    <s v="USPS"/>
    <s v="Priority Mail"/>
    <n v="50266"/>
    <s v="50266"/>
    <n v="5"/>
    <s v="WEST DES MOINES"/>
    <x v="46"/>
    <n v="0"/>
    <n v="2.25"/>
    <n v="8.85"/>
  </r>
  <r>
    <d v="2021-09-23T00:00:00"/>
    <s v="#4874"/>
    <s v="United States"/>
    <s v="United States"/>
    <s v="USPS"/>
    <s v="Priority Mail"/>
    <s v="77018-5110"/>
    <s v="77018"/>
    <n v="5"/>
    <s v="Houston"/>
    <x v="8"/>
    <n v="0"/>
    <n v="2.27"/>
    <n v="9.68"/>
  </r>
  <r>
    <d v="2021-09-23T00:00:00"/>
    <s v="#4875"/>
    <s v="United States"/>
    <s v="United States"/>
    <s v="USPS"/>
    <s v="Priority Mail"/>
    <n v="85379"/>
    <s v="85379"/>
    <n v="5"/>
    <s v="Surprise"/>
    <x v="2"/>
    <n v="0"/>
    <n v="1.86"/>
    <n v="8.24"/>
  </r>
  <r>
    <d v="2021-09-23T00:00:00"/>
    <s v="#4876"/>
    <s v="United States"/>
    <s v="United States"/>
    <s v="USPS"/>
    <s v="First Class Package"/>
    <n v="33314"/>
    <s v="33314"/>
    <n v="5"/>
    <s v="Davie"/>
    <x v="27"/>
    <n v="0"/>
    <n v="1.35"/>
    <n v="3.85"/>
  </r>
  <r>
    <d v="2021-09-23T00:00:00"/>
    <s v="#4877"/>
    <s v="United States"/>
    <s v="United States"/>
    <s v="USPS"/>
    <s v="Priority Mail"/>
    <n v="45213"/>
    <s v="45213"/>
    <n v="5"/>
    <s v="Cincinnati"/>
    <x v="29"/>
    <n v="0"/>
    <n v="11.27"/>
    <n v="9.93"/>
  </r>
  <r>
    <d v="2021-09-23T00:00:00"/>
    <s v="#4878"/>
    <s v="United States"/>
    <s v="United States"/>
    <s v="USPS"/>
    <s v="First Class Package"/>
    <n v="84057"/>
    <s v="84057"/>
    <n v="5"/>
    <s v="Orem"/>
    <x v="0"/>
    <n v="0"/>
    <n v="1.46"/>
    <n v="4.04"/>
  </r>
  <r>
    <d v="2021-09-23T00:00:00"/>
    <s v="#4879"/>
    <s v="United States"/>
    <s v="United States"/>
    <s v="USPS"/>
    <s v="First Class Package"/>
    <n v="35215"/>
    <s v="35215"/>
    <n v="5"/>
    <s v="Birmingham"/>
    <x v="25"/>
    <n v="0"/>
    <n v="1.32"/>
    <n v="4.53"/>
  </r>
  <r>
    <d v="2021-09-24T00:00:00"/>
    <s v="#4880"/>
    <s v="United States"/>
    <s v="United States"/>
    <s v="USPS"/>
    <s v="Priority Mail"/>
    <n v="84067"/>
    <s v="84067"/>
    <n v="5"/>
    <s v="Roy"/>
    <x v="0"/>
    <n v="0"/>
    <n v="1.05"/>
    <n v="8"/>
  </r>
  <r>
    <d v="2021-09-24T00:00:00"/>
    <s v="#4881"/>
    <s v="United States"/>
    <s v="United States"/>
    <s v="USPS"/>
    <s v="First Class Package"/>
    <n v="84043"/>
    <s v="84043"/>
    <n v="5"/>
    <s v="Lehi"/>
    <x v="0"/>
    <n v="0"/>
    <n v="2.5099999999999998"/>
    <n v="5.19"/>
  </r>
  <r>
    <d v="2021-09-24T00:00:00"/>
    <s v="#4882"/>
    <s v="United States"/>
    <s v="United States"/>
    <s v="USPS"/>
    <s v="Priority Mail"/>
    <n v="84067"/>
    <s v="84067"/>
    <n v="5"/>
    <s v="Roy"/>
    <x v="0"/>
    <n v="0"/>
    <n v="0.76"/>
    <n v="7.79"/>
  </r>
  <r>
    <d v="2021-09-24T00:00:00"/>
    <s v="#4883"/>
    <s v="United States"/>
    <s v="United States"/>
    <s v="USPS"/>
    <s v="Priority Mail"/>
    <n v="92626"/>
    <s v="92626"/>
    <n v="5"/>
    <s v="Costa Mesa "/>
    <x v="16"/>
    <n v="0"/>
    <n v="1.86"/>
    <n v="8.24"/>
  </r>
  <r>
    <d v="2021-09-24T00:00:00"/>
    <s v="#4884"/>
    <s v="United States"/>
    <s v="United States"/>
    <s v="USPS"/>
    <s v="Priority Mail"/>
    <s v="06401"/>
    <s v="06401"/>
    <n v="5"/>
    <s v="Ansonia"/>
    <x v="34"/>
    <n v="0"/>
    <n v="4.8899999999999997"/>
    <n v="10.31"/>
  </r>
  <r>
    <d v="2021-09-24T00:00:00"/>
    <s v="#4885"/>
    <s v="United States"/>
    <s v="United States"/>
    <s v="USPS"/>
    <s v="First Class Package"/>
    <n v="93117"/>
    <s v="93117"/>
    <n v="5"/>
    <s v="Goleta"/>
    <x v="16"/>
    <n v="0"/>
    <n v="1.48"/>
    <n v="4.12"/>
  </r>
  <r>
    <d v="2021-09-24T00:00:00"/>
    <s v="#4886"/>
    <s v="United States"/>
    <s v="United States"/>
    <s v="USPS"/>
    <s v="First Class Package"/>
    <n v="28027"/>
    <s v="28027"/>
    <n v="5"/>
    <s v="Concord"/>
    <x v="30"/>
    <n v="0"/>
    <n v="1.32"/>
    <n v="4.53"/>
  </r>
  <r>
    <d v="2021-09-24T00:00:00"/>
    <s v="#4887"/>
    <s v="United States"/>
    <s v="United States"/>
    <s v="USPS"/>
    <s v="Priority Mail"/>
    <n v="84765"/>
    <s v="84765"/>
    <n v="5"/>
    <s v="Santa Clara"/>
    <x v="0"/>
    <n v="0"/>
    <n v="0.76"/>
    <n v="7.79"/>
  </r>
  <r>
    <d v="2021-09-24T00:00:00"/>
    <s v="#4888"/>
    <s v="United States"/>
    <s v="United States"/>
    <s v="USPS"/>
    <s v="Priority Mail"/>
    <n v="85747"/>
    <s v="85747"/>
    <n v="5"/>
    <s v="Tucson"/>
    <x v="2"/>
    <n v="0"/>
    <n v="1.86"/>
    <n v="8.24"/>
  </r>
  <r>
    <d v="2021-09-27T00:00:00"/>
    <s v="#4889"/>
    <s v="United States"/>
    <s v="United States"/>
    <s v="USPS"/>
    <s v="Priority Mail"/>
    <n v="84043"/>
    <s v="84043"/>
    <n v="5"/>
    <s v="Lehi"/>
    <x v="0"/>
    <n v="0"/>
    <n v="1.05"/>
    <n v="8"/>
  </r>
  <r>
    <d v="2021-10-12T00:00:00"/>
    <s v="#4890"/>
    <s v="United States"/>
    <s v="United States"/>
    <s v="UPS"/>
    <s v="UPS¬Æ Ground"/>
    <n v="94531"/>
    <s v="94531"/>
    <n v="5"/>
    <s v="Antioch"/>
    <x v="16"/>
    <n v="0"/>
    <n v="8.64"/>
    <n v="8.4"/>
  </r>
  <r>
    <d v="2021-09-28T00:00:00"/>
    <s v="#4891"/>
    <s v="United States"/>
    <s v="United States"/>
    <s v="USPS"/>
    <s v="Priority Mail"/>
    <n v="84075"/>
    <s v="84075"/>
    <n v="5"/>
    <s v="Syracuse"/>
    <x v="0"/>
    <n v="0"/>
    <n v="2.46"/>
    <n v="8.14"/>
  </r>
  <r>
    <d v="2021-09-28T00:00:00"/>
    <s v="#4892"/>
    <s v="United States"/>
    <s v="United States"/>
    <s v="USPS"/>
    <s v="Priority Mail"/>
    <n v="84107"/>
    <s v="84107"/>
    <n v="5"/>
    <s v="Murray"/>
    <x v="0"/>
    <n v="0"/>
    <n v="0.76"/>
    <n v="7.79"/>
  </r>
  <r>
    <d v="2021-09-29T00:00:00"/>
    <s v="#4893"/>
    <s v="United States"/>
    <s v="United States"/>
    <s v="USPS"/>
    <s v="First Class Package"/>
    <n v="30025"/>
    <s v="30025"/>
    <n v="5"/>
    <s v="Social Circle"/>
    <x v="3"/>
    <n v="0"/>
    <n v="3.29"/>
    <n v="5.81"/>
  </r>
  <r>
    <d v="2021-09-29T00:00:00"/>
    <s v="#4894"/>
    <s v="United States"/>
    <s v="United States"/>
    <s v="USPS"/>
    <s v="First Class Package"/>
    <n v="49008"/>
    <s v="49008"/>
    <n v="5"/>
    <s v="Kalamazoo"/>
    <x v="32"/>
    <n v="0"/>
    <n v="0.89"/>
    <n v="5.66"/>
  </r>
  <r>
    <d v="2021-09-29T00:00:00"/>
    <s v="#4895"/>
    <s v="United States"/>
    <s v="United States"/>
    <s v="USPS"/>
    <s v="Priority Mail"/>
    <s v="75056-4104"/>
    <s v="75056"/>
    <n v="5"/>
    <s v="The Colony"/>
    <x v="8"/>
    <n v="0"/>
    <n v="3.8"/>
    <n v="9"/>
  </r>
  <r>
    <d v="2021-10-01T00:00:00"/>
    <s v="#4896"/>
    <s v="United States"/>
    <s v="United States"/>
    <s v="USPS"/>
    <s v="Priority Mail"/>
    <n v="84084"/>
    <s v="84084"/>
    <n v="5"/>
    <s v="West Jordan"/>
    <x v="0"/>
    <n v="0"/>
    <n v="0.76"/>
    <n v="7.79"/>
  </r>
  <r>
    <d v="2021-10-01T00:00:00"/>
    <s v="#4897"/>
    <s v="United States"/>
    <s v="United States"/>
    <s v="UPS"/>
    <s v="UPS¬Æ Ground"/>
    <n v="55362"/>
    <s v="55362"/>
    <n v="5"/>
    <s v="Monticello"/>
    <x v="22"/>
    <n v="0"/>
    <n v="8.8000000000000007"/>
    <n v="10.8"/>
  </r>
  <r>
    <d v="2021-10-05T00:00:00"/>
    <s v="#4898"/>
    <s v="United States"/>
    <s v="United States"/>
    <s v="UPS"/>
    <s v="UPS¬Æ Ground"/>
    <n v="49426"/>
    <s v="49426"/>
    <n v="5"/>
    <s v="Hudsonville"/>
    <x v="32"/>
    <n v="0"/>
    <n v="7.73"/>
    <n v="10.119999999999999"/>
  </r>
  <r>
    <d v="2021-10-01T00:00:00"/>
    <s v="#4899"/>
    <s v="United States"/>
    <s v="United States"/>
    <s v="USPS"/>
    <s v="Priority Mail"/>
    <n v="93722"/>
    <s v="93722"/>
    <n v="5"/>
    <s v="Fresno"/>
    <x v="16"/>
    <n v="0"/>
    <n v="1.86"/>
    <n v="8.24"/>
  </r>
  <r>
    <d v="2025-01-25T00:00:00"/>
    <s v="#48PPZFMYAW"/>
    <s v="United States"/>
    <s v="United States"/>
    <s v="USPS"/>
    <s v="Ground Advantage"/>
    <n v="73130"/>
    <s v="73130"/>
    <n v="5"/>
    <s v="Midwest City"/>
    <x v="13"/>
    <n v="0"/>
    <n v="5.53"/>
    <n v="9.7200000000000006"/>
  </r>
  <r>
    <d v="2021-10-05T00:00:00"/>
    <s v="#4900"/>
    <s v="United States"/>
    <s v="United States"/>
    <s v="UPS"/>
    <s v="UPS¬Æ Ground"/>
    <n v="99224"/>
    <s v="99224"/>
    <n v="5"/>
    <s v="Spokane"/>
    <x v="9"/>
    <n v="0"/>
    <n v="8.64"/>
    <n v="8.4"/>
  </r>
  <r>
    <d v="2021-10-05T00:00:00"/>
    <s v="#4901"/>
    <s v="United States"/>
    <s v="United States"/>
    <s v="UPS"/>
    <s v="UPS¬Æ Ground"/>
    <n v="84765"/>
    <s v="84765"/>
    <n v="5"/>
    <s v="Santa Clara"/>
    <x v="0"/>
    <n v="0"/>
    <n v="10.44"/>
    <n v="7.89"/>
  </r>
  <r>
    <d v="2021-10-05T00:00:00"/>
    <s v="#4902"/>
    <s v="United States"/>
    <s v="United States"/>
    <s v="UPS"/>
    <s v="UPS¬Æ Ground"/>
    <n v="77070"/>
    <s v="77070"/>
    <n v="5"/>
    <s v="Houston"/>
    <x v="8"/>
    <n v="0"/>
    <n v="7.73"/>
    <n v="10.119999999999999"/>
  </r>
  <r>
    <d v="2021-10-05T00:00:00"/>
    <s v="#4903"/>
    <s v="United States"/>
    <s v="United States"/>
    <s v="UPS"/>
    <s v="UPS¬Æ Ground"/>
    <n v="89146"/>
    <s v="89146"/>
    <n v="5"/>
    <s v="Las Vegas"/>
    <x v="5"/>
    <n v="0"/>
    <n v="8.82"/>
    <n v="8.8800000000000008"/>
  </r>
  <r>
    <d v="2021-10-05T00:00:00"/>
    <s v="#4904"/>
    <s v="United States"/>
    <s v="United States"/>
    <s v="UPS"/>
    <s v="UPS¬Æ Ground"/>
    <n v="79007"/>
    <s v="79007"/>
    <n v="5"/>
    <s v="Borger"/>
    <x v="8"/>
    <n v="0"/>
    <n v="11.71"/>
    <n v="8.9499999999999993"/>
  </r>
  <r>
    <d v="2021-10-05T00:00:00"/>
    <s v="#4905"/>
    <s v="United States"/>
    <s v="United States"/>
    <s v="UPS"/>
    <s v="UPS¬Æ Ground"/>
    <n v="83687"/>
    <s v="83687"/>
    <n v="5"/>
    <s v="Nampa"/>
    <x v="7"/>
    <n v="0"/>
    <n v="8.64"/>
    <n v="8.4"/>
  </r>
  <r>
    <d v="2021-10-01T00:00:00"/>
    <s v="#4906"/>
    <s v="United States"/>
    <s v="United States"/>
    <s v="USPS"/>
    <s v="First Class Package"/>
    <n v="84660"/>
    <s v="84660"/>
    <n v="5"/>
    <s v="Spanish Fork"/>
    <x v="0"/>
    <n v="0"/>
    <n v="1.46"/>
    <n v="4.04"/>
  </r>
  <r>
    <d v="2021-10-05T00:00:00"/>
    <s v="#4907"/>
    <s v="United States"/>
    <s v="United States"/>
    <s v="USPS"/>
    <s v="Priority Mail"/>
    <n v="59313"/>
    <s v="59313"/>
    <n v="5"/>
    <s v="Baker"/>
    <x v="49"/>
    <n v="0"/>
    <n v="3.04"/>
    <n v="8.9600000000000009"/>
  </r>
  <r>
    <d v="2021-10-05T00:00:00"/>
    <s v="#4908"/>
    <s v="United States"/>
    <s v="United States"/>
    <s v="UPS"/>
    <s v="UPS¬Æ Ground"/>
    <n v="84660"/>
    <s v="84660"/>
    <n v="5"/>
    <s v="Spanish Fork"/>
    <x v="0"/>
    <n v="0"/>
    <n v="7.4"/>
    <n v="8.1"/>
  </r>
  <r>
    <d v="2021-10-12T00:00:00"/>
    <s v="#4908"/>
    <s v="United States"/>
    <s v="United States"/>
    <s v="USPS"/>
    <s v="First Class Package"/>
    <n v="84660"/>
    <s v="84660"/>
    <n v="5"/>
    <s v="Spanish Fork"/>
    <x v="0"/>
    <n v="0"/>
    <n v="2.46"/>
    <n v="5.49"/>
  </r>
  <r>
    <d v="2021-10-12T00:00:00"/>
    <s v="#4909"/>
    <s v="United States"/>
    <s v="United States"/>
    <s v="USPS"/>
    <s v="First Class Package"/>
    <n v="19057"/>
    <s v="19057"/>
    <n v="5"/>
    <s v="Levittown"/>
    <x v="10"/>
    <n v="0"/>
    <n v="4.37"/>
    <n v="6.28"/>
  </r>
  <r>
    <d v="2021-10-05T00:00:00"/>
    <s v="#4910"/>
    <s v="United States"/>
    <s v="United States"/>
    <s v="USPS"/>
    <s v="Priority Mail"/>
    <n v="24740"/>
    <s v="24740"/>
    <n v="5"/>
    <s v="Princeton "/>
    <x v="11"/>
    <n v="0"/>
    <n v="3.97"/>
    <n v="10.68"/>
  </r>
  <r>
    <d v="2021-10-05T00:00:00"/>
    <s v="#4911"/>
    <s v="United States"/>
    <s v="United States"/>
    <s v="UPS"/>
    <s v="UPS¬Æ Ground"/>
    <n v="55337"/>
    <s v="55337"/>
    <n v="5"/>
    <s v="Burnsville"/>
    <x v="22"/>
    <n v="0"/>
    <n v="8.36"/>
    <n v="8.9499999999999993"/>
  </r>
  <r>
    <d v="2021-10-12T00:00:00"/>
    <s v="#4912"/>
    <s v="United States"/>
    <s v="United States"/>
    <s v="UPS"/>
    <s v="UPS¬Æ Ground"/>
    <n v="72417"/>
    <s v="72417"/>
    <n v="5"/>
    <s v="Brookland"/>
    <x v="15"/>
    <n v="0"/>
    <n v="11.08"/>
    <n v="10.119999999999999"/>
  </r>
  <r>
    <d v="2021-10-01T00:00:00"/>
    <s v="#4913"/>
    <s v="United States"/>
    <s v="United States"/>
    <s v="USPS"/>
    <s v="Priority Mail"/>
    <n v="80919"/>
    <s v="80919"/>
    <n v="5"/>
    <s v="Colorado Springs"/>
    <x v="12"/>
    <n v="0"/>
    <n v="1.86"/>
    <n v="8.24"/>
  </r>
  <r>
    <d v="2021-10-05T00:00:00"/>
    <s v="#4914"/>
    <s v="United States"/>
    <s v="United States"/>
    <s v="USPS"/>
    <s v="Priority Mail"/>
    <n v="93930"/>
    <s v="93930"/>
    <n v="5"/>
    <s v="King City"/>
    <x v="16"/>
    <n v="0"/>
    <n v="1.86"/>
    <n v="8.49"/>
  </r>
  <r>
    <d v="2021-09-30T00:00:00"/>
    <s v="#4915"/>
    <s v="United States"/>
    <s v="United States"/>
    <s v="UPS"/>
    <s v="UPS¬Æ Ground"/>
    <n v="78240"/>
    <s v="78240"/>
    <n v="5"/>
    <s v="San Antonio"/>
    <x v="8"/>
    <n v="0"/>
    <n v="7.23"/>
    <n v="13.43"/>
  </r>
  <r>
    <d v="2021-10-12T00:00:00"/>
    <s v="#4916"/>
    <s v="United States"/>
    <s v="United States"/>
    <s v="UPS"/>
    <s v="UPS¬Æ Ground"/>
    <n v="94303"/>
    <s v="94303"/>
    <n v="5"/>
    <s v="EAST PALO ALTO"/>
    <x v="16"/>
    <n v="0"/>
    <n v="8.64"/>
    <n v="8.4"/>
  </r>
  <r>
    <d v="2021-10-05T00:00:00"/>
    <s v="#4917"/>
    <s v="United States"/>
    <s v="United States"/>
    <s v="USPS"/>
    <s v="Priority Mail"/>
    <n v="19096"/>
    <s v="19096"/>
    <n v="5"/>
    <s v="Wynnewood"/>
    <x v="10"/>
    <n v="0"/>
    <n v="10.09"/>
    <n v="11.06"/>
  </r>
  <r>
    <d v="2021-10-01T00:00:00"/>
    <s v="#4918"/>
    <s v="United States"/>
    <s v="United States"/>
    <s v="USPS"/>
    <s v="Priority Mail"/>
    <n v="90042"/>
    <s v="90042"/>
    <n v="5"/>
    <s v="Los angeles"/>
    <x v="16"/>
    <n v="0"/>
    <n v="2.39"/>
    <n v="8.7100000000000009"/>
  </r>
  <r>
    <d v="2021-10-12T00:00:00"/>
    <s v="#4919"/>
    <s v="United States"/>
    <s v="United States"/>
    <s v="USPS"/>
    <s v="First Class Package"/>
    <n v="59313"/>
    <s v="59313"/>
    <n v="5"/>
    <s v="Baker"/>
    <x v="49"/>
    <n v="0"/>
    <n v="2.93"/>
    <n v="5.57"/>
  </r>
  <r>
    <d v="2021-10-05T00:00:00"/>
    <s v="#4920"/>
    <s v="United States"/>
    <s v="United States"/>
    <s v="UPS"/>
    <s v="UPS¬Æ Ground"/>
    <n v="84057"/>
    <s v="84057"/>
    <n v="5"/>
    <s v="Orem"/>
    <x v="0"/>
    <n v="0"/>
    <n v="7.09"/>
    <n v="7.89"/>
  </r>
  <r>
    <d v="2021-10-05T00:00:00"/>
    <s v="#4921"/>
    <s v="United States"/>
    <s v="United States"/>
    <s v="UPS"/>
    <s v="UPS¬Æ Ground"/>
    <n v="75070"/>
    <s v="75070"/>
    <n v="5"/>
    <s v="McKinney"/>
    <x v="8"/>
    <n v="0"/>
    <n v="8.49"/>
    <n v="9.74"/>
  </r>
  <r>
    <d v="2021-10-01T00:00:00"/>
    <s v="#4922"/>
    <s v="United States"/>
    <s v="United States"/>
    <s v="USPS"/>
    <s v="First Class Package"/>
    <n v="84765"/>
    <s v="84765"/>
    <n v="5"/>
    <s v="Santa Clara"/>
    <x v="0"/>
    <n v="0"/>
    <n v="1.46"/>
    <n v="4.04"/>
  </r>
  <r>
    <d v="2021-10-01T00:00:00"/>
    <s v="#4923"/>
    <s v="United States"/>
    <s v="United States"/>
    <s v="USPS"/>
    <s v="Priority Mail"/>
    <n v="93444"/>
    <s v="93444"/>
    <n v="5"/>
    <s v="Nipomo"/>
    <x v="16"/>
    <n v="0"/>
    <n v="3.66"/>
    <n v="9.64"/>
  </r>
  <r>
    <d v="2021-10-01T00:00:00"/>
    <s v="#4924"/>
    <s v="United States"/>
    <s v="United States"/>
    <s v="USPS"/>
    <s v="Priority Mail"/>
    <n v="93117"/>
    <s v="93117"/>
    <n v="5"/>
    <s v="Goleta"/>
    <x v="16"/>
    <n v="0"/>
    <n v="2.97"/>
    <n v="9.5299999999999994"/>
  </r>
  <r>
    <d v="2021-10-01T00:00:00"/>
    <s v="#4925"/>
    <s v="United States"/>
    <s v="United States"/>
    <s v="USPS"/>
    <s v="First Class Package"/>
    <n v="60517"/>
    <s v="60517"/>
    <n v="5"/>
    <s v="Woodridge"/>
    <x v="40"/>
    <n v="0"/>
    <n v="1.32"/>
    <n v="4.38"/>
  </r>
  <r>
    <d v="2021-10-01T00:00:00"/>
    <s v="#4926"/>
    <s v="United States"/>
    <s v="United States"/>
    <s v="USPS"/>
    <s v="Priority Mail"/>
    <n v="94531"/>
    <s v="94531"/>
    <n v="5"/>
    <s v="Antioch"/>
    <x v="16"/>
    <n v="0"/>
    <n v="2.97"/>
    <n v="9.5299999999999994"/>
  </r>
  <r>
    <d v="2021-10-01T00:00:00"/>
    <s v="#4927"/>
    <s v="United States"/>
    <s v="United States"/>
    <s v="USPS"/>
    <s v="First Class Package"/>
    <n v="77023"/>
    <s v="77023"/>
    <n v="5"/>
    <s v="Houston"/>
    <x v="8"/>
    <n v="0"/>
    <n v="1.32"/>
    <n v="4.38"/>
  </r>
  <r>
    <d v="2021-10-01T00:00:00"/>
    <s v="#4928"/>
    <s v="United States"/>
    <s v="United States"/>
    <s v="USPS"/>
    <s v="First Class Package"/>
    <n v="98662"/>
    <s v="98662"/>
    <n v="5"/>
    <s v="Vancouver"/>
    <x v="9"/>
    <n v="0"/>
    <n v="1.45"/>
    <n v="4.2"/>
  </r>
  <r>
    <d v="2021-10-05T00:00:00"/>
    <s v="#4929"/>
    <s v="United States"/>
    <s v="United States"/>
    <s v="USPS"/>
    <s v="Priority Mail"/>
    <n v="35111"/>
    <s v="35111"/>
    <n v="5"/>
    <s v="LAKE VIEW"/>
    <x v="25"/>
    <n v="0"/>
    <n v="3.97"/>
    <n v="10.68"/>
  </r>
  <r>
    <d v="2021-10-04T00:00:00"/>
    <s v="#4930"/>
    <s v="United States"/>
    <s v="United States"/>
    <s v="UPS"/>
    <s v="UPS¬Æ Ground"/>
    <n v="84074"/>
    <s v="84074"/>
    <n v="5"/>
    <s v="Tooele"/>
    <x v="0"/>
    <n v="0"/>
    <n v="10.44"/>
    <n v="7.89"/>
  </r>
  <r>
    <d v="2021-10-04T00:00:00"/>
    <s v="#4931"/>
    <s v="United States"/>
    <s v="United States"/>
    <s v="USPS"/>
    <s v="First Class Package"/>
    <n v="97703"/>
    <s v="97703"/>
    <n v="5"/>
    <s v="Bend"/>
    <x v="4"/>
    <n v="0"/>
    <n v="3.53"/>
    <n v="5.72"/>
  </r>
  <r>
    <d v="2021-10-04T00:00:00"/>
    <s v="#4933"/>
    <s v="United States"/>
    <s v="United States"/>
    <s v="USPS"/>
    <s v="Priority Mail"/>
    <n v="29045"/>
    <s v="29045"/>
    <n v="5"/>
    <s v="Elgin"/>
    <x v="20"/>
    <n v="0"/>
    <n v="3.97"/>
    <n v="10.68"/>
  </r>
  <r>
    <d v="2021-10-04T00:00:00"/>
    <s v="#4934"/>
    <s v="United States"/>
    <s v="United States"/>
    <s v="UPS"/>
    <s v="UPS¬Æ Ground"/>
    <s v="94531-8449"/>
    <s v="94531"/>
    <n v="5"/>
    <s v="Antioch"/>
    <x v="16"/>
    <n v="0"/>
    <n v="8.99"/>
    <n v="10.08"/>
  </r>
  <r>
    <d v="2021-10-05T00:00:00"/>
    <s v="#4935"/>
    <s v="United States"/>
    <s v="United States"/>
    <s v="UPS"/>
    <s v="UPS¬Æ Ground"/>
    <n v="80220"/>
    <s v="80220"/>
    <n v="5"/>
    <s v="Denver"/>
    <x v="12"/>
    <n v="0"/>
    <n v="8.64"/>
    <n v="8.4"/>
  </r>
  <r>
    <d v="2021-10-04T00:00:00"/>
    <s v="#4937"/>
    <s v="United States"/>
    <s v="United States"/>
    <s v="USPS"/>
    <s v="First Class Package"/>
    <n v="33314"/>
    <s v="33314"/>
    <n v="5"/>
    <s v="Davie"/>
    <x v="27"/>
    <n v="0"/>
    <n v="1.27"/>
    <n v="4.9800000000000004"/>
  </r>
  <r>
    <d v="2021-10-05T00:00:00"/>
    <s v="#4938"/>
    <s v="United States"/>
    <s v="United States"/>
    <s v="UPS"/>
    <s v="UPS¬Æ Ground"/>
    <n v="84067"/>
    <s v="84067"/>
    <n v="5"/>
    <s v="Roy"/>
    <x v="0"/>
    <n v="0"/>
    <n v="7.09"/>
    <n v="7.89"/>
  </r>
  <r>
    <d v="2021-10-06T00:00:00"/>
    <s v="#4940"/>
    <s v="United States"/>
    <s v="United States"/>
    <s v="UPS"/>
    <s v="UPS¬Æ Ground"/>
    <s v="53548-3355"/>
    <s v="53548"/>
    <n v="5"/>
    <s v="Janesville"/>
    <x v="38"/>
    <n v="0"/>
    <n v="7.73"/>
    <n v="10.119999999999999"/>
  </r>
  <r>
    <d v="2021-10-06T00:00:00"/>
    <s v="#4941"/>
    <s v="United States"/>
    <s v="United States"/>
    <s v="UPS"/>
    <s v="UPS¬Æ Ground"/>
    <n v="53534"/>
    <s v="53534"/>
    <n v="5"/>
    <s v="Edgerton"/>
    <x v="38"/>
    <n v="0"/>
    <n v="10.53"/>
    <n v="13.19"/>
  </r>
  <r>
    <d v="2021-10-06T00:00:00"/>
    <s v="#4942"/>
    <s v="United States"/>
    <s v="United States"/>
    <s v="UPS"/>
    <s v="UPS¬Æ Ground"/>
    <n v="58102"/>
    <s v="58102"/>
    <n v="5"/>
    <s v="Fargo"/>
    <x v="36"/>
    <n v="0"/>
    <n v="8.36"/>
    <n v="8.9499999999999993"/>
  </r>
  <r>
    <d v="2021-10-06T00:00:00"/>
    <s v="#4943"/>
    <s v="United States"/>
    <s v="United States"/>
    <s v="UPS"/>
    <s v="UPS¬Æ Ground"/>
    <n v="98229"/>
    <s v="98229"/>
    <n v="5"/>
    <s v="Bellingham"/>
    <x v="9"/>
    <n v="0"/>
    <n v="8.36"/>
    <n v="8.9499999999999993"/>
  </r>
  <r>
    <d v="2021-10-06T00:00:00"/>
    <s v="#4944"/>
    <s v="United States"/>
    <s v="United States"/>
    <s v="USPS"/>
    <s v="Priority Mail"/>
    <n v="12205"/>
    <s v="12205"/>
    <n v="5"/>
    <s v="Albany"/>
    <x v="21"/>
    <n v="0"/>
    <n v="4.8899999999999997"/>
    <n v="11.06"/>
  </r>
  <r>
    <d v="2021-10-07T00:00:00"/>
    <s v="#4945"/>
    <s v="United States"/>
    <s v="United States"/>
    <s v="USPS"/>
    <s v="Priority Mail"/>
    <n v="14609"/>
    <s v="14609"/>
    <n v="5"/>
    <s v="Irondequiot"/>
    <x v="21"/>
    <n v="0"/>
    <n v="4.63"/>
    <n v="23.27"/>
  </r>
  <r>
    <d v="2021-10-06T00:00:00"/>
    <s v="#4946"/>
    <s v="United States"/>
    <s v="United States"/>
    <s v="UPS"/>
    <s v="UPS¬Æ Ground"/>
    <n v="77079"/>
    <s v="77079"/>
    <n v="5"/>
    <s v="Houston"/>
    <x v="8"/>
    <n v="0"/>
    <n v="7.73"/>
    <n v="10.119999999999999"/>
  </r>
  <r>
    <d v="2021-10-07T00:00:00"/>
    <s v="#4947"/>
    <s v="United States"/>
    <s v="United States"/>
    <s v="UPS"/>
    <s v="UPS¬Æ Ground"/>
    <n v="98387"/>
    <s v="98387"/>
    <n v="5"/>
    <s v="Spanaway"/>
    <x v="9"/>
    <n v="0"/>
    <n v="8.36"/>
    <n v="8.9499999999999993"/>
  </r>
  <r>
    <d v="2021-10-07T00:00:00"/>
    <s v="#4948"/>
    <s v="United States"/>
    <s v="United States"/>
    <s v="USPS"/>
    <s v="Priority Mail"/>
    <n v="96326"/>
    <s v="96326"/>
    <n v="5"/>
    <s v="APO"/>
    <x v="51"/>
    <n v="0"/>
    <n v="2.27"/>
    <n v="10.43"/>
  </r>
  <r>
    <d v="2021-10-07T00:00:00"/>
    <s v="#4949"/>
    <s v="United States"/>
    <s v="United States"/>
    <s v="USPS"/>
    <s v="Priority Mail"/>
    <n v="33314"/>
    <s v="33314"/>
    <n v="5"/>
    <s v="Davie"/>
    <x v="27"/>
    <n v="0"/>
    <n v="4.8899999999999997"/>
    <n v="11.06"/>
  </r>
  <r>
    <d v="2021-10-07T00:00:00"/>
    <s v="#4950"/>
    <s v="United States"/>
    <s v="United States"/>
    <s v="UPS"/>
    <s v="UPS¬Æ Ground"/>
    <n v="93292"/>
    <s v="93292"/>
    <n v="5"/>
    <s v="Visalia"/>
    <x v="16"/>
    <n v="0"/>
    <n v="11.99"/>
    <n v="8.4"/>
  </r>
  <r>
    <d v="2021-10-08T00:00:00"/>
    <s v="#4951"/>
    <s v="United States"/>
    <s v="United States"/>
    <s v="UPS"/>
    <s v="UPS¬Æ Ground"/>
    <n v="93117"/>
    <s v="93117"/>
    <n v="5"/>
    <s v="Goleta"/>
    <x v="16"/>
    <n v="0"/>
    <n v="8.64"/>
    <n v="8.4"/>
  </r>
  <r>
    <d v="2021-10-08T00:00:00"/>
    <s v="#4952"/>
    <s v="United States"/>
    <s v="United States"/>
    <s v="UPS"/>
    <s v="UPS¬Æ Ground"/>
    <n v="99324"/>
    <s v="99324"/>
    <n v="5"/>
    <s v="College Place"/>
    <x v="9"/>
    <n v="0"/>
    <n v="8.82"/>
    <n v="8.8800000000000008"/>
  </r>
  <r>
    <d v="2021-10-08T00:00:00"/>
    <s v="#4953"/>
    <s v="United States"/>
    <s v="United States"/>
    <s v="USPS"/>
    <s v="Priority Mail"/>
    <n v="54601"/>
    <s v="54601"/>
    <n v="5"/>
    <s v="La Crosse"/>
    <x v="38"/>
    <n v="0"/>
    <n v="2.25"/>
    <n v="9.6"/>
  </r>
  <r>
    <d v="2021-10-08T00:00:00"/>
    <s v="#4954"/>
    <s v="United States"/>
    <s v="United States"/>
    <s v="UPS"/>
    <s v="UPS¬Æ Ground"/>
    <n v="28027"/>
    <s v="28027"/>
    <n v="5"/>
    <s v="Concord"/>
    <x v="30"/>
    <n v="0"/>
    <n v="7.65"/>
    <n v="10.7"/>
  </r>
  <r>
    <d v="2021-10-08T00:00:00"/>
    <s v="#4955"/>
    <s v="United States"/>
    <s v="United States"/>
    <s v="USPS"/>
    <s v="Priority Mail"/>
    <n v="59313"/>
    <s v="59313"/>
    <n v="5"/>
    <s v="Baker"/>
    <x v="49"/>
    <n v="0"/>
    <n v="1.86"/>
    <n v="8.49"/>
  </r>
  <r>
    <d v="2021-10-11T00:00:00"/>
    <s v="#4956"/>
    <s v="United States"/>
    <s v="United States"/>
    <s v="UPS"/>
    <s v="UPS¬Æ Ground"/>
    <n v="85234"/>
    <s v="85234"/>
    <n v="5"/>
    <s v="GILBERT"/>
    <x v="2"/>
    <n v="0"/>
    <n v="8.64"/>
    <n v="8.4"/>
  </r>
  <r>
    <d v="2021-10-11T00:00:00"/>
    <s v="#4957"/>
    <s v="United States"/>
    <s v="United States"/>
    <s v="UPS"/>
    <s v="UPS¬Æ Ground"/>
    <n v="86327"/>
    <s v="86327"/>
    <n v="5"/>
    <s v="Dewey-Humboldt"/>
    <x v="2"/>
    <n v="0"/>
    <n v="11.99"/>
    <n v="8.4"/>
  </r>
  <r>
    <d v="2021-10-11T00:00:00"/>
    <s v="#4958"/>
    <s v="United States"/>
    <s v="United States"/>
    <s v="UPS"/>
    <s v="UPS¬Æ Ground"/>
    <n v="84765"/>
    <s v="84765"/>
    <n v="5"/>
    <s v="Santa Clara"/>
    <x v="0"/>
    <n v="0"/>
    <n v="10.44"/>
    <n v="7.89"/>
  </r>
  <r>
    <d v="2021-10-13T00:00:00"/>
    <s v="#4959"/>
    <s v="United States"/>
    <s v="United States"/>
    <s v="UPS"/>
    <s v="UPS¬Æ Ground"/>
    <n v="37043"/>
    <s v="37043"/>
    <n v="5"/>
    <s v="Clarksville"/>
    <x v="37"/>
    <n v="0"/>
    <n v="7.73"/>
    <n v="10.119999999999999"/>
  </r>
  <r>
    <d v="2021-10-13T00:00:00"/>
    <s v="#4960"/>
    <s v="United States"/>
    <s v="United States"/>
    <s v="USPS"/>
    <s v="Priority Mail"/>
    <n v="95054"/>
    <s v="95054"/>
    <n v="5"/>
    <s v="Santa Clara"/>
    <x v="16"/>
    <n v="0"/>
    <n v="3.04"/>
    <n v="8.9600000000000009"/>
  </r>
  <r>
    <d v="2021-10-14T00:00:00"/>
    <s v="#4961"/>
    <s v="United States"/>
    <s v="United States"/>
    <s v="USPS"/>
    <s v="First Class Package"/>
    <n v="75087"/>
    <s v="75087"/>
    <n v="5"/>
    <s v="Rockwall"/>
    <x v="8"/>
    <n v="0"/>
    <n v="3.53"/>
    <n v="5.72"/>
  </r>
  <r>
    <d v="2021-10-14T00:00:00"/>
    <s v="#4962"/>
    <s v="United States"/>
    <s v="United States"/>
    <s v="UPS"/>
    <s v="UPS¬Æ Ground"/>
    <n v="80216"/>
    <s v="80216"/>
    <n v="5"/>
    <s v="Denver"/>
    <x v="12"/>
    <n v="0"/>
    <n v="8.64"/>
    <n v="8.4"/>
  </r>
  <r>
    <d v="2021-10-14T00:00:00"/>
    <s v="#4963"/>
    <s v="United States"/>
    <s v="United States"/>
    <s v="UPS"/>
    <s v="UPS¬Æ Ground"/>
    <n v="94805"/>
    <s v="94805"/>
    <n v="5"/>
    <s v="RICHMOND"/>
    <x v="16"/>
    <n v="0"/>
    <n v="8.64"/>
    <n v="8.4"/>
  </r>
  <r>
    <d v="2021-10-14T00:00:00"/>
    <s v="#4964"/>
    <s v="United States"/>
    <s v="United States"/>
    <s v="UPS"/>
    <s v="UPS¬Æ Ground"/>
    <n v="46254"/>
    <s v="46254"/>
    <n v="5"/>
    <s v="Indianapolis"/>
    <x v="14"/>
    <n v="0"/>
    <n v="7.73"/>
    <n v="10.119999999999999"/>
  </r>
  <r>
    <d v="2021-10-14T00:00:00"/>
    <s v="#4965"/>
    <s v="United States"/>
    <s v="United States"/>
    <s v="USPS"/>
    <s v="First Class Package"/>
    <n v="92801"/>
    <s v="92801"/>
    <n v="5"/>
    <s v="Anaheim"/>
    <x v="16"/>
    <n v="0"/>
    <n v="1.1299999999999999"/>
    <n v="5.57"/>
  </r>
  <r>
    <d v="2021-10-14T00:00:00"/>
    <s v="#4966"/>
    <s v="United States"/>
    <s v="United States"/>
    <s v="USPS"/>
    <s v="Priority Mail"/>
    <n v="30032"/>
    <s v="30032"/>
    <n v="5"/>
    <s v="Decatur"/>
    <x v="3"/>
    <n v="0"/>
    <n v="11.27"/>
    <n v="10.68"/>
  </r>
  <r>
    <d v="2021-10-14T00:00:00"/>
    <s v="#4967"/>
    <s v="United States"/>
    <s v="United States"/>
    <s v="USPS"/>
    <s v="First Class Package"/>
    <n v="45212"/>
    <s v="45212"/>
    <n v="5"/>
    <s v="Cincinnati"/>
    <x v="29"/>
    <n v="0"/>
    <n v="3.74"/>
    <n v="6.11"/>
  </r>
  <r>
    <d v="2021-10-14T00:00:00"/>
    <s v="#4968"/>
    <s v="United States"/>
    <s v="United States"/>
    <s v="UPS"/>
    <s v="UPS¬Æ Ground"/>
    <n v="80919"/>
    <s v="80919"/>
    <n v="5"/>
    <s v="Colorado Springs"/>
    <x v="12"/>
    <n v="0"/>
    <n v="8.82"/>
    <n v="8.8800000000000008"/>
  </r>
  <r>
    <d v="2021-10-14T00:00:00"/>
    <s v="#4969"/>
    <s v="United States"/>
    <s v="United States"/>
    <s v="USPS"/>
    <s v="First Class Package"/>
    <n v="66502"/>
    <s v="66502"/>
    <n v="5"/>
    <s v="Manhattan"/>
    <x v="35"/>
    <n v="0"/>
    <n v="1.45"/>
    <n v="4.5"/>
  </r>
  <r>
    <d v="2021-10-15T00:00:00"/>
    <s v="#4970"/>
    <s v="United States"/>
    <s v="United States"/>
    <s v="UPS"/>
    <s v="UPS¬Æ Ground"/>
    <n v="93444"/>
    <s v="93444"/>
    <n v="5"/>
    <s v="Nipomo"/>
    <x v="16"/>
    <n v="0"/>
    <n v="11.99"/>
    <n v="8.4"/>
  </r>
  <r>
    <d v="2021-10-15T00:00:00"/>
    <s v="#4971"/>
    <s v="United States"/>
    <s v="United States"/>
    <s v="UPS"/>
    <s v="UPS¬Æ Ground"/>
    <n v="98662"/>
    <s v="98662"/>
    <n v="5"/>
    <s v="Vancouver"/>
    <x v="9"/>
    <n v="0"/>
    <n v="8.36"/>
    <n v="8.9499999999999993"/>
  </r>
  <r>
    <d v="2021-10-15T00:00:00"/>
    <s v="#4972"/>
    <s v="United States"/>
    <s v="United States"/>
    <s v="USPS"/>
    <s v="First Class Package"/>
    <n v="80919"/>
    <s v="80919"/>
    <n v="5"/>
    <s v="Colorado Springs"/>
    <x v="12"/>
    <n v="0"/>
    <n v="2.93"/>
    <n v="5.57"/>
  </r>
  <r>
    <d v="2021-10-15T00:00:00"/>
    <s v="#4973"/>
    <s v="United States"/>
    <s v="United States"/>
    <s v="USPS"/>
    <s v="Priority Mail"/>
    <n v="21117"/>
    <s v="21117"/>
    <n v="5"/>
    <s v="Owings Mills"/>
    <x v="26"/>
    <n v="0"/>
    <n v="4.8899999999999997"/>
    <n v="11.06"/>
  </r>
  <r>
    <d v="2021-10-15T00:00:00"/>
    <s v="#4974"/>
    <s v="United States"/>
    <s v="United States"/>
    <s v="USPS"/>
    <s v="Priority Mail"/>
    <n v="33314"/>
    <s v="33314"/>
    <n v="5"/>
    <s v="Davie"/>
    <x v="27"/>
    <n v="0"/>
    <n v="4.8899999999999997"/>
    <n v="11.06"/>
  </r>
  <r>
    <d v="2021-10-15T00:00:00"/>
    <s v="#4975"/>
    <s v="United States"/>
    <s v="United States"/>
    <s v="USPS"/>
    <s v="First Class Package"/>
    <n v="84067"/>
    <s v="84067"/>
    <n v="5"/>
    <s v="Roy"/>
    <x v="0"/>
    <n v="0"/>
    <n v="1.34"/>
    <n v="3.76"/>
  </r>
  <r>
    <d v="2021-10-15T00:00:00"/>
    <s v="#4976"/>
    <s v="United States"/>
    <s v="United States"/>
    <s v="UPS"/>
    <s v="UPS¬Æ Ground"/>
    <n v="84765"/>
    <s v="84765"/>
    <n v="5"/>
    <s v="Santa Clara"/>
    <x v="0"/>
    <n v="0"/>
    <n v="10.44"/>
    <n v="7.89"/>
  </r>
  <r>
    <d v="2021-10-15T00:00:00"/>
    <s v="#4977"/>
    <s v="United States"/>
    <s v="United States"/>
    <s v="UPS"/>
    <s v="UPS¬Æ Ground"/>
    <s v="84097-6404"/>
    <s v="84097"/>
    <n v="5"/>
    <s v="Orem"/>
    <x v="0"/>
    <n v="0"/>
    <n v="7.9"/>
    <n v="8.41"/>
  </r>
  <r>
    <d v="2021-10-18T00:00:00"/>
    <s v="#4978"/>
    <s v="United States"/>
    <s v="United States"/>
    <s v="UPS"/>
    <s v="UPS¬Æ Ground"/>
    <n v="98520"/>
    <s v="98520"/>
    <n v="5"/>
    <s v="ABERDEEN"/>
    <x v="9"/>
    <n v="0"/>
    <n v="11.71"/>
    <n v="8.9499999999999993"/>
  </r>
  <r>
    <d v="2021-10-18T00:00:00"/>
    <s v="#4980"/>
    <s v="United States"/>
    <s v="United States"/>
    <s v="USPS"/>
    <s v="First Class Package"/>
    <n v="29033"/>
    <s v="29033"/>
    <n v="5"/>
    <s v="Cayce"/>
    <x v="20"/>
    <n v="0"/>
    <n v="1.32"/>
    <n v="4.83"/>
  </r>
  <r>
    <d v="2021-10-18T00:00:00"/>
    <s v="#4981"/>
    <s v="United States"/>
    <s v="United States"/>
    <s v="USPS"/>
    <s v="Priority Mail"/>
    <n v="59313"/>
    <s v="59313"/>
    <n v="5"/>
    <s v="Baker"/>
    <x v="49"/>
    <n v="0"/>
    <n v="3.04"/>
    <n v="8.9600000000000009"/>
  </r>
  <r>
    <d v="2021-10-18T00:00:00"/>
    <s v="#4982"/>
    <s v="United States"/>
    <s v="United States"/>
    <s v="UPS"/>
    <s v="UPS¬Æ Ground"/>
    <n v="37066"/>
    <s v="37066"/>
    <n v="5"/>
    <s v="Gallatin"/>
    <x v="37"/>
    <n v="0"/>
    <n v="7.73"/>
    <n v="10.119999999999999"/>
  </r>
  <r>
    <d v="2021-10-18T00:00:00"/>
    <s v="#4983"/>
    <s v="United States"/>
    <s v="United States"/>
    <s v="UPS"/>
    <s v="UPS¬Æ Ground"/>
    <n v="84009"/>
    <s v="84009"/>
    <n v="5"/>
    <s v="South Jordan"/>
    <x v="0"/>
    <n v="0"/>
    <n v="7.4"/>
    <n v="8.1"/>
  </r>
  <r>
    <d v="2021-10-18T00:00:00"/>
    <s v="#4984"/>
    <s v="United States"/>
    <s v="United States"/>
    <s v="UPS"/>
    <s v="UPS¬Æ Ground"/>
    <n v="70454"/>
    <s v="70454"/>
    <n v="5"/>
    <s v="Ponchatoula"/>
    <x v="42"/>
    <n v="0"/>
    <n v="11.08"/>
    <n v="10.119999999999999"/>
  </r>
  <r>
    <d v="2021-10-18T00:00:00"/>
    <s v="#4985"/>
    <s v="United States"/>
    <s v="United States"/>
    <s v="USPS"/>
    <s v="First Class Package"/>
    <n v="94531"/>
    <s v="94531"/>
    <n v="5"/>
    <s v="Antioch"/>
    <x v="16"/>
    <n v="0"/>
    <n v="2.93"/>
    <n v="5.57"/>
  </r>
  <r>
    <d v="2021-10-18T00:00:00"/>
    <s v="#4986"/>
    <s v="United States"/>
    <s v="United States"/>
    <s v="USPS"/>
    <s v="Priority Mail"/>
    <n v="54601"/>
    <s v="54601"/>
    <n v="5"/>
    <s v="La Crosse"/>
    <x v="38"/>
    <n v="0"/>
    <n v="2.25"/>
    <n v="9.6"/>
  </r>
  <r>
    <d v="2021-10-18T00:00:00"/>
    <s v="#4987"/>
    <s v="United States"/>
    <s v="United States"/>
    <s v="UPS"/>
    <s v="UPS¬Æ Ground"/>
    <n v="73012"/>
    <s v="73012"/>
    <n v="5"/>
    <s v="Edmond"/>
    <x v="13"/>
    <n v="0"/>
    <n v="8.49"/>
    <n v="9.74"/>
  </r>
  <r>
    <d v="2021-10-18T00:00:00"/>
    <s v="#4988"/>
    <s v="United States"/>
    <s v="United States"/>
    <s v="USPS"/>
    <s v="First Class Package"/>
    <n v="90042"/>
    <s v="90042"/>
    <n v="5"/>
    <s v="Los angeles"/>
    <x v="16"/>
    <n v="0"/>
    <n v="2.93"/>
    <n v="5.57"/>
  </r>
  <r>
    <d v="2021-10-18T00:00:00"/>
    <s v="#4989"/>
    <s v="United States"/>
    <s v="United States"/>
    <s v="USPS"/>
    <s v="Priority Mail"/>
    <s v="15219-6906"/>
    <s v="15219"/>
    <n v="5"/>
    <s v="Pittsburgh"/>
    <x v="10"/>
    <n v="0"/>
    <n v="11.27"/>
    <n v="10.68"/>
  </r>
  <r>
    <d v="2021-10-18T00:00:00"/>
    <s v="#4990"/>
    <s v="United States"/>
    <s v="United States"/>
    <s v="USPS"/>
    <s v="Priority Mail"/>
    <s v="20902-2401"/>
    <s v="20902"/>
    <n v="5"/>
    <s v="Silver Spring"/>
    <x v="26"/>
    <n v="0"/>
    <n v="4.8899999999999997"/>
    <n v="11.06"/>
  </r>
  <r>
    <d v="2021-10-18T00:00:00"/>
    <s v="#4991"/>
    <s v="United States"/>
    <s v="United States"/>
    <s v="UPS"/>
    <s v="UPS¬Æ Ground"/>
    <n v="37209"/>
    <s v="37209"/>
    <n v="5"/>
    <s v="Nashville"/>
    <x v="37"/>
    <n v="0"/>
    <n v="7.73"/>
    <n v="10.119999999999999"/>
  </r>
  <r>
    <d v="2021-10-18T00:00:00"/>
    <s v="#4992"/>
    <s v="United States"/>
    <s v="United States"/>
    <s v="USPS"/>
    <s v="Priority Mail"/>
    <n v="44830"/>
    <s v="44830"/>
    <n v="5"/>
    <s v="Fostoria"/>
    <x v="29"/>
    <n v="0"/>
    <n v="11.27"/>
    <n v="10.68"/>
  </r>
  <r>
    <d v="2021-10-18T00:00:00"/>
    <s v="#4993"/>
    <s v="United States"/>
    <s v="United States"/>
    <s v="UPS"/>
    <s v="UPS¬Æ Ground"/>
    <n v="58801"/>
    <s v="58801"/>
    <n v="5"/>
    <s v="Williston"/>
    <x v="36"/>
    <n v="0"/>
    <n v="11.71"/>
    <n v="8.9499999999999993"/>
  </r>
  <r>
    <d v="2021-10-18T00:00:00"/>
    <s v="#4994"/>
    <s v="United States"/>
    <s v="United States"/>
    <s v="USPS"/>
    <s v="Priority Mail"/>
    <n v="32504"/>
    <s v="32504"/>
    <n v="5"/>
    <s v="Pensacola"/>
    <x v="27"/>
    <n v="0"/>
    <n v="3.97"/>
    <n v="10.68"/>
  </r>
  <r>
    <d v="2021-10-19T00:00:00"/>
    <s v="#4996"/>
    <s v="United States"/>
    <s v="United States"/>
    <s v="USPS"/>
    <s v="Priority Mail"/>
    <n v="91201"/>
    <s v="91201"/>
    <n v="5"/>
    <s v="Glendale"/>
    <x v="16"/>
    <n v="0"/>
    <n v="1.86"/>
    <n v="8.49"/>
  </r>
  <r>
    <d v="2021-10-20T00:00:00"/>
    <s v="#4997"/>
    <s v="United States"/>
    <s v="United States"/>
    <s v="UPS"/>
    <s v="UPS¬Æ Ground"/>
    <n v="50315"/>
    <s v="50315"/>
    <n v="5"/>
    <s v="Des Moines"/>
    <x v="46"/>
    <n v="0"/>
    <n v="8.36"/>
    <n v="8.9499999999999993"/>
  </r>
  <r>
    <d v="2021-10-21T00:00:00"/>
    <s v="#4998"/>
    <s v="United States"/>
    <s v="United States"/>
    <s v="UPS"/>
    <s v="UPS¬Æ Ground"/>
    <n v="86327"/>
    <s v="86327"/>
    <n v="5"/>
    <s v="Dewey-Humboldt"/>
    <x v="2"/>
    <n v="0"/>
    <n v="12.15"/>
    <n v="8.24"/>
  </r>
  <r>
    <d v="2021-10-21T00:00:00"/>
    <s v="#4999"/>
    <s v="United States"/>
    <s v="United States"/>
    <s v="USPS"/>
    <s v="Priority Mail"/>
    <n v="25015"/>
    <s v="25015"/>
    <n v="5"/>
    <s v="Belle"/>
    <x v="11"/>
    <n v="0"/>
    <n v="3.97"/>
    <n v="10.68"/>
  </r>
  <r>
    <d v="2021-10-21T00:00:00"/>
    <s v="#5000"/>
    <s v="United States"/>
    <s v="United States"/>
    <s v="UPS"/>
    <s v="UPS¬Æ Ground"/>
    <n v="93444"/>
    <s v="93444"/>
    <n v="5"/>
    <s v="Nipomo"/>
    <x v="16"/>
    <n v="0"/>
    <n v="12.2"/>
    <n v="9.26"/>
  </r>
  <r>
    <d v="2021-11-15T00:00:00"/>
    <s v="#5001"/>
    <s v="United States"/>
    <s v="United States"/>
    <s v="UPS"/>
    <s v="UPS¬Æ Ground"/>
    <n v="60056"/>
    <s v="60056"/>
    <n v="5"/>
    <s v="Mount Prospect"/>
    <x v="40"/>
    <n v="0"/>
    <n v="7.73"/>
    <n v="10.119999999999999"/>
  </r>
  <r>
    <d v="2021-11-15T00:00:00"/>
    <s v="#5002"/>
    <s v="United States"/>
    <s v="United States"/>
    <s v="USPS"/>
    <s v="Priority Mail"/>
    <n v="62262"/>
    <s v="62262"/>
    <n v="5"/>
    <s v="Mulberry Grove"/>
    <x v="40"/>
    <n v="0"/>
    <n v="2.27"/>
    <n v="10.43"/>
  </r>
  <r>
    <d v="2021-11-15T00:00:00"/>
    <s v="#5003"/>
    <s v="United States"/>
    <s v="United States"/>
    <s v="USPS"/>
    <s v="Priority Mail"/>
    <n v="76238"/>
    <s v="76238"/>
    <n v="5"/>
    <s v="Era"/>
    <x v="8"/>
    <n v="0"/>
    <n v="2.25"/>
    <n v="9.6"/>
  </r>
  <r>
    <d v="2021-11-15T00:00:00"/>
    <s v="#5004"/>
    <s v="United States"/>
    <s v="United States"/>
    <s v="UPS"/>
    <s v="UPS¬Æ Ground"/>
    <n v="84765"/>
    <s v="84765"/>
    <n v="5"/>
    <s v="Santa Clara"/>
    <x v="0"/>
    <n v="0"/>
    <n v="10.54"/>
    <n v="7.79"/>
  </r>
  <r>
    <d v="2021-11-15T00:00:00"/>
    <s v="#5005"/>
    <s v="United States"/>
    <s v="United States"/>
    <s v="UPS"/>
    <s v="UPS¬Æ Ground"/>
    <n v="83642"/>
    <s v="83642"/>
    <n v="5"/>
    <s v="Meridian"/>
    <x v="7"/>
    <n v="0"/>
    <n v="8.8000000000000007"/>
    <n v="8.24"/>
  </r>
  <r>
    <d v="2021-11-15T00:00:00"/>
    <s v="#5006"/>
    <s v="United States"/>
    <s v="United States"/>
    <s v="UPS"/>
    <s v="UPS¬Æ Ground"/>
    <n v="93444"/>
    <s v="93444"/>
    <n v="5"/>
    <s v="Nipomo"/>
    <x v="16"/>
    <n v="0"/>
    <n v="12.15"/>
    <n v="8.24"/>
  </r>
  <r>
    <d v="2021-11-15T00:00:00"/>
    <s v="#5007"/>
    <s v="United States"/>
    <s v="United States"/>
    <s v="USPS"/>
    <s v="Priority Mail"/>
    <n v="11756"/>
    <s v="11756"/>
    <n v="5"/>
    <s v="Levittown"/>
    <x v="21"/>
    <n v="0"/>
    <n v="4.8899999999999997"/>
    <n v="11.06"/>
  </r>
  <r>
    <d v="2021-11-15T00:00:00"/>
    <s v="#5008"/>
    <s v="United States"/>
    <s v="United States"/>
    <s v="USPS"/>
    <s v="Priority Mail"/>
    <n v="28027"/>
    <s v="28027"/>
    <n v="5"/>
    <s v="Concord"/>
    <x v="30"/>
    <n v="0"/>
    <n v="3.97"/>
    <n v="10.68"/>
  </r>
  <r>
    <d v="2021-11-15T00:00:00"/>
    <s v="#5009"/>
    <s v="United States"/>
    <s v="United States"/>
    <s v="UPS"/>
    <s v="UPS¬Æ Ground"/>
    <n v="85658"/>
    <s v="85658"/>
    <n v="5"/>
    <s v="Marana"/>
    <x v="2"/>
    <n v="0"/>
    <n v="12.15"/>
    <n v="8.24"/>
  </r>
  <r>
    <d v="2021-11-15T00:00:00"/>
    <s v="#5010"/>
    <s v="United States"/>
    <s v="United States"/>
    <s v="USPS"/>
    <s v="First Class Package"/>
    <n v="84660"/>
    <s v="84660"/>
    <n v="5"/>
    <s v="Spanish Fork"/>
    <x v="0"/>
    <n v="0"/>
    <n v="2.46"/>
    <n v="5.49"/>
  </r>
  <r>
    <d v="2021-11-15T00:00:00"/>
    <s v="#5011"/>
    <s v="United States"/>
    <s v="United States"/>
    <s v="UPS"/>
    <s v="UPS¬Æ Ground"/>
    <n v="98942"/>
    <s v="98942"/>
    <n v="5"/>
    <s v="Selah"/>
    <x v="9"/>
    <n v="0"/>
    <n v="11.71"/>
    <n v="8.9499999999999993"/>
  </r>
  <r>
    <d v="2021-11-15T00:00:00"/>
    <s v="#5012"/>
    <s v="United States"/>
    <s v="United States"/>
    <s v="UPS"/>
    <s v="UPS¬Æ Ground"/>
    <n v="84097"/>
    <s v="84097"/>
    <n v="5"/>
    <s v="Orem"/>
    <x v="0"/>
    <n v="0"/>
    <n v="7.19"/>
    <n v="7.79"/>
  </r>
  <r>
    <d v="2021-10-22T00:00:00"/>
    <s v="#5013"/>
    <s v="United States"/>
    <s v="United States"/>
    <s v="USPS"/>
    <s v="Priority Mail"/>
    <n v="37042"/>
    <s v="37042"/>
    <n v="5"/>
    <s v="Clarksville"/>
    <x v="37"/>
    <n v="0"/>
    <n v="3.82"/>
    <n v="10.43"/>
  </r>
  <r>
    <d v="2021-10-22T00:00:00"/>
    <s v="#5014"/>
    <s v="United States"/>
    <s v="United States"/>
    <s v="UPS"/>
    <s v="UPS¬Æ Ground"/>
    <n v="84405"/>
    <s v="84405"/>
    <n v="5"/>
    <s v="South Weber"/>
    <x v="0"/>
    <n v="0"/>
    <n v="7.87"/>
    <n v="8.23"/>
  </r>
  <r>
    <d v="2021-10-22T00:00:00"/>
    <s v="#5015"/>
    <s v="United States"/>
    <s v="United States"/>
    <s v="UPS"/>
    <s v="UPS¬Æ Ground"/>
    <n v="80220"/>
    <s v="80220"/>
    <n v="5"/>
    <s v="Denver"/>
    <x v="12"/>
    <n v="0"/>
    <n v="8.8000000000000007"/>
    <n v="8.24"/>
  </r>
  <r>
    <d v="2021-10-22T00:00:00"/>
    <s v="#5016"/>
    <s v="United States"/>
    <s v="United States"/>
    <s v="UPS"/>
    <s v="UPS¬Æ Ground"/>
    <n v="84765"/>
    <s v="84765"/>
    <n v="5"/>
    <s v="Santa Clara"/>
    <x v="0"/>
    <n v="0"/>
    <n v="11.06"/>
    <n v="8.1"/>
  </r>
  <r>
    <d v="2021-10-22T00:00:00"/>
    <s v="#5017"/>
    <s v="United States"/>
    <s v="United States"/>
    <s v="USPS"/>
    <s v="Priority Mail"/>
    <n v="98908"/>
    <s v="98908"/>
    <n v="5"/>
    <s v="Yakima"/>
    <x v="9"/>
    <n v="0"/>
    <n v="2.95"/>
    <n v="12.45"/>
  </r>
  <r>
    <d v="2021-11-03T00:00:00"/>
    <s v="#5018"/>
    <s v="United States"/>
    <s v="United States"/>
    <s v="USPS"/>
    <s v="Priority Mail"/>
    <n v="85658"/>
    <s v="85658"/>
    <n v="5"/>
    <s v="Marana"/>
    <x v="2"/>
    <n v="0"/>
    <n v="2.39"/>
    <n v="8.9600000000000009"/>
  </r>
  <r>
    <d v="2021-11-03T00:00:00"/>
    <s v="#5019"/>
    <s v="United States"/>
    <s v="United States"/>
    <s v="USPS"/>
    <s v="Priority Mail"/>
    <n v="98662"/>
    <s v="98662"/>
    <n v="5"/>
    <s v="Vancouver"/>
    <x v="9"/>
    <n v="0"/>
    <n v="2.98"/>
    <n v="8.8699999999999992"/>
  </r>
  <r>
    <d v="2021-10-25T00:00:00"/>
    <s v="#5020"/>
    <s v="United States"/>
    <s v="United States"/>
    <s v="USPS"/>
    <s v="Priority Mail"/>
    <n v="19128"/>
    <s v="19128"/>
    <n v="5"/>
    <s v="Philadelphia"/>
    <x v="10"/>
    <n v="0"/>
    <n v="4.8899999999999997"/>
    <n v="11.06"/>
  </r>
  <r>
    <d v="2021-11-15T00:00:00"/>
    <s v="#5021"/>
    <s v="United States"/>
    <s v="United States"/>
    <s v="USPS"/>
    <s v="First Class Package"/>
    <n v="84601"/>
    <s v="84601"/>
    <n v="5"/>
    <s v="Provo"/>
    <x v="0"/>
    <n v="0"/>
    <n v="2.46"/>
    <n v="5.49"/>
  </r>
  <r>
    <d v="2021-10-25T00:00:00"/>
    <s v="#5022"/>
    <s v="United States"/>
    <s v="United States"/>
    <s v="USPS"/>
    <s v="Priority Mail"/>
    <s v="07004"/>
    <s v="07004"/>
    <n v="5"/>
    <s v="fairfield"/>
    <x v="31"/>
    <n v="0"/>
    <n v="10.09"/>
    <n v="11.06"/>
  </r>
  <r>
    <d v="2021-10-25T00:00:00"/>
    <s v="#5023"/>
    <s v="United States"/>
    <s v="United States"/>
    <s v="UPS"/>
    <s v="UPS¬Æ Ground"/>
    <s v="72916-8977"/>
    <s v="72916"/>
    <n v="5"/>
    <s v="Fort Smith"/>
    <x v="15"/>
    <n v="0"/>
    <n v="8.36"/>
    <n v="8.9499999999999993"/>
  </r>
  <r>
    <d v="2021-10-25T00:00:00"/>
    <s v="#5024"/>
    <s v="United States"/>
    <s v="United States"/>
    <s v="USPS"/>
    <s v="Priority Mail"/>
    <n v="76665"/>
    <s v="76665"/>
    <n v="5"/>
    <s v="Meridian"/>
    <x v="8"/>
    <n v="0"/>
    <n v="5.2"/>
    <n v="9.75"/>
  </r>
  <r>
    <d v="2021-11-15T00:00:00"/>
    <s v="#5025"/>
    <s v="United States"/>
    <s v="United States"/>
    <s v="USPS"/>
    <s v="Priority Mail"/>
    <n v="93930"/>
    <s v="93930"/>
    <n v="5"/>
    <s v="King City"/>
    <x v="16"/>
    <n v="0"/>
    <n v="1.86"/>
    <n v="8.49"/>
  </r>
  <r>
    <d v="2021-10-25T00:00:00"/>
    <s v="#5026"/>
    <s v="United States"/>
    <s v="United States"/>
    <s v="UPS"/>
    <s v="UPS¬Æ Ground"/>
    <n v="60634"/>
    <s v="60634"/>
    <n v="5"/>
    <s v="Chicago"/>
    <x v="40"/>
    <n v="0"/>
    <n v="7.73"/>
    <n v="10.119999999999999"/>
  </r>
  <r>
    <d v="2021-10-25T00:00:00"/>
    <s v="#5027"/>
    <s v="United States"/>
    <s v="United States"/>
    <s v="UPS"/>
    <s v="UPS¬Æ Ground"/>
    <n v="37122"/>
    <s v="37122"/>
    <n v="5"/>
    <s v="Mt. Juliet"/>
    <x v="37"/>
    <n v="0"/>
    <n v="7.73"/>
    <n v="10.119999999999999"/>
  </r>
  <r>
    <d v="2021-10-27T00:00:00"/>
    <s v="#5028"/>
    <s v="United States"/>
    <s v="United States"/>
    <s v="USPS"/>
    <s v="Priority Mail"/>
    <n v="71360"/>
    <s v="71360"/>
    <n v="5"/>
    <s v="Pineville"/>
    <x v="42"/>
    <n v="0"/>
    <n v="3.82"/>
    <n v="10.43"/>
  </r>
  <r>
    <d v="2021-10-27T00:00:00"/>
    <s v="#5029"/>
    <s v="United States"/>
    <s v="United States"/>
    <s v="UPS"/>
    <s v="UPS¬Æ Ground"/>
    <n v="94086"/>
    <s v="94086"/>
    <n v="5"/>
    <s v="Sunnyvale"/>
    <x v="16"/>
    <n v="0"/>
    <n v="8.8000000000000007"/>
    <n v="8.24"/>
  </r>
  <r>
    <d v="2021-10-27T00:00:00"/>
    <s v="#5030"/>
    <s v="United States"/>
    <s v="United States"/>
    <s v="USPS"/>
    <s v="Priority Mail"/>
    <n v="80919"/>
    <s v="80919"/>
    <n v="5"/>
    <s v="Colorado Springs"/>
    <x v="12"/>
    <n v="0"/>
    <n v="3.04"/>
    <n v="8.9600000000000009"/>
  </r>
  <r>
    <d v="2021-10-27T00:00:00"/>
    <s v="#5031"/>
    <s v="United States"/>
    <s v="United States"/>
    <s v="UPS"/>
    <s v="UPS¬Æ Ground"/>
    <n v="93101"/>
    <s v="93101"/>
    <n v="5"/>
    <s v="Santa Barbara"/>
    <x v="16"/>
    <n v="0"/>
    <n v="8.8000000000000007"/>
    <n v="8.24"/>
  </r>
  <r>
    <d v="2021-11-15T00:00:00"/>
    <s v="#5032"/>
    <s v="United States"/>
    <s v="United States"/>
    <s v="UPS"/>
    <s v="UPS¬Æ Ground"/>
    <n v="94531"/>
    <s v="94531"/>
    <n v="5"/>
    <s v="Antioch"/>
    <x v="16"/>
    <n v="0"/>
    <n v="8.8000000000000007"/>
    <n v="8.24"/>
  </r>
  <r>
    <d v="2021-10-28T00:00:00"/>
    <s v="#5033"/>
    <s v="United States"/>
    <s v="United States"/>
    <s v="USPS"/>
    <s v="Priority Mail"/>
    <n v="68763"/>
    <s v="68763"/>
    <n v="5"/>
    <s v="ONeill"/>
    <x v="17"/>
    <n v="0"/>
    <n v="3.8"/>
    <n v="9.75"/>
  </r>
  <r>
    <d v="2021-10-28T00:00:00"/>
    <s v="#5034"/>
    <s v="United States"/>
    <s v="United States"/>
    <s v="UPS"/>
    <s v="UPS¬Æ Ground"/>
    <n v="94080"/>
    <s v="94080"/>
    <n v="5"/>
    <s v="South San Francisco"/>
    <x v="16"/>
    <n v="0"/>
    <n v="8.8800000000000008"/>
    <n v="8.82"/>
  </r>
  <r>
    <d v="2021-10-28T00:00:00"/>
    <s v="#5035"/>
    <s v="United States"/>
    <s v="United States"/>
    <s v="UPS"/>
    <s v="UPS¬Æ Ground"/>
    <n v="79735"/>
    <s v="79735"/>
    <n v="5"/>
    <s v="Fort Stockton"/>
    <x v="8"/>
    <n v="0"/>
    <n v="8.98"/>
    <n v="15.31"/>
  </r>
  <r>
    <d v="2021-10-28T00:00:00"/>
    <s v="#5036"/>
    <s v="United States"/>
    <s v="United States"/>
    <s v="UPS"/>
    <s v="UPS¬Æ Ground"/>
    <n v="91355"/>
    <s v="91355"/>
    <n v="5"/>
    <s v="VALENCIA"/>
    <x v="16"/>
    <n v="0"/>
    <n v="8.8000000000000007"/>
    <n v="8.24"/>
  </r>
  <r>
    <d v="2021-10-28T00:00:00"/>
    <s v="#5037"/>
    <s v="United States"/>
    <s v="United States"/>
    <s v="UPS"/>
    <s v="UPS¬Æ Ground"/>
    <n v="60085"/>
    <s v="60085"/>
    <n v="5"/>
    <s v="WAUKEGAN"/>
    <x v="40"/>
    <n v="0"/>
    <n v="7.73"/>
    <n v="10.119999999999999"/>
  </r>
  <r>
    <d v="2021-10-29T00:00:00"/>
    <s v="#5038"/>
    <s v="United States"/>
    <s v="United States"/>
    <s v="UPS"/>
    <s v="UPS¬Æ Ground"/>
    <n v="98023"/>
    <s v="98023"/>
    <n v="5"/>
    <s v="Federal Way"/>
    <x v="9"/>
    <n v="0"/>
    <n v="7.23"/>
    <n v="13.06"/>
  </r>
  <r>
    <d v="2021-10-29T00:00:00"/>
    <s v="#5039"/>
    <s v="United States"/>
    <s v="United States"/>
    <s v="UPS"/>
    <s v="UPS¬Æ Ground"/>
    <n v="68136"/>
    <s v="68136"/>
    <n v="5"/>
    <s v="Omaha"/>
    <x v="17"/>
    <n v="0"/>
    <n v="8.36"/>
    <n v="8.9499999999999993"/>
  </r>
  <r>
    <d v="2021-10-29T00:00:00"/>
    <s v="#5040"/>
    <s v="United States"/>
    <s v="United States"/>
    <s v="UPS"/>
    <s v="UPS¬Æ Ground"/>
    <n v="98662"/>
    <s v="98662"/>
    <n v="5"/>
    <s v="Vancouver"/>
    <x v="9"/>
    <n v="0"/>
    <n v="7.11"/>
    <n v="12.71"/>
  </r>
  <r>
    <d v="2021-10-29T00:00:00"/>
    <s v="#5041"/>
    <s v="United States"/>
    <s v="United States"/>
    <s v="USPS"/>
    <s v="First Class Package"/>
    <n v="84765"/>
    <s v="84765"/>
    <n v="5"/>
    <s v="Santa Clara"/>
    <x v="0"/>
    <n v="0"/>
    <n v="1.46"/>
    <n v="4.34"/>
  </r>
  <r>
    <d v="2021-11-01T00:00:00"/>
    <s v="#5042"/>
    <s v="United States"/>
    <s v="United States"/>
    <s v="USPS"/>
    <s v="First Class Package"/>
    <n v="98662"/>
    <s v="98662"/>
    <n v="5"/>
    <s v="Vancouver"/>
    <x v="9"/>
    <n v="0"/>
    <n v="1.45"/>
    <n v="4.5"/>
  </r>
  <r>
    <d v="2021-11-01T00:00:00"/>
    <s v="#5043"/>
    <s v="United States"/>
    <s v="United States"/>
    <s v="UPS"/>
    <s v="UPS¬Æ Ground"/>
    <n v="59803"/>
    <s v="59803"/>
    <n v="5"/>
    <s v="Missoula"/>
    <x v="49"/>
    <n v="0"/>
    <n v="12.23"/>
    <n v="8.82"/>
  </r>
  <r>
    <d v="2021-11-15T00:00:00"/>
    <s v="#5044"/>
    <s v="United States"/>
    <s v="United States"/>
    <s v="UPS"/>
    <s v="UPS¬Æ Ground"/>
    <n v="84660"/>
    <s v="84660"/>
    <n v="5"/>
    <s v="Spanish Fork"/>
    <x v="0"/>
    <n v="0"/>
    <n v="7.19"/>
    <n v="7.79"/>
  </r>
  <r>
    <d v="2021-11-01T00:00:00"/>
    <s v="#5045"/>
    <s v="United States"/>
    <s v="United States"/>
    <s v="UPS"/>
    <s v="UPS¬Æ Ground"/>
    <n v="46254"/>
    <s v="46254"/>
    <n v="5"/>
    <s v="Indianapolis"/>
    <x v="14"/>
    <n v="0"/>
    <n v="7.73"/>
    <n v="10.119999999999999"/>
  </r>
  <r>
    <d v="2021-11-15T00:00:00"/>
    <s v="#5046"/>
    <s v="United States"/>
    <s v="United States"/>
    <s v="UPS"/>
    <s v="UPS¬Æ Ground"/>
    <n v="72417"/>
    <s v="72417"/>
    <n v="5"/>
    <s v="Brookland"/>
    <x v="15"/>
    <n v="0"/>
    <n v="11.08"/>
    <n v="10.119999999999999"/>
  </r>
  <r>
    <d v="2021-11-01T00:00:00"/>
    <s v="#5047"/>
    <s v="United States"/>
    <s v="United States"/>
    <s v="USPS"/>
    <s v="Priority Mail"/>
    <n v="96720"/>
    <s v="96720"/>
    <n v="5"/>
    <s v="Hilo"/>
    <x v="6"/>
    <n v="0"/>
    <n v="4.8899999999999997"/>
    <n v="11.06"/>
  </r>
  <r>
    <d v="2021-11-01T00:00:00"/>
    <s v="#5048"/>
    <s v="United States"/>
    <s v="United States"/>
    <s v="UPS"/>
    <s v="UPS¬Æ Ground"/>
    <n v="61108"/>
    <s v="61108"/>
    <n v="5"/>
    <s v="Rockford"/>
    <x v="40"/>
    <n v="0"/>
    <n v="7.73"/>
    <n v="10.119999999999999"/>
  </r>
  <r>
    <d v="2021-11-15T00:00:00"/>
    <s v="#5049"/>
    <s v="United States"/>
    <s v="United States"/>
    <s v="UPS"/>
    <s v="UPS¬Æ Ground"/>
    <n v="94303"/>
    <s v="94303"/>
    <n v="5"/>
    <s v="EAST PALO ALTO"/>
    <x v="16"/>
    <n v="0"/>
    <n v="8.8000000000000007"/>
    <n v="8.24"/>
  </r>
  <r>
    <d v="2021-11-15T00:00:00"/>
    <s v="#5050"/>
    <s v="United States"/>
    <s v="United States"/>
    <s v="USPS"/>
    <s v="Priority Mail"/>
    <n v="59313"/>
    <s v="59313"/>
    <n v="5"/>
    <s v="Baker"/>
    <x v="49"/>
    <n v="0"/>
    <n v="1.86"/>
    <n v="8.49"/>
  </r>
  <r>
    <d v="2021-11-01T00:00:00"/>
    <s v="#5051"/>
    <s v="United States"/>
    <s v="United States"/>
    <s v="USPS"/>
    <s v="Priority Mail"/>
    <n v="33616"/>
    <s v="33616"/>
    <n v="5"/>
    <s v="Tampa"/>
    <x v="27"/>
    <n v="0"/>
    <n v="4.8899999999999997"/>
    <n v="11.06"/>
  </r>
  <r>
    <d v="2021-11-01T00:00:00"/>
    <s v="#5052"/>
    <s v="United States"/>
    <s v="United States"/>
    <s v="USPS"/>
    <s v="Priority Mail"/>
    <n v="96021"/>
    <s v="96021"/>
    <n v="5"/>
    <s v="CORNING"/>
    <x v="16"/>
    <n v="0"/>
    <n v="2.97"/>
    <n v="9.7799999999999994"/>
  </r>
  <r>
    <d v="2021-11-01T00:00:00"/>
    <s v="#5053"/>
    <s v="United States"/>
    <s v="United States"/>
    <s v="UPS"/>
    <s v="UPS¬Æ Ground"/>
    <n v="98901"/>
    <s v="98901"/>
    <n v="5"/>
    <s v="Yakima"/>
    <x v="9"/>
    <n v="0"/>
    <n v="8.36"/>
    <n v="8.9499999999999993"/>
  </r>
  <r>
    <d v="2021-11-01T00:00:00"/>
    <s v="#5054"/>
    <s v="United States"/>
    <s v="United States"/>
    <s v="UPS"/>
    <s v="UPS¬Æ Ground"/>
    <n v="84606"/>
    <s v="84606"/>
    <n v="5"/>
    <s v="Provo"/>
    <x v="0"/>
    <n v="0"/>
    <n v="7.19"/>
    <n v="7.79"/>
  </r>
  <r>
    <d v="2021-11-01T00:00:00"/>
    <s v="#5055"/>
    <s v="United States"/>
    <s v="United States"/>
    <s v="UPS"/>
    <s v="UPS¬Æ Ground"/>
    <n v="93274"/>
    <s v="93274"/>
    <n v="5"/>
    <s v="Tulare"/>
    <x v="16"/>
    <n v="0"/>
    <n v="12.15"/>
    <n v="8.24"/>
  </r>
  <r>
    <d v="2021-11-01T00:00:00"/>
    <s v="#5056"/>
    <s v="United States"/>
    <s v="United States"/>
    <s v="USPS"/>
    <s v="First Class Package"/>
    <n v="84321"/>
    <s v="84321"/>
    <n v="5"/>
    <s v="Logan"/>
    <x v="0"/>
    <n v="0"/>
    <n v="1.46"/>
    <n v="4.34"/>
  </r>
  <r>
    <d v="2021-11-01T00:00:00"/>
    <s v="#5057"/>
    <s v="United States"/>
    <s v="United States"/>
    <s v="USPS"/>
    <s v="First Class Package"/>
    <n v="84765"/>
    <s v="84765"/>
    <n v="5"/>
    <s v="Santa Clara"/>
    <x v="0"/>
    <n v="0"/>
    <n v="2.46"/>
    <n v="5.49"/>
  </r>
  <r>
    <d v="2021-11-01T00:00:00"/>
    <s v="#5058"/>
    <s v="United States"/>
    <s v="United States"/>
    <s v="USPS"/>
    <s v="First Class Package"/>
    <n v="75057"/>
    <s v="75057"/>
    <n v="5"/>
    <s v="Lewisville"/>
    <x v="8"/>
    <n v="0"/>
    <n v="1.38"/>
    <n v="3.87"/>
  </r>
  <r>
    <d v="2021-11-01T00:00:00"/>
    <s v="#5059"/>
    <s v="United States"/>
    <s v="United States"/>
    <s v="UPS"/>
    <s v="UPS¬Æ Ground"/>
    <n v="72417"/>
    <s v="72417"/>
    <n v="5"/>
    <s v="Brookland"/>
    <x v="15"/>
    <n v="0"/>
    <n v="11.08"/>
    <n v="10.119999999999999"/>
  </r>
  <r>
    <d v="2021-11-01T00:00:00"/>
    <s v="#5060"/>
    <s v="United States"/>
    <s v="United States"/>
    <s v="USPS"/>
    <s v="First Class Package"/>
    <n v="93555"/>
    <s v="93555"/>
    <n v="5"/>
    <s v="Ridgecrest"/>
    <x v="16"/>
    <n v="0"/>
    <n v="1.39"/>
    <n v="3.81"/>
  </r>
  <r>
    <d v="2021-11-01T00:00:00"/>
    <s v="#5061"/>
    <s v="United States"/>
    <s v="United States"/>
    <s v="USPS"/>
    <s v="First Class Package"/>
    <n v="88201"/>
    <s v="88201"/>
    <n v="5"/>
    <s v="Roswell"/>
    <x v="24"/>
    <n v="0"/>
    <n v="1.38"/>
    <n v="3.87"/>
  </r>
  <r>
    <d v="2021-11-01T00:00:00"/>
    <s v="#5062"/>
    <s v="United States"/>
    <s v="United States"/>
    <s v="UPS"/>
    <s v="UPS¬Æ Ground"/>
    <n v="80202"/>
    <s v="80202"/>
    <n v="5"/>
    <s v="Denver"/>
    <x v="12"/>
    <n v="0"/>
    <n v="8.8000000000000007"/>
    <n v="8.24"/>
  </r>
  <r>
    <d v="2021-11-01T00:00:00"/>
    <s v="#5063"/>
    <s v="United States"/>
    <s v="United States"/>
    <s v="USPS"/>
    <s v="First Class Package"/>
    <n v="84097"/>
    <s v="84097"/>
    <n v="5"/>
    <s v="Orem"/>
    <x v="0"/>
    <n v="0"/>
    <n v="1.34"/>
    <n v="3.76"/>
  </r>
  <r>
    <d v="2021-11-01T00:00:00"/>
    <s v="#5064"/>
    <s v="United States"/>
    <s v="United States"/>
    <s v="USPS"/>
    <s v="First Class Package"/>
    <n v="78638"/>
    <s v="78638"/>
    <n v="5"/>
    <s v="Kingsbury"/>
    <x v="8"/>
    <n v="0"/>
    <n v="1.42"/>
    <n v="3.88"/>
  </r>
  <r>
    <d v="2021-11-01T00:00:00"/>
    <s v="#5065"/>
    <s v="United States"/>
    <s v="United States"/>
    <s v="USPS"/>
    <s v="First Class Package"/>
    <n v="97378"/>
    <s v="97378"/>
    <n v="5"/>
    <s v="Sheridan"/>
    <x v="4"/>
    <n v="0"/>
    <n v="1.38"/>
    <n v="3.87"/>
  </r>
  <r>
    <d v="2021-11-01T00:00:00"/>
    <s v="#5066"/>
    <s v="United States"/>
    <s v="United States"/>
    <s v="USPS"/>
    <s v="First Class Package"/>
    <n v="84057"/>
    <s v="84057"/>
    <n v="5"/>
    <s v="Orem"/>
    <x v="0"/>
    <n v="0"/>
    <n v="1.46"/>
    <n v="4.34"/>
  </r>
  <r>
    <d v="2021-11-01T00:00:00"/>
    <s v="#5067"/>
    <s v="United States"/>
    <s v="United States"/>
    <s v="USPS"/>
    <s v="First Class Package"/>
    <n v="83642"/>
    <s v="83642"/>
    <n v="5"/>
    <s v="Meridian"/>
    <x v="7"/>
    <n v="0"/>
    <n v="1.48"/>
    <n v="4.42"/>
  </r>
  <r>
    <d v="2021-11-01T00:00:00"/>
    <s v="#5068"/>
    <s v="United States"/>
    <s v="United States"/>
    <s v="UPS"/>
    <s v="UPS¬Æ Ground"/>
    <n v="93444"/>
    <s v="93444"/>
    <n v="5"/>
    <s v="Nipomo"/>
    <x v="16"/>
    <n v="0"/>
    <n v="12.15"/>
    <n v="8.24"/>
  </r>
  <r>
    <d v="2021-11-01T00:00:00"/>
    <s v="#5069"/>
    <s v="United States"/>
    <s v="United States"/>
    <s v="USPS"/>
    <s v="First Class Package"/>
    <n v="84660"/>
    <s v="84660"/>
    <n v="5"/>
    <s v="Spanish Fork"/>
    <x v="0"/>
    <n v="0"/>
    <n v="1.34"/>
    <n v="3.76"/>
  </r>
  <r>
    <d v="2021-11-02T00:00:00"/>
    <s v="#5070"/>
    <s v="United States"/>
    <s v="United States"/>
    <s v="USPS"/>
    <s v="Priority Mail"/>
    <n v="75503"/>
    <s v="75503"/>
    <n v="5"/>
    <s v="Texarkana"/>
    <x v="8"/>
    <n v="0"/>
    <n v="3.82"/>
    <n v="10.43"/>
  </r>
  <r>
    <d v="2021-11-03T00:00:00"/>
    <s v="#5071"/>
    <s v="United States"/>
    <s v="United States"/>
    <s v="USPS"/>
    <s v="Priority Mail"/>
    <n v="35766"/>
    <s v="35766"/>
    <n v="5"/>
    <s v="Princeton"/>
    <x v="25"/>
    <n v="0"/>
    <n v="7.27"/>
    <n v="10.68"/>
  </r>
  <r>
    <d v="2021-11-03T00:00:00"/>
    <s v="#5072"/>
    <s v="United States"/>
    <s v="United States"/>
    <s v="USPS"/>
    <s v="Priority Mail"/>
    <n v="10901"/>
    <s v="10901"/>
    <n v="5"/>
    <s v="Suffern"/>
    <x v="21"/>
    <n v="0"/>
    <n v="10.09"/>
    <n v="11.06"/>
  </r>
  <r>
    <d v="2021-11-04T00:00:00"/>
    <s v="#5073"/>
    <s v="United States"/>
    <s v="United States"/>
    <s v="USPS"/>
    <s v="First Class Package"/>
    <n v="66502"/>
    <s v="66502"/>
    <n v="5"/>
    <s v="Manhattan"/>
    <x v="35"/>
    <n v="0"/>
    <n v="3.53"/>
    <n v="5.72"/>
  </r>
  <r>
    <d v="2021-11-04T00:00:00"/>
    <s v="#5074"/>
    <s v="United States"/>
    <s v="United States"/>
    <s v="USPS"/>
    <s v="Priority Mail"/>
    <n v="96021"/>
    <s v="96021"/>
    <n v="5"/>
    <s v="CORNING"/>
    <x v="16"/>
    <n v="0"/>
    <n v="2.29"/>
    <n v="8.06"/>
  </r>
  <r>
    <d v="2021-11-04T00:00:00"/>
    <s v="#5075"/>
    <s v="United States"/>
    <s v="United States"/>
    <s v="USPS"/>
    <s v="Priority Mail"/>
    <n v="84042"/>
    <s v="84042"/>
    <n v="5"/>
    <s v="Lindon"/>
    <x v="0"/>
    <n v="0"/>
    <n v="1.23"/>
    <n v="7.57"/>
  </r>
  <r>
    <d v="2021-11-04T00:00:00"/>
    <s v="#5076"/>
    <s v="United States"/>
    <s v="United States"/>
    <s v="UPS"/>
    <s v="UPS¬Æ Ground"/>
    <n v="93117"/>
    <s v="93117"/>
    <n v="5"/>
    <s v="Goleta"/>
    <x v="16"/>
    <n v="0"/>
    <n v="8.85"/>
    <n v="9.26"/>
  </r>
  <r>
    <d v="2021-11-04T00:00:00"/>
    <s v="#5077"/>
    <s v="United States"/>
    <s v="United States"/>
    <s v="USPS"/>
    <s v="Priority Mail"/>
    <n v="97225"/>
    <s v="97225"/>
    <n v="5"/>
    <s v="Portland"/>
    <x v="4"/>
    <n v="0"/>
    <n v="5.2"/>
    <n v="9.75"/>
  </r>
  <r>
    <d v="2021-11-04T00:00:00"/>
    <s v="#5078"/>
    <s v="United States"/>
    <s v="United States"/>
    <s v="UPS"/>
    <s v="UPS¬Æ Ground"/>
    <n v="78664"/>
    <s v="78664"/>
    <n v="5"/>
    <s v="Round Rock"/>
    <x v="8"/>
    <n v="0"/>
    <n v="7.73"/>
    <n v="10.119999999999999"/>
  </r>
  <r>
    <d v="2021-11-05T00:00:00"/>
    <s v="#5079"/>
    <s v="United States"/>
    <s v="United States"/>
    <s v="UPS"/>
    <s v="UPS¬Æ Ground"/>
    <n v="63376"/>
    <s v="63376"/>
    <n v="5"/>
    <s v="SAINT PETERS"/>
    <x v="18"/>
    <n v="0"/>
    <n v="7.73"/>
    <n v="10.119999999999999"/>
  </r>
  <r>
    <d v="2021-11-05T00:00:00"/>
    <s v="#5080"/>
    <s v="United States"/>
    <s v="United States"/>
    <s v="UPS"/>
    <s v="UPS¬Æ Ground"/>
    <s v="64080-7227"/>
    <s v="64080"/>
    <n v="5"/>
    <s v="Pleasant Hill"/>
    <x v="18"/>
    <n v="0"/>
    <n v="11.71"/>
    <n v="8.9499999999999993"/>
  </r>
  <r>
    <d v="2021-11-08T00:00:00"/>
    <s v="#5081"/>
    <s v="United States"/>
    <s v="United States"/>
    <s v="UPS"/>
    <s v="UPS¬Æ Ground"/>
    <n v="98528"/>
    <s v="98528"/>
    <n v="5"/>
    <s v="Belfair"/>
    <x v="9"/>
    <n v="0"/>
    <n v="11.71"/>
    <n v="8.9499999999999993"/>
  </r>
  <r>
    <d v="2021-11-08T00:00:00"/>
    <s v="#5082"/>
    <s v="United States"/>
    <s v="United States"/>
    <s v="USPS"/>
    <s v="Priority Mail"/>
    <n v="82604"/>
    <s v="82604"/>
    <n v="5"/>
    <s v="Casper"/>
    <x v="44"/>
    <n v="0"/>
    <n v="3.66"/>
    <n v="9.89"/>
  </r>
  <r>
    <d v="2021-11-08T00:00:00"/>
    <s v="#5083"/>
    <s v="United States"/>
    <s v="United States"/>
    <s v="USPS"/>
    <s v="Priority Mail"/>
    <n v="62704"/>
    <s v="62704"/>
    <n v="5"/>
    <s v="Springfield"/>
    <x v="40"/>
    <n v="0"/>
    <n v="3.82"/>
    <n v="10.43"/>
  </r>
  <r>
    <d v="2021-11-08T00:00:00"/>
    <s v="#5084"/>
    <s v="United States"/>
    <s v="United States"/>
    <s v="USPS"/>
    <s v="Priority Mail"/>
    <n v="12571"/>
    <s v="12571"/>
    <n v="5"/>
    <s v="Red Hook"/>
    <x v="21"/>
    <n v="0"/>
    <n v="4.8899999999999997"/>
    <n v="11.06"/>
  </r>
  <r>
    <d v="2021-11-08T00:00:00"/>
    <s v="#5085"/>
    <s v="United States"/>
    <s v="United States"/>
    <s v="USPS"/>
    <s v="First Class Package"/>
    <n v="28027"/>
    <s v="28027"/>
    <n v="5"/>
    <s v="Concord"/>
    <x v="30"/>
    <n v="0"/>
    <n v="0.84"/>
    <n v="6.11"/>
  </r>
  <r>
    <d v="2021-11-08T00:00:00"/>
    <s v="#5087"/>
    <s v="United States"/>
    <s v="United States"/>
    <s v="UPS"/>
    <s v="UPS¬Æ Ground"/>
    <n v="98908"/>
    <s v="98908"/>
    <n v="5"/>
    <s v="Yakima"/>
    <x v="9"/>
    <n v="0"/>
    <n v="7.11"/>
    <n v="12.71"/>
  </r>
  <r>
    <d v="2021-11-08T00:00:00"/>
    <s v="#5088"/>
    <s v="United States"/>
    <s v="United States"/>
    <s v="USPS"/>
    <s v="Priority Mail"/>
    <n v="60612"/>
    <s v="60612"/>
    <n v="5"/>
    <s v="Chicago"/>
    <x v="40"/>
    <n v="0"/>
    <n v="3.82"/>
    <n v="10.43"/>
  </r>
  <r>
    <d v="2021-11-08T00:00:00"/>
    <s v="#5089"/>
    <s v="United States"/>
    <s v="United States"/>
    <s v="USPS"/>
    <s v="Priority Mail"/>
    <n v="54601"/>
    <s v="54601"/>
    <n v="5"/>
    <s v="La Crosse"/>
    <x v="38"/>
    <n v="0"/>
    <n v="2.25"/>
    <n v="9.6"/>
  </r>
  <r>
    <d v="2021-11-08T00:00:00"/>
    <s v="#5090"/>
    <s v="United States"/>
    <s v="United States"/>
    <s v="UPS"/>
    <s v="UPS¬Æ Ground"/>
    <n v="78666"/>
    <s v="78666"/>
    <n v="5"/>
    <s v="San Marcos"/>
    <x v="8"/>
    <n v="0"/>
    <n v="7.73"/>
    <n v="10.119999999999999"/>
  </r>
  <r>
    <d v="2021-11-09T00:00:00"/>
    <s v="#5091"/>
    <s v="United States"/>
    <s v="United States"/>
    <s v="USPS"/>
    <s v="Priority Mail"/>
    <s v="06379"/>
    <s v="06379"/>
    <n v="5"/>
    <s v="Pawcatuck"/>
    <x v="34"/>
    <n v="0"/>
    <n v="10.09"/>
    <n v="11.06"/>
  </r>
  <r>
    <d v="2021-11-10T00:00:00"/>
    <s v="#5092"/>
    <s v="United States"/>
    <s v="United States"/>
    <s v="UPS"/>
    <s v="UPS¬Æ Ground"/>
    <n v="84404"/>
    <s v="84404"/>
    <n v="5"/>
    <s v="Ogden"/>
    <x v="0"/>
    <n v="0"/>
    <n v="7.19"/>
    <n v="7.79"/>
  </r>
  <r>
    <d v="2021-11-10T00:00:00"/>
    <s v="#5093"/>
    <s v="United States"/>
    <s v="United States"/>
    <s v="UPS"/>
    <s v="UPS¬Æ Ground"/>
    <s v="01104"/>
    <s v="01104"/>
    <n v="5"/>
    <s v="Springfield"/>
    <x v="39"/>
    <n v="0"/>
    <n v="7.31"/>
    <n v="12.65"/>
  </r>
  <r>
    <d v="2021-11-10T00:00:00"/>
    <s v="#5094"/>
    <s v="United States"/>
    <s v="United States"/>
    <s v="USPS"/>
    <s v="Priority Mail"/>
    <n v="11216"/>
    <s v="11216"/>
    <n v="5"/>
    <s v="Brooklyn"/>
    <x v="21"/>
    <n v="0"/>
    <n v="4.8899999999999997"/>
    <n v="11.06"/>
  </r>
  <r>
    <d v="2021-11-10T00:00:00"/>
    <s v="#5095"/>
    <s v="United States"/>
    <s v="United States"/>
    <s v="USPS"/>
    <s v="Priority Mail"/>
    <n v="24340"/>
    <s v="24340"/>
    <n v="5"/>
    <s v="Glade Spring"/>
    <x v="1"/>
    <n v="0"/>
    <n v="3.97"/>
    <n v="10.68"/>
  </r>
  <r>
    <d v="2021-11-10T00:00:00"/>
    <s v="#5096"/>
    <s v="United States"/>
    <s v="United States"/>
    <s v="UPS"/>
    <s v="UPS¬Æ Ground"/>
    <n v="76208"/>
    <s v="76208"/>
    <n v="5"/>
    <s v="Denton"/>
    <x v="8"/>
    <n v="0"/>
    <n v="8.36"/>
    <n v="8.9499999999999993"/>
  </r>
  <r>
    <d v="2021-11-10T00:00:00"/>
    <s v="#5097"/>
    <s v="United States"/>
    <s v="United States"/>
    <s v="UPS"/>
    <s v="UPS¬Æ Ground"/>
    <n v="75604"/>
    <s v="75604"/>
    <n v="5"/>
    <s v="Longview"/>
    <x v="8"/>
    <n v="0"/>
    <n v="7.73"/>
    <n v="10.119999999999999"/>
  </r>
  <r>
    <d v="2021-11-11T00:00:00"/>
    <s v="#5098"/>
    <s v="United States"/>
    <s v="United States"/>
    <s v="UPS"/>
    <s v="UPS¬Æ Ground"/>
    <n v="57401"/>
    <s v="57401"/>
    <n v="5"/>
    <s v="Aberdeen"/>
    <x v="50"/>
    <n v="0"/>
    <n v="11.71"/>
    <n v="8.9499999999999993"/>
  </r>
  <r>
    <d v="2021-11-13T00:00:00"/>
    <s v="#5099"/>
    <s v="United States"/>
    <s v="United States"/>
    <s v="UPS"/>
    <s v="UPS¬Æ Ground"/>
    <n v="98367"/>
    <s v="98367"/>
    <n v="5"/>
    <s v="Port Orchard"/>
    <x v="9"/>
    <n v="0"/>
    <n v="11.71"/>
    <n v="8.9499999999999993"/>
  </r>
  <r>
    <d v="2021-11-13T00:00:00"/>
    <s v="#5100"/>
    <s v="United States"/>
    <s v="United States"/>
    <s v="UPS"/>
    <s v="UPS¬Æ Ground"/>
    <n v="84045"/>
    <s v="84045"/>
    <n v="5"/>
    <s v="Saratoga Springs"/>
    <x v="0"/>
    <n v="0"/>
    <n v="7.19"/>
    <n v="7.79"/>
  </r>
  <r>
    <d v="2021-11-13T00:00:00"/>
    <s v="#5102"/>
    <s v="United States"/>
    <s v="United States"/>
    <s v="UPS"/>
    <s v="UPS¬Æ Ground"/>
    <n v="94531"/>
    <s v="94531"/>
    <n v="5"/>
    <s v="Antioch"/>
    <x v="16"/>
    <n v="0"/>
    <n v="8.8000000000000007"/>
    <n v="8.24"/>
  </r>
  <r>
    <d v="2021-11-13T00:00:00"/>
    <s v="#5103"/>
    <s v="United States"/>
    <s v="United States"/>
    <s v="USPS"/>
    <s v="Priority Mail"/>
    <n v="84097"/>
    <s v="84097"/>
    <n v="5"/>
    <s v="Orem"/>
    <x v="0"/>
    <n v="0"/>
    <n v="1.23"/>
    <n v="7.57"/>
  </r>
  <r>
    <d v="2021-11-15T00:00:00"/>
    <s v="#5104"/>
    <s v="United States"/>
    <s v="United States"/>
    <s v="USPS"/>
    <s v="Priority Mail"/>
    <n v="84005"/>
    <s v="84005"/>
    <n v="5"/>
    <s v="Eagle Mountain"/>
    <x v="0"/>
    <n v="0"/>
    <n v="1.23"/>
    <n v="7.57"/>
  </r>
  <r>
    <d v="2021-11-13T00:00:00"/>
    <s v="#5105"/>
    <s v="United States"/>
    <s v="United States"/>
    <s v="USPS"/>
    <s v="Priority Mail"/>
    <n v="33314"/>
    <s v="33314"/>
    <n v="5"/>
    <s v="Davie"/>
    <x v="27"/>
    <n v="0"/>
    <n v="4.8899999999999997"/>
    <n v="11.06"/>
  </r>
  <r>
    <d v="2021-11-13T00:00:00"/>
    <s v="#5106"/>
    <s v="United States"/>
    <s v="United States"/>
    <s v="USPS"/>
    <s v="Priority Mail"/>
    <s v="02446"/>
    <s v="02446"/>
    <n v="5"/>
    <s v="Brookline"/>
    <x v="39"/>
    <n v="0"/>
    <n v="4.8899999999999997"/>
    <n v="11.06"/>
  </r>
  <r>
    <d v="2021-11-13T00:00:00"/>
    <s v="#5107"/>
    <s v="United States"/>
    <s v="United States"/>
    <s v="UPS"/>
    <s v="UPS¬Æ Ground"/>
    <n v="84321"/>
    <s v="84321"/>
    <n v="5"/>
    <s v="Logan"/>
    <x v="0"/>
    <n v="0"/>
    <n v="7.19"/>
    <n v="7.79"/>
  </r>
  <r>
    <d v="2021-11-13T00:00:00"/>
    <s v="#5108"/>
    <s v="United States"/>
    <s v="United States"/>
    <s v="UPS"/>
    <s v="UPS¬Æ Ground"/>
    <n v="95401"/>
    <s v="95401"/>
    <n v="5"/>
    <s v="Santa Rosa"/>
    <x v="16"/>
    <n v="0"/>
    <n v="8.8000000000000007"/>
    <n v="8.24"/>
  </r>
  <r>
    <d v="2021-11-27T00:00:00"/>
    <s v="#5109"/>
    <s v="United States"/>
    <s v="United States"/>
    <s v="USPS"/>
    <s v="Priority Mail"/>
    <n v="30043"/>
    <s v="30043"/>
    <n v="5"/>
    <s v="Lawrenceville"/>
    <x v="3"/>
    <n v="0"/>
    <n v="4.76"/>
    <n v="9.89"/>
  </r>
  <r>
    <d v="2021-11-13T00:00:00"/>
    <s v="#5110"/>
    <s v="United States"/>
    <s v="United States"/>
    <s v="USPS"/>
    <s v="Priority Mail"/>
    <n v="96762"/>
    <s v="96762"/>
    <n v="5"/>
    <s v="Laie"/>
    <x v="6"/>
    <n v="0"/>
    <n v="4.8899999999999997"/>
    <n v="11.06"/>
  </r>
  <r>
    <d v="2021-11-13T00:00:00"/>
    <s v="#5111"/>
    <s v="United States"/>
    <s v="United States"/>
    <s v="UPS"/>
    <s v="UPS¬Æ Ground"/>
    <n v="77023"/>
    <s v="77023"/>
    <n v="5"/>
    <s v="Houston"/>
    <x v="8"/>
    <n v="0"/>
    <n v="7.73"/>
    <n v="10.119999999999999"/>
  </r>
  <r>
    <d v="2021-11-13T00:00:00"/>
    <s v="#5112"/>
    <s v="United States"/>
    <s v="United States"/>
    <s v="USPS"/>
    <s v="Priority Mail"/>
    <s v="04901"/>
    <s v="04901"/>
    <n v="5"/>
    <s v="Waterville"/>
    <x v="28"/>
    <n v="0"/>
    <n v="4.8899999999999997"/>
    <n v="11.06"/>
  </r>
  <r>
    <d v="2021-11-13T00:00:00"/>
    <s v="#5113"/>
    <s v="United States"/>
    <s v="United States"/>
    <s v="UPS"/>
    <s v="UPS¬Æ Ground"/>
    <n v="73159"/>
    <s v="73159"/>
    <n v="5"/>
    <s v="Oklahoma City"/>
    <x v="13"/>
    <n v="0"/>
    <n v="8.36"/>
    <n v="8.9499999999999993"/>
  </r>
  <r>
    <d v="2021-11-15T00:00:00"/>
    <s v="#5114"/>
    <s v="United States"/>
    <s v="United States"/>
    <s v="UPS"/>
    <s v="UPS¬Æ Ground"/>
    <n v="84606"/>
    <s v="84606"/>
    <n v="5"/>
    <s v="Provo"/>
    <x v="0"/>
    <n v="0"/>
    <n v="7.19"/>
    <n v="7.79"/>
  </r>
  <r>
    <d v="2021-11-15T00:00:00"/>
    <s v="#5115"/>
    <s v="United States"/>
    <s v="United States"/>
    <s v="UPS"/>
    <s v="UPS¬Æ Ground"/>
    <n v="76708"/>
    <s v="76708"/>
    <n v="5"/>
    <s v="Waco"/>
    <x v="8"/>
    <n v="0"/>
    <n v="8.36"/>
    <n v="8.9499999999999993"/>
  </r>
  <r>
    <d v="2021-11-15T00:00:00"/>
    <s v="#5116"/>
    <s v="United States"/>
    <s v="United States"/>
    <s v="UPS"/>
    <s v="UPS¬Æ Ground"/>
    <n v="54601"/>
    <s v="54601"/>
    <n v="5"/>
    <s v="La Crosse"/>
    <x v="38"/>
    <n v="0"/>
    <n v="7.18"/>
    <n v="13.19"/>
  </r>
  <r>
    <d v="2021-11-15T00:00:00"/>
    <s v="#5117"/>
    <s v="United States"/>
    <s v="United States"/>
    <s v="UPS"/>
    <s v="UPS¬Æ Ground"/>
    <n v="89519"/>
    <s v="89519"/>
    <n v="5"/>
    <s v="Reno"/>
    <x v="5"/>
    <n v="0"/>
    <n v="8.8000000000000007"/>
    <n v="8.24"/>
  </r>
  <r>
    <d v="2021-11-15T00:00:00"/>
    <s v="#5118"/>
    <s v="United States"/>
    <s v="United States"/>
    <s v="UPS"/>
    <s v="UPS¬Æ Ground"/>
    <n v="76110"/>
    <s v="76110"/>
    <n v="5"/>
    <s v="Fort Worth"/>
    <x v="8"/>
    <n v="0"/>
    <n v="7.47"/>
    <n v="13.41"/>
  </r>
  <r>
    <d v="2021-11-15T00:00:00"/>
    <s v="#5119"/>
    <s v="United States"/>
    <s v="United States"/>
    <s v="USPS"/>
    <s v="Priority Mail"/>
    <n v="35079"/>
    <s v="35079"/>
    <n v="5"/>
    <s v="Hayden"/>
    <x v="25"/>
    <n v="0"/>
    <n v="3.97"/>
    <n v="10.68"/>
  </r>
  <r>
    <d v="2021-11-15T00:00:00"/>
    <s v="#5120"/>
    <s v="United States"/>
    <s v="United States"/>
    <s v="UPS"/>
    <s v="UPS¬Æ Ground"/>
    <n v="84119"/>
    <s v="84119"/>
    <n v="5"/>
    <s v="West Valley City"/>
    <x v="0"/>
    <n v="0"/>
    <n v="7.19"/>
    <n v="7.79"/>
  </r>
  <r>
    <d v="2021-11-15T00:00:00"/>
    <s v="#5121"/>
    <s v="United States"/>
    <s v="United States"/>
    <s v="USPS"/>
    <s v="Priority Mail"/>
    <n v="48439"/>
    <s v="48439"/>
    <n v="5"/>
    <s v="Grand Blanc"/>
    <x v="32"/>
    <n v="0"/>
    <n v="7.27"/>
    <n v="10.68"/>
  </r>
  <r>
    <d v="2021-11-15T00:00:00"/>
    <s v="#5122"/>
    <s v="United States"/>
    <s v="United States"/>
    <s v="UPS"/>
    <s v="UPS¬Æ Ground"/>
    <n v="47124"/>
    <s v="47124"/>
    <n v="5"/>
    <s v="Greenville"/>
    <x v="14"/>
    <n v="0"/>
    <n v="11.08"/>
    <n v="10.119999999999999"/>
  </r>
  <r>
    <d v="2021-11-15T00:00:00"/>
    <s v="#5123"/>
    <s v="United States"/>
    <s v="United States"/>
    <s v="UPS"/>
    <s v="UPS¬Æ Ground"/>
    <n v="60647"/>
    <s v="60647"/>
    <n v="5"/>
    <s v="Chicago"/>
    <x v="40"/>
    <n v="0"/>
    <n v="7.73"/>
    <n v="10.119999999999999"/>
  </r>
  <r>
    <d v="2021-11-16T00:00:00"/>
    <s v="#5124"/>
    <s v="United States"/>
    <s v="United States"/>
    <s v="UPS"/>
    <s v="UPS¬Æ Ground"/>
    <n v="84123"/>
    <s v="84123"/>
    <n v="5"/>
    <s v="Taylorsville"/>
    <x v="0"/>
    <n v="0"/>
    <n v="7.19"/>
    <n v="7.79"/>
  </r>
  <r>
    <d v="2021-11-16T00:00:00"/>
    <s v="#5125"/>
    <s v="United States"/>
    <s v="United States"/>
    <s v="UPS"/>
    <s v="UPS¬Æ Ground"/>
    <n v="84097"/>
    <s v="84097"/>
    <n v="5"/>
    <s v="Orem"/>
    <x v="0"/>
    <n v="0"/>
    <n v="7.19"/>
    <n v="7.79"/>
  </r>
  <r>
    <d v="2021-11-17T00:00:00"/>
    <s v="#5126"/>
    <s v="United States"/>
    <s v="United States"/>
    <s v="USPS"/>
    <s v="First Class Package"/>
    <s v="10036-6337"/>
    <s v="10036"/>
    <n v="5"/>
    <s v="new york"/>
    <x v="21"/>
    <n v="0"/>
    <n v="1.27"/>
    <n v="4.9800000000000004"/>
  </r>
  <r>
    <d v="2021-11-17T00:00:00"/>
    <s v="#5127"/>
    <s v="United States"/>
    <s v="United States"/>
    <s v="UPS"/>
    <s v="UPS¬Æ Ground"/>
    <s v="03063"/>
    <s v="03063"/>
    <n v="5"/>
    <s v="Nashua"/>
    <x v="41"/>
    <n v="0"/>
    <n v="7.48"/>
    <n v="13.56"/>
  </r>
  <r>
    <d v="2021-11-18T00:00:00"/>
    <s v="#5128"/>
    <s v="United States"/>
    <s v="United States"/>
    <s v="UPS"/>
    <s v="UPS¬Æ Ground"/>
    <n v="98528"/>
    <s v="98528"/>
    <n v="5"/>
    <s v="Belfair"/>
    <x v="9"/>
    <n v="0"/>
    <n v="10.46"/>
    <n v="12.71"/>
  </r>
  <r>
    <d v="2021-11-18T00:00:00"/>
    <s v="#5129"/>
    <s v="United States"/>
    <s v="United States"/>
    <s v="UPS"/>
    <s v="UPS¬Æ Ground"/>
    <n v="76501"/>
    <s v="76501"/>
    <n v="5"/>
    <s v="Temple"/>
    <x v="8"/>
    <n v="0"/>
    <n v="8.36"/>
    <n v="8.9499999999999993"/>
  </r>
  <r>
    <d v="2021-11-18T00:00:00"/>
    <s v="#5130"/>
    <s v="United States"/>
    <s v="United States"/>
    <s v="UPS"/>
    <s v="UPS¬Æ Ground"/>
    <n v="38117"/>
    <s v="38117"/>
    <n v="5"/>
    <s v="Memphis"/>
    <x v="37"/>
    <n v="0"/>
    <n v="7.73"/>
    <n v="10.119999999999999"/>
  </r>
  <r>
    <d v="2021-11-19T00:00:00"/>
    <s v="#5132"/>
    <s v="United States"/>
    <s v="United States"/>
    <s v="USPS"/>
    <s v="First Class Package"/>
    <n v="85140"/>
    <s v="85140"/>
    <n v="5"/>
    <s v="San Tan Valley"/>
    <x v="2"/>
    <n v="0"/>
    <n v="1.39"/>
    <n v="3.81"/>
  </r>
  <r>
    <d v="2021-11-19T00:00:00"/>
    <s v="#5133"/>
    <s v="United States"/>
    <s v="United States"/>
    <s v="UPS"/>
    <s v="UPS¬Æ Ground"/>
    <n v="98901"/>
    <s v="98901"/>
    <n v="5"/>
    <s v="Yakima"/>
    <x v="9"/>
    <n v="0"/>
    <n v="8.8000000000000007"/>
    <n v="10.8"/>
  </r>
  <r>
    <d v="2021-11-19T00:00:00"/>
    <s v="#5134"/>
    <s v="United States"/>
    <s v="United States"/>
    <s v="USPS"/>
    <s v="Priority Mail"/>
    <s v="02905-3620"/>
    <s v="02905"/>
    <n v="5"/>
    <s v="Cranston"/>
    <x v="45"/>
    <n v="0"/>
    <n v="4.8899999999999997"/>
    <n v="11.06"/>
  </r>
  <r>
    <d v="2021-11-19T00:00:00"/>
    <s v="#5135"/>
    <s v="United States"/>
    <s v="United States"/>
    <s v="USPS"/>
    <s v="First Class Package"/>
    <n v="85142"/>
    <s v="85142"/>
    <n v="5"/>
    <s v="Queen Creek "/>
    <x v="2"/>
    <n v="0"/>
    <n v="1.39"/>
    <n v="3.81"/>
  </r>
  <r>
    <d v="2021-11-20T00:00:00"/>
    <s v="#5136"/>
    <s v="United States"/>
    <s v="United States"/>
    <s v="USPS"/>
    <s v="First Class Package"/>
    <n v="85658"/>
    <s v="85658"/>
    <n v="5"/>
    <s v="Marana"/>
    <x v="2"/>
    <n v="0"/>
    <n v="1.48"/>
    <n v="4.42"/>
  </r>
  <r>
    <d v="2021-11-19T00:00:00"/>
    <s v="#5137"/>
    <s v="United States"/>
    <s v="United States"/>
    <s v="USPS"/>
    <s v="First Class Package"/>
    <n v="73012"/>
    <s v="73012"/>
    <n v="5"/>
    <s v="Edmond"/>
    <x v="13"/>
    <n v="0"/>
    <n v="1.45"/>
    <n v="4.5"/>
  </r>
  <r>
    <d v="2021-11-20T00:00:00"/>
    <s v="#5138"/>
    <s v="United States"/>
    <s v="United States"/>
    <s v="USPS"/>
    <s v="Priority Mail"/>
    <n v="93930"/>
    <s v="93930"/>
    <n v="5"/>
    <s v="King City"/>
    <x v="16"/>
    <n v="0"/>
    <n v="1.86"/>
    <n v="8.49"/>
  </r>
  <r>
    <d v="2021-11-19T00:00:00"/>
    <s v="#5139"/>
    <s v="United States"/>
    <s v="United States"/>
    <s v="USPS"/>
    <s v="Priority Mail"/>
    <s v="06851"/>
    <s v="06851"/>
    <n v="5"/>
    <s v="Norwalk"/>
    <x v="34"/>
    <n v="0"/>
    <n v="4.8899999999999997"/>
    <n v="11.06"/>
  </r>
  <r>
    <d v="2021-11-20T00:00:00"/>
    <s v="#5140"/>
    <s v="United States"/>
    <s v="United States"/>
    <s v="UPS"/>
    <s v="UPS¬Æ Ground"/>
    <n v="94503"/>
    <s v="94503"/>
    <n v="5"/>
    <s v="American Canyon"/>
    <x v="16"/>
    <n v="0"/>
    <n v="8.8000000000000007"/>
    <n v="8.24"/>
  </r>
  <r>
    <d v="2021-11-20T00:00:00"/>
    <s v="#5141"/>
    <s v="United States"/>
    <s v="United States"/>
    <s v="UPS"/>
    <s v="UPS¬Æ Ground"/>
    <s v="06604"/>
    <s v="06604"/>
    <n v="5"/>
    <s v="Bridgeport"/>
    <x v="34"/>
    <n v="0"/>
    <n v="7.48"/>
    <n v="13.56"/>
  </r>
  <r>
    <d v="2021-11-20T00:00:00"/>
    <s v="#5142"/>
    <s v="United States"/>
    <s v="United States"/>
    <s v="USPS"/>
    <s v="Priority Mail"/>
    <n v="29486"/>
    <s v="29486"/>
    <n v="5"/>
    <s v="Summerville"/>
    <x v="20"/>
    <n v="0"/>
    <n v="3.97"/>
    <n v="10.68"/>
  </r>
  <r>
    <d v="2021-11-22T00:00:00"/>
    <s v="#5143"/>
    <s v="United States"/>
    <s v="United States"/>
    <s v="UPS"/>
    <s v="UPS¬Æ Ground"/>
    <n v="79912"/>
    <s v="79912"/>
    <n v="5"/>
    <s v="El Paso"/>
    <x v="8"/>
    <n v="0"/>
    <n v="8.36"/>
    <n v="8.9499999999999993"/>
  </r>
  <r>
    <d v="2021-11-22T00:00:00"/>
    <s v="#5144"/>
    <s v="United States"/>
    <s v="United States"/>
    <s v="UPS"/>
    <s v="UPS¬Æ Ground"/>
    <n v="93314"/>
    <s v="93314"/>
    <n v="5"/>
    <s v="Bakersfield"/>
    <x v="16"/>
    <n v="0"/>
    <n v="8.8000000000000007"/>
    <n v="8.24"/>
  </r>
  <r>
    <d v="2021-12-10T00:00:00"/>
    <s v="#5145"/>
    <s v="United States"/>
    <s v="United States"/>
    <s v="UPS"/>
    <s v="UPS¬Æ Ground"/>
    <n v="83642"/>
    <s v="83642"/>
    <n v="5"/>
    <s v="Meridian"/>
    <x v="7"/>
    <n v="0"/>
    <n v="8.8000000000000007"/>
    <n v="8.24"/>
  </r>
  <r>
    <d v="2021-12-10T00:00:00"/>
    <s v="#5146"/>
    <s v="United States"/>
    <s v="United States"/>
    <s v="USPS"/>
    <s v="First Class Package"/>
    <n v="62262"/>
    <s v="62262"/>
    <n v="5"/>
    <s v="Mulberry Grove"/>
    <x v="40"/>
    <n v="0"/>
    <n v="3.59"/>
    <n v="5.96"/>
  </r>
  <r>
    <d v="2021-12-10T00:00:00"/>
    <s v="#5147"/>
    <s v="United States"/>
    <s v="United States"/>
    <s v="USPS"/>
    <s v="First Class Package"/>
    <n v="84765"/>
    <s v="84765"/>
    <n v="5"/>
    <s v="Santa Clara"/>
    <x v="0"/>
    <n v="0"/>
    <n v="2.46"/>
    <n v="5.49"/>
  </r>
  <r>
    <d v="2021-12-10T00:00:00"/>
    <s v="#5149"/>
    <s v="United States"/>
    <s v="United States"/>
    <s v="USPS"/>
    <s v="Priority Mail"/>
    <n v="76238"/>
    <s v="76238"/>
    <n v="5"/>
    <s v="Era"/>
    <x v="8"/>
    <n v="0"/>
    <n v="2.25"/>
    <n v="9.6"/>
  </r>
  <r>
    <d v="2021-12-10T00:00:00"/>
    <s v="#5150"/>
    <s v="United States"/>
    <s v="United States"/>
    <s v="USPS"/>
    <s v="First Class Package"/>
    <n v="28027"/>
    <s v="28027"/>
    <n v="5"/>
    <s v="Concord"/>
    <x v="30"/>
    <n v="0"/>
    <n v="3.74"/>
    <n v="6.11"/>
  </r>
  <r>
    <d v="2021-11-22T00:00:00"/>
    <s v="#5151"/>
    <s v="United States"/>
    <s v="United States"/>
    <s v="USPS"/>
    <s v="First Class Package"/>
    <s v="06475"/>
    <s v="06475"/>
    <n v="5"/>
    <s v="Old Saybrook"/>
    <x v="34"/>
    <n v="0"/>
    <n v="0.77"/>
    <n v="6.28"/>
  </r>
  <r>
    <d v="2021-11-22T00:00:00"/>
    <s v="#5152"/>
    <s v="United States"/>
    <s v="United States"/>
    <s v="USPS"/>
    <s v="Priority Mail"/>
    <n v="11416"/>
    <s v="11416"/>
    <n v="5"/>
    <s v="Ozone Park"/>
    <x v="21"/>
    <n v="0"/>
    <n v="4.8899999999999997"/>
    <n v="11.06"/>
  </r>
  <r>
    <d v="2021-11-22T00:00:00"/>
    <s v="#5153"/>
    <s v="United States"/>
    <s v="United States"/>
    <s v="UPS"/>
    <s v="UPS¬Æ Ground"/>
    <n v="53704"/>
    <s v="53704"/>
    <n v="5"/>
    <s v="Madison"/>
    <x v="38"/>
    <n v="0"/>
    <n v="7.73"/>
    <n v="10.119999999999999"/>
  </r>
  <r>
    <d v="2021-12-10T00:00:00"/>
    <s v="#5154"/>
    <s v="United States"/>
    <s v="United States"/>
    <s v="USPS"/>
    <s v="First Class Package"/>
    <n v="85658"/>
    <s v="85658"/>
    <n v="5"/>
    <s v="Marana"/>
    <x v="2"/>
    <n v="0"/>
    <n v="2.93"/>
    <n v="5.57"/>
  </r>
  <r>
    <d v="2021-11-22T00:00:00"/>
    <s v="#5155"/>
    <s v="United States"/>
    <s v="United States"/>
    <s v="USPS"/>
    <s v="Priority Mail"/>
    <n v="52136"/>
    <s v="52136"/>
    <n v="5"/>
    <s v="Cresco"/>
    <x v="46"/>
    <n v="0"/>
    <n v="2.27"/>
    <n v="10.43"/>
  </r>
  <r>
    <d v="2021-11-22T00:00:00"/>
    <s v="#5156"/>
    <s v="United States"/>
    <s v="United States"/>
    <s v="USPS"/>
    <s v="Priority Mail"/>
    <n v="30032"/>
    <s v="30032"/>
    <n v="5"/>
    <s v="Decatur"/>
    <x v="3"/>
    <n v="0"/>
    <n v="3.97"/>
    <n v="10.68"/>
  </r>
  <r>
    <d v="2021-12-10T00:00:00"/>
    <s v="#5157"/>
    <s v="United States"/>
    <s v="United States"/>
    <s v="USPS"/>
    <s v="First Class Package"/>
    <n v="84660"/>
    <s v="84660"/>
    <n v="5"/>
    <s v="Spanish Fork"/>
    <x v="0"/>
    <n v="0"/>
    <n v="2.46"/>
    <n v="5.49"/>
  </r>
  <r>
    <d v="2021-12-10T00:00:00"/>
    <s v="#5158"/>
    <s v="United States"/>
    <s v="United States"/>
    <s v="USPS"/>
    <s v="First Class Package"/>
    <n v="98942"/>
    <s v="98942"/>
    <n v="5"/>
    <s v="Selah"/>
    <x v="9"/>
    <n v="0"/>
    <n v="3.53"/>
    <n v="5.72"/>
  </r>
  <r>
    <d v="2021-11-22T00:00:00"/>
    <s v="#5159"/>
    <s v="United States"/>
    <s v="United States"/>
    <s v="UPS"/>
    <s v="UPS¬Æ Ground"/>
    <n v="94061"/>
    <s v="94061"/>
    <n v="5"/>
    <s v="Redwood City"/>
    <x v="16"/>
    <n v="0"/>
    <n v="8.8800000000000008"/>
    <n v="8.82"/>
  </r>
  <r>
    <d v="2021-11-22T00:00:00"/>
    <s v="#5160"/>
    <s v="United States"/>
    <s v="United States"/>
    <s v="UPS"/>
    <s v="UPS¬Æ Ground"/>
    <n v="94086"/>
    <s v="94086"/>
    <n v="5"/>
    <s v="Sunnyvale"/>
    <x v="16"/>
    <n v="0"/>
    <n v="8.8000000000000007"/>
    <n v="8.24"/>
  </r>
  <r>
    <d v="2021-11-22T00:00:00"/>
    <s v="#5161"/>
    <s v="United States"/>
    <s v="United States"/>
    <s v="USPS"/>
    <s v="Priority Mail"/>
    <n v="98023"/>
    <s v="98023"/>
    <n v="5"/>
    <s v="Federal Way"/>
    <x v="9"/>
    <n v="0"/>
    <n v="5.2"/>
    <n v="9.75"/>
  </r>
  <r>
    <d v="2021-11-22T00:00:00"/>
    <s v="#5162"/>
    <s v="United States"/>
    <s v="United States"/>
    <s v="USPS"/>
    <s v="Priority Mail"/>
    <n v="61525"/>
    <s v="61525"/>
    <n v="5"/>
    <s v="Dunlap"/>
    <x v="40"/>
    <n v="0"/>
    <n v="3.82"/>
    <n v="10.43"/>
  </r>
  <r>
    <d v="2021-12-10T00:00:00"/>
    <s v="#5163"/>
    <s v="United States"/>
    <s v="United States"/>
    <s v="USPS"/>
    <s v="First Class Package"/>
    <n v="84097"/>
    <s v="84097"/>
    <n v="5"/>
    <s v="Orem"/>
    <x v="0"/>
    <n v="0"/>
    <n v="2.46"/>
    <n v="5.49"/>
  </r>
  <r>
    <d v="2021-11-22T00:00:00"/>
    <s v="#5164"/>
    <s v="United States"/>
    <s v="United States"/>
    <s v="UPS"/>
    <s v="UPS¬Æ Ground"/>
    <n v="68512"/>
    <s v="68512"/>
    <n v="5"/>
    <s v="Lincoln"/>
    <x v="17"/>
    <n v="0"/>
    <n v="8.36"/>
    <n v="8.9499999999999993"/>
  </r>
  <r>
    <d v="2021-11-24T00:00:00"/>
    <s v="#5165"/>
    <s v="United States"/>
    <s v="United States"/>
    <s v="UPS"/>
    <s v="UPS¬Æ Ground"/>
    <n v="93444"/>
    <s v="93444"/>
    <n v="5"/>
    <s v="Nipomo"/>
    <x v="16"/>
    <n v="0"/>
    <n v="12.29"/>
    <n v="9.76"/>
  </r>
  <r>
    <d v="2021-11-24T00:00:00"/>
    <s v="#5166"/>
    <s v="United States"/>
    <s v="United States"/>
    <s v="USPS"/>
    <s v="Priority Mail"/>
    <n v="11216"/>
    <s v="11216"/>
    <n v="5"/>
    <s v="Brooklyn"/>
    <x v="21"/>
    <n v="0"/>
    <n v="4.8899999999999997"/>
    <n v="11.06"/>
  </r>
  <r>
    <d v="2021-11-24T00:00:00"/>
    <s v="#5167"/>
    <s v="United States"/>
    <s v="United States"/>
    <s v="USPS"/>
    <s v="Priority Mail"/>
    <n v="84005"/>
    <s v="84005"/>
    <n v="5"/>
    <s v="Eagle Mountain"/>
    <x v="0"/>
    <n v="0"/>
    <n v="0.76"/>
    <n v="8.0399999999999991"/>
  </r>
  <r>
    <d v="2021-11-24T00:00:00"/>
    <s v="#5168"/>
    <s v="United States"/>
    <s v="United States"/>
    <s v="USPS"/>
    <s v="First Class Package"/>
    <n v="84321"/>
    <s v="84321"/>
    <n v="5"/>
    <s v="Logan"/>
    <x v="0"/>
    <n v="0"/>
    <n v="1.46"/>
    <n v="4.34"/>
  </r>
  <r>
    <d v="2021-11-24T00:00:00"/>
    <s v="#5169"/>
    <s v="United States"/>
    <s v="United States"/>
    <s v="UPS"/>
    <s v="UPS¬Æ Ground"/>
    <n v="64080"/>
    <s v="64080"/>
    <n v="5"/>
    <s v="Pleasant Hill"/>
    <x v="18"/>
    <n v="0"/>
    <n v="11.71"/>
    <n v="8.9499999999999993"/>
  </r>
  <r>
    <d v="2021-11-24T00:00:00"/>
    <s v="#5170"/>
    <s v="United States"/>
    <s v="United States"/>
    <s v="UPS"/>
    <s v="UPS¬Æ Ground"/>
    <n v="98528"/>
    <s v="98528"/>
    <n v="5"/>
    <s v="Belfair"/>
    <x v="9"/>
    <n v="0"/>
    <n v="10.81"/>
    <n v="13.41"/>
  </r>
  <r>
    <d v="2021-11-24T00:00:00"/>
    <s v="#5171"/>
    <s v="United States"/>
    <s v="United States"/>
    <s v="UPS"/>
    <s v="UPS¬Æ Ground"/>
    <n v="39503"/>
    <s v="39503"/>
    <n v="5"/>
    <s v="Gulfport"/>
    <x v="23"/>
    <n v="0"/>
    <n v="7.48"/>
    <n v="13.55"/>
  </r>
  <r>
    <d v="2021-11-24T00:00:00"/>
    <s v="#5172"/>
    <s v="United States"/>
    <s v="United States"/>
    <s v="USPS"/>
    <s v="Priority Mail"/>
    <n v="35766"/>
    <s v="35766"/>
    <n v="5"/>
    <s v="Princeton"/>
    <x v="25"/>
    <n v="0"/>
    <n v="3.97"/>
    <n v="10.68"/>
  </r>
  <r>
    <d v="2021-11-24T00:00:00"/>
    <s v="#5173"/>
    <s v="United States"/>
    <s v="United States"/>
    <s v="USPS"/>
    <s v="Priority Mail"/>
    <n v="30115"/>
    <s v="30115"/>
    <n v="5"/>
    <s v="Holly Springs"/>
    <x v="3"/>
    <n v="0"/>
    <n v="3.97"/>
    <n v="10.68"/>
  </r>
  <r>
    <d v="2021-12-10T00:00:00"/>
    <s v="#5174"/>
    <s v="United States"/>
    <s v="United States"/>
    <s v="USPS"/>
    <s v="First Class Package"/>
    <n v="84601"/>
    <s v="84601"/>
    <n v="5"/>
    <s v="Provo"/>
    <x v="0"/>
    <n v="0"/>
    <n v="2.46"/>
    <n v="5.49"/>
  </r>
  <r>
    <d v="2021-11-24T00:00:00"/>
    <s v="#5176"/>
    <s v="United States"/>
    <s v="United States"/>
    <s v="USPS"/>
    <s v="Priority Mail"/>
    <s v="02446"/>
    <s v="02446"/>
    <n v="5"/>
    <s v="Brookline"/>
    <x v="39"/>
    <n v="0"/>
    <n v="4.8899999999999997"/>
    <n v="11.06"/>
  </r>
  <r>
    <d v="2021-11-24T00:00:00"/>
    <s v="#5177"/>
    <s v="United States"/>
    <s v="United States"/>
    <s v="UPS"/>
    <s v="UPS¬Æ Ground"/>
    <n v="84115"/>
    <s v="84115"/>
    <n v="5"/>
    <s v="South Salt Lake"/>
    <x v="0"/>
    <n v="0"/>
    <n v="7.87"/>
    <n v="8.23"/>
  </r>
  <r>
    <d v="2021-11-24T00:00:00"/>
    <s v="#5178"/>
    <s v="United States"/>
    <s v="United States"/>
    <s v="UPS"/>
    <s v="UPS¬Æ Ground"/>
    <n v="84005"/>
    <s v="84005"/>
    <n v="5"/>
    <s v="Eagle Mountain"/>
    <x v="0"/>
    <n v="0"/>
    <n v="11.06"/>
    <n v="8.1"/>
  </r>
  <r>
    <d v="2021-11-24T00:00:00"/>
    <s v="#5179"/>
    <s v="United States"/>
    <s v="United States"/>
    <s v="UPS"/>
    <s v="UPS¬Æ Ground"/>
    <n v="98229"/>
    <s v="98229"/>
    <n v="5"/>
    <s v="Bellingham"/>
    <x v="9"/>
    <n v="0"/>
    <n v="8.36"/>
    <n v="8.9499999999999993"/>
  </r>
  <r>
    <d v="2021-11-24T00:00:00"/>
    <s v="#5180"/>
    <s v="United States"/>
    <s v="United States"/>
    <s v="UPS"/>
    <s v="UPS¬Æ Ground"/>
    <n v="85747"/>
    <s v="85747"/>
    <n v="5"/>
    <s v="Tucson"/>
    <x v="2"/>
    <n v="0"/>
    <n v="8.8000000000000007"/>
    <n v="8.24"/>
  </r>
  <r>
    <d v="2021-11-24T00:00:00"/>
    <s v="#5182"/>
    <s v="United States"/>
    <s v="United States"/>
    <s v="UPS"/>
    <s v="UPS¬Æ Ground"/>
    <n v="92307"/>
    <s v="92307"/>
    <n v="5"/>
    <s v="Apple Valley"/>
    <x v="16"/>
    <n v="0"/>
    <n v="12.15"/>
    <n v="8.24"/>
  </r>
  <r>
    <d v="2021-11-27T00:00:00"/>
    <s v="#5183"/>
    <s v="United States"/>
    <s v="United States"/>
    <s v="UPS"/>
    <s v="UPS¬Æ Ground"/>
    <n v="76182"/>
    <s v="76182"/>
    <n v="5"/>
    <s v="North Richland Hills"/>
    <x v="8"/>
    <n v="0"/>
    <n v="8.36"/>
    <n v="8.9499999999999993"/>
  </r>
  <r>
    <d v="2021-12-10T00:00:00"/>
    <s v="#5184"/>
    <s v="United States"/>
    <s v="United States"/>
    <s v="USPS"/>
    <s v="First Class Package"/>
    <n v="93930"/>
    <s v="93930"/>
    <n v="5"/>
    <s v="King City"/>
    <x v="16"/>
    <n v="0"/>
    <n v="2.93"/>
    <n v="5.57"/>
  </r>
  <r>
    <d v="2021-11-27T00:00:00"/>
    <s v="#5185"/>
    <s v="United States"/>
    <s v="United States"/>
    <s v="UPS"/>
    <s v="UPS¬Æ Ground"/>
    <n v="98229"/>
    <s v="98229"/>
    <n v="5"/>
    <s v="Bellingham"/>
    <x v="9"/>
    <n v="0"/>
    <n v="8.36"/>
    <n v="8.9499999999999993"/>
  </r>
  <r>
    <d v="2021-11-27T00:00:00"/>
    <s v="#5187"/>
    <s v="United States"/>
    <s v="United States"/>
    <s v="UPS"/>
    <s v="UPS¬Æ Ground"/>
    <n v="85212"/>
    <s v="85212"/>
    <n v="5"/>
    <s v="Mesa"/>
    <x v="2"/>
    <n v="0"/>
    <n v="8.8000000000000007"/>
    <n v="8.24"/>
  </r>
  <r>
    <d v="2021-11-27T00:00:00"/>
    <s v="#5188"/>
    <s v="United States"/>
    <s v="United States"/>
    <s v="USPS"/>
    <s v="Priority Mail"/>
    <n v="23224"/>
    <s v="23224"/>
    <n v="5"/>
    <s v="North Chesterfield"/>
    <x v="1"/>
    <n v="0"/>
    <n v="4.8899999999999997"/>
    <n v="11.06"/>
  </r>
  <r>
    <d v="2021-11-27T00:00:00"/>
    <s v="#5189"/>
    <s v="United States"/>
    <s v="United States"/>
    <s v="USPS"/>
    <s v="Priority Mail"/>
    <n v="14208"/>
    <s v="14208"/>
    <n v="5"/>
    <s v="Buffalo"/>
    <x v="21"/>
    <n v="0"/>
    <n v="3.97"/>
    <n v="10.68"/>
  </r>
  <r>
    <d v="2021-11-27T00:00:00"/>
    <s v="#5190"/>
    <s v="United States"/>
    <s v="United States"/>
    <s v="USPS"/>
    <s v="First Class Package"/>
    <s v="84047-7773"/>
    <s v="84047"/>
    <n v="5"/>
    <s v="Midvale"/>
    <x v="0"/>
    <n v="0"/>
    <n v="1.46"/>
    <n v="4.34"/>
  </r>
  <r>
    <d v="2021-11-29T00:00:00"/>
    <s v="#5191"/>
    <s v="United States"/>
    <s v="United States"/>
    <s v="UPS"/>
    <s v="UPS¬Æ Ground"/>
    <n v="99324"/>
    <s v="99324"/>
    <n v="5"/>
    <s v="College Place"/>
    <x v="9"/>
    <n v="0"/>
    <n v="8.8800000000000008"/>
    <n v="8.82"/>
  </r>
  <r>
    <d v="2021-11-27T00:00:00"/>
    <s v="#5192"/>
    <s v="United States"/>
    <s v="United States"/>
    <s v="USPS"/>
    <s v="First Class Package"/>
    <n v="84057"/>
    <s v="84057"/>
    <n v="5"/>
    <s v="Orem"/>
    <x v="0"/>
    <n v="0"/>
    <n v="1.46"/>
    <n v="4.34"/>
  </r>
  <r>
    <d v="2021-11-29T00:00:00"/>
    <s v="#5193"/>
    <s v="United States"/>
    <s v="United States"/>
    <s v="UPS"/>
    <s v="UPS¬Æ Ground"/>
    <n v="93444"/>
    <s v="93444"/>
    <n v="5"/>
    <s v="Nipomo"/>
    <x v="16"/>
    <n v="0"/>
    <n v="10.64"/>
    <n v="14.31"/>
  </r>
  <r>
    <d v="2021-11-27T00:00:00"/>
    <s v="#5194"/>
    <s v="United States"/>
    <s v="United States"/>
    <s v="USPS"/>
    <s v="First Class Package"/>
    <n v="85142"/>
    <s v="85142"/>
    <n v="5"/>
    <s v="Queen Creek "/>
    <x v="2"/>
    <n v="0"/>
    <n v="1.48"/>
    <n v="4.42"/>
  </r>
  <r>
    <d v="2021-11-27T00:00:00"/>
    <s v="#5195"/>
    <s v="United States"/>
    <s v="United States"/>
    <s v="USPS"/>
    <s v="Priority Mail"/>
    <n v="77859"/>
    <s v="77859"/>
    <n v="5"/>
    <s v="Hearne"/>
    <x v="8"/>
    <n v="0"/>
    <n v="2.27"/>
    <n v="10.43"/>
  </r>
  <r>
    <d v="2021-11-27T00:00:00"/>
    <s v="#5197"/>
    <s v="United States"/>
    <s v="United States"/>
    <s v="UPS"/>
    <s v="UPS¬Æ Ground"/>
    <n v="71106"/>
    <s v="71106"/>
    <n v="5"/>
    <s v="Shreveport"/>
    <x v="42"/>
    <n v="0"/>
    <n v="7.35"/>
    <n v="12.89"/>
  </r>
  <r>
    <d v="2021-11-27T00:00:00"/>
    <s v="#5198"/>
    <s v="United States"/>
    <s v="United States"/>
    <s v="USPS"/>
    <s v="Priority Mail"/>
    <n v="61525"/>
    <s v="61525"/>
    <n v="5"/>
    <s v="Dunlap"/>
    <x v="40"/>
    <n v="0"/>
    <n v="3.82"/>
    <n v="10.43"/>
  </r>
  <r>
    <d v="2021-11-29T00:00:00"/>
    <s v="#5199"/>
    <s v="United States"/>
    <s v="United States"/>
    <s v="USPS"/>
    <s v="Priority Mail"/>
    <n v="77023"/>
    <s v="77023"/>
    <n v="5"/>
    <s v="Houston"/>
    <x v="8"/>
    <n v="0"/>
    <n v="3.82"/>
    <n v="10.43"/>
  </r>
  <r>
    <d v="2021-11-29T00:00:00"/>
    <s v="#5200"/>
    <s v="United States"/>
    <s v="United States"/>
    <s v="UPS"/>
    <s v="UPS¬Æ Ground"/>
    <n v="76501"/>
    <s v="76501"/>
    <n v="5"/>
    <s v="Temple"/>
    <x v="8"/>
    <n v="0"/>
    <n v="7.43"/>
    <n v="13.31"/>
  </r>
  <r>
    <d v="2021-12-10T00:00:00"/>
    <s v="#5202"/>
    <s v="United States"/>
    <s v="United States"/>
    <s v="USPS"/>
    <s v="First Class Package"/>
    <n v="94531"/>
    <s v="94531"/>
    <n v="5"/>
    <s v="Antioch"/>
    <x v="16"/>
    <n v="0"/>
    <n v="2.93"/>
    <n v="5.57"/>
  </r>
  <r>
    <d v="2021-11-29T00:00:00"/>
    <s v="#5203"/>
    <s v="United States"/>
    <s v="United States"/>
    <s v="UPS"/>
    <s v="UPS¬Æ Ground"/>
    <n v="80249"/>
    <s v="80249"/>
    <n v="5"/>
    <s v="Denver"/>
    <x v="12"/>
    <n v="0"/>
    <n v="8.8000000000000007"/>
    <n v="8.24"/>
  </r>
  <r>
    <d v="2021-11-29T00:00:00"/>
    <s v="#5205"/>
    <s v="United States"/>
    <s v="United States"/>
    <s v="USPS"/>
    <s v="Priority Mail"/>
    <n v="77389"/>
    <s v="77389"/>
    <n v="5"/>
    <s v="Spring"/>
    <x v="8"/>
    <n v="0"/>
    <n v="3.82"/>
    <n v="10.43"/>
  </r>
  <r>
    <d v="2021-11-30T00:00:00"/>
    <s v="#5206"/>
    <s v="United States"/>
    <s v="United States"/>
    <s v="UPS"/>
    <s v="UPS¬Æ Ground"/>
    <n v="84770"/>
    <s v="84770"/>
    <n v="5"/>
    <s v="St. George"/>
    <x v="0"/>
    <n v="0"/>
    <n v="10.81"/>
    <n v="8.0399999999999991"/>
  </r>
  <r>
    <d v="2021-11-30T00:00:00"/>
    <s v="#5207"/>
    <s v="United States"/>
    <s v="United States"/>
    <s v="USPS"/>
    <s v="Priority Mail"/>
    <n v="21207"/>
    <s v="21207"/>
    <n v="5"/>
    <s v="Baltimore"/>
    <x v="26"/>
    <n v="0"/>
    <n v="4.8899999999999997"/>
    <n v="11.06"/>
  </r>
  <r>
    <d v="2021-11-30T00:00:00"/>
    <s v="#5208"/>
    <s v="United States"/>
    <s v="United States"/>
    <s v="UPS"/>
    <s v="UPS¬Æ Ground"/>
    <n v="75604"/>
    <s v="75604"/>
    <n v="5"/>
    <s v="Longview"/>
    <x v="8"/>
    <n v="0"/>
    <n v="7.73"/>
    <n v="10.119999999999999"/>
  </r>
  <r>
    <d v="2021-11-30T00:00:00"/>
    <s v="#5209"/>
    <s v="United States"/>
    <s v="United States"/>
    <s v="UPS"/>
    <s v="UPS¬Æ Ground"/>
    <n v="91390"/>
    <s v="91390"/>
    <n v="5"/>
    <s v="Saugus"/>
    <x v="16"/>
    <n v="0"/>
    <n v="11.03"/>
    <n v="12.09"/>
  </r>
  <r>
    <d v="2021-12-10T00:00:00"/>
    <s v="#5210"/>
    <s v="United States"/>
    <s v="United States"/>
    <s v="USPS"/>
    <s v="First Class Package"/>
    <n v="19057"/>
    <s v="19057"/>
    <n v="5"/>
    <s v="Levittown"/>
    <x v="10"/>
    <n v="0"/>
    <n v="4.37"/>
    <n v="6.28"/>
  </r>
  <r>
    <d v="2021-12-10T00:00:00"/>
    <s v="#5212"/>
    <s v="United States"/>
    <s v="United States"/>
    <s v="USPS"/>
    <s v="First Class Package"/>
    <n v="72417"/>
    <s v="72417"/>
    <n v="5"/>
    <s v="Brookland"/>
    <x v="15"/>
    <n v="0"/>
    <n v="3.59"/>
    <n v="5.96"/>
  </r>
  <r>
    <d v="2021-12-10T00:00:00"/>
    <s v="#5213"/>
    <s v="United States"/>
    <s v="United States"/>
    <s v="USPS"/>
    <s v="First Class Package"/>
    <n v="94303"/>
    <s v="94303"/>
    <n v="5"/>
    <s v="EAST PALO ALTO"/>
    <x v="16"/>
    <n v="0"/>
    <n v="2.93"/>
    <n v="5.57"/>
  </r>
  <r>
    <d v="2021-12-01T00:00:00"/>
    <s v="#5214"/>
    <s v="United States"/>
    <s v="United States"/>
    <s v="USPS"/>
    <s v="First Class Package"/>
    <n v="83686"/>
    <s v="83686"/>
    <n v="5"/>
    <s v="Nampa"/>
    <x v="7"/>
    <n v="0"/>
    <n v="1.39"/>
    <n v="3.81"/>
  </r>
  <r>
    <d v="2021-12-01T00:00:00"/>
    <s v="#5215"/>
    <s v="United States"/>
    <s v="United States"/>
    <s v="USPS"/>
    <s v="Priority Mail"/>
    <n v="94303"/>
    <s v="94303"/>
    <n v="5"/>
    <s v="EAST PALO ALTO"/>
    <x v="16"/>
    <n v="0"/>
    <n v="3.04"/>
    <n v="8.9600000000000009"/>
  </r>
  <r>
    <d v="2021-12-01T00:00:00"/>
    <s v="#5216"/>
    <s v="United States"/>
    <s v="United States"/>
    <s v="UPS"/>
    <s v="UPS¬Æ Ground"/>
    <n v="92307"/>
    <s v="92307"/>
    <n v="5"/>
    <s v="Apple Valley"/>
    <x v="16"/>
    <n v="0"/>
    <n v="10.59"/>
    <n v="13.14"/>
  </r>
  <r>
    <d v="2021-12-01T00:00:00"/>
    <s v="#5217"/>
    <s v="United States"/>
    <s v="United States"/>
    <s v="USPS"/>
    <s v="Priority Mail"/>
    <n v="83252"/>
    <s v="83252"/>
    <n v="5"/>
    <s v="Malad City"/>
    <x v="7"/>
    <n v="0"/>
    <n v="0.76"/>
    <n v="8.0399999999999991"/>
  </r>
  <r>
    <d v="2021-12-02T00:00:00"/>
    <s v="#5218"/>
    <s v="United States"/>
    <s v="United States"/>
    <s v="USPS"/>
    <s v="Priority Mail"/>
    <s v="15219-6906"/>
    <s v="15219"/>
    <n v="5"/>
    <s v="Pittsburgh"/>
    <x v="10"/>
    <n v="0"/>
    <n v="4.76"/>
    <n v="9.89"/>
  </r>
  <r>
    <d v="2021-12-02T00:00:00"/>
    <s v="#5219"/>
    <s v="United States"/>
    <s v="United States"/>
    <s v="USPS"/>
    <s v="Priority Mail"/>
    <n v="98901"/>
    <s v="98901"/>
    <n v="5"/>
    <s v="Yakima"/>
    <x v="9"/>
    <n v="0"/>
    <n v="2.98"/>
    <n v="8.8699999999999992"/>
  </r>
  <r>
    <d v="2021-12-02T00:00:00"/>
    <s v="#5220"/>
    <s v="United States"/>
    <s v="United States"/>
    <s v="USPS"/>
    <s v="Priority Mail"/>
    <n v="84097"/>
    <s v="84097"/>
    <n v="5"/>
    <s v="Orem"/>
    <x v="0"/>
    <n v="0"/>
    <n v="1.23"/>
    <n v="7.57"/>
  </r>
  <r>
    <d v="2021-12-02T00:00:00"/>
    <s v="#5221"/>
    <s v="United States"/>
    <s v="United States"/>
    <s v="USPS"/>
    <s v="First Class Package"/>
    <n v="85140"/>
    <s v="85140"/>
    <n v="5"/>
    <s v="San Tan Valley"/>
    <x v="2"/>
    <n v="0"/>
    <n v="1.39"/>
    <n v="3.81"/>
  </r>
  <r>
    <d v="2021-12-02T00:00:00"/>
    <s v="#5222"/>
    <s v="United States"/>
    <s v="United States"/>
    <s v="UPS"/>
    <s v="UPS¬Æ Ground"/>
    <n v="84081"/>
    <s v="84081"/>
    <n v="5"/>
    <s v="West Jordan"/>
    <x v="0"/>
    <n v="0"/>
    <n v="7.46"/>
    <n v="8.0399999999999991"/>
  </r>
  <r>
    <d v="2021-12-02T00:00:00"/>
    <s v="#5223"/>
    <s v="United States"/>
    <s v="United States"/>
    <s v="USPS"/>
    <s v="First Class Package"/>
    <n v="85140"/>
    <s v="85140"/>
    <n v="5"/>
    <s v="San Tan Valley"/>
    <x v="2"/>
    <n v="0"/>
    <n v="1.39"/>
    <n v="3.81"/>
  </r>
  <r>
    <d v="2021-12-02T00:00:00"/>
    <s v="#5224"/>
    <s v="United States"/>
    <s v="United States"/>
    <s v="USPS"/>
    <s v="Priority Mail"/>
    <n v="14208"/>
    <s v="14208"/>
    <n v="5"/>
    <s v="Buffalo"/>
    <x v="21"/>
    <n v="0"/>
    <n v="7.27"/>
    <n v="10.68"/>
  </r>
  <r>
    <d v="2021-12-03T00:00:00"/>
    <s v="#5225"/>
    <s v="United States"/>
    <s v="United States"/>
    <s v="USPS"/>
    <s v="Priority Mail"/>
    <n v="93117"/>
    <s v="93117"/>
    <n v="5"/>
    <s v="Goleta"/>
    <x v="16"/>
    <n v="0"/>
    <n v="3.04"/>
    <n v="8.9600000000000009"/>
  </r>
  <r>
    <d v="2021-12-03T00:00:00"/>
    <s v="#5226"/>
    <s v="United States"/>
    <s v="United States"/>
    <s v="UPS"/>
    <s v="UPS¬Æ Ground"/>
    <n v="95010"/>
    <s v="95010"/>
    <n v="5"/>
    <s v="Capitola"/>
    <x v="16"/>
    <n v="0"/>
    <n v="8.8000000000000007"/>
    <n v="8.24"/>
  </r>
  <r>
    <d v="2021-12-03T00:00:00"/>
    <s v="#5227"/>
    <s v="United States"/>
    <s v="United States"/>
    <s v="UPS"/>
    <s v="UPS¬Æ Ground"/>
    <n v="85234"/>
    <s v="85234"/>
    <n v="5"/>
    <s v="GILBERT"/>
    <x v="2"/>
    <n v="0"/>
    <n v="8.8000000000000007"/>
    <n v="8.24"/>
  </r>
  <r>
    <d v="2021-12-03T00:00:00"/>
    <s v="#5228"/>
    <s v="United States"/>
    <s v="United States"/>
    <s v="UPS"/>
    <s v="UPS¬Æ Ground"/>
    <n v="89031"/>
    <s v="89031"/>
    <n v="5"/>
    <s v="North Las Vegas"/>
    <x v="5"/>
    <n v="0"/>
    <n v="8.8800000000000008"/>
    <n v="8.82"/>
  </r>
  <r>
    <d v="2021-12-03T00:00:00"/>
    <s v="#5229"/>
    <s v="United States"/>
    <s v="United States"/>
    <s v="UPS"/>
    <s v="UPS¬Æ Ground"/>
    <n v="98901"/>
    <s v="98901"/>
    <n v="5"/>
    <s v="Yakima"/>
    <x v="9"/>
    <n v="0"/>
    <n v="8.36"/>
    <n v="8.9499999999999993"/>
  </r>
  <r>
    <d v="2021-12-06T00:00:00"/>
    <s v="#5231"/>
    <s v="United States"/>
    <s v="United States"/>
    <s v="UPS"/>
    <s v="UPS¬Æ Ground"/>
    <n v="98662"/>
    <s v="98662"/>
    <n v="5"/>
    <s v="Vancouver"/>
    <x v="9"/>
    <n v="0"/>
    <n v="8.8000000000000007"/>
    <n v="10.8"/>
  </r>
  <r>
    <d v="2021-12-06T00:00:00"/>
    <s v="#5232"/>
    <s v="United States"/>
    <s v="United States"/>
    <s v="USPS"/>
    <s v="Priority Mail"/>
    <n v="11756"/>
    <s v="11756"/>
    <n v="5"/>
    <s v="Levittown"/>
    <x v="21"/>
    <n v="0"/>
    <n v="10.09"/>
    <n v="11.06"/>
  </r>
  <r>
    <d v="2021-12-06T00:00:00"/>
    <s v="#5233"/>
    <s v="United States"/>
    <s v="United States"/>
    <s v="USPS"/>
    <s v="First Class Package"/>
    <n v="71360"/>
    <s v="71360"/>
    <n v="5"/>
    <s v="Pineville"/>
    <x v="42"/>
    <n v="0"/>
    <n v="3.59"/>
    <n v="5.96"/>
  </r>
  <r>
    <d v="2021-12-06T00:00:00"/>
    <s v="#5234"/>
    <s v="United States"/>
    <s v="United States"/>
    <s v="USPS"/>
    <s v="Priority Mail"/>
    <n v="77389"/>
    <s v="77389"/>
    <n v="5"/>
    <s v="Spring"/>
    <x v="8"/>
    <n v="0"/>
    <n v="3.82"/>
    <n v="10.43"/>
  </r>
  <r>
    <d v="2021-12-07T00:00:00"/>
    <s v="#5235"/>
    <s v="United States"/>
    <s v="United States"/>
    <s v="USPS"/>
    <s v="Priority Mail"/>
    <s v="07052"/>
    <s v="07052"/>
    <n v="5"/>
    <s v="West Orange"/>
    <x v="31"/>
    <n v="0"/>
    <n v="4.8899999999999997"/>
    <n v="11.06"/>
  </r>
  <r>
    <d v="2021-12-07T00:00:00"/>
    <s v="#5236"/>
    <s v="United States"/>
    <s v="United States"/>
    <s v="UPS"/>
    <s v="UPS¬Æ Ground"/>
    <n v="84003"/>
    <s v="84003"/>
    <n v="5"/>
    <s v="American Fork"/>
    <x v="0"/>
    <n v="0"/>
    <n v="7.19"/>
    <n v="7.79"/>
  </r>
  <r>
    <d v="2021-12-08T00:00:00"/>
    <s v="#5237"/>
    <s v="United States"/>
    <s v="United States"/>
    <s v="USPS"/>
    <s v="First Class Package"/>
    <n v="82604"/>
    <s v="82604"/>
    <n v="5"/>
    <s v="Casper"/>
    <x v="44"/>
    <n v="0"/>
    <n v="1.48"/>
    <n v="4.42"/>
  </r>
  <r>
    <d v="2021-12-08T00:00:00"/>
    <s v="#5238"/>
    <s v="United States"/>
    <s v="United States"/>
    <s v="USPS"/>
    <s v="Priority Mail"/>
    <n v="98901"/>
    <s v="98901"/>
    <n v="5"/>
    <s v="Yakima"/>
    <x v="9"/>
    <n v="0"/>
    <n v="5.2"/>
    <n v="9.75"/>
  </r>
  <r>
    <d v="2021-12-08T00:00:00"/>
    <s v="#5239"/>
    <s v="United States"/>
    <s v="United States"/>
    <s v="UPS"/>
    <s v="UPS¬Æ Ground"/>
    <n v="93063"/>
    <s v="93063"/>
    <n v="5"/>
    <s v="Simi Valley"/>
    <x v="16"/>
    <n v="0"/>
    <n v="8.9499999999999993"/>
    <n v="9.76"/>
  </r>
  <r>
    <d v="2021-12-08T00:00:00"/>
    <s v="#5240"/>
    <s v="United States"/>
    <s v="United States"/>
    <s v="UPS"/>
    <s v="UPS¬Æ Ground"/>
    <n v="94558"/>
    <s v="94558"/>
    <n v="5"/>
    <s v="Napa"/>
    <x v="16"/>
    <n v="0"/>
    <n v="12.29"/>
    <n v="9.76"/>
  </r>
  <r>
    <d v="2021-12-08T00:00:00"/>
    <s v="#5241"/>
    <s v="United States"/>
    <s v="United States"/>
    <s v="USPS"/>
    <s v="Priority Mail"/>
    <s v="02072"/>
    <s v="02072"/>
    <n v="5"/>
    <s v="Stoughton"/>
    <x v="39"/>
    <n v="0"/>
    <n v="4.8899999999999997"/>
    <n v="11.06"/>
  </r>
  <r>
    <d v="2021-12-09T00:00:00"/>
    <s v="#5242"/>
    <s v="United States"/>
    <s v="United States"/>
    <s v="USPS"/>
    <s v="Priority Mail"/>
    <n v="72712"/>
    <s v="72712"/>
    <n v="5"/>
    <s v="Bentonville"/>
    <x v="15"/>
    <n v="0"/>
    <n v="2.25"/>
    <n v="9.6"/>
  </r>
  <r>
    <d v="2021-12-10T00:00:00"/>
    <s v="#5243"/>
    <s v="United States"/>
    <s v="United States"/>
    <s v="USPS"/>
    <s v="Priority Mail"/>
    <n v="30144"/>
    <s v="30144"/>
    <n v="5"/>
    <s v="Kennesaw"/>
    <x v="3"/>
    <n v="0"/>
    <n v="3.97"/>
    <n v="10.68"/>
  </r>
  <r>
    <d v="2021-12-10T00:00:00"/>
    <s v="#5244"/>
    <s v="United States"/>
    <s v="United States"/>
    <s v="UPS"/>
    <s v="UPS¬Æ Ground"/>
    <n v="61820"/>
    <s v="61820"/>
    <n v="5"/>
    <s v="Champaign"/>
    <x v="40"/>
    <n v="0"/>
    <n v="7.73"/>
    <n v="10.119999999999999"/>
  </r>
  <r>
    <d v="2021-12-10T00:00:00"/>
    <s v="#5245"/>
    <s v="United States"/>
    <s v="United States"/>
    <s v="UPS"/>
    <s v="UPS¬Æ Ground"/>
    <n v="93444"/>
    <s v="93444"/>
    <n v="5"/>
    <s v="Nipomo"/>
    <x v="16"/>
    <n v="0"/>
    <n v="11.32"/>
    <n v="11.61"/>
  </r>
  <r>
    <d v="2021-12-10T00:00:00"/>
    <s v="#5247"/>
    <s v="United States"/>
    <s v="United States"/>
    <s v="UPS"/>
    <s v="UPS¬Æ Ground"/>
    <n v="98901"/>
    <s v="98901"/>
    <n v="5"/>
    <s v="Yakima"/>
    <x v="9"/>
    <n v="0"/>
    <n v="8.36"/>
    <n v="8.9499999999999993"/>
  </r>
  <r>
    <d v="2021-12-10T00:00:00"/>
    <s v="#5248"/>
    <s v="United States"/>
    <s v="United States"/>
    <s v="UPS"/>
    <s v="UPS¬Æ Ground"/>
    <n v="99224"/>
    <s v="99224"/>
    <n v="5"/>
    <s v="Spokane"/>
    <x v="9"/>
    <n v="0"/>
    <n v="8.8000000000000007"/>
    <n v="8.24"/>
  </r>
  <r>
    <d v="2021-12-10T00:00:00"/>
    <s v="#5249"/>
    <s v="United States"/>
    <s v="United States"/>
    <s v="USPS"/>
    <s v="First Class Package"/>
    <n v="21043"/>
    <s v="21043"/>
    <n v="5"/>
    <s v="Ellicott City"/>
    <x v="26"/>
    <n v="0"/>
    <n v="1.35"/>
    <n v="4.1500000000000004"/>
  </r>
  <r>
    <d v="2021-12-11T00:00:00"/>
    <s v="#5251"/>
    <s v="United States"/>
    <s v="United States"/>
    <s v="UPS"/>
    <s v="UPS¬Æ Ground"/>
    <n v="91367"/>
    <s v="91367"/>
    <n v="5"/>
    <s v="Woodland Hills"/>
    <x v="16"/>
    <n v="0"/>
    <n v="8.8800000000000008"/>
    <n v="8.82"/>
  </r>
  <r>
    <d v="2021-12-11T00:00:00"/>
    <s v="#5252"/>
    <s v="United States"/>
    <s v="United States"/>
    <s v="UPS"/>
    <s v="UPS¬Æ Ground"/>
    <n v="76574"/>
    <s v="76574"/>
    <n v="5"/>
    <s v="Taylor"/>
    <x v="8"/>
    <n v="0"/>
    <n v="11.84"/>
    <n v="9.74"/>
  </r>
  <r>
    <d v="2021-12-12T00:00:00"/>
    <s v="#5253"/>
    <s v="United States"/>
    <s v="United States"/>
    <s v="USPS"/>
    <s v="Priority Mail"/>
    <s v="94587-5914"/>
    <s v="94587"/>
    <n v="5"/>
    <s v="Union City"/>
    <x v="16"/>
    <n v="0"/>
    <n v="1.86"/>
    <n v="8.49"/>
  </r>
  <r>
    <d v="2021-12-13T00:00:00"/>
    <s v="#5255"/>
    <s v="United States"/>
    <s v="United States"/>
    <s v="USPS"/>
    <s v="Priority Mail"/>
    <n v="85308"/>
    <s v="85308"/>
    <n v="5"/>
    <s v="Glendale"/>
    <x v="2"/>
    <n v="0"/>
    <n v="3.04"/>
    <n v="8.9600000000000009"/>
  </r>
  <r>
    <d v="2021-12-13T00:00:00"/>
    <s v="#5256"/>
    <s v="United States"/>
    <s v="United States"/>
    <s v="UPS"/>
    <s v="UPS¬Æ Ground"/>
    <n v="50211"/>
    <s v="50211"/>
    <n v="5"/>
    <s v="Norwalk"/>
    <x v="46"/>
    <n v="0"/>
    <n v="10.46"/>
    <n v="12.71"/>
  </r>
  <r>
    <d v="2021-12-13T00:00:00"/>
    <s v="#5257"/>
    <s v="United States"/>
    <s v="United States"/>
    <s v="USPS"/>
    <s v="First Class Package"/>
    <n v="97392"/>
    <s v="97392"/>
    <n v="5"/>
    <s v="Turner"/>
    <x v="4"/>
    <n v="0"/>
    <n v="1.38"/>
    <n v="3.87"/>
  </r>
  <r>
    <d v="2021-12-14T00:00:00"/>
    <s v="#5258"/>
    <s v="United States"/>
    <s v="United States"/>
    <s v="USPS"/>
    <s v="First Class Package"/>
    <n v="46375"/>
    <s v="46375"/>
    <n v="5"/>
    <s v="Schererville"/>
    <x v="14"/>
    <n v="0"/>
    <n v="1.42"/>
    <n v="3.88"/>
  </r>
  <r>
    <d v="2021-12-14T00:00:00"/>
    <s v="#5259"/>
    <s v="United States"/>
    <s v="United States"/>
    <s v="USPS"/>
    <s v="First Class Package"/>
    <n v="61401"/>
    <s v="61401"/>
    <n v="5"/>
    <s v="Galesburg"/>
    <x v="40"/>
    <n v="0"/>
    <n v="1.42"/>
    <n v="3.88"/>
  </r>
  <r>
    <d v="2021-12-15T00:00:00"/>
    <s v="#5260"/>
    <s v="United States"/>
    <s v="United States"/>
    <s v="USPS"/>
    <s v="First Class Package"/>
    <n v="84604"/>
    <s v="84604"/>
    <n v="5"/>
    <s v="Provo"/>
    <x v="0"/>
    <n v="0"/>
    <n v="2.46"/>
    <n v="5.49"/>
  </r>
  <r>
    <d v="2021-12-15T00:00:00"/>
    <s v="#5261"/>
    <s v="United States"/>
    <s v="United States"/>
    <s v="UPS"/>
    <s v="UPS¬Æ Ground"/>
    <s v="97366-1039"/>
    <s v="97366"/>
    <n v="5"/>
    <s v="SOUTH BEACH"/>
    <x v="4"/>
    <n v="0"/>
    <n v="11.71"/>
    <n v="8.9499999999999993"/>
  </r>
  <r>
    <d v="2021-12-16T00:00:00"/>
    <s v="#5262"/>
    <s v="United States"/>
    <s v="United States"/>
    <s v="UPS"/>
    <s v="UPS¬Æ Ground"/>
    <n v="84790"/>
    <s v="84790"/>
    <n v="5"/>
    <s v="St George"/>
    <x v="0"/>
    <n v="0"/>
    <n v="7.71"/>
    <n v="8.1"/>
  </r>
  <r>
    <d v="2021-12-17T00:00:00"/>
    <s v="#5263"/>
    <s v="United States"/>
    <s v="United States"/>
    <s v="UPS"/>
    <s v="UPS¬Æ Ground"/>
    <n v="85658"/>
    <s v="85658"/>
    <n v="5"/>
    <s v="Marana"/>
    <x v="2"/>
    <n v="0"/>
    <n v="12.15"/>
    <n v="8.24"/>
  </r>
  <r>
    <d v="2021-12-17T00:00:00"/>
    <s v="#5264"/>
    <s v="United States"/>
    <s v="United States"/>
    <s v="UPS"/>
    <s v="UPS¬Æ Ground"/>
    <n v="93117"/>
    <s v="93117"/>
    <n v="5"/>
    <s v="Goleta"/>
    <x v="16"/>
    <n v="0"/>
    <n v="8.8800000000000008"/>
    <n v="8.82"/>
  </r>
  <r>
    <d v="2021-12-20T00:00:00"/>
    <s v="#5265"/>
    <s v="United States"/>
    <s v="United States"/>
    <s v="USPS"/>
    <s v="Priority Mail"/>
    <n v="28216"/>
    <s v="28216"/>
    <n v="5"/>
    <s v="Charlotte"/>
    <x v="30"/>
    <n v="0"/>
    <n v="3.97"/>
    <n v="10.68"/>
  </r>
  <r>
    <d v="2021-12-20T00:00:00"/>
    <s v="#5266"/>
    <s v="United States"/>
    <s v="United States"/>
    <s v="USPS"/>
    <s v="Priority Mail"/>
    <n v="84606"/>
    <s v="84606"/>
    <n v="5"/>
    <s v="Provo"/>
    <x v="0"/>
    <n v="0"/>
    <n v="1.05"/>
    <n v="8.25"/>
  </r>
  <r>
    <d v="2021-12-21T00:00:00"/>
    <s v="#5267"/>
    <s v="United States"/>
    <s v="United States"/>
    <s v="USPS"/>
    <s v="Priority Mail"/>
    <n v="15322"/>
    <s v="15322"/>
    <n v="5"/>
    <s v="Clarksville"/>
    <x v="10"/>
    <n v="0"/>
    <n v="3.97"/>
    <n v="10.68"/>
  </r>
  <r>
    <d v="2021-12-21T00:00:00"/>
    <s v="#5268"/>
    <s v="United States"/>
    <s v="United States"/>
    <s v="UPS"/>
    <s v="UPS¬Æ Ground"/>
    <n v="95060"/>
    <s v="95060"/>
    <n v="5"/>
    <s v="Santa Cruz"/>
    <x v="16"/>
    <n v="0"/>
    <n v="8.99"/>
    <n v="10.08"/>
  </r>
  <r>
    <d v="2022-01-13T00:00:00"/>
    <s v="#5269"/>
    <s v="United States"/>
    <s v="United States"/>
    <s v="UPS"/>
    <s v="UPS¬Æ Ground"/>
    <n v="84765"/>
    <s v="84765"/>
    <n v="5"/>
    <s v="Santa Clara"/>
    <x v="0"/>
    <n v="0"/>
    <n v="12.06"/>
    <n v="7.79"/>
  </r>
  <r>
    <d v="2022-01-13T00:00:00"/>
    <s v="#5270"/>
    <s v="United States"/>
    <s v="United States"/>
    <s v="UPS"/>
    <s v="UPS¬Æ Ground"/>
    <n v="83642"/>
    <s v="83642"/>
    <n v="5"/>
    <s v="Meridian"/>
    <x v="7"/>
    <n v="0"/>
    <n v="10.15"/>
    <n v="8.24"/>
  </r>
  <r>
    <d v="2022-01-13T00:00:00"/>
    <s v="#5271"/>
    <s v="United States"/>
    <s v="United States"/>
    <s v="UPS"/>
    <s v="UPS¬Æ Ground"/>
    <n v="62262"/>
    <s v="62262"/>
    <n v="5"/>
    <s v="Mulberry Grove"/>
    <x v="40"/>
    <n v="0"/>
    <n v="9.15"/>
    <n v="10.119999999999999"/>
  </r>
  <r>
    <d v="2022-01-13T00:00:00"/>
    <s v="#5272"/>
    <s v="United States"/>
    <s v="United States"/>
    <s v="UPS"/>
    <s v="UPS¬Æ Ground"/>
    <n v="93444"/>
    <s v="93444"/>
    <n v="5"/>
    <s v="Nipomo"/>
    <x v="16"/>
    <n v="0"/>
    <n v="13.82"/>
    <n v="8.24"/>
  </r>
  <r>
    <d v="2022-01-13T00:00:00"/>
    <s v="#5273"/>
    <s v="United States"/>
    <s v="United States"/>
    <s v="UPS"/>
    <s v="UPS¬Æ Ground"/>
    <n v="85658"/>
    <s v="85658"/>
    <n v="5"/>
    <s v="Marana"/>
    <x v="2"/>
    <n v="0"/>
    <n v="13.82"/>
    <n v="8.24"/>
  </r>
  <r>
    <d v="2022-01-13T00:00:00"/>
    <s v="#5274"/>
    <s v="United States"/>
    <s v="United States"/>
    <s v="UPS"/>
    <s v="UPS¬Æ Ground"/>
    <n v="84660"/>
    <s v="84660"/>
    <n v="5"/>
    <s v="Spanish Fork"/>
    <x v="0"/>
    <n v="0"/>
    <n v="8.39"/>
    <n v="7.79"/>
  </r>
  <r>
    <d v="2022-01-13T00:00:00"/>
    <s v="#5275"/>
    <s v="United States"/>
    <s v="United States"/>
    <s v="UPS"/>
    <s v="UPS¬Æ Ground"/>
    <n v="98901"/>
    <s v="98901"/>
    <n v="5"/>
    <s v="Yakima"/>
    <x v="9"/>
    <n v="0"/>
    <n v="9.73"/>
    <n v="8.9499999999999993"/>
  </r>
  <r>
    <d v="2021-12-22T00:00:00"/>
    <s v="#5276"/>
    <s v="United States"/>
    <s v="United States"/>
    <s v="USPS"/>
    <s v="First Class Package"/>
    <s v="75033-2296"/>
    <s v="75033"/>
    <n v="5"/>
    <s v="Frisco"/>
    <x v="8"/>
    <n v="0"/>
    <n v="1.38"/>
    <n v="3.87"/>
  </r>
  <r>
    <d v="2022-01-13T00:00:00"/>
    <s v="#5277"/>
    <s v="United States"/>
    <s v="United States"/>
    <s v="UPS"/>
    <s v="UPS¬Æ Ground"/>
    <n v="92307"/>
    <s v="92307"/>
    <n v="5"/>
    <s v="Apple Valley"/>
    <x v="16"/>
    <n v="0"/>
    <n v="13.82"/>
    <n v="8.24"/>
  </r>
  <r>
    <d v="2022-01-13T00:00:00"/>
    <s v="#5278"/>
    <s v="United States"/>
    <s v="United States"/>
    <s v="UPS"/>
    <s v="UPS¬Æ Ground"/>
    <n v="84097"/>
    <s v="84097"/>
    <n v="5"/>
    <s v="Orem"/>
    <x v="0"/>
    <n v="0"/>
    <n v="8.39"/>
    <n v="7.79"/>
  </r>
  <r>
    <d v="2022-01-13T00:00:00"/>
    <s v="#5279"/>
    <s v="United States"/>
    <s v="United States"/>
    <s v="USPS"/>
    <s v="Priority Mail"/>
    <n v="76238"/>
    <s v="76238"/>
    <n v="5"/>
    <s v="Era"/>
    <x v="8"/>
    <n v="0"/>
    <n v="2.63"/>
    <n v="9.1199999999999992"/>
  </r>
  <r>
    <d v="2021-12-27T00:00:00"/>
    <s v="#5280"/>
    <s v="United States"/>
    <s v="United States"/>
    <s v="UPS"/>
    <s v="UPS¬Æ Ground"/>
    <n v="84765"/>
    <s v="84765"/>
    <n v="5"/>
    <s v="Santa Clara"/>
    <x v="0"/>
    <n v="0"/>
    <n v="12.36"/>
    <n v="8.0399999999999991"/>
  </r>
  <r>
    <d v="2021-12-27T00:00:00"/>
    <s v="#5281"/>
    <s v="United States"/>
    <s v="United States"/>
    <s v="USPS"/>
    <s v="Priority Mail"/>
    <n v="60639"/>
    <s v="60639"/>
    <n v="5"/>
    <s v="Chicago"/>
    <x v="40"/>
    <n v="0"/>
    <n v="3.08"/>
    <n v="8.8699999999999992"/>
  </r>
  <r>
    <d v="2021-12-27T00:00:00"/>
    <s v="#5283"/>
    <s v="United States"/>
    <s v="United States"/>
    <s v="USPS"/>
    <s v="First Class Package"/>
    <n v="11756"/>
    <s v="11756"/>
    <n v="5"/>
    <s v="Levittown"/>
    <x v="21"/>
    <n v="0"/>
    <n v="1.35"/>
    <n v="3.85"/>
  </r>
  <r>
    <d v="2021-12-27T00:00:00"/>
    <s v="#5284"/>
    <s v="United States"/>
    <s v="United States"/>
    <s v="UPS"/>
    <s v="UPS¬Æ Ground"/>
    <n v="80022"/>
    <s v="80022"/>
    <n v="5"/>
    <s v="Commerce City"/>
    <x v="12"/>
    <n v="0"/>
    <n v="10.35"/>
    <n v="10.08"/>
  </r>
  <r>
    <d v="2021-12-27T00:00:00"/>
    <s v="#5285"/>
    <s v="United States"/>
    <s v="United States"/>
    <s v="UPS"/>
    <s v="UPS¬Æ Ground"/>
    <s v="04210"/>
    <s v="04210"/>
    <n v="5"/>
    <s v="Auburn"/>
    <x v="28"/>
    <n v="0"/>
    <n v="9.1300000000000008"/>
    <n v="13.56"/>
  </r>
  <r>
    <d v="2021-12-27T00:00:00"/>
    <s v="#5286"/>
    <s v="United States"/>
    <s v="United States"/>
    <s v="USPS"/>
    <s v="Priority Mail"/>
    <n v="50211"/>
    <s v="50211"/>
    <n v="5"/>
    <s v="Norwalk"/>
    <x v="46"/>
    <n v="0"/>
    <n v="2.25"/>
    <n v="8.85"/>
  </r>
  <r>
    <d v="2021-12-28T00:00:00"/>
    <s v="#5287"/>
    <s v="United States"/>
    <s v="United States"/>
    <s v="UPS"/>
    <s v="UPS¬Æ Ground"/>
    <n v="62704"/>
    <s v="62704"/>
    <n v="5"/>
    <s v="Springfield"/>
    <x v="40"/>
    <n v="0"/>
    <n v="8.92"/>
    <n v="12.89"/>
  </r>
  <r>
    <d v="2022-01-13T00:00:00"/>
    <s v="#5288"/>
    <s v="United States"/>
    <s v="United States"/>
    <s v="UPS"/>
    <s v="UPS¬Æ Ground"/>
    <n v="94531"/>
    <s v="94531"/>
    <n v="5"/>
    <s v="Antioch"/>
    <x v="16"/>
    <n v="0"/>
    <n v="10.15"/>
    <n v="8.24"/>
  </r>
  <r>
    <d v="2021-12-30T00:00:00"/>
    <s v="#5289"/>
    <s v="United States"/>
    <s v="United States"/>
    <s v="USPS"/>
    <s v="Priority Mail"/>
    <n v="53572"/>
    <s v="53572"/>
    <n v="5"/>
    <s v="MOUNT HOREB"/>
    <x v="38"/>
    <n v="0"/>
    <n v="2.27"/>
    <n v="9.68"/>
  </r>
  <r>
    <d v="2021-12-30T00:00:00"/>
    <s v="#5290"/>
    <s v="United States"/>
    <s v="United States"/>
    <s v="USPS"/>
    <s v="Priority Mail"/>
    <s v="84009-2793"/>
    <s v="84009"/>
    <n v="5"/>
    <s v="South Jordan"/>
    <x v="0"/>
    <n v="0"/>
    <n v="0.76"/>
    <n v="7.79"/>
  </r>
  <r>
    <d v="2022-01-13T00:00:00"/>
    <s v="#5291"/>
    <s v="United States"/>
    <s v="United States"/>
    <s v="UPS"/>
    <s v="UPS¬Æ Ground"/>
    <n v="72417"/>
    <s v="72417"/>
    <n v="5"/>
    <s v="Brookland"/>
    <x v="15"/>
    <n v="0"/>
    <n v="12.82"/>
    <n v="10.119999999999999"/>
  </r>
  <r>
    <d v="2022-01-13T00:00:00"/>
    <s v="#5292"/>
    <s v="United States"/>
    <s v="United States"/>
    <s v="UPS"/>
    <s v="UPS¬Æ Ground"/>
    <n v="94303"/>
    <s v="94303"/>
    <n v="5"/>
    <s v="EAST PALO ALTO"/>
    <x v="16"/>
    <n v="0"/>
    <n v="10.15"/>
    <n v="8.24"/>
  </r>
  <r>
    <d v="2022-01-03T00:00:00"/>
    <s v="#5293"/>
    <s v="United States"/>
    <s v="United States"/>
    <s v="USPS"/>
    <s v="First Class Package"/>
    <n v="11001"/>
    <s v="11001"/>
    <n v="5"/>
    <s v="Floral Park"/>
    <x v="21"/>
    <n v="0"/>
    <n v="1.27"/>
    <n v="4.68"/>
  </r>
  <r>
    <d v="2022-01-03T00:00:00"/>
    <s v="#5294"/>
    <s v="United States"/>
    <s v="United States"/>
    <s v="UPS"/>
    <s v="UPS¬Æ Ground"/>
    <n v="60517"/>
    <s v="60517"/>
    <n v="5"/>
    <s v="Woodridge"/>
    <x v="40"/>
    <n v="0"/>
    <n v="8.92"/>
    <n v="12.89"/>
  </r>
  <r>
    <d v="2022-01-03T00:00:00"/>
    <s v="#5295"/>
    <s v="United States"/>
    <s v="United States"/>
    <s v="USPS"/>
    <s v="Priority Mail"/>
    <n v="84321"/>
    <s v="84321"/>
    <n v="5"/>
    <s v="Logan"/>
    <x v="0"/>
    <n v="0"/>
    <n v="3.09"/>
    <n v="8.31"/>
  </r>
  <r>
    <d v="2022-01-03T00:00:00"/>
    <s v="#5296"/>
    <s v="United States"/>
    <s v="United States"/>
    <s v="USPS"/>
    <s v="Priority Mail"/>
    <s v="83402-1268"/>
    <s v="83402"/>
    <n v="5"/>
    <s v="Idaho Falls"/>
    <x v="7"/>
    <n v="0"/>
    <n v="1.45"/>
    <n v="8.1"/>
  </r>
  <r>
    <d v="2022-01-03T00:00:00"/>
    <s v="#5297"/>
    <s v="United States"/>
    <s v="United States"/>
    <s v="USPS"/>
    <s v="Priority Mail"/>
    <n v="33415"/>
    <s v="33415"/>
    <n v="5"/>
    <s v="West Palm Beach"/>
    <x v="27"/>
    <n v="0"/>
    <n v="10.09"/>
    <n v="10.31"/>
  </r>
  <r>
    <d v="2022-01-03T00:00:00"/>
    <s v="#5298"/>
    <s v="United States"/>
    <s v="United States"/>
    <s v="USPS"/>
    <s v="Priority Mail"/>
    <n v="84097"/>
    <s v="84097"/>
    <n v="5"/>
    <s v="Orem"/>
    <x v="0"/>
    <n v="0"/>
    <n v="0.76"/>
    <n v="7.79"/>
  </r>
  <r>
    <d v="2022-01-03T00:00:00"/>
    <s v="#5299"/>
    <s v="United States"/>
    <s v="United States"/>
    <s v="UPS"/>
    <s v="UPS¬Æ Ground"/>
    <s v="32709-9460"/>
    <s v="32709"/>
    <n v="5"/>
    <s v="CHRISTMAS"/>
    <x v="27"/>
    <n v="0"/>
    <n v="11.35"/>
    <n v="17.53"/>
  </r>
  <r>
    <d v="2022-01-13T00:00:00"/>
    <s v="#5300"/>
    <s v="United States"/>
    <s v="United States"/>
    <s v="USPS"/>
    <s v="First Class Package"/>
    <n v="19057"/>
    <s v="19057"/>
    <n v="5"/>
    <s v="Levittown"/>
    <x v="10"/>
    <n v="0"/>
    <n v="5.32"/>
    <n v="6.28"/>
  </r>
  <r>
    <d v="2022-01-03T00:00:00"/>
    <s v="#5301"/>
    <s v="United States"/>
    <s v="United States"/>
    <s v="USPS"/>
    <s v="Priority Mail"/>
    <n v="99324"/>
    <s v="99324"/>
    <n v="5"/>
    <s v="College Place"/>
    <x v="9"/>
    <n v="0"/>
    <n v="2.39"/>
    <n v="8.7100000000000009"/>
  </r>
  <r>
    <d v="2022-01-03T00:00:00"/>
    <s v="#5302"/>
    <s v="United States"/>
    <s v="United States"/>
    <s v="USPS"/>
    <s v="Priority Mail"/>
    <n v="20009"/>
    <s v="20009"/>
    <n v="5"/>
    <s v="Washington"/>
    <x v="43"/>
    <n v="0"/>
    <n v="16.89"/>
    <n v="10.31"/>
  </r>
  <r>
    <d v="2022-01-03T00:00:00"/>
    <s v="#5303"/>
    <s v="United States"/>
    <s v="United States"/>
    <s v="UPS"/>
    <s v="UPS¬Æ Ground"/>
    <s v="19057-2719"/>
    <s v="19057"/>
    <n v="5"/>
    <s v="Levittown"/>
    <x v="10"/>
    <n v="0"/>
    <n v="9.18"/>
    <n v="14.57"/>
  </r>
  <r>
    <d v="2022-01-03T00:00:00"/>
    <s v="#5304"/>
    <s v="United States"/>
    <s v="United States"/>
    <s v="USPS"/>
    <s v="Priority Mail"/>
    <n v="84074"/>
    <s v="84074"/>
    <n v="5"/>
    <s v="Tooele"/>
    <x v="0"/>
    <n v="0"/>
    <n v="1.05"/>
    <n v="8"/>
  </r>
  <r>
    <d v="2022-01-03T00:00:00"/>
    <s v="#5305"/>
    <s v="United States"/>
    <s v="United States"/>
    <s v="UPS"/>
    <s v="UPS¬Æ Ground"/>
    <n v="37909"/>
    <s v="37909"/>
    <n v="5"/>
    <s v="Knoxville"/>
    <x v="37"/>
    <n v="0"/>
    <n v="9.19"/>
    <n v="14.71"/>
  </r>
  <r>
    <d v="2022-01-03T00:00:00"/>
    <s v="#5306"/>
    <s v="United States"/>
    <s v="United States"/>
    <s v="UPS"/>
    <s v="UPS¬Æ Ground"/>
    <n v="11361"/>
    <s v="11361"/>
    <n v="5"/>
    <s v="Queens"/>
    <x v="21"/>
    <n v="0"/>
    <n v="9.43"/>
    <n v="14.31"/>
  </r>
  <r>
    <d v="2022-01-03T00:00:00"/>
    <s v="#5307"/>
    <s v="United States"/>
    <s v="United States"/>
    <s v="UPS"/>
    <s v="UPS¬Æ Ground"/>
    <n v="91390"/>
    <s v="91390"/>
    <n v="5"/>
    <s v="Saugus"/>
    <x v="16"/>
    <n v="0"/>
    <n v="12.76"/>
    <n v="12.09"/>
  </r>
  <r>
    <d v="2022-01-05T00:00:00"/>
    <s v="#5308"/>
    <s v="United States"/>
    <s v="United States"/>
    <s v="UPS"/>
    <s v="UPS¬Æ Ground"/>
    <n v="11756"/>
    <s v="11756"/>
    <n v="5"/>
    <s v="Levittown"/>
    <x v="21"/>
    <n v="0"/>
    <n v="10.9"/>
    <n v="23.95"/>
  </r>
  <r>
    <d v="2022-01-04T00:00:00"/>
    <s v="#5311"/>
    <s v="United States"/>
    <s v="United States"/>
    <s v="UPS"/>
    <s v="UPS¬Æ Ground"/>
    <n v="73012"/>
    <s v="73012"/>
    <n v="5"/>
    <s v="Edmond"/>
    <x v="13"/>
    <n v="0"/>
    <n v="10.34"/>
    <n v="10.130000000000001"/>
  </r>
  <r>
    <d v="2022-01-14T00:00:00"/>
    <s v="#5311"/>
    <s v="United States"/>
    <s v="United States"/>
    <s v="USPS"/>
    <s v="First Class Package"/>
    <n v="73012"/>
    <s v="73012"/>
    <n v="5"/>
    <s v="Edmond"/>
    <x v="13"/>
    <n v="0"/>
    <n v="1.38"/>
    <n v="3.87"/>
  </r>
  <r>
    <d v="2022-01-03T00:00:00"/>
    <s v="#5312"/>
    <s v="United States"/>
    <s v="United States"/>
    <s v="USPS"/>
    <s v="Priority Mail"/>
    <n v="16870"/>
    <s v="16870"/>
    <n v="5"/>
    <s v="Port Matilda"/>
    <x v="10"/>
    <n v="0"/>
    <n v="3.97"/>
    <n v="9.93"/>
  </r>
  <r>
    <d v="2022-01-14T00:00:00"/>
    <s v="#5313"/>
    <s v="United States"/>
    <s v="United States"/>
    <s v="USPS"/>
    <s v="First Class Package"/>
    <n v="84660"/>
    <s v="84660"/>
    <n v="5"/>
    <s v="Spanish Fork"/>
    <x v="0"/>
    <n v="0"/>
    <n v="1.34"/>
    <n v="3.76"/>
  </r>
  <r>
    <d v="2022-01-14T00:00:00"/>
    <s v="#5314"/>
    <s v="United States"/>
    <s v="United States"/>
    <s v="USPS"/>
    <s v="First Class Package"/>
    <n v="84065"/>
    <s v="84065"/>
    <n v="5"/>
    <s v="Riverton"/>
    <x v="0"/>
    <n v="0"/>
    <n v="1.34"/>
    <n v="3.76"/>
  </r>
  <r>
    <d v="2022-01-14T00:00:00"/>
    <s v="#5315"/>
    <s v="United States"/>
    <s v="United States"/>
    <s v="USPS"/>
    <s v="First Class Package"/>
    <n v="92688"/>
    <s v="92688"/>
    <n v="5"/>
    <s v="Rancho Santa Margarita"/>
    <x v="16"/>
    <n v="0"/>
    <n v="1.39"/>
    <n v="3.81"/>
  </r>
  <r>
    <d v="2022-01-04T00:00:00"/>
    <s v="#5316"/>
    <s v="United States"/>
    <s v="United States"/>
    <s v="USPS"/>
    <s v="Priority Mail"/>
    <n v="84084"/>
    <s v="84084"/>
    <n v="5"/>
    <s v="West Jordan"/>
    <x v="0"/>
    <n v="0"/>
    <n v="1.05"/>
    <n v="8"/>
  </r>
  <r>
    <d v="2022-01-03T00:00:00"/>
    <s v="#5317"/>
    <s v="United States"/>
    <s v="United States"/>
    <s v="USPS"/>
    <s v="Priority Mail"/>
    <n v="84790"/>
    <s v="84790"/>
    <n v="5"/>
    <s v="St George"/>
    <x v="0"/>
    <n v="0"/>
    <n v="1.05"/>
    <n v="8"/>
  </r>
  <r>
    <d v="2022-01-04T00:00:00"/>
    <s v="#5318"/>
    <s v="United States"/>
    <s v="United States"/>
    <s v="USPS"/>
    <s v="Priority Mail"/>
    <n v="89519"/>
    <s v="89519"/>
    <n v="5"/>
    <s v="Reno"/>
    <x v="5"/>
    <n v="0"/>
    <n v="2.39"/>
    <n v="8.7100000000000009"/>
  </r>
  <r>
    <d v="2022-01-14T00:00:00"/>
    <s v="#5319"/>
    <s v="United States"/>
    <s v="United States"/>
    <s v="USPS"/>
    <s v="First Class Package"/>
    <n v="84302"/>
    <s v="84302"/>
    <n v="5"/>
    <s v="Brigham"/>
    <x v="0"/>
    <n v="0"/>
    <n v="1.34"/>
    <n v="3.76"/>
  </r>
  <r>
    <d v="2022-01-14T00:00:00"/>
    <s v="#5320"/>
    <s v="United States"/>
    <s v="United States"/>
    <s v="USPS"/>
    <s v="First Class Package"/>
    <n v="84790"/>
    <s v="84790"/>
    <n v="5"/>
    <s v="St George"/>
    <x v="0"/>
    <n v="0"/>
    <n v="1.34"/>
    <n v="3.76"/>
  </r>
  <r>
    <d v="2022-01-14T00:00:00"/>
    <s v="#5321"/>
    <s v="United States"/>
    <s v="United States"/>
    <s v="USPS"/>
    <s v="First Class Package"/>
    <s v="84601-3257"/>
    <s v="84601"/>
    <n v="5"/>
    <s v="Provo"/>
    <x v="0"/>
    <n v="0"/>
    <n v="1.34"/>
    <n v="3.76"/>
  </r>
  <r>
    <d v="2022-01-04T00:00:00"/>
    <s v="#5322"/>
    <s v="United States"/>
    <s v="United States"/>
    <s v="USPS"/>
    <s v="Priority Mail"/>
    <n v="93444"/>
    <s v="93444"/>
    <n v="5"/>
    <s v="Nipomo"/>
    <x v="16"/>
    <n v="0"/>
    <n v="1.86"/>
    <n v="8.24"/>
  </r>
  <r>
    <d v="2022-01-14T00:00:00"/>
    <s v="#5323"/>
    <s v="United States"/>
    <s v="United States"/>
    <s v="USPS"/>
    <s v="First Class Package"/>
    <s v="55317-9286"/>
    <s v="55317"/>
    <n v="5"/>
    <s v="Chanhassen"/>
    <x v="22"/>
    <n v="0"/>
    <n v="1.38"/>
    <n v="3.87"/>
  </r>
  <r>
    <d v="2022-01-04T00:00:00"/>
    <s v="#5324"/>
    <s v="United States"/>
    <s v="United States"/>
    <s v="USPS"/>
    <s v="Priority Mail"/>
    <n v="40214"/>
    <s v="40214"/>
    <n v="5"/>
    <s v="Louisville"/>
    <x v="19"/>
    <n v="0"/>
    <n v="2.27"/>
    <n v="9.68"/>
  </r>
  <r>
    <d v="2022-01-04T00:00:00"/>
    <s v="#5325"/>
    <s v="United States"/>
    <s v="United States"/>
    <s v="USPS"/>
    <s v="Priority Mail"/>
    <n v="40056"/>
    <s v="40056"/>
    <n v="5"/>
    <s v="Pewee Valley"/>
    <x v="19"/>
    <n v="0"/>
    <n v="2.27"/>
    <n v="9.68"/>
  </r>
  <r>
    <d v="2022-01-06T00:00:00"/>
    <s v="#5327"/>
    <s v="United States"/>
    <s v="United States"/>
    <s v="USPS"/>
    <s v="Priority Mail"/>
    <n v="84097"/>
    <s v="84097"/>
    <n v="5"/>
    <s v="Orem"/>
    <x v="0"/>
    <n v="0"/>
    <n v="1.45"/>
    <n v="8.1"/>
  </r>
  <r>
    <d v="2022-01-07T00:00:00"/>
    <s v="#5328"/>
    <s v="United States"/>
    <s v="United States"/>
    <s v="USPS"/>
    <s v="First Class Package"/>
    <n v="84765"/>
    <s v="84765"/>
    <n v="5"/>
    <s v="Santa Clara"/>
    <x v="0"/>
    <n v="0"/>
    <n v="1.34"/>
    <n v="3.46"/>
  </r>
  <r>
    <d v="2022-01-10T00:00:00"/>
    <s v="#5329"/>
    <s v="United States"/>
    <s v="United States"/>
    <s v="USPS"/>
    <s v="Priority Mail"/>
    <n v="93444"/>
    <s v="93444"/>
    <n v="5"/>
    <s v="Nipomo"/>
    <x v="16"/>
    <n v="0"/>
    <n v="2.65"/>
    <n v="8.0500000000000007"/>
  </r>
  <r>
    <d v="2022-01-07T00:00:00"/>
    <s v="#5330"/>
    <s v="United States"/>
    <s v="United States"/>
    <s v="UPS"/>
    <s v="UPS¬Æ Ground"/>
    <n v="11756"/>
    <s v="11756"/>
    <n v="5"/>
    <s v="Levittown"/>
    <x v="21"/>
    <n v="0"/>
    <n v="9.1300000000000008"/>
    <n v="13.56"/>
  </r>
  <r>
    <d v="2022-01-14T00:00:00"/>
    <s v="#5331"/>
    <s v="United States"/>
    <s v="United States"/>
    <s v="USPS"/>
    <s v="First Class Package"/>
    <n v="80919"/>
    <s v="80919"/>
    <n v="5"/>
    <s v="Colorado Springs"/>
    <x v="12"/>
    <n v="0"/>
    <n v="1.39"/>
    <n v="3.81"/>
  </r>
  <r>
    <d v="2022-01-07T00:00:00"/>
    <s v="#5332"/>
    <s v="United States"/>
    <s v="United States"/>
    <s v="USPS"/>
    <s v="First Class Package"/>
    <n v="28027"/>
    <s v="28027"/>
    <n v="5"/>
    <s v="Concord"/>
    <x v="30"/>
    <n v="0"/>
    <n v="1.41"/>
    <n v="3.69"/>
  </r>
  <r>
    <d v="2022-01-07T00:00:00"/>
    <s v="#5333"/>
    <s v="United States"/>
    <s v="United States"/>
    <s v="USPS"/>
    <s v="Priority Mail"/>
    <s v="90660-1520"/>
    <s v="90660"/>
    <n v="5"/>
    <s v="Pico Rivera"/>
    <x v="16"/>
    <n v="0"/>
    <n v="2.39"/>
    <n v="8.7100000000000009"/>
  </r>
  <r>
    <d v="2022-01-10T00:00:00"/>
    <s v="#5334"/>
    <s v="United States"/>
    <s v="United States"/>
    <s v="USPS"/>
    <s v="Priority Mail"/>
    <n v="98901"/>
    <s v="98901"/>
    <n v="5"/>
    <s v="Yakima"/>
    <x v="9"/>
    <n v="0"/>
    <n v="4.58"/>
    <n v="9.1199999999999992"/>
  </r>
  <r>
    <d v="2022-01-10T00:00:00"/>
    <s v="#5335"/>
    <s v="United States"/>
    <s v="United States"/>
    <s v="USPS"/>
    <s v="Priority Mail"/>
    <n v="91001"/>
    <s v="91001"/>
    <n v="5"/>
    <s v="Altadena"/>
    <x v="16"/>
    <n v="0"/>
    <n v="3.93"/>
    <n v="10.82"/>
  </r>
  <r>
    <d v="2022-01-10T00:00:00"/>
    <s v="#5338"/>
    <s v="United States"/>
    <s v="United States"/>
    <s v="USPS"/>
    <s v="Priority Mail"/>
    <n v="98923"/>
    <s v="98923"/>
    <n v="5"/>
    <s v="Cowiche"/>
    <x v="9"/>
    <n v="0"/>
    <n v="4.58"/>
    <n v="9.1199999999999992"/>
  </r>
  <r>
    <d v="2022-01-12T00:00:00"/>
    <s v="#5339"/>
    <s v="United States"/>
    <s v="United States"/>
    <s v="UPS"/>
    <s v="UPS¬Æ Ground"/>
    <n v="84043"/>
    <s v="84043"/>
    <n v="5"/>
    <s v="Lehi"/>
    <x v="0"/>
    <n v="0"/>
    <n v="8.39"/>
    <n v="7.79"/>
  </r>
  <r>
    <d v="2022-01-21T00:00:00"/>
    <s v="#5340"/>
    <s v="United States"/>
    <s v="United States"/>
    <s v="USPS"/>
    <s v="Priority Mail"/>
    <n v="80919"/>
    <s v="80919"/>
    <n v="5"/>
    <s v="Colorado Springs"/>
    <x v="12"/>
    <n v="0"/>
    <n v="3.44"/>
    <n v="9.01"/>
  </r>
  <r>
    <d v="2022-01-14T00:00:00"/>
    <s v="#5341"/>
    <s v="United States"/>
    <s v="United States"/>
    <s v="UPS"/>
    <s v="UPS¬Æ Ground"/>
    <n v="60440"/>
    <s v="60440"/>
    <n v="5"/>
    <s v="Bolingbrook"/>
    <x v="40"/>
    <n v="0"/>
    <n v="9.15"/>
    <n v="10.119999999999999"/>
  </r>
  <r>
    <d v="2022-01-14T00:00:00"/>
    <s v="#5343"/>
    <s v="United States"/>
    <s v="United States"/>
    <s v="USPS"/>
    <s v="First Class Package"/>
    <n v="95609"/>
    <s v="95609"/>
    <n v="5"/>
    <s v="Carmichael"/>
    <x v="16"/>
    <n v="0"/>
    <n v="1.48"/>
    <n v="4.42"/>
  </r>
  <r>
    <d v="2022-01-14T00:00:00"/>
    <s v="#5344"/>
    <s v="United States"/>
    <s v="United States"/>
    <s v="USPS"/>
    <s v="First Class Package"/>
    <n v="21043"/>
    <s v="21043"/>
    <n v="5"/>
    <s v="Ellicott City"/>
    <x v="26"/>
    <n v="0"/>
    <n v="5.32"/>
    <n v="6.28"/>
  </r>
  <r>
    <d v="2022-01-14T00:00:00"/>
    <s v="#5345"/>
    <s v="United States"/>
    <s v="United States"/>
    <s v="USPS"/>
    <s v="Priority Mail"/>
    <n v="84057"/>
    <s v="84057"/>
    <n v="5"/>
    <s v="Orem"/>
    <x v="0"/>
    <n v="0"/>
    <n v="1.88"/>
    <n v="8.02"/>
  </r>
  <r>
    <d v="2022-01-18T00:00:00"/>
    <s v="#5346"/>
    <s v="United States"/>
    <s v="United States"/>
    <s v="USPS"/>
    <s v="First Class Package"/>
    <n v="97378"/>
    <s v="97378"/>
    <n v="5"/>
    <s v="Sheridan"/>
    <x v="4"/>
    <n v="0"/>
    <n v="4.13"/>
    <n v="5.72"/>
  </r>
  <r>
    <d v="2022-01-18T00:00:00"/>
    <s v="#5347"/>
    <s v="United States"/>
    <s v="United States"/>
    <s v="UPS"/>
    <s v="UPS¬Æ Ground"/>
    <s v="01886"/>
    <s v="01886"/>
    <n v="5"/>
    <s v="Westford"/>
    <x v="39"/>
    <n v="0"/>
    <n v="8.69"/>
    <n v="11.35"/>
  </r>
  <r>
    <d v="2022-01-18T00:00:00"/>
    <s v="#5348"/>
    <s v="United States"/>
    <s v="United States"/>
    <s v="UPS"/>
    <s v="UPS¬Æ Ground"/>
    <n v="60076"/>
    <s v="60076"/>
    <n v="5"/>
    <s v="Skokie"/>
    <x v="40"/>
    <n v="0"/>
    <n v="9.15"/>
    <n v="10.119999999999999"/>
  </r>
  <r>
    <d v="2022-01-19T00:00:00"/>
    <s v="#5349"/>
    <s v="United States"/>
    <s v="United States"/>
    <s v="USPS"/>
    <s v="First Class Package"/>
    <n v="98662"/>
    <s v="98662"/>
    <n v="5"/>
    <s v="Vancouver"/>
    <x v="9"/>
    <n v="0"/>
    <n v="1.38"/>
    <n v="3.87"/>
  </r>
  <r>
    <d v="2022-01-20T00:00:00"/>
    <s v="#5350"/>
    <s v="United States"/>
    <s v="United States"/>
    <s v="USPS"/>
    <s v="First Class Package"/>
    <n v="84074"/>
    <s v="84074"/>
    <n v="5"/>
    <s v="Tooele"/>
    <x v="0"/>
    <n v="0"/>
    <n v="1.34"/>
    <n v="3.76"/>
  </r>
  <r>
    <d v="2022-01-20T00:00:00"/>
    <s v="#5351"/>
    <s v="United States"/>
    <s v="United States"/>
    <s v="USPS"/>
    <s v="First Class Package"/>
    <n v="84059"/>
    <s v="84059"/>
    <n v="5"/>
    <s v="Vineyard"/>
    <x v="0"/>
    <n v="0"/>
    <n v="1.34"/>
    <n v="3.76"/>
  </r>
  <r>
    <d v="2022-01-21T00:00:00"/>
    <s v="#5352"/>
    <s v="United States"/>
    <s v="United States"/>
    <s v="USPS"/>
    <s v="First Class Package"/>
    <n v="85140"/>
    <s v="85140"/>
    <n v="5"/>
    <s v="San Tan Valley"/>
    <x v="2"/>
    <n v="0"/>
    <n v="1.39"/>
    <n v="3.81"/>
  </r>
  <r>
    <d v="2022-01-21T00:00:00"/>
    <s v="#5353"/>
    <s v="United States"/>
    <s v="United States"/>
    <s v="USPS"/>
    <s v="First Class Package"/>
    <n v="93444"/>
    <s v="93444"/>
    <n v="5"/>
    <s v="Nipomo"/>
    <x v="16"/>
    <n v="0"/>
    <n v="1.48"/>
    <n v="4.42"/>
  </r>
  <r>
    <d v="2022-01-21T00:00:00"/>
    <s v="#5354"/>
    <s v="United States"/>
    <s v="United States"/>
    <s v="USPS"/>
    <s v="Priority Mail"/>
    <n v="84765"/>
    <s v="84765"/>
    <n v="5"/>
    <s v="Santa Clara"/>
    <x v="0"/>
    <n v="0"/>
    <n v="1.23"/>
    <n v="8.02"/>
  </r>
  <r>
    <d v="2022-01-21T00:00:00"/>
    <s v="#5355"/>
    <s v="United States"/>
    <s v="United States"/>
    <s v="USPS"/>
    <s v="First Class Package"/>
    <n v="11001"/>
    <s v="11001"/>
    <n v="5"/>
    <s v="Floral Park"/>
    <x v="21"/>
    <n v="0"/>
    <n v="1.27"/>
    <n v="4.9800000000000004"/>
  </r>
  <r>
    <d v="2022-01-24T00:00:00"/>
    <s v="#5356"/>
    <s v="United States"/>
    <s v="United States"/>
    <s v="USPS"/>
    <s v="First Class Package"/>
    <n v="33314"/>
    <s v="33314"/>
    <n v="5"/>
    <s v="Davie"/>
    <x v="27"/>
    <n v="0"/>
    <n v="1.35"/>
    <n v="4.1500000000000004"/>
  </r>
  <r>
    <d v="2022-01-24T00:00:00"/>
    <s v="#5357"/>
    <s v="United States"/>
    <s v="United States"/>
    <s v="USPS"/>
    <s v="First Class Package"/>
    <n v="12570"/>
    <s v="12570"/>
    <n v="5"/>
    <s v="Poughquag"/>
    <x v="21"/>
    <n v="0"/>
    <n v="1.35"/>
    <n v="4.1500000000000004"/>
  </r>
  <r>
    <d v="2022-01-24T00:00:00"/>
    <s v="#5358"/>
    <s v="United States"/>
    <s v="United States"/>
    <s v="USPS"/>
    <s v="Priority Mail"/>
    <n v="11729"/>
    <s v="11729"/>
    <n v="5"/>
    <s v="Deer Park"/>
    <x v="21"/>
    <n v="0"/>
    <n v="8.5299999999999994"/>
    <n v="12.67"/>
  </r>
  <r>
    <d v="2022-01-24T00:00:00"/>
    <s v="#5359"/>
    <s v="United States"/>
    <s v="United States"/>
    <s v="UPS"/>
    <s v="UPS¬Æ Ground"/>
    <n v="76227"/>
    <s v="76227"/>
    <n v="5"/>
    <s v="Aubrey"/>
    <x v="8"/>
    <n v="0"/>
    <n v="13.41"/>
    <n v="8.9499999999999993"/>
  </r>
  <r>
    <d v="2022-01-24T00:00:00"/>
    <s v="#5360"/>
    <s v="United States"/>
    <s v="United States"/>
    <s v="UPS"/>
    <s v="UPS¬Æ Ground"/>
    <n v="85140"/>
    <s v="85140"/>
    <n v="5"/>
    <s v="San Tan Valley"/>
    <x v="2"/>
    <n v="0"/>
    <n v="10.15"/>
    <n v="8.24"/>
  </r>
  <r>
    <d v="2022-01-24T00:00:00"/>
    <s v="#5363"/>
    <s v="United States"/>
    <s v="United States"/>
    <s v="USPS"/>
    <s v="Priority Mail"/>
    <n v="97378"/>
    <s v="97378"/>
    <n v="5"/>
    <s v="Sheridan"/>
    <x v="4"/>
    <n v="0"/>
    <n v="4.58"/>
    <n v="9.1199999999999992"/>
  </r>
  <r>
    <d v="2022-01-24T00:00:00"/>
    <s v="#5365"/>
    <s v="United States"/>
    <s v="United States"/>
    <s v="USPS"/>
    <s v="First Class Package"/>
    <n v="85205"/>
    <s v="85205"/>
    <n v="5"/>
    <s v="Mesa"/>
    <x v="2"/>
    <n v="0"/>
    <n v="1.23"/>
    <n v="3.42"/>
  </r>
  <r>
    <d v="2022-01-25T00:00:00"/>
    <s v="#5367"/>
    <s v="United States"/>
    <s v="United States"/>
    <s v="UPS"/>
    <s v="UPS¬Æ Ground"/>
    <n v="84604"/>
    <s v="84604"/>
    <n v="5"/>
    <s v="Provo"/>
    <x v="0"/>
    <n v="0"/>
    <n v="8.39"/>
    <n v="7.79"/>
  </r>
  <r>
    <d v="2022-01-25T00:00:00"/>
    <s v="#5368"/>
    <s v="United States"/>
    <s v="United States"/>
    <s v="USPS"/>
    <s v="Priority Mail"/>
    <n v="70301"/>
    <s v="70301"/>
    <n v="5"/>
    <s v="Thibodaux"/>
    <x v="42"/>
    <n v="0"/>
    <n v="4.4400000000000004"/>
    <n v="10.96"/>
  </r>
  <r>
    <d v="2022-01-25T00:00:00"/>
    <s v="#5369"/>
    <s v="United States"/>
    <s v="United States"/>
    <s v="USPS"/>
    <s v="First Class Package"/>
    <n v="64116"/>
    <s v="64116"/>
    <n v="5"/>
    <s v="Kansas City"/>
    <x v="18"/>
    <n v="0"/>
    <n v="1.45"/>
    <n v="4.5"/>
  </r>
  <r>
    <d v="2022-02-05T00:00:00"/>
    <s v="#5370"/>
    <s v="United States"/>
    <s v="United States"/>
    <s v="USPS"/>
    <s v="First Class Package"/>
    <n v="80919"/>
    <s v="80919"/>
    <n v="5"/>
    <s v="Colorado Springs"/>
    <x v="12"/>
    <n v="0"/>
    <n v="1.48"/>
    <n v="4.42"/>
  </r>
  <r>
    <d v="2022-02-05T00:00:00"/>
    <s v="#5371"/>
    <s v="United States"/>
    <s v="United States"/>
    <s v="USPS"/>
    <s v="First Class Package"/>
    <n v="80524"/>
    <s v="80524"/>
    <n v="5"/>
    <s v="Fort Collins"/>
    <x v="12"/>
    <n v="0"/>
    <n v="3.88"/>
    <n v="5.57"/>
  </r>
  <r>
    <d v="2022-02-05T00:00:00"/>
    <s v="#5372"/>
    <s v="United States"/>
    <s v="United States"/>
    <s v="USPS"/>
    <s v="First Class Package"/>
    <n v="55016"/>
    <s v="55016"/>
    <n v="5"/>
    <s v="Cottage Grove"/>
    <x v="22"/>
    <n v="0"/>
    <n v="4.13"/>
    <n v="5.72"/>
  </r>
  <r>
    <d v="2022-01-26T00:00:00"/>
    <s v="#5373"/>
    <s v="United States"/>
    <s v="United States"/>
    <s v="UPS"/>
    <s v="UPS¬Æ Ground"/>
    <n v="73170"/>
    <s v="73170"/>
    <n v="5"/>
    <s v="Oklahoma City"/>
    <x v="13"/>
    <n v="0"/>
    <n v="9.73"/>
    <n v="8.9499999999999993"/>
  </r>
  <r>
    <d v="2022-01-26T00:00:00"/>
    <s v="#5374"/>
    <s v="United States"/>
    <s v="United States"/>
    <s v="USPS"/>
    <s v="First Class Package"/>
    <n v="74133"/>
    <s v="74133"/>
    <n v="5"/>
    <s v="tulsa"/>
    <x v="13"/>
    <n v="0"/>
    <n v="4.13"/>
    <n v="5.72"/>
  </r>
  <r>
    <d v="2022-02-05T00:00:00"/>
    <s v="#5375"/>
    <s v="United States"/>
    <s v="United States"/>
    <s v="USPS"/>
    <s v="First Class Package"/>
    <n v="93444"/>
    <s v="93444"/>
    <n v="5"/>
    <s v="Nipomo"/>
    <x v="16"/>
    <n v="0"/>
    <n v="3.88"/>
    <n v="5.57"/>
  </r>
  <r>
    <d v="2022-01-27T00:00:00"/>
    <s v="#5376"/>
    <s v="United States"/>
    <s v="United States"/>
    <s v="USPS"/>
    <s v="Priority Mail"/>
    <n v="84003"/>
    <s v="84003"/>
    <n v="5"/>
    <s v="American Fork"/>
    <x v="0"/>
    <n v="0"/>
    <n v="1.88"/>
    <n v="8.02"/>
  </r>
  <r>
    <d v="2022-01-31T00:00:00"/>
    <s v="#5377"/>
    <s v="United States"/>
    <s v="United States"/>
    <s v="USPS"/>
    <s v="First Class Package"/>
    <n v="93444"/>
    <s v="93444"/>
    <n v="5"/>
    <s v="Nipomo"/>
    <x v="16"/>
    <n v="0"/>
    <n v="3.88"/>
    <n v="5.57"/>
  </r>
  <r>
    <d v="2022-01-31T00:00:00"/>
    <s v="#5378"/>
    <s v="United States"/>
    <s v="United States"/>
    <s v="UPS"/>
    <s v="UPS¬Æ Ground"/>
    <n v="84765"/>
    <s v="84765"/>
    <n v="5"/>
    <s v="Santa Clara"/>
    <x v="0"/>
    <n v="0"/>
    <n v="11.96"/>
    <n v="7.89"/>
  </r>
  <r>
    <d v="2022-01-31T00:00:00"/>
    <s v="#5379"/>
    <s v="United States"/>
    <s v="United States"/>
    <s v="UPS"/>
    <s v="UPS¬Æ Ground"/>
    <n v="84097"/>
    <s v="84097"/>
    <n v="5"/>
    <s v="Orem"/>
    <x v="0"/>
    <n v="0"/>
    <n v="8.6300000000000008"/>
    <n v="8.1"/>
  </r>
  <r>
    <d v="2022-01-31T00:00:00"/>
    <s v="#5380"/>
    <s v="United States"/>
    <s v="United States"/>
    <s v="USPS"/>
    <s v="First Class Package"/>
    <n v="28027"/>
    <s v="28027"/>
    <n v="5"/>
    <s v="Concord"/>
    <x v="30"/>
    <n v="0"/>
    <n v="1.44"/>
    <n v="6.11"/>
  </r>
  <r>
    <d v="2022-01-28T00:00:00"/>
    <s v="#5381"/>
    <s v="United States"/>
    <s v="United States"/>
    <s v="USPS"/>
    <s v="First Class Package"/>
    <n v="84057"/>
    <s v="84057"/>
    <n v="5"/>
    <s v="Orem"/>
    <x v="0"/>
    <n v="0"/>
    <n v="3.21"/>
    <n v="5.49"/>
  </r>
  <r>
    <d v="2022-01-31T00:00:00"/>
    <s v="#5382"/>
    <s v="United States"/>
    <s v="United States"/>
    <s v="USPS"/>
    <s v="First Class Package"/>
    <n v="73012"/>
    <s v="73012"/>
    <n v="5"/>
    <s v="Edmond"/>
    <x v="13"/>
    <n v="0"/>
    <n v="1.38"/>
    <n v="3.87"/>
  </r>
  <r>
    <d v="2022-01-31T00:00:00"/>
    <s v="#5383"/>
    <s v="United States"/>
    <s v="United States"/>
    <s v="UPS"/>
    <s v="UPS¬Æ Ground"/>
    <n v="85658"/>
    <s v="85658"/>
    <n v="5"/>
    <s v="Marana"/>
    <x v="2"/>
    <n v="0"/>
    <n v="13.66"/>
    <n v="8.4"/>
  </r>
  <r>
    <d v="2022-01-28T00:00:00"/>
    <s v="#5384"/>
    <s v="United States"/>
    <s v="United States"/>
    <s v="USPS"/>
    <s v="First Class Package"/>
    <n v="95324"/>
    <s v="95324"/>
    <n v="5"/>
    <s v="Hilmar"/>
    <x v="16"/>
    <n v="0"/>
    <n v="1.68"/>
    <n v="5.57"/>
  </r>
  <r>
    <d v="2022-01-31T00:00:00"/>
    <s v="#5385"/>
    <s v="United States"/>
    <s v="United States"/>
    <s v="UPS"/>
    <s v="UPS¬Æ Ground"/>
    <n v="93444"/>
    <s v="93444"/>
    <n v="5"/>
    <s v="Nipomo"/>
    <x v="16"/>
    <n v="0"/>
    <n v="13.84"/>
    <n v="9.3699999999999992"/>
  </r>
  <r>
    <d v="2022-01-31T00:00:00"/>
    <s v="#5386"/>
    <s v="United States"/>
    <s v="United States"/>
    <s v="UPS"/>
    <s v="UPS¬Æ Ground"/>
    <n v="11738"/>
    <s v="11738"/>
    <n v="5"/>
    <s v="Farmingville"/>
    <x v="21"/>
    <n v="0"/>
    <n v="8.69"/>
    <n v="11.35"/>
  </r>
  <r>
    <d v="2022-01-31T00:00:00"/>
    <s v="#5387"/>
    <s v="United States"/>
    <s v="United States"/>
    <s v="UPS"/>
    <s v="UPS¬Æ Ground"/>
    <n v="76227"/>
    <s v="76227"/>
    <n v="5"/>
    <s v="Aubrey"/>
    <x v="8"/>
    <n v="0"/>
    <n v="13.41"/>
    <n v="8.9499999999999993"/>
  </r>
  <r>
    <d v="2022-02-01T00:00:00"/>
    <s v="#5388"/>
    <s v="United States"/>
    <s v="United States"/>
    <s v="UPS"/>
    <s v="UPS¬Æ Ground"/>
    <n v="98662"/>
    <s v="98662"/>
    <n v="5"/>
    <s v="Vancouver"/>
    <x v="9"/>
    <n v="0"/>
    <n v="9.73"/>
    <n v="8.9499999999999993"/>
  </r>
  <r>
    <d v="2022-02-01T00:00:00"/>
    <s v="#5389"/>
    <s v="United States"/>
    <s v="United States"/>
    <s v="USPS"/>
    <s v="First Class Package"/>
    <n v="17109"/>
    <s v="17109"/>
    <n v="5"/>
    <s v="Harrisburg"/>
    <x v="10"/>
    <n v="0"/>
    <n v="1.35"/>
    <n v="4.1500000000000004"/>
  </r>
  <r>
    <d v="2022-02-05T00:00:00"/>
    <s v="#5390"/>
    <s v="United States"/>
    <s v="United States"/>
    <s v="USPS"/>
    <s v="Priority Mail"/>
    <n v="94558"/>
    <s v="94558"/>
    <n v="5"/>
    <s v="Napa"/>
    <x v="16"/>
    <n v="0"/>
    <n v="2.96"/>
    <n v="9.49"/>
  </r>
  <r>
    <d v="2022-02-01T00:00:00"/>
    <s v="#5391"/>
    <s v="United States"/>
    <s v="United States"/>
    <s v="UPS"/>
    <s v="UPS¬Æ Ground"/>
    <n v="95746"/>
    <s v="95746"/>
    <n v="5"/>
    <s v="Granite Bay"/>
    <x v="16"/>
    <n v="0"/>
    <n v="9.99"/>
    <n v="8.4"/>
  </r>
  <r>
    <d v="2022-02-12T00:00:00"/>
    <s v="#5392"/>
    <s v="United States"/>
    <s v="United States"/>
    <s v="USPS"/>
    <s v="Priority Mail"/>
    <n v="73012"/>
    <s v="73012"/>
    <n v="5"/>
    <s v="Edmond"/>
    <x v="13"/>
    <n v="0"/>
    <n v="2.63"/>
    <n v="9.1199999999999992"/>
  </r>
  <r>
    <d v="2022-02-12T00:00:00"/>
    <s v="#5393"/>
    <s v="United States"/>
    <s v="United States"/>
    <s v="USPS"/>
    <s v="Priority Mail"/>
    <n v="84651"/>
    <s v="84651"/>
    <n v="5"/>
    <s v="PAYSON"/>
    <x v="0"/>
    <n v="0"/>
    <n v="1.23"/>
    <n v="8.02"/>
  </r>
  <r>
    <d v="2022-02-02T00:00:00"/>
    <s v="#5394"/>
    <s v="United States"/>
    <s v="United States"/>
    <s v="UPS"/>
    <s v="UPS¬Æ Ground"/>
    <n v="50211"/>
    <s v="50211"/>
    <n v="5"/>
    <s v="Norwalk"/>
    <x v="46"/>
    <n v="0"/>
    <n v="13.41"/>
    <n v="8.9499999999999993"/>
  </r>
  <r>
    <d v="2022-02-03T00:00:00"/>
    <s v="#5395"/>
    <s v="United States"/>
    <s v="United States"/>
    <s v="USPS"/>
    <s v="First Class Package"/>
    <n v="99224"/>
    <s v="99224"/>
    <n v="5"/>
    <s v="Spokane"/>
    <x v="9"/>
    <n v="0"/>
    <n v="1.39"/>
    <n v="3.81"/>
  </r>
  <r>
    <d v="2022-02-04T00:00:00"/>
    <s v="#5396"/>
    <s v="United States"/>
    <s v="United States"/>
    <s v="USPS"/>
    <s v="Priority Mail"/>
    <n v="99224"/>
    <s v="99224"/>
    <n v="5"/>
    <s v="Spokane"/>
    <x v="9"/>
    <n v="0"/>
    <n v="3.26"/>
    <n v="8.49"/>
  </r>
  <r>
    <d v="2022-02-04T00:00:00"/>
    <s v="#5397"/>
    <s v="United States"/>
    <s v="United States"/>
    <s v="USPS"/>
    <s v="Priority Mail"/>
    <n v="84651"/>
    <s v="84651"/>
    <n v="5"/>
    <s v="PAYSON"/>
    <x v="0"/>
    <n v="0"/>
    <n v="1.23"/>
    <n v="8.02"/>
  </r>
  <r>
    <d v="2022-02-04T00:00:00"/>
    <s v="#5398"/>
    <s v="United States"/>
    <s v="United States"/>
    <s v="USPS"/>
    <s v="Priority Mail"/>
    <n v="80524"/>
    <s v="80524"/>
    <n v="5"/>
    <s v="Fort Collins"/>
    <x v="12"/>
    <n v="0"/>
    <n v="2.21"/>
    <n v="8.49"/>
  </r>
  <r>
    <d v="2022-02-07T00:00:00"/>
    <s v="#5399"/>
    <s v="United States"/>
    <s v="United States"/>
    <s v="UPS"/>
    <s v="UPS¬Æ Ground"/>
    <n v="73012"/>
    <s v="73012"/>
    <n v="5"/>
    <s v="Edmond"/>
    <x v="13"/>
    <n v="0"/>
    <n v="9.73"/>
    <n v="8.9499999999999993"/>
  </r>
  <r>
    <d v="2022-02-07T00:00:00"/>
    <s v="#5400"/>
    <s v="United States"/>
    <s v="United States"/>
    <s v="USPS"/>
    <s v="First Class Package"/>
    <n v="74133"/>
    <s v="74133"/>
    <n v="5"/>
    <s v="tulsa"/>
    <x v="13"/>
    <n v="0"/>
    <n v="1.45"/>
    <n v="4.5"/>
  </r>
  <r>
    <d v="2022-02-07T00:00:00"/>
    <s v="#5401"/>
    <s v="United States"/>
    <s v="United States"/>
    <s v="USPS"/>
    <s v="First Class Package"/>
    <n v="84651"/>
    <s v="84651"/>
    <n v="5"/>
    <s v="PAYSON"/>
    <x v="0"/>
    <n v="0"/>
    <n v="1.34"/>
    <n v="3.76"/>
  </r>
  <r>
    <d v="2022-02-07T00:00:00"/>
    <s v="#5402"/>
    <s v="United States"/>
    <s v="United States"/>
    <s v="UPS"/>
    <s v="UPS¬Æ Ground"/>
    <s v="01867"/>
    <s v="01867"/>
    <n v="5"/>
    <s v="Reading"/>
    <x v="39"/>
    <n v="0"/>
    <n v="9.1300000000000008"/>
    <n v="13.56"/>
  </r>
  <r>
    <d v="2022-02-07T00:00:00"/>
    <s v="#5403"/>
    <s v="United States"/>
    <s v="United States"/>
    <s v="USPS"/>
    <s v="First Class Package"/>
    <n v="84057"/>
    <s v="84057"/>
    <n v="5"/>
    <s v="Orem"/>
    <x v="0"/>
    <n v="0"/>
    <n v="1.34"/>
    <n v="3.76"/>
  </r>
  <r>
    <d v="2022-02-07T00:00:00"/>
    <s v="#5404"/>
    <s v="United States"/>
    <s v="United States"/>
    <s v="USPS"/>
    <s v="First Class Package"/>
    <n v="84765"/>
    <s v="84765"/>
    <n v="5"/>
    <s v="Santa Clara"/>
    <x v="0"/>
    <n v="0"/>
    <n v="1.34"/>
    <n v="3.76"/>
  </r>
  <r>
    <d v="2022-02-08T00:00:00"/>
    <s v="#5405"/>
    <s v="United States"/>
    <s v="United States"/>
    <s v="UPS"/>
    <s v="UPS¬Æ Ground"/>
    <n v="93010"/>
    <s v="93010"/>
    <n v="5"/>
    <s v="Camarillo"/>
    <x v="16"/>
    <n v="0"/>
    <n v="10.35"/>
    <n v="10.08"/>
  </r>
  <r>
    <d v="2022-02-08T00:00:00"/>
    <s v="#5406"/>
    <s v="United States"/>
    <s v="United States"/>
    <s v="USPS"/>
    <s v="First Class Package"/>
    <n v="30066"/>
    <s v="30066"/>
    <n v="5"/>
    <s v="Marietta"/>
    <x v="3"/>
    <n v="0"/>
    <n v="1.41"/>
    <n v="3.99"/>
  </r>
  <r>
    <d v="2022-02-12T00:00:00"/>
    <s v="#5407"/>
    <s v="United States"/>
    <s v="United States"/>
    <s v="UPS"/>
    <s v="UPS¬Æ Ground"/>
    <n v="80524"/>
    <s v="80524"/>
    <n v="5"/>
    <s v="Fort Collins"/>
    <x v="12"/>
    <n v="0"/>
    <n v="9.99"/>
    <n v="8.4"/>
  </r>
  <r>
    <d v="2022-02-12T00:00:00"/>
    <s v="#5408"/>
    <s v="United States"/>
    <s v="United States"/>
    <s v="UPS"/>
    <s v="UPS¬Æ Ground"/>
    <n v="37909"/>
    <s v="37909"/>
    <n v="5"/>
    <s v="Knoxville"/>
    <x v="37"/>
    <n v="0"/>
    <n v="9.1"/>
    <n v="10.7"/>
  </r>
  <r>
    <d v="2022-02-12T00:00:00"/>
    <s v="#5409"/>
    <s v="United States"/>
    <s v="United States"/>
    <s v="UPS"/>
    <s v="UPS¬Æ Ground"/>
    <n v="90660"/>
    <s v="90660"/>
    <n v="5"/>
    <s v="Pico Rivera"/>
    <x v="16"/>
    <n v="0"/>
    <n v="9.99"/>
    <n v="8.4"/>
  </r>
  <r>
    <d v="2022-02-12T00:00:00"/>
    <s v="#5410"/>
    <s v="United States"/>
    <s v="United States"/>
    <s v="UPS"/>
    <s v="UPS¬Æ Ground"/>
    <n v="99224"/>
    <s v="99224"/>
    <n v="5"/>
    <s v="Spokane"/>
    <x v="9"/>
    <n v="0"/>
    <n v="9.99"/>
    <n v="8.4"/>
  </r>
  <r>
    <d v="2022-02-12T00:00:00"/>
    <s v="#5411"/>
    <s v="United States"/>
    <s v="United States"/>
    <s v="USPS"/>
    <s v="First Class Package"/>
    <n v="77023"/>
    <s v="77023"/>
    <n v="5"/>
    <s v="Houston"/>
    <x v="8"/>
    <n v="0"/>
    <n v="1.42"/>
    <n v="3.88"/>
  </r>
  <r>
    <d v="2022-02-12T00:00:00"/>
    <s v="#5413"/>
    <s v="United States"/>
    <s v="United States"/>
    <s v="USPS"/>
    <s v="First Class Package"/>
    <n v="74133"/>
    <s v="74133"/>
    <n v="5"/>
    <s v="tulsa"/>
    <x v="13"/>
    <n v="0"/>
    <n v="1.45"/>
    <n v="4.5"/>
  </r>
  <r>
    <d v="2022-02-12T00:00:00"/>
    <s v="#5414"/>
    <s v="United States"/>
    <s v="United States"/>
    <s v="UPS"/>
    <s v="UPS¬Æ Ground"/>
    <n v="59803"/>
    <s v="59803"/>
    <n v="5"/>
    <s v="Missoula"/>
    <x v="49"/>
    <n v="0"/>
    <n v="13.66"/>
    <n v="8.4"/>
  </r>
  <r>
    <d v="2022-02-12T00:00:00"/>
    <s v="#5415"/>
    <s v="United States"/>
    <s v="United States"/>
    <s v="UPS"/>
    <s v="UPS¬Æ Ground"/>
    <n v="84097"/>
    <s v="84097"/>
    <n v="5"/>
    <s v="Orem"/>
    <x v="0"/>
    <n v="0"/>
    <n v="8.86"/>
    <n v="8.1999999999999993"/>
  </r>
  <r>
    <d v="2022-02-12T00:00:00"/>
    <s v="#5416"/>
    <s v="United States"/>
    <s v="United States"/>
    <s v="USPS"/>
    <s v="Priority Mail"/>
    <n v="72417"/>
    <s v="72417"/>
    <n v="5"/>
    <s v="Brookland"/>
    <x v="15"/>
    <n v="0"/>
    <n v="4.4400000000000004"/>
    <n v="10.96"/>
  </r>
  <r>
    <d v="2022-02-12T00:00:00"/>
    <s v="#5417"/>
    <s v="United States"/>
    <s v="United States"/>
    <s v="UPS"/>
    <s v="UPS¬Æ Ground"/>
    <n v="80919"/>
    <s v="80919"/>
    <n v="5"/>
    <s v="Colorado Springs"/>
    <x v="12"/>
    <n v="0"/>
    <n v="9.99"/>
    <n v="8.4"/>
  </r>
  <r>
    <d v="2022-02-19T00:00:00"/>
    <s v="#5418"/>
    <s v="United States"/>
    <s v="United States"/>
    <s v="UPS"/>
    <s v="UPS¬Æ Ground"/>
    <n v="93444"/>
    <s v="93444"/>
    <n v="5"/>
    <s v="Nipomo"/>
    <x v="16"/>
    <n v="0"/>
    <n v="13.84"/>
    <n v="9.3699999999999992"/>
  </r>
  <r>
    <d v="2022-02-19T00:00:00"/>
    <s v="#5419"/>
    <s v="United States"/>
    <s v="United States"/>
    <s v="UPS"/>
    <s v="UPS¬Æ Ground"/>
    <n v="84057"/>
    <s v="84057"/>
    <n v="5"/>
    <s v="Orem"/>
    <x v="0"/>
    <n v="0"/>
    <n v="8.86"/>
    <n v="8.1999999999999993"/>
  </r>
  <r>
    <d v="2022-02-18T00:00:00"/>
    <s v="#5420"/>
    <s v="United States"/>
    <s v="United States"/>
    <s v="UPS"/>
    <s v="UPS¬Æ Ground"/>
    <n v="66007"/>
    <s v="66007"/>
    <n v="5"/>
    <s v="Basehor"/>
    <x v="35"/>
    <n v="0"/>
    <n v="14.01"/>
    <n v="10.130000000000001"/>
  </r>
  <r>
    <d v="2022-02-18T00:00:00"/>
    <s v="#5421"/>
    <s v="United States"/>
    <s v="United States"/>
    <s v="UPS"/>
    <s v="UPS¬Æ Ground"/>
    <n v="98901"/>
    <s v="98901"/>
    <n v="5"/>
    <s v="Yakima"/>
    <x v="9"/>
    <n v="0"/>
    <n v="10.34"/>
    <n v="10.130000000000001"/>
  </r>
  <r>
    <d v="2022-02-19T00:00:00"/>
    <s v="#5422"/>
    <s v="United States"/>
    <s v="United States"/>
    <s v="UPS"/>
    <s v="UPS¬Æ Ground"/>
    <n v="84057"/>
    <s v="84057"/>
    <n v="5"/>
    <s v="Orem"/>
    <x v="0"/>
    <n v="0"/>
    <n v="9.08"/>
    <n v="8.3000000000000007"/>
  </r>
  <r>
    <d v="2022-02-18T00:00:00"/>
    <s v="#5423"/>
    <s v="United States"/>
    <s v="United States"/>
    <s v="UPS"/>
    <s v="UPS¬Æ Ground"/>
    <n v="84651"/>
    <s v="84651"/>
    <n v="5"/>
    <s v="PAYSON"/>
    <x v="0"/>
    <n v="0"/>
    <n v="8.86"/>
    <n v="8.1999999999999993"/>
  </r>
  <r>
    <d v="2022-02-19T00:00:00"/>
    <s v="#5424"/>
    <s v="United States"/>
    <s v="United States"/>
    <s v="UPS"/>
    <s v="UPS¬Æ Ground"/>
    <n v="29486"/>
    <s v="29486"/>
    <n v="5"/>
    <s v="Summerville"/>
    <x v="20"/>
    <n v="0"/>
    <n v="13.1"/>
    <n v="14.31"/>
  </r>
  <r>
    <d v="2022-02-19T00:00:00"/>
    <s v="#5425"/>
    <s v="United States"/>
    <s v="United States"/>
    <s v="UPS"/>
    <s v="UPS¬Æ Ground"/>
    <n v="40204"/>
    <s v="40204"/>
    <n v="5"/>
    <s v="Louisville"/>
    <x v="19"/>
    <n v="0"/>
    <n v="8.73"/>
    <n v="12.16"/>
  </r>
  <r>
    <d v="2022-02-18T00:00:00"/>
    <s v="#5426"/>
    <s v="United States"/>
    <s v="United States"/>
    <s v="UPS"/>
    <s v="UPS¬Æ Ground"/>
    <n v="85658"/>
    <s v="85658"/>
    <n v="5"/>
    <s v="Marana"/>
    <x v="2"/>
    <n v="0"/>
    <n v="13.84"/>
    <n v="9.3699999999999992"/>
  </r>
  <r>
    <d v="2022-02-18T00:00:00"/>
    <s v="#5427"/>
    <s v="United States"/>
    <s v="United States"/>
    <s v="USPS"/>
    <s v="Priority Mail"/>
    <n v="62262"/>
    <s v="62262"/>
    <n v="5"/>
    <s v="Mulberry Grove"/>
    <x v="40"/>
    <n v="0"/>
    <n v="2.76"/>
    <n v="15.54"/>
  </r>
  <r>
    <d v="2022-02-19T00:00:00"/>
    <s v="#5428"/>
    <s v="United States"/>
    <s v="United States"/>
    <s v="UPS"/>
    <s v="UPS¬Æ Ground"/>
    <s v="64080-7227"/>
    <s v="64080"/>
    <n v="5"/>
    <s v="Pleasant Hill"/>
    <x v="18"/>
    <n v="0"/>
    <n v="13.41"/>
    <n v="8.9499999999999993"/>
  </r>
  <r>
    <d v="2022-02-18T00:00:00"/>
    <s v="#5429"/>
    <s v="United States"/>
    <s v="United States"/>
    <s v="UPS"/>
    <s v="UPS¬Æ Ground"/>
    <n v="84045"/>
    <s v="84045"/>
    <n v="5"/>
    <s v="Saratoga Springs"/>
    <x v="0"/>
    <n v="0"/>
    <n v="8.86"/>
    <n v="8.1999999999999993"/>
  </r>
  <r>
    <d v="2022-02-19T00:00:00"/>
    <s v="#5430"/>
    <s v="United States"/>
    <s v="United States"/>
    <s v="UPS"/>
    <s v="UPS¬Æ Ground"/>
    <n v="84765"/>
    <s v="84765"/>
    <n v="5"/>
    <s v="Santa Clara"/>
    <x v="0"/>
    <n v="0"/>
    <n v="12.54"/>
    <n v="8.1999999999999993"/>
  </r>
  <r>
    <d v="2022-02-18T00:00:00"/>
    <s v="#5432"/>
    <s v="United States"/>
    <s v="United States"/>
    <s v="USPS"/>
    <s v="Priority Mail"/>
    <n v="98662"/>
    <s v="98662"/>
    <n v="5"/>
    <s v="Vancouver"/>
    <x v="9"/>
    <n v="0"/>
    <n v="4.58"/>
    <n v="9.1199999999999992"/>
  </r>
  <r>
    <d v="2022-02-18T00:00:00"/>
    <s v="#5433"/>
    <s v="United States"/>
    <s v="United States"/>
    <s v="USPS"/>
    <s v="Priority Mail"/>
    <n v="84404"/>
    <s v="84404"/>
    <n v="5"/>
    <s v="Ogden"/>
    <x v="0"/>
    <n v="0"/>
    <n v="1.71"/>
    <n v="7.54"/>
  </r>
  <r>
    <d v="2022-02-18T00:00:00"/>
    <s v="#5434"/>
    <s v="United States"/>
    <s v="United States"/>
    <s v="USPS"/>
    <s v="Priority Mail"/>
    <n v="80919"/>
    <s v="80919"/>
    <n v="5"/>
    <s v="Colorado Springs"/>
    <x v="12"/>
    <n v="0"/>
    <n v="2.65"/>
    <n v="8.0500000000000007"/>
  </r>
  <r>
    <d v="2022-02-18T00:00:00"/>
    <s v="#5435"/>
    <s v="United States"/>
    <s v="United States"/>
    <s v="USPS"/>
    <s v="Priority Mail"/>
    <n v="94531"/>
    <s v="94531"/>
    <n v="5"/>
    <s v="Antioch"/>
    <x v="16"/>
    <n v="0"/>
    <n v="3.26"/>
    <n v="8.49"/>
  </r>
  <r>
    <d v="2022-02-18T00:00:00"/>
    <s v="#5436"/>
    <s v="United States"/>
    <s v="United States"/>
    <s v="UPS"/>
    <s v="UPS¬Æ Ground"/>
    <n v="11756"/>
    <s v="11756"/>
    <n v="5"/>
    <s v="Levittown"/>
    <x v="21"/>
    <n v="0"/>
    <n v="8.69"/>
    <n v="11.35"/>
  </r>
  <r>
    <d v="2022-02-22T00:00:00"/>
    <s v="#5437"/>
    <s v="United States"/>
    <s v="United States"/>
    <s v="UPS"/>
    <s v="UPS¬Æ Ground"/>
    <n v="73012"/>
    <s v="73012"/>
    <n v="5"/>
    <s v="Edmond"/>
    <x v="13"/>
    <n v="0"/>
    <n v="10.34"/>
    <n v="10.130000000000001"/>
  </r>
  <r>
    <d v="2022-02-22T00:00:00"/>
    <s v="#5438"/>
    <s v="United States"/>
    <s v="United States"/>
    <s v="USPS"/>
    <s v="First Class Package"/>
    <n v="84651"/>
    <s v="84651"/>
    <n v="5"/>
    <s v="PAYSON"/>
    <x v="0"/>
    <n v="0"/>
    <n v="3.21"/>
    <n v="5.49"/>
  </r>
  <r>
    <d v="2022-02-25T00:00:00"/>
    <s v="#5440"/>
    <s v="United States"/>
    <s v="United States"/>
    <s v="UPS"/>
    <s v="UPS¬Æ Ground"/>
    <n v="84765"/>
    <s v="84765"/>
    <n v="5"/>
    <s v="Santa Clara"/>
    <x v="0"/>
    <n v="0"/>
    <n v="11.96"/>
    <n v="7.89"/>
  </r>
  <r>
    <d v="2022-02-25T00:00:00"/>
    <s v="#5441"/>
    <s v="United States"/>
    <s v="United States"/>
    <s v="UPS"/>
    <s v="UPS¬Æ Ground"/>
    <n v="80919"/>
    <s v="80919"/>
    <n v="5"/>
    <s v="Colorado Springs"/>
    <x v="12"/>
    <n v="0"/>
    <n v="10.23"/>
    <n v="8.8800000000000008"/>
  </r>
  <r>
    <d v="2022-02-26T00:00:00"/>
    <s v="#5442"/>
    <s v="United States"/>
    <s v="United States"/>
    <s v="UPS"/>
    <s v="UPS¬Æ Ground"/>
    <n v="74133"/>
    <s v="74133"/>
    <n v="5"/>
    <s v="tulsa"/>
    <x v="13"/>
    <n v="0"/>
    <n v="9.73"/>
    <n v="8.9499999999999993"/>
  </r>
  <r>
    <d v="2022-03-01T00:00:00"/>
    <s v="#5444"/>
    <s v="United States"/>
    <s v="United States"/>
    <s v="USPS"/>
    <s v="Priority Mail"/>
    <n v="80238"/>
    <s v="80238"/>
    <n v="5"/>
    <s v="Denver"/>
    <x v="12"/>
    <n v="0"/>
    <n v="3.26"/>
    <n v="8.49"/>
  </r>
  <r>
    <d v="2022-03-01T00:00:00"/>
    <s v="#5445"/>
    <s v="United States"/>
    <s v="United States"/>
    <s v="USPS"/>
    <s v="Priority Mail"/>
    <n v="93444"/>
    <s v="93444"/>
    <n v="5"/>
    <s v="Nipomo"/>
    <x v="16"/>
    <n v="0"/>
    <n v="3.26"/>
    <n v="8.49"/>
  </r>
  <r>
    <d v="2022-03-01T00:00:00"/>
    <s v="#5446"/>
    <s v="United States"/>
    <s v="United States"/>
    <s v="USPS"/>
    <s v="Priority Mail"/>
    <n v="93930"/>
    <s v="93930"/>
    <n v="5"/>
    <s v="King City"/>
    <x v="16"/>
    <n v="0"/>
    <n v="3.26"/>
    <n v="8.49"/>
  </r>
  <r>
    <d v="2022-03-01T00:00:00"/>
    <s v="#5447"/>
    <s v="United States"/>
    <s v="United States"/>
    <s v="USPS"/>
    <s v="Priority Mail"/>
    <n v="91390"/>
    <s v="91390"/>
    <n v="5"/>
    <s v="Saugus"/>
    <x v="16"/>
    <n v="0"/>
    <n v="3.26"/>
    <n v="8.49"/>
  </r>
  <r>
    <d v="2022-03-01T00:00:00"/>
    <s v="#5448"/>
    <s v="United States"/>
    <s v="United States"/>
    <s v="UPS"/>
    <s v="UPS¬Æ Ground"/>
    <n v="52402"/>
    <s v="52402"/>
    <n v="5"/>
    <s v="Cedar Rapids"/>
    <x v="46"/>
    <n v="0"/>
    <n v="8.73"/>
    <n v="12.16"/>
  </r>
  <r>
    <d v="2022-03-01T00:00:00"/>
    <s v="#5449"/>
    <s v="United States"/>
    <s v="United States"/>
    <s v="USPS"/>
    <s v="Priority Mail"/>
    <n v="84095"/>
    <s v="84095"/>
    <n v="5"/>
    <s v="South Jordan"/>
    <x v="0"/>
    <n v="0"/>
    <n v="1.88"/>
    <n v="8.02"/>
  </r>
  <r>
    <d v="2022-03-02T00:00:00"/>
    <s v="#5450"/>
    <s v="United States"/>
    <s v="United States"/>
    <s v="UPS"/>
    <s v="UPS¬Æ Ground"/>
    <n v="84651"/>
    <s v="84651"/>
    <n v="5"/>
    <s v="PAYSON"/>
    <x v="0"/>
    <n v="0"/>
    <n v="8.86"/>
    <n v="8.1999999999999993"/>
  </r>
  <r>
    <d v="2022-03-02T00:00:00"/>
    <s v="#5451"/>
    <s v="United States"/>
    <s v="United States"/>
    <s v="UPS"/>
    <s v="UPS¬Æ Ground"/>
    <n v="68022"/>
    <s v="68022"/>
    <n v="5"/>
    <s v="Elkhorn"/>
    <x v="17"/>
    <n v="0"/>
    <n v="10.34"/>
    <n v="10.130000000000001"/>
  </r>
  <r>
    <d v="2022-03-02T00:00:00"/>
    <s v="#5452"/>
    <s v="United States"/>
    <s v="United States"/>
    <s v="USPS"/>
    <s v="Priority Mail"/>
    <n v="11756"/>
    <s v="11756"/>
    <n v="5"/>
    <s v="Levittown"/>
    <x v="21"/>
    <n v="0"/>
    <n v="15.08"/>
    <n v="12.67"/>
  </r>
  <r>
    <d v="2022-03-02T00:00:00"/>
    <s v="#5453"/>
    <s v="United States"/>
    <s v="United States"/>
    <s v="USPS"/>
    <s v="Priority Mail"/>
    <n v="29745"/>
    <s v="29745"/>
    <n v="5"/>
    <s v="YORK"/>
    <x v="20"/>
    <n v="0"/>
    <n v="6.28"/>
    <n v="11.62"/>
  </r>
  <r>
    <d v="2022-03-04T00:00:00"/>
    <s v="#5454"/>
    <s v="United States"/>
    <s v="United States"/>
    <s v="UPS"/>
    <s v="UPS¬Æ Ground"/>
    <n v="85658"/>
    <s v="85658"/>
    <n v="5"/>
    <s v="Marana"/>
    <x v="2"/>
    <n v="0"/>
    <n v="13.66"/>
    <n v="8.4"/>
  </r>
  <r>
    <d v="2022-03-09T00:00:00"/>
    <s v="#5457"/>
    <s v="United States"/>
    <s v="United States"/>
    <s v="USPS"/>
    <s v="Priority Mail"/>
    <n v="73012"/>
    <s v="73012"/>
    <n v="5"/>
    <s v="Edmond"/>
    <x v="13"/>
    <n v="0"/>
    <n v="3.38"/>
    <n v="8.3699999999999992"/>
  </r>
  <r>
    <d v="2022-03-09T00:00:00"/>
    <s v="#5458"/>
    <s v="United States"/>
    <s v="United States"/>
    <s v="USPS"/>
    <s v="Priority Mail"/>
    <n v="60131"/>
    <s v="60131"/>
    <n v="5"/>
    <s v="Franklin Park"/>
    <x v="40"/>
    <n v="0"/>
    <n v="3.47"/>
    <n v="9.18"/>
  </r>
  <r>
    <d v="2022-03-10T00:00:00"/>
    <s v="#5460"/>
    <s v="United States"/>
    <s v="United States"/>
    <s v="USPS"/>
    <s v="Priority Mail"/>
    <n v="84651"/>
    <s v="84651"/>
    <n v="5"/>
    <s v="PAYSON"/>
    <x v="0"/>
    <n v="0"/>
    <n v="1.71"/>
    <n v="7.54"/>
  </r>
  <r>
    <d v="2022-03-10T00:00:00"/>
    <s v="#5461"/>
    <s v="United States"/>
    <s v="United States"/>
    <s v="USPS"/>
    <s v="First Class Package"/>
    <n v="74133"/>
    <s v="74133"/>
    <n v="5"/>
    <s v="tulsa"/>
    <x v="13"/>
    <n v="0"/>
    <n v="1.58"/>
    <n v="5.72"/>
  </r>
  <r>
    <d v="2022-03-11T00:00:00"/>
    <s v="#5462"/>
    <s v="United States"/>
    <s v="United States"/>
    <s v="UPS"/>
    <s v="UPS¬Æ Ground"/>
    <n v="91107"/>
    <s v="91107"/>
    <n v="5"/>
    <s v="Pasadena"/>
    <x v="16"/>
    <n v="0"/>
    <n v="9.99"/>
    <n v="8.4"/>
  </r>
  <r>
    <d v="2022-03-11T00:00:00"/>
    <s v="#5463"/>
    <s v="United States"/>
    <s v="United States"/>
    <s v="USPS"/>
    <s v="First Class Package"/>
    <s v="53548-3355"/>
    <s v="53548"/>
    <n v="5"/>
    <s v="Janesville"/>
    <x v="38"/>
    <n v="0"/>
    <n v="1.32"/>
    <n v="4.68"/>
  </r>
  <r>
    <d v="2022-03-11T00:00:00"/>
    <s v="#5465"/>
    <s v="United States"/>
    <s v="United States"/>
    <s v="USPS"/>
    <s v="First Class Package"/>
    <n v="77023"/>
    <s v="77023"/>
    <n v="5"/>
    <s v="Houston"/>
    <x v="8"/>
    <n v="0"/>
    <n v="1.32"/>
    <n v="4.68"/>
  </r>
  <r>
    <d v="2022-03-11T00:00:00"/>
    <s v="#5466"/>
    <s v="United States"/>
    <s v="United States"/>
    <s v="UPS"/>
    <s v="UPS¬Æ Ground"/>
    <n v="93444"/>
    <s v="93444"/>
    <n v="5"/>
    <s v="Nipomo"/>
    <x v="16"/>
    <n v="0"/>
    <n v="13.66"/>
    <n v="8.4"/>
  </r>
  <r>
    <d v="2022-03-11T00:00:00"/>
    <s v="#5467"/>
    <s v="United States"/>
    <s v="United States"/>
    <s v="UPS"/>
    <s v="UPS¬Æ Ground"/>
    <n v="92071"/>
    <s v="92071"/>
    <n v="5"/>
    <s v="Santee"/>
    <x v="16"/>
    <n v="0"/>
    <n v="9.99"/>
    <n v="8.4"/>
  </r>
  <r>
    <d v="2022-03-11T00:00:00"/>
    <s v="#5468"/>
    <s v="United States"/>
    <s v="United States"/>
    <s v="USPS"/>
    <s v="Priority Mail"/>
    <n v="99224"/>
    <s v="99224"/>
    <n v="5"/>
    <s v="Spokane"/>
    <x v="9"/>
    <n v="0"/>
    <n v="3.96"/>
    <n v="8.49"/>
  </r>
  <r>
    <d v="2022-03-12T00:00:00"/>
    <s v="#5469"/>
    <s v="United States"/>
    <s v="United States"/>
    <s v="UPS"/>
    <s v="UPS¬Æ Ground"/>
    <n v="85234"/>
    <s v="85234"/>
    <n v="5"/>
    <s v="GILBERT"/>
    <x v="2"/>
    <n v="0"/>
    <n v="9.99"/>
    <n v="8.4"/>
  </r>
  <r>
    <d v="2022-03-14T00:00:00"/>
    <s v="#5470"/>
    <s v="United States"/>
    <s v="United States"/>
    <s v="USPS"/>
    <s v="First Class Package"/>
    <n v="89031"/>
    <s v="89031"/>
    <n v="5"/>
    <s v="North Las Vegas"/>
    <x v="5"/>
    <n v="0"/>
    <n v="3.88"/>
    <n v="5.57"/>
  </r>
  <r>
    <d v="2022-03-15T00:00:00"/>
    <s v="#5471"/>
    <s v="United States"/>
    <s v="United States"/>
    <s v="UPS"/>
    <s v="UPS¬Æ Ground"/>
    <n v="84054"/>
    <s v="84054"/>
    <n v="5"/>
    <s v="North Salt Lake"/>
    <x v="0"/>
    <n v="0"/>
    <n v="8.2899999999999991"/>
    <n v="7.89"/>
  </r>
  <r>
    <d v="2022-03-17T00:00:00"/>
    <s v="#5472"/>
    <s v="United States"/>
    <s v="United States"/>
    <s v="UPS"/>
    <s v="UPS¬Æ Ground"/>
    <n v="84660"/>
    <s v="84660"/>
    <n v="5"/>
    <s v="Spanish Fork"/>
    <x v="0"/>
    <n v="0"/>
    <n v="9.0399999999999991"/>
    <n v="7.89"/>
  </r>
  <r>
    <d v="2022-03-17T00:00:00"/>
    <s v="#5473"/>
    <s v="United States"/>
    <s v="United States"/>
    <s v="UPS"/>
    <s v="UPS¬Æ Ground"/>
    <n v="84765"/>
    <s v="84765"/>
    <n v="5"/>
    <s v="Santa Clara"/>
    <x v="0"/>
    <n v="0"/>
    <n v="12.88"/>
    <n v="7.89"/>
  </r>
  <r>
    <d v="2022-03-17T00:00:00"/>
    <s v="#5474"/>
    <s v="United States"/>
    <s v="United States"/>
    <s v="UPS"/>
    <s v="UPS¬Æ Ground"/>
    <n v="84010"/>
    <s v="84010"/>
    <n v="5"/>
    <s v="Bountiful"/>
    <x v="0"/>
    <n v="0"/>
    <n v="9.0399999999999991"/>
    <n v="7.89"/>
  </r>
  <r>
    <d v="2022-03-17T00:00:00"/>
    <s v="#5475"/>
    <s v="United States"/>
    <s v="United States"/>
    <s v="USPS"/>
    <s v="Priority Mail"/>
    <n v="83676"/>
    <s v="83676"/>
    <n v="5"/>
    <s v="Wilder"/>
    <x v="7"/>
    <n v="0"/>
    <n v="3.26"/>
    <n v="8.49"/>
  </r>
  <r>
    <d v="2022-03-18T00:00:00"/>
    <s v="#5476"/>
    <s v="United States"/>
    <s v="United States"/>
    <s v="USPS"/>
    <s v="First Class Package"/>
    <n v="93117"/>
    <s v="93117"/>
    <n v="5"/>
    <s v="Goleta"/>
    <x v="16"/>
    <n v="0"/>
    <n v="1.48"/>
    <n v="4.42"/>
  </r>
  <r>
    <d v="2022-03-18T00:00:00"/>
    <s v="#5477"/>
    <s v="United States"/>
    <s v="United States"/>
    <s v="USPS"/>
    <s v="Priority Mail"/>
    <n v="80401"/>
    <s v="80401"/>
    <n v="5"/>
    <s v="Golden"/>
    <x v="12"/>
    <n v="0"/>
    <n v="2.21"/>
    <n v="8.49"/>
  </r>
  <r>
    <d v="2022-03-18T00:00:00"/>
    <s v="#5478"/>
    <s v="United States"/>
    <s v="United States"/>
    <s v="USPS"/>
    <s v="Priority Mail"/>
    <s v="92115-3615"/>
    <s v="92115"/>
    <n v="5"/>
    <s v="San Diego"/>
    <x v="16"/>
    <n v="0"/>
    <n v="3.26"/>
    <n v="8.49"/>
  </r>
  <r>
    <d v="2022-03-18T00:00:00"/>
    <s v="#5479"/>
    <s v="United States"/>
    <s v="United States"/>
    <s v="USPS"/>
    <s v="Priority Mail"/>
    <n v="83676"/>
    <s v="83676"/>
    <n v="5"/>
    <s v="Wilder"/>
    <x v="7"/>
    <n v="0"/>
    <n v="3.26"/>
    <n v="8.49"/>
  </r>
  <r>
    <d v="2022-03-21T00:00:00"/>
    <s v="#5480"/>
    <s v="United States"/>
    <s v="United States"/>
    <s v="USPS"/>
    <s v="First Class Package"/>
    <n v="22407"/>
    <s v="22407"/>
    <n v="5"/>
    <s v="Fredericksburg"/>
    <x v="1"/>
    <n v="0"/>
    <n v="1.35"/>
    <n v="4.1500000000000004"/>
  </r>
  <r>
    <d v="2022-03-21T00:00:00"/>
    <s v="#5481"/>
    <s v="United States"/>
    <s v="United States"/>
    <s v="USPS"/>
    <s v="Priority Mail"/>
    <n v="94531"/>
    <s v="94531"/>
    <n v="5"/>
    <s v="Antioch"/>
    <x v="16"/>
    <n v="0"/>
    <n v="2.21"/>
    <n v="8.49"/>
  </r>
  <r>
    <d v="2022-03-22T00:00:00"/>
    <s v="#5482"/>
    <s v="United States"/>
    <s v="United States"/>
    <s v="USPS"/>
    <s v="First Class Package"/>
    <n v="84015"/>
    <s v="84015"/>
    <n v="5"/>
    <s v="Clinton"/>
    <x v="0"/>
    <n v="0"/>
    <n v="3.21"/>
    <n v="5.49"/>
  </r>
  <r>
    <d v="2022-03-22T00:00:00"/>
    <s v="#5483"/>
    <s v="United States"/>
    <s v="United States"/>
    <s v="USPS"/>
    <s v="Priority Mail"/>
    <n v="84043"/>
    <s v="84043"/>
    <n v="5"/>
    <s v="Lehi"/>
    <x v="0"/>
    <n v="0"/>
    <n v="1.88"/>
    <n v="8.02"/>
  </r>
  <r>
    <d v="2022-03-23T00:00:00"/>
    <s v="#5484"/>
    <s v="United States"/>
    <s v="United States"/>
    <s v="USPS"/>
    <s v="First Class Package"/>
    <n v="64014"/>
    <s v="64014"/>
    <n v="5"/>
    <s v="Blue Springs"/>
    <x v="18"/>
    <n v="0"/>
    <n v="4.13"/>
    <n v="5.72"/>
  </r>
  <r>
    <d v="2022-03-23T00:00:00"/>
    <s v="#5485"/>
    <s v="United States"/>
    <s v="United States"/>
    <s v="UPS"/>
    <s v="UPS¬Æ Ground"/>
    <n v="21043"/>
    <s v="21043"/>
    <n v="5"/>
    <s v="Ellicott City"/>
    <x v="26"/>
    <n v="0"/>
    <n v="10.039999999999999"/>
    <n v="11.35"/>
  </r>
  <r>
    <d v="2022-03-23T00:00:00"/>
    <s v="#5486"/>
    <s v="United States"/>
    <s v="United States"/>
    <s v="USPS"/>
    <s v="First Class Package"/>
    <n v="98203"/>
    <s v="98203"/>
    <n v="5"/>
    <s v="Everett"/>
    <x v="9"/>
    <n v="0"/>
    <n v="1.45"/>
    <n v="4.5"/>
  </r>
  <r>
    <d v="2022-03-23T00:00:00"/>
    <s v="#5487"/>
    <s v="United States"/>
    <s v="United States"/>
    <s v="UPS"/>
    <s v="UPS¬Æ Ground"/>
    <n v="97211"/>
    <s v="97211"/>
    <n v="5"/>
    <s v="Portland"/>
    <x v="4"/>
    <n v="0"/>
    <n v="10.99"/>
    <n v="8.9499999999999993"/>
  </r>
  <r>
    <d v="2022-03-25T00:00:00"/>
    <s v="#5489"/>
    <s v="United States"/>
    <s v="United States"/>
    <s v="USPS"/>
    <s v="First Class Package"/>
    <n v="80205"/>
    <s v="80205"/>
    <n v="5"/>
    <s v="Denver"/>
    <x v="12"/>
    <n v="0"/>
    <n v="3.88"/>
    <n v="5.57"/>
  </r>
  <r>
    <d v="2022-03-25T00:00:00"/>
    <s v="#5491"/>
    <s v="United States"/>
    <s v="United States"/>
    <s v="USPS"/>
    <s v="First Class Package"/>
    <n v="84062"/>
    <s v="84062"/>
    <n v="5"/>
    <s v="Pleasant Grove"/>
    <x v="0"/>
    <n v="0"/>
    <n v="1.56"/>
    <n v="5.49"/>
  </r>
  <r>
    <d v="2022-03-25T00:00:00"/>
    <s v="#5492"/>
    <s v="United States"/>
    <s v="United States"/>
    <s v="USPS"/>
    <s v="First Class Package"/>
    <s v="90660-1520"/>
    <s v="90660"/>
    <n v="5"/>
    <s v="Pico Rivera"/>
    <x v="16"/>
    <n v="0"/>
    <n v="1.39"/>
    <n v="3.81"/>
  </r>
  <r>
    <d v="2022-03-25T00:00:00"/>
    <s v="#5493"/>
    <s v="United States"/>
    <s v="United States"/>
    <s v="UPS"/>
    <s v="UPS¬Æ Ground"/>
    <n v="93117"/>
    <s v="93117"/>
    <n v="5"/>
    <s v="Goleta"/>
    <x v="16"/>
    <n v="0"/>
    <n v="10.61"/>
    <n v="12.16"/>
  </r>
  <r>
    <d v="2022-03-25T00:00:00"/>
    <s v="#5494"/>
    <s v="United States"/>
    <s v="United States"/>
    <s v="USPS"/>
    <s v="First Class Package"/>
    <n v="84765"/>
    <s v="84765"/>
    <n v="5"/>
    <s v="Santa Clara"/>
    <x v="0"/>
    <n v="0"/>
    <n v="3.21"/>
    <n v="5.49"/>
  </r>
  <r>
    <d v="2022-03-25T00:00:00"/>
    <s v="#5495"/>
    <s v="United States"/>
    <s v="United States"/>
    <s v="USPS"/>
    <s v="First Class Package"/>
    <n v="84655"/>
    <s v="84655"/>
    <n v="5"/>
    <s v="Santaquin"/>
    <x v="0"/>
    <n v="0"/>
    <n v="3.21"/>
    <n v="5.49"/>
  </r>
  <r>
    <d v="2022-03-25T00:00:00"/>
    <s v="#5496"/>
    <s v="United States"/>
    <s v="United States"/>
    <s v="USPS"/>
    <s v="First Class Package"/>
    <n v="77023"/>
    <s v="77023"/>
    <n v="5"/>
    <s v="Houston"/>
    <x v="8"/>
    <n v="0"/>
    <n v="4.1900000000000004"/>
    <n v="5.96"/>
  </r>
  <r>
    <d v="2022-03-26T00:00:00"/>
    <s v="#5497"/>
    <s v="United States"/>
    <s v="United States"/>
    <s v="UPS"/>
    <s v="UPS¬Æ Ground"/>
    <n v="85305"/>
    <s v="85305"/>
    <n v="5"/>
    <s v="Glendale"/>
    <x v="2"/>
    <n v="0"/>
    <n v="10.09"/>
    <n v="13.76"/>
  </r>
  <r>
    <d v="2022-03-26T00:00:00"/>
    <s v="#5498"/>
    <s v="United States"/>
    <s v="United States"/>
    <s v="UPS"/>
    <s v="UPS¬Æ Ground"/>
    <n v="76107"/>
    <s v="76107"/>
    <n v="5"/>
    <s v="Fort Worth"/>
    <x v="8"/>
    <n v="0"/>
    <n v="10.99"/>
    <n v="8.9499999999999993"/>
  </r>
  <r>
    <d v="2022-03-26T00:00:00"/>
    <s v="#5499"/>
    <s v="United States"/>
    <s v="United States"/>
    <s v="UPS"/>
    <s v="UPS¬Æ Ground"/>
    <n v="80919"/>
    <s v="80919"/>
    <n v="5"/>
    <s v="Colorado Springs"/>
    <x v="12"/>
    <n v="0"/>
    <n v="11.23"/>
    <n v="8.4"/>
  </r>
  <r>
    <d v="2022-03-26T00:00:00"/>
    <s v="#5500"/>
    <s v="United States"/>
    <s v="United States"/>
    <s v="USPS"/>
    <s v="First Class Package"/>
    <n v="74133"/>
    <s v="74133"/>
    <n v="5"/>
    <s v="tulsa"/>
    <x v="13"/>
    <n v="0"/>
    <n v="1.45"/>
    <n v="4.5"/>
  </r>
  <r>
    <d v="2022-03-26T00:00:00"/>
    <s v="#5501"/>
    <s v="United States"/>
    <s v="United States"/>
    <s v="USPS"/>
    <s v="First Class Package"/>
    <n v="84057"/>
    <s v="84057"/>
    <n v="5"/>
    <s v="Orem"/>
    <x v="0"/>
    <n v="0"/>
    <n v="3.21"/>
    <n v="5.49"/>
  </r>
  <r>
    <d v="2022-03-26T00:00:00"/>
    <s v="#5502"/>
    <s v="United States"/>
    <s v="United States"/>
    <s v="USPS"/>
    <s v="First Class Package"/>
    <n v="64014"/>
    <s v="64014"/>
    <n v="5"/>
    <s v="Blue Springs"/>
    <x v="18"/>
    <n v="0"/>
    <n v="1.58"/>
    <n v="5.72"/>
  </r>
  <r>
    <d v="2022-03-26T00:00:00"/>
    <s v="#5503"/>
    <s v="United States"/>
    <s v="United States"/>
    <s v="USPS"/>
    <s v="First Class Package"/>
    <n v="85338"/>
    <s v="85338"/>
    <n v="5"/>
    <s v="Goodyear"/>
    <x v="2"/>
    <n v="0"/>
    <n v="3.88"/>
    <n v="5.57"/>
  </r>
  <r>
    <d v="2022-03-27T00:00:00"/>
    <s v="#5504"/>
    <s v="United States"/>
    <s v="United States"/>
    <s v="USPS"/>
    <s v="Priority Mail"/>
    <n v="85658"/>
    <s v="85658"/>
    <n v="5"/>
    <s v="Marana"/>
    <x v="2"/>
    <n v="0"/>
    <n v="2.21"/>
    <n v="8.49"/>
  </r>
  <r>
    <d v="2022-03-29T00:00:00"/>
    <s v="#5505"/>
    <s v="United States"/>
    <s v="United States"/>
    <s v="USPS"/>
    <s v="First Class Package"/>
    <n v="78263"/>
    <s v="78263"/>
    <n v="5"/>
    <s v="San Antonio"/>
    <x v="8"/>
    <n v="0"/>
    <n v="1.32"/>
    <n v="4.68"/>
  </r>
  <r>
    <d v="2022-03-31T00:00:00"/>
    <s v="#5506"/>
    <s v="United States"/>
    <s v="United States"/>
    <s v="USPS"/>
    <s v="First Class Package"/>
    <n v="74133"/>
    <s v="74133"/>
    <n v="5"/>
    <s v="tulsa"/>
    <x v="13"/>
    <n v="0"/>
    <n v="1.38"/>
    <n v="3.87"/>
  </r>
  <r>
    <d v="2022-04-04T00:00:00"/>
    <s v="#5508"/>
    <s v="United States"/>
    <s v="United States"/>
    <s v="UPS"/>
    <s v="UPS¬Æ Ground"/>
    <n v="84062"/>
    <s v="84062"/>
    <n v="5"/>
    <s v="Pleasant Grove"/>
    <x v="0"/>
    <n v="0"/>
    <n v="11.07"/>
    <n v="8.73"/>
  </r>
  <r>
    <d v="2022-04-04T00:00:00"/>
    <s v="#5509"/>
    <s v="United States"/>
    <s v="United States"/>
    <s v="USPS"/>
    <s v="Priority Mail"/>
    <n v="97378"/>
    <s v="97378"/>
    <n v="5"/>
    <s v="Sheridan"/>
    <x v="4"/>
    <n v="0"/>
    <n v="5.83"/>
    <n v="9.1199999999999992"/>
  </r>
  <r>
    <d v="2022-04-04T00:00:00"/>
    <s v="#5510"/>
    <s v="United States"/>
    <s v="United States"/>
    <s v="UPS"/>
    <s v="UPS¬Æ Ground"/>
    <n v="84058"/>
    <s v="84058"/>
    <n v="5"/>
    <s v="Orem"/>
    <x v="0"/>
    <n v="0"/>
    <n v="10.45"/>
    <n v="9.76"/>
  </r>
  <r>
    <d v="2022-04-04T00:00:00"/>
    <s v="#5511"/>
    <s v="United States"/>
    <s v="United States"/>
    <s v="USPS"/>
    <s v="Priority Mail"/>
    <n v="84660"/>
    <s v="84660"/>
    <n v="5"/>
    <s v="Spanish Fork"/>
    <x v="0"/>
    <n v="0"/>
    <n v="1.88"/>
    <n v="8.02"/>
  </r>
  <r>
    <d v="2022-04-04T00:00:00"/>
    <s v="#5512"/>
    <s v="United States"/>
    <s v="United States"/>
    <s v="USPS"/>
    <s v="Priority Mail"/>
    <n v="93444"/>
    <s v="93444"/>
    <n v="5"/>
    <s v="Nipomo"/>
    <x v="16"/>
    <n v="0"/>
    <n v="3.26"/>
    <n v="8.49"/>
  </r>
  <r>
    <d v="2022-04-04T00:00:00"/>
    <s v="#5513"/>
    <s v="United States"/>
    <s v="United States"/>
    <s v="USPS"/>
    <s v="Priority Mail"/>
    <n v="84043"/>
    <s v="84043"/>
    <n v="5"/>
    <s v="Lehi"/>
    <x v="0"/>
    <n v="0"/>
    <n v="3.23"/>
    <n v="8.02"/>
  </r>
  <r>
    <d v="2022-04-04T00:00:00"/>
    <s v="#5514"/>
    <s v="United States"/>
    <s v="United States"/>
    <s v="UPS"/>
    <s v="UPS¬Æ Ground"/>
    <n v="11756"/>
    <s v="11756"/>
    <n v="5"/>
    <s v="Levittown"/>
    <x v="21"/>
    <n v="0"/>
    <n v="10.77"/>
    <n v="14.57"/>
  </r>
  <r>
    <d v="2022-04-04T00:00:00"/>
    <s v="#5515"/>
    <s v="United States"/>
    <s v="United States"/>
    <s v="UPS"/>
    <s v="UPS¬Æ Ground"/>
    <n v="93274"/>
    <s v="93274"/>
    <n v="5"/>
    <s v="Tulare"/>
    <x v="16"/>
    <n v="0"/>
    <n v="15.64"/>
    <n v="10.08"/>
  </r>
  <r>
    <d v="2022-04-04T00:00:00"/>
    <s v="#5516"/>
    <s v="United States"/>
    <s v="United States"/>
    <s v="USPS"/>
    <s v="Priority Mail"/>
    <n v="37212"/>
    <s v="37212"/>
    <n v="5"/>
    <s v="Nashville"/>
    <x v="37"/>
    <n v="0"/>
    <n v="7.34"/>
    <n v="10.96"/>
  </r>
  <r>
    <d v="2022-04-04T00:00:00"/>
    <s v="#5517"/>
    <s v="United States"/>
    <s v="United States"/>
    <s v="UPS"/>
    <s v="UPS¬Æ Ground"/>
    <n v="84005"/>
    <s v="84005"/>
    <n v="5"/>
    <s v="Eagle Mountain"/>
    <x v="0"/>
    <n v="0"/>
    <n v="13.93"/>
    <n v="8.1999999999999993"/>
  </r>
  <r>
    <d v="2022-04-04T00:00:00"/>
    <s v="#5518"/>
    <s v="United States"/>
    <s v="United States"/>
    <s v="USPS"/>
    <s v="First Class Package"/>
    <n v="33983"/>
    <s v="33983"/>
    <n v="5"/>
    <s v="Punta Gorda"/>
    <x v="27"/>
    <n v="0"/>
    <n v="1.27"/>
    <n v="4.9800000000000004"/>
  </r>
  <r>
    <d v="2022-04-04T00:00:00"/>
    <s v="#5519"/>
    <s v="United States"/>
    <s v="United States"/>
    <s v="UPS"/>
    <s v="UPS¬Æ Ground"/>
    <n v="80919"/>
    <s v="80919"/>
    <n v="5"/>
    <s v="Colorado Springs"/>
    <x v="12"/>
    <n v="0"/>
    <n v="10.77"/>
    <n v="11.61"/>
  </r>
  <r>
    <d v="2022-04-04T00:00:00"/>
    <s v="#5520"/>
    <s v="United States"/>
    <s v="United States"/>
    <s v="USPS"/>
    <s v="Priority Mail"/>
    <n v="28027"/>
    <s v="28027"/>
    <n v="5"/>
    <s v="Concord"/>
    <x v="30"/>
    <n v="0"/>
    <n v="6.28"/>
    <n v="11.62"/>
  </r>
  <r>
    <d v="2022-04-04T00:00:00"/>
    <s v="#5521"/>
    <s v="United States"/>
    <s v="United States"/>
    <s v="UPS"/>
    <s v="UPS¬Æ Ground"/>
    <n v="93010"/>
    <s v="93010"/>
    <n v="5"/>
    <s v="Camarillo"/>
    <x v="16"/>
    <n v="0"/>
    <n v="11.73"/>
    <n v="10.08"/>
  </r>
  <r>
    <d v="2022-04-04T00:00:00"/>
    <s v="#5522"/>
    <s v="United States"/>
    <s v="United States"/>
    <s v="USPS"/>
    <s v="Priority Mail"/>
    <n v="93555"/>
    <s v="93555"/>
    <n v="5"/>
    <s v="Ridgecrest"/>
    <x v="16"/>
    <n v="0"/>
    <n v="2.21"/>
    <n v="8.49"/>
  </r>
  <r>
    <d v="2022-04-04T00:00:00"/>
    <s v="#5523"/>
    <s v="United States"/>
    <s v="United States"/>
    <s v="USPS"/>
    <s v="Priority Mail"/>
    <n v="37909"/>
    <s v="37909"/>
    <n v="5"/>
    <s v="Knoxville"/>
    <x v="37"/>
    <n v="0"/>
    <n v="6.28"/>
    <n v="11.62"/>
  </r>
  <r>
    <d v="2022-04-04T00:00:00"/>
    <s v="#5524"/>
    <s v="United States"/>
    <s v="United States"/>
    <s v="USPS"/>
    <s v="Priority Mail"/>
    <s v="53548-3355"/>
    <s v="53548"/>
    <n v="5"/>
    <s v="Janesville"/>
    <x v="38"/>
    <n v="0"/>
    <n v="7.34"/>
    <n v="10.96"/>
  </r>
  <r>
    <d v="2022-04-04T00:00:00"/>
    <s v="#5525"/>
    <s v="United States"/>
    <s v="United States"/>
    <s v="USPS"/>
    <s v="Priority Mail"/>
    <n v="92833"/>
    <s v="92833"/>
    <n v="5"/>
    <s v="Fullerton"/>
    <x v="16"/>
    <n v="0"/>
    <n v="3.96"/>
    <n v="8.49"/>
  </r>
  <r>
    <d v="2022-04-04T00:00:00"/>
    <s v="#5526"/>
    <s v="United States"/>
    <s v="United States"/>
    <s v="USPS"/>
    <s v="Priority Mail"/>
    <s v="90660-1520"/>
    <s v="90660"/>
    <n v="5"/>
    <s v="Pico Rivera"/>
    <x v="16"/>
    <n v="0"/>
    <n v="4.66"/>
    <n v="8.49"/>
  </r>
  <r>
    <d v="2022-04-04T00:00:00"/>
    <s v="#5527"/>
    <s v="United States"/>
    <s v="United States"/>
    <s v="USPS"/>
    <s v="Priority Mail"/>
    <n v="28001"/>
    <s v="28001"/>
    <n v="5"/>
    <s v="Albemarle"/>
    <x v="30"/>
    <n v="0"/>
    <n v="6.28"/>
    <n v="11.62"/>
  </r>
  <r>
    <d v="2022-04-04T00:00:00"/>
    <s v="#5528"/>
    <s v="United States"/>
    <s v="United States"/>
    <s v="USPS"/>
    <s v="Priority Mail"/>
    <n v="84096"/>
    <s v="84096"/>
    <n v="5"/>
    <s v="Herriman"/>
    <x v="0"/>
    <n v="0"/>
    <n v="1.23"/>
    <n v="8.02"/>
  </r>
  <r>
    <d v="2022-04-04T00:00:00"/>
    <s v="#5529"/>
    <s v="United States"/>
    <s v="United States"/>
    <s v="USPS"/>
    <s v="Priority Mail"/>
    <s v="19057-2719"/>
    <s v="19057"/>
    <n v="5"/>
    <s v="Levittown"/>
    <x v="10"/>
    <n v="0"/>
    <n v="3.44"/>
    <n v="12.66"/>
  </r>
  <r>
    <d v="2022-04-04T00:00:00"/>
    <s v="#5530"/>
    <s v="United States"/>
    <s v="United States"/>
    <s v="USPS"/>
    <s v="Priority Mail"/>
    <n v="84720"/>
    <s v="84720"/>
    <n v="5"/>
    <s v="Cedar City"/>
    <x v="0"/>
    <n v="0"/>
    <n v="1.23"/>
    <n v="8.02"/>
  </r>
  <r>
    <d v="2022-04-04T00:00:00"/>
    <s v="#5531"/>
    <s v="United States"/>
    <s v="United States"/>
    <s v="USPS"/>
    <s v="Priority Mail"/>
    <n v="91607"/>
    <s v="91607"/>
    <n v="5"/>
    <s v="Valley Village"/>
    <x v="16"/>
    <n v="0"/>
    <n v="2.21"/>
    <n v="8.49"/>
  </r>
  <r>
    <d v="2022-04-04T00:00:00"/>
    <s v="#5532"/>
    <s v="United States"/>
    <s v="United States"/>
    <s v="USPS"/>
    <s v="Priority Mail"/>
    <n v="68022"/>
    <s v="68022"/>
    <n v="5"/>
    <s v="Elkhorn"/>
    <x v="17"/>
    <n v="0"/>
    <n v="2.63"/>
    <n v="9.1199999999999992"/>
  </r>
  <r>
    <d v="2022-04-08T00:00:00"/>
    <s v="#5533"/>
    <s v="United States"/>
    <s v="United States"/>
    <s v="USPS"/>
    <s v="Priority Mail"/>
    <n v="21043"/>
    <s v="21043"/>
    <n v="5"/>
    <s v="Ellicott City"/>
    <x v="26"/>
    <n v="0"/>
    <n v="8.5299999999999994"/>
    <n v="12.67"/>
  </r>
  <r>
    <d v="2022-04-08T00:00:00"/>
    <s v="#5534"/>
    <s v="United States"/>
    <s v="United States"/>
    <s v="USPS"/>
    <s v="First Class Package"/>
    <n v="27529"/>
    <s v="27529"/>
    <n v="5"/>
    <s v="Garner"/>
    <x v="30"/>
    <n v="0"/>
    <n v="1.41"/>
    <n v="3.99"/>
  </r>
  <r>
    <d v="2022-04-09T00:00:00"/>
    <s v="#5535"/>
    <s v="United States"/>
    <s v="United States"/>
    <s v="USPS"/>
    <s v="First Class Package"/>
    <n v="37075"/>
    <s v="37075"/>
    <n v="5"/>
    <s v="Hendersonville"/>
    <x v="37"/>
    <n v="0"/>
    <n v="4.1900000000000004"/>
    <n v="5.96"/>
  </r>
  <r>
    <d v="2022-04-11T00:00:00"/>
    <s v="#5536"/>
    <s v="United States"/>
    <s v="United States"/>
    <s v="USPS"/>
    <s v="First Class Package"/>
    <n v="92509"/>
    <s v="92509"/>
    <n v="5"/>
    <s v="Riverside"/>
    <x v="16"/>
    <n v="0"/>
    <n v="1.48"/>
    <n v="4.42"/>
  </r>
  <r>
    <d v="2022-04-12T00:00:00"/>
    <s v="#5538"/>
    <s v="United States"/>
    <s v="United States"/>
    <s v="USPS"/>
    <s v="Priority Mail"/>
    <n v="84765"/>
    <s v="84765"/>
    <n v="5"/>
    <s v="Santa Clara"/>
    <x v="0"/>
    <n v="0"/>
    <n v="1.23"/>
    <n v="8.02"/>
  </r>
  <r>
    <d v="2022-04-12T00:00:00"/>
    <s v="#5539"/>
    <s v="United States"/>
    <s v="United States"/>
    <s v="USPS"/>
    <s v="Priority Mail"/>
    <n v="93444"/>
    <s v="93444"/>
    <n v="5"/>
    <s v="Nipomo"/>
    <x v="16"/>
    <n v="0"/>
    <n v="2.21"/>
    <n v="8.49"/>
  </r>
  <r>
    <d v="2022-04-12T00:00:00"/>
    <s v="#5541"/>
    <s v="United States"/>
    <s v="United States"/>
    <s v="USPS"/>
    <s v="Priority Mail"/>
    <n v="84043"/>
    <s v="84043"/>
    <n v="5"/>
    <s v="Lehi"/>
    <x v="0"/>
    <n v="0"/>
    <n v="1.23"/>
    <n v="8.02"/>
  </r>
  <r>
    <d v="2022-04-12T00:00:00"/>
    <s v="#5542"/>
    <s v="United States"/>
    <s v="United States"/>
    <s v="UPS"/>
    <s v="UPS¬Æ Ground"/>
    <n v="19335"/>
    <s v="19335"/>
    <n v="5"/>
    <s v="Downingtown"/>
    <x v="10"/>
    <n v="0"/>
    <n v="10.039999999999999"/>
    <n v="11.35"/>
  </r>
  <r>
    <d v="2022-04-12T00:00:00"/>
    <s v="#5543"/>
    <s v="United States"/>
    <s v="United States"/>
    <s v="USPS"/>
    <s v="Priority Mail"/>
    <n v="93117"/>
    <s v="93117"/>
    <n v="5"/>
    <s v="Goleta"/>
    <x v="16"/>
    <n v="0"/>
    <n v="3.26"/>
    <n v="8.49"/>
  </r>
  <r>
    <d v="2022-04-12T00:00:00"/>
    <s v="#5544"/>
    <s v="United States"/>
    <s v="United States"/>
    <s v="USPS"/>
    <s v="Priority Mail"/>
    <n v="95324"/>
    <s v="95324"/>
    <n v="5"/>
    <s v="Hilmar"/>
    <x v="16"/>
    <n v="0"/>
    <n v="2.21"/>
    <n v="8.49"/>
  </r>
  <r>
    <d v="2022-04-12T00:00:00"/>
    <s v="#5545"/>
    <s v="United States"/>
    <s v="United States"/>
    <s v="UPS"/>
    <s v="UPS¬Æ Ground"/>
    <n v="77009"/>
    <s v="77009"/>
    <n v="5"/>
    <s v="Houston"/>
    <x v="8"/>
    <n v="0"/>
    <n v="9.9499999999999993"/>
    <n v="11.67"/>
  </r>
  <r>
    <d v="2022-04-12T00:00:00"/>
    <s v="#5546"/>
    <s v="United States"/>
    <s v="United States"/>
    <s v="USPS"/>
    <s v="Priority Mail"/>
    <n v="72450"/>
    <s v="72450"/>
    <n v="5"/>
    <s v="Paragould"/>
    <x v="15"/>
    <n v="0"/>
    <n v="1.69"/>
    <n v="10.96"/>
  </r>
  <r>
    <d v="2022-04-12T00:00:00"/>
    <s v="#5547"/>
    <s v="United States"/>
    <s v="United States"/>
    <s v="USPS"/>
    <s v="Priority Mail"/>
    <n v="84601"/>
    <s v="84601"/>
    <n v="5"/>
    <s v="Provo"/>
    <x v="0"/>
    <n v="0"/>
    <n v="1.23"/>
    <n v="8.02"/>
  </r>
  <r>
    <d v="2022-04-13T00:00:00"/>
    <s v="#5548"/>
    <s v="United States"/>
    <s v="United States"/>
    <s v="UPS"/>
    <s v="UPS¬Æ Ground"/>
    <n v="85340"/>
    <s v="85340"/>
    <n v="5"/>
    <s v="Litchfield Park"/>
    <x v="2"/>
    <n v="0"/>
    <n v="11.23"/>
    <n v="8.4"/>
  </r>
  <r>
    <d v="2022-04-14T00:00:00"/>
    <s v="#5549"/>
    <s v="United States"/>
    <s v="United States"/>
    <s v="USPS"/>
    <s v="Priority Mail"/>
    <n v="97378"/>
    <s v="97378"/>
    <n v="5"/>
    <s v="Sheridan"/>
    <x v="4"/>
    <n v="0"/>
    <n v="2.63"/>
    <n v="9.1199999999999992"/>
  </r>
  <r>
    <d v="2022-04-14T00:00:00"/>
    <s v="#5550"/>
    <s v="United States"/>
    <s v="United States"/>
    <s v="USPS"/>
    <s v="Priority Mail"/>
    <n v="84062"/>
    <s v="84062"/>
    <n v="5"/>
    <s v="Pleasant Grove"/>
    <x v="0"/>
    <n v="0"/>
    <n v="1.23"/>
    <n v="8.02"/>
  </r>
  <r>
    <d v="2022-04-14T00:00:00"/>
    <s v="#5551"/>
    <s v="United States"/>
    <s v="United States"/>
    <s v="UPS"/>
    <s v="UPS¬Æ Ground"/>
    <n v="30228"/>
    <s v="30228"/>
    <n v="5"/>
    <s v="Hampton"/>
    <x v="3"/>
    <n v="0"/>
    <n v="14.34"/>
    <n v="10.7"/>
  </r>
  <r>
    <d v="2022-04-14T00:00:00"/>
    <s v="#5552"/>
    <s v="United States"/>
    <s v="United States"/>
    <s v="UPS"/>
    <s v="UPS¬Æ Ground"/>
    <n v="98901"/>
    <s v="98901"/>
    <n v="5"/>
    <s v="Yakima"/>
    <x v="9"/>
    <n v="0"/>
    <n v="10.99"/>
    <n v="8.9499999999999993"/>
  </r>
  <r>
    <d v="2022-04-14T00:00:00"/>
    <s v="#5553"/>
    <s v="United States"/>
    <s v="United States"/>
    <s v="UPS"/>
    <s v="UPS¬Æ Ground"/>
    <n v="64014"/>
    <s v="64014"/>
    <n v="5"/>
    <s v="Blue Springs"/>
    <x v="18"/>
    <n v="0"/>
    <n v="10.99"/>
    <n v="8.9499999999999993"/>
  </r>
  <r>
    <d v="2022-04-15T00:00:00"/>
    <s v="#5554"/>
    <s v="United States"/>
    <s v="United States"/>
    <s v="USPS"/>
    <s v="First Class Package"/>
    <n v="84765"/>
    <s v="84765"/>
    <n v="5"/>
    <s v="Santa Clara"/>
    <x v="0"/>
    <n v="0"/>
    <n v="1.34"/>
    <n v="3.76"/>
  </r>
  <r>
    <d v="2022-04-15T00:00:00"/>
    <s v="#5555"/>
    <s v="United States"/>
    <s v="United States"/>
    <s v="UPS"/>
    <s v="UPS¬Æ Ground"/>
    <n v="80919"/>
    <s v="80919"/>
    <n v="5"/>
    <s v="Colorado Springs"/>
    <x v="12"/>
    <n v="0"/>
    <n v="11.48"/>
    <n v="9.3699999999999992"/>
  </r>
  <r>
    <d v="2022-04-15T00:00:00"/>
    <s v="#5556"/>
    <s v="United States"/>
    <s v="United States"/>
    <s v="USPS"/>
    <s v="First Class Package"/>
    <n v="84043"/>
    <s v="84043"/>
    <n v="5"/>
    <s v="Lehi"/>
    <x v="0"/>
    <n v="0"/>
    <n v="1.1299999999999999"/>
    <n v="3.37"/>
  </r>
  <r>
    <d v="2022-04-16T00:00:00"/>
    <s v="#5557"/>
    <s v="United States"/>
    <s v="United States"/>
    <s v="UPS"/>
    <s v="UPS¬Æ Ground"/>
    <n v="19901"/>
    <s v="19901"/>
    <n v="5"/>
    <s v="Dover"/>
    <x v="33"/>
    <n v="0"/>
    <n v="10.039999999999999"/>
    <n v="11.35"/>
  </r>
  <r>
    <d v="2022-04-16T00:00:00"/>
    <s v="#5558"/>
    <s v="United States"/>
    <s v="United States"/>
    <s v="USPS"/>
    <s v="First Class Package"/>
    <n v="60612"/>
    <s v="60612"/>
    <n v="5"/>
    <s v="Chicago"/>
    <x v="40"/>
    <n v="0"/>
    <n v="4.1900000000000004"/>
    <n v="5.96"/>
  </r>
  <r>
    <d v="2022-04-18T00:00:00"/>
    <s v="#5559"/>
    <s v="United States"/>
    <s v="United States"/>
    <s v="UPS"/>
    <s v="UPS¬Æ Ground"/>
    <n v="45066"/>
    <s v="45066"/>
    <n v="5"/>
    <s v="Springboro"/>
    <x v="29"/>
    <n v="0"/>
    <n v="10.43"/>
    <n v="10.7"/>
  </r>
  <r>
    <d v="2022-04-18T00:00:00"/>
    <s v="#5560"/>
    <s v="United States"/>
    <s v="United States"/>
    <s v="USPS"/>
    <s v="First Class Package"/>
    <n v="68107"/>
    <s v="68107"/>
    <n v="5"/>
    <s v="Omaha"/>
    <x v="17"/>
    <n v="0"/>
    <n v="1.38"/>
    <n v="3.87"/>
  </r>
  <r>
    <d v="2022-04-18T00:00:00"/>
    <s v="#5561"/>
    <s v="United States"/>
    <s v="United States"/>
    <s v="USPS"/>
    <s v="Priority Mail"/>
    <n v="84045"/>
    <s v="84045"/>
    <n v="5"/>
    <s v="Saratoga Springs"/>
    <x v="0"/>
    <n v="0"/>
    <n v="1.88"/>
    <n v="8.02"/>
  </r>
  <r>
    <d v="2022-04-18T00:00:00"/>
    <s v="#5562"/>
    <s v="United States"/>
    <s v="United States"/>
    <s v="USPS"/>
    <s v="First Class Package"/>
    <n v="95324"/>
    <s v="95324"/>
    <n v="5"/>
    <s v="Hilmar"/>
    <x v="16"/>
    <n v="0"/>
    <n v="1.39"/>
    <n v="3.81"/>
  </r>
  <r>
    <d v="2022-04-18T00:00:00"/>
    <s v="#5563"/>
    <s v="United States"/>
    <s v="United States"/>
    <s v="USPS"/>
    <s v="First Class Package"/>
    <n v="84014"/>
    <s v="84014"/>
    <n v="5"/>
    <s v="Centerville"/>
    <x v="0"/>
    <n v="0"/>
    <n v="1.34"/>
    <n v="3.76"/>
  </r>
  <r>
    <d v="2022-04-19T00:00:00"/>
    <s v="#5564"/>
    <s v="United States"/>
    <s v="United States"/>
    <s v="UPS"/>
    <s v="UPS¬Æ Ground"/>
    <n v="33314"/>
    <s v="33314"/>
    <n v="5"/>
    <s v="Davie"/>
    <x v="27"/>
    <n v="0"/>
    <n v="10.039999999999999"/>
    <n v="11.35"/>
  </r>
  <r>
    <d v="2022-04-19T00:00:00"/>
    <s v="#5565"/>
    <s v="United States"/>
    <s v="United States"/>
    <s v="UPS"/>
    <s v="UPS¬Æ Ground"/>
    <s v="01104"/>
    <s v="01104"/>
    <n v="5"/>
    <s v="Springfield"/>
    <x v="39"/>
    <n v="0"/>
    <n v="10.039999999999999"/>
    <n v="11.35"/>
  </r>
  <r>
    <d v="2022-04-19T00:00:00"/>
    <s v="#5566"/>
    <s v="United States"/>
    <s v="United States"/>
    <s v="UPS"/>
    <s v="UPS¬Æ Ground"/>
    <n v="84057"/>
    <s v="84057"/>
    <n v="5"/>
    <s v="Orem"/>
    <x v="0"/>
    <n v="0"/>
    <n v="9.3699999999999992"/>
    <n v="7.89"/>
  </r>
  <r>
    <d v="2022-04-19T00:00:00"/>
    <s v="#5567"/>
    <s v="United States"/>
    <s v="United States"/>
    <s v="UPS"/>
    <s v="UPS¬Æ Ground"/>
    <n v="84043"/>
    <s v="84043"/>
    <n v="5"/>
    <s v="Lehi"/>
    <x v="0"/>
    <n v="0"/>
    <n v="9.3699999999999992"/>
    <n v="7.89"/>
  </r>
  <r>
    <d v="2022-04-20T00:00:00"/>
    <s v="#5568"/>
    <s v="United States"/>
    <s v="United States"/>
    <s v="UPS"/>
    <s v="UPS¬Æ Ground"/>
    <n v="83676"/>
    <s v="83676"/>
    <n v="5"/>
    <s v="Wilder"/>
    <x v="7"/>
    <n v="0"/>
    <n v="15.15"/>
    <n v="8.4"/>
  </r>
  <r>
    <d v="2022-04-20T00:00:00"/>
    <s v="#5569"/>
    <s v="United States"/>
    <s v="United States"/>
    <s v="UPS"/>
    <s v="UPS¬Æ Ground"/>
    <n v="68118"/>
    <s v="68118"/>
    <n v="5"/>
    <s v="Omaha"/>
    <x v="17"/>
    <n v="0"/>
    <n v="10.99"/>
    <n v="8.9499999999999993"/>
  </r>
  <r>
    <d v="2022-04-21T00:00:00"/>
    <s v="#5570"/>
    <s v="United States"/>
    <s v="United States"/>
    <s v="USPS"/>
    <s v="First Class Package"/>
    <n v="84081"/>
    <s v="84081"/>
    <n v="5"/>
    <s v="West Jordan"/>
    <x v="0"/>
    <n v="0"/>
    <n v="1.46"/>
    <n v="4.34"/>
  </r>
  <r>
    <d v="2022-04-22T00:00:00"/>
    <s v="#5571"/>
    <s v="United States"/>
    <s v="United States"/>
    <s v="USPS"/>
    <s v="Priority Mail"/>
    <n v="85282"/>
    <s v="85282"/>
    <n v="5"/>
    <s v="Tempe"/>
    <x v="2"/>
    <n v="0"/>
    <n v="3.96"/>
    <n v="8.49"/>
  </r>
  <r>
    <d v="2022-04-22T00:00:00"/>
    <s v="#5572"/>
    <s v="United States"/>
    <s v="United States"/>
    <s v="USPS"/>
    <s v="First Class Package"/>
    <n v="93444"/>
    <s v="93444"/>
    <n v="5"/>
    <s v="Nipomo"/>
    <x v="16"/>
    <n v="0"/>
    <n v="1.39"/>
    <n v="3.81"/>
  </r>
  <r>
    <d v="2022-04-22T00:00:00"/>
    <s v="#5573"/>
    <s v="United States"/>
    <s v="United States"/>
    <s v="USPS"/>
    <s v="First Class Package"/>
    <n v="84321"/>
    <s v="84321"/>
    <n v="5"/>
    <s v="Logan"/>
    <x v="0"/>
    <n v="0"/>
    <n v="1.1299999999999999"/>
    <n v="3.37"/>
  </r>
  <r>
    <d v="2022-04-22T00:00:00"/>
    <s v="#5574"/>
    <s v="United States"/>
    <s v="United States"/>
    <s v="USPS"/>
    <s v="Priority Mail"/>
    <n v="80919"/>
    <s v="80919"/>
    <n v="5"/>
    <s v="Colorado Springs"/>
    <x v="12"/>
    <n v="0"/>
    <n v="2.21"/>
    <n v="8.49"/>
  </r>
  <r>
    <d v="2022-04-23T00:00:00"/>
    <s v="#5575"/>
    <s v="United States"/>
    <s v="United States"/>
    <s v="USPS"/>
    <s v="Priority Mail"/>
    <n v="93722"/>
    <s v="93722"/>
    <n v="5"/>
    <s v="Fresno"/>
    <x v="16"/>
    <n v="0"/>
    <n v="2.21"/>
    <n v="8.49"/>
  </r>
  <r>
    <d v="2022-04-25T00:00:00"/>
    <s v="#5576"/>
    <s v="United States"/>
    <s v="United States"/>
    <s v="USPS"/>
    <s v="First Class Package"/>
    <n v="84109"/>
    <s v="84109"/>
    <n v="5"/>
    <s v="Salt Lake City"/>
    <x v="0"/>
    <n v="0"/>
    <n v="3.21"/>
    <n v="5.49"/>
  </r>
  <r>
    <d v="2022-04-26T00:00:00"/>
    <s v="#5577"/>
    <s v="United States"/>
    <s v="United States"/>
    <s v="USPS"/>
    <s v="First Class Package"/>
    <n v="78248"/>
    <s v="78248"/>
    <n v="5"/>
    <s v="San Antonio"/>
    <x v="8"/>
    <n v="0"/>
    <n v="1.32"/>
    <n v="4.68"/>
  </r>
  <r>
    <d v="2022-04-28T00:00:00"/>
    <s v="#5578"/>
    <s v="United States"/>
    <s v="United States"/>
    <s v="UPS"/>
    <s v="UPS¬Æ Ground"/>
    <n v="84123"/>
    <s v="84123"/>
    <n v="5"/>
    <s v="Taylorsville"/>
    <x v="0"/>
    <n v="0"/>
    <n v="9.3699999999999992"/>
    <n v="7.89"/>
  </r>
  <r>
    <d v="2022-04-28T00:00:00"/>
    <s v="#5579"/>
    <s v="United States"/>
    <s v="United States"/>
    <s v="UPS"/>
    <s v="UPS¬Æ Ground"/>
    <n v="75605"/>
    <s v="75605"/>
    <n v="5"/>
    <s v="Longview"/>
    <x v="8"/>
    <n v="0"/>
    <n v="10.44"/>
    <n v="10.119999999999999"/>
  </r>
  <r>
    <d v="2022-04-28T00:00:00"/>
    <s v="#5580"/>
    <s v="United States"/>
    <s v="United States"/>
    <s v="UPS"/>
    <s v="UPS¬Æ Ground"/>
    <n v="60446"/>
    <s v="60446"/>
    <n v="5"/>
    <s v="Romeoville"/>
    <x v="40"/>
    <n v="0"/>
    <n v="10.44"/>
    <n v="10.119999999999999"/>
  </r>
  <r>
    <d v="2022-04-29T00:00:00"/>
    <s v="#5581"/>
    <s v="United States"/>
    <s v="United States"/>
    <s v="UPS"/>
    <s v="UPS¬Æ Ground"/>
    <n v="75007"/>
    <s v="75007"/>
    <n v="5"/>
    <s v="Carrollton"/>
    <x v="8"/>
    <n v="0"/>
    <n v="11.52"/>
    <n v="9.74"/>
  </r>
  <r>
    <d v="2022-04-29T00:00:00"/>
    <s v="#5582"/>
    <s v="United States"/>
    <s v="United States"/>
    <s v="USPS"/>
    <s v="First Class Package"/>
    <n v="84660"/>
    <s v="84660"/>
    <n v="5"/>
    <s v="Spanish Fork"/>
    <x v="0"/>
    <n v="0"/>
    <n v="1.46"/>
    <n v="4.34"/>
  </r>
  <r>
    <d v="2022-04-29T00:00:00"/>
    <s v="#5583"/>
    <s v="United States"/>
    <s v="United States"/>
    <s v="UPS"/>
    <s v="UPS¬Æ Ground"/>
    <n v="84765"/>
    <s v="84765"/>
    <n v="5"/>
    <s v="Santa Clara"/>
    <x v="0"/>
    <n v="0"/>
    <n v="13.57"/>
    <n v="7.89"/>
  </r>
  <r>
    <d v="2022-04-29T00:00:00"/>
    <s v="#5584"/>
    <s v="United States"/>
    <s v="United States"/>
    <s v="UPS"/>
    <s v="UPS¬Æ Ground"/>
    <n v="33815"/>
    <s v="33815"/>
    <n v="5"/>
    <s v="Lakeland"/>
    <x v="27"/>
    <n v="0"/>
    <n v="10.62"/>
    <n v="12.65"/>
  </r>
  <r>
    <d v="2022-04-29T00:00:00"/>
    <s v="#5585"/>
    <s v="United States"/>
    <s v="United States"/>
    <s v="UPS"/>
    <s v="UPS¬Æ Ground"/>
    <n v="84062"/>
    <s v="84062"/>
    <n v="5"/>
    <s v="Pleasant Grove"/>
    <x v="0"/>
    <n v="0"/>
    <n v="9.6"/>
    <n v="7.89"/>
  </r>
  <r>
    <d v="2022-04-29T00:00:00"/>
    <s v="#5586"/>
    <s v="United States"/>
    <s v="United States"/>
    <s v="UPS"/>
    <s v="UPS¬Æ Ground"/>
    <n v="28001"/>
    <s v="28001"/>
    <n v="5"/>
    <s v="Albemarle"/>
    <x v="30"/>
    <n v="0"/>
    <n v="14.67"/>
    <n v="10.7"/>
  </r>
  <r>
    <d v="2022-05-02T00:00:00"/>
    <s v="#5587"/>
    <s v="United States"/>
    <s v="United States"/>
    <s v="UPS"/>
    <s v="UPS¬Æ Ground"/>
    <n v="78248"/>
    <s v="78248"/>
    <n v="5"/>
    <s v="San Antonio"/>
    <x v="8"/>
    <n v="0"/>
    <n v="10.71"/>
    <n v="10.119999999999999"/>
  </r>
  <r>
    <d v="2022-05-02T00:00:00"/>
    <s v="#5588"/>
    <s v="United States"/>
    <s v="United States"/>
    <s v="UPS"/>
    <s v="UPS¬Æ Ground"/>
    <n v="92011"/>
    <s v="92011"/>
    <n v="5"/>
    <s v="Carlsbad"/>
    <x v="16"/>
    <n v="0"/>
    <n v="11.48"/>
    <n v="8.4"/>
  </r>
  <r>
    <d v="2022-05-02T00:00:00"/>
    <s v="#5589"/>
    <s v="United States"/>
    <s v="United States"/>
    <s v="UPS"/>
    <s v="UPS¬Æ Ground"/>
    <n v="18505"/>
    <s v="18505"/>
    <n v="5"/>
    <s v="Scranton"/>
    <x v="10"/>
    <n v="0"/>
    <n v="10.32"/>
    <n v="11.35"/>
  </r>
  <r>
    <d v="2022-05-05T00:00:00"/>
    <s v="#5591"/>
    <s v="United States"/>
    <s v="United States"/>
    <s v="UPS"/>
    <s v="UPS¬Æ Ground"/>
    <n v="29388"/>
    <s v="29388"/>
    <n v="5"/>
    <s v="Woodruff"/>
    <x v="20"/>
    <n v="0"/>
    <n v="14.67"/>
    <n v="10.7"/>
  </r>
  <r>
    <d v="2022-05-06T00:00:00"/>
    <s v="#5593"/>
    <s v="United States"/>
    <s v="United States"/>
    <s v="USPS"/>
    <s v="First Class Package"/>
    <n v="84067"/>
    <s v="84067"/>
    <n v="5"/>
    <s v="Roy"/>
    <x v="0"/>
    <n v="0"/>
    <n v="1.34"/>
    <n v="3.76"/>
  </r>
  <r>
    <d v="2022-05-06T00:00:00"/>
    <s v="#5594"/>
    <s v="United States"/>
    <s v="United States"/>
    <s v="USPS"/>
    <s v="Priority Mail"/>
    <n v="63544"/>
    <s v="63544"/>
    <n v="5"/>
    <s v="Greencastle"/>
    <x v="18"/>
    <n v="0"/>
    <n v="4.4400000000000004"/>
    <n v="10.96"/>
  </r>
  <r>
    <d v="2022-05-06T00:00:00"/>
    <s v="#5595"/>
    <s v="United States"/>
    <s v="United States"/>
    <s v="USPS"/>
    <s v="First Class Package"/>
    <n v="84663"/>
    <s v="84663"/>
    <n v="5"/>
    <s v="Springville"/>
    <x v="0"/>
    <n v="0"/>
    <n v="1.46"/>
    <n v="4.34"/>
  </r>
  <r>
    <d v="2022-05-11T00:00:00"/>
    <s v="#5597"/>
    <s v="United States"/>
    <s v="United States"/>
    <s v="USPS"/>
    <s v="First Class Package"/>
    <n v="84104"/>
    <s v="84104"/>
    <n v="5"/>
    <s v="Salt Lake City"/>
    <x v="0"/>
    <n v="0"/>
    <n v="1.46"/>
    <n v="4.34"/>
  </r>
  <r>
    <d v="2022-05-11T00:00:00"/>
    <s v="#5598"/>
    <s v="United States"/>
    <s v="United States"/>
    <s v="USPS"/>
    <s v="First Class Package"/>
    <n v="20910"/>
    <s v="20910"/>
    <n v="5"/>
    <s v="Silver Spring"/>
    <x v="26"/>
    <n v="0"/>
    <n v="1.27"/>
    <n v="4.9800000000000004"/>
  </r>
  <r>
    <d v="2022-05-11T00:00:00"/>
    <s v="#5600"/>
    <s v="United States"/>
    <s v="United States"/>
    <s v="USPS"/>
    <s v="Priority Mail"/>
    <n v="84067"/>
    <s v="84067"/>
    <n v="5"/>
    <s v="Roy"/>
    <x v="0"/>
    <n v="0"/>
    <n v="1.23"/>
    <n v="8.02"/>
  </r>
  <r>
    <d v="2022-05-11T00:00:00"/>
    <s v="#5601"/>
    <s v="United States"/>
    <s v="United States"/>
    <s v="USPS"/>
    <s v="Priority Mail"/>
    <n v="68022"/>
    <s v="68022"/>
    <n v="5"/>
    <s v="Elkhorn"/>
    <x v="17"/>
    <n v="0"/>
    <n v="4.58"/>
    <n v="9.1199999999999992"/>
  </r>
  <r>
    <d v="2022-05-12T00:00:00"/>
    <s v="#5602"/>
    <s v="United States"/>
    <s v="United States"/>
    <s v="UPS"/>
    <s v="UPS¬Æ Ground"/>
    <n v="77355"/>
    <s v="77355"/>
    <n v="5"/>
    <s v="Magnolia"/>
    <x v="8"/>
    <n v="0"/>
    <n v="10.84"/>
    <n v="10.119999999999999"/>
  </r>
  <r>
    <d v="2022-05-12T00:00:00"/>
    <s v="#5603"/>
    <s v="United States"/>
    <s v="United States"/>
    <s v="USPS"/>
    <s v="First Class Package"/>
    <n v="77705"/>
    <s v="77705"/>
    <n v="5"/>
    <s v="BEAUMONT"/>
    <x v="8"/>
    <n v="0"/>
    <n v="1.42"/>
    <n v="3.88"/>
  </r>
  <r>
    <d v="2022-05-12T00:00:00"/>
    <s v="#5604"/>
    <s v="United States"/>
    <s v="United States"/>
    <s v="USPS"/>
    <s v="First Class Package"/>
    <n v="99352"/>
    <s v="99352"/>
    <n v="5"/>
    <s v="Richland"/>
    <x v="9"/>
    <n v="0"/>
    <n v="1.48"/>
    <n v="4.42"/>
  </r>
  <r>
    <d v="2022-05-14T00:00:00"/>
    <s v="#5605"/>
    <s v="United States"/>
    <s v="United States"/>
    <s v="USPS"/>
    <s v="First Class Package"/>
    <n v="58102"/>
    <s v="58102"/>
    <n v="5"/>
    <s v="Fargo"/>
    <x v="36"/>
    <n v="0"/>
    <n v="1.38"/>
    <n v="3.87"/>
  </r>
  <r>
    <d v="2022-05-14T00:00:00"/>
    <s v="#5606"/>
    <s v="United States"/>
    <s v="United States"/>
    <s v="USPS"/>
    <s v="Priority Mail"/>
    <n v="85658"/>
    <s v="85658"/>
    <n v="5"/>
    <s v="Marana"/>
    <x v="2"/>
    <n v="0"/>
    <n v="2.21"/>
    <n v="8.49"/>
  </r>
  <r>
    <d v="2022-05-14T00:00:00"/>
    <s v="#5608"/>
    <s v="United States"/>
    <s v="United States"/>
    <s v="USPS"/>
    <s v="First Class Package"/>
    <n v="80919"/>
    <s v="80919"/>
    <n v="5"/>
    <s v="Colorado Springs"/>
    <x v="12"/>
    <n v="0"/>
    <n v="3.88"/>
    <n v="5.57"/>
  </r>
  <r>
    <d v="2022-05-16T00:00:00"/>
    <s v="#5609"/>
    <s v="United States"/>
    <s v="United States"/>
    <s v="UPS"/>
    <s v="UPS¬Æ Ground"/>
    <n v="37909"/>
    <s v="37909"/>
    <n v="5"/>
    <s v="Knoxville"/>
    <x v="37"/>
    <n v="0"/>
    <n v="11.18"/>
    <n v="13.55"/>
  </r>
  <r>
    <d v="2022-05-16T00:00:00"/>
    <s v="#5610"/>
    <s v="United States"/>
    <s v="United States"/>
    <s v="UPS"/>
    <s v="UPS¬Æ Ground"/>
    <n v="84660"/>
    <s v="84660"/>
    <n v="5"/>
    <s v="Spanish Fork"/>
    <x v="0"/>
    <n v="0"/>
    <n v="9.75"/>
    <n v="7.89"/>
  </r>
  <r>
    <d v="2022-05-16T00:00:00"/>
    <s v="#5611"/>
    <s v="United States"/>
    <s v="United States"/>
    <s v="UPS"/>
    <s v="UPS¬Æ Ground"/>
    <n v="84095"/>
    <s v="84095"/>
    <n v="5"/>
    <s v="South Jordan"/>
    <x v="0"/>
    <n v="0"/>
    <n v="9.75"/>
    <n v="7.89"/>
  </r>
  <r>
    <d v="2022-05-16T00:00:00"/>
    <s v="#5612"/>
    <s v="United States"/>
    <s v="United States"/>
    <s v="USPS"/>
    <s v="First Class Package"/>
    <n v="43082"/>
    <s v="43082"/>
    <n v="5"/>
    <s v="Westerville"/>
    <x v="29"/>
    <n v="0"/>
    <n v="4.79"/>
    <n v="6.11"/>
  </r>
  <r>
    <d v="2022-05-16T00:00:00"/>
    <s v="#5613"/>
    <s v="United States"/>
    <s v="United States"/>
    <s v="USPS"/>
    <s v="Priority Mail"/>
    <n v="83202"/>
    <s v="83202"/>
    <n v="5"/>
    <s v="pocatello"/>
    <x v="7"/>
    <n v="0"/>
    <n v="1.23"/>
    <n v="8.02"/>
  </r>
  <r>
    <d v="2022-05-17T00:00:00"/>
    <s v="#5614"/>
    <s v="United States"/>
    <s v="United States"/>
    <s v="USPS"/>
    <s v="Priority Mail"/>
    <n v="83252"/>
    <s v="83252"/>
    <n v="5"/>
    <s v="Malad City"/>
    <x v="7"/>
    <n v="0"/>
    <n v="1.88"/>
    <n v="8.02"/>
  </r>
  <r>
    <d v="2022-05-18T00:00:00"/>
    <s v="#5615"/>
    <s v="United States"/>
    <s v="United States"/>
    <s v="UPS"/>
    <s v="UPS¬Æ Ground"/>
    <n v="20164"/>
    <s v="20164"/>
    <n v="5"/>
    <s v="Sterling"/>
    <x v="1"/>
    <n v="0"/>
    <n v="10.5"/>
    <n v="11.35"/>
  </r>
  <r>
    <d v="2022-05-19T00:00:00"/>
    <s v="#5616"/>
    <s v="United States"/>
    <s v="United States"/>
    <s v="UPS"/>
    <s v="UPS¬Æ Ground"/>
    <n v="93444"/>
    <s v="93444"/>
    <n v="5"/>
    <s v="Nipomo"/>
    <x v="16"/>
    <n v="0"/>
    <n v="15.66"/>
    <n v="8.4"/>
  </r>
  <r>
    <d v="2022-05-19T00:00:00"/>
    <s v="#5617"/>
    <s v="United States"/>
    <s v="United States"/>
    <s v="USPS"/>
    <s v="First Class Package"/>
    <n v="78248"/>
    <s v="78248"/>
    <n v="5"/>
    <s v="San Antonio"/>
    <x v="8"/>
    <n v="0"/>
    <n v="4.1900000000000004"/>
    <n v="5.96"/>
  </r>
  <r>
    <d v="2022-05-19T00:00:00"/>
    <s v="#5618"/>
    <s v="United States"/>
    <s v="United States"/>
    <s v="UPS"/>
    <s v="UPS¬Æ Ground"/>
    <n v="80919"/>
    <s v="80919"/>
    <n v="5"/>
    <s v="Colorado Springs"/>
    <x v="12"/>
    <n v="0"/>
    <n v="11.65"/>
    <n v="8.4"/>
  </r>
  <r>
    <d v="2022-05-19T00:00:00"/>
    <s v="#5619"/>
    <s v="United States"/>
    <s v="United States"/>
    <s v="USPS"/>
    <s v="First Class Package"/>
    <n v="77023"/>
    <s v="77023"/>
    <n v="5"/>
    <s v="Houston"/>
    <x v="8"/>
    <n v="0"/>
    <n v="1.32"/>
    <n v="4.68"/>
  </r>
  <r>
    <d v="2022-05-19T00:00:00"/>
    <s v="#5620"/>
    <s v="United States"/>
    <s v="United States"/>
    <s v="USPS"/>
    <s v="Priority Mail"/>
    <n v="84107"/>
    <s v="84107"/>
    <n v="5"/>
    <s v="Murray"/>
    <x v="0"/>
    <n v="0"/>
    <n v="1.88"/>
    <n v="8.02"/>
  </r>
  <r>
    <d v="2022-05-19T00:00:00"/>
    <s v="#5621"/>
    <s v="United States"/>
    <s v="United States"/>
    <s v="USPS"/>
    <s v="First Class Package"/>
    <n v="90242"/>
    <s v="90242"/>
    <n v="5"/>
    <s v="Downey"/>
    <x v="16"/>
    <n v="0"/>
    <n v="3.88"/>
    <n v="5.57"/>
  </r>
  <r>
    <d v="2022-05-20T00:00:00"/>
    <s v="#5623"/>
    <s v="United States"/>
    <s v="United States"/>
    <s v="USPS"/>
    <s v="First Class Package"/>
    <n v="93117"/>
    <s v="93117"/>
    <n v="5"/>
    <s v="Goleta"/>
    <x v="16"/>
    <n v="0"/>
    <n v="3.88"/>
    <n v="5.57"/>
  </r>
  <r>
    <d v="2022-05-20T00:00:00"/>
    <s v="#5624"/>
    <s v="United States"/>
    <s v="United States"/>
    <s v="USPS"/>
    <s v="First Class Package"/>
    <n v="84043"/>
    <s v="84043"/>
    <n v="5"/>
    <s v="Lehi"/>
    <x v="0"/>
    <n v="0"/>
    <n v="1.46"/>
    <n v="4.34"/>
  </r>
  <r>
    <d v="2022-05-20T00:00:00"/>
    <s v="#5625"/>
    <s v="United States"/>
    <s v="United States"/>
    <s v="USPS"/>
    <s v="First Class Package"/>
    <n v="77023"/>
    <s v="77023"/>
    <n v="5"/>
    <s v="Houston"/>
    <x v="8"/>
    <n v="0"/>
    <n v="1.32"/>
    <n v="4.68"/>
  </r>
  <r>
    <d v="2022-05-20T00:00:00"/>
    <s v="#5627"/>
    <s v="United States"/>
    <s v="United States"/>
    <s v="UPS"/>
    <s v="UPS¬Æ Ground"/>
    <n v="95324"/>
    <s v="95324"/>
    <n v="5"/>
    <s v="Hilmar"/>
    <x v="16"/>
    <n v="0"/>
    <n v="15.66"/>
    <n v="8.4"/>
  </r>
  <r>
    <d v="2022-05-21T00:00:00"/>
    <s v="#5628"/>
    <s v="United States"/>
    <s v="United States"/>
    <s v="USPS"/>
    <s v="Priority Mail"/>
    <n v="84045"/>
    <s v="84045"/>
    <n v="5"/>
    <s v="Saratoga Springs"/>
    <x v="0"/>
    <n v="0"/>
    <n v="1.88"/>
    <n v="8.02"/>
  </r>
  <r>
    <d v="2022-05-20T00:00:00"/>
    <s v="#5629"/>
    <s v="United States"/>
    <s v="United States"/>
    <s v="USPS"/>
    <s v="First Class Package"/>
    <n v="76116"/>
    <s v="76116"/>
    <n v="5"/>
    <s v="Fort Worth "/>
    <x v="8"/>
    <n v="0"/>
    <n v="1.45"/>
    <n v="4.5"/>
  </r>
  <r>
    <d v="2022-05-21T00:00:00"/>
    <s v="#5630"/>
    <s v="United States"/>
    <s v="United States"/>
    <s v="USPS"/>
    <s v="First Class Package"/>
    <n v="95928"/>
    <s v="95928"/>
    <n v="5"/>
    <s v="Chico"/>
    <x v="16"/>
    <n v="0"/>
    <n v="1.48"/>
    <n v="4.42"/>
  </r>
  <r>
    <d v="2022-05-21T00:00:00"/>
    <s v="#5631"/>
    <s v="United States"/>
    <s v="United States"/>
    <s v="USPS"/>
    <s v="First Class Package"/>
    <n v="84003"/>
    <s v="84003"/>
    <n v="5"/>
    <s v="American Fork"/>
    <x v="0"/>
    <n v="0"/>
    <n v="1.46"/>
    <n v="4.34"/>
  </r>
  <r>
    <d v="2022-05-23T00:00:00"/>
    <s v="#5632"/>
    <s v="United States"/>
    <s v="United States"/>
    <s v="USPS"/>
    <s v="First Class Package"/>
    <n v="30144"/>
    <s v="30144"/>
    <n v="5"/>
    <s v="Kennesaw"/>
    <x v="3"/>
    <n v="0"/>
    <n v="1.32"/>
    <n v="4.83"/>
  </r>
  <r>
    <d v="2022-05-23T00:00:00"/>
    <s v="#5633"/>
    <s v="United States"/>
    <s v="United States"/>
    <s v="USPS"/>
    <s v="First Class Package"/>
    <n v="45503"/>
    <s v="45503"/>
    <n v="5"/>
    <s v="Springfield"/>
    <x v="29"/>
    <n v="0"/>
    <n v="1.32"/>
    <n v="4.83"/>
  </r>
  <r>
    <d v="2022-05-27T00:00:00"/>
    <s v="#5634"/>
    <s v="United States"/>
    <s v="United States"/>
    <s v="USPS"/>
    <s v="Priority Mail"/>
    <n v="98229"/>
    <s v="98229"/>
    <n v="5"/>
    <s v="Bellingham"/>
    <x v="9"/>
    <n v="0"/>
    <n v="4.58"/>
    <n v="9.1199999999999992"/>
  </r>
  <r>
    <d v="2022-05-27T00:00:00"/>
    <s v="#5636"/>
    <s v="United States"/>
    <s v="United States"/>
    <s v="USPS"/>
    <s v="Priority Mail"/>
    <n v="95324"/>
    <s v="95324"/>
    <n v="5"/>
    <s v="Hilmar"/>
    <x v="16"/>
    <n v="0"/>
    <n v="2.21"/>
    <n v="8.49"/>
  </r>
  <r>
    <d v="2022-05-27T00:00:00"/>
    <s v="#5637"/>
    <s v="United States"/>
    <s v="United States"/>
    <s v="UPS"/>
    <s v="UPS¬Æ Ground"/>
    <n v="98901"/>
    <s v="98901"/>
    <n v="5"/>
    <s v="Yakima"/>
    <x v="9"/>
    <n v="0"/>
    <n v="11.42"/>
    <n v="8.9499999999999993"/>
  </r>
  <r>
    <d v="2022-05-27T00:00:00"/>
    <s v="#5638"/>
    <s v="United States"/>
    <s v="United States"/>
    <s v="USPS"/>
    <s v="First Class Package"/>
    <n v="84765"/>
    <s v="84765"/>
    <n v="5"/>
    <s v="Santa Clara"/>
    <x v="0"/>
    <n v="0"/>
    <n v="1.46"/>
    <n v="4.34"/>
  </r>
  <r>
    <d v="2022-05-27T00:00:00"/>
    <s v="#5639"/>
    <s v="United States"/>
    <s v="United States"/>
    <s v="UPS"/>
    <s v="UPS¬Æ Ground"/>
    <n v="93722"/>
    <s v="93722"/>
    <n v="5"/>
    <s v="Fresno"/>
    <x v="16"/>
    <n v="0"/>
    <n v="11.65"/>
    <n v="8.4"/>
  </r>
  <r>
    <d v="2022-05-28T00:00:00"/>
    <s v="#5640"/>
    <s v="United States"/>
    <s v="United States"/>
    <s v="USPS"/>
    <s v="First Class Package"/>
    <n v="84123"/>
    <s v="84123"/>
    <n v="5"/>
    <s v="Taylorsville"/>
    <x v="0"/>
    <n v="0"/>
    <n v="3.21"/>
    <n v="5.49"/>
  </r>
  <r>
    <d v="2022-06-04T00:00:00"/>
    <s v="#5642"/>
    <s v="United States"/>
    <s v="United States"/>
    <s v="UPS"/>
    <s v="UPS¬Æ Ground"/>
    <n v="93444"/>
    <s v="93444"/>
    <n v="5"/>
    <s v="Nipomo"/>
    <x v="16"/>
    <n v="0"/>
    <n v="15.66"/>
    <n v="8.4"/>
  </r>
  <r>
    <d v="2022-06-04T00:00:00"/>
    <s v="#5643"/>
    <s v="United States"/>
    <s v="United States"/>
    <s v="UPS"/>
    <s v="UPS¬Æ Ground"/>
    <n v="68022"/>
    <s v="68022"/>
    <n v="5"/>
    <s v="Elkhorn"/>
    <x v="17"/>
    <n v="0"/>
    <n v="12.18"/>
    <n v="10.130000000000001"/>
  </r>
  <r>
    <d v="2022-06-04T00:00:00"/>
    <s v="#5644"/>
    <s v="United States"/>
    <s v="United States"/>
    <s v="UPS"/>
    <s v="UPS¬Æ Ground"/>
    <n v="84765"/>
    <s v="84765"/>
    <n v="5"/>
    <s v="Santa Clara"/>
    <x v="0"/>
    <n v="0"/>
    <n v="14.41"/>
    <n v="8.1999999999999993"/>
  </r>
  <r>
    <d v="2022-06-04T00:00:00"/>
    <s v="#5645"/>
    <s v="United States"/>
    <s v="United States"/>
    <s v="UPS"/>
    <s v="UPS¬Æ Ground"/>
    <n v="33704"/>
    <s v="33704"/>
    <n v="5"/>
    <s v="St. Petersburg"/>
    <x v="27"/>
    <n v="0"/>
    <n v="11.18"/>
    <n v="13.56"/>
  </r>
  <r>
    <d v="2022-06-04T00:00:00"/>
    <s v="#5646"/>
    <s v="United States"/>
    <s v="United States"/>
    <s v="USPS"/>
    <s v="First Class Package"/>
    <n v="84790"/>
    <s v="84790"/>
    <n v="5"/>
    <s v="St George"/>
    <x v="0"/>
    <n v="0"/>
    <n v="1.46"/>
    <n v="4.34"/>
  </r>
  <r>
    <d v="2022-06-04T00:00:00"/>
    <s v="#5647"/>
    <s v="United States"/>
    <s v="United States"/>
    <s v="USPS"/>
    <s v="First Class Package"/>
    <n v="76155"/>
    <s v="76155"/>
    <n v="5"/>
    <s v="Fort Worth"/>
    <x v="8"/>
    <n v="0"/>
    <n v="1.45"/>
    <n v="4.5"/>
  </r>
  <r>
    <d v="2022-06-04T00:00:00"/>
    <s v="#5648"/>
    <s v="United States"/>
    <s v="United States"/>
    <s v="USPS"/>
    <s v="First Class Package"/>
    <n v="81501"/>
    <s v="81501"/>
    <n v="5"/>
    <s v="Grand Junction"/>
    <x v="12"/>
    <n v="0"/>
    <n v="1.46"/>
    <n v="4.3899999999999997"/>
  </r>
  <r>
    <d v="2022-06-04T00:00:00"/>
    <s v="#5649"/>
    <s v="United States"/>
    <s v="United States"/>
    <s v="USPS"/>
    <s v="First Class Package"/>
    <n v="84315"/>
    <s v="84315"/>
    <n v="5"/>
    <s v="Hooper"/>
    <x v="0"/>
    <n v="0"/>
    <n v="1.46"/>
    <n v="4.34"/>
  </r>
  <r>
    <d v="2022-06-04T00:00:00"/>
    <s v="#5650"/>
    <s v="United States"/>
    <s v="United States"/>
    <s v="USPS"/>
    <s v="First Class Package"/>
    <n v="64118"/>
    <s v="64118"/>
    <n v="5"/>
    <s v="Kansas City"/>
    <x v="18"/>
    <n v="0"/>
    <n v="4.13"/>
    <n v="5.72"/>
  </r>
  <r>
    <d v="2022-06-04T00:00:00"/>
    <s v="#5651"/>
    <s v="United States"/>
    <s v="United States"/>
    <s v="USPS"/>
    <s v="First Class Package"/>
    <n v="84005"/>
    <s v="84005"/>
    <n v="5"/>
    <s v="Eagle Mountain"/>
    <x v="0"/>
    <n v="0"/>
    <n v="1.46"/>
    <n v="4.34"/>
  </r>
  <r>
    <d v="2022-06-04T00:00:00"/>
    <s v="#5652"/>
    <s v="United States"/>
    <s v="United States"/>
    <s v="USPS"/>
    <s v="First Class Package"/>
    <n v="99611"/>
    <s v="99611"/>
    <n v="5"/>
    <s v="Kenai"/>
    <x v="48"/>
    <n v="0"/>
    <n v="1.27"/>
    <n v="4.9800000000000004"/>
  </r>
  <r>
    <d v="2022-06-04T00:00:00"/>
    <s v="#5654"/>
    <s v="United States"/>
    <s v="United States"/>
    <s v="USPS"/>
    <s v="First Class Package"/>
    <n v="83445"/>
    <s v="83445"/>
    <n v="5"/>
    <s v="Saint Anthony"/>
    <x v="7"/>
    <n v="0"/>
    <n v="1.46"/>
    <n v="4.34"/>
  </r>
  <r>
    <d v="2022-06-06T00:00:00"/>
    <s v="#5655"/>
    <s v="United States"/>
    <s v="United States"/>
    <s v="UPS"/>
    <s v="UPS¬Æ Ground"/>
    <n v="94044"/>
    <s v="94044"/>
    <n v="5"/>
    <s v="Pacifica"/>
    <x v="16"/>
    <n v="0"/>
    <n v="15.66"/>
    <n v="8.4"/>
  </r>
  <r>
    <d v="2022-06-06T00:00:00"/>
    <s v="#5656"/>
    <s v="United States"/>
    <s v="United States"/>
    <s v="USPS"/>
    <s v="Priority Mail"/>
    <n v="63544"/>
    <s v="63544"/>
    <n v="5"/>
    <s v="Greencastle"/>
    <x v="18"/>
    <n v="0"/>
    <n v="1.69"/>
    <n v="10.96"/>
  </r>
  <r>
    <d v="2022-06-06T00:00:00"/>
    <s v="#5657"/>
    <s v="United States"/>
    <s v="United States"/>
    <s v="USPS"/>
    <s v="First Class Package"/>
    <n v="95337"/>
    <s v="95337"/>
    <n v="5"/>
    <s v="Manteca"/>
    <x v="16"/>
    <n v="0"/>
    <n v="3.88"/>
    <n v="5.57"/>
  </r>
  <r>
    <d v="2022-06-08T00:00:00"/>
    <s v="#5658"/>
    <s v="United States"/>
    <s v="United States"/>
    <s v="UPS"/>
    <s v="UPS¬Æ Ground"/>
    <s v="04210"/>
    <s v="04210"/>
    <n v="5"/>
    <s v="Auburn"/>
    <x v="28"/>
    <n v="0"/>
    <n v="10.5"/>
    <n v="11.35"/>
  </r>
  <r>
    <d v="2022-06-08T00:00:00"/>
    <s v="#5659"/>
    <s v="United States"/>
    <s v="United States"/>
    <s v="UPS"/>
    <s v="UPS¬Æ Ground"/>
    <n v="73071"/>
    <s v="73071"/>
    <n v="5"/>
    <s v="NORMAN"/>
    <x v="13"/>
    <n v="0"/>
    <n v="11.42"/>
    <n v="8.9499999999999993"/>
  </r>
  <r>
    <d v="2022-06-08T00:00:00"/>
    <s v="#5661"/>
    <s v="United States"/>
    <s v="United States"/>
    <s v="UPS"/>
    <s v="UPS¬Æ Ground"/>
    <n v="84660"/>
    <s v="84660"/>
    <n v="5"/>
    <s v="Spanish Fork"/>
    <x v="0"/>
    <n v="0"/>
    <n v="9.75"/>
    <n v="7.89"/>
  </r>
  <r>
    <d v="2022-06-08T00:00:00"/>
    <s v="#5662"/>
    <s v="United States"/>
    <s v="United States"/>
    <s v="USPS"/>
    <s v="Priority Mail"/>
    <n v="11756"/>
    <s v="11756"/>
    <n v="5"/>
    <s v="Levittown"/>
    <x v="21"/>
    <n v="0"/>
    <n v="15.08"/>
    <n v="12.67"/>
  </r>
  <r>
    <d v="2022-06-08T00:00:00"/>
    <s v="#5663"/>
    <s v="United States"/>
    <s v="United States"/>
    <s v="USPS"/>
    <s v="Priority Mail"/>
    <n v="84770"/>
    <s v="84770"/>
    <n v="5"/>
    <s v="St. George"/>
    <x v="0"/>
    <n v="0"/>
    <n v="1.88"/>
    <n v="8.02"/>
  </r>
  <r>
    <d v="2022-06-08T00:00:00"/>
    <s v="#5664"/>
    <s v="United States"/>
    <s v="United States"/>
    <s v="USPS"/>
    <s v="Priority Mail"/>
    <n v="95928"/>
    <s v="95928"/>
    <n v="5"/>
    <s v="Chico"/>
    <x v="16"/>
    <n v="0"/>
    <n v="3.96"/>
    <n v="8.49"/>
  </r>
  <r>
    <d v="2022-06-09T00:00:00"/>
    <s v="#5665"/>
    <s v="United States"/>
    <s v="United States"/>
    <s v="USPS"/>
    <s v="First Class Package"/>
    <n v="84115"/>
    <s v="84115"/>
    <n v="5"/>
    <s v="South Salt Lake"/>
    <x v="0"/>
    <n v="0"/>
    <n v="1.46"/>
    <n v="4.34"/>
  </r>
  <r>
    <d v="2022-06-10T00:00:00"/>
    <s v="#5666"/>
    <s v="United States"/>
    <s v="United States"/>
    <s v="USPS"/>
    <s v="First Class Package"/>
    <n v="84790"/>
    <s v="84790"/>
    <n v="5"/>
    <s v="St George"/>
    <x v="0"/>
    <n v="0"/>
    <n v="1.46"/>
    <n v="4.34"/>
  </r>
  <r>
    <d v="2022-06-10T00:00:00"/>
    <s v="#5667"/>
    <s v="United States"/>
    <s v="United States"/>
    <s v="USPS"/>
    <s v="Priority Mail"/>
    <n v="93117"/>
    <s v="93117"/>
    <n v="5"/>
    <s v="Goleta"/>
    <x v="16"/>
    <n v="0"/>
    <n v="2.21"/>
    <n v="8.49"/>
  </r>
  <r>
    <d v="2022-06-10T00:00:00"/>
    <s v="#5668"/>
    <s v="United States"/>
    <s v="United States"/>
    <s v="USPS"/>
    <s v="First Class Package"/>
    <n v="84765"/>
    <s v="84765"/>
    <n v="5"/>
    <s v="Santa Clara"/>
    <x v="0"/>
    <n v="0"/>
    <n v="1.34"/>
    <n v="3.76"/>
  </r>
  <r>
    <d v="2022-06-10T00:00:00"/>
    <s v="#5669"/>
    <s v="United States"/>
    <s v="United States"/>
    <s v="USPS"/>
    <s v="Priority Mail"/>
    <n v="80919"/>
    <s v="80919"/>
    <n v="5"/>
    <s v="Colorado Springs"/>
    <x v="12"/>
    <n v="0"/>
    <n v="2.21"/>
    <n v="8.49"/>
  </r>
  <r>
    <d v="2022-06-10T00:00:00"/>
    <s v="#5670"/>
    <s v="United States"/>
    <s v="United States"/>
    <s v="USPS"/>
    <s v="First Class Package"/>
    <n v="78248"/>
    <s v="78248"/>
    <n v="5"/>
    <s v="San Antonio"/>
    <x v="8"/>
    <n v="0"/>
    <n v="1.32"/>
    <n v="4.68"/>
  </r>
  <r>
    <d v="2022-06-10T00:00:00"/>
    <s v="#5671"/>
    <s v="United States"/>
    <s v="United States"/>
    <s v="USPS"/>
    <s v="Priority Mail"/>
    <n v="84770"/>
    <s v="84770"/>
    <n v="5"/>
    <s v="St. George"/>
    <x v="0"/>
    <n v="0"/>
    <n v="1.23"/>
    <n v="8.02"/>
  </r>
  <r>
    <d v="2022-06-11T00:00:00"/>
    <s v="#5672"/>
    <s v="United States"/>
    <s v="United States"/>
    <s v="USPS"/>
    <s v="Priority Mail"/>
    <n v="76155"/>
    <s v="76155"/>
    <n v="5"/>
    <s v="Fort Worth"/>
    <x v="8"/>
    <n v="0"/>
    <n v="2.63"/>
    <n v="9.1199999999999992"/>
  </r>
  <r>
    <d v="2022-06-11T00:00:00"/>
    <s v="#5673"/>
    <s v="United States"/>
    <s v="United States"/>
    <s v="USPS"/>
    <s v="First Class Package"/>
    <n v="83676"/>
    <s v="83676"/>
    <n v="5"/>
    <s v="Wilder"/>
    <x v="7"/>
    <n v="0"/>
    <n v="3.88"/>
    <n v="5.57"/>
  </r>
  <r>
    <d v="2022-06-13T00:00:00"/>
    <s v="#5674"/>
    <s v="United States"/>
    <s v="United States"/>
    <s v="UPS"/>
    <s v="UPS¬Æ Ground"/>
    <n v="84015"/>
    <s v="84015"/>
    <n v="5"/>
    <s v="Clinton"/>
    <x v="0"/>
    <n v="0"/>
    <n v="9.7899999999999991"/>
    <n v="7.89"/>
  </r>
  <r>
    <d v="2022-06-14T00:00:00"/>
    <s v="#5675"/>
    <s v="United States"/>
    <s v="United States"/>
    <s v="UPS"/>
    <s v="UPS¬Æ Ground"/>
    <n v="80108"/>
    <s v="80108"/>
    <n v="5"/>
    <s v="Castle Pines"/>
    <x v="12"/>
    <n v="0"/>
    <n v="11.7"/>
    <n v="8.4"/>
  </r>
  <r>
    <d v="2022-06-17T00:00:00"/>
    <s v="#5676"/>
    <s v="United States"/>
    <s v="United States"/>
    <s v="USPS"/>
    <s v="First Class Package"/>
    <n v="84054"/>
    <s v="84054"/>
    <n v="5"/>
    <s v="North Salt Lake"/>
    <x v="0"/>
    <n v="0"/>
    <n v="1.46"/>
    <n v="4.34"/>
  </r>
  <r>
    <d v="2022-06-17T00:00:00"/>
    <s v="#5677"/>
    <s v="United States"/>
    <s v="United States"/>
    <s v="UPS"/>
    <s v="UPS¬Æ Ground"/>
    <n v="97062"/>
    <s v="97062"/>
    <n v="5"/>
    <s v="Tualatin"/>
    <x v="4"/>
    <n v="0"/>
    <n v="11.46"/>
    <n v="8.9499999999999993"/>
  </r>
  <r>
    <d v="2022-06-17T00:00:00"/>
    <s v="#5678"/>
    <s v="United States"/>
    <s v="United States"/>
    <s v="USPS"/>
    <s v="First Class Package"/>
    <n v="73071"/>
    <s v="73071"/>
    <n v="5"/>
    <s v="NORMAN"/>
    <x v="13"/>
    <n v="0"/>
    <n v="4.13"/>
    <n v="5.72"/>
  </r>
  <r>
    <d v="2022-06-17T00:00:00"/>
    <s v="#5679"/>
    <s v="United States"/>
    <s v="United States"/>
    <s v="UPS"/>
    <s v="UPS¬Æ Ground"/>
    <n v="84765"/>
    <s v="84765"/>
    <n v="5"/>
    <s v="Santa Clara"/>
    <x v="0"/>
    <n v="0"/>
    <n v="13.8"/>
    <n v="7.89"/>
  </r>
  <r>
    <d v="2022-06-17T00:00:00"/>
    <s v="#5680"/>
    <s v="United States"/>
    <s v="United States"/>
    <s v="USPS"/>
    <s v="First Class Package"/>
    <n v="80919"/>
    <s v="80919"/>
    <n v="5"/>
    <s v="Colorado Springs"/>
    <x v="12"/>
    <n v="0"/>
    <n v="3.88"/>
    <n v="5.57"/>
  </r>
  <r>
    <d v="2022-06-18T00:00:00"/>
    <s v="#5681"/>
    <s v="United States"/>
    <s v="United States"/>
    <s v="UPS"/>
    <s v="UPS¬Æ Ground"/>
    <n v="84003"/>
    <s v="84003"/>
    <n v="5"/>
    <s v="American Fork"/>
    <x v="0"/>
    <n v="0"/>
    <n v="9.7899999999999991"/>
    <n v="7.89"/>
  </r>
  <r>
    <d v="2022-06-18T00:00:00"/>
    <s v="#5682"/>
    <s v="United States"/>
    <s v="United States"/>
    <s v="USPS"/>
    <s v="First Class Package"/>
    <n v="19026"/>
    <s v="19026"/>
    <n v="5"/>
    <s v="Drexel Hill"/>
    <x v="10"/>
    <n v="0"/>
    <n v="1.35"/>
    <n v="4.1500000000000004"/>
  </r>
  <r>
    <d v="2022-06-20T00:00:00"/>
    <s v="#5683"/>
    <s v="United States"/>
    <s v="United States"/>
    <s v="USPS"/>
    <s v="First Class Package"/>
    <n v="92509"/>
    <s v="92509"/>
    <n v="5"/>
    <s v="Riverside"/>
    <x v="16"/>
    <n v="0"/>
    <n v="1.48"/>
    <n v="4.42"/>
  </r>
  <r>
    <d v="2022-06-20T00:00:00"/>
    <s v="#5684"/>
    <s v="United States"/>
    <s v="United States"/>
    <s v="USPS"/>
    <s v="First Class Package"/>
    <n v="80108"/>
    <s v="80108"/>
    <n v="5"/>
    <s v="Castle Pines"/>
    <x v="12"/>
    <n v="0"/>
    <n v="1.48"/>
    <n v="4.42"/>
  </r>
  <r>
    <d v="2022-06-20T00:00:00"/>
    <s v="#5685"/>
    <s v="United States"/>
    <s v="United States"/>
    <s v="USPS"/>
    <s v="First Class Package"/>
    <n v="45342"/>
    <s v="45342"/>
    <n v="5"/>
    <s v="MIAMISBURG"/>
    <x v="29"/>
    <n v="0"/>
    <n v="4.79"/>
    <n v="6.11"/>
  </r>
  <r>
    <d v="2022-06-21T00:00:00"/>
    <s v="#5686"/>
    <s v="United States"/>
    <s v="United States"/>
    <s v="USPS"/>
    <s v="First Class Package"/>
    <n v="84045"/>
    <s v="84045"/>
    <n v="5"/>
    <s v="Saratoga Springs"/>
    <x v="0"/>
    <n v="0"/>
    <n v="1.46"/>
    <n v="4.34"/>
  </r>
  <r>
    <d v="2022-06-21T00:00:00"/>
    <s v="#5687"/>
    <s v="United States"/>
    <s v="United States"/>
    <s v="USPS"/>
    <s v="First Class Package"/>
    <n v="77023"/>
    <s v="77023"/>
    <n v="5"/>
    <s v="Houston"/>
    <x v="8"/>
    <n v="0"/>
    <n v="1.32"/>
    <n v="4.68"/>
  </r>
  <r>
    <d v="2022-06-21T00:00:00"/>
    <s v="#5688"/>
    <s v="United States"/>
    <s v="United States"/>
    <s v="USPS"/>
    <s v="Priority Mail"/>
    <n v="85260"/>
    <s v="85260"/>
    <n v="5"/>
    <s v="SCOTTSDALE"/>
    <x v="2"/>
    <n v="0"/>
    <n v="2.21"/>
    <n v="8.49"/>
  </r>
  <r>
    <d v="2022-06-22T00:00:00"/>
    <s v="#5689"/>
    <s v="United States"/>
    <s v="United States"/>
    <s v="UPS"/>
    <s v="UPS¬Æ Ground"/>
    <s v="01867"/>
    <s v="01867"/>
    <n v="5"/>
    <s v="Reading"/>
    <x v="39"/>
    <n v="0"/>
    <n v="11.63"/>
    <n v="14.31"/>
  </r>
  <r>
    <d v="2022-06-23T00:00:00"/>
    <s v="#5690"/>
    <s v="United States"/>
    <s v="United States"/>
    <s v="USPS"/>
    <s v="First Class Package"/>
    <n v="53704"/>
    <s v="53704"/>
    <n v="5"/>
    <s v="Madison"/>
    <x v="38"/>
    <n v="0"/>
    <n v="1.32"/>
    <n v="4.68"/>
  </r>
  <r>
    <d v="2022-06-24T00:00:00"/>
    <s v="#5691"/>
    <s v="United States"/>
    <s v="United States"/>
    <s v="UPS"/>
    <s v="UPS¬Æ Ground"/>
    <n v="84103"/>
    <s v="84103"/>
    <n v="5"/>
    <s v="SLC"/>
    <x v="0"/>
    <n v="0"/>
    <n v="9.7899999999999991"/>
    <n v="7.89"/>
  </r>
  <r>
    <d v="2022-06-24T00:00:00"/>
    <s v="#5692"/>
    <s v="United States"/>
    <s v="United States"/>
    <s v="UPS"/>
    <s v="UPS¬Æ Ground"/>
    <n v="84765"/>
    <s v="84765"/>
    <n v="5"/>
    <s v="Santa Clara"/>
    <x v="0"/>
    <n v="0"/>
    <n v="13.8"/>
    <n v="7.89"/>
  </r>
  <r>
    <d v="2022-06-24T00:00:00"/>
    <s v="#5694"/>
    <s v="United States"/>
    <s v="United States"/>
    <s v="USPS"/>
    <s v="First Class Package"/>
    <s v="01867"/>
    <s v="01867"/>
    <n v="5"/>
    <s v="Reading"/>
    <x v="39"/>
    <n v="0"/>
    <n v="5.32"/>
    <n v="6.28"/>
  </r>
  <r>
    <d v="2022-06-24T00:00:00"/>
    <s v="#5695"/>
    <s v="United States"/>
    <s v="United States"/>
    <s v="UPS"/>
    <s v="UPS¬Æ Ground"/>
    <n v="98662"/>
    <s v="98662"/>
    <n v="5"/>
    <s v="Vancouver"/>
    <x v="9"/>
    <n v="0"/>
    <n v="11.46"/>
    <n v="8.9499999999999993"/>
  </r>
  <r>
    <d v="2022-06-27T00:00:00"/>
    <s v="#5696"/>
    <s v="United States"/>
    <s v="United States"/>
    <s v="USPS"/>
    <s v="First Class Package"/>
    <n v="75071"/>
    <s v="75071"/>
    <n v="5"/>
    <s v="McKinney"/>
    <x v="8"/>
    <n v="0"/>
    <n v="1.38"/>
    <n v="3.87"/>
  </r>
  <r>
    <d v="2022-06-27T00:00:00"/>
    <s v="#5697"/>
    <s v="United States"/>
    <s v="United States"/>
    <s v="USPS"/>
    <s v="Priority Mail"/>
    <n v="17078"/>
    <s v="17078"/>
    <n v="5"/>
    <s v="Palmyra"/>
    <x v="10"/>
    <n v="0"/>
    <n v="8.5299999999999994"/>
    <n v="12.67"/>
  </r>
  <r>
    <d v="2022-06-30T00:00:00"/>
    <s v="#5698"/>
    <s v="United States"/>
    <s v="United States"/>
    <s v="USPS"/>
    <s v="First Class Package"/>
    <n v="19057"/>
    <s v="19057"/>
    <n v="5"/>
    <s v="Levittown"/>
    <x v="10"/>
    <n v="0"/>
    <n v="1.35"/>
    <n v="4.1500000000000004"/>
  </r>
  <r>
    <d v="2022-06-30T00:00:00"/>
    <s v="#5699"/>
    <s v="United States"/>
    <s v="United States"/>
    <s v="USPS"/>
    <s v="First Class Package"/>
    <n v="43214"/>
    <s v="43214"/>
    <n v="5"/>
    <s v="Columbus"/>
    <x v="29"/>
    <n v="0"/>
    <n v="1.41"/>
    <n v="3.99"/>
  </r>
  <r>
    <d v="2022-06-30T00:00:00"/>
    <s v="#5700"/>
    <s v="United States"/>
    <s v="United States"/>
    <s v="USPS"/>
    <s v="First Class Package"/>
    <n v="75006"/>
    <s v="75006"/>
    <n v="5"/>
    <s v="Carrollton"/>
    <x v="8"/>
    <n v="0"/>
    <n v="1.22"/>
    <n v="3.48"/>
  </r>
  <r>
    <d v="2022-06-30T00:00:00"/>
    <s v="#5701"/>
    <s v="United States"/>
    <s v="United States"/>
    <s v="USPS"/>
    <s v="First Class Package"/>
    <n v="93444"/>
    <s v="93444"/>
    <n v="5"/>
    <s v="Nipomo"/>
    <x v="16"/>
    <n v="0"/>
    <n v="1.48"/>
    <n v="4.42"/>
  </r>
  <r>
    <d v="2022-06-30T00:00:00"/>
    <s v="#5702"/>
    <s v="United States"/>
    <s v="United States"/>
    <s v="USPS"/>
    <s v="First Class Package"/>
    <n v="21043"/>
    <s v="21043"/>
    <n v="5"/>
    <s v="Ellicott City"/>
    <x v="26"/>
    <n v="0"/>
    <n v="1.35"/>
    <n v="4.1500000000000004"/>
  </r>
  <r>
    <d v="2022-06-30T00:00:00"/>
    <s v="#5703"/>
    <s v="United States"/>
    <s v="United States"/>
    <s v="USPS"/>
    <s v="Priority Mail"/>
    <n v="11756"/>
    <s v="11756"/>
    <n v="5"/>
    <s v="Levittown"/>
    <x v="21"/>
    <n v="0"/>
    <n v="3.44"/>
    <n v="12.66"/>
  </r>
  <r>
    <d v="2022-07-01T00:00:00"/>
    <s v="#5704"/>
    <s v="United States"/>
    <s v="United States"/>
    <s v="UPS"/>
    <s v="UPS¬Æ Ground"/>
    <n v="90046"/>
    <s v="90046"/>
    <n v="5"/>
    <s v="West Hollywood"/>
    <x v="16"/>
    <n v="0"/>
    <n v="11.7"/>
    <n v="8.4"/>
  </r>
  <r>
    <d v="2022-07-01T00:00:00"/>
    <s v="#5705"/>
    <s v="United States"/>
    <s v="United States"/>
    <s v="USPS"/>
    <s v="First Class Package"/>
    <n v="77023"/>
    <s v="77023"/>
    <n v="5"/>
    <s v="Houston"/>
    <x v="8"/>
    <n v="0"/>
    <n v="1.42"/>
    <n v="3.88"/>
  </r>
  <r>
    <d v="2022-07-01T00:00:00"/>
    <s v="#5706"/>
    <s v="United States"/>
    <s v="United States"/>
    <s v="UPS"/>
    <s v="UPS¬Æ Ground"/>
    <n v="84765"/>
    <s v="84765"/>
    <n v="5"/>
    <s v="Santa Clara"/>
    <x v="0"/>
    <n v="0"/>
    <n v="13.8"/>
    <n v="7.89"/>
  </r>
  <r>
    <d v="2022-07-01T00:00:00"/>
    <s v="#5707"/>
    <s v="United States"/>
    <s v="United States"/>
    <s v="USPS"/>
    <s v="First Class Package"/>
    <n v="21043"/>
    <s v="21043"/>
    <n v="5"/>
    <s v="Ellicott City"/>
    <x v="26"/>
    <n v="0"/>
    <n v="5.32"/>
    <n v="6.28"/>
  </r>
  <r>
    <d v="2022-07-09T00:00:00"/>
    <s v="#5710"/>
    <s v="United States"/>
    <s v="United States"/>
    <s v="USPS"/>
    <s v="Priority Mail"/>
    <n v="84043"/>
    <s v="84043"/>
    <n v="5"/>
    <s v="Lehi"/>
    <x v="0"/>
    <n v="0"/>
    <n v="1.23"/>
    <n v="8.02"/>
  </r>
  <r>
    <d v="2022-07-09T00:00:00"/>
    <s v="#5711"/>
    <s v="United States"/>
    <s v="United States"/>
    <s v="USPS"/>
    <s v="Priority Mail"/>
    <n v="21043"/>
    <s v="21043"/>
    <n v="5"/>
    <s v="Ellicott City"/>
    <x v="26"/>
    <n v="0"/>
    <n v="3.44"/>
    <n v="12.66"/>
  </r>
  <r>
    <d v="2022-07-10T00:00:00"/>
    <s v="#5712"/>
    <s v="United States"/>
    <s v="United States"/>
    <s v="USPS"/>
    <s v="Priority Mail"/>
    <n v="97035"/>
    <s v="97035"/>
    <n v="5"/>
    <s v="Lake Oswego"/>
    <x v="4"/>
    <n v="0"/>
    <n v="2.63"/>
    <n v="9.1199999999999992"/>
  </r>
  <r>
    <d v="2022-07-11T00:00:00"/>
    <s v="#5713"/>
    <s v="United States"/>
    <s v="United States"/>
    <s v="USPS"/>
    <s v="Priority Mail"/>
    <n v="83252"/>
    <s v="83252"/>
    <n v="5"/>
    <s v="Malad City"/>
    <x v="7"/>
    <n v="0"/>
    <n v="2.96"/>
    <n v="9.49"/>
  </r>
  <r>
    <d v="2022-07-12T00:00:00"/>
    <s v="#5714"/>
    <s v="United States"/>
    <s v="United States"/>
    <s v="USPS"/>
    <s v="First Class Package"/>
    <n v="93444"/>
    <s v="93444"/>
    <n v="5"/>
    <s v="Nipomo"/>
    <x v="16"/>
    <n v="0"/>
    <n v="1.39"/>
    <n v="3.81"/>
  </r>
  <r>
    <d v="2022-07-12T00:00:00"/>
    <s v="#5715"/>
    <s v="United States"/>
    <s v="United States"/>
    <s v="USPS"/>
    <s v="First Class Package"/>
    <s v="90802-1915"/>
    <s v="90802"/>
    <n v="5"/>
    <s v="Long Beach"/>
    <x v="16"/>
    <n v="0"/>
    <n v="3.88"/>
    <n v="5.57"/>
  </r>
  <r>
    <d v="2022-07-12T00:00:00"/>
    <s v="#5716"/>
    <s v="United States"/>
    <s v="United States"/>
    <s v="USPS"/>
    <s v="First Class Package"/>
    <n v="84765"/>
    <s v="84765"/>
    <n v="5"/>
    <s v="Santa Clara"/>
    <x v="0"/>
    <n v="0"/>
    <n v="1.36"/>
    <n v="3.79"/>
  </r>
  <r>
    <d v="2022-07-12T00:00:00"/>
    <s v="#5717"/>
    <s v="United States"/>
    <s v="United States"/>
    <s v="USPS"/>
    <s v="First Class Package"/>
    <n v="84606"/>
    <s v="84606"/>
    <n v="5"/>
    <s v="Provo"/>
    <x v="0"/>
    <n v="0"/>
    <n v="1.34"/>
    <n v="3.76"/>
  </r>
  <r>
    <d v="2022-07-13T00:00:00"/>
    <s v="#5718"/>
    <s v="United States"/>
    <s v="United States"/>
    <s v="USPS"/>
    <s v="First Class Package"/>
    <n v="38606"/>
    <s v="38606"/>
    <n v="5"/>
    <s v="Batesville"/>
    <x v="23"/>
    <n v="0"/>
    <n v="4.1900000000000004"/>
    <n v="5.96"/>
  </r>
  <r>
    <d v="2022-07-14T00:00:00"/>
    <s v="#5719"/>
    <s v="United States"/>
    <s v="United States"/>
    <s v="UPS"/>
    <s v="UPS¬Æ Ground"/>
    <n v="84606"/>
    <s v="84606"/>
    <n v="5"/>
    <s v="Provo"/>
    <x v="0"/>
    <n v="0"/>
    <n v="9.7899999999999991"/>
    <n v="7.89"/>
  </r>
  <r>
    <d v="2022-07-15T00:00:00"/>
    <s v="#5720"/>
    <s v="United States"/>
    <s v="United States"/>
    <s v="USPS"/>
    <s v="Priority Mail"/>
    <n v="64080"/>
    <s v="64080"/>
    <n v="5"/>
    <s v="Pleasant Hill"/>
    <x v="18"/>
    <n v="0"/>
    <n v="4.58"/>
    <n v="9.1199999999999992"/>
  </r>
  <r>
    <d v="2022-07-15T00:00:00"/>
    <s v="#5721"/>
    <s v="United States"/>
    <s v="United States"/>
    <s v="USPS"/>
    <s v="First Class Package"/>
    <n v="84062"/>
    <s v="84062"/>
    <n v="5"/>
    <s v="Pleasant Grove"/>
    <x v="0"/>
    <n v="0"/>
    <n v="1.46"/>
    <n v="4.34"/>
  </r>
  <r>
    <d v="2022-07-16T00:00:00"/>
    <s v="#5722"/>
    <s v="United States"/>
    <s v="United States"/>
    <s v="USPS"/>
    <s v="Priority Mail"/>
    <n v="85541"/>
    <s v="85541"/>
    <n v="5"/>
    <s v="Payson"/>
    <x v="2"/>
    <n v="0"/>
    <n v="3.26"/>
    <n v="8.49"/>
  </r>
  <r>
    <d v="2022-07-16T00:00:00"/>
    <s v="#5723"/>
    <s v="United States"/>
    <s v="United States"/>
    <s v="USPS"/>
    <s v="First Class Package"/>
    <n v="84790"/>
    <s v="84790"/>
    <n v="5"/>
    <s v="St George"/>
    <x v="0"/>
    <n v="0"/>
    <n v="1.46"/>
    <n v="4.3899999999999997"/>
  </r>
  <r>
    <d v="2022-07-18T00:00:00"/>
    <s v="#5724"/>
    <s v="United States"/>
    <s v="United States"/>
    <s v="USPS"/>
    <s v="Priority Mail"/>
    <s v="84097-6404"/>
    <s v="84097"/>
    <n v="5"/>
    <s v="Orem"/>
    <x v="0"/>
    <n v="0"/>
    <n v="1.23"/>
    <n v="8.02"/>
  </r>
  <r>
    <d v="2022-07-19T00:00:00"/>
    <s v="#5725"/>
    <s v="United States"/>
    <s v="United States"/>
    <s v="USPS"/>
    <s v="First Class Package"/>
    <n v="60514"/>
    <s v="60514"/>
    <n v="5"/>
    <s v="Clarendon Hills"/>
    <x v="40"/>
    <n v="0"/>
    <n v="1.32"/>
    <n v="4.68"/>
  </r>
  <r>
    <d v="2022-07-19T00:00:00"/>
    <s v="#5726"/>
    <s v="United States"/>
    <s v="United States"/>
    <s v="USPS"/>
    <s v="First Class Package"/>
    <n v="23669"/>
    <s v="23669"/>
    <n v="5"/>
    <s v="Hampton"/>
    <x v="1"/>
    <n v="0"/>
    <n v="1.27"/>
    <n v="4.9800000000000004"/>
  </r>
  <r>
    <d v="2022-07-19T00:00:00"/>
    <s v="#5727"/>
    <s v="United States"/>
    <s v="United States"/>
    <s v="USPS"/>
    <s v="Priority Mail"/>
    <n v="85541"/>
    <s v="85541"/>
    <n v="5"/>
    <s v="Payson"/>
    <x v="2"/>
    <n v="0"/>
    <n v="2.21"/>
    <n v="8.49"/>
  </r>
  <r>
    <d v="2022-07-19T00:00:00"/>
    <s v="#5728"/>
    <s v="United States"/>
    <s v="United States"/>
    <s v="USPS"/>
    <s v="First Class Package"/>
    <n v="11001"/>
    <s v="11001"/>
    <n v="5"/>
    <s v="Floral Park"/>
    <x v="21"/>
    <n v="0"/>
    <n v="1.27"/>
    <n v="4.9800000000000004"/>
  </r>
  <r>
    <d v="2022-07-21T00:00:00"/>
    <s v="#5729"/>
    <s v="United States"/>
    <s v="United States"/>
    <s v="USPS"/>
    <s v="First Class Package"/>
    <n v="49631"/>
    <s v="49631"/>
    <n v="5"/>
    <s v="Evart"/>
    <x v="32"/>
    <n v="0"/>
    <n v="1.42"/>
    <n v="3.88"/>
  </r>
  <r>
    <d v="2022-07-21T00:00:00"/>
    <s v="#5730"/>
    <s v="United States"/>
    <s v="United States"/>
    <s v="USPS"/>
    <s v="First Class Package"/>
    <s v="06877"/>
    <s v="06877"/>
    <n v="5"/>
    <s v="Ridgefield"/>
    <x v="34"/>
    <n v="0"/>
    <n v="5.32"/>
    <n v="6.28"/>
  </r>
  <r>
    <d v="2022-07-22T00:00:00"/>
    <s v="#5731"/>
    <s v="United States"/>
    <s v="United States"/>
    <s v="USPS"/>
    <s v="First Class Package"/>
    <n v="77023"/>
    <s v="77023"/>
    <n v="5"/>
    <s v="Houston"/>
    <x v="8"/>
    <n v="0"/>
    <n v="1.42"/>
    <n v="3.88"/>
  </r>
  <r>
    <d v="2022-07-22T00:00:00"/>
    <s v="#5732"/>
    <s v="United States"/>
    <s v="United States"/>
    <s v="USPS"/>
    <s v="First Class Package"/>
    <n v="84043"/>
    <s v="84043"/>
    <n v="5"/>
    <s v="Lehi"/>
    <x v="0"/>
    <n v="0"/>
    <n v="1.34"/>
    <n v="3.76"/>
  </r>
  <r>
    <d v="2022-07-22T00:00:00"/>
    <s v="#5733"/>
    <s v="United States"/>
    <s v="United States"/>
    <s v="USPS"/>
    <s v="First Class Package"/>
    <n v="85658"/>
    <s v="85658"/>
    <n v="5"/>
    <s v="Marana"/>
    <x v="2"/>
    <n v="0"/>
    <n v="3.88"/>
    <n v="5.57"/>
  </r>
  <r>
    <d v="2022-07-22T00:00:00"/>
    <s v="#5734"/>
    <s v="United States"/>
    <s v="United States"/>
    <s v="USPS"/>
    <s v="Priority Mail"/>
    <n v="84003"/>
    <s v="84003"/>
    <n v="5"/>
    <s v="American Fork"/>
    <x v="0"/>
    <n v="0"/>
    <n v="1.23"/>
    <n v="8.02"/>
  </r>
  <r>
    <d v="2022-07-23T00:00:00"/>
    <s v="#5735"/>
    <s v="United States"/>
    <s v="United States"/>
    <s v="USPS"/>
    <s v="First Class Package"/>
    <n v="84043"/>
    <s v="84043"/>
    <n v="5"/>
    <s v="Lehi"/>
    <x v="0"/>
    <n v="0"/>
    <n v="3.21"/>
    <n v="5.49"/>
  </r>
  <r>
    <d v="2022-07-23T00:00:00"/>
    <s v="#5736"/>
    <s v="United States"/>
    <s v="United States"/>
    <s v="USPS"/>
    <s v="First Class Package"/>
    <n v="75056"/>
    <s v="75056"/>
    <n v="5"/>
    <s v="The Colony"/>
    <x v="8"/>
    <n v="0"/>
    <n v="1.58"/>
    <n v="5.72"/>
  </r>
  <r>
    <d v="2022-07-25T00:00:00"/>
    <s v="#5737"/>
    <s v="United States"/>
    <s v="United States"/>
    <s v="USPS"/>
    <s v="First Class Package"/>
    <n v="92509"/>
    <s v="92509"/>
    <n v="5"/>
    <s v="Riverside"/>
    <x v="16"/>
    <n v="0"/>
    <n v="1.39"/>
    <n v="3.81"/>
  </r>
  <r>
    <d v="2022-07-25T00:00:00"/>
    <s v="#5738"/>
    <s v="United States"/>
    <s v="United States"/>
    <s v="USPS"/>
    <s v="First Class Package"/>
    <n v="94505"/>
    <s v="94505"/>
    <n v="5"/>
    <s v="Discovery Bay"/>
    <x v="16"/>
    <n v="0"/>
    <n v="1.48"/>
    <n v="4.42"/>
  </r>
  <r>
    <d v="2022-07-25T00:00:00"/>
    <s v="#5739"/>
    <s v="United States"/>
    <s v="United States"/>
    <s v="USPS"/>
    <s v="First Class Package"/>
    <n v="20852"/>
    <s v="20852"/>
    <n v="5"/>
    <s v="Rockville"/>
    <x v="26"/>
    <n v="0"/>
    <n v="1.27"/>
    <n v="4.9800000000000004"/>
  </r>
  <r>
    <d v="2022-07-25T00:00:00"/>
    <s v="#5740"/>
    <s v="United States"/>
    <s v="United States"/>
    <s v="USPS"/>
    <s v="Priority Mail"/>
    <n v="84010"/>
    <s v="84010"/>
    <n v="5"/>
    <s v="Bountiful"/>
    <x v="0"/>
    <n v="0"/>
    <n v="1.88"/>
    <n v="8.02"/>
  </r>
  <r>
    <d v="2022-07-28T00:00:00"/>
    <s v="#5741"/>
    <s v="United States"/>
    <s v="United States"/>
    <s v="USPS"/>
    <s v="Priority Mail"/>
    <n v="80401"/>
    <s v="80401"/>
    <n v="5"/>
    <s v="Golden"/>
    <x v="12"/>
    <n v="0"/>
    <n v="1.7"/>
    <n v="8.1999999999999993"/>
  </r>
  <r>
    <d v="2022-07-29T00:00:00"/>
    <s v="#5742"/>
    <s v="United States"/>
    <s v="United States"/>
    <s v="USPS"/>
    <s v="First Class Package"/>
    <n v="90260"/>
    <s v="90260"/>
    <n v="5"/>
    <s v="Lawndale"/>
    <x v="16"/>
    <n v="0"/>
    <n v="1.39"/>
    <n v="3.81"/>
  </r>
  <r>
    <d v="2022-07-29T00:00:00"/>
    <s v="#5743"/>
    <s v="United States"/>
    <s v="United States"/>
    <s v="USPS"/>
    <s v="First Class Package"/>
    <n v="91352"/>
    <s v="91352"/>
    <n v="5"/>
    <s v="Sun Valley"/>
    <x v="16"/>
    <n v="0"/>
    <n v="1.39"/>
    <n v="3.81"/>
  </r>
  <r>
    <d v="2022-07-29T00:00:00"/>
    <s v="#5744"/>
    <s v="United States"/>
    <s v="United States"/>
    <s v="USPS"/>
    <s v="First Class Package"/>
    <n v="97062"/>
    <s v="97062"/>
    <n v="5"/>
    <s v="Tualatin"/>
    <x v="4"/>
    <n v="0"/>
    <n v="1.38"/>
    <n v="3.87"/>
  </r>
  <r>
    <d v="2022-07-29T00:00:00"/>
    <s v="#5745"/>
    <s v="United States"/>
    <s v="United States"/>
    <s v="USPS"/>
    <s v="First Class Package"/>
    <n v="84043"/>
    <s v="84043"/>
    <n v="5"/>
    <s v="Lehi"/>
    <x v="0"/>
    <n v="0"/>
    <n v="3.21"/>
    <n v="5.49"/>
  </r>
  <r>
    <d v="2022-07-29T00:00:00"/>
    <s v="#5746"/>
    <s v="United States"/>
    <s v="United States"/>
    <s v="UPS"/>
    <s v="UPS¬Æ Ground"/>
    <n v="84663"/>
    <s v="84663"/>
    <n v="5"/>
    <s v="Springville"/>
    <x v="0"/>
    <n v="0"/>
    <n v="9.7100000000000009"/>
    <n v="7.89"/>
  </r>
  <r>
    <d v="2022-07-29T00:00:00"/>
    <s v="#5747"/>
    <s v="United States"/>
    <s v="United States"/>
    <s v="UPS"/>
    <s v="UPS¬Æ Ground"/>
    <n v="68022"/>
    <s v="68022"/>
    <n v="5"/>
    <s v="Elkhorn"/>
    <x v="17"/>
    <n v="0"/>
    <n v="11.38"/>
    <n v="8.9499999999999993"/>
  </r>
  <r>
    <d v="2022-07-30T00:00:00"/>
    <s v="#5748"/>
    <s v="United States"/>
    <s v="United States"/>
    <s v="USPS"/>
    <s v="Priority Mail"/>
    <n v="84094"/>
    <s v="84094"/>
    <n v="5"/>
    <s v="Sandy"/>
    <x v="0"/>
    <n v="0"/>
    <n v="1.88"/>
    <n v="8.02"/>
  </r>
  <r>
    <d v="2022-07-29T00:00:00"/>
    <s v="#5749"/>
    <s v="United States"/>
    <s v="United States"/>
    <s v="UPS"/>
    <s v="UPS¬Æ Ground"/>
    <n v="84003"/>
    <s v="84003"/>
    <n v="5"/>
    <s v="American Fork"/>
    <x v="0"/>
    <n v="0"/>
    <n v="10.61"/>
    <n v="8.3000000000000007"/>
  </r>
  <r>
    <d v="2022-07-29T00:00:00"/>
    <s v="#5750"/>
    <s v="United States"/>
    <s v="United States"/>
    <s v="USPS"/>
    <s v="Priority Mail"/>
    <n v="84318"/>
    <s v="84318"/>
    <n v="5"/>
    <s v="Hyde park"/>
    <x v="0"/>
    <n v="0"/>
    <n v="3.23"/>
    <n v="8.02"/>
  </r>
  <r>
    <d v="2022-08-01T00:00:00"/>
    <s v="#5751"/>
    <s v="United States"/>
    <s v="United States"/>
    <s v="UPS"/>
    <s v="UPS¬Æ Ground"/>
    <n v="85658"/>
    <s v="85658"/>
    <n v="5"/>
    <s v="Marana"/>
    <x v="2"/>
    <n v="0"/>
    <n v="16.010000000000002"/>
    <n v="9.7899999999999991"/>
  </r>
  <r>
    <d v="2022-07-29T00:00:00"/>
    <s v="#5752"/>
    <s v="United States"/>
    <s v="United States"/>
    <s v="UPS"/>
    <s v="UPS¬Æ Ground"/>
    <n v="60517"/>
    <s v="60517"/>
    <n v="5"/>
    <s v="Woodridge"/>
    <x v="40"/>
    <n v="0"/>
    <n v="10.84"/>
    <n v="10.119999999999999"/>
  </r>
  <r>
    <d v="2022-07-30T00:00:00"/>
    <s v="#5753"/>
    <s v="United States"/>
    <s v="United States"/>
    <s v="USPS"/>
    <s v="First Class Package"/>
    <n v="83445"/>
    <s v="83445"/>
    <n v="5"/>
    <s v="Saint Anthony"/>
    <x v="7"/>
    <n v="0"/>
    <n v="3.57"/>
    <n v="5.53"/>
  </r>
  <r>
    <d v="2022-07-30T00:00:00"/>
    <s v="#5754"/>
    <s v="United States"/>
    <s v="United States"/>
    <s v="UPS"/>
    <s v="UPS¬Æ Ground"/>
    <n v="84057"/>
    <s v="84057"/>
    <n v="5"/>
    <s v="Orem"/>
    <x v="0"/>
    <n v="0"/>
    <n v="9.7100000000000009"/>
    <n v="7.89"/>
  </r>
  <r>
    <d v="2022-07-30T00:00:00"/>
    <s v="#5755"/>
    <s v="United States"/>
    <s v="United States"/>
    <s v="USPS"/>
    <s v="Priority Mail"/>
    <n v="84062"/>
    <s v="84062"/>
    <n v="5"/>
    <s v="Pleasant Grove"/>
    <x v="0"/>
    <n v="0"/>
    <n v="1.88"/>
    <n v="8.02"/>
  </r>
  <r>
    <d v="2022-08-01T00:00:00"/>
    <s v="#5756"/>
    <s v="United States"/>
    <s v="United States"/>
    <s v="USPS"/>
    <s v="Priority Mail"/>
    <n v="84414"/>
    <s v="84414"/>
    <n v="5"/>
    <s v="Ogden"/>
    <x v="0"/>
    <n v="0"/>
    <n v="3.23"/>
    <n v="8.02"/>
  </r>
  <r>
    <d v="2022-07-29T00:00:00"/>
    <s v="#5757"/>
    <s v="United States"/>
    <s v="United States"/>
    <s v="USPS"/>
    <s v="First Class Package"/>
    <n v="84655"/>
    <s v="84655"/>
    <n v="5"/>
    <s v="Santaquin"/>
    <x v="0"/>
    <n v="0"/>
    <n v="1.46"/>
    <n v="4.34"/>
  </r>
  <r>
    <d v="2022-07-30T00:00:00"/>
    <s v="#5758"/>
    <s v="United States"/>
    <s v="United States"/>
    <s v="USPS"/>
    <s v="First Class Package"/>
    <n v="84095"/>
    <s v="84095"/>
    <n v="5"/>
    <s v="South Jordan"/>
    <x v="0"/>
    <n v="0"/>
    <n v="1.34"/>
    <n v="3.76"/>
  </r>
  <r>
    <d v="2022-08-01T00:00:00"/>
    <s v="#5759"/>
    <s v="United States"/>
    <s v="United States"/>
    <s v="UPS"/>
    <s v="UPS¬Æ Ground"/>
    <n v="11756"/>
    <s v="11756"/>
    <n v="5"/>
    <s v="Levittown"/>
    <x v="21"/>
    <n v="0"/>
    <n v="20.86"/>
    <n v="43.94"/>
  </r>
  <r>
    <d v="2022-07-30T00:00:00"/>
    <s v="#5761"/>
    <s v="United States"/>
    <s v="United States"/>
    <s v="USPS"/>
    <s v="First Class Package"/>
    <n v="33351"/>
    <s v="33351"/>
    <n v="5"/>
    <s v="Lauderhill"/>
    <x v="27"/>
    <n v="0"/>
    <n v="5.32"/>
    <n v="6.28"/>
  </r>
  <r>
    <d v="2022-08-01T00:00:00"/>
    <s v="#5763"/>
    <s v="United States"/>
    <s v="United States"/>
    <s v="UPS"/>
    <s v="UPS¬Æ Ground"/>
    <n v="19026"/>
    <s v="19026"/>
    <n v="5"/>
    <s v="Drexel Hill"/>
    <x v="10"/>
    <n v="0"/>
    <n v="10.46"/>
    <n v="11.35"/>
  </r>
  <r>
    <d v="2022-08-01T00:00:00"/>
    <s v="#5769"/>
    <s v="United States"/>
    <s v="United States"/>
    <s v="UPS"/>
    <s v="UPS¬Æ Ground"/>
    <s v="08816"/>
    <s v="08816"/>
    <n v="5"/>
    <s v="East Brunswick"/>
    <x v="31"/>
    <n v="0"/>
    <n v="10.46"/>
    <n v="11.35"/>
  </r>
  <r>
    <d v="2022-08-01T00:00:00"/>
    <s v="#5770"/>
    <s v="United States"/>
    <s v="United States"/>
    <s v="USPS"/>
    <s v="First Class Package"/>
    <n v="84780"/>
    <s v="84780"/>
    <n v="5"/>
    <s v="Washington"/>
    <x v="0"/>
    <n v="0"/>
    <n v="1.57"/>
    <n v="5.53"/>
  </r>
  <r>
    <d v="2022-08-01T00:00:00"/>
    <s v="#5771"/>
    <s v="United States"/>
    <s v="United States"/>
    <s v="UPS"/>
    <s v="UPS¬Æ Ground"/>
    <n v="19390"/>
    <s v="19390"/>
    <n v="5"/>
    <s v="West Grove"/>
    <x v="10"/>
    <n v="0"/>
    <n v="14.76"/>
    <n v="12.65"/>
  </r>
  <r>
    <d v="2022-08-02T00:00:00"/>
    <s v="#5773"/>
    <s v="United States"/>
    <s v="United States"/>
    <s v="USPS"/>
    <s v="First Class Package"/>
    <n v="84663"/>
    <s v="84663"/>
    <n v="5"/>
    <s v="Springville"/>
    <x v="0"/>
    <n v="0"/>
    <n v="1.46"/>
    <n v="4.34"/>
  </r>
  <r>
    <d v="2022-08-01T00:00:00"/>
    <s v="#5774"/>
    <s v="United States"/>
    <s v="United States"/>
    <s v="USPS"/>
    <s v="First Class Package"/>
    <n v="74133"/>
    <s v="74133"/>
    <n v="5"/>
    <s v="tulsa"/>
    <x v="13"/>
    <n v="0"/>
    <n v="1.38"/>
    <n v="3.87"/>
  </r>
  <r>
    <d v="2022-08-02T00:00:00"/>
    <s v="#5775"/>
    <s v="United States"/>
    <s v="United States"/>
    <s v="USPS"/>
    <s v="Priority Mail"/>
    <n v="93444"/>
    <s v="93444"/>
    <n v="5"/>
    <s v="Nipomo"/>
    <x v="16"/>
    <n v="0"/>
    <n v="3.26"/>
    <n v="8.49"/>
  </r>
  <r>
    <d v="2022-08-02T00:00:00"/>
    <s v="#5777"/>
    <s v="United States"/>
    <s v="United States"/>
    <s v="USPS"/>
    <s v="First Class Package"/>
    <n v="92509"/>
    <s v="92509"/>
    <n v="5"/>
    <s v="Riverside"/>
    <x v="16"/>
    <n v="0"/>
    <n v="1.68"/>
    <n v="5.57"/>
  </r>
  <r>
    <d v="2022-08-02T00:00:00"/>
    <s v="#5778"/>
    <s v="United States"/>
    <s v="United States"/>
    <s v="USPS"/>
    <s v="Priority Mail"/>
    <n v="83252"/>
    <s v="83252"/>
    <n v="5"/>
    <s v="Malad City"/>
    <x v="7"/>
    <n v="0"/>
    <n v="3.65"/>
    <n v="10.25"/>
  </r>
  <r>
    <d v="2022-08-01T00:00:00"/>
    <s v="#5779"/>
    <s v="United States"/>
    <s v="United States"/>
    <s v="USPS"/>
    <s v="Priority Mail"/>
    <n v="84321"/>
    <s v="84321"/>
    <n v="5"/>
    <s v="Logan"/>
    <x v="0"/>
    <n v="0"/>
    <n v="2.5299999999999998"/>
    <n v="8.02"/>
  </r>
  <r>
    <d v="2022-08-02T00:00:00"/>
    <s v="#5780"/>
    <s v="United States"/>
    <s v="United States"/>
    <s v="USPS"/>
    <s v="Priority Mail"/>
    <n v="98229"/>
    <s v="98229"/>
    <n v="5"/>
    <s v="Bellingham"/>
    <x v="9"/>
    <n v="0"/>
    <n v="5.83"/>
    <n v="9.1199999999999992"/>
  </r>
  <r>
    <d v="2022-08-02T00:00:00"/>
    <s v="#5781"/>
    <s v="United States"/>
    <s v="United States"/>
    <s v="USPS"/>
    <s v="Priority Mail"/>
    <n v="84042"/>
    <s v="84042"/>
    <n v="5"/>
    <s v="Lindon"/>
    <x v="0"/>
    <n v="0"/>
    <n v="2.5299999999999998"/>
    <n v="8.02"/>
  </r>
  <r>
    <d v="2022-08-02T00:00:00"/>
    <s v="#5783"/>
    <s v="United States"/>
    <s v="United States"/>
    <s v="USPS"/>
    <s v="Priority Mail"/>
    <n v="52302"/>
    <s v="52302"/>
    <n v="5"/>
    <s v="Marion"/>
    <x v="46"/>
    <n v="0"/>
    <n v="1.69"/>
    <n v="10.96"/>
  </r>
  <r>
    <d v="2022-08-02T00:00:00"/>
    <s v="#5784"/>
    <s v="United States"/>
    <s v="United States"/>
    <s v="USPS"/>
    <s v="Priority Mail"/>
    <n v="84062"/>
    <s v="84062"/>
    <n v="5"/>
    <s v="Pleasant Grove"/>
    <x v="0"/>
    <n v="0"/>
    <n v="3.63"/>
    <n v="8.02"/>
  </r>
  <r>
    <d v="2022-08-02T00:00:00"/>
    <s v="#5785"/>
    <s v="United States"/>
    <s v="United States"/>
    <s v="USPS"/>
    <s v="Priority Mail"/>
    <n v="84042"/>
    <s v="84042"/>
    <n v="5"/>
    <s v="Lindon"/>
    <x v="0"/>
    <n v="0"/>
    <n v="2.5299999999999998"/>
    <n v="8.02"/>
  </r>
  <r>
    <d v="2022-08-02T00:00:00"/>
    <s v="#5786"/>
    <s v="United States"/>
    <s v="United States"/>
    <s v="USPS"/>
    <s v="First Class Package"/>
    <n v="60514"/>
    <s v="60514"/>
    <n v="5"/>
    <s v="Clarendon Hills"/>
    <x v="40"/>
    <n v="0"/>
    <n v="1.32"/>
    <n v="4.68"/>
  </r>
  <r>
    <d v="2022-08-05T00:00:00"/>
    <s v="#5787"/>
    <s v="United States"/>
    <s v="United States"/>
    <s v="USPS"/>
    <s v="Priority Mail"/>
    <n v="84062"/>
    <s v="84062"/>
    <n v="5"/>
    <s v="Pleasant Grove"/>
    <x v="0"/>
    <n v="0"/>
    <n v="1.23"/>
    <n v="8.02"/>
  </r>
  <r>
    <d v="2022-08-05T00:00:00"/>
    <s v="#5788"/>
    <s v="United States"/>
    <s v="United States"/>
    <s v="USPS"/>
    <s v="Priority Mail"/>
    <n v="93117"/>
    <s v="93117"/>
    <n v="5"/>
    <s v="Goleta"/>
    <x v="16"/>
    <n v="0"/>
    <n v="2.21"/>
    <n v="8.49"/>
  </r>
  <r>
    <d v="2022-08-05T00:00:00"/>
    <s v="#5790"/>
    <s v="United States"/>
    <s v="United States"/>
    <s v="USPS"/>
    <s v="First Class Package"/>
    <n v="77023"/>
    <s v="77023"/>
    <n v="5"/>
    <s v="Houston"/>
    <x v="8"/>
    <n v="0"/>
    <n v="1.32"/>
    <n v="4.68"/>
  </r>
  <r>
    <d v="2022-08-05T00:00:00"/>
    <s v="#5791"/>
    <s v="United States"/>
    <s v="United States"/>
    <s v="USPS"/>
    <s v="First Class Package"/>
    <n v="76227"/>
    <s v="76227"/>
    <n v="5"/>
    <s v="Aubrey"/>
    <x v="8"/>
    <n v="0"/>
    <n v="4.13"/>
    <n v="5.72"/>
  </r>
  <r>
    <d v="2022-08-11T00:00:00"/>
    <s v="#5791"/>
    <s v="United States"/>
    <s v="United States"/>
    <s v="USPS"/>
    <s v="First Class Package"/>
    <n v="76227"/>
    <s v="76227"/>
    <n v="5"/>
    <s v="Aubrey"/>
    <x v="8"/>
    <n v="0"/>
    <n v="1.58"/>
    <n v="5.72"/>
  </r>
  <r>
    <d v="2022-08-11T00:00:00"/>
    <s v="#5792"/>
    <s v="United States"/>
    <s v="United States"/>
    <s v="USPS"/>
    <s v="First Class Package"/>
    <n v="77023"/>
    <s v="77023"/>
    <n v="5"/>
    <s v="Houston"/>
    <x v="8"/>
    <n v="0"/>
    <n v="4.1900000000000004"/>
    <n v="5.96"/>
  </r>
  <r>
    <d v="2022-08-11T00:00:00"/>
    <s v="#5793"/>
    <s v="United States"/>
    <s v="United States"/>
    <s v="USPS"/>
    <s v="First Class Package"/>
    <s v="01867"/>
    <s v="01867"/>
    <n v="5"/>
    <s v="Reading"/>
    <x v="39"/>
    <n v="0"/>
    <n v="5.32"/>
    <n v="6.28"/>
  </r>
  <r>
    <d v="2022-08-09T00:00:00"/>
    <s v="#5794"/>
    <s v="United States"/>
    <s v="United States"/>
    <s v="UPS"/>
    <s v="UPS¬Æ Ground"/>
    <n v="84010"/>
    <s v="84010"/>
    <n v="5"/>
    <s v="Bountiful"/>
    <x v="0"/>
    <n v="0"/>
    <n v="9.7100000000000009"/>
    <n v="7.89"/>
  </r>
  <r>
    <d v="2022-08-09T00:00:00"/>
    <s v="#5795"/>
    <s v="United States"/>
    <s v="United States"/>
    <s v="UPS"/>
    <s v="UPS¬Æ Ground"/>
    <n v="84057"/>
    <s v="84057"/>
    <n v="5"/>
    <s v="Orem"/>
    <x v="0"/>
    <n v="0"/>
    <n v="9.7100000000000009"/>
    <n v="7.89"/>
  </r>
  <r>
    <d v="2022-08-10T00:00:00"/>
    <s v="#5796"/>
    <s v="United States"/>
    <s v="United States"/>
    <s v="UPS"/>
    <s v="UPS¬Æ Ground"/>
    <n v="73132"/>
    <s v="73132"/>
    <n v="5"/>
    <s v="Oklahoma City"/>
    <x v="13"/>
    <n v="0"/>
    <n v="11.38"/>
    <n v="8.9499999999999993"/>
  </r>
  <r>
    <d v="2022-08-12T00:00:00"/>
    <s v="#5797"/>
    <s v="United States"/>
    <s v="United States"/>
    <s v="USPS"/>
    <s v="First Class Package"/>
    <s v="84097-6404"/>
    <s v="84097"/>
    <n v="5"/>
    <s v="Orem"/>
    <x v="0"/>
    <n v="0"/>
    <n v="1.46"/>
    <n v="4.34"/>
  </r>
  <r>
    <d v="2022-08-12T00:00:00"/>
    <s v="#5799"/>
    <s v="United States"/>
    <s v="United States"/>
    <s v="USPS"/>
    <s v="First Class Package"/>
    <n v="21043"/>
    <s v="21043"/>
    <n v="5"/>
    <s v="Ellicott City"/>
    <x v="26"/>
    <n v="0"/>
    <n v="1.27"/>
    <n v="4.9800000000000004"/>
  </r>
  <r>
    <d v="2022-08-13T00:00:00"/>
    <s v="#5800"/>
    <s v="United States"/>
    <s v="United States"/>
    <s v="USPS"/>
    <s v="First Class Package"/>
    <n v="89052"/>
    <s v="89052"/>
    <n v="5"/>
    <s v="Henderson"/>
    <x v="5"/>
    <n v="0"/>
    <n v="3.57"/>
    <n v="5.53"/>
  </r>
  <r>
    <d v="2022-08-16T00:00:00"/>
    <s v="#5801"/>
    <s v="United States"/>
    <s v="United States"/>
    <s v="USPS"/>
    <s v="First Class Package"/>
    <n v="84790"/>
    <s v="84790"/>
    <n v="5"/>
    <s v="St George"/>
    <x v="0"/>
    <n v="0"/>
    <n v="1.46"/>
    <n v="4.3899999999999997"/>
  </r>
  <r>
    <d v="2022-08-16T00:00:00"/>
    <s v="#5802"/>
    <s v="United States"/>
    <s v="United States"/>
    <s v="USPS"/>
    <s v="First Class Package"/>
    <n v="84096"/>
    <s v="84096"/>
    <n v="5"/>
    <s v="Herriman"/>
    <x v="0"/>
    <n v="0"/>
    <n v="1.34"/>
    <n v="3.76"/>
  </r>
  <r>
    <d v="2022-08-16T00:00:00"/>
    <s v="#5803"/>
    <s v="United States"/>
    <s v="United States"/>
    <s v="USPS"/>
    <s v="First Class Package"/>
    <n v="84065"/>
    <s v="84065"/>
    <n v="5"/>
    <s v="Riverton"/>
    <x v="0"/>
    <n v="0"/>
    <n v="1.34"/>
    <n v="3.76"/>
  </r>
  <r>
    <d v="2022-08-16T00:00:00"/>
    <s v="#5804"/>
    <s v="United States"/>
    <s v="United States"/>
    <s v="USPS"/>
    <s v="First Class Package"/>
    <n v="74133"/>
    <s v="74133"/>
    <n v="5"/>
    <s v="tulsa"/>
    <x v="13"/>
    <n v="0"/>
    <n v="1.45"/>
    <n v="4.5"/>
  </r>
  <r>
    <d v="2022-08-16T00:00:00"/>
    <s v="#5805"/>
    <s v="United States"/>
    <s v="United States"/>
    <s v="USPS"/>
    <s v="Priority Mail"/>
    <n v="84645"/>
    <s v="84645"/>
    <n v="5"/>
    <s v="Mona"/>
    <x v="0"/>
    <n v="0"/>
    <n v="3.23"/>
    <n v="8.02"/>
  </r>
  <r>
    <d v="2022-08-16T00:00:00"/>
    <s v="#5806"/>
    <s v="United States"/>
    <s v="United States"/>
    <s v="USPS"/>
    <s v="First Class Package"/>
    <s v="61516-9790"/>
    <s v="61516"/>
    <n v="5"/>
    <s v="Benson"/>
    <x v="40"/>
    <n v="0"/>
    <n v="1.32"/>
    <n v="4.68"/>
  </r>
  <r>
    <d v="2022-08-16T00:00:00"/>
    <s v="#5807"/>
    <s v="United States"/>
    <s v="United States"/>
    <s v="USPS"/>
    <s v="Priority Mail"/>
    <n v="84045"/>
    <s v="84045"/>
    <n v="5"/>
    <s v="Saratoga Springs"/>
    <x v="0"/>
    <n v="0"/>
    <n v="2.5299999999999998"/>
    <n v="8.02"/>
  </r>
  <r>
    <d v="2022-08-16T00:00:00"/>
    <s v="#5808"/>
    <s v="United States"/>
    <s v="United States"/>
    <s v="USPS"/>
    <s v="Priority Mail"/>
    <n v="90660"/>
    <s v="90660"/>
    <n v="5"/>
    <s v="Pico Rivera"/>
    <x v="16"/>
    <n v="0"/>
    <n v="2.21"/>
    <n v="8.49"/>
  </r>
  <r>
    <d v="2022-08-19T00:00:00"/>
    <s v="#5809"/>
    <s v="United States"/>
    <s v="United States"/>
    <s v="USPS"/>
    <s v="First Class Package"/>
    <n v="93444"/>
    <s v="93444"/>
    <n v="5"/>
    <s v="Nipomo"/>
    <x v="16"/>
    <n v="0"/>
    <n v="1.48"/>
    <n v="4.42"/>
  </r>
  <r>
    <d v="2022-08-22T00:00:00"/>
    <s v="#5810"/>
    <s v="United States"/>
    <s v="United States"/>
    <s v="USPS"/>
    <s v="Priority Mail"/>
    <n v="49006"/>
    <s v="49006"/>
    <n v="5"/>
    <s v="Kalamazoo"/>
    <x v="32"/>
    <n v="0"/>
    <n v="1.69"/>
    <n v="10.96"/>
  </r>
  <r>
    <d v="2022-08-25T00:00:00"/>
    <s v="#5811"/>
    <s v="United States"/>
    <s v="United States"/>
    <s v="USPS"/>
    <s v="First Class Package"/>
    <n v="11105"/>
    <s v="11105"/>
    <n v="5"/>
    <s v="Astoria "/>
    <x v="21"/>
    <n v="0"/>
    <n v="1.27"/>
    <n v="4.9800000000000004"/>
  </r>
  <r>
    <d v="2022-08-25T00:00:00"/>
    <s v="#5812"/>
    <s v="United States"/>
    <s v="United States"/>
    <s v="USPS"/>
    <s v="First Class Package"/>
    <n v="11102"/>
    <s v="11102"/>
    <n v="5"/>
    <s v="Queens"/>
    <x v="21"/>
    <n v="0"/>
    <n v="1.27"/>
    <n v="4.9800000000000004"/>
  </r>
  <r>
    <d v="2022-08-26T00:00:00"/>
    <s v="#5813"/>
    <s v="United States"/>
    <s v="United States"/>
    <s v="USPS"/>
    <s v="First Class Package"/>
    <n v="98229"/>
    <s v="98229"/>
    <n v="5"/>
    <s v="Bellingham"/>
    <x v="9"/>
    <n v="0"/>
    <n v="4.13"/>
    <n v="5.72"/>
  </r>
  <r>
    <d v="2022-08-26T00:00:00"/>
    <s v="#5814"/>
    <s v="United States"/>
    <s v="United States"/>
    <s v="USPS"/>
    <s v="First Class Package"/>
    <n v="77023"/>
    <s v="77023"/>
    <n v="5"/>
    <s v="Houston"/>
    <x v="8"/>
    <n v="0"/>
    <n v="1.42"/>
    <n v="3.88"/>
  </r>
  <r>
    <d v="2022-08-26T00:00:00"/>
    <s v="#5815"/>
    <s v="United States"/>
    <s v="United States"/>
    <s v="USPS"/>
    <s v="First Class Package"/>
    <n v="84005"/>
    <s v="84005"/>
    <n v="5"/>
    <s v="Eagle Mountain"/>
    <x v="0"/>
    <n v="0"/>
    <n v="1.46"/>
    <n v="4.34"/>
  </r>
  <r>
    <d v="2022-08-26T00:00:00"/>
    <s v="#5816"/>
    <s v="United States"/>
    <s v="United States"/>
    <s v="USPS"/>
    <s v="First Class Package"/>
    <n v="98901"/>
    <s v="98901"/>
    <n v="5"/>
    <s v="Yakima"/>
    <x v="9"/>
    <n v="0"/>
    <n v="4.13"/>
    <n v="5.72"/>
  </r>
  <r>
    <d v="2022-08-27T00:00:00"/>
    <s v="#5817"/>
    <s v="United States"/>
    <s v="United States"/>
    <s v="USPS"/>
    <s v="First Class Package"/>
    <n v="45342"/>
    <s v="45342"/>
    <n v="5"/>
    <s v="MIAMISBURG"/>
    <x v="29"/>
    <n v="0"/>
    <n v="1.32"/>
    <n v="4.83"/>
  </r>
  <r>
    <d v="2022-08-27T00:00:00"/>
    <s v="#5818"/>
    <s v="United States"/>
    <s v="United States"/>
    <s v="USPS"/>
    <s v="First Class Package"/>
    <n v="84015"/>
    <s v="84015"/>
    <n v="5"/>
    <s v="Clinton"/>
    <x v="0"/>
    <n v="0"/>
    <n v="1.46"/>
    <n v="4.34"/>
  </r>
  <r>
    <d v="2022-08-31T00:00:00"/>
    <s v="#5819"/>
    <s v="United States"/>
    <s v="United States"/>
    <s v="UPS"/>
    <s v="UPS¬Æ Ground"/>
    <n v="19057"/>
    <s v="19057"/>
    <n v="5"/>
    <s v="Levittown"/>
    <x v="10"/>
    <n v="0"/>
    <n v="10.52"/>
    <n v="12.65"/>
  </r>
  <r>
    <d v="2022-08-31T00:00:00"/>
    <s v="#5820"/>
    <s v="United States"/>
    <s v="United States"/>
    <s v="USPS"/>
    <s v="First Class Package"/>
    <n v="84015"/>
    <s v="84015"/>
    <n v="5"/>
    <s v="Clinton"/>
    <x v="0"/>
    <n v="0"/>
    <n v="1.34"/>
    <n v="3.76"/>
  </r>
  <r>
    <d v="2022-08-31T00:00:00"/>
    <s v="#5821"/>
    <s v="United States"/>
    <s v="United States"/>
    <s v="USPS"/>
    <s v="Priority Mail"/>
    <n v="34744"/>
    <s v="34744"/>
    <n v="5"/>
    <s v="Kissimmee"/>
    <x v="27"/>
    <n v="0"/>
    <n v="11.38"/>
    <n v="12.67"/>
  </r>
  <r>
    <d v="2022-08-31T00:00:00"/>
    <s v="#5822"/>
    <s v="United States"/>
    <s v="United States"/>
    <s v="UPS"/>
    <s v="UPS¬Æ Ground"/>
    <n v="92307"/>
    <s v="92307"/>
    <n v="5"/>
    <s v="Apple Valley"/>
    <x v="16"/>
    <n v="0"/>
    <n v="14.66"/>
    <n v="12.09"/>
  </r>
  <r>
    <d v="2022-08-31T00:00:00"/>
    <s v="#5823"/>
    <s v="United States"/>
    <s v="United States"/>
    <s v="USPS"/>
    <s v="Priority Mail"/>
    <n v="92833"/>
    <s v="92833"/>
    <n v="5"/>
    <s v="Fullerton"/>
    <x v="16"/>
    <n v="0"/>
    <n v="3.26"/>
    <n v="8.49"/>
  </r>
  <r>
    <d v="2022-08-31T00:00:00"/>
    <s v="#5824"/>
    <s v="United States"/>
    <s v="United States"/>
    <s v="UPS"/>
    <s v="UPS¬Æ Ground"/>
    <n v="60639"/>
    <s v="60639"/>
    <n v="5"/>
    <s v="Chicago"/>
    <x v="40"/>
    <n v="0"/>
    <n v="10.62"/>
    <n v="10.119999999999999"/>
  </r>
  <r>
    <d v="2022-08-31T00:00:00"/>
    <s v="#5825"/>
    <s v="United States"/>
    <s v="United States"/>
    <s v="UPS"/>
    <s v="UPS¬Æ Ground"/>
    <n v="83402"/>
    <s v="83402"/>
    <n v="5"/>
    <s v="Idaho Falls"/>
    <x v="7"/>
    <n v="0"/>
    <n v="10.64"/>
    <n v="8.1"/>
  </r>
  <r>
    <d v="2022-08-31T00:00:00"/>
    <s v="#5826"/>
    <s v="United States"/>
    <s v="United States"/>
    <s v="UPS"/>
    <s v="UPS¬Æ Ground"/>
    <n v="84045"/>
    <s v="84045"/>
    <n v="5"/>
    <s v="Saratoga Springs"/>
    <x v="0"/>
    <n v="0"/>
    <n v="11.24"/>
    <n v="8.73"/>
  </r>
  <r>
    <d v="2022-09-01T00:00:00"/>
    <s v="#5827"/>
    <s v="United States"/>
    <s v="United States"/>
    <s v="USPS"/>
    <s v="Priority Mail"/>
    <n v="94070"/>
    <s v="94070"/>
    <n v="5"/>
    <s v="San Carlos"/>
    <x v="16"/>
    <n v="0"/>
    <n v="3.26"/>
    <n v="8.49"/>
  </r>
  <r>
    <d v="2022-09-01T00:00:00"/>
    <s v="#5828"/>
    <s v="United States"/>
    <s v="United States"/>
    <s v="UPS"/>
    <s v="UPS¬Æ Ground"/>
    <n v="77023"/>
    <s v="77023"/>
    <n v="5"/>
    <s v="Houston"/>
    <x v="8"/>
    <n v="0"/>
    <n v="10.62"/>
    <n v="10.119999999999999"/>
  </r>
  <r>
    <d v="2022-09-01T00:00:00"/>
    <s v="#5829"/>
    <s v="United States"/>
    <s v="United States"/>
    <s v="UPS"/>
    <s v="UPS¬Æ Ground"/>
    <n v="84321"/>
    <s v="84321"/>
    <n v="5"/>
    <s v="Logan"/>
    <x v="0"/>
    <n v="0"/>
    <n v="9.52"/>
    <n v="7.89"/>
  </r>
  <r>
    <d v="2022-09-01T00:00:00"/>
    <s v="#5830"/>
    <s v="United States"/>
    <s v="United States"/>
    <s v="UPS"/>
    <s v="UPS¬Æ Ground"/>
    <n v="68022"/>
    <s v="68022"/>
    <n v="5"/>
    <s v="Elkhorn"/>
    <x v="17"/>
    <n v="0"/>
    <n v="11.16"/>
    <n v="8.9499999999999993"/>
  </r>
  <r>
    <d v="2022-09-01T00:00:00"/>
    <s v="#5831"/>
    <s v="United States"/>
    <s v="United States"/>
    <s v="USPS"/>
    <s v="Priority Mail"/>
    <n v="84604"/>
    <s v="84604"/>
    <n v="5"/>
    <s v="Provo"/>
    <x v="0"/>
    <n v="0"/>
    <n v="1.88"/>
    <n v="8.02"/>
  </r>
  <r>
    <d v="2022-09-01T00:00:00"/>
    <s v="#5832"/>
    <s v="United States"/>
    <s v="United States"/>
    <s v="USPS"/>
    <s v="Priority Mail"/>
    <n v="84047"/>
    <s v="84047"/>
    <n v="5"/>
    <s v="Midvale"/>
    <x v="0"/>
    <n v="0"/>
    <n v="1.88"/>
    <n v="8.02"/>
  </r>
  <r>
    <d v="2022-09-01T00:00:00"/>
    <s v="#5833"/>
    <s v="United States"/>
    <s v="United States"/>
    <s v="USPS"/>
    <s v="Priority Mail"/>
    <n v="96778"/>
    <s v="96778"/>
    <n v="5"/>
    <s v="PƒÅhoa"/>
    <x v="6"/>
    <n v="0"/>
    <n v="3.44"/>
    <n v="12.66"/>
  </r>
  <r>
    <d v="2022-09-01T00:00:00"/>
    <s v="#5834"/>
    <s v="United States"/>
    <s v="United States"/>
    <s v="USPS"/>
    <s v="First Class Package"/>
    <n v="84087"/>
    <s v="84087"/>
    <n v="5"/>
    <s v="West bountiful"/>
    <x v="0"/>
    <n v="0"/>
    <n v="3.21"/>
    <n v="5.49"/>
  </r>
  <r>
    <d v="2022-09-01T00:00:00"/>
    <s v="#5835"/>
    <s v="United States"/>
    <s v="United States"/>
    <s v="USPS"/>
    <s v="First Class Package"/>
    <n v="30021"/>
    <s v="30021"/>
    <n v="5"/>
    <s v="Clarkston"/>
    <x v="3"/>
    <n v="0"/>
    <n v="1.41"/>
    <n v="3.99"/>
  </r>
  <r>
    <d v="2022-09-02T00:00:00"/>
    <s v="#5836"/>
    <s v="United States"/>
    <s v="United States"/>
    <s v="USPS"/>
    <s v="Priority Mail"/>
    <n v="95624"/>
    <s v="95624"/>
    <n v="5"/>
    <s v="Elk Grove"/>
    <x v="16"/>
    <n v="0"/>
    <n v="3.96"/>
    <n v="8.49"/>
  </r>
  <r>
    <d v="2022-09-01T00:00:00"/>
    <s v="#5837"/>
    <s v="United States"/>
    <s v="United States"/>
    <s v="USPS"/>
    <s v="Priority Mail"/>
    <s v="92870-1412"/>
    <s v="92870"/>
    <n v="5"/>
    <s v="Placentia"/>
    <x v="16"/>
    <n v="0"/>
    <n v="3.26"/>
    <n v="8.49"/>
  </r>
  <r>
    <d v="2022-09-01T00:00:00"/>
    <s v="#5838"/>
    <s v="United States"/>
    <s v="United States"/>
    <s v="UPS"/>
    <s v="UPS¬Æ Ground"/>
    <n v="79938"/>
    <s v="79938"/>
    <n v="5"/>
    <s v="El Paso"/>
    <x v="8"/>
    <n v="0"/>
    <n v="11.16"/>
    <n v="8.9499999999999993"/>
  </r>
  <r>
    <d v="2022-09-01T00:00:00"/>
    <s v="#5839"/>
    <s v="United States"/>
    <s v="United States"/>
    <s v="USPS"/>
    <s v="Priority Mail"/>
    <n v="84032"/>
    <s v="84032"/>
    <n v="5"/>
    <s v="Heber City"/>
    <x v="0"/>
    <n v="0"/>
    <n v="1.88"/>
    <n v="8.02"/>
  </r>
  <r>
    <d v="2022-09-01T00:00:00"/>
    <s v="#5840"/>
    <s v="United States"/>
    <s v="United States"/>
    <s v="USPS"/>
    <s v="First Class Package"/>
    <n v="91504"/>
    <s v="91504"/>
    <n v="5"/>
    <s v="Burbank"/>
    <x v="16"/>
    <n v="0"/>
    <n v="1.39"/>
    <n v="3.81"/>
  </r>
  <r>
    <d v="2022-09-01T00:00:00"/>
    <s v="#5841"/>
    <s v="United States"/>
    <s v="United States"/>
    <s v="USPS"/>
    <s v="Priority Mail"/>
    <n v="85138"/>
    <s v="85138"/>
    <n v="5"/>
    <s v="Maricopa"/>
    <x v="2"/>
    <n v="0"/>
    <n v="3.96"/>
    <n v="8.49"/>
  </r>
  <r>
    <d v="2022-09-01T00:00:00"/>
    <s v="#5842"/>
    <s v="United States"/>
    <s v="United States"/>
    <s v="UPS"/>
    <s v="UPS¬Æ Ground"/>
    <n v="85138"/>
    <s v="85138"/>
    <n v="5"/>
    <s v="Maricopa"/>
    <x v="2"/>
    <n v="0"/>
    <n v="15.84"/>
    <n v="9.68"/>
  </r>
  <r>
    <d v="2022-09-01T00:00:00"/>
    <s v="#5843"/>
    <s v="United States"/>
    <s v="United States"/>
    <s v="UPS"/>
    <s v="UPS¬Æ Ground"/>
    <n v="84043"/>
    <s v="84043"/>
    <n v="5"/>
    <s v="Lehi"/>
    <x v="0"/>
    <n v="0"/>
    <n v="9.52"/>
    <n v="7.89"/>
  </r>
  <r>
    <d v="2022-09-02T00:00:00"/>
    <s v="#5844"/>
    <s v="United States"/>
    <s v="United States"/>
    <s v="USPS"/>
    <s v="First Class Package"/>
    <n v="98229"/>
    <s v="98229"/>
    <n v="5"/>
    <s v="Bellingham"/>
    <x v="9"/>
    <n v="0"/>
    <n v="1.38"/>
    <n v="3.87"/>
  </r>
  <r>
    <d v="2022-09-02T00:00:00"/>
    <s v="#5845"/>
    <s v="United States"/>
    <s v="United States"/>
    <s v="USPS"/>
    <s v="Priority Mail"/>
    <n v="85297"/>
    <s v="85297"/>
    <n v="5"/>
    <s v="Gilbert"/>
    <x v="2"/>
    <n v="0"/>
    <n v="3.26"/>
    <n v="8.49"/>
  </r>
  <r>
    <d v="2022-09-02T00:00:00"/>
    <s v="#5846"/>
    <s v="United States"/>
    <s v="United States"/>
    <s v="UPS"/>
    <s v="UPS¬Æ Ground"/>
    <n v="84010"/>
    <s v="84010"/>
    <n v="5"/>
    <s v="Bountiful"/>
    <x v="0"/>
    <n v="0"/>
    <n v="11.24"/>
    <n v="8.73"/>
  </r>
  <r>
    <d v="2022-09-02T00:00:00"/>
    <s v="#5847"/>
    <s v="United States"/>
    <s v="United States"/>
    <s v="UPS"/>
    <s v="UPS¬Æ Ground"/>
    <n v="30677"/>
    <s v="30677"/>
    <n v="5"/>
    <s v="Watkinsville"/>
    <x v="3"/>
    <n v="0"/>
    <n v="14.25"/>
    <n v="12.06"/>
  </r>
  <r>
    <d v="2022-09-02T00:00:00"/>
    <s v="#5848"/>
    <s v="United States"/>
    <s v="United States"/>
    <s v="USPS"/>
    <s v="First Class Package"/>
    <n v="83858"/>
    <s v="83858"/>
    <n v="5"/>
    <s v="Rathdrum"/>
    <x v="7"/>
    <n v="0"/>
    <n v="3.88"/>
    <n v="5.57"/>
  </r>
  <r>
    <d v="2022-09-02T00:00:00"/>
    <s v="#5849"/>
    <s v="United States"/>
    <s v="United States"/>
    <s v="USPS"/>
    <s v="Priority Mail"/>
    <s v="20009-1855"/>
    <s v="20009"/>
    <n v="5"/>
    <s v="Washington"/>
    <x v="43"/>
    <n v="0"/>
    <n v="11.38"/>
    <n v="12.67"/>
  </r>
  <r>
    <d v="2022-09-03T00:00:00"/>
    <s v="#5850"/>
    <s v="United States"/>
    <s v="United States"/>
    <s v="UPS"/>
    <s v="UPS¬Æ Ground"/>
    <n v="77023"/>
    <s v="77023"/>
    <n v="5"/>
    <s v="Houston"/>
    <x v="8"/>
    <n v="0"/>
    <n v="10.62"/>
    <n v="10.119999999999999"/>
  </r>
  <r>
    <d v="2022-09-03T00:00:00"/>
    <s v="#5851"/>
    <s v="United States"/>
    <s v="United States"/>
    <s v="UPS"/>
    <s v="UPS¬Æ Ground"/>
    <s v="04901"/>
    <s v="04901"/>
    <n v="5"/>
    <s v="Waterville"/>
    <x v="28"/>
    <n v="0"/>
    <n v="10.52"/>
    <n v="12.65"/>
  </r>
  <r>
    <d v="2022-09-06T00:00:00"/>
    <s v="#5852"/>
    <s v="United States"/>
    <s v="United States"/>
    <s v="USPS"/>
    <s v="Priority Mail"/>
    <s v="92870-1412"/>
    <s v="92870"/>
    <n v="5"/>
    <s v="Placentia"/>
    <x v="16"/>
    <n v="0"/>
    <n v="3.26"/>
    <n v="8.49"/>
  </r>
  <r>
    <d v="2022-09-06T00:00:00"/>
    <s v="#5853"/>
    <s v="United States"/>
    <s v="United States"/>
    <s v="USPS"/>
    <s v="Priority Mail"/>
    <n v="84302"/>
    <s v="84302"/>
    <n v="5"/>
    <s v="Brigham"/>
    <x v="0"/>
    <n v="0"/>
    <n v="2.5299999999999998"/>
    <n v="8.02"/>
  </r>
  <r>
    <d v="2022-09-06T00:00:00"/>
    <s v="#5854"/>
    <s v="United States"/>
    <s v="United States"/>
    <s v="USPS"/>
    <s v="Priority Mail"/>
    <n v="45414"/>
    <s v="45414"/>
    <n v="5"/>
    <s v="Dayton"/>
    <x v="29"/>
    <n v="0"/>
    <n v="6.28"/>
    <n v="11.62"/>
  </r>
  <r>
    <d v="2022-09-07T00:00:00"/>
    <s v="#5855"/>
    <s v="United States"/>
    <s v="United States"/>
    <s v="UPS"/>
    <s v="UPS¬Æ Ground"/>
    <n v="84097"/>
    <s v="84097"/>
    <n v="5"/>
    <s v="Orem"/>
    <x v="0"/>
    <n v="0"/>
    <n v="10.99"/>
    <n v="8.66"/>
  </r>
  <r>
    <d v="2022-09-07T00:00:00"/>
    <s v="#5856"/>
    <s v="United States"/>
    <s v="United States"/>
    <s v="USPS"/>
    <s v="First Class Package"/>
    <n v="10019"/>
    <s v="10019"/>
    <n v="5"/>
    <s v="New York"/>
    <x v="21"/>
    <n v="0"/>
    <n v="5.32"/>
    <n v="6.28"/>
  </r>
  <r>
    <d v="2022-09-09T00:00:00"/>
    <s v="#5857"/>
    <s v="United States"/>
    <s v="United States"/>
    <s v="UPS"/>
    <s v="UPS¬Æ Ground"/>
    <n v="32065"/>
    <s v="32065"/>
    <n v="5"/>
    <s v="Orange Park"/>
    <x v="27"/>
    <n v="0"/>
    <n v="10.7"/>
    <n v="10.7"/>
  </r>
  <r>
    <d v="2022-09-09T00:00:00"/>
    <s v="#5859"/>
    <s v="United States"/>
    <s v="United States"/>
    <s v="UPS"/>
    <s v="UPS¬Æ Ground"/>
    <n v="19064"/>
    <s v="19064"/>
    <n v="5"/>
    <s v="Springfield"/>
    <x v="10"/>
    <n v="0"/>
    <n v="10.62"/>
    <n v="12.65"/>
  </r>
  <r>
    <d v="2022-09-09T00:00:00"/>
    <s v="#5860"/>
    <s v="United States"/>
    <s v="United States"/>
    <s v="UPS"/>
    <s v="UPS¬Æ Ground"/>
    <n v="84765"/>
    <s v="84765"/>
    <n v="5"/>
    <s v="Santa Clara"/>
    <x v="0"/>
    <n v="0"/>
    <n v="13.57"/>
    <n v="7.89"/>
  </r>
  <r>
    <d v="2022-09-12T00:00:00"/>
    <s v="#5861"/>
    <s v="United States"/>
    <s v="United States"/>
    <s v="USPS"/>
    <s v="First Class Package"/>
    <s v="20009-1855"/>
    <s v="20009"/>
    <n v="5"/>
    <s v="Washington"/>
    <x v="43"/>
    <n v="0"/>
    <n v="1.27"/>
    <n v="4.9800000000000004"/>
  </r>
  <r>
    <d v="2022-09-12T00:00:00"/>
    <s v="#5862"/>
    <s v="United States"/>
    <s v="United States"/>
    <s v="USPS"/>
    <s v="First Class Package"/>
    <n v="89027"/>
    <s v="89027"/>
    <n v="5"/>
    <s v="Mesquite"/>
    <x v="5"/>
    <n v="0"/>
    <n v="1.46"/>
    <n v="4.3899999999999997"/>
  </r>
  <r>
    <d v="2022-09-12T00:00:00"/>
    <s v="#5863"/>
    <s v="United States"/>
    <s v="United States"/>
    <s v="USPS"/>
    <s v="Priority Mail"/>
    <n v="63901"/>
    <s v="63901"/>
    <n v="5"/>
    <s v="Poplar Bluff"/>
    <x v="18"/>
    <n v="0"/>
    <n v="1.69"/>
    <n v="10.96"/>
  </r>
  <r>
    <d v="2022-09-14T00:00:00"/>
    <s v="#5864"/>
    <s v="United States"/>
    <s v="United States"/>
    <s v="UPS"/>
    <s v="UPS¬Æ Ground"/>
    <n v="21225"/>
    <s v="21225"/>
    <n v="5"/>
    <s v="Baltimore"/>
    <x v="26"/>
    <n v="0"/>
    <n v="10.32"/>
    <n v="11.35"/>
  </r>
  <r>
    <d v="2022-09-16T00:00:00"/>
    <s v="#5865"/>
    <s v="United States"/>
    <s v="United States"/>
    <s v="UPS"/>
    <s v="UPS¬Æ Ground"/>
    <n v="19064"/>
    <s v="19064"/>
    <n v="5"/>
    <s v="Springfield"/>
    <x v="10"/>
    <n v="0"/>
    <n v="10.62"/>
    <n v="12.65"/>
  </r>
  <r>
    <d v="2022-09-16T00:00:00"/>
    <s v="#5866"/>
    <s v="United States"/>
    <s v="United States"/>
    <s v="UPS"/>
    <s v="UPS¬Æ Ground"/>
    <n v="21043"/>
    <s v="21043"/>
    <n v="5"/>
    <s v="Ellicott City"/>
    <x v="26"/>
    <n v="0"/>
    <n v="10.32"/>
    <n v="11.35"/>
  </r>
  <r>
    <d v="2022-09-16T00:00:00"/>
    <s v="#5867"/>
    <s v="United States"/>
    <s v="United States"/>
    <s v="UPS"/>
    <s v="UPS¬Æ Ground"/>
    <n v="93117"/>
    <s v="93117"/>
    <n v="5"/>
    <s v="Goleta"/>
    <x v="16"/>
    <n v="0"/>
    <n v="11.48"/>
    <n v="8.4"/>
  </r>
  <r>
    <d v="2022-09-17T00:00:00"/>
    <s v="#5868"/>
    <s v="United States"/>
    <s v="United States"/>
    <s v="UPS"/>
    <s v="UPS¬Æ Ground"/>
    <n v="95843"/>
    <s v="95843"/>
    <n v="5"/>
    <s v="Antelope"/>
    <x v="16"/>
    <n v="0"/>
    <n v="11.48"/>
    <n v="8.4"/>
  </r>
  <r>
    <d v="2022-09-19T00:00:00"/>
    <s v="#5869"/>
    <s v="United States"/>
    <s v="United States"/>
    <s v="UPS"/>
    <s v="UPS¬Æ Ground"/>
    <n v="84057"/>
    <s v="84057"/>
    <n v="5"/>
    <s v="Orem"/>
    <x v="0"/>
    <n v="0"/>
    <n v="9.6"/>
    <n v="7.89"/>
  </r>
  <r>
    <d v="2022-09-23T00:00:00"/>
    <s v="#5870"/>
    <s v="United States"/>
    <s v="United States"/>
    <s v="UPS"/>
    <s v="UPS¬Æ Ground"/>
    <n v="80907"/>
    <s v="80907"/>
    <n v="5"/>
    <s v="Colorado Springs"/>
    <x v="12"/>
    <n v="0"/>
    <n v="11.48"/>
    <n v="8.4"/>
  </r>
  <r>
    <d v="2022-09-28T00:00:00"/>
    <s v="#5871"/>
    <s v="United States"/>
    <s v="United States"/>
    <s v="UPS"/>
    <s v="UPS¬Æ Ground"/>
    <n v="93004"/>
    <s v="93004"/>
    <n v="5"/>
    <s v="Ventura"/>
    <x v="16"/>
    <n v="0"/>
    <n v="11.44"/>
    <n v="8.4"/>
  </r>
  <r>
    <d v="2022-09-29T00:00:00"/>
    <s v="#5872"/>
    <s v="United States"/>
    <s v="United States"/>
    <s v="UPS"/>
    <s v="UPS¬Æ Ground"/>
    <n v="75056"/>
    <s v="75056"/>
    <n v="5"/>
    <s v="The Colony"/>
    <x v="8"/>
    <n v="0"/>
    <n v="11.2"/>
    <n v="8.9499999999999993"/>
  </r>
  <r>
    <d v="2022-09-29T00:00:00"/>
    <s v="#5873"/>
    <s v="United States"/>
    <s v="United States"/>
    <s v="USPS"/>
    <s v="Priority Mail"/>
    <n v="89086"/>
    <s v="89086"/>
    <n v="5"/>
    <s v="North Las Vegas"/>
    <x v="5"/>
    <n v="0"/>
    <n v="3.2"/>
    <n v="8.1999999999999993"/>
  </r>
  <r>
    <d v="2022-09-30T00:00:00"/>
    <s v="#5874"/>
    <s v="United States"/>
    <s v="United States"/>
    <s v="USPS"/>
    <s v="Priority Mail"/>
    <n v="98229"/>
    <s v="98229"/>
    <n v="5"/>
    <s v="Bellingham"/>
    <x v="9"/>
    <n v="0"/>
    <n v="4.58"/>
    <n v="9.1199999999999992"/>
  </r>
  <r>
    <d v="2022-09-30T00:00:00"/>
    <s v="#5875"/>
    <s v="United States"/>
    <s v="United States"/>
    <s v="USPS"/>
    <s v="First Class Package"/>
    <n v="77023"/>
    <s v="77023"/>
    <n v="5"/>
    <s v="Houston"/>
    <x v="8"/>
    <n v="0"/>
    <n v="1.44"/>
    <n v="5.96"/>
  </r>
  <r>
    <d v="2022-09-30T00:00:00"/>
    <s v="#5877"/>
    <s v="United States"/>
    <s v="United States"/>
    <s v="USPS"/>
    <s v="First Class Package"/>
    <n v="85658"/>
    <s v="85658"/>
    <n v="5"/>
    <s v="Marana"/>
    <x v="2"/>
    <n v="0"/>
    <n v="1.68"/>
    <n v="5.57"/>
  </r>
  <r>
    <d v="2022-10-05T00:00:00"/>
    <s v="#5879"/>
    <s v="United States"/>
    <s v="United States"/>
    <s v="USPS"/>
    <s v="Priority Mail"/>
    <n v="84790"/>
    <s v="84790"/>
    <n v="5"/>
    <s v="St George"/>
    <x v="0"/>
    <n v="0"/>
    <n v="2.33"/>
    <n v="7.87"/>
  </r>
  <r>
    <d v="2022-10-05T00:00:00"/>
    <s v="#5880"/>
    <s v="United States"/>
    <s v="United States"/>
    <s v="USPS"/>
    <s v="Priority Mail"/>
    <n v="84765"/>
    <s v="84765"/>
    <n v="5"/>
    <s v="Santa Clara"/>
    <x v="0"/>
    <n v="0"/>
    <n v="2.33"/>
    <n v="7.87"/>
  </r>
  <r>
    <d v="2022-10-05T00:00:00"/>
    <s v="#5882"/>
    <s v="United States"/>
    <s v="United States"/>
    <s v="USPS"/>
    <s v="Priority Mail"/>
    <n v="85658"/>
    <s v="85658"/>
    <n v="5"/>
    <s v="Marana"/>
    <x v="2"/>
    <n v="0"/>
    <n v="3.75"/>
    <n v="9"/>
  </r>
  <r>
    <d v="2022-10-05T00:00:00"/>
    <s v="#5884"/>
    <s v="United States"/>
    <s v="United States"/>
    <s v="USPS"/>
    <s v="First Class Package"/>
    <n v="93444"/>
    <s v="93444"/>
    <n v="5"/>
    <s v="Nipomo"/>
    <x v="16"/>
    <n v="0"/>
    <n v="1.73"/>
    <n v="5.82"/>
  </r>
  <r>
    <d v="2022-10-05T00:00:00"/>
    <s v="#5885"/>
    <s v="United States"/>
    <s v="United States"/>
    <s v="USPS"/>
    <s v="First Class Package"/>
    <n v="92307"/>
    <s v="92307"/>
    <n v="5"/>
    <s v="Apple Valley"/>
    <x v="16"/>
    <n v="0"/>
    <n v="1.53"/>
    <n v="4.67"/>
  </r>
  <r>
    <d v="2022-10-07T00:00:00"/>
    <s v="#5888"/>
    <s v="United States"/>
    <s v="United States"/>
    <s v="UPS"/>
    <s v="UPS¬Æ Ground"/>
    <n v="90660"/>
    <s v="90660"/>
    <n v="5"/>
    <s v="Pico Rivera"/>
    <x v="16"/>
    <n v="0"/>
    <n v="11.66"/>
    <n v="9.3699999999999992"/>
  </r>
  <r>
    <d v="2022-10-10T00:00:00"/>
    <s v="#5889"/>
    <s v="United States"/>
    <s v="United States"/>
    <s v="USPS"/>
    <s v="First Class Package"/>
    <n v="84093"/>
    <s v="84093"/>
    <n v="5"/>
    <s v="Sandy"/>
    <x v="0"/>
    <n v="0"/>
    <n v="1.39"/>
    <n v="4.01"/>
  </r>
  <r>
    <d v="2022-10-10T00:00:00"/>
    <s v="#5890"/>
    <s v="United States"/>
    <s v="United States"/>
    <s v="USPS"/>
    <s v="First Class Package"/>
    <n v="84095"/>
    <s v="84095"/>
    <n v="5"/>
    <s v="South Jordan"/>
    <x v="0"/>
    <n v="0"/>
    <n v="1.39"/>
    <n v="4.01"/>
  </r>
  <r>
    <d v="2022-10-14T00:00:00"/>
    <s v="#5891"/>
    <s v="United States"/>
    <s v="United States"/>
    <s v="UPS"/>
    <s v="UPS¬Æ Ground"/>
    <n v="19057"/>
    <s v="19057"/>
    <n v="5"/>
    <s v="Levittown"/>
    <x v="10"/>
    <n v="0"/>
    <n v="9.89"/>
    <n v="11.69"/>
  </r>
  <r>
    <d v="2022-10-14T00:00:00"/>
    <s v="#5892"/>
    <s v="United States"/>
    <s v="United States"/>
    <s v="UPS"/>
    <s v="UPS¬Æ Ground"/>
    <n v="66611"/>
    <s v="66611"/>
    <n v="5"/>
    <s v="Topeka"/>
    <x v="35"/>
    <n v="0"/>
    <n v="11.64"/>
    <n v="11.12"/>
  </r>
  <r>
    <d v="2022-10-14T00:00:00"/>
    <s v="#5893"/>
    <s v="United States"/>
    <s v="United States"/>
    <s v="USPS"/>
    <s v="Priority Mail"/>
    <n v="98229"/>
    <s v="98229"/>
    <n v="5"/>
    <s v="Bellingham"/>
    <x v="9"/>
    <n v="0"/>
    <n v="5.88"/>
    <n v="8.82"/>
  </r>
  <r>
    <d v="2022-10-14T00:00:00"/>
    <s v="#5894"/>
    <s v="United States"/>
    <s v="United States"/>
    <s v="USPS"/>
    <s v="First Class Package"/>
    <n v="94303"/>
    <s v="94303"/>
    <n v="5"/>
    <s v="EAST PALO ALTO"/>
    <x v="16"/>
    <n v="0"/>
    <n v="1.73"/>
    <n v="5.82"/>
  </r>
  <r>
    <d v="2022-10-14T00:00:00"/>
    <s v="#5895"/>
    <s v="United States"/>
    <s v="United States"/>
    <s v="USPS"/>
    <s v="First Class Package"/>
    <n v="20001"/>
    <s v="20001"/>
    <n v="5"/>
    <s v="Washington"/>
    <x v="43"/>
    <n v="0"/>
    <n v="1.47"/>
    <n v="5.38"/>
  </r>
  <r>
    <d v="2022-10-14T00:00:00"/>
    <s v="#5896"/>
    <s v="United States"/>
    <s v="United States"/>
    <s v="USPS"/>
    <s v="First Class Package"/>
    <n v="84321"/>
    <s v="84321"/>
    <n v="5"/>
    <s v="Logan"/>
    <x v="0"/>
    <n v="0"/>
    <n v="1.39"/>
    <n v="4.01"/>
  </r>
  <r>
    <d v="2022-10-17T00:00:00"/>
    <s v="#5898"/>
    <s v="United States"/>
    <s v="United States"/>
    <s v="USPS"/>
    <s v="First Class Package"/>
    <n v="84005"/>
    <s v="84005"/>
    <n v="5"/>
    <s v="Eagle Mountain"/>
    <x v="0"/>
    <n v="0"/>
    <n v="1.61"/>
    <n v="5.74"/>
  </r>
  <r>
    <d v="2022-10-17T00:00:00"/>
    <s v="#5899"/>
    <s v="United States"/>
    <s v="United States"/>
    <s v="USPS"/>
    <s v="Priority Mail"/>
    <n v="91390"/>
    <s v="91390"/>
    <n v="5"/>
    <s v="Saugus"/>
    <x v="16"/>
    <n v="0"/>
    <n v="2.85"/>
    <n v="8.15"/>
  </r>
  <r>
    <d v="2022-10-17T00:00:00"/>
    <s v="#5900"/>
    <s v="United States"/>
    <s v="United States"/>
    <s v="USPS"/>
    <s v="First Class Package"/>
    <n v="85658"/>
    <s v="85658"/>
    <n v="5"/>
    <s v="Marana"/>
    <x v="2"/>
    <n v="0"/>
    <n v="1.73"/>
    <n v="5.82"/>
  </r>
  <r>
    <d v="2022-10-17T00:00:00"/>
    <s v="#5901"/>
    <s v="United States"/>
    <s v="United States"/>
    <s v="UPS"/>
    <s v="UPS¬Æ Ground"/>
    <n v="11756"/>
    <s v="11756"/>
    <n v="5"/>
    <s v="Levittown"/>
    <x v="21"/>
    <n v="0"/>
    <n v="10.14"/>
    <n v="13.03"/>
  </r>
  <r>
    <d v="2022-10-17T00:00:00"/>
    <s v="#5902"/>
    <s v="United States"/>
    <s v="United States"/>
    <s v="USPS"/>
    <s v="Priority Mail"/>
    <n v="84095"/>
    <s v="84095"/>
    <n v="5"/>
    <s v="South Jordan"/>
    <x v="0"/>
    <n v="0"/>
    <n v="2.56"/>
    <n v="7.64"/>
  </r>
  <r>
    <d v="2022-10-18T00:00:00"/>
    <s v="#5903"/>
    <s v="United States"/>
    <s v="United States"/>
    <s v="UPS"/>
    <s v="UPS¬Æ Ground"/>
    <n v="29672"/>
    <s v="29672"/>
    <n v="5"/>
    <s v="Seneca"/>
    <x v="20"/>
    <n v="0"/>
    <n v="13.89"/>
    <n v="12.42"/>
  </r>
  <r>
    <d v="2022-10-19T00:00:00"/>
    <s v="#5904"/>
    <s v="United States"/>
    <s v="United States"/>
    <s v="USPS"/>
    <s v="Priority Mail"/>
    <n v="75088"/>
    <s v="75088"/>
    <n v="5"/>
    <s v="Rowlett"/>
    <x v="8"/>
    <n v="0"/>
    <n v="3.93"/>
    <n v="8.82"/>
  </r>
  <r>
    <d v="2022-10-19T00:00:00"/>
    <s v="#5905"/>
    <s v="United States"/>
    <s v="United States"/>
    <s v="USPS"/>
    <s v="Priority Mail"/>
    <n v="93444"/>
    <s v="93444"/>
    <n v="5"/>
    <s v="Nipomo"/>
    <x v="16"/>
    <n v="0"/>
    <n v="2.85"/>
    <n v="8.15"/>
  </r>
  <r>
    <d v="2022-10-19T00:00:00"/>
    <s v="#5906"/>
    <s v="United States"/>
    <s v="United States"/>
    <s v="USPS"/>
    <s v="Priority Mail"/>
    <n v="84765"/>
    <s v="84765"/>
    <n v="5"/>
    <s v="Santa Clara"/>
    <x v="0"/>
    <n v="0"/>
    <n v="2.33"/>
    <n v="7.87"/>
  </r>
  <r>
    <d v="2022-10-19T00:00:00"/>
    <s v="#5907"/>
    <s v="United States"/>
    <s v="United States"/>
    <s v="USPS"/>
    <s v="Priority Mail"/>
    <n v="94303"/>
    <s v="94303"/>
    <n v="5"/>
    <s v="EAST PALO ALTO"/>
    <x v="16"/>
    <n v="0"/>
    <n v="2.85"/>
    <n v="8.15"/>
  </r>
  <r>
    <d v="2022-10-19T00:00:00"/>
    <s v="#5908"/>
    <s v="United States"/>
    <s v="United States"/>
    <s v="USPS"/>
    <s v="Priority Mail"/>
    <n v="84062"/>
    <s v="84062"/>
    <n v="5"/>
    <s v="Pleasant Grove"/>
    <x v="0"/>
    <n v="0"/>
    <n v="1.91"/>
    <n v="7.64"/>
  </r>
  <r>
    <d v="2022-10-20T00:00:00"/>
    <s v="#5909"/>
    <s v="United States"/>
    <s v="United States"/>
    <s v="UPS"/>
    <s v="UPS¬Æ Ground"/>
    <n v="19701"/>
    <s v="19701"/>
    <n v="5"/>
    <s v="Bear"/>
    <x v="33"/>
    <n v="0"/>
    <n v="9.89"/>
    <n v="11.69"/>
  </r>
  <r>
    <d v="2022-10-22T00:00:00"/>
    <s v="#5910"/>
    <s v="United States"/>
    <s v="United States"/>
    <s v="USPS"/>
    <s v="Priority Mail"/>
    <n v="90660"/>
    <s v="90660"/>
    <n v="5"/>
    <s v="Pico Rivera"/>
    <x v="16"/>
    <n v="0"/>
    <n v="2.85"/>
    <n v="8.15"/>
  </r>
  <r>
    <d v="2022-10-22T00:00:00"/>
    <s v="#5911"/>
    <s v="United States"/>
    <s v="United States"/>
    <s v="USPS"/>
    <s v="Priority Mail"/>
    <n v="84003"/>
    <s v="84003"/>
    <n v="5"/>
    <s v="American Fork"/>
    <x v="0"/>
    <n v="0"/>
    <n v="1.91"/>
    <n v="7.64"/>
  </r>
  <r>
    <d v="2022-10-22T00:00:00"/>
    <s v="#5912"/>
    <s v="United States"/>
    <s v="United States"/>
    <s v="USPS"/>
    <s v="First Class Package"/>
    <n v="84765"/>
    <s v="84765"/>
    <n v="5"/>
    <s v="Santa Clara"/>
    <x v="0"/>
    <n v="0"/>
    <n v="1.41"/>
    <n v="4.04"/>
  </r>
  <r>
    <d v="2022-10-24T00:00:00"/>
    <s v="#5913"/>
    <s v="United States"/>
    <s v="United States"/>
    <s v="USPS"/>
    <s v="Priority Mail"/>
    <n v="83445"/>
    <s v="83445"/>
    <n v="5"/>
    <s v="Saint Anthony"/>
    <x v="7"/>
    <n v="0"/>
    <n v="2.33"/>
    <n v="7.87"/>
  </r>
  <r>
    <d v="2022-10-24T00:00:00"/>
    <s v="#5914"/>
    <s v="United States"/>
    <s v="United States"/>
    <s v="USPS"/>
    <s v="Priority Mail"/>
    <n v="84123"/>
    <s v="84123"/>
    <n v="5"/>
    <s v="Taylorsville"/>
    <x v="0"/>
    <n v="0"/>
    <n v="1.91"/>
    <n v="7.64"/>
  </r>
  <r>
    <d v="2022-10-28T00:00:00"/>
    <s v="#5915"/>
    <s v="United States"/>
    <s v="United States"/>
    <s v="USPS"/>
    <s v="Priority Mail"/>
    <n v="84765"/>
    <s v="84765"/>
    <n v="5"/>
    <s v="Santa Clara"/>
    <x v="0"/>
    <n v="0"/>
    <n v="2.33"/>
    <n v="7.87"/>
  </r>
  <r>
    <d v="2022-10-28T00:00:00"/>
    <s v="#5916"/>
    <s v="United States"/>
    <s v="United States"/>
    <s v="USPS"/>
    <s v="First Class Package"/>
    <n v="84057"/>
    <s v="84057"/>
    <n v="5"/>
    <s v="Orem"/>
    <x v="0"/>
    <n v="0"/>
    <n v="1.61"/>
    <n v="5.74"/>
  </r>
  <r>
    <d v="2022-11-01T00:00:00"/>
    <s v="#5917"/>
    <s v="United States"/>
    <s v="United States"/>
    <s v="USPS"/>
    <s v="First Class Package"/>
    <n v="74133"/>
    <s v="74133"/>
    <n v="5"/>
    <s v="tulsa"/>
    <x v="13"/>
    <n v="0"/>
    <n v="1.65"/>
    <n v="4.9000000000000004"/>
  </r>
  <r>
    <d v="2022-11-01T00:00:00"/>
    <s v="#5918"/>
    <s v="United States"/>
    <s v="United States"/>
    <s v="USPS"/>
    <s v="Priority Mail"/>
    <n v="11756"/>
    <s v="11756"/>
    <n v="5"/>
    <s v="Levittown"/>
    <x v="21"/>
    <n v="0"/>
    <n v="8.73"/>
    <n v="13.47"/>
  </r>
  <r>
    <d v="2022-11-02T00:00:00"/>
    <s v="#5919"/>
    <s v="United States"/>
    <s v="United States"/>
    <s v="USPS"/>
    <s v="First Class Package"/>
    <n v="97378"/>
    <s v="97378"/>
    <n v="5"/>
    <s v="Sheridan"/>
    <x v="4"/>
    <n v="0"/>
    <n v="1.42"/>
    <n v="3.88"/>
  </r>
  <r>
    <d v="2022-11-02T00:00:00"/>
    <s v="#5920"/>
    <s v="United States"/>
    <s v="United States"/>
    <s v="USPS"/>
    <s v="First Class Package"/>
    <n v="84058"/>
    <s v="84058"/>
    <n v="5"/>
    <s v="Orem"/>
    <x v="0"/>
    <n v="0"/>
    <n v="1.39"/>
    <n v="4.01"/>
  </r>
  <r>
    <d v="2022-11-02T00:00:00"/>
    <s v="#5922"/>
    <s v="United States"/>
    <s v="United States"/>
    <s v="USPS"/>
    <s v="First Class Package"/>
    <n v="11105"/>
    <s v="11105"/>
    <n v="5"/>
    <s v="Astoria "/>
    <x v="21"/>
    <n v="0"/>
    <n v="1.57"/>
    <n v="6.68"/>
  </r>
  <r>
    <d v="2022-11-02T00:00:00"/>
    <s v="#5923"/>
    <s v="United States"/>
    <s v="United States"/>
    <s v="USPS"/>
    <s v="Priority Mail"/>
    <n v="73012"/>
    <s v="73012"/>
    <n v="5"/>
    <s v="Edmond"/>
    <x v="13"/>
    <n v="0"/>
    <n v="3.93"/>
    <n v="8.82"/>
  </r>
  <r>
    <d v="2022-11-02T00:00:00"/>
    <s v="#5924"/>
    <s v="United States"/>
    <s v="United States"/>
    <s v="USPS"/>
    <s v="First Class Package"/>
    <n v="93444"/>
    <s v="93444"/>
    <n v="5"/>
    <s v="Nipomo"/>
    <x v="16"/>
    <n v="0"/>
    <n v="1.73"/>
    <n v="5.82"/>
  </r>
  <r>
    <d v="2022-11-03T00:00:00"/>
    <s v="#5925"/>
    <s v="United States"/>
    <s v="United States"/>
    <s v="USPS"/>
    <s v="Priority Mail"/>
    <n v="84765"/>
    <s v="84765"/>
    <n v="5"/>
    <s v="Santa Clara"/>
    <x v="0"/>
    <n v="0"/>
    <n v="2.33"/>
    <n v="7.87"/>
  </r>
  <r>
    <d v="2022-11-04T00:00:00"/>
    <s v="#5926"/>
    <s v="United States"/>
    <s v="United States"/>
    <s v="USPS"/>
    <s v="Priority Mail"/>
    <n v="93444"/>
    <s v="93444"/>
    <n v="5"/>
    <s v="Nipomo"/>
    <x v="16"/>
    <n v="0"/>
    <n v="2.85"/>
    <n v="8.15"/>
  </r>
  <r>
    <d v="2022-11-04T00:00:00"/>
    <s v="#5927"/>
    <s v="United States"/>
    <s v="United States"/>
    <s v="USPS"/>
    <s v="Priority Mail"/>
    <n v="84117"/>
    <s v="84117"/>
    <n v="5"/>
    <s v="Holladay"/>
    <x v="0"/>
    <n v="0"/>
    <n v="1.91"/>
    <n v="7.64"/>
  </r>
  <r>
    <d v="2022-11-04T00:00:00"/>
    <s v="#5928"/>
    <s v="United States"/>
    <s v="United States"/>
    <s v="USPS"/>
    <s v="Priority Mail"/>
    <n v="84092"/>
    <s v="84092"/>
    <n v="5"/>
    <s v="Sandy"/>
    <x v="0"/>
    <n v="0"/>
    <n v="1.91"/>
    <n v="7.64"/>
  </r>
  <r>
    <d v="2022-11-04T00:00:00"/>
    <s v="#5929"/>
    <s v="United States"/>
    <s v="United States"/>
    <s v="USPS"/>
    <s v="Priority Mail"/>
    <n v="84765"/>
    <s v="84765"/>
    <n v="5"/>
    <s v="Santa Clara"/>
    <x v="0"/>
    <n v="0"/>
    <n v="3.83"/>
    <n v="7.87"/>
  </r>
  <r>
    <d v="2022-11-04T00:00:00"/>
    <s v="#5931"/>
    <s v="United States"/>
    <s v="United States"/>
    <s v="USPS"/>
    <s v="Priority Mail"/>
    <n v="89107"/>
    <s v="89107"/>
    <n v="5"/>
    <s v="Las Vegas"/>
    <x v="5"/>
    <n v="0"/>
    <n v="2.85"/>
    <n v="8.15"/>
  </r>
  <r>
    <d v="2022-11-04T00:00:00"/>
    <s v="#5932"/>
    <s v="United States"/>
    <s v="United States"/>
    <s v="USPS"/>
    <s v="Priority Mail"/>
    <n v="85658"/>
    <s v="85658"/>
    <n v="5"/>
    <s v="Marana"/>
    <x v="2"/>
    <n v="0"/>
    <n v="2.85"/>
    <n v="8.15"/>
  </r>
  <r>
    <d v="2022-11-05T00:00:00"/>
    <s v="#5933"/>
    <s v="United States"/>
    <s v="United States"/>
    <s v="USPS"/>
    <s v="First Class Package"/>
    <n v="91390"/>
    <s v="91390"/>
    <n v="5"/>
    <s v="Saugus"/>
    <x v="16"/>
    <n v="0"/>
    <n v="1.44"/>
    <n v="4.0599999999999996"/>
  </r>
  <r>
    <d v="2022-11-07T00:00:00"/>
    <s v="#5934"/>
    <s v="United States"/>
    <s v="United States"/>
    <s v="USPS"/>
    <s v="Priority Mail"/>
    <n v="89129"/>
    <s v="89129"/>
    <n v="5"/>
    <s v="Las Vegas"/>
    <x v="5"/>
    <n v="0"/>
    <n v="4.5999999999999996"/>
    <n v="8.15"/>
  </r>
  <r>
    <d v="2022-11-08T00:00:00"/>
    <s v="#5935"/>
    <s v="United States"/>
    <s v="United States"/>
    <s v="USPS"/>
    <s v="Priority Mail"/>
    <n v="84057"/>
    <s v="84057"/>
    <n v="5"/>
    <s v="Orem"/>
    <x v="0"/>
    <n v="0"/>
    <n v="1.91"/>
    <n v="7.64"/>
  </r>
  <r>
    <d v="2022-11-08T00:00:00"/>
    <s v="#5936"/>
    <s v="United States"/>
    <s v="United States"/>
    <s v="USPS"/>
    <s v="First Class Package"/>
    <n v="99611"/>
    <s v="99611"/>
    <n v="5"/>
    <s v="Kenai"/>
    <x v="48"/>
    <n v="0"/>
    <n v="1.57"/>
    <n v="6.68"/>
  </r>
  <r>
    <d v="2022-11-09T00:00:00"/>
    <s v="#5937"/>
    <s v="United States"/>
    <s v="United States"/>
    <s v="USPS"/>
    <s v="Priority Mail"/>
    <n v="91106"/>
    <s v="91106"/>
    <n v="5"/>
    <s v="Pasadena"/>
    <x v="16"/>
    <n v="0"/>
    <n v="4.5999999999999996"/>
    <n v="8.15"/>
  </r>
  <r>
    <d v="2022-11-10T00:00:00"/>
    <s v="#5938"/>
    <s v="United States"/>
    <s v="United States"/>
    <s v="USPS"/>
    <s v="Priority Mail"/>
    <n v="93444"/>
    <s v="93444"/>
    <n v="5"/>
    <s v="Nipomo"/>
    <x v="16"/>
    <n v="0"/>
    <n v="2.85"/>
    <n v="8.15"/>
  </r>
  <r>
    <d v="2022-11-10T00:00:00"/>
    <s v="#5939"/>
    <s v="United States"/>
    <s v="United States"/>
    <s v="USPS"/>
    <s v="Priority Mail"/>
    <n v="85658"/>
    <s v="85658"/>
    <n v="5"/>
    <s v="Marana"/>
    <x v="2"/>
    <n v="0"/>
    <n v="2.85"/>
    <n v="8.15"/>
  </r>
  <r>
    <d v="2022-11-10T00:00:00"/>
    <s v="#5940"/>
    <s v="United States"/>
    <s v="United States"/>
    <s v="USPS"/>
    <s v="Priority Mail"/>
    <n v="60440"/>
    <s v="60440"/>
    <n v="5"/>
    <s v="Bolingbrook"/>
    <x v="40"/>
    <n v="0"/>
    <n v="3.71"/>
    <n v="9.94"/>
  </r>
  <r>
    <d v="2022-11-10T00:00:00"/>
    <s v="#5941"/>
    <s v="United States"/>
    <s v="United States"/>
    <s v="USPS"/>
    <s v="Priority Mail"/>
    <n v="84057"/>
    <s v="84057"/>
    <n v="5"/>
    <s v="Orem"/>
    <x v="0"/>
    <n v="0"/>
    <n v="1.91"/>
    <n v="7.64"/>
  </r>
  <r>
    <d v="2022-11-10T00:00:00"/>
    <s v="#5942"/>
    <s v="United States"/>
    <s v="United States"/>
    <s v="USPS"/>
    <s v="Priority Mail"/>
    <n v="84765"/>
    <s v="84765"/>
    <n v="5"/>
    <s v="Santa Clara"/>
    <x v="0"/>
    <n v="0"/>
    <n v="2.33"/>
    <n v="7.87"/>
  </r>
  <r>
    <d v="2022-11-10T00:00:00"/>
    <s v="#5943"/>
    <s v="United States"/>
    <s v="United States"/>
    <s v="USPS"/>
    <s v="Priority Mail"/>
    <n v="89107"/>
    <s v="89107"/>
    <n v="5"/>
    <s v="Las Vegas"/>
    <x v="5"/>
    <n v="0"/>
    <n v="2.85"/>
    <n v="8.15"/>
  </r>
  <r>
    <d v="2022-11-10T00:00:00"/>
    <s v="#5944"/>
    <s v="United States"/>
    <s v="United States"/>
    <s v="USPS"/>
    <s v="Priority Mail"/>
    <n v="84660"/>
    <s v="84660"/>
    <n v="5"/>
    <s v="Spanish Fork"/>
    <x v="0"/>
    <n v="0"/>
    <n v="1.91"/>
    <n v="7.64"/>
  </r>
  <r>
    <d v="2022-11-10T00:00:00"/>
    <s v="#5945"/>
    <s v="United States"/>
    <s v="United States"/>
    <s v="USPS"/>
    <s v="Priority Mail"/>
    <n v="84058"/>
    <s v="84058"/>
    <n v="5"/>
    <s v="Orem"/>
    <x v="0"/>
    <n v="0"/>
    <n v="1.91"/>
    <n v="7.64"/>
  </r>
  <r>
    <d v="2022-11-11T00:00:00"/>
    <s v="#5946"/>
    <s v="United States"/>
    <s v="United States"/>
    <s v="UPS"/>
    <s v="UPS¬Æ Ground"/>
    <n v="33314"/>
    <s v="33314"/>
    <n v="5"/>
    <s v="Davie"/>
    <x v="27"/>
    <n v="0"/>
    <n v="10.34"/>
    <n v="11.42"/>
  </r>
  <r>
    <d v="2022-11-11T00:00:00"/>
    <s v="#5948"/>
    <s v="United States"/>
    <s v="United States"/>
    <s v="UPS"/>
    <s v="UPS¬Æ Ground"/>
    <n v="77047"/>
    <s v="77047"/>
    <n v="5"/>
    <s v="Houston"/>
    <x v="8"/>
    <n v="0"/>
    <n v="11.03"/>
    <n v="9.89"/>
  </r>
  <r>
    <d v="2022-11-11T00:00:00"/>
    <s v="#5949"/>
    <s v="United States"/>
    <s v="United States"/>
    <s v="USPS"/>
    <s v="Priority Mail"/>
    <n v="91342"/>
    <s v="91342"/>
    <n v="5"/>
    <s v="Los Angeles"/>
    <x v="16"/>
    <n v="0"/>
    <n v="2.85"/>
    <n v="8.15"/>
  </r>
  <r>
    <d v="2022-11-11T00:00:00"/>
    <s v="#5950"/>
    <s v="United States"/>
    <s v="United States"/>
    <s v="UPS"/>
    <s v="UPS¬Æ Ground"/>
    <n v="84765"/>
    <s v="84765"/>
    <n v="5"/>
    <s v="Santa Clara"/>
    <x v="0"/>
    <n v="0"/>
    <n v="13.83"/>
    <n v="7.72"/>
  </r>
  <r>
    <d v="2022-11-12T00:00:00"/>
    <s v="#5951"/>
    <s v="United States"/>
    <s v="United States"/>
    <s v="USPS"/>
    <s v="First Class Package"/>
    <n v="89002"/>
    <s v="89002"/>
    <n v="5"/>
    <s v="Henderson"/>
    <x v="5"/>
    <n v="0"/>
    <n v="1.41"/>
    <n v="4.04"/>
  </r>
  <r>
    <d v="2022-11-14T00:00:00"/>
    <s v="#5952"/>
    <s v="United States"/>
    <s v="United States"/>
    <s v="UPS"/>
    <s v="UPS¬Æ Ground"/>
    <n v="33607"/>
    <s v="33607"/>
    <n v="5"/>
    <s v="Tampa"/>
    <x v="27"/>
    <n v="0"/>
    <n v="10.34"/>
    <n v="11.42"/>
  </r>
  <r>
    <d v="2022-11-14T00:00:00"/>
    <s v="#5953"/>
    <s v="United States"/>
    <s v="United States"/>
    <s v="UPS"/>
    <s v="UPS¬Æ Ground"/>
    <n v="85658"/>
    <s v="85658"/>
    <n v="5"/>
    <s v="Marana"/>
    <x v="2"/>
    <n v="0"/>
    <n v="15.73"/>
    <n v="8.2200000000000006"/>
  </r>
  <r>
    <d v="2022-11-14T00:00:00"/>
    <s v="#5954"/>
    <s v="United States"/>
    <s v="United States"/>
    <s v="UPS"/>
    <s v="UPS¬Æ Ground"/>
    <s v="02482"/>
    <s v="02482"/>
    <n v="5"/>
    <s v="Wellesley"/>
    <x v="39"/>
    <n v="0"/>
    <n v="10.34"/>
    <n v="11.42"/>
  </r>
  <r>
    <d v="2022-11-19T00:00:00"/>
    <s v="#5955"/>
    <s v="United States"/>
    <s v="United States"/>
    <s v="UPS"/>
    <s v="UPS¬Æ Ground"/>
    <n v="93444"/>
    <s v="93444"/>
    <n v="5"/>
    <s v="Nipomo"/>
    <x v="16"/>
    <n v="0"/>
    <n v="15"/>
    <n v="12.16"/>
  </r>
  <r>
    <d v="2022-11-18T00:00:00"/>
    <s v="#5956"/>
    <s v="United States"/>
    <s v="United States"/>
    <s v="USPS"/>
    <s v="Priority Mail"/>
    <n v="91106"/>
    <s v="91106"/>
    <n v="5"/>
    <s v="Pasadena"/>
    <x v="16"/>
    <n v="0"/>
    <n v="2.85"/>
    <n v="8.15"/>
  </r>
  <r>
    <d v="2022-11-19T00:00:00"/>
    <s v="#5957"/>
    <s v="United States"/>
    <s v="United States"/>
    <s v="UPS"/>
    <s v="UPS¬Æ Ground"/>
    <n v="84636"/>
    <s v="84636"/>
    <n v="5"/>
    <s v="Holden"/>
    <x v="0"/>
    <n v="0"/>
    <n v="13.72"/>
    <n v="11.23"/>
  </r>
  <r>
    <d v="2022-11-19T00:00:00"/>
    <s v="#5958"/>
    <s v="United States"/>
    <s v="United States"/>
    <s v="UPS"/>
    <s v="UPS¬Æ Ground"/>
    <n v="15784"/>
    <s v="15784"/>
    <n v="5"/>
    <s v="Worthville"/>
    <x v="10"/>
    <n v="0"/>
    <n v="10.34"/>
    <n v="14.32"/>
  </r>
  <r>
    <d v="2022-11-26T00:00:00"/>
    <s v="#5959"/>
    <s v="United States"/>
    <s v="United States"/>
    <s v="UPS"/>
    <s v="UPS¬Æ Ground"/>
    <n v="93444"/>
    <s v="93444"/>
    <n v="5"/>
    <s v="Nipomo"/>
    <x v="16"/>
    <n v="0"/>
    <n v="15.15"/>
    <n v="11.61"/>
  </r>
  <r>
    <d v="2022-11-26T00:00:00"/>
    <s v="#5960"/>
    <s v="United States"/>
    <s v="United States"/>
    <s v="UPS"/>
    <s v="UPS¬Æ Ground"/>
    <n v="77023"/>
    <s v="77023"/>
    <n v="5"/>
    <s v="Houston"/>
    <x v="8"/>
    <n v="0"/>
    <n v="10.18"/>
    <n v="13.83"/>
  </r>
  <r>
    <d v="2022-11-26T00:00:00"/>
    <s v="#5963"/>
    <s v="United States"/>
    <s v="United States"/>
    <s v="UPS"/>
    <s v="UPS¬Æ Ground"/>
    <n v="15784"/>
    <s v="15784"/>
    <n v="5"/>
    <s v="Worthville"/>
    <x v="10"/>
    <n v="0"/>
    <n v="11.33"/>
    <n v="18.16"/>
  </r>
  <r>
    <d v="2022-11-26T00:00:00"/>
    <s v="#5964"/>
    <s v="United States"/>
    <s v="United States"/>
    <s v="UPS"/>
    <s v="UPS¬Æ Ground"/>
    <n v="24112"/>
    <s v="24112"/>
    <n v="5"/>
    <s v="MARTINSVILLE"/>
    <x v="1"/>
    <n v="0"/>
    <n v="14.71"/>
    <n v="10.77"/>
  </r>
  <r>
    <d v="2022-11-23T00:00:00"/>
    <s v="#5969"/>
    <s v="United States"/>
    <s v="United States"/>
    <s v="USPS"/>
    <s v="Priority Mail"/>
    <n v="84631"/>
    <s v="84631"/>
    <n v="5"/>
    <s v="Fillmore"/>
    <x v="0"/>
    <n v="0"/>
    <n v="2.56"/>
    <n v="7.64"/>
  </r>
  <r>
    <d v="2022-11-26T00:00:00"/>
    <s v="#5972"/>
    <s v="United States"/>
    <s v="United States"/>
    <s v="UPS"/>
    <s v="UPS¬Æ Ground"/>
    <n v="89107"/>
    <s v="89107"/>
    <n v="5"/>
    <s v="Las Vegas"/>
    <x v="5"/>
    <n v="0"/>
    <n v="11.75"/>
    <n v="8.2200000000000006"/>
  </r>
  <r>
    <d v="2022-11-26T00:00:00"/>
    <s v="#5973"/>
    <s v="United States"/>
    <s v="United States"/>
    <s v="UPS"/>
    <s v="UPS¬Æ Ground"/>
    <n v="93117"/>
    <s v="93117"/>
    <n v="5"/>
    <s v="Goleta"/>
    <x v="16"/>
    <n v="0"/>
    <n v="12.25"/>
    <n v="8.9600000000000009"/>
  </r>
  <r>
    <d v="2022-11-26T00:00:00"/>
    <s v="#5974"/>
    <s v="United States"/>
    <s v="United States"/>
    <s v="UPS"/>
    <s v="UPS¬Æ Ground"/>
    <n v="84765"/>
    <s v="84765"/>
    <n v="5"/>
    <s v="Santa Clara"/>
    <x v="0"/>
    <n v="0"/>
    <n v="15.06"/>
    <n v="8.66"/>
  </r>
  <r>
    <d v="2022-11-26T00:00:00"/>
    <s v="#5976"/>
    <s v="United States"/>
    <s v="United States"/>
    <s v="UPS"/>
    <s v="UPS¬Æ Ground"/>
    <n v="84663"/>
    <s v="84663"/>
    <n v="5"/>
    <s v="Springville"/>
    <x v="0"/>
    <n v="0"/>
    <n v="10.42"/>
    <n v="7.74"/>
  </r>
  <r>
    <d v="2022-11-26T00:00:00"/>
    <s v="#5977"/>
    <s v="United States"/>
    <s v="United States"/>
    <s v="UPS"/>
    <s v="UPS¬Æ Ground"/>
    <n v="84045"/>
    <s v="84045"/>
    <n v="5"/>
    <s v="Saratoga Springs"/>
    <x v="0"/>
    <n v="0"/>
    <n v="9.84"/>
    <n v="7.72"/>
  </r>
  <r>
    <d v="2022-11-26T00:00:00"/>
    <s v="#5979"/>
    <s v="United States"/>
    <s v="United States"/>
    <s v="UPS"/>
    <s v="UPS¬Æ Ground"/>
    <n v="84015"/>
    <s v="84015"/>
    <n v="5"/>
    <s v="Clinton"/>
    <x v="0"/>
    <n v="0"/>
    <n v="9.84"/>
    <n v="7.72"/>
  </r>
  <r>
    <d v="2022-11-26T00:00:00"/>
    <s v="#5981"/>
    <s v="United States"/>
    <s v="United States"/>
    <s v="USPS"/>
    <s v="Priority Mail"/>
    <n v="84636"/>
    <s v="84636"/>
    <n v="5"/>
    <s v="Holden"/>
    <x v="0"/>
    <n v="0"/>
    <n v="1.91"/>
    <n v="7.64"/>
  </r>
  <r>
    <d v="2022-11-26T00:00:00"/>
    <s v="#5983"/>
    <s v="United States"/>
    <s v="United States"/>
    <s v="UPS"/>
    <s v="UPS¬Æ Ground"/>
    <n v="85658"/>
    <s v="85658"/>
    <n v="5"/>
    <s v="Marana"/>
    <x v="2"/>
    <n v="0"/>
    <n v="16.09"/>
    <n v="10.08"/>
  </r>
  <r>
    <d v="2022-11-26T00:00:00"/>
    <s v="#5986"/>
    <s v="United States"/>
    <s v="United States"/>
    <s v="UPS"/>
    <s v="UPS¬Æ Ground"/>
    <s v="07630"/>
    <s v="07630"/>
    <n v="5"/>
    <s v="Emerson"/>
    <x v="31"/>
    <n v="0"/>
    <n v="10.34"/>
    <n v="11.42"/>
  </r>
  <r>
    <d v="2022-11-28T00:00:00"/>
    <s v="#5987"/>
    <s v="United States"/>
    <s v="United States"/>
    <s v="USPS"/>
    <s v="Priority Mail"/>
    <n v="85747"/>
    <s v="85747"/>
    <n v="5"/>
    <s v="Tucson"/>
    <x v="2"/>
    <n v="0"/>
    <n v="2.85"/>
    <n v="8.15"/>
  </r>
  <r>
    <d v="2022-11-28T00:00:00"/>
    <s v="#5988"/>
    <s v="United States"/>
    <s v="United States"/>
    <s v="USPS"/>
    <s v="Priority Mail"/>
    <n v="24476"/>
    <s v="24476"/>
    <n v="5"/>
    <s v="Spottswood"/>
    <x v="1"/>
    <n v="0"/>
    <n v="3.33"/>
    <n v="12.42"/>
  </r>
  <r>
    <d v="2022-11-28T00:00:00"/>
    <s v="#5989"/>
    <s v="United States"/>
    <s v="United States"/>
    <s v="UPS"/>
    <s v="UPS¬Æ Ground"/>
    <s v="08401-6027"/>
    <s v="08401"/>
    <n v="5"/>
    <s v="Atlantic City"/>
    <x v="31"/>
    <n v="0"/>
    <n v="10.48"/>
    <n v="12.84"/>
  </r>
  <r>
    <d v="2022-11-28T00:00:00"/>
    <s v="#5990"/>
    <s v="United States"/>
    <s v="United States"/>
    <s v="USPS"/>
    <s v="Priority Mail"/>
    <n v="89147"/>
    <s v="89147"/>
    <n v="5"/>
    <s v="Las Vegas"/>
    <x v="5"/>
    <n v="0"/>
    <n v="3.9"/>
    <n v="8.15"/>
  </r>
  <r>
    <d v="2022-11-28T00:00:00"/>
    <s v="#5991"/>
    <s v="United States"/>
    <s v="United States"/>
    <s v="USPS"/>
    <s v="Priority Mail"/>
    <n v="85658"/>
    <s v="85658"/>
    <n v="5"/>
    <s v="Marana"/>
    <x v="2"/>
    <n v="0"/>
    <n v="2.85"/>
    <n v="8.15"/>
  </r>
  <r>
    <d v="2022-11-28T00:00:00"/>
    <s v="#5992"/>
    <s v="United States"/>
    <s v="United States"/>
    <s v="UPS"/>
    <s v="UPS¬Æ Ground"/>
    <s v="13850-2802"/>
    <s v="13850"/>
    <n v="5"/>
    <s v="Vestal"/>
    <x v="21"/>
    <n v="0"/>
    <n v="10.3"/>
    <n v="11.42"/>
  </r>
  <r>
    <d v="2022-11-29T00:00:00"/>
    <s v="#5993"/>
    <s v="United States"/>
    <s v="United States"/>
    <s v="USPS"/>
    <s v="Priority Mail"/>
    <n v="96732"/>
    <s v="96732"/>
    <n v="5"/>
    <s v="Kahului"/>
    <x v="6"/>
    <n v="0"/>
    <n v="11.58"/>
    <n v="13.47"/>
  </r>
  <r>
    <d v="2022-12-01T00:00:00"/>
    <s v="#5994"/>
    <s v="United States"/>
    <s v="United States"/>
    <s v="USPS"/>
    <s v="First Class Package"/>
    <n v="84003"/>
    <s v="84003"/>
    <n v="5"/>
    <s v="American Fork"/>
    <x v="0"/>
    <n v="0"/>
    <n v="1.61"/>
    <n v="5.74"/>
  </r>
  <r>
    <d v="2022-12-02T00:00:00"/>
    <s v="#5995"/>
    <s v="United States"/>
    <s v="United States"/>
    <s v="UPS"/>
    <s v="UPS¬Æ Ground"/>
    <n v="93444"/>
    <s v="93444"/>
    <n v="5"/>
    <s v="Nipomo"/>
    <x v="16"/>
    <n v="0"/>
    <n v="15.68"/>
    <n v="8.2200000000000006"/>
  </r>
  <r>
    <d v="2022-12-02T00:00:00"/>
    <s v="#5996"/>
    <s v="United States"/>
    <s v="United States"/>
    <s v="UPS"/>
    <s v="UPS¬Æ Ground"/>
    <n v="84065"/>
    <s v="84065"/>
    <n v="5"/>
    <s v="Riverton"/>
    <x v="0"/>
    <n v="0"/>
    <n v="10.9"/>
    <n v="7.93"/>
  </r>
  <r>
    <d v="2022-12-02T00:00:00"/>
    <s v="#5997"/>
    <s v="United States"/>
    <s v="United States"/>
    <s v="UPS"/>
    <s v="UPS¬Æ Ground"/>
    <n v="89107"/>
    <s v="89107"/>
    <n v="5"/>
    <s v="Las Vegas"/>
    <x v="5"/>
    <n v="0"/>
    <n v="11.71"/>
    <n v="8.2200000000000006"/>
  </r>
  <r>
    <d v="2022-12-02T00:00:00"/>
    <s v="#5998"/>
    <s v="United States"/>
    <s v="United States"/>
    <s v="UPS"/>
    <s v="UPS¬Æ Ground"/>
    <n v="20009"/>
    <s v="20009"/>
    <n v="5"/>
    <s v="Washington"/>
    <x v="43"/>
    <n v="0"/>
    <n v="10.72"/>
    <n v="15.01"/>
  </r>
  <r>
    <d v="2022-12-03T00:00:00"/>
    <s v="#6000"/>
    <s v="United States"/>
    <s v="United States"/>
    <s v="UPS"/>
    <s v="UPS¬Æ Ground"/>
    <n v="60442"/>
    <s v="60442"/>
    <n v="5"/>
    <s v="Manhattan"/>
    <x v="40"/>
    <n v="0"/>
    <n v="14.96"/>
    <n v="9.89"/>
  </r>
  <r>
    <d v="2022-12-03T00:00:00"/>
    <s v="#6001"/>
    <s v="United States"/>
    <s v="United States"/>
    <s v="UPS"/>
    <s v="UPS¬Æ Ground"/>
    <n v="15784"/>
    <s v="15784"/>
    <n v="5"/>
    <s v="Worthville"/>
    <x v="10"/>
    <n v="0"/>
    <n v="10.74"/>
    <n v="15.15"/>
  </r>
  <r>
    <d v="2022-12-03T00:00:00"/>
    <s v="#6003"/>
    <s v="United States"/>
    <s v="United States"/>
    <s v="USPS"/>
    <s v="First Class Package"/>
    <n v="76131"/>
    <s v="76131"/>
    <n v="5"/>
    <s v="Fort Worth"/>
    <x v="8"/>
    <n v="0"/>
    <n v="1.65"/>
    <n v="4.9000000000000004"/>
  </r>
  <r>
    <d v="2022-12-09T00:00:00"/>
    <s v="#6004"/>
    <s v="United States"/>
    <s v="United States"/>
    <s v="USPS"/>
    <s v="Priority Mail"/>
    <n v="95324"/>
    <s v="95324"/>
    <n v="5"/>
    <s v="Hilmar"/>
    <x v="16"/>
    <n v="0"/>
    <n v="2.95"/>
    <n v="8.0500000000000007"/>
  </r>
  <r>
    <d v="2022-12-09T00:00:00"/>
    <s v="#6005"/>
    <s v="United States"/>
    <s v="United States"/>
    <s v="USPS"/>
    <s v="Priority Mail"/>
    <n v="85658"/>
    <s v="85658"/>
    <n v="5"/>
    <s v="Marana"/>
    <x v="2"/>
    <n v="0"/>
    <n v="3.97"/>
    <n v="8.7799999999999994"/>
  </r>
  <r>
    <d v="2022-12-14T00:00:00"/>
    <s v="#6006"/>
    <s v="United States"/>
    <s v="United States"/>
    <s v="USPS"/>
    <s v="Priority Mail"/>
    <n v="94587"/>
    <s v="94587"/>
    <n v="5"/>
    <s v="Union City"/>
    <x v="16"/>
    <n v="0"/>
    <n v="2.95"/>
    <n v="8.0500000000000007"/>
  </r>
  <r>
    <d v="2022-12-15T00:00:00"/>
    <s v="#6007"/>
    <s v="United States"/>
    <s v="United States"/>
    <s v="USPS"/>
    <s v="Priority Mail"/>
    <n v="68970"/>
    <s v="68970"/>
    <n v="5"/>
    <s v="Red Cloud"/>
    <x v="17"/>
    <n v="0"/>
    <n v="7.13"/>
    <n v="8.82"/>
  </r>
  <r>
    <d v="2022-12-15T00:00:00"/>
    <s v="#6008"/>
    <s v="United States"/>
    <s v="United States"/>
    <s v="USPS"/>
    <s v="First Class Package"/>
    <n v="27350"/>
    <s v="27350"/>
    <n v="5"/>
    <s v="Sophia"/>
    <x v="30"/>
    <n v="0"/>
    <n v="1.64"/>
    <n v="6.51"/>
  </r>
  <r>
    <d v="2022-12-16T00:00:00"/>
    <s v="#6009"/>
    <s v="United States"/>
    <s v="United States"/>
    <s v="USPS"/>
    <s v="First Class Package"/>
    <n v="93444"/>
    <s v="93444"/>
    <n v="5"/>
    <s v="Nipomo"/>
    <x v="16"/>
    <n v="0"/>
    <n v="1.73"/>
    <n v="5.82"/>
  </r>
  <r>
    <d v="2022-12-16T00:00:00"/>
    <s v="#6010"/>
    <s v="United States"/>
    <s v="United States"/>
    <s v="USPS"/>
    <s v="First Class Package"/>
    <n v="80238"/>
    <s v="80238"/>
    <n v="5"/>
    <s v="Denver"/>
    <x v="12"/>
    <n v="0"/>
    <n v="1.44"/>
    <n v="4.0599999999999996"/>
  </r>
  <r>
    <d v="2022-12-16T00:00:00"/>
    <s v="#6011"/>
    <s v="United States"/>
    <s v="United States"/>
    <s v="USPS"/>
    <s v="First Class Package"/>
    <n v="85658"/>
    <s v="85658"/>
    <n v="5"/>
    <s v="Marana"/>
    <x v="2"/>
    <n v="0"/>
    <n v="1.73"/>
    <n v="5.82"/>
  </r>
  <r>
    <d v="2022-12-16T00:00:00"/>
    <s v="#6012"/>
    <s v="United States"/>
    <s v="United States"/>
    <s v="USPS"/>
    <s v="Priority Mail"/>
    <n v="15784"/>
    <s v="15784"/>
    <n v="5"/>
    <s v="Worthville"/>
    <x v="10"/>
    <n v="0"/>
    <n v="6.48"/>
    <n v="12.42"/>
  </r>
  <r>
    <d v="2022-12-19T00:00:00"/>
    <s v="#6013"/>
    <s v="United States"/>
    <s v="United States"/>
    <s v="USPS"/>
    <s v="First Class Package"/>
    <n v="84005"/>
    <s v="84005"/>
    <n v="5"/>
    <s v="Eagle Mountain"/>
    <x v="0"/>
    <n v="0"/>
    <n v="1.61"/>
    <n v="5.74"/>
  </r>
  <r>
    <d v="2022-12-19T00:00:00"/>
    <s v="#6014"/>
    <s v="United States"/>
    <s v="United States"/>
    <s v="USPS"/>
    <s v="Priority Mail"/>
    <n v="84088"/>
    <s v="84088"/>
    <n v="5"/>
    <s v="West Jordan"/>
    <x v="0"/>
    <n v="0"/>
    <n v="2.02"/>
    <n v="7.53"/>
  </r>
  <r>
    <d v="2022-12-21T00:00:00"/>
    <s v="#6015"/>
    <s v="United States"/>
    <s v="United States"/>
    <s v="UPS"/>
    <s v="UPS¬Æ Ground"/>
    <n v="90660"/>
    <s v="90660"/>
    <n v="5"/>
    <s v="Pico Rivera"/>
    <x v="16"/>
    <n v="0"/>
    <n v="12.04"/>
    <n v="8.48"/>
  </r>
  <r>
    <d v="2022-12-22T00:00:00"/>
    <s v="#6017"/>
    <s v="United States"/>
    <s v="United States"/>
    <s v="USPS"/>
    <s v="Priority Mail"/>
    <n v="84005"/>
    <s v="84005"/>
    <n v="5"/>
    <s v="Eagle Mountain"/>
    <x v="0"/>
    <n v="0"/>
    <n v="2.56"/>
    <n v="7.64"/>
  </r>
  <r>
    <d v="2022-12-23T00:00:00"/>
    <s v="#6019"/>
    <s v="United States"/>
    <s v="United States"/>
    <s v="UPS"/>
    <s v="UPS¬Æ Ground"/>
    <n v="15784"/>
    <s v="15784"/>
    <n v="5"/>
    <s v="Worthville"/>
    <x v="10"/>
    <n v="0"/>
    <n v="10.96"/>
    <n v="10.77"/>
  </r>
  <r>
    <d v="2022-12-27T00:00:00"/>
    <s v="#6021"/>
    <s v="United States"/>
    <s v="United States"/>
    <s v="USPS"/>
    <s v="First Class Package"/>
    <n v="77047"/>
    <s v="77047"/>
    <n v="5"/>
    <s v="Houston"/>
    <x v="8"/>
    <n v="0"/>
    <n v="1.64"/>
    <n v="6.36"/>
  </r>
  <r>
    <d v="2022-12-28T00:00:00"/>
    <s v="#6022"/>
    <s v="United States"/>
    <s v="United States"/>
    <s v="USPS"/>
    <s v="Priority Mail"/>
    <n v="96732"/>
    <s v="96732"/>
    <n v="5"/>
    <s v="Kahului"/>
    <x v="6"/>
    <n v="0"/>
    <n v="3.64"/>
    <n v="13.46"/>
  </r>
  <r>
    <d v="2022-12-29T00:00:00"/>
    <s v="#6023"/>
    <s v="United States"/>
    <s v="United States"/>
    <s v="USPS"/>
    <s v="Priority Mail"/>
    <n v="84604"/>
    <s v="84604"/>
    <n v="5"/>
    <s v="Provo"/>
    <x v="0"/>
    <n v="0"/>
    <n v="3.95"/>
    <n v="8.5"/>
  </r>
  <r>
    <d v="2022-12-30T00:00:00"/>
    <s v="#6024"/>
    <s v="United States"/>
    <s v="United States"/>
    <s v="UPS"/>
    <s v="UPS¬Æ Ground"/>
    <n v="11756"/>
    <s v="11756"/>
    <n v="5"/>
    <s v="Levittown"/>
    <x v="21"/>
    <n v="0"/>
    <n v="13.28"/>
    <n v="17.13"/>
  </r>
  <r>
    <d v="2022-12-30T00:00:00"/>
    <s v="#6028"/>
    <s v="United States"/>
    <s v="United States"/>
    <s v="USPS"/>
    <s v="Priority Mail"/>
    <n v="84117"/>
    <s v="84117"/>
    <n v="5"/>
    <s v="Holladay"/>
    <x v="0"/>
    <n v="0"/>
    <n v="2.02"/>
    <n v="7.53"/>
  </r>
  <r>
    <d v="2022-12-30T00:00:00"/>
    <s v="#6029"/>
    <s v="United States"/>
    <s v="United States"/>
    <s v="USPS"/>
    <s v="Priority Mail"/>
    <n v="68022"/>
    <s v="68022"/>
    <n v="5"/>
    <s v="Elkhorn"/>
    <x v="17"/>
    <n v="0"/>
    <n v="7.13"/>
    <n v="8.82"/>
  </r>
  <r>
    <d v="2022-12-30T00:00:00"/>
    <s v="#6030"/>
    <s v="United States"/>
    <s v="United States"/>
    <s v="USPS"/>
    <s v="Priority Mail"/>
    <n v="80102"/>
    <s v="80102"/>
    <n v="5"/>
    <s v="Bennett"/>
    <x v="12"/>
    <n v="0"/>
    <n v="3.9"/>
    <n v="8.15"/>
  </r>
  <r>
    <d v="2023-01-02T00:00:00"/>
    <s v="#6031"/>
    <s v="United States"/>
    <s v="United States"/>
    <s v="USPS"/>
    <s v="Priority Mail"/>
    <n v="76227"/>
    <s v="76227"/>
    <n v="5"/>
    <s v="Aubrey"/>
    <x v="8"/>
    <n v="0"/>
    <n v="7.93"/>
    <n v="8.82"/>
  </r>
  <r>
    <d v="2023-01-02T00:00:00"/>
    <s v="#6033"/>
    <s v="United States"/>
    <s v="United States"/>
    <s v="UPS"/>
    <s v="UPS¬Æ Ground"/>
    <n v="15784"/>
    <s v="15784"/>
    <n v="5"/>
    <s v="Worthville"/>
    <x v="10"/>
    <n v="0"/>
    <n v="14.67"/>
    <n v="22.16"/>
  </r>
  <r>
    <d v="2023-01-02T00:00:00"/>
    <s v="#6034"/>
    <s v="United States"/>
    <s v="United States"/>
    <s v="USPS"/>
    <s v="Priority Mail"/>
    <n v="84604"/>
    <s v="84604"/>
    <n v="5"/>
    <s v="Provo"/>
    <x v="0"/>
    <n v="0"/>
    <n v="2.02"/>
    <n v="7.53"/>
  </r>
  <r>
    <d v="2023-01-03T00:00:00"/>
    <s v="#6035"/>
    <s v="United States"/>
    <s v="United States"/>
    <s v="UPS"/>
    <s v="UPS¬Æ Ground"/>
    <n v="77047"/>
    <s v="77047"/>
    <n v="5"/>
    <s v="Houston"/>
    <x v="8"/>
    <n v="0"/>
    <n v="12.32"/>
    <n v="9.89"/>
  </r>
  <r>
    <d v="2023-01-03T00:00:00"/>
    <s v="#6036"/>
    <s v="United States"/>
    <s v="United States"/>
    <s v="USPS"/>
    <s v="First Class Package"/>
    <s v="07630"/>
    <s v="07630"/>
    <n v="5"/>
    <s v="Emerson"/>
    <x v="31"/>
    <n v="0"/>
    <n v="1.57"/>
    <n v="6.68"/>
  </r>
  <r>
    <d v="2023-01-04T00:00:00"/>
    <s v="#6037"/>
    <s v="United States"/>
    <s v="United States"/>
    <s v="USPS"/>
    <s v="First Class Package"/>
    <n v="33324"/>
    <s v="33324"/>
    <n v="5"/>
    <s v="Plantation"/>
    <x v="27"/>
    <n v="0"/>
    <n v="1.55"/>
    <n v="4.55"/>
  </r>
  <r>
    <d v="2023-01-04T00:00:00"/>
    <s v="#6038"/>
    <s v="United States"/>
    <s v="United States"/>
    <s v="USPS"/>
    <s v="First Class Package"/>
    <n v="89107"/>
    <s v="89107"/>
    <n v="5"/>
    <s v="Las Vegas"/>
    <x v="5"/>
    <n v="0"/>
    <n v="1.44"/>
    <n v="4.0599999999999996"/>
  </r>
  <r>
    <d v="2023-01-05T00:00:00"/>
    <s v="#6039"/>
    <s v="United States"/>
    <s v="United States"/>
    <s v="USPS"/>
    <s v="First Class Package"/>
    <n v="84604"/>
    <s v="84604"/>
    <n v="5"/>
    <s v="Provo"/>
    <x v="0"/>
    <n v="0"/>
    <n v="1.51"/>
    <n v="4.59"/>
  </r>
  <r>
    <d v="2023-01-06T00:00:00"/>
    <s v="#6040"/>
    <s v="United States"/>
    <s v="United States"/>
    <s v="USPS"/>
    <s v="Priority Mail"/>
    <n v="68022"/>
    <s v="68022"/>
    <n v="5"/>
    <s v="Elkhorn"/>
    <x v="17"/>
    <n v="0"/>
    <n v="4.4800000000000004"/>
    <n v="11.92"/>
  </r>
  <r>
    <d v="2023-01-06T00:00:00"/>
    <s v="#6041"/>
    <s v="United States"/>
    <s v="United States"/>
    <s v="USPS"/>
    <s v="First Class Package"/>
    <n v="93444"/>
    <s v="93444"/>
    <n v="5"/>
    <s v="Nipomo"/>
    <x v="16"/>
    <n v="0"/>
    <n v="1.44"/>
    <n v="4.0599999999999996"/>
  </r>
  <r>
    <d v="2023-01-06T00:00:00"/>
    <s v="#6042"/>
    <s v="United States"/>
    <s v="United States"/>
    <s v="UPS"/>
    <s v="UPS¬Æ Ground"/>
    <n v="15784"/>
    <s v="15784"/>
    <n v="5"/>
    <s v="Worthville"/>
    <x v="10"/>
    <n v="0"/>
    <n v="11.72"/>
    <n v="12.21"/>
  </r>
  <r>
    <d v="2023-01-06T00:00:00"/>
    <s v="#6045"/>
    <s v="United States"/>
    <s v="United States"/>
    <s v="USPS"/>
    <s v="Priority Mail"/>
    <n v="84604"/>
    <s v="84604"/>
    <n v="5"/>
    <s v="Provo"/>
    <x v="0"/>
    <n v="0"/>
    <n v="2.02"/>
    <n v="7.53"/>
  </r>
  <r>
    <d v="2023-01-06T00:00:00"/>
    <s v="#6046"/>
    <s v="United States"/>
    <s v="United States"/>
    <s v="UPS"/>
    <s v="UPS¬Æ Ground"/>
    <n v="84765"/>
    <s v="84765"/>
    <n v="5"/>
    <s v="Santa Clara"/>
    <x v="0"/>
    <n v="0"/>
    <n v="15.21"/>
    <n v="7.72"/>
  </r>
  <r>
    <d v="2023-01-06T00:00:00"/>
    <s v="#6047"/>
    <s v="United States"/>
    <s v="United States"/>
    <s v="USPS"/>
    <s v="Priority Mail"/>
    <n v="84655"/>
    <s v="84655"/>
    <n v="5"/>
    <s v="Santaquin"/>
    <x v="0"/>
    <n v="0"/>
    <n v="2.02"/>
    <n v="7.53"/>
  </r>
  <r>
    <d v="2023-01-06T00:00:00"/>
    <s v="#6048"/>
    <s v="United States"/>
    <s v="United States"/>
    <s v="USPS"/>
    <s v="Priority Mail"/>
    <n v="91362"/>
    <s v="91362"/>
    <n v="5"/>
    <s v="Westlake Village"/>
    <x v="16"/>
    <n v="0"/>
    <n v="2.95"/>
    <n v="8.0500000000000007"/>
  </r>
  <r>
    <d v="2023-01-06T00:00:00"/>
    <s v="#6049"/>
    <s v="United States"/>
    <s v="United States"/>
    <s v="USPS"/>
    <s v="Priority Mail"/>
    <n v="85658"/>
    <s v="85658"/>
    <n v="5"/>
    <s v="Marana"/>
    <x v="2"/>
    <n v="0"/>
    <n v="2.95"/>
    <n v="8.0500000000000007"/>
  </r>
  <r>
    <d v="2023-01-06T00:00:00"/>
    <s v="#6050"/>
    <s v="United States"/>
    <s v="United States"/>
    <s v="UPS"/>
    <s v="UPS¬Æ Ground"/>
    <n v="76227"/>
    <s v="76227"/>
    <n v="5"/>
    <s v="Aubrey"/>
    <x v="8"/>
    <n v="0"/>
    <n v="17.100000000000001"/>
    <n v="8.7100000000000009"/>
  </r>
  <r>
    <d v="2023-01-06T00:00:00"/>
    <s v="#6051"/>
    <s v="United States"/>
    <s v="United States"/>
    <s v="UPS"/>
    <s v="UPS¬Æ Ground"/>
    <n v="77047"/>
    <s v="77047"/>
    <n v="5"/>
    <s v="Houston"/>
    <x v="8"/>
    <n v="0"/>
    <n v="12.32"/>
    <n v="9.89"/>
  </r>
  <r>
    <d v="2023-01-06T00:00:00"/>
    <s v="#6052"/>
    <s v="United States"/>
    <s v="United States"/>
    <s v="USPS"/>
    <s v="Priority Mail"/>
    <n v="90660"/>
    <s v="90660"/>
    <n v="5"/>
    <s v="Pico Rivera"/>
    <x v="16"/>
    <n v="0"/>
    <n v="2.95"/>
    <n v="8.0500000000000007"/>
  </r>
  <r>
    <d v="2023-01-06T00:00:00"/>
    <s v="#6053"/>
    <s v="United States"/>
    <s v="United States"/>
    <s v="USPS"/>
    <s v="Priority Mail"/>
    <n v="84117"/>
    <s v="84117"/>
    <n v="5"/>
    <s v="Holladay"/>
    <x v="0"/>
    <n v="0"/>
    <n v="2.02"/>
    <n v="7.53"/>
  </r>
  <r>
    <d v="2023-01-07T00:00:00"/>
    <s v="#6055"/>
    <s v="United States"/>
    <s v="United States"/>
    <s v="USPS"/>
    <s v="Priority Mail"/>
    <n v="68970"/>
    <s v="68970"/>
    <n v="5"/>
    <s v="Red Cloud"/>
    <x v="17"/>
    <n v="0"/>
    <n v="5.88"/>
    <n v="8.82"/>
  </r>
  <r>
    <d v="2023-01-07T00:00:00"/>
    <s v="#6056"/>
    <s v="United States"/>
    <s v="United States"/>
    <s v="UPS"/>
    <s v="UPS¬Æ Ground"/>
    <n v="98506"/>
    <s v="98506"/>
    <n v="5"/>
    <s v="Olympia"/>
    <x v="9"/>
    <n v="0"/>
    <n v="12.83"/>
    <n v="8.7100000000000009"/>
  </r>
  <r>
    <d v="2023-01-07T00:00:00"/>
    <s v="#6057"/>
    <s v="United States"/>
    <s v="United States"/>
    <s v="USPS"/>
    <s v="Priority Mail"/>
    <s v="91775-3072"/>
    <s v="91775"/>
    <n v="5"/>
    <s v="San Gabriel"/>
    <x v="16"/>
    <n v="0"/>
    <n v="2.95"/>
    <n v="8.0500000000000007"/>
  </r>
  <r>
    <d v="2023-01-07T00:00:00"/>
    <s v="#6058"/>
    <s v="United States"/>
    <s v="United States"/>
    <s v="USPS"/>
    <s v="Priority Mail"/>
    <n v="94403"/>
    <s v="94403"/>
    <n v="5"/>
    <s v="San Mateo"/>
    <x v="16"/>
    <n v="0"/>
    <n v="2.95"/>
    <n v="8.0500000000000007"/>
  </r>
  <r>
    <d v="2023-01-07T00:00:00"/>
    <s v="#6059"/>
    <s v="United States"/>
    <s v="United States"/>
    <s v="USPS"/>
    <s v="Priority Mail"/>
    <n v="80102"/>
    <s v="80102"/>
    <n v="5"/>
    <s v="Bennett"/>
    <x v="12"/>
    <n v="0"/>
    <n v="2.95"/>
    <n v="8.0500000000000007"/>
  </r>
  <r>
    <d v="2023-01-07T00:00:00"/>
    <s v="#6060"/>
    <s v="United States"/>
    <s v="United States"/>
    <s v="UPS"/>
    <s v="UPS¬Æ Ground"/>
    <n v="97321"/>
    <s v="97321"/>
    <n v="5"/>
    <s v="Albany"/>
    <x v="4"/>
    <n v="0"/>
    <n v="12.83"/>
    <n v="8.7100000000000009"/>
  </r>
  <r>
    <d v="2023-01-07T00:00:00"/>
    <s v="#6061"/>
    <s v="United States"/>
    <s v="United States"/>
    <s v="UPS"/>
    <s v="UPS¬Æ Ground"/>
    <n v="21043"/>
    <s v="21043"/>
    <n v="5"/>
    <s v="Ellicott City"/>
    <x v="26"/>
    <n v="0"/>
    <n v="11.68"/>
    <n v="11.42"/>
  </r>
  <r>
    <d v="2023-01-09T00:00:00"/>
    <s v="#6062"/>
    <s v="United States"/>
    <s v="United States"/>
    <s v="USPS"/>
    <s v="Priority Mail"/>
    <n v="84601"/>
    <s v="84601"/>
    <n v="5"/>
    <s v="Provo"/>
    <x v="0"/>
    <n v="0"/>
    <n v="2.02"/>
    <n v="7.53"/>
  </r>
  <r>
    <d v="2023-01-09T00:00:00"/>
    <s v="#6063"/>
    <s v="United States"/>
    <s v="United States"/>
    <s v="UPS"/>
    <s v="UPS¬Æ Ground"/>
    <n v="21703"/>
    <s v="21703"/>
    <n v="5"/>
    <s v="Frederick"/>
    <x v="26"/>
    <n v="0"/>
    <n v="11.73"/>
    <n v="11.42"/>
  </r>
  <r>
    <d v="2023-01-09T00:00:00"/>
    <s v="#6064"/>
    <s v="United States"/>
    <s v="United States"/>
    <s v="USPS"/>
    <s v="First Class Package"/>
    <n v="84062"/>
    <s v="84062"/>
    <n v="5"/>
    <s v="Pleasant Grove"/>
    <x v="0"/>
    <n v="0"/>
    <n v="1.39"/>
    <n v="4.01"/>
  </r>
  <r>
    <d v="2023-01-11T00:00:00"/>
    <s v="#6065"/>
    <s v="United States"/>
    <s v="United States"/>
    <s v="UPS"/>
    <s v="UPS¬Æ Ground"/>
    <n v="98903"/>
    <s v="98903"/>
    <n v="5"/>
    <s v="Yakima"/>
    <x v="9"/>
    <n v="0"/>
    <n v="12.88"/>
    <n v="8.7100000000000009"/>
  </r>
  <r>
    <d v="2023-01-11T00:00:00"/>
    <s v="#6066"/>
    <s v="United States"/>
    <s v="United States"/>
    <s v="UPS"/>
    <s v="UPS¬Æ Ground"/>
    <n v="33071"/>
    <s v="33071"/>
    <n v="5"/>
    <s v="Coral Springs"/>
    <x v="27"/>
    <n v="0"/>
    <n v="12.4"/>
    <n v="15.01"/>
  </r>
  <r>
    <d v="2023-01-13T00:00:00"/>
    <s v="#6067"/>
    <s v="United States"/>
    <s v="United States"/>
    <s v="USPS"/>
    <s v="First Class Package"/>
    <n v="84765"/>
    <s v="84765"/>
    <n v="5"/>
    <s v="Santa Clara"/>
    <x v="0"/>
    <n v="0"/>
    <n v="1.62"/>
    <n v="5.78"/>
  </r>
  <r>
    <d v="2023-01-13T00:00:00"/>
    <s v="#6068"/>
    <s v="United States"/>
    <s v="United States"/>
    <s v="USPS"/>
    <s v="First Class Package"/>
    <n v="77047"/>
    <s v="77047"/>
    <n v="5"/>
    <s v="Houston"/>
    <x v="8"/>
    <n v="0"/>
    <n v="1.64"/>
    <n v="6.36"/>
  </r>
  <r>
    <d v="2023-01-13T00:00:00"/>
    <s v="#6069"/>
    <s v="United States"/>
    <s v="United States"/>
    <s v="USPS"/>
    <s v="First Class Package"/>
    <n v="84604"/>
    <s v="84604"/>
    <n v="5"/>
    <s v="Provo"/>
    <x v="0"/>
    <n v="0"/>
    <n v="1.51"/>
    <n v="4.59"/>
  </r>
  <r>
    <d v="2023-01-13T00:00:00"/>
    <s v="#6070"/>
    <s v="United States"/>
    <s v="United States"/>
    <s v="USPS"/>
    <s v="Priority Mail"/>
    <s v="01867"/>
    <s v="01867"/>
    <n v="5"/>
    <s v="Reading"/>
    <x v="39"/>
    <n v="0"/>
    <n v="8.73"/>
    <n v="13.47"/>
  </r>
  <r>
    <d v="2023-01-13T00:00:00"/>
    <s v="#6071"/>
    <s v="United States"/>
    <s v="United States"/>
    <s v="USPS"/>
    <s v="Priority Mail"/>
    <n v="84604"/>
    <s v="84604"/>
    <n v="5"/>
    <s v="Provo"/>
    <x v="0"/>
    <n v="0"/>
    <n v="2.02"/>
    <n v="7.53"/>
  </r>
  <r>
    <d v="2023-01-14T00:00:00"/>
    <s v="#6072"/>
    <s v="United States"/>
    <s v="United States"/>
    <s v="UPS"/>
    <s v="UPS¬Æ Ground"/>
    <n v="68164"/>
    <s v="68164"/>
    <n v="5"/>
    <s v="Omaha"/>
    <x v="17"/>
    <n v="0"/>
    <n v="12.88"/>
    <n v="8.7100000000000009"/>
  </r>
  <r>
    <d v="2023-01-17T00:00:00"/>
    <s v="#6073"/>
    <s v="United States"/>
    <s v="United States"/>
    <s v="USPS"/>
    <s v="Priority Mail"/>
    <n v="95776"/>
    <s v="95776"/>
    <n v="5"/>
    <s v="Woodland"/>
    <x v="16"/>
    <n v="0"/>
    <n v="2.95"/>
    <n v="8.0500000000000007"/>
  </r>
  <r>
    <d v="2023-01-17T00:00:00"/>
    <s v="#6074"/>
    <s v="United States"/>
    <s v="United States"/>
    <s v="USPS"/>
    <s v="First Class Package"/>
    <s v="07866"/>
    <s v="07866"/>
    <n v="5"/>
    <s v="Rockaway"/>
    <x v="31"/>
    <n v="0"/>
    <n v="1.55"/>
    <n v="4.55"/>
  </r>
  <r>
    <d v="2023-01-18T00:00:00"/>
    <s v="#6075"/>
    <s v="United States"/>
    <s v="United States"/>
    <s v="UPS"/>
    <s v="UPS¬Æ Ground"/>
    <n v="11423"/>
    <s v="11423"/>
    <n v="5"/>
    <s v="Hollis"/>
    <x v="21"/>
    <n v="0"/>
    <n v="11.68"/>
    <n v="11.42"/>
  </r>
  <r>
    <d v="2023-01-18T00:00:00"/>
    <s v="#6076"/>
    <s v="United States"/>
    <s v="United States"/>
    <s v="UPS"/>
    <s v="UPS¬Æ Ground"/>
    <n v="19734"/>
    <s v="19734"/>
    <n v="5"/>
    <s v="Townsend"/>
    <x v="33"/>
    <n v="0"/>
    <n v="16.239999999999998"/>
    <n v="12.84"/>
  </r>
  <r>
    <d v="2023-01-19T00:00:00"/>
    <s v="#6077"/>
    <s v="United States"/>
    <s v="United States"/>
    <s v="UPS"/>
    <s v="UPS¬Æ Ground"/>
    <s v="01810"/>
    <s v="01810"/>
    <n v="5"/>
    <s v="Andover"/>
    <x v="39"/>
    <n v="0"/>
    <n v="11.97"/>
    <n v="12.84"/>
  </r>
  <r>
    <d v="2023-01-20T00:00:00"/>
    <s v="#6078"/>
    <s v="United States"/>
    <s v="United States"/>
    <s v="USPS"/>
    <s v="Priority Mail"/>
    <n v="84117"/>
    <s v="84117"/>
    <n v="5"/>
    <s v="Holladay"/>
    <x v="0"/>
    <n v="0"/>
    <n v="2.02"/>
    <n v="7.53"/>
  </r>
  <r>
    <d v="2023-01-20T00:00:00"/>
    <s v="#6079"/>
    <s v="United States"/>
    <s v="United States"/>
    <s v="USPS"/>
    <s v="Priority Mail"/>
    <n v="80919"/>
    <s v="80919"/>
    <n v="5"/>
    <s v="Colorado Springs"/>
    <x v="12"/>
    <n v="0"/>
    <n v="3.22"/>
    <n v="7.78"/>
  </r>
  <r>
    <d v="2023-01-21T00:00:00"/>
    <s v="#6080"/>
    <s v="United States"/>
    <s v="United States"/>
    <s v="USPS"/>
    <s v="Priority Mail"/>
    <n v="95054"/>
    <s v="95054"/>
    <n v="5"/>
    <s v="Santa Clara"/>
    <x v="16"/>
    <n v="0"/>
    <n v="2.95"/>
    <n v="8.0500000000000007"/>
  </r>
  <r>
    <d v="2023-01-21T00:00:00"/>
    <s v="#6081"/>
    <s v="United States"/>
    <s v="United States"/>
    <s v="UPS"/>
    <s v="UPS¬Æ Ground"/>
    <n v="28217"/>
    <s v="28217"/>
    <n v="5"/>
    <s v="Charlotte"/>
    <x v="30"/>
    <n v="0"/>
    <n v="12.04"/>
    <n v="10.77"/>
  </r>
  <r>
    <d v="2023-01-21T00:00:00"/>
    <s v="#6082"/>
    <s v="United States"/>
    <s v="United States"/>
    <s v="UPS"/>
    <s v="UPS¬Æ Ground"/>
    <n v="97224"/>
    <s v="97224"/>
    <n v="5"/>
    <s v="King City"/>
    <x v="4"/>
    <n v="0"/>
    <n v="12.83"/>
    <n v="8.7100000000000009"/>
  </r>
  <r>
    <d v="2023-01-21T00:00:00"/>
    <s v="#6083"/>
    <s v="United States"/>
    <s v="United States"/>
    <s v="USPS"/>
    <s v="Priority Mail"/>
    <n v="57032"/>
    <s v="57032"/>
    <n v="5"/>
    <s v="Harrisburg"/>
    <x v="50"/>
    <n v="0"/>
    <n v="5.88"/>
    <n v="8.82"/>
  </r>
  <r>
    <d v="2023-01-21T00:00:00"/>
    <s v="#6084"/>
    <s v="United States"/>
    <s v="United States"/>
    <s v="UPS"/>
    <s v="UPS¬Æ Ground"/>
    <n v="32583"/>
    <s v="32583"/>
    <n v="5"/>
    <s v="Milton"/>
    <x v="27"/>
    <n v="0"/>
    <n v="16.309999999999999"/>
    <n v="10.77"/>
  </r>
  <r>
    <d v="2023-01-21T00:00:00"/>
    <s v="#6085"/>
    <s v="United States"/>
    <s v="United States"/>
    <s v="USPS"/>
    <s v="Priority Mail"/>
    <n v="89107"/>
    <s v="89107"/>
    <n v="5"/>
    <s v="Las Vegas"/>
    <x v="5"/>
    <n v="0"/>
    <n v="2.95"/>
    <n v="8.0500000000000007"/>
  </r>
  <r>
    <d v="2023-01-21T00:00:00"/>
    <s v="#6086"/>
    <s v="United States"/>
    <s v="United States"/>
    <s v="UPS"/>
    <s v="UPS¬Æ Ground"/>
    <n v="29708"/>
    <s v="29708"/>
    <n v="5"/>
    <s v="Fort Mill"/>
    <x v="20"/>
    <n v="0"/>
    <n v="12.04"/>
    <n v="10.77"/>
  </r>
  <r>
    <d v="2023-01-21T00:00:00"/>
    <s v="#6087"/>
    <s v="United States"/>
    <s v="United States"/>
    <s v="USPS"/>
    <s v="Priority Mail"/>
    <n v="91204"/>
    <s v="91204"/>
    <n v="5"/>
    <s v="Glendale"/>
    <x v="16"/>
    <n v="0"/>
    <n v="2.95"/>
    <n v="8.0500000000000007"/>
  </r>
  <r>
    <d v="2023-01-21T00:00:00"/>
    <s v="#6088"/>
    <s v="United States"/>
    <s v="United States"/>
    <s v="USPS"/>
    <s v="First Class Package"/>
    <n v="21703"/>
    <s v="21703"/>
    <n v="5"/>
    <s v="Frederick"/>
    <x v="26"/>
    <n v="0"/>
    <n v="1.32"/>
    <n v="5.33"/>
  </r>
  <r>
    <d v="2023-01-21T00:00:00"/>
    <s v="#6089"/>
    <s v="United States"/>
    <s v="United States"/>
    <s v="USPS"/>
    <s v="Priority Mail"/>
    <n v="75238"/>
    <s v="75238"/>
    <n v="5"/>
    <s v="Dallas"/>
    <x v="8"/>
    <n v="0"/>
    <n v="3.63"/>
    <n v="8.82"/>
  </r>
  <r>
    <d v="2023-01-24T00:00:00"/>
    <s v="#6090"/>
    <s v="United States"/>
    <s v="United States"/>
    <s v="USPS"/>
    <s v="First Class Package"/>
    <n v="95928"/>
    <s v="95928"/>
    <n v="5"/>
    <s v="Chico"/>
    <x v="16"/>
    <n v="0"/>
    <n v="1.54"/>
    <n v="4.8099999999999996"/>
  </r>
  <r>
    <d v="2023-01-24T00:00:00"/>
    <s v="#6091"/>
    <s v="United States"/>
    <s v="United States"/>
    <s v="USPS"/>
    <s v="Priority Mail"/>
    <s v="27858-6643"/>
    <s v="27858"/>
    <n v="5"/>
    <s v="Greenville"/>
    <x v="30"/>
    <n v="0"/>
    <n v="3.88"/>
    <n v="13.17"/>
  </r>
  <r>
    <d v="2023-01-26T00:00:00"/>
    <s v="#6093"/>
    <s v="United States"/>
    <s v="United States"/>
    <s v="USPS"/>
    <s v="Priority Mail"/>
    <n v="94403"/>
    <s v="94403"/>
    <n v="5"/>
    <s v="San Mateo"/>
    <x v="16"/>
    <n v="0"/>
    <n v="4.4000000000000004"/>
    <n v="8.15"/>
  </r>
  <r>
    <d v="2023-01-26T00:00:00"/>
    <s v="#6094"/>
    <s v="United States"/>
    <s v="United States"/>
    <s v="USPS"/>
    <s v="Priority Mail"/>
    <n v="10010"/>
    <s v="10010"/>
    <n v="5"/>
    <s v="New York"/>
    <x v="21"/>
    <n v="0"/>
    <n v="3.88"/>
    <n v="13.17"/>
  </r>
  <r>
    <d v="2023-01-26T00:00:00"/>
    <s v="#6095"/>
    <s v="United States"/>
    <s v="United States"/>
    <s v="UPS"/>
    <s v="UPS¬Æ Ground"/>
    <n v="57032"/>
    <s v="57032"/>
    <n v="5"/>
    <s v="Harrisburg"/>
    <x v="50"/>
    <n v="0"/>
    <n v="17.100000000000001"/>
    <n v="8.7100000000000009"/>
  </r>
  <r>
    <d v="2023-01-26T00:00:00"/>
    <s v="#6096"/>
    <s v="United States"/>
    <s v="United States"/>
    <s v="UPS"/>
    <s v="UPS¬Æ Ground"/>
    <n v="33314"/>
    <s v="33314"/>
    <n v="5"/>
    <s v="Davie"/>
    <x v="27"/>
    <n v="0"/>
    <n v="11.68"/>
    <n v="11.42"/>
  </r>
  <r>
    <d v="2023-01-26T00:00:00"/>
    <s v="#6097"/>
    <s v="United States"/>
    <s v="United States"/>
    <s v="UPS"/>
    <s v="UPS¬Æ Ground"/>
    <n v="44903"/>
    <s v="44903"/>
    <n v="5"/>
    <s v="Mansfield"/>
    <x v="29"/>
    <n v="0"/>
    <n v="12.04"/>
    <n v="10.77"/>
  </r>
  <r>
    <d v="2023-01-26T00:00:00"/>
    <s v="#6098"/>
    <s v="United States"/>
    <s v="United States"/>
    <s v="USPS"/>
    <s v="Priority Mail"/>
    <n v="84404"/>
    <s v="84404"/>
    <n v="5"/>
    <s v="Ogden"/>
    <x v="0"/>
    <n v="0"/>
    <n v="2.52"/>
    <n v="7.53"/>
  </r>
  <r>
    <d v="2023-01-27T00:00:00"/>
    <s v="#6099"/>
    <s v="United States"/>
    <s v="United States"/>
    <s v="UPS"/>
    <s v="UPS¬Æ Ground"/>
    <n v="68850"/>
    <s v="68850"/>
    <n v="5"/>
    <s v="Lexington"/>
    <x v="17"/>
    <n v="0"/>
    <n v="14.28"/>
    <n v="15.95"/>
  </r>
  <r>
    <d v="2023-01-27T00:00:00"/>
    <s v="#6100"/>
    <s v="United States"/>
    <s v="United States"/>
    <s v="UPS"/>
    <s v="UPS¬Æ Ground"/>
    <n v="84010"/>
    <s v="84010"/>
    <n v="5"/>
    <s v="Bountiful"/>
    <x v="0"/>
    <n v="0"/>
    <n v="10.93"/>
    <n v="7.72"/>
  </r>
  <r>
    <d v="2023-01-27T00:00:00"/>
    <s v="#6101"/>
    <s v="United States"/>
    <s v="United States"/>
    <s v="UPS"/>
    <s v="UPS¬Æ Ground"/>
    <n v="83605"/>
    <s v="83605"/>
    <n v="5"/>
    <s v="Caldwell"/>
    <x v="7"/>
    <n v="0"/>
    <n v="12.99"/>
    <n v="8.2200000000000006"/>
  </r>
  <r>
    <d v="2023-01-27T00:00:00"/>
    <s v="#6102"/>
    <s v="United States"/>
    <s v="United States"/>
    <s v="UPS"/>
    <s v="UPS¬Æ Ground"/>
    <n v="84003"/>
    <s v="84003"/>
    <n v="5"/>
    <s v="American Fork"/>
    <x v="0"/>
    <n v="0"/>
    <n v="10.93"/>
    <n v="7.72"/>
  </r>
  <r>
    <d v="2023-02-01T00:00:00"/>
    <s v="#6103"/>
    <s v="United States"/>
    <s v="United States"/>
    <s v="USPS"/>
    <s v="Priority Mail"/>
    <n v="93444"/>
    <s v="93444"/>
    <n v="5"/>
    <s v="Nipomo"/>
    <x v="16"/>
    <n v="0"/>
    <n v="5.15"/>
    <n v="8.15"/>
  </r>
  <r>
    <d v="2023-02-02T00:00:00"/>
    <s v="#6104"/>
    <s v="United States"/>
    <s v="United States"/>
    <s v="USPS"/>
    <s v="Priority Mail"/>
    <n v="84043"/>
    <s v="84043"/>
    <n v="5"/>
    <s v="Lehi"/>
    <x v="0"/>
    <n v="0"/>
    <n v="4.5599999999999996"/>
    <n v="7.64"/>
  </r>
  <r>
    <d v="2023-02-01T00:00:00"/>
    <s v="#6105"/>
    <s v="United States"/>
    <s v="United States"/>
    <s v="USPS"/>
    <s v="Priority Mail"/>
    <n v="11756"/>
    <s v="11756"/>
    <n v="5"/>
    <s v="Levittown"/>
    <x v="21"/>
    <n v="0"/>
    <n v="12.28"/>
    <n v="13.17"/>
  </r>
  <r>
    <d v="2023-02-01T00:00:00"/>
    <s v="#6107"/>
    <s v="United States"/>
    <s v="United States"/>
    <s v="USPS"/>
    <s v="Priority Mail"/>
    <n v="68970"/>
    <s v="68970"/>
    <n v="5"/>
    <s v="Red Cloud"/>
    <x v="17"/>
    <n v="0"/>
    <n v="6.98"/>
    <n v="8.82"/>
  </r>
  <r>
    <d v="2023-02-01T00:00:00"/>
    <s v="#6108"/>
    <s v="United States"/>
    <s v="United States"/>
    <s v="USPS"/>
    <s v="Priority Mail"/>
    <n v="77047"/>
    <s v="77047"/>
    <n v="5"/>
    <s v="Houston"/>
    <x v="8"/>
    <n v="0"/>
    <n v="9.41"/>
    <n v="9.94"/>
  </r>
  <r>
    <d v="2023-02-01T00:00:00"/>
    <s v="#6109"/>
    <s v="United States"/>
    <s v="United States"/>
    <s v="USPS"/>
    <s v="Priority Mail"/>
    <n v="98903"/>
    <s v="98903"/>
    <n v="5"/>
    <s v="Yakima"/>
    <x v="9"/>
    <n v="0"/>
    <n v="6.98"/>
    <n v="8.82"/>
  </r>
  <r>
    <d v="2023-02-01T00:00:00"/>
    <s v="#6110"/>
    <s v="United States"/>
    <s v="United States"/>
    <s v="USPS"/>
    <s v="Priority Mail"/>
    <n v="85658"/>
    <s v="85658"/>
    <n v="5"/>
    <s v="Marana"/>
    <x v="2"/>
    <n v="0"/>
    <n v="5.15"/>
    <n v="8.15"/>
  </r>
  <r>
    <d v="2023-02-01T00:00:00"/>
    <s v="#6111"/>
    <s v="United States"/>
    <s v="United States"/>
    <s v="USPS"/>
    <s v="Priority Mail"/>
    <n v="90660"/>
    <s v="90660"/>
    <n v="5"/>
    <s v="Pico Rivera"/>
    <x v="16"/>
    <n v="0"/>
    <n v="5.9"/>
    <n v="8.15"/>
  </r>
  <r>
    <d v="2023-02-01T00:00:00"/>
    <s v="#6112"/>
    <s v="United States"/>
    <s v="United States"/>
    <s v="UPS"/>
    <s v="UPS¬Æ Ground"/>
    <n v="66007"/>
    <s v="66007"/>
    <n v="5"/>
    <s v="Basehor"/>
    <x v="35"/>
    <n v="0"/>
    <n v="17.52"/>
    <n v="11.12"/>
  </r>
  <r>
    <d v="2023-01-27T00:00:00"/>
    <s v="#6113"/>
    <s v="United States"/>
    <s v="United States"/>
    <s v="USPS"/>
    <s v="First Class Package"/>
    <n v="73170"/>
    <s v="73170"/>
    <n v="5"/>
    <s v="Oklahoma City"/>
    <x v="13"/>
    <n v="0"/>
    <n v="1.45"/>
    <n v="4.2"/>
  </r>
  <r>
    <d v="2023-02-01T00:00:00"/>
    <s v="#6114"/>
    <s v="United States"/>
    <s v="United States"/>
    <s v="USPS"/>
    <s v="Priority Mail"/>
    <n v="84765"/>
    <s v="84765"/>
    <n v="5"/>
    <s v="Santa Clara"/>
    <x v="0"/>
    <n v="0"/>
    <n v="5.18"/>
    <n v="7.87"/>
  </r>
  <r>
    <d v="2023-02-01T00:00:00"/>
    <s v="#6115"/>
    <s v="United States"/>
    <s v="United States"/>
    <s v="USPS"/>
    <s v="Priority Mail"/>
    <n v="71923"/>
    <s v="71923"/>
    <n v="5"/>
    <s v="Arkadelphia"/>
    <x v="15"/>
    <n v="0"/>
    <n v="9.41"/>
    <n v="9.94"/>
  </r>
  <r>
    <d v="2023-01-28T00:00:00"/>
    <s v="#6116"/>
    <s v="United States"/>
    <s v="United States"/>
    <s v="UPS"/>
    <s v="UPS¬Æ Ground"/>
    <n v="84065"/>
    <s v="84065"/>
    <n v="5"/>
    <s v="Riverton"/>
    <x v="0"/>
    <n v="0"/>
    <n v="11.42"/>
    <n v="7.74"/>
  </r>
  <r>
    <d v="2023-01-28T00:00:00"/>
    <s v="#6117"/>
    <s v="United States"/>
    <s v="United States"/>
    <s v="UPS"/>
    <s v="UPS¬Æ Ground"/>
    <n v="84115"/>
    <s v="84115"/>
    <n v="5"/>
    <s v="South Salt Lake"/>
    <x v="0"/>
    <n v="0"/>
    <n v="10.93"/>
    <n v="7.72"/>
  </r>
  <r>
    <d v="2023-01-28T00:00:00"/>
    <s v="#6118"/>
    <s v="United States"/>
    <s v="United States"/>
    <s v="UPS"/>
    <s v="UPS¬Æ Ground"/>
    <n v="85207"/>
    <s v="85207"/>
    <n v="5"/>
    <s v="Mesa"/>
    <x v="2"/>
    <n v="0"/>
    <n v="13.68"/>
    <n v="9.25"/>
  </r>
  <r>
    <d v="2023-01-31T00:00:00"/>
    <s v="#6119"/>
    <s v="United States"/>
    <s v="United States"/>
    <s v="USPS"/>
    <s v="Priority Mail"/>
    <s v="01749"/>
    <s v="01749"/>
    <n v="5"/>
    <s v="Hudson"/>
    <x v="39"/>
    <n v="0"/>
    <n v="3.88"/>
    <n v="13.17"/>
  </r>
  <r>
    <d v="2023-01-31T00:00:00"/>
    <s v="#6120"/>
    <s v="United States"/>
    <s v="United States"/>
    <s v="UPS"/>
    <s v="UPS¬Æ Ground"/>
    <s v="14901-9460"/>
    <s v="14901"/>
    <n v="5"/>
    <s v="Elmira"/>
    <x v="21"/>
    <n v="0"/>
    <n v="11.98"/>
    <n v="14.71"/>
  </r>
  <r>
    <d v="2023-01-31T00:00:00"/>
    <s v="#6121"/>
    <s v="United States"/>
    <s v="United States"/>
    <s v="USPS"/>
    <s v="Priority Mail"/>
    <n v="51525"/>
    <s v="51525"/>
    <n v="5"/>
    <s v="Carson"/>
    <x v="46"/>
    <n v="0"/>
    <n v="3.63"/>
    <n v="8.82"/>
  </r>
  <r>
    <d v="2023-01-31T00:00:00"/>
    <s v="#6122"/>
    <s v="United States"/>
    <s v="United States"/>
    <s v="USPS"/>
    <s v="Priority Mail"/>
    <n v="95825"/>
    <s v="95825"/>
    <n v="5"/>
    <s v="Sacramento"/>
    <x v="16"/>
    <n v="0"/>
    <n v="3.4"/>
    <n v="8.0500000000000007"/>
  </r>
  <r>
    <d v="2023-01-31T00:00:00"/>
    <s v="#6124"/>
    <s v="United States"/>
    <s v="United States"/>
    <s v="USPS"/>
    <s v="Priority Mail"/>
    <s v="95602-2354"/>
    <s v="95602"/>
    <n v="5"/>
    <s v="Auburn"/>
    <x v="16"/>
    <n v="0"/>
    <n v="3.4"/>
    <n v="8.0500000000000007"/>
  </r>
  <r>
    <d v="2023-02-01T00:00:00"/>
    <s v="#6125"/>
    <s v="United States"/>
    <s v="United States"/>
    <s v="USPS"/>
    <s v="Priority Mail"/>
    <n v="84604"/>
    <s v="84604"/>
    <n v="5"/>
    <s v="Provo"/>
    <x v="0"/>
    <n v="0"/>
    <n v="4.78"/>
    <n v="8.57"/>
  </r>
  <r>
    <d v="2023-02-02T00:00:00"/>
    <s v="#6126"/>
    <s v="United States"/>
    <s v="United States"/>
    <s v="UPS"/>
    <s v="UPS¬Æ Ground"/>
    <n v="32428"/>
    <s v="32428"/>
    <n v="5"/>
    <s v="Chipley"/>
    <x v="27"/>
    <n v="0"/>
    <n v="16"/>
    <n v="12.21"/>
  </r>
  <r>
    <d v="2023-02-02T00:00:00"/>
    <s v="#6127"/>
    <s v="United States"/>
    <s v="United States"/>
    <s v="USPS"/>
    <s v="Priority Mail"/>
    <n v="50501"/>
    <s v="50501"/>
    <n v="5"/>
    <s v="Fort Dodge"/>
    <x v="46"/>
    <n v="0"/>
    <n v="3.63"/>
    <n v="8.82"/>
  </r>
  <r>
    <d v="2023-02-03T00:00:00"/>
    <s v="#6128"/>
    <s v="United States"/>
    <s v="United States"/>
    <s v="USPS"/>
    <s v="Priority Mail"/>
    <n v="50111"/>
    <s v="50111"/>
    <n v="5"/>
    <s v="Grimes"/>
    <x v="46"/>
    <n v="0"/>
    <n v="3.63"/>
    <n v="8.82"/>
  </r>
  <r>
    <d v="2023-02-06T00:00:00"/>
    <s v="#6129"/>
    <s v="United States"/>
    <s v="United States"/>
    <s v="UPS"/>
    <s v="UPS¬Æ Ground"/>
    <n v="22309"/>
    <s v="22309"/>
    <n v="5"/>
    <s v="Alexandria"/>
    <x v="1"/>
    <n v="0"/>
    <n v="11.68"/>
    <n v="11.42"/>
  </r>
  <r>
    <d v="2023-02-06T00:00:00"/>
    <s v="#6130"/>
    <s v="United States"/>
    <s v="United States"/>
    <s v="UPS"/>
    <s v="UPS¬Æ Ground"/>
    <n v="31605"/>
    <s v="31605"/>
    <n v="5"/>
    <s v="Valdosta"/>
    <x v="3"/>
    <n v="0"/>
    <n v="16.309999999999999"/>
    <n v="10.77"/>
  </r>
  <r>
    <d v="2023-02-06T00:00:00"/>
    <s v="#6131"/>
    <s v="United States"/>
    <s v="United States"/>
    <s v="USPS"/>
    <s v="First Class Package"/>
    <n v="28027"/>
    <s v="28027"/>
    <n v="5"/>
    <s v="Concord"/>
    <x v="30"/>
    <n v="0"/>
    <n v="1.38"/>
    <n v="5.17"/>
  </r>
  <r>
    <d v="2023-02-06T00:00:00"/>
    <s v="#6132"/>
    <s v="United States"/>
    <s v="United States"/>
    <s v="UPS"/>
    <s v="UPS¬Æ Ground"/>
    <n v="32817"/>
    <s v="32817"/>
    <n v="5"/>
    <s v="Union Park"/>
    <x v="27"/>
    <n v="0"/>
    <n v="11.68"/>
    <n v="11.42"/>
  </r>
  <r>
    <d v="2023-02-06T00:00:00"/>
    <s v="#6133"/>
    <s v="United States"/>
    <s v="United States"/>
    <s v="UPS"/>
    <s v="UPS¬Æ Ground"/>
    <n v="63146"/>
    <s v="63146"/>
    <n v="5"/>
    <s v="St. Louis"/>
    <x v="18"/>
    <n v="0"/>
    <n v="12.32"/>
    <n v="9.89"/>
  </r>
  <r>
    <d v="2023-02-06T00:00:00"/>
    <s v="#6134"/>
    <s v="United States"/>
    <s v="United States"/>
    <s v="USPS"/>
    <s v="Priority Mail"/>
    <n v="84009"/>
    <s v="84009"/>
    <n v="5"/>
    <s v="South Jordan"/>
    <x v="0"/>
    <n v="0"/>
    <n v="2.52"/>
    <n v="7.53"/>
  </r>
  <r>
    <d v="2023-02-07T00:00:00"/>
    <s v="#6135"/>
    <s v="United States"/>
    <s v="United States"/>
    <s v="UPS"/>
    <s v="UPS¬Æ Ground"/>
    <s v="01702"/>
    <s v="01702"/>
    <n v="5"/>
    <s v="Framingham"/>
    <x v="39"/>
    <n v="0"/>
    <n v="11.68"/>
    <n v="11.42"/>
  </r>
  <r>
    <d v="2023-02-07T00:00:00"/>
    <s v="#6136"/>
    <s v="United States"/>
    <s v="United States"/>
    <s v="USPS"/>
    <s v="First Class Package"/>
    <n v="84057"/>
    <s v="84057"/>
    <n v="5"/>
    <s v="Orem"/>
    <x v="0"/>
    <n v="0"/>
    <n v="1.56"/>
    <n v="4.6900000000000004"/>
  </r>
  <r>
    <d v="2023-02-07T00:00:00"/>
    <s v="#6137"/>
    <s v="United States"/>
    <s v="United States"/>
    <s v="UPS"/>
    <s v="UPS¬Æ Ground"/>
    <n v="20009"/>
    <s v="20009"/>
    <n v="5"/>
    <s v="Washington"/>
    <x v="43"/>
    <n v="0"/>
    <n v="11.97"/>
    <n v="12.84"/>
  </r>
  <r>
    <d v="2023-02-07T00:00:00"/>
    <s v="#6138"/>
    <s v="United States"/>
    <s v="United States"/>
    <s v="USPS"/>
    <s v="Priority Mail"/>
    <n v="89007"/>
    <s v="89007"/>
    <n v="5"/>
    <s v="Bunkerville "/>
    <x v="5"/>
    <n v="0"/>
    <n v="2.75"/>
    <n v="7.8"/>
  </r>
  <r>
    <d v="2023-02-08T00:00:00"/>
    <s v="#6139"/>
    <s v="United States"/>
    <s v="United States"/>
    <s v="USPS"/>
    <s v="First Class Package"/>
    <n v="63017"/>
    <s v="63017"/>
    <n v="5"/>
    <s v="Chesterfield"/>
    <x v="18"/>
    <n v="0"/>
    <n v="1.61"/>
    <n v="6.44"/>
  </r>
  <r>
    <d v="2023-02-08T00:00:00"/>
    <s v="#6140"/>
    <s v="United States"/>
    <s v="United States"/>
    <s v="USPS"/>
    <s v="First Class Package"/>
    <n v="80478"/>
    <s v="80478"/>
    <n v="5"/>
    <s v="Tabernash"/>
    <x v="12"/>
    <n v="0"/>
    <n v="1.56"/>
    <n v="4.74"/>
  </r>
  <r>
    <d v="2023-02-08T00:00:00"/>
    <s v="#6141"/>
    <s v="United States"/>
    <s v="United States"/>
    <s v="USPS"/>
    <s v="Priority Mail"/>
    <n v="68845"/>
    <s v="68845"/>
    <n v="5"/>
    <s v="Kearney"/>
    <x v="17"/>
    <n v="0"/>
    <n v="3.63"/>
    <n v="8.82"/>
  </r>
  <r>
    <d v="2023-02-10T00:00:00"/>
    <s v="#6142"/>
    <s v="United States"/>
    <s v="United States"/>
    <s v="USPS"/>
    <s v="Priority Mail"/>
    <n v="84020"/>
    <s v="84020"/>
    <n v="5"/>
    <s v="Draper"/>
    <x v="0"/>
    <n v="0"/>
    <n v="2.52"/>
    <n v="7.53"/>
  </r>
  <r>
    <d v="2023-02-10T00:00:00"/>
    <s v="#6143"/>
    <s v="United States"/>
    <s v="United States"/>
    <s v="USPS"/>
    <s v="Priority Mail"/>
    <n v="93444"/>
    <s v="93444"/>
    <n v="5"/>
    <s v="Nipomo"/>
    <x v="16"/>
    <n v="0"/>
    <n v="4.4000000000000004"/>
    <n v="8.15"/>
  </r>
  <r>
    <d v="2023-02-10T00:00:00"/>
    <s v="#6144"/>
    <s v="United States"/>
    <s v="United States"/>
    <s v="USPS"/>
    <s v="Priority Mail"/>
    <n v="85658"/>
    <s v="85658"/>
    <n v="5"/>
    <s v="Marana"/>
    <x v="2"/>
    <n v="0"/>
    <n v="4.4000000000000004"/>
    <n v="8.15"/>
  </r>
  <r>
    <d v="2023-02-10T00:00:00"/>
    <s v="#6145"/>
    <s v="United States"/>
    <s v="United States"/>
    <s v="USPS"/>
    <s v="First Class Package"/>
    <n v="84062"/>
    <s v="84062"/>
    <n v="5"/>
    <s v="Pleasant Grove"/>
    <x v="0"/>
    <n v="0"/>
    <n v="1.72"/>
    <n v="5.93"/>
  </r>
  <r>
    <d v="2023-02-10T00:00:00"/>
    <s v="#6146"/>
    <s v="United States"/>
    <s v="United States"/>
    <s v="USPS"/>
    <s v="Priority Mail"/>
    <n v="32065"/>
    <s v="32065"/>
    <n v="5"/>
    <s v="Orange Park"/>
    <x v="27"/>
    <n v="0"/>
    <n v="6.98"/>
    <n v="11.97"/>
  </r>
  <r>
    <d v="2023-02-12T00:00:00"/>
    <s v="#6147"/>
    <s v="United States"/>
    <s v="United States"/>
    <s v="UPS"/>
    <s v="UPS¬Æ Ground"/>
    <n v="29926"/>
    <s v="29926"/>
    <n v="5"/>
    <s v="Hilton Head Island"/>
    <x v="20"/>
    <n v="0"/>
    <n v="12.04"/>
    <n v="10.77"/>
  </r>
  <r>
    <d v="2023-02-14T00:00:00"/>
    <s v="#6148"/>
    <s v="United States"/>
    <s v="United States"/>
    <s v="USPS"/>
    <s v="Priority Mail"/>
    <n v="72703"/>
    <s v="72703"/>
    <n v="5"/>
    <s v="Fayetteville"/>
    <x v="15"/>
    <n v="0"/>
    <n v="3.63"/>
    <n v="8.82"/>
  </r>
  <r>
    <d v="2023-02-14T00:00:00"/>
    <s v="#6149"/>
    <s v="United States"/>
    <s v="United States"/>
    <s v="USPS"/>
    <s v="First Class Package"/>
    <n v="22030"/>
    <s v="22030"/>
    <n v="5"/>
    <s v="Fairfax"/>
    <x v="1"/>
    <n v="0"/>
    <n v="1.32"/>
    <n v="5.33"/>
  </r>
  <r>
    <d v="2023-02-14T00:00:00"/>
    <s v="#6150"/>
    <s v="United States"/>
    <s v="United States"/>
    <s v="USPS"/>
    <s v="First Class Package"/>
    <n v="84601"/>
    <s v="84601"/>
    <n v="5"/>
    <s v="Provo"/>
    <x v="0"/>
    <n v="0"/>
    <n v="1.65"/>
    <n v="5.85"/>
  </r>
  <r>
    <d v="2023-02-14T00:00:00"/>
    <s v="#6151"/>
    <s v="United States"/>
    <s v="United States"/>
    <s v="USPS"/>
    <s v="First Class Package"/>
    <n v="84606"/>
    <s v="84606"/>
    <n v="5"/>
    <s v="Provo"/>
    <x v="0"/>
    <n v="0"/>
    <n v="1.65"/>
    <n v="5.85"/>
  </r>
  <r>
    <d v="2023-02-15T00:00:00"/>
    <s v="#6152"/>
    <s v="United States"/>
    <s v="United States"/>
    <s v="USPS"/>
    <s v="Priority Mail"/>
    <n v="84020"/>
    <s v="84020"/>
    <n v="5"/>
    <s v="Draper"/>
    <x v="0"/>
    <n v="0"/>
    <n v="2.52"/>
    <n v="7.53"/>
  </r>
  <r>
    <d v="2023-02-15T00:00:00"/>
    <s v="#6153"/>
    <s v="United States"/>
    <s v="United States"/>
    <s v="USPS"/>
    <s v="Priority Mail"/>
    <n v="11756"/>
    <s v="11756"/>
    <n v="5"/>
    <s v="Levittown"/>
    <x v="21"/>
    <n v="0"/>
    <n v="9.2799999999999994"/>
    <n v="13.17"/>
  </r>
  <r>
    <d v="2023-02-16T00:00:00"/>
    <s v="#6154"/>
    <s v="United States"/>
    <s v="United States"/>
    <s v="UPS"/>
    <s v="UPS¬Æ Ground"/>
    <s v="06810"/>
    <s v="06810"/>
    <n v="5"/>
    <s v="Danbury"/>
    <x v="34"/>
    <n v="0"/>
    <n v="11.68"/>
    <n v="11.42"/>
  </r>
  <r>
    <d v="2023-02-15T00:00:00"/>
    <s v="#6155"/>
    <s v="United States"/>
    <s v="United States"/>
    <s v="USPS"/>
    <s v="First Class Package"/>
    <n v="80045"/>
    <s v="80045"/>
    <n v="5"/>
    <s v="AURORA"/>
    <x v="12"/>
    <n v="0"/>
    <n v="1.25"/>
    <n v="3.75"/>
  </r>
  <r>
    <d v="2023-02-15T00:00:00"/>
    <s v="#6156"/>
    <s v="United States"/>
    <s v="United States"/>
    <s v="USPS"/>
    <s v="First Class Package"/>
    <n v="91504"/>
    <s v="91504"/>
    <n v="5"/>
    <s v="Burbank"/>
    <x v="16"/>
    <n v="0"/>
    <n v="1.25"/>
    <n v="3.75"/>
  </r>
  <r>
    <d v="2023-02-15T00:00:00"/>
    <s v="#6157"/>
    <s v="United States"/>
    <s v="United States"/>
    <s v="USPS"/>
    <s v="First Class Package"/>
    <n v="60440"/>
    <s v="60440"/>
    <n v="5"/>
    <s v="Bolingbrook"/>
    <x v="40"/>
    <n v="0"/>
    <n v="1.46"/>
    <n v="4.24"/>
  </r>
  <r>
    <d v="2023-02-15T00:00:00"/>
    <s v="#6158"/>
    <s v="United States"/>
    <s v="United States"/>
    <s v="USPS"/>
    <s v="Priority Mail"/>
    <n v="20009"/>
    <s v="20009"/>
    <n v="5"/>
    <s v="Washington"/>
    <x v="43"/>
    <n v="0"/>
    <n v="9.2799999999999994"/>
    <n v="13.17"/>
  </r>
  <r>
    <d v="2023-02-16T00:00:00"/>
    <s v="#6159"/>
    <s v="United States"/>
    <s v="United States"/>
    <s v="UPS"/>
    <s v="UPS¬Æ Ground"/>
    <n v="77047"/>
    <s v="77047"/>
    <n v="5"/>
    <s v="Houston"/>
    <x v="8"/>
    <n v="0"/>
    <n v="12"/>
    <n v="8.36"/>
  </r>
  <r>
    <d v="2023-02-16T00:00:00"/>
    <s v="#6160"/>
    <s v="United States"/>
    <s v="United States"/>
    <s v="USPS"/>
    <s v="First Class Package"/>
    <n v="93444"/>
    <s v="93444"/>
    <n v="5"/>
    <s v="Nipomo"/>
    <x v="16"/>
    <n v="0"/>
    <n v="1.54"/>
    <n v="4.8099999999999996"/>
  </r>
  <r>
    <d v="2023-02-17T00:00:00"/>
    <s v="#6161"/>
    <s v="United States"/>
    <s v="United States"/>
    <s v="USPS"/>
    <s v="Priority Mail"/>
    <n v="84604"/>
    <s v="84604"/>
    <n v="5"/>
    <s v="Provo"/>
    <x v="0"/>
    <n v="0"/>
    <n v="2.27"/>
    <n v="7.53"/>
  </r>
  <r>
    <d v="2023-02-17T00:00:00"/>
    <s v="#6163"/>
    <s v="United States"/>
    <s v="United States"/>
    <s v="USPS"/>
    <s v="Priority Mail"/>
    <n v="68970"/>
    <s v="68970"/>
    <n v="5"/>
    <s v="Red Cloud"/>
    <x v="17"/>
    <n v="0"/>
    <n v="5.68"/>
    <n v="8.82"/>
  </r>
  <r>
    <d v="2023-02-18T00:00:00"/>
    <s v="#6164"/>
    <s v="United States"/>
    <s v="United States"/>
    <s v="UPS"/>
    <s v="UPS¬Æ Ground"/>
    <s v="03909"/>
    <s v="03909"/>
    <n v="5"/>
    <s v="YORK"/>
    <x v="28"/>
    <n v="0"/>
    <n v="11.68"/>
    <n v="11.42"/>
  </r>
  <r>
    <d v="2023-02-21T00:00:00"/>
    <s v="#6165"/>
    <s v="United States"/>
    <s v="United States"/>
    <s v="UPS"/>
    <s v="UPS¬Æ Ground"/>
    <n v="15784"/>
    <s v="15784"/>
    <n v="5"/>
    <s v="Worthville"/>
    <x v="10"/>
    <n v="0"/>
    <n v="11.91"/>
    <n v="13.34"/>
  </r>
  <r>
    <d v="2023-02-21T00:00:00"/>
    <s v="#6166"/>
    <s v="United States"/>
    <s v="United States"/>
    <s v="USPS"/>
    <s v="First Class Package"/>
    <n v="28027"/>
    <s v="28027"/>
    <n v="5"/>
    <s v="Concord"/>
    <x v="30"/>
    <n v="0"/>
    <n v="1.55"/>
    <n v="6.6"/>
  </r>
  <r>
    <d v="2023-02-21T00:00:00"/>
    <s v="#6167"/>
    <s v="United States"/>
    <s v="United States"/>
    <s v="USPS"/>
    <s v="Priority Mail"/>
    <n v="84604"/>
    <s v="84604"/>
    <n v="5"/>
    <s v="Provo"/>
    <x v="0"/>
    <n v="0"/>
    <n v="2.81"/>
    <n v="7.64"/>
  </r>
  <r>
    <d v="2023-02-21T00:00:00"/>
    <s v="#6168"/>
    <s v="United States"/>
    <s v="United States"/>
    <s v="UPS"/>
    <s v="UPS¬Æ Ground"/>
    <s v="02176"/>
    <s v="02176"/>
    <n v="5"/>
    <s v="Melrose"/>
    <x v="39"/>
    <n v="0"/>
    <n v="11.68"/>
    <n v="11.42"/>
  </r>
  <r>
    <d v="2023-02-21T00:00:00"/>
    <s v="#6169"/>
    <s v="United States"/>
    <s v="United States"/>
    <s v="USPS"/>
    <s v="First Class Package"/>
    <s v="60091-1541"/>
    <s v="60091"/>
    <n v="5"/>
    <s v="Wilmette"/>
    <x v="40"/>
    <n v="0"/>
    <n v="1.61"/>
    <n v="6.44"/>
  </r>
  <r>
    <d v="2023-02-24T00:00:00"/>
    <s v="#6170"/>
    <s v="United States"/>
    <s v="United States"/>
    <s v="USPS"/>
    <s v="Priority Mail"/>
    <n v="20009"/>
    <s v="20009"/>
    <n v="5"/>
    <s v="Washington"/>
    <x v="43"/>
    <n v="0"/>
    <n v="12.28"/>
    <n v="13.17"/>
  </r>
  <r>
    <d v="2023-02-24T00:00:00"/>
    <s v="#6171"/>
    <s v="United States"/>
    <s v="United States"/>
    <s v="USPS"/>
    <s v="First Class Package"/>
    <n v="89178"/>
    <s v="89178"/>
    <n v="5"/>
    <s v="Las Vegas"/>
    <x v="5"/>
    <n v="0"/>
    <n v="1.54"/>
    <n v="4.8099999999999996"/>
  </r>
  <r>
    <d v="2023-02-24T00:00:00"/>
    <s v="#6172"/>
    <s v="United States"/>
    <s v="United States"/>
    <s v="USPS"/>
    <s v="First Class Package"/>
    <n v="83445"/>
    <s v="83445"/>
    <n v="5"/>
    <s v="Saint Anthony"/>
    <x v="7"/>
    <n v="0"/>
    <n v="1.75"/>
    <n v="6"/>
  </r>
  <r>
    <d v="2023-02-24T00:00:00"/>
    <s v="#6173"/>
    <s v="United States"/>
    <s v="United States"/>
    <s v="USPS"/>
    <s v="First Class Package"/>
    <n v="15784"/>
    <s v="15784"/>
    <n v="5"/>
    <s v="Worthville"/>
    <x v="10"/>
    <n v="0"/>
    <n v="1.38"/>
    <n v="5.17"/>
  </r>
  <r>
    <d v="2023-02-25T00:00:00"/>
    <s v="#6174"/>
    <s v="United States"/>
    <s v="United States"/>
    <s v="USPS"/>
    <s v="First Class Package"/>
    <n v="92881"/>
    <s v="92881"/>
    <n v="5"/>
    <s v="Corona"/>
    <x v="16"/>
    <n v="0"/>
    <n v="1.45"/>
    <n v="4.1500000000000004"/>
  </r>
  <r>
    <d v="2023-02-28T00:00:00"/>
    <s v="#6175"/>
    <s v="United States"/>
    <s v="United States"/>
    <s v="USPS"/>
    <s v="Priority Mail"/>
    <n v="84601"/>
    <s v="84601"/>
    <n v="5"/>
    <s v="Provo"/>
    <x v="0"/>
    <n v="0"/>
    <n v="2.27"/>
    <n v="7.53"/>
  </r>
  <r>
    <d v="2023-03-03T00:00:00"/>
    <s v="#6176"/>
    <s v="United States"/>
    <s v="United States"/>
    <s v="USPS"/>
    <s v="Priority Mail"/>
    <n v="85658"/>
    <s v="85658"/>
    <n v="5"/>
    <s v="Marana"/>
    <x v="2"/>
    <n v="0"/>
    <n v="4.68"/>
    <n v="11.87"/>
  </r>
  <r>
    <d v="2023-03-03T00:00:00"/>
    <s v="#6177"/>
    <s v="United States"/>
    <s v="United States"/>
    <s v="USPS"/>
    <s v="Priority Mail"/>
    <n v="93444"/>
    <s v="93444"/>
    <n v="5"/>
    <s v="Nipomo"/>
    <x v="16"/>
    <n v="0"/>
    <n v="4.75"/>
    <n v="11.4"/>
  </r>
  <r>
    <d v="2023-03-03T00:00:00"/>
    <s v="#6178"/>
    <s v="United States"/>
    <s v="United States"/>
    <s v="USPS"/>
    <s v="Priority Mail"/>
    <n v="68970"/>
    <s v="68970"/>
    <n v="5"/>
    <s v="Red Cloud"/>
    <x v="17"/>
    <n v="0"/>
    <n v="3.5"/>
    <n v="14.35"/>
  </r>
  <r>
    <d v="2023-03-03T00:00:00"/>
    <s v="#6179"/>
    <s v="United States"/>
    <s v="United States"/>
    <s v="UPS"/>
    <s v="UPS¬Æ Ground"/>
    <s v="04901"/>
    <s v="04901"/>
    <n v="5"/>
    <s v="Waterville"/>
    <x v="28"/>
    <n v="0"/>
    <n v="12.34"/>
    <n v="15.01"/>
  </r>
  <r>
    <d v="2023-03-03T00:00:00"/>
    <s v="#6180"/>
    <s v="United States"/>
    <s v="United States"/>
    <s v="USPS"/>
    <s v="Priority Mail"/>
    <n v="84604"/>
    <s v="84604"/>
    <n v="5"/>
    <s v="Provo"/>
    <x v="0"/>
    <n v="0"/>
    <n v="4.3899999999999997"/>
    <n v="9.2100000000000009"/>
  </r>
  <r>
    <d v="2023-03-03T00:00:00"/>
    <s v="#6181"/>
    <s v="United States"/>
    <s v="United States"/>
    <s v="UPS"/>
    <s v="UPS¬Æ Ground"/>
    <s v="75092-2936"/>
    <s v="75092"/>
    <n v="5"/>
    <s v="SHERMAN"/>
    <x v="8"/>
    <n v="0"/>
    <n v="11.35"/>
    <n v="13.09"/>
  </r>
  <r>
    <d v="2023-03-03T00:00:00"/>
    <s v="#6182"/>
    <s v="United States"/>
    <s v="United States"/>
    <s v="USPS"/>
    <s v="Priority Mail"/>
    <n v="80102"/>
    <s v="80102"/>
    <n v="5"/>
    <s v="Bennett"/>
    <x v="12"/>
    <n v="0"/>
    <n v="5.85"/>
    <n v="9.9"/>
  </r>
  <r>
    <d v="2023-02-28T00:00:00"/>
    <s v="#6183"/>
    <s v="United States"/>
    <s v="United States"/>
    <s v="USPS"/>
    <s v="Priority Mail"/>
    <n v="95324"/>
    <s v="95324"/>
    <n v="5"/>
    <s v="Hilmar"/>
    <x v="16"/>
    <n v="0"/>
    <n v="3.4"/>
    <n v="8.0500000000000007"/>
  </r>
  <r>
    <d v="2023-03-03T00:00:00"/>
    <s v="#6184"/>
    <s v="United States"/>
    <s v="United States"/>
    <s v="USPS"/>
    <s v="Priority Mail"/>
    <n v="95928"/>
    <s v="95928"/>
    <n v="5"/>
    <s v="Chico"/>
    <x v="16"/>
    <n v="0"/>
    <n v="5.92"/>
    <n v="11.98"/>
  </r>
  <r>
    <d v="2023-03-03T00:00:00"/>
    <s v="#6185"/>
    <s v="United States"/>
    <s v="United States"/>
    <s v="UPS"/>
    <s v="UPS¬Æ Ground"/>
    <n v="15784"/>
    <s v="15784"/>
    <n v="5"/>
    <s v="Worthville"/>
    <x v="10"/>
    <n v="0"/>
    <n v="11.83"/>
    <n v="14.32"/>
  </r>
  <r>
    <d v="2023-03-03T00:00:00"/>
    <s v="#6186"/>
    <s v="United States"/>
    <s v="United States"/>
    <s v="UPS"/>
    <s v="UPS¬Æ Ground"/>
    <n v="77459"/>
    <s v="77459"/>
    <n v="5"/>
    <s v="Missouri City"/>
    <x v="8"/>
    <n v="0"/>
    <n v="11.53"/>
    <n v="13.59"/>
  </r>
  <r>
    <d v="2023-03-03T00:00:00"/>
    <s v="#6187"/>
    <s v="United States"/>
    <s v="United States"/>
    <s v="UPS"/>
    <s v="UPS¬Æ Ground"/>
    <n v="84765"/>
    <s v="84765"/>
    <n v="5"/>
    <s v="Santa Clara"/>
    <x v="0"/>
    <n v="0"/>
    <n v="16.18"/>
    <n v="9.76"/>
  </r>
  <r>
    <d v="2023-03-03T00:00:00"/>
    <s v="#6188"/>
    <s v="United States"/>
    <s v="United States"/>
    <s v="USPS"/>
    <s v="Priority Mail"/>
    <n v="84606"/>
    <s v="84606"/>
    <n v="5"/>
    <s v="Provo"/>
    <x v="0"/>
    <n v="0"/>
    <n v="4.04"/>
    <n v="8.26"/>
  </r>
  <r>
    <d v="2023-03-03T00:00:00"/>
    <s v="#6189"/>
    <s v="United States"/>
    <s v="United States"/>
    <s v="UPS"/>
    <s v="UPS¬Æ Ground"/>
    <n v="84721"/>
    <s v="84721"/>
    <n v="5"/>
    <s v="Cedar City"/>
    <x v="0"/>
    <n v="0"/>
    <n v="16.239999999999998"/>
    <n v="7.93"/>
  </r>
  <r>
    <d v="2023-03-01T00:00:00"/>
    <s v="#6190"/>
    <s v="United States"/>
    <s v="United States"/>
    <s v="USPS"/>
    <s v="Priority Mail"/>
    <n v="76209"/>
    <s v="76209"/>
    <n v="5"/>
    <s v="Denton"/>
    <x v="8"/>
    <n v="0"/>
    <n v="3.5"/>
    <n v="14.35"/>
  </r>
  <r>
    <d v="2023-03-01T00:00:00"/>
    <s v="#6191"/>
    <s v="United States"/>
    <s v="United States"/>
    <s v="USPS"/>
    <s v="Priority Mail"/>
    <n v="83402"/>
    <s v="83402"/>
    <n v="5"/>
    <s v="Idaho Falls"/>
    <x v="7"/>
    <n v="0"/>
    <n v="4.67"/>
    <n v="8.3800000000000008"/>
  </r>
  <r>
    <d v="2023-03-03T00:00:00"/>
    <s v="#6192"/>
    <s v="United States"/>
    <s v="United States"/>
    <s v="USPS"/>
    <s v="First Class Package"/>
    <n v="84780"/>
    <s v="84780"/>
    <n v="5"/>
    <s v="Washington"/>
    <x v="0"/>
    <n v="0"/>
    <n v="1.75"/>
    <n v="6"/>
  </r>
  <r>
    <d v="2023-03-28T00:00:00"/>
    <s v="#6194"/>
    <s v="United States"/>
    <s v="United States"/>
    <s v="UPS"/>
    <s v="UPS¬Æ Ground"/>
    <n v="84765"/>
    <s v="84765"/>
    <n v="5"/>
    <s v="Santa Clara"/>
    <x v="0"/>
    <n v="0"/>
    <n v="14.92"/>
    <n v="7.08"/>
  </r>
  <r>
    <d v="2023-03-28T00:00:00"/>
    <s v="#6195"/>
    <s v="United States"/>
    <s v="United States"/>
    <s v="USPS"/>
    <s v="First Class Package"/>
    <n v="68970"/>
    <s v="68970"/>
    <n v="5"/>
    <s v="Red Cloud"/>
    <x v="17"/>
    <n v="0"/>
    <n v="1.52"/>
    <n v="4.88"/>
  </r>
  <r>
    <d v="2023-03-28T00:00:00"/>
    <s v="#6196"/>
    <s v="United States"/>
    <s v="United States"/>
    <s v="USPS"/>
    <s v="Priority Mail"/>
    <n v="93444"/>
    <s v="93444"/>
    <n v="5"/>
    <s v="Nipomo"/>
    <x v="16"/>
    <n v="0"/>
    <n v="3.4"/>
    <n v="8.0500000000000007"/>
  </r>
  <r>
    <d v="2023-03-03T00:00:00"/>
    <s v="#6198"/>
    <s v="United States"/>
    <s v="United States"/>
    <s v="USPS"/>
    <s v="Priority Mail"/>
    <n v="85658"/>
    <s v="85658"/>
    <n v="5"/>
    <s v="Marana"/>
    <x v="2"/>
    <n v="0"/>
    <n v="4.5199999999999996"/>
    <n v="8.7799999999999994"/>
  </r>
  <r>
    <d v="2023-03-27T00:00:00"/>
    <s v="#6198"/>
    <s v="United States"/>
    <s v="United States"/>
    <s v="UPS"/>
    <s v="UPS¬Æ Ground"/>
    <n v="85658"/>
    <s v="85658"/>
    <n v="5"/>
    <s v="Marana"/>
    <x v="2"/>
    <n v="0"/>
    <n v="17.440000000000001"/>
    <n v="8.0399999999999991"/>
  </r>
  <r>
    <d v="2023-03-06T00:00:00"/>
    <s v="#6199"/>
    <s v="United States"/>
    <s v="United States"/>
    <s v="USPS"/>
    <s v="Priority Mail"/>
    <n v="38654"/>
    <s v="38654"/>
    <n v="5"/>
    <s v="Olive Branch"/>
    <x v="23"/>
    <n v="0"/>
    <n v="6.36"/>
    <n v="9.94"/>
  </r>
  <r>
    <d v="2023-03-28T00:00:00"/>
    <s v="#6200"/>
    <s v="United States"/>
    <s v="United States"/>
    <s v="USPS"/>
    <s v="First Class Package"/>
    <n v="95928"/>
    <s v="95928"/>
    <n v="5"/>
    <s v="Chico"/>
    <x v="16"/>
    <n v="0"/>
    <n v="1.78"/>
    <n v="6.07"/>
  </r>
  <r>
    <d v="2023-03-27T00:00:00"/>
    <s v="#6201"/>
    <s v="United States"/>
    <s v="United States"/>
    <s v="USPS"/>
    <s v="Priority Mail"/>
    <n v="56336"/>
    <s v="56336"/>
    <n v="5"/>
    <s v="Grey Eagle"/>
    <x v="22"/>
    <n v="0"/>
    <n v="3.63"/>
    <n v="8.82"/>
  </r>
  <r>
    <d v="2023-03-06T00:00:00"/>
    <s v="#6201"/>
    <s v="United States"/>
    <s v="United States"/>
    <s v="USPS"/>
    <s v="First Class Package"/>
    <n v="56336"/>
    <s v="56336"/>
    <n v="5"/>
    <s v="Grey Eagle"/>
    <x v="22"/>
    <n v="0"/>
    <n v="1.73"/>
    <n v="6.22"/>
  </r>
  <r>
    <d v="2023-03-28T00:00:00"/>
    <s v="#6202"/>
    <s v="United States"/>
    <s v="United States"/>
    <s v="UPS"/>
    <s v="UPS¬Æ Ground"/>
    <n v="28001"/>
    <s v="28001"/>
    <n v="5"/>
    <s v="Albemarle"/>
    <x v="30"/>
    <n v="0"/>
    <n v="16.309999999999999"/>
    <n v="10.77"/>
  </r>
  <r>
    <d v="2023-03-06T00:00:00"/>
    <s v="#6203"/>
    <s v="United States"/>
    <s v="United States"/>
    <s v="USPS"/>
    <s v="First Class Package"/>
    <n v="68970"/>
    <s v="68970"/>
    <n v="5"/>
    <s v="Red Cloud"/>
    <x v="17"/>
    <n v="0"/>
    <n v="1.45"/>
    <n v="4.2"/>
  </r>
  <r>
    <d v="2023-03-28T00:00:00"/>
    <s v="#6204"/>
    <s v="United States"/>
    <s v="United States"/>
    <s v="USPS"/>
    <s v="Priority Mail"/>
    <n v="84636"/>
    <s v="84636"/>
    <n v="5"/>
    <s v="Holden"/>
    <x v="0"/>
    <n v="0"/>
    <n v="2.27"/>
    <n v="7.53"/>
  </r>
  <r>
    <d v="2023-03-06T00:00:00"/>
    <s v="#6205"/>
    <s v="United States"/>
    <s v="United States"/>
    <s v="USPS"/>
    <s v="First Class Package"/>
    <s v="75165-1723"/>
    <s v="75165"/>
    <n v="5"/>
    <s v="Waxahachie"/>
    <x v="8"/>
    <n v="0"/>
    <n v="1.52"/>
    <n v="4.88"/>
  </r>
  <r>
    <d v="2023-03-06T00:00:00"/>
    <s v="#6206"/>
    <s v="United States"/>
    <s v="United States"/>
    <s v="USPS"/>
    <s v="Priority Mail"/>
    <n v="94609"/>
    <s v="94609"/>
    <n v="5"/>
    <s v="Oakland"/>
    <x v="16"/>
    <n v="0"/>
    <n v="3.4"/>
    <n v="8.0500000000000007"/>
  </r>
  <r>
    <d v="2023-03-06T00:00:00"/>
    <s v="#6207"/>
    <s v="United States"/>
    <s v="United States"/>
    <s v="UPS"/>
    <s v="UPS¬Æ Ground"/>
    <n v="98188"/>
    <s v="98188"/>
    <n v="5"/>
    <s v="Tukwila"/>
    <x v="9"/>
    <n v="0"/>
    <n v="13.25"/>
    <n v="11.12"/>
  </r>
  <r>
    <d v="2023-03-28T00:00:00"/>
    <s v="#6208"/>
    <s v="United States"/>
    <s v="United States"/>
    <s v="USPS"/>
    <s v="First Class Package"/>
    <n v="84604"/>
    <s v="84604"/>
    <n v="5"/>
    <s v="Provo"/>
    <x v="0"/>
    <n v="0"/>
    <n v="1.65"/>
    <n v="5.85"/>
  </r>
  <r>
    <d v="2023-03-28T00:00:00"/>
    <s v="#6209"/>
    <s v="United States"/>
    <s v="United States"/>
    <s v="USPS"/>
    <s v="Priority Mail"/>
    <n v="77047"/>
    <s v="77047"/>
    <n v="5"/>
    <s v="Houston"/>
    <x v="8"/>
    <n v="0"/>
    <n v="3.46"/>
    <n v="9.94"/>
  </r>
  <r>
    <d v="2023-03-07T00:00:00"/>
    <s v="#6210"/>
    <s v="United States"/>
    <s v="United States"/>
    <s v="USPS"/>
    <s v="First Class Package"/>
    <n v="98903"/>
    <s v="98903"/>
    <n v="5"/>
    <s v="Yakima"/>
    <x v="9"/>
    <n v="0"/>
    <n v="1.52"/>
    <n v="4.88"/>
  </r>
  <r>
    <d v="2023-03-28T00:00:00"/>
    <s v="#6210"/>
    <s v="United States"/>
    <s v="United States"/>
    <s v="USPS"/>
    <s v="First Class Package"/>
    <n v="98903"/>
    <s v="98903"/>
    <n v="5"/>
    <s v="Yakima"/>
    <x v="9"/>
    <n v="0"/>
    <n v="1.45"/>
    <n v="4.2"/>
  </r>
  <r>
    <d v="2023-03-07T00:00:00"/>
    <s v="#6211"/>
    <s v="United States"/>
    <s v="United States"/>
    <s v="UPS"/>
    <s v="UPS¬Æ Ground"/>
    <n v="86326"/>
    <s v="86326"/>
    <n v="5"/>
    <s v="Cottonwood"/>
    <x v="2"/>
    <n v="0"/>
    <n v="17.809999999999999"/>
    <n v="20.27"/>
  </r>
  <r>
    <d v="2023-03-28T00:00:00"/>
    <s v="#6212"/>
    <s v="United States"/>
    <s v="United States"/>
    <s v="USPS"/>
    <s v="Priority Mail"/>
    <n v="83401"/>
    <s v="83401"/>
    <n v="5"/>
    <s v="Idaho Falls"/>
    <x v="7"/>
    <n v="0"/>
    <n v="2.75"/>
    <n v="7.8"/>
  </r>
  <r>
    <d v="2023-03-07T00:00:00"/>
    <s v="#6213"/>
    <s v="United States"/>
    <s v="United States"/>
    <s v="UPS"/>
    <s v="UPS¬Æ Ground"/>
    <n v="98043"/>
    <s v="98043"/>
    <n v="5"/>
    <s v="Mountlake Terrace"/>
    <x v="9"/>
    <n v="0"/>
    <n v="12.83"/>
    <n v="8.7100000000000009"/>
  </r>
  <r>
    <d v="2023-03-09T00:00:00"/>
    <s v="#6214"/>
    <s v="United States"/>
    <s v="United States"/>
    <s v="USPS"/>
    <s v="Priority Mail"/>
    <n v="84604"/>
    <s v="84604"/>
    <n v="5"/>
    <s v="Provo"/>
    <x v="0"/>
    <n v="0"/>
    <n v="2.27"/>
    <n v="7.53"/>
  </r>
  <r>
    <d v="2023-03-09T00:00:00"/>
    <s v="#6215"/>
    <s v="United States"/>
    <s v="United States"/>
    <s v="USPS"/>
    <s v="First Class Package"/>
    <n v="68970"/>
    <s v="68970"/>
    <n v="5"/>
    <s v="Red Cloud"/>
    <x v="17"/>
    <n v="0"/>
    <n v="1.73"/>
    <n v="6.22"/>
  </r>
  <r>
    <d v="2023-03-28T00:00:00"/>
    <s v="#6215"/>
    <s v="United States"/>
    <s v="United States"/>
    <s v="USPS"/>
    <s v="First Class Package"/>
    <n v="68970"/>
    <s v="68970"/>
    <n v="5"/>
    <s v="Red Cloud"/>
    <x v="17"/>
    <n v="0"/>
    <n v="1.52"/>
    <n v="4.88"/>
  </r>
  <r>
    <d v="2023-03-28T00:00:00"/>
    <s v="#6216"/>
    <s v="United States"/>
    <s v="United States"/>
    <s v="USPS"/>
    <s v="Priority Mail"/>
    <n v="86432"/>
    <s v="86432"/>
    <n v="5"/>
    <s v="Littlefield"/>
    <x v="2"/>
    <n v="0"/>
    <n v="2.75"/>
    <n v="7.8"/>
  </r>
  <r>
    <d v="2023-03-28T00:00:00"/>
    <s v="#6217"/>
    <s v="United States"/>
    <s v="United States"/>
    <s v="USPS"/>
    <s v="Priority Mail"/>
    <n v="84065"/>
    <s v="84065"/>
    <n v="5"/>
    <s v="Riverton"/>
    <x v="0"/>
    <n v="0"/>
    <n v="2.52"/>
    <n v="7.53"/>
  </r>
  <r>
    <d v="2023-03-09T00:00:00"/>
    <s v="#6217"/>
    <s v="United States"/>
    <s v="United States"/>
    <s v="USPS"/>
    <s v="First Class Package"/>
    <n v="84065"/>
    <s v="84065"/>
    <n v="5"/>
    <s v="Riverton"/>
    <x v="0"/>
    <n v="0"/>
    <n v="1.44"/>
    <n v="4.0599999999999996"/>
  </r>
  <r>
    <d v="2023-03-09T00:00:00"/>
    <s v="#6218"/>
    <s v="United States"/>
    <s v="United States"/>
    <s v="USPS"/>
    <s v="Priority Mail"/>
    <n v="95324"/>
    <s v="95324"/>
    <n v="5"/>
    <s v="Hilmar"/>
    <x v="16"/>
    <n v="0"/>
    <n v="4.4000000000000004"/>
    <n v="8.15"/>
  </r>
  <r>
    <d v="2023-03-09T00:00:00"/>
    <s v="#6219"/>
    <s v="United States"/>
    <s v="United States"/>
    <s v="USPS"/>
    <s v="Priority Mail"/>
    <n v="83402"/>
    <s v="83402"/>
    <n v="5"/>
    <s v="Idaho Falls"/>
    <x v="7"/>
    <n v="0"/>
    <n v="3.48"/>
    <n v="7.87"/>
  </r>
  <r>
    <d v="2023-03-09T00:00:00"/>
    <s v="#6220"/>
    <s v="United States"/>
    <s v="United States"/>
    <s v="USPS"/>
    <s v="First Class Package"/>
    <n v="91504"/>
    <s v="91504"/>
    <n v="5"/>
    <s v="Burbank"/>
    <x v="16"/>
    <n v="0"/>
    <n v="1.45"/>
    <n v="4.1500000000000004"/>
  </r>
  <r>
    <d v="2023-03-09T00:00:00"/>
    <s v="#6221"/>
    <s v="United States"/>
    <s v="United States"/>
    <s v="USPS"/>
    <s v="First Class Package"/>
    <n v="28001"/>
    <s v="28001"/>
    <n v="5"/>
    <s v="Albemarle"/>
    <x v="30"/>
    <n v="0"/>
    <n v="1.38"/>
    <n v="5.17"/>
  </r>
  <r>
    <d v="2023-03-09T00:00:00"/>
    <s v="#6222"/>
    <s v="United States"/>
    <s v="United States"/>
    <s v="USPS"/>
    <s v="First Class Package"/>
    <n v="72703"/>
    <s v="72703"/>
    <n v="5"/>
    <s v="Fayetteville"/>
    <x v="15"/>
    <n v="0"/>
    <n v="1.52"/>
    <n v="4.88"/>
  </r>
  <r>
    <d v="2023-03-09T00:00:00"/>
    <s v="#6223"/>
    <s v="United States"/>
    <s v="United States"/>
    <s v="UPS"/>
    <s v="UPS¬Æ Ground"/>
    <n v="30067"/>
    <s v="30067"/>
    <n v="5"/>
    <s v="Marietta"/>
    <x v="3"/>
    <n v="0"/>
    <n v="12.04"/>
    <n v="10.77"/>
  </r>
  <r>
    <d v="2023-03-09T00:00:00"/>
    <s v="#6224"/>
    <s v="United States"/>
    <s v="United States"/>
    <s v="UPS"/>
    <s v="UPS¬Æ Ground"/>
    <n v="11756"/>
    <s v="11756"/>
    <n v="5"/>
    <s v="Levittown"/>
    <x v="21"/>
    <n v="0"/>
    <n v="11.68"/>
    <n v="11.42"/>
  </r>
  <r>
    <d v="2023-03-09T00:00:00"/>
    <s v="#6225"/>
    <s v="United States"/>
    <s v="United States"/>
    <s v="USPS"/>
    <s v="First Class Package"/>
    <n v="84003"/>
    <s v="84003"/>
    <n v="5"/>
    <s v="American Fork"/>
    <x v="0"/>
    <n v="0"/>
    <n v="1.56"/>
    <n v="4.6900000000000004"/>
  </r>
  <r>
    <d v="2023-03-09T00:00:00"/>
    <s v="#6226"/>
    <s v="United States"/>
    <s v="United States"/>
    <s v="USPS"/>
    <s v="First Class Package"/>
    <n v="80045"/>
    <s v="80045"/>
    <n v="5"/>
    <s v="AURORA"/>
    <x v="12"/>
    <n v="0"/>
    <n v="1.25"/>
    <n v="3.75"/>
  </r>
  <r>
    <d v="2023-03-09T00:00:00"/>
    <s v="#6227"/>
    <s v="United States"/>
    <s v="United States"/>
    <s v="USPS"/>
    <s v="First Class Package"/>
    <n v="15784"/>
    <s v="15784"/>
    <n v="5"/>
    <s v="Worthville"/>
    <x v="10"/>
    <n v="0"/>
    <n v="1.38"/>
    <n v="5.17"/>
  </r>
  <r>
    <d v="2023-03-10T00:00:00"/>
    <s v="#6228"/>
    <s v="United States"/>
    <s v="United States"/>
    <s v="USPS"/>
    <s v="Priority Mail"/>
    <n v="93444"/>
    <s v="93444"/>
    <n v="5"/>
    <s v="Nipomo"/>
    <x v="16"/>
    <n v="0"/>
    <n v="3.4"/>
    <n v="8.0500000000000007"/>
  </r>
  <r>
    <d v="2023-03-10T00:00:00"/>
    <s v="#6229"/>
    <s v="United States"/>
    <s v="United States"/>
    <s v="USPS"/>
    <s v="First Class Package"/>
    <n v="84604"/>
    <s v="84604"/>
    <n v="5"/>
    <s v="Provo"/>
    <x v="0"/>
    <n v="0"/>
    <n v="1.53"/>
    <n v="4.62"/>
  </r>
  <r>
    <d v="2023-03-10T00:00:00"/>
    <s v="#6230"/>
    <s v="United States"/>
    <s v="United States"/>
    <s v="USPS"/>
    <s v="First Class Package"/>
    <n v="68022"/>
    <s v="68022"/>
    <n v="5"/>
    <s v="Elkhorn"/>
    <x v="17"/>
    <n v="0"/>
    <n v="1.73"/>
    <n v="6.22"/>
  </r>
  <r>
    <d v="2023-03-10T00:00:00"/>
    <s v="#6231"/>
    <s v="United States"/>
    <s v="United States"/>
    <s v="USPS"/>
    <s v="Priority Mail"/>
    <n v="77047"/>
    <s v="77047"/>
    <n v="5"/>
    <s v="Houston"/>
    <x v="8"/>
    <n v="0"/>
    <n v="3.46"/>
    <n v="9.94"/>
  </r>
  <r>
    <d v="2023-03-10T00:00:00"/>
    <s v="#6232"/>
    <s v="United States"/>
    <s v="United States"/>
    <s v="USPS"/>
    <s v="Priority Mail"/>
    <n v="84604"/>
    <s v="84604"/>
    <n v="5"/>
    <s v="Provo"/>
    <x v="0"/>
    <n v="0"/>
    <n v="4.07"/>
    <n v="7.83"/>
  </r>
  <r>
    <d v="2023-03-13T00:00:00"/>
    <s v="#6234"/>
    <s v="United States"/>
    <s v="United States"/>
    <s v="USPS"/>
    <s v="First Class Package"/>
    <n v="59901"/>
    <s v="59901"/>
    <n v="5"/>
    <s v="Kalispell"/>
    <x v="49"/>
    <n v="0"/>
    <n v="1.45"/>
    <n v="4.2"/>
  </r>
  <r>
    <d v="2023-03-13T00:00:00"/>
    <s v="#6235"/>
    <s v="United States"/>
    <s v="United States"/>
    <s v="USPS"/>
    <s v="Priority Mail"/>
    <n v="84096"/>
    <s v="84096"/>
    <n v="5"/>
    <s v="Herriman"/>
    <x v="0"/>
    <n v="0"/>
    <n v="3.11"/>
    <n v="7.64"/>
  </r>
  <r>
    <d v="2023-03-13T00:00:00"/>
    <s v="#6236"/>
    <s v="United States"/>
    <s v="United States"/>
    <s v="USPS"/>
    <s v="Priority Mail"/>
    <n v="94501"/>
    <s v="94501"/>
    <n v="5"/>
    <s v="Alameda"/>
    <x v="16"/>
    <n v="0"/>
    <n v="4.4000000000000004"/>
    <n v="8.15"/>
  </r>
  <r>
    <d v="2023-03-14T00:00:00"/>
    <s v="#6237"/>
    <s v="United States"/>
    <s v="United States"/>
    <s v="USPS"/>
    <s v="Priority Mail"/>
    <n v="98107"/>
    <s v="98107"/>
    <n v="5"/>
    <s v="Seattle"/>
    <x v="9"/>
    <n v="0"/>
    <n v="5.68"/>
    <n v="8.82"/>
  </r>
  <r>
    <d v="2023-03-15T00:00:00"/>
    <s v="#6238"/>
    <s v="United States"/>
    <s v="United States"/>
    <s v="USPS"/>
    <s v="First Class Package"/>
    <n v="84321"/>
    <s v="84321"/>
    <n v="5"/>
    <s v="Logan"/>
    <x v="0"/>
    <n v="0"/>
    <n v="1.44"/>
    <n v="4.0599999999999996"/>
  </r>
  <r>
    <d v="2023-03-15T00:00:00"/>
    <s v="#6239"/>
    <s v="United States"/>
    <s v="United States"/>
    <s v="USPS"/>
    <s v="First Class Package"/>
    <n v="95928"/>
    <s v="95928"/>
    <n v="5"/>
    <s v="Chico"/>
    <x v="16"/>
    <n v="0"/>
    <n v="1.54"/>
    <n v="4.8099999999999996"/>
  </r>
  <r>
    <d v="2023-03-15T00:00:00"/>
    <s v="#6241"/>
    <s v="United States"/>
    <s v="United States"/>
    <s v="USPS"/>
    <s v="First Class Package"/>
    <n v="84094"/>
    <s v="84094"/>
    <n v="5"/>
    <s v="Sandy"/>
    <x v="0"/>
    <n v="0"/>
    <n v="1.44"/>
    <n v="4.0599999999999996"/>
  </r>
  <r>
    <d v="2023-03-15T00:00:00"/>
    <s v="#6242"/>
    <s v="United States"/>
    <s v="United States"/>
    <s v="USPS"/>
    <s v="Priority Mail"/>
    <n v="83402"/>
    <s v="83402"/>
    <n v="5"/>
    <s v="Idaho Falls"/>
    <x v="7"/>
    <n v="0"/>
    <n v="4.67"/>
    <n v="8.3800000000000008"/>
  </r>
  <r>
    <d v="2023-03-15T00:00:00"/>
    <s v="#6244"/>
    <s v="United States"/>
    <s v="United States"/>
    <s v="USPS"/>
    <s v="Priority Mail"/>
    <n v="98199"/>
    <s v="98199"/>
    <n v="5"/>
    <s v="Seattle"/>
    <x v="9"/>
    <n v="0"/>
    <n v="3.63"/>
    <n v="8.82"/>
  </r>
  <r>
    <d v="2023-03-16T00:00:00"/>
    <s v="#6245"/>
    <s v="United States"/>
    <s v="United States"/>
    <s v="USPS"/>
    <s v="First Class Package"/>
    <n v="84096"/>
    <s v="84096"/>
    <n v="5"/>
    <s v="Herriman"/>
    <x v="0"/>
    <n v="0"/>
    <n v="1.44"/>
    <n v="4.0599999999999996"/>
  </r>
  <r>
    <d v="2023-03-17T00:00:00"/>
    <s v="#6246"/>
    <s v="United States"/>
    <s v="United States"/>
    <s v="USPS"/>
    <s v="Priority Mail"/>
    <s v="77047-2223"/>
    <s v="77047"/>
    <n v="5"/>
    <s v="Houston"/>
    <x v="8"/>
    <n v="0"/>
    <n v="6.36"/>
    <n v="9.94"/>
  </r>
  <r>
    <d v="2023-03-17T00:00:00"/>
    <s v="#6247"/>
    <s v="United States"/>
    <s v="United States"/>
    <s v="USPS"/>
    <s v="Priority Mail"/>
    <n v="93444"/>
    <s v="93444"/>
    <n v="5"/>
    <s v="Nipomo"/>
    <x v="16"/>
    <n v="0"/>
    <n v="5.9"/>
    <n v="8.15"/>
  </r>
  <r>
    <d v="2023-03-17T00:00:00"/>
    <s v="#6248"/>
    <s v="United States"/>
    <s v="United States"/>
    <s v="USPS"/>
    <s v="Priority Mail"/>
    <n v="84043"/>
    <s v="84043"/>
    <n v="5"/>
    <s v="Lehi"/>
    <x v="0"/>
    <n v="0"/>
    <n v="2.52"/>
    <n v="7.53"/>
  </r>
  <r>
    <d v="2023-03-17T00:00:00"/>
    <s v="#6249"/>
    <s v="United States"/>
    <s v="United States"/>
    <s v="USPS"/>
    <s v="Priority Mail"/>
    <n v="84065"/>
    <s v="84065"/>
    <n v="5"/>
    <s v="Riverton"/>
    <x v="0"/>
    <n v="0"/>
    <n v="3.81"/>
    <n v="7.64"/>
  </r>
  <r>
    <d v="2023-03-17T00:00:00"/>
    <s v="#6250"/>
    <s v="United States"/>
    <s v="United States"/>
    <s v="UPS"/>
    <s v="UPS¬Æ Ground"/>
    <n v="29926"/>
    <s v="29926"/>
    <n v="5"/>
    <s v="Hilton Head Island"/>
    <x v="20"/>
    <n v="0"/>
    <n v="12.04"/>
    <n v="10.77"/>
  </r>
  <r>
    <d v="2023-03-17T00:00:00"/>
    <s v="#6251"/>
    <s v="United States"/>
    <s v="United States"/>
    <s v="UPS"/>
    <s v="UPS¬Æ Ground"/>
    <n v="68022"/>
    <s v="68022"/>
    <n v="5"/>
    <s v="Elkhorn"/>
    <x v="17"/>
    <n v="0"/>
    <n v="12.83"/>
    <n v="8.7100000000000009"/>
  </r>
  <r>
    <d v="2023-03-18T00:00:00"/>
    <s v="#6252"/>
    <s v="United States"/>
    <s v="United States"/>
    <s v="USPS"/>
    <s v="Priority Mail"/>
    <n v="98188"/>
    <s v="98188"/>
    <n v="5"/>
    <s v="Tukwila"/>
    <x v="9"/>
    <n v="0"/>
    <n v="5.68"/>
    <n v="8.82"/>
  </r>
  <r>
    <d v="2023-03-20T00:00:00"/>
    <s v="#6254"/>
    <s v="United States"/>
    <s v="United States"/>
    <s v="USPS"/>
    <s v="Priority Mail"/>
    <s v="75165-1723"/>
    <s v="75165"/>
    <n v="5"/>
    <s v="Waxahachie"/>
    <x v="8"/>
    <n v="0"/>
    <n v="5.68"/>
    <n v="8.82"/>
  </r>
  <r>
    <d v="2023-03-20T00:00:00"/>
    <s v="#6255"/>
    <s v="United States"/>
    <s v="United States"/>
    <s v="UPS"/>
    <s v="UPS¬Æ Ground"/>
    <n v="11756"/>
    <s v="11756"/>
    <n v="5"/>
    <s v="Levittown"/>
    <x v="21"/>
    <n v="0"/>
    <n v="11.97"/>
    <n v="12.84"/>
  </r>
  <r>
    <d v="2023-03-20T00:00:00"/>
    <s v="#6256"/>
    <s v="United States"/>
    <s v="United States"/>
    <s v="UPS"/>
    <s v="UPS¬Æ Ground"/>
    <n v="55304"/>
    <s v="55304"/>
    <n v="5"/>
    <s v="Ham lake"/>
    <x v="22"/>
    <n v="0"/>
    <n v="12.83"/>
    <n v="8.7100000000000009"/>
  </r>
  <r>
    <d v="2023-03-20T00:00:00"/>
    <s v="#6258"/>
    <s v="United States"/>
    <s v="United States"/>
    <s v="USPS"/>
    <s v="Priority Mail"/>
    <s v="60091-1541"/>
    <s v="60091"/>
    <n v="5"/>
    <s v="Wilmette"/>
    <x v="40"/>
    <n v="0"/>
    <n v="6.36"/>
    <n v="9.94"/>
  </r>
  <r>
    <d v="2023-03-20T00:00:00"/>
    <s v="#6259"/>
    <s v="United States"/>
    <s v="United States"/>
    <s v="USPS"/>
    <s v="Priority Mail"/>
    <n v="84604"/>
    <s v="84604"/>
    <n v="5"/>
    <s v="Provo"/>
    <x v="0"/>
    <n v="0"/>
    <n v="3.51"/>
    <n v="7.64"/>
  </r>
  <r>
    <d v="2023-03-20T00:00:00"/>
    <s v="#6260"/>
    <s v="United States"/>
    <s v="United States"/>
    <s v="UPS"/>
    <s v="UPS¬Æ Ground"/>
    <n v="83402"/>
    <s v="83402"/>
    <n v="5"/>
    <s v="Idaho Falls"/>
    <x v="7"/>
    <n v="0"/>
    <n v="12.74"/>
    <n v="8.75"/>
  </r>
  <r>
    <d v="2023-03-21T00:00:00"/>
    <s v="#6261"/>
    <s v="United States"/>
    <s v="United States"/>
    <s v="UPS"/>
    <s v="UPS¬Æ Ground"/>
    <n v="71923"/>
    <s v="71923"/>
    <n v="5"/>
    <s v="Arkadelphia"/>
    <x v="15"/>
    <n v="0"/>
    <n v="16.59"/>
    <n v="9.89"/>
  </r>
  <r>
    <d v="2023-03-21T00:00:00"/>
    <s v="#6262"/>
    <s v="United States"/>
    <s v="United States"/>
    <s v="USPS"/>
    <s v="First Class Package"/>
    <n v="84107"/>
    <s v="84107"/>
    <n v="5"/>
    <s v="Murray"/>
    <x v="0"/>
    <n v="0"/>
    <n v="1.72"/>
    <n v="5.93"/>
  </r>
  <r>
    <d v="2023-03-22T00:00:00"/>
    <s v="#6263"/>
    <s v="United States"/>
    <s v="United States"/>
    <s v="USPS"/>
    <s v="Priority Mail"/>
    <n v="93444"/>
    <s v="93444"/>
    <n v="5"/>
    <s v="Nipomo"/>
    <x v="16"/>
    <n v="0"/>
    <n v="4.4000000000000004"/>
    <n v="8.15"/>
  </r>
  <r>
    <d v="2023-03-22T00:00:00"/>
    <s v="#6264"/>
    <s v="United States"/>
    <s v="United States"/>
    <s v="USPS"/>
    <s v="Priority Mail"/>
    <n v="77707"/>
    <s v="77707"/>
    <n v="5"/>
    <s v="Beaumont"/>
    <x v="8"/>
    <n v="0"/>
    <n v="3.46"/>
    <n v="9.94"/>
  </r>
  <r>
    <d v="2023-03-24T00:00:00"/>
    <s v="#6265"/>
    <s v="United States"/>
    <s v="United States"/>
    <s v="USPS"/>
    <s v="First Class Package"/>
    <s v="06443"/>
    <s v="06443"/>
    <n v="5"/>
    <s v="Madison"/>
    <x v="34"/>
    <n v="0"/>
    <n v="1.32"/>
    <n v="5.33"/>
  </r>
  <r>
    <d v="2023-03-29T00:00:00"/>
    <s v="#6266"/>
    <s v="United States"/>
    <s v="United States"/>
    <s v="USPS"/>
    <s v="Priority Mail"/>
    <n v="93444"/>
    <s v="93444"/>
    <n v="5"/>
    <s v="Nipomo"/>
    <x v="16"/>
    <n v="0"/>
    <n v="3.4"/>
    <n v="8.0500000000000007"/>
  </r>
  <r>
    <d v="2023-03-29T00:00:00"/>
    <s v="#6267"/>
    <s v="United States"/>
    <s v="United States"/>
    <s v="USPS"/>
    <s v="First Class Package"/>
    <n v="85658"/>
    <s v="85658"/>
    <n v="5"/>
    <s v="Marana"/>
    <x v="2"/>
    <n v="0"/>
    <n v="1.54"/>
    <n v="4.8099999999999996"/>
  </r>
  <r>
    <d v="2023-03-29T00:00:00"/>
    <s v="#6268"/>
    <s v="United States"/>
    <s v="United States"/>
    <s v="USPS"/>
    <s v="First Class Package"/>
    <n v="71923"/>
    <s v="71923"/>
    <n v="5"/>
    <s v="Arkadelphia"/>
    <x v="15"/>
    <n v="0"/>
    <n v="1.61"/>
    <n v="6.44"/>
  </r>
  <r>
    <d v="2023-03-29T00:00:00"/>
    <s v="#6269"/>
    <s v="United States"/>
    <s v="United States"/>
    <s v="UPS"/>
    <s v="UPS¬Æ Ground"/>
    <n v="37830"/>
    <s v="37830"/>
    <n v="5"/>
    <s v="Oak Ridge"/>
    <x v="37"/>
    <n v="0"/>
    <n v="12.04"/>
    <n v="10.77"/>
  </r>
  <r>
    <d v="2023-03-29T00:00:00"/>
    <s v="#6270"/>
    <s v="United States"/>
    <s v="United States"/>
    <s v="USPS"/>
    <s v="First Class Package"/>
    <s v="77047-2223"/>
    <s v="77047"/>
    <n v="5"/>
    <s v="Houston"/>
    <x v="8"/>
    <n v="0"/>
    <n v="1.61"/>
    <n v="6.44"/>
  </r>
  <r>
    <d v="2023-03-29T00:00:00"/>
    <s v="#6271"/>
    <s v="United States"/>
    <s v="United States"/>
    <s v="USPS"/>
    <s v="First Class Package"/>
    <n v="68850"/>
    <s v="68850"/>
    <n v="5"/>
    <s v="Lexington"/>
    <x v="17"/>
    <n v="0"/>
    <n v="1.73"/>
    <n v="6.22"/>
  </r>
  <r>
    <d v="2023-03-29T00:00:00"/>
    <s v="#6272"/>
    <s v="United States"/>
    <s v="United States"/>
    <s v="USPS"/>
    <s v="First Class Package"/>
    <n v="15784"/>
    <s v="15784"/>
    <n v="5"/>
    <s v="Worthville"/>
    <x v="10"/>
    <n v="0"/>
    <n v="1.55"/>
    <n v="6.6"/>
  </r>
  <r>
    <d v="2023-03-29T00:00:00"/>
    <s v="#6273"/>
    <s v="United States"/>
    <s v="United States"/>
    <s v="USPS"/>
    <s v="First Class Package"/>
    <n v="84604"/>
    <s v="84604"/>
    <n v="5"/>
    <s v="Provo"/>
    <x v="0"/>
    <n v="0"/>
    <n v="1.65"/>
    <n v="5.85"/>
  </r>
  <r>
    <d v="2023-03-30T00:00:00"/>
    <s v="#6274"/>
    <s v="United States"/>
    <s v="United States"/>
    <s v="UPS"/>
    <s v="UPS¬Æ Ground"/>
    <n v="20002"/>
    <s v="20002"/>
    <n v="5"/>
    <s v="Washington"/>
    <x v="43"/>
    <n v="0"/>
    <n v="11.68"/>
    <n v="11.42"/>
  </r>
  <r>
    <d v="2023-03-31T00:00:00"/>
    <s v="#6275"/>
    <s v="United States"/>
    <s v="United States"/>
    <s v="UPS"/>
    <s v="UPS¬Æ Ground"/>
    <n v="15784"/>
    <s v="15784"/>
    <n v="5"/>
    <s v="Worthville"/>
    <x v="10"/>
    <n v="0"/>
    <n v="12.04"/>
    <n v="10.77"/>
  </r>
  <r>
    <d v="2023-03-31T00:00:00"/>
    <s v="#6276"/>
    <s v="United States"/>
    <s v="United States"/>
    <s v="USPS"/>
    <s v="First Class Package"/>
    <n v="94538"/>
    <s v="94538"/>
    <n v="5"/>
    <s v="Fremont"/>
    <x v="16"/>
    <n v="0"/>
    <n v="1.78"/>
    <n v="6.07"/>
  </r>
  <r>
    <d v="2023-03-31T00:00:00"/>
    <s v="#6277"/>
    <s v="United States"/>
    <s v="United States"/>
    <s v="USPS"/>
    <s v="First Class Package"/>
    <n v="68850"/>
    <s v="68850"/>
    <n v="5"/>
    <s v="Lexington"/>
    <x v="17"/>
    <n v="0"/>
    <n v="1.45"/>
    <n v="4.2"/>
  </r>
  <r>
    <d v="2023-03-31T00:00:00"/>
    <s v="#6278"/>
    <s v="United States"/>
    <s v="United States"/>
    <s v="USPS"/>
    <s v="First Class Package"/>
    <n v="84660"/>
    <s v="84660"/>
    <n v="5"/>
    <s v="Spanish Fork"/>
    <x v="0"/>
    <n v="0"/>
    <n v="1.53"/>
    <n v="4.62"/>
  </r>
  <r>
    <d v="2023-03-31T00:00:00"/>
    <s v="#6279"/>
    <s v="United States"/>
    <s v="United States"/>
    <s v="USPS"/>
    <s v="Priority Mail"/>
    <n v="84043"/>
    <s v="84043"/>
    <n v="5"/>
    <s v="Lehi"/>
    <x v="0"/>
    <n v="0"/>
    <n v="2.52"/>
    <n v="7.53"/>
  </r>
  <r>
    <d v="2023-03-31T00:00:00"/>
    <s v="#6280"/>
    <s v="United States"/>
    <s v="United States"/>
    <s v="USPS"/>
    <s v="First Class Package"/>
    <n v="84097"/>
    <s v="84097"/>
    <n v="5"/>
    <s v="Orem"/>
    <x v="0"/>
    <n v="0"/>
    <n v="1.56"/>
    <n v="4.6900000000000004"/>
  </r>
  <r>
    <d v="2023-03-31T00:00:00"/>
    <s v="#6281"/>
    <s v="United States"/>
    <s v="United States"/>
    <s v="USPS"/>
    <s v="First Class Package"/>
    <n v="55126"/>
    <s v="55126"/>
    <n v="5"/>
    <s v="Shoreview"/>
    <x v="22"/>
    <n v="0"/>
    <n v="1.2"/>
    <n v="3.9"/>
  </r>
  <r>
    <d v="2023-04-03T00:00:00"/>
    <s v="#6282"/>
    <s v="United States"/>
    <s v="United States"/>
    <s v="USPS"/>
    <s v="Priority Mail"/>
    <s v="06052"/>
    <s v="06052"/>
    <n v="5"/>
    <s v="New Britain"/>
    <x v="34"/>
    <n v="0"/>
    <n v="12.28"/>
    <n v="13.17"/>
  </r>
  <r>
    <d v="2023-04-05T00:00:00"/>
    <s v="#6283"/>
    <s v="United States"/>
    <s v="United States"/>
    <s v="USPS"/>
    <s v="First Class Package"/>
    <n v="85658"/>
    <s v="85658"/>
    <n v="5"/>
    <s v="Marana"/>
    <x v="2"/>
    <n v="0"/>
    <n v="1.78"/>
    <n v="6.07"/>
  </r>
  <r>
    <d v="2023-04-07T00:00:00"/>
    <s v="#6284"/>
    <s v="United States"/>
    <s v="United States"/>
    <s v="USPS"/>
    <s v="First Class Package"/>
    <n v="15784"/>
    <s v="15784"/>
    <n v="5"/>
    <s v="Worthville"/>
    <x v="10"/>
    <n v="0"/>
    <n v="1.38"/>
    <n v="5.17"/>
  </r>
  <r>
    <d v="2023-04-07T00:00:00"/>
    <s v="#6285"/>
    <s v="United States"/>
    <s v="United States"/>
    <s v="USPS"/>
    <s v="First Class Package"/>
    <n v="48060"/>
    <s v="48060"/>
    <n v="5"/>
    <s v="Port Huron"/>
    <x v="32"/>
    <n v="0"/>
    <n v="1.38"/>
    <n v="5.17"/>
  </r>
  <r>
    <d v="2023-04-10T00:00:00"/>
    <s v="#6286"/>
    <s v="United States"/>
    <s v="United States"/>
    <s v="USPS"/>
    <s v="First Class Package"/>
    <n v="95609"/>
    <s v="95609"/>
    <n v="5"/>
    <s v="Carmichael"/>
    <x v="16"/>
    <n v="0"/>
    <n v="1.45"/>
    <n v="4.1500000000000004"/>
  </r>
  <r>
    <d v="2023-04-12T00:00:00"/>
    <s v="#6287"/>
    <s v="United States"/>
    <s v="United States"/>
    <s v="USPS"/>
    <s v="First Class Package"/>
    <n v="97080"/>
    <s v="97080"/>
    <n v="5"/>
    <s v="Gresham"/>
    <x v="4"/>
    <n v="0"/>
    <n v="1.73"/>
    <n v="6.22"/>
  </r>
  <r>
    <d v="2023-04-13T00:00:00"/>
    <s v="#6288"/>
    <s v="United States"/>
    <s v="United States"/>
    <s v="USPS"/>
    <s v="Priority Mail"/>
    <n v="93444"/>
    <s v="93444"/>
    <n v="5"/>
    <s v="Nipomo"/>
    <x v="16"/>
    <n v="0"/>
    <n v="4.9000000000000004"/>
    <n v="9.15"/>
  </r>
  <r>
    <d v="2023-04-13T00:00:00"/>
    <s v="#6289"/>
    <s v="United States"/>
    <s v="United States"/>
    <s v="USPS"/>
    <s v="Priority Mail"/>
    <n v="84604"/>
    <s v="84604"/>
    <n v="5"/>
    <s v="Provo"/>
    <x v="0"/>
    <n v="0"/>
    <n v="4.3"/>
    <n v="8.5"/>
  </r>
  <r>
    <d v="2023-04-13T00:00:00"/>
    <s v="#6290"/>
    <s v="United States"/>
    <s v="United States"/>
    <s v="USPS"/>
    <s v="Priority Mail"/>
    <n v="71923"/>
    <s v="71923"/>
    <n v="5"/>
    <s v="Arkadelphia"/>
    <x v="15"/>
    <n v="0"/>
    <n v="3.46"/>
    <n v="9.94"/>
  </r>
  <r>
    <d v="2023-04-13T00:00:00"/>
    <s v="#6291"/>
    <s v="United States"/>
    <s v="United States"/>
    <s v="UPS"/>
    <s v="UPS¬Æ Ground"/>
    <n v="77047"/>
    <s v="77047"/>
    <n v="5"/>
    <s v="Houston"/>
    <x v="8"/>
    <n v="0"/>
    <n v="11.83"/>
    <n v="13.28"/>
  </r>
  <r>
    <d v="2023-04-13T00:00:00"/>
    <s v="#6292"/>
    <s v="United States"/>
    <s v="United States"/>
    <s v="USPS"/>
    <s v="Priority Mail"/>
    <n v="90660"/>
    <s v="90660"/>
    <n v="5"/>
    <s v="Pico Rivera"/>
    <x v="16"/>
    <n v="0"/>
    <n v="3.4"/>
    <n v="8.0500000000000007"/>
  </r>
  <r>
    <d v="2023-04-13T00:00:00"/>
    <s v="#6293"/>
    <s v="United States"/>
    <s v="United States"/>
    <s v="UPS"/>
    <s v="UPS¬Æ Ground"/>
    <n v="85658"/>
    <s v="85658"/>
    <n v="5"/>
    <s v="Marana"/>
    <x v="2"/>
    <n v="0"/>
    <n v="18.03"/>
    <n v="8.77"/>
  </r>
  <r>
    <d v="2023-04-13T00:00:00"/>
    <s v="#6294"/>
    <s v="United States"/>
    <s v="United States"/>
    <s v="UPS"/>
    <s v="UPS¬Æ Ground"/>
    <n v="84765"/>
    <s v="84765"/>
    <n v="5"/>
    <s v="Santa Clara"/>
    <x v="0"/>
    <n v="0"/>
    <n v="16.14"/>
    <n v="7.68"/>
  </r>
  <r>
    <d v="2023-04-13T00:00:00"/>
    <s v="#6295"/>
    <s v="United States"/>
    <s v="United States"/>
    <s v="USPS"/>
    <s v="Priority Mail"/>
    <s v="53717-1690"/>
    <s v="53717"/>
    <n v="5"/>
    <s v="Madison"/>
    <x v="38"/>
    <n v="0"/>
    <n v="3.46"/>
    <n v="9.94"/>
  </r>
  <r>
    <d v="2023-04-13T00:00:00"/>
    <s v="#6296"/>
    <s v="United States"/>
    <s v="United States"/>
    <s v="USPS"/>
    <s v="Priority Mail"/>
    <n v="45459"/>
    <s v="45459"/>
    <n v="5"/>
    <s v="Centerville"/>
    <x v="29"/>
    <n v="0"/>
    <n v="10.88"/>
    <n v="11.97"/>
  </r>
  <r>
    <d v="2023-04-13T00:00:00"/>
    <s v="#6297"/>
    <s v="United States"/>
    <s v="United States"/>
    <s v="USPS"/>
    <s v="First Class Package"/>
    <n v="89027"/>
    <s v="89027"/>
    <n v="5"/>
    <s v="Mesquite"/>
    <x v="5"/>
    <n v="0"/>
    <n v="1.56"/>
    <n v="4.74"/>
  </r>
  <r>
    <d v="2023-04-14T00:00:00"/>
    <s v="#6298"/>
    <s v="United States"/>
    <s v="United States"/>
    <s v="USPS"/>
    <s v="First Class Package"/>
    <n v="84302"/>
    <s v="84302"/>
    <n v="5"/>
    <s v="Brigham"/>
    <x v="0"/>
    <n v="0"/>
    <n v="1.56"/>
    <n v="4.6900000000000004"/>
  </r>
  <r>
    <d v="2023-04-14T00:00:00"/>
    <s v="#6299"/>
    <s v="United States"/>
    <s v="United States"/>
    <s v="USPS"/>
    <s v="First Class Package"/>
    <n v="50111"/>
    <s v="50111"/>
    <n v="5"/>
    <s v="Grimes"/>
    <x v="46"/>
    <n v="0"/>
    <n v="1.52"/>
    <n v="4.88"/>
  </r>
  <r>
    <d v="2023-04-17T00:00:00"/>
    <s v="#6300"/>
    <s v="United States"/>
    <s v="United States"/>
    <s v="USPS"/>
    <s v="First Class Package"/>
    <n v="13613"/>
    <s v="13613"/>
    <n v="5"/>
    <s v="Brasher Falls"/>
    <x v="21"/>
    <n v="0"/>
    <n v="1.32"/>
    <n v="5.33"/>
  </r>
  <r>
    <d v="2023-04-17T00:00:00"/>
    <s v="#6301"/>
    <s v="United States"/>
    <s v="United States"/>
    <s v="USPS"/>
    <s v="First Class Package"/>
    <n v="77429"/>
    <s v="77429"/>
    <n v="5"/>
    <s v="Cypress"/>
    <x v="8"/>
    <n v="0"/>
    <n v="1.41"/>
    <n v="5.04"/>
  </r>
  <r>
    <d v="2023-04-17T00:00:00"/>
    <s v="#6302"/>
    <s v="United States"/>
    <s v="United States"/>
    <s v="USPS"/>
    <s v="First Class Package"/>
    <s v="02540"/>
    <s v="02540"/>
    <n v="5"/>
    <s v="Falmouth"/>
    <x v="39"/>
    <n v="0"/>
    <n v="1.32"/>
    <n v="5.33"/>
  </r>
  <r>
    <d v="2023-04-17T00:00:00"/>
    <s v="#6303"/>
    <s v="United States"/>
    <s v="United States"/>
    <s v="USPS"/>
    <s v="First Class Package"/>
    <n v="38654"/>
    <s v="38654"/>
    <n v="5"/>
    <s v="Olive Branch"/>
    <x v="23"/>
    <n v="0"/>
    <n v="1.41"/>
    <n v="5.04"/>
  </r>
  <r>
    <d v="2023-04-17T00:00:00"/>
    <s v="#6304"/>
    <s v="United States"/>
    <s v="United States"/>
    <s v="USPS"/>
    <s v="First Class Package"/>
    <n v="94583"/>
    <s v="94583"/>
    <n v="5"/>
    <s v="San Ramon"/>
    <x v="16"/>
    <n v="0"/>
    <n v="1.54"/>
    <n v="4.8099999999999996"/>
  </r>
  <r>
    <d v="2023-04-17T00:00:00"/>
    <s v="#6305"/>
    <s v="United States"/>
    <s v="United States"/>
    <s v="USPS"/>
    <s v="Priority Mail"/>
    <n v="84096"/>
    <s v="84096"/>
    <n v="5"/>
    <s v="Herriman"/>
    <x v="0"/>
    <n v="0"/>
    <n v="2.52"/>
    <n v="7.53"/>
  </r>
  <r>
    <d v="2023-04-17T00:00:00"/>
    <s v="#6306"/>
    <s v="United States"/>
    <s v="United States"/>
    <s v="USPS"/>
    <s v="Priority Mail"/>
    <n v="60613"/>
    <s v="60613"/>
    <n v="5"/>
    <s v="Chicago"/>
    <x v="40"/>
    <n v="0"/>
    <n v="3.46"/>
    <n v="9.94"/>
  </r>
  <r>
    <d v="2023-04-17T00:00:00"/>
    <s v="#6307"/>
    <s v="United States"/>
    <s v="United States"/>
    <s v="USPS"/>
    <s v="Priority Mail"/>
    <n v="84003"/>
    <s v="84003"/>
    <n v="5"/>
    <s v="American Fork"/>
    <x v="0"/>
    <n v="0"/>
    <n v="2.52"/>
    <n v="7.53"/>
  </r>
  <r>
    <d v="2023-04-17T00:00:00"/>
    <s v="#6308"/>
    <s v="United States"/>
    <s v="United States"/>
    <s v="USPS"/>
    <s v="Priority Mail"/>
    <n v="37909"/>
    <s v="37909"/>
    <n v="5"/>
    <s v="Knoxville"/>
    <x v="37"/>
    <n v="0"/>
    <n v="6.98"/>
    <n v="11.97"/>
  </r>
  <r>
    <d v="2023-04-19T00:00:00"/>
    <s v="#6309"/>
    <s v="United States"/>
    <s v="United States"/>
    <s v="USPS"/>
    <s v="Priority Mail"/>
    <n v="84065"/>
    <s v="84065"/>
    <n v="5"/>
    <s v="Riverton"/>
    <x v="0"/>
    <n v="0"/>
    <n v="3.11"/>
    <n v="7.64"/>
  </r>
  <r>
    <d v="2023-04-19T00:00:00"/>
    <s v="#6311"/>
    <s v="United States"/>
    <s v="United States"/>
    <s v="USPS"/>
    <s v="Priority Mail"/>
    <n v="77006"/>
    <s v="77006"/>
    <n v="5"/>
    <s v="Houston"/>
    <x v="8"/>
    <n v="0"/>
    <n v="3.46"/>
    <n v="9.94"/>
  </r>
  <r>
    <d v="2023-04-19T00:00:00"/>
    <s v="#6312"/>
    <s v="United States"/>
    <s v="United States"/>
    <s v="USPS"/>
    <s v="Priority Mail"/>
    <n v="85326"/>
    <s v="85326"/>
    <n v="5"/>
    <s v="Buckeye"/>
    <x v="2"/>
    <n v="0"/>
    <n v="4.4000000000000004"/>
    <n v="8.15"/>
  </r>
  <r>
    <d v="2023-04-20T00:00:00"/>
    <s v="#6313"/>
    <s v="United States"/>
    <s v="United States"/>
    <s v="USPS"/>
    <s v="First Class Package"/>
    <n v="84414"/>
    <s v="84414"/>
    <n v="5"/>
    <s v="Ogden"/>
    <x v="0"/>
    <n v="0"/>
    <n v="1.44"/>
    <n v="4.0599999999999996"/>
  </r>
  <r>
    <d v="2023-05-10T00:00:00"/>
    <s v="#6314"/>
    <s v="United States"/>
    <s v="United States"/>
    <s v="UPS"/>
    <s v="UPS¬Æ Ground"/>
    <n v="93444"/>
    <s v="93444"/>
    <n v="5"/>
    <s v="Nipomo"/>
    <x v="16"/>
    <n v="0"/>
    <n v="18.29"/>
    <n v="7.19"/>
  </r>
  <r>
    <d v="2023-05-10T00:00:00"/>
    <s v="#6315"/>
    <s v="United States"/>
    <s v="United States"/>
    <s v="USPS"/>
    <s v="Priority Mail"/>
    <n v="68970"/>
    <s v="68970"/>
    <n v="5"/>
    <s v="Red Cloud"/>
    <x v="17"/>
    <n v="0"/>
    <n v="3.63"/>
    <n v="8.82"/>
  </r>
  <r>
    <d v="2023-05-10T00:00:00"/>
    <s v="#6316"/>
    <s v="United States"/>
    <s v="United States"/>
    <s v="UPS"/>
    <s v="UPS¬Æ Ground"/>
    <n v="15784"/>
    <s v="15784"/>
    <n v="5"/>
    <s v="Worthville"/>
    <x v="10"/>
    <n v="0"/>
    <n v="11.61"/>
    <n v="11.2"/>
  </r>
  <r>
    <d v="2023-05-10T00:00:00"/>
    <s v="#6317"/>
    <s v="United States"/>
    <s v="United States"/>
    <s v="USPS"/>
    <s v="First Class Package"/>
    <n v="84043"/>
    <s v="84043"/>
    <n v="5"/>
    <s v="Lehi"/>
    <x v="0"/>
    <n v="0"/>
    <n v="1.56"/>
    <n v="4.6900000000000004"/>
  </r>
  <r>
    <d v="2023-05-10T00:00:00"/>
    <s v="#6318"/>
    <s v="United States"/>
    <s v="United States"/>
    <s v="USPS"/>
    <s v="First Class Package"/>
    <n v="11756"/>
    <s v="11756"/>
    <n v="5"/>
    <s v="Levittown"/>
    <x v="21"/>
    <n v="0"/>
    <n v="1.32"/>
    <n v="5.33"/>
  </r>
  <r>
    <d v="2023-05-10T00:00:00"/>
    <s v="#6319"/>
    <s v="United States"/>
    <s v="United States"/>
    <s v="USPS"/>
    <s v="First Class Package"/>
    <n v="21701"/>
    <s v="21701"/>
    <n v="5"/>
    <s v="Frederick"/>
    <x v="26"/>
    <n v="0"/>
    <n v="1.32"/>
    <n v="5.33"/>
  </r>
  <r>
    <d v="2023-05-10T00:00:00"/>
    <s v="#6320"/>
    <s v="United States"/>
    <s v="United States"/>
    <s v="USPS"/>
    <s v="First Class Package"/>
    <n v="65802"/>
    <s v="65802"/>
    <n v="5"/>
    <s v="Springfield"/>
    <x v="18"/>
    <n v="0"/>
    <n v="1.41"/>
    <n v="5.04"/>
  </r>
  <r>
    <d v="2023-05-10T00:00:00"/>
    <s v="#6321"/>
    <s v="United States"/>
    <s v="United States"/>
    <s v="USPS"/>
    <s v="Priority Mail"/>
    <n v="68970"/>
    <s v="68970"/>
    <n v="5"/>
    <s v="Red Cloud"/>
    <x v="17"/>
    <n v="0"/>
    <n v="3.63"/>
    <n v="8.82"/>
  </r>
  <r>
    <d v="2023-05-10T00:00:00"/>
    <s v="#6322"/>
    <s v="United States"/>
    <s v="United States"/>
    <s v="USPS"/>
    <s v="First Class Package"/>
    <n v="92865"/>
    <s v="92865"/>
    <n v="5"/>
    <s v="Orange"/>
    <x v="16"/>
    <n v="0"/>
    <n v="1.54"/>
    <n v="4.8099999999999996"/>
  </r>
  <r>
    <d v="2023-04-22T00:00:00"/>
    <s v="#6323"/>
    <s v="United States"/>
    <s v="United States"/>
    <s v="UPS"/>
    <s v="UPS¬Æ Ground"/>
    <n v="52404"/>
    <s v="52404"/>
    <n v="5"/>
    <s v="Cedar Rapids"/>
    <x v="46"/>
    <n v="0"/>
    <n v="12.32"/>
    <n v="9.89"/>
  </r>
  <r>
    <d v="2023-04-22T00:00:00"/>
    <s v="#6324"/>
    <s v="United States"/>
    <s v="United States"/>
    <s v="UPS"/>
    <s v="UPS¬Æ Ground"/>
    <n v="98225"/>
    <s v="98225"/>
    <n v="5"/>
    <s v="Bellingham"/>
    <x v="9"/>
    <n v="0"/>
    <n v="13.42"/>
    <n v="9.25"/>
  </r>
  <r>
    <d v="2023-05-10T00:00:00"/>
    <s v="#6325"/>
    <s v="United States"/>
    <s v="United States"/>
    <s v="USPS"/>
    <s v="First Class Package"/>
    <n v="91390"/>
    <s v="91390"/>
    <n v="5"/>
    <s v="Saugus"/>
    <x v="16"/>
    <n v="0"/>
    <n v="1.54"/>
    <n v="4.8099999999999996"/>
  </r>
  <r>
    <d v="2023-04-25T00:00:00"/>
    <s v="#6326"/>
    <s v="United States"/>
    <s v="United States"/>
    <s v="UPS"/>
    <s v="UPS¬Æ Ground"/>
    <n v="32065"/>
    <s v="32065"/>
    <n v="5"/>
    <s v="Orange Park"/>
    <x v="27"/>
    <n v="0"/>
    <n v="12.04"/>
    <n v="10.77"/>
  </r>
  <r>
    <d v="2023-04-26T00:00:00"/>
    <s v="#6327"/>
    <s v="United States"/>
    <s v="United States"/>
    <s v="USPS"/>
    <s v="First Class Package"/>
    <n v="53538"/>
    <s v="53538"/>
    <n v="5"/>
    <s v="Fort Atkinson"/>
    <x v="38"/>
    <n v="0"/>
    <n v="1.46"/>
    <n v="4.24"/>
  </r>
  <r>
    <d v="2023-04-26T00:00:00"/>
    <s v="#6328"/>
    <s v="United States"/>
    <s v="United States"/>
    <s v="USPS"/>
    <s v="First Class Package"/>
    <n v="45459"/>
    <s v="45459"/>
    <n v="5"/>
    <s v="Centerville"/>
    <x v="29"/>
    <n v="0"/>
    <n v="1.44"/>
    <n v="4.3099999999999996"/>
  </r>
  <r>
    <d v="2023-05-10T00:00:00"/>
    <s v="#6329"/>
    <s v="United States"/>
    <s v="United States"/>
    <s v="USPS"/>
    <s v="Priority Mail"/>
    <n v="86432"/>
    <s v="86432"/>
    <n v="5"/>
    <s v="Littlefield"/>
    <x v="2"/>
    <n v="0"/>
    <n v="2.75"/>
    <n v="7.8"/>
  </r>
  <r>
    <d v="2023-04-27T00:00:00"/>
    <s v="#6330"/>
    <s v="United States"/>
    <s v="United States"/>
    <s v="USPS"/>
    <s v="First Class Package"/>
    <n v="84003"/>
    <s v="84003"/>
    <n v="5"/>
    <s v="American Fork"/>
    <x v="0"/>
    <n v="0"/>
    <n v="1.72"/>
    <n v="5.93"/>
  </r>
  <r>
    <d v="2023-04-28T00:00:00"/>
    <s v="#6331"/>
    <s v="United States"/>
    <s v="United States"/>
    <s v="USPS"/>
    <s v="Priority Mail"/>
    <n v="63901"/>
    <s v="63901"/>
    <n v="5"/>
    <s v="Poplar Bluff"/>
    <x v="18"/>
    <n v="0"/>
    <n v="6.36"/>
    <n v="9.94"/>
  </r>
  <r>
    <d v="2023-04-28T00:00:00"/>
    <s v="#6332"/>
    <s v="United States"/>
    <s v="United States"/>
    <s v="USPS"/>
    <s v="Priority Mail"/>
    <n v="77047"/>
    <s v="77047"/>
    <n v="5"/>
    <s v="Houston"/>
    <x v="8"/>
    <n v="0"/>
    <n v="3.46"/>
    <n v="9.94"/>
  </r>
  <r>
    <d v="2023-04-28T00:00:00"/>
    <s v="#6333"/>
    <s v="United States"/>
    <s v="United States"/>
    <s v="USPS"/>
    <s v="First Class Package"/>
    <n v="27607"/>
    <s v="27607"/>
    <n v="5"/>
    <s v="Raleigh"/>
    <x v="30"/>
    <n v="0"/>
    <n v="1.41"/>
    <n v="4.4400000000000004"/>
  </r>
  <r>
    <d v="2023-05-01T00:00:00"/>
    <s v="#6334"/>
    <s v="United States"/>
    <s v="United States"/>
    <s v="USPS"/>
    <s v="First Class Package"/>
    <n v="35071"/>
    <s v="35071"/>
    <n v="5"/>
    <s v="Gardendale"/>
    <x v="25"/>
    <n v="0"/>
    <n v="1.44"/>
    <n v="4.3099999999999996"/>
  </r>
  <r>
    <d v="2023-05-01T00:00:00"/>
    <s v="#6335"/>
    <s v="United States"/>
    <s v="United States"/>
    <s v="USPS"/>
    <s v="First Class Package"/>
    <n v="39466"/>
    <s v="39466"/>
    <n v="5"/>
    <s v="Picayune"/>
    <x v="23"/>
    <n v="0"/>
    <n v="1.41"/>
    <n v="5.04"/>
  </r>
  <r>
    <d v="2023-05-01T00:00:00"/>
    <s v="#6337"/>
    <s v="United States"/>
    <s v="United States"/>
    <s v="USPS"/>
    <s v="Priority Mail"/>
    <s v="77047-2223"/>
    <s v="77047"/>
    <n v="5"/>
    <s v="Houston"/>
    <x v="8"/>
    <n v="0"/>
    <n v="3.46"/>
    <n v="9.94"/>
  </r>
  <r>
    <d v="2023-05-01T00:00:00"/>
    <s v="#6338"/>
    <s v="United States"/>
    <s v="United States"/>
    <s v="UPS"/>
    <s v="UPS¬Æ Ground"/>
    <n v="22315"/>
    <s v="22315"/>
    <n v="5"/>
    <s v="Alexandria"/>
    <x v="1"/>
    <n v="0"/>
    <n v="11.68"/>
    <n v="11.42"/>
  </r>
  <r>
    <d v="2023-05-01T00:00:00"/>
    <s v="#6339"/>
    <s v="United States"/>
    <s v="United States"/>
    <s v="USPS"/>
    <s v="Priority Mail"/>
    <n v="92655"/>
    <s v="92655"/>
    <n v="5"/>
    <s v="Midway City"/>
    <x v="16"/>
    <n v="0"/>
    <n v="3.4"/>
    <n v="8.0500000000000007"/>
  </r>
  <r>
    <d v="2023-05-03T00:00:00"/>
    <s v="#6340"/>
    <s v="United States"/>
    <s v="United States"/>
    <s v="USPS"/>
    <s v="First Class Package"/>
    <s v="51525-4440"/>
    <s v="51525"/>
    <n v="5"/>
    <s v="Carson"/>
    <x v="46"/>
    <n v="0"/>
    <n v="1.45"/>
    <n v="4.2"/>
  </r>
  <r>
    <d v="2023-05-04T00:00:00"/>
    <s v="#6341"/>
    <s v="United States"/>
    <s v="United States"/>
    <s v="USPS"/>
    <s v="Priority Mail"/>
    <n v="90026"/>
    <s v="90026"/>
    <n v="5"/>
    <s v="Los Angeles"/>
    <x v="16"/>
    <n v="0"/>
    <n v="4.4000000000000004"/>
    <n v="8.15"/>
  </r>
  <r>
    <d v="2023-05-06T00:00:00"/>
    <s v="#6342"/>
    <s v="United States"/>
    <s v="United States"/>
    <s v="UPS"/>
    <s v="UPS¬Æ Ground"/>
    <n v="63131"/>
    <s v="63131"/>
    <n v="5"/>
    <s v="St. Louis"/>
    <x v="18"/>
    <n v="0"/>
    <n v="11.64"/>
    <n v="13.83"/>
  </r>
  <r>
    <d v="2023-05-08T00:00:00"/>
    <s v="#6343"/>
    <s v="United States"/>
    <s v="United States"/>
    <s v="USPS"/>
    <s v="First Class Package"/>
    <n v="84081"/>
    <s v="84081"/>
    <n v="5"/>
    <s v="West Jordan"/>
    <x v="0"/>
    <n v="0"/>
    <n v="1.44"/>
    <n v="4.0599999999999996"/>
  </r>
  <r>
    <d v="2023-05-08T00:00:00"/>
    <s v="#6344"/>
    <s v="United States"/>
    <s v="United States"/>
    <s v="USPS"/>
    <s v="Priority Mail"/>
    <n v="53207"/>
    <s v="53207"/>
    <n v="5"/>
    <s v="Milwaukee"/>
    <x v="38"/>
    <n v="0"/>
    <n v="3.46"/>
    <n v="9.94"/>
  </r>
  <r>
    <d v="2023-05-08T00:00:00"/>
    <s v="#6345"/>
    <s v="United States"/>
    <s v="United States"/>
    <s v="USPS"/>
    <s v="First Class Package"/>
    <n v="70706"/>
    <s v="70706"/>
    <n v="5"/>
    <s v="DENHAM SPRINGS"/>
    <x v="42"/>
    <n v="0"/>
    <n v="1.61"/>
    <n v="6.44"/>
  </r>
  <r>
    <d v="2023-05-08T00:00:00"/>
    <s v="#6346"/>
    <s v="United States"/>
    <s v="United States"/>
    <s v="USPS"/>
    <s v="Priority Mail"/>
    <n v="24179"/>
    <s v="24179"/>
    <n v="5"/>
    <s v="Vinton"/>
    <x v="1"/>
    <n v="0"/>
    <n v="3.63"/>
    <n v="11.97"/>
  </r>
  <r>
    <d v="2023-05-08T00:00:00"/>
    <s v="#6347"/>
    <s v="United States"/>
    <s v="United States"/>
    <s v="USPS"/>
    <s v="First Class Package"/>
    <n v="90026"/>
    <s v="90026"/>
    <n v="5"/>
    <s v="Los Angeles"/>
    <x v="16"/>
    <n v="0"/>
    <n v="1.54"/>
    <n v="4.8099999999999996"/>
  </r>
  <r>
    <d v="2023-05-10T00:00:00"/>
    <s v="#6348"/>
    <s v="United States"/>
    <s v="United States"/>
    <s v="USPS"/>
    <s v="First Class Package"/>
    <n v="71854"/>
    <s v="71854"/>
    <n v="5"/>
    <s v="Texarkana"/>
    <x v="15"/>
    <n v="0"/>
    <n v="1.61"/>
    <n v="6.44"/>
  </r>
  <r>
    <d v="2023-05-10T00:00:00"/>
    <s v="#6349"/>
    <s v="United States"/>
    <s v="United States"/>
    <s v="USPS"/>
    <s v="Priority Mail"/>
    <n v="67135"/>
    <s v="67135"/>
    <n v="5"/>
    <s v="Sedgwick"/>
    <x v="35"/>
    <n v="0"/>
    <n v="7.83"/>
    <n v="8.82"/>
  </r>
  <r>
    <d v="2023-05-12T00:00:00"/>
    <s v="#6350"/>
    <s v="United States"/>
    <s v="United States"/>
    <s v="USPS"/>
    <s v="Priority Mail"/>
    <n v="84765"/>
    <s v="84765"/>
    <n v="5"/>
    <s v="Santa Clara"/>
    <x v="0"/>
    <n v="0"/>
    <n v="2.75"/>
    <n v="7.8"/>
  </r>
  <r>
    <d v="2023-05-11T00:00:00"/>
    <s v="#6351"/>
    <s v="United States"/>
    <s v="United States"/>
    <s v="USPS"/>
    <s v="Priority Mail"/>
    <n v="60542"/>
    <s v="60542"/>
    <n v="5"/>
    <s v="North Aurora"/>
    <x v="40"/>
    <n v="0"/>
    <n v="3.46"/>
    <n v="9.94"/>
  </r>
  <r>
    <d v="2023-05-12T00:00:00"/>
    <s v="#6352"/>
    <s v="United States"/>
    <s v="United States"/>
    <s v="USPS"/>
    <s v="First Class Package"/>
    <n v="84009"/>
    <s v="84009"/>
    <n v="5"/>
    <s v="South Jordan"/>
    <x v="0"/>
    <n v="0"/>
    <n v="1.56"/>
    <n v="4.6900000000000004"/>
  </r>
  <r>
    <d v="2023-05-15T00:00:00"/>
    <s v="#6353"/>
    <s v="United States"/>
    <s v="United States"/>
    <s v="USPS"/>
    <s v="Priority Mail"/>
    <n v="20002"/>
    <s v="20002"/>
    <n v="5"/>
    <s v="Washington"/>
    <x v="43"/>
    <n v="0"/>
    <n v="9.2799999999999994"/>
    <n v="13.17"/>
  </r>
  <r>
    <d v="2023-05-15T00:00:00"/>
    <s v="#6354"/>
    <s v="United States"/>
    <s v="United States"/>
    <s v="USPS"/>
    <s v="Priority Mail"/>
    <n v="28779"/>
    <s v="28779"/>
    <n v="5"/>
    <s v="Sylva"/>
    <x v="30"/>
    <n v="0"/>
    <n v="10.88"/>
    <n v="11.97"/>
  </r>
  <r>
    <d v="2023-05-17T00:00:00"/>
    <s v="#6355"/>
    <s v="United States"/>
    <s v="United States"/>
    <s v="USPS"/>
    <s v="First Class Package"/>
    <n v="90016"/>
    <s v="90016"/>
    <n v="5"/>
    <s v="Los Angeles"/>
    <x v="16"/>
    <n v="0"/>
    <n v="1.78"/>
    <n v="6.07"/>
  </r>
  <r>
    <d v="2023-05-17T00:00:00"/>
    <s v="#6356"/>
    <s v="United States"/>
    <s v="United States"/>
    <s v="USPS"/>
    <s v="Priority Mail"/>
    <n v="97006"/>
    <s v="97006"/>
    <n v="5"/>
    <s v="Hillsboro"/>
    <x v="4"/>
    <n v="0"/>
    <n v="5.68"/>
    <n v="8.82"/>
  </r>
  <r>
    <d v="2023-05-19T00:00:00"/>
    <s v="#6357"/>
    <s v="United States"/>
    <s v="United States"/>
    <s v="USPS"/>
    <s v="First Class Package"/>
    <n v="84074"/>
    <s v="84074"/>
    <n v="5"/>
    <s v="Tooele"/>
    <x v="0"/>
    <n v="0"/>
    <n v="1.56"/>
    <n v="4.6900000000000004"/>
  </r>
  <r>
    <d v="2023-05-22T00:00:00"/>
    <s v="#6358"/>
    <s v="United States"/>
    <s v="United States"/>
    <s v="USPS"/>
    <s v="First Class Package"/>
    <n v="93444"/>
    <s v="93444"/>
    <n v="5"/>
    <s v="Nipomo"/>
    <x v="16"/>
    <n v="0"/>
    <n v="1.45"/>
    <n v="4.1500000000000004"/>
  </r>
  <r>
    <d v="2023-05-22T00:00:00"/>
    <s v="#6359"/>
    <s v="United States"/>
    <s v="United States"/>
    <s v="USPS"/>
    <s v="First Class Package"/>
    <n v="77047"/>
    <s v="77047"/>
    <n v="5"/>
    <s v="Houston"/>
    <x v="8"/>
    <n v="0"/>
    <n v="1.46"/>
    <n v="4.24"/>
  </r>
  <r>
    <d v="2023-05-22T00:00:00"/>
    <s v="#6360"/>
    <s v="United States"/>
    <s v="United States"/>
    <s v="USPS"/>
    <s v="First Class Package"/>
    <n v="20002"/>
    <s v="20002"/>
    <n v="5"/>
    <s v="Washington"/>
    <x v="43"/>
    <n v="0"/>
    <n v="1.32"/>
    <n v="5.33"/>
  </r>
  <r>
    <d v="2023-05-22T00:00:00"/>
    <s v="#6361"/>
    <s v="United States"/>
    <s v="United States"/>
    <s v="USPS"/>
    <s v="First Class Package"/>
    <n v="73170"/>
    <s v="73170"/>
    <n v="5"/>
    <s v="Oklahoma City"/>
    <x v="13"/>
    <n v="0"/>
    <n v="1.24"/>
    <n v="3.81"/>
  </r>
  <r>
    <d v="2023-05-22T00:00:00"/>
    <s v="#6362"/>
    <s v="United States"/>
    <s v="United States"/>
    <s v="USPS"/>
    <s v="Priority Mail"/>
    <n v="84074"/>
    <s v="84074"/>
    <n v="5"/>
    <s v="Tooele"/>
    <x v="0"/>
    <n v="0"/>
    <n v="2.52"/>
    <n v="7.53"/>
  </r>
  <r>
    <d v="2023-05-23T00:00:00"/>
    <s v="#6363"/>
    <s v="United States"/>
    <s v="United States"/>
    <s v="UPS"/>
    <s v="UPS¬Æ Ground"/>
    <n v="15784"/>
    <s v="15784"/>
    <n v="5"/>
    <s v="Worthville"/>
    <x v="10"/>
    <n v="0"/>
    <n v="11.23"/>
    <n v="12.7"/>
  </r>
  <r>
    <d v="2023-05-26T00:00:00"/>
    <s v="#6364"/>
    <s v="United States"/>
    <s v="United States"/>
    <s v="USPS"/>
    <s v="First Class Package"/>
    <n v="51525"/>
    <s v="51525"/>
    <n v="5"/>
    <s v="Carson"/>
    <x v="46"/>
    <n v="0"/>
    <n v="1.52"/>
    <n v="4.88"/>
  </r>
  <r>
    <d v="2023-05-26T00:00:00"/>
    <s v="#6365"/>
    <s v="United States"/>
    <s v="United States"/>
    <s v="USPS"/>
    <s v="First Class Package"/>
    <n v="97214"/>
    <s v="97214"/>
    <n v="5"/>
    <s v="Portland"/>
    <x v="4"/>
    <n v="0"/>
    <n v="1.52"/>
    <n v="4.88"/>
  </r>
  <r>
    <d v="2023-05-27T00:00:00"/>
    <s v="#6366"/>
    <s v="United States"/>
    <s v="United States"/>
    <s v="USPS"/>
    <s v="Priority Mail"/>
    <n v="77047"/>
    <s v="77047"/>
    <n v="5"/>
    <s v="Houston"/>
    <x v="8"/>
    <n v="0"/>
    <n v="6.36"/>
    <n v="9.94"/>
  </r>
  <r>
    <d v="2023-05-27T00:00:00"/>
    <s v="#6367"/>
    <s v="United States"/>
    <s v="United States"/>
    <s v="UPS"/>
    <s v="UPS¬Æ Ground"/>
    <n v="20866"/>
    <s v="20866"/>
    <n v="5"/>
    <s v="Burtonsville"/>
    <x v="26"/>
    <n v="0"/>
    <n v="11.22"/>
    <n v="11.88"/>
  </r>
  <r>
    <d v="2023-05-27T00:00:00"/>
    <s v="#6368"/>
    <s v="United States"/>
    <s v="United States"/>
    <s v="UPS"/>
    <s v="UPS¬Æ Ground"/>
    <s v="01867"/>
    <s v="01867"/>
    <n v="5"/>
    <s v="Reading"/>
    <x v="39"/>
    <n v="0"/>
    <n v="11.22"/>
    <n v="11.88"/>
  </r>
  <r>
    <d v="2023-05-27T00:00:00"/>
    <s v="#6369"/>
    <s v="United States"/>
    <s v="United States"/>
    <s v="UPS"/>
    <s v="UPS¬Æ Ground"/>
    <n v="28001"/>
    <s v="28001"/>
    <n v="5"/>
    <s v="Albemarle"/>
    <x v="30"/>
    <n v="0"/>
    <n v="15.88"/>
    <n v="11.2"/>
  </r>
  <r>
    <d v="2023-05-27T00:00:00"/>
    <s v="#6370"/>
    <s v="United States"/>
    <s v="United States"/>
    <s v="USPS"/>
    <s v="Priority Mail"/>
    <n v="83445"/>
    <s v="83445"/>
    <n v="5"/>
    <s v="Saint Anthony"/>
    <x v="7"/>
    <n v="0"/>
    <n v="3.4"/>
    <n v="7.15"/>
  </r>
  <r>
    <d v="2023-05-27T00:00:00"/>
    <s v="#6371"/>
    <s v="United States"/>
    <s v="United States"/>
    <s v="UPS"/>
    <s v="UPS¬Æ Ground"/>
    <n v="24179"/>
    <s v="24179"/>
    <n v="5"/>
    <s v="Vinton"/>
    <x v="1"/>
    <n v="0"/>
    <n v="11.61"/>
    <n v="11.2"/>
  </r>
  <r>
    <d v="2023-05-27T00:00:00"/>
    <s v="#6372"/>
    <s v="United States"/>
    <s v="United States"/>
    <s v="USPS"/>
    <s v="Priority Mail"/>
    <n v="89121"/>
    <s v="89121"/>
    <n v="5"/>
    <s v="Las Vegas"/>
    <x v="5"/>
    <n v="0"/>
    <n v="4.2699999999999996"/>
    <n v="7.18"/>
  </r>
  <r>
    <d v="2023-06-01T00:00:00"/>
    <s v="#6373"/>
    <s v="United States"/>
    <s v="United States"/>
    <s v="UPS"/>
    <s v="UPS¬Æ Ground"/>
    <n v="15784"/>
    <s v="15784"/>
    <n v="5"/>
    <s v="Worthville"/>
    <x v="10"/>
    <n v="0"/>
    <n v="11.38"/>
    <n v="13.87"/>
  </r>
  <r>
    <d v="2023-06-01T00:00:00"/>
    <s v="#6374"/>
    <s v="United States"/>
    <s v="United States"/>
    <s v="USPS"/>
    <s v="First Class Mail"/>
    <n v="95776"/>
    <s v="95776"/>
    <n v="5"/>
    <s v="Woodland"/>
    <x v="16"/>
    <n v="0"/>
    <n v="0"/>
    <n v="2.94"/>
  </r>
  <r>
    <d v="2023-06-01T00:00:00"/>
    <s v="#6375"/>
    <s v="United States"/>
    <s v="United States"/>
    <s v="USPS"/>
    <s v="Priority Mail"/>
    <n v="79424"/>
    <s v="79424"/>
    <n v="5"/>
    <s v="Lubbock"/>
    <x v="8"/>
    <n v="0"/>
    <n v="5.68"/>
    <n v="8.82"/>
  </r>
  <r>
    <d v="2023-06-01T00:00:00"/>
    <s v="#6376"/>
    <s v="United States"/>
    <s v="United States"/>
    <s v="UPS"/>
    <s v="UPS¬Æ Ground"/>
    <n v="11756"/>
    <s v="11756"/>
    <n v="5"/>
    <s v="Levittown"/>
    <x v="21"/>
    <n v="0"/>
    <n v="11.22"/>
    <n v="11.88"/>
  </r>
  <r>
    <d v="2023-06-01T00:00:00"/>
    <s v="#6377"/>
    <s v="United States"/>
    <s v="United States"/>
    <s v="USPS"/>
    <s v="Priority Mail"/>
    <n v="86327"/>
    <s v="86327"/>
    <n v="5"/>
    <s v="Dewey-Humboldt"/>
    <x v="2"/>
    <n v="0"/>
    <n v="4.2699999999999996"/>
    <n v="7.18"/>
  </r>
  <r>
    <d v="2023-06-01T00:00:00"/>
    <s v="#6378"/>
    <s v="United States"/>
    <s v="United States"/>
    <s v="USPS"/>
    <s v="First Class Mail"/>
    <n v="93444"/>
    <s v="93444"/>
    <n v="5"/>
    <s v="Nipomo"/>
    <x v="16"/>
    <n v="0"/>
    <n v="0"/>
    <n v="4.1399999999999997"/>
  </r>
  <r>
    <d v="2023-06-03T00:00:00"/>
    <s v="#6379"/>
    <s v="United States"/>
    <s v="United States"/>
    <s v="USPS"/>
    <s v="Priority Mail"/>
    <n v="14150"/>
    <s v="14150"/>
    <n v="5"/>
    <s v="Tonawanda"/>
    <x v="21"/>
    <n v="0"/>
    <n v="14.28"/>
    <n v="11.97"/>
  </r>
  <r>
    <d v="2023-06-03T00:00:00"/>
    <s v="#6380"/>
    <s v="United States"/>
    <s v="United States"/>
    <s v="USPS"/>
    <s v="Priority Mail"/>
    <n v="68502"/>
    <s v="68502"/>
    <n v="5"/>
    <s v="Lincoln"/>
    <x v="17"/>
    <n v="0"/>
    <n v="6.98"/>
    <n v="8.82"/>
  </r>
  <r>
    <d v="2023-06-03T00:00:00"/>
    <s v="#6381"/>
    <s v="United States"/>
    <s v="United States"/>
    <s v="USPS"/>
    <s v="First Class Package"/>
    <s v="03053"/>
    <s v="03053"/>
    <n v="5"/>
    <s v="Londonderry"/>
    <x v="41"/>
    <n v="0"/>
    <n v="1.41"/>
    <n v="4.4400000000000004"/>
  </r>
  <r>
    <d v="2023-06-03T00:00:00"/>
    <s v="#6382"/>
    <s v="United States"/>
    <s v="United States"/>
    <s v="USPS"/>
    <s v="First Class Package"/>
    <s v="05033"/>
    <s v="05033"/>
    <n v="5"/>
    <s v="Bradford"/>
    <x v="47"/>
    <n v="0"/>
    <n v="1.32"/>
    <n v="5.33"/>
  </r>
  <r>
    <d v="2023-06-03T00:00:00"/>
    <s v="#6383"/>
    <s v="United States"/>
    <s v="United States"/>
    <s v="USPS"/>
    <s v="First Class Package"/>
    <n v="84043"/>
    <s v="84043"/>
    <n v="5"/>
    <s v="Lehi"/>
    <x v="0"/>
    <n v="0"/>
    <n v="1.56"/>
    <n v="4.6900000000000004"/>
  </r>
  <r>
    <d v="2023-06-06T00:00:00"/>
    <s v="#6384"/>
    <s v="United States"/>
    <s v="United States"/>
    <s v="USPS"/>
    <s v="Priority Mail"/>
    <n v="84057"/>
    <s v="84057"/>
    <n v="5"/>
    <s v="Orem"/>
    <x v="0"/>
    <n v="0"/>
    <n v="2.92"/>
    <n v="7.13"/>
  </r>
  <r>
    <d v="2023-06-08T00:00:00"/>
    <s v="#6385"/>
    <s v="United States"/>
    <s v="United States"/>
    <s v="USPS"/>
    <s v="First Class Package"/>
    <s v="21211-2278"/>
    <s v="21211"/>
    <n v="5"/>
    <s v="Baltimore"/>
    <x v="26"/>
    <n v="0"/>
    <n v="1.41"/>
    <n v="4.4400000000000004"/>
  </r>
  <r>
    <d v="2023-06-08T00:00:00"/>
    <s v="#6386"/>
    <s v="United States"/>
    <s v="United States"/>
    <s v="USPS"/>
    <s v="First Class Package"/>
    <n v="95687"/>
    <s v="95687"/>
    <n v="5"/>
    <s v="Vacaville"/>
    <x v="16"/>
    <n v="0"/>
    <n v="1.45"/>
    <n v="4.1500000000000004"/>
  </r>
  <r>
    <d v="2023-06-09T00:00:00"/>
    <s v="#6387"/>
    <s v="United States"/>
    <s v="United States"/>
    <s v="USPS"/>
    <s v="First Class Package"/>
    <n v="60660"/>
    <s v="60660"/>
    <n v="5"/>
    <s v="Chicago"/>
    <x v="40"/>
    <n v="0"/>
    <n v="1.46"/>
    <n v="4.24"/>
  </r>
  <r>
    <d v="2023-06-10T00:00:00"/>
    <s v="#6388"/>
    <s v="United States"/>
    <s v="United States"/>
    <s v="UPS"/>
    <s v="UPS¬Æ Ground"/>
    <n v="18411"/>
    <s v="18411"/>
    <n v="5"/>
    <s v="Clarks Summit"/>
    <x v="10"/>
    <n v="0"/>
    <n v="16.100000000000001"/>
    <n v="23.78"/>
  </r>
  <r>
    <d v="2023-06-10T00:00:00"/>
    <s v="#6389"/>
    <s v="United States"/>
    <s v="United States"/>
    <s v="UPS"/>
    <s v="UPS¬Æ Ground"/>
    <n v="90301"/>
    <s v="90301"/>
    <n v="5"/>
    <s v="Inglewood"/>
    <x v="16"/>
    <n v="0"/>
    <n v="15.47"/>
    <n v="7.46"/>
  </r>
  <r>
    <d v="2023-06-12T00:00:00"/>
    <s v="#6390"/>
    <s v="United States"/>
    <s v="United States"/>
    <s v="USPS"/>
    <s v="First Class Package"/>
    <n v="76010"/>
    <s v="76010"/>
    <n v="5"/>
    <s v="Arlington"/>
    <x v="8"/>
    <n v="0"/>
    <n v="1.52"/>
    <n v="4.88"/>
  </r>
  <r>
    <d v="2023-06-13T00:00:00"/>
    <s v="#6391"/>
    <s v="United States"/>
    <s v="United States"/>
    <s v="USPS"/>
    <s v="First Class Package"/>
    <n v="94103"/>
    <s v="94103"/>
    <n v="5"/>
    <s v="San Francisco"/>
    <x v="16"/>
    <n v="0"/>
    <n v="1.54"/>
    <n v="4.8099999999999996"/>
  </r>
  <r>
    <d v="2023-06-13T00:00:00"/>
    <s v="#6392"/>
    <s v="United States"/>
    <s v="United States"/>
    <s v="USPS"/>
    <s v="First Class Package"/>
    <n v="95928"/>
    <s v="95928"/>
    <n v="5"/>
    <s v="Chico"/>
    <x v="16"/>
    <n v="0"/>
    <n v="1.54"/>
    <n v="4.8099999999999996"/>
  </r>
  <r>
    <d v="2023-06-14T00:00:00"/>
    <s v="#6393"/>
    <s v="United States"/>
    <s v="United States"/>
    <s v="USPS"/>
    <s v="Priority Mail"/>
    <n v="78132"/>
    <s v="78132"/>
    <n v="5"/>
    <s v="New Braunfels"/>
    <x v="8"/>
    <n v="0"/>
    <n v="3.46"/>
    <n v="9.94"/>
  </r>
  <r>
    <d v="2023-06-14T00:00:00"/>
    <s v="#6394"/>
    <s v="United States"/>
    <s v="United States"/>
    <s v="USPS"/>
    <s v="Priority Mail"/>
    <n v="39466"/>
    <s v="39466"/>
    <n v="5"/>
    <s v="Picayune"/>
    <x v="23"/>
    <n v="0"/>
    <n v="3.46"/>
    <n v="9.94"/>
  </r>
  <r>
    <d v="2023-06-15T00:00:00"/>
    <s v="#6395"/>
    <s v="United States"/>
    <s v="United States"/>
    <s v="USPS"/>
    <s v="Priority Mail"/>
    <n v="85658"/>
    <s v="85658"/>
    <n v="5"/>
    <s v="Marana"/>
    <x v="2"/>
    <n v="0"/>
    <n v="4.2699999999999996"/>
    <n v="7.18"/>
  </r>
  <r>
    <d v="2023-06-15T00:00:00"/>
    <s v="#6396"/>
    <s v="United States"/>
    <s v="United States"/>
    <s v="USPS"/>
    <s v="Priority Mail"/>
    <n v="84062"/>
    <s v="84062"/>
    <n v="5"/>
    <s v="Pleasant Grove"/>
    <x v="0"/>
    <n v="0"/>
    <n v="2.92"/>
    <n v="7.13"/>
  </r>
  <r>
    <d v="2023-06-16T00:00:00"/>
    <s v="#6397"/>
    <s v="United States"/>
    <s v="United States"/>
    <s v="UPS"/>
    <s v="UPS¬Æ Ground"/>
    <n v="33324"/>
    <s v="33324"/>
    <n v="5"/>
    <s v="Plantation"/>
    <x v="27"/>
    <n v="0"/>
    <n v="11.22"/>
    <n v="11.88"/>
  </r>
  <r>
    <d v="2023-06-16T00:00:00"/>
    <s v="#6398"/>
    <s v="United States"/>
    <s v="United States"/>
    <s v="USPS"/>
    <s v="First Class Package"/>
    <n v="77047"/>
    <s v="77047"/>
    <n v="5"/>
    <s v="Houston"/>
    <x v="8"/>
    <n v="0"/>
    <n v="1.46"/>
    <n v="4.24"/>
  </r>
  <r>
    <d v="2023-06-19T00:00:00"/>
    <s v="#6399"/>
    <s v="United States"/>
    <s v="United States"/>
    <s v="USPS"/>
    <s v="First Class Package"/>
    <n v="38654"/>
    <s v="38654"/>
    <n v="5"/>
    <s v="Olive Branch"/>
    <x v="23"/>
    <n v="0"/>
    <n v="1.46"/>
    <n v="4.24"/>
  </r>
  <r>
    <d v="2023-06-19T00:00:00"/>
    <s v="#6400"/>
    <s v="United States"/>
    <s v="United States"/>
    <s v="UPS"/>
    <s v="UPS¬Æ Ground"/>
    <n v="43221"/>
    <s v="43221"/>
    <n v="5"/>
    <s v="Columbus"/>
    <x v="29"/>
    <n v="0"/>
    <n v="13.7"/>
    <n v="23.05"/>
  </r>
  <r>
    <d v="2023-06-20T00:00:00"/>
    <s v="#6401"/>
    <s v="United States"/>
    <s v="United States"/>
    <s v="USPS"/>
    <s v="First Class Package"/>
    <n v="44107"/>
    <s v="44107"/>
    <n v="5"/>
    <s v="Lakewood"/>
    <x v="29"/>
    <n v="0"/>
    <n v="1.55"/>
    <n v="6.6"/>
  </r>
  <r>
    <d v="2023-06-23T00:00:00"/>
    <s v="#6402"/>
    <s v="United States"/>
    <s v="United States"/>
    <s v="USPS"/>
    <s v="Priority Mail"/>
    <n v="86432"/>
    <s v="86432"/>
    <n v="5"/>
    <s v="Littlefield"/>
    <x v="2"/>
    <n v="0"/>
    <n v="3.4"/>
    <n v="7.15"/>
  </r>
  <r>
    <d v="2023-06-23T00:00:00"/>
    <s v="#6403"/>
    <s v="United States"/>
    <s v="United States"/>
    <s v="USPS"/>
    <s v="First Class Package"/>
    <n v="95776"/>
    <s v="95776"/>
    <n v="5"/>
    <s v="Woodland"/>
    <x v="16"/>
    <n v="0"/>
    <n v="1.78"/>
    <n v="6.07"/>
  </r>
  <r>
    <d v="2023-06-23T00:00:00"/>
    <s v="#6404"/>
    <s v="United States"/>
    <s v="United States"/>
    <s v="USPS"/>
    <s v="Priority Mail"/>
    <s v="77047-2223"/>
    <s v="77047"/>
    <n v="5"/>
    <s v="Houston"/>
    <x v="8"/>
    <n v="0"/>
    <n v="3.46"/>
    <n v="9.94"/>
  </r>
  <r>
    <d v="2023-06-23T00:00:00"/>
    <s v="#6405"/>
    <s v="United States"/>
    <s v="United States"/>
    <s v="USPS"/>
    <s v="First Class Package"/>
    <s v="22902-5740"/>
    <s v="22902"/>
    <n v="5"/>
    <s v="Charlottesville"/>
    <x v="1"/>
    <n v="0"/>
    <n v="1.38"/>
    <n v="5.17"/>
  </r>
  <r>
    <d v="2023-06-26T00:00:00"/>
    <s v="#6406"/>
    <s v="United States"/>
    <s v="United States"/>
    <s v="USPS"/>
    <s v="First Class Package"/>
    <n v="77018"/>
    <s v="77018"/>
    <n v="5"/>
    <s v="Houston"/>
    <x v="8"/>
    <n v="0"/>
    <n v="1.46"/>
    <n v="4.24"/>
  </r>
  <r>
    <d v="2023-06-26T00:00:00"/>
    <s v="#6407"/>
    <s v="United States"/>
    <s v="United States"/>
    <s v="USPS"/>
    <s v="Priority Mail"/>
    <n v="92655"/>
    <s v="92655"/>
    <n v="5"/>
    <s v="Midway City"/>
    <x v="16"/>
    <n v="0"/>
    <n v="4.2699999999999996"/>
    <n v="7.18"/>
  </r>
  <r>
    <d v="2023-06-28T00:00:00"/>
    <s v="#6408"/>
    <s v="United States"/>
    <s v="United States"/>
    <s v="USPS"/>
    <s v="First Class Package"/>
    <n v="84129"/>
    <s v="84129"/>
    <n v="5"/>
    <s v="Taylorsville"/>
    <x v="0"/>
    <n v="0"/>
    <n v="1.72"/>
    <n v="5.93"/>
  </r>
  <r>
    <d v="2023-06-30T00:00:00"/>
    <s v="#6409"/>
    <s v="United States"/>
    <s v="United States"/>
    <s v="UPS"/>
    <s v="UPS¬Æ Ground"/>
    <n v="84765"/>
    <s v="84765"/>
    <n v="5"/>
    <s v="Santa Clara"/>
    <x v="0"/>
    <n v="0"/>
    <n v="16.420000000000002"/>
    <n v="7.87"/>
  </r>
  <r>
    <d v="2023-06-30T00:00:00"/>
    <s v="#6410"/>
    <s v="United States"/>
    <s v="United States"/>
    <s v="UPS"/>
    <s v="UPS¬Æ Ground"/>
    <n v="71923"/>
    <s v="71923"/>
    <n v="5"/>
    <s v="Arkadelphia"/>
    <x v="15"/>
    <n v="0"/>
    <n v="15.57"/>
    <n v="13.81"/>
  </r>
  <r>
    <d v="2023-06-30T00:00:00"/>
    <s v="#6411"/>
    <s v="United States"/>
    <s v="United States"/>
    <s v="UPS"/>
    <s v="UPS¬Æ Ground"/>
    <n v="32222"/>
    <s v="32222"/>
    <n v="5"/>
    <s v="Jacksonville"/>
    <x v="27"/>
    <n v="0"/>
    <n v="11.26"/>
    <n v="14.89"/>
  </r>
  <r>
    <d v="2023-06-30T00:00:00"/>
    <s v="#6413"/>
    <s v="United States"/>
    <s v="United States"/>
    <s v="USPS"/>
    <s v="Priority Mail"/>
    <n v="95776"/>
    <s v="95776"/>
    <n v="5"/>
    <s v="Woodland"/>
    <x v="16"/>
    <n v="0"/>
    <n v="4.2699999999999996"/>
    <n v="7.18"/>
  </r>
  <r>
    <d v="2023-07-03T00:00:00"/>
    <s v="#6414"/>
    <s v="United States"/>
    <s v="United States"/>
    <s v="USPS"/>
    <s v="Priority Mail"/>
    <n v="84062"/>
    <s v="84062"/>
    <n v="5"/>
    <s v="Pleasant Grove"/>
    <x v="0"/>
    <n v="0"/>
    <n v="3.62"/>
    <n v="7.13"/>
  </r>
  <r>
    <d v="2023-07-03T00:00:00"/>
    <s v="#6415"/>
    <s v="United States"/>
    <s v="United States"/>
    <s v="USPS"/>
    <s v="First Class Package"/>
    <s v="77047-2223"/>
    <s v="77047"/>
    <n v="5"/>
    <s v="Houston"/>
    <x v="8"/>
    <n v="0"/>
    <n v="1.46"/>
    <n v="4.24"/>
  </r>
  <r>
    <d v="2023-07-03T00:00:00"/>
    <s v="#6416"/>
    <s v="United States"/>
    <s v="United States"/>
    <s v="USPS"/>
    <s v="Priority Mail"/>
    <n v="15784"/>
    <s v="15784"/>
    <n v="5"/>
    <s v="Worthville"/>
    <x v="10"/>
    <n v="0"/>
    <n v="6.98"/>
    <n v="11.97"/>
  </r>
  <r>
    <d v="2023-07-03T00:00:00"/>
    <s v="#6417"/>
    <s v="United States"/>
    <s v="United States"/>
    <s v="USPS"/>
    <s v="First Class Package"/>
    <n v="40241"/>
    <s v="40241"/>
    <n v="5"/>
    <s v="Louisville"/>
    <x v="19"/>
    <n v="0"/>
    <n v="1.41"/>
    <n v="5.04"/>
  </r>
  <r>
    <d v="2023-07-05T00:00:00"/>
    <s v="#6418"/>
    <s v="United States"/>
    <s v="United States"/>
    <s v="USPS"/>
    <s v="First Class Package"/>
    <n v="92865"/>
    <s v="92865"/>
    <n v="5"/>
    <s v="Orange"/>
    <x v="16"/>
    <n v="0"/>
    <n v="1.54"/>
    <n v="4.8099999999999996"/>
  </r>
  <r>
    <d v="2023-07-06T00:00:00"/>
    <s v="#6419"/>
    <s v="United States"/>
    <s v="United States"/>
    <s v="USPS"/>
    <s v="Priority Mail"/>
    <n v="76247"/>
    <s v="76247"/>
    <n v="5"/>
    <s v="Justin"/>
    <x v="8"/>
    <n v="0"/>
    <n v="5.68"/>
    <n v="8.82"/>
  </r>
  <r>
    <d v="2023-07-07T00:00:00"/>
    <s v="#6420"/>
    <s v="United States"/>
    <s v="United States"/>
    <s v="USPS"/>
    <s v="First Class Package"/>
    <s v="77047-2223"/>
    <s v="77047"/>
    <n v="5"/>
    <s v="Houston"/>
    <x v="8"/>
    <n v="0"/>
    <n v="1.41"/>
    <n v="5.04"/>
  </r>
  <r>
    <d v="2023-07-07T00:00:00"/>
    <s v="#6421"/>
    <s v="United States"/>
    <s v="United States"/>
    <s v="USPS"/>
    <s v="First Class Package"/>
    <n v="84765"/>
    <s v="84765"/>
    <n v="5"/>
    <s v="Santa Clara"/>
    <x v="0"/>
    <n v="0"/>
    <n v="1.46"/>
    <n v="4.09"/>
  </r>
  <r>
    <d v="2023-07-07T00:00:00"/>
    <s v="#6422"/>
    <s v="United States"/>
    <s v="United States"/>
    <s v="USPS"/>
    <s v="First Class Package"/>
    <n v="95776"/>
    <s v="95776"/>
    <n v="5"/>
    <s v="Woodland"/>
    <x v="16"/>
    <n v="0"/>
    <n v="1.54"/>
    <n v="4.8099999999999996"/>
  </r>
  <r>
    <d v="2023-07-07T00:00:00"/>
    <s v="#6423"/>
    <s v="United States"/>
    <s v="United States"/>
    <s v="USPS"/>
    <s v="Priority Mail"/>
    <n v="84129"/>
    <s v="84129"/>
    <n v="5"/>
    <s v="Taylorsville"/>
    <x v="0"/>
    <n v="0"/>
    <n v="3.62"/>
    <n v="7.13"/>
  </r>
  <r>
    <d v="2023-07-10T00:00:00"/>
    <s v="#6424"/>
    <s v="United States"/>
    <s v="United States"/>
    <s v="USPS"/>
    <s v="First Class Package"/>
    <s v="03037"/>
    <s v="03037"/>
    <n v="5"/>
    <s v="Deerfield"/>
    <x v="41"/>
    <n v="0"/>
    <n v="1.32"/>
    <n v="5.33"/>
  </r>
  <r>
    <d v="2023-07-10T00:00:00"/>
    <s v="#6425"/>
    <s v="United States"/>
    <s v="United States"/>
    <s v="USPS"/>
    <s v="First Class Package"/>
    <n v="78065"/>
    <s v="78065"/>
    <n v="5"/>
    <s v="Poteet"/>
    <x v="8"/>
    <n v="0"/>
    <n v="1.41"/>
    <n v="5.04"/>
  </r>
  <r>
    <d v="2023-07-10T00:00:00"/>
    <s v="#6426"/>
    <s v="United States"/>
    <s v="United States"/>
    <s v="USPS"/>
    <s v="First Class Package"/>
    <n v="29646"/>
    <s v="29646"/>
    <n v="5"/>
    <s v="Greenwood"/>
    <x v="20"/>
    <n v="0"/>
    <n v="1.38"/>
    <n v="5.17"/>
  </r>
  <r>
    <d v="2023-07-17T00:00:00"/>
    <s v="#6427"/>
    <s v="United States"/>
    <s v="United States"/>
    <s v="USPS"/>
    <s v="First Class Package"/>
    <n v="84765"/>
    <s v="84765"/>
    <n v="5"/>
    <s v="Santa Clara"/>
    <x v="0"/>
    <n v="0"/>
    <n v="1.46"/>
    <n v="4.09"/>
  </r>
  <r>
    <d v="2023-07-17T00:00:00"/>
    <s v="#6428"/>
    <s v="United States"/>
    <s v="United States"/>
    <s v="UPS"/>
    <s v="UPS¬Æ Ground"/>
    <n v="43221"/>
    <s v="43221"/>
    <n v="5"/>
    <s v="Columbus"/>
    <x v="29"/>
    <n v="0"/>
    <n v="11.26"/>
    <n v="14.89"/>
  </r>
  <r>
    <d v="2023-07-14T00:00:00"/>
    <s v="#6429"/>
    <s v="United States"/>
    <s v="United States"/>
    <s v="USPS"/>
    <s v="First Class Package"/>
    <n v="84129"/>
    <s v="84129"/>
    <n v="5"/>
    <s v="Taylorsville"/>
    <x v="0"/>
    <n v="0"/>
    <n v="1.72"/>
    <n v="5.93"/>
  </r>
  <r>
    <d v="2023-07-14T00:00:00"/>
    <s v="#6430"/>
    <s v="United States"/>
    <s v="United States"/>
    <s v="USPS"/>
    <s v="First Class Package"/>
    <s v="77047-2223"/>
    <s v="77047"/>
    <n v="5"/>
    <s v="Houston"/>
    <x v="8"/>
    <n v="0"/>
    <n v="1.46"/>
    <n v="4.24"/>
  </r>
  <r>
    <d v="2023-07-17T00:00:00"/>
    <s v="#6431"/>
    <s v="United States"/>
    <s v="United States"/>
    <s v="USPS"/>
    <s v="First Class Package"/>
    <n v="98684"/>
    <s v="98684"/>
    <n v="5"/>
    <s v="Vancouver"/>
    <x v="9"/>
    <n v="0"/>
    <n v="1.45"/>
    <n v="4.2"/>
  </r>
  <r>
    <d v="2023-07-17T00:00:00"/>
    <s v="#6432"/>
    <s v="United States"/>
    <s v="United States"/>
    <s v="USPS"/>
    <s v="First Class Package"/>
    <n v="37174"/>
    <s v="37174"/>
    <n v="5"/>
    <s v="Spring Hill"/>
    <x v="37"/>
    <n v="0"/>
    <n v="1.44"/>
    <n v="4.3099999999999996"/>
  </r>
  <r>
    <d v="2023-07-18T00:00:00"/>
    <s v="#6433"/>
    <s v="United States"/>
    <s v="United States"/>
    <s v="UPS"/>
    <s v="UPS¬Æ Ground"/>
    <n v="74134"/>
    <s v="74134"/>
    <n v="5"/>
    <s v="Tulsa"/>
    <x v="13"/>
    <n v="0"/>
    <n v="12.74"/>
    <n v="10.85"/>
  </r>
  <r>
    <d v="2023-07-19T00:00:00"/>
    <s v="#6434"/>
    <s v="United States"/>
    <s v="United States"/>
    <s v="USPS"/>
    <s v="Priority Mail"/>
    <n v="39466"/>
    <s v="39466"/>
    <n v="5"/>
    <s v="Picayune"/>
    <x v="23"/>
    <n v="0"/>
    <n v="3.46"/>
    <n v="9.94"/>
  </r>
  <r>
    <d v="2023-07-21T00:00:00"/>
    <s v="#6435"/>
    <s v="United States"/>
    <s v="United States"/>
    <s v="USPS"/>
    <s v="First Class Package"/>
    <n v="43026"/>
    <s v="43026"/>
    <n v="5"/>
    <s v="Hilliard"/>
    <x v="29"/>
    <n v="0"/>
    <n v="1.38"/>
    <n v="5.17"/>
  </r>
  <r>
    <d v="2023-07-21T00:00:00"/>
    <s v="#6436"/>
    <s v="United States"/>
    <s v="United States"/>
    <s v="USPS"/>
    <s v="First Class Package"/>
    <n v="95928"/>
    <s v="95928"/>
    <n v="5"/>
    <s v="Chico"/>
    <x v="16"/>
    <n v="0"/>
    <n v="1.78"/>
    <n v="6.07"/>
  </r>
  <r>
    <d v="2023-07-21T00:00:00"/>
    <s v="#6437"/>
    <s v="United States"/>
    <s v="United States"/>
    <s v="USPS"/>
    <s v="Priority Mail"/>
    <n v="57301"/>
    <s v="57301"/>
    <n v="5"/>
    <s v="Mitchell"/>
    <x v="50"/>
    <n v="0"/>
    <n v="3.63"/>
    <n v="8.82"/>
  </r>
  <r>
    <d v="2023-07-24T00:00:00"/>
    <s v="#6438"/>
    <s v="United States"/>
    <s v="United States"/>
    <s v="USPS"/>
    <s v="Priority Mail"/>
    <n v="92865"/>
    <s v="92865"/>
    <n v="5"/>
    <s v="Orange"/>
    <x v="16"/>
    <n v="0"/>
    <n v="5.37"/>
    <n v="7.18"/>
  </r>
  <r>
    <d v="2023-07-24T00:00:00"/>
    <s v="#6439"/>
    <s v="United States"/>
    <s v="United States"/>
    <s v="USPS"/>
    <s v="First Class Package"/>
    <n v="30906"/>
    <s v="30906"/>
    <n v="5"/>
    <s v="Augusta"/>
    <x v="3"/>
    <n v="0"/>
    <n v="1.44"/>
    <n v="4.3099999999999996"/>
  </r>
  <r>
    <d v="2023-07-24T00:00:00"/>
    <s v="#6440"/>
    <s v="United States"/>
    <s v="United States"/>
    <s v="USPS"/>
    <s v="First Class Package"/>
    <n v="11103"/>
    <s v="11103"/>
    <n v="5"/>
    <s v="Astoria"/>
    <x v="21"/>
    <n v="0"/>
    <n v="1.41"/>
    <n v="4.4400000000000004"/>
  </r>
  <r>
    <d v="2023-07-24T00:00:00"/>
    <s v="#6441"/>
    <s v="United States"/>
    <s v="United States"/>
    <s v="USPS"/>
    <s v="First Class Package"/>
    <n v="30121"/>
    <s v="30121"/>
    <n v="5"/>
    <s v="Cartersville"/>
    <x v="3"/>
    <n v="0"/>
    <n v="1.44"/>
    <n v="4.3099999999999996"/>
  </r>
  <r>
    <d v="2023-07-26T00:00:00"/>
    <s v="#6442"/>
    <s v="United States"/>
    <s v="United States"/>
    <s v="USPS"/>
    <s v="First Class Package"/>
    <n v="84604"/>
    <s v="84604"/>
    <n v="5"/>
    <s v="Provo"/>
    <x v="0"/>
    <n v="0"/>
    <n v="1.41"/>
    <n v="3.99"/>
  </r>
  <r>
    <d v="2023-07-26T00:00:00"/>
    <s v="#6443"/>
    <s v="United States"/>
    <s v="United States"/>
    <s v="USPS"/>
    <s v="Priority Mail"/>
    <n v="57301"/>
    <s v="57301"/>
    <n v="5"/>
    <s v="Mitchell"/>
    <x v="50"/>
    <n v="0"/>
    <n v="3.63"/>
    <n v="8.82"/>
  </r>
  <r>
    <d v="2023-07-28T00:00:00"/>
    <s v="#6444"/>
    <s v="United States"/>
    <s v="United States"/>
    <s v="USPS"/>
    <s v="First Class Package"/>
    <n v="68850"/>
    <s v="68850"/>
    <n v="5"/>
    <s v="Lexington"/>
    <x v="17"/>
    <n v="0"/>
    <n v="1.52"/>
    <n v="4.88"/>
  </r>
  <r>
    <d v="2023-07-28T00:00:00"/>
    <s v="#6445"/>
    <s v="United States"/>
    <s v="United States"/>
    <s v="USPS"/>
    <s v="First Class Package"/>
    <n v="84765"/>
    <s v="84765"/>
    <n v="5"/>
    <s v="Santa Clara"/>
    <x v="0"/>
    <n v="0"/>
    <n v="1.56"/>
    <n v="4.74"/>
  </r>
  <r>
    <d v="2023-07-28T00:00:00"/>
    <s v="#6446"/>
    <s v="United States"/>
    <s v="United States"/>
    <s v="USPS"/>
    <s v="First Class Package"/>
    <n v="85658"/>
    <s v="85658"/>
    <n v="5"/>
    <s v="Marana"/>
    <x v="2"/>
    <n v="0"/>
    <n v="1.54"/>
    <n v="4.8099999999999996"/>
  </r>
  <r>
    <d v="2023-07-28T00:00:00"/>
    <s v="#6447"/>
    <s v="United States"/>
    <s v="United States"/>
    <s v="USPS"/>
    <s v="First Class Package"/>
    <n v="74134"/>
    <s v="74134"/>
    <n v="5"/>
    <s v="Tulsa"/>
    <x v="13"/>
    <n v="0"/>
    <n v="1.52"/>
    <n v="4.88"/>
  </r>
  <r>
    <d v="2023-07-28T00:00:00"/>
    <s v="#6448"/>
    <s v="United States"/>
    <s v="United States"/>
    <s v="USPS"/>
    <s v="First Class Package"/>
    <n v="93444"/>
    <s v="93444"/>
    <n v="5"/>
    <s v="Nipomo"/>
    <x v="16"/>
    <n v="0"/>
    <n v="1.54"/>
    <n v="4.8099999999999996"/>
  </r>
  <r>
    <d v="2023-07-27T00:00:00"/>
    <s v="#6449"/>
    <s v="United States"/>
    <s v="United States"/>
    <s v="USPS"/>
    <s v="Priority Mail"/>
    <n v="87110"/>
    <s v="87110"/>
    <n v="5"/>
    <s v="Albuquerque"/>
    <x v="24"/>
    <n v="0"/>
    <n v="4.2699999999999996"/>
    <n v="7.18"/>
  </r>
  <r>
    <d v="2023-07-28T00:00:00"/>
    <s v="#6450"/>
    <s v="United States"/>
    <s v="United States"/>
    <s v="USPS"/>
    <s v="Priority Mail"/>
    <n v="92655"/>
    <s v="92655"/>
    <n v="5"/>
    <s v="Midway City"/>
    <x v="16"/>
    <n v="0"/>
    <n v="4.2699999999999996"/>
    <n v="7.18"/>
  </r>
  <r>
    <d v="2023-07-28T00:00:00"/>
    <s v="#6451"/>
    <s v="United States"/>
    <s v="United States"/>
    <s v="USPS"/>
    <s v="First Class Package"/>
    <n v="78641"/>
    <s v="78641"/>
    <n v="5"/>
    <s v="Leander"/>
    <x v="8"/>
    <n v="0"/>
    <n v="1.45"/>
    <n v="4.2"/>
  </r>
  <r>
    <d v="2023-07-31T00:00:00"/>
    <s v="#6452"/>
    <s v="United States"/>
    <s v="United States"/>
    <s v="USPS"/>
    <s v="First Class Package"/>
    <n v="11105"/>
    <s v="11105"/>
    <n v="5"/>
    <s v="Astoria "/>
    <x v="21"/>
    <n v="0"/>
    <n v="1.32"/>
    <n v="5.33"/>
  </r>
  <r>
    <d v="2023-07-31T00:00:00"/>
    <s v="#6453"/>
    <s v="United States"/>
    <s v="United States"/>
    <s v="USPS"/>
    <s v="First Class Package"/>
    <n v="95776"/>
    <s v="95776"/>
    <n v="5"/>
    <s v="Woodland"/>
    <x v="16"/>
    <n v="0"/>
    <n v="1.54"/>
    <n v="4.8099999999999996"/>
  </r>
  <r>
    <d v="2023-07-31T00:00:00"/>
    <s v="#6454"/>
    <s v="United States"/>
    <s v="United States"/>
    <s v="USPS"/>
    <s v="Priority Mail"/>
    <n v="71323"/>
    <s v="71323"/>
    <n v="5"/>
    <s v="Center Point"/>
    <x v="42"/>
    <n v="0"/>
    <n v="3.46"/>
    <n v="9.94"/>
  </r>
  <r>
    <d v="2023-07-31T00:00:00"/>
    <s v="#6455"/>
    <s v="United States"/>
    <s v="United States"/>
    <s v="USPS"/>
    <s v="First Class Package"/>
    <n v="15784"/>
    <s v="15784"/>
    <n v="5"/>
    <s v="Worthville"/>
    <x v="10"/>
    <n v="0"/>
    <n v="1.38"/>
    <n v="5.17"/>
  </r>
  <r>
    <d v="2023-08-01T00:00:00"/>
    <s v="#6456"/>
    <s v="United States"/>
    <s v="United States"/>
    <s v="USPS"/>
    <s v="First Class Package"/>
    <n v="84058"/>
    <s v="84058"/>
    <n v="5"/>
    <s v="Orem"/>
    <x v="0"/>
    <n v="0"/>
    <n v="1.21"/>
    <n v="3.64"/>
  </r>
  <r>
    <d v="2023-08-01T00:00:00"/>
    <s v="#6457"/>
    <s v="United States"/>
    <s v="United States"/>
    <s v="USPS"/>
    <s v="First Class Package"/>
    <n v="77047"/>
    <s v="77047"/>
    <n v="5"/>
    <s v="Houston"/>
    <x v="8"/>
    <n v="0"/>
    <n v="1.41"/>
    <n v="5.04"/>
  </r>
  <r>
    <d v="2023-08-01T00:00:00"/>
    <s v="#6458"/>
    <s v="United States"/>
    <s v="United States"/>
    <s v="USPS"/>
    <s v="First Class Package"/>
    <n v="84062"/>
    <s v="84062"/>
    <n v="5"/>
    <s v="Pleasant Grove"/>
    <x v="0"/>
    <n v="0"/>
    <n v="1.21"/>
    <n v="3.64"/>
  </r>
  <r>
    <d v="2023-08-05T00:00:00"/>
    <s v="#6459"/>
    <s v="United States"/>
    <s v="United States"/>
    <s v="USPS"/>
    <s v="Ground Advantage"/>
    <n v="97103"/>
    <s v="97103"/>
    <n v="5"/>
    <s v="Astoria"/>
    <x v="4"/>
    <n v="0"/>
    <n v="3.72"/>
    <n v="8.08"/>
  </r>
  <r>
    <d v="2023-08-05T00:00:00"/>
    <s v="#6460"/>
    <s v="United States"/>
    <s v="United States"/>
    <s v="USPS"/>
    <s v="Ground Advantage"/>
    <s v="77047-2223"/>
    <s v="77047"/>
    <n v="5"/>
    <s v="Houston"/>
    <x v="8"/>
    <n v="0"/>
    <n v="1.46"/>
    <n v="4.24"/>
  </r>
  <r>
    <d v="2023-08-05T00:00:00"/>
    <s v="#6461"/>
    <s v="United States"/>
    <s v="United States"/>
    <s v="USPS"/>
    <s v="Priority Mail"/>
    <n v="84043"/>
    <s v="84043"/>
    <n v="5"/>
    <s v="Lehi"/>
    <x v="0"/>
    <n v="0"/>
    <n v="3.21"/>
    <n v="6.84"/>
  </r>
  <r>
    <d v="2023-08-05T00:00:00"/>
    <s v="#6462"/>
    <s v="United States"/>
    <s v="United States"/>
    <s v="USPS"/>
    <s v="Ground Advantage"/>
    <n v="73012"/>
    <s v="73012"/>
    <n v="5"/>
    <s v="Edmond"/>
    <x v="13"/>
    <n v="0"/>
    <n v="1.45"/>
    <n v="4.2"/>
  </r>
  <r>
    <d v="2023-08-07T00:00:00"/>
    <s v="#6463"/>
    <s v="United States"/>
    <s v="United States"/>
    <s v="USPS"/>
    <s v="Priority Mail"/>
    <n v="97103"/>
    <s v="97103"/>
    <n v="5"/>
    <s v="Astoria"/>
    <x v="4"/>
    <n v="0"/>
    <n v="5.68"/>
    <n v="8.82"/>
  </r>
  <r>
    <d v="2023-08-08T00:00:00"/>
    <s v="#6464"/>
    <s v="United States"/>
    <s v="United States"/>
    <s v="USPS"/>
    <s v="Ground Advantage"/>
    <n v="97103"/>
    <s v="97103"/>
    <n v="5"/>
    <s v="Astoria"/>
    <x v="4"/>
    <n v="0"/>
    <n v="1.52"/>
    <n v="4.88"/>
  </r>
  <r>
    <d v="2023-08-09T00:00:00"/>
    <s v="#6465"/>
    <s v="United States"/>
    <s v="United States"/>
    <s v="USPS"/>
    <s v="Ground Advantage"/>
    <n v="93444"/>
    <s v="93444"/>
    <n v="5"/>
    <s v="Nipomo"/>
    <x v="16"/>
    <n v="0"/>
    <n v="1.45"/>
    <n v="4.1500000000000004"/>
  </r>
  <r>
    <d v="2023-08-09T00:00:00"/>
    <s v="#6466"/>
    <s v="United States"/>
    <s v="United States"/>
    <s v="USPS"/>
    <s v="Ground Advantage"/>
    <n v="77047"/>
    <s v="77047"/>
    <n v="5"/>
    <s v="Houston"/>
    <x v="8"/>
    <n v="0"/>
    <n v="1.46"/>
    <n v="4.24"/>
  </r>
  <r>
    <d v="2023-08-09T00:00:00"/>
    <s v="#6467"/>
    <s v="United States"/>
    <s v="United States"/>
    <s v="USPS"/>
    <s v="Ground Advantage"/>
    <n v="95776"/>
    <s v="95776"/>
    <n v="5"/>
    <s v="Woodland"/>
    <x v="16"/>
    <n v="0"/>
    <n v="1.45"/>
    <n v="4.1500000000000004"/>
  </r>
  <r>
    <d v="2023-08-09T00:00:00"/>
    <s v="#6468"/>
    <s v="United States"/>
    <s v="United States"/>
    <s v="USPS"/>
    <s v="Ground Advantage"/>
    <n v="84765"/>
    <s v="84765"/>
    <n v="5"/>
    <s v="Santa Clara"/>
    <x v="0"/>
    <n v="0"/>
    <n v="1.46"/>
    <n v="4.09"/>
  </r>
  <r>
    <d v="2023-08-09T00:00:00"/>
    <s v="#6469"/>
    <s v="United States"/>
    <s v="United States"/>
    <s v="USPS"/>
    <s v="Ground Advantage"/>
    <n v="11756"/>
    <s v="11756"/>
    <n v="5"/>
    <s v="Levittown"/>
    <x v="21"/>
    <n v="0"/>
    <n v="1.32"/>
    <n v="5.33"/>
  </r>
  <r>
    <d v="2023-08-09T00:00:00"/>
    <s v="#6470"/>
    <s v="United States"/>
    <s v="United States"/>
    <s v="USPS"/>
    <s v="Ground Advantage"/>
    <n v="85658"/>
    <s v="85658"/>
    <n v="5"/>
    <s v="Marana"/>
    <x v="2"/>
    <n v="0"/>
    <n v="1.45"/>
    <n v="4.1500000000000004"/>
  </r>
  <r>
    <d v="2023-08-10T00:00:00"/>
    <s v="#6471"/>
    <s v="United States"/>
    <s v="United States"/>
    <s v="USPS"/>
    <s v="Ground Advantage"/>
    <n v="71923"/>
    <s v="71923"/>
    <n v="5"/>
    <s v="Arkadelphia"/>
    <x v="15"/>
    <n v="0"/>
    <n v="1.46"/>
    <n v="4.24"/>
  </r>
  <r>
    <d v="2023-09-13T00:00:00"/>
    <s v="#6472"/>
    <s v="United States"/>
    <s v="United States"/>
    <s v="USPS"/>
    <s v="Ground Advantage"/>
    <n v="30120"/>
    <s v="30120"/>
    <n v="5"/>
    <s v="CARTERSVILLE"/>
    <x v="3"/>
    <n v="0"/>
    <n v="2.69"/>
    <n v="10.210000000000001"/>
  </r>
  <r>
    <d v="2023-09-13T00:00:00"/>
    <s v="#6473"/>
    <s v="United States"/>
    <s v="United States"/>
    <s v="USPS"/>
    <s v="Priority Mail"/>
    <n v="84043"/>
    <s v="84043"/>
    <n v="5"/>
    <s v="Lehi"/>
    <x v="0"/>
    <n v="0"/>
    <n v="3.21"/>
    <n v="6.84"/>
  </r>
  <r>
    <d v="2023-09-13T00:00:00"/>
    <s v="#6474"/>
    <s v="United States"/>
    <s v="United States"/>
    <s v="USPS"/>
    <s v="Ground Advantage"/>
    <n v="24151"/>
    <s v="24151"/>
    <n v="5"/>
    <s v="Rocky Mount"/>
    <x v="1"/>
    <n v="0"/>
    <n v="2.69"/>
    <n v="10.210000000000001"/>
  </r>
  <r>
    <d v="2023-09-13T00:00:00"/>
    <s v="#6475"/>
    <s v="United States"/>
    <s v="United States"/>
    <s v="USPS"/>
    <s v="Ground Advantage"/>
    <n v="84765"/>
    <s v="84765"/>
    <n v="5"/>
    <s v="Santa Clara"/>
    <x v="0"/>
    <n v="0"/>
    <n v="1.75"/>
    <n v="6"/>
  </r>
  <r>
    <d v="2023-08-14T00:00:00"/>
    <s v="#6476"/>
    <s v="United States"/>
    <s v="United States"/>
    <s v="USPS"/>
    <s v="Ground Advantage"/>
    <n v="57301"/>
    <s v="57301"/>
    <n v="5"/>
    <s v="Mitchell"/>
    <x v="50"/>
    <n v="0"/>
    <n v="3"/>
    <n v="8.8000000000000007"/>
  </r>
  <r>
    <d v="2023-09-13T00:00:00"/>
    <s v="#6477"/>
    <s v="United States"/>
    <s v="United States"/>
    <s v="USPS"/>
    <s v="Ground Advantage"/>
    <n v="43230"/>
    <s v="43230"/>
    <n v="5"/>
    <s v="Columbus"/>
    <x v="29"/>
    <n v="0"/>
    <n v="2.69"/>
    <n v="10.210000000000001"/>
  </r>
  <r>
    <d v="2023-08-14T00:00:00"/>
    <s v="#6478"/>
    <s v="United States"/>
    <s v="United States"/>
    <s v="USPS"/>
    <s v="Ground Advantage"/>
    <n v="19147"/>
    <s v="19147"/>
    <n v="5"/>
    <s v="Philadelphia"/>
    <x v="10"/>
    <n v="0"/>
    <n v="7.53"/>
    <n v="10.119999999999999"/>
  </r>
  <r>
    <d v="2023-09-13T00:00:00"/>
    <s v="#6479"/>
    <s v="United States"/>
    <s v="United States"/>
    <s v="USPS"/>
    <s v="Priority Mail"/>
    <n v="93117"/>
    <s v="93117"/>
    <n v="5"/>
    <s v="Goleta"/>
    <x v="16"/>
    <n v="0"/>
    <n v="4.4000000000000004"/>
    <n v="7.05"/>
  </r>
  <r>
    <d v="2023-09-13T00:00:00"/>
    <s v="#6480"/>
    <s v="United States"/>
    <s v="United States"/>
    <s v="USPS"/>
    <s v="Ground Advantage"/>
    <n v="22902"/>
    <s v="22902"/>
    <n v="5"/>
    <s v="Charlottesville"/>
    <x v="1"/>
    <n v="0"/>
    <n v="2.69"/>
    <n v="10.210000000000001"/>
  </r>
  <r>
    <d v="2023-09-13T00:00:00"/>
    <s v="#6481"/>
    <s v="United States"/>
    <s v="United States"/>
    <s v="USPS"/>
    <s v="Priority Mail"/>
    <n v="84117"/>
    <s v="84117"/>
    <n v="5"/>
    <s v="Holladay"/>
    <x v="0"/>
    <n v="0"/>
    <n v="3.21"/>
    <n v="6.84"/>
  </r>
  <r>
    <d v="2023-09-13T00:00:00"/>
    <s v="#6482"/>
    <s v="United States"/>
    <s v="United States"/>
    <s v="USPS"/>
    <s v="Priority Mail"/>
    <n v="93725"/>
    <s v="93725"/>
    <n v="5"/>
    <s v="Fresno"/>
    <x v="16"/>
    <n v="0"/>
    <n v="4.4000000000000004"/>
    <n v="7.05"/>
  </r>
  <r>
    <d v="2023-09-13T00:00:00"/>
    <s v="#6483"/>
    <s v="United States"/>
    <s v="United States"/>
    <s v="USPS"/>
    <s v="Priority Mail"/>
    <n v="84065"/>
    <s v="84065"/>
    <n v="5"/>
    <s v="Riverton"/>
    <x v="0"/>
    <n v="0"/>
    <n v="3.21"/>
    <n v="6.84"/>
  </r>
  <r>
    <d v="2023-09-13T00:00:00"/>
    <s v="#6484"/>
    <s v="United States"/>
    <s v="United States"/>
    <s v="USPS"/>
    <s v="Ground Advantage"/>
    <s v="77047-2223"/>
    <s v="77047"/>
    <n v="5"/>
    <s v="Houston"/>
    <x v="8"/>
    <n v="0"/>
    <n v="2.2200000000000002"/>
    <n v="9.58"/>
  </r>
  <r>
    <d v="2023-09-13T00:00:00"/>
    <s v="#6485"/>
    <s v="United States"/>
    <s v="United States"/>
    <s v="USPS"/>
    <s v="Ground Advantage"/>
    <n v="97306"/>
    <s v="97306"/>
    <n v="5"/>
    <s v="Salem"/>
    <x v="4"/>
    <n v="0"/>
    <n v="2.78"/>
    <n v="8.2200000000000006"/>
  </r>
  <r>
    <d v="2023-09-13T00:00:00"/>
    <s v="#6486"/>
    <s v="United States"/>
    <s v="United States"/>
    <s v="USPS"/>
    <s v="Ground Advantage"/>
    <n v="75686"/>
    <s v="75686"/>
    <n v="5"/>
    <s v="Pittsburg"/>
    <x v="8"/>
    <n v="0"/>
    <n v="2.2200000000000002"/>
    <n v="9.58"/>
  </r>
  <r>
    <d v="2023-09-13T00:00:00"/>
    <s v="#6487"/>
    <s v="United States"/>
    <s v="United States"/>
    <s v="USPS"/>
    <s v="Ground Advantage"/>
    <n v="74134"/>
    <s v="74134"/>
    <n v="5"/>
    <s v="Tulsa"/>
    <x v="13"/>
    <n v="0"/>
    <n v="2.78"/>
    <n v="8.2200000000000006"/>
  </r>
  <r>
    <d v="2023-08-18T00:00:00"/>
    <s v="#6488"/>
    <s v="United States"/>
    <s v="United States"/>
    <s v="USPS"/>
    <s v="Priority Mail"/>
    <n v="93725"/>
    <s v="93725"/>
    <n v="5"/>
    <s v="Fresno"/>
    <x v="16"/>
    <n v="0"/>
    <n v="5.31"/>
    <n v="10.84"/>
  </r>
  <r>
    <d v="2023-08-21T00:00:00"/>
    <s v="#6489"/>
    <s v="United States"/>
    <s v="United States"/>
    <s v="USPS"/>
    <s v="Priority Mail"/>
    <n v="84095"/>
    <s v="84095"/>
    <n v="5"/>
    <s v="South Jordan"/>
    <x v="0"/>
    <n v="0"/>
    <n v="3.83"/>
    <n v="6.92"/>
  </r>
  <r>
    <d v="2023-08-21T00:00:00"/>
    <s v="#6490"/>
    <s v="United States"/>
    <s v="United States"/>
    <s v="USPS"/>
    <s v="Ground Advantage"/>
    <n v="19064"/>
    <s v="19064"/>
    <n v="5"/>
    <s v="Springfield"/>
    <x v="10"/>
    <n v="0"/>
    <n v="9.2200000000000006"/>
    <n v="15.03"/>
  </r>
  <r>
    <d v="2023-08-21T00:00:00"/>
    <s v="#6491"/>
    <s v="United States"/>
    <s v="United States"/>
    <s v="USPS"/>
    <s v="Ground Advantage"/>
    <n v="37212"/>
    <s v="37212"/>
    <n v="5"/>
    <s v="Nashville"/>
    <x v="37"/>
    <n v="0"/>
    <n v="2.2200000000000002"/>
    <n v="9.58"/>
  </r>
  <r>
    <d v="2023-08-21T00:00:00"/>
    <s v="#6492"/>
    <s v="United States"/>
    <s v="United States"/>
    <s v="USPS"/>
    <s v="Ground Advantage"/>
    <n v="83402"/>
    <s v="83402"/>
    <n v="5"/>
    <s v="Idaho Falls"/>
    <x v="7"/>
    <n v="0"/>
    <n v="1.75"/>
    <n v="6"/>
  </r>
  <r>
    <d v="2023-08-21T00:00:00"/>
    <s v="#6493"/>
    <s v="United States"/>
    <s v="United States"/>
    <s v="USPS"/>
    <s v="Priority Mail"/>
    <n v="84321"/>
    <s v="84321"/>
    <n v="5"/>
    <s v="Logan"/>
    <x v="0"/>
    <n v="0"/>
    <n v="3.21"/>
    <n v="6.84"/>
  </r>
  <r>
    <d v="2023-08-21T00:00:00"/>
    <s v="#6494"/>
    <s v="United States"/>
    <s v="United States"/>
    <s v="USPS"/>
    <s v="Priority Mail"/>
    <n v="84606"/>
    <s v="84606"/>
    <n v="5"/>
    <s v="Provo"/>
    <x v="0"/>
    <n v="0"/>
    <n v="3.6"/>
    <n v="6.85"/>
  </r>
  <r>
    <d v="2023-08-21T00:00:00"/>
    <s v="#6495"/>
    <s v="United States"/>
    <s v="United States"/>
    <s v="USPS"/>
    <s v="Ground Advantage"/>
    <n v="11756"/>
    <s v="11756"/>
    <n v="5"/>
    <s v="Levittown"/>
    <x v="21"/>
    <n v="0"/>
    <n v="1.47"/>
    <n v="6.78"/>
  </r>
  <r>
    <d v="2023-08-21T00:00:00"/>
    <s v="#6496"/>
    <s v="United States"/>
    <s v="United States"/>
    <s v="USPS"/>
    <s v="Ground Advantage"/>
    <n v="64131"/>
    <s v="64131"/>
    <n v="5"/>
    <s v="Kansas City"/>
    <x v="18"/>
    <n v="0"/>
    <n v="2.2799999999999998"/>
    <n v="12.27"/>
  </r>
  <r>
    <d v="2023-08-21T00:00:00"/>
    <s v="#6497"/>
    <s v="United States"/>
    <s v="United States"/>
    <s v="USPS"/>
    <s v="Ground Advantage"/>
    <n v="20002"/>
    <s v="20002"/>
    <n v="5"/>
    <s v="Washington"/>
    <x v="43"/>
    <n v="0"/>
    <n v="6.52"/>
    <n v="13.98"/>
  </r>
  <r>
    <d v="2023-08-21T00:00:00"/>
    <s v="#6498"/>
    <s v="United States"/>
    <s v="United States"/>
    <s v="USPS"/>
    <s v="Ground Advantage"/>
    <s v="02474"/>
    <s v="02474"/>
    <n v="5"/>
    <s v="Arlington"/>
    <x v="39"/>
    <n v="0"/>
    <n v="1.41"/>
    <n v="4.4400000000000004"/>
  </r>
  <r>
    <d v="2023-08-21T00:00:00"/>
    <s v="#6499"/>
    <s v="United States"/>
    <s v="United States"/>
    <s v="USPS"/>
    <s v="Ground Advantage"/>
    <s v="77047-2223"/>
    <s v="77047"/>
    <n v="5"/>
    <s v="Houston"/>
    <x v="8"/>
    <n v="0"/>
    <n v="2.2200000000000002"/>
    <n v="9.58"/>
  </r>
  <r>
    <d v="2023-08-21T00:00:00"/>
    <s v="#6500"/>
    <s v="United States"/>
    <s v="United States"/>
    <s v="USPS"/>
    <s v="Priority Mail"/>
    <n v="84045"/>
    <s v="84045"/>
    <n v="5"/>
    <s v="Saratoga Springs"/>
    <x v="0"/>
    <n v="0"/>
    <n v="3.21"/>
    <n v="6.84"/>
  </r>
  <r>
    <d v="2023-08-21T00:00:00"/>
    <s v="#6501"/>
    <s v="United States"/>
    <s v="United States"/>
    <s v="USPS"/>
    <s v="Ground Advantage"/>
    <n v="46303"/>
    <s v="46303"/>
    <n v="5"/>
    <s v="Cedar Lake"/>
    <x v="14"/>
    <n v="0"/>
    <n v="2.2200000000000002"/>
    <n v="9.58"/>
  </r>
  <r>
    <d v="2023-08-21T00:00:00"/>
    <s v="#6502"/>
    <s v="United States"/>
    <s v="United States"/>
    <s v="USPS"/>
    <s v="Priority Mail"/>
    <n v="71923"/>
    <s v="71923"/>
    <n v="5"/>
    <s v="Arkadelphia"/>
    <x v="15"/>
    <n v="0"/>
    <n v="9.41"/>
    <n v="9.94"/>
  </r>
  <r>
    <d v="2023-08-21T00:00:00"/>
    <s v="#6503"/>
    <s v="United States"/>
    <s v="United States"/>
    <s v="USPS"/>
    <s v="Ground Advantage"/>
    <n v="76002"/>
    <s v="76002"/>
    <n v="5"/>
    <s v="Arlington"/>
    <x v="8"/>
    <n v="0"/>
    <n v="2.78"/>
    <n v="8.2200000000000006"/>
  </r>
  <r>
    <d v="2023-08-24T00:00:00"/>
    <s v="#6504"/>
    <s v="United States"/>
    <s v="United States"/>
    <s v="USPS"/>
    <s v="Priority Mail"/>
    <n v="37830"/>
    <s v="37830"/>
    <n v="5"/>
    <s v="Oak Ridge"/>
    <x v="37"/>
    <n v="0"/>
    <n v="14.28"/>
    <n v="11.97"/>
  </r>
  <r>
    <d v="2023-08-24T00:00:00"/>
    <s v="#6505"/>
    <s v="United States"/>
    <s v="United States"/>
    <s v="USPS"/>
    <s v="Ground Advantage"/>
    <n v="68845"/>
    <s v="68845"/>
    <n v="5"/>
    <s v="Kearney"/>
    <x v="17"/>
    <n v="0"/>
    <n v="2.78"/>
    <n v="8.2200000000000006"/>
  </r>
  <r>
    <d v="2023-08-25T00:00:00"/>
    <s v="#6507"/>
    <s v="United States"/>
    <s v="United States"/>
    <s v="USPS"/>
    <s v="Ground Advantage"/>
    <n v="11768"/>
    <s v="11768"/>
    <n v="5"/>
    <s v="Northport"/>
    <x v="21"/>
    <n v="0"/>
    <n v="4.05"/>
    <n v="10.85"/>
  </r>
  <r>
    <d v="2023-08-25T00:00:00"/>
    <s v="#6508"/>
    <s v="United States"/>
    <s v="United States"/>
    <s v="USPS"/>
    <s v="Priority Mail"/>
    <n v="93444"/>
    <s v="93444"/>
    <n v="5"/>
    <s v="Nipomo"/>
    <x v="16"/>
    <n v="0"/>
    <n v="4.4000000000000004"/>
    <n v="7.05"/>
  </r>
  <r>
    <d v="2023-08-25T00:00:00"/>
    <s v="#6510"/>
    <s v="United States"/>
    <s v="United States"/>
    <s v="USPS"/>
    <s v="Ground Advantage"/>
    <n v="11756"/>
    <s v="11756"/>
    <n v="5"/>
    <s v="Levittown"/>
    <x v="21"/>
    <n v="0"/>
    <n v="4.05"/>
    <n v="10.85"/>
  </r>
  <r>
    <d v="2023-08-25T00:00:00"/>
    <s v="#6512"/>
    <s v="United States"/>
    <s v="United States"/>
    <s v="USPS"/>
    <s v="Ground Advantage"/>
    <n v="11103"/>
    <s v="11103"/>
    <n v="5"/>
    <s v="Astoria"/>
    <x v="21"/>
    <n v="0"/>
    <n v="4.05"/>
    <n v="10.85"/>
  </r>
  <r>
    <d v="2023-08-26T00:00:00"/>
    <s v="#6513"/>
    <s v="United States"/>
    <s v="United States"/>
    <s v="USPS"/>
    <s v="Priority Mail"/>
    <n v="95776"/>
    <s v="95776"/>
    <n v="5"/>
    <s v="Woodland"/>
    <x v="16"/>
    <n v="0"/>
    <n v="4.4000000000000004"/>
    <n v="7.05"/>
  </r>
  <r>
    <d v="2023-08-26T00:00:00"/>
    <s v="#6514"/>
    <s v="United States"/>
    <s v="United States"/>
    <s v="USPS"/>
    <s v="Priority Mail"/>
    <n v="93117"/>
    <s v="93117"/>
    <n v="5"/>
    <s v="Goleta"/>
    <x v="16"/>
    <n v="0"/>
    <n v="4.4000000000000004"/>
    <n v="7.05"/>
  </r>
  <r>
    <d v="2023-08-26T00:00:00"/>
    <s v="#6515"/>
    <s v="United States"/>
    <s v="United States"/>
    <s v="USPS"/>
    <s v="Priority Mail"/>
    <n v="84081"/>
    <s v="84081"/>
    <n v="5"/>
    <s v="West Jordan"/>
    <x v="0"/>
    <n v="0"/>
    <n v="3.21"/>
    <n v="6.84"/>
  </r>
  <r>
    <d v="2023-08-26T00:00:00"/>
    <s v="#6516"/>
    <s v="United States"/>
    <s v="United States"/>
    <s v="USPS"/>
    <s v="Priority Mail"/>
    <n v="84765"/>
    <s v="84765"/>
    <n v="5"/>
    <s v="Santa Clara"/>
    <x v="0"/>
    <n v="0"/>
    <n v="4.3"/>
    <n v="7.05"/>
  </r>
  <r>
    <d v="2023-08-26T00:00:00"/>
    <s v="#6517"/>
    <s v="United States"/>
    <s v="United States"/>
    <s v="USPS"/>
    <s v="Ground Advantage"/>
    <n v="21204"/>
    <s v="21204"/>
    <n v="5"/>
    <s v="Towson"/>
    <x v="26"/>
    <n v="0"/>
    <n v="4.05"/>
    <n v="10.85"/>
  </r>
  <r>
    <d v="2023-08-26T00:00:00"/>
    <s v="#6518"/>
    <s v="United States"/>
    <s v="United States"/>
    <s v="USPS"/>
    <s v="Ground Advantage"/>
    <s v="77047-2223"/>
    <s v="77047"/>
    <n v="5"/>
    <s v="Houston"/>
    <x v="8"/>
    <n v="0"/>
    <n v="1.61"/>
    <n v="6.44"/>
  </r>
  <r>
    <d v="2023-08-31T00:00:00"/>
    <s v="#6519"/>
    <s v="United States"/>
    <s v="United States"/>
    <s v="USPS"/>
    <s v="Priority Mail"/>
    <n v="21204"/>
    <s v="21204"/>
    <n v="5"/>
    <s v="Towson"/>
    <x v="26"/>
    <n v="0"/>
    <n v="3.88"/>
    <n v="13.17"/>
  </r>
  <r>
    <d v="2023-08-31T00:00:00"/>
    <s v="#6520"/>
    <s v="United States"/>
    <s v="United States"/>
    <s v="USPS"/>
    <s v="Ground Advantage"/>
    <n v="84664"/>
    <s v="84664"/>
    <n v="5"/>
    <s v="Mapleton"/>
    <x v="0"/>
    <n v="0"/>
    <n v="1.53"/>
    <n v="4.62"/>
  </r>
  <r>
    <d v="2023-08-31T00:00:00"/>
    <s v="#6521"/>
    <s v="United States"/>
    <s v="United States"/>
    <s v="USPS"/>
    <s v="Priority Mail"/>
    <n v="92655"/>
    <s v="92655"/>
    <n v="5"/>
    <s v="Midway City"/>
    <x v="16"/>
    <n v="0"/>
    <n v="5.42"/>
    <n v="7.13"/>
  </r>
  <r>
    <d v="2023-09-03T00:00:00"/>
    <s v="#6522"/>
    <s v="United States"/>
    <s v="United States"/>
    <s v="USPS"/>
    <s v="Ground Advantage"/>
    <n v="15784"/>
    <s v="15784"/>
    <n v="5"/>
    <s v="Worthville"/>
    <x v="10"/>
    <n v="0"/>
    <n v="1.44"/>
    <n v="4.3099999999999996"/>
  </r>
  <r>
    <d v="2023-09-03T00:00:00"/>
    <s v="#6523"/>
    <s v="United States"/>
    <s v="United States"/>
    <s v="USPS"/>
    <s v="Ground Advantage"/>
    <n v="77379"/>
    <s v="77379"/>
    <n v="5"/>
    <s v="Spring"/>
    <x v="8"/>
    <n v="0"/>
    <n v="1.46"/>
    <n v="4.24"/>
  </r>
  <r>
    <d v="2023-09-05T00:00:00"/>
    <s v="#6525"/>
    <s v="United States"/>
    <s v="United States"/>
    <s v="USPS"/>
    <s v="Ground Advantage"/>
    <n v="71301"/>
    <s v="71301"/>
    <n v="5"/>
    <s v="Alexandria"/>
    <x v="42"/>
    <n v="0"/>
    <n v="1.61"/>
    <n v="6.44"/>
  </r>
  <r>
    <d v="2023-09-05T00:00:00"/>
    <s v="#6526"/>
    <s v="United States"/>
    <s v="United States"/>
    <s v="USPS"/>
    <s v="Ground Advantage"/>
    <n v="30656"/>
    <s v="30656"/>
    <n v="5"/>
    <s v="Monroe"/>
    <x v="3"/>
    <n v="0"/>
    <n v="3.33"/>
    <n v="9.57"/>
  </r>
  <r>
    <d v="2023-09-06T00:00:00"/>
    <s v="#6527"/>
    <s v="United States"/>
    <s v="United States"/>
    <s v="USPS"/>
    <s v="Ground Advantage"/>
    <n v="23513"/>
    <s v="23513"/>
    <n v="5"/>
    <s v="Norfolk"/>
    <x v="1"/>
    <n v="0"/>
    <n v="4.05"/>
    <n v="10.85"/>
  </r>
  <r>
    <d v="2023-09-07T00:00:00"/>
    <s v="#6528"/>
    <s v="United States"/>
    <s v="United States"/>
    <s v="USPS"/>
    <s v="Priority Mail"/>
    <n v="85207"/>
    <s v="85207"/>
    <n v="5"/>
    <s v="Mesa"/>
    <x v="2"/>
    <n v="0"/>
    <n v="4.4000000000000004"/>
    <n v="7.05"/>
  </r>
  <r>
    <d v="2023-10-23T00:00:00"/>
    <s v="#6529"/>
    <s v="United States"/>
    <s v="United States"/>
    <s v="UPS"/>
    <s v="UPS¬Æ Ground Saver"/>
    <n v="84062"/>
    <s v="84062"/>
    <n v="5"/>
    <s v="Pleasant Grove"/>
    <x v="0"/>
    <n v="0"/>
    <n v="12.53"/>
    <n v="6.64"/>
  </r>
  <r>
    <d v="2023-10-23T00:00:00"/>
    <s v="#6530"/>
    <s v="United States"/>
    <s v="United States"/>
    <s v="UPS"/>
    <s v="UPS¬Æ Ground Saver"/>
    <n v="84117"/>
    <s v="84117"/>
    <n v="5"/>
    <s v="Holladay"/>
    <x v="0"/>
    <n v="0"/>
    <n v="12.53"/>
    <n v="6.64"/>
  </r>
  <r>
    <d v="2023-10-23T00:00:00"/>
    <s v="#6531"/>
    <s v="United States"/>
    <s v="United States"/>
    <s v="UPS"/>
    <s v="UPS¬Æ Ground Saver"/>
    <n v="11756"/>
    <s v="11756"/>
    <n v="5"/>
    <s v="Levittown"/>
    <x v="21"/>
    <n v="0"/>
    <n v="13.8"/>
    <n v="9.82"/>
  </r>
  <r>
    <d v="2023-10-23T00:00:00"/>
    <s v="#6532"/>
    <s v="United States"/>
    <s v="United States"/>
    <s v="UPS"/>
    <s v="UPS¬Æ Ground Saver"/>
    <n v="95776"/>
    <s v="95776"/>
    <n v="5"/>
    <s v="Woodland"/>
    <x v="16"/>
    <n v="0"/>
    <n v="14.89"/>
    <n v="6.84"/>
  </r>
  <r>
    <d v="2023-10-23T00:00:00"/>
    <s v="#6533"/>
    <s v="United States"/>
    <s v="United States"/>
    <s v="UPS"/>
    <s v="UPS¬Æ Ground Saver"/>
    <n v="15784"/>
    <s v="15784"/>
    <n v="5"/>
    <s v="Worthville"/>
    <x v="10"/>
    <n v="0"/>
    <n v="13.9"/>
    <n v="9.43"/>
  </r>
  <r>
    <d v="2023-09-14T00:00:00"/>
    <s v="#6534"/>
    <s v="United States"/>
    <s v="United States"/>
    <s v="USPS"/>
    <s v="Priority Mail"/>
    <n v="77375"/>
    <s v="77375"/>
    <n v="5"/>
    <s v="Tomball"/>
    <x v="8"/>
    <n v="0"/>
    <n v="6.36"/>
    <n v="9.94"/>
  </r>
  <r>
    <d v="2023-09-14T00:00:00"/>
    <s v="#6535"/>
    <s v="United States"/>
    <s v="United States"/>
    <s v="USPS"/>
    <s v="Priority Mail"/>
    <n v="92655"/>
    <s v="92655"/>
    <n v="5"/>
    <s v="Midway City"/>
    <x v="16"/>
    <n v="0"/>
    <n v="5.42"/>
    <n v="7.13"/>
  </r>
  <r>
    <d v="2023-10-23T00:00:00"/>
    <s v="#6536"/>
    <s v="United States"/>
    <s v="United States"/>
    <s v="UPS"/>
    <s v="UPS¬Æ Ground Saver"/>
    <n v="19119"/>
    <s v="19119"/>
    <n v="5"/>
    <s v="Philadelphia"/>
    <x v="10"/>
    <n v="0"/>
    <n v="13.8"/>
    <n v="9.82"/>
  </r>
  <r>
    <d v="2023-09-14T00:00:00"/>
    <s v="#6537"/>
    <s v="United States"/>
    <s v="United States"/>
    <s v="USPS"/>
    <s v="Priority Mail"/>
    <n v="93311"/>
    <s v="93311"/>
    <n v="5"/>
    <s v="Bakersfield"/>
    <x v="16"/>
    <n v="0"/>
    <n v="4.4000000000000004"/>
    <n v="7.05"/>
  </r>
  <r>
    <d v="2023-09-15T00:00:00"/>
    <s v="#6538"/>
    <s v="United States"/>
    <s v="United States"/>
    <s v="USPS"/>
    <s v="Priority Mail"/>
    <n v="92655"/>
    <s v="92655"/>
    <n v="5"/>
    <s v="Midway City"/>
    <x v="16"/>
    <n v="0"/>
    <n v="4.4000000000000004"/>
    <n v="7.05"/>
  </r>
  <r>
    <d v="2023-09-15T00:00:00"/>
    <s v="#6539"/>
    <s v="United States"/>
    <s v="United States"/>
    <s v="USPS"/>
    <s v="Ground Advantage"/>
    <n v="84765"/>
    <s v="84765"/>
    <n v="5"/>
    <s v="Santa Clara"/>
    <x v="0"/>
    <n v="0"/>
    <n v="1.56"/>
    <n v="4.74"/>
  </r>
  <r>
    <d v="2023-09-15T00:00:00"/>
    <s v="#6540"/>
    <s v="United States"/>
    <s v="United States"/>
    <s v="USPS"/>
    <s v="Priority Mail"/>
    <n v="92026"/>
    <s v="92026"/>
    <n v="5"/>
    <s v="ESCONDIDO"/>
    <x v="16"/>
    <n v="0"/>
    <n v="4.4000000000000004"/>
    <n v="7.05"/>
  </r>
  <r>
    <d v="2023-09-15T00:00:00"/>
    <s v="#6541"/>
    <s v="United States"/>
    <s v="United States"/>
    <s v="UPS"/>
    <s v="UPS¬Æ Ground"/>
    <n v="55123"/>
    <s v="55123"/>
    <n v="5"/>
    <s v="Eagan"/>
    <x v="22"/>
    <n v="0"/>
    <n v="12.73"/>
    <n v="8.81"/>
  </r>
  <r>
    <d v="2023-09-18T00:00:00"/>
    <s v="#6542"/>
    <s v="United States"/>
    <s v="United States"/>
    <s v="USPS"/>
    <s v="Ground Advantage"/>
    <n v="97202"/>
    <s v="97202"/>
    <n v="5"/>
    <s v="Portland"/>
    <x v="4"/>
    <n v="0"/>
    <n v="2.78"/>
    <n v="8.2200000000000006"/>
  </r>
  <r>
    <d v="2023-09-18T00:00:00"/>
    <s v="#6543"/>
    <s v="United States"/>
    <s v="United States"/>
    <s v="USPS"/>
    <s v="Ground Advantage"/>
    <n v="97123"/>
    <s v="97123"/>
    <n v="5"/>
    <s v="Hillsboro"/>
    <x v="4"/>
    <n v="0"/>
    <n v="3.72"/>
    <n v="8.08"/>
  </r>
  <r>
    <d v="2023-09-18T00:00:00"/>
    <s v="#6544"/>
    <s v="United States"/>
    <s v="United States"/>
    <s v="USPS"/>
    <s v="Ground Advantage"/>
    <n v="49103"/>
    <s v="49103"/>
    <n v="5"/>
    <s v="BERRIEN SPRGS"/>
    <x v="32"/>
    <n v="0"/>
    <n v="2.2200000000000002"/>
    <n v="9.58"/>
  </r>
  <r>
    <d v="2023-09-21T00:00:00"/>
    <s v="#6545"/>
    <s v="United States"/>
    <s v="United States"/>
    <s v="UPS"/>
    <s v="UPS¬Æ Ground Saver"/>
    <n v="60423"/>
    <s v="60423"/>
    <n v="5"/>
    <s v="Frankfort"/>
    <x v="40"/>
    <n v="0"/>
    <n v="17.78"/>
    <n v="9.11"/>
  </r>
  <r>
    <d v="2023-09-22T00:00:00"/>
    <s v="#6546"/>
    <s v="United States"/>
    <s v="United States"/>
    <s v="USPS"/>
    <s v="Priority Mail"/>
    <n v="80021"/>
    <s v="80021"/>
    <n v="5"/>
    <s v="Broomfield"/>
    <x v="12"/>
    <n v="0"/>
    <n v="4.4000000000000004"/>
    <n v="7.05"/>
  </r>
  <r>
    <d v="2023-09-22T00:00:00"/>
    <s v="#6547"/>
    <s v="United States"/>
    <s v="United States"/>
    <s v="USPS"/>
    <s v="Ground Advantage"/>
    <n v="84765"/>
    <s v="84765"/>
    <n v="5"/>
    <s v="Santa Clara"/>
    <x v="0"/>
    <n v="0"/>
    <n v="1.75"/>
    <n v="6"/>
  </r>
  <r>
    <d v="2023-09-23T00:00:00"/>
    <s v="#6548"/>
    <s v="United States"/>
    <s v="United States"/>
    <s v="USPS"/>
    <s v="Ground Advantage"/>
    <n v="95776"/>
    <s v="95776"/>
    <n v="5"/>
    <s v="Woodland"/>
    <x v="16"/>
    <n v="0"/>
    <n v="1.78"/>
    <n v="6.07"/>
  </r>
  <r>
    <d v="2023-09-25T00:00:00"/>
    <s v="#6549"/>
    <s v="United States"/>
    <s v="United States"/>
    <s v="USPS"/>
    <s v="Priority Mail"/>
    <n v="46350"/>
    <s v="46350"/>
    <n v="5"/>
    <s v="LA PORTE"/>
    <x v="14"/>
    <n v="0"/>
    <n v="9.41"/>
    <n v="9.94"/>
  </r>
  <r>
    <d v="2023-09-25T00:00:00"/>
    <s v="#6550"/>
    <s v="United States"/>
    <s v="United States"/>
    <s v="UPS"/>
    <s v="UPS¬Æ Ground Saver"/>
    <n v="11788"/>
    <s v="11788"/>
    <n v="5"/>
    <s v="Hauppauge"/>
    <x v="21"/>
    <n v="0"/>
    <n v="13.8"/>
    <n v="9.82"/>
  </r>
  <r>
    <d v="2023-09-25T00:00:00"/>
    <s v="#6551"/>
    <s v="United States"/>
    <s v="United States"/>
    <s v="UPS"/>
    <s v="UPS¬Æ Ground Saver"/>
    <n v="35653"/>
    <s v="35653"/>
    <n v="5"/>
    <s v="Russellville"/>
    <x v="25"/>
    <n v="0"/>
    <n v="18.059999999999999"/>
    <n v="9.43"/>
  </r>
  <r>
    <d v="2023-09-25T00:00:00"/>
    <s v="#6552"/>
    <s v="United States"/>
    <s v="United States"/>
    <s v="UPS"/>
    <s v="UPS¬Æ Ground Saver"/>
    <s v="03103"/>
    <s v="03103"/>
    <n v="5"/>
    <s v="Manchester"/>
    <x v="41"/>
    <n v="0"/>
    <n v="13.8"/>
    <n v="9.82"/>
  </r>
  <r>
    <d v="2023-09-25T00:00:00"/>
    <s v="#6553"/>
    <s v="United States"/>
    <s v="United States"/>
    <s v="UPS"/>
    <s v="UPS¬Æ Ground Saver"/>
    <s v="84315-9544"/>
    <s v="84315"/>
    <n v="5"/>
    <s v="Hooper"/>
    <x v="0"/>
    <n v="0"/>
    <n v="16.690000000000001"/>
    <n v="6.64"/>
  </r>
  <r>
    <d v="2023-09-25T00:00:00"/>
    <s v="#6554"/>
    <s v="United States"/>
    <s v="United States"/>
    <s v="USPS"/>
    <s v="Ground Advantage"/>
    <n v="75032"/>
    <s v="75032"/>
    <n v="5"/>
    <s v="Heath"/>
    <x v="8"/>
    <n v="0"/>
    <n v="2.78"/>
    <n v="8.2200000000000006"/>
  </r>
  <r>
    <d v="2023-09-26T00:00:00"/>
    <s v="#6555"/>
    <s v="United States"/>
    <s v="United States"/>
    <s v="USPS"/>
    <s v="Priority Mail"/>
    <n v="84043"/>
    <s v="84043"/>
    <n v="5"/>
    <s v="Lehi"/>
    <x v="0"/>
    <n v="0"/>
    <n v="4.3499999999999996"/>
    <n v="7.1"/>
  </r>
  <r>
    <d v="2023-09-27T00:00:00"/>
    <s v="#6556"/>
    <s v="United States"/>
    <s v="United States"/>
    <s v="UPS"/>
    <s v="UPS¬Æ Ground Saver"/>
    <n v="46131"/>
    <s v="46131"/>
    <n v="5"/>
    <s v="Franklin"/>
    <x v="14"/>
    <n v="0"/>
    <n v="17.78"/>
    <n v="9.11"/>
  </r>
  <r>
    <d v="2023-09-28T00:00:00"/>
    <s v="#6557"/>
    <s v="United States"/>
    <s v="United States"/>
    <s v="USPS"/>
    <s v="Ground Advantage"/>
    <n v="93444"/>
    <s v="93444"/>
    <n v="5"/>
    <s v="Nipomo"/>
    <x v="16"/>
    <n v="0"/>
    <n v="1.54"/>
    <n v="4.8099999999999996"/>
  </r>
  <r>
    <d v="2023-09-28T00:00:00"/>
    <s v="#6558"/>
    <s v="United States"/>
    <s v="United States"/>
    <s v="USPS"/>
    <s v="Ground Advantage"/>
    <n v="84043"/>
    <s v="84043"/>
    <n v="5"/>
    <s v="Lehi"/>
    <x v="0"/>
    <n v="0"/>
    <n v="1.21"/>
    <n v="3.64"/>
  </r>
  <r>
    <d v="2023-09-28T00:00:00"/>
    <s v="#6559"/>
    <s v="United States"/>
    <s v="United States"/>
    <s v="USPS"/>
    <s v="Ground Advantage"/>
    <n v="66007"/>
    <s v="66007"/>
    <n v="5"/>
    <s v="Basehor"/>
    <x v="35"/>
    <n v="0"/>
    <n v="2.78"/>
    <n v="8.2200000000000006"/>
  </r>
  <r>
    <d v="2023-09-28T00:00:00"/>
    <s v="#6560"/>
    <s v="United States"/>
    <s v="United States"/>
    <s v="USPS"/>
    <s v="Ground Advantage"/>
    <n v="84081"/>
    <s v="84081"/>
    <n v="5"/>
    <s v="West Jordan"/>
    <x v="0"/>
    <n v="0"/>
    <n v="1.56"/>
    <n v="4.6900000000000004"/>
  </r>
  <r>
    <d v="2023-09-28T00:00:00"/>
    <s v="#6561"/>
    <s v="United States"/>
    <s v="United States"/>
    <s v="USPS"/>
    <s v="Priority Mail"/>
    <n v="84765"/>
    <s v="84765"/>
    <n v="5"/>
    <s v="Santa Clara"/>
    <x v="0"/>
    <n v="0"/>
    <n v="3.57"/>
    <n v="6.98"/>
  </r>
  <r>
    <d v="2023-09-28T00:00:00"/>
    <s v="#6562"/>
    <s v="United States"/>
    <s v="United States"/>
    <s v="USPS"/>
    <s v="Priority Mail"/>
    <n v="92655"/>
    <s v="92655"/>
    <n v="5"/>
    <s v="Midway City"/>
    <x v="16"/>
    <n v="0"/>
    <n v="5.42"/>
    <n v="7.13"/>
  </r>
  <r>
    <d v="2023-09-28T00:00:00"/>
    <s v="#6563"/>
    <s v="United States"/>
    <s v="United States"/>
    <s v="USPS"/>
    <s v="Ground Advantage"/>
    <n v="84062"/>
    <s v="84062"/>
    <n v="5"/>
    <s v="Pleasant Grove"/>
    <x v="0"/>
    <n v="0"/>
    <n v="1.21"/>
    <n v="3.64"/>
  </r>
  <r>
    <d v="2023-09-28T00:00:00"/>
    <s v="#6564"/>
    <s v="United States"/>
    <s v="United States"/>
    <s v="USPS"/>
    <s v="Ground Advantage"/>
    <n v="84005"/>
    <s v="84005"/>
    <n v="5"/>
    <s v="Eagle Mountain"/>
    <x v="0"/>
    <n v="0"/>
    <n v="1.21"/>
    <n v="3.64"/>
  </r>
  <r>
    <d v="2023-09-28T00:00:00"/>
    <s v="#6565"/>
    <s v="United States"/>
    <s v="United States"/>
    <s v="USPS"/>
    <s v="Priority Mail"/>
    <n v="90004"/>
    <s v="90004"/>
    <n v="5"/>
    <s v="Los Angeles"/>
    <x v="16"/>
    <n v="0"/>
    <n v="4.4000000000000004"/>
    <n v="7.05"/>
  </r>
  <r>
    <d v="2023-09-28T00:00:00"/>
    <s v="#6566"/>
    <s v="United States"/>
    <s v="United States"/>
    <s v="USPS"/>
    <s v="Priority Mail"/>
    <n v="89149"/>
    <s v="89149"/>
    <n v="5"/>
    <s v="Las Vegas"/>
    <x v="5"/>
    <n v="0"/>
    <n v="4.4000000000000004"/>
    <n v="7.05"/>
  </r>
  <r>
    <d v="2023-09-30T00:00:00"/>
    <s v="#6567"/>
    <s v="United States"/>
    <s v="United States"/>
    <s v="USPS"/>
    <s v="Priority Mail"/>
    <n v="28120"/>
    <s v="28120"/>
    <n v="5"/>
    <s v="Mount Holly"/>
    <x v="30"/>
    <n v="0"/>
    <n v="10.88"/>
    <n v="11.97"/>
  </r>
  <r>
    <d v="2023-09-29T00:00:00"/>
    <s v="#6568"/>
    <s v="United States"/>
    <s v="United States"/>
    <s v="USPS"/>
    <s v="Ground Advantage"/>
    <n v="33611"/>
    <s v="33611"/>
    <n v="5"/>
    <s v="Tampa"/>
    <x v="27"/>
    <n v="0"/>
    <n v="1.32"/>
    <n v="5.33"/>
  </r>
  <r>
    <d v="2023-10-03T00:00:00"/>
    <s v="#6569"/>
    <s v="United States"/>
    <s v="United States"/>
    <s v="UPS"/>
    <s v="UPS¬Æ Ground Saver"/>
    <n v="93311"/>
    <s v="93311"/>
    <n v="5"/>
    <s v="Bakersfield"/>
    <x v="16"/>
    <n v="0"/>
    <n v="14.89"/>
    <n v="6.84"/>
  </r>
  <r>
    <d v="2023-10-05T00:00:00"/>
    <s v="#6570"/>
    <s v="United States"/>
    <s v="United States"/>
    <s v="UPS"/>
    <s v="UPS¬Æ Ground Saver"/>
    <n v="70301"/>
    <s v="70301"/>
    <n v="5"/>
    <s v="Thibodaux"/>
    <x v="42"/>
    <n v="0"/>
    <n v="17.78"/>
    <n v="9.11"/>
  </r>
  <r>
    <d v="2023-10-05T00:00:00"/>
    <s v="#6571"/>
    <s v="United States"/>
    <s v="United States"/>
    <s v="UPS"/>
    <s v="UPS¬Æ Ground Saver"/>
    <n v="92655"/>
    <s v="92655"/>
    <n v="5"/>
    <s v="Midway City"/>
    <x v="16"/>
    <n v="0"/>
    <n v="15.35"/>
    <n v="7.05"/>
  </r>
  <r>
    <d v="2023-10-06T00:00:00"/>
    <s v="#6572"/>
    <s v="United States"/>
    <s v="United States"/>
    <s v="USPS"/>
    <s v="Ground Advantage"/>
    <n v="93442"/>
    <s v="93442"/>
    <n v="5"/>
    <s v="Morro Bay"/>
    <x v="16"/>
    <n v="0"/>
    <n v="1.54"/>
    <n v="4.8099999999999996"/>
  </r>
  <r>
    <d v="2023-10-07T00:00:00"/>
    <s v="#6573"/>
    <s v="United States"/>
    <s v="United States"/>
    <s v="USPS"/>
    <s v="Priority Mail"/>
    <n v="91316"/>
    <s v="91316"/>
    <n v="5"/>
    <s v="Encino"/>
    <x v="16"/>
    <n v="0"/>
    <n v="4.4000000000000004"/>
    <n v="7.05"/>
  </r>
  <r>
    <d v="2023-10-07T00:00:00"/>
    <s v="#6574"/>
    <s v="United States"/>
    <s v="United States"/>
    <s v="USPS"/>
    <s v="Priority Mail"/>
    <n v="83445"/>
    <s v="83445"/>
    <n v="5"/>
    <s v="Saint Anthony"/>
    <x v="7"/>
    <n v="0"/>
    <n v="3.57"/>
    <n v="6.98"/>
  </r>
  <r>
    <d v="2023-10-09T00:00:00"/>
    <s v="#6575"/>
    <s v="United States"/>
    <s v="United States"/>
    <s v="USPS"/>
    <s v="Priority Mail"/>
    <n v="92692"/>
    <s v="92692"/>
    <n v="5"/>
    <s v="Mission Viejo"/>
    <x v="16"/>
    <n v="0"/>
    <n v="4.4000000000000004"/>
    <n v="7.05"/>
  </r>
  <r>
    <d v="2023-10-09T00:00:00"/>
    <s v="#6576"/>
    <s v="United States"/>
    <s v="United States"/>
    <s v="USPS"/>
    <s v="Ground Advantage"/>
    <n v="22201"/>
    <s v="22201"/>
    <n v="5"/>
    <s v="Arlington"/>
    <x v="1"/>
    <n v="0"/>
    <n v="4.05"/>
    <n v="10.85"/>
  </r>
  <r>
    <d v="2023-10-10T00:00:00"/>
    <s v="#6577"/>
    <s v="United States"/>
    <s v="United States"/>
    <s v="USPS"/>
    <s v="Ground Advantage"/>
    <n v="27253"/>
    <s v="27253"/>
    <n v="5"/>
    <s v="Graham"/>
    <x v="30"/>
    <n v="0"/>
    <n v="2.69"/>
    <n v="10.210000000000001"/>
  </r>
  <r>
    <d v="2023-10-10T00:00:00"/>
    <s v="#6578"/>
    <s v="United States"/>
    <s v="United States"/>
    <s v="USPS"/>
    <s v="Ground Advantage"/>
    <n v="78240"/>
    <s v="78240"/>
    <n v="5"/>
    <s v="San Antonio"/>
    <x v="8"/>
    <n v="0"/>
    <n v="2.2200000000000002"/>
    <n v="9.58"/>
  </r>
  <r>
    <d v="2023-10-11T00:00:00"/>
    <s v="#6579"/>
    <s v="United States"/>
    <s v="United States"/>
    <s v="USPS"/>
    <s v="Ground Advantage"/>
    <n v="24476"/>
    <s v="24476"/>
    <n v="5"/>
    <s v="Spottswood"/>
    <x v="1"/>
    <n v="0"/>
    <n v="2.69"/>
    <n v="10.210000000000001"/>
  </r>
  <r>
    <d v="2023-10-12T00:00:00"/>
    <s v="#6580"/>
    <s v="United States"/>
    <s v="United States"/>
    <s v="UPS"/>
    <s v="UPS¬Æ Ground Saver"/>
    <n v="98258"/>
    <s v="98258"/>
    <n v="5"/>
    <s v="Lake Stevens"/>
    <x v="9"/>
    <n v="0"/>
    <n v="14.27"/>
    <n v="7.79"/>
  </r>
  <r>
    <d v="2023-10-13T00:00:00"/>
    <s v="#6581"/>
    <s v="United States"/>
    <s v="United States"/>
    <s v="USPS"/>
    <s v="Priority Mail"/>
    <n v="95826"/>
    <s v="95826"/>
    <n v="5"/>
    <s v="Sacramento"/>
    <x v="16"/>
    <n v="0"/>
    <n v="4.4000000000000004"/>
    <n v="7.05"/>
  </r>
  <r>
    <d v="2024-01-12T00:00:00"/>
    <s v="#6582"/>
    <s v="United States"/>
    <s v="United States"/>
    <s v="UPS"/>
    <s v="UPS¬Æ Ground Saver"/>
    <s v="03801"/>
    <s v="03801"/>
    <n v="5"/>
    <s v="Portsmouth"/>
    <x v="41"/>
    <n v="0"/>
    <n v="13.93"/>
    <n v="11.4"/>
  </r>
  <r>
    <d v="2024-01-12T00:00:00"/>
    <s v="#6583"/>
    <s v="United States"/>
    <s v="United States"/>
    <s v="UPS"/>
    <s v="UPS¬Æ Ground Saver"/>
    <n v="11756"/>
    <s v="11756"/>
    <n v="5"/>
    <s v="Levittown"/>
    <x v="21"/>
    <n v="0"/>
    <n v="13.8"/>
    <n v="9.82"/>
  </r>
  <r>
    <d v="2024-01-12T00:00:00"/>
    <s v="#6584"/>
    <s v="United States"/>
    <s v="United States"/>
    <s v="UPS"/>
    <s v="UPS¬Æ Ground Saver"/>
    <n v="20002"/>
    <s v="20002"/>
    <n v="5"/>
    <s v="Washington"/>
    <x v="43"/>
    <n v="0"/>
    <n v="13.93"/>
    <n v="11.4"/>
  </r>
  <r>
    <d v="2023-10-13T00:00:00"/>
    <s v="#6584"/>
    <s v="United States"/>
    <s v="United States"/>
    <s v="USPS"/>
    <s v="Ground Advantage"/>
    <n v="20002"/>
    <s v="20002"/>
    <n v="5"/>
    <s v="Washington"/>
    <x v="43"/>
    <n v="0"/>
    <n v="1.32"/>
    <n v="5.33"/>
  </r>
  <r>
    <d v="2024-01-12T00:00:00"/>
    <s v="#6585"/>
    <s v="United States"/>
    <s v="United States"/>
    <s v="UPS"/>
    <s v="UPS¬Æ Ground Saver"/>
    <s v="84315-9544"/>
    <s v="84315"/>
    <n v="5"/>
    <s v="Hooper"/>
    <x v="0"/>
    <n v="0"/>
    <n v="17.04"/>
    <n v="6.8"/>
  </r>
  <r>
    <d v="2024-01-12T00:00:00"/>
    <s v="#6586"/>
    <s v="United States"/>
    <s v="United States"/>
    <s v="UPS"/>
    <s v="UPS¬Æ Ground Saver"/>
    <n v="68970"/>
    <s v="68970"/>
    <n v="5"/>
    <s v="Red Cloud"/>
    <x v="17"/>
    <n v="0"/>
    <n v="17.170000000000002"/>
    <n v="11.22"/>
  </r>
  <r>
    <d v="2023-10-17T00:00:00"/>
    <s v="#6586"/>
    <s v="United States"/>
    <s v="United States"/>
    <s v="USPS"/>
    <s v="Ground Advantage"/>
    <n v="68970"/>
    <s v="68970"/>
    <n v="5"/>
    <s v="Red Cloud"/>
    <x v="17"/>
    <n v="0"/>
    <n v="3"/>
    <n v="8.8000000000000007"/>
  </r>
  <r>
    <d v="2023-10-16T00:00:00"/>
    <s v="#6587"/>
    <s v="United States"/>
    <s v="United States"/>
    <s v="USPS"/>
    <s v="Ground Advantage"/>
    <n v="44070"/>
    <s v="44070"/>
    <n v="5"/>
    <s v="North Olmsted"/>
    <x v="29"/>
    <n v="0"/>
    <n v="2.69"/>
    <n v="10.210000000000001"/>
  </r>
  <r>
    <d v="2024-01-12T00:00:00"/>
    <s v="#6588"/>
    <s v="United States"/>
    <s v="United States"/>
    <s v="UPS"/>
    <s v="UPS¬Æ Ground Saver"/>
    <n v="70124"/>
    <s v="70124"/>
    <n v="5"/>
    <s v="New Orleans"/>
    <x v="42"/>
    <n v="0"/>
    <n v="13.62"/>
    <n v="9.11"/>
  </r>
  <r>
    <d v="2024-01-12T00:00:00"/>
    <s v="#6589"/>
    <s v="United States"/>
    <s v="United States"/>
    <s v="UPS"/>
    <s v="UPS¬Æ Ground Saver"/>
    <n v="84045"/>
    <s v="84045"/>
    <n v="5"/>
    <s v="Saratoga Springs"/>
    <x v="0"/>
    <n v="0"/>
    <n v="12.88"/>
    <n v="6.8"/>
  </r>
  <r>
    <d v="2024-01-12T00:00:00"/>
    <s v="#6590"/>
    <s v="United States"/>
    <s v="United States"/>
    <s v="UPS"/>
    <s v="UPS¬Æ Ground Saver"/>
    <n v="46032"/>
    <s v="46032"/>
    <n v="5"/>
    <s v="Carmel"/>
    <x v="14"/>
    <n v="0"/>
    <n v="13.89"/>
    <n v="9.98"/>
  </r>
  <r>
    <d v="2024-01-13T00:00:00"/>
    <s v="#6591"/>
    <s v="United States"/>
    <s v="United States"/>
    <s v="UPS"/>
    <s v="UPS¬Æ Ground Saver"/>
    <n v="55076"/>
    <s v="55076"/>
    <n v="5"/>
    <s v="Inver Grove Heights"/>
    <x v="22"/>
    <n v="0"/>
    <n v="14.27"/>
    <n v="7.79"/>
  </r>
  <r>
    <d v="2024-01-13T00:00:00"/>
    <s v="#6592"/>
    <s v="United States"/>
    <s v="United States"/>
    <s v="USPS"/>
    <s v="Ground Advantage"/>
    <n v="93117"/>
    <s v="93117"/>
    <n v="5"/>
    <s v="Goleta"/>
    <x v="16"/>
    <n v="0"/>
    <n v="3.99"/>
    <n v="6.26"/>
  </r>
  <r>
    <d v="2024-01-13T00:00:00"/>
    <s v="#6593"/>
    <s v="United States"/>
    <s v="United States"/>
    <s v="USPS"/>
    <s v="Ground Advantage"/>
    <n v="97132"/>
    <s v="97132"/>
    <n v="5"/>
    <s v="Newberg"/>
    <x v="4"/>
    <n v="0"/>
    <n v="3.84"/>
    <n v="7.16"/>
  </r>
  <r>
    <d v="2023-10-20T00:00:00"/>
    <s v="#6594"/>
    <s v="United States"/>
    <s v="United States"/>
    <s v="USPS"/>
    <s v="Ground Advantage"/>
    <n v="84765"/>
    <s v="84765"/>
    <n v="5"/>
    <s v="Santa Clara"/>
    <x v="0"/>
    <n v="0"/>
    <n v="1.46"/>
    <n v="4.09"/>
  </r>
  <r>
    <d v="2023-10-20T00:00:00"/>
    <s v="#6595"/>
    <s v="United States"/>
    <s v="United States"/>
    <s v="USPS"/>
    <s v="Ground Advantage"/>
    <n v="84663"/>
    <s v="84663"/>
    <n v="5"/>
    <s v="Springville"/>
    <x v="0"/>
    <n v="0"/>
    <n v="1.53"/>
    <n v="4.62"/>
  </r>
  <r>
    <d v="2023-10-24T00:00:00"/>
    <s v="#6596"/>
    <s v="United States"/>
    <s v="United States"/>
    <s v="USPS"/>
    <s v="Priority Mail"/>
    <s v="85260-5348"/>
    <s v="85260"/>
    <n v="5"/>
    <s v="SCOTTSDALE"/>
    <x v="2"/>
    <n v="0"/>
    <n v="6.02"/>
    <n v="7.28"/>
  </r>
  <r>
    <d v="2023-10-30T00:00:00"/>
    <s v="#6598"/>
    <s v="United States"/>
    <s v="United States"/>
    <s v="USPS"/>
    <s v="Ground Advantage"/>
    <n v="45069"/>
    <s v="45069"/>
    <n v="5"/>
    <s v="West Chester"/>
    <x v="29"/>
    <n v="0"/>
    <n v="4.46"/>
    <n v="13.19"/>
  </r>
  <r>
    <d v="2023-10-30T00:00:00"/>
    <s v="#6599"/>
    <s v="United States"/>
    <s v="United States"/>
    <s v="USPS"/>
    <s v="Priority Mail"/>
    <n v="84765"/>
    <s v="84765"/>
    <n v="5"/>
    <s v="Santa Clara"/>
    <x v="0"/>
    <n v="0"/>
    <n v="5.88"/>
    <n v="7.17"/>
  </r>
  <r>
    <d v="2023-10-27T00:00:00"/>
    <s v="#6600"/>
    <s v="United States"/>
    <s v="United States"/>
    <s v="USPS"/>
    <s v="Ground Advantage"/>
    <n v="80102"/>
    <s v="80102"/>
    <n v="5"/>
    <s v="Bennett"/>
    <x v="12"/>
    <n v="0"/>
    <n v="1.45"/>
    <n v="4.1500000000000004"/>
  </r>
  <r>
    <d v="2023-10-30T00:00:00"/>
    <s v="#6601"/>
    <s v="United States"/>
    <s v="United States"/>
    <s v="USPS"/>
    <s v="Ground Advantage"/>
    <n v="21225"/>
    <s v="21225"/>
    <n v="5"/>
    <s v="Baltimore"/>
    <x v="26"/>
    <n v="0"/>
    <n v="1.47"/>
    <n v="6.78"/>
  </r>
  <r>
    <d v="2023-10-30T00:00:00"/>
    <s v="#6602"/>
    <s v="United States"/>
    <s v="United States"/>
    <s v="USPS"/>
    <s v="Priority Mail"/>
    <n v="98371"/>
    <s v="98371"/>
    <n v="5"/>
    <s v="Edgewood"/>
    <x v="9"/>
    <n v="0"/>
    <n v="7.83"/>
    <n v="8.82"/>
  </r>
  <r>
    <d v="2023-11-01T00:00:00"/>
    <s v="#6603"/>
    <s v="United States"/>
    <s v="United States"/>
    <s v="UPS"/>
    <s v="UPS¬Æ Ground Saver"/>
    <n v="11756"/>
    <s v="11756"/>
    <n v="5"/>
    <s v="Levittown"/>
    <x v="21"/>
    <n v="0"/>
    <n v="13.8"/>
    <n v="9.82"/>
  </r>
  <r>
    <d v="2023-11-01T00:00:00"/>
    <s v="#6604"/>
    <s v="United States"/>
    <s v="United States"/>
    <s v="UPS"/>
    <s v="UPS¬Æ Ground Saver"/>
    <n v="64131"/>
    <s v="64131"/>
    <n v="5"/>
    <s v="Kansas City"/>
    <x v="18"/>
    <n v="0"/>
    <n v="14.27"/>
    <n v="7.79"/>
  </r>
  <r>
    <d v="2023-11-01T00:00:00"/>
    <s v="#6605"/>
    <s v="United States"/>
    <s v="United States"/>
    <s v="UPS"/>
    <s v="UPS¬Æ Ground Saver"/>
    <n v="30084"/>
    <s v="30084"/>
    <n v="5"/>
    <s v="Tucker"/>
    <x v="3"/>
    <n v="0"/>
    <n v="13.78"/>
    <n v="10.67"/>
  </r>
  <r>
    <d v="2023-11-02T00:00:00"/>
    <s v="#6606"/>
    <s v="United States"/>
    <s v="United States"/>
    <s v="USPS"/>
    <s v="Ground Advantage"/>
    <n v="71923"/>
    <s v="71923"/>
    <n v="5"/>
    <s v="Arkadelphia"/>
    <x v="15"/>
    <n v="0"/>
    <n v="1.46"/>
    <n v="4.24"/>
  </r>
  <r>
    <d v="2023-11-02T00:00:00"/>
    <s v="#6607"/>
    <s v="United States"/>
    <s v="United States"/>
    <s v="USPS"/>
    <s v="Ground Advantage"/>
    <n v="84065"/>
    <s v="84065"/>
    <n v="5"/>
    <s v="Riverton"/>
    <x v="0"/>
    <n v="0"/>
    <n v="1.44"/>
    <n v="4.0599999999999996"/>
  </r>
  <r>
    <d v="2023-11-02T00:00:00"/>
    <s v="#6608"/>
    <s v="United States"/>
    <s v="United States"/>
    <s v="USPS"/>
    <s v="Ground Advantage"/>
    <n v="93444"/>
    <s v="93444"/>
    <n v="5"/>
    <s v="Nipomo"/>
    <x v="16"/>
    <n v="0"/>
    <n v="1.25"/>
    <n v="3.75"/>
  </r>
  <r>
    <d v="2023-11-02T00:00:00"/>
    <s v="#6609"/>
    <s v="United States"/>
    <s v="United States"/>
    <s v="USPS"/>
    <s v="Ground Advantage"/>
    <n v="33025"/>
    <s v="33025"/>
    <n v="5"/>
    <s v="Miramar"/>
    <x v="27"/>
    <n v="0"/>
    <n v="4.05"/>
    <n v="10.85"/>
  </r>
  <r>
    <d v="2023-11-02T00:00:00"/>
    <s v="#6610"/>
    <s v="United States"/>
    <s v="United States"/>
    <s v="USPS"/>
    <s v="Ground Advantage"/>
    <n v="84606"/>
    <s v="84606"/>
    <n v="5"/>
    <s v="Provo"/>
    <x v="0"/>
    <n v="0"/>
    <n v="1.53"/>
    <n v="4.62"/>
  </r>
  <r>
    <d v="2023-11-04T00:00:00"/>
    <s v="#6611"/>
    <s v="United States"/>
    <s v="United States"/>
    <s v="UPS"/>
    <s v="UPS¬Æ Ground Saver"/>
    <n v="73012"/>
    <s v="73012"/>
    <n v="5"/>
    <s v="Edmond"/>
    <x v="13"/>
    <n v="0"/>
    <n v="14.27"/>
    <n v="7.79"/>
  </r>
  <r>
    <d v="2023-11-04T00:00:00"/>
    <s v="#6612"/>
    <s v="United States"/>
    <s v="United States"/>
    <s v="UPS"/>
    <s v="UPS¬Æ Ground Saver"/>
    <n v="92655"/>
    <s v="92655"/>
    <n v="5"/>
    <s v="Midway City"/>
    <x v="16"/>
    <n v="0"/>
    <n v="15.35"/>
    <n v="7.05"/>
  </r>
  <r>
    <d v="2023-11-04T00:00:00"/>
    <s v="#6613"/>
    <s v="United States"/>
    <s v="United States"/>
    <s v="UPS"/>
    <s v="UPS¬Æ Ground Saver"/>
    <n v="84043"/>
    <s v="84043"/>
    <n v="5"/>
    <s v="Lehi"/>
    <x v="0"/>
    <n v="0"/>
    <n v="12.88"/>
    <n v="6.8"/>
  </r>
  <r>
    <d v="2023-11-04T00:00:00"/>
    <s v="#6614"/>
    <s v="United States"/>
    <s v="United States"/>
    <s v="USPS"/>
    <s v="Ground Advantage"/>
    <s v="48023-1855"/>
    <s v="48023"/>
    <n v="5"/>
    <s v="Ira"/>
    <x v="32"/>
    <n v="0"/>
    <n v="1.44"/>
    <n v="4.3099999999999996"/>
  </r>
  <r>
    <d v="2023-11-04T00:00:00"/>
    <s v="#6615"/>
    <s v="United States"/>
    <s v="United States"/>
    <s v="UPS"/>
    <s v="UPS¬Æ Ground Saver"/>
    <n v="30317"/>
    <s v="30317"/>
    <n v="5"/>
    <s v="Atlanta"/>
    <x v="3"/>
    <n v="0"/>
    <n v="13.9"/>
    <n v="9.43"/>
  </r>
  <r>
    <d v="2023-11-04T00:00:00"/>
    <s v="#6616"/>
    <s v="United States"/>
    <s v="United States"/>
    <s v="UPS"/>
    <s v="UPS¬Æ Ground Saver"/>
    <n v="15784"/>
    <s v="15784"/>
    <n v="5"/>
    <s v="Worthville"/>
    <x v="10"/>
    <n v="0"/>
    <n v="13.9"/>
    <n v="9.43"/>
  </r>
  <r>
    <d v="2023-11-06T00:00:00"/>
    <s v="#6617"/>
    <s v="United States"/>
    <s v="United States"/>
    <s v="USPS"/>
    <s v="Priority Mail"/>
    <n v="92026"/>
    <s v="92026"/>
    <n v="5"/>
    <s v="ESCONDIDO"/>
    <x v="16"/>
    <n v="0"/>
    <n v="4.4000000000000004"/>
    <n v="7.05"/>
  </r>
  <r>
    <d v="2023-11-06T00:00:00"/>
    <s v="#6618"/>
    <s v="United States"/>
    <s v="United States"/>
    <s v="USPS"/>
    <s v="Ground Advantage"/>
    <n v="31404"/>
    <s v="31404"/>
    <n v="5"/>
    <s v="Savannah"/>
    <x v="3"/>
    <n v="0"/>
    <n v="2.69"/>
    <n v="10.210000000000001"/>
  </r>
  <r>
    <d v="2023-11-06T00:00:00"/>
    <s v="#6619"/>
    <s v="United States"/>
    <s v="United States"/>
    <s v="USPS"/>
    <s v="Ground Advantage"/>
    <n v="17268"/>
    <s v="17268"/>
    <n v="5"/>
    <s v="Waynesboro"/>
    <x v="10"/>
    <n v="0"/>
    <n v="2.69"/>
    <n v="10.210000000000001"/>
  </r>
  <r>
    <d v="2023-11-07T00:00:00"/>
    <s v="#6620"/>
    <s v="United States"/>
    <s v="United States"/>
    <s v="UPS"/>
    <s v="UPS¬Æ Ground Saver"/>
    <n v="19525"/>
    <s v="19525"/>
    <n v="5"/>
    <s v="Gilbertsville"/>
    <x v="10"/>
    <n v="0"/>
    <n v="17.96"/>
    <n v="9.82"/>
  </r>
  <r>
    <d v="2023-11-10T00:00:00"/>
    <s v="#6621"/>
    <s v="United States"/>
    <s v="United States"/>
    <s v="UPS"/>
    <s v="UPS¬Æ Ground Saver"/>
    <n v="15784"/>
    <s v="15784"/>
    <n v="5"/>
    <s v="Worthville"/>
    <x v="10"/>
    <n v="0"/>
    <n v="13.9"/>
    <n v="9.43"/>
  </r>
  <r>
    <d v="2023-11-10T00:00:00"/>
    <s v="#6622"/>
    <s v="United States"/>
    <s v="United States"/>
    <s v="UPS"/>
    <s v="UPS¬Æ Ground Saver"/>
    <n v="20002"/>
    <s v="20002"/>
    <n v="5"/>
    <s v="Washington"/>
    <x v="43"/>
    <n v="0"/>
    <n v="13.8"/>
    <n v="9.82"/>
  </r>
  <r>
    <d v="2023-11-11T00:00:00"/>
    <s v="#6623"/>
    <s v="United States"/>
    <s v="United States"/>
    <s v="USPS"/>
    <s v="Ground Advantage"/>
    <n v="71019"/>
    <s v="71019"/>
    <n v="5"/>
    <s v="Coushatta"/>
    <x v="42"/>
    <n v="0"/>
    <n v="2.2200000000000002"/>
    <n v="9.58"/>
  </r>
  <r>
    <d v="2023-11-13T00:00:00"/>
    <s v="#6624"/>
    <s v="United States"/>
    <s v="United States"/>
    <s v="USPS"/>
    <s v="Ground Advantage"/>
    <n v="90026"/>
    <s v="90026"/>
    <n v="5"/>
    <s v="Los Angeles"/>
    <x v="16"/>
    <n v="0"/>
    <n v="1.78"/>
    <n v="6.07"/>
  </r>
  <r>
    <d v="2023-11-20T00:00:00"/>
    <s v="#6625"/>
    <s v="United States"/>
    <s v="United States"/>
    <s v="USPS"/>
    <s v="Priority Mail"/>
    <n v="92128"/>
    <s v="92128"/>
    <n v="5"/>
    <s v="San Diego"/>
    <x v="16"/>
    <n v="0"/>
    <n v="4.4000000000000004"/>
    <n v="7.05"/>
  </r>
  <r>
    <d v="2023-11-20T00:00:00"/>
    <s v="#6627"/>
    <s v="United States"/>
    <s v="United States"/>
    <s v="USPS"/>
    <s v="Priority Mail"/>
    <n v="93311"/>
    <s v="93311"/>
    <n v="5"/>
    <s v="Bakersfield"/>
    <x v="16"/>
    <n v="0"/>
    <n v="5.42"/>
    <n v="7.13"/>
  </r>
  <r>
    <d v="2023-11-20T00:00:00"/>
    <s v="#6628"/>
    <s v="United States"/>
    <s v="United States"/>
    <s v="USPS"/>
    <s v="Ground Advantage"/>
    <n v="45883"/>
    <s v="45883"/>
    <n v="5"/>
    <s v="Saint Henry"/>
    <x v="29"/>
    <n v="0"/>
    <n v="6.73"/>
    <n v="14.02"/>
  </r>
  <r>
    <d v="2023-11-20T00:00:00"/>
    <s v="#6630"/>
    <s v="United States"/>
    <s v="United States"/>
    <s v="UPS"/>
    <s v="UPS¬Æ Ground Saver"/>
    <n v="28401"/>
    <s v="28401"/>
    <n v="5"/>
    <s v="Wilmington"/>
    <x v="30"/>
    <n v="0"/>
    <n v="13.8"/>
    <n v="9.82"/>
  </r>
  <r>
    <d v="2023-11-20T00:00:00"/>
    <s v="#6631"/>
    <s v="United States"/>
    <s v="United States"/>
    <s v="USPS"/>
    <s v="Ground Advantage"/>
    <n v="84043"/>
    <s v="84043"/>
    <n v="5"/>
    <s v="Lehi"/>
    <x v="0"/>
    <n v="0"/>
    <n v="3.34"/>
    <n v="9.66"/>
  </r>
  <r>
    <d v="2023-11-20T00:00:00"/>
    <s v="#6631"/>
    <s v="United States"/>
    <s v="United States"/>
    <s v="USPS"/>
    <s v="Priority Mail"/>
    <n v="84043"/>
    <s v="84043"/>
    <n v="5"/>
    <s v="Lehi"/>
    <x v="0"/>
    <n v="0"/>
    <n v="4.18"/>
    <n v="7.27"/>
  </r>
  <r>
    <d v="2023-11-20T00:00:00"/>
    <s v="#6633"/>
    <s v="United States"/>
    <s v="United States"/>
    <s v="USPS"/>
    <s v="Priority Mail"/>
    <n v="30019"/>
    <s v="30019"/>
    <n v="5"/>
    <s v="Dacula"/>
    <x v="3"/>
    <n v="0"/>
    <n v="14.28"/>
    <n v="11.97"/>
  </r>
  <r>
    <d v="2023-11-21T00:00:00"/>
    <s v="#6634"/>
    <s v="United States"/>
    <s v="United States"/>
    <s v="UPS"/>
    <s v="UPS¬Æ Ground Saver"/>
    <n v="84081"/>
    <s v="84081"/>
    <n v="5"/>
    <s v="West Jordan"/>
    <x v="0"/>
    <n v="0"/>
    <n v="13.45"/>
    <n v="6.97"/>
  </r>
  <r>
    <d v="2023-11-20T00:00:00"/>
    <s v="#6635"/>
    <s v="United States"/>
    <s v="United States"/>
    <s v="USPS"/>
    <s v="Ground Advantage"/>
    <n v="11756"/>
    <s v="11756"/>
    <n v="5"/>
    <s v="Levittown"/>
    <x v="21"/>
    <n v="0"/>
    <n v="1.47"/>
    <n v="6.78"/>
  </r>
  <r>
    <d v="2023-11-20T00:00:00"/>
    <s v="#6636"/>
    <s v="United States"/>
    <s v="United States"/>
    <s v="USPS"/>
    <s v="Ground Advantage"/>
    <n v="60613"/>
    <s v="60613"/>
    <n v="5"/>
    <s v="Chicago"/>
    <x v="40"/>
    <n v="0"/>
    <n v="7.52"/>
    <n v="14.33"/>
  </r>
  <r>
    <d v="2023-11-20T00:00:00"/>
    <s v="#6637"/>
    <s v="United States"/>
    <s v="United States"/>
    <s v="UPS"/>
    <s v="UPS¬Æ Ground Saver"/>
    <n v="55123"/>
    <s v="55123"/>
    <n v="5"/>
    <s v="Eagan"/>
    <x v="22"/>
    <n v="0"/>
    <n v="14.78"/>
    <n v="9.32"/>
  </r>
  <r>
    <d v="2023-11-20T00:00:00"/>
    <s v="#6638"/>
    <s v="United States"/>
    <s v="United States"/>
    <s v="UPS"/>
    <s v="UPS¬Æ Ground Saver"/>
    <n v="21204"/>
    <s v="21204"/>
    <n v="5"/>
    <s v="Towson"/>
    <x v="26"/>
    <n v="0"/>
    <n v="13.8"/>
    <n v="9.82"/>
  </r>
  <r>
    <d v="2023-11-20T00:00:00"/>
    <s v="#6640"/>
    <s v="United States"/>
    <s v="United States"/>
    <s v="USPS"/>
    <s v="Ground Advantage"/>
    <n v="84604"/>
    <s v="84604"/>
    <n v="5"/>
    <s v="Provo"/>
    <x v="0"/>
    <n v="0"/>
    <n v="3.08"/>
    <n v="8.02"/>
  </r>
  <r>
    <d v="2023-11-20T00:00:00"/>
    <s v="#6641"/>
    <s v="United States"/>
    <s v="United States"/>
    <s v="USPS"/>
    <s v="Ground Advantage"/>
    <s v="77047-2223"/>
    <s v="77047"/>
    <n v="5"/>
    <s v="Houston"/>
    <x v="8"/>
    <n v="0"/>
    <n v="2.2200000000000002"/>
    <n v="9.58"/>
  </r>
  <r>
    <d v="2023-11-20T00:00:00"/>
    <s v="#6642"/>
    <s v="United States"/>
    <s v="United States"/>
    <s v="USPS"/>
    <s v="Priority Mail"/>
    <n v="84663"/>
    <s v="84663"/>
    <n v="5"/>
    <s v="Springville"/>
    <x v="0"/>
    <n v="0"/>
    <n v="3.01"/>
    <n v="6.79"/>
  </r>
  <r>
    <d v="2023-11-21T00:00:00"/>
    <s v="#6643"/>
    <s v="United States"/>
    <s v="United States"/>
    <s v="UPS"/>
    <s v="UPS¬Æ Ground Saver"/>
    <n v="28001"/>
    <s v="28001"/>
    <n v="5"/>
    <s v="Albemarle"/>
    <x v="30"/>
    <n v="0"/>
    <n v="18.45"/>
    <n v="11.48"/>
  </r>
  <r>
    <d v="2023-11-21T00:00:00"/>
    <s v="#6644"/>
    <s v="United States"/>
    <s v="United States"/>
    <s v="USPS"/>
    <s v="Ground Advantage"/>
    <n v="68701"/>
    <s v="68701"/>
    <n v="5"/>
    <s v="Norfolk "/>
    <x v="17"/>
    <n v="0"/>
    <n v="3"/>
    <n v="8.8000000000000007"/>
  </r>
  <r>
    <d v="2023-11-21T00:00:00"/>
    <s v="#6645"/>
    <s v="United States"/>
    <s v="United States"/>
    <s v="UPS"/>
    <s v="UPS¬Æ Ground Saver"/>
    <n v="66007"/>
    <s v="66007"/>
    <n v="5"/>
    <s v="Basehor"/>
    <x v="35"/>
    <n v="0"/>
    <n v="18.43"/>
    <n v="7.79"/>
  </r>
  <r>
    <d v="2023-11-21T00:00:00"/>
    <s v="#6646"/>
    <s v="United States"/>
    <s v="United States"/>
    <s v="USPS"/>
    <s v="Ground Advantage"/>
    <n v="64131"/>
    <s v="64131"/>
    <n v="5"/>
    <s v="Kansas City"/>
    <x v="18"/>
    <n v="0"/>
    <n v="3"/>
    <n v="8.8000000000000007"/>
  </r>
  <r>
    <d v="2023-11-21T00:00:00"/>
    <s v="#6647"/>
    <s v="United States"/>
    <s v="United States"/>
    <s v="USPS"/>
    <s v="Ground Advantage"/>
    <n v="73071"/>
    <s v="73071"/>
    <n v="5"/>
    <s v="NORMAN"/>
    <x v="13"/>
    <n v="0"/>
    <n v="3.44"/>
    <n v="10.31"/>
  </r>
  <r>
    <d v="2023-11-21T00:00:00"/>
    <s v="#6648"/>
    <s v="United States"/>
    <s v="United States"/>
    <s v="UPS"/>
    <s v="UPS¬Æ Ground Saver"/>
    <n v="98371"/>
    <s v="98371"/>
    <n v="5"/>
    <s v="Edgewood"/>
    <x v="9"/>
    <n v="0"/>
    <n v="14.54"/>
    <n v="10.42"/>
  </r>
  <r>
    <d v="2023-11-21T00:00:00"/>
    <s v="#6649"/>
    <s v="United States"/>
    <s v="United States"/>
    <s v="UPS"/>
    <s v="UPS¬Æ Ground Saver"/>
    <n v="24151"/>
    <s v="24151"/>
    <n v="5"/>
    <s v="Rocky Mount"/>
    <x v="1"/>
    <n v="0"/>
    <n v="18.059999999999999"/>
    <n v="9.43"/>
  </r>
  <r>
    <d v="2023-11-21T00:00:00"/>
    <s v="#6650"/>
    <s v="United States"/>
    <s v="United States"/>
    <s v="USPS"/>
    <s v="Priority Mail"/>
    <n v="71923"/>
    <s v="71923"/>
    <n v="5"/>
    <s v="Arkadelphia"/>
    <x v="15"/>
    <n v="0"/>
    <n v="9.41"/>
    <n v="9.94"/>
  </r>
  <r>
    <d v="2023-11-21T00:00:00"/>
    <s v="#6651"/>
    <s v="United States"/>
    <s v="United States"/>
    <s v="UPS"/>
    <s v="UPS¬Æ Ground Saver"/>
    <s v="84315-9544"/>
    <s v="84315"/>
    <n v="5"/>
    <s v="Hooper"/>
    <x v="0"/>
    <n v="0"/>
    <n v="17.27"/>
    <n v="6.95"/>
  </r>
  <r>
    <d v="2023-11-21T00:00:00"/>
    <s v="#6653"/>
    <s v="United States"/>
    <s v="United States"/>
    <s v="USPS"/>
    <s v="Priority Mail"/>
    <n v="63303"/>
    <s v="63303"/>
    <n v="5"/>
    <s v="Saint Charles"/>
    <x v="18"/>
    <n v="0"/>
    <n v="9.41"/>
    <n v="9.94"/>
  </r>
  <r>
    <d v="2023-11-21T00:00:00"/>
    <s v="#6654"/>
    <s v="United States"/>
    <s v="United States"/>
    <s v="UPS"/>
    <s v="UPS¬Æ Ground Saver"/>
    <n v="46032"/>
    <s v="46032"/>
    <n v="5"/>
    <s v="Carmel"/>
    <x v="14"/>
    <n v="0"/>
    <n v="13.62"/>
    <n v="9.11"/>
  </r>
  <r>
    <d v="2023-11-21T00:00:00"/>
    <s v="#6655"/>
    <s v="United States"/>
    <s v="United States"/>
    <s v="UPS"/>
    <s v="UPS¬Æ Ground Saver"/>
    <n v="63901"/>
    <s v="63901"/>
    <n v="5"/>
    <s v="Poplar Bluff"/>
    <x v="18"/>
    <n v="0"/>
    <n v="18.64"/>
    <n v="11.15"/>
  </r>
  <r>
    <d v="2023-11-22T00:00:00"/>
    <s v="#6659"/>
    <s v="United States"/>
    <s v="United States"/>
    <s v="USPS"/>
    <s v="Ground Advantage"/>
    <n v="74074"/>
    <s v="74074"/>
    <n v="5"/>
    <s v="Stillwater"/>
    <x v="13"/>
    <n v="0"/>
    <n v="1.52"/>
    <n v="4.88"/>
  </r>
  <r>
    <d v="2023-11-27T00:00:00"/>
    <s v="#6660"/>
    <s v="United States"/>
    <s v="United States"/>
    <s v="USPS"/>
    <s v="Priority Mail"/>
    <s v="77047-2223"/>
    <s v="77047"/>
    <n v="5"/>
    <s v="Houston"/>
    <x v="8"/>
    <n v="0"/>
    <n v="9.41"/>
    <n v="9.94"/>
  </r>
  <r>
    <d v="2023-11-22T00:00:00"/>
    <s v="#6661"/>
    <s v="United States"/>
    <s v="United States"/>
    <s v="USPS"/>
    <s v="Ground Advantage"/>
    <n v="27520"/>
    <s v="27520"/>
    <n v="5"/>
    <s v="Clayton"/>
    <x v="30"/>
    <n v="0"/>
    <n v="1.32"/>
    <n v="5.33"/>
  </r>
  <r>
    <d v="2023-11-27T00:00:00"/>
    <s v="#6662"/>
    <s v="United States"/>
    <s v="United States"/>
    <s v="UPS"/>
    <s v="UPS¬Æ Ground Saver"/>
    <n v="85658"/>
    <s v="85658"/>
    <n v="5"/>
    <s v="Marana"/>
    <x v="2"/>
    <n v="0"/>
    <n v="19.5"/>
    <n v="7.05"/>
  </r>
  <r>
    <d v="2023-11-27T00:00:00"/>
    <s v="#6663"/>
    <s v="United States"/>
    <s v="United States"/>
    <s v="USPS"/>
    <s v="Ground Advantage"/>
    <n v="84129"/>
    <s v="84129"/>
    <n v="5"/>
    <s v="Taylorsville"/>
    <x v="0"/>
    <n v="0"/>
    <n v="1.56"/>
    <n v="4.6900000000000004"/>
  </r>
  <r>
    <d v="2023-11-27T00:00:00"/>
    <s v="#6664"/>
    <s v="United States"/>
    <s v="United States"/>
    <s v="USPS"/>
    <s v="Ground Advantage"/>
    <n v="20002"/>
    <s v="20002"/>
    <n v="5"/>
    <s v="Washington"/>
    <x v="43"/>
    <n v="0"/>
    <n v="1.47"/>
    <n v="6.78"/>
  </r>
  <r>
    <d v="2023-11-27T00:00:00"/>
    <s v="#6665"/>
    <s v="United States"/>
    <s v="United States"/>
    <s v="UPS"/>
    <s v="UPS¬Æ Ground Saver"/>
    <n v="11756"/>
    <s v="11756"/>
    <n v="5"/>
    <s v="Levittown"/>
    <x v="21"/>
    <n v="0"/>
    <n v="13.8"/>
    <n v="9.82"/>
  </r>
  <r>
    <d v="2023-11-27T00:00:00"/>
    <s v="#6666"/>
    <s v="United States"/>
    <s v="United States"/>
    <s v="USPS"/>
    <s v="Ground Advantage"/>
    <n v="73012"/>
    <s v="73012"/>
    <n v="5"/>
    <s v="Edmond"/>
    <x v="13"/>
    <n v="0"/>
    <n v="1.52"/>
    <n v="4.88"/>
  </r>
  <r>
    <d v="2023-11-27T00:00:00"/>
    <s v="#6667"/>
    <s v="United States"/>
    <s v="United States"/>
    <s v="UPS"/>
    <s v="UPS¬Æ Ground Saver"/>
    <n v="43201"/>
    <s v="43201"/>
    <n v="5"/>
    <s v="Columbus"/>
    <x v="29"/>
    <n v="0"/>
    <n v="13.9"/>
    <n v="9.43"/>
  </r>
  <r>
    <d v="2023-11-27T00:00:00"/>
    <s v="#6668"/>
    <s v="United States"/>
    <s v="United States"/>
    <s v="UPS"/>
    <s v="UPS¬Æ Ground Saver"/>
    <n v="90242"/>
    <s v="90242"/>
    <n v="5"/>
    <s v="Downey"/>
    <x v="16"/>
    <n v="0"/>
    <n v="14.89"/>
    <n v="6.84"/>
  </r>
  <r>
    <d v="2023-11-27T00:00:00"/>
    <s v="#6669"/>
    <s v="United States"/>
    <s v="United States"/>
    <s v="UPS"/>
    <s v="UPS¬Æ Ground Saver"/>
    <n v="37211"/>
    <s v="37211"/>
    <n v="5"/>
    <s v="Nashville"/>
    <x v="37"/>
    <n v="0"/>
    <n v="13.62"/>
    <n v="9.11"/>
  </r>
  <r>
    <d v="2023-11-28T00:00:00"/>
    <s v="#6670"/>
    <s v="United States"/>
    <s v="United States"/>
    <s v="USPS"/>
    <s v="Ground Advantage"/>
    <n v="30084"/>
    <s v="30084"/>
    <n v="5"/>
    <s v="Tucker"/>
    <x v="3"/>
    <n v="0"/>
    <n v="1.38"/>
    <n v="5.17"/>
  </r>
  <r>
    <d v="2023-11-28T00:00:00"/>
    <s v="#6671"/>
    <s v="United States"/>
    <s v="United States"/>
    <s v="USPS"/>
    <s v="Priority Mail"/>
    <n v="92655"/>
    <s v="92655"/>
    <n v="5"/>
    <s v="Midway City"/>
    <x v="16"/>
    <n v="0"/>
    <n v="4.4000000000000004"/>
    <n v="7.05"/>
  </r>
  <r>
    <d v="2023-11-30T00:00:00"/>
    <s v="#6672"/>
    <s v="United States"/>
    <s v="United States"/>
    <s v="USPS"/>
    <s v="Ground Advantage"/>
    <s v="75092-3334"/>
    <s v="75092"/>
    <n v="5"/>
    <s v="SHERMAN"/>
    <x v="8"/>
    <n v="0"/>
    <n v="1.52"/>
    <n v="4.88"/>
  </r>
  <r>
    <d v="2023-12-05T00:00:00"/>
    <s v="#6673"/>
    <s v="United States"/>
    <s v="United States"/>
    <s v="USPS"/>
    <s v="Ground Advantage"/>
    <n v="17302"/>
    <s v="17302"/>
    <n v="5"/>
    <s v="Airville"/>
    <x v="10"/>
    <n v="0"/>
    <n v="4.05"/>
    <n v="10.85"/>
  </r>
  <r>
    <d v="2023-12-05T00:00:00"/>
    <s v="#6674"/>
    <s v="United States"/>
    <s v="United States"/>
    <s v="USPS"/>
    <s v="Ground Advantage"/>
    <n v="64504"/>
    <s v="64504"/>
    <n v="5"/>
    <s v="Saint Joseph"/>
    <x v="18"/>
    <n v="0"/>
    <n v="2.78"/>
    <n v="8.2200000000000006"/>
  </r>
  <r>
    <d v="2023-12-08T00:00:00"/>
    <s v="#6675"/>
    <s v="United States"/>
    <s v="United States"/>
    <s v="USPS"/>
    <s v="Priority Mail"/>
    <n v="84003"/>
    <s v="84003"/>
    <n v="5"/>
    <s v="American Fork"/>
    <x v="0"/>
    <n v="0"/>
    <n v="4.18"/>
    <n v="7.27"/>
  </r>
  <r>
    <d v="2023-12-08T00:00:00"/>
    <s v="#6676"/>
    <s v="United States"/>
    <s v="United States"/>
    <s v="USPS"/>
    <s v="Ground Advantage"/>
    <n v="20002"/>
    <s v="20002"/>
    <n v="5"/>
    <s v="Washington"/>
    <x v="43"/>
    <n v="0"/>
    <n v="1.47"/>
    <n v="6.78"/>
  </r>
  <r>
    <d v="2023-12-08T00:00:00"/>
    <s v="#6677"/>
    <s v="United States"/>
    <s v="United States"/>
    <s v="USPS"/>
    <s v="Ground Advantage"/>
    <n v="66109"/>
    <s v="66109"/>
    <n v="5"/>
    <s v="Kansas City"/>
    <x v="35"/>
    <n v="0"/>
    <n v="2.78"/>
    <n v="8.2200000000000006"/>
  </r>
  <r>
    <d v="2023-12-13T00:00:00"/>
    <s v="#6678"/>
    <s v="United States"/>
    <s v="United States"/>
    <s v="USPS"/>
    <s v="Ground Advantage"/>
    <n v="98501"/>
    <s v="98501"/>
    <n v="5"/>
    <s v="Tumwater"/>
    <x v="9"/>
    <n v="0"/>
    <n v="1.52"/>
    <n v="4.88"/>
  </r>
  <r>
    <d v="2023-12-14T00:00:00"/>
    <s v="#6680"/>
    <s v="United States"/>
    <s v="United States"/>
    <s v="USPS"/>
    <s v="Ground Advantage"/>
    <n v="29732"/>
    <s v="29732"/>
    <n v="5"/>
    <s v="Rock Hill"/>
    <x v="20"/>
    <n v="0"/>
    <n v="2.69"/>
    <n v="10.210000000000001"/>
  </r>
  <r>
    <d v="2023-12-15T00:00:00"/>
    <s v="#6681"/>
    <s v="United States"/>
    <s v="United States"/>
    <s v="USPS"/>
    <s v="Ground Advantage"/>
    <n v="94587"/>
    <s v="94587"/>
    <n v="5"/>
    <s v="Union City"/>
    <x v="16"/>
    <n v="0"/>
    <n v="3.99"/>
    <n v="6.26"/>
  </r>
  <r>
    <d v="2023-12-15T00:00:00"/>
    <s v="#6682"/>
    <s v="United States"/>
    <s v="United States"/>
    <s v="USPS"/>
    <s v="Ground Advantage"/>
    <n v="10013"/>
    <s v="10013"/>
    <n v="5"/>
    <s v="New York"/>
    <x v="21"/>
    <n v="0"/>
    <n v="1.47"/>
    <n v="6.78"/>
  </r>
  <r>
    <d v="2023-12-16T00:00:00"/>
    <s v="#6683"/>
    <s v="United States"/>
    <s v="United States"/>
    <s v="USPS"/>
    <s v="Ground Advantage"/>
    <n v="10013"/>
    <s v="10013"/>
    <n v="5"/>
    <s v="New York"/>
    <x v="21"/>
    <n v="0"/>
    <n v="5.0199999999999996"/>
    <n v="9.8800000000000008"/>
  </r>
  <r>
    <d v="2023-12-16T00:00:00"/>
    <s v="#6684"/>
    <s v="United States"/>
    <s v="United States"/>
    <s v="USPS"/>
    <s v="Ground Advantage"/>
    <n v="73064"/>
    <s v="73064"/>
    <n v="5"/>
    <s v="Mustang"/>
    <x v="13"/>
    <n v="0"/>
    <n v="3.84"/>
    <n v="7.16"/>
  </r>
  <r>
    <d v="2023-12-18T00:00:00"/>
    <s v="#6685"/>
    <s v="United States"/>
    <s v="United States"/>
    <s v="USPS"/>
    <s v="Ground Advantage"/>
    <n v="33063"/>
    <s v="33063"/>
    <n v="5"/>
    <s v="margate"/>
    <x v="27"/>
    <n v="0"/>
    <n v="5.0199999999999996"/>
    <n v="9.8800000000000008"/>
  </r>
  <r>
    <d v="2023-12-18T00:00:00"/>
    <s v="#6686"/>
    <s v="United States"/>
    <s v="United States"/>
    <s v="USPS"/>
    <s v="Ground Advantage"/>
    <n v="84660"/>
    <s v="84660"/>
    <n v="5"/>
    <s v="Spanish Fork"/>
    <x v="0"/>
    <n v="0"/>
    <n v="1.53"/>
    <n v="4.62"/>
  </r>
  <r>
    <d v="2023-12-22T00:00:00"/>
    <s v="#6687"/>
    <s v="United States"/>
    <s v="United States"/>
    <s v="UPS"/>
    <s v="UPS¬Æ Ground Saver"/>
    <n v="29108"/>
    <s v="29108"/>
    <n v="5"/>
    <s v="Newberry"/>
    <x v="20"/>
    <n v="0"/>
    <n v="17.88"/>
    <n v="12.95"/>
  </r>
  <r>
    <d v="2023-12-26T00:00:00"/>
    <s v="#6688"/>
    <s v="United States"/>
    <s v="United States"/>
    <s v="USPS"/>
    <s v="Ground Advantage"/>
    <s v="08854"/>
    <s v="08854"/>
    <n v="5"/>
    <s v="Piscataway"/>
    <x v="31"/>
    <n v="0"/>
    <n v="5.0199999999999996"/>
    <n v="9.8800000000000008"/>
  </r>
  <r>
    <d v="2023-12-27T00:00:00"/>
    <s v="#6689"/>
    <s v="United States"/>
    <s v="United States"/>
    <s v="USPS"/>
    <s v="Ground Advantage"/>
    <n v="39466"/>
    <s v="39466"/>
    <n v="5"/>
    <s v="Picayune"/>
    <x v="23"/>
    <n v="0"/>
    <n v="2.63"/>
    <n v="9.17"/>
  </r>
  <r>
    <d v="2023-12-27T00:00:00"/>
    <s v="#6690"/>
    <s v="United States"/>
    <s v="United States"/>
    <s v="USPS"/>
    <s v="Ground Advantage"/>
    <n v="28682"/>
    <s v="28682"/>
    <n v="5"/>
    <s v="Terrell"/>
    <x v="30"/>
    <n v="0"/>
    <n v="3.43"/>
    <n v="9.4700000000000006"/>
  </r>
  <r>
    <d v="2023-12-29T00:00:00"/>
    <s v="#6691"/>
    <s v="United States"/>
    <s v="United States"/>
    <s v="USPS"/>
    <s v="Ground Advantage"/>
    <n v="84043"/>
    <s v="84043"/>
    <n v="5"/>
    <s v="Lehi"/>
    <x v="0"/>
    <n v="0"/>
    <n v="2.98"/>
    <n v="6.02"/>
  </r>
  <r>
    <d v="2023-12-29T00:00:00"/>
    <s v="#6692"/>
    <s v="United States"/>
    <s v="United States"/>
    <s v="USPS"/>
    <s v="Ground Advantage"/>
    <n v="92655"/>
    <s v="92655"/>
    <n v="5"/>
    <s v="Midway City"/>
    <x v="16"/>
    <n v="0"/>
    <n v="3.99"/>
    <n v="6.26"/>
  </r>
  <r>
    <d v="2023-12-29T00:00:00"/>
    <s v="#6693"/>
    <s v="United States"/>
    <s v="United States"/>
    <s v="USPS"/>
    <s v="Ground Advantage"/>
    <n v="30656"/>
    <s v="30656"/>
    <n v="5"/>
    <s v="Monroe"/>
    <x v="3"/>
    <n v="0"/>
    <n v="4.22"/>
    <n v="10.68"/>
  </r>
  <r>
    <d v="2023-12-29T00:00:00"/>
    <s v="#6694"/>
    <s v="United States"/>
    <s v="United States"/>
    <s v="USPS"/>
    <s v="Ground Advantage"/>
    <n v="21045"/>
    <s v="21045"/>
    <n v="5"/>
    <s v="Columbia"/>
    <x v="26"/>
    <n v="0"/>
    <n v="1.47"/>
    <n v="6.78"/>
  </r>
  <r>
    <d v="2023-12-29T00:00:00"/>
    <s v="#6695"/>
    <s v="United States"/>
    <s v="United States"/>
    <s v="USPS"/>
    <s v="Ground Advantage"/>
    <n v="37211"/>
    <s v="37211"/>
    <n v="5"/>
    <s v="Nashville"/>
    <x v="37"/>
    <n v="0"/>
    <n v="2.87"/>
    <n v="10.029999999999999"/>
  </r>
  <r>
    <d v="2024-01-02T00:00:00"/>
    <s v="#6697"/>
    <s v="United States"/>
    <s v="United States"/>
    <s v="USPS"/>
    <s v="Ground Advantage"/>
    <n v="21666"/>
    <s v="21666"/>
    <n v="5"/>
    <s v="Stevensville"/>
    <x v="26"/>
    <n v="0"/>
    <n v="5.0199999999999996"/>
    <n v="9.8800000000000008"/>
  </r>
  <r>
    <d v="2024-01-02T00:00:00"/>
    <s v="#6698"/>
    <s v="United States"/>
    <s v="United States"/>
    <s v="USPS"/>
    <s v="Ground Advantage"/>
    <n v="63901"/>
    <s v="63901"/>
    <n v="5"/>
    <s v="Poplar Bluff"/>
    <x v="18"/>
    <n v="0"/>
    <n v="1.61"/>
    <n v="6.44"/>
  </r>
  <r>
    <d v="2024-01-04T00:00:00"/>
    <s v="#6699"/>
    <s v="United States"/>
    <s v="United States"/>
    <s v="USPS"/>
    <s v="Ground Advantage"/>
    <n v="23608"/>
    <s v="23608"/>
    <n v="5"/>
    <s v="Newport News"/>
    <x v="1"/>
    <n v="0"/>
    <n v="5.0199999999999996"/>
    <n v="9.8800000000000008"/>
  </r>
  <r>
    <d v="2024-01-04T00:00:00"/>
    <s v="#6700"/>
    <s v="United States"/>
    <s v="United States"/>
    <s v="USPS"/>
    <s v="Ground Advantage"/>
    <n v="92655"/>
    <s v="92655"/>
    <n v="5"/>
    <s v="Midway City"/>
    <x v="16"/>
    <n v="0"/>
    <n v="4.26"/>
    <n v="6.54"/>
  </r>
  <r>
    <d v="2024-01-04T00:00:00"/>
    <s v="#6701"/>
    <s v="United States"/>
    <s v="United States"/>
    <s v="USPS"/>
    <s v="Ground Advantage"/>
    <n v="85546"/>
    <s v="85546"/>
    <n v="5"/>
    <s v="Safford"/>
    <x v="2"/>
    <n v="0"/>
    <n v="3.99"/>
    <n v="6.26"/>
  </r>
  <r>
    <d v="2024-01-05T00:00:00"/>
    <s v="#6702"/>
    <s v="United States"/>
    <s v="United States"/>
    <s v="USPS"/>
    <s v="Ground Advantage"/>
    <n v="38654"/>
    <s v="38654"/>
    <n v="5"/>
    <s v="Olive Branch"/>
    <x v="23"/>
    <n v="0"/>
    <n v="2.63"/>
    <n v="9.17"/>
  </r>
  <r>
    <d v="2024-01-05T00:00:00"/>
    <s v="#6703"/>
    <s v="United States"/>
    <s v="United States"/>
    <s v="USPS"/>
    <s v="Ground Advantage"/>
    <n v="84604"/>
    <s v="84604"/>
    <n v="5"/>
    <s v="Provo"/>
    <x v="0"/>
    <n v="0"/>
    <n v="2.5499999999999998"/>
    <n v="5.95"/>
  </r>
  <r>
    <d v="2024-01-09T00:00:00"/>
    <s v="#6704"/>
    <s v="United States"/>
    <s v="United States"/>
    <s v="USPS"/>
    <s v="Ground Advantage"/>
    <n v="46158"/>
    <s v="46158"/>
    <n v="5"/>
    <s v="Mooresville"/>
    <x v="14"/>
    <n v="0"/>
    <n v="1.61"/>
    <n v="6.44"/>
  </r>
  <r>
    <d v="2024-01-09T00:00:00"/>
    <s v="#6705"/>
    <s v="United States"/>
    <s v="United States"/>
    <s v="USPS"/>
    <s v="Ground Advantage"/>
    <n v="61114"/>
    <s v="61114"/>
    <n v="5"/>
    <s v="Rockford"/>
    <x v="40"/>
    <n v="0"/>
    <n v="2.87"/>
    <n v="10.029999999999999"/>
  </r>
  <r>
    <d v="2024-01-09T00:00:00"/>
    <s v="#6706"/>
    <s v="United States"/>
    <s v="United States"/>
    <s v="USPS"/>
    <s v="Ground Advantage"/>
    <n v="98662"/>
    <s v="98662"/>
    <n v="5"/>
    <s v="Vancouver"/>
    <x v="9"/>
    <n v="0"/>
    <n v="3.84"/>
    <n v="7.16"/>
  </r>
  <r>
    <d v="2024-01-10T00:00:00"/>
    <s v="#6707"/>
    <s v="United States"/>
    <s v="United States"/>
    <s v="USPS"/>
    <s v="Ground Advantage"/>
    <s v="01420"/>
    <s v="01420"/>
    <n v="5"/>
    <s v="Fitchburg"/>
    <x v="39"/>
    <n v="0"/>
    <n v="5.0199999999999996"/>
    <n v="9.8800000000000008"/>
  </r>
  <r>
    <d v="2024-01-11T00:00:00"/>
    <s v="#6708"/>
    <s v="United States"/>
    <s v="United States"/>
    <s v="USPS"/>
    <s v="Ground Advantage"/>
    <n v="48217"/>
    <s v="48217"/>
    <n v="5"/>
    <s v="Detroit"/>
    <x v="32"/>
    <n v="0"/>
    <n v="3.43"/>
    <n v="9.4700000000000006"/>
  </r>
  <r>
    <d v="2024-01-11T00:00:00"/>
    <s v="#6709"/>
    <s v="United States"/>
    <s v="United States"/>
    <s v="USPS"/>
    <s v="Ground Advantage"/>
    <n v="48185"/>
    <s v="48185"/>
    <n v="5"/>
    <s v="Westland"/>
    <x v="32"/>
    <n v="0"/>
    <n v="3.43"/>
    <n v="9.4700000000000006"/>
  </r>
  <r>
    <d v="2024-01-11T00:00:00"/>
    <s v="#6710"/>
    <s v="United States"/>
    <s v="United States"/>
    <s v="USPS"/>
    <s v="Ground Advantage"/>
    <s v="46226-3320"/>
    <s v="46226"/>
    <n v="5"/>
    <s v="Indianapolis"/>
    <x v="14"/>
    <n v="0"/>
    <n v="2.63"/>
    <n v="9.17"/>
  </r>
  <r>
    <d v="2024-01-11T00:00:00"/>
    <s v="#6711"/>
    <s v="United States"/>
    <s v="United States"/>
    <s v="USPS"/>
    <s v="Ground Advantage"/>
    <n v="40515"/>
    <s v="40515"/>
    <n v="5"/>
    <s v="Lexington"/>
    <x v="19"/>
    <n v="0"/>
    <n v="3.43"/>
    <n v="9.4700000000000006"/>
  </r>
  <r>
    <d v="2024-01-11T00:00:00"/>
    <s v="#6712"/>
    <s v="United States"/>
    <s v="United States"/>
    <s v="USPS"/>
    <s v="Ground Advantage"/>
    <n v="27617"/>
    <s v="27617"/>
    <n v="5"/>
    <s v="Raleigh"/>
    <x v="30"/>
    <n v="0"/>
    <n v="5.0199999999999996"/>
    <n v="9.8800000000000008"/>
  </r>
  <r>
    <d v="2024-01-13T00:00:00"/>
    <s v="#6713"/>
    <s v="United States"/>
    <s v="United States"/>
    <s v="USPS"/>
    <s v="Ground Advantage"/>
    <n v="38673"/>
    <s v="38673"/>
    <n v="5"/>
    <s v="Taylor"/>
    <x v="23"/>
    <n v="0"/>
    <n v="2.87"/>
    <n v="10.029999999999999"/>
  </r>
  <r>
    <d v="2024-01-18T00:00:00"/>
    <s v="#6714"/>
    <s v="United States"/>
    <s v="United States"/>
    <s v="USPS"/>
    <s v="Ground Advantage"/>
    <n v="83263"/>
    <s v="83263"/>
    <n v="5"/>
    <s v="Preston"/>
    <x v="7"/>
    <n v="0"/>
    <n v="1.45"/>
    <n v="4.1500000000000004"/>
  </r>
  <r>
    <d v="2024-01-17T00:00:00"/>
    <s v="#6716"/>
    <s v="United States"/>
    <s v="United States"/>
    <s v="USPS"/>
    <s v="Ground Advantage"/>
    <n v="15784"/>
    <s v="15784"/>
    <n v="5"/>
    <s v="Worthville"/>
    <x v="10"/>
    <n v="0"/>
    <n v="3.43"/>
    <n v="9.4700000000000006"/>
  </r>
  <r>
    <d v="2024-01-18T00:00:00"/>
    <s v="#6717"/>
    <s v="United States"/>
    <s v="United States"/>
    <s v="USPS"/>
    <s v="Ground Advantage"/>
    <n v="15108"/>
    <s v="15108"/>
    <n v="5"/>
    <s v="coraopolis"/>
    <x v="10"/>
    <n v="0"/>
    <n v="3.43"/>
    <n v="9.4700000000000006"/>
  </r>
  <r>
    <d v="2024-01-23T00:00:00"/>
    <s v="#6718"/>
    <s v="United States"/>
    <s v="United States"/>
    <s v="USPS"/>
    <s v="Ground Advantage"/>
    <n v="60440"/>
    <s v="60440"/>
    <n v="5"/>
    <s v="Bolingbrook"/>
    <x v="40"/>
    <n v="0"/>
    <n v="6.1"/>
    <n v="11.35"/>
  </r>
  <r>
    <d v="2024-01-18T00:00:00"/>
    <s v="#6719"/>
    <s v="United States"/>
    <s v="United States"/>
    <s v="USPS"/>
    <s v="Ground Advantage"/>
    <n v="21222"/>
    <s v="21222"/>
    <n v="5"/>
    <s v="Dundalk"/>
    <x v="26"/>
    <n v="0"/>
    <n v="5.0199999999999996"/>
    <n v="9.8800000000000008"/>
  </r>
  <r>
    <d v="2024-01-23T00:00:00"/>
    <s v="#6720"/>
    <s v="United States"/>
    <s v="United States"/>
    <s v="USPS"/>
    <s v="Ground Advantage"/>
    <n v="45069"/>
    <s v="45069"/>
    <n v="5"/>
    <s v="West Chester"/>
    <x v="29"/>
    <n v="0"/>
    <n v="8.1999999999999993"/>
    <n v="13.7"/>
  </r>
  <r>
    <d v="2024-01-23T00:00:00"/>
    <s v="#6721"/>
    <s v="United States"/>
    <s v="United States"/>
    <s v="USPS"/>
    <s v="Ground Advantage"/>
    <n v="68970"/>
    <s v="68970"/>
    <n v="5"/>
    <s v="Red Cloud"/>
    <x v="17"/>
    <n v="0"/>
    <n v="5.95"/>
    <n v="11.15"/>
  </r>
  <r>
    <d v="2024-01-23T00:00:00"/>
    <s v="#6722"/>
    <s v="United States"/>
    <s v="United States"/>
    <s v="USPS"/>
    <s v="Ground Advantage"/>
    <n v="66007"/>
    <s v="66007"/>
    <n v="5"/>
    <s v="Basehor"/>
    <x v="35"/>
    <n v="0"/>
    <n v="6.73"/>
    <n v="12.42"/>
  </r>
  <r>
    <d v="2024-01-23T00:00:00"/>
    <s v="#6723"/>
    <s v="United States"/>
    <s v="United States"/>
    <s v="USPS"/>
    <s v="Ground Advantage"/>
    <n v="71110"/>
    <s v="71110"/>
    <n v="5"/>
    <s v="Barksdale AFB"/>
    <x v="42"/>
    <n v="0"/>
    <n v="7.22"/>
    <n v="12.88"/>
  </r>
  <r>
    <d v="2024-01-23T00:00:00"/>
    <s v="#6724"/>
    <s v="United States"/>
    <s v="United States"/>
    <s v="USPS"/>
    <s v="Ground Advantage"/>
    <n v="37211"/>
    <s v="37211"/>
    <n v="5"/>
    <s v="Nashville"/>
    <x v="37"/>
    <n v="0"/>
    <n v="6.68"/>
    <n v="12.12"/>
  </r>
  <r>
    <d v="2024-01-23T00:00:00"/>
    <s v="#6725"/>
    <s v="United States"/>
    <s v="United States"/>
    <s v="USPS"/>
    <s v="Ground Advantage"/>
    <n v="99708"/>
    <s v="99708"/>
    <n v="5"/>
    <s v="Fairbanks"/>
    <x v="48"/>
    <n v="0"/>
    <n v="12.42"/>
    <n v="17.53"/>
  </r>
  <r>
    <d v="2024-01-23T00:00:00"/>
    <s v="#6726"/>
    <s v="United States"/>
    <s v="United States"/>
    <s v="USPS"/>
    <s v="Ground Advantage"/>
    <n v="64131"/>
    <s v="64131"/>
    <n v="5"/>
    <s v="Kansas City"/>
    <x v="18"/>
    <n v="0"/>
    <n v="6.18"/>
    <n v="11.77"/>
  </r>
  <r>
    <d v="2024-01-22T00:00:00"/>
    <s v="#6727"/>
    <s v="United States"/>
    <s v="United States"/>
    <s v="UPS"/>
    <s v="UPS¬Æ Ground Saver"/>
    <n v="97236"/>
    <s v="97236"/>
    <n v="5"/>
    <s v="Portland"/>
    <x v="4"/>
    <n v="0"/>
    <n v="14.47"/>
    <n v="8.7200000000000006"/>
  </r>
  <r>
    <d v="2024-01-22T00:00:00"/>
    <s v="#6728"/>
    <s v="United States"/>
    <s v="United States"/>
    <s v="USPS"/>
    <s v="Ground Advantage"/>
    <n v="76028"/>
    <s v="76028"/>
    <n v="5"/>
    <s v="Burleson"/>
    <x v="8"/>
    <n v="0"/>
    <n v="4.74"/>
    <n v="8.81"/>
  </r>
  <r>
    <d v="2024-01-22T00:00:00"/>
    <s v="#6729"/>
    <s v="United States"/>
    <s v="United States"/>
    <s v="USPS"/>
    <s v="Ground Advantage"/>
    <n v="43221"/>
    <s v="43221"/>
    <n v="5"/>
    <s v="Columbus"/>
    <x v="29"/>
    <n v="0"/>
    <n v="5.08"/>
    <n v="8.52"/>
  </r>
  <r>
    <d v="2024-01-22T00:00:00"/>
    <s v="#6730"/>
    <s v="United States"/>
    <s v="United States"/>
    <s v="UPS"/>
    <s v="UPS¬Æ Ground Saver"/>
    <n v="40517"/>
    <s v="40517"/>
    <n v="5"/>
    <s v="Lexington"/>
    <x v="19"/>
    <n v="0"/>
    <n v="13.78"/>
    <n v="10.67"/>
  </r>
  <r>
    <d v="2024-01-22T00:00:00"/>
    <s v="#6731"/>
    <s v="United States"/>
    <s v="United States"/>
    <s v="UPS"/>
    <s v="UPS¬Æ Ground Saver"/>
    <n v="35226"/>
    <s v="35226"/>
    <n v="5"/>
    <s v="Birmingham"/>
    <x v="25"/>
    <n v="0"/>
    <n v="13.78"/>
    <n v="10.67"/>
  </r>
  <r>
    <d v="2024-01-22T00:00:00"/>
    <s v="#6732"/>
    <s v="United States"/>
    <s v="United States"/>
    <s v="USPS"/>
    <s v="Ground Advantage"/>
    <n v="13037"/>
    <s v="13037"/>
    <n v="5"/>
    <s v="Chittenango"/>
    <x v="21"/>
    <n v="0"/>
    <n v="2.67"/>
    <n v="6.33"/>
  </r>
  <r>
    <d v="2024-01-24T00:00:00"/>
    <s v="#6733"/>
    <s v="United States"/>
    <s v="United States"/>
    <s v="USPS"/>
    <s v="Ground Advantage"/>
    <n v="20874"/>
    <s v="20874"/>
    <n v="5"/>
    <s v="Germantown"/>
    <x v="26"/>
    <n v="0"/>
    <n v="1.38"/>
    <n v="5.62"/>
  </r>
  <r>
    <d v="2024-01-24T00:00:00"/>
    <s v="#6734"/>
    <s v="United States"/>
    <s v="United States"/>
    <s v="UPS"/>
    <s v="UPS¬Æ Ground Saver"/>
    <n v="68045"/>
    <s v="68045"/>
    <n v="5"/>
    <s v="Oakland"/>
    <x v="17"/>
    <n v="0"/>
    <n v="17.170000000000002"/>
    <n v="11.22"/>
  </r>
  <r>
    <d v="2024-01-24T00:00:00"/>
    <s v="#6735"/>
    <s v="United States"/>
    <s v="United States"/>
    <s v="USPS"/>
    <s v="Ground Advantage"/>
    <n v="38834"/>
    <s v="38834"/>
    <n v="5"/>
    <s v="Corinth"/>
    <x v="23"/>
    <n v="0"/>
    <n v="4.54"/>
    <n v="9.06"/>
  </r>
  <r>
    <d v="2024-01-24T00:00:00"/>
    <s v="#6736"/>
    <s v="United States"/>
    <s v="United States"/>
    <s v="UPS"/>
    <s v="UPS¬Æ Ground Saver"/>
    <n v="11209"/>
    <s v="11209"/>
    <n v="5"/>
    <s v="Brooklyn"/>
    <x v="21"/>
    <n v="0"/>
    <n v="13.8"/>
    <n v="9.82"/>
  </r>
  <r>
    <d v="2024-01-25T00:00:00"/>
    <s v="#6737"/>
    <s v="United States"/>
    <s v="United States"/>
    <s v="UPS"/>
    <s v="UPS¬Æ Ground Saver"/>
    <n v="90038"/>
    <s v="90038"/>
    <n v="5"/>
    <s v="Los Angeles"/>
    <x v="16"/>
    <n v="0"/>
    <n v="15.35"/>
    <n v="7.05"/>
  </r>
  <r>
    <d v="2024-01-25T00:00:00"/>
    <s v="#6738"/>
    <s v="United States"/>
    <s v="United States"/>
    <s v="UPS"/>
    <s v="UPS¬Æ Ground Saver"/>
    <n v="80602"/>
    <s v="80602"/>
    <n v="5"/>
    <s v="Thornton"/>
    <x v="12"/>
    <n v="0"/>
    <n v="14.89"/>
    <n v="6.84"/>
  </r>
  <r>
    <d v="2024-01-25T00:00:00"/>
    <s v="#6739"/>
    <s v="United States"/>
    <s v="United States"/>
    <s v="USPS"/>
    <s v="Ground Advantage"/>
    <n v="85037"/>
    <s v="85037"/>
    <n v="5"/>
    <s v="Phoenix"/>
    <x v="2"/>
    <n v="0"/>
    <n v="1.52"/>
    <n v="4.38"/>
  </r>
  <r>
    <d v="2024-01-25T00:00:00"/>
    <s v="#6740"/>
    <s v="United States"/>
    <s v="United States"/>
    <s v="UPS"/>
    <s v="UPS¬Æ Ground Saver"/>
    <n v="48423"/>
    <s v="48423"/>
    <n v="5"/>
    <s v="Davison"/>
    <x v="32"/>
    <n v="0"/>
    <n v="13.78"/>
    <n v="10.67"/>
  </r>
  <r>
    <d v="2024-01-26T00:00:00"/>
    <s v="#6741"/>
    <s v="United States"/>
    <s v="United States"/>
    <s v="UPS"/>
    <s v="UPS¬Æ Ground Saver"/>
    <n v="97132"/>
    <s v="97132"/>
    <n v="5"/>
    <s v="Newberg"/>
    <x v="4"/>
    <n v="0"/>
    <n v="14.47"/>
    <n v="8.7200000000000006"/>
  </r>
  <r>
    <d v="2024-01-26T00:00:00"/>
    <s v="#6742"/>
    <s v="United States"/>
    <s v="United States"/>
    <s v="USPS"/>
    <s v="Ground Advantage"/>
    <n v="92655"/>
    <s v="92655"/>
    <n v="5"/>
    <s v="Midway City"/>
    <x v="16"/>
    <n v="0"/>
    <n v="4.8600000000000003"/>
    <n v="6.54"/>
  </r>
  <r>
    <d v="2024-01-26T00:00:00"/>
    <s v="#6743"/>
    <s v="United States"/>
    <s v="United States"/>
    <s v="USPS"/>
    <s v="Ground Advantage"/>
    <n v="21113"/>
    <s v="21113"/>
    <n v="5"/>
    <s v="Odenton"/>
    <x v="26"/>
    <n v="0"/>
    <n v="6.49"/>
    <n v="9.2100000000000009"/>
  </r>
  <r>
    <d v="2024-01-27T00:00:00"/>
    <s v="#6744"/>
    <s v="United States"/>
    <s v="United States"/>
    <s v="UPS"/>
    <s v="UPS¬Æ Ground Saver"/>
    <s v="04092"/>
    <s v="04092"/>
    <n v="5"/>
    <s v="Westbrook"/>
    <x v="28"/>
    <n v="0"/>
    <n v="13.93"/>
    <n v="11.4"/>
  </r>
  <r>
    <d v="2024-01-27T00:00:00"/>
    <s v="#6745"/>
    <s v="United States"/>
    <s v="United States"/>
    <s v="UPS"/>
    <s v="UPS¬Æ Ground Saver"/>
    <n v="46032"/>
    <s v="46032"/>
    <n v="5"/>
    <s v="Carmel"/>
    <x v="14"/>
    <n v="0"/>
    <n v="13.89"/>
    <n v="9.98"/>
  </r>
  <r>
    <d v="2024-01-27T00:00:00"/>
    <s v="#6746"/>
    <s v="United States"/>
    <s v="United States"/>
    <s v="UPS"/>
    <s v="UPS¬Æ Ground Saver"/>
    <n v="10036"/>
    <s v="10036"/>
    <n v="5"/>
    <s v="new york"/>
    <x v="21"/>
    <n v="0"/>
    <n v="13.93"/>
    <n v="11.4"/>
  </r>
  <r>
    <d v="2024-01-27T00:00:00"/>
    <s v="#6747"/>
    <s v="United States"/>
    <s v="United States"/>
    <s v="UPS"/>
    <s v="UPS¬Æ Ground Saver"/>
    <n v="42104"/>
    <s v="42104"/>
    <n v="5"/>
    <s v="Bowling Green"/>
    <x v="19"/>
    <n v="0"/>
    <n v="13.89"/>
    <n v="9.98"/>
  </r>
  <r>
    <d v="2024-01-27T00:00:00"/>
    <s v="#6748"/>
    <s v="United States"/>
    <s v="United States"/>
    <s v="UPS"/>
    <s v="UPS¬Æ Ground Saver"/>
    <n v="19050"/>
    <s v="19050"/>
    <n v="5"/>
    <s v="Lansdowne"/>
    <x v="10"/>
    <n v="0"/>
    <n v="13.8"/>
    <n v="9.82"/>
  </r>
  <r>
    <d v="2024-01-29T00:00:00"/>
    <s v="#6749"/>
    <s v="United States"/>
    <s v="United States"/>
    <s v="USPS"/>
    <s v="Ground Advantage"/>
    <n v="38305"/>
    <s v="38305"/>
    <n v="5"/>
    <s v="Jackson"/>
    <x v="37"/>
    <n v="0"/>
    <n v="4.6100000000000003"/>
    <n v="7.84"/>
  </r>
  <r>
    <d v="2024-01-29T00:00:00"/>
    <s v="#6750"/>
    <s v="United States"/>
    <s v="United States"/>
    <s v="UPS"/>
    <s v="UPS¬Æ Ground Saver"/>
    <n v="12158"/>
    <s v="12158"/>
    <n v="5"/>
    <s v="Selkirk"/>
    <x v="21"/>
    <n v="0"/>
    <n v="13.8"/>
    <n v="9.82"/>
  </r>
  <r>
    <d v="2024-01-29T00:00:00"/>
    <s v="#6751"/>
    <s v="United States"/>
    <s v="United States"/>
    <s v="USPS"/>
    <s v="Ground Advantage"/>
    <n v="84790"/>
    <s v="84790"/>
    <n v="5"/>
    <s v="St George"/>
    <x v="0"/>
    <n v="0"/>
    <n v="1.29"/>
    <n v="3.86"/>
  </r>
  <r>
    <d v="2024-01-29T00:00:00"/>
    <s v="#6752"/>
    <s v="United States"/>
    <s v="United States"/>
    <s v="UPS"/>
    <s v="UPS¬Æ Ground Saver"/>
    <n v="46032"/>
    <s v="46032"/>
    <n v="5"/>
    <s v="Carmel"/>
    <x v="14"/>
    <n v="0"/>
    <n v="13.89"/>
    <n v="9.98"/>
  </r>
  <r>
    <d v="2024-01-30T00:00:00"/>
    <s v="#6753"/>
    <s v="United States"/>
    <s v="United States"/>
    <s v="USPS"/>
    <s v="Ground Advantage"/>
    <n v="67135"/>
    <s v="67135"/>
    <n v="5"/>
    <s v="Sedgwick"/>
    <x v="35"/>
    <n v="0"/>
    <n v="4.74"/>
    <n v="8.81"/>
  </r>
  <r>
    <d v="2024-01-30T00:00:00"/>
    <s v="#6754"/>
    <s v="United States"/>
    <s v="United States"/>
    <s v="USPS"/>
    <s v="Ground Advantage"/>
    <n v="14607"/>
    <s v="14607"/>
    <n v="5"/>
    <s v="Rochester"/>
    <x v="21"/>
    <n v="0"/>
    <n v="5.08"/>
    <n v="8.52"/>
  </r>
  <r>
    <d v="2024-01-31T00:00:00"/>
    <s v="#6757"/>
    <s v="United States"/>
    <s v="United States"/>
    <s v="USPS"/>
    <s v="Ground Advantage"/>
    <n v="85119"/>
    <s v="85119"/>
    <n v="5"/>
    <s v="Apache Junction"/>
    <x v="2"/>
    <n v="0"/>
    <n v="4.54"/>
    <n v="6.26"/>
  </r>
  <r>
    <d v="2024-01-31T00:00:00"/>
    <s v="#6758"/>
    <s v="United States"/>
    <s v="United States"/>
    <s v="UPS"/>
    <s v="UPS¬Æ Ground Saver"/>
    <n v="97201"/>
    <s v="97201"/>
    <n v="5"/>
    <s v="Portland"/>
    <x v="4"/>
    <n v="0"/>
    <n v="14.47"/>
    <n v="8.7200000000000006"/>
  </r>
  <r>
    <d v="2024-02-07T00:00:00"/>
    <s v="#6759"/>
    <s v="United States"/>
    <s v="United States"/>
    <s v="USPS"/>
    <s v="Ground Advantage"/>
    <n v="37062"/>
    <s v="37062"/>
    <n v="5"/>
    <s v="Fairview"/>
    <x v="37"/>
    <n v="0"/>
    <n v="6.68"/>
    <n v="12.12"/>
  </r>
  <r>
    <d v="2024-02-07T00:00:00"/>
    <s v="#6760"/>
    <s v="United States"/>
    <s v="United States"/>
    <s v="USPS"/>
    <s v="Ground Advantage"/>
    <n v="40517"/>
    <s v="40517"/>
    <n v="5"/>
    <s v="Lexington"/>
    <x v="19"/>
    <n v="0"/>
    <n v="8.1999999999999993"/>
    <n v="13.7"/>
  </r>
  <r>
    <d v="2024-02-01T00:00:00"/>
    <s v="#6761"/>
    <s v="United States"/>
    <s v="United States"/>
    <s v="UPS"/>
    <s v="UPS¬Æ Ground Saver"/>
    <n v="70124"/>
    <s v="70124"/>
    <n v="5"/>
    <s v="New Orleans"/>
    <x v="42"/>
    <n v="0"/>
    <n v="13.89"/>
    <n v="9.98"/>
  </r>
  <r>
    <d v="2024-02-01T00:00:00"/>
    <s v="#6762"/>
    <s v="United States"/>
    <s v="United States"/>
    <s v="USPS"/>
    <s v="Ground Advantage"/>
    <n v="98683"/>
    <s v="98683"/>
    <n v="5"/>
    <s v="Vancouver"/>
    <x v="9"/>
    <n v="0"/>
    <n v="4.4400000000000004"/>
    <n v="7.16"/>
  </r>
  <r>
    <d v="2024-02-01T00:00:00"/>
    <s v="#6763"/>
    <s v="United States"/>
    <s v="United States"/>
    <s v="UPS"/>
    <s v="UPS¬Æ Ground Saver"/>
    <n v="84097"/>
    <s v="84097"/>
    <n v="5"/>
    <s v="Orem"/>
    <x v="0"/>
    <n v="0"/>
    <n v="12.88"/>
    <n v="6.8"/>
  </r>
  <r>
    <d v="2024-02-02T00:00:00"/>
    <s v="#6764"/>
    <s v="United States"/>
    <s v="United States"/>
    <s v="UPS"/>
    <s v="UPS¬Æ Ground Saver"/>
    <n v="84045"/>
    <s v="84045"/>
    <n v="5"/>
    <s v="Saratoga Springs"/>
    <x v="0"/>
    <n v="0"/>
    <n v="12.53"/>
    <n v="6.64"/>
  </r>
  <r>
    <d v="2024-02-02T00:00:00"/>
    <s v="#6765"/>
    <s v="United States"/>
    <s v="United States"/>
    <s v="USPS"/>
    <s v="Ground Advantage"/>
    <n v="60605"/>
    <s v="60605"/>
    <n v="5"/>
    <s v="Chicago"/>
    <x v="40"/>
    <n v="0"/>
    <n v="4.6100000000000003"/>
    <n v="7.84"/>
  </r>
  <r>
    <d v="2024-02-03T00:00:00"/>
    <s v="#6766"/>
    <s v="United States"/>
    <s v="United States"/>
    <s v="USPS"/>
    <s v="Ground Advantage"/>
    <n v="54403"/>
    <s v="54403"/>
    <n v="5"/>
    <s v="Wausau"/>
    <x v="38"/>
    <n v="0"/>
    <n v="4.6100000000000003"/>
    <n v="7.84"/>
  </r>
  <r>
    <d v="2024-02-06T00:00:00"/>
    <s v="#6767"/>
    <s v="United States"/>
    <s v="United States"/>
    <s v="USPS"/>
    <s v="Ground Advantage"/>
    <n v="68970"/>
    <s v="68970"/>
    <n v="5"/>
    <s v="Red Cloud"/>
    <x v="17"/>
    <n v="0"/>
    <n v="5.26"/>
    <n v="9.24"/>
  </r>
  <r>
    <d v="2024-02-06T00:00:00"/>
    <s v="#6768"/>
    <s v="United States"/>
    <s v="United States"/>
    <s v="USPS"/>
    <s v="Ground Advantage"/>
    <n v="63303"/>
    <s v="63303"/>
    <n v="5"/>
    <s v="Saint Charles"/>
    <x v="18"/>
    <n v="0"/>
    <n v="5.21"/>
    <n v="9.89"/>
  </r>
  <r>
    <d v="2024-02-06T00:00:00"/>
    <s v="#6769"/>
    <s v="United States"/>
    <s v="United States"/>
    <s v="USPS"/>
    <s v="Ground Advantage"/>
    <n v="11225"/>
    <s v="11225"/>
    <n v="5"/>
    <s v="Brooklyn"/>
    <x v="21"/>
    <n v="0"/>
    <n v="7.99"/>
    <n v="12.06"/>
  </r>
  <r>
    <d v="2024-02-08T00:00:00"/>
    <s v="#6770"/>
    <s v="United States"/>
    <s v="United States"/>
    <s v="USPS"/>
    <s v="Ground Advantage"/>
    <n v="85714"/>
    <s v="85714"/>
    <n v="5"/>
    <s v="Tucson"/>
    <x v="2"/>
    <n v="0"/>
    <n v="1.52"/>
    <n v="4.38"/>
  </r>
  <r>
    <d v="2024-02-06T00:00:00"/>
    <s v="#6771"/>
    <s v="United States"/>
    <s v="United States"/>
    <s v="USPS"/>
    <s v="Ground Advantage"/>
    <n v="30116"/>
    <s v="30116"/>
    <n v="5"/>
    <s v="Carrollton"/>
    <x v="3"/>
    <n v="0"/>
    <n v="1.45"/>
    <n v="5.45"/>
  </r>
  <r>
    <d v="2024-02-06T00:00:00"/>
    <s v="#6772"/>
    <s v="United States"/>
    <s v="United States"/>
    <s v="UPS"/>
    <s v="UPS¬Æ Ground Saver"/>
    <n v="77338"/>
    <s v="77338"/>
    <n v="5"/>
    <s v="Humble"/>
    <x v="8"/>
    <n v="0"/>
    <n v="13.97"/>
    <n v="9.74"/>
  </r>
  <r>
    <d v="2024-02-06T00:00:00"/>
    <s v="#6773"/>
    <s v="United States"/>
    <s v="United States"/>
    <s v="USPS"/>
    <s v="Ground Advantage"/>
    <n v="37830"/>
    <s v="37830"/>
    <n v="5"/>
    <s v="Oak Ridge"/>
    <x v="37"/>
    <n v="0"/>
    <n v="5.08"/>
    <n v="8.52"/>
  </r>
  <r>
    <d v="2024-02-06T00:00:00"/>
    <s v="#6774"/>
    <s v="United States"/>
    <s v="United States"/>
    <s v="USPS"/>
    <s v="Ground Advantage"/>
    <n v="46143"/>
    <s v="46143"/>
    <n v="5"/>
    <s v="Greenwood"/>
    <x v="14"/>
    <n v="0"/>
    <n v="1.48"/>
    <n v="5.32"/>
  </r>
  <r>
    <d v="2024-02-06T00:00:00"/>
    <s v="#6775"/>
    <s v="United States"/>
    <s v="United States"/>
    <s v="USPS"/>
    <s v="Ground Advantage"/>
    <n v="65203"/>
    <s v="65203"/>
    <n v="5"/>
    <s v="Columbia"/>
    <x v="18"/>
    <n v="0"/>
    <n v="4.6100000000000003"/>
    <n v="7.84"/>
  </r>
  <r>
    <d v="2024-02-09T00:00:00"/>
    <s v="#6777"/>
    <s v="United States"/>
    <s v="United States"/>
    <s v="UPS"/>
    <s v="UPS¬Æ Ground Saver"/>
    <n v="20008"/>
    <s v="20008"/>
    <n v="5"/>
    <s v="WASHINGTON"/>
    <x v="43"/>
    <n v="0"/>
    <n v="14.29"/>
    <n v="12.17"/>
  </r>
  <r>
    <d v="2024-02-09T00:00:00"/>
    <s v="#6778"/>
    <s v="United States"/>
    <s v="United States"/>
    <s v="USPS"/>
    <s v="Ground Advantage"/>
    <n v="20002"/>
    <s v="20002"/>
    <n v="5"/>
    <s v="Washington"/>
    <x v="43"/>
    <n v="0"/>
    <n v="7.67"/>
    <n v="10.93"/>
  </r>
  <r>
    <d v="2024-02-09T00:00:00"/>
    <s v="#6779"/>
    <s v="United States"/>
    <s v="United States"/>
    <s v="USPS"/>
    <s v="Ground Advantage"/>
    <n v="77511"/>
    <s v="77511"/>
    <n v="5"/>
    <s v="Alvin"/>
    <x v="8"/>
    <n v="0"/>
    <n v="1.53"/>
    <n v="4.47"/>
  </r>
  <r>
    <d v="2024-02-10T00:00:00"/>
    <s v="#6780"/>
    <s v="United States"/>
    <s v="United States"/>
    <s v="USPS"/>
    <s v="Ground Advantage"/>
    <n v="77338"/>
    <s v="77338"/>
    <n v="5"/>
    <s v="Humble"/>
    <x v="8"/>
    <n v="0"/>
    <n v="6.1"/>
    <n v="11.35"/>
  </r>
  <r>
    <d v="2024-02-10T00:00:00"/>
    <s v="#6781"/>
    <s v="United States"/>
    <s v="United States"/>
    <s v="USPS"/>
    <s v="Ground Advantage"/>
    <n v="98683"/>
    <s v="98683"/>
    <n v="5"/>
    <s v="Vancouver"/>
    <x v="9"/>
    <n v="0"/>
    <n v="4.4400000000000004"/>
    <n v="7.16"/>
  </r>
  <r>
    <d v="2024-02-10T00:00:00"/>
    <s v="#6782"/>
    <s v="United States"/>
    <s v="United States"/>
    <s v="USPS"/>
    <s v="Ground Advantage"/>
    <n v="84043"/>
    <s v="84043"/>
    <n v="5"/>
    <s v="Lehi"/>
    <x v="0"/>
    <n v="0"/>
    <n v="3.48"/>
    <n v="6.02"/>
  </r>
  <r>
    <d v="2024-02-12T00:00:00"/>
    <s v="#6783"/>
    <s v="United States"/>
    <s v="United States"/>
    <s v="USPS"/>
    <s v="Ground Advantage"/>
    <n v="48237"/>
    <s v="48237"/>
    <n v="5"/>
    <s v="Oak Park"/>
    <x v="32"/>
    <n v="0"/>
    <n v="5.08"/>
    <n v="8.52"/>
  </r>
  <r>
    <d v="2024-02-12T00:00:00"/>
    <s v="#6784"/>
    <s v="United States"/>
    <s v="United States"/>
    <s v="USPS"/>
    <s v="Ground Advantage"/>
    <n v="21215"/>
    <s v="21215"/>
    <n v="5"/>
    <s v="Baltimore"/>
    <x v="26"/>
    <n v="0"/>
    <n v="6.49"/>
    <n v="9.2100000000000009"/>
  </r>
  <r>
    <d v="2024-02-12T00:00:00"/>
    <s v="#6785"/>
    <s v="United States"/>
    <s v="United States"/>
    <s v="USPS"/>
    <s v="Ground Advantage"/>
    <n v="84054"/>
    <s v="84054"/>
    <n v="5"/>
    <s v="North Salt Lake"/>
    <x v="0"/>
    <n v="0"/>
    <n v="3.48"/>
    <n v="6.02"/>
  </r>
  <r>
    <d v="2024-02-12T00:00:00"/>
    <s v="#6786"/>
    <s v="United States"/>
    <s v="United States"/>
    <s v="USPS"/>
    <s v="Ground Advantage"/>
    <n v="79424"/>
    <s v="79424"/>
    <n v="5"/>
    <s v="Lubbock"/>
    <x v="8"/>
    <n v="0"/>
    <n v="4.4400000000000004"/>
    <n v="7.16"/>
  </r>
  <r>
    <d v="2024-02-13T00:00:00"/>
    <s v="#6787"/>
    <s v="United States"/>
    <s v="United States"/>
    <s v="USPS"/>
    <s v="Ground Advantage"/>
    <n v="21222"/>
    <s v="21222"/>
    <n v="5"/>
    <s v="Dundalk"/>
    <x v="26"/>
    <n v="0"/>
    <n v="6.49"/>
    <n v="9.2100000000000009"/>
  </r>
  <r>
    <d v="2024-02-13T00:00:00"/>
    <s v="#6788"/>
    <s v="United States"/>
    <s v="United States"/>
    <s v="UPS"/>
    <s v="UPS¬Æ Ground Saver"/>
    <n v="14609"/>
    <s v="14609"/>
    <n v="5"/>
    <s v="Irondequiot"/>
    <x v="21"/>
    <n v="0"/>
    <n v="14.15"/>
    <n v="11.39"/>
  </r>
  <r>
    <d v="2024-02-15T00:00:00"/>
    <s v="#6789"/>
    <s v="United States"/>
    <s v="United States"/>
    <s v="USPS"/>
    <s v="Ground Advantage"/>
    <n v="50111"/>
    <s v="50111"/>
    <n v="5"/>
    <s v="Grimes"/>
    <x v="46"/>
    <n v="0"/>
    <n v="4.74"/>
    <n v="8.81"/>
  </r>
  <r>
    <d v="2024-02-15T00:00:00"/>
    <s v="#6790"/>
    <s v="United States"/>
    <s v="United States"/>
    <s v="USPS"/>
    <s v="Ground Advantage"/>
    <n v="68970"/>
    <s v="68970"/>
    <n v="5"/>
    <s v="Red Cloud"/>
    <x v="17"/>
    <n v="0"/>
    <n v="4.74"/>
    <n v="8.81"/>
  </r>
  <r>
    <d v="2024-02-15T00:00:00"/>
    <s v="#6791"/>
    <s v="United States"/>
    <s v="United States"/>
    <s v="UPS"/>
    <s v="UPS¬Æ Ground Saver"/>
    <n v="94122"/>
    <s v="94122"/>
    <n v="5"/>
    <s v="San Francisco"/>
    <x v="16"/>
    <n v="0"/>
    <n v="15.79"/>
    <n v="7.56"/>
  </r>
  <r>
    <d v="2024-02-15T00:00:00"/>
    <s v="#6792"/>
    <s v="United States"/>
    <s v="United States"/>
    <s v="USPS"/>
    <s v="Ground Advantage"/>
    <n v="83445"/>
    <s v="83445"/>
    <n v="5"/>
    <s v="Saint Anthony"/>
    <x v="7"/>
    <n v="0"/>
    <n v="4.0599999999999996"/>
    <n v="6.44"/>
  </r>
  <r>
    <d v="2024-02-16T00:00:00"/>
    <s v="#6793"/>
    <s v="United States"/>
    <s v="United States"/>
    <s v="USPS"/>
    <s v="Ground Advantage"/>
    <n v="71923"/>
    <s v="71923"/>
    <n v="5"/>
    <s v="Arkadelphia"/>
    <x v="15"/>
    <n v="0"/>
    <n v="4.54"/>
    <n v="9.06"/>
  </r>
  <r>
    <d v="2024-02-17T00:00:00"/>
    <s v="#6794"/>
    <s v="United States"/>
    <s v="United States"/>
    <s v="USPS"/>
    <s v="Ground Advantage"/>
    <n v="84302"/>
    <s v="84302"/>
    <n v="5"/>
    <s v="Brigham"/>
    <x v="0"/>
    <n v="0"/>
    <n v="1.65"/>
    <n v="4.95"/>
  </r>
  <r>
    <d v="2024-02-17T00:00:00"/>
    <s v="#6795"/>
    <s v="United States"/>
    <s v="United States"/>
    <s v="USPS"/>
    <s v="Ground Advantage"/>
    <n v="28227"/>
    <s v="28227"/>
    <n v="5"/>
    <s v="Mint Hill"/>
    <x v="30"/>
    <n v="0"/>
    <n v="5.08"/>
    <n v="8.52"/>
  </r>
  <r>
    <d v="2024-02-20T00:00:00"/>
    <s v="#6796"/>
    <s v="United States"/>
    <s v="United States"/>
    <s v="USPS"/>
    <s v="Ground Advantage"/>
    <n v="64086"/>
    <s v="64086"/>
    <n v="5"/>
    <s v="Lees Summit"/>
    <x v="18"/>
    <n v="0"/>
    <n v="2.5099999999999998"/>
    <n v="6.09"/>
  </r>
  <r>
    <d v="2024-02-20T00:00:00"/>
    <s v="#6797"/>
    <s v="United States"/>
    <s v="United States"/>
    <s v="USPS"/>
    <s v="Ground Advantage"/>
    <n v="61820"/>
    <s v="61820"/>
    <n v="5"/>
    <s v="Champaign"/>
    <x v="40"/>
    <n v="0"/>
    <n v="5.73"/>
    <n v="10.52"/>
  </r>
  <r>
    <d v="2024-02-20T00:00:00"/>
    <s v="#6799"/>
    <s v="United States"/>
    <s v="United States"/>
    <s v="USPS"/>
    <s v="Ground Advantage"/>
    <n v="22902"/>
    <s v="22902"/>
    <n v="5"/>
    <s v="Charlottesville"/>
    <x v="1"/>
    <n v="0"/>
    <n v="1.45"/>
    <n v="5.45"/>
  </r>
  <r>
    <d v="2024-02-20T00:00:00"/>
    <s v="#6800"/>
    <s v="United States"/>
    <s v="United States"/>
    <s v="USPS"/>
    <s v="Ground Advantage"/>
    <n v="85201"/>
    <s v="85201"/>
    <n v="5"/>
    <s v="Mesa"/>
    <x v="2"/>
    <n v="0"/>
    <n v="4.54"/>
    <n v="6.26"/>
  </r>
  <r>
    <d v="2024-02-23T00:00:00"/>
    <s v="#6801"/>
    <s v="United States"/>
    <s v="United States"/>
    <s v="USPS"/>
    <s v="Ground Advantage"/>
    <n v="45069"/>
    <s v="45069"/>
    <n v="5"/>
    <s v="West Chester"/>
    <x v="29"/>
    <n v="0"/>
    <n v="5.7"/>
    <n v="10"/>
  </r>
  <r>
    <d v="2024-02-23T00:00:00"/>
    <s v="#6802"/>
    <s v="United States"/>
    <s v="United States"/>
    <s v="USPS"/>
    <s v="Ground Advantage"/>
    <n v="47304"/>
    <s v="47304"/>
    <n v="5"/>
    <s v="Muncie"/>
    <x v="14"/>
    <n v="0"/>
    <n v="5.7"/>
    <n v="10"/>
  </r>
  <r>
    <d v="2024-02-26T00:00:00"/>
    <s v="#6803"/>
    <s v="United States"/>
    <s v="United States"/>
    <s v="USPS"/>
    <s v="Ground Advantage"/>
    <n v="84765"/>
    <s v="84765"/>
    <n v="5"/>
    <s v="Santa Clara"/>
    <x v="0"/>
    <n v="0"/>
    <n v="4.0599999999999996"/>
    <n v="6.44"/>
  </r>
  <r>
    <d v="2024-02-23T00:00:00"/>
    <s v="#6804"/>
    <s v="United States"/>
    <s v="United States"/>
    <s v="USPS"/>
    <s v="Ground Advantage"/>
    <n v="68970"/>
    <s v="68970"/>
    <n v="5"/>
    <s v="Red Cloud"/>
    <x v="17"/>
    <n v="0"/>
    <n v="4.33"/>
    <n v="8.1199999999999992"/>
  </r>
  <r>
    <d v="2024-02-22T00:00:00"/>
    <s v="#6805"/>
    <s v="United States"/>
    <s v="United States"/>
    <s v="USPS"/>
    <s v="Ground Advantage"/>
    <n v="48217"/>
    <s v="48217"/>
    <n v="5"/>
    <s v="Detroit"/>
    <x v="32"/>
    <n v="0"/>
    <n v="5.08"/>
    <n v="8.52"/>
  </r>
  <r>
    <d v="2024-02-23T00:00:00"/>
    <s v="#6806"/>
    <s v="United States"/>
    <s v="United States"/>
    <s v="USPS"/>
    <s v="Ground Advantage"/>
    <n v="85201"/>
    <s v="85201"/>
    <n v="5"/>
    <s v="Mesa"/>
    <x v="2"/>
    <n v="0"/>
    <n v="4.8600000000000003"/>
    <n v="6.54"/>
  </r>
  <r>
    <d v="2024-02-26T00:00:00"/>
    <s v="#6807"/>
    <s v="United States"/>
    <s v="United States"/>
    <s v="USPS"/>
    <s v="Ground Advantage"/>
    <n v="39042"/>
    <s v="39042"/>
    <n v="5"/>
    <s v="Brandon"/>
    <x v="23"/>
    <n v="0"/>
    <n v="4.6100000000000003"/>
    <n v="7.84"/>
  </r>
  <r>
    <d v="2024-02-26T00:00:00"/>
    <s v="#6808"/>
    <s v="United States"/>
    <s v="United States"/>
    <s v="USPS"/>
    <s v="Ground Advantage"/>
    <n v="84015"/>
    <s v="84015"/>
    <n v="5"/>
    <s v="Clinton"/>
    <x v="0"/>
    <n v="0"/>
    <n v="3.48"/>
    <n v="6.02"/>
  </r>
  <r>
    <d v="2024-02-28T00:00:00"/>
    <s v="#6809"/>
    <s v="United States"/>
    <s v="United States"/>
    <s v="USPS"/>
    <s v="Ground Advantage"/>
    <n v="11225"/>
    <s v="11225"/>
    <n v="5"/>
    <s v="Brooklyn"/>
    <x v="21"/>
    <n v="0"/>
    <n v="7.99"/>
    <n v="12.06"/>
  </r>
  <r>
    <d v="2024-02-28T00:00:00"/>
    <s v="#6810"/>
    <s v="United States"/>
    <s v="United States"/>
    <s v="USPS"/>
    <s v="Ground Advantage"/>
    <n v="32579"/>
    <s v="32579"/>
    <n v="5"/>
    <s v="Shalimar"/>
    <x v="27"/>
    <n v="0"/>
    <n v="1.5"/>
    <n v="4.55"/>
  </r>
  <r>
    <d v="2024-03-01T00:00:00"/>
    <s v="#6811"/>
    <s v="United States"/>
    <s v="United States"/>
    <s v="USPS"/>
    <s v="Ground Advantage"/>
    <n v="60440"/>
    <s v="60440"/>
    <n v="5"/>
    <s v="Bolingbrook"/>
    <x v="40"/>
    <n v="0"/>
    <n v="1.53"/>
    <n v="4.47"/>
  </r>
  <r>
    <d v="2024-03-06T00:00:00"/>
    <s v="#6812"/>
    <s v="United States"/>
    <s v="United States"/>
    <s v="USPS"/>
    <s v="Ground Advantage"/>
    <n v="29906"/>
    <s v="29906"/>
    <n v="5"/>
    <s v="BEAUFORT"/>
    <x v="20"/>
    <n v="0"/>
    <n v="2.62"/>
    <n v="6.23"/>
  </r>
  <r>
    <d v="2024-03-07T00:00:00"/>
    <s v="#6813"/>
    <s v="United States"/>
    <s v="United States"/>
    <s v="USPS"/>
    <s v="Ground Advantage"/>
    <n v="84040"/>
    <s v="84040"/>
    <n v="5"/>
    <s v="Layton"/>
    <x v="0"/>
    <n v="0"/>
    <n v="3.48"/>
    <n v="6.02"/>
  </r>
  <r>
    <d v="2024-03-11T00:00:00"/>
    <s v="#6814"/>
    <s v="United States"/>
    <s v="United States"/>
    <s v="USPS"/>
    <s v="Ground Advantage"/>
    <n v="59701"/>
    <s v="59701"/>
    <n v="5"/>
    <s v="Butte"/>
    <x v="49"/>
    <n v="0"/>
    <n v="2.52"/>
    <n v="5.93"/>
  </r>
  <r>
    <d v="2024-03-12T00:00:00"/>
    <s v="#6815"/>
    <s v="United States"/>
    <s v="United States"/>
    <s v="USPS"/>
    <s v="Ground Advantage"/>
    <n v="37037"/>
    <s v="37037"/>
    <n v="5"/>
    <s v="Christiana"/>
    <x v="37"/>
    <n v="0"/>
    <n v="5.21"/>
    <n v="9.89"/>
  </r>
  <r>
    <d v="2024-03-12T00:00:00"/>
    <s v="#6816"/>
    <s v="United States"/>
    <s v="United States"/>
    <s v="USPS"/>
    <s v="Ground Advantage"/>
    <n v="20743"/>
    <s v="20743"/>
    <n v="5"/>
    <s v="Capitol Hgts"/>
    <x v="26"/>
    <n v="0"/>
    <n v="6.49"/>
    <n v="9.2100000000000009"/>
  </r>
  <r>
    <d v="2024-03-13T00:00:00"/>
    <s v="#6817"/>
    <s v="United States"/>
    <s v="United States"/>
    <s v="USPS"/>
    <s v="Ground Advantage"/>
    <n v="64855"/>
    <s v="64855"/>
    <n v="5"/>
    <s v="Oronogo"/>
    <x v="18"/>
    <n v="0"/>
    <n v="4.4400000000000004"/>
    <n v="7.16"/>
  </r>
  <r>
    <d v="2024-03-14T00:00:00"/>
    <s v="#6818"/>
    <s v="United States"/>
    <s v="United States"/>
    <s v="UPS"/>
    <s v="UPS¬Æ Ground Saver"/>
    <n v="94132"/>
    <s v="94132"/>
    <n v="5"/>
    <s v="San Francisco"/>
    <x v="16"/>
    <n v="0"/>
    <n v="15.79"/>
    <n v="7.56"/>
  </r>
  <r>
    <d v="2024-03-14T00:00:00"/>
    <s v="#6819"/>
    <s v="United States"/>
    <s v="United States"/>
    <s v="USPS"/>
    <s v="Ground Advantage"/>
    <n v="84003"/>
    <s v="84003"/>
    <n v="5"/>
    <s v="American Fork"/>
    <x v="0"/>
    <n v="0"/>
    <n v="3.69"/>
    <n v="6.31"/>
  </r>
  <r>
    <d v="2024-03-16T00:00:00"/>
    <s v="#6820"/>
    <s v="United States"/>
    <s v="United States"/>
    <s v="UPS"/>
    <s v="UPS¬Æ Ground"/>
    <n v="93111"/>
    <s v="93111"/>
    <n v="5"/>
    <s v="Santa Barbara"/>
    <x v="16"/>
    <n v="0"/>
    <n v="14.12"/>
    <n v="10.47"/>
  </r>
  <r>
    <d v="2024-03-18T00:00:00"/>
    <s v="#6821"/>
    <s v="United States"/>
    <s v="United States"/>
    <s v="USPS"/>
    <s v="Ground Advantage"/>
    <n v="98640"/>
    <s v="98640"/>
    <n v="5"/>
    <s v="Ocean Park"/>
    <x v="9"/>
    <n v="0"/>
    <n v="4.33"/>
    <n v="8.1199999999999992"/>
  </r>
  <r>
    <d v="2024-03-18T00:00:00"/>
    <s v="#6822"/>
    <s v="United States"/>
    <s v="United States"/>
    <s v="USPS"/>
    <s v="Ground Advantage"/>
    <n v="85286"/>
    <s v="85286"/>
    <n v="5"/>
    <s v="Chandler"/>
    <x v="2"/>
    <n v="0"/>
    <n v="1.63"/>
    <n v="5.07"/>
  </r>
  <r>
    <d v="2024-03-18T00:00:00"/>
    <s v="#6823"/>
    <s v="United States"/>
    <s v="United States"/>
    <s v="USPS"/>
    <s v="Ground Advantage"/>
    <n v="32124"/>
    <s v="32124"/>
    <n v="5"/>
    <s v="Daytona Beach"/>
    <x v="27"/>
    <n v="0"/>
    <n v="6.49"/>
    <n v="9.2100000000000009"/>
  </r>
  <r>
    <d v="2024-03-18T00:00:00"/>
    <s v="#6824"/>
    <s v="United States"/>
    <s v="United States"/>
    <s v="USPS"/>
    <s v="Ground Advantage"/>
    <n v="80211"/>
    <s v="80211"/>
    <n v="5"/>
    <s v="Denver"/>
    <x v="12"/>
    <n v="0"/>
    <n v="4.54"/>
    <n v="6.26"/>
  </r>
  <r>
    <d v="2024-03-18T00:00:00"/>
    <s v="#6825"/>
    <s v="United States"/>
    <s v="United States"/>
    <s v="UPS"/>
    <s v="UPS¬Æ Ground Saver"/>
    <s v="08690"/>
    <s v="08690"/>
    <n v="5"/>
    <s v="Hamilton Township"/>
    <x v="31"/>
    <n v="0"/>
    <n v="14.17"/>
    <n v="10.49"/>
  </r>
  <r>
    <d v="2024-03-18T00:00:00"/>
    <s v="#6826"/>
    <s v="United States"/>
    <s v="United States"/>
    <s v="USPS"/>
    <s v="Ground Advantage"/>
    <n v="84117"/>
    <s v="84117"/>
    <n v="5"/>
    <s v="Holladay"/>
    <x v="0"/>
    <n v="0"/>
    <n v="3.48"/>
    <n v="6.02"/>
  </r>
  <r>
    <d v="2024-03-19T00:00:00"/>
    <s v="#6827"/>
    <s v="United States"/>
    <s v="United States"/>
    <s v="USPS"/>
    <s v="Ground Advantage"/>
    <n v="98072"/>
    <s v="98072"/>
    <n v="5"/>
    <s v="Woodinville"/>
    <x v="9"/>
    <n v="0"/>
    <n v="4.4400000000000004"/>
    <n v="7.16"/>
  </r>
  <r>
    <d v="2024-03-25T00:00:00"/>
    <s v="#6828"/>
    <s v="United States"/>
    <s v="United States"/>
    <s v="UPS"/>
    <s v="UPS¬Æ Ground Saver"/>
    <n v="84062"/>
    <s v="84062"/>
    <n v="5"/>
    <s v="Pleasant Grove"/>
    <x v="0"/>
    <n v="0"/>
    <n v="14.71"/>
    <n v="6.68"/>
  </r>
  <r>
    <d v="2024-03-25T00:00:00"/>
    <s v="#6829"/>
    <s v="United States"/>
    <s v="United States"/>
    <s v="UPS"/>
    <s v="UPS¬Æ Ground Saver"/>
    <n v="37211"/>
    <s v="37211"/>
    <n v="5"/>
    <s v="Nashville"/>
    <x v="37"/>
    <n v="0"/>
    <n v="16.27"/>
    <n v="10.51"/>
  </r>
  <r>
    <d v="2024-03-25T00:00:00"/>
    <s v="#6830"/>
    <s v="United States"/>
    <s v="United States"/>
    <s v="UPS"/>
    <s v="UPS¬Æ Ground Saver"/>
    <n v="55409"/>
    <s v="55409"/>
    <n v="5"/>
    <s v="Minneapolis"/>
    <x v="22"/>
    <n v="0"/>
    <n v="16.2"/>
    <n v="9.8800000000000008"/>
  </r>
  <r>
    <d v="2024-03-25T00:00:00"/>
    <s v="#6831"/>
    <s v="United States"/>
    <s v="United States"/>
    <s v="UPS"/>
    <s v="UPS¬Æ Ground Saver"/>
    <n v="48185"/>
    <s v="48185"/>
    <n v="5"/>
    <s v="Westland"/>
    <x v="32"/>
    <n v="0"/>
    <n v="15.08"/>
    <n v="12.8"/>
  </r>
  <r>
    <d v="2024-03-25T00:00:00"/>
    <s v="#6832"/>
    <s v="United States"/>
    <s v="United States"/>
    <s v="UPS"/>
    <s v="UPS¬Æ Ground Saver"/>
    <s v="08690"/>
    <s v="08690"/>
    <n v="5"/>
    <s v="Hamilton Township"/>
    <x v="31"/>
    <n v="0"/>
    <n v="15.46"/>
    <n v="9.1999999999999993"/>
  </r>
  <r>
    <d v="2024-03-26T00:00:00"/>
    <s v="#6833"/>
    <s v="United States"/>
    <s v="United States"/>
    <s v="USPS"/>
    <s v="Ground Advantage"/>
    <n v="78642"/>
    <s v="78642"/>
    <n v="5"/>
    <s v="Liberty Hill"/>
    <x v="8"/>
    <n v="0"/>
    <n v="4.4400000000000004"/>
    <n v="7.16"/>
  </r>
  <r>
    <d v="2024-03-28T00:00:00"/>
    <s v="#6834"/>
    <s v="United States"/>
    <s v="United States"/>
    <s v="USPS"/>
    <s v="Ground Advantage"/>
    <n v="37037"/>
    <s v="37037"/>
    <n v="5"/>
    <s v="Christiana"/>
    <x v="37"/>
    <n v="0"/>
    <n v="4.54"/>
    <n v="9.06"/>
  </r>
  <r>
    <d v="2024-03-28T00:00:00"/>
    <s v="#6835"/>
    <s v="United States"/>
    <s v="United States"/>
    <s v="USPS"/>
    <s v="Ground Advantage"/>
    <n v="92655"/>
    <s v="92655"/>
    <n v="5"/>
    <s v="Midway City"/>
    <x v="16"/>
    <n v="0"/>
    <n v="4.54"/>
    <n v="6.26"/>
  </r>
  <r>
    <d v="2024-03-30T00:00:00"/>
    <s v="#6836"/>
    <s v="United States"/>
    <s v="United States"/>
    <s v="USPS"/>
    <s v="Ground Advantage"/>
    <n v="84117"/>
    <s v="84117"/>
    <n v="5"/>
    <s v="Holladay"/>
    <x v="0"/>
    <n v="0"/>
    <n v="1.65"/>
    <n v="4.95"/>
  </r>
  <r>
    <d v="2024-03-30T00:00:00"/>
    <s v="#6837"/>
    <s v="United States"/>
    <s v="United States"/>
    <s v="USPS"/>
    <s v="Ground Advantage"/>
    <n v="92655"/>
    <s v="92655"/>
    <n v="5"/>
    <s v="Midway City"/>
    <x v="16"/>
    <n v="0"/>
    <n v="4.8600000000000003"/>
    <n v="6.54"/>
  </r>
  <r>
    <d v="2024-03-30T00:00:00"/>
    <s v="#6838"/>
    <s v="United States"/>
    <s v="United States"/>
    <s v="USPS"/>
    <s v="Ground Advantage"/>
    <n v="46748"/>
    <s v="46748"/>
    <n v="5"/>
    <s v="Huntertown"/>
    <x v="14"/>
    <n v="0"/>
    <n v="1.48"/>
    <n v="5.32"/>
  </r>
  <r>
    <d v="2024-03-30T00:00:00"/>
    <s v="#6839"/>
    <s v="United States"/>
    <s v="United States"/>
    <s v="USPS"/>
    <s v="Ground Advantage"/>
    <n v="84604"/>
    <s v="84604"/>
    <n v="5"/>
    <s v="Provo"/>
    <x v="0"/>
    <n v="0"/>
    <n v="1.63"/>
    <n v="4.87"/>
  </r>
  <r>
    <d v="2024-03-30T00:00:00"/>
    <s v="#6840"/>
    <s v="United States"/>
    <s v="United States"/>
    <s v="UPS"/>
    <s v="UPS¬Æ Ground Saver"/>
    <n v="92618"/>
    <s v="92618"/>
    <n v="5"/>
    <s v="Irvine"/>
    <x v="16"/>
    <n v="0"/>
    <n v="16.37"/>
    <n v="8.75"/>
  </r>
  <r>
    <d v="2024-04-01T00:00:00"/>
    <s v="#6841"/>
    <s v="United States"/>
    <s v="United States"/>
    <s v="USPS"/>
    <s v="Ground Advantage"/>
    <n v="90016"/>
    <s v="90016"/>
    <n v="5"/>
    <s v="Los Angeles"/>
    <x v="16"/>
    <n v="0"/>
    <n v="1.63"/>
    <n v="5.07"/>
  </r>
  <r>
    <d v="2024-04-01T00:00:00"/>
    <s v="#6842"/>
    <s v="United States"/>
    <s v="United States"/>
    <s v="USPS"/>
    <s v="Ground Advantage"/>
    <n v="94066"/>
    <s v="94066"/>
    <n v="5"/>
    <s v="San Bruno"/>
    <x v="16"/>
    <n v="0"/>
    <n v="5.58"/>
    <n v="6.72"/>
  </r>
  <r>
    <d v="2024-04-01T00:00:00"/>
    <s v="#6843"/>
    <s v="United States"/>
    <s v="United States"/>
    <s v="USPS"/>
    <s v="Ground Advantage"/>
    <s v="02478"/>
    <s v="02478"/>
    <n v="5"/>
    <s v="Belmont"/>
    <x v="39"/>
    <n v="0"/>
    <n v="7.67"/>
    <n v="10.93"/>
  </r>
  <r>
    <d v="2024-04-01T00:00:00"/>
    <s v="#6844"/>
    <s v="United States"/>
    <s v="United States"/>
    <s v="USPS"/>
    <s v="Ground Advantage"/>
    <s v="06907"/>
    <s v="06907"/>
    <n v="5"/>
    <s v="Stamford"/>
    <x v="34"/>
    <n v="0"/>
    <n v="1.38"/>
    <n v="5.62"/>
  </r>
  <r>
    <d v="2024-04-08T00:00:00"/>
    <s v="#6845"/>
    <s v="United States"/>
    <s v="United States"/>
    <s v="USPS"/>
    <s v="Ground Advantage"/>
    <n v="30552"/>
    <s v="30552"/>
    <n v="5"/>
    <s v="Lakemont"/>
    <x v="3"/>
    <n v="0"/>
    <n v="5.08"/>
    <n v="8.52"/>
  </r>
  <r>
    <d v="2024-04-08T00:00:00"/>
    <s v="#6846"/>
    <s v="United States"/>
    <s v="United States"/>
    <s v="USPS"/>
    <s v="Ground Advantage"/>
    <n v="98229"/>
    <s v="98229"/>
    <n v="5"/>
    <s v="Bellingham"/>
    <x v="9"/>
    <n v="0"/>
    <n v="1.6"/>
    <n v="5.15"/>
  </r>
  <r>
    <d v="2024-04-08T00:00:00"/>
    <s v="#6847"/>
    <s v="United States"/>
    <s v="United States"/>
    <s v="USPS"/>
    <s v="Ground Advantage"/>
    <s v="03103"/>
    <s v="03103"/>
    <n v="5"/>
    <s v="Manchester"/>
    <x v="41"/>
    <n v="0"/>
    <n v="7.99"/>
    <n v="12.06"/>
  </r>
  <r>
    <d v="2024-04-08T00:00:00"/>
    <s v="#6848"/>
    <s v="United States"/>
    <s v="United States"/>
    <s v="USPS"/>
    <s v="Ground Advantage"/>
    <n v="84094"/>
    <s v="84094"/>
    <n v="5"/>
    <s v="Sandy"/>
    <x v="0"/>
    <n v="0"/>
    <n v="3.48"/>
    <n v="6.02"/>
  </r>
  <r>
    <d v="2024-04-08T00:00:00"/>
    <s v="#6849"/>
    <s v="United States"/>
    <s v="United States"/>
    <s v="USPS"/>
    <s v="Ground Advantage"/>
    <n v="85201"/>
    <s v="85201"/>
    <n v="5"/>
    <s v="Mesa"/>
    <x v="2"/>
    <n v="0"/>
    <n v="5.58"/>
    <n v="6.72"/>
  </r>
  <r>
    <d v="2024-04-08T00:00:00"/>
    <s v="#6850"/>
    <s v="United States"/>
    <s v="United States"/>
    <s v="USPS"/>
    <s v="Ground Advantage"/>
    <n v="93305"/>
    <s v="93305"/>
    <n v="5"/>
    <s v="Bakersfield"/>
    <x v="16"/>
    <n v="0"/>
    <n v="4.8600000000000003"/>
    <n v="6.54"/>
  </r>
  <r>
    <d v="2024-04-08T00:00:00"/>
    <s v="#6851"/>
    <s v="United States"/>
    <s v="United States"/>
    <s v="USPS"/>
    <s v="Ground Advantage"/>
    <n v="30350"/>
    <s v="30350"/>
    <n v="5"/>
    <s v="Sandy Springs"/>
    <x v="3"/>
    <n v="0"/>
    <n v="5.7"/>
    <n v="10"/>
  </r>
  <r>
    <d v="2024-04-08T00:00:00"/>
    <s v="#6852"/>
    <s v="United States"/>
    <s v="United States"/>
    <s v="USPS"/>
    <s v="Ground Advantage"/>
    <n v="92655"/>
    <s v="92655"/>
    <n v="5"/>
    <s v="Midway City"/>
    <x v="16"/>
    <n v="0"/>
    <n v="4.8600000000000003"/>
    <n v="6.54"/>
  </r>
  <r>
    <d v="2024-04-08T00:00:00"/>
    <s v="#6853"/>
    <s v="United States"/>
    <s v="United States"/>
    <s v="USPS"/>
    <s v="Ground Advantage"/>
    <n v="84096"/>
    <s v="84096"/>
    <n v="5"/>
    <s v="Herriman"/>
    <x v="0"/>
    <n v="0"/>
    <n v="3.69"/>
    <n v="6.31"/>
  </r>
  <r>
    <d v="2024-04-08T00:00:00"/>
    <s v="#6854"/>
    <s v="United States"/>
    <s v="United States"/>
    <s v="UPS"/>
    <s v="UPS¬Æ Ground Saver"/>
    <n v="98683"/>
    <s v="98683"/>
    <n v="5"/>
    <s v="Vancouver"/>
    <x v="9"/>
    <n v="0"/>
    <n v="16.77"/>
    <n v="9.23"/>
  </r>
  <r>
    <d v="2024-04-08T00:00:00"/>
    <s v="#6855"/>
    <s v="United States"/>
    <s v="United States"/>
    <s v="USPS"/>
    <s v="Ground Advantage"/>
    <n v="29170"/>
    <s v="29170"/>
    <n v="5"/>
    <s v="West Columbia"/>
    <x v="20"/>
    <n v="0"/>
    <n v="2.62"/>
    <n v="6.23"/>
  </r>
  <r>
    <d v="2024-04-08T00:00:00"/>
    <s v="#6856"/>
    <s v="United States"/>
    <s v="United States"/>
    <s v="USPS"/>
    <s v="Ground Advantage"/>
    <n v="84321"/>
    <s v="84321"/>
    <n v="5"/>
    <s v="Logan"/>
    <x v="0"/>
    <n v="0"/>
    <n v="3.48"/>
    <n v="6.02"/>
  </r>
  <r>
    <d v="2024-04-08T00:00:00"/>
    <s v="#6857"/>
    <s v="United States"/>
    <s v="United States"/>
    <s v="USPS"/>
    <s v="Ground Advantage"/>
    <n v="20770"/>
    <s v="20770"/>
    <n v="5"/>
    <s v="Greenbelt"/>
    <x v="26"/>
    <n v="0"/>
    <n v="7.67"/>
    <n v="10.93"/>
  </r>
  <r>
    <d v="2024-04-08T00:00:00"/>
    <s v="#6858"/>
    <s v="United States"/>
    <s v="United States"/>
    <s v="USPS"/>
    <s v="Ground Advantage"/>
    <n v="28001"/>
    <s v="28001"/>
    <n v="5"/>
    <s v="Albemarle"/>
    <x v="30"/>
    <n v="0"/>
    <n v="5.08"/>
    <n v="8.52"/>
  </r>
  <r>
    <d v="2024-04-09T00:00:00"/>
    <s v="#6859"/>
    <s v="United States"/>
    <s v="United States"/>
    <s v="USPS"/>
    <s v="Ground Advantage"/>
    <n v="74104"/>
    <s v="74104"/>
    <n v="5"/>
    <s v="Tulsa"/>
    <x v="13"/>
    <n v="0"/>
    <n v="5.26"/>
    <n v="9.24"/>
  </r>
  <r>
    <d v="2024-04-09T00:00:00"/>
    <s v="#6860"/>
    <s v="United States"/>
    <s v="United States"/>
    <s v="USPS"/>
    <s v="Ground Advantage"/>
    <n v="84081"/>
    <s v="84081"/>
    <n v="5"/>
    <s v="West Jordan"/>
    <x v="0"/>
    <n v="0"/>
    <n v="4.5199999999999996"/>
    <n v="7.53"/>
  </r>
  <r>
    <d v="2024-04-09T00:00:00"/>
    <s v="#6861"/>
    <s v="United States"/>
    <s v="United States"/>
    <s v="USPS"/>
    <s v="Ground Advantage"/>
    <n v="45069"/>
    <s v="45069"/>
    <n v="5"/>
    <s v="West Chester"/>
    <x v="29"/>
    <n v="0"/>
    <n v="5.7"/>
    <n v="10"/>
  </r>
  <r>
    <d v="2024-04-10T00:00:00"/>
    <s v="#6862"/>
    <s v="United States"/>
    <s v="United States"/>
    <s v="USPS"/>
    <s v="Ground Advantage"/>
    <n v="84401"/>
    <s v="84401"/>
    <n v="5"/>
    <s v="West Haven"/>
    <x v="0"/>
    <n v="0"/>
    <n v="3.69"/>
    <n v="6.31"/>
  </r>
  <r>
    <d v="2024-04-10T00:00:00"/>
    <s v="#6863"/>
    <s v="United States"/>
    <s v="United States"/>
    <s v="USPS"/>
    <s v="Ground Advantage"/>
    <n v="36862"/>
    <s v="36862"/>
    <n v="5"/>
    <s v="La Fayette"/>
    <x v="25"/>
    <n v="0"/>
    <n v="6.28"/>
    <n v="10.97"/>
  </r>
  <r>
    <d v="2024-04-08T00:00:00"/>
    <s v="#6864"/>
    <s v="United States"/>
    <s v="United States"/>
    <s v="USPS"/>
    <s v="Ground Advantage"/>
    <n v="90016"/>
    <s v="90016"/>
    <n v="5"/>
    <s v="Los Angeles"/>
    <x v="16"/>
    <n v="0"/>
    <n v="4.54"/>
    <n v="6.26"/>
  </r>
  <r>
    <d v="2024-04-10T00:00:00"/>
    <s v="#6865"/>
    <s v="United States"/>
    <s v="United States"/>
    <s v="USPS"/>
    <s v="Ground Advantage"/>
    <s v="28001-8193"/>
    <s v="28001"/>
    <n v="5"/>
    <s v="Albemarle"/>
    <x v="30"/>
    <n v="0"/>
    <n v="5.08"/>
    <n v="8.52"/>
  </r>
  <r>
    <d v="2024-04-10T00:00:00"/>
    <s v="#6866"/>
    <s v="United States"/>
    <s v="United States"/>
    <s v="USPS"/>
    <s v="Ground Advantage"/>
    <n v="84129"/>
    <s v="84129"/>
    <n v="5"/>
    <s v="Taylorsville"/>
    <x v="0"/>
    <n v="0"/>
    <n v="1.65"/>
    <n v="4.95"/>
  </r>
  <r>
    <d v="2024-04-10T00:00:00"/>
    <s v="#6867"/>
    <s v="United States"/>
    <s v="United States"/>
    <s v="USPS"/>
    <s v="Ground Advantage"/>
    <n v="84045"/>
    <s v="84045"/>
    <n v="5"/>
    <s v="Saratoga Springs"/>
    <x v="0"/>
    <n v="0"/>
    <n v="3.48"/>
    <n v="6.02"/>
  </r>
  <r>
    <d v="2024-04-08T00:00:00"/>
    <s v="#6868"/>
    <s v="United States"/>
    <s v="United States"/>
    <s v="UPS"/>
    <s v="UPS¬Æ Ground Saver"/>
    <s v="60625-8781"/>
    <s v="60625"/>
    <n v="5"/>
    <s v="Chicago"/>
    <x v="40"/>
    <n v="0"/>
    <n v="15.81"/>
    <n v="9.8800000000000008"/>
  </r>
  <r>
    <d v="2024-04-10T00:00:00"/>
    <s v="#6869"/>
    <s v="United States"/>
    <s v="United States"/>
    <s v="USPS"/>
    <s v="Ground Advantage"/>
    <n v="98125"/>
    <s v="98125"/>
    <n v="5"/>
    <s v="Seattle"/>
    <x v="9"/>
    <n v="0"/>
    <n v="5.26"/>
    <n v="9.24"/>
  </r>
  <r>
    <d v="2024-04-10T00:00:00"/>
    <s v="#6870"/>
    <s v="United States"/>
    <s v="United States"/>
    <s v="USPS"/>
    <s v="Ground Advantage"/>
    <n v="84094"/>
    <s v="84094"/>
    <n v="5"/>
    <s v="Sandy"/>
    <x v="0"/>
    <n v="0"/>
    <n v="4.05"/>
    <n v="6.5"/>
  </r>
  <r>
    <d v="2024-04-08T00:00:00"/>
    <s v="#6871"/>
    <s v="United States"/>
    <s v="United States"/>
    <s v="USPS"/>
    <s v="Ground Advantage"/>
    <n v="94513"/>
    <s v="94513"/>
    <n v="5"/>
    <s v="Brentwood"/>
    <x v="16"/>
    <n v="0"/>
    <n v="1.52"/>
    <n v="4.38"/>
  </r>
  <r>
    <d v="2024-04-10T00:00:00"/>
    <s v="#6872"/>
    <s v="United States"/>
    <s v="United States"/>
    <s v="USPS"/>
    <s v="Ground Advantage"/>
    <n v="89031"/>
    <s v="89031"/>
    <n v="5"/>
    <s v="North Las Vegas"/>
    <x v="5"/>
    <n v="0"/>
    <n v="3.96"/>
    <n v="6.14"/>
  </r>
  <r>
    <d v="2024-04-10T00:00:00"/>
    <s v="#6873"/>
    <s v="United States"/>
    <s v="United States"/>
    <s v="USPS"/>
    <s v="Ground Advantage"/>
    <n v="97008"/>
    <s v="97008"/>
    <n v="5"/>
    <s v="Beaverton"/>
    <x v="4"/>
    <n v="0"/>
    <n v="4.4400000000000004"/>
    <n v="7.16"/>
  </r>
  <r>
    <d v="2024-04-10T00:00:00"/>
    <s v="#6874"/>
    <s v="United States"/>
    <s v="United States"/>
    <s v="USPS"/>
    <s v="Ground Advantage"/>
    <n v="65706"/>
    <s v="65706"/>
    <n v="5"/>
    <s v="Marshfield"/>
    <x v="18"/>
    <n v="0"/>
    <n v="2.54"/>
    <n v="6.16"/>
  </r>
  <r>
    <d v="2024-04-11T00:00:00"/>
    <s v="#6875"/>
    <s v="United States"/>
    <s v="United States"/>
    <s v="USPS"/>
    <s v="Ground Advantage"/>
    <n v="38305"/>
    <s v="38305"/>
    <n v="5"/>
    <s v="Jackson"/>
    <x v="37"/>
    <n v="0"/>
    <n v="1.48"/>
    <n v="5.32"/>
  </r>
  <r>
    <d v="2024-04-11T00:00:00"/>
    <s v="#6876"/>
    <s v="United States"/>
    <s v="United States"/>
    <s v="USPS"/>
    <s v="Ground Advantage"/>
    <n v="84096"/>
    <s v="84096"/>
    <n v="5"/>
    <s v="Herriman"/>
    <x v="0"/>
    <n v="0"/>
    <n v="2.68"/>
    <n v="5.52"/>
  </r>
  <r>
    <d v="2024-04-12T00:00:00"/>
    <s v="#6877"/>
    <s v="United States"/>
    <s v="United States"/>
    <s v="USPS"/>
    <s v="Ground Advantage"/>
    <n v="30047"/>
    <s v="30047"/>
    <n v="5"/>
    <s v="Lilburn"/>
    <x v="3"/>
    <n v="0"/>
    <n v="1.45"/>
    <n v="5.45"/>
  </r>
  <r>
    <d v="2024-04-12T00:00:00"/>
    <s v="#6878"/>
    <s v="United States"/>
    <s v="United States"/>
    <s v="USPS"/>
    <s v="Ground Advantage"/>
    <n v="84790"/>
    <s v="84790"/>
    <n v="5"/>
    <s v="St George"/>
    <x v="0"/>
    <n v="0"/>
    <n v="1.54"/>
    <n v="4.3099999999999996"/>
  </r>
  <r>
    <d v="2024-04-15T00:00:00"/>
    <s v="#6879"/>
    <s v="United States"/>
    <s v="United States"/>
    <s v="USPS"/>
    <s v="Ground Advantage"/>
    <n v="80104"/>
    <s v="80104"/>
    <n v="5"/>
    <s v="Castle Rock"/>
    <x v="12"/>
    <n v="0"/>
    <n v="4.54"/>
    <n v="6.26"/>
  </r>
  <r>
    <d v="2024-04-16T00:00:00"/>
    <s v="#6880"/>
    <s v="United States"/>
    <s v="United States"/>
    <s v="USPS"/>
    <s v="Ground Advantage"/>
    <n v="72205"/>
    <s v="72205"/>
    <n v="5"/>
    <s v="Little Rock"/>
    <x v="15"/>
    <n v="0"/>
    <n v="4.6100000000000003"/>
    <n v="7.84"/>
  </r>
  <r>
    <d v="2024-04-19T00:00:00"/>
    <s v="#6881"/>
    <s v="United States"/>
    <s v="United States"/>
    <s v="USPS"/>
    <s v="Ground Advantage"/>
    <n v="74104"/>
    <s v="74104"/>
    <n v="5"/>
    <s v="Tulsa"/>
    <x v="13"/>
    <n v="0"/>
    <n v="4.33"/>
    <n v="8.1199999999999992"/>
  </r>
  <r>
    <d v="2024-04-16T00:00:00"/>
    <s v="#6882"/>
    <s v="United States"/>
    <s v="United States"/>
    <s v="UPS"/>
    <s v="UPS¬Æ Ground Saver"/>
    <n v="70791"/>
    <s v="70791"/>
    <n v="5"/>
    <s v="Zachary"/>
    <x v="42"/>
    <n v="0"/>
    <n v="19.14"/>
    <n v="14.59"/>
  </r>
  <r>
    <d v="2024-04-19T00:00:00"/>
    <s v="#6883"/>
    <s v="United States"/>
    <s v="United States"/>
    <s v="USPS"/>
    <s v="Ground Advantage"/>
    <n v="78729"/>
    <s v="78729"/>
    <n v="5"/>
    <s v="Austin"/>
    <x v="8"/>
    <n v="0"/>
    <n v="4.6100000000000003"/>
    <n v="7.84"/>
  </r>
  <r>
    <d v="2024-04-19T00:00:00"/>
    <s v="#6884"/>
    <s v="United States"/>
    <s v="United States"/>
    <s v="USPS"/>
    <s v="Ground Advantage"/>
    <n v="72450"/>
    <s v="72450"/>
    <n v="5"/>
    <s v="Paragould"/>
    <x v="15"/>
    <n v="0"/>
    <n v="4.6100000000000003"/>
    <n v="7.84"/>
  </r>
  <r>
    <d v="2024-04-19T00:00:00"/>
    <s v="#6885"/>
    <s v="United States"/>
    <s v="United States"/>
    <s v="USPS"/>
    <s v="Ground Advantage"/>
    <n v="92109"/>
    <s v="92109"/>
    <n v="5"/>
    <s v="San Diego"/>
    <x v="16"/>
    <n v="0"/>
    <n v="4.54"/>
    <n v="6.26"/>
  </r>
  <r>
    <d v="2024-04-19T00:00:00"/>
    <s v="#6886"/>
    <s v="United States"/>
    <s v="United States"/>
    <s v="USPS"/>
    <s v="Ground Advantage"/>
    <s v="06035"/>
    <s v="06035"/>
    <n v="5"/>
    <s v="Granby"/>
    <x v="34"/>
    <n v="0"/>
    <n v="6.49"/>
    <n v="9.2100000000000009"/>
  </r>
  <r>
    <d v="2024-04-19T00:00:00"/>
    <s v="#6887"/>
    <s v="United States"/>
    <s v="United States"/>
    <s v="USPS"/>
    <s v="Ground Advantage"/>
    <n v="62265"/>
    <s v="62265"/>
    <n v="5"/>
    <s v="New Baden"/>
    <x v="40"/>
    <n v="0"/>
    <n v="4.6100000000000003"/>
    <n v="7.84"/>
  </r>
  <r>
    <d v="2024-04-19T00:00:00"/>
    <s v="#6888"/>
    <s v="United States"/>
    <s v="United States"/>
    <s v="USPS"/>
    <s v="Ground Advantage"/>
    <n v="80214"/>
    <s v="80214"/>
    <n v="5"/>
    <s v="Lakewood"/>
    <x v="12"/>
    <n v="0"/>
    <n v="4.54"/>
    <n v="6.26"/>
  </r>
  <r>
    <d v="2024-04-19T00:00:00"/>
    <s v="#6889"/>
    <s v="United States"/>
    <s v="United States"/>
    <s v="USPS"/>
    <s v="Ground Advantage"/>
    <n v="60605"/>
    <s v="60605"/>
    <n v="5"/>
    <s v="Chicago"/>
    <x v="40"/>
    <n v="0"/>
    <n v="4.6100000000000003"/>
    <n v="7.84"/>
  </r>
  <r>
    <d v="2024-04-19T00:00:00"/>
    <s v="#6890"/>
    <s v="United States"/>
    <s v="United States"/>
    <s v="USPS"/>
    <s v="Ground Advantage"/>
    <n v="80004"/>
    <s v="80004"/>
    <n v="5"/>
    <s v="Arvada"/>
    <x v="12"/>
    <n v="0"/>
    <n v="4.54"/>
    <n v="6.26"/>
  </r>
  <r>
    <d v="2024-04-19T00:00:00"/>
    <s v="#6891"/>
    <s v="United States"/>
    <s v="United States"/>
    <s v="USPS"/>
    <s v="Ground Advantage"/>
    <n v="21701"/>
    <s v="21701"/>
    <n v="5"/>
    <s v="Frederick"/>
    <x v="26"/>
    <n v="0"/>
    <n v="6.49"/>
    <n v="9.2100000000000009"/>
  </r>
  <r>
    <d v="2024-04-19T00:00:00"/>
    <s v="#6892"/>
    <s v="United States"/>
    <s v="United States"/>
    <s v="USPS"/>
    <s v="Ground Advantage"/>
    <s v="21017-1227"/>
    <s v="21017"/>
    <n v="5"/>
    <s v="Belcamp"/>
    <x v="26"/>
    <n v="0"/>
    <n v="7.67"/>
    <n v="10.93"/>
  </r>
  <r>
    <d v="2024-04-19T00:00:00"/>
    <s v="#6893"/>
    <s v="United States"/>
    <s v="United States"/>
    <s v="USPS"/>
    <s v="Ground Advantage"/>
    <s v="02889"/>
    <s v="02889"/>
    <n v="5"/>
    <s v="Warwick"/>
    <x v="45"/>
    <n v="0"/>
    <n v="6.49"/>
    <n v="9.2100000000000009"/>
  </r>
  <r>
    <d v="2024-04-19T00:00:00"/>
    <s v="#6894"/>
    <s v="United States"/>
    <s v="United States"/>
    <s v="USPS"/>
    <s v="Ground Advantage"/>
    <n v="35473"/>
    <s v="35473"/>
    <n v="5"/>
    <s v="Northport"/>
    <x v="25"/>
    <n v="0"/>
    <n v="4.6100000000000003"/>
    <n v="7.84"/>
  </r>
  <r>
    <d v="2024-04-22T00:00:00"/>
    <s v="#6895"/>
    <s v="United States"/>
    <s v="United States"/>
    <s v="USPS"/>
    <s v="Ground Advantage"/>
    <s v="07430"/>
    <s v="07430"/>
    <n v="5"/>
    <s v="MAHWAH"/>
    <x v="31"/>
    <n v="0"/>
    <n v="6.49"/>
    <n v="9.2100000000000009"/>
  </r>
  <r>
    <d v="2024-04-22T00:00:00"/>
    <s v="#6896"/>
    <s v="United States"/>
    <s v="United States"/>
    <s v="UPS"/>
    <s v="UPS¬Æ Ground Saver"/>
    <n v="98125"/>
    <s v="98125"/>
    <n v="5"/>
    <s v="Seattle"/>
    <x v="9"/>
    <n v="0"/>
    <n v="21.9"/>
    <n v="12.41"/>
  </r>
  <r>
    <d v="2024-04-23T00:00:00"/>
    <s v="#6897"/>
    <s v="United States"/>
    <s v="United States"/>
    <s v="USPS"/>
    <s v="Ground Advantage"/>
    <s v="63303-3394"/>
    <s v="63303"/>
    <n v="5"/>
    <s v="Saint Charles"/>
    <x v="18"/>
    <n v="0"/>
    <n v="4.54"/>
    <n v="9.06"/>
  </r>
  <r>
    <d v="2024-04-23T00:00:00"/>
    <s v="#6898"/>
    <s v="United States"/>
    <s v="United States"/>
    <s v="USPS"/>
    <s v="Ground Advantage"/>
    <s v="77304-3020"/>
    <s v="77304"/>
    <n v="5"/>
    <s v="Conroe"/>
    <x v="8"/>
    <n v="0"/>
    <n v="5.73"/>
    <n v="10.52"/>
  </r>
  <r>
    <d v="2024-04-23T00:00:00"/>
    <s v="#6899"/>
    <s v="United States"/>
    <s v="United States"/>
    <s v="USPS"/>
    <s v="Ground Advantage"/>
    <n v="84003"/>
    <s v="84003"/>
    <n v="5"/>
    <s v="American Fork"/>
    <x v="0"/>
    <n v="0"/>
    <n v="3.69"/>
    <n v="6.31"/>
  </r>
  <r>
    <d v="2024-04-24T00:00:00"/>
    <s v="#6900"/>
    <s v="United States"/>
    <s v="United States"/>
    <s v="USPS"/>
    <s v="Ground Advantage"/>
    <n v="83616"/>
    <s v="83616"/>
    <n v="5"/>
    <s v="Eagle"/>
    <x v="7"/>
    <n v="0"/>
    <n v="1.63"/>
    <n v="5.07"/>
  </r>
  <r>
    <d v="2024-04-23T00:00:00"/>
    <s v="#6901"/>
    <s v="United States"/>
    <s v="United States"/>
    <s v="USPS"/>
    <s v="Ground Advantage"/>
    <n v="37769"/>
    <s v="37769"/>
    <n v="5"/>
    <s v="Rocky Top"/>
    <x v="37"/>
    <n v="0"/>
    <n v="5.7"/>
    <n v="10"/>
  </r>
  <r>
    <d v="2024-04-23T00:00:00"/>
    <s v="#6902"/>
    <s v="United States"/>
    <s v="United States"/>
    <s v="USPS"/>
    <s v="Ground Advantage"/>
    <n v="34452"/>
    <s v="34452"/>
    <n v="5"/>
    <s v="Inverness"/>
    <x v="27"/>
    <n v="0"/>
    <n v="6.49"/>
    <n v="9.2100000000000009"/>
  </r>
  <r>
    <d v="2024-04-23T00:00:00"/>
    <s v="#6903"/>
    <s v="United States"/>
    <s v="United States"/>
    <s v="USPS"/>
    <s v="Ground Advantage"/>
    <n v="90037"/>
    <s v="90037"/>
    <n v="5"/>
    <s v="Los Angeles"/>
    <x v="16"/>
    <n v="0"/>
    <n v="4.54"/>
    <n v="6.26"/>
  </r>
  <r>
    <d v="2024-04-23T00:00:00"/>
    <s v="#6904"/>
    <s v="United States"/>
    <s v="United States"/>
    <s v="USPS"/>
    <s v="Ground Advantage"/>
    <n v="53711"/>
    <s v="53711"/>
    <n v="5"/>
    <s v="Fitchburg"/>
    <x v="38"/>
    <n v="0"/>
    <n v="5.21"/>
    <n v="9.89"/>
  </r>
  <r>
    <d v="2024-04-23T00:00:00"/>
    <s v="#6905"/>
    <s v="United States"/>
    <s v="United States"/>
    <s v="USPS"/>
    <s v="Ground Advantage"/>
    <n v="30317"/>
    <s v="30317"/>
    <n v="5"/>
    <s v="Atlanta"/>
    <x v="3"/>
    <n v="0"/>
    <n v="5.08"/>
    <n v="8.52"/>
  </r>
  <r>
    <d v="2024-04-24T00:00:00"/>
    <s v="#6906"/>
    <s v="United States"/>
    <s v="United States"/>
    <s v="USPS"/>
    <s v="Ground Advantage"/>
    <n v="19962"/>
    <s v="19962"/>
    <n v="5"/>
    <s v="Magnolia"/>
    <x v="33"/>
    <n v="0"/>
    <n v="6.49"/>
    <n v="9.2100000000000009"/>
  </r>
  <r>
    <d v="2024-04-24T00:00:00"/>
    <s v="#6907"/>
    <s v="United States"/>
    <s v="United States"/>
    <s v="USPS"/>
    <s v="Ground Advantage"/>
    <s v="06443"/>
    <s v="06443"/>
    <n v="5"/>
    <s v="Madison"/>
    <x v="34"/>
    <n v="0"/>
    <n v="9.39"/>
    <n v="14.26"/>
  </r>
  <r>
    <d v="2024-04-26T00:00:00"/>
    <s v="#6908"/>
    <s v="United States"/>
    <s v="United States"/>
    <s v="USPS"/>
    <s v="Ground Advantage"/>
    <n v="95828"/>
    <s v="95828"/>
    <n v="5"/>
    <s v="Sacramento"/>
    <x v="16"/>
    <n v="0"/>
    <n v="1.63"/>
    <n v="5.07"/>
  </r>
  <r>
    <d v="2024-04-26T00:00:00"/>
    <s v="#6909"/>
    <s v="United States"/>
    <s v="United States"/>
    <s v="USPS"/>
    <s v="Ground Advantage"/>
    <n v="13027"/>
    <s v="13027"/>
    <n v="5"/>
    <s v="Baldwinsville"/>
    <x v="21"/>
    <n v="0"/>
    <n v="7.99"/>
    <n v="12.06"/>
  </r>
  <r>
    <d v="2024-04-26T00:00:00"/>
    <s v="#6910"/>
    <s v="United States"/>
    <s v="United States"/>
    <s v="USPS"/>
    <s v="Ground Advantage"/>
    <n v="37043"/>
    <s v="37043"/>
    <n v="5"/>
    <s v="Clarksville"/>
    <x v="37"/>
    <n v="0"/>
    <n v="4.54"/>
    <n v="9.06"/>
  </r>
  <r>
    <d v="2024-04-26T00:00:00"/>
    <s v="#6911"/>
    <s v="United States"/>
    <s v="United States"/>
    <s v="USPS"/>
    <s v="Ground Advantage"/>
    <n v="85546"/>
    <s v="85546"/>
    <n v="5"/>
    <s v="Safford"/>
    <x v="2"/>
    <n v="0"/>
    <n v="1.63"/>
    <n v="5.07"/>
  </r>
  <r>
    <d v="2024-04-26T00:00:00"/>
    <s v="#6912"/>
    <s v="United States"/>
    <s v="United States"/>
    <s v="USPS"/>
    <s v="Ground Advantage"/>
    <n v="80602"/>
    <s v="80602"/>
    <n v="5"/>
    <s v="Thornton"/>
    <x v="12"/>
    <n v="0"/>
    <n v="4.8600000000000003"/>
    <n v="6.54"/>
  </r>
  <r>
    <d v="2024-04-30T00:00:00"/>
    <s v="#6913"/>
    <s v="United States"/>
    <s v="United States"/>
    <s v="USPS"/>
    <s v="Ground Advantage"/>
    <n v="92251"/>
    <s v="92251"/>
    <n v="5"/>
    <s v="Imperial"/>
    <x v="16"/>
    <n v="0"/>
    <n v="2.52"/>
    <n v="5.93"/>
  </r>
  <r>
    <d v="2024-04-30T00:00:00"/>
    <s v="#6914"/>
    <s v="United States"/>
    <s v="United States"/>
    <s v="USPS"/>
    <s v="Ground Advantage"/>
    <n v="93618"/>
    <s v="93618"/>
    <n v="5"/>
    <s v="Dinuba"/>
    <x v="16"/>
    <n v="0"/>
    <n v="4.54"/>
    <n v="6.26"/>
  </r>
  <r>
    <d v="2024-04-30T00:00:00"/>
    <s v="#6915"/>
    <s v="United States"/>
    <s v="United States"/>
    <s v="USPS"/>
    <s v="Ground Advantage"/>
    <n v="21228"/>
    <s v="21228"/>
    <n v="5"/>
    <s v="Catonsville"/>
    <x v="26"/>
    <n v="0"/>
    <n v="1.38"/>
    <n v="5.62"/>
  </r>
  <r>
    <d v="2024-04-30T00:00:00"/>
    <s v="#6916"/>
    <s v="United States"/>
    <s v="United States"/>
    <s v="USPS"/>
    <s v="Ground Advantage"/>
    <s v="06040"/>
    <s v="06040"/>
    <n v="5"/>
    <s v="Manchester"/>
    <x v="34"/>
    <n v="0"/>
    <n v="7.67"/>
    <n v="10.93"/>
  </r>
  <r>
    <d v="2024-04-30T00:00:00"/>
    <s v="#6917"/>
    <s v="United States"/>
    <s v="United States"/>
    <s v="USPS"/>
    <s v="Ground Advantage"/>
    <n v="60462"/>
    <s v="60462"/>
    <n v="5"/>
    <s v="Orland Park"/>
    <x v="40"/>
    <n v="0"/>
    <n v="4.6100000000000003"/>
    <n v="7.84"/>
  </r>
  <r>
    <d v="2024-04-30T00:00:00"/>
    <s v="#6918"/>
    <s v="United States"/>
    <s v="United States"/>
    <s v="USPS"/>
    <s v="Ground Advantage"/>
    <n v="78245"/>
    <s v="78245"/>
    <n v="5"/>
    <s v="San Antonio"/>
    <x v="8"/>
    <n v="0"/>
    <n v="4.6100000000000003"/>
    <n v="7.84"/>
  </r>
  <r>
    <d v="2024-04-30T00:00:00"/>
    <s v="#6919"/>
    <s v="United States"/>
    <s v="United States"/>
    <s v="USPS"/>
    <s v="Ground Advantage"/>
    <n v="53208"/>
    <s v="53208"/>
    <n v="5"/>
    <s v="Milwaukee"/>
    <x v="38"/>
    <n v="0"/>
    <n v="5.21"/>
    <n v="9.89"/>
  </r>
  <r>
    <d v="2024-04-30T00:00:00"/>
    <s v="#6920"/>
    <s v="United States"/>
    <s v="United States"/>
    <s v="USPS"/>
    <s v="Ground Advantage"/>
    <n v="44136"/>
    <s v="44136"/>
    <n v="5"/>
    <s v="Strongsville"/>
    <x v="29"/>
    <n v="0"/>
    <n v="5.08"/>
    <n v="8.52"/>
  </r>
  <r>
    <d v="2024-04-30T00:00:00"/>
    <s v="#6921"/>
    <s v="United States"/>
    <s v="United States"/>
    <s v="USPS"/>
    <s v="Ground Advantage"/>
    <n v="76571"/>
    <s v="76571"/>
    <n v="5"/>
    <s v="Salado"/>
    <x v="8"/>
    <n v="0"/>
    <n v="4.4400000000000004"/>
    <n v="7.16"/>
  </r>
  <r>
    <d v="2024-04-30T00:00:00"/>
    <s v="#6922"/>
    <s v="United States"/>
    <s v="United States"/>
    <s v="USPS"/>
    <s v="Ground Advantage"/>
    <n v="84081"/>
    <s v="84081"/>
    <n v="5"/>
    <s v="West Jordan"/>
    <x v="0"/>
    <n v="0"/>
    <n v="4.05"/>
    <n v="6.5"/>
  </r>
  <r>
    <d v="2024-05-01T00:00:00"/>
    <s v="#6923"/>
    <s v="United States"/>
    <s v="United States"/>
    <s v="USPS"/>
    <s v="Ground Advantage"/>
    <n v="66614"/>
    <s v="66614"/>
    <n v="5"/>
    <s v="Topeka"/>
    <x v="35"/>
    <n v="0"/>
    <n v="2.5099999999999998"/>
    <n v="6.09"/>
  </r>
  <r>
    <d v="2024-05-02T00:00:00"/>
    <s v="#6924"/>
    <s v="United States"/>
    <s v="United States"/>
    <s v="USPS"/>
    <s v="Ground Advantage"/>
    <n v="98125"/>
    <s v="98125"/>
    <n v="5"/>
    <s v="Seattle"/>
    <x v="9"/>
    <n v="0"/>
    <n v="4.33"/>
    <n v="8.1199999999999992"/>
  </r>
  <r>
    <d v="2024-05-02T00:00:00"/>
    <s v="#6925"/>
    <s v="United States"/>
    <s v="United States"/>
    <s v="USPS"/>
    <s v="Ground Advantage"/>
    <n v="32301"/>
    <s v="32301"/>
    <n v="5"/>
    <s v="Tallahassee"/>
    <x v="27"/>
    <n v="0"/>
    <n v="5.08"/>
    <n v="8.52"/>
  </r>
  <r>
    <d v="2024-05-03T00:00:00"/>
    <s v="#6926"/>
    <s v="United States"/>
    <s v="United States"/>
    <s v="USPS"/>
    <s v="Ground Advantage"/>
    <n v="56560"/>
    <s v="56560"/>
    <n v="5"/>
    <s v="Moorhead"/>
    <x v="22"/>
    <n v="0"/>
    <n v="4.4400000000000004"/>
    <n v="7.16"/>
  </r>
  <r>
    <d v="2024-05-03T00:00:00"/>
    <s v="#6927"/>
    <s v="United States"/>
    <s v="United States"/>
    <s v="USPS"/>
    <s v="Ground Advantage"/>
    <n v="53711"/>
    <s v="53711"/>
    <n v="5"/>
    <s v="Fitchburg"/>
    <x v="38"/>
    <n v="0"/>
    <n v="1.48"/>
    <n v="5.32"/>
  </r>
  <r>
    <d v="2024-06-14T00:00:00"/>
    <s v="#6928"/>
    <s v="United States"/>
    <s v="United States"/>
    <s v="USPS"/>
    <s v="Ground Advantage"/>
    <n v="74134"/>
    <s v="74134"/>
    <n v="5"/>
    <s v="Tulsa"/>
    <x v="13"/>
    <n v="0"/>
    <n v="4.4400000000000004"/>
    <n v="7.16"/>
  </r>
  <r>
    <d v="2024-05-03T00:00:00"/>
    <s v="#6928"/>
    <s v="United States"/>
    <s v="United States"/>
    <s v="USPS"/>
    <s v="Ground Advantage"/>
    <n v="74134"/>
    <s v="74134"/>
    <n v="5"/>
    <s v="Tulsa"/>
    <x v="13"/>
    <n v="0"/>
    <n v="1.6"/>
    <n v="5.15"/>
  </r>
  <r>
    <d v="2024-06-14T00:00:00"/>
    <s v="#6929"/>
    <s v="United States"/>
    <s v="United States"/>
    <s v="USPS"/>
    <s v="Ground Advantage"/>
    <n v="65810"/>
    <s v="65810"/>
    <n v="5"/>
    <s v="Springfield"/>
    <x v="18"/>
    <n v="0"/>
    <n v="4.6100000000000003"/>
    <n v="7.84"/>
  </r>
  <r>
    <d v="2024-06-14T00:00:00"/>
    <s v="#6930"/>
    <s v="United States"/>
    <s v="United States"/>
    <s v="USPS"/>
    <s v="Ground Advantage"/>
    <n v="72120"/>
    <s v="72120"/>
    <n v="5"/>
    <s v="Sherwood"/>
    <x v="15"/>
    <n v="0"/>
    <n v="2.54"/>
    <n v="6.16"/>
  </r>
  <r>
    <d v="2024-05-03T00:00:00"/>
    <s v="#6931"/>
    <s v="United States"/>
    <s v="United States"/>
    <s v="USPS"/>
    <s v="Ground Advantage"/>
    <n v="74033"/>
    <s v="74033"/>
    <n v="5"/>
    <s v="Glenpool"/>
    <x v="13"/>
    <n v="0"/>
    <n v="1.6"/>
    <n v="5.15"/>
  </r>
  <r>
    <d v="2024-06-14T00:00:00"/>
    <s v="#6932"/>
    <s v="United States"/>
    <s v="United States"/>
    <s v="USPS"/>
    <s v="Ground Advantage"/>
    <s v="03103"/>
    <s v="03103"/>
    <n v="5"/>
    <s v="Manchester"/>
    <x v="41"/>
    <n v="0"/>
    <n v="6.49"/>
    <n v="9.2100000000000009"/>
  </r>
  <r>
    <d v="2024-06-14T00:00:00"/>
    <s v="#6933"/>
    <s v="United States"/>
    <s v="United States"/>
    <s v="USPS"/>
    <s v="Ground Advantage"/>
    <n v="19962"/>
    <s v="19962"/>
    <n v="5"/>
    <s v="Magnolia"/>
    <x v="33"/>
    <n v="0"/>
    <n v="6.49"/>
    <n v="9.2100000000000009"/>
  </r>
  <r>
    <d v="2024-06-14T00:00:00"/>
    <s v="#6934"/>
    <s v="United States"/>
    <s v="United States"/>
    <s v="USPS"/>
    <s v="Ground Advantage"/>
    <n v="75686"/>
    <s v="75686"/>
    <n v="5"/>
    <s v="Pittsburg"/>
    <x v="8"/>
    <n v="0"/>
    <n v="4.6100000000000003"/>
    <n v="7.84"/>
  </r>
  <r>
    <d v="2024-05-03T00:00:00"/>
    <s v="#6935"/>
    <s v="United States"/>
    <s v="United States"/>
    <s v="USPS"/>
    <s v="Ground Advantage"/>
    <n v="97404"/>
    <s v="97404"/>
    <n v="5"/>
    <s v="Eugene"/>
    <x v="4"/>
    <n v="0"/>
    <n v="2.5099999999999998"/>
    <n v="6.09"/>
  </r>
  <r>
    <d v="2024-06-14T00:00:00"/>
    <s v="#6936"/>
    <s v="United States"/>
    <s v="United States"/>
    <s v="USPS"/>
    <s v="Ground Advantage"/>
    <n v="43221"/>
    <s v="43221"/>
    <n v="5"/>
    <s v="Columbus"/>
    <x v="29"/>
    <n v="0"/>
    <n v="5.08"/>
    <n v="8.52"/>
  </r>
  <r>
    <d v="2024-05-03T00:00:00"/>
    <s v="#6937"/>
    <s v="United States"/>
    <s v="United States"/>
    <s v="USPS"/>
    <s v="Ground Advantage"/>
    <n v="80214"/>
    <s v="80214"/>
    <n v="5"/>
    <s v="Lakewood"/>
    <x v="12"/>
    <n v="0"/>
    <n v="4.54"/>
    <n v="6.26"/>
  </r>
  <r>
    <d v="2024-05-03T00:00:00"/>
    <s v="#6938"/>
    <s v="United States"/>
    <s v="United States"/>
    <s v="USPS"/>
    <s v="Ground Advantage"/>
    <n v="63664"/>
    <s v="63664"/>
    <n v="5"/>
    <s v="Potosi"/>
    <x v="18"/>
    <n v="0"/>
    <n v="4.54"/>
    <n v="9.06"/>
  </r>
  <r>
    <d v="2024-06-14T00:00:00"/>
    <s v="#6939"/>
    <s v="United States"/>
    <s v="United States"/>
    <s v="USPS"/>
    <s v="Ground Advantage"/>
    <n v="43230"/>
    <s v="43230"/>
    <n v="5"/>
    <s v="Columbus"/>
    <x v="29"/>
    <n v="0"/>
    <n v="5.08"/>
    <n v="8.52"/>
  </r>
  <r>
    <d v="2024-06-15T00:00:00"/>
    <s v="#6940"/>
    <s v="United States"/>
    <s v="United States"/>
    <s v="USPS"/>
    <s v="Ground Advantage"/>
    <n v="84403"/>
    <s v="84403"/>
    <n v="5"/>
    <s v="Ogden"/>
    <x v="0"/>
    <n v="0"/>
    <n v="3.48"/>
    <n v="6.02"/>
  </r>
  <r>
    <d v="2024-06-15T00:00:00"/>
    <s v="#6941"/>
    <s v="United States"/>
    <s v="United States"/>
    <s v="USPS"/>
    <s v="Ground Advantage"/>
    <s v="07305"/>
    <s v="07305"/>
    <n v="5"/>
    <s v="Jersey City"/>
    <x v="31"/>
    <n v="0"/>
    <n v="6.49"/>
    <n v="9.2100000000000009"/>
  </r>
  <r>
    <d v="2024-05-06T00:00:00"/>
    <s v="#6942"/>
    <s v="United States"/>
    <s v="United States"/>
    <s v="USPS"/>
    <s v="Ground Advantage"/>
    <n v="53562"/>
    <s v="53562"/>
    <n v="5"/>
    <s v="Middleton"/>
    <x v="38"/>
    <n v="0"/>
    <n v="4.6100000000000003"/>
    <n v="7.84"/>
  </r>
  <r>
    <d v="2024-06-15T00:00:00"/>
    <s v="#6943"/>
    <s v="United States"/>
    <s v="United States"/>
    <s v="USPS"/>
    <s v="Ground Advantage"/>
    <n v="98258"/>
    <s v="98258"/>
    <n v="5"/>
    <s v="Lake Stevens"/>
    <x v="9"/>
    <n v="0"/>
    <n v="4.4400000000000004"/>
    <n v="7.16"/>
  </r>
  <r>
    <d v="2024-05-06T00:00:00"/>
    <s v="#6943"/>
    <s v="United States"/>
    <s v="United States"/>
    <s v="USPS"/>
    <s v="Ground Advantage"/>
    <n v="98258"/>
    <s v="98258"/>
    <n v="5"/>
    <s v="Lake Stevens"/>
    <x v="9"/>
    <n v="0"/>
    <n v="1.6"/>
    <n v="5.15"/>
  </r>
  <r>
    <d v="2024-05-06T00:00:00"/>
    <s v="#6944"/>
    <s v="United States"/>
    <s v="United States"/>
    <s v="USPS"/>
    <s v="Ground Advantage"/>
    <n v="94066"/>
    <s v="94066"/>
    <n v="5"/>
    <s v="San Bruno"/>
    <x v="16"/>
    <n v="0"/>
    <n v="6.36"/>
    <n v="6.79"/>
  </r>
  <r>
    <d v="2024-06-15T00:00:00"/>
    <s v="#6944"/>
    <s v="United States"/>
    <s v="United States"/>
    <s v="USPS"/>
    <s v="Ground Advantage"/>
    <n v="94066"/>
    <s v="94066"/>
    <n v="5"/>
    <s v="San Bruno"/>
    <x v="16"/>
    <n v="0"/>
    <n v="4.54"/>
    <n v="6.26"/>
  </r>
  <r>
    <d v="2024-05-06T00:00:00"/>
    <s v="#6945"/>
    <s v="United States"/>
    <s v="United States"/>
    <s v="USPS"/>
    <s v="Ground Advantage"/>
    <n v="53212"/>
    <s v="53212"/>
    <n v="5"/>
    <s v="Milwaukee"/>
    <x v="38"/>
    <n v="0"/>
    <n v="4.6100000000000003"/>
    <n v="7.84"/>
  </r>
  <r>
    <d v="2024-05-06T00:00:00"/>
    <s v="#6946"/>
    <s v="United States"/>
    <s v="United States"/>
    <s v="USPS"/>
    <s v="Ground Advantage"/>
    <n v="92833"/>
    <s v="92833"/>
    <n v="5"/>
    <s v="Fullerton"/>
    <x v="16"/>
    <n v="0"/>
    <n v="4.54"/>
    <n v="6.26"/>
  </r>
  <r>
    <d v="2024-05-06T00:00:00"/>
    <s v="#6947"/>
    <s v="United States"/>
    <s v="United States"/>
    <s v="USPS"/>
    <s v="Ground Advantage"/>
    <n v="52732"/>
    <s v="52732"/>
    <n v="5"/>
    <s v="Clinton"/>
    <x v="46"/>
    <n v="0"/>
    <n v="2.54"/>
    <n v="6.16"/>
  </r>
  <r>
    <d v="2024-05-07T00:00:00"/>
    <s v="#6948"/>
    <s v="United States"/>
    <s v="United States"/>
    <s v="USPS"/>
    <s v="Ground Advantage"/>
    <n v="45410"/>
    <s v="45410"/>
    <n v="5"/>
    <s v="Dayton"/>
    <x v="29"/>
    <n v="0"/>
    <n v="5.08"/>
    <n v="8.52"/>
  </r>
  <r>
    <d v="2024-05-06T00:00:00"/>
    <s v="#6949"/>
    <s v="United States"/>
    <s v="United States"/>
    <s v="USPS"/>
    <s v="Ground Advantage"/>
    <n v="78213"/>
    <s v="78213"/>
    <n v="5"/>
    <s v="San Antonio"/>
    <x v="8"/>
    <n v="0"/>
    <n v="5.73"/>
    <n v="10.52"/>
  </r>
  <r>
    <d v="2024-05-10T00:00:00"/>
    <s v="#6950"/>
    <s v="United States"/>
    <s v="United States"/>
    <s v="USPS"/>
    <s v="Ground Advantage"/>
    <n v="99354"/>
    <s v="99354"/>
    <n v="5"/>
    <s v="Richland"/>
    <x v="9"/>
    <n v="0"/>
    <n v="1.52"/>
    <n v="4.38"/>
  </r>
  <r>
    <d v="2024-05-06T00:00:00"/>
    <s v="#6951"/>
    <s v="United States"/>
    <s v="United States"/>
    <s v="USPS"/>
    <s v="Ground Advantage"/>
    <n v="95932"/>
    <s v="95932"/>
    <n v="5"/>
    <s v="Colusa"/>
    <x v="16"/>
    <n v="0"/>
    <n v="1.63"/>
    <n v="5.07"/>
  </r>
  <r>
    <d v="2024-05-06T00:00:00"/>
    <s v="#6952"/>
    <s v="United States"/>
    <s v="United States"/>
    <s v="USPS"/>
    <s v="Ground Advantage"/>
    <n v="54902"/>
    <s v="54902"/>
    <n v="5"/>
    <s v="Oshkosh"/>
    <x v="38"/>
    <n v="0"/>
    <n v="4.6100000000000003"/>
    <n v="7.84"/>
  </r>
  <r>
    <d v="2024-05-06T00:00:00"/>
    <s v="#6953"/>
    <s v="United States"/>
    <s v="United States"/>
    <s v="USPS"/>
    <s v="Ground Advantage"/>
    <n v="27104"/>
    <s v="27104"/>
    <n v="5"/>
    <s v="Winston-Salem"/>
    <x v="30"/>
    <n v="0"/>
    <n v="5.08"/>
    <n v="8.52"/>
  </r>
  <r>
    <d v="2024-05-06T00:00:00"/>
    <s v="#6954"/>
    <s v="United States"/>
    <s v="United States"/>
    <s v="USPS"/>
    <s v="Ground Advantage"/>
    <n v="55343"/>
    <s v="55343"/>
    <n v="5"/>
    <s v="Hopkins"/>
    <x v="22"/>
    <n v="0"/>
    <n v="4.4400000000000004"/>
    <n v="7.16"/>
  </r>
  <r>
    <d v="2024-05-06T00:00:00"/>
    <s v="#6955"/>
    <s v="United States"/>
    <s v="United States"/>
    <s v="USPS"/>
    <s v="Ground Advantage"/>
    <s v="65340-1111"/>
    <s v="65340"/>
    <n v="5"/>
    <s v="Marshall"/>
    <x v="18"/>
    <n v="0"/>
    <n v="4.4400000000000004"/>
    <n v="7.16"/>
  </r>
  <r>
    <d v="2024-06-15T00:00:00"/>
    <s v="#6956"/>
    <s v="United States"/>
    <s v="United States"/>
    <s v="USPS"/>
    <s v="Ground Advantage"/>
    <n v="80525"/>
    <s v="80525"/>
    <n v="5"/>
    <s v="fort collins"/>
    <x v="12"/>
    <n v="0"/>
    <n v="4.54"/>
    <n v="6.26"/>
  </r>
  <r>
    <d v="2024-06-15T00:00:00"/>
    <s v="#6957"/>
    <s v="United States"/>
    <s v="United States"/>
    <s v="USPS"/>
    <s v="Ground Advantage"/>
    <n v="19064"/>
    <s v="19064"/>
    <n v="5"/>
    <s v="Springfield"/>
    <x v="10"/>
    <n v="0"/>
    <n v="6.49"/>
    <n v="9.2100000000000009"/>
  </r>
  <r>
    <d v="2024-05-06T00:00:00"/>
    <s v="#6958"/>
    <s v="United States"/>
    <s v="United States"/>
    <s v="USPS"/>
    <s v="Ground Advantage"/>
    <n v="32439"/>
    <s v="32439"/>
    <n v="5"/>
    <s v="Freeport"/>
    <x v="27"/>
    <n v="0"/>
    <n v="2.62"/>
    <n v="6.23"/>
  </r>
  <r>
    <d v="2024-05-06T00:00:00"/>
    <s v="#6959"/>
    <s v="United States"/>
    <s v="United States"/>
    <s v="USPS"/>
    <s v="Ground Advantage"/>
    <n v="61554"/>
    <s v="61554"/>
    <n v="5"/>
    <s v="Pekin"/>
    <x v="40"/>
    <n v="0"/>
    <n v="4.54"/>
    <n v="9.06"/>
  </r>
  <r>
    <d v="2024-05-06T00:00:00"/>
    <s v="#6960"/>
    <s v="United States"/>
    <s v="United States"/>
    <s v="USPS"/>
    <s v="Ground Advantage"/>
    <n v="76179"/>
    <s v="76179"/>
    <n v="5"/>
    <s v="Fort Worth"/>
    <x v="8"/>
    <n v="0"/>
    <n v="4.4400000000000004"/>
    <n v="7.16"/>
  </r>
  <r>
    <d v="2024-05-06T00:00:00"/>
    <s v="#6961"/>
    <s v="United States"/>
    <s v="United States"/>
    <s v="USPS"/>
    <s v="Ground Advantage"/>
    <n v="11216"/>
    <s v="11216"/>
    <n v="5"/>
    <s v="Brooklyn"/>
    <x v="21"/>
    <n v="0"/>
    <n v="7.67"/>
    <n v="10.93"/>
  </r>
  <r>
    <d v="2024-05-06T00:00:00"/>
    <s v="#6962"/>
    <s v="United States"/>
    <s v="United States"/>
    <s v="USPS"/>
    <s v="Ground Advantage"/>
    <n v="84790"/>
    <s v="84790"/>
    <n v="5"/>
    <s v="St George"/>
    <x v="0"/>
    <n v="0"/>
    <n v="3.96"/>
    <n v="6.14"/>
  </r>
  <r>
    <d v="2024-06-15T00:00:00"/>
    <s v="#6962"/>
    <s v="United States"/>
    <s v="United States"/>
    <s v="USPS"/>
    <s v="Ground Advantage"/>
    <n v="84790"/>
    <s v="84790"/>
    <n v="5"/>
    <s v="St George"/>
    <x v="0"/>
    <n v="0"/>
    <n v="3.96"/>
    <n v="6.14"/>
  </r>
  <r>
    <d v="2024-05-06T00:00:00"/>
    <s v="#6963"/>
    <s v="United States"/>
    <s v="United States"/>
    <s v="USPS"/>
    <s v="Ground Advantage"/>
    <n v="63501"/>
    <s v="63501"/>
    <n v="5"/>
    <s v="Kirksville"/>
    <x v="18"/>
    <n v="0"/>
    <n v="4.54"/>
    <n v="9.06"/>
  </r>
  <r>
    <d v="2024-05-06T00:00:00"/>
    <s v="#6964"/>
    <s v="United States"/>
    <s v="United States"/>
    <s v="USPS"/>
    <s v="Ground Advantage"/>
    <n v="11385"/>
    <s v="11385"/>
    <n v="5"/>
    <s v="Queens"/>
    <x v="21"/>
    <n v="0"/>
    <n v="6.49"/>
    <n v="9.2100000000000009"/>
  </r>
  <r>
    <d v="2024-05-07T00:00:00"/>
    <s v="#6965"/>
    <s v="United States"/>
    <s v="United States"/>
    <s v="USPS"/>
    <s v="Ground Advantage"/>
    <n v="78041"/>
    <s v="78041"/>
    <n v="5"/>
    <s v="Laredo"/>
    <x v="8"/>
    <n v="0"/>
    <n v="5.21"/>
    <n v="9.89"/>
  </r>
  <r>
    <d v="2024-05-06T00:00:00"/>
    <s v="#6966"/>
    <s v="United States"/>
    <s v="United States"/>
    <s v="USPS"/>
    <s v="Ground Advantage"/>
    <n v="55116"/>
    <s v="55116"/>
    <n v="5"/>
    <s v="Saint Paul"/>
    <x v="22"/>
    <n v="0"/>
    <n v="5.21"/>
    <n v="9.89"/>
  </r>
  <r>
    <d v="2024-05-06T00:00:00"/>
    <s v="#6967"/>
    <s v="United States"/>
    <s v="United States"/>
    <s v="USPS"/>
    <s v="Ground Advantage"/>
    <n v="56073"/>
    <s v="56073"/>
    <n v="5"/>
    <s v="New Ulm"/>
    <x v="22"/>
    <n v="0"/>
    <n v="4.4400000000000004"/>
    <n v="7.16"/>
  </r>
  <r>
    <d v="2024-05-06T00:00:00"/>
    <s v="#6968"/>
    <s v="United States"/>
    <s v="United States"/>
    <s v="USPS"/>
    <s v="Ground Advantage"/>
    <n v="60440"/>
    <s v="60440"/>
    <n v="5"/>
    <s v="Bolingbrook"/>
    <x v="40"/>
    <n v="0"/>
    <n v="1.48"/>
    <n v="5.32"/>
  </r>
  <r>
    <d v="2024-05-07T00:00:00"/>
    <s v="#6969"/>
    <s v="United States"/>
    <s v="United States"/>
    <s v="USPS"/>
    <s v="Ground Advantage"/>
    <n v="60618"/>
    <s v="60618"/>
    <n v="5"/>
    <s v="Chicago"/>
    <x v="40"/>
    <n v="0"/>
    <n v="2.54"/>
    <n v="6.16"/>
  </r>
  <r>
    <d v="2024-05-07T00:00:00"/>
    <s v="#6970"/>
    <s v="United States"/>
    <s v="United States"/>
    <s v="USPS"/>
    <s v="Ground Advantage"/>
    <s v="19018-3536"/>
    <s v="19018"/>
    <n v="5"/>
    <s v="SECANE"/>
    <x v="10"/>
    <n v="0"/>
    <n v="6.49"/>
    <n v="9.2100000000000009"/>
  </r>
  <r>
    <d v="2024-05-07T00:00:00"/>
    <s v="#6971"/>
    <s v="United States"/>
    <s v="United States"/>
    <s v="USPS"/>
    <s v="Ground Advantage"/>
    <n v="37214"/>
    <s v="37214"/>
    <n v="5"/>
    <s v="Nashville"/>
    <x v="37"/>
    <n v="0"/>
    <n v="4.6100000000000003"/>
    <n v="7.84"/>
  </r>
  <r>
    <d v="2024-05-08T00:00:00"/>
    <s v="#6972"/>
    <s v="United States"/>
    <s v="United States"/>
    <s v="USPS"/>
    <s v="Ground Advantage"/>
    <n v="77478"/>
    <s v="77478"/>
    <n v="5"/>
    <s v="Sugar Land"/>
    <x v="8"/>
    <n v="0"/>
    <n v="4.6100000000000003"/>
    <n v="7.84"/>
  </r>
  <r>
    <d v="2024-05-08T00:00:00"/>
    <s v="#6974"/>
    <s v="United States"/>
    <s v="United States"/>
    <s v="USPS"/>
    <s v="Ground Advantage"/>
    <n v="61604"/>
    <s v="61604"/>
    <n v="5"/>
    <s v="Peoria"/>
    <x v="40"/>
    <n v="0"/>
    <n v="5.21"/>
    <n v="9.89"/>
  </r>
  <r>
    <d v="2024-05-08T00:00:00"/>
    <s v="#6975"/>
    <s v="United States"/>
    <s v="United States"/>
    <s v="USPS"/>
    <s v="Ground Advantage"/>
    <n v="85029"/>
    <s v="85029"/>
    <n v="5"/>
    <s v="Phoenix"/>
    <x v="2"/>
    <n v="0"/>
    <n v="4.54"/>
    <n v="6.26"/>
  </r>
  <r>
    <d v="2024-05-10T00:00:00"/>
    <s v="#6976"/>
    <s v="United States"/>
    <s v="United States"/>
    <s v="USPS"/>
    <s v="Ground Advantage"/>
    <n v="98125"/>
    <s v="98125"/>
    <n v="5"/>
    <s v="Seattle"/>
    <x v="9"/>
    <n v="0"/>
    <n v="4.74"/>
    <n v="8.81"/>
  </r>
  <r>
    <d v="2024-05-13T00:00:00"/>
    <s v="#6977"/>
    <s v="United States"/>
    <s v="United States"/>
    <s v="USPS"/>
    <s v="Ground Advantage"/>
    <n v="89166"/>
    <s v="89166"/>
    <n v="5"/>
    <s v="LAS VEGAS"/>
    <x v="5"/>
    <n v="0"/>
    <n v="1.63"/>
    <n v="5.07"/>
  </r>
  <r>
    <d v="2024-05-13T00:00:00"/>
    <s v="#6978"/>
    <s v="United States"/>
    <s v="United States"/>
    <s v="USPS"/>
    <s v="Ground Advantage"/>
    <n v="78041"/>
    <s v="78041"/>
    <n v="5"/>
    <s v="Laredo"/>
    <x v="8"/>
    <n v="0"/>
    <n v="6.1"/>
    <n v="11.35"/>
  </r>
  <r>
    <d v="2024-05-14T00:00:00"/>
    <s v="#6979"/>
    <s v="United States"/>
    <s v="United States"/>
    <s v="USPS"/>
    <s v="Ground Advantage"/>
    <n v="48030"/>
    <s v="48030"/>
    <n v="5"/>
    <s v="Hazel Park"/>
    <x v="32"/>
    <n v="0"/>
    <n v="5.08"/>
    <n v="8.52"/>
  </r>
  <r>
    <d v="2024-05-14T00:00:00"/>
    <s v="#6980"/>
    <s v="United States"/>
    <s v="United States"/>
    <s v="USPS"/>
    <s v="Ground Advantage"/>
    <n v="76006"/>
    <s v="76006"/>
    <n v="5"/>
    <s v="Arlington"/>
    <x v="8"/>
    <n v="0"/>
    <n v="1.33"/>
    <n v="4.0199999999999996"/>
  </r>
  <r>
    <d v="2024-05-14T00:00:00"/>
    <s v="#6981"/>
    <s v="United States"/>
    <s v="United States"/>
    <s v="USPS"/>
    <s v="Ground Advantage"/>
    <n v="60431"/>
    <s v="60431"/>
    <n v="5"/>
    <s v="Joliet"/>
    <x v="40"/>
    <n v="0"/>
    <n v="2.54"/>
    <n v="6.16"/>
  </r>
  <r>
    <d v="2024-05-14T00:00:00"/>
    <s v="#6982"/>
    <s v="United States"/>
    <s v="United States"/>
    <s v="USPS"/>
    <s v="Ground Advantage"/>
    <n v="75063"/>
    <s v="75063"/>
    <n v="5"/>
    <s v="Irving"/>
    <x v="8"/>
    <n v="0"/>
    <n v="4.4400000000000004"/>
    <n v="7.16"/>
  </r>
  <r>
    <d v="2024-05-14T00:00:00"/>
    <s v="#6983"/>
    <s v="United States"/>
    <s v="United States"/>
    <s v="USPS"/>
    <s v="Ground Advantage"/>
    <n v="92251"/>
    <s v="92251"/>
    <n v="5"/>
    <s v="Imperial"/>
    <x v="16"/>
    <n v="0"/>
    <n v="4.54"/>
    <n v="6.26"/>
  </r>
  <r>
    <d v="2024-05-14T00:00:00"/>
    <s v="#6984"/>
    <s v="United States"/>
    <s v="United States"/>
    <s v="USPS"/>
    <s v="Ground Advantage"/>
    <n v="27608"/>
    <s v="27608"/>
    <n v="5"/>
    <s v="Raleigh"/>
    <x v="30"/>
    <n v="0"/>
    <n v="6.49"/>
    <n v="9.2100000000000009"/>
  </r>
  <r>
    <d v="2024-05-14T00:00:00"/>
    <s v="#6985"/>
    <s v="United States"/>
    <s v="United States"/>
    <s v="USPS"/>
    <s v="Ground Advantage"/>
    <n v="29651"/>
    <s v="29651"/>
    <n v="5"/>
    <s v="Greer"/>
    <x v="20"/>
    <n v="0"/>
    <n v="1.45"/>
    <n v="5.45"/>
  </r>
  <r>
    <d v="2024-05-14T00:00:00"/>
    <s v="#6986"/>
    <s v="United States"/>
    <s v="United States"/>
    <s v="USPS"/>
    <s v="Ground Advantage"/>
    <n v="30075"/>
    <s v="30075"/>
    <n v="5"/>
    <s v="Roswell"/>
    <x v="3"/>
    <n v="0"/>
    <n v="8.1999999999999993"/>
    <n v="13.7"/>
  </r>
  <r>
    <d v="2024-05-14T00:00:00"/>
    <s v="#6987"/>
    <s v="United States"/>
    <s v="United States"/>
    <s v="USPS"/>
    <s v="Ground Advantage"/>
    <n v="33442"/>
    <s v="33442"/>
    <n v="5"/>
    <s v="Deerfield Beach"/>
    <x v="27"/>
    <n v="0"/>
    <n v="1.38"/>
    <n v="5.62"/>
  </r>
  <r>
    <d v="2024-05-14T00:00:00"/>
    <s v="#6988"/>
    <s v="United States"/>
    <s v="United States"/>
    <s v="USPS"/>
    <s v="Ground Advantage"/>
    <n v="94501"/>
    <s v="94501"/>
    <n v="5"/>
    <s v="Alameda"/>
    <x v="16"/>
    <n v="0"/>
    <n v="1.63"/>
    <n v="5.07"/>
  </r>
  <r>
    <d v="2024-05-16T00:00:00"/>
    <s v="#6989"/>
    <s v="United States"/>
    <s v="United States"/>
    <s v="USPS"/>
    <s v="Ground Advantage"/>
    <n v="68164"/>
    <s v="68164"/>
    <n v="5"/>
    <s v="Omaha"/>
    <x v="17"/>
    <n v="0"/>
    <n v="1.6"/>
    <n v="5.15"/>
  </r>
  <r>
    <d v="2024-07-30T00:00:00"/>
    <s v="#6990"/>
    <s v="United States"/>
    <s v="United States"/>
    <s v="USPS"/>
    <s v="Ground Advantage"/>
    <n v="84117"/>
    <s v="84117"/>
    <n v="5"/>
    <s v="Holladay"/>
    <x v="0"/>
    <n v="0"/>
    <n v="3.48"/>
    <n v="6.02"/>
  </r>
  <r>
    <d v="2024-07-30T00:00:00"/>
    <s v="#6991"/>
    <s v="United States"/>
    <s v="United States"/>
    <s v="USPS"/>
    <s v="Ground Advantage"/>
    <n v="84765"/>
    <s v="84765"/>
    <n v="5"/>
    <s v="Santa Clara"/>
    <x v="0"/>
    <n v="0"/>
    <n v="3.96"/>
    <n v="6.14"/>
  </r>
  <r>
    <d v="2024-05-18T00:00:00"/>
    <s v="#6992"/>
    <s v="United States"/>
    <s v="United States"/>
    <s v="USPS"/>
    <s v="Ground Advantage"/>
    <n v="99835"/>
    <s v="99835"/>
    <n v="5"/>
    <s v="Sitka"/>
    <x v="48"/>
    <n v="0"/>
    <n v="5.08"/>
    <n v="8.52"/>
  </r>
  <r>
    <d v="2024-05-18T00:00:00"/>
    <s v="#6994"/>
    <s v="United States"/>
    <s v="United States"/>
    <s v="USPS"/>
    <s v="Ground Advantage"/>
    <n v="76006"/>
    <s v="76006"/>
    <n v="5"/>
    <s v="Arlington"/>
    <x v="8"/>
    <n v="0"/>
    <n v="1.6"/>
    <n v="5.15"/>
  </r>
  <r>
    <d v="2024-05-18T00:00:00"/>
    <s v="#6995"/>
    <s v="United States"/>
    <s v="United States"/>
    <s v="USPS"/>
    <s v="Ground Advantage"/>
    <n v="93401"/>
    <s v="93401"/>
    <n v="5"/>
    <s v="San luis obispo"/>
    <x v="16"/>
    <n v="0"/>
    <n v="4.8600000000000003"/>
    <n v="6.54"/>
  </r>
  <r>
    <d v="2024-05-20T00:00:00"/>
    <s v="#6996"/>
    <s v="United States"/>
    <s v="United States"/>
    <s v="USPS"/>
    <s v="Ground Advantage"/>
    <n v="84058"/>
    <s v="84058"/>
    <n v="5"/>
    <s v="Orem"/>
    <x v="0"/>
    <n v="0"/>
    <n v="3.48"/>
    <n v="6.02"/>
  </r>
  <r>
    <d v="2024-05-20T00:00:00"/>
    <s v="#6997"/>
    <s v="United States"/>
    <s v="United States"/>
    <s v="USPS"/>
    <s v="Ground Advantage"/>
    <s v="31210-3120"/>
    <s v="31210"/>
    <n v="5"/>
    <s v="Macon"/>
    <x v="3"/>
    <n v="0"/>
    <n v="5.08"/>
    <n v="8.52"/>
  </r>
  <r>
    <d v="2024-05-20T00:00:00"/>
    <s v="#6998"/>
    <s v="United States"/>
    <s v="United States"/>
    <s v="USPS"/>
    <s v="Ground Advantage"/>
    <n v="74953"/>
    <s v="74953"/>
    <n v="5"/>
    <s v="Poteau"/>
    <x v="13"/>
    <n v="0"/>
    <n v="1.6"/>
    <n v="5.15"/>
  </r>
  <r>
    <d v="2024-05-20T00:00:00"/>
    <s v="#6999"/>
    <s v="United States"/>
    <s v="United States"/>
    <s v="USPS"/>
    <s v="Ground Advantage"/>
    <n v="60540"/>
    <s v="60540"/>
    <n v="5"/>
    <s v="Naperville"/>
    <x v="40"/>
    <n v="0"/>
    <n v="4.6100000000000003"/>
    <n v="7.84"/>
  </r>
  <r>
    <d v="2024-05-20T00:00:00"/>
    <s v="#7000"/>
    <s v="United States"/>
    <s v="United States"/>
    <s v="USPS"/>
    <s v="Ground Advantage"/>
    <n v="42101"/>
    <s v="42101"/>
    <n v="5"/>
    <s v="Bowling Green"/>
    <x v="19"/>
    <n v="0"/>
    <n v="4.6100000000000003"/>
    <n v="7.84"/>
  </r>
  <r>
    <d v="2024-05-22T00:00:00"/>
    <s v="#7002"/>
    <s v="United States"/>
    <s v="United States"/>
    <s v="USPS"/>
    <s v="Ground Advantage"/>
    <n v="84321"/>
    <s v="84321"/>
    <n v="5"/>
    <s v="Logan"/>
    <x v="0"/>
    <n v="0"/>
    <n v="3.48"/>
    <n v="6.02"/>
  </r>
  <r>
    <d v="2024-05-22T00:00:00"/>
    <s v="#7003"/>
    <s v="United States"/>
    <s v="United States"/>
    <s v="USPS"/>
    <s v="Ground Advantage"/>
    <n v="49230"/>
    <s v="49230"/>
    <n v="5"/>
    <s v="Brooklyn"/>
    <x v="32"/>
    <n v="0"/>
    <n v="5.08"/>
    <n v="8.52"/>
  </r>
  <r>
    <d v="2024-05-22T00:00:00"/>
    <s v="#7004"/>
    <s v="United States"/>
    <s v="United States"/>
    <s v="USPS"/>
    <s v="Ground Advantage"/>
    <n v="98258"/>
    <s v="98258"/>
    <n v="5"/>
    <s v="Lake Stevens"/>
    <x v="9"/>
    <n v="0"/>
    <n v="1.52"/>
    <n v="4.43"/>
  </r>
  <r>
    <d v="2024-05-22T00:00:00"/>
    <s v="#7005"/>
    <s v="United States"/>
    <s v="United States"/>
    <s v="USPS"/>
    <s v="Ground Advantage"/>
    <s v="68510-3909"/>
    <s v="68510"/>
    <n v="5"/>
    <s v="Lincoln"/>
    <x v="17"/>
    <n v="0"/>
    <n v="1.6"/>
    <n v="5.15"/>
  </r>
  <r>
    <d v="2024-05-25T00:00:00"/>
    <s v="#7006"/>
    <s v="United States"/>
    <s v="United States"/>
    <s v="USPS"/>
    <s v="Ground Advantage"/>
    <s v="08060"/>
    <s v="08060"/>
    <n v="5"/>
    <s v="Mount Holly"/>
    <x v="31"/>
    <n v="0"/>
    <n v="7.67"/>
    <n v="10.93"/>
  </r>
  <r>
    <d v="2024-05-24T00:00:00"/>
    <s v="#7007"/>
    <s v="United States"/>
    <s v="United States"/>
    <s v="USPS"/>
    <s v="Ground Advantage"/>
    <n v="92028"/>
    <s v="92028"/>
    <n v="5"/>
    <s v="Fallbrook"/>
    <x v="16"/>
    <n v="0"/>
    <n v="4.54"/>
    <n v="6.26"/>
  </r>
  <r>
    <d v="2024-05-24T00:00:00"/>
    <s v="#7008"/>
    <s v="United States"/>
    <s v="United States"/>
    <s v="USPS"/>
    <s v="Ground Advantage"/>
    <n v="45669"/>
    <s v="45669"/>
    <n v="5"/>
    <s v="Proctorville"/>
    <x v="29"/>
    <n v="0"/>
    <n v="1.45"/>
    <n v="5.45"/>
  </r>
  <r>
    <d v="2024-05-24T00:00:00"/>
    <s v="#7009"/>
    <s v="United States"/>
    <s v="United States"/>
    <s v="USPS"/>
    <s v="Ground Advantage"/>
    <n v="11385"/>
    <s v="11385"/>
    <n v="5"/>
    <s v="Queens"/>
    <x v="21"/>
    <n v="0"/>
    <n v="2.67"/>
    <n v="6.33"/>
  </r>
  <r>
    <d v="2024-05-24T00:00:00"/>
    <s v="#7010"/>
    <s v="United States"/>
    <s v="United States"/>
    <s v="USPS"/>
    <s v="Ground Advantage"/>
    <n v="83404"/>
    <s v="83404"/>
    <n v="5"/>
    <s v="Idaho Falls"/>
    <x v="7"/>
    <n v="0"/>
    <n v="3.96"/>
    <n v="6.14"/>
  </r>
  <r>
    <d v="2024-05-25T00:00:00"/>
    <s v="#7011"/>
    <s v="United States"/>
    <s v="United States"/>
    <s v="USPS"/>
    <s v="Ground Advantage"/>
    <n v="27608"/>
    <s v="27608"/>
    <n v="5"/>
    <s v="Raleigh"/>
    <x v="30"/>
    <n v="0"/>
    <n v="1.38"/>
    <n v="5.62"/>
  </r>
  <r>
    <d v="2024-05-25T00:00:00"/>
    <s v="#7012"/>
    <s v="United States"/>
    <s v="United States"/>
    <s v="USPS"/>
    <s v="Ground Advantage"/>
    <n v="64108"/>
    <s v="64108"/>
    <n v="5"/>
    <s v="Kansas City"/>
    <x v="18"/>
    <n v="0"/>
    <n v="4.4400000000000004"/>
    <n v="7.16"/>
  </r>
  <r>
    <d v="2024-05-25T00:00:00"/>
    <s v="#7013"/>
    <s v="United States"/>
    <s v="United States"/>
    <s v="USPS"/>
    <s v="Ground Advantage"/>
    <n v="16105"/>
    <s v="16105"/>
    <n v="5"/>
    <s v="New Castle"/>
    <x v="10"/>
    <n v="0"/>
    <n v="5.08"/>
    <n v="8.52"/>
  </r>
  <r>
    <d v="2024-06-01T00:00:00"/>
    <s v="#7014"/>
    <s v="United States"/>
    <s v="United States"/>
    <s v="USPS"/>
    <s v="Ground Advantage"/>
    <n v="70791"/>
    <s v="70791"/>
    <n v="5"/>
    <s v="Zachary"/>
    <x v="42"/>
    <n v="0"/>
    <n v="5.21"/>
    <n v="9.89"/>
  </r>
  <r>
    <d v="2024-05-28T00:00:00"/>
    <s v="#7015"/>
    <s v="United States"/>
    <s v="United States"/>
    <s v="USPS"/>
    <s v="Ground Advantage"/>
    <n v="43230"/>
    <s v="43230"/>
    <n v="5"/>
    <s v="Columbus"/>
    <x v="29"/>
    <n v="0"/>
    <n v="5.08"/>
    <n v="8.52"/>
  </r>
  <r>
    <d v="2024-05-28T00:00:00"/>
    <s v="#7016"/>
    <s v="United States"/>
    <s v="United States"/>
    <s v="USPS"/>
    <s v="Ground Advantage"/>
    <n v="37643"/>
    <s v="37643"/>
    <n v="5"/>
    <s v="Elizabethton"/>
    <x v="37"/>
    <n v="0"/>
    <n v="2.62"/>
    <n v="6.23"/>
  </r>
  <r>
    <d v="2024-05-28T00:00:00"/>
    <s v="#7017"/>
    <s v="United States"/>
    <s v="United States"/>
    <s v="USPS"/>
    <s v="Ground Advantage"/>
    <s v="08060"/>
    <s v="08060"/>
    <n v="5"/>
    <s v="Mount Holly"/>
    <x v="31"/>
    <n v="0"/>
    <n v="6.49"/>
    <n v="9.2100000000000009"/>
  </r>
  <r>
    <d v="2024-05-29T00:00:00"/>
    <s v="#7018"/>
    <s v="United States"/>
    <s v="United States"/>
    <s v="USPS"/>
    <s v="Ground Advantage"/>
    <n v="84020"/>
    <s v="84020"/>
    <n v="5"/>
    <s v="Draper"/>
    <x v="0"/>
    <n v="0"/>
    <n v="1.65"/>
    <n v="4.95"/>
  </r>
  <r>
    <d v="2024-06-03T00:00:00"/>
    <s v="#7019"/>
    <s v="United States"/>
    <s v="United States"/>
    <s v="USPS"/>
    <s v="Ground Advantage"/>
    <n v="60440"/>
    <s v="60440"/>
    <n v="5"/>
    <s v="Bolingbrook"/>
    <x v="40"/>
    <n v="0"/>
    <n v="4.54"/>
    <n v="9.06"/>
  </r>
  <r>
    <d v="2024-06-03T00:00:00"/>
    <s v="#7020"/>
    <s v="United States"/>
    <s v="United States"/>
    <s v="USPS"/>
    <s v="Ground Advantage"/>
    <n v="71923"/>
    <s v="71923"/>
    <n v="5"/>
    <s v="Arkadelphia"/>
    <x v="15"/>
    <n v="0"/>
    <n v="4.54"/>
    <n v="9.06"/>
  </r>
  <r>
    <d v="2024-06-03T00:00:00"/>
    <s v="#7021"/>
    <s v="United States"/>
    <s v="United States"/>
    <s v="USPS"/>
    <s v="Ground Advantage"/>
    <n v="74104"/>
    <s v="74104"/>
    <n v="5"/>
    <s v="Tulsa"/>
    <x v="13"/>
    <n v="0"/>
    <n v="4.33"/>
    <n v="8.1199999999999992"/>
  </r>
  <r>
    <d v="2024-06-03T00:00:00"/>
    <s v="#7022"/>
    <s v="United States"/>
    <s v="United States"/>
    <s v="USPS"/>
    <s v="Ground Advantage"/>
    <n v="64131"/>
    <s v="64131"/>
    <n v="5"/>
    <s v="Kansas City"/>
    <x v="18"/>
    <n v="0"/>
    <n v="4.4400000000000004"/>
    <n v="7.16"/>
  </r>
  <r>
    <d v="2024-06-03T00:00:00"/>
    <s v="#7023"/>
    <s v="United States"/>
    <s v="United States"/>
    <s v="USPS"/>
    <s v="Ground Advantage"/>
    <n v="78041"/>
    <s v="78041"/>
    <n v="5"/>
    <s v="Laredo"/>
    <x v="8"/>
    <n v="0"/>
    <n v="4.6100000000000003"/>
    <n v="7.84"/>
  </r>
  <r>
    <d v="2024-05-31T00:00:00"/>
    <s v="#7024"/>
    <s v="United States"/>
    <s v="United States"/>
    <s v="USPS"/>
    <s v="Ground Advantage"/>
    <n v="84043"/>
    <s v="84043"/>
    <n v="5"/>
    <s v="Lehi"/>
    <x v="0"/>
    <n v="0"/>
    <n v="3.48"/>
    <n v="6.02"/>
  </r>
  <r>
    <d v="2024-05-31T00:00:00"/>
    <s v="#7025"/>
    <s v="United States"/>
    <s v="United States"/>
    <s v="USPS"/>
    <s v="Ground Advantage"/>
    <n v="68164"/>
    <s v="68164"/>
    <n v="5"/>
    <s v="Omaha"/>
    <x v="17"/>
    <n v="0"/>
    <n v="4.74"/>
    <n v="8.81"/>
  </r>
  <r>
    <d v="2024-06-01T00:00:00"/>
    <s v="#7026"/>
    <s v="United States"/>
    <s v="United States"/>
    <s v="USPS"/>
    <s v="Ground Advantage"/>
    <n v="97478"/>
    <s v="97478"/>
    <n v="5"/>
    <s v="Springfield"/>
    <x v="4"/>
    <n v="0"/>
    <n v="4.4400000000000004"/>
    <n v="7.16"/>
  </r>
  <r>
    <d v="2024-06-01T00:00:00"/>
    <s v="#7027"/>
    <s v="United States"/>
    <s v="United States"/>
    <s v="USPS"/>
    <s v="Ground Advantage"/>
    <n v="37931"/>
    <s v="37931"/>
    <n v="5"/>
    <s v="Knoxville"/>
    <x v="37"/>
    <n v="0"/>
    <n v="5.08"/>
    <n v="8.52"/>
  </r>
  <r>
    <d v="2024-06-01T00:00:00"/>
    <s v="#7028"/>
    <s v="United States"/>
    <s v="United States"/>
    <s v="USPS"/>
    <s v="Ground Advantage"/>
    <n v="37830"/>
    <s v="37830"/>
    <n v="5"/>
    <s v="Oak Ridge"/>
    <x v="37"/>
    <n v="0"/>
    <n v="5.08"/>
    <n v="8.52"/>
  </r>
  <r>
    <d v="2024-06-03T00:00:00"/>
    <s v="#7029"/>
    <s v="United States"/>
    <s v="United States"/>
    <s v="USPS"/>
    <s v="Ground Advantage"/>
    <n v="29322"/>
    <s v="29322"/>
    <n v="5"/>
    <s v="Campobello"/>
    <x v="20"/>
    <n v="0"/>
    <n v="5.08"/>
    <n v="8.52"/>
  </r>
  <r>
    <d v="2024-06-03T00:00:00"/>
    <s v="#7030"/>
    <s v="United States"/>
    <s v="United States"/>
    <s v="USPS"/>
    <s v="Ground Advantage"/>
    <n v="19054"/>
    <s v="19054"/>
    <n v="5"/>
    <s v="Levittown"/>
    <x v="10"/>
    <n v="0"/>
    <n v="1.38"/>
    <n v="5.62"/>
  </r>
  <r>
    <d v="2024-06-03T00:00:00"/>
    <s v="#7031"/>
    <s v="United States"/>
    <s v="United States"/>
    <s v="USPS"/>
    <s v="Ground Advantage"/>
    <n v="79510"/>
    <s v="79510"/>
    <n v="5"/>
    <s v="Clyde"/>
    <x v="8"/>
    <n v="0"/>
    <n v="4.4400000000000004"/>
    <n v="7.16"/>
  </r>
  <r>
    <d v="2024-06-03T00:00:00"/>
    <s v="#7032"/>
    <s v="United States"/>
    <s v="United States"/>
    <s v="USPS"/>
    <s v="Ground Advantage"/>
    <n v="38485"/>
    <s v="38485"/>
    <n v="5"/>
    <s v="Waynesboro"/>
    <x v="37"/>
    <n v="0"/>
    <n v="7.22"/>
    <n v="12.88"/>
  </r>
  <r>
    <d v="2024-06-06T00:00:00"/>
    <s v="#7034"/>
    <s v="United States"/>
    <s v="United States"/>
    <s v="USPS"/>
    <s v="Ground Advantage"/>
    <n v="98371"/>
    <s v="98371"/>
    <n v="5"/>
    <s v="Edgewood"/>
    <x v="9"/>
    <n v="0"/>
    <n v="5.71"/>
    <n v="10.54"/>
  </r>
  <r>
    <d v="2024-06-06T00:00:00"/>
    <s v="#7035"/>
    <s v="United States"/>
    <s v="United States"/>
    <s v="USPS"/>
    <s v="Ground Advantage"/>
    <n v="94596"/>
    <s v="94596"/>
    <n v="5"/>
    <s v="Walnut Creek"/>
    <x v="16"/>
    <n v="0"/>
    <n v="1.63"/>
    <n v="5.07"/>
  </r>
  <r>
    <d v="2024-06-06T00:00:00"/>
    <s v="#7036"/>
    <s v="United States"/>
    <s v="United States"/>
    <s v="USPS"/>
    <s v="Ground Advantage"/>
    <n v="93933"/>
    <s v="93933"/>
    <n v="5"/>
    <s v="Marina"/>
    <x v="16"/>
    <n v="0"/>
    <n v="1.63"/>
    <n v="5.07"/>
  </r>
  <r>
    <d v="2024-06-06T00:00:00"/>
    <s v="#7037"/>
    <s v="United States"/>
    <s v="United States"/>
    <s v="USPS"/>
    <s v="Ground Advantage"/>
    <n v="54902"/>
    <s v="54902"/>
    <n v="5"/>
    <s v="Oshkosh"/>
    <x v="38"/>
    <n v="0"/>
    <n v="1.48"/>
    <n v="5.32"/>
  </r>
  <r>
    <d v="2024-06-06T00:00:00"/>
    <s v="#7038"/>
    <s v="United States"/>
    <s v="United States"/>
    <s v="USPS"/>
    <s v="Ground Advantage"/>
    <n v="30312"/>
    <s v="30312"/>
    <n v="5"/>
    <s v="Atlanta"/>
    <x v="3"/>
    <n v="0"/>
    <n v="5.08"/>
    <n v="8.52"/>
  </r>
  <r>
    <d v="2024-06-07T00:00:00"/>
    <s v="#7039"/>
    <s v="United States"/>
    <s v="United States"/>
    <s v="USPS"/>
    <s v="Ground Advantage"/>
    <n v="11237"/>
    <s v="11237"/>
    <n v="5"/>
    <s v="Brooklyn"/>
    <x v="21"/>
    <n v="0"/>
    <n v="10.32"/>
    <n v="15.28"/>
  </r>
  <r>
    <d v="2024-06-10T00:00:00"/>
    <s v="#7041"/>
    <s v="United States"/>
    <s v="United States"/>
    <s v="USPS"/>
    <s v="Ground Advantage"/>
    <n v="84663"/>
    <s v="84663"/>
    <n v="5"/>
    <s v="Springville"/>
    <x v="0"/>
    <n v="0"/>
    <n v="2.48"/>
    <n v="5.52"/>
  </r>
  <r>
    <d v="2024-06-10T00:00:00"/>
    <s v="#7042"/>
    <s v="United States"/>
    <s v="United States"/>
    <s v="USPS"/>
    <s v="Ground Advantage"/>
    <n v="63128"/>
    <s v="63128"/>
    <n v="5"/>
    <s v="St. Louis"/>
    <x v="18"/>
    <n v="0"/>
    <n v="1.48"/>
    <n v="5.32"/>
  </r>
  <r>
    <d v="2024-06-10T00:00:00"/>
    <s v="#7043"/>
    <s v="United States"/>
    <s v="United States"/>
    <s v="USPS"/>
    <s v="Ground Advantage"/>
    <n v="98125"/>
    <s v="98125"/>
    <n v="5"/>
    <s v="Seattle"/>
    <x v="9"/>
    <n v="0"/>
    <n v="4.4400000000000004"/>
    <n v="7.16"/>
  </r>
  <r>
    <d v="2024-06-10T00:00:00"/>
    <s v="#7044"/>
    <s v="United States"/>
    <s v="United States"/>
    <s v="USPS"/>
    <s v="Ground Advantage"/>
    <s v="07093"/>
    <s v="07093"/>
    <n v="5"/>
    <s v="West New York"/>
    <x v="31"/>
    <n v="0"/>
    <n v="2.67"/>
    <n v="6.33"/>
  </r>
  <r>
    <d v="2024-06-10T00:00:00"/>
    <s v="#7045"/>
    <s v="United States"/>
    <s v="United States"/>
    <s v="USPS"/>
    <s v="Ground Advantage"/>
    <n v="73118"/>
    <s v="73118"/>
    <n v="5"/>
    <s v="Oklahoma City"/>
    <x v="13"/>
    <n v="0"/>
    <n v="4.74"/>
    <n v="8.81"/>
  </r>
  <r>
    <d v="2024-06-10T00:00:00"/>
    <s v="#7046"/>
    <s v="United States"/>
    <s v="United States"/>
    <s v="USPS"/>
    <s v="Ground Advantage"/>
    <n v="80218"/>
    <s v="80218"/>
    <n v="5"/>
    <s v="Denver"/>
    <x v="12"/>
    <n v="0"/>
    <n v="4.54"/>
    <n v="6.26"/>
  </r>
  <r>
    <d v="2024-06-10T00:00:00"/>
    <s v="#7048"/>
    <s v="United States"/>
    <s v="United States"/>
    <s v="USPS"/>
    <s v="Ground Advantage"/>
    <n v="35243"/>
    <s v="35243"/>
    <n v="5"/>
    <s v="Vestavia"/>
    <x v="25"/>
    <n v="0"/>
    <n v="6.8"/>
    <n v="11.8"/>
  </r>
  <r>
    <d v="2024-06-12T00:00:00"/>
    <s v="#7049"/>
    <s v="United States"/>
    <s v="United States"/>
    <s v="USPS"/>
    <s v="Ground Advantage"/>
    <n v="40744"/>
    <s v="40744"/>
    <n v="5"/>
    <s v="London"/>
    <x v="19"/>
    <n v="0"/>
    <n v="5.08"/>
    <n v="8.52"/>
  </r>
  <r>
    <d v="2024-06-12T00:00:00"/>
    <s v="#7050"/>
    <s v="United States"/>
    <s v="United States"/>
    <s v="USPS"/>
    <s v="Ground Advantage"/>
    <n v="33428"/>
    <s v="33428"/>
    <n v="5"/>
    <s v="Boca Raton"/>
    <x v="27"/>
    <n v="0"/>
    <n v="1.38"/>
    <n v="5.62"/>
  </r>
  <r>
    <d v="2024-06-12T00:00:00"/>
    <s v="#7051"/>
    <s v="United States"/>
    <s v="United States"/>
    <s v="USPS"/>
    <s v="Ground Advantage"/>
    <n v="84070"/>
    <s v="84070"/>
    <n v="5"/>
    <s v="Sandy"/>
    <x v="0"/>
    <n v="0"/>
    <n v="3.69"/>
    <n v="6.31"/>
  </r>
  <r>
    <d v="2024-06-15T00:00:00"/>
    <s v="#7052"/>
    <s v="United States"/>
    <s v="United States"/>
    <s v="USPS"/>
    <s v="Ground Advantage"/>
    <n v="78041"/>
    <s v="78041"/>
    <n v="5"/>
    <s v="Laredo"/>
    <x v="8"/>
    <n v="0"/>
    <n v="2.54"/>
    <n v="6.16"/>
  </r>
  <r>
    <d v="2024-06-15T00:00:00"/>
    <s v="#7053"/>
    <s v="United States"/>
    <s v="United States"/>
    <s v="USPS"/>
    <s v="Ground Advantage"/>
    <n v="44691"/>
    <s v="44691"/>
    <n v="5"/>
    <s v="Wooster"/>
    <x v="29"/>
    <n v="0"/>
    <n v="5.08"/>
    <n v="8.52"/>
  </r>
  <r>
    <d v="2024-06-15T00:00:00"/>
    <s v="#7054"/>
    <s v="United States"/>
    <s v="United States"/>
    <s v="USPS"/>
    <s v="Ground Advantage"/>
    <s v="02916"/>
    <s v="02916"/>
    <n v="5"/>
    <s v="East Providence"/>
    <x v="45"/>
    <n v="0"/>
    <n v="2.67"/>
    <n v="6.33"/>
  </r>
  <r>
    <d v="2024-06-15T00:00:00"/>
    <s v="#7055"/>
    <s v="United States"/>
    <s v="United States"/>
    <s v="USPS"/>
    <s v="Ground Advantage"/>
    <n v="85323"/>
    <s v="85323"/>
    <n v="5"/>
    <s v="Avondale"/>
    <x v="2"/>
    <n v="0"/>
    <n v="1.63"/>
    <n v="5.07"/>
  </r>
  <r>
    <d v="2024-06-15T00:00:00"/>
    <s v="#7056"/>
    <s v="United States"/>
    <s v="United States"/>
    <s v="USPS"/>
    <s v="Ground Advantage"/>
    <n v="42101"/>
    <s v="42101"/>
    <n v="5"/>
    <s v="Bowling Green"/>
    <x v="19"/>
    <n v="0"/>
    <n v="4.6100000000000003"/>
    <n v="7.84"/>
  </r>
  <r>
    <d v="2024-06-15T00:00:00"/>
    <s v="#7057"/>
    <s v="United States"/>
    <s v="United States"/>
    <s v="USPS"/>
    <s v="Ground Advantage"/>
    <n v="92562"/>
    <s v="92562"/>
    <n v="5"/>
    <s v="Murrieta"/>
    <x v="16"/>
    <n v="0"/>
    <n v="4.54"/>
    <n v="6.26"/>
  </r>
  <r>
    <d v="2024-06-15T00:00:00"/>
    <s v="#7058"/>
    <s v="United States"/>
    <s v="United States"/>
    <s v="USPS"/>
    <s v="Ground Advantage"/>
    <n v="78729"/>
    <s v="78729"/>
    <n v="5"/>
    <s v="Austin"/>
    <x v="8"/>
    <n v="0"/>
    <n v="4.6100000000000003"/>
    <n v="7.84"/>
  </r>
  <r>
    <d v="2024-06-15T00:00:00"/>
    <s v="#7059"/>
    <s v="United States"/>
    <s v="United States"/>
    <s v="USPS"/>
    <s v="Ground Advantage"/>
    <n v="32301"/>
    <s v="32301"/>
    <n v="5"/>
    <s v="Tallahassee"/>
    <x v="27"/>
    <n v="0"/>
    <n v="5.08"/>
    <n v="8.52"/>
  </r>
  <r>
    <d v="2024-06-15T00:00:00"/>
    <s v="#7060"/>
    <s v="United States"/>
    <s v="United States"/>
    <s v="USPS"/>
    <s v="Ground Advantage"/>
    <n v="28208"/>
    <s v="28208"/>
    <n v="5"/>
    <s v="Charlotte"/>
    <x v="30"/>
    <n v="0"/>
    <n v="5.08"/>
    <n v="8.52"/>
  </r>
  <r>
    <d v="2024-06-15T00:00:00"/>
    <s v="#7061"/>
    <s v="United States"/>
    <s v="United States"/>
    <s v="USPS"/>
    <s v="Ground Advantage"/>
    <n v="48038"/>
    <s v="48038"/>
    <n v="5"/>
    <s v="Clinton Township"/>
    <x v="32"/>
    <n v="0"/>
    <n v="5.08"/>
    <n v="8.52"/>
  </r>
  <r>
    <d v="2024-06-17T00:00:00"/>
    <s v="#7063"/>
    <s v="United States"/>
    <s v="United States"/>
    <s v="USPS"/>
    <s v="Ground Advantage"/>
    <n v="11225"/>
    <s v="11225"/>
    <n v="5"/>
    <s v="Brooklyn"/>
    <x v="21"/>
    <n v="0"/>
    <n v="6.49"/>
    <n v="9.2100000000000009"/>
  </r>
  <r>
    <d v="2024-06-17T00:00:00"/>
    <s v="#7064"/>
    <s v="United States"/>
    <s v="United States"/>
    <s v="USPS"/>
    <s v="Ground Advantage"/>
    <n v="48038"/>
    <s v="48038"/>
    <n v="5"/>
    <s v="Clinton Township"/>
    <x v="32"/>
    <n v="0"/>
    <n v="5.08"/>
    <n v="8.52"/>
  </r>
  <r>
    <d v="2024-06-17T00:00:00"/>
    <s v="#7065"/>
    <s v="United States"/>
    <s v="United States"/>
    <s v="USPS"/>
    <s v="Ground Advantage"/>
    <n v="80427"/>
    <s v="80427"/>
    <n v="5"/>
    <s v="Central City"/>
    <x v="12"/>
    <n v="0"/>
    <n v="3.96"/>
    <n v="6.14"/>
  </r>
  <r>
    <d v="2024-06-17T00:00:00"/>
    <s v="#7066"/>
    <s v="United States"/>
    <s v="United States"/>
    <s v="USPS"/>
    <s v="Ground Advantage"/>
    <n v="90201"/>
    <s v="90201"/>
    <n v="5"/>
    <s v="Bell Gardens"/>
    <x v="16"/>
    <n v="0"/>
    <n v="4.54"/>
    <n v="6.26"/>
  </r>
  <r>
    <d v="2024-06-17T00:00:00"/>
    <s v="#7067"/>
    <s v="United States"/>
    <s v="United States"/>
    <s v="USPS"/>
    <s v="Ground Advantage"/>
    <n v="89129"/>
    <s v="89129"/>
    <n v="5"/>
    <s v="Las Vegas"/>
    <x v="5"/>
    <n v="0"/>
    <n v="4.54"/>
    <n v="6.26"/>
  </r>
  <r>
    <d v="2024-06-17T00:00:00"/>
    <s v="#7068"/>
    <s v="United States"/>
    <s v="United States"/>
    <s v="USPS"/>
    <s v="Ground Advantage"/>
    <n v="78744"/>
    <s v="78744"/>
    <n v="5"/>
    <s v="Austin"/>
    <x v="8"/>
    <n v="0"/>
    <n v="4.6100000000000003"/>
    <n v="7.84"/>
  </r>
  <r>
    <d v="2024-06-18T00:00:00"/>
    <s v="#7069"/>
    <s v="United States"/>
    <s v="United States"/>
    <s v="USPS"/>
    <s v="Ground Advantage"/>
    <n v="55327"/>
    <s v="55327"/>
    <n v="5"/>
    <s v="Dayton"/>
    <x v="22"/>
    <n v="0"/>
    <n v="4.33"/>
    <n v="8.1199999999999992"/>
  </r>
  <r>
    <d v="2024-06-18T00:00:00"/>
    <s v="#7070"/>
    <s v="United States"/>
    <s v="United States"/>
    <s v="USPS"/>
    <s v="Ground Advantage"/>
    <n v="48221"/>
    <s v="48221"/>
    <n v="5"/>
    <s v="Detroit"/>
    <x v="32"/>
    <n v="0"/>
    <n v="1.26"/>
    <n v="4.1900000000000004"/>
  </r>
  <r>
    <d v="2024-06-19T00:00:00"/>
    <s v="#7071"/>
    <s v="United States"/>
    <s v="United States"/>
    <s v="USPS"/>
    <s v="Ground Advantage"/>
    <n v="75070"/>
    <s v="75070"/>
    <n v="5"/>
    <s v="McKinney"/>
    <x v="8"/>
    <n v="0"/>
    <n v="1.6"/>
    <n v="5.15"/>
  </r>
  <r>
    <d v="2024-06-19T00:00:00"/>
    <s v="#7072"/>
    <s v="United States"/>
    <s v="United States"/>
    <s v="USPS"/>
    <s v="Ground Advantage"/>
    <n v="94546"/>
    <s v="94546"/>
    <n v="5"/>
    <s v="Castro Valley"/>
    <x v="16"/>
    <n v="0"/>
    <n v="4.54"/>
    <n v="6.26"/>
  </r>
  <r>
    <d v="2024-06-19T00:00:00"/>
    <s v="#7073"/>
    <s v="United States"/>
    <s v="United States"/>
    <s v="USPS"/>
    <s v="Ground Advantage"/>
    <n v="31320"/>
    <s v="31320"/>
    <n v="5"/>
    <s v="Midway"/>
    <x v="3"/>
    <n v="0"/>
    <n v="5.7"/>
    <n v="10"/>
  </r>
  <r>
    <d v="2024-06-21T00:00:00"/>
    <s v="#7074"/>
    <s v="United States"/>
    <s v="United States"/>
    <s v="USPS"/>
    <s v="Ground Advantage"/>
    <n v="44691"/>
    <s v="44691"/>
    <n v="5"/>
    <s v="Wooster"/>
    <x v="29"/>
    <n v="0"/>
    <n v="1.45"/>
    <n v="5.45"/>
  </r>
  <r>
    <d v="2024-06-21T00:00:00"/>
    <s v="#7075"/>
    <s v="United States"/>
    <s v="United States"/>
    <s v="USPS"/>
    <s v="Ground Advantage"/>
    <n v="56601"/>
    <s v="56601"/>
    <n v="5"/>
    <s v="Bemidji"/>
    <x v="22"/>
    <n v="0"/>
    <n v="2.54"/>
    <n v="6.16"/>
  </r>
  <r>
    <d v="2024-06-28T00:00:00"/>
    <s v="#7077"/>
    <s v="United States"/>
    <s v="United States"/>
    <s v="USPS"/>
    <s v="Ground Advantage"/>
    <n v="48604"/>
    <s v="48604"/>
    <n v="5"/>
    <s v="Saginaw"/>
    <x v="32"/>
    <n v="0"/>
    <n v="1.45"/>
    <n v="5.45"/>
  </r>
  <r>
    <d v="2024-06-22T00:00:00"/>
    <s v="#7078"/>
    <s v="United States"/>
    <s v="United States"/>
    <s v="USPS"/>
    <s v="Ground Advantage"/>
    <n v="58756"/>
    <s v="58756"/>
    <n v="5"/>
    <s v="Makoti"/>
    <x v="36"/>
    <n v="0"/>
    <n v="4.4400000000000004"/>
    <n v="7.16"/>
  </r>
  <r>
    <d v="2024-06-24T00:00:00"/>
    <s v="#7079"/>
    <s v="United States"/>
    <s v="United States"/>
    <s v="USPS"/>
    <s v="Ground Advantage"/>
    <s v="03301"/>
    <s v="03301"/>
    <n v="5"/>
    <s v="Concord"/>
    <x v="41"/>
    <n v="0"/>
    <n v="1.38"/>
    <n v="5.62"/>
  </r>
  <r>
    <d v="2024-06-24T00:00:00"/>
    <s v="#7080"/>
    <s v="United States"/>
    <s v="United States"/>
    <s v="USPS"/>
    <s v="Ground Advantage"/>
    <n v="15025"/>
    <s v="15025"/>
    <n v="5"/>
    <s v="Jefferson Hills"/>
    <x v="10"/>
    <n v="0"/>
    <n v="1.5"/>
    <n v="4.55"/>
  </r>
  <r>
    <d v="2024-06-24T00:00:00"/>
    <s v="#7081"/>
    <s v="United States"/>
    <s v="United States"/>
    <s v="USPS"/>
    <s v="Ground Advantage"/>
    <n v="76705"/>
    <s v="76705"/>
    <n v="5"/>
    <s v="Bellmead"/>
    <x v="8"/>
    <n v="0"/>
    <n v="1.6"/>
    <n v="5.15"/>
  </r>
  <r>
    <d v="2024-06-24T00:00:00"/>
    <s v="#7082"/>
    <s v="United States"/>
    <s v="United States"/>
    <s v="USPS"/>
    <s v="Ground Advantage"/>
    <n v="15235"/>
    <s v="15235"/>
    <n v="5"/>
    <s v="Pittsburgh"/>
    <x v="10"/>
    <n v="0"/>
    <n v="1.45"/>
    <n v="5.45"/>
  </r>
  <r>
    <d v="2024-06-24T00:00:00"/>
    <s v="#7083"/>
    <s v="United States"/>
    <s v="United States"/>
    <s v="USPS"/>
    <s v="Ground Advantage"/>
    <n v="98027"/>
    <s v="98027"/>
    <n v="5"/>
    <s v="Issaquah"/>
    <x v="9"/>
    <n v="0"/>
    <n v="4.4400000000000004"/>
    <n v="7.16"/>
  </r>
  <r>
    <d v="2024-06-24T00:00:00"/>
    <s v="#7084"/>
    <s v="United States"/>
    <s v="United States"/>
    <s v="USPS"/>
    <s v="Ground Advantage"/>
    <n v="79424"/>
    <s v="79424"/>
    <n v="5"/>
    <s v="Lubbock"/>
    <x v="8"/>
    <n v="0"/>
    <n v="4.33"/>
    <n v="8.1199999999999992"/>
  </r>
  <r>
    <d v="2024-06-24T00:00:00"/>
    <s v="#7085"/>
    <s v="United States"/>
    <s v="United States"/>
    <s v="USPS"/>
    <s v="Ground Advantage"/>
    <n v="30680"/>
    <s v="30680"/>
    <n v="5"/>
    <s v="Winder"/>
    <x v="3"/>
    <n v="0"/>
    <n v="5.08"/>
    <n v="8.52"/>
  </r>
  <r>
    <d v="2024-06-25T00:00:00"/>
    <s v="#7086"/>
    <s v="United States"/>
    <s v="United States"/>
    <s v="USPS"/>
    <s v="Ground Advantage"/>
    <n v="10044"/>
    <s v="10044"/>
    <n v="5"/>
    <s v="Manhattan"/>
    <x v="21"/>
    <n v="0"/>
    <n v="7.67"/>
    <n v="10.93"/>
  </r>
  <r>
    <d v="2024-06-25T00:00:00"/>
    <s v="#7087"/>
    <s v="United States"/>
    <s v="United States"/>
    <s v="USPS"/>
    <s v="Ground Advantage"/>
    <n v="92865"/>
    <s v="92865"/>
    <n v="5"/>
    <s v="Orange"/>
    <x v="16"/>
    <n v="0"/>
    <n v="1.63"/>
    <n v="5.07"/>
  </r>
  <r>
    <d v="2024-06-25T00:00:00"/>
    <s v="#7088"/>
    <s v="United States"/>
    <s v="United States"/>
    <s v="USPS"/>
    <s v="Ground Advantage"/>
    <n v="92122"/>
    <s v="92122"/>
    <n v="5"/>
    <s v="San Diego"/>
    <x v="16"/>
    <n v="0"/>
    <n v="4.54"/>
    <n v="6.26"/>
  </r>
  <r>
    <d v="2024-06-26T00:00:00"/>
    <s v="#7089"/>
    <s v="United States"/>
    <s v="United States"/>
    <s v="USPS"/>
    <s v="Ground Advantage"/>
    <n v="44001"/>
    <s v="44001"/>
    <n v="5"/>
    <s v="Amherst"/>
    <x v="29"/>
    <n v="0"/>
    <n v="1.45"/>
    <n v="5.45"/>
  </r>
  <r>
    <d v="2024-06-26T00:00:00"/>
    <s v="#7090"/>
    <s v="United States"/>
    <s v="United States"/>
    <s v="USPS"/>
    <s v="Ground Advantage"/>
    <s v="03801"/>
    <s v="03801"/>
    <n v="5"/>
    <s v="Portsmouth"/>
    <x v="41"/>
    <n v="0"/>
    <n v="1.38"/>
    <n v="5.62"/>
  </r>
  <r>
    <d v="2024-06-26T00:00:00"/>
    <s v="#7091"/>
    <s v="United States"/>
    <s v="United States"/>
    <s v="USPS"/>
    <s v="Ground Advantage"/>
    <n v="84074"/>
    <s v="84074"/>
    <n v="5"/>
    <s v="Tooele"/>
    <x v="0"/>
    <n v="0"/>
    <n v="3.48"/>
    <n v="6.02"/>
  </r>
  <r>
    <d v="2024-06-26T00:00:00"/>
    <s v="#7092"/>
    <s v="United States"/>
    <s v="United States"/>
    <s v="USPS"/>
    <s v="Ground Advantage"/>
    <n v="62650"/>
    <s v="62650"/>
    <n v="5"/>
    <s v="Jacksonville"/>
    <x v="40"/>
    <n v="0"/>
    <n v="2.54"/>
    <n v="6.16"/>
  </r>
  <r>
    <d v="2024-06-28T00:00:00"/>
    <s v="#7093"/>
    <s v="United States"/>
    <s v="United States"/>
    <s v="USPS"/>
    <s v="Ground Advantage"/>
    <n v="30127"/>
    <s v="30127"/>
    <n v="5"/>
    <s v="Powder Springs"/>
    <x v="3"/>
    <n v="0"/>
    <n v="1.45"/>
    <n v="5.45"/>
  </r>
  <r>
    <d v="2024-07-01T00:00:00"/>
    <s v="#7094"/>
    <s v="United States"/>
    <s v="United States"/>
    <s v="USPS"/>
    <s v="Ground Advantage"/>
    <n v="30043"/>
    <s v="30043"/>
    <n v="5"/>
    <s v="Lawrenceville"/>
    <x v="3"/>
    <n v="0"/>
    <n v="1.45"/>
    <n v="5.45"/>
  </r>
  <r>
    <d v="2024-07-01T00:00:00"/>
    <s v="#7096"/>
    <s v="United States"/>
    <s v="United States"/>
    <s v="USPS"/>
    <s v="Ground Advantage"/>
    <n v="32703"/>
    <s v="32703"/>
    <n v="5"/>
    <s v="Apopka"/>
    <x v="27"/>
    <n v="0"/>
    <n v="2.34"/>
    <n v="6.66"/>
  </r>
  <r>
    <d v="2024-07-01T00:00:00"/>
    <s v="#7097"/>
    <s v="United States"/>
    <s v="United States"/>
    <s v="USPS"/>
    <s v="Ground Advantage"/>
    <s v="01604"/>
    <s v="01604"/>
    <n v="5"/>
    <s v="Worcester"/>
    <x v="39"/>
    <n v="0"/>
    <n v="6.01"/>
    <n v="9.69"/>
  </r>
  <r>
    <d v="2024-07-01T00:00:00"/>
    <s v="#7098"/>
    <s v="United States"/>
    <s v="United States"/>
    <s v="USPS"/>
    <s v="Ground Advantage"/>
    <n v="30316"/>
    <s v="30316"/>
    <n v="5"/>
    <s v="Atlanta"/>
    <x v="3"/>
    <n v="0"/>
    <n v="5.36"/>
    <n v="10.34"/>
  </r>
  <r>
    <d v="2024-07-01T00:00:00"/>
    <s v="#7100"/>
    <s v="United States"/>
    <s v="United States"/>
    <s v="USPS"/>
    <s v="Ground Advantage"/>
    <n v="21771"/>
    <s v="21771"/>
    <n v="5"/>
    <s v="Mount Airy"/>
    <x v="26"/>
    <n v="0"/>
    <n v="7.25"/>
    <n v="11.35"/>
  </r>
  <r>
    <d v="2024-07-01T00:00:00"/>
    <s v="#7101"/>
    <s v="United States"/>
    <s v="United States"/>
    <s v="USPS"/>
    <s v="Ground Advantage"/>
    <n v="92019"/>
    <s v="92019"/>
    <n v="5"/>
    <s v="el cajon"/>
    <x v="16"/>
    <n v="0"/>
    <n v="4.47"/>
    <n v="6.33"/>
  </r>
  <r>
    <d v="2024-07-01T00:00:00"/>
    <s v="#7102"/>
    <s v="United States"/>
    <s v="United States"/>
    <s v="USPS"/>
    <s v="Ground Advantage"/>
    <n v="78041"/>
    <s v="78041"/>
    <n v="5"/>
    <s v="Laredo"/>
    <x v="8"/>
    <n v="0"/>
    <n v="3.75"/>
    <n v="8.6999999999999993"/>
  </r>
  <r>
    <d v="2024-08-24T00:00:00"/>
    <s v="#7103"/>
    <s v="United States"/>
    <s v="United States"/>
    <s v="USPS"/>
    <s v="Ground Advantage"/>
    <n v="74134"/>
    <s v="74134"/>
    <n v="5"/>
    <s v="Tulsa"/>
    <x v="13"/>
    <n v="0"/>
    <n v="4.17"/>
    <n v="7.43"/>
  </r>
  <r>
    <d v="2024-08-24T00:00:00"/>
    <s v="#7104"/>
    <s v="United States"/>
    <s v="United States"/>
    <s v="USPS"/>
    <s v="Ground Advantage"/>
    <n v="22041"/>
    <s v="22041"/>
    <n v="5"/>
    <s v="Falls Church"/>
    <x v="1"/>
    <n v="0"/>
    <n v="6.01"/>
    <n v="9.69"/>
  </r>
  <r>
    <d v="2024-07-01T00:00:00"/>
    <s v="#7104"/>
    <s v="United States"/>
    <s v="United States"/>
    <s v="USPS"/>
    <s v="Ground Advantage"/>
    <n v="22041"/>
    <s v="22041"/>
    <n v="5"/>
    <s v="Falls Church"/>
    <x v="1"/>
    <n v="0"/>
    <n v="1.38"/>
    <n v="5.62"/>
  </r>
  <r>
    <d v="2024-07-01T00:00:00"/>
    <s v="#7105"/>
    <s v="United States"/>
    <s v="United States"/>
    <s v="USPS"/>
    <s v="Ground Advantage"/>
    <n v="94546"/>
    <s v="94546"/>
    <n v="5"/>
    <s v="Castro Valley"/>
    <x v="16"/>
    <n v="0"/>
    <n v="1.52"/>
    <n v="4.38"/>
  </r>
  <r>
    <d v="2024-08-24T00:00:00"/>
    <s v="#7106"/>
    <s v="United States"/>
    <s v="United States"/>
    <s v="USPS"/>
    <s v="Ground Advantage"/>
    <n v="98258"/>
    <s v="98258"/>
    <n v="5"/>
    <s v="Lake Stevens"/>
    <x v="9"/>
    <n v="0"/>
    <n v="4.17"/>
    <n v="7.43"/>
  </r>
  <r>
    <d v="2024-08-24T00:00:00"/>
    <s v="#7107"/>
    <s v="United States"/>
    <s v="United States"/>
    <s v="USPS"/>
    <s v="Ground Advantage"/>
    <n v="43221"/>
    <s v="43221"/>
    <n v="5"/>
    <s v="Columbus"/>
    <x v="29"/>
    <n v="0"/>
    <n v="4.58"/>
    <n v="9.02"/>
  </r>
  <r>
    <d v="2024-07-01T00:00:00"/>
    <s v="#7108"/>
    <s v="United States"/>
    <s v="United States"/>
    <s v="USPS"/>
    <s v="Ground Advantage"/>
    <n v="43119"/>
    <s v="43119"/>
    <n v="5"/>
    <s v="Galloway"/>
    <x v="29"/>
    <n v="0"/>
    <n v="4.58"/>
    <n v="9.02"/>
  </r>
  <r>
    <d v="2024-07-01T00:00:00"/>
    <s v="#7109"/>
    <s v="United States"/>
    <s v="United States"/>
    <s v="USPS"/>
    <s v="Ground Advantage"/>
    <n v="63026"/>
    <s v="63026"/>
    <n v="5"/>
    <s v="Fenton"/>
    <x v="18"/>
    <n v="0"/>
    <n v="2.4700000000000002"/>
    <n v="6.23"/>
  </r>
  <r>
    <d v="2024-07-01T00:00:00"/>
    <s v="#7110"/>
    <s v="United States"/>
    <s v="United States"/>
    <s v="USPS"/>
    <s v="Ground Advantage"/>
    <n v="24609"/>
    <s v="24609"/>
    <n v="5"/>
    <s v="Cedar Bluff"/>
    <x v="1"/>
    <n v="0"/>
    <n v="5.36"/>
    <n v="10.34"/>
  </r>
  <r>
    <d v="2024-07-01T00:00:00"/>
    <s v="#7111"/>
    <s v="United States"/>
    <s v="United States"/>
    <s v="USPS"/>
    <s v="Ground Advantage"/>
    <n v="40065"/>
    <s v="40065"/>
    <n v="5"/>
    <s v="Shelbyville"/>
    <x v="19"/>
    <n v="0"/>
    <n v="7.49"/>
    <n v="12.81"/>
  </r>
  <r>
    <d v="2024-07-01T00:00:00"/>
    <s v="#7112"/>
    <s v="United States"/>
    <s v="United States"/>
    <s v="USPS"/>
    <s v="Ground Advantage"/>
    <n v="15017"/>
    <s v="15017"/>
    <n v="5"/>
    <s v="Bridgeville"/>
    <x v="10"/>
    <n v="0"/>
    <n v="4.58"/>
    <n v="9.02"/>
  </r>
  <r>
    <d v="2024-07-01T00:00:00"/>
    <s v="#7113"/>
    <s v="United States"/>
    <s v="United States"/>
    <s v="USPS"/>
    <s v="Ground Advantage"/>
    <n v="40071"/>
    <s v="40071"/>
    <n v="5"/>
    <s v="Taylorsville"/>
    <x v="19"/>
    <n v="0"/>
    <n v="13.02"/>
    <n v="17.23"/>
  </r>
  <r>
    <d v="2024-07-01T00:00:00"/>
    <s v="#7114"/>
    <s v="United States"/>
    <s v="United States"/>
    <s v="USPS"/>
    <s v="Ground Advantage"/>
    <n v="41102"/>
    <s v="41102"/>
    <n v="5"/>
    <s v="Ashland"/>
    <x v="19"/>
    <n v="0"/>
    <n v="2.4500000000000002"/>
    <n v="6.4"/>
  </r>
  <r>
    <d v="2024-08-24T00:00:00"/>
    <s v="#7115"/>
    <s v="United States"/>
    <s v="United States"/>
    <s v="USPS"/>
    <s v="Ground Advantage"/>
    <n v="37091"/>
    <s v="37091"/>
    <n v="5"/>
    <s v="Lewisburg"/>
    <x v="37"/>
    <n v="0"/>
    <n v="3.75"/>
    <n v="8.6999999999999993"/>
  </r>
  <r>
    <d v="2024-07-01T00:00:00"/>
    <s v="#7116"/>
    <s v="United States"/>
    <s v="United States"/>
    <s v="USPS"/>
    <s v="Ground Advantage"/>
    <n v="84070"/>
    <s v="84070"/>
    <n v="5"/>
    <s v="Sandy"/>
    <x v="0"/>
    <n v="0"/>
    <n v="3.48"/>
    <n v="6.02"/>
  </r>
  <r>
    <d v="2024-07-01T00:00:00"/>
    <s v="#7117"/>
    <s v="United States"/>
    <s v="United States"/>
    <s v="USPS"/>
    <s v="Ground Advantage"/>
    <n v="53219"/>
    <s v="53219"/>
    <n v="5"/>
    <s v="Milwaukee"/>
    <x v="38"/>
    <n v="0"/>
    <n v="3.75"/>
    <n v="8.6999999999999993"/>
  </r>
  <r>
    <d v="2024-08-24T00:00:00"/>
    <s v="#7117"/>
    <s v="United States"/>
    <s v="United States"/>
    <s v="USPS"/>
    <s v="Ground Advantage"/>
    <n v="53219"/>
    <s v="53219"/>
    <n v="5"/>
    <s v="Milwaukee"/>
    <x v="38"/>
    <n v="0"/>
    <n v="2.4700000000000002"/>
    <n v="6.23"/>
  </r>
  <r>
    <d v="2024-07-01T00:00:00"/>
    <s v="#7118"/>
    <s v="United States"/>
    <s v="United States"/>
    <s v="USPS"/>
    <s v="Ground Advantage"/>
    <n v="77523"/>
    <s v="77523"/>
    <n v="5"/>
    <s v="Baytown"/>
    <x v="8"/>
    <n v="0"/>
    <n v="2.4700000000000002"/>
    <n v="6.23"/>
  </r>
  <r>
    <d v="2024-07-02T00:00:00"/>
    <s v="#7119"/>
    <s v="United States"/>
    <s v="United States"/>
    <s v="USPS"/>
    <s v="Ground Advantage"/>
    <n v="43064"/>
    <s v="43064"/>
    <n v="5"/>
    <s v="Plain City"/>
    <x v="29"/>
    <n v="0"/>
    <n v="4.58"/>
    <n v="9.02"/>
  </r>
  <r>
    <d v="2024-07-02T00:00:00"/>
    <s v="#7120"/>
    <s v="United States"/>
    <s v="United States"/>
    <s v="USPS"/>
    <s v="Ground Advantage"/>
    <n v="97405"/>
    <s v="97405"/>
    <n v="5"/>
    <s v="Eugene"/>
    <x v="4"/>
    <n v="0"/>
    <n v="4.17"/>
    <n v="7.43"/>
  </r>
  <r>
    <d v="2024-08-24T00:00:00"/>
    <s v="#7121"/>
    <s v="United States"/>
    <s v="United States"/>
    <s v="USPS"/>
    <s v="Ground Advantage"/>
    <n v="84059"/>
    <s v="84059"/>
    <n v="5"/>
    <s v="Vineyard"/>
    <x v="0"/>
    <n v="0"/>
    <n v="2.68"/>
    <n v="5.52"/>
  </r>
  <r>
    <d v="2024-07-02T00:00:00"/>
    <s v="#7122"/>
    <s v="United States"/>
    <s v="United States"/>
    <s v="USPS"/>
    <s v="Ground Advantage"/>
    <n v="98270"/>
    <s v="98270"/>
    <n v="5"/>
    <s v="Marysville"/>
    <x v="9"/>
    <n v="0"/>
    <n v="4.1399999999999997"/>
    <n v="8.31"/>
  </r>
  <r>
    <d v="2024-07-02T00:00:00"/>
    <s v="#7123"/>
    <s v="United States"/>
    <s v="United States"/>
    <s v="USPS"/>
    <s v="Ground Advantage"/>
    <n v="77007"/>
    <s v="77007"/>
    <n v="5"/>
    <s v="Houston"/>
    <x v="8"/>
    <n v="0"/>
    <n v="2.4700000000000002"/>
    <n v="6.23"/>
  </r>
  <r>
    <d v="2024-07-02T00:00:00"/>
    <s v="#7124"/>
    <s v="United States"/>
    <s v="United States"/>
    <s v="USPS"/>
    <s v="Ground Advantage"/>
    <n v="72715"/>
    <s v="72715"/>
    <n v="5"/>
    <s v="Bella Vista"/>
    <x v="15"/>
    <n v="0"/>
    <n v="4.17"/>
    <n v="7.43"/>
  </r>
  <r>
    <d v="2024-07-02T00:00:00"/>
    <s v="#7126"/>
    <s v="United States"/>
    <s v="United States"/>
    <s v="USPS"/>
    <s v="Ground Advantage"/>
    <n v="80221"/>
    <s v="80221"/>
    <n v="5"/>
    <s v="Denver"/>
    <x v="12"/>
    <n v="0"/>
    <n v="4.47"/>
    <n v="6.33"/>
  </r>
  <r>
    <d v="2024-07-02T00:00:00"/>
    <s v="#7128"/>
    <s v="United States"/>
    <s v="United States"/>
    <s v="USPS"/>
    <s v="Ground Advantage"/>
    <n v="87114"/>
    <s v="87114"/>
    <n v="5"/>
    <s v="Albuquerque"/>
    <x v="24"/>
    <n v="0"/>
    <n v="1.63"/>
    <n v="5.07"/>
  </r>
  <r>
    <d v="2024-08-24T00:00:00"/>
    <s v="#7129"/>
    <s v="United States"/>
    <s v="United States"/>
    <s v="USPS"/>
    <s v="Ground Advantage"/>
    <s v="03103"/>
    <s v="03103"/>
    <n v="5"/>
    <s v="Manchester"/>
    <x v="41"/>
    <n v="0"/>
    <n v="6.01"/>
    <n v="9.69"/>
  </r>
  <r>
    <d v="2024-08-24T00:00:00"/>
    <s v="#7130"/>
    <s v="United States"/>
    <s v="United States"/>
    <s v="USPS"/>
    <s v="Ground Advantage"/>
    <n v="84790"/>
    <s v="84790"/>
    <n v="5"/>
    <s v="St George"/>
    <x v="0"/>
    <n v="0"/>
    <n v="3.96"/>
    <n v="6.14"/>
  </r>
  <r>
    <d v="2024-07-03T00:00:00"/>
    <s v="#7132"/>
    <s v="United States"/>
    <s v="United States"/>
    <s v="USPS"/>
    <s v="Ground Advantage"/>
    <n v="43123"/>
    <s v="43123"/>
    <n v="5"/>
    <s v="Grove City"/>
    <x v="29"/>
    <n v="0"/>
    <n v="4.58"/>
    <n v="9.02"/>
  </r>
  <r>
    <d v="2024-07-03T00:00:00"/>
    <s v="#7133"/>
    <s v="United States"/>
    <s v="United States"/>
    <s v="USPS"/>
    <s v="Ground Advantage"/>
    <n v="65203"/>
    <s v="65203"/>
    <n v="5"/>
    <s v="Columbia"/>
    <x v="18"/>
    <n v="0"/>
    <n v="3.75"/>
    <n v="8.6999999999999993"/>
  </r>
  <r>
    <d v="2024-08-24T00:00:00"/>
    <s v="#7134"/>
    <s v="United States"/>
    <s v="United States"/>
    <s v="USPS"/>
    <s v="Ground Advantage"/>
    <n v="84629"/>
    <s v="84629"/>
    <n v="5"/>
    <s v="Fairview"/>
    <x v="0"/>
    <n v="0"/>
    <n v="2.48"/>
    <n v="5.52"/>
  </r>
  <r>
    <d v="2024-07-05T00:00:00"/>
    <s v="#7135"/>
    <s v="United States"/>
    <s v="United States"/>
    <s v="USPS"/>
    <s v="Ground Advantage"/>
    <n v="40702"/>
    <s v="40702"/>
    <n v="5"/>
    <s v="Corbin"/>
    <x v="19"/>
    <n v="0"/>
    <n v="1.5"/>
    <n v="4.55"/>
  </r>
  <r>
    <d v="2024-08-24T00:00:00"/>
    <s v="#7136"/>
    <s v="United States"/>
    <s v="United States"/>
    <s v="USPS"/>
    <s v="Ground Advantage"/>
    <n v="99301"/>
    <s v="99301"/>
    <n v="5"/>
    <s v="Pasco"/>
    <x v="9"/>
    <n v="0"/>
    <n v="2.52"/>
    <n v="5.93"/>
  </r>
  <r>
    <d v="2024-08-24T00:00:00"/>
    <s v="#7138"/>
    <s v="United States"/>
    <s v="United States"/>
    <s v="USPS"/>
    <s v="Ground Advantage"/>
    <n v="27606"/>
    <s v="27606"/>
    <n v="5"/>
    <s v="Raleigh"/>
    <x v="30"/>
    <n v="0"/>
    <n v="2.34"/>
    <n v="6.66"/>
  </r>
  <r>
    <d v="2024-07-05T00:00:00"/>
    <s v="#7139"/>
    <s v="United States"/>
    <s v="United States"/>
    <s v="USPS"/>
    <s v="Ground Advantage"/>
    <n v="92373"/>
    <s v="92373"/>
    <n v="5"/>
    <s v="Redlands"/>
    <x v="16"/>
    <n v="0"/>
    <n v="1.63"/>
    <n v="5.07"/>
  </r>
  <r>
    <d v="2024-08-24T00:00:00"/>
    <s v="#7140"/>
    <s v="United States"/>
    <s v="United States"/>
    <s v="USPS"/>
    <s v="Ground Advantage"/>
    <n v="64056"/>
    <s v="64056"/>
    <n v="5"/>
    <s v="Independence"/>
    <x v="18"/>
    <n v="0"/>
    <n v="4.17"/>
    <n v="7.43"/>
  </r>
  <r>
    <d v="2024-07-08T00:00:00"/>
    <s v="#7141"/>
    <s v="United States"/>
    <s v="United States"/>
    <s v="USPS"/>
    <s v="Ground Advantage"/>
    <n v="64056"/>
    <s v="64056"/>
    <n v="5"/>
    <s v="Independence"/>
    <x v="18"/>
    <n v="0"/>
    <n v="4.17"/>
    <n v="7.43"/>
  </r>
  <r>
    <d v="2024-07-08T00:00:00"/>
    <s v="#7142"/>
    <s v="United States"/>
    <s v="United States"/>
    <s v="USPS"/>
    <s v="Ground Advantage"/>
    <s v="22003-2025"/>
    <s v="22003"/>
    <n v="5"/>
    <s v="ANNANDALE"/>
    <x v="1"/>
    <n v="0"/>
    <n v="1.47"/>
    <n v="4.68"/>
  </r>
  <r>
    <d v="2024-07-08T00:00:00"/>
    <s v="#7143"/>
    <s v="United States"/>
    <s v="United States"/>
    <s v="USPS"/>
    <s v="Ground Advantage"/>
    <n v="28327"/>
    <s v="28327"/>
    <n v="5"/>
    <s v="carthage"/>
    <x v="30"/>
    <n v="0"/>
    <n v="7.25"/>
    <n v="11.35"/>
  </r>
  <r>
    <d v="2024-08-24T00:00:00"/>
    <s v="#7143"/>
    <s v="United States"/>
    <s v="United States"/>
    <s v="USPS"/>
    <s v="Ground Advantage"/>
    <n v="28327"/>
    <s v="28327"/>
    <n v="5"/>
    <s v="carthage"/>
    <x v="30"/>
    <n v="0"/>
    <n v="2.34"/>
    <n v="6.66"/>
  </r>
  <r>
    <d v="2024-08-24T00:00:00"/>
    <s v="#7144"/>
    <s v="United States"/>
    <s v="United States"/>
    <s v="USPS"/>
    <s v="Ground Advantage"/>
    <n v="43230"/>
    <s v="43230"/>
    <n v="5"/>
    <s v="Columbus"/>
    <x v="29"/>
    <n v="0"/>
    <n v="4.58"/>
    <n v="9.02"/>
  </r>
  <r>
    <d v="2024-07-08T00:00:00"/>
    <s v="#7145"/>
    <s v="United States"/>
    <s v="United States"/>
    <s v="USPS"/>
    <s v="Ground Advantage"/>
    <n v="98466"/>
    <s v="98466"/>
    <n v="5"/>
    <s v="University Place"/>
    <x v="9"/>
    <n v="0"/>
    <n v="5.08"/>
    <n v="9.42"/>
  </r>
  <r>
    <d v="2024-08-24T00:00:00"/>
    <s v="#7145"/>
    <s v="United States"/>
    <s v="United States"/>
    <s v="USPS"/>
    <s v="Ground Advantage"/>
    <n v="98466"/>
    <s v="98466"/>
    <n v="5"/>
    <s v="University Place"/>
    <x v="9"/>
    <n v="0"/>
    <n v="4.17"/>
    <n v="7.43"/>
  </r>
  <r>
    <d v="2024-07-08T00:00:00"/>
    <s v="#7146"/>
    <s v="United States"/>
    <s v="United States"/>
    <s v="USPS"/>
    <s v="Ground Advantage"/>
    <n v="67005"/>
    <s v="67005"/>
    <n v="5"/>
    <s v="Arkansas City"/>
    <x v="35"/>
    <n v="0"/>
    <n v="2.5099999999999998"/>
    <n v="6.09"/>
  </r>
  <r>
    <d v="2024-07-08T00:00:00"/>
    <s v="#7147"/>
    <s v="United States"/>
    <s v="United States"/>
    <s v="USPS"/>
    <s v="Ground Advantage"/>
    <n v="84405"/>
    <s v="84405"/>
    <n v="5"/>
    <s v="South Weber"/>
    <x v="0"/>
    <n v="0"/>
    <n v="4.5199999999999996"/>
    <n v="7.53"/>
  </r>
  <r>
    <d v="2024-08-24T00:00:00"/>
    <s v="#7147"/>
    <s v="United States"/>
    <s v="United States"/>
    <s v="USPS"/>
    <s v="Ground Advantage"/>
    <n v="84405"/>
    <s v="84405"/>
    <n v="5"/>
    <s v="South Weber"/>
    <x v="0"/>
    <n v="0"/>
    <n v="3.48"/>
    <n v="6.02"/>
  </r>
  <r>
    <d v="2024-07-08T00:00:00"/>
    <s v="#7148"/>
    <s v="United States"/>
    <s v="United States"/>
    <s v="USPS"/>
    <s v="Ground Advantage"/>
    <n v="62896"/>
    <s v="62896"/>
    <n v="5"/>
    <s v="WEST FRANKFORT"/>
    <x v="40"/>
    <n v="0"/>
    <n v="3.83"/>
    <n v="9.77"/>
  </r>
  <r>
    <d v="2024-07-09T00:00:00"/>
    <s v="#7149"/>
    <s v="United States"/>
    <s v="United States"/>
    <s v="USPS"/>
    <s v="Ground Advantage"/>
    <n v="98103"/>
    <s v="98103"/>
    <n v="5"/>
    <s v="Seattle"/>
    <x v="9"/>
    <n v="0"/>
    <n v="4.17"/>
    <n v="7.43"/>
  </r>
  <r>
    <d v="2024-07-09T00:00:00"/>
    <s v="#7150"/>
    <s v="United States"/>
    <s v="United States"/>
    <s v="USPS"/>
    <s v="Ground Advantage"/>
    <s v="05486"/>
    <s v="05486"/>
    <n v="5"/>
    <s v="South Hero"/>
    <x v="47"/>
    <n v="0"/>
    <n v="1.38"/>
    <n v="5.62"/>
  </r>
  <r>
    <d v="2024-07-10T00:00:00"/>
    <s v="#7151"/>
    <s v="United States"/>
    <s v="United States"/>
    <s v="USPS"/>
    <s v="Ground Advantage"/>
    <n v="42101"/>
    <s v="42101"/>
    <n v="5"/>
    <s v="Bowling Green"/>
    <x v="19"/>
    <n v="0"/>
    <n v="3.75"/>
    <n v="8.6999999999999993"/>
  </r>
  <r>
    <d v="2024-08-24T00:00:00"/>
    <s v="#7151"/>
    <s v="United States"/>
    <s v="United States"/>
    <s v="USPS"/>
    <s v="Ground Advantage"/>
    <n v="42101"/>
    <s v="42101"/>
    <n v="5"/>
    <s v="Bowling Green"/>
    <x v="19"/>
    <n v="0"/>
    <n v="3.75"/>
    <n v="8.6999999999999993"/>
  </r>
  <r>
    <d v="2024-07-10T00:00:00"/>
    <s v="#7152"/>
    <s v="United States"/>
    <s v="United States"/>
    <s v="USPS"/>
    <s v="Ground Advantage"/>
    <n v="39208"/>
    <s v="39208"/>
    <n v="5"/>
    <s v="Pearl"/>
    <x v="23"/>
    <n v="0"/>
    <n v="3.75"/>
    <n v="8.6999999999999993"/>
  </r>
  <r>
    <d v="2024-08-24T00:00:00"/>
    <s v="#7153"/>
    <s v="United States"/>
    <s v="United States"/>
    <s v="USPS"/>
    <s v="Ground Advantage"/>
    <n v="39208"/>
    <s v="39208"/>
    <n v="5"/>
    <s v="Pearl"/>
    <x v="23"/>
    <n v="0"/>
    <n v="2.4700000000000002"/>
    <n v="6.23"/>
  </r>
  <r>
    <d v="2024-07-10T00:00:00"/>
    <s v="#7154"/>
    <s v="United States"/>
    <s v="United States"/>
    <s v="USPS"/>
    <s v="Ground Advantage"/>
    <n v="39212"/>
    <s v="39212"/>
    <n v="5"/>
    <s v="Jackson"/>
    <x v="23"/>
    <n v="0"/>
    <n v="3.75"/>
    <n v="8.6999999999999993"/>
  </r>
  <r>
    <d v="2024-07-10T00:00:00"/>
    <s v="#7155"/>
    <s v="United States"/>
    <s v="United States"/>
    <s v="USPS"/>
    <s v="Ground Advantage"/>
    <n v="58078"/>
    <s v="58078"/>
    <n v="5"/>
    <s v="West Fargo"/>
    <x v="36"/>
    <n v="0"/>
    <n v="4.17"/>
    <n v="7.43"/>
  </r>
  <r>
    <d v="2024-07-11T00:00:00"/>
    <s v="#7156"/>
    <s v="United States"/>
    <s v="United States"/>
    <s v="USPS"/>
    <s v="Ground Advantage"/>
    <n v="84096"/>
    <s v="84096"/>
    <n v="5"/>
    <s v="Herriman"/>
    <x v="0"/>
    <n v="0"/>
    <n v="4.8600000000000003"/>
    <n v="6.69"/>
  </r>
  <r>
    <d v="2024-07-11T00:00:00"/>
    <s v="#7157"/>
    <s v="United States"/>
    <s v="United States"/>
    <s v="USPS"/>
    <s v="Ground Advantage"/>
    <s v="72176-9502"/>
    <s v="72176"/>
    <n v="5"/>
    <s v="Ward"/>
    <x v="15"/>
    <n v="0"/>
    <n v="3.83"/>
    <n v="9.77"/>
  </r>
  <r>
    <d v="2024-07-11T00:00:00"/>
    <s v="#7158"/>
    <s v="United States"/>
    <s v="United States"/>
    <s v="USPS"/>
    <s v="Ground Advantage"/>
    <s v="08085"/>
    <s v="08085"/>
    <n v="5"/>
    <s v="Swedesboro"/>
    <x v="31"/>
    <n v="0"/>
    <n v="1.38"/>
    <n v="5.62"/>
  </r>
  <r>
    <d v="2024-07-11T00:00:00"/>
    <s v="#7159"/>
    <s v="United States"/>
    <s v="United States"/>
    <s v="USPS"/>
    <s v="Ground Advantage"/>
    <n v="32256"/>
    <s v="32256"/>
    <n v="5"/>
    <s v="Jacksonville"/>
    <x v="27"/>
    <n v="0"/>
    <n v="6.01"/>
    <n v="9.69"/>
  </r>
  <r>
    <d v="2024-07-11T00:00:00"/>
    <s v="#7160"/>
    <s v="United States"/>
    <s v="United States"/>
    <s v="USPS"/>
    <s v="Ground Advantage"/>
    <n v="73099"/>
    <s v="73099"/>
    <n v="5"/>
    <s v="Yukon"/>
    <x v="13"/>
    <n v="0"/>
    <n v="4.17"/>
    <n v="7.43"/>
  </r>
  <r>
    <d v="2024-07-11T00:00:00"/>
    <s v="#7161"/>
    <s v="United States"/>
    <s v="United States"/>
    <s v="USPS"/>
    <s v="Ground Advantage"/>
    <n v="60005"/>
    <s v="60005"/>
    <n v="5"/>
    <s v="Arlington Heights"/>
    <x v="40"/>
    <n v="0"/>
    <n v="3.83"/>
    <n v="9.77"/>
  </r>
  <r>
    <d v="2024-07-12T00:00:00"/>
    <s v="#7162"/>
    <s v="United States"/>
    <s v="United States"/>
    <s v="USPS"/>
    <s v="Ground Advantage"/>
    <n v="97045"/>
    <s v="97045"/>
    <n v="5"/>
    <s v="Oregon City"/>
    <x v="4"/>
    <n v="0"/>
    <n v="4.17"/>
    <n v="7.43"/>
  </r>
  <r>
    <d v="2024-07-12T00:00:00"/>
    <s v="#7163"/>
    <s v="United States"/>
    <s v="United States"/>
    <s v="USPS"/>
    <s v="Ground Advantage"/>
    <n v="75148"/>
    <s v="75148"/>
    <n v="5"/>
    <s v="Malakoff"/>
    <x v="8"/>
    <n v="0"/>
    <n v="4.57"/>
    <n v="8.98"/>
  </r>
  <r>
    <d v="2024-07-12T00:00:00"/>
    <s v="#7164"/>
    <s v="United States"/>
    <s v="United States"/>
    <s v="USPS"/>
    <s v="Ground Advantage"/>
    <n v="65810"/>
    <s v="65810"/>
    <n v="5"/>
    <s v="Springfield"/>
    <x v="18"/>
    <n v="0"/>
    <n v="3.75"/>
    <n v="8.6999999999999993"/>
  </r>
  <r>
    <d v="2024-07-12T00:00:00"/>
    <s v="#7165"/>
    <s v="United States"/>
    <s v="United States"/>
    <s v="USPS"/>
    <s v="Ground Advantage"/>
    <n v="38858"/>
    <s v="38858"/>
    <n v="5"/>
    <s v="Nettleton"/>
    <x v="23"/>
    <n v="0"/>
    <n v="3.75"/>
    <n v="8.6999999999999993"/>
  </r>
  <r>
    <d v="2024-07-13T00:00:00"/>
    <s v="#7166"/>
    <s v="United States"/>
    <s v="United States"/>
    <s v="USPS"/>
    <s v="Ground Advantage"/>
    <n v="55119"/>
    <s v="55119"/>
    <n v="5"/>
    <s v="St Paul"/>
    <x v="22"/>
    <n v="0"/>
    <n v="1.48"/>
    <n v="5.32"/>
  </r>
  <r>
    <d v="2024-07-13T00:00:00"/>
    <s v="#7167"/>
    <s v="United States"/>
    <s v="United States"/>
    <s v="USPS"/>
    <s v="Ground Advantage"/>
    <s v="08016"/>
    <s v="08016"/>
    <n v="5"/>
    <s v="Burlington"/>
    <x v="31"/>
    <n v="0"/>
    <n v="6.01"/>
    <n v="9.69"/>
  </r>
  <r>
    <d v="2024-07-13T00:00:00"/>
    <s v="#7168"/>
    <s v="United States"/>
    <s v="United States"/>
    <s v="USPS"/>
    <s v="Ground Advantage"/>
    <n v="84043"/>
    <s v="84043"/>
    <n v="5"/>
    <s v="Lehi"/>
    <x v="0"/>
    <n v="0"/>
    <n v="3.48"/>
    <n v="6.02"/>
  </r>
  <r>
    <d v="2024-07-13T00:00:00"/>
    <s v="#7169"/>
    <s v="United States"/>
    <s v="United States"/>
    <s v="USPS"/>
    <s v="Ground Advantage"/>
    <n v="43062"/>
    <s v="43062"/>
    <n v="5"/>
    <s v="Pataskala"/>
    <x v="29"/>
    <n v="0"/>
    <n v="1.45"/>
    <n v="5.45"/>
  </r>
  <r>
    <d v="2024-07-13T00:00:00"/>
    <s v="#7170"/>
    <s v="United States"/>
    <s v="United States"/>
    <s v="USPS"/>
    <s v="Ground Advantage"/>
    <n v="85308"/>
    <s v="85308"/>
    <n v="5"/>
    <s v="Glendale"/>
    <x v="2"/>
    <n v="0"/>
    <n v="4.87"/>
    <n v="7.43"/>
  </r>
  <r>
    <d v="2024-07-13T00:00:00"/>
    <s v="#7171"/>
    <s v="United States"/>
    <s v="United States"/>
    <s v="USPS"/>
    <s v="Ground Advantage"/>
    <s v="07960"/>
    <s v="07960"/>
    <n v="5"/>
    <s v="Morristown"/>
    <x v="31"/>
    <n v="0"/>
    <n v="7.25"/>
    <n v="11.35"/>
  </r>
  <r>
    <d v="2024-07-15T00:00:00"/>
    <s v="#7172"/>
    <s v="United States"/>
    <s v="United States"/>
    <s v="USPS"/>
    <s v="Ground Advantage"/>
    <n v="20850"/>
    <s v="20850"/>
    <n v="5"/>
    <s v="Rockville"/>
    <x v="26"/>
    <n v="0"/>
    <n v="6.01"/>
    <n v="9.69"/>
  </r>
  <r>
    <d v="2024-07-15T00:00:00"/>
    <s v="#7173"/>
    <s v="United States"/>
    <s v="United States"/>
    <s v="USPS"/>
    <s v="Ground Advantage"/>
    <n v="75036"/>
    <s v="75036"/>
    <n v="5"/>
    <s v="Frisco"/>
    <x v="8"/>
    <n v="0"/>
    <n v="4.17"/>
    <n v="7.43"/>
  </r>
  <r>
    <d v="2024-07-15T00:00:00"/>
    <s v="#7174"/>
    <s v="United States"/>
    <s v="United States"/>
    <s v="USPS"/>
    <s v="Ground Advantage"/>
    <n v="71201"/>
    <s v="71201"/>
    <n v="5"/>
    <s v="Monroe"/>
    <x v="42"/>
    <n v="0"/>
    <n v="1.48"/>
    <n v="5.32"/>
  </r>
  <r>
    <d v="2024-07-15T00:00:00"/>
    <s v="#7175"/>
    <s v="United States"/>
    <s v="United States"/>
    <s v="USPS"/>
    <s v="Ground Advantage"/>
    <n v="28634"/>
    <s v="28634"/>
    <n v="5"/>
    <s v="Harmony"/>
    <x v="30"/>
    <n v="0"/>
    <n v="4.58"/>
    <n v="9.02"/>
  </r>
  <r>
    <d v="2024-07-15T00:00:00"/>
    <s v="#7176"/>
    <s v="United States"/>
    <s v="United States"/>
    <s v="USPS"/>
    <s v="Ground Advantage"/>
    <s v="28001-8193"/>
    <s v="28001"/>
    <n v="5"/>
    <s v="Albemarle"/>
    <x v="30"/>
    <n v="0"/>
    <n v="1.45"/>
    <n v="5.45"/>
  </r>
  <r>
    <d v="2024-07-15T00:00:00"/>
    <s v="#7177"/>
    <s v="United States"/>
    <s v="United States"/>
    <s v="USPS"/>
    <s v="Ground Advantage"/>
    <n v="75056"/>
    <s v="75056"/>
    <n v="5"/>
    <s v="The Colony"/>
    <x v="8"/>
    <n v="0"/>
    <n v="4.17"/>
    <n v="7.43"/>
  </r>
  <r>
    <d v="2024-07-15T00:00:00"/>
    <s v="#7178"/>
    <s v="United States"/>
    <s v="United States"/>
    <s v="USPS"/>
    <s v="Ground Advantage"/>
    <n v="56751"/>
    <s v="56751"/>
    <n v="5"/>
    <s v="Roseau"/>
    <x v="22"/>
    <n v="0"/>
    <n v="1.52"/>
    <n v="4.43"/>
  </r>
  <r>
    <d v="2024-07-15T00:00:00"/>
    <s v="#7179"/>
    <s v="United States"/>
    <s v="United States"/>
    <s v="USPS"/>
    <s v="Ground Advantage"/>
    <n v="84047"/>
    <s v="84047"/>
    <n v="5"/>
    <s v="Midvale"/>
    <x v="0"/>
    <n v="0"/>
    <n v="3.69"/>
    <n v="6.31"/>
  </r>
  <r>
    <d v="2024-07-17T00:00:00"/>
    <s v="#7180"/>
    <s v="United States"/>
    <s v="United States"/>
    <s v="USPS"/>
    <s v="Ground Advantage"/>
    <n v="92802"/>
    <s v="92802"/>
    <n v="5"/>
    <s v="Anaheim"/>
    <x v="16"/>
    <n v="0"/>
    <n v="4.47"/>
    <n v="6.33"/>
  </r>
  <r>
    <d v="2024-07-18T00:00:00"/>
    <s v="#7181"/>
    <s v="United States"/>
    <s v="United States"/>
    <s v="UPS"/>
    <s v="UPS¬Æ Ground Saver"/>
    <n v="23235"/>
    <s v="23235"/>
    <n v="5"/>
    <s v="Richmond"/>
    <x v="1"/>
    <n v="0"/>
    <n v="14.73"/>
    <n v="10.92"/>
  </r>
  <r>
    <d v="2024-07-17T00:00:00"/>
    <s v="#7182"/>
    <s v="United States"/>
    <s v="United States"/>
    <s v="USPS"/>
    <s v="Ground Advantage"/>
    <n v="43110"/>
    <s v="43110"/>
    <n v="5"/>
    <s v="Canal Winchester"/>
    <x v="29"/>
    <n v="0"/>
    <n v="4.58"/>
    <n v="9.02"/>
  </r>
  <r>
    <d v="2024-07-18T00:00:00"/>
    <s v="#7183"/>
    <s v="United States"/>
    <s v="United States"/>
    <s v="USPS"/>
    <s v="Ground Advantage"/>
    <n v="72704"/>
    <s v="72704"/>
    <n v="5"/>
    <s v="Fayetteville"/>
    <x v="15"/>
    <n v="0"/>
    <n v="4.17"/>
    <n v="7.43"/>
  </r>
  <r>
    <d v="2024-07-18T00:00:00"/>
    <s v="#7184"/>
    <s v="United States"/>
    <s v="United States"/>
    <s v="UPS"/>
    <s v="UPS¬Æ Ground Saver"/>
    <n v="20721"/>
    <s v="20721"/>
    <n v="5"/>
    <s v="bowie"/>
    <x v="26"/>
    <n v="0"/>
    <n v="14.65"/>
    <n v="9.1999999999999993"/>
  </r>
  <r>
    <d v="2024-07-19T00:00:00"/>
    <s v="#7185"/>
    <s v="United States"/>
    <s v="United States"/>
    <s v="USPS"/>
    <s v="Ground Advantage"/>
    <n v="89146"/>
    <s v="89146"/>
    <n v="5"/>
    <s v="Las Vegas"/>
    <x v="5"/>
    <n v="0"/>
    <n v="4.47"/>
    <n v="6.33"/>
  </r>
  <r>
    <d v="2024-07-19T00:00:00"/>
    <s v="#7186"/>
    <s v="United States"/>
    <s v="United States"/>
    <s v="USPS"/>
    <s v="Ground Advantage"/>
    <n v="49735"/>
    <s v="49735"/>
    <n v="5"/>
    <s v="Gaylord"/>
    <x v="32"/>
    <n v="0"/>
    <n v="5.36"/>
    <n v="10.34"/>
  </r>
  <r>
    <d v="2024-07-19T00:00:00"/>
    <s v="#7187"/>
    <s v="United States"/>
    <s v="United States"/>
    <s v="USPS"/>
    <s v="Ground Advantage"/>
    <n v="75127"/>
    <s v="75127"/>
    <n v="5"/>
    <s v="Fruitvale"/>
    <x v="8"/>
    <n v="0"/>
    <n v="4.17"/>
    <n v="7.43"/>
  </r>
  <r>
    <d v="2024-07-19T00:00:00"/>
    <s v="#7188"/>
    <s v="United States"/>
    <s v="United States"/>
    <s v="USPS"/>
    <s v="Ground Advantage"/>
    <n v="75409"/>
    <s v="75409"/>
    <n v="5"/>
    <s v="Anna"/>
    <x v="8"/>
    <n v="0"/>
    <n v="1.48"/>
    <n v="5.32"/>
  </r>
  <r>
    <d v="2024-07-22T00:00:00"/>
    <s v="#7189"/>
    <s v="United States"/>
    <s v="United States"/>
    <s v="USPS"/>
    <s v="Ground Advantage"/>
    <n v="66062"/>
    <s v="66062"/>
    <n v="5"/>
    <s v="Olathe"/>
    <x v="35"/>
    <n v="0"/>
    <n v="4.17"/>
    <n v="7.43"/>
  </r>
  <r>
    <d v="2024-07-22T00:00:00"/>
    <s v="#7190"/>
    <s v="United States"/>
    <s v="United States"/>
    <s v="USPS"/>
    <s v="Ground Advantage"/>
    <n v="97211"/>
    <s v="97211"/>
    <n v="5"/>
    <s v="Portland"/>
    <x v="4"/>
    <n v="0"/>
    <n v="4.17"/>
    <n v="7.43"/>
  </r>
  <r>
    <d v="2024-07-22T00:00:00"/>
    <s v="#7191"/>
    <s v="United States"/>
    <s v="United States"/>
    <s v="USPS"/>
    <s v="Ground Advantage"/>
    <n v="28759"/>
    <s v="28759"/>
    <n v="5"/>
    <s v="Mills River"/>
    <x v="30"/>
    <n v="0"/>
    <n v="4.58"/>
    <n v="9.02"/>
  </r>
  <r>
    <d v="2024-07-22T00:00:00"/>
    <s v="#7192"/>
    <s v="United States"/>
    <s v="United States"/>
    <s v="USPS"/>
    <s v="Ground Advantage"/>
    <n v="98682"/>
    <s v="98682"/>
    <n v="5"/>
    <s v="Vancouver"/>
    <x v="9"/>
    <n v="0"/>
    <n v="4.1399999999999997"/>
    <n v="8.31"/>
  </r>
  <r>
    <d v="2024-07-22T00:00:00"/>
    <s v="#7193"/>
    <s v="United States"/>
    <s v="United States"/>
    <s v="USPS"/>
    <s v="Ground Advantage"/>
    <n v="95037"/>
    <s v="95037"/>
    <n v="5"/>
    <s v="Morgan Hill"/>
    <x v="16"/>
    <n v="0"/>
    <n v="4.47"/>
    <n v="6.33"/>
  </r>
  <r>
    <d v="2024-07-22T00:00:00"/>
    <s v="#7194"/>
    <s v="United States"/>
    <s v="United States"/>
    <s v="USPS"/>
    <s v="Ground Advantage"/>
    <n v="81652"/>
    <s v="81652"/>
    <n v="5"/>
    <s v="Silt"/>
    <x v="12"/>
    <n v="0"/>
    <n v="1.65"/>
    <n v="5"/>
  </r>
  <r>
    <d v="2024-07-22T00:00:00"/>
    <s v="#7195"/>
    <s v="United States"/>
    <s v="United States"/>
    <s v="USPS"/>
    <s v="Ground Advantage"/>
    <n v="37871"/>
    <s v="37871"/>
    <n v="5"/>
    <s v="Strawberry Plains"/>
    <x v="37"/>
    <n v="0"/>
    <n v="4.58"/>
    <n v="9.02"/>
  </r>
  <r>
    <d v="2024-07-23T00:00:00"/>
    <s v="#7196"/>
    <s v="United States"/>
    <s v="United States"/>
    <s v="USPS"/>
    <s v="Ground Advantage"/>
    <s v="01541"/>
    <s v="01541"/>
    <n v="5"/>
    <s v="Princeton"/>
    <x v="39"/>
    <n v="0"/>
    <n v="6.01"/>
    <n v="9.69"/>
  </r>
  <r>
    <d v="2024-07-23T00:00:00"/>
    <s v="#7197"/>
    <s v="United States"/>
    <s v="United States"/>
    <s v="USPS"/>
    <s v="Ground Advantage"/>
    <n v="37043"/>
    <s v="37043"/>
    <n v="5"/>
    <s v="Clarksville"/>
    <x v="37"/>
    <n v="0"/>
    <n v="1.48"/>
    <n v="5.32"/>
  </r>
  <r>
    <d v="2024-07-25T00:00:00"/>
    <s v="#7198"/>
    <s v="United States"/>
    <s v="United States"/>
    <s v="USPS"/>
    <s v="Ground Advantage"/>
    <s v="30813-5915"/>
    <s v="30813"/>
    <n v="5"/>
    <s v="Grovetown"/>
    <x v="3"/>
    <n v="0"/>
    <n v="5.91"/>
    <n v="11.34"/>
  </r>
  <r>
    <d v="2024-07-25T00:00:00"/>
    <s v="#7200"/>
    <s v="United States"/>
    <s v="United States"/>
    <s v="USPS"/>
    <s v="Ground Advantage"/>
    <n v="43201"/>
    <s v="43201"/>
    <n v="5"/>
    <s v="Columbus"/>
    <x v="29"/>
    <n v="0"/>
    <n v="4.58"/>
    <n v="9.02"/>
  </r>
  <r>
    <d v="2024-07-25T00:00:00"/>
    <s v="#7201"/>
    <s v="United States"/>
    <s v="United States"/>
    <s v="USPS"/>
    <s v="Ground Advantage"/>
    <n v="89521"/>
    <s v="89521"/>
    <n v="5"/>
    <s v="Reno"/>
    <x v="5"/>
    <n v="0"/>
    <n v="1.52"/>
    <n v="4.38"/>
  </r>
  <r>
    <d v="2024-07-29T00:00:00"/>
    <s v="#7202"/>
    <s v="United States"/>
    <s v="United States"/>
    <s v="USPS"/>
    <s v="Ground Advantage"/>
    <n v="76132"/>
    <s v="76132"/>
    <n v="5"/>
    <s v="Fort Worth"/>
    <x v="8"/>
    <n v="0"/>
    <n v="4.1399999999999997"/>
    <n v="8.31"/>
  </r>
  <r>
    <d v="2024-07-29T00:00:00"/>
    <s v="#7203"/>
    <s v="United States"/>
    <s v="United States"/>
    <s v="USPS"/>
    <s v="Ground Advantage"/>
    <s v="72034-5228"/>
    <s v="72034"/>
    <n v="5"/>
    <s v="Conway"/>
    <x v="15"/>
    <n v="0"/>
    <n v="3.75"/>
    <n v="8.6999999999999993"/>
  </r>
  <r>
    <d v="2024-07-29T00:00:00"/>
    <s v="#7204"/>
    <s v="United States"/>
    <s v="United States"/>
    <s v="USPS"/>
    <s v="Ground Advantage"/>
    <n v="54165"/>
    <s v="54165"/>
    <n v="5"/>
    <s v="Seymour"/>
    <x v="38"/>
    <n v="0"/>
    <n v="1.48"/>
    <n v="5.32"/>
  </r>
  <r>
    <d v="2024-07-29T00:00:00"/>
    <s v="#7205"/>
    <s v="United States"/>
    <s v="United States"/>
    <s v="USPS"/>
    <s v="Ground Advantage"/>
    <n v="97211"/>
    <s v="97211"/>
    <n v="5"/>
    <s v="Portland"/>
    <x v="4"/>
    <n v="0"/>
    <n v="1.6"/>
    <n v="5.15"/>
  </r>
  <r>
    <d v="2024-07-29T00:00:00"/>
    <s v="#7206"/>
    <s v="United States"/>
    <s v="United States"/>
    <s v="USPS"/>
    <s v="Ground Advantage"/>
    <n v="99840"/>
    <s v="99840"/>
    <n v="5"/>
    <s v="Skagway"/>
    <x v="48"/>
    <n v="0"/>
    <n v="1.45"/>
    <n v="5.45"/>
  </r>
  <r>
    <d v="2024-07-29T00:00:00"/>
    <s v="#7207"/>
    <s v="United States"/>
    <s v="United States"/>
    <s v="USPS"/>
    <s v="Ground Advantage"/>
    <n v="12538"/>
    <s v="12538"/>
    <n v="5"/>
    <s v="Hyde Park"/>
    <x v="21"/>
    <n v="0"/>
    <n v="7.25"/>
    <n v="11.35"/>
  </r>
  <r>
    <d v="2024-09-24T00:00:00"/>
    <s v="#7208"/>
    <s v="United States"/>
    <s v="United States"/>
    <s v="USPS"/>
    <s v="Ground Advantage"/>
    <n v="68970"/>
    <s v="68970"/>
    <n v="5"/>
    <s v="Red Cloud"/>
    <x v="17"/>
    <n v="0"/>
    <n v="3.32"/>
    <n v="8.2799999999999994"/>
  </r>
  <r>
    <d v="2024-07-29T00:00:00"/>
    <s v="#7209"/>
    <s v="United States"/>
    <s v="United States"/>
    <s v="USPS"/>
    <s v="Ground Advantage"/>
    <n v="79855"/>
    <s v="79855"/>
    <n v="5"/>
    <s v="Van Horn"/>
    <x v="8"/>
    <n v="0"/>
    <n v="4.1399999999999997"/>
    <n v="8.31"/>
  </r>
  <r>
    <d v="2024-07-29T00:00:00"/>
    <s v="#7210"/>
    <s v="United States"/>
    <s v="United States"/>
    <s v="USPS"/>
    <s v="Ground Advantage"/>
    <n v="21787"/>
    <s v="21787"/>
    <n v="5"/>
    <s v="Taneytown"/>
    <x v="26"/>
    <n v="0"/>
    <n v="1.38"/>
    <n v="5.62"/>
  </r>
  <r>
    <d v="2024-07-29T00:00:00"/>
    <s v="#7211"/>
    <s v="United States"/>
    <s v="United States"/>
    <s v="USPS"/>
    <s v="Ground Advantage"/>
    <n v="35633"/>
    <s v="35633"/>
    <n v="5"/>
    <s v="Florence"/>
    <x v="25"/>
    <n v="0"/>
    <n v="4.5"/>
    <n v="10.6"/>
  </r>
  <r>
    <d v="2024-09-24T00:00:00"/>
    <s v="#7212"/>
    <s v="United States"/>
    <s v="United States"/>
    <s v="USPS"/>
    <s v="Ground Advantage"/>
    <n v="45069"/>
    <s v="45069"/>
    <n v="5"/>
    <s v="West Chester"/>
    <x v="29"/>
    <n v="0"/>
    <n v="4.58"/>
    <n v="9.02"/>
  </r>
  <r>
    <d v="2024-07-29T00:00:00"/>
    <s v="#7213"/>
    <s v="United States"/>
    <s v="United States"/>
    <s v="USPS"/>
    <s v="Ground Advantage"/>
    <n v="63146"/>
    <s v="63146"/>
    <n v="5"/>
    <s v="St. Louis"/>
    <x v="18"/>
    <n v="0"/>
    <n v="3.75"/>
    <n v="8.6999999999999993"/>
  </r>
  <r>
    <d v="2024-07-29T00:00:00"/>
    <s v="#7214"/>
    <s v="United States"/>
    <s v="United States"/>
    <s v="USPS"/>
    <s v="Ground Advantage"/>
    <n v="84037"/>
    <s v="84037"/>
    <n v="5"/>
    <s v="Kaysville"/>
    <x v="0"/>
    <n v="0"/>
    <n v="3.48"/>
    <n v="6.02"/>
  </r>
  <r>
    <d v="2024-07-29T00:00:00"/>
    <s v="#7215"/>
    <s v="United States"/>
    <s v="United States"/>
    <s v="USPS"/>
    <s v="Ground Advantage"/>
    <n v="37341"/>
    <s v="37341"/>
    <n v="5"/>
    <s v="Harrison"/>
    <x v="37"/>
    <n v="0"/>
    <n v="1.26"/>
    <n v="4.1900000000000004"/>
  </r>
  <r>
    <d v="2024-09-24T00:00:00"/>
    <s v="#7216"/>
    <s v="United States"/>
    <s v="United States"/>
    <s v="USPS"/>
    <s v="Ground Advantage"/>
    <n v="68850"/>
    <s v="68850"/>
    <n v="5"/>
    <s v="Lexington"/>
    <x v="17"/>
    <n v="0"/>
    <n v="3.32"/>
    <n v="8.2799999999999994"/>
  </r>
  <r>
    <d v="2024-07-29T00:00:00"/>
    <s v="#7217"/>
    <s v="United States"/>
    <s v="United States"/>
    <s v="USPS"/>
    <s v="Ground Advantage"/>
    <n v="72751"/>
    <s v="72751"/>
    <n v="5"/>
    <s v="Pea Ridge"/>
    <x v="15"/>
    <n v="0"/>
    <n v="4.1399999999999997"/>
    <n v="8.31"/>
  </r>
  <r>
    <d v="2024-07-29T00:00:00"/>
    <s v="#7218"/>
    <s v="United States"/>
    <s v="United States"/>
    <s v="USPS"/>
    <s v="Ground Advantage"/>
    <s v="56601-8641"/>
    <s v="56601"/>
    <n v="5"/>
    <s v="Bemidji"/>
    <x v="22"/>
    <n v="0"/>
    <n v="1.48"/>
    <n v="5.32"/>
  </r>
  <r>
    <d v="2024-07-29T00:00:00"/>
    <s v="#7219"/>
    <s v="United States"/>
    <s v="United States"/>
    <s v="USPS"/>
    <s v="Ground Advantage"/>
    <n v="11763"/>
    <s v="11763"/>
    <n v="5"/>
    <s v="Medford"/>
    <x v="21"/>
    <n v="0"/>
    <n v="7.25"/>
    <n v="11.35"/>
  </r>
  <r>
    <d v="2024-07-30T00:00:00"/>
    <s v="#7220"/>
    <s v="United States"/>
    <s v="United States"/>
    <s v="USPS"/>
    <s v="Ground Advantage"/>
    <n v="46808"/>
    <s v="46808"/>
    <n v="5"/>
    <s v="Fort Wayne"/>
    <x v="14"/>
    <n v="0"/>
    <n v="3.83"/>
    <n v="9.77"/>
  </r>
  <r>
    <d v="2024-09-24T00:00:00"/>
    <s v="#7221"/>
    <s v="United States"/>
    <s v="United States"/>
    <s v="USPS"/>
    <s v="Ground Advantage"/>
    <n v="90247"/>
    <s v="90247"/>
    <n v="5"/>
    <s v="Gardena"/>
    <x v="16"/>
    <n v="0"/>
    <n v="4.47"/>
    <n v="6.33"/>
  </r>
  <r>
    <d v="2024-07-30T00:00:00"/>
    <s v="#7221"/>
    <s v="United States"/>
    <s v="United States"/>
    <s v="USPS"/>
    <s v="Ground Advantage"/>
    <n v="90247"/>
    <s v="90247"/>
    <n v="5"/>
    <s v="Gardena"/>
    <x v="16"/>
    <n v="0"/>
    <n v="1.52"/>
    <n v="4.38"/>
  </r>
  <r>
    <d v="2024-08-02T00:00:00"/>
    <s v="#7222"/>
    <s v="United States"/>
    <s v="United States"/>
    <s v="USPS"/>
    <s v="Ground Advantage"/>
    <n v="11216"/>
    <s v="11216"/>
    <n v="5"/>
    <s v="Brooklyn"/>
    <x v="21"/>
    <n v="0"/>
    <n v="1.38"/>
    <n v="5.62"/>
  </r>
  <r>
    <d v="2024-08-02T00:00:00"/>
    <s v="#7223"/>
    <s v="United States"/>
    <s v="United States"/>
    <s v="USPS"/>
    <s v="Ground Advantage"/>
    <n v="32714"/>
    <s v="32714"/>
    <n v="5"/>
    <s v="Altamonte Springs"/>
    <x v="27"/>
    <n v="0"/>
    <n v="1.38"/>
    <n v="5.62"/>
  </r>
  <r>
    <d v="2024-08-02T00:00:00"/>
    <s v="#7224"/>
    <s v="United States"/>
    <s v="United States"/>
    <s v="USPS"/>
    <s v="Ground Advantage"/>
    <n v="79356"/>
    <s v="79356"/>
    <n v="5"/>
    <s v="Post"/>
    <x v="8"/>
    <n v="0"/>
    <n v="5.08"/>
    <n v="9.42"/>
  </r>
  <r>
    <d v="2024-08-02T00:00:00"/>
    <s v="#7225"/>
    <s v="United States"/>
    <s v="United States"/>
    <s v="USPS"/>
    <s v="Ground Advantage"/>
    <n v="64063"/>
    <s v="64063"/>
    <n v="5"/>
    <s v="Lee's Summit"/>
    <x v="18"/>
    <n v="0"/>
    <n v="4.17"/>
    <n v="7.43"/>
  </r>
  <r>
    <d v="2024-08-02T00:00:00"/>
    <s v="#7226"/>
    <s v="United States"/>
    <s v="United States"/>
    <s v="USPS"/>
    <s v="Ground Advantage"/>
    <n v="89451"/>
    <s v="89451"/>
    <n v="5"/>
    <s v="Incline Village"/>
    <x v="5"/>
    <n v="0"/>
    <n v="4.46"/>
    <n v="6.94"/>
  </r>
  <r>
    <d v="2024-08-06T00:00:00"/>
    <s v="#7227"/>
    <s v="United States"/>
    <s v="United States"/>
    <s v="USPS"/>
    <s v="Ground Advantage"/>
    <n v="20109"/>
    <s v="20109"/>
    <n v="5"/>
    <s v="Manassas"/>
    <x v="1"/>
    <n v="0"/>
    <n v="1.47"/>
    <n v="4.68"/>
  </r>
  <r>
    <d v="2024-08-06T00:00:00"/>
    <s v="#7228"/>
    <s v="United States"/>
    <s v="United States"/>
    <s v="USPS"/>
    <s v="Ground Advantage"/>
    <n v="29054"/>
    <s v="29054"/>
    <n v="5"/>
    <s v="Gilbert"/>
    <x v="20"/>
    <n v="0"/>
    <n v="4.58"/>
    <n v="9.02"/>
  </r>
  <r>
    <d v="2024-08-06T00:00:00"/>
    <s v="#7229"/>
    <s v="United States"/>
    <s v="United States"/>
    <s v="USPS"/>
    <s v="Ground Advantage"/>
    <n v="31546"/>
    <s v="31546"/>
    <n v="5"/>
    <s v="Jesup"/>
    <x v="3"/>
    <n v="0"/>
    <n v="1.45"/>
    <n v="5.45"/>
  </r>
  <r>
    <d v="2024-08-06T00:00:00"/>
    <s v="#7230"/>
    <s v="United States"/>
    <s v="United States"/>
    <s v="USPS"/>
    <s v="Ground Advantage"/>
    <n v="94086"/>
    <s v="94086"/>
    <n v="5"/>
    <s v="Sunnyvale"/>
    <x v="16"/>
    <n v="0"/>
    <n v="4.47"/>
    <n v="6.33"/>
  </r>
  <r>
    <d v="2024-08-06T00:00:00"/>
    <s v="#7231"/>
    <s v="United States"/>
    <s v="United States"/>
    <s v="USPS"/>
    <s v="Ground Advantage"/>
    <n v="92505"/>
    <s v="92505"/>
    <n v="5"/>
    <s v="Riverside"/>
    <x v="16"/>
    <n v="0"/>
    <n v="4.47"/>
    <n v="6.33"/>
  </r>
  <r>
    <d v="2024-08-06T00:00:00"/>
    <s v="#7232"/>
    <s v="United States"/>
    <s v="United States"/>
    <s v="USPS"/>
    <s v="Ground Advantage"/>
    <n v="85308"/>
    <s v="85308"/>
    <n v="5"/>
    <s v="Glendale"/>
    <x v="2"/>
    <n v="0"/>
    <n v="4.47"/>
    <n v="6.33"/>
  </r>
  <r>
    <d v="2024-08-06T00:00:00"/>
    <s v="#7233"/>
    <s v="United States"/>
    <s v="United States"/>
    <s v="USPS"/>
    <s v="Ground Advantage"/>
    <n v="22405"/>
    <s v="22405"/>
    <n v="5"/>
    <s v="Fredericksburg"/>
    <x v="1"/>
    <n v="0"/>
    <n v="11.4"/>
    <n v="16.399999999999999"/>
  </r>
  <r>
    <d v="2024-08-06T00:00:00"/>
    <s v="#7234"/>
    <s v="United States"/>
    <s v="United States"/>
    <s v="USPS"/>
    <s v="Ground Advantage"/>
    <n v="30606"/>
    <s v="30606"/>
    <n v="5"/>
    <s v="Athens"/>
    <x v="3"/>
    <n v="0"/>
    <n v="4.58"/>
    <n v="9.02"/>
  </r>
  <r>
    <d v="2024-08-06T00:00:00"/>
    <s v="#7235"/>
    <s v="United States"/>
    <s v="United States"/>
    <s v="USPS"/>
    <s v="Ground Advantage"/>
    <n v="92243"/>
    <s v="92243"/>
    <n v="5"/>
    <s v="El Centro"/>
    <x v="16"/>
    <n v="0"/>
    <n v="4.47"/>
    <n v="6.33"/>
  </r>
  <r>
    <d v="2024-08-07T00:00:00"/>
    <s v="#7236"/>
    <s v="United States"/>
    <s v="United States"/>
    <s v="USPS"/>
    <s v="Ground Advantage"/>
    <n v="54915"/>
    <s v="54915"/>
    <n v="5"/>
    <s v="Appleton"/>
    <x v="38"/>
    <n v="0"/>
    <n v="1.53"/>
    <n v="4.47"/>
  </r>
  <r>
    <d v="2024-08-07T00:00:00"/>
    <s v="#7237"/>
    <s v="United States"/>
    <s v="United States"/>
    <s v="USPS"/>
    <s v="Ground Advantage"/>
    <n v="77586"/>
    <s v="77586"/>
    <n v="5"/>
    <s v="Seabrook"/>
    <x v="8"/>
    <n v="0"/>
    <n v="1.48"/>
    <n v="5.32"/>
  </r>
  <r>
    <d v="2024-08-07T00:00:00"/>
    <s v="#7238"/>
    <s v="United States"/>
    <s v="United States"/>
    <s v="USPS"/>
    <s v="Ground Advantage"/>
    <n v="43551"/>
    <s v="43551"/>
    <n v="5"/>
    <s v="Perrysburg"/>
    <x v="29"/>
    <n v="0"/>
    <n v="5.91"/>
    <n v="11.34"/>
  </r>
  <r>
    <d v="2024-08-07T00:00:00"/>
    <s v="#7239"/>
    <s v="United States"/>
    <s v="United States"/>
    <s v="USPS"/>
    <s v="Ground Advantage"/>
    <n v="35147"/>
    <s v="35147"/>
    <n v="5"/>
    <s v="Sterrett"/>
    <x v="25"/>
    <n v="0"/>
    <n v="1.5"/>
    <n v="4.55"/>
  </r>
  <r>
    <d v="2024-08-08T00:00:00"/>
    <s v="#7240"/>
    <s v="United States"/>
    <s v="United States"/>
    <s v="USPS"/>
    <s v="Ground Advantage"/>
    <n v="84070"/>
    <s v="84070"/>
    <n v="5"/>
    <s v="Sandy"/>
    <x v="0"/>
    <n v="0"/>
    <n v="1.65"/>
    <n v="4.95"/>
  </r>
  <r>
    <d v="2024-08-08T00:00:00"/>
    <s v="#7241"/>
    <s v="United States"/>
    <s v="United States"/>
    <s v="USPS"/>
    <s v="Ground Advantage"/>
    <n v="85213"/>
    <s v="85213"/>
    <n v="5"/>
    <s v="Mesa"/>
    <x v="2"/>
    <n v="0"/>
    <n v="4.47"/>
    <n v="6.33"/>
  </r>
  <r>
    <d v="2024-08-08T00:00:00"/>
    <s v="#7242"/>
    <s v="United States"/>
    <s v="United States"/>
    <s v="USPS"/>
    <s v="Ground Advantage"/>
    <n v="90026"/>
    <s v="90026"/>
    <n v="5"/>
    <s v="Los Angeles"/>
    <x v="16"/>
    <n v="0"/>
    <n v="2.29"/>
    <n v="6.16"/>
  </r>
  <r>
    <d v="2024-08-09T00:00:00"/>
    <s v="#7243"/>
    <s v="United States"/>
    <s v="United States"/>
    <s v="USPS"/>
    <s v="Ground Advantage"/>
    <n v="95608"/>
    <s v="95608"/>
    <n v="5"/>
    <s v="Carmichael"/>
    <x v="16"/>
    <n v="0"/>
    <n v="4.47"/>
    <n v="6.33"/>
  </r>
  <r>
    <d v="2024-08-09T00:00:00"/>
    <s v="#7244"/>
    <s v="United States"/>
    <s v="United States"/>
    <s v="USPS"/>
    <s v="Ground Advantage"/>
    <n v="73529"/>
    <s v="73529"/>
    <n v="5"/>
    <s v="Comanche"/>
    <x v="13"/>
    <n v="0"/>
    <n v="4.17"/>
    <n v="7.43"/>
  </r>
  <r>
    <d v="2024-08-09T00:00:00"/>
    <s v="#7245"/>
    <s v="United States"/>
    <s v="United States"/>
    <s v="USPS"/>
    <s v="Ground Advantage"/>
    <n v="75654"/>
    <s v="75654"/>
    <n v="5"/>
    <s v="Henderson"/>
    <x v="8"/>
    <n v="0"/>
    <n v="3.83"/>
    <n v="9.77"/>
  </r>
  <r>
    <d v="2024-08-09T00:00:00"/>
    <s v="#7246"/>
    <s v="United States"/>
    <s v="United States"/>
    <s v="USPS"/>
    <s v="Ground Advantage"/>
    <n v="98125"/>
    <s v="98125"/>
    <n v="5"/>
    <s v="Seattle"/>
    <x v="9"/>
    <n v="0"/>
    <n v="4.1399999999999997"/>
    <n v="8.31"/>
  </r>
  <r>
    <d v="2024-08-12T00:00:00"/>
    <s v="#7247"/>
    <s v="United States"/>
    <s v="United States"/>
    <s v="USPS"/>
    <s v="Ground Advantage"/>
    <n v="58078"/>
    <s v="58078"/>
    <n v="5"/>
    <s v="West Fargo"/>
    <x v="36"/>
    <n v="0"/>
    <n v="1.52"/>
    <n v="4.43"/>
  </r>
  <r>
    <d v="2024-08-09T00:00:00"/>
    <s v="#7248"/>
    <s v="United States"/>
    <s v="United States"/>
    <s v="USPS"/>
    <s v="Ground Advantage"/>
    <n v="30125"/>
    <s v="30125"/>
    <n v="5"/>
    <s v="Cedartown"/>
    <x v="3"/>
    <n v="0"/>
    <n v="4.58"/>
    <n v="9.02"/>
  </r>
  <r>
    <d v="2024-08-09T00:00:00"/>
    <s v="#7249"/>
    <s v="United States"/>
    <s v="United States"/>
    <s v="USPS"/>
    <s v="Ground Advantage"/>
    <n v="97006"/>
    <s v="97006"/>
    <n v="5"/>
    <s v="Hillsboro"/>
    <x v="4"/>
    <n v="0"/>
    <n v="4.17"/>
    <n v="7.43"/>
  </r>
  <r>
    <d v="2024-08-10T00:00:00"/>
    <s v="#7250"/>
    <s v="United States"/>
    <s v="United States"/>
    <s v="USPS"/>
    <s v="Ground Advantage"/>
    <n v="11756"/>
    <s v="11756"/>
    <n v="5"/>
    <s v="Levittown"/>
    <x v="21"/>
    <n v="0"/>
    <n v="6.01"/>
    <n v="9.69"/>
  </r>
  <r>
    <d v="2024-08-10T00:00:00"/>
    <s v="#7252"/>
    <s v="United States"/>
    <s v="United States"/>
    <s v="USPS"/>
    <s v="Ground Advantage"/>
    <n v="55376"/>
    <s v="55376"/>
    <n v="5"/>
    <s v="Saint Michael"/>
    <x v="22"/>
    <n v="0"/>
    <n v="4.17"/>
    <n v="7.43"/>
  </r>
  <r>
    <d v="2024-08-12T00:00:00"/>
    <s v="#7253"/>
    <s v="United States"/>
    <s v="United States"/>
    <s v="USPS"/>
    <s v="Ground Advantage"/>
    <n v="85040"/>
    <s v="85040"/>
    <n v="5"/>
    <s v="Phoenix"/>
    <x v="2"/>
    <n v="0"/>
    <n v="4.46"/>
    <n v="6.94"/>
  </r>
  <r>
    <d v="2024-08-12T00:00:00"/>
    <s v="#7254"/>
    <s v="United States"/>
    <s v="United States"/>
    <s v="USPS"/>
    <s v="Ground Advantage"/>
    <n v="32909"/>
    <s v="32909"/>
    <n v="5"/>
    <s v="Palm Bay"/>
    <x v="27"/>
    <n v="0"/>
    <n v="6.01"/>
    <n v="9.69"/>
  </r>
  <r>
    <d v="2024-08-12T00:00:00"/>
    <s v="#7255"/>
    <s v="United States"/>
    <s v="United States"/>
    <s v="USPS"/>
    <s v="Ground Advantage"/>
    <n v="44691"/>
    <s v="44691"/>
    <n v="5"/>
    <s v="Wooster"/>
    <x v="29"/>
    <n v="0"/>
    <n v="5.36"/>
    <n v="10.34"/>
  </r>
  <r>
    <d v="2024-08-14T00:00:00"/>
    <s v="#7256"/>
    <s v="United States"/>
    <s v="United States"/>
    <s v="USPS"/>
    <s v="Ground Advantage"/>
    <n v="73044"/>
    <s v="73044"/>
    <n v="5"/>
    <s v="Guthrie"/>
    <x v="13"/>
    <n v="0"/>
    <n v="4.1399999999999997"/>
    <n v="8.31"/>
  </r>
  <r>
    <d v="2024-08-14T00:00:00"/>
    <s v="#7257"/>
    <s v="United States"/>
    <s v="United States"/>
    <s v="USPS"/>
    <s v="Ground Advantage"/>
    <n v="72762"/>
    <s v="72762"/>
    <n v="5"/>
    <s v="Springdale"/>
    <x v="15"/>
    <n v="0"/>
    <n v="4.17"/>
    <n v="7.43"/>
  </r>
  <r>
    <d v="2024-08-14T00:00:00"/>
    <s v="#7258"/>
    <s v="United States"/>
    <s v="United States"/>
    <s v="USPS"/>
    <s v="Ground Advantage"/>
    <n v="37601"/>
    <s v="37601"/>
    <n v="5"/>
    <s v="Johnson City"/>
    <x v="37"/>
    <n v="0"/>
    <n v="4.58"/>
    <n v="9.02"/>
  </r>
  <r>
    <d v="2024-08-15T00:00:00"/>
    <s v="#7259"/>
    <s v="United States"/>
    <s v="United States"/>
    <s v="USPS"/>
    <s v="Ground Advantage"/>
    <n v="78521"/>
    <s v="78521"/>
    <n v="5"/>
    <s v="Brownsville"/>
    <x v="8"/>
    <n v="0"/>
    <n v="3.83"/>
    <n v="9.77"/>
  </r>
  <r>
    <d v="2024-08-15T00:00:00"/>
    <s v="#7260"/>
    <s v="United States"/>
    <s v="United States"/>
    <s v="USPS"/>
    <s v="Ground Advantage"/>
    <s v="60613-7269"/>
    <s v="60613"/>
    <n v="5"/>
    <s v="Chicago"/>
    <x v="40"/>
    <n v="0"/>
    <n v="6.45"/>
    <n v="12.35"/>
  </r>
  <r>
    <d v="2024-08-17T00:00:00"/>
    <s v="#7261"/>
    <s v="United States"/>
    <s v="United States"/>
    <s v="USPS"/>
    <s v="Ground Advantage"/>
    <n v="37067"/>
    <s v="37067"/>
    <n v="5"/>
    <s v="Franklin"/>
    <x v="37"/>
    <n v="0"/>
    <n v="5.12"/>
    <n v="11.13"/>
  </r>
  <r>
    <d v="2024-10-18T00:00:00"/>
    <s v="#7263"/>
    <s v="United States"/>
    <s v="United States"/>
    <s v="USPS"/>
    <s v="Ground Advantage"/>
    <s v="03103"/>
    <s v="03103"/>
    <n v="5"/>
    <s v="Manchester"/>
    <x v="41"/>
    <n v="0"/>
    <n v="6.51"/>
    <n v="9.69"/>
  </r>
  <r>
    <d v="2024-10-18T00:00:00"/>
    <s v="#7264"/>
    <s v="United States"/>
    <s v="United States"/>
    <s v="USPS"/>
    <s v="Ground Advantage"/>
    <n v="84790"/>
    <s v="84790"/>
    <n v="5"/>
    <s v="St George"/>
    <x v="0"/>
    <n v="0"/>
    <n v="4.3600000000000003"/>
    <n v="6.14"/>
  </r>
  <r>
    <d v="2024-08-17T00:00:00"/>
    <s v="#7265"/>
    <s v="United States"/>
    <s v="United States"/>
    <s v="USPS"/>
    <s v="Ground Advantage"/>
    <s v="23228-1795"/>
    <s v="23228"/>
    <n v="5"/>
    <s v="Henrico"/>
    <x v="1"/>
    <n v="0"/>
    <n v="6.01"/>
    <n v="9.69"/>
  </r>
  <r>
    <d v="2024-08-19T00:00:00"/>
    <s v="#7266"/>
    <s v="United States"/>
    <s v="United States"/>
    <s v="USPS"/>
    <s v="Ground Advantage"/>
    <n v="85710"/>
    <s v="85710"/>
    <n v="5"/>
    <s v="Tucson"/>
    <x v="2"/>
    <n v="0"/>
    <n v="4.47"/>
    <n v="6.33"/>
  </r>
  <r>
    <d v="2024-08-19T00:00:00"/>
    <s v="#7267"/>
    <s v="United States"/>
    <s v="United States"/>
    <s v="USPS"/>
    <s v="Ground Advantage"/>
    <n v="93109"/>
    <s v="93109"/>
    <n v="5"/>
    <s v="Santa Barbara"/>
    <x v="16"/>
    <n v="0"/>
    <n v="4.47"/>
    <n v="6.33"/>
  </r>
  <r>
    <d v="2024-10-18T00:00:00"/>
    <s v="#7267"/>
    <s v="United States"/>
    <s v="United States"/>
    <s v="USPS"/>
    <s v="Ground Advantage"/>
    <n v="93109"/>
    <s v="93109"/>
    <n v="5"/>
    <s v="Santa Barbara"/>
    <x v="16"/>
    <n v="0"/>
    <n v="1.92"/>
    <n v="4.38"/>
  </r>
  <r>
    <d v="2024-08-19T00:00:00"/>
    <s v="#7268"/>
    <s v="United States"/>
    <s v="United States"/>
    <s v="USPS"/>
    <s v="Ground Advantage"/>
    <n v="74006"/>
    <s v="74006"/>
    <n v="5"/>
    <s v="Bartlesville"/>
    <x v="13"/>
    <n v="0"/>
    <n v="1.6"/>
    <n v="5.15"/>
  </r>
  <r>
    <d v="2024-08-19T00:00:00"/>
    <s v="#7269"/>
    <s v="United States"/>
    <s v="United States"/>
    <s v="USPS"/>
    <s v="Ground Advantage"/>
    <n v="79415"/>
    <s v="79415"/>
    <n v="5"/>
    <s v="Lubbock"/>
    <x v="8"/>
    <n v="0"/>
    <n v="1.6"/>
    <n v="5.15"/>
  </r>
  <r>
    <d v="2024-08-20T00:00:00"/>
    <s v="#7270"/>
    <s v="United States"/>
    <s v="United States"/>
    <s v="USPS"/>
    <s v="Ground Advantage"/>
    <n v="72764"/>
    <s v="72764"/>
    <n v="5"/>
    <s v="Springdale"/>
    <x v="15"/>
    <n v="0"/>
    <n v="1.6"/>
    <n v="5.15"/>
  </r>
  <r>
    <d v="2024-08-20T00:00:00"/>
    <s v="#7271"/>
    <s v="United States"/>
    <s v="United States"/>
    <s v="USPS"/>
    <s v="Ground Advantage"/>
    <n v="48082"/>
    <s v="48082"/>
    <n v="5"/>
    <s v="St. Clair Shores"/>
    <x v="32"/>
    <n v="0"/>
    <n v="1.45"/>
    <n v="5.45"/>
  </r>
  <r>
    <d v="2024-08-21T00:00:00"/>
    <s v="#7272"/>
    <s v="United States"/>
    <s v="United States"/>
    <s v="USPS"/>
    <s v="Ground Advantage"/>
    <n v="77070"/>
    <s v="77070"/>
    <n v="5"/>
    <s v="Houston"/>
    <x v="8"/>
    <n v="0"/>
    <n v="17.07"/>
    <n v="30.68"/>
  </r>
  <r>
    <d v="2024-10-18T00:00:00"/>
    <s v="#7273"/>
    <s v="United States"/>
    <s v="United States"/>
    <s v="USPS"/>
    <s v="Ground Advantage"/>
    <n v="78729"/>
    <s v="78729"/>
    <n v="5"/>
    <s v="Austin"/>
    <x v="8"/>
    <n v="0"/>
    <n v="4.25"/>
    <n v="8.6999999999999993"/>
  </r>
  <r>
    <d v="2024-10-18T00:00:00"/>
    <s v="#7274"/>
    <s v="United States"/>
    <s v="United States"/>
    <s v="USPS"/>
    <s v="Ground Advantage"/>
    <n v="43228"/>
    <s v="43228"/>
    <n v="5"/>
    <s v="Columbus"/>
    <x v="29"/>
    <n v="0"/>
    <n v="5.08"/>
    <n v="9.02"/>
  </r>
  <r>
    <d v="2024-08-22T00:00:00"/>
    <s v="#7275"/>
    <s v="United States"/>
    <s v="United States"/>
    <s v="USPS"/>
    <s v="Ground Advantage"/>
    <n v="55376"/>
    <s v="55376"/>
    <n v="5"/>
    <s v="Saint Michael"/>
    <x v="22"/>
    <n v="0"/>
    <n v="4.17"/>
    <n v="7.43"/>
  </r>
  <r>
    <d v="2024-08-22T00:00:00"/>
    <s v="#7276"/>
    <s v="United States"/>
    <s v="United States"/>
    <s v="USPS"/>
    <s v="Ground Advantage"/>
    <n v="84084"/>
    <s v="84084"/>
    <n v="5"/>
    <s v="West Jordan"/>
    <x v="0"/>
    <n v="0"/>
    <n v="2.68"/>
    <n v="5.52"/>
  </r>
  <r>
    <d v="2024-08-22T00:00:00"/>
    <s v="#7277"/>
    <s v="United States"/>
    <s v="United States"/>
    <s v="USPS"/>
    <s v="Ground Advantage"/>
    <n v="60660"/>
    <s v="60660"/>
    <n v="5"/>
    <s v="Chicago"/>
    <x v="40"/>
    <n v="0"/>
    <n v="3.75"/>
    <n v="8.6999999999999993"/>
  </r>
  <r>
    <d v="2024-08-22T00:00:00"/>
    <s v="#7278"/>
    <s v="United States"/>
    <s v="United States"/>
    <s v="USPS"/>
    <s v="Ground Advantage"/>
    <n v="64063"/>
    <s v="64063"/>
    <n v="5"/>
    <s v="Lee's Summit"/>
    <x v="18"/>
    <n v="0"/>
    <n v="4.17"/>
    <n v="7.43"/>
  </r>
  <r>
    <d v="2024-08-26T00:00:00"/>
    <s v="#7279"/>
    <s v="United States"/>
    <s v="United States"/>
    <s v="USPS"/>
    <s v="Ground Advantage"/>
    <s v="37204-4308"/>
    <s v="37204"/>
    <n v="5"/>
    <s v="Nashville"/>
    <x v="37"/>
    <n v="0"/>
    <n v="2.4700000000000002"/>
    <n v="6.23"/>
  </r>
  <r>
    <d v="2024-08-26T00:00:00"/>
    <s v="#7280"/>
    <s v="United States"/>
    <s v="United States"/>
    <s v="USPS"/>
    <s v="Ground Advantage"/>
    <n v="20817"/>
    <s v="20817"/>
    <n v="5"/>
    <s v="Bethesda"/>
    <x v="26"/>
    <n v="0"/>
    <n v="1.38"/>
    <n v="5.62"/>
  </r>
  <r>
    <d v="2024-08-26T00:00:00"/>
    <s v="#7281"/>
    <s v="United States"/>
    <s v="United States"/>
    <s v="USPS"/>
    <s v="Ground Advantage"/>
    <n v="75056"/>
    <s v="75056"/>
    <n v="5"/>
    <s v="The Colony"/>
    <x v="8"/>
    <n v="0"/>
    <n v="4.17"/>
    <n v="7.43"/>
  </r>
  <r>
    <d v="2024-08-26T00:00:00"/>
    <s v="#7282"/>
    <s v="United States"/>
    <s v="United States"/>
    <s v="USPS"/>
    <s v="Ground Advantage"/>
    <n v="98682"/>
    <s v="98682"/>
    <n v="5"/>
    <s v="Vancouver"/>
    <x v="9"/>
    <n v="0"/>
    <n v="4.17"/>
    <n v="7.43"/>
  </r>
  <r>
    <d v="2024-08-24T00:00:00"/>
    <s v="#7283"/>
    <s v="United States"/>
    <s v="United States"/>
    <s v="USPS"/>
    <s v="Ground Advantage"/>
    <n v="38059"/>
    <s v="38059"/>
    <n v="5"/>
    <s v="Newbern"/>
    <x v="37"/>
    <n v="0"/>
    <n v="3.75"/>
    <n v="8.6999999999999993"/>
  </r>
  <r>
    <d v="2024-08-24T00:00:00"/>
    <s v="#7284"/>
    <s v="United States"/>
    <s v="United States"/>
    <s v="USPS"/>
    <s v="Ground Advantage"/>
    <n v="33896"/>
    <s v="33896"/>
    <n v="5"/>
    <s v="Davenport"/>
    <x v="27"/>
    <n v="0"/>
    <n v="2.34"/>
    <n v="6.66"/>
  </r>
  <r>
    <d v="2024-08-24T00:00:00"/>
    <s v="#7285"/>
    <s v="United States"/>
    <s v="United States"/>
    <s v="USPS"/>
    <s v="Ground Advantage"/>
    <n v="45044"/>
    <s v="45044"/>
    <n v="5"/>
    <s v="Middletown"/>
    <x v="29"/>
    <n v="0"/>
    <n v="2.4500000000000002"/>
    <n v="6.4"/>
  </r>
  <r>
    <d v="2024-08-24T00:00:00"/>
    <s v="#7286"/>
    <s v="United States"/>
    <s v="United States"/>
    <s v="USPS"/>
    <s v="Ground Advantage"/>
    <n v="78520"/>
    <s v="78520"/>
    <n v="5"/>
    <s v="Brownsville"/>
    <x v="8"/>
    <n v="0"/>
    <n v="2.4700000000000002"/>
    <n v="6.23"/>
  </r>
  <r>
    <d v="2024-08-24T00:00:00"/>
    <s v="#7287"/>
    <s v="United States"/>
    <s v="United States"/>
    <s v="USPS"/>
    <s v="Ground Advantage"/>
    <n v="77493"/>
    <s v="77493"/>
    <n v="5"/>
    <s v="Katy"/>
    <x v="8"/>
    <n v="0"/>
    <n v="2.4700000000000002"/>
    <n v="6.23"/>
  </r>
  <r>
    <d v="2024-08-24T00:00:00"/>
    <s v="#7288"/>
    <s v="United States"/>
    <s v="United States"/>
    <s v="USPS"/>
    <s v="Ground Advantage"/>
    <n v="85284"/>
    <s v="85284"/>
    <n v="5"/>
    <s v="Tempe"/>
    <x v="2"/>
    <n v="0"/>
    <n v="4.46"/>
    <n v="6.94"/>
  </r>
  <r>
    <d v="2024-08-24T00:00:00"/>
    <s v="#7289"/>
    <s v="United States"/>
    <s v="United States"/>
    <s v="USPS"/>
    <s v="Ground Advantage"/>
    <n v="72034"/>
    <s v="72034"/>
    <n v="5"/>
    <s v="Conway"/>
    <x v="15"/>
    <n v="0"/>
    <n v="2.4700000000000002"/>
    <n v="6.23"/>
  </r>
  <r>
    <d v="2024-08-24T00:00:00"/>
    <s v="#7290"/>
    <s v="United States"/>
    <s v="United States"/>
    <s v="USPS"/>
    <s v="Ground Advantage"/>
    <n v="37221"/>
    <s v="37221"/>
    <n v="5"/>
    <s v="Nashville"/>
    <x v="37"/>
    <n v="0"/>
    <n v="3.75"/>
    <n v="8.6999999999999993"/>
  </r>
  <r>
    <d v="2024-08-26T00:00:00"/>
    <s v="#7291"/>
    <s v="United States"/>
    <s v="United States"/>
    <s v="USPS"/>
    <s v="Ground Advantage"/>
    <n v="79855"/>
    <s v="79855"/>
    <n v="5"/>
    <s v="Van Horn"/>
    <x v="8"/>
    <n v="0"/>
    <n v="4.1399999999999997"/>
    <n v="8.31"/>
  </r>
  <r>
    <d v="2024-08-24T00:00:00"/>
    <s v="#7292"/>
    <s v="United States"/>
    <s v="United States"/>
    <s v="USPS"/>
    <s v="Ground Advantage"/>
    <n v="40515"/>
    <s v="40515"/>
    <n v="5"/>
    <s v="Lexington"/>
    <x v="19"/>
    <n v="0"/>
    <n v="4.58"/>
    <n v="9.02"/>
  </r>
  <r>
    <d v="2024-08-24T00:00:00"/>
    <s v="#7293"/>
    <s v="United States"/>
    <s v="United States"/>
    <s v="USPS"/>
    <s v="Ground Advantage"/>
    <n v="32043"/>
    <s v="32043"/>
    <n v="5"/>
    <s v="Green Cove Springs"/>
    <x v="27"/>
    <n v="0"/>
    <n v="2.4500000000000002"/>
    <n v="6.4"/>
  </r>
  <r>
    <d v="2024-08-26T00:00:00"/>
    <s v="#7294"/>
    <s v="United States"/>
    <s v="United States"/>
    <s v="USPS"/>
    <s v="Ground Advantage"/>
    <n v="98125"/>
    <s v="98125"/>
    <n v="5"/>
    <s v="Seattle"/>
    <x v="9"/>
    <n v="0"/>
    <n v="1.6"/>
    <n v="5.15"/>
  </r>
  <r>
    <d v="2024-08-26T00:00:00"/>
    <s v="#7295"/>
    <s v="United States"/>
    <s v="United States"/>
    <s v="USPS"/>
    <s v="Ground Advantage"/>
    <n v="66104"/>
    <s v="66104"/>
    <n v="5"/>
    <s v="Kansas City"/>
    <x v="35"/>
    <n v="0"/>
    <n v="4.57"/>
    <n v="8.98"/>
  </r>
  <r>
    <d v="2024-08-26T00:00:00"/>
    <s v="#7296"/>
    <s v="United States"/>
    <s v="United States"/>
    <s v="USPS"/>
    <s v="Ground Advantage"/>
    <n v="78240"/>
    <s v="78240"/>
    <n v="5"/>
    <s v="San Antonio"/>
    <x v="8"/>
    <n v="0"/>
    <n v="3.75"/>
    <n v="8.6999999999999993"/>
  </r>
  <r>
    <d v="2024-08-26T00:00:00"/>
    <s v="#7297"/>
    <s v="United States"/>
    <s v="United States"/>
    <s v="USPS"/>
    <s v="Ground Advantage"/>
    <n v="27513"/>
    <s v="27513"/>
    <n v="5"/>
    <s v="Cary"/>
    <x v="30"/>
    <n v="0"/>
    <n v="6.01"/>
    <n v="9.69"/>
  </r>
  <r>
    <d v="2024-08-28T00:00:00"/>
    <s v="#7299"/>
    <s v="United States"/>
    <s v="United States"/>
    <s v="USPS"/>
    <s v="Ground Advantage"/>
    <n v="11415"/>
    <s v="11415"/>
    <n v="5"/>
    <s v="Kew Gardens"/>
    <x v="21"/>
    <n v="0"/>
    <n v="6.01"/>
    <n v="9.69"/>
  </r>
  <r>
    <d v="2024-08-28T00:00:00"/>
    <s v="#7300"/>
    <s v="United States"/>
    <s v="United States"/>
    <s v="USPS"/>
    <s v="Ground Advantage"/>
    <n v="15226"/>
    <s v="15226"/>
    <n v="5"/>
    <s v="Pittsburgh"/>
    <x v="10"/>
    <n v="0"/>
    <n v="4.58"/>
    <n v="9.02"/>
  </r>
  <r>
    <d v="2024-08-28T00:00:00"/>
    <s v="#7301"/>
    <s v="United States"/>
    <s v="United States"/>
    <s v="USPS"/>
    <s v="Ground Advantage"/>
    <n v="67226"/>
    <s v="67226"/>
    <n v="5"/>
    <s v="Wichita"/>
    <x v="35"/>
    <n v="0"/>
    <n v="4.1399999999999997"/>
    <n v="8.31"/>
  </r>
  <r>
    <d v="2024-08-28T00:00:00"/>
    <s v="#7302"/>
    <s v="United States"/>
    <s v="United States"/>
    <s v="USPS"/>
    <s v="Ground Advantage"/>
    <n v="73044"/>
    <s v="73044"/>
    <n v="5"/>
    <s v="Guthrie"/>
    <x v="13"/>
    <n v="0"/>
    <n v="2.5099999999999998"/>
    <n v="6.09"/>
  </r>
  <r>
    <d v="2024-08-29T00:00:00"/>
    <s v="#7303"/>
    <s v="United States"/>
    <s v="United States"/>
    <s v="USPS"/>
    <s v="Ground Advantage"/>
    <n v="28226"/>
    <s v="28226"/>
    <n v="5"/>
    <s v="Charlotte"/>
    <x v="30"/>
    <n v="0"/>
    <n v="4.58"/>
    <n v="9.02"/>
  </r>
  <r>
    <d v="2024-08-29T00:00:00"/>
    <s v="#7304"/>
    <s v="United States"/>
    <s v="United States"/>
    <s v="USPS"/>
    <s v="Ground Advantage"/>
    <s v="03103"/>
    <s v="03103"/>
    <n v="5"/>
    <s v="Manchester"/>
    <x v="41"/>
    <n v="0"/>
    <n v="2.34"/>
    <n v="6.66"/>
  </r>
  <r>
    <d v="2024-08-29T00:00:00"/>
    <s v="#7305"/>
    <s v="United States"/>
    <s v="United States"/>
    <s v="USPS"/>
    <s v="Ground Advantage"/>
    <n v="84075"/>
    <s v="84075"/>
    <n v="5"/>
    <s v="Syracuse"/>
    <x v="0"/>
    <n v="0"/>
    <n v="3.48"/>
    <n v="6.02"/>
  </r>
  <r>
    <d v="2024-08-29T00:00:00"/>
    <s v="#7306"/>
    <s v="United States"/>
    <s v="United States"/>
    <s v="USPS"/>
    <s v="Ground Advantage"/>
    <n v="49319"/>
    <s v="49319"/>
    <n v="5"/>
    <s v="Cedar Springs"/>
    <x v="32"/>
    <n v="0"/>
    <n v="3.75"/>
    <n v="8.6999999999999993"/>
  </r>
  <r>
    <d v="2024-08-31T00:00:00"/>
    <s v="#7307"/>
    <s v="United States"/>
    <s v="United States"/>
    <s v="USPS"/>
    <s v="Ground Advantage"/>
    <n v="98203"/>
    <s v="98203"/>
    <n v="5"/>
    <s v="Everett"/>
    <x v="9"/>
    <n v="0"/>
    <n v="4.17"/>
    <n v="7.43"/>
  </r>
  <r>
    <d v="2024-08-31T00:00:00"/>
    <s v="#7308"/>
    <s v="United States"/>
    <s v="United States"/>
    <s v="USPS"/>
    <s v="Ground Advantage"/>
    <n v="27253"/>
    <s v="27253"/>
    <n v="5"/>
    <s v="Graham"/>
    <x v="30"/>
    <n v="0"/>
    <n v="4.58"/>
    <n v="9.02"/>
  </r>
  <r>
    <d v="2024-08-31T00:00:00"/>
    <s v="#7309"/>
    <s v="United States"/>
    <s v="United States"/>
    <s v="USPS"/>
    <s v="Ground Advantage"/>
    <n v="22025"/>
    <s v="22025"/>
    <n v="5"/>
    <s v="Montclair"/>
    <x v="1"/>
    <n v="0"/>
    <n v="2.34"/>
    <n v="6.66"/>
  </r>
  <r>
    <d v="2024-08-31T00:00:00"/>
    <s v="#7310"/>
    <s v="United States"/>
    <s v="United States"/>
    <s v="USPS"/>
    <s v="Ground Advantage"/>
    <n v="97404"/>
    <s v="97404"/>
    <n v="5"/>
    <s v="Eugene"/>
    <x v="4"/>
    <n v="0"/>
    <n v="4.1399999999999997"/>
    <n v="8.31"/>
  </r>
  <r>
    <d v="2024-08-31T00:00:00"/>
    <s v="#7311"/>
    <s v="United States"/>
    <s v="United States"/>
    <s v="USPS"/>
    <s v="Ground Advantage"/>
    <n v="47403"/>
    <s v="47403"/>
    <n v="5"/>
    <s v="Bloomington"/>
    <x v="14"/>
    <n v="0"/>
    <n v="2.4700000000000002"/>
    <n v="6.23"/>
  </r>
  <r>
    <d v="2024-08-31T00:00:00"/>
    <s v="#7312"/>
    <s v="United States"/>
    <s v="United States"/>
    <s v="USPS"/>
    <s v="Ground Advantage"/>
    <s v="37874-3129"/>
    <s v="37874"/>
    <n v="5"/>
    <s v="Sweetwater"/>
    <x v="37"/>
    <n v="0"/>
    <n v="2.4500000000000002"/>
    <n v="6.4"/>
  </r>
  <r>
    <d v="2024-08-31T00:00:00"/>
    <s v="#7313"/>
    <s v="United States"/>
    <s v="United States"/>
    <s v="USPS"/>
    <s v="Ground Advantage"/>
    <n v="14210"/>
    <s v="14210"/>
    <n v="5"/>
    <s v="Buffalo"/>
    <x v="21"/>
    <n v="0"/>
    <n v="2.4500000000000002"/>
    <n v="6.4"/>
  </r>
  <r>
    <d v="2024-08-31T00:00:00"/>
    <s v="#7314"/>
    <s v="United States"/>
    <s v="United States"/>
    <s v="USPS"/>
    <s v="Ground Advantage"/>
    <s v="38133-5807"/>
    <s v="38133"/>
    <n v="5"/>
    <s v="Memphis"/>
    <x v="37"/>
    <n v="0"/>
    <n v="3.75"/>
    <n v="8.6999999999999993"/>
  </r>
  <r>
    <d v="2024-09-02T00:00:00"/>
    <s v="#7315"/>
    <s v="United States"/>
    <s v="United States"/>
    <s v="USPS"/>
    <s v="Ground Advantage"/>
    <n v="98371"/>
    <s v="98371"/>
    <n v="5"/>
    <s v="Edgewood"/>
    <x v="9"/>
    <n v="0"/>
    <n v="2.5099999999999998"/>
    <n v="6.09"/>
  </r>
  <r>
    <d v="2024-08-31T00:00:00"/>
    <s v="#7316"/>
    <s v="United States"/>
    <s v="United States"/>
    <s v="USPS"/>
    <s v="Ground Advantage"/>
    <n v="90640"/>
    <s v="90640"/>
    <n v="5"/>
    <s v="Montebello"/>
    <x v="16"/>
    <n v="0"/>
    <n v="4.47"/>
    <n v="6.33"/>
  </r>
  <r>
    <d v="2024-09-02T00:00:00"/>
    <s v="#7317"/>
    <s v="United States"/>
    <s v="United States"/>
    <s v="USPS"/>
    <s v="Ground Advantage"/>
    <n v="12866"/>
    <s v="12866"/>
    <n v="5"/>
    <s v="Saratoga Springs"/>
    <x v="21"/>
    <n v="0"/>
    <n v="10.3"/>
    <n v="15.3"/>
  </r>
  <r>
    <d v="2024-09-02T00:00:00"/>
    <s v="#7318"/>
    <s v="United States"/>
    <s v="United States"/>
    <s v="USPS"/>
    <s v="Ground Advantage"/>
    <s v="61546-8984"/>
    <s v="61546"/>
    <n v="5"/>
    <s v="Manito"/>
    <x v="40"/>
    <n v="0"/>
    <n v="3.83"/>
    <n v="9.77"/>
  </r>
  <r>
    <d v="2024-09-02T00:00:00"/>
    <s v="#7319"/>
    <s v="United States"/>
    <s v="United States"/>
    <s v="USPS"/>
    <s v="Ground Advantage"/>
    <n v="94568"/>
    <s v="94568"/>
    <n v="5"/>
    <s v="Dublin"/>
    <x v="16"/>
    <n v="0"/>
    <n v="5.54"/>
    <n v="8.76"/>
  </r>
  <r>
    <d v="2024-09-02T00:00:00"/>
    <s v="#7320"/>
    <s v="United States"/>
    <s v="United States"/>
    <s v="USPS"/>
    <s v="Ground Advantage"/>
    <n v="33713"/>
    <s v="33713"/>
    <n v="5"/>
    <s v="St. Petersburg"/>
    <x v="27"/>
    <n v="0"/>
    <n v="2.34"/>
    <n v="6.66"/>
  </r>
  <r>
    <d v="2024-09-02T00:00:00"/>
    <s v="#7321"/>
    <s v="United States"/>
    <s v="United States"/>
    <s v="USPS"/>
    <s v="Ground Advantage"/>
    <n v="84121"/>
    <s v="84121"/>
    <n v="5"/>
    <s v="Cottonwood Heights"/>
    <x v="0"/>
    <n v="0"/>
    <n v="3.48"/>
    <n v="6.02"/>
  </r>
  <r>
    <d v="2024-09-03T00:00:00"/>
    <s v="#7322"/>
    <s v="United States"/>
    <s v="United States"/>
    <s v="USPS"/>
    <s v="Ground Advantage"/>
    <n v="83616"/>
    <s v="83616"/>
    <n v="5"/>
    <s v="Eagle"/>
    <x v="7"/>
    <n v="0"/>
    <n v="4.47"/>
    <n v="6.33"/>
  </r>
  <r>
    <d v="2024-09-04T00:00:00"/>
    <s v="#7323"/>
    <s v="United States"/>
    <s v="United States"/>
    <s v="USPS"/>
    <s v="Ground Advantage"/>
    <n v="76120"/>
    <s v="76120"/>
    <n v="5"/>
    <s v="Fort Worth"/>
    <x v="8"/>
    <n v="0"/>
    <n v="4.17"/>
    <n v="7.43"/>
  </r>
  <r>
    <d v="2024-09-04T00:00:00"/>
    <s v="#7324"/>
    <s v="United States"/>
    <s v="United States"/>
    <s v="USPS"/>
    <s v="Ground Advantage"/>
    <n v="28457"/>
    <s v="28457"/>
    <n v="5"/>
    <s v="Rocky Point"/>
    <x v="30"/>
    <n v="0"/>
    <n v="6.01"/>
    <n v="9.69"/>
  </r>
  <r>
    <d v="2024-09-05T00:00:00"/>
    <s v="#7325"/>
    <s v="United States"/>
    <s v="United States"/>
    <s v="USPS"/>
    <s v="Ground Advantage"/>
    <s v="07110"/>
    <s v="07110"/>
    <n v="5"/>
    <s v="Nutley"/>
    <x v="31"/>
    <n v="0"/>
    <n v="6.01"/>
    <n v="9.69"/>
  </r>
  <r>
    <d v="2024-09-08T00:00:00"/>
    <s v="#7326"/>
    <s v="United States"/>
    <s v="United States"/>
    <s v="USPS"/>
    <s v="Ground Advantage"/>
    <n v="23220"/>
    <s v="23220"/>
    <n v="5"/>
    <s v="Richmond"/>
    <x v="1"/>
    <n v="0"/>
    <n v="6.01"/>
    <n v="9.69"/>
  </r>
  <r>
    <d v="2024-09-08T00:00:00"/>
    <s v="#7328"/>
    <s v="United States"/>
    <s v="United States"/>
    <s v="USPS"/>
    <s v="Ground Advantage"/>
    <n v="98118"/>
    <s v="98118"/>
    <n v="5"/>
    <s v="Seattle"/>
    <x v="9"/>
    <n v="0"/>
    <n v="4.17"/>
    <n v="7.43"/>
  </r>
  <r>
    <d v="2024-09-08T00:00:00"/>
    <s v="#7329"/>
    <s v="United States"/>
    <s v="United States"/>
    <s v="USPS"/>
    <s v="Ground Advantage"/>
    <n v="94040"/>
    <s v="94040"/>
    <n v="5"/>
    <s v="Mountain View"/>
    <x v="16"/>
    <n v="0"/>
    <n v="2.52"/>
    <n v="5.93"/>
  </r>
  <r>
    <d v="2024-09-08T00:00:00"/>
    <s v="#7330"/>
    <s v="United States"/>
    <s v="United States"/>
    <s v="USPS"/>
    <s v="Ground Advantage"/>
    <n v="84043"/>
    <s v="84043"/>
    <n v="5"/>
    <s v="Lehi"/>
    <x v="0"/>
    <n v="0"/>
    <n v="3.48"/>
    <n v="6.02"/>
  </r>
  <r>
    <d v="2024-09-08T00:00:00"/>
    <s v="#7331"/>
    <s v="United States"/>
    <s v="United States"/>
    <s v="USPS"/>
    <s v="Ground Advantage"/>
    <n v="96789"/>
    <s v="96789"/>
    <n v="5"/>
    <s v="Mililani"/>
    <x v="6"/>
    <n v="0"/>
    <n v="1.47"/>
    <n v="4.68"/>
  </r>
  <r>
    <d v="2024-09-10T00:00:00"/>
    <s v="#7332"/>
    <s v="United States"/>
    <s v="United States"/>
    <s v="USPS"/>
    <s v="Ground Advantage"/>
    <n v="35405"/>
    <s v="35405"/>
    <n v="5"/>
    <s v="Tuscaloosa"/>
    <x v="25"/>
    <n v="0"/>
    <n v="1.48"/>
    <n v="5.32"/>
  </r>
  <r>
    <d v="2024-09-11T00:00:00"/>
    <s v="#7333"/>
    <s v="United States"/>
    <s v="United States"/>
    <s v="USPS"/>
    <s v="Ground Advantage"/>
    <n v="79416"/>
    <s v="79416"/>
    <n v="5"/>
    <s v="Lubbock"/>
    <x v="8"/>
    <n v="0"/>
    <n v="4.17"/>
    <n v="7.43"/>
  </r>
  <r>
    <d v="2024-09-13T00:00:00"/>
    <s v="#7334"/>
    <s v="United States"/>
    <s v="United States"/>
    <s v="USPS"/>
    <s v="Ground Advantage"/>
    <n v="65201"/>
    <s v="65201"/>
    <n v="5"/>
    <s v="Columbia"/>
    <x v="18"/>
    <n v="0"/>
    <n v="2.4700000000000002"/>
    <n v="6.23"/>
  </r>
  <r>
    <d v="2024-09-13T00:00:00"/>
    <s v="#7335"/>
    <s v="United States"/>
    <s v="United States"/>
    <s v="USPS"/>
    <s v="Ground Advantage"/>
    <n v="61350"/>
    <s v="61350"/>
    <n v="5"/>
    <s v="Ottawa"/>
    <x v="40"/>
    <n v="0"/>
    <n v="1.48"/>
    <n v="5.32"/>
  </r>
  <r>
    <d v="2024-09-13T00:00:00"/>
    <s v="#7336"/>
    <s v="United States"/>
    <s v="United States"/>
    <s v="USPS"/>
    <s v="Ground Advantage"/>
    <n v="90047"/>
    <s v="90047"/>
    <n v="5"/>
    <s v="Los Angeles"/>
    <x v="16"/>
    <n v="0"/>
    <n v="4.87"/>
    <n v="7.43"/>
  </r>
  <r>
    <d v="2024-09-16T00:00:00"/>
    <s v="#7337"/>
    <s v="United States"/>
    <s v="United States"/>
    <s v="USPS"/>
    <s v="Ground Advantage"/>
    <n v="84315"/>
    <s v="84315"/>
    <n v="5"/>
    <s v="Hooper"/>
    <x v="0"/>
    <n v="0"/>
    <n v="2.68"/>
    <n v="5.52"/>
  </r>
  <r>
    <d v="2024-09-16T00:00:00"/>
    <s v="#7338"/>
    <s v="United States"/>
    <s v="United States"/>
    <s v="USPS"/>
    <s v="Ground Advantage"/>
    <n v="95051"/>
    <s v="95051"/>
    <n v="5"/>
    <s v="Santa Clara"/>
    <x v="16"/>
    <n v="0"/>
    <n v="4.47"/>
    <n v="6.33"/>
  </r>
  <r>
    <d v="2024-09-16T00:00:00"/>
    <s v="#7339"/>
    <s v="United States"/>
    <s v="United States"/>
    <s v="USPS"/>
    <s v="Ground Advantage"/>
    <n v="21217"/>
    <s v="21217"/>
    <n v="5"/>
    <s v="Baltimore"/>
    <x v="26"/>
    <n v="0"/>
    <n v="6.01"/>
    <n v="9.69"/>
  </r>
  <r>
    <d v="2024-09-16T00:00:00"/>
    <s v="#7340"/>
    <s v="United States"/>
    <s v="United States"/>
    <s v="USPS"/>
    <s v="Ground Advantage"/>
    <n v="80220"/>
    <s v="80220"/>
    <n v="5"/>
    <s v="Denver"/>
    <x v="12"/>
    <n v="0"/>
    <n v="2.52"/>
    <n v="5.93"/>
  </r>
  <r>
    <d v="2024-09-21T00:00:00"/>
    <s v="#7341"/>
    <s v="United States"/>
    <s v="United States"/>
    <s v="USPS"/>
    <s v="Ground Advantage"/>
    <n v="80220"/>
    <s v="80220"/>
    <n v="5"/>
    <s v="Denver"/>
    <x v="12"/>
    <n v="0"/>
    <n v="4.47"/>
    <n v="6.33"/>
  </r>
  <r>
    <d v="2024-09-18T00:00:00"/>
    <s v="#7342"/>
    <s v="United States"/>
    <s v="United States"/>
    <s v="USPS"/>
    <s v="Ground Advantage"/>
    <n v="76123"/>
    <s v="76123"/>
    <n v="5"/>
    <s v="Fort Worth"/>
    <x v="8"/>
    <n v="0"/>
    <n v="2.5099999999999998"/>
    <n v="6.09"/>
  </r>
  <r>
    <d v="2024-09-19T00:00:00"/>
    <s v="#7343"/>
    <s v="United States"/>
    <s v="United States"/>
    <s v="USPS"/>
    <s v="Ground Advantage"/>
    <n v="70444"/>
    <s v="70444"/>
    <n v="5"/>
    <s v="Kentwood"/>
    <x v="42"/>
    <n v="0"/>
    <n v="1.48"/>
    <n v="5.32"/>
  </r>
  <r>
    <d v="2024-09-19T00:00:00"/>
    <s v="#7344"/>
    <s v="United States"/>
    <s v="United States"/>
    <s v="USPS"/>
    <s v="Ground Advantage"/>
    <s v="08330"/>
    <s v="08330"/>
    <n v="5"/>
    <s v="Mays Landing"/>
    <x v="31"/>
    <n v="0"/>
    <n v="6.01"/>
    <n v="9.69"/>
  </r>
  <r>
    <d v="2024-09-21T00:00:00"/>
    <s v="#7345"/>
    <s v="United States"/>
    <s v="United States"/>
    <s v="USPS"/>
    <s v="Ground Advantage"/>
    <n v="98503"/>
    <s v="98503"/>
    <n v="5"/>
    <s v="Olympia"/>
    <x v="9"/>
    <n v="0"/>
    <n v="2.5099999999999998"/>
    <n v="6.09"/>
  </r>
  <r>
    <d v="2024-09-21T00:00:00"/>
    <s v="#7346"/>
    <s v="United States"/>
    <s v="United States"/>
    <s v="USPS"/>
    <s v="Ground Advantage"/>
    <n v="16508"/>
    <s v="16508"/>
    <n v="5"/>
    <s v="Erie"/>
    <x v="10"/>
    <n v="0"/>
    <n v="2.4500000000000002"/>
    <n v="6.4"/>
  </r>
  <r>
    <d v="2024-09-21T00:00:00"/>
    <s v="#7348"/>
    <s v="United States"/>
    <s v="United States"/>
    <s v="USPS"/>
    <s v="Ground Advantage"/>
    <n v="37013"/>
    <s v="37013"/>
    <n v="5"/>
    <s v="Antioch"/>
    <x v="37"/>
    <n v="0"/>
    <n v="3.75"/>
    <n v="8.6999999999999993"/>
  </r>
  <r>
    <d v="2024-09-21T00:00:00"/>
    <s v="#7349"/>
    <s v="United States"/>
    <s v="United States"/>
    <s v="USPS"/>
    <s v="Ground Advantage"/>
    <n v="85013"/>
    <s v="85013"/>
    <n v="5"/>
    <s v="Phoenix"/>
    <x v="2"/>
    <n v="0"/>
    <n v="1.63"/>
    <n v="5.07"/>
  </r>
  <r>
    <d v="2024-09-21T00:00:00"/>
    <s v="#7350"/>
    <s v="United States"/>
    <s v="United States"/>
    <s v="USPS"/>
    <s v="Ground Advantage"/>
    <n v="68022"/>
    <s v="68022"/>
    <n v="5"/>
    <s v="Elkhorn"/>
    <x v="17"/>
    <n v="0"/>
    <n v="4.17"/>
    <n v="7.43"/>
  </r>
  <r>
    <d v="2024-09-23T00:00:00"/>
    <s v="#7351"/>
    <s v="United States"/>
    <s v="United States"/>
    <s v="USPS"/>
    <s v="Ground Advantage"/>
    <n v="85302"/>
    <s v="85302"/>
    <n v="5"/>
    <s v="Glendale"/>
    <x v="2"/>
    <n v="0"/>
    <n v="5.46"/>
    <n v="7.69"/>
  </r>
  <r>
    <d v="2024-09-23T00:00:00"/>
    <s v="#7352"/>
    <s v="United States"/>
    <s v="United States"/>
    <s v="USPS"/>
    <s v="Ground Advantage"/>
    <n v="51248"/>
    <s v="51248"/>
    <n v="5"/>
    <s v="Sanborn"/>
    <x v="46"/>
    <n v="0"/>
    <n v="2.04"/>
    <n v="6.56"/>
  </r>
  <r>
    <d v="2024-09-23T00:00:00"/>
    <s v="#7353"/>
    <s v="United States"/>
    <s v="United States"/>
    <s v="USPS"/>
    <s v="Ground Advantage"/>
    <n v="12180"/>
    <s v="12180"/>
    <n v="5"/>
    <s v="Troy"/>
    <x v="21"/>
    <n v="0"/>
    <n v="1.38"/>
    <n v="5.62"/>
  </r>
  <r>
    <d v="2024-09-23T00:00:00"/>
    <s v="#7354"/>
    <s v="United States"/>
    <s v="United States"/>
    <s v="USPS"/>
    <s v="Ground Advantage"/>
    <n v="84636"/>
    <s v="84636"/>
    <n v="5"/>
    <s v="Holden"/>
    <x v="0"/>
    <n v="0"/>
    <n v="1.74"/>
    <n v="7.21"/>
  </r>
  <r>
    <d v="2024-09-23T00:00:00"/>
    <s v="#7355"/>
    <s v="United States"/>
    <s v="United States"/>
    <s v="USPS"/>
    <s v="Ground Advantage"/>
    <n v="82930"/>
    <s v="82930"/>
    <n v="5"/>
    <s v="Evanston"/>
    <x v="44"/>
    <n v="0"/>
    <n v="1.29"/>
    <n v="3.86"/>
  </r>
  <r>
    <d v="2024-09-24T00:00:00"/>
    <s v="#7356"/>
    <s v="United States"/>
    <s v="United States"/>
    <s v="USPS"/>
    <s v="Ground Advantage"/>
    <n v="33713"/>
    <s v="33713"/>
    <n v="5"/>
    <s v="St. Petersburg"/>
    <x v="27"/>
    <n v="0"/>
    <n v="1.38"/>
    <n v="5.62"/>
  </r>
  <r>
    <d v="2024-09-25T00:00:00"/>
    <s v="#7357"/>
    <s v="United States"/>
    <s v="United States"/>
    <s v="USPS"/>
    <s v="Ground Advantage"/>
    <n v="18104"/>
    <s v="18104"/>
    <n v="5"/>
    <s v="Allentown"/>
    <x v="10"/>
    <n v="0"/>
    <n v="7.43"/>
    <n v="12.62"/>
  </r>
  <r>
    <d v="2024-09-25T00:00:00"/>
    <s v="#7358"/>
    <s v="United States"/>
    <s v="United States"/>
    <s v="USPS"/>
    <s v="Ground Advantage"/>
    <n v="17519"/>
    <s v="17519"/>
    <n v="5"/>
    <s v="East Earl"/>
    <x v="10"/>
    <n v="0"/>
    <n v="6.01"/>
    <n v="9.69"/>
  </r>
  <r>
    <d v="2024-09-27T00:00:00"/>
    <s v="#7359"/>
    <s v="United States"/>
    <s v="United States"/>
    <s v="USPS"/>
    <s v="Ground Advantage"/>
    <n v="18917"/>
    <s v="18917"/>
    <n v="5"/>
    <s v="Dublin"/>
    <x v="10"/>
    <n v="0"/>
    <n v="7.25"/>
    <n v="11.35"/>
  </r>
  <r>
    <d v="2024-09-27T00:00:00"/>
    <s v="#7360"/>
    <s v="United States"/>
    <s v="United States"/>
    <s v="USPS"/>
    <s v="Ground Advantage"/>
    <n v="14622"/>
    <s v="14622"/>
    <n v="5"/>
    <s v="Rochester"/>
    <x v="21"/>
    <n v="0"/>
    <n v="2.4500000000000002"/>
    <n v="6.4"/>
  </r>
  <r>
    <d v="2024-09-27T00:00:00"/>
    <s v="#7361"/>
    <s v="United States"/>
    <s v="United States"/>
    <s v="USPS"/>
    <s v="Ground Advantage"/>
    <n v="97236"/>
    <s v="97236"/>
    <n v="5"/>
    <s v="Portland"/>
    <x v="4"/>
    <n v="0"/>
    <n v="4.17"/>
    <n v="7.43"/>
  </r>
  <r>
    <d v="2024-09-27T00:00:00"/>
    <s v="#7362"/>
    <s v="United States"/>
    <s v="United States"/>
    <s v="USPS"/>
    <s v="Ground Advantage"/>
    <n v="41129"/>
    <s v="41129"/>
    <n v="5"/>
    <s v="Catlettsburg"/>
    <x v="19"/>
    <n v="0"/>
    <n v="1.45"/>
    <n v="5.45"/>
  </r>
  <r>
    <d v="2024-09-27T00:00:00"/>
    <s v="#7363"/>
    <s v="United States"/>
    <s v="United States"/>
    <s v="USPS"/>
    <s v="Ground Advantage"/>
    <n v="37711"/>
    <s v="37711"/>
    <n v="5"/>
    <s v="Bulls Gap"/>
    <x v="37"/>
    <n v="0"/>
    <n v="7.49"/>
    <n v="12.81"/>
  </r>
  <r>
    <d v="2024-09-27T00:00:00"/>
    <s v="#7364"/>
    <s v="United States"/>
    <s v="United States"/>
    <s v="USPS"/>
    <s v="Ground Advantage"/>
    <n v="84108"/>
    <s v="84108"/>
    <n v="5"/>
    <s v="Salt Lake City"/>
    <x v="0"/>
    <n v="0"/>
    <n v="3.48"/>
    <n v="6.02"/>
  </r>
  <r>
    <d v="2024-09-27T00:00:00"/>
    <s v="#7365"/>
    <s v="United States"/>
    <s v="United States"/>
    <s v="USPS"/>
    <s v="Ground Advantage"/>
    <n v="90004"/>
    <s v="90004"/>
    <n v="5"/>
    <s v="Los Angeles"/>
    <x v="16"/>
    <n v="0"/>
    <n v="4.47"/>
    <n v="6.33"/>
  </r>
  <r>
    <d v="2024-10-01T00:00:00"/>
    <s v="#7368"/>
    <s v="United States"/>
    <s v="United States"/>
    <s v="USPS"/>
    <s v="Ground Advantage"/>
    <n v="84070"/>
    <s v="84070"/>
    <n v="5"/>
    <s v="Sandy"/>
    <x v="0"/>
    <n v="0"/>
    <n v="4.05"/>
    <n v="6.5"/>
  </r>
  <r>
    <d v="2024-10-01T00:00:00"/>
    <s v="#7369"/>
    <s v="United States"/>
    <s v="United States"/>
    <s v="UPS"/>
    <s v="UPS¬Æ Ground"/>
    <n v="83445"/>
    <s v="83445"/>
    <n v="5"/>
    <s v="Saint Anthony"/>
    <x v="7"/>
    <n v="0"/>
    <n v="17.52"/>
    <n v="6.99"/>
  </r>
  <r>
    <d v="2024-10-01T00:00:00"/>
    <s v="#7370"/>
    <s v="United States"/>
    <s v="United States"/>
    <s v="USPS"/>
    <s v="Ground Advantage"/>
    <n v="39208"/>
    <s v="39208"/>
    <n v="5"/>
    <s v="Pearl"/>
    <x v="23"/>
    <n v="0"/>
    <n v="4.5"/>
    <n v="10.6"/>
  </r>
  <r>
    <d v="2024-10-01T00:00:00"/>
    <s v="#7371"/>
    <s v="United States"/>
    <s v="United States"/>
    <s v="USPS"/>
    <s v="Ground Advantage"/>
    <n v="84095"/>
    <s v="84095"/>
    <n v="5"/>
    <s v="South Jordan"/>
    <x v="0"/>
    <n v="0"/>
    <n v="3.69"/>
    <n v="6.31"/>
  </r>
  <r>
    <d v="2024-10-01T00:00:00"/>
    <s v="#7372"/>
    <s v="United States"/>
    <s v="United States"/>
    <s v="USPS"/>
    <s v="Ground Advantage"/>
    <n v="90004"/>
    <s v="90004"/>
    <n v="5"/>
    <s v="Los Angeles"/>
    <x v="16"/>
    <n v="0"/>
    <n v="4.47"/>
    <n v="6.33"/>
  </r>
  <r>
    <d v="2024-10-03T00:00:00"/>
    <s v="#7373"/>
    <s v="United States"/>
    <s v="United States"/>
    <s v="USPS"/>
    <s v="Ground Advantage"/>
    <n v="93444"/>
    <s v="93444"/>
    <n v="5"/>
    <s v="Nipomo"/>
    <x v="16"/>
    <n v="0"/>
    <n v="4.87"/>
    <n v="7.43"/>
  </r>
  <r>
    <d v="2024-10-03T00:00:00"/>
    <s v="#7374"/>
    <s v="United States"/>
    <s v="United States"/>
    <s v="USPS"/>
    <s v="Ground Advantage"/>
    <n v="98312"/>
    <s v="98312"/>
    <n v="5"/>
    <s v="Bremerton"/>
    <x v="9"/>
    <n v="0"/>
    <n v="1.6"/>
    <n v="5.15"/>
  </r>
  <r>
    <d v="2024-10-03T00:00:00"/>
    <s v="#7375"/>
    <s v="United States"/>
    <s v="United States"/>
    <s v="USPS"/>
    <s v="Ground Advantage"/>
    <n v="78752"/>
    <s v="78752"/>
    <n v="5"/>
    <s v="Austin"/>
    <x v="8"/>
    <n v="0"/>
    <n v="3.75"/>
    <n v="8.6999999999999993"/>
  </r>
  <r>
    <d v="2024-10-07T00:00:00"/>
    <s v="#7377"/>
    <s v="United States"/>
    <s v="United States"/>
    <s v="USPS"/>
    <s v="Ground Advantage"/>
    <n v="75025"/>
    <s v="75025"/>
    <n v="5"/>
    <s v="Plano"/>
    <x v="8"/>
    <n v="0"/>
    <n v="4.67"/>
    <n v="7.43"/>
  </r>
  <r>
    <d v="2024-10-07T00:00:00"/>
    <s v="#7378"/>
    <s v="United States"/>
    <s v="United States"/>
    <s v="USPS"/>
    <s v="Ground Advantage"/>
    <n v="90046"/>
    <s v="90046"/>
    <n v="5"/>
    <s v="West Hollywood"/>
    <x v="16"/>
    <n v="0"/>
    <n v="4.8600000000000003"/>
    <n v="6.94"/>
  </r>
  <r>
    <d v="2024-10-07T00:00:00"/>
    <s v="#7380"/>
    <s v="United States"/>
    <s v="United States"/>
    <s v="USPS"/>
    <s v="Ground Advantage"/>
    <n v="30117"/>
    <s v="30117"/>
    <n v="5"/>
    <s v="Carrollton"/>
    <x v="3"/>
    <n v="0"/>
    <n v="9.1999999999999993"/>
    <n v="17.7"/>
  </r>
  <r>
    <d v="2024-10-07T00:00:00"/>
    <s v="#7381"/>
    <s v="United States"/>
    <s v="United States"/>
    <s v="USPS"/>
    <s v="Ground Advantage"/>
    <s v="06010"/>
    <s v="06010"/>
    <n v="5"/>
    <s v="Bristol"/>
    <x v="34"/>
    <n v="0"/>
    <n v="6.51"/>
    <n v="9.69"/>
  </r>
  <r>
    <d v="2024-10-07T00:00:00"/>
    <s v="#7382"/>
    <s v="United States"/>
    <s v="United States"/>
    <s v="USPS"/>
    <s v="Ground Advantage"/>
    <n v="25313"/>
    <s v="25313"/>
    <n v="5"/>
    <s v="Cross Lanes"/>
    <x v="11"/>
    <n v="0"/>
    <n v="1.95"/>
    <n v="5.45"/>
  </r>
  <r>
    <d v="2024-10-07T00:00:00"/>
    <s v="#7383"/>
    <s v="United States"/>
    <s v="United States"/>
    <s v="USPS"/>
    <s v="Ground Advantage"/>
    <n v="38120"/>
    <s v="38120"/>
    <n v="5"/>
    <s v="Memphis"/>
    <x v="37"/>
    <n v="0"/>
    <n v="4.25"/>
    <n v="8.6999999999999993"/>
  </r>
  <r>
    <d v="2024-10-07T00:00:00"/>
    <s v="#7384"/>
    <s v="United States"/>
    <s v="United States"/>
    <s v="USPS"/>
    <s v="Ground Advantage"/>
    <n v="76039"/>
    <s v="76039"/>
    <n v="5"/>
    <s v="Euless"/>
    <x v="8"/>
    <n v="0"/>
    <n v="4.67"/>
    <n v="7.43"/>
  </r>
  <r>
    <d v="2024-10-07T00:00:00"/>
    <s v="#7385"/>
    <s v="United States"/>
    <s v="United States"/>
    <s v="USPS"/>
    <s v="Ground Advantage"/>
    <n v="46807"/>
    <s v="46807"/>
    <n v="5"/>
    <s v="Fort wayne"/>
    <x v="14"/>
    <n v="0"/>
    <n v="4.25"/>
    <n v="8.6999999999999993"/>
  </r>
  <r>
    <d v="2024-10-07T00:00:00"/>
    <s v="#7386"/>
    <s v="United States"/>
    <s v="United States"/>
    <s v="USPS"/>
    <s v="Ground Advantage"/>
    <n v="39401"/>
    <s v="39401"/>
    <n v="5"/>
    <s v="Hattiesburg"/>
    <x v="23"/>
    <n v="0"/>
    <n v="4.25"/>
    <n v="8.6999999999999993"/>
  </r>
  <r>
    <d v="2024-10-07T00:00:00"/>
    <s v="#7387"/>
    <s v="United States"/>
    <s v="United States"/>
    <s v="USPS"/>
    <s v="Ground Advantage"/>
    <n v="59601"/>
    <s v="59601"/>
    <n v="5"/>
    <s v="Helena"/>
    <x v="49"/>
    <n v="0"/>
    <n v="4.87"/>
    <n v="6.33"/>
  </r>
  <r>
    <d v="2024-10-07T00:00:00"/>
    <s v="#7388"/>
    <s v="United States"/>
    <s v="United States"/>
    <s v="USPS"/>
    <s v="Ground Advantage"/>
    <s v="26753-7408"/>
    <s v="26753"/>
    <n v="5"/>
    <s v="Ridgeley"/>
    <x v="11"/>
    <n v="0"/>
    <n v="5.86"/>
    <n v="14.34"/>
  </r>
  <r>
    <d v="2024-10-16T00:00:00"/>
    <s v="#7396"/>
    <s v="United States"/>
    <s v="United States"/>
    <s v="USPS"/>
    <s v="Ground Advantage"/>
    <n v="31401"/>
    <s v="31401"/>
    <n v="5"/>
    <s v="Savannah"/>
    <x v="3"/>
    <n v="0"/>
    <n v="5.86"/>
    <n v="10.34"/>
  </r>
  <r>
    <d v="2024-10-18T00:00:00"/>
    <s v="#7397"/>
    <s v="United States"/>
    <s v="United States"/>
    <s v="USPS"/>
    <s v="Ground Advantage"/>
    <n v="90004"/>
    <s v="90004"/>
    <n v="5"/>
    <s v="Los Angeles"/>
    <x v="16"/>
    <n v="0"/>
    <n v="4.87"/>
    <n v="6.33"/>
  </r>
  <r>
    <d v="2024-12-09T00:00:00"/>
    <s v="#7398"/>
    <s v="United States"/>
    <s v="United States"/>
    <s v="USPS"/>
    <s v="Ground Advantage"/>
    <n v="37091"/>
    <s v="37091"/>
    <n v="5"/>
    <s v="Lewisburg"/>
    <x v="37"/>
    <n v="0"/>
    <n v="2.97"/>
    <n v="6.23"/>
  </r>
  <r>
    <d v="2024-10-18T00:00:00"/>
    <s v="#7400"/>
    <s v="United States"/>
    <s v="United States"/>
    <s v="USPS"/>
    <s v="Ground Advantage"/>
    <n v="20002"/>
    <s v="20002"/>
    <n v="5"/>
    <s v="Washington"/>
    <x v="43"/>
    <n v="0"/>
    <n v="6.51"/>
    <n v="9.69"/>
  </r>
  <r>
    <d v="2024-12-09T00:00:00"/>
    <s v="#7400"/>
    <s v="United States"/>
    <s v="United States"/>
    <s v="USPS"/>
    <s v="Ground Advantage"/>
    <n v="20002"/>
    <s v="20002"/>
    <n v="5"/>
    <s v="Washington"/>
    <x v="43"/>
    <n v="0"/>
    <n v="2.84"/>
    <n v="6.66"/>
  </r>
  <r>
    <d v="2024-10-21T00:00:00"/>
    <s v="#7401"/>
    <s v="United States"/>
    <s v="United States"/>
    <s v="UPS"/>
    <s v="UPS¬Æ Ground"/>
    <n v="76132"/>
    <s v="76132"/>
    <n v="5"/>
    <s v="Fort Worth"/>
    <x v="8"/>
    <n v="0"/>
    <n v="12.85"/>
    <n v="8.8000000000000007"/>
  </r>
  <r>
    <d v="2024-10-21T00:00:00"/>
    <s v="#7402"/>
    <s v="United States"/>
    <s v="United States"/>
    <s v="USPS"/>
    <s v="Ground Advantage"/>
    <n v="77006"/>
    <s v="77006"/>
    <n v="5"/>
    <s v="Houston"/>
    <x v="8"/>
    <n v="0"/>
    <n v="8.2200000000000006"/>
    <n v="12.88"/>
  </r>
  <r>
    <d v="2024-12-09T00:00:00"/>
    <s v="#7402"/>
    <s v="United States"/>
    <s v="United States"/>
    <s v="UPS"/>
    <s v="UPS¬Æ Ground Saver"/>
    <n v="77006"/>
    <s v="77006"/>
    <n v="5"/>
    <s v="Houston"/>
    <x v="8"/>
    <n v="0"/>
    <n v="0"/>
    <n v="8.39"/>
  </r>
  <r>
    <d v="2024-10-21T00:00:00"/>
    <s v="#7403"/>
    <s v="United States"/>
    <s v="United States"/>
    <s v="UPS"/>
    <s v="UPS¬Æ Ground Saver"/>
    <n v="89128"/>
    <s v="89128"/>
    <n v="5"/>
    <s v="Las Vegas"/>
    <x v="5"/>
    <n v="0"/>
    <n v="16.52"/>
    <n v="6.71"/>
  </r>
  <r>
    <d v="2024-10-21T00:00:00"/>
    <s v="#7404"/>
    <s v="United States"/>
    <s v="United States"/>
    <s v="USPS"/>
    <s v="Ground Advantage"/>
    <s v="84106-1445"/>
    <s v="84106"/>
    <n v="5"/>
    <s v="Salt Lake City"/>
    <x v="0"/>
    <n v="0"/>
    <n v="3.88"/>
    <n v="6.02"/>
  </r>
  <r>
    <d v="2024-10-21T00:00:00"/>
    <s v="#7405"/>
    <s v="United States"/>
    <s v="United States"/>
    <s v="UPS"/>
    <s v="UPS¬Æ Ground Saver"/>
    <n v="78741"/>
    <s v="78741"/>
    <n v="5"/>
    <s v="Austin"/>
    <x v="8"/>
    <n v="0"/>
    <n v="14.99"/>
    <n v="9.8800000000000008"/>
  </r>
  <r>
    <d v="2024-10-22T00:00:00"/>
    <s v="#7406"/>
    <s v="United States"/>
    <s v="United States"/>
    <s v="UPS"/>
    <s v="UPS¬Æ Ground Saver"/>
    <n v="32708"/>
    <s v="32708"/>
    <n v="5"/>
    <s v="Winter Springs"/>
    <x v="27"/>
    <n v="0"/>
    <n v="15.02"/>
    <n v="12.05"/>
  </r>
  <r>
    <d v="2024-12-09T00:00:00"/>
    <s v="#7406"/>
    <s v="United States"/>
    <s v="United States"/>
    <s v="USPS"/>
    <s v="Ground Advantage"/>
    <n v="32708"/>
    <s v="32708"/>
    <n v="5"/>
    <s v="Winter Springs"/>
    <x v="27"/>
    <n v="0"/>
    <n v="2.84"/>
    <n v="6.66"/>
  </r>
  <r>
    <d v="2024-10-22T00:00:00"/>
    <s v="#7407"/>
    <s v="United States"/>
    <s v="United States"/>
    <s v="UPS"/>
    <s v="UPS¬Æ Ground Saver"/>
    <n v="12189"/>
    <s v="12189"/>
    <n v="5"/>
    <s v="Watervliet"/>
    <x v="21"/>
    <n v="0"/>
    <n v="15.02"/>
    <n v="14.05"/>
  </r>
  <r>
    <d v="2024-12-09T00:00:00"/>
    <s v="#7408"/>
    <s v="United States"/>
    <s v="United States"/>
    <s v="USPS"/>
    <s v="Ground Advantage"/>
    <n v="80916"/>
    <s v="80916"/>
    <n v="5"/>
    <s v="Colorado Springs"/>
    <x v="12"/>
    <n v="0"/>
    <n v="2.92"/>
    <n v="5.93"/>
  </r>
  <r>
    <d v="2024-10-23T00:00:00"/>
    <s v="#7410"/>
    <s v="United States"/>
    <s v="United States"/>
    <s v="USPS"/>
    <s v="Ground Advantage"/>
    <s v="06510-1825"/>
    <s v="06510"/>
    <n v="5"/>
    <s v="New Haven"/>
    <x v="34"/>
    <n v="0"/>
    <n v="11.3"/>
    <n v="15.3"/>
  </r>
  <r>
    <d v="2024-10-23T00:00:00"/>
    <s v="#7411"/>
    <s v="United States"/>
    <s v="United States"/>
    <s v="USPS"/>
    <s v="Ground Advantage"/>
    <n v="52317"/>
    <s v="52317"/>
    <n v="5"/>
    <s v="North Liberty"/>
    <x v="46"/>
    <n v="0"/>
    <n v="4.25"/>
    <n v="8.6999999999999993"/>
  </r>
  <r>
    <d v="2024-10-23T00:00:00"/>
    <s v="#7412"/>
    <s v="United States"/>
    <s v="United States"/>
    <s v="USPS"/>
    <s v="Ground Advantage"/>
    <n v="32708"/>
    <s v="32708"/>
    <n v="5"/>
    <s v="Winter Springs"/>
    <x v="27"/>
    <n v="0"/>
    <n v="8.43"/>
    <n v="12.62"/>
  </r>
  <r>
    <d v="2024-12-09T00:00:00"/>
    <s v="#7413"/>
    <s v="United States"/>
    <s v="United States"/>
    <s v="USPS"/>
    <s v="Ground Advantage"/>
    <n v="34787"/>
    <s v="34787"/>
    <n v="5"/>
    <s v="Winter Garden"/>
    <x v="27"/>
    <n v="0"/>
    <n v="2.84"/>
    <n v="6.66"/>
  </r>
  <r>
    <d v="2024-10-25T00:00:00"/>
    <s v="#7415"/>
    <s v="United States"/>
    <s v="United States"/>
    <s v="USPS"/>
    <s v="Ground Advantage"/>
    <n v="84606"/>
    <s v="84606"/>
    <n v="5"/>
    <s v="Provo"/>
    <x v="0"/>
    <n v="0"/>
    <n v="3.4"/>
    <n v="5.95"/>
  </r>
  <r>
    <d v="2024-10-25T00:00:00"/>
    <s v="#7416"/>
    <s v="United States"/>
    <s v="United States"/>
    <s v="USPS"/>
    <s v="Ground Advantage"/>
    <n v="23114"/>
    <s v="23114"/>
    <n v="5"/>
    <s v="Midlothian"/>
    <x v="1"/>
    <n v="0"/>
    <n v="7.75"/>
    <n v="11.35"/>
  </r>
  <r>
    <d v="2024-10-25T00:00:00"/>
    <s v="#7417"/>
    <s v="United States"/>
    <s v="United States"/>
    <s v="USPS"/>
    <s v="Ground Advantage"/>
    <n v="90065"/>
    <s v="90065"/>
    <n v="5"/>
    <s v="Los Angeles"/>
    <x v="16"/>
    <n v="0"/>
    <n v="5.42"/>
    <n v="7.43"/>
  </r>
  <r>
    <d v="2024-10-28T00:00:00"/>
    <s v="#7418"/>
    <s v="United States"/>
    <s v="United States"/>
    <s v="USPS"/>
    <s v="Ground Advantage"/>
    <n v="85258"/>
    <s v="85258"/>
    <n v="5"/>
    <s v="Scottsdale"/>
    <x v="2"/>
    <n v="0"/>
    <n v="4.57"/>
    <n v="6.63"/>
  </r>
  <r>
    <d v="2024-10-29T00:00:00"/>
    <s v="#7419"/>
    <s v="United States"/>
    <s v="United States"/>
    <s v="USPS"/>
    <s v="Ground Advantage"/>
    <n v="84043"/>
    <s v="84043"/>
    <n v="5"/>
    <s v="Lehi"/>
    <x v="0"/>
    <n v="0"/>
    <n v="3.58"/>
    <n v="6.32"/>
  </r>
  <r>
    <d v="2024-10-30T00:00:00"/>
    <s v="#7420"/>
    <s v="United States"/>
    <s v="United States"/>
    <s v="USPS"/>
    <s v="Ground Advantage"/>
    <s v="02152"/>
    <s v="02152"/>
    <n v="5"/>
    <s v="WINTHROP"/>
    <x v="39"/>
    <n v="0"/>
    <n v="7.4"/>
    <n v="11.7"/>
  </r>
  <r>
    <d v="2024-10-30T00:00:00"/>
    <s v="#7421"/>
    <s v="United States"/>
    <s v="United States"/>
    <s v="USPS"/>
    <s v="Ground Advantage"/>
    <n v="52317"/>
    <s v="52317"/>
    <n v="5"/>
    <s v="North Liberty"/>
    <x v="46"/>
    <n v="0"/>
    <n v="3.9"/>
    <n v="9.0500000000000007"/>
  </r>
  <r>
    <d v="2024-10-30T00:00:00"/>
    <s v="#7422"/>
    <s v="United States"/>
    <s v="United States"/>
    <s v="USPS"/>
    <s v="Ground Advantage"/>
    <n v="97008"/>
    <s v="97008"/>
    <n v="5"/>
    <s v="Beaverton"/>
    <x v="4"/>
    <n v="0"/>
    <n v="4.32"/>
    <n v="7.78"/>
  </r>
  <r>
    <d v="2024-10-31T00:00:00"/>
    <s v="#7423"/>
    <s v="United States"/>
    <s v="United States"/>
    <s v="UPS"/>
    <s v="UPS¬Æ Ground Saver"/>
    <n v="11232"/>
    <s v="11232"/>
    <n v="5"/>
    <s v="Brooklyn"/>
    <x v="21"/>
    <n v="0"/>
    <n v="0"/>
    <n v="12.92"/>
  </r>
  <r>
    <d v="2024-10-31T00:00:00"/>
    <s v="#7424"/>
    <s v="United States"/>
    <s v="United States"/>
    <s v="USPS"/>
    <s v="Ground Advantage"/>
    <n v="38485"/>
    <s v="38485"/>
    <n v="5"/>
    <s v="Waynesboro"/>
    <x v="37"/>
    <n v="0"/>
    <n v="1.68"/>
    <n v="4.82"/>
  </r>
  <r>
    <d v="2024-11-05T00:00:00"/>
    <s v="#7425"/>
    <s v="United States"/>
    <s v="United States"/>
    <s v="USPS"/>
    <s v="Ground Advantage"/>
    <n v="39208"/>
    <s v="39208"/>
    <n v="5"/>
    <s v="Pearl"/>
    <x v="23"/>
    <n v="0"/>
    <n v="3.98"/>
    <n v="10.119999999999999"/>
  </r>
  <r>
    <d v="2024-11-05T00:00:00"/>
    <s v="#7426"/>
    <s v="United States"/>
    <s v="United States"/>
    <s v="USPS"/>
    <s v="Ground Advantage"/>
    <n v="84765"/>
    <s v="84765"/>
    <n v="5"/>
    <s v="Santa Clara"/>
    <x v="0"/>
    <n v="0"/>
    <n v="4.0599999999999996"/>
    <n v="6.44"/>
  </r>
  <r>
    <d v="2024-11-01T00:00:00"/>
    <s v="#7427"/>
    <s v="United States"/>
    <s v="United States"/>
    <s v="USPS"/>
    <s v="Ground Advantage"/>
    <s v="64116-4335"/>
    <s v="64116"/>
    <n v="5"/>
    <s v="Kansas City"/>
    <x v="18"/>
    <n v="0"/>
    <n v="4.32"/>
    <n v="7.78"/>
  </r>
  <r>
    <d v="2024-11-01T00:00:00"/>
    <s v="#7428"/>
    <s v="United States"/>
    <s v="United States"/>
    <s v="USPS"/>
    <s v="Ground Advantage"/>
    <n v="12932"/>
    <s v="12932"/>
    <n v="5"/>
    <s v="Elizabethtown"/>
    <x v="21"/>
    <n v="0"/>
    <n v="6.69"/>
    <n v="12.41"/>
  </r>
  <r>
    <d v="2024-11-01T00:00:00"/>
    <s v="#7429"/>
    <s v="United States"/>
    <s v="United States"/>
    <s v="USPS"/>
    <s v="Ground Advantage"/>
    <n v="31088"/>
    <s v="31088"/>
    <n v="5"/>
    <s v="Warner Robins"/>
    <x v="3"/>
    <n v="0"/>
    <n v="2.95"/>
    <n v="6.4"/>
  </r>
  <r>
    <d v="2024-11-04T00:00:00"/>
    <s v="#7430"/>
    <s v="United States"/>
    <s v="United States"/>
    <s v="USPS"/>
    <s v="Ground Advantage"/>
    <n v="22041"/>
    <s v="22041"/>
    <n v="5"/>
    <s v="Falls Church"/>
    <x v="1"/>
    <n v="0"/>
    <n v="2.0299999999999998"/>
    <n v="4.62"/>
  </r>
  <r>
    <d v="2024-11-04T00:00:00"/>
    <s v="#7431"/>
    <s v="United States"/>
    <s v="United States"/>
    <s v="UPS"/>
    <s v="UPS¬Æ Ground Saver"/>
    <n v="55430"/>
    <s v="55430"/>
    <n v="5"/>
    <s v="Minneapolis"/>
    <x v="22"/>
    <n v="0"/>
    <n v="0"/>
    <n v="7.59"/>
  </r>
  <r>
    <d v="2024-11-04T00:00:00"/>
    <s v="#7432"/>
    <s v="United States"/>
    <s v="United States"/>
    <s v="USPS"/>
    <s v="Ground Advantage"/>
    <n v="83402"/>
    <s v="83402"/>
    <n v="5"/>
    <s v="Idaho Falls"/>
    <x v="7"/>
    <n v="0"/>
    <n v="4.0599999999999996"/>
    <n v="6.44"/>
  </r>
  <r>
    <d v="2024-11-06T00:00:00"/>
    <s v="#7433"/>
    <s v="United States"/>
    <s v="United States"/>
    <s v="UPS"/>
    <s v="UPS¬Æ Ground Saver"/>
    <n v="77094"/>
    <s v="77094"/>
    <n v="5"/>
    <s v="Houston"/>
    <x v="8"/>
    <n v="0"/>
    <n v="0"/>
    <n v="7.59"/>
  </r>
  <r>
    <d v="2024-11-06T00:00:00"/>
    <s v="#7434"/>
    <s v="United States"/>
    <s v="United States"/>
    <s v="UPS"/>
    <s v="UPS¬Æ Ground Saver"/>
    <n v="77018"/>
    <s v="77018"/>
    <n v="5"/>
    <s v="Houston"/>
    <x v="8"/>
    <n v="0"/>
    <n v="0"/>
    <n v="11.3"/>
  </r>
  <r>
    <d v="2024-11-08T00:00:00"/>
    <s v="#7435"/>
    <s v="United States"/>
    <s v="United States"/>
    <s v="UPS"/>
    <s v="UPS¬Æ Ground Saver"/>
    <s v="02740"/>
    <s v="02740"/>
    <n v="5"/>
    <s v="New Bedford"/>
    <x v="39"/>
    <n v="0"/>
    <n v="0"/>
    <n v="13.17"/>
  </r>
  <r>
    <d v="2024-11-09T00:00:00"/>
    <s v="#7436"/>
    <s v="United States"/>
    <s v="United States"/>
    <s v="UPS"/>
    <s v="UPS¬Æ Ground Saver"/>
    <n v="68970"/>
    <s v="68970"/>
    <n v="5"/>
    <s v="Red Cloud"/>
    <x v="17"/>
    <n v="0"/>
    <n v="0"/>
    <n v="10.78"/>
  </r>
  <r>
    <d v="2024-11-09T00:00:00"/>
    <s v="#7437"/>
    <s v="United States"/>
    <s v="United States"/>
    <s v="UPS"/>
    <s v="UPS¬Æ Ground Saver"/>
    <n v="76120"/>
    <s v="76120"/>
    <n v="5"/>
    <s v="Fort Worth"/>
    <x v="8"/>
    <n v="0"/>
    <n v="0"/>
    <n v="7.06"/>
  </r>
  <r>
    <d v="2024-11-09T00:00:00"/>
    <s v="#7438"/>
    <s v="United States"/>
    <s v="United States"/>
    <s v="UPS"/>
    <s v="UPS¬Æ Ground Saver"/>
    <n v="80228"/>
    <s v="80228"/>
    <n v="5"/>
    <s v="Lakewood"/>
    <x v="12"/>
    <n v="0"/>
    <n v="0"/>
    <n v="4.62"/>
  </r>
  <r>
    <d v="2024-11-09T00:00:00"/>
    <s v="#7439"/>
    <s v="United States"/>
    <s v="United States"/>
    <s v="UPS"/>
    <s v="UPS¬Æ Ground Saver"/>
    <n v="94134"/>
    <s v="94134"/>
    <n v="5"/>
    <s v="SAN FRANCISCO"/>
    <x v="16"/>
    <n v="0"/>
    <n v="0"/>
    <n v="4.62"/>
  </r>
  <r>
    <d v="2024-11-09T00:00:00"/>
    <s v="#7440"/>
    <s v="United States"/>
    <s v="United States"/>
    <s v="UPS"/>
    <s v="UPS¬Æ Ground Saver"/>
    <n v="30345"/>
    <s v="30345"/>
    <n v="5"/>
    <s v="Atlanta"/>
    <x v="3"/>
    <n v="0"/>
    <n v="0"/>
    <n v="8.18"/>
  </r>
  <r>
    <d v="2024-11-11T00:00:00"/>
    <s v="#7441"/>
    <s v="United States"/>
    <s v="United States"/>
    <s v="UPS"/>
    <s v="UPS¬Æ Ground"/>
    <n v="98116"/>
    <s v="98116"/>
    <n v="5"/>
    <s v="Seattle"/>
    <x v="9"/>
    <n v="0"/>
    <n v="5.9"/>
    <n v="9.82"/>
  </r>
  <r>
    <d v="2024-11-11T00:00:00"/>
    <s v="#7442"/>
    <s v="United States"/>
    <s v="United States"/>
    <s v="USPS"/>
    <s v="Ground Advantage"/>
    <n v="84045"/>
    <s v="84045"/>
    <n v="5"/>
    <s v="Saratoga Springs"/>
    <x v="0"/>
    <n v="0"/>
    <n v="2.11"/>
    <n v="4.8899999999999997"/>
  </r>
  <r>
    <d v="2024-11-11T00:00:00"/>
    <s v="#7443"/>
    <s v="United States"/>
    <s v="United States"/>
    <s v="UPS"/>
    <s v="UPS¬Æ Ground Saver"/>
    <n v="90803"/>
    <s v="90803"/>
    <n v="5"/>
    <s v="Long Beach"/>
    <x v="16"/>
    <n v="0"/>
    <n v="0"/>
    <n v="6.46"/>
  </r>
  <r>
    <d v="2024-11-12T00:00:00"/>
    <s v="#7446"/>
    <s v="United States"/>
    <s v="United States"/>
    <s v="USPS"/>
    <s v="Ground Advantage"/>
    <n v="80126"/>
    <s v="80126"/>
    <n v="5"/>
    <s v="Highlands Ranch"/>
    <x v="12"/>
    <n v="0"/>
    <n v="4.57"/>
    <n v="6.63"/>
  </r>
  <r>
    <d v="2024-11-12T00:00:00"/>
    <s v="#7447"/>
    <s v="United States"/>
    <s v="United States"/>
    <s v="USPS"/>
    <s v="Ground Advantage"/>
    <n v="84081"/>
    <s v="84081"/>
    <n v="5"/>
    <s v="West Jordan"/>
    <x v="0"/>
    <n v="0"/>
    <n v="2.11"/>
    <n v="4.8899999999999997"/>
  </r>
  <r>
    <d v="2024-11-12T00:00:00"/>
    <s v="#7448"/>
    <s v="United States"/>
    <s v="United States"/>
    <s v="USPS"/>
    <s v="Ground Advantage"/>
    <n v="72751"/>
    <s v="72751"/>
    <n v="5"/>
    <s v="Pea Ridge"/>
    <x v="15"/>
    <n v="0"/>
    <n v="4.29"/>
    <n v="8.66"/>
  </r>
  <r>
    <d v="2024-12-03T00:00:00"/>
    <s v="#7473"/>
    <s v="United States"/>
    <s v="United States"/>
    <s v="UPS"/>
    <s v="UPS¬Æ Ground Saver"/>
    <n v="21045"/>
    <s v="21045"/>
    <n v="5"/>
    <s v="Columbia"/>
    <x v="26"/>
    <n v="0"/>
    <n v="0"/>
    <n v="9.27"/>
  </r>
  <r>
    <d v="2024-12-03T00:00:00"/>
    <s v="#7474"/>
    <s v="United States"/>
    <s v="United States"/>
    <s v="UPS"/>
    <s v="UPS¬Æ Ground Saver"/>
    <n v="94030"/>
    <s v="94030"/>
    <n v="5"/>
    <s v="Millbrae"/>
    <x v="16"/>
    <n v="0"/>
    <n v="0"/>
    <n v="6.46"/>
  </r>
  <r>
    <d v="2024-12-03T00:00:00"/>
    <s v="#7475"/>
    <s v="United States"/>
    <s v="United States"/>
    <s v="UPS"/>
    <s v="UPS¬Æ Ground Saver"/>
    <n v="84660"/>
    <s v="84660"/>
    <n v="5"/>
    <s v="Spanish Fork"/>
    <x v="0"/>
    <n v="0"/>
    <n v="0"/>
    <n v="6.03"/>
  </r>
  <r>
    <d v="2024-12-03T00:00:00"/>
    <s v="#7476"/>
    <s v="United States"/>
    <s v="United States"/>
    <s v="UPS"/>
    <s v="UPS¬Æ Ground Saver"/>
    <n v="97219"/>
    <s v="97219"/>
    <n v="5"/>
    <s v="Portland"/>
    <x v="4"/>
    <n v="0"/>
    <n v="0"/>
    <n v="11.84"/>
  </r>
  <r>
    <d v="2024-12-03T00:00:00"/>
    <s v="#7477"/>
    <s v="United States"/>
    <s v="United States"/>
    <s v="UPS"/>
    <s v="UPS¬Æ Ground Saver"/>
    <n v="84604"/>
    <s v="84604"/>
    <n v="5"/>
    <s v="Provo"/>
    <x v="0"/>
    <n v="0"/>
    <n v="0"/>
    <n v="6.03"/>
  </r>
  <r>
    <d v="2024-12-03T00:00:00"/>
    <s v="#7478"/>
    <s v="United States"/>
    <s v="United States"/>
    <s v="UPS"/>
    <s v="UPS¬Æ Ground Saver"/>
    <n v="44136"/>
    <s v="44136"/>
    <n v="5"/>
    <s v="Strongsville"/>
    <x v="29"/>
    <n v="0"/>
    <n v="0"/>
    <n v="8.67"/>
  </r>
  <r>
    <d v="2024-12-03T00:00:00"/>
    <s v="#7479"/>
    <s v="United States"/>
    <s v="United States"/>
    <s v="UPS"/>
    <s v="UPS¬Æ Ground Saver"/>
    <n v="70001"/>
    <s v="70001"/>
    <n v="5"/>
    <s v="Metairie"/>
    <x v="42"/>
    <n v="0"/>
    <n v="0"/>
    <n v="8.39"/>
  </r>
  <r>
    <d v="2024-12-03T00:00:00"/>
    <s v="#7480"/>
    <s v="United States"/>
    <s v="United States"/>
    <s v="USPS"/>
    <s v="Ground Advantage"/>
    <n v="84636"/>
    <s v="84636"/>
    <n v="5"/>
    <s v="Holden"/>
    <x v="0"/>
    <n v="0"/>
    <n v="1.84"/>
    <n v="7.51"/>
  </r>
  <r>
    <d v="2024-12-03T00:00:00"/>
    <s v="#7481"/>
    <s v="United States"/>
    <s v="United States"/>
    <s v="UPS"/>
    <s v="UPS¬Æ Ground Saver"/>
    <n v="96021"/>
    <s v="96021"/>
    <n v="5"/>
    <s v="CORNING"/>
    <x v="16"/>
    <n v="0"/>
    <n v="0"/>
    <n v="9.26"/>
  </r>
  <r>
    <d v="2025-01-21T00:00:00"/>
    <s v="#7481"/>
    <s v="United States"/>
    <s v="United States"/>
    <s v="USPS"/>
    <s v="Ground Advantage"/>
    <n v="96021"/>
    <s v="96021"/>
    <n v="5"/>
    <s v="CORNING"/>
    <x v="16"/>
    <n v="0"/>
    <n v="1.73"/>
    <n v="4.57"/>
  </r>
  <r>
    <d v="2024-12-03T00:00:00"/>
    <s v="#7482"/>
    <s v="United States"/>
    <s v="United States"/>
    <s v="UPS"/>
    <s v="UPS¬Æ Ground Saver"/>
    <n v="94606"/>
    <s v="94606"/>
    <n v="5"/>
    <s v="Oakland"/>
    <x v="16"/>
    <n v="0"/>
    <n v="0"/>
    <n v="6.46"/>
  </r>
  <r>
    <d v="2024-12-03T00:00:00"/>
    <s v="#7484"/>
    <s v="United States"/>
    <s v="United States"/>
    <s v="USPS"/>
    <s v="First Class Mail"/>
    <n v="84403"/>
    <s v="84403"/>
    <n v="5"/>
    <s v="Ogden"/>
    <x v="0"/>
    <n v="0"/>
    <n v="0.1"/>
    <n v="3.33"/>
  </r>
  <r>
    <d v="2024-12-03T00:00:00"/>
    <s v="#7485"/>
    <s v="United States"/>
    <s v="United States"/>
    <s v="USPS"/>
    <s v="Ground Advantage"/>
    <n v="96720"/>
    <s v="96720"/>
    <n v="5"/>
    <s v="Hilo"/>
    <x v="6"/>
    <n v="0"/>
    <n v="6.16"/>
    <n v="10.039999999999999"/>
  </r>
  <r>
    <d v="2024-12-03T00:00:00"/>
    <s v="#7486"/>
    <s v="United States"/>
    <s v="United States"/>
    <s v="USPS"/>
    <s v="Ground Advantage"/>
    <n v="37091"/>
    <s v="37091"/>
    <n v="5"/>
    <s v="Lewisburg"/>
    <x v="37"/>
    <n v="0"/>
    <n v="2.04"/>
    <n v="5.26"/>
  </r>
  <r>
    <d v="2024-12-03T00:00:00"/>
    <s v="#7487"/>
    <s v="United States"/>
    <s v="United States"/>
    <s v="USPS"/>
    <s v="Ground Advantage"/>
    <n v="95610"/>
    <s v="95610"/>
    <n v="5"/>
    <s v="Citrus Heights"/>
    <x v="16"/>
    <n v="0"/>
    <n v="5.69"/>
    <n v="8.51"/>
  </r>
  <r>
    <d v="2024-12-04T00:00:00"/>
    <s v="#7488"/>
    <s v="United States"/>
    <s v="United States"/>
    <s v="UPS"/>
    <s v="UPS¬Æ Ground Saver"/>
    <n v="98332"/>
    <s v="98332"/>
    <n v="5"/>
    <s v="Gig Harbor"/>
    <x v="9"/>
    <n v="0"/>
    <n v="0"/>
    <n v="7.27"/>
  </r>
  <r>
    <d v="2024-12-04T00:00:00"/>
    <s v="#7489"/>
    <s v="United States"/>
    <s v="United States"/>
    <s v="USPS"/>
    <s v="Ground Advantage"/>
    <n v="98103"/>
    <s v="98103"/>
    <n v="5"/>
    <s v="Seattle"/>
    <x v="9"/>
    <n v="0"/>
    <n v="3.01"/>
    <n v="6.09"/>
  </r>
  <r>
    <d v="2024-12-04T00:00:00"/>
    <s v="#7490"/>
    <s v="United States"/>
    <s v="United States"/>
    <s v="UPS"/>
    <s v="UPS¬Æ Ground Saver"/>
    <n v="84404"/>
    <s v="84404"/>
    <n v="5"/>
    <s v="Ogden"/>
    <x v="0"/>
    <n v="0"/>
    <n v="0"/>
    <n v="6.1"/>
  </r>
  <r>
    <d v="2024-12-04T00:00:00"/>
    <s v="#7491"/>
    <s v="United States"/>
    <s v="United States"/>
    <s v="UPS"/>
    <s v="UPS¬Æ Ground Saver"/>
    <n v="84003"/>
    <s v="84003"/>
    <n v="5"/>
    <s v="American Fork"/>
    <x v="0"/>
    <n v="0"/>
    <n v="0"/>
    <n v="6.03"/>
  </r>
  <r>
    <d v="2024-12-04T00:00:00"/>
    <s v="#7492"/>
    <s v="United States"/>
    <s v="United States"/>
    <s v="USPS"/>
    <s v="Ground Advantage"/>
    <n v="48226"/>
    <s v="48226"/>
    <n v="5"/>
    <s v="Detroit"/>
    <x v="32"/>
    <n v="0"/>
    <n v="2.95"/>
    <n v="6.4"/>
  </r>
  <r>
    <d v="2024-12-04T00:00:00"/>
    <s v="#7493"/>
    <s v="United States"/>
    <s v="United States"/>
    <s v="UPS"/>
    <s v="UPS¬Æ Ground Saver"/>
    <s v="07849"/>
    <s v="07849"/>
    <n v="5"/>
    <s v="Lake Hopatcong"/>
    <x v="31"/>
    <n v="0"/>
    <n v="0"/>
    <n v="9.27"/>
  </r>
  <r>
    <d v="2024-12-04T00:00:00"/>
    <s v="#7494"/>
    <s v="United States"/>
    <s v="United States"/>
    <s v="UPS"/>
    <s v="UPS¬Æ Ground Saver"/>
    <n v="94925"/>
    <s v="94925"/>
    <n v="5"/>
    <s v="Corte Madera"/>
    <x v="16"/>
    <n v="0"/>
    <n v="0"/>
    <n v="6.46"/>
  </r>
  <r>
    <d v="2024-12-04T00:00:00"/>
    <s v="#7495"/>
    <s v="United States"/>
    <s v="United States"/>
    <s v="UPS"/>
    <s v="UPS¬Æ Ground Saver"/>
    <n v="43612"/>
    <s v="43612"/>
    <n v="5"/>
    <s v="Toledo"/>
    <x v="29"/>
    <n v="0"/>
    <n v="0"/>
    <n v="8.67"/>
  </r>
  <r>
    <d v="2024-12-04T00:00:00"/>
    <s v="#7496"/>
    <s v="United States"/>
    <s v="United States"/>
    <s v="UPS"/>
    <s v="UPS¬Æ Ground Saver"/>
    <n v="60626"/>
    <s v="60626"/>
    <n v="5"/>
    <s v="Chicago"/>
    <x v="40"/>
    <n v="0"/>
    <n v="0"/>
    <n v="7.44"/>
  </r>
  <r>
    <d v="2024-12-04T00:00:00"/>
    <s v="#7497"/>
    <s v="United States"/>
    <s v="United States"/>
    <s v="UPS"/>
    <s v="UPS¬Æ Ground Saver"/>
    <n v="91104"/>
    <s v="91104"/>
    <n v="5"/>
    <s v="Pasadena"/>
    <x v="16"/>
    <n v="0"/>
    <n v="0"/>
    <n v="6.46"/>
  </r>
  <r>
    <d v="2024-12-05T00:00:00"/>
    <s v="#7498"/>
    <s v="United States"/>
    <s v="United States"/>
    <s v="USPS"/>
    <s v="Ground Advantage"/>
    <n v="72701"/>
    <s v="72701"/>
    <n v="5"/>
    <s v="Fayetteville"/>
    <x v="15"/>
    <n v="0"/>
    <n v="5.96"/>
    <n v="11.29"/>
  </r>
  <r>
    <d v="2024-12-05T00:00:00"/>
    <s v="#7499"/>
    <s v="United States"/>
    <s v="United States"/>
    <s v="UPS"/>
    <s v="UPS¬Æ Ground Saver"/>
    <n v="20005"/>
    <s v="20005"/>
    <n v="5"/>
    <s v="Washington"/>
    <x v="43"/>
    <n v="0"/>
    <n v="0"/>
    <n v="9.27"/>
  </r>
  <r>
    <d v="2024-12-06T00:00:00"/>
    <s v="#7500"/>
    <s v="United States"/>
    <s v="United States"/>
    <s v="USPS"/>
    <s v="Ground Advantage"/>
    <n v="86001"/>
    <s v="86001"/>
    <n v="5"/>
    <s v="Flagstaff"/>
    <x v="2"/>
    <n v="0"/>
    <n v="4.04"/>
    <n v="10.11"/>
  </r>
  <r>
    <d v="2024-12-06T00:00:00"/>
    <s v="#7501"/>
    <s v="United States"/>
    <s v="United States"/>
    <s v="USPS"/>
    <s v="Ground Advantage"/>
    <n v="98116"/>
    <s v="98116"/>
    <n v="5"/>
    <s v="Seattle"/>
    <x v="9"/>
    <n v="0"/>
    <n v="5.33"/>
    <n v="10.17"/>
  </r>
  <r>
    <d v="2024-12-10T00:00:00"/>
    <s v="#7503"/>
    <s v="United States"/>
    <s v="United States"/>
    <s v="UPS"/>
    <s v="UPS¬Æ Ground Saver"/>
    <n v="73034"/>
    <s v="73034"/>
    <n v="5"/>
    <s v="Edmond"/>
    <x v="13"/>
    <n v="0"/>
    <n v="0"/>
    <n v="7.27"/>
  </r>
  <r>
    <d v="2024-12-10T00:00:00"/>
    <s v="#7504"/>
    <s v="United States"/>
    <s v="United States"/>
    <s v="UPS"/>
    <s v="UPS¬Æ Ground Saver"/>
    <n v="46544"/>
    <s v="46544"/>
    <n v="5"/>
    <s v="Mishawaka"/>
    <x v="14"/>
    <n v="0"/>
    <n v="0"/>
    <n v="8.67"/>
  </r>
  <r>
    <d v="2024-12-10T00:00:00"/>
    <s v="#7505"/>
    <s v="United States"/>
    <s v="United States"/>
    <s v="USPS"/>
    <s v="Ground Advantage"/>
    <n v="96819"/>
    <s v="96819"/>
    <n v="5"/>
    <s v="Honolulu"/>
    <x v="6"/>
    <n v="0"/>
    <n v="6.16"/>
    <n v="10.039999999999999"/>
  </r>
  <r>
    <d v="2024-12-10T00:00:00"/>
    <s v="#7506"/>
    <s v="United States"/>
    <s v="United States"/>
    <s v="USPS"/>
    <s v="Ground Advantage"/>
    <n v="30316"/>
    <s v="30316"/>
    <n v="5"/>
    <s v="Atlanta"/>
    <x v="3"/>
    <n v="0"/>
    <n v="2.95"/>
    <n v="6.4"/>
  </r>
  <r>
    <d v="2024-12-10T00:00:00"/>
    <s v="#7507"/>
    <s v="United States"/>
    <s v="United States"/>
    <s v="UPS"/>
    <s v="UPS¬Æ Ground Saver"/>
    <n v="40207"/>
    <s v="40207"/>
    <n v="5"/>
    <s v="Louisville"/>
    <x v="19"/>
    <n v="0"/>
    <n v="0"/>
    <n v="8.39"/>
  </r>
  <r>
    <d v="2024-12-11T00:00:00"/>
    <s v="#7508"/>
    <s v="United States"/>
    <s v="United States"/>
    <s v="UPS"/>
    <s v="UPS¬Æ Ground Saver"/>
    <s v="07940"/>
    <s v="07940"/>
    <n v="5"/>
    <s v="Madison"/>
    <x v="31"/>
    <n v="0"/>
    <n v="0"/>
    <n v="9.27"/>
  </r>
  <r>
    <d v="2024-12-12T00:00:00"/>
    <s v="#7509"/>
    <s v="United States"/>
    <s v="United States"/>
    <s v="USPS"/>
    <s v="Ground Advantage"/>
    <n v="60626"/>
    <s v="60626"/>
    <n v="5"/>
    <s v="Chicago"/>
    <x v="40"/>
    <n v="0"/>
    <n v="2.04"/>
    <n v="5.26"/>
  </r>
  <r>
    <d v="2024-12-14T00:00:00"/>
    <s v="#7510"/>
    <s v="United States"/>
    <s v="United States"/>
    <s v="UPS"/>
    <s v="UPS¬Æ Ground Saver"/>
    <n v="84042"/>
    <s v="84042"/>
    <n v="5"/>
    <s v="Lindon"/>
    <x v="0"/>
    <n v="0"/>
    <n v="0"/>
    <n v="6.03"/>
  </r>
  <r>
    <d v="2024-12-14T00:00:00"/>
    <s v="#7511"/>
    <s v="United States"/>
    <s v="United States"/>
    <s v="UPS"/>
    <s v="UPS¬Æ Ground Saver"/>
    <n v="24279"/>
    <s v="24279"/>
    <n v="5"/>
    <s v="Pound"/>
    <x v="1"/>
    <n v="0"/>
    <n v="0"/>
    <n v="15.21"/>
  </r>
  <r>
    <d v="2024-12-14T00:00:00"/>
    <s v="#7512"/>
    <s v="United States"/>
    <s v="United States"/>
    <s v="UPS"/>
    <s v="UPS¬Æ Ground Saver"/>
    <n v="92692"/>
    <s v="92692"/>
    <n v="5"/>
    <s v="Mission Viejo"/>
    <x v="16"/>
    <n v="0"/>
    <n v="0"/>
    <n v="6.46"/>
  </r>
  <r>
    <d v="2024-12-14T00:00:00"/>
    <s v="#7513"/>
    <s v="United States"/>
    <s v="United States"/>
    <s v="USPS"/>
    <s v="Ground Advantage"/>
    <n v="55123"/>
    <s v="55123"/>
    <n v="5"/>
    <s v="Eagan"/>
    <x v="22"/>
    <n v="0"/>
    <n v="2.04"/>
    <n v="5.26"/>
  </r>
  <r>
    <d v="2024-12-14T00:00:00"/>
    <s v="#7514"/>
    <s v="United States"/>
    <s v="United States"/>
    <s v="UPS"/>
    <s v="UPS¬Æ Ground Saver"/>
    <n v="24018"/>
    <s v="24018"/>
    <n v="5"/>
    <s v="Roanoke"/>
    <x v="1"/>
    <n v="0"/>
    <n v="0"/>
    <n v="8.67"/>
  </r>
  <r>
    <d v="2024-12-14T00:00:00"/>
    <s v="#7515"/>
    <s v="United States"/>
    <s v="United States"/>
    <s v="UPS"/>
    <s v="UPS¬Æ Ground Saver"/>
    <n v="48188"/>
    <s v="48188"/>
    <n v="5"/>
    <s v="Canton"/>
    <x v="32"/>
    <n v="0"/>
    <n v="0"/>
    <n v="12.41"/>
  </r>
  <r>
    <d v="2024-12-16T00:00:00"/>
    <s v="#7516"/>
    <s v="United States"/>
    <s v="United States"/>
    <s v="UPS"/>
    <s v="UPS¬Æ Ground Saver"/>
    <n v="84088"/>
    <s v="84088"/>
    <n v="5"/>
    <s v="West Jordan"/>
    <x v="0"/>
    <n v="0"/>
    <n v="0"/>
    <n v="6.03"/>
  </r>
  <r>
    <d v="2024-12-16T00:00:00"/>
    <s v="#7518"/>
    <s v="United States"/>
    <s v="United States"/>
    <s v="USPS"/>
    <s v="Ground Advantage"/>
    <n v="58072"/>
    <s v="58072"/>
    <n v="5"/>
    <s v="Valley City "/>
    <x v="36"/>
    <n v="0"/>
    <n v="3.47"/>
    <n v="8.6300000000000008"/>
  </r>
  <r>
    <d v="2024-12-16T00:00:00"/>
    <s v="#7519"/>
    <s v="United States"/>
    <s v="United States"/>
    <s v="USPS"/>
    <s v="Ground Advantage"/>
    <n v="31404"/>
    <s v="31404"/>
    <n v="5"/>
    <s v="Savannah"/>
    <x v="3"/>
    <n v="0"/>
    <n v="2.0099999999999998"/>
    <n v="5.39"/>
  </r>
  <r>
    <d v="2024-12-16T00:00:00"/>
    <s v="#7520"/>
    <s v="United States"/>
    <s v="United States"/>
    <s v="UPS"/>
    <s v="UPS¬Æ Ground Saver"/>
    <n v="15241"/>
    <s v="15241"/>
    <n v="5"/>
    <s v="Pittsburgh"/>
    <x v="10"/>
    <n v="0"/>
    <n v="0"/>
    <n v="8.67"/>
  </r>
  <r>
    <d v="2024-12-17T00:00:00"/>
    <s v="#7521"/>
    <s v="United States"/>
    <s v="United States"/>
    <s v="UPS"/>
    <s v="UPS¬Æ Ground Saver"/>
    <n v="37203"/>
    <s v="37203"/>
    <n v="5"/>
    <s v="Nashville"/>
    <x v="37"/>
    <n v="0"/>
    <n v="0"/>
    <n v="8.39"/>
  </r>
  <r>
    <d v="2024-12-16T00:00:00"/>
    <s v="#7522"/>
    <s v="United States"/>
    <s v="United States"/>
    <s v="USPS"/>
    <s v="Ground Advantage"/>
    <n v="83406"/>
    <s v="83406"/>
    <n v="5"/>
    <s v="Ammon"/>
    <x v="7"/>
    <n v="0"/>
    <n v="2.9"/>
    <n v="5.8"/>
  </r>
  <r>
    <d v="2024-12-17T00:00:00"/>
    <s v="#7523"/>
    <s v="United States"/>
    <s v="United States"/>
    <s v="USPS"/>
    <s v="Ground Advantage"/>
    <n v="87112"/>
    <s v="87112"/>
    <n v="5"/>
    <s v="Albuquerque"/>
    <x v="24"/>
    <n v="0"/>
    <n v="1.92"/>
    <n v="4.38"/>
  </r>
  <r>
    <d v="2024-12-18T00:00:00"/>
    <s v="#7524"/>
    <s v="United States"/>
    <s v="United States"/>
    <s v="UPS"/>
    <s v="UPS¬Æ Ground Saver"/>
    <n v="94030"/>
    <s v="94030"/>
    <n v="5"/>
    <s v="Millbrae"/>
    <x v="16"/>
    <n v="0"/>
    <n v="0"/>
    <n v="6.46"/>
  </r>
  <r>
    <d v="2024-12-19T00:00:00"/>
    <s v="#7525"/>
    <s v="United States"/>
    <s v="United States"/>
    <s v="UPS"/>
    <s v="UPS¬Æ Ground Saver"/>
    <n v="94606"/>
    <s v="94606"/>
    <n v="5"/>
    <s v="Oakland"/>
    <x v="16"/>
    <n v="0"/>
    <n v="0"/>
    <n v="6.3"/>
  </r>
  <r>
    <d v="2024-12-19T00:00:00"/>
    <s v="#7527"/>
    <s v="United States"/>
    <s v="United States"/>
    <s v="UPS"/>
    <s v="UPS¬Æ Ground Saver"/>
    <n v="95817"/>
    <s v="95817"/>
    <n v="5"/>
    <s v="Sacramento"/>
    <x v="16"/>
    <n v="0"/>
    <n v="0"/>
    <n v="6.46"/>
  </r>
  <r>
    <d v="2024-12-19T00:00:00"/>
    <s v="#7528"/>
    <s v="United States"/>
    <s v="United States"/>
    <s v="UPS"/>
    <s v="UPS¬Æ Ground Saver"/>
    <s v="07081"/>
    <s v="07081"/>
    <n v="5"/>
    <s v="springfield"/>
    <x v="31"/>
    <n v="0"/>
    <n v="0"/>
    <n v="9.27"/>
  </r>
  <r>
    <d v="2024-12-20T00:00:00"/>
    <s v="#7529"/>
    <s v="United States"/>
    <s v="United States"/>
    <s v="USPS"/>
    <s v="Ground Advantage"/>
    <n v="96786"/>
    <s v="96786"/>
    <n v="5"/>
    <s v="Wahiawa"/>
    <x v="6"/>
    <n v="0"/>
    <n v="6.16"/>
    <n v="10.039999999999999"/>
  </r>
  <r>
    <d v="2024-12-20T00:00:00"/>
    <s v="#7530"/>
    <s v="United States"/>
    <s v="United States"/>
    <s v="USPS"/>
    <s v="Ground Advantage"/>
    <s v="07305"/>
    <s v="07305"/>
    <n v="5"/>
    <s v="Jersey City"/>
    <x v="31"/>
    <n v="0"/>
    <n v="2.0299999999999998"/>
    <n v="4.62"/>
  </r>
  <r>
    <d v="2025-01-13T00:00:00"/>
    <s v="#7531"/>
    <s v="United States"/>
    <s v="United States"/>
    <s v="USPS"/>
    <s v="Ground Advantage"/>
    <s v="03103"/>
    <s v="03103"/>
    <n v="5"/>
    <s v="Manchester"/>
    <x v="41"/>
    <n v="0"/>
    <n v="6.16"/>
    <n v="10.039999999999999"/>
  </r>
  <r>
    <d v="2025-01-13T00:00:00"/>
    <s v="#7532"/>
    <s v="United States"/>
    <s v="United States"/>
    <s v="USPS"/>
    <s v="Ground Advantage"/>
    <n v="78729"/>
    <s v="78729"/>
    <n v="5"/>
    <s v="Austin"/>
    <x v="8"/>
    <n v="0"/>
    <n v="3.9"/>
    <n v="9.0500000000000007"/>
  </r>
  <r>
    <d v="2024-12-21T00:00:00"/>
    <s v="#7533"/>
    <s v="United States"/>
    <s v="United States"/>
    <s v="UPS"/>
    <s v="UPS¬Æ Ground Saver"/>
    <n v="94505"/>
    <s v="94505"/>
    <n v="5"/>
    <s v="Discovery Bay"/>
    <x v="16"/>
    <n v="0"/>
    <n v="0"/>
    <n v="6.46"/>
  </r>
  <r>
    <d v="2024-12-23T00:00:00"/>
    <s v="#7534"/>
    <s v="United States"/>
    <s v="United States"/>
    <s v="UPS"/>
    <s v="UPS¬Æ Ground Saver"/>
    <n v="75088"/>
    <s v="75088"/>
    <n v="5"/>
    <s v="Rowlett"/>
    <x v="8"/>
    <n v="0"/>
    <n v="0"/>
    <n v="8.39"/>
  </r>
  <r>
    <d v="2025-01-13T00:00:00"/>
    <s v="#7535"/>
    <s v="United States"/>
    <s v="United States"/>
    <s v="USPS"/>
    <s v="Ground Advantage"/>
    <n v="44136"/>
    <s v="44136"/>
    <n v="5"/>
    <s v="Strongsville"/>
    <x v="29"/>
    <n v="0"/>
    <n v="4.7300000000000004"/>
    <n v="9.3699999999999992"/>
  </r>
  <r>
    <d v="2025-01-13T00:00:00"/>
    <s v="#7536"/>
    <s v="United States"/>
    <s v="United States"/>
    <s v="USPS"/>
    <s v="Ground Advantage"/>
    <n v="19064"/>
    <s v="19064"/>
    <n v="5"/>
    <s v="Springfield"/>
    <x v="10"/>
    <n v="0"/>
    <n v="6.16"/>
    <n v="10.039999999999999"/>
  </r>
  <r>
    <d v="2024-12-23T00:00:00"/>
    <s v="#7537"/>
    <s v="United States"/>
    <s v="United States"/>
    <s v="USPS"/>
    <s v="Ground Advantage"/>
    <n v="49614"/>
    <s v="49614"/>
    <n v="5"/>
    <s v="Bear Lake"/>
    <x v="32"/>
    <n v="0"/>
    <n v="3.17"/>
    <n v="14.93"/>
  </r>
  <r>
    <d v="2025-01-13T00:00:00"/>
    <s v="#7538"/>
    <s v="United States"/>
    <s v="United States"/>
    <s v="USPS"/>
    <s v="Ground Advantage"/>
    <n v="80922"/>
    <s v="80922"/>
    <n v="5"/>
    <s v="Colorado Springs"/>
    <x v="12"/>
    <n v="0"/>
    <n v="4.57"/>
    <n v="6.63"/>
  </r>
  <r>
    <d v="2025-01-13T00:00:00"/>
    <s v="#7539"/>
    <s v="United States"/>
    <s v="United States"/>
    <s v="USPS"/>
    <s v="Ground Advantage"/>
    <n v="27410"/>
    <s v="27410"/>
    <n v="5"/>
    <s v="Greensboro"/>
    <x v="30"/>
    <n v="0"/>
    <n v="4.7300000000000004"/>
    <n v="9.3699999999999992"/>
  </r>
  <r>
    <d v="2024-12-26T00:00:00"/>
    <s v="#7540"/>
    <s v="United States"/>
    <s v="United States"/>
    <s v="USPS"/>
    <s v="Ground Advantage"/>
    <n v="60634"/>
    <s v="60634"/>
    <n v="5"/>
    <s v="Chicago"/>
    <x v="40"/>
    <n v="0"/>
    <n v="3.9"/>
    <n v="9.0500000000000007"/>
  </r>
  <r>
    <d v="2025-01-13T00:00:00"/>
    <s v="#7541"/>
    <s v="United States"/>
    <s v="United States"/>
    <s v="USPS"/>
    <s v="Ground Advantage"/>
    <n v="30680"/>
    <s v="30680"/>
    <n v="5"/>
    <s v="Winder"/>
    <x v="3"/>
    <n v="0"/>
    <n v="4.7300000000000004"/>
    <n v="9.3699999999999992"/>
  </r>
  <r>
    <d v="2025-01-13T00:00:00"/>
    <s v="#7542"/>
    <s v="United States"/>
    <s v="United States"/>
    <s v="USPS"/>
    <s v="Ground Advantage"/>
    <n v="64504"/>
    <s v="64504"/>
    <n v="5"/>
    <s v="Saint Joseph"/>
    <x v="18"/>
    <n v="0"/>
    <n v="4.32"/>
    <n v="7.78"/>
  </r>
  <r>
    <d v="2025-01-13T00:00:00"/>
    <s v="#7543"/>
    <s v="United States"/>
    <s v="United States"/>
    <s v="USPS"/>
    <s v="Ground Advantage"/>
    <n v="44691"/>
    <s v="44691"/>
    <n v="5"/>
    <s v="Wooster"/>
    <x v="29"/>
    <n v="0"/>
    <n v="4.7300000000000004"/>
    <n v="9.3699999999999992"/>
  </r>
  <r>
    <d v="2024-12-26T00:00:00"/>
    <s v="#7544"/>
    <s v="United States"/>
    <s v="United States"/>
    <s v="USPS"/>
    <s v="Ground Advantage"/>
    <s v="63031-2518"/>
    <s v="63031"/>
    <n v="5"/>
    <s v="FLORISSANT"/>
    <x v="18"/>
    <n v="0"/>
    <n v="3.9"/>
    <n v="9.0500000000000007"/>
  </r>
  <r>
    <d v="2024-12-26T00:00:00"/>
    <s v="#7545"/>
    <s v="United States"/>
    <s v="United States"/>
    <s v="UPS"/>
    <s v="UPS¬Æ Ground Saver"/>
    <s v="07086"/>
    <s v="07086"/>
    <n v="5"/>
    <s v="Weehawken"/>
    <x v="31"/>
    <n v="0"/>
    <n v="0"/>
    <n v="11.79"/>
  </r>
  <r>
    <d v="2024-12-28T00:00:00"/>
    <s v="#7546"/>
    <s v="United States"/>
    <s v="United States"/>
    <s v="USPS"/>
    <s v="Ground Advantage"/>
    <n v="73044"/>
    <s v="73044"/>
    <n v="5"/>
    <s v="Guthrie"/>
    <x v="13"/>
    <n v="0"/>
    <n v="3.47"/>
    <n v="8.6300000000000008"/>
  </r>
  <r>
    <d v="2024-12-28T00:00:00"/>
    <s v="#7547"/>
    <s v="United States"/>
    <s v="United States"/>
    <s v="USPS"/>
    <s v="Ground Advantage"/>
    <s v="08690"/>
    <s v="08690"/>
    <n v="5"/>
    <s v="Hamilton Township"/>
    <x v="31"/>
    <n v="0"/>
    <n v="2.84"/>
    <n v="6.66"/>
  </r>
  <r>
    <d v="2024-12-28T00:00:00"/>
    <s v="#7548"/>
    <s v="United States"/>
    <s v="United States"/>
    <s v="USPS"/>
    <s v="Ground Advantage"/>
    <s v="21204-2916"/>
    <s v="21204"/>
    <n v="5"/>
    <s v="Towson"/>
    <x v="26"/>
    <n v="0"/>
    <n v="6.16"/>
    <n v="10.039999999999999"/>
  </r>
  <r>
    <d v="2024-12-28T00:00:00"/>
    <s v="#7549"/>
    <s v="United States"/>
    <s v="United States"/>
    <s v="UPS"/>
    <s v="UPS¬Æ Ground Saver"/>
    <n v="28601"/>
    <s v="28601"/>
    <n v="5"/>
    <s v="Hickory"/>
    <x v="30"/>
    <n v="0"/>
    <n v="0"/>
    <n v="8.42"/>
  </r>
  <r>
    <d v="2024-12-28T00:00:00"/>
    <s v="#7550"/>
    <s v="United States"/>
    <s v="United States"/>
    <s v="USPS"/>
    <s v="Ground Advantage"/>
    <n v="84660"/>
    <s v="84660"/>
    <n v="5"/>
    <s v="Spanish Fork"/>
    <x v="0"/>
    <n v="0"/>
    <n v="3.1"/>
    <n v="6.25"/>
  </r>
  <r>
    <d v="2024-12-28T00:00:00"/>
    <s v="#7551"/>
    <s v="United States"/>
    <s v="United States"/>
    <s v="UPS"/>
    <s v="UPS¬Æ Ground Saver"/>
    <n v="17554"/>
    <s v="17554"/>
    <n v="5"/>
    <s v="Mountville"/>
    <x v="10"/>
    <n v="0"/>
    <n v="0"/>
    <n v="9.02"/>
  </r>
  <r>
    <d v="2024-12-28T00:00:00"/>
    <s v="#7552"/>
    <s v="United States"/>
    <s v="United States"/>
    <s v="UPS"/>
    <s v="UPS¬Æ Ground Saver"/>
    <n v="23141"/>
    <s v="23141"/>
    <n v="5"/>
    <s v="Quinton"/>
    <x v="1"/>
    <n v="0"/>
    <n v="0"/>
    <n v="9.02"/>
  </r>
  <r>
    <d v="2024-12-28T00:00:00"/>
    <s v="#7553"/>
    <s v="United States"/>
    <s v="United States"/>
    <s v="USPS"/>
    <s v="Ground Advantage"/>
    <n v="93555"/>
    <s v="93555"/>
    <n v="5"/>
    <s v="Ridgecrest"/>
    <x v="16"/>
    <n v="0"/>
    <n v="3.15"/>
    <n v="8.0500000000000007"/>
  </r>
  <r>
    <d v="2024-12-28T00:00:00"/>
    <s v="#7554"/>
    <s v="United States"/>
    <s v="United States"/>
    <s v="USPS"/>
    <s v="Ground Advantage"/>
    <n v="83402"/>
    <s v="83402"/>
    <n v="5"/>
    <s v="Idaho Falls"/>
    <x v="7"/>
    <n v="0"/>
    <n v="4.6399999999999997"/>
    <n v="7.21"/>
  </r>
  <r>
    <d v="2024-12-28T00:00:00"/>
    <s v="#7556"/>
    <s v="United States"/>
    <s v="United States"/>
    <s v="UPS"/>
    <s v="UPS¬Æ Ground Saver"/>
    <n v="67226"/>
    <s v="67226"/>
    <n v="5"/>
    <s v="Wichita"/>
    <x v="35"/>
    <n v="0"/>
    <n v="0"/>
    <n v="7.02"/>
  </r>
  <r>
    <d v="2024-12-28T00:00:00"/>
    <s v="#7557"/>
    <s v="United States"/>
    <s v="United States"/>
    <s v="USPS"/>
    <s v="Ground Advantage"/>
    <n v="30188"/>
    <s v="30188"/>
    <n v="5"/>
    <s v="Woodstock"/>
    <x v="3"/>
    <n v="0"/>
    <n v="7.74"/>
    <n v="13.56"/>
  </r>
  <r>
    <d v="2024-12-30T00:00:00"/>
    <s v="#7558"/>
    <s v="United States"/>
    <s v="United States"/>
    <s v="UPS"/>
    <s v="UPS¬Æ Ground"/>
    <n v="80218"/>
    <s v="80218"/>
    <n v="5"/>
    <s v="Denver"/>
    <x v="12"/>
    <n v="0"/>
    <n v="8.3699999999999992"/>
    <n v="7.62"/>
  </r>
  <r>
    <d v="2024-12-30T00:00:00"/>
    <s v="#7559"/>
    <s v="United States"/>
    <s v="United States"/>
    <s v="UPS"/>
    <s v="UPS¬Æ Ground Saver"/>
    <n v="38122"/>
    <s v="38122"/>
    <n v="5"/>
    <s v="Memphis"/>
    <x v="37"/>
    <n v="0"/>
    <n v="0"/>
    <n v="6.18"/>
  </r>
  <r>
    <d v="2024-12-30T00:00:00"/>
    <s v="#7560"/>
    <s v="United States"/>
    <s v="United States"/>
    <s v="UPS"/>
    <s v="UPS¬Æ Ground Saver"/>
    <n v="98372"/>
    <s v="98372"/>
    <n v="5"/>
    <s v="Puyallup"/>
    <x v="9"/>
    <n v="0"/>
    <n v="0"/>
    <n v="7.02"/>
  </r>
  <r>
    <d v="2024-12-31T00:00:00"/>
    <s v="#7562"/>
    <s v="United States"/>
    <s v="United States"/>
    <s v="UPS"/>
    <s v="UPS¬Æ Ground Saver"/>
    <n v="37221"/>
    <s v="37221"/>
    <n v="5"/>
    <s v="Nashville"/>
    <x v="37"/>
    <n v="0"/>
    <n v="0"/>
    <n v="8.14"/>
  </r>
  <r>
    <d v="2025-01-02T00:00:00"/>
    <s v="#7563"/>
    <s v="United States"/>
    <s v="United States"/>
    <s v="USPS"/>
    <s v="Ground Advantage"/>
    <n v="19380"/>
    <s v="19380"/>
    <n v="5"/>
    <s v="West Chester"/>
    <x v="10"/>
    <n v="0"/>
    <n v="14.56"/>
    <n v="19.64"/>
  </r>
  <r>
    <d v="2025-01-02T00:00:00"/>
    <s v="#7564"/>
    <s v="United States"/>
    <s v="United States"/>
    <s v="USPS"/>
    <s v="Ground Advantage"/>
    <n v="78735"/>
    <s v="78735"/>
    <n v="5"/>
    <s v="Austin"/>
    <x v="8"/>
    <n v="0"/>
    <n v="3.9"/>
    <n v="9.0500000000000007"/>
  </r>
  <r>
    <d v="2025-01-02T00:00:00"/>
    <s v="#7565"/>
    <s v="United States"/>
    <s v="United States"/>
    <s v="USPS"/>
    <s v="Ground Advantage"/>
    <s v="77080-1994"/>
    <s v="77080"/>
    <n v="5"/>
    <s v="Houston"/>
    <x v="8"/>
    <n v="0"/>
    <n v="3.9"/>
    <n v="9.0500000000000007"/>
  </r>
  <r>
    <d v="2025-01-02T00:00:00"/>
    <s v="#7566"/>
    <s v="United States"/>
    <s v="United States"/>
    <s v="USPS"/>
    <s v="Ground Advantage"/>
    <n v="15461"/>
    <s v="15461"/>
    <n v="5"/>
    <s v="Masontown"/>
    <x v="10"/>
    <n v="0"/>
    <n v="4.7300000000000004"/>
    <n v="9.3699999999999992"/>
  </r>
  <r>
    <d v="2025-01-02T00:00:00"/>
    <s v="#7568"/>
    <s v="United States"/>
    <s v="United States"/>
    <s v="UPS"/>
    <s v="UPS¬Æ Ground Saver"/>
    <n v="24502"/>
    <s v="24502"/>
    <n v="5"/>
    <s v="LYNCHBURG"/>
    <x v="1"/>
    <n v="0"/>
    <n v="0"/>
    <n v="8.42"/>
  </r>
  <r>
    <d v="2025-01-03T00:00:00"/>
    <s v="#7569"/>
    <s v="United States"/>
    <s v="United States"/>
    <s v="USPS"/>
    <s v="Ground Advantage"/>
    <n v="37203"/>
    <s v="37203"/>
    <n v="5"/>
    <s v="Nashville"/>
    <x v="37"/>
    <n v="0"/>
    <n v="2.0299999999999998"/>
    <n v="4.47"/>
  </r>
  <r>
    <d v="2025-01-03T00:00:00"/>
    <s v="#7570"/>
    <s v="United States"/>
    <s v="United States"/>
    <s v="USPS"/>
    <s v="Ground Advantage"/>
    <n v="44691"/>
    <s v="44691"/>
    <n v="5"/>
    <s v="Wooster"/>
    <x v="29"/>
    <n v="0"/>
    <n v="2.0099999999999998"/>
    <n v="5.39"/>
  </r>
  <r>
    <d v="2025-01-03T00:00:00"/>
    <s v="#7571"/>
    <s v="United States"/>
    <s v="United States"/>
    <s v="USPS"/>
    <s v="Ground Advantage"/>
    <n v="75211"/>
    <s v="75211"/>
    <n v="5"/>
    <s v="Dallas"/>
    <x v="8"/>
    <n v="0"/>
    <n v="2.02"/>
    <n v="4.43"/>
  </r>
  <r>
    <d v="2025-01-04T00:00:00"/>
    <s v="#7572"/>
    <s v="United States"/>
    <s v="United States"/>
    <s v="USPS"/>
    <s v="Ground Advantage"/>
    <n v="85351"/>
    <s v="85351"/>
    <n v="5"/>
    <s v="Sun City"/>
    <x v="2"/>
    <n v="0"/>
    <n v="4.5599999999999996"/>
    <n v="7.24"/>
  </r>
  <r>
    <d v="2025-01-04T00:00:00"/>
    <s v="#7573"/>
    <s v="United States"/>
    <s v="United States"/>
    <s v="USPS"/>
    <s v="Ground Advantage"/>
    <n v="75044"/>
    <s v="75044"/>
    <n v="5"/>
    <s v="Garland"/>
    <x v="8"/>
    <n v="0"/>
    <n v="6.2"/>
    <n v="11.9"/>
  </r>
  <r>
    <d v="2025-01-04T00:00:00"/>
    <s v="#7574"/>
    <s v="United States"/>
    <s v="United States"/>
    <s v="USPS"/>
    <s v="Ground Advantage"/>
    <n v="65233"/>
    <s v="65233"/>
    <n v="5"/>
    <s v="Boonville"/>
    <x v="18"/>
    <n v="0"/>
    <n v="3.9"/>
    <n v="9.0500000000000007"/>
  </r>
  <r>
    <d v="2025-01-06T00:00:00"/>
    <s v="#7575"/>
    <s v="United States"/>
    <s v="United States"/>
    <s v="UPS"/>
    <s v="UPS¬Æ Ground Saver"/>
    <n v="77502"/>
    <s v="77502"/>
    <n v="5"/>
    <s v="Pasadena"/>
    <x v="8"/>
    <n v="0"/>
    <n v="0"/>
    <n v="7.19"/>
  </r>
  <r>
    <d v="2025-01-06T00:00:00"/>
    <s v="#7576"/>
    <s v="United States"/>
    <s v="United States"/>
    <s v="USPS"/>
    <s v="Ground Advantage"/>
    <n v="49534"/>
    <s v="49534"/>
    <n v="5"/>
    <s v="Grand Rapids"/>
    <x v="32"/>
    <n v="0"/>
    <n v="2.0299999999999998"/>
    <n v="4.47"/>
  </r>
  <r>
    <d v="2025-01-06T00:00:00"/>
    <s v="#7577"/>
    <s v="United States"/>
    <s v="United States"/>
    <s v="USPS"/>
    <s v="Ground Advantage"/>
    <n v="56279"/>
    <s v="56279"/>
    <n v="5"/>
    <s v="Pennock"/>
    <x v="22"/>
    <n v="0"/>
    <n v="1.67"/>
    <n v="4.78"/>
  </r>
  <r>
    <d v="2025-01-06T00:00:00"/>
    <s v="#7578"/>
    <s v="United States"/>
    <s v="United States"/>
    <s v="USPS"/>
    <s v="Ground Advantage"/>
    <n v="98640"/>
    <s v="98640"/>
    <n v="5"/>
    <s v="Ocean Park"/>
    <x v="9"/>
    <n v="0"/>
    <n v="2.19"/>
    <n v="6.91"/>
  </r>
  <r>
    <d v="2025-01-10T00:00:00"/>
    <s v="#7579"/>
    <s v="United States"/>
    <s v="United States"/>
    <s v="USPS"/>
    <s v="Ground Advantage"/>
    <n v="23235"/>
    <s v="23235"/>
    <n v="5"/>
    <s v="Richmond"/>
    <x v="1"/>
    <n v="0"/>
    <n v="8.4600000000000009"/>
    <n v="14.19"/>
  </r>
  <r>
    <d v="2025-01-06T00:00:00"/>
    <s v="#7580"/>
    <s v="United States"/>
    <s v="United States"/>
    <s v="UPS"/>
    <s v="UPS¬Æ Ground Saver"/>
    <n v="24609"/>
    <s v="24609"/>
    <n v="5"/>
    <s v="Cedar Bluff"/>
    <x v="1"/>
    <n v="0"/>
    <n v="0"/>
    <n v="11.22"/>
  </r>
  <r>
    <d v="2025-01-07T00:00:00"/>
    <s v="#7581"/>
    <s v="United States"/>
    <s v="United States"/>
    <s v="USPS"/>
    <s v="Ground Advantage"/>
    <s v="37615-3720"/>
    <s v="37615"/>
    <n v="5"/>
    <s v="Johnson City"/>
    <x v="37"/>
    <n v="0"/>
    <n v="5.51"/>
    <n v="10.69"/>
  </r>
  <r>
    <d v="2025-01-07T00:00:00"/>
    <s v="#7582"/>
    <s v="United States"/>
    <s v="United States"/>
    <s v="UPS"/>
    <s v="UPS¬Æ Ground"/>
    <s v="37091-6253"/>
    <s v="37091"/>
    <n v="5"/>
    <s v="Lewisburg"/>
    <x v="37"/>
    <n v="0"/>
    <n v="10.18"/>
    <n v="10.61"/>
  </r>
  <r>
    <d v="2025-01-07T00:00:00"/>
    <s v="#7583"/>
    <s v="United States"/>
    <s v="United States"/>
    <s v="USPS"/>
    <s v="Ground Advantage"/>
    <n v="75087"/>
    <s v="75087"/>
    <n v="5"/>
    <s v="Rockwall"/>
    <x v="8"/>
    <n v="0"/>
    <n v="4.32"/>
    <n v="7.78"/>
  </r>
  <r>
    <d v="2025-01-10T00:00:00"/>
    <s v="#7584"/>
    <s v="United States"/>
    <s v="United States"/>
    <s v="USPS"/>
    <s v="Ground Advantage"/>
    <n v="84042"/>
    <s v="84042"/>
    <n v="5"/>
    <s v="Lindon"/>
    <x v="0"/>
    <n v="0"/>
    <n v="3.08"/>
    <n v="5.52"/>
  </r>
  <r>
    <d v="2025-01-10T00:00:00"/>
    <s v="#7585"/>
    <s v="United States"/>
    <s v="United States"/>
    <s v="USPS"/>
    <s v="Ground Advantage"/>
    <n v="80126"/>
    <s v="80126"/>
    <n v="5"/>
    <s v="Highlands Ranch"/>
    <x v="12"/>
    <n v="0"/>
    <n v="4.97"/>
    <n v="7.88"/>
  </r>
  <r>
    <d v="2025-01-10T00:00:00"/>
    <s v="#7586"/>
    <s v="United States"/>
    <s v="United States"/>
    <s v="USPS"/>
    <s v="Ground Advantage"/>
    <n v="68164"/>
    <s v="68164"/>
    <n v="5"/>
    <s v="Omaha"/>
    <x v="17"/>
    <n v="0"/>
    <n v="4.29"/>
    <n v="8.66"/>
  </r>
  <r>
    <d v="2025-01-10T00:00:00"/>
    <s v="#7587"/>
    <s v="United States"/>
    <s v="United States"/>
    <s v="USPS"/>
    <s v="Ground Advantage"/>
    <n v="78729"/>
    <s v="78729"/>
    <n v="5"/>
    <s v="Austin"/>
    <x v="8"/>
    <n v="0"/>
    <n v="2.97"/>
    <n v="6.23"/>
  </r>
  <r>
    <d v="2025-01-10T00:00:00"/>
    <s v="#7588"/>
    <s v="United States"/>
    <s v="United States"/>
    <s v="USPS"/>
    <s v="Ground Advantage"/>
    <n v="50208"/>
    <s v="50208"/>
    <n v="5"/>
    <s v="Newton"/>
    <x v="46"/>
    <n v="0"/>
    <n v="3.01"/>
    <n v="6.09"/>
  </r>
  <r>
    <d v="2025-01-13T00:00:00"/>
    <s v="#7589"/>
    <s v="United States"/>
    <s v="United States"/>
    <s v="USPS"/>
    <s v="Ground Advantage"/>
    <s v="01610"/>
    <s v="01610"/>
    <n v="5"/>
    <s v="Worcester"/>
    <x v="39"/>
    <n v="0"/>
    <n v="6.16"/>
    <n v="10.039999999999999"/>
  </r>
  <r>
    <d v="2025-01-13T00:00:00"/>
    <s v="#7590"/>
    <s v="United States"/>
    <s v="United States"/>
    <s v="USPS"/>
    <s v="Ground Advantage"/>
    <n v="99336"/>
    <s v="99336"/>
    <n v="5"/>
    <s v="Kennewick"/>
    <x v="9"/>
    <n v="0"/>
    <n v="4.57"/>
    <n v="6.63"/>
  </r>
  <r>
    <d v="2025-01-11T00:00:00"/>
    <s v="#7591"/>
    <s v="United States"/>
    <s v="United States"/>
    <s v="USPS"/>
    <s v="Ground Advantage"/>
    <n v="43201"/>
    <s v="43201"/>
    <n v="5"/>
    <s v="Columbus"/>
    <x v="29"/>
    <n v="0"/>
    <n v="4.7300000000000004"/>
    <n v="9.3699999999999992"/>
  </r>
  <r>
    <d v="2025-01-11T00:00:00"/>
    <s v="#7592"/>
    <s v="United States"/>
    <s v="United States"/>
    <s v="USPS"/>
    <s v="Ground Advantage"/>
    <n v="90027"/>
    <s v="90027"/>
    <n v="5"/>
    <s v="Los Angeles"/>
    <x v="16"/>
    <n v="0"/>
    <n v="4.5599999999999996"/>
    <n v="7.24"/>
  </r>
  <r>
    <d v="2025-01-14T00:00:00"/>
    <s v="#7593"/>
    <s v="United States"/>
    <s v="United States"/>
    <s v="USPS"/>
    <s v="Ground Advantage"/>
    <n v="18222"/>
    <s v="18222"/>
    <n v="5"/>
    <s v="Drums"/>
    <x v="10"/>
    <n v="0"/>
    <n v="7.68"/>
    <n v="13.37"/>
  </r>
  <r>
    <d v="2025-01-14T00:00:00"/>
    <s v="#7594"/>
    <s v="United States"/>
    <s v="United States"/>
    <s v="UPS"/>
    <s v="UPS¬Æ Ground Saver"/>
    <n v="37830"/>
    <s v="37830"/>
    <n v="5"/>
    <s v="Oak Ridge"/>
    <x v="37"/>
    <n v="0"/>
    <n v="0"/>
    <n v="8.67"/>
  </r>
  <r>
    <d v="2025-01-14T00:00:00"/>
    <s v="#7595"/>
    <s v="United States"/>
    <s v="United States"/>
    <s v="USPS"/>
    <s v="Ground Advantage"/>
    <n v="68516"/>
    <s v="68516"/>
    <n v="5"/>
    <s v="Lincoln"/>
    <x v="17"/>
    <n v="0"/>
    <n v="4.32"/>
    <n v="7.78"/>
  </r>
  <r>
    <d v="2025-01-14T00:00:00"/>
    <s v="#7596"/>
    <s v="United States"/>
    <s v="United States"/>
    <s v="USPS"/>
    <s v="Ground Advantage"/>
    <n v="19151"/>
    <s v="19151"/>
    <n v="5"/>
    <s v="Philadelphia"/>
    <x v="10"/>
    <n v="0"/>
    <n v="6.16"/>
    <n v="10.039999999999999"/>
  </r>
  <r>
    <d v="2025-01-14T00:00:00"/>
    <s v="#7597"/>
    <s v="United States"/>
    <s v="United States"/>
    <s v="USPS"/>
    <s v="Ground Advantage"/>
    <n v="27315"/>
    <s v="27315"/>
    <n v="5"/>
    <s v="Providence"/>
    <x v="30"/>
    <n v="0"/>
    <n v="1.6"/>
    <n v="5.8"/>
  </r>
  <r>
    <d v="2025-01-14T00:00:00"/>
    <s v="#7598"/>
    <s v="United States"/>
    <s v="United States"/>
    <s v="UPS"/>
    <s v="UPS¬Æ Ground"/>
    <n v="89523"/>
    <s v="89523"/>
    <n v="5"/>
    <s v="Reno"/>
    <x v="5"/>
    <n v="0"/>
    <n v="9.58"/>
    <n v="6.16"/>
  </r>
  <r>
    <d v="2025-01-16T00:00:00"/>
    <s v="#7599"/>
    <s v="United States"/>
    <s v="United States"/>
    <s v="USPS"/>
    <s v="Ground Advantage"/>
    <n v="84606"/>
    <s v="84606"/>
    <n v="5"/>
    <s v="Provo"/>
    <x v="0"/>
    <n v="0"/>
    <n v="4.3"/>
    <n v="10.7"/>
  </r>
  <r>
    <d v="2025-01-16T00:00:00"/>
    <s v="#7599"/>
    <s v="United States"/>
    <s v="United States"/>
    <s v="UPS"/>
    <s v="UPS¬Æ Ground"/>
    <n v="84606"/>
    <s v="84606"/>
    <n v="5"/>
    <s v="Provo"/>
    <x v="0"/>
    <n v="0"/>
    <n v="9.89"/>
    <n v="6.73"/>
  </r>
  <r>
    <d v="2025-01-15T00:00:00"/>
    <s v="#7600"/>
    <s v="United States"/>
    <s v="United States"/>
    <s v="USPS"/>
    <s v="Ground Advantage"/>
    <n v="64108"/>
    <s v="64108"/>
    <n v="5"/>
    <s v="Kansas City"/>
    <x v="18"/>
    <n v="0"/>
    <n v="2.02"/>
    <n v="4.43"/>
  </r>
  <r>
    <d v="2025-01-15T00:00:00"/>
    <s v="#7601"/>
    <s v="United States"/>
    <s v="United States"/>
    <s v="USPS"/>
    <s v="Ground Advantage"/>
    <n v="33166"/>
    <s v="33166"/>
    <n v="5"/>
    <s v="Miami Springs"/>
    <x v="27"/>
    <n v="0"/>
    <n v="6.16"/>
    <n v="10.039999999999999"/>
  </r>
  <r>
    <d v="2025-01-15T00:00:00"/>
    <s v="#7602"/>
    <s v="United States"/>
    <s v="United States"/>
    <s v="UPS"/>
    <s v="UPS¬Æ Ground"/>
    <n v="14086"/>
    <s v="14086"/>
    <n v="5"/>
    <s v="Lancaster"/>
    <x v="21"/>
    <n v="0"/>
    <n v="10.199999999999999"/>
    <n v="12.06"/>
  </r>
  <r>
    <d v="2025-01-16T00:00:00"/>
    <s v="#7603"/>
    <s v="United States"/>
    <s v="United States"/>
    <s v="UPS"/>
    <s v="UPS¬Æ Ground"/>
    <n v="92019"/>
    <s v="92019"/>
    <n v="5"/>
    <s v="el cajon"/>
    <x v="16"/>
    <n v="0"/>
    <n v="8.43"/>
    <n v="7.61"/>
  </r>
  <r>
    <d v="2025-01-15T00:00:00"/>
    <s v="#7604"/>
    <s v="United States"/>
    <s v="United States"/>
    <s v="USPS"/>
    <s v="Ground Advantage"/>
    <n v="89011"/>
    <s v="89011"/>
    <n v="5"/>
    <s v="Henderson"/>
    <x v="5"/>
    <n v="0"/>
    <n v="4.0599999999999996"/>
    <n v="6.44"/>
  </r>
  <r>
    <d v="2025-01-15T00:00:00"/>
    <s v="#7605"/>
    <s v="United States"/>
    <s v="United States"/>
    <s v="USPS"/>
    <s v="Ground Advantage"/>
    <n v="60450"/>
    <s v="60450"/>
    <n v="5"/>
    <s v="Morris"/>
    <x v="40"/>
    <n v="0"/>
    <n v="3.98"/>
    <n v="10.119999999999999"/>
  </r>
  <r>
    <d v="2025-01-15T00:00:00"/>
    <s v="#7608"/>
    <s v="United States"/>
    <s v="United States"/>
    <s v="UPS"/>
    <s v="UPS¬Æ Ground"/>
    <n v="92374"/>
    <s v="92374"/>
    <n v="5"/>
    <s v="Redlands"/>
    <x v="16"/>
    <n v="0"/>
    <n v="8.43"/>
    <n v="7.61"/>
  </r>
  <r>
    <d v="2025-01-15T00:00:00"/>
    <s v="#7609"/>
    <s v="United States"/>
    <s v="United States"/>
    <s v="UPS"/>
    <s v="UPS¬Æ Ground Saver"/>
    <n v="53177"/>
    <s v="53177"/>
    <n v="5"/>
    <s v="Sturtevant"/>
    <x v="38"/>
    <n v="0"/>
    <n v="0"/>
    <n v="7.44"/>
  </r>
  <r>
    <d v="2025-01-15T00:00:00"/>
    <s v="#7610"/>
    <s v="United States"/>
    <s v="United States"/>
    <s v="USPS"/>
    <s v="Ground Advantage"/>
    <n v="72211"/>
    <s v="72211"/>
    <n v="5"/>
    <s v="Little Rock"/>
    <x v="15"/>
    <n v="0"/>
    <n v="3.9"/>
    <n v="9.0500000000000007"/>
  </r>
  <r>
    <d v="2025-01-15T00:00:00"/>
    <s v="#7611"/>
    <s v="United States"/>
    <s v="United States"/>
    <s v="USPS"/>
    <s v="Ground Advantage"/>
    <s v="00802"/>
    <s v="00802"/>
    <n v="5"/>
    <s v="St. Thomas"/>
    <x v="52"/>
    <n v="0"/>
    <n v="6.16"/>
    <n v="10.039999999999999"/>
  </r>
  <r>
    <d v="2025-01-15T00:00:00"/>
    <s v="#7612"/>
    <s v="United States"/>
    <s v="United States"/>
    <s v="USPS"/>
    <s v="Ground Advantage"/>
    <n v="85013"/>
    <s v="85013"/>
    <n v="5"/>
    <s v="Phoenix"/>
    <x v="2"/>
    <n v="0"/>
    <n v="4.5599999999999996"/>
    <n v="7.24"/>
  </r>
  <r>
    <d v="2025-01-15T00:00:00"/>
    <s v="#7613"/>
    <s v="United States"/>
    <s v="United States"/>
    <s v="USPS"/>
    <s v="Ground Advantage"/>
    <n v="78130"/>
    <s v="78130"/>
    <n v="5"/>
    <s v="NEW BRAUNFELS"/>
    <x v="8"/>
    <n v="0"/>
    <n v="3.9"/>
    <n v="9.0500000000000007"/>
  </r>
  <r>
    <d v="2025-01-15T00:00:00"/>
    <s v="#7614"/>
    <s v="United States"/>
    <s v="United States"/>
    <s v="UPS"/>
    <s v="UPS¬Æ Ground"/>
    <n v="94560"/>
    <s v="94560"/>
    <n v="5"/>
    <s v="Newark"/>
    <x v="16"/>
    <n v="0"/>
    <n v="8.43"/>
    <n v="7.61"/>
  </r>
  <r>
    <d v="2025-01-16T00:00:00"/>
    <s v="#7615"/>
    <s v="United States"/>
    <s v="United States"/>
    <s v="USPS"/>
    <s v="Ground Advantage"/>
    <n v="80504"/>
    <s v="80504"/>
    <n v="5"/>
    <s v="Longmont"/>
    <x v="12"/>
    <n v="0"/>
    <n v="1.92"/>
    <n v="4.38"/>
  </r>
  <r>
    <d v="2025-01-16T00:00:00"/>
    <s v="#7616"/>
    <s v="United States"/>
    <s v="United States"/>
    <s v="USPS"/>
    <s v="Ground Advantage"/>
    <n v="93442"/>
    <s v="93442"/>
    <n v="5"/>
    <s v="Morro Bay"/>
    <x v="16"/>
    <n v="0"/>
    <n v="4.57"/>
    <n v="6.63"/>
  </r>
  <r>
    <d v="2025-01-17T00:00:00"/>
    <s v="#7617"/>
    <s v="United States"/>
    <s v="United States"/>
    <s v="UPS"/>
    <s v="UPS¬Æ Ground Saver"/>
    <n v="19938"/>
    <s v="19938"/>
    <n v="5"/>
    <s v="Clayton"/>
    <x v="33"/>
    <n v="0"/>
    <n v="0"/>
    <n v="9.27"/>
  </r>
  <r>
    <d v="2025-01-17T00:00:00"/>
    <s v="#7618"/>
    <s v="United States"/>
    <s v="United States"/>
    <s v="USPS"/>
    <s v="Ground Advantage"/>
    <n v="98682"/>
    <s v="98682"/>
    <n v="5"/>
    <s v="Vancouver"/>
    <x v="9"/>
    <n v="0"/>
    <n v="2.02"/>
    <n v="4.43"/>
  </r>
  <r>
    <d v="2025-01-17T00:00:00"/>
    <s v="#7619"/>
    <s v="United States"/>
    <s v="United States"/>
    <s v="USPS"/>
    <s v="Ground Advantage"/>
    <n v="96793"/>
    <s v="96793"/>
    <n v="5"/>
    <s v="Wailuku"/>
    <x v="6"/>
    <n v="0"/>
    <n v="6.16"/>
    <n v="10.039999999999999"/>
  </r>
  <r>
    <d v="2025-01-17T00:00:00"/>
    <s v="#7620"/>
    <s v="United States"/>
    <s v="United States"/>
    <s v="USPS"/>
    <s v="Ground Advantage"/>
    <s v="01930"/>
    <s v="01930"/>
    <n v="5"/>
    <s v="Gloucester"/>
    <x v="39"/>
    <n v="0"/>
    <n v="6.16"/>
    <n v="10.039999999999999"/>
  </r>
  <r>
    <d v="2025-01-21T00:00:00"/>
    <s v="#7621"/>
    <s v="United States"/>
    <s v="United States"/>
    <s v="USPS"/>
    <s v="Ground Advantage"/>
    <n v="44691"/>
    <s v="44691"/>
    <n v="5"/>
    <s v="Wooster"/>
    <x v="29"/>
    <n v="0"/>
    <n v="1.69"/>
    <n v="4.71"/>
  </r>
  <r>
    <d v="2025-01-21T00:00:00"/>
    <s v="#7622"/>
    <s v="United States"/>
    <s v="United States"/>
    <s v="USPS"/>
    <s v="Ground Advantage"/>
    <s v="32257-3353"/>
    <s v="32257"/>
    <n v="5"/>
    <s v="Jacksonville"/>
    <x v="27"/>
    <n v="0"/>
    <n v="6.65"/>
    <n v="10"/>
  </r>
  <r>
    <d v="2025-01-21T00:00:00"/>
    <s v="#7623"/>
    <s v="United States"/>
    <s v="United States"/>
    <s v="USPS"/>
    <s v="Ground Advantage"/>
    <n v="63116"/>
    <s v="63116"/>
    <n v="5"/>
    <s v="St. Louis"/>
    <x v="18"/>
    <n v="0"/>
    <n v="2.7"/>
    <n v="6.4"/>
  </r>
  <r>
    <d v="2025-01-21T00:00:00"/>
    <s v="#7624"/>
    <s v="United States"/>
    <s v="United States"/>
    <s v="USPS"/>
    <s v="Ground Advantage"/>
    <n v="96814"/>
    <s v="96814"/>
    <n v="5"/>
    <s v="Honolulu"/>
    <x v="6"/>
    <n v="0"/>
    <n v="7.89"/>
    <n v="11.71"/>
  </r>
  <r>
    <d v="2025-01-21T00:00:00"/>
    <s v="#7625"/>
    <s v="United States"/>
    <s v="United States"/>
    <s v="USPS"/>
    <s v="Ground Advantage"/>
    <n v="56301"/>
    <s v="56301"/>
    <n v="5"/>
    <s v="St. Cloud"/>
    <x v="22"/>
    <n v="0"/>
    <n v="4.63"/>
    <n v="7.67"/>
  </r>
  <r>
    <d v="2025-01-21T00:00:00"/>
    <s v="#7626"/>
    <s v="United States"/>
    <s v="United States"/>
    <s v="USPS"/>
    <s v="Ground Advantage"/>
    <n v="68137"/>
    <s v="68137"/>
    <n v="5"/>
    <s v="Omaha"/>
    <x v="17"/>
    <n v="0"/>
    <n v="5.08"/>
    <n v="9.27"/>
  </r>
  <r>
    <d v="2025-01-21T00:00:00"/>
    <s v="#7627"/>
    <s v="United States"/>
    <s v="United States"/>
    <s v="USPS"/>
    <s v="Ground Advantage"/>
    <n v="80218"/>
    <s v="80218"/>
    <n v="5"/>
    <s v="Denver"/>
    <x v="12"/>
    <n v="0"/>
    <n v="4.84"/>
    <n v="7.16"/>
  </r>
  <r>
    <d v="2025-01-21T00:00:00"/>
    <s v="#7628"/>
    <s v="United States"/>
    <s v="United States"/>
    <s v="USPS"/>
    <s v="Ground Advantage"/>
    <n v="37876"/>
    <s v="37876"/>
    <n v="5"/>
    <s v="Sevierville"/>
    <x v="37"/>
    <n v="0"/>
    <n v="5.88"/>
    <n v="10.67"/>
  </r>
  <r>
    <d v="2025-01-21T00:00:00"/>
    <s v="#7629"/>
    <s v="United States"/>
    <s v="United States"/>
    <s v="USPS"/>
    <s v="Ground Advantage"/>
    <n v="37871"/>
    <s v="37871"/>
    <n v="5"/>
    <s v="Strawberry Plains"/>
    <x v="37"/>
    <n v="0"/>
    <n v="1.63"/>
    <n v="5.62"/>
  </r>
  <r>
    <d v="2025-01-21T00:00:00"/>
    <s v="#7630"/>
    <s v="United States"/>
    <s v="United States"/>
    <s v="USPS"/>
    <s v="Ground Advantage"/>
    <n v="79323"/>
    <s v="79323"/>
    <n v="5"/>
    <s v="Denver City"/>
    <x v="8"/>
    <n v="0"/>
    <n v="3.68"/>
    <n v="8.6199999999999992"/>
  </r>
  <r>
    <d v="2025-01-21T00:00:00"/>
    <s v="#7631"/>
    <s v="United States"/>
    <s v="United States"/>
    <s v="UPS"/>
    <s v="UPS¬Æ Ground Saver"/>
    <n v="23223"/>
    <s v="23223"/>
    <n v="5"/>
    <s v="Richmond"/>
    <x v="1"/>
    <n v="0"/>
    <n v="0"/>
    <n v="9.27"/>
  </r>
  <r>
    <d v="2025-01-21T00:00:00"/>
    <s v="#7632"/>
    <s v="United States"/>
    <s v="United States"/>
    <s v="USPS"/>
    <s v="Ground Advantage"/>
    <n v="75025"/>
    <s v="75025"/>
    <n v="5"/>
    <s v="Plano"/>
    <x v="8"/>
    <n v="0"/>
    <n v="4.63"/>
    <n v="7.67"/>
  </r>
  <r>
    <d v="2025-01-21T00:00:00"/>
    <s v="#7633"/>
    <s v="United States"/>
    <s v="United States"/>
    <s v="USPS"/>
    <s v="Ground Advantage"/>
    <n v="78250"/>
    <s v="78250"/>
    <n v="5"/>
    <s v="San Antonio"/>
    <x v="8"/>
    <n v="0"/>
    <n v="4.22"/>
    <n v="8.98"/>
  </r>
  <r>
    <d v="2025-01-22T00:00:00"/>
    <s v="#7634"/>
    <s v="United States"/>
    <s v="United States"/>
    <s v="USPS"/>
    <s v="Ground Advantage"/>
    <n v="80218"/>
    <s v="80218"/>
    <n v="5"/>
    <s v="Denver"/>
    <x v="12"/>
    <n v="0"/>
    <n v="4.87"/>
    <n v="6.53"/>
  </r>
  <r>
    <d v="2025-01-22T00:00:00"/>
    <s v="#7635"/>
    <s v="United States"/>
    <s v="United States"/>
    <s v="USPS"/>
    <s v="Ground Advantage"/>
    <n v="82072"/>
    <s v="82072"/>
    <n v="5"/>
    <s v="Laramie"/>
    <x v="44"/>
    <n v="0"/>
    <n v="4.84"/>
    <n v="7.16"/>
  </r>
  <r>
    <d v="2025-01-22T00:00:00"/>
    <s v="#7636"/>
    <s v="United States"/>
    <s v="United States"/>
    <s v="USPS"/>
    <s v="Ground Advantage"/>
    <n v="84790"/>
    <s v="84790"/>
    <n v="5"/>
    <s v="St George"/>
    <x v="0"/>
    <n v="0"/>
    <n v="1.81"/>
    <n v="5.14"/>
  </r>
  <r>
    <d v="2025-01-22T00:00:00"/>
    <s v="#7637"/>
    <s v="United States"/>
    <s v="United States"/>
    <s v="USPS"/>
    <s v="Ground Advantage"/>
    <n v="97402"/>
    <s v="97402"/>
    <n v="5"/>
    <s v="Eugene"/>
    <x v="4"/>
    <n v="0"/>
    <n v="5.8"/>
    <n v="10.3"/>
  </r>
  <r>
    <d v="2025-01-23T00:00:00"/>
    <s v="#7639"/>
    <s v="United States"/>
    <s v="United States"/>
    <s v="USPS"/>
    <s v="Ground Advantage"/>
    <n v="95125"/>
    <s v="95125"/>
    <n v="5"/>
    <s v="San Jose"/>
    <x v="16"/>
    <n v="0"/>
    <n v="4.87"/>
    <n v="6.53"/>
  </r>
  <r>
    <d v="2025-01-23T00:00:00"/>
    <s v="#7640"/>
    <s v="United States"/>
    <s v="United States"/>
    <s v="USPS"/>
    <s v="Ground Advantage"/>
    <n v="48864"/>
    <s v="48864"/>
    <n v="5"/>
    <s v="Okemos"/>
    <x v="32"/>
    <n v="0"/>
    <n v="4.22"/>
    <n v="8.98"/>
  </r>
  <r>
    <d v="2025-01-23T00:00:00"/>
    <s v="#7641"/>
    <s v="United States"/>
    <s v="United States"/>
    <s v="USPS"/>
    <s v="Ground Advantage"/>
    <n v="92115"/>
    <s v="92115"/>
    <n v="5"/>
    <s v="San Diego"/>
    <x v="16"/>
    <n v="0"/>
    <n v="1.68"/>
    <n v="4.5199999999999996"/>
  </r>
  <r>
    <d v="2025-01-23T00:00:00"/>
    <s v="#7643"/>
    <s v="United States"/>
    <s v="United States"/>
    <s v="USPS"/>
    <s v="Ground Advantage"/>
    <n v="34221"/>
    <s v="34221"/>
    <n v="5"/>
    <s v="Palmetto"/>
    <x v="27"/>
    <n v="0"/>
    <n v="1.55"/>
    <n v="5.8"/>
  </r>
  <r>
    <d v="2025-01-23T00:00:00"/>
    <s v="#7644"/>
    <s v="United States"/>
    <s v="United States"/>
    <s v="USPS"/>
    <s v="Ground Advantage"/>
    <n v="60652"/>
    <s v="60652"/>
    <n v="5"/>
    <s v="Chicago"/>
    <x v="40"/>
    <n v="0"/>
    <n v="4.22"/>
    <n v="8.98"/>
  </r>
  <r>
    <d v="2025-01-25T00:00:00"/>
    <s v="#7645"/>
    <s v="United States"/>
    <s v="United States"/>
    <s v="USPS"/>
    <s v="Ground Advantage"/>
    <n v="59404"/>
    <s v="59404"/>
    <n v="5"/>
    <s v="Great Falls"/>
    <x v="49"/>
    <n v="0"/>
    <n v="5.65"/>
    <n v="8.1999999999999993"/>
  </r>
  <r>
    <d v="2025-01-25T00:00:00"/>
    <s v="#7646"/>
    <s v="United States"/>
    <s v="United States"/>
    <s v="USPS"/>
    <s v="Ground Advantage"/>
    <n v="44708"/>
    <s v="44708"/>
    <n v="5"/>
    <s v="Canton"/>
    <x v="29"/>
    <n v="0"/>
    <n v="1.06"/>
    <n v="8.19"/>
  </r>
  <r>
    <d v="2025-01-25T00:00:00"/>
    <s v="#7647"/>
    <s v="United States"/>
    <s v="United States"/>
    <s v="USPS"/>
    <s v="Ground Advantage"/>
    <n v="55376"/>
    <s v="55376"/>
    <n v="5"/>
    <s v="Saint Michael"/>
    <x v="22"/>
    <n v="0"/>
    <n v="4.63"/>
    <n v="7.67"/>
  </r>
  <r>
    <d v="2025-01-25T00:00:00"/>
    <s v="#7648"/>
    <s v="United States"/>
    <s v="United States"/>
    <s v="USPS"/>
    <s v="Ground Advantage"/>
    <n v="84045"/>
    <s v="84045"/>
    <n v="5"/>
    <s v="Saratoga Springs"/>
    <x v="0"/>
    <n v="0"/>
    <n v="1.81"/>
    <n v="5.09"/>
  </r>
  <r>
    <d v="2025-01-25T00:00:00"/>
    <s v="#7650"/>
    <s v="United States"/>
    <s v="United States"/>
    <s v="USPS"/>
    <s v="Ground Advantage"/>
    <n v="72450"/>
    <s v="72450"/>
    <n v="5"/>
    <s v="Paragould"/>
    <x v="15"/>
    <n v="0"/>
    <n v="3.11"/>
    <n v="10.09"/>
  </r>
  <r>
    <d v="2025-01-25T00:00:00"/>
    <s v="#7651"/>
    <s v="United States"/>
    <s v="United States"/>
    <s v="USPS"/>
    <s v="Priority Mail"/>
    <n v="44077"/>
    <s v="44077"/>
    <n v="5"/>
    <s v="Fairport Harbor"/>
    <x v="29"/>
    <n v="0"/>
    <n v="5.67"/>
    <n v="15.43"/>
  </r>
  <r>
    <d v="2025-01-25T00:00:00"/>
    <s v="#7652"/>
    <s v="United States"/>
    <s v="United States"/>
    <s v="USPS"/>
    <s v="Ground Advantage"/>
    <n v="85705"/>
    <s v="85705"/>
    <n v="5"/>
    <s v="Tucson"/>
    <x v="2"/>
    <n v="0"/>
    <n v="2.4900000000000002"/>
    <n v="6.36"/>
  </r>
  <r>
    <d v="2025-01-25T00:00:00"/>
    <s v="#7653"/>
    <s v="United States"/>
    <s v="United States"/>
    <s v="USPS"/>
    <s v="Ground Advantage"/>
    <n v="40505"/>
    <s v="40505"/>
    <n v="5"/>
    <s v="Lexington"/>
    <x v="19"/>
    <n v="0"/>
    <n v="5.09"/>
    <n v="9.31"/>
  </r>
  <r>
    <d v="2025-01-25T00:00:00"/>
    <s v="#7654"/>
    <s v="United States"/>
    <s v="United States"/>
    <s v="USPS"/>
    <s v="Ground Advantage"/>
    <n v="22601"/>
    <s v="22601"/>
    <n v="5"/>
    <s v="Winchester"/>
    <x v="1"/>
    <n v="0"/>
    <n v="5.09"/>
    <n v="9.31"/>
  </r>
  <r>
    <d v="2025-01-25T00:00:00"/>
    <s v="#7655"/>
    <s v="United States"/>
    <s v="United States"/>
    <s v="USPS"/>
    <s v="Ground Advantage"/>
    <n v="61525"/>
    <s v="61525"/>
    <n v="5"/>
    <s v="Dunlap"/>
    <x v="40"/>
    <n v="0"/>
    <n v="5.66"/>
    <n v="11.49"/>
  </r>
  <r>
    <d v="2025-01-27T00:00:00"/>
    <s v="#7656"/>
    <s v="United States"/>
    <s v="United States"/>
    <s v="USPS"/>
    <s v="Ground Advantage"/>
    <n v="37330"/>
    <s v="37330"/>
    <n v="5"/>
    <s v="Estill Springs"/>
    <x v="37"/>
    <n v="0"/>
    <n v="2.09"/>
    <n v="7.16"/>
  </r>
  <r>
    <d v="2025-01-27T00:00:00"/>
    <s v="#7657"/>
    <s v="United States"/>
    <s v="United States"/>
    <s v="UPS"/>
    <s v="UPS¬Æ Ground"/>
    <s v="02144"/>
    <s v="02144"/>
    <n v="5"/>
    <s v="somerville"/>
    <x v="39"/>
    <n v="0"/>
    <n v="13.37"/>
    <n v="10.02"/>
  </r>
  <r>
    <d v="2025-01-27T00:00:00"/>
    <s v="#7658"/>
    <s v="United States"/>
    <s v="United States"/>
    <s v="USPS"/>
    <s v="Ground Advantage"/>
    <n v="78721"/>
    <s v="78721"/>
    <n v="5"/>
    <s v="Austin"/>
    <x v="8"/>
    <n v="0"/>
    <n v="2.7"/>
    <n v="6.4"/>
  </r>
  <r>
    <d v="2025-01-27T00:00:00"/>
    <s v="#7659"/>
    <s v="United States"/>
    <s v="United States"/>
    <s v="USPS"/>
    <s v="Ground Advantage"/>
    <n v="75644"/>
    <s v="75644"/>
    <n v="5"/>
    <s v="Gilmer"/>
    <x v="8"/>
    <n v="0"/>
    <n v="4.22"/>
    <n v="8.98"/>
  </r>
  <r>
    <d v="2025-01-27T00:00:00"/>
    <s v="#7660"/>
    <s v="United States"/>
    <s v="United States"/>
    <s v="USPS"/>
    <s v="Ground Advantage"/>
    <s v="06076"/>
    <s v="06076"/>
    <n v="5"/>
    <s v="Stafford Springs"/>
    <x v="34"/>
    <n v="0"/>
    <n v="1.71"/>
    <n v="4.84"/>
  </r>
  <r>
    <d v="2025-01-27T00:00:00"/>
    <s v="#7661"/>
    <s v="United States"/>
    <s v="United States"/>
    <s v="USPS"/>
    <s v="Ground Advantage"/>
    <n v="97035"/>
    <s v="97035"/>
    <n v="5"/>
    <s v="Lake Oswego"/>
    <x v="4"/>
    <n v="0"/>
    <n v="5.08"/>
    <n v="9.27"/>
  </r>
  <r>
    <d v="2025-01-27T00:00:00"/>
    <s v="#7662"/>
    <s v="United States"/>
    <s v="United States"/>
    <s v="UPS"/>
    <s v="UPS¬Æ Ground Saver"/>
    <n v="98503"/>
    <s v="98503"/>
    <n v="5"/>
    <s v="Olympia"/>
    <x v="9"/>
    <n v="0"/>
    <n v="0"/>
    <n v="6.57"/>
  </r>
  <r>
    <d v="2025-01-27T00:00:00"/>
    <s v="#7663"/>
    <s v="United States"/>
    <s v="United States"/>
    <s v="UPS"/>
    <s v="UPS¬Æ Ground Saver"/>
    <n v="85258"/>
    <s v="85258"/>
    <n v="5"/>
    <s v="Scottsdale"/>
    <x v="2"/>
    <n v="0"/>
    <n v="0"/>
    <n v="6.19"/>
  </r>
  <r>
    <d v="2025-01-27T00:00:00"/>
    <s v="#7664"/>
    <s v="United States"/>
    <s v="United States"/>
    <s v="USPS"/>
    <s v="Ground Advantage"/>
    <n v="30324"/>
    <s v="30324"/>
    <n v="5"/>
    <s v="Atlanta"/>
    <x v="3"/>
    <n v="0"/>
    <n v="5.09"/>
    <n v="9.31"/>
  </r>
  <r>
    <d v="2025-01-27T00:00:00"/>
    <s v="#7665"/>
    <s v="United States"/>
    <s v="United States"/>
    <s v="USPS"/>
    <s v="Ground Advantage"/>
    <n v="20740"/>
    <s v="20740"/>
    <n v="5"/>
    <s v="College Park"/>
    <x v="26"/>
    <n v="0"/>
    <n v="6.65"/>
    <n v="10"/>
  </r>
  <r>
    <d v="2025-01-27T00:00:00"/>
    <s v="#7666"/>
    <s v="United States"/>
    <s v="United States"/>
    <s v="USPS"/>
    <s v="Ground Advantage"/>
    <n v="63132"/>
    <s v="63132"/>
    <n v="5"/>
    <s v="St. Louis"/>
    <x v="18"/>
    <n v="0"/>
    <n v="4.32"/>
    <n v="10.08"/>
  </r>
  <r>
    <d v="2025-01-28T00:00:00"/>
    <s v="#7667"/>
    <s v="United States"/>
    <s v="United States"/>
    <s v="USPS"/>
    <s v="Ground Advantage"/>
    <n v="93955"/>
    <s v="93955"/>
    <n v="5"/>
    <s v="Seaside"/>
    <x v="16"/>
    <n v="0"/>
    <n v="4.87"/>
    <n v="6.53"/>
  </r>
  <r>
    <d v="2025-01-29T00:00:00"/>
    <s v="#7668"/>
    <s v="United States"/>
    <s v="United States"/>
    <s v="USPS"/>
    <s v="Ground Advantage"/>
    <n v="95835"/>
    <s v="95835"/>
    <n v="5"/>
    <s v="Sacramento"/>
    <x v="16"/>
    <n v="0"/>
    <n v="4.87"/>
    <n v="6.53"/>
  </r>
  <r>
    <d v="2025-01-29T00:00:00"/>
    <s v="#7669"/>
    <s v="United States"/>
    <s v="United States"/>
    <s v="USPS"/>
    <s v="Ground Advantage"/>
    <n v="60007"/>
    <s v="60007"/>
    <n v="5"/>
    <s v="Elk Grove Village"/>
    <x v="40"/>
    <n v="0"/>
    <n v="4.22"/>
    <n v="8.98"/>
  </r>
  <r>
    <d v="2025-01-30T00:00:00"/>
    <s v="#7670"/>
    <s v="United States"/>
    <s v="United States"/>
    <s v="USPS"/>
    <s v="Ground Advantage"/>
    <s v="01749"/>
    <s v="01749"/>
    <n v="5"/>
    <s v="Hudson"/>
    <x v="39"/>
    <n v="0"/>
    <n v="6.65"/>
    <n v="10"/>
  </r>
  <r>
    <d v="2025-01-30T00:00:00"/>
    <s v="#7671"/>
    <s v="United States"/>
    <s v="United States"/>
    <s v="UPS"/>
    <s v="UPS¬Æ Ground Saver"/>
    <n v="65301"/>
    <s v="65301"/>
    <n v="5"/>
    <s v="Sedalia"/>
    <x v="18"/>
    <n v="0"/>
    <n v="0"/>
    <n v="7.11"/>
  </r>
  <r>
    <d v="2025-01-30T00:00:00"/>
    <s v="#7672"/>
    <s v="United States"/>
    <s v="United States"/>
    <s v="USPS"/>
    <s v="Ground Advantage"/>
    <n v="98329"/>
    <s v="98329"/>
    <n v="5"/>
    <s v="Gig Harbor"/>
    <x v="9"/>
    <n v="0"/>
    <n v="2.2599999999999998"/>
    <n v="6.74"/>
  </r>
  <r>
    <d v="2025-01-31T00:00:00"/>
    <s v="#7673"/>
    <s v="United States"/>
    <s v="United States"/>
    <s v="USPS"/>
    <s v="Ground Advantage"/>
    <n v="95835"/>
    <s v="95835"/>
    <n v="5"/>
    <s v="Sacramento"/>
    <x v="16"/>
    <n v="0"/>
    <n v="4.87"/>
    <n v="6.53"/>
  </r>
  <r>
    <d v="2025-01-31T00:00:00"/>
    <s v="#7674"/>
    <s v="United States"/>
    <s v="United States"/>
    <s v="USPS"/>
    <s v="Ground Advantage"/>
    <n v="74344"/>
    <s v="74344"/>
    <n v="5"/>
    <s v="Grove"/>
    <x v="13"/>
    <n v="0"/>
    <n v="1.79"/>
    <n v="5.31"/>
  </r>
  <r>
    <d v="2025-01-31T00:00:00"/>
    <s v="#7675"/>
    <s v="United States"/>
    <s v="United States"/>
    <s v="USPS"/>
    <s v="Ground Advantage"/>
    <n v="68970"/>
    <s v="68970"/>
    <n v="5"/>
    <s v="Red Cloud"/>
    <x v="17"/>
    <n v="0"/>
    <n v="4.53"/>
    <n v="12.32"/>
  </r>
  <r>
    <d v="2025-01-31T00:00:00"/>
    <s v="#7676"/>
    <s v="United States"/>
    <s v="United States"/>
    <s v="USPS"/>
    <s v="Ground Advantage"/>
    <n v="84106"/>
    <s v="84106"/>
    <n v="5"/>
    <s v="Salt Lake City"/>
    <x v="0"/>
    <n v="0"/>
    <n v="1.81"/>
    <n v="5.09"/>
  </r>
  <r>
    <d v="2025-01-31T00:00:00"/>
    <s v="#7677"/>
    <s v="United States"/>
    <s v="United States"/>
    <s v="USPS"/>
    <s v="Ground Advantage"/>
    <n v="55119"/>
    <s v="55119"/>
    <n v="5"/>
    <s v="St Paul"/>
    <x v="22"/>
    <n v="0"/>
    <n v="4.22"/>
    <n v="8.98"/>
  </r>
  <r>
    <d v="2025-02-03T00:00:00"/>
    <s v="#7678"/>
    <s v="United States"/>
    <s v="United States"/>
    <s v="USPS"/>
    <s v="Ground Advantage"/>
    <n v="84005"/>
    <s v="84005"/>
    <n v="5"/>
    <s v="Eagle Mountain"/>
    <x v="0"/>
    <n v="0"/>
    <n v="3.84"/>
    <n v="6.21"/>
  </r>
  <r>
    <d v="2025-02-03T00:00:00"/>
    <s v="#7679"/>
    <s v="United States"/>
    <s v="United States"/>
    <s v="USPS"/>
    <s v="Ground Advantage"/>
    <n v="94585"/>
    <s v="94585"/>
    <n v="5"/>
    <s v="Suisun"/>
    <x v="16"/>
    <n v="0"/>
    <n v="1.68"/>
    <n v="4.5199999999999996"/>
  </r>
  <r>
    <d v="2025-02-03T00:00:00"/>
    <s v="#7680"/>
    <s v="United States"/>
    <s v="United States"/>
    <s v="USPS"/>
    <s v="Ground Advantage"/>
    <n v="41224"/>
    <s v="41224"/>
    <n v="5"/>
    <s v="Inez"/>
    <x v="19"/>
    <n v="0"/>
    <n v="3.99"/>
    <n v="10.41"/>
  </r>
  <r>
    <d v="2025-02-03T00:00:00"/>
    <s v="#7681"/>
    <s v="United States"/>
    <s v="United States"/>
    <s v="UPS"/>
    <s v="UPS¬Æ Ground Saver"/>
    <n v="67214"/>
    <s v="67214"/>
    <n v="5"/>
    <s v="Wichita"/>
    <x v="35"/>
    <n v="0"/>
    <n v="0"/>
    <n v="7.11"/>
  </r>
  <r>
    <d v="2025-02-03T00:00:00"/>
    <s v="#7682"/>
    <s v="United States"/>
    <s v="United States"/>
    <s v="USPS"/>
    <s v="Ground Advantage"/>
    <n v="60435"/>
    <s v="60435"/>
    <n v="5"/>
    <s v="Joliet"/>
    <x v="40"/>
    <n v="0"/>
    <n v="1.66"/>
    <n v="5.49"/>
  </r>
  <r>
    <d v="2025-02-03T00:00:00"/>
    <s v="#7683"/>
    <s v="United States"/>
    <s v="United States"/>
    <s v="USPS"/>
    <s v="Ground Advantage"/>
    <n v="43202"/>
    <s v="43202"/>
    <n v="5"/>
    <s v="Columbus"/>
    <x v="29"/>
    <n v="0"/>
    <n v="5.09"/>
    <n v="9.31"/>
  </r>
  <r>
    <d v="2025-02-03T00:00:00"/>
    <s v="#7684"/>
    <s v="United States"/>
    <s v="United States"/>
    <s v="USPS"/>
    <s v="Ground Advantage"/>
    <s v="95815-3802"/>
    <s v="95815"/>
    <n v="5"/>
    <s v="Sacramento"/>
    <x v="16"/>
    <n v="0"/>
    <n v="4.87"/>
    <n v="6.53"/>
  </r>
  <r>
    <d v="2025-02-03T00:00:00"/>
    <s v="#7685"/>
    <s v="United States"/>
    <s v="United States"/>
    <s v="UPS"/>
    <s v="UPS¬Æ Ground Saver"/>
    <s v="01085"/>
    <s v="01085"/>
    <n v="5"/>
    <s v="Westfield"/>
    <x v="39"/>
    <n v="0"/>
    <n v="0"/>
    <n v="9.14"/>
  </r>
  <r>
    <d v="2025-02-03T00:00:00"/>
    <s v="#7686"/>
    <s v="United States"/>
    <s v="United States"/>
    <s v="USPS"/>
    <s v="Ground Advantage"/>
    <n v="77502"/>
    <s v="77502"/>
    <n v="5"/>
    <s v="Pasadena"/>
    <x v="8"/>
    <n v="0"/>
    <n v="1.66"/>
    <n v="5.49"/>
  </r>
  <r>
    <d v="2025-02-03T00:00:00"/>
    <s v="#7687"/>
    <s v="United States"/>
    <s v="United States"/>
    <s v="USPS"/>
    <s v="Ground Advantage"/>
    <n v="23222"/>
    <s v="23222"/>
    <n v="5"/>
    <s v="Richmond"/>
    <x v="1"/>
    <n v="0"/>
    <n v="7.89"/>
    <n v="11.71"/>
  </r>
  <r>
    <d v="2025-02-03T00:00:00"/>
    <s v="#7688"/>
    <s v="United States"/>
    <s v="United States"/>
    <s v="USPS"/>
    <s v="Ground Advantage"/>
    <n v="30680"/>
    <s v="30680"/>
    <n v="5"/>
    <s v="Winder"/>
    <x v="3"/>
    <n v="0"/>
    <n v="1.69"/>
    <n v="4.71"/>
  </r>
  <r>
    <d v="2025-02-03T00:00:00"/>
    <s v="#7689"/>
    <s v="United States"/>
    <s v="United States"/>
    <s v="UPS"/>
    <s v="UPS¬Æ Ground Saver"/>
    <n v="23113"/>
    <s v="23113"/>
    <n v="5"/>
    <s v="Midlothian"/>
    <x v="1"/>
    <n v="0"/>
    <n v="0"/>
    <n v="9.14"/>
  </r>
  <r>
    <d v="2025-02-03T00:00:00"/>
    <s v="#7690"/>
    <s v="United States"/>
    <s v="United States"/>
    <s v="USPS"/>
    <s v="Ground Advantage"/>
    <n v="80923"/>
    <s v="80923"/>
    <n v="5"/>
    <s v="Colorado Springs"/>
    <x v="12"/>
    <n v="0"/>
    <n v="1.68"/>
    <n v="4.5199999999999996"/>
  </r>
  <r>
    <d v="2025-02-03T00:00:00"/>
    <s v="#7691"/>
    <s v="United States"/>
    <s v="United States"/>
    <s v="USPS"/>
    <s v="Ground Advantage"/>
    <n v="95776"/>
    <s v="95776"/>
    <n v="5"/>
    <s v="Woodland"/>
    <x v="16"/>
    <n v="0"/>
    <n v="4.87"/>
    <n v="6.53"/>
  </r>
  <r>
    <d v="2025-02-04T00:00:00"/>
    <s v="#7692"/>
    <s v="United States"/>
    <s v="United States"/>
    <s v="USPS"/>
    <s v="Ground Advantage"/>
    <n v="78253"/>
    <s v="78253"/>
    <n v="5"/>
    <s v="San Antonio"/>
    <x v="8"/>
    <n v="0"/>
    <n v="4.22"/>
    <n v="8.98"/>
  </r>
  <r>
    <d v="2025-02-04T00:00:00"/>
    <s v="#7693"/>
    <s v="United States"/>
    <s v="United States"/>
    <s v="USPS"/>
    <s v="Ground Advantage"/>
    <n v="55376"/>
    <s v="55376"/>
    <n v="5"/>
    <s v="Saint Michael"/>
    <x v="22"/>
    <n v="0"/>
    <n v="5.8"/>
    <n v="10.3"/>
  </r>
  <r>
    <d v="2025-02-04T00:00:00"/>
    <s v="#7694"/>
    <s v="United States"/>
    <s v="United States"/>
    <s v="USPS"/>
    <s v="Ground Advantage"/>
    <n v="97213"/>
    <s v="97213"/>
    <n v="5"/>
    <s v="Portland"/>
    <x v="4"/>
    <n v="0"/>
    <n v="2.75"/>
    <n v="6.25"/>
  </r>
  <r>
    <d v="2025-02-04T00:00:00"/>
    <s v="#7695"/>
    <s v="United States"/>
    <s v="United States"/>
    <s v="USPS"/>
    <s v="Ground Advantage"/>
    <n v="40243"/>
    <s v="40243"/>
    <n v="5"/>
    <s v="Louisville"/>
    <x v="19"/>
    <n v="0"/>
    <n v="4.22"/>
    <n v="8.98"/>
  </r>
  <r>
    <d v="2025-02-04T00:00:00"/>
    <s v="#7696"/>
    <s v="United States"/>
    <s v="United States"/>
    <s v="USPS"/>
    <s v="Ground Advantage"/>
    <n v="47708"/>
    <s v="47708"/>
    <n v="5"/>
    <s v="Evansville"/>
    <x v="14"/>
    <n v="0"/>
    <n v="4.22"/>
    <n v="8.98"/>
  </r>
  <r>
    <d v="2025-02-05T00:00:00"/>
    <s v="#7697"/>
    <s v="United States"/>
    <s v="United States"/>
    <s v="USPS"/>
    <s v="Ground Advantage"/>
    <s v="00735"/>
    <s v="00735"/>
    <n v="5"/>
    <s v="Ceiba"/>
    <x v="53"/>
    <n v="0"/>
    <n v="1.55"/>
    <n v="5.8"/>
  </r>
  <r>
    <d v="2025-02-05T00:00:00"/>
    <s v="#7698"/>
    <s v="United States"/>
    <s v="United States"/>
    <s v="USPS"/>
    <s v="Ground Advantage"/>
    <n v="96814"/>
    <s v="96814"/>
    <n v="5"/>
    <s v="Honolulu"/>
    <x v="6"/>
    <n v="0"/>
    <n v="7.89"/>
    <n v="11.71"/>
  </r>
  <r>
    <d v="2025-02-05T00:00:00"/>
    <s v="#7699"/>
    <s v="United States"/>
    <s v="United States"/>
    <s v="USPS"/>
    <s v="Ground Advantage"/>
    <n v="19963"/>
    <s v="19963"/>
    <n v="5"/>
    <s v="Milford"/>
    <x v="33"/>
    <n v="0"/>
    <n v="6.65"/>
    <n v="10"/>
  </r>
  <r>
    <d v="2025-02-05T00:00:00"/>
    <s v="#7700"/>
    <s v="United States"/>
    <s v="United States"/>
    <s v="USPS"/>
    <s v="Ground Advantage"/>
    <s v="03801"/>
    <s v="03801"/>
    <n v="5"/>
    <s v="Portsmouth"/>
    <x v="41"/>
    <n v="0"/>
    <n v="7.92"/>
    <n v="13.28"/>
  </r>
  <r>
    <d v="2025-02-05T00:00:00"/>
    <s v="#7701"/>
    <s v="United States"/>
    <s v="United States"/>
    <s v="USPS"/>
    <s v="Ground Advantage"/>
    <n v="34241"/>
    <s v="34241"/>
    <n v="5"/>
    <s v="Sarasota"/>
    <x v="27"/>
    <n v="0"/>
    <n v="8.83"/>
    <n v="13.92"/>
  </r>
  <r>
    <d v="2025-02-05T00:00:00"/>
    <s v="#7703"/>
    <s v="United States"/>
    <s v="United States"/>
    <s v="USPS"/>
    <s v="Ground Advantage"/>
    <n v="85297"/>
    <s v="85297"/>
    <n v="5"/>
    <s v="Gilbert"/>
    <x v="2"/>
    <n v="0"/>
    <n v="4.87"/>
    <n v="6.53"/>
  </r>
  <r>
    <d v="2025-02-05T00:00:00"/>
    <s v="#7704"/>
    <s v="United States"/>
    <s v="United States"/>
    <s v="USPS"/>
    <s v="Ground Advantage"/>
    <n v="20147"/>
    <s v="20147"/>
    <n v="5"/>
    <s v="Ashburn"/>
    <x v="1"/>
    <n v="0"/>
    <n v="6.65"/>
    <n v="10"/>
  </r>
  <r>
    <d v="2025-02-05T00:00:00"/>
    <s v="#7705"/>
    <s v="United States"/>
    <s v="United States"/>
    <s v="USPS"/>
    <s v="Ground Advantage"/>
    <n v="20902"/>
    <s v="20902"/>
    <n v="5"/>
    <s v="Silver Spring"/>
    <x v="26"/>
    <n v="0"/>
    <n v="6.65"/>
    <n v="10"/>
  </r>
  <r>
    <d v="2025-02-05T00:00:00"/>
    <s v="#7706"/>
    <s v="United States"/>
    <s v="United States"/>
    <s v="USPS"/>
    <s v="Ground Advantage"/>
    <n v="97211"/>
    <s v="97211"/>
    <n v="5"/>
    <s v="Portland"/>
    <x v="4"/>
    <n v="0"/>
    <n v="4.5199999999999996"/>
    <n v="8.58"/>
  </r>
  <r>
    <d v="2025-02-06T00:00:00"/>
    <s v="#7707"/>
    <s v="United States"/>
    <s v="United States"/>
    <s v="USPS"/>
    <s v="Ground Advantage"/>
    <n v="47708"/>
    <s v="47708"/>
    <n v="5"/>
    <s v="Evansville"/>
    <x v="14"/>
    <n v="0"/>
    <n v="4.22"/>
    <n v="8.98"/>
  </r>
  <r>
    <d v="2025-02-06T00:00:00"/>
    <s v="#7708"/>
    <s v="United States"/>
    <s v="United States"/>
    <s v="UPS"/>
    <s v="UPS¬Æ Ground"/>
    <n v="92109"/>
    <s v="92109"/>
    <n v="5"/>
    <s v="San Diego"/>
    <x v="16"/>
    <n v="0"/>
    <n v="8.43"/>
    <n v="7.36"/>
  </r>
  <r>
    <d v="2025-02-06T00:00:00"/>
    <s v="#7709"/>
    <s v="United States"/>
    <s v="United States"/>
    <s v="USPS"/>
    <s v="Ground Advantage"/>
    <n v="80237"/>
    <s v="80237"/>
    <n v="5"/>
    <s v="Denver"/>
    <x v="12"/>
    <n v="0"/>
    <n v="4.87"/>
    <n v="6.53"/>
  </r>
  <r>
    <d v="2025-02-07T00:00:00"/>
    <s v="#7710"/>
    <s v="United States"/>
    <s v="United States"/>
    <s v="USPS"/>
    <s v="Ground Advantage"/>
    <n v="80013"/>
    <s v="80013"/>
    <n v="5"/>
    <s v="Aurora"/>
    <x v="12"/>
    <n v="0"/>
    <n v="5.01"/>
    <n v="10.99"/>
  </r>
  <r>
    <d v="2025-02-07T00:00:00"/>
    <s v="#7711"/>
    <s v="United States"/>
    <s v="United States"/>
    <s v="USPS"/>
    <s v="Ground Advantage"/>
    <n v="47712"/>
    <s v="47712"/>
    <n v="5"/>
    <s v="Evansville"/>
    <x v="14"/>
    <n v="0"/>
    <n v="1.66"/>
    <n v="5.49"/>
  </r>
  <r>
    <d v="2025-02-08T00:00:00"/>
    <s v="#7712"/>
    <s v="United States"/>
    <s v="United States"/>
    <s v="USPS"/>
    <s v="Ground Advantage"/>
    <n v="55337"/>
    <s v="55337"/>
    <n v="5"/>
    <s v="Burnsville"/>
    <x v="22"/>
    <n v="0"/>
    <n v="4.5199999999999996"/>
    <n v="8.58"/>
  </r>
  <r>
    <d v="2025-02-08T00:00:00"/>
    <s v="#7713"/>
    <s v="United States"/>
    <s v="United States"/>
    <s v="USPS"/>
    <s v="Ground Advantage"/>
    <n v="45040"/>
    <s v="45040"/>
    <n v="5"/>
    <s v="Mason"/>
    <x v="29"/>
    <n v="0"/>
    <n v="2.68"/>
    <n v="6.57"/>
  </r>
  <r>
    <d v="2025-02-08T00:00:00"/>
    <s v="#7715"/>
    <s v="United States"/>
    <s v="United States"/>
    <s v="UPS"/>
    <s v="UPS¬Æ Ground Saver"/>
    <n v="21771"/>
    <s v="21771"/>
    <n v="5"/>
    <s v="Mount Airy"/>
    <x v="26"/>
    <n v="0"/>
    <n v="0"/>
    <n v="9.3699999999999992"/>
  </r>
  <r>
    <d v="2025-02-08T00:00:00"/>
    <s v="#7716"/>
    <s v="United States"/>
    <s v="United States"/>
    <s v="USPS"/>
    <s v="Ground Advantage"/>
    <n v="80501"/>
    <s v="80501"/>
    <n v="5"/>
    <s v="Longmont"/>
    <x v="12"/>
    <n v="0"/>
    <n v="4.87"/>
    <n v="6.53"/>
  </r>
  <r>
    <d v="2025-02-08T00:00:00"/>
    <s v="#7717"/>
    <s v="United States"/>
    <s v="United States"/>
    <s v="USPS"/>
    <s v="Ground Advantage"/>
    <s v="01915"/>
    <s v="01915"/>
    <n v="5"/>
    <s v="Beverly"/>
    <x v="39"/>
    <n v="0"/>
    <n v="6.65"/>
    <n v="10"/>
  </r>
  <r>
    <d v="2025-02-08T00:00:00"/>
    <s v="#7718"/>
    <s v="United States"/>
    <s v="United States"/>
    <s v="USPS"/>
    <s v="Ground Advantage"/>
    <n v="84321"/>
    <s v="84321"/>
    <n v="5"/>
    <s v="Logan"/>
    <x v="0"/>
    <n v="0"/>
    <n v="3.84"/>
    <n v="6.21"/>
  </r>
  <r>
    <d v="2025-02-08T00:00:00"/>
    <s v="#7719"/>
    <s v="United States"/>
    <s v="United States"/>
    <s v="USPS"/>
    <s v="Ground Advantage"/>
    <n v="43202"/>
    <s v="43202"/>
    <n v="5"/>
    <s v="Columbus"/>
    <x v="29"/>
    <n v="0"/>
    <n v="1.69"/>
    <n v="4.71"/>
  </r>
  <r>
    <d v="2025-02-08T00:00:00"/>
    <s v="#7720"/>
    <s v="United States"/>
    <s v="United States"/>
    <s v="USPS"/>
    <s v="Ground Advantage"/>
    <n v="70130"/>
    <s v="70130"/>
    <n v="5"/>
    <s v="New Orleans"/>
    <x v="42"/>
    <n v="0"/>
    <n v="4.22"/>
    <n v="8.98"/>
  </r>
  <r>
    <d v="2025-02-08T00:00:00"/>
    <s v="#7721"/>
    <s v="United States"/>
    <s v="United States"/>
    <s v="USPS"/>
    <s v="Ground Advantage"/>
    <n v="18901"/>
    <s v="18901"/>
    <n v="5"/>
    <s v="Doylestown"/>
    <x v="10"/>
    <n v="0"/>
    <n v="6.65"/>
    <n v="10"/>
  </r>
  <r>
    <d v="2025-02-10T00:00:00"/>
    <s v="#7722"/>
    <s v="United States"/>
    <s v="United States"/>
    <s v="USPS"/>
    <s v="Ground Advantage"/>
    <n v="84321"/>
    <s v="84321"/>
    <n v="5"/>
    <s v="Logan"/>
    <x v="0"/>
    <n v="0"/>
    <n v="3.84"/>
    <n v="6.21"/>
  </r>
  <r>
    <d v="2025-02-10T00:00:00"/>
    <s v="#7723"/>
    <s v="United States"/>
    <s v="United States"/>
    <s v="USPS"/>
    <s v="Ground Advantage"/>
    <n v="98366"/>
    <s v="98366"/>
    <n v="5"/>
    <s v="Port Orchard"/>
    <x v="9"/>
    <n v="0"/>
    <n v="4.63"/>
    <n v="7.67"/>
  </r>
  <r>
    <d v="2025-02-10T00:00:00"/>
    <s v="#7724"/>
    <s v="United States"/>
    <s v="United States"/>
    <s v="USPS"/>
    <s v="Ground Advantage"/>
    <n v="38340"/>
    <s v="38340"/>
    <n v="5"/>
    <s v="Henderson"/>
    <x v="37"/>
    <n v="0"/>
    <n v="4.22"/>
    <n v="8.98"/>
  </r>
  <r>
    <d v="2025-02-10T00:00:00"/>
    <s v="#7725"/>
    <s v="United States"/>
    <s v="United States"/>
    <s v="USPS"/>
    <s v="Ground Advantage"/>
    <n v="83805"/>
    <s v="83805"/>
    <n v="5"/>
    <s v="Bonners Ferry"/>
    <x v="7"/>
    <n v="0"/>
    <n v="3.19"/>
    <n v="8.81"/>
  </r>
  <r>
    <d v="2025-02-10T00:00:00"/>
    <s v="#7726"/>
    <s v="United States"/>
    <s v="United States"/>
    <s v="USPS"/>
    <s v="Ground Advantage"/>
    <n v="98312"/>
    <s v="98312"/>
    <n v="5"/>
    <s v="Bremerton"/>
    <x v="9"/>
    <n v="0"/>
    <n v="2.75"/>
    <n v="6.25"/>
  </r>
  <r>
    <d v="2025-02-10T00:00:00"/>
    <s v="#7727"/>
    <s v="United States"/>
    <s v="United States"/>
    <s v="USPS"/>
    <s v="Ground Advantage"/>
    <n v="59102"/>
    <s v="59102"/>
    <n v="5"/>
    <s v="Billings"/>
    <x v="49"/>
    <n v="0"/>
    <n v="1.68"/>
    <n v="4.5199999999999996"/>
  </r>
  <r>
    <d v="2025-02-10T00:00:00"/>
    <s v="#7728"/>
    <s v="United States"/>
    <s v="United States"/>
    <s v="USPS"/>
    <s v="Ground Advantage"/>
    <n v="64113"/>
    <s v="64113"/>
    <n v="5"/>
    <s v="Kansas City"/>
    <x v="18"/>
    <n v="0"/>
    <n v="4.63"/>
    <n v="7.67"/>
  </r>
  <r>
    <d v="2025-02-10T00:00:00"/>
    <s v="#7729"/>
    <s v="United States"/>
    <s v="United States"/>
    <s v="USPS"/>
    <s v="Ground Advantage"/>
    <n v="76016"/>
    <s v="76016"/>
    <n v="5"/>
    <s v="Arlington"/>
    <x v="8"/>
    <n v="0"/>
    <n v="4.63"/>
    <n v="7.67"/>
  </r>
  <r>
    <d v="2025-02-10T00:00:00"/>
    <s v="#7730"/>
    <s v="United States"/>
    <s v="United States"/>
    <s v="USPS"/>
    <s v="Ground Advantage"/>
    <n v="75556"/>
    <s v="75556"/>
    <n v="5"/>
    <s v="Bloomburg"/>
    <x v="8"/>
    <n v="0"/>
    <n v="3.11"/>
    <n v="10.09"/>
  </r>
  <r>
    <d v="2025-02-10T00:00:00"/>
    <s v="#7731"/>
    <s v="United States"/>
    <s v="United States"/>
    <s v="USPS"/>
    <s v="Ground Advantage"/>
    <n v="25413"/>
    <s v="25413"/>
    <n v="5"/>
    <s v="Bunker Hill"/>
    <x v="11"/>
    <n v="0"/>
    <n v="1.69"/>
    <n v="4.71"/>
  </r>
  <r>
    <d v="2025-02-10T00:00:00"/>
    <s v="#7732"/>
    <s v="United States"/>
    <s v="United States"/>
    <s v="USPS"/>
    <s v="Ground Advantage"/>
    <n v="77469"/>
    <s v="77469"/>
    <n v="5"/>
    <s v="Rosenberg"/>
    <x v="8"/>
    <n v="0"/>
    <n v="1.73"/>
    <n v="4.62"/>
  </r>
  <r>
    <d v="2025-02-10T00:00:00"/>
    <s v="#7733"/>
    <s v="United States"/>
    <s v="United States"/>
    <s v="USPS"/>
    <s v="Ground Advantage"/>
    <n v="20186"/>
    <s v="20186"/>
    <n v="5"/>
    <s v="Warrenton"/>
    <x v="1"/>
    <n v="0"/>
    <n v="2.61"/>
    <n v="6.84"/>
  </r>
  <r>
    <d v="2025-02-10T00:00:00"/>
    <s v="#7734"/>
    <s v="United States"/>
    <s v="United States"/>
    <s v="USPS"/>
    <s v="Ground Advantage"/>
    <n v="43081"/>
    <s v="43081"/>
    <n v="5"/>
    <s v="Westerville"/>
    <x v="29"/>
    <n v="0"/>
    <n v="5.09"/>
    <n v="9.31"/>
  </r>
  <r>
    <d v="2025-02-10T00:00:00"/>
    <s v="#7735"/>
    <s v="United States"/>
    <s v="United States"/>
    <s v="USPS"/>
    <s v="Ground Advantage"/>
    <n v="33134"/>
    <s v="33134"/>
    <n v="5"/>
    <s v="Coral Gables"/>
    <x v="27"/>
    <n v="0"/>
    <n v="6.65"/>
    <n v="10"/>
  </r>
  <r>
    <d v="2025-02-10T00:00:00"/>
    <s v="#7737"/>
    <s v="United States"/>
    <s v="United States"/>
    <s v="USPS"/>
    <s v="Ground Advantage"/>
    <n v="97702"/>
    <s v="97702"/>
    <n v="5"/>
    <s v="Bend"/>
    <x v="4"/>
    <n v="0"/>
    <n v="4.87"/>
    <n v="6.53"/>
  </r>
  <r>
    <d v="2025-02-11T00:00:00"/>
    <s v="#7738"/>
    <s v="United States"/>
    <s v="United States"/>
    <s v="USPS"/>
    <s v="Ground Advantage"/>
    <n v="55038"/>
    <s v="55038"/>
    <n v="5"/>
    <s v="Hugo"/>
    <x v="22"/>
    <n v="0"/>
    <n v="4.22"/>
    <n v="8.98"/>
  </r>
  <r>
    <d v="2025-02-11T00:00:00"/>
    <s v="#7739"/>
    <s v="United States"/>
    <s v="United States"/>
    <s v="USPS"/>
    <s v="Ground Advantage"/>
    <n v="73644"/>
    <s v="73644"/>
    <n v="5"/>
    <s v="Elk City"/>
    <x v="13"/>
    <n v="0"/>
    <n v="3.68"/>
    <n v="8.6199999999999992"/>
  </r>
  <r>
    <d v="2025-02-11T00:00:00"/>
    <s v="#7740"/>
    <s v="United States"/>
    <s v="United States"/>
    <s v="USPS"/>
    <s v="Ground Advantage"/>
    <n v="84074"/>
    <s v="84074"/>
    <n v="5"/>
    <s v="Tooele"/>
    <x v="0"/>
    <n v="0"/>
    <n v="2.89"/>
    <n v="5.66"/>
  </r>
  <r>
    <d v="2025-02-11T00:00:00"/>
    <s v="#7741"/>
    <s v="United States"/>
    <s v="United States"/>
    <s v="USPS"/>
    <s v="Ground Advantage"/>
    <n v="75225"/>
    <s v="75225"/>
    <n v="5"/>
    <s v="Dallas"/>
    <x v="8"/>
    <n v="0"/>
    <n v="4.5199999999999996"/>
    <n v="8.58"/>
  </r>
  <r>
    <d v="2025-02-11T00:00:00"/>
    <s v="#7743"/>
    <s v="United States"/>
    <s v="United States"/>
    <s v="USPS"/>
    <s v="Ground Advantage"/>
    <s v="77070-1168"/>
    <s v="77070"/>
    <n v="5"/>
    <s v="Houston"/>
    <x v="8"/>
    <n v="0"/>
    <n v="4.22"/>
    <n v="8.98"/>
  </r>
  <r>
    <d v="2025-02-12T00:00:00"/>
    <s v="#7744"/>
    <s v="United States"/>
    <s v="United States"/>
    <s v="USPS"/>
    <s v="Ground Advantage"/>
    <n v="26501"/>
    <s v="26501"/>
    <n v="5"/>
    <s v="Westover"/>
    <x v="11"/>
    <n v="0"/>
    <n v="1.63"/>
    <n v="5.62"/>
  </r>
  <r>
    <d v="2025-02-12T00:00:00"/>
    <s v="#7745"/>
    <s v="United States"/>
    <s v="United States"/>
    <s v="USPS"/>
    <s v="Ground Advantage"/>
    <n v="21211"/>
    <s v="21211"/>
    <n v="5"/>
    <s v="Baltimore"/>
    <x v="26"/>
    <n v="0"/>
    <n v="6.65"/>
    <n v="10"/>
  </r>
  <r>
    <d v="2025-02-12T00:00:00"/>
    <s v="#7746"/>
    <s v="United States"/>
    <s v="United States"/>
    <s v="USPS"/>
    <s v="Ground Advantage"/>
    <n v="55119"/>
    <s v="55119"/>
    <n v="5"/>
    <s v="St Paul"/>
    <x v="22"/>
    <n v="0"/>
    <n v="4.22"/>
    <n v="8.98"/>
  </r>
  <r>
    <d v="2025-02-13T00:00:00"/>
    <s v="#7747"/>
    <s v="United States"/>
    <s v="United States"/>
    <s v="USPS"/>
    <s v="Ground Advantage"/>
    <n v="23141"/>
    <s v="23141"/>
    <n v="5"/>
    <s v="Quinton"/>
    <x v="1"/>
    <n v="0"/>
    <n v="1.55"/>
    <n v="5.8"/>
  </r>
  <r>
    <d v="2025-02-13T00:00:00"/>
    <s v="#7748"/>
    <s v="United States"/>
    <s v="United States"/>
    <s v="USPS"/>
    <s v="Ground Advantage"/>
    <n v="94585"/>
    <s v="94585"/>
    <n v="5"/>
    <s v="Suisun"/>
    <x v="16"/>
    <n v="0"/>
    <n v="4.87"/>
    <n v="6.53"/>
  </r>
  <r>
    <d v="2025-02-13T00:00:00"/>
    <s v="#7749"/>
    <s v="United States"/>
    <s v="United States"/>
    <s v="USPS"/>
    <s v="Ground Advantage"/>
    <n v="37876"/>
    <s v="37876"/>
    <n v="5"/>
    <s v="Sevierville"/>
    <x v="37"/>
    <n v="0"/>
    <n v="5.09"/>
    <n v="9.31"/>
  </r>
  <r>
    <d v="2025-02-13T00:00:00"/>
    <s v="#7750"/>
    <s v="United States"/>
    <s v="United States"/>
    <s v="USPS"/>
    <s v="Ground Advantage"/>
    <n v="32179"/>
    <s v="32179"/>
    <n v="5"/>
    <s v="Ocklawaha"/>
    <x v="27"/>
    <n v="0"/>
    <n v="7.08"/>
    <n v="12.52"/>
  </r>
  <r>
    <d v="2025-02-13T00:00:00"/>
    <s v="#7751"/>
    <s v="United States"/>
    <s v="United States"/>
    <s v="USPS"/>
    <s v="Ground Advantage"/>
    <n v="97008"/>
    <s v="97008"/>
    <n v="5"/>
    <s v="Beaverton"/>
    <x v="4"/>
    <n v="0"/>
    <n v="4.63"/>
    <n v="7.67"/>
  </r>
  <r>
    <d v="2025-02-14T00:00:00"/>
    <s v="#7752"/>
    <s v="United States"/>
    <s v="United States"/>
    <s v="USPS"/>
    <s v="Ground Advantage"/>
    <n v="38555"/>
    <s v="38555"/>
    <n v="5"/>
    <s v="Crossville"/>
    <x v="37"/>
    <n v="0"/>
    <n v="3.99"/>
    <n v="10.41"/>
  </r>
  <r>
    <d v="2025-02-14T00:00:00"/>
    <s v="#7753"/>
    <s v="United States"/>
    <s v="United States"/>
    <s v="USPS"/>
    <s v="Ground Advantage"/>
    <n v="79526"/>
    <s v="79526"/>
    <n v="5"/>
    <s v="Hermleigh"/>
    <x v="8"/>
    <n v="0"/>
    <n v="1.73"/>
    <n v="4.57"/>
  </r>
  <r>
    <d v="2025-02-18T00:00:00"/>
    <s v="#7754"/>
    <s v="United States"/>
    <s v="United States"/>
    <s v="USPS"/>
    <s v="Ground Advantage"/>
    <n v="11215"/>
    <s v="11215"/>
    <n v="5"/>
    <s v="Brooklyn"/>
    <x v="21"/>
    <n v="0"/>
    <n v="6.65"/>
    <n v="10"/>
  </r>
  <r>
    <d v="2025-02-14T00:00:00"/>
    <s v="#7755"/>
    <s v="United States"/>
    <s v="United States"/>
    <s v="USPS"/>
    <s v="Ground Advantage"/>
    <n v="22302"/>
    <s v="22302"/>
    <n v="5"/>
    <s v="Alexandria"/>
    <x v="1"/>
    <n v="0"/>
    <n v="6.65"/>
    <n v="10"/>
  </r>
  <r>
    <d v="2025-02-14T00:00:00"/>
    <s v="#7756"/>
    <s v="United States"/>
    <s v="United States"/>
    <s v="USPS"/>
    <s v="Ground Advantage"/>
    <n v="80524"/>
    <s v="80524"/>
    <n v="5"/>
    <s v="Fort Collins"/>
    <x v="12"/>
    <n v="0"/>
    <n v="4.87"/>
    <n v="6.53"/>
  </r>
  <r>
    <d v="2025-02-14T00:00:00"/>
    <s v="#7757"/>
    <s v="United States"/>
    <s v="United States"/>
    <s v="USPS"/>
    <s v="Ground Advantage"/>
    <n v="20740"/>
    <s v="20740"/>
    <n v="5"/>
    <s v="College Park"/>
    <x v="26"/>
    <n v="0"/>
    <n v="1.55"/>
    <n v="5.8"/>
  </r>
  <r>
    <d v="2025-02-14T00:00:00"/>
    <s v="#7758"/>
    <s v="United States"/>
    <s v="United States"/>
    <s v="USPS"/>
    <s v="Ground Advantage"/>
    <n v="70053"/>
    <s v="70053"/>
    <n v="5"/>
    <s v="Gretna"/>
    <x v="42"/>
    <n v="0"/>
    <n v="5.09"/>
    <n v="9.31"/>
  </r>
  <r>
    <d v="2025-02-14T00:00:00"/>
    <s v="#7759"/>
    <s v="United States"/>
    <s v="United States"/>
    <s v="USPS"/>
    <s v="Ground Advantage"/>
    <s v="37658-3402"/>
    <s v="37658"/>
    <n v="5"/>
    <s v="HAMPTON"/>
    <x v="37"/>
    <n v="0"/>
    <n v="2.09"/>
    <n v="7.16"/>
  </r>
  <r>
    <d v="2025-02-14T00:00:00"/>
    <s v="#7760"/>
    <s v="United States"/>
    <s v="United States"/>
    <s v="USPS"/>
    <s v="Ground Advantage"/>
    <n v="43123"/>
    <s v="43123"/>
    <n v="5"/>
    <s v="Grove City"/>
    <x v="29"/>
    <n v="0"/>
    <n v="2.68"/>
    <n v="6.57"/>
  </r>
  <r>
    <d v="2025-02-14T00:00:00"/>
    <s v="#7761"/>
    <s v="United States"/>
    <s v="United States"/>
    <s v="USPS"/>
    <s v="Ground Advantage"/>
    <n v="37178"/>
    <s v="37178"/>
    <n v="5"/>
    <s v="Tennessee Ridge"/>
    <x v="37"/>
    <n v="0"/>
    <n v="3.99"/>
    <n v="10.41"/>
  </r>
  <r>
    <d v="2025-02-14T00:00:00"/>
    <s v="#7762"/>
    <s v="United States"/>
    <s v="United States"/>
    <s v="USPS"/>
    <s v="Ground Advantage"/>
    <n v="28173"/>
    <s v="28173"/>
    <n v="5"/>
    <s v="Waxhaw"/>
    <x v="30"/>
    <n v="0"/>
    <n v="1.63"/>
    <n v="5.62"/>
  </r>
  <r>
    <d v="2025-02-14T00:00:00"/>
    <s v="#7763"/>
    <s v="United States"/>
    <s v="United States"/>
    <s v="USPS"/>
    <s v="Ground Advantage"/>
    <n v="84070"/>
    <s v="84070"/>
    <n v="5"/>
    <s v="Sandy"/>
    <x v="0"/>
    <n v="0"/>
    <n v="3.84"/>
    <n v="6.21"/>
  </r>
  <r>
    <d v="2025-02-14T00:00:00"/>
    <s v="#7764"/>
    <s v="United States"/>
    <s v="United States"/>
    <s v="UPS"/>
    <s v="UPS¬Æ Ground"/>
    <n v="84088"/>
    <s v="84088"/>
    <n v="5"/>
    <s v="West Jordan"/>
    <x v="0"/>
    <n v="0"/>
    <n v="7.56"/>
    <n v="6.37"/>
  </r>
  <r>
    <d v="2025-02-14T00:00:00"/>
    <s v="#7765"/>
    <s v="United States"/>
    <s v="United States"/>
    <s v="USPS"/>
    <s v="Ground Advantage"/>
    <n v="99674"/>
    <s v="99674"/>
    <n v="5"/>
    <s v="Sutton"/>
    <x v="48"/>
    <n v="0"/>
    <n v="6.65"/>
    <n v="10"/>
  </r>
  <r>
    <d v="2025-02-14T00:00:00"/>
    <s v="#7766"/>
    <s v="United States"/>
    <s v="United States"/>
    <s v="USPS"/>
    <s v="Ground Advantage"/>
    <n v="98116"/>
    <s v="98116"/>
    <n v="5"/>
    <s v="Seattle"/>
    <x v="9"/>
    <n v="0"/>
    <n v="4.63"/>
    <n v="7.67"/>
  </r>
  <r>
    <d v="2025-02-14T00:00:00"/>
    <s v="#7767"/>
    <s v="United States"/>
    <s v="United States"/>
    <s v="USPS"/>
    <s v="Ground Advantage"/>
    <n v="28103"/>
    <s v="28103"/>
    <n v="5"/>
    <s v="Marshville"/>
    <x v="30"/>
    <n v="0"/>
    <n v="2.09"/>
    <n v="7.16"/>
  </r>
  <r>
    <d v="2025-02-19T00:00:00"/>
    <s v="#7768"/>
    <s v="United States"/>
    <s v="United States"/>
    <s v="USPS"/>
    <s v="Ground Advantage"/>
    <n v="66007"/>
    <s v="66007"/>
    <n v="5"/>
    <s v="Basehor"/>
    <x v="35"/>
    <n v="0"/>
    <n v="5.53"/>
    <n v="9.7200000000000006"/>
  </r>
  <r>
    <d v="2025-02-19T00:00:00"/>
    <s v="#7769"/>
    <s v="United States"/>
    <s v="United States"/>
    <s v="USPS"/>
    <s v="Ground Advantage"/>
    <n v="38122"/>
    <s v="38122"/>
    <n v="5"/>
    <s v="Memphis"/>
    <x v="37"/>
    <n v="0"/>
    <n v="8.58"/>
    <n v="15.47"/>
  </r>
  <r>
    <d v="2025-02-19T00:00:00"/>
    <s v="#7770"/>
    <s v="United States"/>
    <s v="United States"/>
    <s v="USPS"/>
    <s v="Ground Advantage"/>
    <s v="00802"/>
    <s v="00802"/>
    <n v="5"/>
    <s v="St. Thomas"/>
    <x v="52"/>
    <n v="0"/>
    <n v="9.7799999999999994"/>
    <n v="15.02"/>
  </r>
  <r>
    <d v="2025-02-19T00:00:00"/>
    <s v="#7771"/>
    <s v="United States"/>
    <s v="United States"/>
    <s v="USPS"/>
    <s v="Ground Advantage"/>
    <n v="84095"/>
    <s v="84095"/>
    <n v="5"/>
    <s v="South Jordan"/>
    <x v="0"/>
    <n v="0"/>
    <n v="4.83"/>
    <n v="7.77"/>
  </r>
  <r>
    <d v="2025-02-19T00:00:00"/>
    <s v="#7772"/>
    <s v="United States"/>
    <s v="United States"/>
    <s v="USPS"/>
    <s v="Ground Advantage"/>
    <n v="93010"/>
    <s v="93010"/>
    <n v="5"/>
    <s v="Camarillo"/>
    <x v="16"/>
    <n v="0"/>
    <n v="5.44"/>
    <n v="10.01"/>
  </r>
  <r>
    <d v="2025-02-15T00:00:00"/>
    <s v="#7773"/>
    <s v="United States"/>
    <s v="United States"/>
    <s v="USPS"/>
    <s v="Ground Advantage"/>
    <n v="29405"/>
    <s v="29405"/>
    <n v="5"/>
    <s v="North Charleston"/>
    <x v="20"/>
    <n v="0"/>
    <n v="6.65"/>
    <n v="10"/>
  </r>
  <r>
    <d v="2025-02-15T00:00:00"/>
    <s v="#7774"/>
    <s v="United States"/>
    <s v="United States"/>
    <s v="USPS"/>
    <s v="Ground Advantage"/>
    <n v="87110"/>
    <s v="87110"/>
    <n v="5"/>
    <s v="Albuquerque"/>
    <x v="24"/>
    <n v="0"/>
    <n v="5"/>
    <n v="8"/>
  </r>
  <r>
    <d v="2025-02-15T00:00:00"/>
    <s v="#7775"/>
    <s v="United States"/>
    <s v="United States"/>
    <s v="USPS"/>
    <s v="Ground Advantage"/>
    <n v="90012"/>
    <s v="90012"/>
    <n v="5"/>
    <s v="Los Angeles"/>
    <x v="16"/>
    <n v="0"/>
    <n v="4.87"/>
    <n v="6.53"/>
  </r>
  <r>
    <d v="2025-02-15T00:00:00"/>
    <s v="#7776"/>
    <s v="United States"/>
    <s v="United States"/>
    <s v="USPS"/>
    <s v="Ground Advantage"/>
    <n v="95835"/>
    <s v="95835"/>
    <n v="5"/>
    <s v="Sacramento"/>
    <x v="16"/>
    <n v="0"/>
    <n v="2.78"/>
    <n v="6.07"/>
  </r>
  <r>
    <d v="2025-02-15T00:00:00"/>
    <s v="#7777"/>
    <s v="United States"/>
    <s v="United States"/>
    <s v="USPS"/>
    <s v="Ground Advantage"/>
    <n v="84047"/>
    <s v="84047"/>
    <n v="5"/>
    <s v="Midvale"/>
    <x v="0"/>
    <n v="0"/>
    <n v="3.87"/>
    <n v="7.28"/>
  </r>
  <r>
    <d v="2025-02-15T00:00:00"/>
    <s v="#7778"/>
    <s v="United States"/>
    <s v="United States"/>
    <s v="USPS"/>
    <s v="Ground Advantage"/>
    <n v="84074"/>
    <s v="84074"/>
    <n v="5"/>
    <s v="Tooele"/>
    <x v="0"/>
    <n v="0"/>
    <n v="1.69"/>
    <n v="4.41"/>
  </r>
  <r>
    <d v="2025-02-18T00:00:00"/>
    <s v="#7779"/>
    <s v="United States"/>
    <s v="United States"/>
    <s v="USPS"/>
    <s v="Ground Advantage"/>
    <n v="10036"/>
    <s v="10036"/>
    <n v="5"/>
    <s v="new york"/>
    <x v="21"/>
    <n v="0"/>
    <n v="6.65"/>
    <n v="10"/>
  </r>
  <r>
    <d v="2025-02-18T00:00:00"/>
    <s v="#7780"/>
    <s v="United States"/>
    <s v="United States"/>
    <s v="USPS"/>
    <s v="Ground Advantage"/>
    <n v="31407"/>
    <s v="31407"/>
    <n v="5"/>
    <s v="Savannah"/>
    <x v="3"/>
    <n v="0"/>
    <n v="1.69"/>
    <n v="4.71"/>
  </r>
  <r>
    <d v="2025-02-18T00:00:00"/>
    <s v="#7781"/>
    <s v="United States"/>
    <s v="United States"/>
    <s v="USPS"/>
    <s v="Ground Advantage"/>
    <n v="10940"/>
    <s v="10940"/>
    <n v="5"/>
    <s v="Middletown"/>
    <x v="21"/>
    <n v="0"/>
    <n v="1.71"/>
    <n v="4.84"/>
  </r>
  <r>
    <d v="2025-02-18T00:00:00"/>
    <s v="#7782"/>
    <s v="United States"/>
    <s v="United States"/>
    <s v="USPS"/>
    <s v="Ground Advantage"/>
    <n v="60639"/>
    <s v="60639"/>
    <n v="5"/>
    <s v="Chicago"/>
    <x v="40"/>
    <n v="0"/>
    <n v="4.22"/>
    <n v="8.98"/>
  </r>
  <r>
    <d v="2025-02-18T00:00:00"/>
    <s v="#7783"/>
    <s v="United States"/>
    <s v="United States"/>
    <s v="USPS"/>
    <s v="Ground Advantage"/>
    <n v="84606"/>
    <s v="84606"/>
    <n v="5"/>
    <s v="Provo"/>
    <x v="0"/>
    <n v="0"/>
    <n v="3.31"/>
    <n v="6.14"/>
  </r>
  <r>
    <d v="2025-02-18T00:00:00"/>
    <s v="#7784"/>
    <s v="United States"/>
    <s v="United States"/>
    <s v="USPS"/>
    <s v="Ground Advantage"/>
    <n v="80905"/>
    <s v="80905"/>
    <n v="5"/>
    <s v="Colorado Springs"/>
    <x v="12"/>
    <n v="0"/>
    <n v="4.87"/>
    <n v="6.53"/>
  </r>
  <r>
    <d v="2025-02-18T00:00:00"/>
    <s v="#7785"/>
    <s v="United States"/>
    <s v="United States"/>
    <s v="USPS"/>
    <s v="Ground Advantage"/>
    <n v="77087"/>
    <s v="77087"/>
    <n v="5"/>
    <s v="Houston"/>
    <x v="8"/>
    <n v="0"/>
    <n v="5.0599999999999996"/>
    <n v="10.94"/>
  </r>
  <r>
    <d v="2025-02-18T00:00:00"/>
    <s v="#7786"/>
    <s v="United States"/>
    <s v="United States"/>
    <s v="USPS"/>
    <s v="Ground Advantage"/>
    <n v="84121"/>
    <s v="84121"/>
    <n v="5"/>
    <s v="Cottonwood Heights"/>
    <x v="0"/>
    <n v="0"/>
    <n v="2.89"/>
    <n v="5.66"/>
  </r>
  <r>
    <d v="2025-02-18T00:00:00"/>
    <s v="#7787"/>
    <s v="United States"/>
    <s v="United States"/>
    <s v="USPS"/>
    <s v="Ground Advantage"/>
    <n v="20002"/>
    <s v="20002"/>
    <n v="5"/>
    <s v="Washington"/>
    <x v="43"/>
    <n v="0"/>
    <n v="6.65"/>
    <n v="10"/>
  </r>
  <r>
    <d v="2025-02-18T00:00:00"/>
    <s v="#7788"/>
    <s v="United States"/>
    <s v="United States"/>
    <s v="USPS"/>
    <s v="Ground Advantage"/>
    <n v="84043"/>
    <s v="84043"/>
    <n v="5"/>
    <s v="Lehi"/>
    <x v="0"/>
    <n v="0"/>
    <n v="2.89"/>
    <n v="5.66"/>
  </r>
  <r>
    <d v="2025-02-18T00:00:00"/>
    <s v="#7789"/>
    <s v="United States"/>
    <s v="United States"/>
    <s v="USPS"/>
    <s v="Ground Advantage"/>
    <n v="99504"/>
    <s v="99504"/>
    <n v="5"/>
    <s v="Anchorage"/>
    <x v="48"/>
    <n v="0"/>
    <n v="6.65"/>
    <n v="10"/>
  </r>
  <r>
    <d v="2025-02-18T00:00:00"/>
    <s v="#7790"/>
    <s v="United States"/>
    <s v="United States"/>
    <s v="USPS"/>
    <s v="Ground Advantage"/>
    <n v="84097"/>
    <s v="84097"/>
    <n v="5"/>
    <s v="Orem"/>
    <x v="0"/>
    <n v="0"/>
    <n v="3.84"/>
    <n v="6.21"/>
  </r>
  <r>
    <d v="2025-02-18T00:00:00"/>
    <s v="#7791"/>
    <s v="United States"/>
    <s v="United States"/>
    <s v="USPS"/>
    <s v="Ground Advantage"/>
    <s v="01518"/>
    <s v="01518"/>
    <n v="5"/>
    <s v="Fiskdale"/>
    <x v="39"/>
    <n v="0"/>
    <n v="7.89"/>
    <n v="11.71"/>
  </r>
  <r>
    <d v="2025-02-18T00:00:00"/>
    <s v="#7792"/>
    <s v="United States"/>
    <s v="United States"/>
    <s v="USPS"/>
    <s v="Ground Advantage"/>
    <n v="94110"/>
    <s v="94110"/>
    <n v="5"/>
    <s v="San Francisco"/>
    <x v="16"/>
    <n v="0"/>
    <n v="4.87"/>
    <n v="6.53"/>
  </r>
  <r>
    <d v="2025-02-20T00:00:00"/>
    <s v="#7793"/>
    <s v="United States"/>
    <s v="United States"/>
    <s v="USPS"/>
    <s v="Ground Advantage"/>
    <s v="08057"/>
    <s v="08057"/>
    <n v="5"/>
    <s v="Moorestown"/>
    <x v="31"/>
    <n v="0"/>
    <n v="6.65"/>
    <n v="10"/>
  </r>
  <r>
    <d v="2025-02-18T00:00:00"/>
    <s v="#7794"/>
    <s v="United States"/>
    <s v="United States"/>
    <s v="USPS"/>
    <s v="Ground Advantage"/>
    <n v="97267"/>
    <s v="97267"/>
    <n v="5"/>
    <s v="Portland"/>
    <x v="4"/>
    <n v="0"/>
    <n v="4.63"/>
    <n v="7.67"/>
  </r>
  <r>
    <d v="2025-02-18T00:00:00"/>
    <s v="#7795"/>
    <s v="United States"/>
    <s v="United States"/>
    <s v="USPS"/>
    <s v="Ground Advantage"/>
    <n v="28906"/>
    <s v="28906"/>
    <n v="5"/>
    <s v="Murphy"/>
    <x v="30"/>
    <n v="0"/>
    <n v="1.63"/>
    <n v="5.62"/>
  </r>
  <r>
    <d v="2025-02-20T00:00:00"/>
    <s v="#7796"/>
    <s v="United States"/>
    <s v="United States"/>
    <s v="USPS"/>
    <s v="Ground Advantage"/>
    <n v="76005"/>
    <s v="76005"/>
    <n v="5"/>
    <s v="Arlington"/>
    <x v="8"/>
    <n v="0"/>
    <n v="4.63"/>
    <n v="7.67"/>
  </r>
  <r>
    <d v="2025-02-20T00:00:00"/>
    <s v="#7797"/>
    <s v="United States"/>
    <s v="United States"/>
    <s v="USPS"/>
    <s v="Ground Advantage"/>
    <n v="80033"/>
    <s v="80033"/>
    <n v="5"/>
    <s v="Wheat Ridge"/>
    <x v="12"/>
    <n v="0"/>
    <n v="4.87"/>
    <n v="6.53"/>
  </r>
  <r>
    <d v="2025-02-20T00:00:00"/>
    <s v="#7798"/>
    <s v="United States"/>
    <s v="United States"/>
    <s v="USPS"/>
    <s v="Ground Advantage"/>
    <n v="60614"/>
    <s v="60614"/>
    <n v="5"/>
    <s v="Chicago"/>
    <x v="40"/>
    <n v="0"/>
    <n v="4.22"/>
    <n v="8.98"/>
  </r>
  <r>
    <d v="2025-02-20T00:00:00"/>
    <s v="#7799"/>
    <s v="United States"/>
    <s v="United States"/>
    <s v="USPS"/>
    <s v="Ground Advantage"/>
    <n v="97202"/>
    <s v="97202"/>
    <n v="5"/>
    <s v="Portland"/>
    <x v="4"/>
    <n v="0"/>
    <n v="4.63"/>
    <n v="7.67"/>
  </r>
  <r>
    <d v="2025-02-20T00:00:00"/>
    <s v="#7800"/>
    <s v="United States"/>
    <s v="United States"/>
    <s v="USPS"/>
    <s v="Ground Advantage"/>
    <n v="65559"/>
    <s v="65559"/>
    <n v="5"/>
    <s v="Saint James"/>
    <x v="18"/>
    <n v="0"/>
    <n v="5.66"/>
    <n v="11.49"/>
  </r>
  <r>
    <d v="2025-02-20T00:00:00"/>
    <s v="#7802"/>
    <s v="United States"/>
    <s v="United States"/>
    <s v="USPS"/>
    <s v="Ground Advantage"/>
    <n v="37209"/>
    <s v="37209"/>
    <n v="5"/>
    <s v="Nashville"/>
    <x v="37"/>
    <n v="0"/>
    <n v="4.22"/>
    <n v="8.98"/>
  </r>
  <r>
    <d v="2025-02-20T00:00:00"/>
    <s v="#7803"/>
    <s v="United States"/>
    <s v="United States"/>
    <s v="USPS"/>
    <s v="Ground Advantage"/>
    <n v="72853"/>
    <s v="72853"/>
    <n v="5"/>
    <s v="Ola"/>
    <x v="15"/>
    <n v="0"/>
    <n v="3.4"/>
    <n v="11"/>
  </r>
  <r>
    <d v="2025-02-20T00:00:00"/>
    <s v="#7804"/>
    <s v="United States"/>
    <s v="United States"/>
    <s v="USPS"/>
    <s v="Ground Advantage"/>
    <n v="26505"/>
    <s v="26505"/>
    <n v="5"/>
    <s v="Morgantown"/>
    <x v="11"/>
    <n v="0"/>
    <n v="5.09"/>
    <n v="9.31"/>
  </r>
  <r>
    <d v="2025-02-20T00:00:00"/>
    <s v="#7805"/>
    <s v="United States"/>
    <s v="United States"/>
    <s v="USPS"/>
    <s v="Ground Advantage"/>
    <n v="10075"/>
    <s v="10075"/>
    <n v="5"/>
    <s v="New York"/>
    <x v="21"/>
    <n v="0"/>
    <n v="6.65"/>
    <n v="10"/>
  </r>
  <r>
    <d v="2025-02-20T00:00:00"/>
    <s v="#7806"/>
    <s v="United States"/>
    <s v="United States"/>
    <s v="USPS"/>
    <s v="Ground Advantage"/>
    <n v="92071"/>
    <s v="92071"/>
    <n v="5"/>
    <s v="Santee"/>
    <x v="16"/>
    <n v="0"/>
    <n v="4.87"/>
    <n v="6.53"/>
  </r>
  <r>
    <d v="2025-02-21T00:00:00"/>
    <s v="#7807"/>
    <s v="United States"/>
    <s v="United States"/>
    <s v="USPS"/>
    <s v="Ground Advantage"/>
    <n v="89081"/>
    <s v="89081"/>
    <n v="5"/>
    <s v="North Las Vegas"/>
    <x v="5"/>
    <n v="0"/>
    <n v="4.3099999999999996"/>
    <n v="6.34"/>
  </r>
  <r>
    <d v="2025-02-21T00:00:00"/>
    <s v="#7808"/>
    <s v="United States"/>
    <s v="United States"/>
    <s v="USPS"/>
    <s v="Ground Advantage"/>
    <n v="28805"/>
    <s v="28805"/>
    <n v="5"/>
    <s v="Asheville"/>
    <x v="30"/>
    <n v="0"/>
    <n v="5.09"/>
    <n v="9.31"/>
  </r>
  <r>
    <d v="2025-02-21T00:00:00"/>
    <s v="#7809"/>
    <s v="United States"/>
    <s v="United States"/>
    <s v="USPS"/>
    <s v="Ground Advantage"/>
    <n v="53714"/>
    <s v="53714"/>
    <n v="5"/>
    <s v="Madison"/>
    <x v="38"/>
    <n v="0"/>
    <n v="4.22"/>
    <n v="8.98"/>
  </r>
  <r>
    <d v="2025-02-21T00:00:00"/>
    <s v="#7810"/>
    <s v="United States"/>
    <s v="United States"/>
    <s v="USPS"/>
    <s v="Ground Advantage"/>
    <n v="72762"/>
    <s v="72762"/>
    <n v="5"/>
    <s v="Springdale"/>
    <x v="15"/>
    <n v="0"/>
    <n v="4.5199999999999996"/>
    <n v="8.58"/>
  </r>
  <r>
    <d v="2025-02-21T00:00:00"/>
    <s v="#7811"/>
    <s v="United States"/>
    <s v="United States"/>
    <s v="USPS"/>
    <s v="Ground Advantage"/>
    <n v="37138"/>
    <s v="37138"/>
    <n v="5"/>
    <s v="Old Hickory"/>
    <x v="37"/>
    <n v="0"/>
    <n v="5.09"/>
    <n v="9.31"/>
  </r>
  <r>
    <d v="2025-02-21T00:00:00"/>
    <s v="#7812"/>
    <s v="United States"/>
    <s v="United States"/>
    <s v="USPS"/>
    <s v="Ground Advantage"/>
    <n v="47172"/>
    <s v="47172"/>
    <n v="5"/>
    <s v="Sellersburg"/>
    <x v="14"/>
    <n v="0"/>
    <n v="4.22"/>
    <n v="8.98"/>
  </r>
  <r>
    <d v="2025-02-21T00:00:00"/>
    <s v="#7813"/>
    <s v="United States"/>
    <s v="United States"/>
    <s v="USPS"/>
    <s v="Ground Advantage"/>
    <n v="33455"/>
    <s v="33455"/>
    <n v="5"/>
    <s v="Hobe Sound"/>
    <x v="27"/>
    <n v="0"/>
    <n v="1.55"/>
    <n v="5.8"/>
  </r>
  <r>
    <d v="2025-02-21T00:00:00"/>
    <s v="#7814"/>
    <s v="United States"/>
    <s v="United States"/>
    <s v="USPS"/>
    <s v="Ground Advantage"/>
    <n v="39073"/>
    <s v="39073"/>
    <n v="5"/>
    <s v="Florence"/>
    <x v="23"/>
    <n v="0"/>
    <n v="2.7"/>
    <n v="6.4"/>
  </r>
  <r>
    <d v="2025-02-21T00:00:00"/>
    <s v="#7815"/>
    <s v="United States"/>
    <s v="United States"/>
    <s v="USPS"/>
    <s v="Ground Advantage"/>
    <n v="30068"/>
    <s v="30068"/>
    <n v="5"/>
    <s v="Marietta"/>
    <x v="3"/>
    <n v="0"/>
    <n v="5.09"/>
    <n v="9.31"/>
  </r>
  <r>
    <d v="2025-02-21T00:00:00"/>
    <s v="#7816"/>
    <s v="United States"/>
    <s v="United States"/>
    <s v="USPS"/>
    <s v="Ground Advantage"/>
    <n v="46239"/>
    <s v="46239"/>
    <n v="5"/>
    <s v="Indianapolis"/>
    <x v="14"/>
    <n v="0"/>
    <n v="4.22"/>
    <n v="8.98"/>
  </r>
  <r>
    <d v="2025-02-21T00:00:00"/>
    <s v="#7817"/>
    <s v="United States"/>
    <s v="United States"/>
    <s v="USPS"/>
    <s v="Ground Advantage"/>
    <n v="68025"/>
    <s v="68025"/>
    <n v="5"/>
    <s v="Fremont"/>
    <x v="17"/>
    <n v="0"/>
    <n v="4.63"/>
    <n v="7.67"/>
  </r>
  <r>
    <d v="2025-02-21T00:00:00"/>
    <s v="#7818"/>
    <s v="United States"/>
    <s v="United States"/>
    <s v="USPS"/>
    <s v="Ground Advantage"/>
    <n v="60465"/>
    <s v="60465"/>
    <n v="5"/>
    <s v="Palos Hills"/>
    <x v="40"/>
    <n v="0"/>
    <n v="4.32"/>
    <n v="10.08"/>
  </r>
  <r>
    <d v="2025-02-21T00:00:00"/>
    <s v="#7819"/>
    <s v="United States"/>
    <s v="United States"/>
    <s v="USPS"/>
    <s v="Ground Advantage"/>
    <s v="80120-4433"/>
    <s v="80120"/>
    <n v="5"/>
    <s v="Littleton"/>
    <x v="12"/>
    <n v="0"/>
    <n v="5.44"/>
    <n v="10.01"/>
  </r>
  <r>
    <d v="2025-02-24T00:00:00"/>
    <s v="#7820"/>
    <s v="United States"/>
    <s v="United States"/>
    <s v="USPS"/>
    <s v="Ground Advantage"/>
    <n v="61849"/>
    <s v="61849"/>
    <n v="5"/>
    <s v="Homer"/>
    <x v="40"/>
    <n v="0"/>
    <n v="3.11"/>
    <n v="10.09"/>
  </r>
  <r>
    <d v="2025-02-24T00:00:00"/>
    <s v="#7821"/>
    <s v="United States"/>
    <s v="United States"/>
    <s v="USPS"/>
    <s v="Ground Advantage"/>
    <n v="92646"/>
    <s v="92646"/>
    <n v="5"/>
    <s v="Huntington Beach"/>
    <x v="16"/>
    <n v="0"/>
    <n v="1.79"/>
    <n v="5.21"/>
  </r>
  <r>
    <d v="2025-02-24T00:00:00"/>
    <s v="#7822"/>
    <s v="United States"/>
    <s v="United States"/>
    <s v="USPS"/>
    <s v="Ground Advantage"/>
    <n v="75474"/>
    <s v="75474"/>
    <n v="5"/>
    <s v="QUINLAN"/>
    <x v="8"/>
    <n v="0"/>
    <n v="3.11"/>
    <n v="10.09"/>
  </r>
  <r>
    <d v="2025-02-24T00:00:00"/>
    <s v="#7823"/>
    <s v="United States"/>
    <s v="United States"/>
    <s v="USPS"/>
    <s v="Ground Advantage"/>
    <n v="76502"/>
    <s v="76502"/>
    <n v="5"/>
    <s v="Temple"/>
    <x v="8"/>
    <n v="0"/>
    <n v="4.63"/>
    <n v="7.67"/>
  </r>
  <r>
    <d v="2025-02-24T00:00:00"/>
    <s v="#7824"/>
    <s v="United States"/>
    <s v="United States"/>
    <s v="USPS"/>
    <s v="Ground Advantage"/>
    <n v="91106"/>
    <s v="91106"/>
    <n v="5"/>
    <s v="Pasadena"/>
    <x v="16"/>
    <n v="0"/>
    <n v="4.84"/>
    <n v="7.16"/>
  </r>
  <r>
    <d v="2025-02-24T00:00:00"/>
    <s v="#7825"/>
    <s v="United States"/>
    <s v="United States"/>
    <s v="USPS"/>
    <s v="Ground Advantage"/>
    <n v="37849"/>
    <s v="37849"/>
    <n v="5"/>
    <s v="Powell"/>
    <x v="37"/>
    <n v="0"/>
    <n v="1.63"/>
    <n v="5.62"/>
  </r>
  <r>
    <d v="2025-02-24T00:00:00"/>
    <s v="#7826"/>
    <s v="United States"/>
    <s v="United States"/>
    <s v="USPS"/>
    <s v="Ground Advantage"/>
    <n v="33042"/>
    <s v="33042"/>
    <n v="5"/>
    <s v="Cudjoe Key"/>
    <x v="27"/>
    <n v="0"/>
    <n v="1.55"/>
    <n v="5.8"/>
  </r>
  <r>
    <d v="2025-02-24T00:00:00"/>
    <s v="#7827"/>
    <s v="United States"/>
    <s v="United States"/>
    <s v="USPS"/>
    <s v="Ground Advantage"/>
    <n v="47274"/>
    <s v="47274"/>
    <n v="5"/>
    <s v="Seymour"/>
    <x v="14"/>
    <n v="0"/>
    <n v="4.22"/>
    <n v="8.98"/>
  </r>
  <r>
    <d v="2025-02-24T00:00:00"/>
    <s v="#7828"/>
    <s v="United States"/>
    <s v="United States"/>
    <s v="USPS"/>
    <s v="Ground Advantage"/>
    <n v="19963"/>
    <s v="19963"/>
    <n v="5"/>
    <s v="Milford"/>
    <x v="33"/>
    <n v="0"/>
    <n v="6.65"/>
    <n v="10"/>
  </r>
  <r>
    <d v="2025-02-24T00:00:00"/>
    <s v="#7829"/>
    <s v="United States"/>
    <s v="United States"/>
    <s v="USPS"/>
    <s v="Ground Advantage"/>
    <n v="22310"/>
    <s v="22310"/>
    <n v="5"/>
    <s v="Alexandria"/>
    <x v="1"/>
    <n v="0"/>
    <n v="6.65"/>
    <n v="10"/>
  </r>
  <r>
    <d v="2025-02-24T00:00:00"/>
    <s v="#7830"/>
    <s v="United States"/>
    <s v="United States"/>
    <s v="USPS"/>
    <s v="Ground Advantage"/>
    <n v="77373"/>
    <s v="77373"/>
    <n v="5"/>
    <s v="Spring"/>
    <x v="8"/>
    <n v="0"/>
    <n v="4.32"/>
    <n v="10.08"/>
  </r>
  <r>
    <d v="2025-02-24T00:00:00"/>
    <s v="#7831"/>
    <s v="United States"/>
    <s v="United States"/>
    <s v="USPS"/>
    <s v="Ground Advantage"/>
    <s v="05156"/>
    <s v="05156"/>
    <n v="5"/>
    <s v="SPRINGFIELD"/>
    <x v="47"/>
    <n v="0"/>
    <n v="6.65"/>
    <n v="10"/>
  </r>
  <r>
    <d v="2025-02-24T00:00:00"/>
    <s v="#7832"/>
    <s v="United States"/>
    <s v="United States"/>
    <s v="USPS"/>
    <s v="Ground Advantage"/>
    <n v="29356"/>
    <s v="29356"/>
    <n v="5"/>
    <s v="Landrum"/>
    <x v="20"/>
    <n v="0"/>
    <n v="5.09"/>
    <n v="9.31"/>
  </r>
  <r>
    <d v="2025-02-24T00:00:00"/>
    <s v="#7833"/>
    <s v="United States"/>
    <s v="United States"/>
    <s v="USPS"/>
    <s v="Ground Advantage"/>
    <n v="98103"/>
    <s v="98103"/>
    <n v="5"/>
    <s v="Seattle"/>
    <x v="9"/>
    <n v="0"/>
    <n v="4.63"/>
    <n v="7.67"/>
  </r>
  <r>
    <d v="2025-02-24T00:00:00"/>
    <s v="#7834"/>
    <s v="United States"/>
    <s v="United States"/>
    <s v="USPS"/>
    <s v="Ground Advantage"/>
    <s v="07735"/>
    <s v="07735"/>
    <n v="5"/>
    <s v="Union Beach"/>
    <x v="31"/>
    <n v="0"/>
    <n v="6.65"/>
    <n v="10"/>
  </r>
  <r>
    <d v="2025-02-24T00:00:00"/>
    <s v="#7835"/>
    <s v="United States"/>
    <s v="United States"/>
    <s v="USPS"/>
    <s v="Ground Advantage"/>
    <n v="84043"/>
    <s v="84043"/>
    <n v="5"/>
    <s v="Lehi"/>
    <x v="0"/>
    <n v="0"/>
    <n v="2.89"/>
    <n v="5.66"/>
  </r>
  <r>
    <d v="2025-02-24T00:00:00"/>
    <s v="#7836"/>
    <s v="United States"/>
    <s v="United States"/>
    <s v="USPS"/>
    <s v="Ground Advantage"/>
    <n v="55376"/>
    <s v="55376"/>
    <n v="5"/>
    <s v="Saint Michael"/>
    <x v="22"/>
    <n v="0"/>
    <n v="4.63"/>
    <n v="7.67"/>
  </r>
  <r>
    <d v="2025-02-24T00:00:00"/>
    <s v="#7837"/>
    <s v="United States"/>
    <s v="United States"/>
    <s v="USPS"/>
    <s v="Ground Advantage"/>
    <n v="76112"/>
    <s v="76112"/>
    <n v="5"/>
    <s v="Fort Worth"/>
    <x v="8"/>
    <n v="0"/>
    <n v="4.5199999999999996"/>
    <n v="8.58"/>
  </r>
  <r>
    <d v="2025-02-24T00:00:00"/>
    <s v="#7838"/>
    <s v="United States"/>
    <s v="United States"/>
    <s v="USPS"/>
    <s v="Ground Advantage"/>
    <n v="37217"/>
    <s v="37217"/>
    <n v="5"/>
    <s v="Nashville"/>
    <x v="37"/>
    <n v="0"/>
    <n v="1.73"/>
    <n v="4.62"/>
  </r>
  <r>
    <d v="2025-02-24T00:00:00"/>
    <s v="#7839"/>
    <s v="United States"/>
    <s v="United States"/>
    <s v="USPS"/>
    <s v="Ground Advantage"/>
    <n v="97404"/>
    <s v="97404"/>
    <n v="5"/>
    <s v="Eugene"/>
    <x v="4"/>
    <n v="0"/>
    <n v="2.75"/>
    <n v="6.25"/>
  </r>
  <r>
    <d v="2025-02-25T00:00:00"/>
    <s v="#7840"/>
    <s v="United States"/>
    <s v="United States"/>
    <s v="USPS"/>
    <s v="Ground Advantage"/>
    <s v="08753"/>
    <s v="08753"/>
    <n v="5"/>
    <s v="Toms River"/>
    <x v="31"/>
    <n v="0"/>
    <n v="6.65"/>
    <n v="10"/>
  </r>
  <r>
    <d v="2025-02-25T00:00:00"/>
    <s v="#7841"/>
    <s v="United States"/>
    <s v="United States"/>
    <s v="USPS"/>
    <s v="Ground Advantage"/>
    <n v="94901"/>
    <s v="94901"/>
    <n v="5"/>
    <s v="San Rafael"/>
    <x v="16"/>
    <n v="0"/>
    <n v="2.75"/>
    <n v="6.25"/>
  </r>
  <r>
    <d v="2025-02-25T00:00:00"/>
    <s v="#7842"/>
    <s v="United States"/>
    <s v="United States"/>
    <s v="USPS"/>
    <s v="Ground Advantage"/>
    <n v="48236"/>
    <s v="48236"/>
    <n v="5"/>
    <s v="Grosse Pointe Woods"/>
    <x v="32"/>
    <n v="0"/>
    <n v="5.09"/>
    <n v="9.31"/>
  </r>
  <r>
    <d v="2025-02-25T00:00:00"/>
    <s v="#7843"/>
    <s v="United States"/>
    <s v="United States"/>
    <s v="USPS"/>
    <s v="Ground Advantage"/>
    <n v="84780"/>
    <s v="84780"/>
    <n v="5"/>
    <s v="Washington"/>
    <x v="0"/>
    <n v="0"/>
    <n v="2.71"/>
    <n v="5.94"/>
  </r>
  <r>
    <d v="2025-02-25T00:00:00"/>
    <s v="#7844"/>
    <s v="United States"/>
    <s v="United States"/>
    <s v="USPS"/>
    <s v="Ground Advantage"/>
    <n v="71251"/>
    <s v="71251"/>
    <n v="5"/>
    <s v="jonesboro"/>
    <x v="42"/>
    <n v="0"/>
    <n v="3.11"/>
    <n v="10.09"/>
  </r>
  <r>
    <d v="2025-02-25T00:00:00"/>
    <s v="#7845"/>
    <s v="United States"/>
    <s v="United States"/>
    <s v="USPS"/>
    <s v="Ground Advantage"/>
    <n v="60647"/>
    <s v="60647"/>
    <n v="5"/>
    <s v="Chicago"/>
    <x v="40"/>
    <n v="0"/>
    <n v="4.22"/>
    <n v="8.98"/>
  </r>
  <r>
    <d v="2025-02-25T00:00:00"/>
    <s v="#7846"/>
    <s v="United States"/>
    <s v="United States"/>
    <s v="USPS"/>
    <s v="Ground Advantage"/>
    <s v="07980"/>
    <s v="07980"/>
    <n v="5"/>
    <s v="Stirling"/>
    <x v="31"/>
    <n v="0"/>
    <n v="6.65"/>
    <n v="10"/>
  </r>
  <r>
    <d v="2025-02-25T00:00:00"/>
    <s v="#7847"/>
    <s v="United States"/>
    <s v="United States"/>
    <s v="USPS"/>
    <s v="Ground Advantage"/>
    <n v="17603"/>
    <s v="17603"/>
    <n v="5"/>
    <s v="Lancaster"/>
    <x v="10"/>
    <n v="0"/>
    <n v="1.55"/>
    <n v="5.8"/>
  </r>
  <r>
    <d v="2025-02-25T00:00:00"/>
    <s v="#7848"/>
    <s v="United States"/>
    <s v="United States"/>
    <s v="USPS"/>
    <s v="Ground Advantage"/>
    <n v="11221"/>
    <s v="11221"/>
    <n v="5"/>
    <s v="Brooklyn"/>
    <x v="21"/>
    <n v="0"/>
    <n v="7.89"/>
    <n v="11.71"/>
  </r>
  <r>
    <d v="2025-02-25T00:00:00"/>
    <s v="#7849"/>
    <s v="United States"/>
    <s v="United States"/>
    <s v="USPS"/>
    <s v="Ground Advantage"/>
    <n v="95127"/>
    <s v="95127"/>
    <n v="5"/>
    <s v="San Jose"/>
    <x v="16"/>
    <n v="0"/>
    <n v="4.87"/>
    <n v="6.53"/>
  </r>
  <r>
    <d v="2025-02-25T00:00:00"/>
    <s v="#7850"/>
    <s v="United States"/>
    <s v="United States"/>
    <s v="USPS"/>
    <s v="Ground Advantage"/>
    <n v="76710"/>
    <s v="76710"/>
    <n v="5"/>
    <s v="Waco"/>
    <x v="8"/>
    <n v="0"/>
    <n v="4.5199999999999996"/>
    <n v="8.58"/>
  </r>
  <r>
    <d v="2025-02-25T00:00:00"/>
    <s v="#7851"/>
    <s v="United States"/>
    <s v="United States"/>
    <s v="USPS"/>
    <s v="Ground Advantage"/>
    <n v="45381"/>
    <s v="45381"/>
    <n v="5"/>
    <s v="West Alexandria"/>
    <x v="29"/>
    <n v="0"/>
    <n v="5.09"/>
    <n v="9.31"/>
  </r>
  <r>
    <d v="2025-03-27T00:00:00"/>
    <s v="#7852"/>
    <s v="United States"/>
    <s v="United States"/>
    <s v="USPS"/>
    <s v="Ground Advantage"/>
    <n v="44241"/>
    <s v="44241"/>
    <n v="5"/>
    <s v="Streetsboro"/>
    <x v="29"/>
    <n v="0"/>
    <n v="5.09"/>
    <n v="9.31"/>
  </r>
  <r>
    <d v="2025-03-27T00:00:00"/>
    <s v="#7853"/>
    <s v="United States"/>
    <s v="United States"/>
    <s v="USPS"/>
    <s v="Ground Advantage"/>
    <n v="22406"/>
    <s v="22406"/>
    <n v="5"/>
    <s v="Fredericksburg"/>
    <x v="1"/>
    <n v="0"/>
    <n v="7.89"/>
    <n v="11.71"/>
  </r>
  <r>
    <d v="2025-02-26T00:00:00"/>
    <s v="#7854"/>
    <s v="United States"/>
    <s v="United States"/>
    <s v="USPS"/>
    <s v="Ground Advantage"/>
    <n v="60416"/>
    <s v="60416"/>
    <n v="5"/>
    <s v="Diamond"/>
    <x v="40"/>
    <n v="0"/>
    <n v="4.22"/>
    <n v="8.98"/>
  </r>
  <r>
    <d v="2025-03-27T00:00:00"/>
    <s v="#7854"/>
    <s v="United States"/>
    <s v="United States"/>
    <s v="USPS"/>
    <s v="Ground Advantage"/>
    <n v="60416"/>
    <s v="60416"/>
    <n v="5"/>
    <s v="Diamond"/>
    <x v="40"/>
    <n v="0"/>
    <n v="4.22"/>
    <n v="8.98"/>
  </r>
  <r>
    <d v="2025-03-27T00:00:00"/>
    <s v="#7855"/>
    <s v="United States"/>
    <s v="United States"/>
    <s v="USPS"/>
    <s v="Ground Advantage"/>
    <n v="32825"/>
    <s v="32825"/>
    <n v="5"/>
    <s v="Orlando"/>
    <x v="27"/>
    <n v="0"/>
    <n v="6.65"/>
    <n v="10"/>
  </r>
  <r>
    <d v="2025-03-27T00:00:00"/>
    <s v="#7856"/>
    <s v="United States"/>
    <s v="United States"/>
    <s v="USPS"/>
    <s v="Ground Advantage"/>
    <n v="85297"/>
    <s v="85297"/>
    <n v="5"/>
    <s v="Gilbert"/>
    <x v="2"/>
    <n v="0"/>
    <n v="4.87"/>
    <n v="6.53"/>
  </r>
  <r>
    <d v="2025-02-26T00:00:00"/>
    <s v="#7857"/>
    <s v="United States"/>
    <s v="United States"/>
    <s v="USPS"/>
    <s v="Ground Advantage"/>
    <n v="15101"/>
    <s v="15101"/>
    <n v="5"/>
    <s v="Allison Park"/>
    <x v="10"/>
    <n v="0"/>
    <n v="5.09"/>
    <n v="9.31"/>
  </r>
  <r>
    <d v="2025-03-27T00:00:00"/>
    <s v="#7858"/>
    <s v="United States"/>
    <s v="United States"/>
    <s v="USPS"/>
    <s v="Ground Advantage"/>
    <s v="01749"/>
    <s v="01749"/>
    <n v="5"/>
    <s v="Hudson"/>
    <x v="39"/>
    <n v="0"/>
    <n v="6.65"/>
    <n v="10"/>
  </r>
  <r>
    <d v="2025-02-27T00:00:00"/>
    <s v="#7859"/>
    <s v="United States"/>
    <s v="United States"/>
    <s v="USPS"/>
    <s v="Ground Advantage"/>
    <n v="84664"/>
    <s v="84664"/>
    <n v="5"/>
    <s v="Mapleton"/>
    <x v="0"/>
    <n v="0"/>
    <n v="2.7"/>
    <n v="5.65"/>
  </r>
  <r>
    <d v="2025-03-27T00:00:00"/>
    <s v="#7860"/>
    <s v="United States"/>
    <s v="United States"/>
    <s v="USPS"/>
    <s v="Ground Advantage"/>
    <n v="76502"/>
    <s v="76502"/>
    <n v="5"/>
    <s v="Temple"/>
    <x v="8"/>
    <n v="0"/>
    <n v="4.63"/>
    <n v="7.67"/>
  </r>
  <r>
    <d v="2025-02-26T00:00:00"/>
    <s v="#7861"/>
    <s v="United States"/>
    <s v="United States"/>
    <s v="USPS"/>
    <s v="Ground Advantage"/>
    <n v="76502"/>
    <s v="76502"/>
    <n v="5"/>
    <s v="Temple"/>
    <x v="8"/>
    <n v="0"/>
    <n v="4.5199999999999996"/>
    <n v="8.58"/>
  </r>
  <r>
    <d v="2025-02-27T00:00:00"/>
    <s v="#7861"/>
    <s v="United States"/>
    <s v="United States"/>
    <s v="USPS"/>
    <s v="Ground Advantage"/>
    <n v="76502"/>
    <s v="76502"/>
    <n v="5"/>
    <s v="Temple"/>
    <x v="8"/>
    <n v="0"/>
    <n v="2.75"/>
    <n v="6.25"/>
  </r>
  <r>
    <d v="2025-02-26T00:00:00"/>
    <s v="#7862"/>
    <s v="United States"/>
    <s v="United States"/>
    <s v="USPS"/>
    <s v="Ground Advantage"/>
    <n v="60465"/>
    <s v="60465"/>
    <n v="5"/>
    <s v="Palos Hills"/>
    <x v="40"/>
    <n v="0"/>
    <n v="6.2"/>
    <n v="12.2"/>
  </r>
  <r>
    <d v="2025-02-26T00:00:00"/>
    <s v="#7863"/>
    <s v="United States"/>
    <s v="United States"/>
    <s v="USPS"/>
    <s v="Ground Advantage"/>
    <n v="95835"/>
    <s v="95835"/>
    <n v="5"/>
    <s v="Sacramento"/>
    <x v="16"/>
    <n v="0"/>
    <n v="4.84"/>
    <n v="7.16"/>
  </r>
  <r>
    <d v="2025-02-26T00:00:00"/>
    <s v="#7864"/>
    <s v="United States"/>
    <s v="United States"/>
    <s v="USPS"/>
    <s v="Ground Advantage"/>
    <n v="60532"/>
    <s v="60532"/>
    <n v="5"/>
    <s v="Lisle"/>
    <x v="40"/>
    <n v="0"/>
    <n v="4.22"/>
    <n v="8.98"/>
  </r>
  <r>
    <d v="2025-02-26T00:00:00"/>
    <s v="#7865"/>
    <s v="United States"/>
    <s v="United States"/>
    <s v="USPS"/>
    <s v="Ground Advantage"/>
    <n v="80237"/>
    <s v="80237"/>
    <n v="5"/>
    <s v="Denver"/>
    <x v="12"/>
    <n v="0"/>
    <n v="4.84"/>
    <n v="7.16"/>
  </r>
  <r>
    <d v="2025-03-04T00:00:00"/>
    <s v="#7866"/>
    <s v="United States"/>
    <s v="United States"/>
    <s v="USPS"/>
    <s v="Ground Advantage"/>
    <n v="37923"/>
    <s v="37923"/>
    <n v="5"/>
    <s v="Knoxville"/>
    <x v="37"/>
    <n v="0"/>
    <n v="2.68"/>
    <n v="6.57"/>
  </r>
  <r>
    <d v="2025-02-27T00:00:00"/>
    <s v="#7867"/>
    <s v="United States"/>
    <s v="United States"/>
    <s v="USPS"/>
    <s v="Ground Advantage"/>
    <s v="01845"/>
    <s v="01845"/>
    <n v="5"/>
    <s v="North Andover"/>
    <x v="39"/>
    <n v="0"/>
    <n v="6.65"/>
    <n v="10"/>
  </r>
  <r>
    <d v="2025-02-27T00:00:00"/>
    <s v="#7868"/>
    <s v="United States"/>
    <s v="United States"/>
    <s v="USPS"/>
    <s v="Ground Advantage"/>
    <s v="08225"/>
    <s v="08225"/>
    <n v="5"/>
    <s v="Northfield"/>
    <x v="31"/>
    <n v="0"/>
    <n v="6.65"/>
    <n v="10"/>
  </r>
  <r>
    <d v="2025-02-27T00:00:00"/>
    <s v="#7869"/>
    <s v="United States"/>
    <s v="United States"/>
    <s v="USPS"/>
    <s v="Ground Advantage"/>
    <n v="48192"/>
    <s v="48192"/>
    <n v="5"/>
    <s v="Wyandotte"/>
    <x v="32"/>
    <n v="0"/>
    <n v="5.88"/>
    <n v="10.67"/>
  </r>
  <r>
    <d v="2025-02-27T00:00:00"/>
    <s v="#7870"/>
    <s v="United States"/>
    <s v="United States"/>
    <s v="USPS"/>
    <s v="Ground Advantage"/>
    <n v="10309"/>
    <s v="10309"/>
    <n v="5"/>
    <s v="Staten Island"/>
    <x v="21"/>
    <n v="0"/>
    <n v="6.65"/>
    <n v="10"/>
  </r>
  <r>
    <d v="2025-03-24T00:00:00"/>
    <s v="#7870"/>
    <s v="United States"/>
    <s v="United States"/>
    <s v="USPS"/>
    <s v="Ground Advantage"/>
    <n v="10309"/>
    <s v="10309"/>
    <n v="5"/>
    <s v="Staten Island"/>
    <x v="21"/>
    <n v="0"/>
    <n v="6.65"/>
    <n v="10"/>
  </r>
  <r>
    <d v="2025-02-27T00:00:00"/>
    <s v="#7871"/>
    <s v="United States"/>
    <s v="United States"/>
    <s v="USPS"/>
    <s v="Ground Advantage"/>
    <n v="19808"/>
    <s v="19808"/>
    <n v="5"/>
    <s v="Wilmington"/>
    <x v="33"/>
    <n v="0"/>
    <n v="2.61"/>
    <n v="6.84"/>
  </r>
  <r>
    <d v="2025-02-27T00:00:00"/>
    <s v="#7872"/>
    <s v="United States"/>
    <s v="United States"/>
    <s v="USPS"/>
    <s v="Ground Advantage"/>
    <n v="38242"/>
    <s v="38242"/>
    <n v="5"/>
    <s v="Paris"/>
    <x v="37"/>
    <n v="0"/>
    <n v="4.22"/>
    <n v="8.98"/>
  </r>
  <r>
    <d v="2025-02-27T00:00:00"/>
    <s v="#7873"/>
    <s v="United States"/>
    <s v="United States"/>
    <s v="USPS"/>
    <s v="Ground Advantage"/>
    <n v="73132"/>
    <s v="73132"/>
    <n v="5"/>
    <s v="Oklahoma City"/>
    <x v="13"/>
    <n v="0"/>
    <n v="2.75"/>
    <n v="6.25"/>
  </r>
  <r>
    <d v="2025-02-27T00:00:00"/>
    <s v="#7874"/>
    <s v="United States"/>
    <s v="United States"/>
    <s v="USPS"/>
    <s v="Ground Advantage"/>
    <n v="75098"/>
    <s v="75098"/>
    <n v="5"/>
    <s v="Wylie"/>
    <x v="8"/>
    <n v="0"/>
    <n v="4.5199999999999996"/>
    <n v="8.58"/>
  </r>
  <r>
    <d v="2025-02-28T00:00:00"/>
    <s v="#7875"/>
    <s v="United States"/>
    <s v="United States"/>
    <s v="USPS"/>
    <s v="Ground Advantage"/>
    <n v="40729"/>
    <s v="40729"/>
    <n v="5"/>
    <s v="East Bernstadt"/>
    <x v="19"/>
    <n v="0"/>
    <n v="2.09"/>
    <n v="7.16"/>
  </r>
  <r>
    <d v="2025-02-28T00:00:00"/>
    <s v="#7877"/>
    <s v="United States"/>
    <s v="United States"/>
    <s v="USPS"/>
    <s v="Ground Advantage"/>
    <n v="84790"/>
    <s v="84790"/>
    <n v="5"/>
    <s v="St George"/>
    <x v="0"/>
    <n v="0"/>
    <n v="4.4800000000000004"/>
    <n v="7.47"/>
  </r>
  <r>
    <d v="2025-02-28T00:00:00"/>
    <s v="#7878"/>
    <s v="United States"/>
    <s v="United States"/>
    <s v="USPS"/>
    <s v="Ground Advantage"/>
    <n v="92868"/>
    <s v="92868"/>
    <n v="5"/>
    <s v="Orange"/>
    <x v="16"/>
    <n v="0"/>
    <n v="2.78"/>
    <n v="6.07"/>
  </r>
  <r>
    <d v="2025-02-28T00:00:00"/>
    <s v="#7879"/>
    <s v="United States"/>
    <s v="United States"/>
    <s v="USPS"/>
    <s v="Ground Advantage"/>
    <n v="24901"/>
    <s v="24901"/>
    <n v="5"/>
    <s v="Lewisburg"/>
    <x v="11"/>
    <n v="0"/>
    <n v="5.09"/>
    <n v="9.31"/>
  </r>
  <r>
    <d v="2025-02-28T00:00:00"/>
    <s v="#7880"/>
    <s v="United States"/>
    <s v="United States"/>
    <s v="USPS"/>
    <s v="Ground Advantage"/>
    <n v="35633"/>
    <s v="35633"/>
    <n v="5"/>
    <s v="Florence"/>
    <x v="25"/>
    <n v="0"/>
    <n v="3.11"/>
    <n v="10.09"/>
  </r>
  <r>
    <d v="2025-03-27T00:00:00"/>
    <s v="#7881"/>
    <s v="United States"/>
    <s v="United States"/>
    <s v="USPS"/>
    <s v="Ground Advantage"/>
    <n v="76661"/>
    <s v="76661"/>
    <n v="5"/>
    <s v="Marlin"/>
    <x v="8"/>
    <n v="0"/>
    <n v="3.11"/>
    <n v="10.09"/>
  </r>
  <r>
    <d v="2025-02-28T00:00:00"/>
    <s v="#7882"/>
    <s v="United States"/>
    <s v="United States"/>
    <s v="USPS"/>
    <s v="Ground Advantage"/>
    <n v="80211"/>
    <s v="80211"/>
    <n v="5"/>
    <s v="Denver"/>
    <x v="12"/>
    <n v="0"/>
    <n v="4.84"/>
    <n v="7.16"/>
  </r>
  <r>
    <d v="2025-03-26T00:00:00"/>
    <s v="#7883"/>
    <s v="United States"/>
    <s v="United States"/>
    <s v="USPS"/>
    <s v="Ground Advantage"/>
    <n v="97303"/>
    <s v="97303"/>
    <n v="5"/>
    <s v="Keizer"/>
    <x v="4"/>
    <n v="0"/>
    <n v="4.63"/>
    <n v="7.67"/>
  </r>
  <r>
    <d v="2025-02-28T00:00:00"/>
    <s v="#7884"/>
    <s v="United States"/>
    <s v="United States"/>
    <s v="USPS"/>
    <s v="Ground Advantage"/>
    <n v="84790"/>
    <s v="84790"/>
    <n v="5"/>
    <s v="St George"/>
    <x v="0"/>
    <n v="0"/>
    <n v="1.81"/>
    <n v="5.14"/>
  </r>
  <r>
    <d v="2025-02-28T00:00:00"/>
    <s v="#7885"/>
    <s v="United States"/>
    <s v="United States"/>
    <s v="USPS"/>
    <s v="Ground Advantage"/>
    <n v="85209"/>
    <s v="85209"/>
    <n v="5"/>
    <s v="Mesa"/>
    <x v="2"/>
    <n v="0"/>
    <n v="1.68"/>
    <n v="4.5199999999999996"/>
  </r>
  <r>
    <d v="2025-03-01T00:00:00"/>
    <s v="#7886"/>
    <s v="United States"/>
    <s v="United States"/>
    <s v="USPS"/>
    <s v="Ground Advantage"/>
    <n v="27017"/>
    <s v="27017"/>
    <n v="5"/>
    <s v="Dobson"/>
    <x v="30"/>
    <n v="0"/>
    <n v="0.26"/>
    <n v="8.99"/>
  </r>
  <r>
    <d v="2025-03-01T00:00:00"/>
    <s v="#7887"/>
    <s v="United States"/>
    <s v="United States"/>
    <s v="USPS"/>
    <s v="Ground Advantage"/>
    <n v="84106"/>
    <s v="84106"/>
    <n v="5"/>
    <s v="Salt Lake City"/>
    <x v="0"/>
    <n v="0"/>
    <n v="3.84"/>
    <n v="6.21"/>
  </r>
  <r>
    <d v="2025-03-01T00:00:00"/>
    <s v="#7888"/>
    <s v="United States"/>
    <s v="United States"/>
    <s v="USPS"/>
    <s v="Ground Advantage"/>
    <s v="39073-8334"/>
    <s v="39073"/>
    <n v="5"/>
    <s v="Florence"/>
    <x v="23"/>
    <n v="0"/>
    <n v="2.7"/>
    <n v="6.4"/>
  </r>
  <r>
    <d v="2025-03-01T00:00:00"/>
    <s v="#7889"/>
    <s v="United States"/>
    <s v="United States"/>
    <s v="USPS"/>
    <s v="Ground Advantage"/>
    <n v="54911"/>
    <s v="54911"/>
    <n v="5"/>
    <s v="Appleton"/>
    <x v="38"/>
    <n v="0"/>
    <n v="2.7"/>
    <n v="6.4"/>
  </r>
  <r>
    <d v="2025-03-01T00:00:00"/>
    <s v="#7890"/>
    <s v="United States"/>
    <s v="United States"/>
    <s v="USPS"/>
    <s v="Ground Advantage"/>
    <n v="84790"/>
    <s v="84790"/>
    <n v="5"/>
    <s v="St George"/>
    <x v="0"/>
    <n v="0"/>
    <n v="1.71"/>
    <n v="4.4400000000000004"/>
  </r>
  <r>
    <d v="2025-03-01T00:00:00"/>
    <s v="#7891"/>
    <s v="United States"/>
    <s v="United States"/>
    <s v="USPS"/>
    <s v="Ground Advantage"/>
    <s v="01749"/>
    <s v="01749"/>
    <n v="5"/>
    <s v="Hudson"/>
    <x v="39"/>
    <n v="0"/>
    <n v="1.55"/>
    <n v="5.8"/>
  </r>
  <r>
    <d v="2025-03-01T00:00:00"/>
    <s v="#7892"/>
    <s v="United States"/>
    <s v="United States"/>
    <s v="USPS"/>
    <s v="Ground Advantage"/>
    <n v="91106"/>
    <s v="91106"/>
    <n v="5"/>
    <s v="Pasadena"/>
    <x v="16"/>
    <n v="0"/>
    <n v="4.87"/>
    <n v="6.53"/>
  </r>
  <r>
    <d v="2025-03-01T00:00:00"/>
    <s v="#7893"/>
    <s v="United States"/>
    <s v="United States"/>
    <s v="USPS"/>
    <s v="Ground Advantage"/>
    <n v="39350"/>
    <s v="39350"/>
    <n v="5"/>
    <s v="Philadelphia"/>
    <x v="23"/>
    <n v="0"/>
    <n v="4.22"/>
    <n v="8.98"/>
  </r>
  <r>
    <d v="2025-03-03T00:00:00"/>
    <s v="#7894"/>
    <s v="United States"/>
    <s v="United States"/>
    <s v="USPS"/>
    <s v="Ground Advantage"/>
    <n v="71251"/>
    <s v="71251"/>
    <n v="5"/>
    <s v="jonesboro"/>
    <x v="42"/>
    <n v="0"/>
    <n v="3.11"/>
    <n v="10.09"/>
  </r>
  <r>
    <d v="2025-03-03T00:00:00"/>
    <s v="#7895"/>
    <s v="United States"/>
    <s v="United States"/>
    <s v="USPS"/>
    <s v="Ground Advantage"/>
    <n v="90040"/>
    <s v="90040"/>
    <n v="5"/>
    <s v="Commerce"/>
    <x v="16"/>
    <n v="0"/>
    <n v="4.84"/>
    <n v="7.16"/>
  </r>
  <r>
    <d v="2025-03-03T00:00:00"/>
    <s v="#7896"/>
    <s v="United States"/>
    <s v="United States"/>
    <s v="USPS"/>
    <s v="Ground Advantage"/>
    <n v="33024"/>
    <s v="33024"/>
    <n v="5"/>
    <s v="Pembroke Pines"/>
    <x v="27"/>
    <n v="0"/>
    <n v="6.65"/>
    <n v="10"/>
  </r>
  <r>
    <d v="2025-03-27T00:00:00"/>
    <s v="#7897"/>
    <s v="United States"/>
    <s v="United States"/>
    <s v="USPS"/>
    <s v="Ground Advantage"/>
    <s v="53511-4954"/>
    <s v="53511"/>
    <n v="5"/>
    <s v="Beloit"/>
    <x v="38"/>
    <n v="0"/>
    <n v="4.22"/>
    <n v="8.98"/>
  </r>
  <r>
    <d v="2025-03-03T00:00:00"/>
    <s v="#7898"/>
    <s v="United States"/>
    <s v="United States"/>
    <s v="USPS"/>
    <s v="Ground Advantage"/>
    <n v="60007"/>
    <s v="60007"/>
    <n v="5"/>
    <s v="Elk Grove Village"/>
    <x v="40"/>
    <n v="0"/>
    <n v="4.32"/>
    <n v="10.08"/>
  </r>
  <r>
    <d v="2025-03-03T00:00:00"/>
    <s v="#7899"/>
    <s v="United States"/>
    <s v="United States"/>
    <s v="USPS"/>
    <s v="Ground Advantage"/>
    <n v="28203"/>
    <s v="28203"/>
    <n v="5"/>
    <s v="Charlotte"/>
    <x v="30"/>
    <n v="0"/>
    <n v="5.09"/>
    <n v="9.31"/>
  </r>
  <r>
    <d v="2025-03-03T00:00:00"/>
    <s v="#7900"/>
    <s v="United States"/>
    <s v="United States"/>
    <s v="USPS"/>
    <s v="Ground Advantage"/>
    <n v="85212"/>
    <s v="85212"/>
    <n v="5"/>
    <s v="Mesa"/>
    <x v="2"/>
    <n v="0"/>
    <n v="1.79"/>
    <n v="5.21"/>
  </r>
  <r>
    <d v="2025-03-27T00:00:00"/>
    <s v="#7901"/>
    <s v="United States"/>
    <s v="United States"/>
    <s v="USPS"/>
    <s v="Ground Advantage"/>
    <n v="23114"/>
    <s v="23114"/>
    <n v="5"/>
    <s v="Midlothian"/>
    <x v="1"/>
    <n v="0"/>
    <n v="6.65"/>
    <n v="10"/>
  </r>
  <r>
    <d v="2025-03-03T00:00:00"/>
    <s v="#7902"/>
    <s v="United States"/>
    <s v="United States"/>
    <s v="USPS"/>
    <s v="Ground Advantage"/>
    <n v="68102"/>
    <s v="68102"/>
    <n v="5"/>
    <s v="Omaha"/>
    <x v="17"/>
    <n v="0"/>
    <n v="4.63"/>
    <n v="7.67"/>
  </r>
  <r>
    <d v="2025-03-27T00:00:00"/>
    <s v="#7904"/>
    <s v="United States"/>
    <s v="United States"/>
    <s v="USPS"/>
    <s v="Ground Advantage"/>
    <n v="78747"/>
    <s v="78747"/>
    <n v="5"/>
    <s v="Austin"/>
    <x v="8"/>
    <n v="0"/>
    <n v="4.22"/>
    <n v="8.98"/>
  </r>
  <r>
    <d v="2025-03-04T00:00:00"/>
    <s v="#7905"/>
    <s v="United States"/>
    <s v="United States"/>
    <s v="USPS"/>
    <s v="Ground Advantage"/>
    <n v="55375"/>
    <s v="55375"/>
    <n v="5"/>
    <s v="Saint Bonifacius"/>
    <x v="22"/>
    <n v="0"/>
    <n v="4.63"/>
    <n v="7.67"/>
  </r>
  <r>
    <d v="2025-03-04T00:00:00"/>
    <s v="#7906"/>
    <s v="United States"/>
    <s v="United States"/>
    <s v="USPS"/>
    <s v="Ground Advantage"/>
    <n v="19134"/>
    <s v="19134"/>
    <n v="5"/>
    <s v="Philadelphia"/>
    <x v="10"/>
    <n v="0"/>
    <n v="1.71"/>
    <n v="4.84"/>
  </r>
  <r>
    <d v="2025-03-04T00:00:00"/>
    <s v="#7907"/>
    <s v="United States"/>
    <s v="United States"/>
    <s v="USPS"/>
    <s v="Ground Advantage"/>
    <n v="23141"/>
    <s v="23141"/>
    <n v="5"/>
    <s v="Quinton"/>
    <x v="1"/>
    <n v="0"/>
    <n v="6.65"/>
    <n v="10"/>
  </r>
  <r>
    <d v="2025-03-04T00:00:00"/>
    <s v="#7908"/>
    <s v="United States"/>
    <s v="United States"/>
    <s v="USPS"/>
    <s v="Ground Advantage"/>
    <s v="94533-1248"/>
    <s v="94533"/>
    <n v="5"/>
    <s v="FAIRFIELD"/>
    <x v="16"/>
    <n v="0"/>
    <n v="5"/>
    <n v="8"/>
  </r>
  <r>
    <d v="2025-03-04T00:00:00"/>
    <s v="#7909"/>
    <s v="United States"/>
    <s v="United States"/>
    <s v="USPS"/>
    <s v="Ground Advantage"/>
    <n v="48236"/>
    <s v="48236"/>
    <n v="5"/>
    <s v="Grosse Pointe Woods"/>
    <x v="32"/>
    <n v="0"/>
    <n v="1.63"/>
    <n v="5.62"/>
  </r>
  <r>
    <d v="2025-03-26T00:00:00"/>
    <s v="#7910"/>
    <s v="United States"/>
    <s v="United States"/>
    <s v="USPS"/>
    <s v="Ground Advantage"/>
    <n v="72206"/>
    <s v="72206"/>
    <n v="5"/>
    <s v="Little Rock"/>
    <x v="15"/>
    <n v="0"/>
    <n v="4.22"/>
    <n v="8.98"/>
  </r>
  <r>
    <d v="2025-03-27T00:00:00"/>
    <s v="#7911"/>
    <s v="United States"/>
    <s v="United States"/>
    <s v="USPS"/>
    <s v="Ground Advantage"/>
    <n v="67147"/>
    <s v="67147"/>
    <n v="5"/>
    <s v="Valley Center"/>
    <x v="35"/>
    <n v="0"/>
    <n v="4.63"/>
    <n v="7.67"/>
  </r>
  <r>
    <d v="2025-03-04T00:00:00"/>
    <s v="#7912"/>
    <s v="United States"/>
    <s v="United States"/>
    <s v="USPS"/>
    <s v="Ground Advantage"/>
    <n v="27703"/>
    <s v="27703"/>
    <n v="5"/>
    <s v="Durham"/>
    <x v="30"/>
    <n v="0"/>
    <n v="1.06"/>
    <n v="8.19"/>
  </r>
  <r>
    <d v="2025-03-05T00:00:00"/>
    <s v="#7913"/>
    <s v="United States"/>
    <s v="United States"/>
    <s v="USPS"/>
    <s v="Ground Advantage"/>
    <n v="92057"/>
    <s v="92057"/>
    <n v="5"/>
    <s v="Oceanside"/>
    <x v="16"/>
    <n v="0"/>
    <n v="5"/>
    <n v="8"/>
  </r>
  <r>
    <d v="2025-03-27T00:00:00"/>
    <s v="#7914"/>
    <s v="United States"/>
    <s v="United States"/>
    <s v="USPS"/>
    <s v="Ground Advantage"/>
    <s v="02081"/>
    <s v="02081"/>
    <n v="5"/>
    <s v="Walpole"/>
    <x v="39"/>
    <n v="0"/>
    <n v="6.65"/>
    <n v="10"/>
  </r>
  <r>
    <d v="2025-03-05T00:00:00"/>
    <s v="#7914"/>
    <s v="United States"/>
    <s v="United States"/>
    <s v="USPS"/>
    <s v="Ground Advantage"/>
    <s v="02081"/>
    <s v="02081"/>
    <n v="5"/>
    <s v="Walpole"/>
    <x v="39"/>
    <n v="0"/>
    <n v="1.71"/>
    <n v="4.84"/>
  </r>
  <r>
    <d v="2025-03-05T00:00:00"/>
    <s v="#7915"/>
    <s v="United States"/>
    <s v="United States"/>
    <s v="USPS"/>
    <s v="Ground Advantage"/>
    <n v="80216"/>
    <s v="80216"/>
    <n v="5"/>
    <s v="Denver"/>
    <x v="12"/>
    <n v="0"/>
    <n v="4.87"/>
    <n v="6.53"/>
  </r>
  <r>
    <d v="2025-03-27T00:00:00"/>
    <s v="#7915"/>
    <s v="United States"/>
    <s v="United States"/>
    <s v="USPS"/>
    <s v="Ground Advantage"/>
    <n v="80216"/>
    <s v="80216"/>
    <n v="5"/>
    <s v="Denver"/>
    <x v="12"/>
    <n v="0"/>
    <n v="4.87"/>
    <n v="6.53"/>
  </r>
  <r>
    <d v="2025-03-05T00:00:00"/>
    <s v="#7916"/>
    <s v="United States"/>
    <s v="United States"/>
    <s v="USPS"/>
    <s v="Ground Advantage"/>
    <n v="48030"/>
    <s v="48030"/>
    <n v="5"/>
    <s v="Hazel Park"/>
    <x v="32"/>
    <n v="0"/>
    <n v="5.09"/>
    <n v="9.31"/>
  </r>
  <r>
    <d v="2025-03-05T00:00:00"/>
    <s v="#7917"/>
    <s v="United States"/>
    <s v="United States"/>
    <s v="USPS"/>
    <s v="Ground Advantage"/>
    <n v="50014"/>
    <s v="50014"/>
    <n v="5"/>
    <s v="Ames"/>
    <x v="46"/>
    <n v="0"/>
    <n v="1.73"/>
    <n v="4.57"/>
  </r>
  <r>
    <d v="2025-03-27T00:00:00"/>
    <s v="#7918"/>
    <s v="United States"/>
    <s v="United States"/>
    <s v="USPS"/>
    <s v="Ground Advantage"/>
    <n v="47714"/>
    <s v="47714"/>
    <n v="5"/>
    <s v="Evansville"/>
    <x v="14"/>
    <n v="0"/>
    <n v="4.22"/>
    <n v="8.98"/>
  </r>
  <r>
    <d v="2025-03-27T00:00:00"/>
    <s v="#7919"/>
    <s v="United States"/>
    <s v="United States"/>
    <s v="USPS"/>
    <s v="Ground Advantage"/>
    <n v="92382"/>
    <s v="92382"/>
    <n v="5"/>
    <s v="Running Springs"/>
    <x v="16"/>
    <n v="0"/>
    <n v="3.35"/>
    <n v="8.0500000000000007"/>
  </r>
  <r>
    <d v="2025-03-27T00:00:00"/>
    <s v="#7920"/>
    <s v="United States"/>
    <s v="United States"/>
    <s v="USPS"/>
    <s v="Ground Advantage"/>
    <n v="90803"/>
    <s v="90803"/>
    <n v="5"/>
    <s v="Long Beach"/>
    <x v="16"/>
    <n v="0"/>
    <n v="4.87"/>
    <n v="6.53"/>
  </r>
  <r>
    <d v="2025-03-06T00:00:00"/>
    <s v="#7921"/>
    <s v="United States"/>
    <s v="United States"/>
    <s v="USPS"/>
    <s v="Ground Advantage"/>
    <n v="80501"/>
    <s v="80501"/>
    <n v="5"/>
    <s v="Longmont"/>
    <x v="12"/>
    <n v="0"/>
    <n v="1.79"/>
    <n v="5.21"/>
  </r>
  <r>
    <d v="2025-03-26T00:00:00"/>
    <s v="#7922"/>
    <s v="United States"/>
    <s v="United States"/>
    <s v="USPS"/>
    <s v="Ground Advantage"/>
    <n v="45102"/>
    <s v="45102"/>
    <n v="5"/>
    <s v="Amelia"/>
    <x v="29"/>
    <n v="0"/>
    <n v="5.09"/>
    <n v="9.31"/>
  </r>
  <r>
    <d v="2025-03-06T00:00:00"/>
    <s v="#7923"/>
    <s v="United States"/>
    <s v="United States"/>
    <s v="USPS"/>
    <s v="Ground Advantage"/>
    <n v="37122"/>
    <s v="37122"/>
    <n v="5"/>
    <s v="Mt. Juliet"/>
    <x v="37"/>
    <n v="0"/>
    <n v="5.09"/>
    <n v="9.31"/>
  </r>
  <r>
    <d v="2025-03-06T00:00:00"/>
    <s v="#7924"/>
    <s v="United States"/>
    <s v="United States"/>
    <s v="USPS"/>
    <s v="Ground Advantage"/>
    <n v="55109"/>
    <s v="55109"/>
    <n v="5"/>
    <s v="Maplewood"/>
    <x v="22"/>
    <n v="0"/>
    <n v="4.32"/>
    <n v="10.08"/>
  </r>
  <r>
    <d v="2025-03-06T00:00:00"/>
    <s v="#7925"/>
    <s v="United States"/>
    <s v="United States"/>
    <s v="USPS"/>
    <s v="Ground Advantage"/>
    <n v="47201"/>
    <s v="47201"/>
    <n v="5"/>
    <s v="Columbus"/>
    <x v="14"/>
    <n v="0"/>
    <n v="4.22"/>
    <n v="8.98"/>
  </r>
  <r>
    <d v="2025-03-27T00:00:00"/>
    <s v="#7926"/>
    <s v="United States"/>
    <s v="United States"/>
    <s v="USPS"/>
    <s v="Ground Advantage"/>
    <n v="89081"/>
    <s v="89081"/>
    <n v="5"/>
    <s v="North Las Vegas"/>
    <x v="5"/>
    <n v="0"/>
    <n v="4.3099999999999996"/>
    <n v="6.34"/>
  </r>
  <r>
    <d v="2025-03-06T00:00:00"/>
    <s v="#7927"/>
    <s v="United States"/>
    <s v="United States"/>
    <s v="USPS"/>
    <s v="Ground Advantage"/>
    <n v="28278"/>
    <s v="28278"/>
    <n v="5"/>
    <s v="Charlotte"/>
    <x v="30"/>
    <n v="0"/>
    <n v="5.09"/>
    <n v="9.31"/>
  </r>
  <r>
    <d v="2025-03-07T00:00:00"/>
    <s v="#7928"/>
    <s v="United States"/>
    <s v="United States"/>
    <s v="USPS"/>
    <s v="Ground Advantage"/>
    <n v="39232"/>
    <s v="39232"/>
    <n v="5"/>
    <s v="Flowood"/>
    <x v="23"/>
    <n v="0"/>
    <n v="2.7"/>
    <n v="6.4"/>
  </r>
  <r>
    <d v="2025-03-10T00:00:00"/>
    <s v="#7929"/>
    <s v="United States"/>
    <s v="United States"/>
    <s v="USPS"/>
    <s v="Ground Advantage"/>
    <n v="44241"/>
    <s v="44241"/>
    <n v="5"/>
    <s v="Streetsboro"/>
    <x v="29"/>
    <n v="0"/>
    <n v="5.09"/>
    <n v="9.31"/>
  </r>
  <r>
    <d v="2025-03-10T00:00:00"/>
    <s v="#7930"/>
    <s v="United States"/>
    <s v="United States"/>
    <s v="USPS"/>
    <s v="Ground Advantage"/>
    <n v="77095"/>
    <s v="77095"/>
    <n v="5"/>
    <s v="Houston"/>
    <x v="8"/>
    <n v="0"/>
    <n v="1.45"/>
    <n v="4.25"/>
  </r>
  <r>
    <d v="2025-03-10T00:00:00"/>
    <s v="#7931"/>
    <s v="United States"/>
    <s v="United States"/>
    <s v="USPS"/>
    <s v="Ground Advantage"/>
    <n v="76207"/>
    <s v="76207"/>
    <n v="5"/>
    <s v="Denton"/>
    <x v="8"/>
    <n v="0"/>
    <n v="1.79"/>
    <n v="5.31"/>
  </r>
  <r>
    <d v="2025-03-10T00:00:00"/>
    <s v="#7932"/>
    <s v="United States"/>
    <s v="United States"/>
    <s v="USPS"/>
    <s v="Ground Advantage"/>
    <n v="12953"/>
    <s v="12953"/>
    <n v="5"/>
    <s v="Malone"/>
    <x v="21"/>
    <n v="0"/>
    <n v="6.65"/>
    <n v="10"/>
  </r>
  <r>
    <d v="2025-03-10T00:00:00"/>
    <s v="#7933"/>
    <s v="United States"/>
    <s v="United States"/>
    <s v="USPS"/>
    <s v="Ground Advantage"/>
    <n v="98125"/>
    <s v="98125"/>
    <n v="5"/>
    <s v="Seattle"/>
    <x v="9"/>
    <n v="0"/>
    <n v="4.5199999999999996"/>
    <n v="8.58"/>
  </r>
  <r>
    <d v="2025-03-10T00:00:00"/>
    <s v="#7934"/>
    <s v="United States"/>
    <s v="United States"/>
    <s v="USPS"/>
    <s v="Ground Advantage"/>
    <n v="73010"/>
    <s v="73010"/>
    <n v="5"/>
    <s v="Blanchard"/>
    <x v="13"/>
    <n v="0"/>
    <n v="3.68"/>
    <n v="8.6199999999999992"/>
  </r>
  <r>
    <d v="2025-03-10T00:00:00"/>
    <s v="#7935"/>
    <s v="United States"/>
    <s v="United States"/>
    <s v="USPS"/>
    <s v="Ground Advantage"/>
    <n v="60613"/>
    <s v="60613"/>
    <n v="5"/>
    <s v="Chicago"/>
    <x v="40"/>
    <n v="0"/>
    <n v="1.73"/>
    <n v="4.62"/>
  </r>
  <r>
    <d v="2025-03-27T00:00:00"/>
    <s v="#7936"/>
    <s v="United States"/>
    <s v="United States"/>
    <s v="USPS"/>
    <s v="Ground Advantage"/>
    <n v="80524"/>
    <s v="80524"/>
    <n v="5"/>
    <s v="Fort Collins"/>
    <x v="12"/>
    <n v="0"/>
    <n v="4.87"/>
    <n v="6.53"/>
  </r>
  <r>
    <d v="2025-03-10T00:00:00"/>
    <s v="#7937"/>
    <s v="United States"/>
    <s v="United States"/>
    <s v="USPS"/>
    <s v="Ground Advantage"/>
    <n v="91106"/>
    <s v="91106"/>
    <n v="5"/>
    <s v="Pasadena"/>
    <x v="16"/>
    <n v="0"/>
    <n v="2.78"/>
    <n v="6.07"/>
  </r>
  <r>
    <d v="2025-03-27T00:00:00"/>
    <s v="#7938"/>
    <s v="United States"/>
    <s v="United States"/>
    <s v="USPS"/>
    <s v="Ground Advantage"/>
    <n v="68510"/>
    <s v="68510"/>
    <n v="5"/>
    <s v="Lincoln"/>
    <x v="17"/>
    <n v="0"/>
    <n v="4.63"/>
    <n v="7.67"/>
  </r>
  <r>
    <d v="2025-03-10T00:00:00"/>
    <s v="#7938"/>
    <s v="United States"/>
    <s v="United States"/>
    <s v="USPS"/>
    <s v="Ground Advantage"/>
    <n v="68510"/>
    <s v="68510"/>
    <n v="5"/>
    <s v="Lincoln"/>
    <x v="17"/>
    <n v="0"/>
    <n v="1.73"/>
    <n v="4.57"/>
  </r>
  <r>
    <d v="2025-03-10T00:00:00"/>
    <s v="#7939"/>
    <s v="United States"/>
    <s v="United States"/>
    <s v="USPS"/>
    <s v="Ground Advantage"/>
    <n v="65606"/>
    <s v="65606"/>
    <n v="5"/>
    <s v="Alton"/>
    <x v="18"/>
    <n v="0"/>
    <n v="3.68"/>
    <n v="8.6199999999999992"/>
  </r>
  <r>
    <d v="2025-03-10T00:00:00"/>
    <s v="#7940"/>
    <s v="United States"/>
    <s v="United States"/>
    <s v="USPS"/>
    <s v="Ground Advantage"/>
    <n v="28110"/>
    <s v="28110"/>
    <n v="5"/>
    <s v="Monroe"/>
    <x v="30"/>
    <n v="0"/>
    <n v="5.09"/>
    <n v="9.31"/>
  </r>
  <r>
    <d v="2025-03-10T00:00:00"/>
    <s v="#7941"/>
    <s v="United States"/>
    <s v="United States"/>
    <s v="USPS"/>
    <s v="Ground Advantage"/>
    <n v="55057"/>
    <s v="55057"/>
    <n v="5"/>
    <s v="Northfield"/>
    <x v="22"/>
    <n v="0"/>
    <n v="4.22"/>
    <n v="8.98"/>
  </r>
  <r>
    <d v="2025-03-10T00:00:00"/>
    <s v="#7942"/>
    <s v="United States"/>
    <s v="United States"/>
    <s v="USPS"/>
    <s v="Ground Advantage"/>
    <n v="30345"/>
    <s v="30345"/>
    <n v="5"/>
    <s v="Atlanta"/>
    <x v="3"/>
    <n v="0"/>
    <n v="2.68"/>
    <n v="6.57"/>
  </r>
  <r>
    <d v="2025-03-27T00:00:00"/>
    <s v="#7943"/>
    <s v="United States"/>
    <s v="United States"/>
    <s v="USPS"/>
    <s v="Ground Advantage"/>
    <n v="98502"/>
    <s v="98502"/>
    <n v="5"/>
    <s v="Olympia"/>
    <x v="9"/>
    <n v="0"/>
    <n v="4.63"/>
    <n v="7.67"/>
  </r>
  <r>
    <d v="2025-03-10T00:00:00"/>
    <s v="#7944"/>
    <s v="United States"/>
    <s v="United States"/>
    <s v="USPS"/>
    <s v="Ground Advantage"/>
    <n v="48428"/>
    <s v="48428"/>
    <n v="5"/>
    <s v="Dryden"/>
    <x v="32"/>
    <n v="0"/>
    <n v="6.55"/>
    <n v="11.7"/>
  </r>
  <r>
    <d v="2025-03-12T00:00:00"/>
    <s v="#7945"/>
    <s v="United States"/>
    <s v="United States"/>
    <s v="USPS"/>
    <s v="Ground Advantage"/>
    <n v="97303"/>
    <s v="97303"/>
    <n v="5"/>
    <s v="Keizer"/>
    <x v="4"/>
    <n v="0"/>
    <n v="4.5199999999999996"/>
    <n v="8.58"/>
  </r>
  <r>
    <d v="2025-03-12T00:00:00"/>
    <s v="#7946"/>
    <s v="United States"/>
    <s v="United States"/>
    <s v="USPS"/>
    <s v="Ground Advantage"/>
    <n v="56560"/>
    <s v="56560"/>
    <n v="5"/>
    <s v="Moorhead"/>
    <x v="22"/>
    <n v="0"/>
    <n v="4.63"/>
    <n v="7.67"/>
  </r>
  <r>
    <d v="2025-03-12T00:00:00"/>
    <s v="#7947"/>
    <s v="United States"/>
    <s v="United States"/>
    <s v="USPS"/>
    <s v="Ground Advantage"/>
    <n v="44149"/>
    <s v="44149"/>
    <n v="5"/>
    <s v="Strongsville"/>
    <x v="29"/>
    <n v="0"/>
    <n v="1.63"/>
    <n v="5.62"/>
  </r>
  <r>
    <d v="2025-03-27T00:00:00"/>
    <s v="#7948"/>
    <s v="United States"/>
    <s v="United States"/>
    <s v="USPS"/>
    <s v="Ground Advantage"/>
    <n v="60068"/>
    <s v="60068"/>
    <n v="5"/>
    <s v="Park Ridge"/>
    <x v="40"/>
    <n v="0"/>
    <n v="4.22"/>
    <n v="8.98"/>
  </r>
  <r>
    <d v="2025-03-12T00:00:00"/>
    <s v="#7949"/>
    <s v="United States"/>
    <s v="United States"/>
    <s v="USPS"/>
    <s v="Ground Advantage"/>
    <n v="41017"/>
    <s v="41017"/>
    <n v="5"/>
    <s v="Edgewood"/>
    <x v="19"/>
    <n v="0"/>
    <n v="5.09"/>
    <n v="9.31"/>
  </r>
  <r>
    <d v="2025-03-27T00:00:00"/>
    <s v="#7950"/>
    <s v="United States"/>
    <s v="United States"/>
    <s v="USPS"/>
    <s v="Ground Advantage"/>
    <n v="33547"/>
    <s v="33547"/>
    <n v="5"/>
    <s v="Lithia"/>
    <x v="27"/>
    <n v="0"/>
    <n v="6.65"/>
    <n v="10"/>
  </r>
  <r>
    <d v="2025-03-12T00:00:00"/>
    <s v="#7950"/>
    <s v="United States"/>
    <s v="United States"/>
    <s v="USPS"/>
    <s v="Ground Advantage"/>
    <n v="33547"/>
    <s v="33547"/>
    <n v="5"/>
    <s v="Lithia"/>
    <x v="27"/>
    <n v="0"/>
    <n v="1.55"/>
    <n v="5.8"/>
  </r>
  <r>
    <d v="2025-03-26T00:00:00"/>
    <s v="#7951"/>
    <s v="United States"/>
    <s v="United States"/>
    <s v="USPS"/>
    <s v="Ground Advantage"/>
    <n v="62864"/>
    <s v="62864"/>
    <n v="5"/>
    <s v="Mount Vernon"/>
    <x v="40"/>
    <n v="0"/>
    <n v="4.22"/>
    <n v="8.98"/>
  </r>
  <r>
    <d v="2025-03-12T00:00:00"/>
    <s v="#7951"/>
    <s v="United States"/>
    <s v="United States"/>
    <s v="USPS"/>
    <s v="Ground Advantage"/>
    <n v="62864"/>
    <s v="62864"/>
    <n v="5"/>
    <s v="Mount Vernon"/>
    <x v="40"/>
    <n v="0"/>
    <n v="1.66"/>
    <n v="5.49"/>
  </r>
  <r>
    <d v="2025-03-13T00:00:00"/>
    <s v="#7952"/>
    <s v="United States"/>
    <s v="United States"/>
    <s v="USPS"/>
    <s v="Ground Advantage"/>
    <n v="75933"/>
    <s v="75933"/>
    <n v="5"/>
    <s v="Call"/>
    <x v="8"/>
    <n v="0"/>
    <n v="1.73"/>
    <n v="4.62"/>
  </r>
  <r>
    <d v="2025-03-13T00:00:00"/>
    <s v="#7953"/>
    <s v="United States"/>
    <s v="United States"/>
    <s v="USPS"/>
    <s v="Ground Advantage"/>
    <n v="48236"/>
    <s v="48236"/>
    <n v="5"/>
    <s v="Grosse Pointe Woods"/>
    <x v="32"/>
    <n v="0"/>
    <n v="5.09"/>
    <n v="9.31"/>
  </r>
  <r>
    <d v="2025-03-26T00:00:00"/>
    <s v="#7954"/>
    <s v="United States"/>
    <s v="United States"/>
    <s v="USPS"/>
    <s v="Ground Advantage"/>
    <s v="04252"/>
    <s v="04252"/>
    <n v="5"/>
    <s v="Lisbon Falls"/>
    <x v="28"/>
    <n v="0"/>
    <n v="6.65"/>
    <n v="10"/>
  </r>
  <r>
    <d v="2025-03-13T00:00:00"/>
    <s v="#7954"/>
    <s v="United States"/>
    <s v="United States"/>
    <s v="USPS"/>
    <s v="Ground Advantage"/>
    <s v="04252"/>
    <s v="04252"/>
    <n v="5"/>
    <s v="Lisbon Falls"/>
    <x v="28"/>
    <n v="0"/>
    <n v="1.71"/>
    <n v="4.84"/>
  </r>
  <r>
    <d v="2025-03-13T00:00:00"/>
    <s v="#7955"/>
    <s v="United States"/>
    <s v="United States"/>
    <s v="USPS"/>
    <s v="Ground Advantage"/>
    <n v="37415"/>
    <s v="37415"/>
    <n v="5"/>
    <s v="Chattanooga"/>
    <x v="37"/>
    <n v="0"/>
    <n v="2.68"/>
    <n v="6.57"/>
  </r>
  <r>
    <d v="2025-03-13T00:00:00"/>
    <s v="#7957"/>
    <s v="United States"/>
    <s v="United States"/>
    <s v="USPS"/>
    <s v="Ground Advantage"/>
    <s v="06117"/>
    <s v="06117"/>
    <n v="5"/>
    <s v="West Hartford"/>
    <x v="34"/>
    <n v="0"/>
    <n v="6.65"/>
    <n v="10"/>
  </r>
  <r>
    <d v="2025-03-13T00:00:00"/>
    <s v="#7958"/>
    <s v="United States"/>
    <s v="United States"/>
    <s v="USPS"/>
    <s v="Ground Advantage"/>
    <s v="01033"/>
    <s v="01033"/>
    <n v="5"/>
    <s v="Granby"/>
    <x v="39"/>
    <n v="0"/>
    <n v="2.61"/>
    <n v="6.84"/>
  </r>
  <r>
    <d v="2025-03-27T00:00:00"/>
    <s v="#7959"/>
    <s v="United States"/>
    <s v="United States"/>
    <s v="USPS"/>
    <s v="Ground Advantage"/>
    <n v="14120"/>
    <s v="14120"/>
    <n v="5"/>
    <s v="North Tonawanda"/>
    <x v="21"/>
    <n v="0"/>
    <n v="5.09"/>
    <n v="9.31"/>
  </r>
  <r>
    <d v="2025-03-13T00:00:00"/>
    <s v="#7960"/>
    <s v="United States"/>
    <s v="United States"/>
    <s v="USPS"/>
    <s v="Ground Advantage"/>
    <n v="84759"/>
    <s v="84759"/>
    <n v="5"/>
    <s v="Panguitch"/>
    <x v="0"/>
    <n v="0"/>
    <n v="2.16"/>
    <n v="6.49"/>
  </r>
  <r>
    <d v="2025-03-27T00:00:00"/>
    <s v="#7960"/>
    <s v="United States"/>
    <s v="United States"/>
    <s v="USPS"/>
    <s v="Ground Advantage"/>
    <n v="84759"/>
    <s v="84759"/>
    <n v="5"/>
    <s v="Panguitch"/>
    <x v="0"/>
    <n v="0"/>
    <n v="2.16"/>
    <n v="6.49"/>
  </r>
  <r>
    <d v="2025-03-13T00:00:00"/>
    <s v="#7961"/>
    <s v="United States"/>
    <s v="United States"/>
    <s v="USPS"/>
    <s v="Ground Advantage"/>
    <n v="83702"/>
    <s v="83702"/>
    <n v="5"/>
    <s v="Boise"/>
    <x v="7"/>
    <n v="0"/>
    <n v="4.87"/>
    <n v="6.53"/>
  </r>
  <r>
    <d v="2025-03-14T00:00:00"/>
    <s v="#7962"/>
    <s v="United States"/>
    <s v="United States"/>
    <s v="USPS"/>
    <s v="Ground Advantage"/>
    <n v="70117"/>
    <s v="70117"/>
    <n v="5"/>
    <s v="New Orleans"/>
    <x v="42"/>
    <n v="0"/>
    <n v="4.22"/>
    <n v="8.98"/>
  </r>
  <r>
    <d v="2025-03-27T00:00:00"/>
    <s v="#7963"/>
    <s v="United States"/>
    <s v="United States"/>
    <s v="USPS"/>
    <s v="Ground Advantage"/>
    <n v="28025"/>
    <s v="28025"/>
    <n v="5"/>
    <s v="Concord"/>
    <x v="30"/>
    <n v="0"/>
    <n v="5.09"/>
    <n v="9.31"/>
  </r>
  <r>
    <d v="2025-03-14T00:00:00"/>
    <s v="#7964"/>
    <s v="United States"/>
    <s v="United States"/>
    <s v="USPS"/>
    <s v="Ground Advantage"/>
    <n v="98059"/>
    <s v="98059"/>
    <n v="5"/>
    <s v="Renton"/>
    <x v="9"/>
    <n v="0"/>
    <n v="4.63"/>
    <n v="7.67"/>
  </r>
  <r>
    <d v="2025-03-27T00:00:00"/>
    <s v="#7965"/>
    <s v="United States"/>
    <s v="United States"/>
    <s v="USPS"/>
    <s v="Ground Advantage"/>
    <n v="66203"/>
    <s v="66203"/>
    <n v="5"/>
    <s v="Shawnee"/>
    <x v="35"/>
    <n v="0"/>
    <n v="4.63"/>
    <n v="7.67"/>
  </r>
  <r>
    <d v="2025-03-15T00:00:00"/>
    <s v="#7966"/>
    <s v="United States"/>
    <s v="United States"/>
    <s v="USPS"/>
    <s v="Ground Advantage"/>
    <n v="92503"/>
    <s v="92503"/>
    <n v="5"/>
    <s v="Riverside"/>
    <x v="16"/>
    <n v="0"/>
    <n v="4.87"/>
    <n v="6.53"/>
  </r>
  <r>
    <d v="2025-03-15T00:00:00"/>
    <s v="#7967"/>
    <s v="United States"/>
    <s v="United States"/>
    <s v="USPS"/>
    <s v="Ground Advantage"/>
    <n v="98059"/>
    <s v="98059"/>
    <n v="5"/>
    <s v="Renton"/>
    <x v="9"/>
    <n v="0"/>
    <n v="4.63"/>
    <n v="7.67"/>
  </r>
  <r>
    <d v="2025-03-15T00:00:00"/>
    <s v="#7968"/>
    <s v="United States"/>
    <s v="United States"/>
    <s v="USPS"/>
    <s v="Ground Advantage"/>
    <n v="37204"/>
    <s v="37204"/>
    <n v="5"/>
    <s v="Nashville"/>
    <x v="37"/>
    <n v="0"/>
    <n v="2.7"/>
    <n v="6.4"/>
  </r>
  <r>
    <d v="2025-03-15T00:00:00"/>
    <s v="#7969"/>
    <s v="United States"/>
    <s v="United States"/>
    <s v="USPS"/>
    <s v="Ground Advantage"/>
    <n v="97015"/>
    <s v="97015"/>
    <n v="5"/>
    <s v="Clackamas"/>
    <x v="4"/>
    <n v="0"/>
    <n v="2.75"/>
    <n v="6.25"/>
  </r>
  <r>
    <d v="2025-03-15T00:00:00"/>
    <s v="#7970"/>
    <s v="United States"/>
    <s v="United States"/>
    <s v="USPS"/>
    <s v="Ground Advantage"/>
    <n v="41011"/>
    <s v="41011"/>
    <n v="5"/>
    <s v="Covington"/>
    <x v="19"/>
    <n v="0"/>
    <n v="6.55"/>
    <n v="11.7"/>
  </r>
  <r>
    <d v="2025-03-27T00:00:00"/>
    <s v="#7970"/>
    <s v="United States"/>
    <s v="United States"/>
    <s v="USPS"/>
    <s v="Ground Advantage"/>
    <n v="41011"/>
    <s v="41011"/>
    <n v="5"/>
    <s v="Covington"/>
    <x v="19"/>
    <n v="0"/>
    <n v="2.68"/>
    <n v="6.57"/>
  </r>
  <r>
    <d v="2025-03-15T00:00:00"/>
    <s v="#7971"/>
    <s v="United States"/>
    <s v="United States"/>
    <s v="USPS"/>
    <s v="Ground Advantage"/>
    <s v="75044-5790"/>
    <s v="75044"/>
    <n v="5"/>
    <s v="Garland"/>
    <x v="8"/>
    <n v="0"/>
    <n v="1.73"/>
    <n v="4.57"/>
  </r>
  <r>
    <d v="2025-03-27T00:00:00"/>
    <s v="#7972"/>
    <s v="United States"/>
    <s v="United States"/>
    <s v="USPS"/>
    <s v="Ground Advantage"/>
    <n v="55414"/>
    <s v="55414"/>
    <n v="5"/>
    <s v="Minneapolis"/>
    <x v="22"/>
    <n v="0"/>
    <n v="4.22"/>
    <n v="8.98"/>
  </r>
  <r>
    <d v="2025-03-17T00:00:00"/>
    <s v="#7972"/>
    <s v="United States"/>
    <s v="United States"/>
    <s v="USPS"/>
    <s v="Ground Advantage"/>
    <n v="55414"/>
    <s v="55414"/>
    <n v="5"/>
    <s v="Minneapolis"/>
    <x v="22"/>
    <n v="0"/>
    <n v="1.73"/>
    <n v="4.62"/>
  </r>
  <r>
    <d v="2025-03-18T00:00:00"/>
    <s v="#7974"/>
    <s v="United States"/>
    <s v="United States"/>
    <s v="USPS"/>
    <s v="Ground Advantage"/>
    <n v="68970"/>
    <s v="68970"/>
    <n v="5"/>
    <s v="Red Cloud"/>
    <x v="17"/>
    <n v="0"/>
    <n v="5.18"/>
    <n v="12.67"/>
  </r>
  <r>
    <d v="2025-03-27T00:00:00"/>
    <s v="#7975"/>
    <s v="United States"/>
    <s v="United States"/>
    <s v="USPS"/>
    <s v="Ground Advantage"/>
    <n v="55369"/>
    <s v="55369"/>
    <n v="5"/>
    <s v="Osseo"/>
    <x v="22"/>
    <n v="0"/>
    <n v="4.63"/>
    <n v="7.67"/>
  </r>
  <r>
    <d v="2025-03-28T00:00:00"/>
    <s v="#7976"/>
    <s v="United States"/>
    <s v="United States"/>
    <s v="USPS"/>
    <s v="Ground Advantage"/>
    <n v="90039"/>
    <s v="90039"/>
    <n v="5"/>
    <s v="Los Angeles"/>
    <x v="16"/>
    <n v="0"/>
    <n v="4.87"/>
    <n v="6.53"/>
  </r>
  <r>
    <d v="2025-03-17T00:00:00"/>
    <s v="#7977"/>
    <s v="United States"/>
    <s v="United States"/>
    <s v="USPS"/>
    <s v="Ground Advantage"/>
    <s v="35243-5900"/>
    <s v="35243"/>
    <n v="5"/>
    <s v="Vestavia"/>
    <x v="25"/>
    <n v="0"/>
    <n v="5.88"/>
    <n v="10.67"/>
  </r>
  <r>
    <d v="2025-03-28T00:00:00"/>
    <s v="#7977"/>
    <s v="United States"/>
    <s v="United States"/>
    <s v="USPS"/>
    <s v="Ground Advantage"/>
    <s v="35243-5900"/>
    <s v="35243"/>
    <n v="5"/>
    <s v="Vestavia"/>
    <x v="25"/>
    <n v="0"/>
    <n v="5.09"/>
    <n v="9.31"/>
  </r>
  <r>
    <d v="2025-03-17T00:00:00"/>
    <s v="#7978"/>
    <s v="United States"/>
    <s v="United States"/>
    <s v="USPS"/>
    <s v="Ground Advantage"/>
    <n v="80223"/>
    <s v="80223"/>
    <n v="5"/>
    <s v="Denver"/>
    <x v="12"/>
    <n v="0"/>
    <n v="1.79"/>
    <n v="5.21"/>
  </r>
  <r>
    <d v="2025-03-17T00:00:00"/>
    <s v="#7979"/>
    <s v="United States"/>
    <s v="United States"/>
    <s v="USPS"/>
    <s v="Ground Advantage"/>
    <n v="22407"/>
    <s v="22407"/>
    <n v="5"/>
    <s v="Fredericksburg"/>
    <x v="1"/>
    <n v="0"/>
    <n v="2.61"/>
    <n v="6.84"/>
  </r>
  <r>
    <d v="2025-03-17T00:00:00"/>
    <s v="#7980"/>
    <s v="United States"/>
    <s v="United States"/>
    <s v="USPS"/>
    <s v="Ground Advantage"/>
    <n v="25304"/>
    <s v="25304"/>
    <n v="5"/>
    <s v="Charleston"/>
    <x v="11"/>
    <n v="0"/>
    <n v="5.09"/>
    <n v="9.31"/>
  </r>
  <r>
    <d v="2025-03-28T00:00:00"/>
    <s v="#7981"/>
    <s v="United States"/>
    <s v="United States"/>
    <s v="USPS"/>
    <s v="Ground Advantage"/>
    <n v="73179"/>
    <s v="73179"/>
    <n v="5"/>
    <s v="Oklahoma City"/>
    <x v="13"/>
    <n v="0"/>
    <n v="4.63"/>
    <n v="7.67"/>
  </r>
  <r>
    <d v="2025-03-17T00:00:00"/>
    <s v="#7982"/>
    <s v="United States"/>
    <s v="United States"/>
    <s v="USPS"/>
    <s v="Ground Advantage"/>
    <n v="99336"/>
    <s v="99336"/>
    <n v="5"/>
    <s v="Kennewick"/>
    <x v="9"/>
    <n v="0"/>
    <n v="4.87"/>
    <n v="6.53"/>
  </r>
  <r>
    <d v="2025-03-17T00:00:00"/>
    <s v="#7983"/>
    <s v="United States"/>
    <s v="United States"/>
    <s v="USPS"/>
    <s v="Ground Advantage"/>
    <n v="98584"/>
    <s v="98584"/>
    <n v="5"/>
    <s v="Shelton"/>
    <x v="9"/>
    <n v="0"/>
    <n v="4.5199999999999996"/>
    <n v="8.58"/>
  </r>
  <r>
    <d v="2025-03-28T00:00:00"/>
    <s v="#7984"/>
    <s v="United States"/>
    <s v="United States"/>
    <s v="USPS"/>
    <s v="Ground Advantage"/>
    <n v="40324"/>
    <s v="40324"/>
    <n v="5"/>
    <s v="Georgetown"/>
    <x v="19"/>
    <n v="0"/>
    <n v="5.09"/>
    <n v="9.31"/>
  </r>
  <r>
    <d v="2025-03-28T00:00:00"/>
    <s v="#7985"/>
    <s v="United States"/>
    <s v="United States"/>
    <s v="USPS"/>
    <s v="Ground Advantage"/>
    <n v="37343"/>
    <s v="37343"/>
    <n v="5"/>
    <s v="Hixson"/>
    <x v="37"/>
    <n v="0"/>
    <n v="5.09"/>
    <n v="9.31"/>
  </r>
  <r>
    <d v="2025-03-17T00:00:00"/>
    <s v="#7986"/>
    <s v="United States"/>
    <s v="United States"/>
    <s v="USPS"/>
    <s v="Ground Advantage"/>
    <n v="92706"/>
    <s v="92706"/>
    <n v="5"/>
    <s v="Santa Ana"/>
    <x v="16"/>
    <n v="0"/>
    <n v="4.87"/>
    <n v="6.53"/>
  </r>
  <r>
    <d v="2025-03-18T00:00:00"/>
    <s v="#7987"/>
    <s v="United States"/>
    <s v="United States"/>
    <s v="USPS"/>
    <s v="Ground Advantage"/>
    <n v="72023"/>
    <s v="72023"/>
    <n v="5"/>
    <s v="Cabot"/>
    <x v="15"/>
    <n v="0"/>
    <n v="4.22"/>
    <n v="8.98"/>
  </r>
  <r>
    <d v="2025-03-18T00:00:00"/>
    <s v="#7988"/>
    <s v="United States"/>
    <s v="United States"/>
    <s v="USPS"/>
    <s v="Ground Advantage"/>
    <n v="74135"/>
    <s v="74135"/>
    <n v="5"/>
    <s v="Tulsa"/>
    <x v="13"/>
    <n v="0"/>
    <n v="4.63"/>
    <n v="7.67"/>
  </r>
  <r>
    <d v="2025-03-17T00:00:00"/>
    <s v="#7989"/>
    <s v="United States"/>
    <s v="United States"/>
    <s v="USPS"/>
    <s v="Ground Advantage"/>
    <n v="29662"/>
    <s v="29662"/>
    <n v="5"/>
    <s v="Mauldin"/>
    <x v="20"/>
    <n v="0"/>
    <n v="5.88"/>
    <n v="10.67"/>
  </r>
  <r>
    <d v="2025-03-18T00:00:00"/>
    <s v="#7990"/>
    <s v="United States"/>
    <s v="United States"/>
    <s v="USPS"/>
    <s v="Ground Advantage"/>
    <n v="84663"/>
    <s v="84663"/>
    <n v="5"/>
    <s v="Springville"/>
    <x v="0"/>
    <n v="0"/>
    <n v="3.31"/>
    <n v="6.14"/>
  </r>
  <r>
    <d v="2025-03-28T00:00:00"/>
    <s v="#7991"/>
    <s v="United States"/>
    <s v="United States"/>
    <s v="USPS"/>
    <s v="Ground Advantage"/>
    <n v="38133"/>
    <s v="38133"/>
    <n v="5"/>
    <s v="Memphis"/>
    <x v="37"/>
    <n v="0"/>
    <n v="4.22"/>
    <n v="8.98"/>
  </r>
  <r>
    <d v="2025-03-28T00:00:00"/>
    <s v="#7992"/>
    <s v="United States"/>
    <s v="United States"/>
    <s v="USPS"/>
    <s v="Ground Advantage"/>
    <n v="98121"/>
    <s v="98121"/>
    <n v="5"/>
    <s v="Seattle"/>
    <x v="9"/>
    <n v="0"/>
    <n v="4.63"/>
    <n v="7.67"/>
  </r>
  <r>
    <d v="2025-03-18T00:00:00"/>
    <s v="#7993"/>
    <s v="United States"/>
    <s v="United States"/>
    <s v="USPS"/>
    <s v="Ground Advantage"/>
    <n v="44691"/>
    <s v="44691"/>
    <n v="5"/>
    <s v="Wooster"/>
    <x v="29"/>
    <n v="0"/>
    <n v="1.63"/>
    <n v="5.62"/>
  </r>
  <r>
    <d v="2025-03-28T00:00:00"/>
    <s v="#7994"/>
    <s v="United States"/>
    <s v="United States"/>
    <s v="USPS"/>
    <s v="Ground Advantage"/>
    <n v="12054"/>
    <s v="12054"/>
    <n v="5"/>
    <s v="Delmar"/>
    <x v="21"/>
    <n v="0"/>
    <n v="6.65"/>
    <n v="10"/>
  </r>
  <r>
    <d v="2025-03-18T00:00:00"/>
    <s v="#7995"/>
    <s v="United States"/>
    <s v="United States"/>
    <s v="USPS"/>
    <s v="Ground Advantage"/>
    <n v="28602"/>
    <s v="28602"/>
    <n v="5"/>
    <s v="Hickory"/>
    <x v="30"/>
    <n v="0"/>
    <n v="5.09"/>
    <n v="9.31"/>
  </r>
  <r>
    <d v="2025-03-24T00:00:00"/>
    <s v="#7996"/>
    <s v="United States"/>
    <s v="United States"/>
    <s v="USPS"/>
    <s v="Ground Advantage"/>
    <s v="08542"/>
    <s v="08542"/>
    <n v="5"/>
    <s v="Princeton"/>
    <x v="31"/>
    <n v="0"/>
    <n v="6.65"/>
    <n v="10"/>
  </r>
  <r>
    <d v="2025-03-18T00:00:00"/>
    <s v="#7997"/>
    <s v="United States"/>
    <s v="United States"/>
    <s v="USPS"/>
    <s v="Ground Advantage"/>
    <n v="21211"/>
    <s v="21211"/>
    <n v="5"/>
    <s v="Baltimore"/>
    <x v="26"/>
    <n v="0"/>
    <n v="6.65"/>
    <n v="10"/>
  </r>
  <r>
    <d v="2025-03-19T00:00:00"/>
    <s v="#7998"/>
    <s v="United States"/>
    <s v="United States"/>
    <s v="USPS"/>
    <s v="Ground Advantage"/>
    <n v="30144"/>
    <s v="30144"/>
    <n v="5"/>
    <s v="Kennesaw"/>
    <x v="3"/>
    <n v="0"/>
    <n v="2.68"/>
    <n v="6.57"/>
  </r>
  <r>
    <d v="2025-03-18T00:00:00"/>
    <s v="#7999"/>
    <s v="United States"/>
    <s v="United States"/>
    <s v="USPS"/>
    <s v="Ground Advantage"/>
    <n v="84043"/>
    <s v="84043"/>
    <n v="5"/>
    <s v="Lehi"/>
    <x v="0"/>
    <n v="0"/>
    <n v="3.84"/>
    <n v="6.21"/>
  </r>
  <r>
    <d v="2025-03-19T00:00:00"/>
    <s v="#8000"/>
    <s v="United States"/>
    <s v="United States"/>
    <s v="USPS"/>
    <s v="Ground Advantage"/>
    <n v="92117"/>
    <s v="92117"/>
    <n v="5"/>
    <s v="San Diego"/>
    <x v="16"/>
    <n v="0"/>
    <n v="2.78"/>
    <n v="6.07"/>
  </r>
  <r>
    <d v="2025-03-19T00:00:00"/>
    <s v="#8001"/>
    <s v="United States"/>
    <s v="United States"/>
    <s v="USPS"/>
    <s v="Ground Advantage"/>
    <n v="34746"/>
    <s v="34746"/>
    <n v="5"/>
    <s v="Kissimmee"/>
    <x v="27"/>
    <n v="0"/>
    <n v="7.89"/>
    <n v="11.71"/>
  </r>
  <r>
    <d v="2025-03-19T00:00:00"/>
    <s v="#8002"/>
    <s v="United States"/>
    <s v="United States"/>
    <s v="USPS"/>
    <s v="Ground Advantage"/>
    <n v="19118"/>
    <s v="19118"/>
    <n v="5"/>
    <s v="Philadelphia"/>
    <x v="10"/>
    <n v="0"/>
    <n v="8.83"/>
    <n v="13.92"/>
  </r>
  <r>
    <d v="2025-03-19T00:00:00"/>
    <s v="#8003"/>
    <s v="United States"/>
    <s v="United States"/>
    <s v="USPS"/>
    <s v="Ground Advantage"/>
    <n v="87010"/>
    <s v="87010"/>
    <n v="5"/>
    <s v="Madrid"/>
    <x v="24"/>
    <n v="0"/>
    <n v="1.68"/>
    <n v="4.5199999999999996"/>
  </r>
  <r>
    <d v="2025-03-20T00:00:00"/>
    <s v="#8004"/>
    <s v="United States"/>
    <s v="United States"/>
    <s v="USPS"/>
    <s v="Ground Advantage"/>
    <n v="68025"/>
    <s v="68025"/>
    <n v="5"/>
    <s v="Fremont"/>
    <x v="17"/>
    <n v="0"/>
    <n v="1.79"/>
    <n v="5.31"/>
  </r>
  <r>
    <d v="2025-03-28T00:00:00"/>
    <s v="#8005"/>
    <s v="United States"/>
    <s v="United States"/>
    <s v="USPS"/>
    <s v="Ground Advantage"/>
    <s v="01085"/>
    <s v="01085"/>
    <n v="5"/>
    <s v="Westfield"/>
    <x v="39"/>
    <n v="0"/>
    <n v="2.61"/>
    <n v="6.84"/>
  </r>
  <r>
    <d v="2025-03-28T00:00:00"/>
    <s v="#8006"/>
    <s v="United States"/>
    <s v="United States"/>
    <s v="USPS"/>
    <s v="Ground Advantage"/>
    <n v="94129"/>
    <s v="94129"/>
    <n v="5"/>
    <s v="San Francisco"/>
    <x v="16"/>
    <n v="0"/>
    <n v="4.87"/>
    <n v="6.53"/>
  </r>
  <r>
    <d v="2025-03-20T00:00:00"/>
    <s v="#8007"/>
    <s v="United States"/>
    <s v="United States"/>
    <s v="USPS"/>
    <s v="Ground Advantage"/>
    <n v="73107"/>
    <s v="73107"/>
    <n v="5"/>
    <s v="Oklahoma City"/>
    <x v="13"/>
    <n v="0"/>
    <n v="2.75"/>
    <n v="6.25"/>
  </r>
  <r>
    <d v="2025-03-20T00:00:00"/>
    <s v="#8008"/>
    <s v="United States"/>
    <s v="United States"/>
    <s v="USPS"/>
    <s v="Ground Advantage"/>
    <n v="23704"/>
    <s v="23704"/>
    <n v="5"/>
    <s v="Portsmouth"/>
    <x v="1"/>
    <n v="0"/>
    <n v="7.92"/>
    <n v="13.28"/>
  </r>
  <r>
    <d v="2025-03-28T00:00:00"/>
    <s v="#8009"/>
    <s v="United States"/>
    <s v="United States"/>
    <s v="USPS"/>
    <s v="Ground Advantage"/>
    <n v="85122"/>
    <s v="85122"/>
    <n v="5"/>
    <s v="Casa Grande"/>
    <x v="2"/>
    <n v="0"/>
    <n v="2.78"/>
    <n v="6.07"/>
  </r>
  <r>
    <d v="2025-03-20T00:00:00"/>
    <s v="#8010"/>
    <s v="United States"/>
    <s v="United States"/>
    <s v="USPS"/>
    <s v="Ground Advantage"/>
    <n v="48073"/>
    <s v="48073"/>
    <n v="5"/>
    <s v="Royal Oak"/>
    <x v="32"/>
    <n v="0"/>
    <n v="5.09"/>
    <n v="9.31"/>
  </r>
  <r>
    <d v="2025-03-26T00:00:00"/>
    <s v="#8011"/>
    <s v="United States"/>
    <s v="United States"/>
    <s v="USPS"/>
    <s v="Ground Advantage"/>
    <n v="33870"/>
    <s v="33870"/>
    <n v="5"/>
    <s v="Sebring"/>
    <x v="27"/>
    <n v="0"/>
    <n v="6.65"/>
    <n v="10"/>
  </r>
  <r>
    <d v="2025-03-28T00:00:00"/>
    <s v="#8012"/>
    <s v="United States"/>
    <s v="United States"/>
    <s v="USPS"/>
    <s v="Ground Advantage"/>
    <n v="95640"/>
    <s v="95640"/>
    <n v="5"/>
    <s v="Ione"/>
    <x v="16"/>
    <n v="0"/>
    <n v="3.35"/>
    <n v="8.0500000000000007"/>
  </r>
  <r>
    <d v="2025-03-28T00:00:00"/>
    <s v="#8013"/>
    <s v="United States"/>
    <s v="United States"/>
    <s v="USPS"/>
    <s v="Ground Advantage"/>
    <s v="01930"/>
    <s v="01930"/>
    <n v="5"/>
    <s v="Gloucester"/>
    <x v="39"/>
    <n v="0"/>
    <n v="6.65"/>
    <n v="10"/>
  </r>
  <r>
    <d v="2025-03-21T00:00:00"/>
    <s v="#8014"/>
    <s v="United States"/>
    <s v="United States"/>
    <s v="USPS"/>
    <s v="Ground Advantage"/>
    <n v="48640"/>
    <s v="48640"/>
    <n v="5"/>
    <s v="Midland"/>
    <x v="32"/>
    <n v="0"/>
    <n v="9.82"/>
    <n v="15.08"/>
  </r>
  <r>
    <d v="2025-03-28T00:00:00"/>
    <s v="#8015"/>
    <s v="United States"/>
    <s v="United States"/>
    <s v="USPS"/>
    <s v="Ground Advantage"/>
    <n v="76209"/>
    <s v="76209"/>
    <n v="5"/>
    <s v="Denton"/>
    <x v="8"/>
    <n v="0"/>
    <n v="4.63"/>
    <n v="7.67"/>
  </r>
  <r>
    <d v="2025-03-21T00:00:00"/>
    <s v="#8016"/>
    <s v="United States"/>
    <s v="United States"/>
    <s v="USPS"/>
    <s v="Ground Advantage"/>
    <n v="28327"/>
    <s v="28327"/>
    <n v="5"/>
    <s v="carthage"/>
    <x v="30"/>
    <n v="0"/>
    <n v="8.83"/>
    <n v="13.92"/>
  </r>
  <r>
    <d v="2025-03-28T00:00:00"/>
    <s v="#8016"/>
    <s v="United States"/>
    <s v="United States"/>
    <s v="USPS"/>
    <s v="Ground Advantage"/>
    <n v="28327"/>
    <s v="28327"/>
    <n v="5"/>
    <s v="carthage"/>
    <x v="30"/>
    <n v="0"/>
    <n v="6.65"/>
    <n v="10"/>
  </r>
  <r>
    <d v="2025-03-21T00:00:00"/>
    <s v="#8018"/>
    <s v="United States"/>
    <s v="United States"/>
    <s v="USPS"/>
    <s v="Ground Advantage"/>
    <n v="78704"/>
    <s v="78704"/>
    <n v="5"/>
    <s v="Austin"/>
    <x v="8"/>
    <n v="0"/>
    <n v="2.7"/>
    <n v="6.4"/>
  </r>
  <r>
    <d v="2025-03-21T00:00:00"/>
    <s v="#8019"/>
    <s v="United States"/>
    <s v="United States"/>
    <s v="USPS"/>
    <s v="Ground Advantage"/>
    <n v="85033"/>
    <s v="85033"/>
    <n v="5"/>
    <s v="Phoenix"/>
    <x v="2"/>
    <n v="0"/>
    <n v="4.87"/>
    <n v="6.53"/>
  </r>
  <r>
    <d v="2025-03-28T00:00:00"/>
    <s v="#8021"/>
    <s v="United States"/>
    <s v="United States"/>
    <s v="USPS"/>
    <s v="Ground Advantage"/>
    <n v="83843"/>
    <s v="83843"/>
    <n v="5"/>
    <s v="Moscow"/>
    <x v="7"/>
    <n v="0"/>
    <n v="2.78"/>
    <n v="6.07"/>
  </r>
  <r>
    <d v="2025-03-28T00:00:00"/>
    <s v="#8022"/>
    <s v="United States"/>
    <s v="United States"/>
    <s v="USPS"/>
    <s v="Ground Advantage"/>
    <n v="43017"/>
    <s v="43017"/>
    <n v="5"/>
    <s v="Dublin"/>
    <x v="29"/>
    <n v="0"/>
    <n v="2.68"/>
    <n v="6.57"/>
  </r>
  <r>
    <d v="2025-03-22T00:00:00"/>
    <s v="#8023"/>
    <s v="United States"/>
    <s v="United States"/>
    <s v="USPS"/>
    <s v="Ground Advantage"/>
    <n v="84020"/>
    <s v="84020"/>
    <n v="5"/>
    <s v="Draper"/>
    <x v="0"/>
    <n v="0"/>
    <n v="2.89"/>
    <n v="5.66"/>
  </r>
  <r>
    <d v="2025-03-22T00:00:00"/>
    <s v="#8024"/>
    <s v="United States"/>
    <s v="United States"/>
    <s v="USPS"/>
    <s v="Ground Advantage"/>
    <n v="50134"/>
    <s v="50134"/>
    <n v="5"/>
    <s v="Kelley"/>
    <x v="46"/>
    <n v="0"/>
    <n v="2.2599999999999998"/>
    <n v="6.74"/>
  </r>
  <r>
    <d v="2025-03-24T00:00:00"/>
    <s v="#8025"/>
    <s v="United States"/>
    <s v="United States"/>
    <s v="USPS"/>
    <s v="Ground Advantage"/>
    <n v="71953"/>
    <s v="71953"/>
    <n v="5"/>
    <s v="Mena"/>
    <x v="15"/>
    <n v="0"/>
    <n v="3.11"/>
    <n v="10.09"/>
  </r>
  <r>
    <d v="2025-03-22T00:00:00"/>
    <s v="#8026"/>
    <s v="United States"/>
    <s v="United States"/>
    <s v="USPS"/>
    <s v="Ground Advantage"/>
    <n v="19152"/>
    <s v="19152"/>
    <n v="5"/>
    <s v="Philadelphia"/>
    <x v="10"/>
    <n v="0"/>
    <n v="7.92"/>
    <n v="13.28"/>
  </r>
  <r>
    <d v="2025-03-24T00:00:00"/>
    <s v="#8027"/>
    <s v="United States"/>
    <s v="United States"/>
    <s v="USPS"/>
    <s v="Ground Advantage"/>
    <s v="07728"/>
    <s v="07728"/>
    <n v="5"/>
    <s v="Freehold Township"/>
    <x v="31"/>
    <n v="0"/>
    <n v="2.61"/>
    <n v="6.84"/>
  </r>
  <r>
    <d v="2025-03-26T00:00:00"/>
    <s v="#8028"/>
    <s v="United States"/>
    <s v="United States"/>
    <s v="USPS"/>
    <s v="Ground Advantage"/>
    <n v="70506"/>
    <s v="70506"/>
    <n v="5"/>
    <s v="Lafayette"/>
    <x v="42"/>
    <n v="0"/>
    <n v="4.22"/>
    <n v="8.98"/>
  </r>
  <r>
    <d v="2025-03-28T00:00:00"/>
    <s v="#8029"/>
    <s v="United States"/>
    <s v="United States"/>
    <s v="USPS"/>
    <s v="Ground Advantage"/>
    <n v="67217"/>
    <s v="67217"/>
    <n v="5"/>
    <s v="Wichita"/>
    <x v="35"/>
    <n v="0"/>
    <n v="4.63"/>
    <n v="7.67"/>
  </r>
  <r>
    <d v="2025-03-24T00:00:00"/>
    <s v="#8029"/>
    <s v="United States"/>
    <s v="United States"/>
    <s v="USPS"/>
    <s v="Ground Advantage"/>
    <n v="67217"/>
    <s v="67217"/>
    <n v="5"/>
    <s v="Wichita"/>
    <x v="35"/>
    <n v="0"/>
    <n v="2.75"/>
    <n v="6.25"/>
  </r>
  <r>
    <d v="2025-03-24T00:00:00"/>
    <s v="#8030"/>
    <s v="United States"/>
    <s v="United States"/>
    <s v="USPS"/>
    <s v="Ground Advantage"/>
    <s v="12205-4025"/>
    <s v="12205"/>
    <n v="5"/>
    <s v="Albany"/>
    <x v="21"/>
    <n v="0"/>
    <n v="6.65"/>
    <n v="10"/>
  </r>
  <r>
    <d v="2025-03-24T00:00:00"/>
    <s v="#8032"/>
    <s v="United States"/>
    <s v="United States"/>
    <s v="USPS"/>
    <s v="Ground Advantage"/>
    <n v="44044"/>
    <s v="44044"/>
    <n v="5"/>
    <s v="Grafton"/>
    <x v="29"/>
    <n v="0"/>
    <n v="5.09"/>
    <n v="9.31"/>
  </r>
  <r>
    <d v="2025-03-28T00:00:00"/>
    <s v="#8033"/>
    <s v="United States"/>
    <s v="United States"/>
    <s v="USPS"/>
    <s v="Ground Advantage"/>
    <n v="21915"/>
    <s v="21915"/>
    <n v="5"/>
    <s v="Chesapeake City"/>
    <x v="26"/>
    <n v="0"/>
    <n v="5.8"/>
    <n v="10.85"/>
  </r>
  <r>
    <d v="2025-03-28T00:00:00"/>
    <s v="#8034"/>
    <s v="United States"/>
    <s v="United States"/>
    <s v="USPS"/>
    <s v="Ground Advantage"/>
    <n v="55369"/>
    <s v="55369"/>
    <n v="5"/>
    <s v="Osseo"/>
    <x v="22"/>
    <n v="0"/>
    <n v="4.63"/>
    <n v="7.67"/>
  </r>
  <r>
    <d v="2025-03-28T00:00:00"/>
    <s v="#8035"/>
    <s v="United States"/>
    <s v="United States"/>
    <s v="USPS"/>
    <s v="Ground Advantage"/>
    <n v="85203"/>
    <s v="85203"/>
    <n v="5"/>
    <s v="MESA"/>
    <x v="2"/>
    <n v="0"/>
    <n v="2.78"/>
    <n v="6.07"/>
  </r>
  <r>
    <d v="2025-03-24T00:00:00"/>
    <s v="#8036"/>
    <s v="United States"/>
    <s v="United States"/>
    <s v="USPS"/>
    <s v="Ground Advantage"/>
    <n v="73003"/>
    <s v="73003"/>
    <n v="5"/>
    <s v="Edmond"/>
    <x v="13"/>
    <n v="0"/>
    <n v="2.75"/>
    <n v="6.25"/>
  </r>
  <r>
    <d v="2025-03-24T00:00:00"/>
    <s v="#8037"/>
    <s v="United States"/>
    <s v="United States"/>
    <s v="USPS"/>
    <s v="Ground Advantage"/>
    <n v="77365"/>
    <s v="77365"/>
    <n v="5"/>
    <s v="Porter"/>
    <x v="8"/>
    <n v="0"/>
    <n v="4.22"/>
    <n v="8.98"/>
  </r>
  <r>
    <d v="2025-03-24T00:00:00"/>
    <s v="#8038"/>
    <s v="United States"/>
    <s v="United States"/>
    <s v="USPS"/>
    <s v="Ground Advantage"/>
    <n v="91762"/>
    <s v="91762"/>
    <n v="5"/>
    <s v="Ontario"/>
    <x v="16"/>
    <n v="0"/>
    <n v="4.87"/>
    <n v="6.53"/>
  </r>
  <r>
    <d v="2025-03-24T00:00:00"/>
    <s v="#8039"/>
    <s v="United States"/>
    <s v="United States"/>
    <s v="USPS"/>
    <s v="Ground Advantage"/>
    <n v="50313"/>
    <s v="50313"/>
    <n v="5"/>
    <s v="Des Moines"/>
    <x v="46"/>
    <n v="0"/>
    <n v="4.63"/>
    <n v="7.67"/>
  </r>
  <r>
    <d v="2025-03-24T00:00:00"/>
    <s v="#8040"/>
    <s v="United States"/>
    <s v="United States"/>
    <s v="USPS"/>
    <s v="Ground Advantage"/>
    <n v="32714"/>
    <s v="32714"/>
    <n v="5"/>
    <s v="Altamonte Springs"/>
    <x v="27"/>
    <n v="0"/>
    <n v="6.65"/>
    <n v="10"/>
  </r>
  <r>
    <d v="2025-03-24T00:00:00"/>
    <s v="#8041"/>
    <s v="United States"/>
    <s v="United States"/>
    <s v="USPS"/>
    <s v="Ground Advantage"/>
    <n v="54020"/>
    <s v="54020"/>
    <n v="5"/>
    <s v="OSCEOLA"/>
    <x v="38"/>
    <n v="0"/>
    <n v="5.0599999999999996"/>
    <n v="10.94"/>
  </r>
  <r>
    <d v="2025-03-25T00:00:00"/>
    <s v="#8042"/>
    <s v="United States"/>
    <s v="United States"/>
    <s v="USPS"/>
    <s v="Ground Advantage"/>
    <n v="72081"/>
    <s v="72081"/>
    <n v="5"/>
    <s v="Judsonia"/>
    <x v="15"/>
    <n v="0"/>
    <n v="1.73"/>
    <n v="4.62"/>
  </r>
  <r>
    <d v="2025-03-25T00:00:00"/>
    <s v="#8043"/>
    <s v="United States"/>
    <s v="United States"/>
    <s v="USPS"/>
    <s v="Ground Advantage"/>
    <n v="20165"/>
    <s v="20165"/>
    <n v="5"/>
    <s v="Sterling"/>
    <x v="1"/>
    <n v="0"/>
    <n v="6.65"/>
    <n v="10"/>
  </r>
  <r>
    <d v="2025-03-25T00:00:00"/>
    <s v="#8044"/>
    <s v="United States"/>
    <s v="United States"/>
    <s v="USPS"/>
    <s v="Ground Advantage"/>
    <n v="90038"/>
    <s v="90038"/>
    <n v="5"/>
    <s v="Los Angeles"/>
    <x v="16"/>
    <n v="0"/>
    <n v="2.78"/>
    <n v="6.07"/>
  </r>
  <r>
    <d v="2025-03-25T00:00:00"/>
    <s v="#8045"/>
    <s v="United States"/>
    <s v="United States"/>
    <s v="USPS"/>
    <s v="Ground Advantage"/>
    <n v="39573"/>
    <s v="39573"/>
    <n v="5"/>
    <s v="Perkinston"/>
    <x v="23"/>
    <n v="0"/>
    <n v="1.69"/>
    <n v="4.71"/>
  </r>
  <r>
    <d v="2025-03-25T00:00:00"/>
    <s v="#8046"/>
    <s v="United States"/>
    <s v="United States"/>
    <s v="USPS"/>
    <s v="Ground Advantage"/>
    <n v="83318"/>
    <s v="83318"/>
    <n v="5"/>
    <s v="Burley"/>
    <x v="7"/>
    <n v="0"/>
    <n v="4.3099999999999996"/>
    <n v="6.34"/>
  </r>
  <r>
    <d v="2025-03-28T00:00:00"/>
    <s v="#8047"/>
    <s v="United States"/>
    <s v="United States"/>
    <s v="USPS"/>
    <s v="Ground Advantage"/>
    <n v="60634"/>
    <s v="60634"/>
    <n v="5"/>
    <s v="Chicago"/>
    <x v="40"/>
    <n v="0"/>
    <n v="4.22"/>
    <n v="8.98"/>
  </r>
  <r>
    <d v="2025-03-25T00:00:00"/>
    <s v="#8047"/>
    <s v="United States"/>
    <s v="United States"/>
    <s v="USPS"/>
    <s v="Ground Advantage"/>
    <n v="60634"/>
    <s v="60634"/>
    <n v="5"/>
    <s v="Chicago"/>
    <x v="40"/>
    <n v="0"/>
    <n v="2.7"/>
    <n v="6.4"/>
  </r>
  <r>
    <d v="2025-03-25T00:00:00"/>
    <s v="#8048"/>
    <s v="United States"/>
    <s v="United States"/>
    <s v="USPS"/>
    <s v="Ground Advantage"/>
    <n v="80012"/>
    <s v="80012"/>
    <n v="5"/>
    <s v="Aurora"/>
    <x v="12"/>
    <n v="0"/>
    <n v="4.87"/>
    <n v="6.53"/>
  </r>
  <r>
    <d v="2025-03-28T00:00:00"/>
    <s v="#8049"/>
    <s v="United States"/>
    <s v="United States"/>
    <s v="USPS"/>
    <s v="Ground Advantage"/>
    <n v="11514"/>
    <s v="11514"/>
    <n v="5"/>
    <s v="Carle Place"/>
    <x v="21"/>
    <n v="0"/>
    <n v="6.65"/>
    <n v="10"/>
  </r>
  <r>
    <d v="2025-03-26T00:00:00"/>
    <s v="#8050"/>
    <s v="United States"/>
    <s v="United States"/>
    <s v="USPS"/>
    <s v="Ground Advantage"/>
    <n v="11797"/>
    <s v="11797"/>
    <n v="5"/>
    <s v="Woodbury"/>
    <x v="21"/>
    <n v="0"/>
    <n v="7.89"/>
    <n v="11.71"/>
  </r>
  <r>
    <d v="2025-03-26T00:00:00"/>
    <s v="#8051"/>
    <s v="United States"/>
    <s v="United States"/>
    <s v="USPS"/>
    <s v="Ground Advantage"/>
    <n v="72081"/>
    <s v="72081"/>
    <n v="5"/>
    <s v="Judsonia"/>
    <x v="15"/>
    <n v="0"/>
    <n v="1.66"/>
    <n v="5.49"/>
  </r>
  <r>
    <d v="2025-03-26T00:00:00"/>
    <s v="#8052"/>
    <s v="United States"/>
    <s v="United States"/>
    <s v="USPS"/>
    <s v="Ground Advantage"/>
    <n v="20009"/>
    <s v="20009"/>
    <n v="5"/>
    <s v="Washington"/>
    <x v="43"/>
    <n v="0"/>
    <n v="6.65"/>
    <n v="10"/>
  </r>
  <r>
    <d v="2025-03-26T00:00:00"/>
    <s v="#8053"/>
    <s v="United States"/>
    <s v="United States"/>
    <s v="USPS"/>
    <s v="Ground Advantage"/>
    <n v="36109"/>
    <s v="36109"/>
    <n v="5"/>
    <s v="Montgomery"/>
    <x v="25"/>
    <n v="0"/>
    <n v="1.63"/>
    <n v="5.62"/>
  </r>
  <r>
    <d v="2025-03-28T00:00:00"/>
    <s v="#8054"/>
    <s v="United States"/>
    <s v="United States"/>
    <s v="USPS"/>
    <s v="Ground Advantage"/>
    <n v="89166"/>
    <s v="89166"/>
    <n v="5"/>
    <s v="LAS VEGAS"/>
    <x v="5"/>
    <n v="0"/>
    <n v="4.87"/>
    <n v="6.53"/>
  </r>
  <r>
    <d v="2025-03-26T00:00:00"/>
    <s v="#8055"/>
    <s v="United States"/>
    <s v="United States"/>
    <s v="USPS"/>
    <s v="Ground Advantage"/>
    <n v="12047"/>
    <s v="12047"/>
    <n v="5"/>
    <s v="Cohoes"/>
    <x v="21"/>
    <n v="0"/>
    <n v="7.89"/>
    <n v="11.71"/>
  </r>
  <r>
    <d v="2025-03-26T00:00:00"/>
    <s v="#8056"/>
    <s v="United States"/>
    <s v="United States"/>
    <s v="USPS"/>
    <s v="Ground Advantage"/>
    <n v="72713"/>
    <s v="72713"/>
    <n v="5"/>
    <s v="Bentonville"/>
    <x v="15"/>
    <n v="0"/>
    <n v="4.63"/>
    <n v="7.67"/>
  </r>
  <r>
    <d v="2025-03-26T00:00:00"/>
    <s v="#8057"/>
    <s v="United States"/>
    <s v="United States"/>
    <s v="USPS"/>
    <s v="Ground Advantage"/>
    <n v="54751"/>
    <s v="54751"/>
    <n v="5"/>
    <s v="Menomonie"/>
    <x v="38"/>
    <n v="0"/>
    <n v="4.22"/>
    <n v="8.98"/>
  </r>
  <r>
    <d v="2025-03-28T00:00:00"/>
    <s v="#8058"/>
    <s v="United States"/>
    <s v="United States"/>
    <s v="USPS"/>
    <s v="Ground Advantage"/>
    <n v="54904"/>
    <s v="54904"/>
    <n v="5"/>
    <s v="Oshkosh"/>
    <x v="38"/>
    <n v="0"/>
    <n v="1.66"/>
    <n v="5.49"/>
  </r>
  <r>
    <d v="2025-03-28T00:00:00"/>
    <s v="#8059"/>
    <s v="United States"/>
    <s v="United States"/>
    <s v="USPS"/>
    <s v="Ground Advantage"/>
    <n v="27284"/>
    <s v="27284"/>
    <n v="5"/>
    <s v="Kernersville"/>
    <x v="30"/>
    <n v="0"/>
    <n v="1.63"/>
    <n v="5.62"/>
  </r>
  <r>
    <d v="2025-03-28T00:00:00"/>
    <s v="#8061"/>
    <s v="United States"/>
    <s v="United States"/>
    <s v="USPS"/>
    <s v="Ground Advantage"/>
    <n v="75098"/>
    <s v="75098"/>
    <n v="5"/>
    <s v="Wylie"/>
    <x v="8"/>
    <n v="0"/>
    <n v="4.63"/>
    <n v="7.67"/>
  </r>
  <r>
    <d v="2025-03-28T00:00:00"/>
    <s v="#8062"/>
    <s v="United States"/>
    <s v="United States"/>
    <s v="USPS"/>
    <s v="Ground Advantage"/>
    <n v="95602"/>
    <s v="95602"/>
    <n v="5"/>
    <s v="Auburn"/>
    <x v="16"/>
    <n v="0"/>
    <n v="4.87"/>
    <n v="6.53"/>
  </r>
  <r>
    <d v="2025-03-28T00:00:00"/>
    <s v="#8063"/>
    <s v="United States"/>
    <s v="United States"/>
    <s v="USPS"/>
    <s v="Ground Advantage"/>
    <n v="84404"/>
    <s v="84404"/>
    <n v="5"/>
    <s v="Ogden"/>
    <x v="0"/>
    <n v="0"/>
    <n v="3.84"/>
    <n v="6.21"/>
  </r>
  <r>
    <d v="2025-03-28T00:00:00"/>
    <s v="#8064"/>
    <s v="United States"/>
    <s v="United States"/>
    <s v="USPS"/>
    <s v="Ground Advantage"/>
    <n v="20603"/>
    <s v="20603"/>
    <n v="5"/>
    <s v="Waldorf"/>
    <x v="26"/>
    <n v="0"/>
    <n v="6.65"/>
    <n v="10"/>
  </r>
  <r>
    <d v="2025-03-28T00:00:00"/>
    <s v="#8065"/>
    <s v="United States"/>
    <s v="United States"/>
    <s v="USPS"/>
    <s v="Ground Advantage"/>
    <n v="41015"/>
    <s v="41015"/>
    <n v="5"/>
    <s v="COVINGTON"/>
    <x v="19"/>
    <n v="0"/>
    <n v="5.09"/>
    <n v="9.31"/>
  </r>
  <r>
    <d v="2025-03-31T00:00:00"/>
    <s v="#8066"/>
    <s v="United States"/>
    <s v="United States"/>
    <s v="USPS"/>
    <s v="Ground Advantage"/>
    <n v="39443"/>
    <s v="39443"/>
    <n v="5"/>
    <s v="Laurel"/>
    <x v="23"/>
    <n v="0"/>
    <n v="4.22"/>
    <n v="8.98"/>
  </r>
  <r>
    <d v="2025-03-31T00:00:00"/>
    <s v="#8067"/>
    <s v="United States"/>
    <s v="United States"/>
    <s v="USPS"/>
    <s v="Ground Advantage"/>
    <n v="48240"/>
    <s v="48240"/>
    <n v="5"/>
    <s v="Redford"/>
    <x v="32"/>
    <n v="0"/>
    <n v="5.09"/>
    <n v="9.31"/>
  </r>
  <r>
    <d v="2025-03-31T00:00:00"/>
    <s v="#8069"/>
    <s v="United States"/>
    <s v="United States"/>
    <s v="USPS"/>
    <s v="Ground Advantage"/>
    <n v="97006"/>
    <s v="97006"/>
    <n v="5"/>
    <s v="Hillsboro"/>
    <x v="4"/>
    <n v="0"/>
    <n v="4.5199999999999996"/>
    <n v="8.58"/>
  </r>
  <r>
    <d v="2025-04-01T00:00:00"/>
    <s v="#8070"/>
    <s v="United States"/>
    <s v="United States"/>
    <s v="UPS"/>
    <s v="UPS¬Æ Ground Saver"/>
    <n v="84790"/>
    <s v="84790"/>
    <n v="5"/>
    <s v="St George"/>
    <x v="0"/>
    <n v="0"/>
    <n v="0"/>
    <n v="6.24"/>
  </r>
  <r>
    <d v="2025-03-31T00:00:00"/>
    <s v="#8072"/>
    <s v="United States"/>
    <s v="United States"/>
    <s v="USPS"/>
    <s v="Ground Advantage"/>
    <n v="11219"/>
    <s v="11219"/>
    <n v="5"/>
    <s v="Brooklyn"/>
    <x v="21"/>
    <n v="0"/>
    <n v="7.89"/>
    <n v="11.71"/>
  </r>
  <r>
    <d v="2025-03-31T00:00:00"/>
    <s v="#8076"/>
    <s v="United States"/>
    <s v="United States"/>
    <s v="USPS"/>
    <s v="Ground Advantage"/>
    <n v="30680"/>
    <s v="30680"/>
    <n v="5"/>
    <s v="Winder"/>
    <x v="3"/>
    <n v="0"/>
    <n v="5.09"/>
    <n v="9.31"/>
  </r>
  <r>
    <d v="2025-03-31T00:00:00"/>
    <s v="#8078"/>
    <s v="United States"/>
    <s v="United States"/>
    <s v="USPS"/>
    <s v="Ground Advantage"/>
    <s v="95020-5266"/>
    <s v="95020"/>
    <n v="5"/>
    <s v="GILROY"/>
    <x v="16"/>
    <n v="0"/>
    <n v="4.87"/>
    <n v="6.53"/>
  </r>
  <r>
    <d v="2025-03-31T00:00:00"/>
    <s v="#8079"/>
    <s v="United States"/>
    <s v="United States"/>
    <s v="USPS"/>
    <s v="Ground Advantage"/>
    <n v="94607"/>
    <s v="94607"/>
    <n v="5"/>
    <s v="Oakland"/>
    <x v="16"/>
    <n v="0"/>
    <n v="4.87"/>
    <n v="6.53"/>
  </r>
  <r>
    <d v="2025-03-31T00:00:00"/>
    <s v="#8080"/>
    <s v="United States"/>
    <s v="United States"/>
    <s v="USPS"/>
    <s v="Ground Advantage"/>
    <s v="00830-9587"/>
    <s v="00830"/>
    <n v="5"/>
    <s v="ST JOHN"/>
    <x v="52"/>
    <n v="0"/>
    <n v="6.65"/>
    <n v="10"/>
  </r>
  <r>
    <d v="2025-03-31T00:00:00"/>
    <s v="#8081"/>
    <s v="United States"/>
    <s v="United States"/>
    <s v="USPS"/>
    <s v="Ground Advantage"/>
    <n v="80132"/>
    <s v="80132"/>
    <n v="5"/>
    <s v="Monument"/>
    <x v="12"/>
    <n v="0"/>
    <n v="4.84"/>
    <n v="7.16"/>
  </r>
  <r>
    <d v="2025-03-31T00:00:00"/>
    <s v="#8082"/>
    <s v="United States"/>
    <s v="United States"/>
    <s v="USPS"/>
    <s v="Ground Advantage"/>
    <n v="37064"/>
    <s v="37064"/>
    <n v="5"/>
    <s v="Franklin"/>
    <x v="37"/>
    <n v="0"/>
    <n v="4.22"/>
    <n v="8.98"/>
  </r>
  <r>
    <d v="2025-03-31T00:00:00"/>
    <s v="#8083"/>
    <s v="United States"/>
    <s v="United States"/>
    <s v="USPS"/>
    <s v="Ground Advantage"/>
    <n v="44223"/>
    <s v="44223"/>
    <n v="5"/>
    <s v="Cuyahoga Falls"/>
    <x v="29"/>
    <n v="0"/>
    <n v="5.09"/>
    <n v="9.31"/>
  </r>
  <r>
    <d v="2025-03-31T00:00:00"/>
    <s v="#8084"/>
    <s v="United States"/>
    <s v="United States"/>
    <s v="USPS"/>
    <s v="Ground Advantage"/>
    <s v="06451"/>
    <s v="06451"/>
    <n v="5"/>
    <s v="Meriden"/>
    <x v="34"/>
    <n v="0"/>
    <n v="1.71"/>
    <n v="4.84"/>
  </r>
  <r>
    <d v="2025-03-31T00:00:00"/>
    <s v="#8085"/>
    <s v="United States"/>
    <s v="United States"/>
    <s v="USPS"/>
    <s v="Ground Advantage"/>
    <s v="08640"/>
    <s v="08640"/>
    <n v="5"/>
    <s v="Jb Mdl"/>
    <x v="31"/>
    <n v="0"/>
    <n v="6.65"/>
    <n v="10"/>
  </r>
  <r>
    <d v="2025-03-31T00:00:00"/>
    <s v="#8086"/>
    <s v="United States"/>
    <s v="United States"/>
    <s v="USPS"/>
    <s v="Ground Advantage"/>
    <n v="55419"/>
    <s v="55419"/>
    <n v="5"/>
    <s v="Minneapolis"/>
    <x v="22"/>
    <n v="0"/>
    <n v="4.32"/>
    <n v="10.08"/>
  </r>
  <r>
    <d v="2025-03-31T00:00:00"/>
    <s v="#8087"/>
    <s v="United States"/>
    <s v="United States"/>
    <s v="USPS"/>
    <s v="Ground Advantage"/>
    <n v="48423"/>
    <s v="48423"/>
    <n v="5"/>
    <s v="Davison"/>
    <x v="32"/>
    <n v="0"/>
    <n v="1.63"/>
    <n v="5.62"/>
  </r>
  <r>
    <d v="2025-03-31T00:00:00"/>
    <s v="#8088"/>
    <s v="United States"/>
    <s v="United States"/>
    <s v="USPS"/>
    <s v="Ground Advantage"/>
    <n v="46032"/>
    <s v="46032"/>
    <n v="5"/>
    <s v="Carmel"/>
    <x v="14"/>
    <n v="0"/>
    <n v="4.22"/>
    <n v="8.98"/>
  </r>
  <r>
    <d v="2025-03-31T00:00:00"/>
    <s v="#8091"/>
    <s v="United States"/>
    <s v="United States"/>
    <s v="USPS"/>
    <s v="Ground Advantage"/>
    <n v="15026"/>
    <s v="15026"/>
    <n v="5"/>
    <s v="Clinton"/>
    <x v="10"/>
    <n v="0"/>
    <n v="5.09"/>
    <n v="9.31"/>
  </r>
  <r>
    <d v="2025-04-02T00:00:00"/>
    <s v="#8092"/>
    <s v="United States"/>
    <s v="United States"/>
    <s v="USPS"/>
    <s v="Ground Advantage"/>
    <n v="84084"/>
    <s v="84084"/>
    <n v="5"/>
    <s v="West Jordan"/>
    <x v="0"/>
    <n v="0"/>
    <n v="1.81"/>
    <n v="5.09"/>
  </r>
  <r>
    <d v="2025-04-02T00:00:00"/>
    <s v="#8093"/>
    <s v="United States"/>
    <s v="United States"/>
    <s v="USPS"/>
    <s v="Ground Advantage"/>
    <n v="10310"/>
    <s v="10310"/>
    <n v="5"/>
    <s v="Staten Island"/>
    <x v="21"/>
    <n v="0"/>
    <n v="7.89"/>
    <n v="11.71"/>
  </r>
  <r>
    <d v="2025-04-02T00:00:00"/>
    <s v="#8094"/>
    <s v="United States"/>
    <s v="United States"/>
    <s v="USPS"/>
    <s v="Ground Advantage"/>
    <s v="02632"/>
    <s v="02632"/>
    <n v="5"/>
    <s v="Centerville"/>
    <x v="39"/>
    <n v="0"/>
    <n v="1.55"/>
    <n v="5.8"/>
  </r>
  <r>
    <d v="2025-04-02T00:00:00"/>
    <s v="#8095"/>
    <s v="United States"/>
    <s v="United States"/>
    <s v="USPS"/>
    <s v="Ground Advantage"/>
    <n v="60178"/>
    <s v="60178"/>
    <n v="5"/>
    <s v="Sycamore"/>
    <x v="40"/>
    <n v="0"/>
    <n v="1.66"/>
    <n v="5.49"/>
  </r>
  <r>
    <d v="2025-04-02T00:00:00"/>
    <s v="#8096"/>
    <s v="United States"/>
    <s v="United States"/>
    <s v="USPS"/>
    <s v="Ground Advantage"/>
    <n v="32539"/>
    <s v="32539"/>
    <n v="5"/>
    <s v="Crestview"/>
    <x v="27"/>
    <n v="0"/>
    <n v="2.68"/>
    <n v="6.57"/>
  </r>
  <r>
    <d v="2025-04-02T00:00:00"/>
    <s v="#8097"/>
    <s v="United States"/>
    <s v="United States"/>
    <s v="USPS"/>
    <s v="Ground Advantage"/>
    <n v="71251"/>
    <s v="71251"/>
    <n v="5"/>
    <s v="jonesboro"/>
    <x v="42"/>
    <n v="0"/>
    <n v="3.11"/>
    <n v="10.09"/>
  </r>
  <r>
    <d v="2025-04-02T00:00:00"/>
    <s v="#8099"/>
    <s v="United States"/>
    <s v="United States"/>
    <s v="USPS"/>
    <s v="Ground Advantage"/>
    <n v="49418"/>
    <s v="49418"/>
    <n v="5"/>
    <s v="Grandville"/>
    <x v="32"/>
    <n v="0"/>
    <n v="4.22"/>
    <n v="8.98"/>
  </r>
  <r>
    <d v="2025-04-02T00:00:00"/>
    <s v="#8100"/>
    <s v="United States"/>
    <s v="United States"/>
    <s v="USPS"/>
    <s v="Ground Advantage"/>
    <n v="98102"/>
    <s v="98102"/>
    <n v="5"/>
    <s v="Seattle"/>
    <x v="9"/>
    <n v="0"/>
    <n v="2.75"/>
    <n v="6.25"/>
  </r>
  <r>
    <d v="2025-04-02T00:00:00"/>
    <s v="#8101"/>
    <s v="United States"/>
    <s v="United States"/>
    <s v="USPS"/>
    <s v="Ground Advantage"/>
    <n v="97003"/>
    <s v="97003"/>
    <n v="5"/>
    <s v="Beaverton"/>
    <x v="4"/>
    <n v="0"/>
    <n v="4.63"/>
    <n v="7.67"/>
  </r>
  <r>
    <d v="2025-04-02T00:00:00"/>
    <s v="#8102"/>
    <s v="United States"/>
    <s v="United States"/>
    <s v="USPS"/>
    <s v="Ground Advantage"/>
    <n v="27520"/>
    <s v="27520"/>
    <n v="5"/>
    <s v="Clayton"/>
    <x v="30"/>
    <n v="0"/>
    <n v="6.65"/>
    <n v="10"/>
  </r>
  <r>
    <d v="2025-04-04T00:00:00"/>
    <s v="#8103"/>
    <s v="United States"/>
    <s v="United States"/>
    <s v="USPS"/>
    <s v="Ground Advantage"/>
    <n v="46056"/>
    <s v="46056"/>
    <n v="5"/>
    <s v="Markleville"/>
    <x v="14"/>
    <n v="0"/>
    <n v="2.11"/>
    <n v="6.99"/>
  </r>
  <r>
    <d v="2025-04-04T00:00:00"/>
    <s v="#8104"/>
    <s v="United States"/>
    <s v="United States"/>
    <s v="USPS"/>
    <s v="Ground Advantage"/>
    <n v="37711"/>
    <s v="37711"/>
    <n v="5"/>
    <s v="Bulls Gap"/>
    <x v="37"/>
    <n v="0"/>
    <n v="5.09"/>
    <n v="9.31"/>
  </r>
  <r>
    <d v="2025-04-04T00:00:00"/>
    <s v="#8105"/>
    <s v="United States"/>
    <s v="United States"/>
    <s v="USPS"/>
    <s v="Ground Advantage"/>
    <n v="72081"/>
    <s v="72081"/>
    <n v="5"/>
    <s v="Judsonia"/>
    <x v="15"/>
    <n v="0"/>
    <n v="3.11"/>
    <n v="10.09"/>
  </r>
  <r>
    <d v="2025-04-05T00:00:00"/>
    <s v="#8106"/>
    <s v="United States"/>
    <s v="United States"/>
    <s v="USPS"/>
    <s v="Ground Advantage"/>
    <n v="15690"/>
    <s v="15690"/>
    <n v="5"/>
    <s v="Vandergrift"/>
    <x v="10"/>
    <n v="0"/>
    <n v="2.09"/>
    <n v="7.16"/>
  </r>
  <r>
    <d v="2025-04-04T00:00:00"/>
    <s v="#8107"/>
    <s v="United States"/>
    <s v="United States"/>
    <s v="USPS"/>
    <s v="Ground Advantage"/>
    <n v="34241"/>
    <s v="34241"/>
    <n v="5"/>
    <s v="Sarasota"/>
    <x v="27"/>
    <n v="0"/>
    <n v="7.89"/>
    <n v="11.71"/>
  </r>
  <r>
    <d v="2025-04-04T00:00:00"/>
    <s v="#8109"/>
    <s v="United States"/>
    <s v="United States"/>
    <s v="USPS"/>
    <s v="Ground Advantage"/>
    <n v="73106"/>
    <s v="73106"/>
    <n v="5"/>
    <s v="Oklahoma City"/>
    <x v="13"/>
    <n v="0"/>
    <n v="4.63"/>
    <n v="7.67"/>
  </r>
  <r>
    <d v="2025-04-04T00:00:00"/>
    <s v="#8111"/>
    <s v="United States"/>
    <s v="United States"/>
    <s v="USPS"/>
    <s v="Ground Advantage"/>
    <n v="84601"/>
    <s v="84601"/>
    <n v="5"/>
    <s v="Provo"/>
    <x v="0"/>
    <n v="0"/>
    <n v="3.31"/>
    <n v="6.14"/>
  </r>
  <r>
    <d v="2025-04-04T00:00:00"/>
    <s v="#8112"/>
    <s v="United States"/>
    <s v="United States"/>
    <s v="USPS"/>
    <s v="Ground Advantage"/>
    <n v="10032"/>
    <s v="10032"/>
    <n v="5"/>
    <s v="New York"/>
    <x v="21"/>
    <n v="0"/>
    <n v="6.65"/>
    <n v="10"/>
  </r>
  <r>
    <d v="2025-04-04T00:00:00"/>
    <s v="#8113"/>
    <s v="United States"/>
    <s v="United States"/>
    <s v="USPS"/>
    <s v="Ground Advantage"/>
    <n v="52655"/>
    <s v="52655"/>
    <n v="5"/>
    <s v="West Burlington"/>
    <x v="46"/>
    <n v="0"/>
    <n v="1.66"/>
    <n v="5.49"/>
  </r>
  <r>
    <d v="2025-04-04T00:00:00"/>
    <s v="#8114"/>
    <s v="United States"/>
    <s v="United States"/>
    <s v="USPS"/>
    <s v="Ground Advantage"/>
    <n v="20902"/>
    <s v="20902"/>
    <n v="5"/>
    <s v="Silver Spring"/>
    <x v="26"/>
    <n v="0"/>
    <n v="6.65"/>
    <n v="10"/>
  </r>
  <r>
    <d v="2025-04-04T00:00:00"/>
    <s v="#8115"/>
    <s v="United States"/>
    <s v="United States"/>
    <s v="USPS"/>
    <s v="Ground Advantage"/>
    <n v="68105"/>
    <s v="68105"/>
    <n v="5"/>
    <s v="Omaha"/>
    <x v="17"/>
    <n v="0"/>
    <n v="4.63"/>
    <n v="7.67"/>
  </r>
  <r>
    <d v="2025-04-04T00:00:00"/>
    <s v="#8116"/>
    <s v="United States"/>
    <s v="United States"/>
    <s v="USPS"/>
    <s v="Ground Advantage"/>
    <n v="79103"/>
    <s v="79103"/>
    <n v="5"/>
    <s v="Amarillo"/>
    <x v="8"/>
    <n v="0"/>
    <n v="5.53"/>
    <n v="9.7200000000000006"/>
  </r>
  <r>
    <d v="2025-04-05T00:00:00"/>
    <s v="#8116"/>
    <s v="United States"/>
    <s v="United States"/>
    <s v="USPS"/>
    <s v="Ground Advantage"/>
    <n v="79103"/>
    <s v="79103"/>
    <n v="5"/>
    <s v="Amarillo"/>
    <x v="8"/>
    <n v="0"/>
    <n v="1.79"/>
    <n v="5.31"/>
  </r>
  <r>
    <d v="2025-04-04T00:00:00"/>
    <s v="#8117"/>
    <s v="United States"/>
    <s v="United States"/>
    <s v="USPS"/>
    <s v="Ground Advantage"/>
    <n v="59901"/>
    <s v="59901"/>
    <n v="5"/>
    <s v="Kalispell"/>
    <x v="49"/>
    <n v="0"/>
    <n v="4.63"/>
    <n v="7.67"/>
  </r>
  <r>
    <d v="2025-04-04T00:00:00"/>
    <s v="#8118"/>
    <s v="United States"/>
    <s v="United States"/>
    <s v="USPS"/>
    <s v="Ground Advantage"/>
    <n v="98662"/>
    <s v="98662"/>
    <n v="5"/>
    <s v="Vancouver"/>
    <x v="9"/>
    <n v="0"/>
    <n v="4.5199999999999996"/>
    <n v="8.58"/>
  </r>
  <r>
    <d v="2025-04-04T00:00:00"/>
    <s v="#8119"/>
    <s v="United States"/>
    <s v="United States"/>
    <s v="USPS"/>
    <s v="Ground Advantage"/>
    <n v="53191"/>
    <s v="53191"/>
    <n v="5"/>
    <s v="Williams Bay"/>
    <x v="38"/>
    <n v="0"/>
    <n v="4.22"/>
    <n v="8.98"/>
  </r>
  <r>
    <d v="2025-04-04T00:00:00"/>
    <s v="#8120"/>
    <s v="United States"/>
    <s v="United States"/>
    <s v="USPS"/>
    <s v="Ground Advantage"/>
    <n v="70427"/>
    <s v="70427"/>
    <n v="5"/>
    <s v="Bogalusa"/>
    <x v="42"/>
    <n v="0"/>
    <n v="4.32"/>
    <n v="10.08"/>
  </r>
  <r>
    <d v="2025-04-04T00:00:00"/>
    <s v="#8121"/>
    <s v="United States"/>
    <s v="United States"/>
    <s v="USPS"/>
    <s v="Ground Advantage"/>
    <n v="28092"/>
    <s v="28092"/>
    <n v="5"/>
    <s v="Lincolnton"/>
    <x v="30"/>
    <n v="0"/>
    <n v="1.69"/>
    <n v="4.71"/>
  </r>
  <r>
    <d v="2025-04-05T00:00:00"/>
    <s v="#8122"/>
    <s v="United States"/>
    <s v="United States"/>
    <s v="USPS"/>
    <s v="Ground Advantage"/>
    <n v="77801"/>
    <s v="77801"/>
    <n v="5"/>
    <s v="Bryan"/>
    <x v="8"/>
    <n v="0"/>
    <n v="4.22"/>
    <n v="8.98"/>
  </r>
  <r>
    <d v="2025-04-05T00:00:00"/>
    <s v="#8123"/>
    <s v="United States"/>
    <s v="United States"/>
    <s v="USPS"/>
    <s v="Ground Advantage"/>
    <s v="02052"/>
    <s v="02052"/>
    <n v="5"/>
    <s v="Medfield"/>
    <x v="39"/>
    <n v="0"/>
    <n v="6.65"/>
    <n v="10"/>
  </r>
  <r>
    <d v="2025-04-05T00:00:00"/>
    <s v="#8124"/>
    <s v="United States"/>
    <s v="United States"/>
    <s v="USPS"/>
    <s v="Ground Advantage"/>
    <n v="63376"/>
    <s v="63376"/>
    <n v="5"/>
    <s v="SAINT PETERS"/>
    <x v="18"/>
    <n v="0"/>
    <n v="4.22"/>
    <n v="8.98"/>
  </r>
  <r>
    <d v="2025-04-05T00:00:00"/>
    <s v="#8125"/>
    <s v="United States"/>
    <s v="United States"/>
    <s v="USPS"/>
    <s v="Ground Advantage"/>
    <n v="11967"/>
    <s v="11967"/>
    <n v="5"/>
    <s v="Shirley"/>
    <x v="21"/>
    <n v="0"/>
    <n v="1.55"/>
    <n v="5.8"/>
  </r>
  <r>
    <d v="2025-04-05T00:00:00"/>
    <s v="#8126"/>
    <s v="United States"/>
    <s v="United States"/>
    <s v="USPS"/>
    <s v="Ground Advantage"/>
    <n v="85140"/>
    <s v="85140"/>
    <n v="5"/>
    <s v="San Tan Valley"/>
    <x v="2"/>
    <n v="0"/>
    <n v="1.79"/>
    <n v="5.21"/>
  </r>
  <r>
    <d v="2025-04-05T00:00:00"/>
    <s v="#8127"/>
    <s v="United States"/>
    <s v="United States"/>
    <s v="USPS"/>
    <s v="Ground Advantage"/>
    <n v="45663"/>
    <s v="45663"/>
    <n v="5"/>
    <s v="West Portsmouth"/>
    <x v="29"/>
    <n v="0"/>
    <n v="5.64"/>
    <n v="12.61"/>
  </r>
  <r>
    <d v="2025-04-05T00:00:00"/>
    <s v="#8128"/>
    <s v="United States"/>
    <s v="United States"/>
    <s v="USPS"/>
    <s v="Ground Advantage"/>
    <n v="46319"/>
    <s v="46319"/>
    <n v="5"/>
    <s v="Griffith"/>
    <x v="14"/>
    <n v="0"/>
    <n v="4.22"/>
    <n v="8.98"/>
  </r>
  <r>
    <d v="2025-04-05T00:00:00"/>
    <s v="#8129"/>
    <s v="United States"/>
    <s v="United States"/>
    <s v="USPS"/>
    <s v="Ground Advantage"/>
    <s v="07054"/>
    <s v="07054"/>
    <n v="5"/>
    <s v="Parsippany"/>
    <x v="31"/>
    <n v="0"/>
    <n v="6.65"/>
    <n v="10"/>
  </r>
  <r>
    <d v="2025-04-05T00:00:00"/>
    <s v="#8131"/>
    <s v="United States"/>
    <s v="United States"/>
    <s v="USPS"/>
    <s v="Ground Advantage"/>
    <n v="44691"/>
    <s v="44691"/>
    <n v="5"/>
    <s v="Wooster"/>
    <x v="29"/>
    <n v="0"/>
    <n v="1.63"/>
    <n v="5.62"/>
  </r>
  <r>
    <d v="2025-04-05T00:00:00"/>
    <s v="#8132"/>
    <s v="United States"/>
    <s v="United States"/>
    <s v="USPS"/>
    <s v="Ground Advantage"/>
    <n v="90621"/>
    <s v="90621"/>
    <n v="5"/>
    <s v="Buena Park"/>
    <x v="16"/>
    <n v="0"/>
    <n v="4.87"/>
    <n v="6.53"/>
  </r>
  <r>
    <d v="2025-04-07T00:00:00"/>
    <s v="#8133"/>
    <s v="United States"/>
    <s v="United States"/>
    <s v="USPS"/>
    <s v="Ground Advantage"/>
    <n v="96001"/>
    <s v="96001"/>
    <n v="5"/>
    <s v="Redding"/>
    <x v="16"/>
    <n v="0"/>
    <n v="4.63"/>
    <n v="7.67"/>
  </r>
  <r>
    <d v="2025-04-07T00:00:00"/>
    <s v="#8134"/>
    <s v="United States"/>
    <s v="United States"/>
    <s v="USPS"/>
    <s v="Ground Advantage"/>
    <n v="55305"/>
    <s v="55305"/>
    <n v="5"/>
    <s v="Minnetonka"/>
    <x v="22"/>
    <n v="0"/>
    <n v="1.73"/>
    <n v="4.57"/>
  </r>
  <r>
    <d v="2025-04-07T00:00:00"/>
    <s v="#8135"/>
    <s v="United States"/>
    <s v="United States"/>
    <s v="USPS"/>
    <s v="Ground Advantage"/>
    <n v="11231"/>
    <s v="11231"/>
    <n v="5"/>
    <s v="brooklyn"/>
    <x v="21"/>
    <n v="0"/>
    <n v="1.34"/>
    <n v="4.51"/>
  </r>
  <r>
    <d v="2025-04-07T00:00:00"/>
    <s v="#8136"/>
    <s v="United States"/>
    <s v="United States"/>
    <s v="USPS"/>
    <s v="Ground Advantage"/>
    <n v="50627"/>
    <s v="50627"/>
    <n v="5"/>
    <s v="Eldora"/>
    <x v="46"/>
    <n v="0"/>
    <n v="1.73"/>
    <n v="4.57"/>
  </r>
  <r>
    <d v="2025-04-07T00:00:00"/>
    <s v="#8137"/>
    <s v="United States"/>
    <s v="United States"/>
    <s v="USPS"/>
    <s v="Ground Advantage"/>
    <n v="67016"/>
    <s v="67016"/>
    <n v="5"/>
    <s v="Bentley"/>
    <x v="35"/>
    <n v="0"/>
    <n v="1.51"/>
    <n v="4.1399999999999997"/>
  </r>
  <r>
    <d v="2025-04-07T00:00:00"/>
    <s v="#8138"/>
    <s v="United States"/>
    <s v="United States"/>
    <s v="USPS"/>
    <s v="Ground Advantage"/>
    <n v="39350"/>
    <s v="39350"/>
    <n v="5"/>
    <s v="Philadelphia"/>
    <x v="23"/>
    <n v="0"/>
    <n v="1.66"/>
    <n v="5.49"/>
  </r>
  <r>
    <d v="2024-12-31T00:00:00"/>
    <s v="#C3TPAUFSC7"/>
    <s v="United States"/>
    <s v="United States"/>
    <s v="UPS"/>
    <s v="UPS¬Æ Ground"/>
    <n v="58801"/>
    <s v="58801"/>
    <n v="5"/>
    <s v="Williston"/>
    <x v="36"/>
    <n v="0"/>
    <n v="8.59"/>
    <n v="9.4"/>
  </r>
  <r>
    <d v="2025-02-11T00:00:00"/>
    <s v="#EWZS4D95NK"/>
    <s v="United States"/>
    <s v="United States"/>
    <s v="UPS"/>
    <s v="UPS¬Æ Ground Saver"/>
    <n v="43204"/>
    <s v="43204"/>
    <n v="5"/>
    <s v="Columbus"/>
    <x v="29"/>
    <n v="0"/>
    <n v="0"/>
    <n v="16.170000000000002"/>
  </r>
  <r>
    <d v="2025-01-14T00:00:00"/>
    <s v="#KRBJ66N6XU"/>
    <s v="United States"/>
    <s v="United States"/>
    <s v="UPS"/>
    <s v="UPS¬Æ Ground"/>
    <n v="73130"/>
    <s v="73130"/>
    <n v="5"/>
    <s v="Midwest City"/>
    <x v="13"/>
    <n v="0"/>
    <n v="10.81"/>
    <n v="9.4"/>
  </r>
  <r>
    <d v="2025-04-05T00:00:00"/>
    <s v="#PQ34T4SZYS"/>
    <s v="United States"/>
    <s v="United States"/>
    <s v="USPS"/>
    <s v="Ground Advantage"/>
    <n v="95817"/>
    <s v="95817"/>
    <n v="5"/>
    <s v="Sacramento"/>
    <x v="16"/>
    <n v="0"/>
    <n v="5.91"/>
    <n v="9.0399999999999991"/>
  </r>
  <r>
    <d v="2025-01-02T00:00:00"/>
    <s v="#WS2G76YAM8"/>
    <s v="United States"/>
    <s v="United States"/>
    <s v="USPS"/>
    <s v="Ground Advantage"/>
    <n v="39842"/>
    <s v="39842"/>
    <n v="5"/>
    <s v="Dawson"/>
    <x v="3"/>
    <n v="0"/>
    <n v="5.38"/>
    <n v="12.87"/>
  </r>
  <r>
    <d v="2024-10-18T00:00:00"/>
    <s v="#YRXNPDQYFB"/>
    <s v="United States"/>
    <s v="United States"/>
    <s v="USPS"/>
    <s v="Ground Advantage"/>
    <n v="39842"/>
    <s v="39842"/>
    <n v="5"/>
    <s v="Dawson"/>
    <x v="3"/>
    <n v="0"/>
    <n v="6.71"/>
    <n v="12.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44DDC3-EFEA-424C-A739-6CCB7620D7AA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8" firstHeaderRow="1" firstDataRow="1" firstDataCol="1"/>
  <pivotFields count="14"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5">
        <item x="25"/>
        <item x="48"/>
        <item x="2"/>
        <item x="15"/>
        <item x="51"/>
        <item x="16"/>
        <item x="12"/>
        <item x="34"/>
        <item x="33"/>
        <item x="43"/>
        <item x="27"/>
        <item x="3"/>
        <item x="6"/>
        <item x="7"/>
        <item x="40"/>
        <item x="14"/>
        <item x="46"/>
        <item x="35"/>
        <item x="19"/>
        <item x="42"/>
        <item x="28"/>
        <item x="26"/>
        <item x="39"/>
        <item x="32"/>
        <item x="22"/>
        <item x="23"/>
        <item x="18"/>
        <item x="49"/>
        <item x="17"/>
        <item x="5"/>
        <item x="41"/>
        <item x="31"/>
        <item x="24"/>
        <item x="21"/>
        <item x="30"/>
        <item x="36"/>
        <item x="29"/>
        <item x="13"/>
        <item x="4"/>
        <item x="10"/>
        <item x="53"/>
        <item x="45"/>
        <item x="20"/>
        <item x="50"/>
        <item x="37"/>
        <item x="8"/>
        <item x="0"/>
        <item x="47"/>
        <item x="52"/>
        <item x="1"/>
        <item x="9"/>
        <item x="11"/>
        <item x="38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</pivotFields>
  <rowFields count="1">
    <field x="10"/>
  </rowFields>
  <rowItems count="55">
    <i>
      <x v="46"/>
    </i>
    <i>
      <x v="5"/>
    </i>
    <i>
      <x v="45"/>
    </i>
    <i>
      <x v="33"/>
    </i>
    <i>
      <x v="2"/>
    </i>
    <i>
      <x v="50"/>
    </i>
    <i>
      <x v="37"/>
    </i>
    <i>
      <x v="10"/>
    </i>
    <i>
      <x v="14"/>
    </i>
    <i>
      <x v="6"/>
    </i>
    <i>
      <x v="39"/>
    </i>
    <i>
      <x v="34"/>
    </i>
    <i>
      <x v="49"/>
    </i>
    <i>
      <x v="44"/>
    </i>
    <i>
      <x v="38"/>
    </i>
    <i>
      <x v="36"/>
    </i>
    <i>
      <x v="11"/>
    </i>
    <i>
      <x v="21"/>
    </i>
    <i>
      <x v="26"/>
    </i>
    <i>
      <x v="13"/>
    </i>
    <i>
      <x v="3"/>
    </i>
    <i>
      <x v="28"/>
    </i>
    <i>
      <x v="29"/>
    </i>
    <i>
      <x v="23"/>
    </i>
    <i>
      <x v="24"/>
    </i>
    <i>
      <x v="22"/>
    </i>
    <i>
      <x v="52"/>
    </i>
    <i>
      <x v="31"/>
    </i>
    <i>
      <x v="12"/>
    </i>
    <i>
      <x v="7"/>
    </i>
    <i>
      <x v="15"/>
    </i>
    <i>
      <x v="18"/>
    </i>
    <i>
      <x v="42"/>
    </i>
    <i>
      <x v="25"/>
    </i>
    <i>
      <x v="16"/>
    </i>
    <i>
      <x v="9"/>
    </i>
    <i>
      <x v="17"/>
    </i>
    <i>
      <x v="19"/>
    </i>
    <i>
      <x v="27"/>
    </i>
    <i>
      <x/>
    </i>
    <i>
      <x v="20"/>
    </i>
    <i>
      <x v="30"/>
    </i>
    <i>
      <x v="32"/>
    </i>
    <i>
      <x v="51"/>
    </i>
    <i>
      <x v="8"/>
    </i>
    <i>
      <x v="35"/>
    </i>
    <i>
      <x v="41"/>
    </i>
    <i>
      <x v="1"/>
    </i>
    <i>
      <x v="53"/>
    </i>
    <i>
      <x v="47"/>
    </i>
    <i>
      <x v="43"/>
    </i>
    <i>
      <x v="48"/>
    </i>
    <i>
      <x v="40"/>
    </i>
    <i>
      <x v="4"/>
    </i>
    <i t="grand">
      <x/>
    </i>
  </rowItems>
  <colItems count="1">
    <i/>
  </colItems>
  <dataFields count="1">
    <dataField name="Count of order_number" fld="1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8ED77-292F-2D4D-83D2-2ECC00AE28C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fieldListSortAscending="1">
  <location ref="A3:D12" firstHeaderRow="0" firstDataRow="1" firstDataCol="1"/>
  <pivotFields count="10">
    <pivotField numFmtId="14" showAll="0"/>
    <pivotField showAll="0"/>
    <pivotField showAll="0"/>
    <pivotField axis="axisRow" showAll="0" sortType="descending">
      <items count="9">
        <item x="4"/>
        <item x="0"/>
        <item x="5"/>
        <item x="3"/>
        <item x="6"/>
        <item x="1"/>
        <item x="7"/>
        <item x="2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1">
    <field x="3"/>
  </rowFields>
  <rowItems count="9">
    <i>
      <x v="1"/>
    </i>
    <i>
      <x v="7"/>
    </i>
    <i>
      <x/>
    </i>
    <i>
      <x v="3"/>
    </i>
    <i>
      <x v="2"/>
    </i>
    <i>
      <x v="6"/>
    </i>
    <i>
      <x v="4"/>
    </i>
    <i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label_cost2" fld="9" subtotal="average" baseField="0" baseItem="0"/>
    <dataField name="Sum of label_cost" fld="9" baseField="0" baseItem="0"/>
    <dataField name="Count of label_cost" fld="9" subtotal="count" baseField="0" baseItem="0"/>
  </dataFields>
  <formats count="1">
    <format dxfId="0">
      <pivotArea collapsedLevelsAreSubtotals="1" fieldPosition="0">
        <references count="2">
          <reference field="4294967294" count="2" selected="0">
            <x v="0"/>
            <x v="1"/>
          </reference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EF19F6-3CEA-104D-A141-8DE4A44F71AE}" name="Table1" displayName="Table1" ref="A1:N6619" totalsRowShown="0">
  <autoFilter ref="A1:N6619" xr:uid="{03EF19F6-3CEA-104D-A141-8DE4A44F71AE}"/>
  <sortState xmlns:xlrd2="http://schemas.microsoft.com/office/spreadsheetml/2017/richdata2" ref="A2:N6619">
    <sortCondition ref="B1:B6619"/>
  </sortState>
  <tableColumns count="14">
    <tableColumn id="1" xr3:uid="{6CBDAE72-05EF-024A-BAAE-42A8587DFFA8}" name="day" dataDxfId="7"/>
    <tableColumn id="2" xr3:uid="{AE67E438-31F1-2545-BA4D-2C0B52A66ADC}" name="order_number"/>
    <tableColumn id="3" xr3:uid="{E854816F-0AF3-B74C-848D-9AC6821C6FB6}" name="origin_country"/>
    <tableColumn id="4" xr3:uid="{8BB07C27-5AD7-744B-889E-032E26617A44}" name="destination_country"/>
    <tableColumn id="5" xr3:uid="{93908CB2-90AB-974E-A823-12E51B2074C1}" name="carrier"/>
    <tableColumn id="6" xr3:uid="{BAA422FA-58F3-9743-A057-5775EB560D8E}" name="shipping_service"/>
    <tableColumn id="7" xr3:uid="{32326686-8F6C-FE49-8ECF-F4413AC4F03C}" name="destination_postal_code"/>
    <tableColumn id="11" xr3:uid="{A12A19DE-23EA-4245-AA65-3DB7D36792CE}" name="destination_postal_code_short" dataDxfId="6">
      <calculatedColumnFormula>LEFT(Table1[[#This Row],[destination_postal_code]],5)</calculatedColumnFormula>
    </tableColumn>
    <tableColumn id="12" xr3:uid="{8E668442-DCF2-B64A-9867-B4CC2CB15832}" name="postal_code_length" dataDxfId="5">
      <calculatedColumnFormula>LEN(Table1[[#This Row],[destination_postal_code_short]])</calculatedColumnFormula>
    </tableColumn>
    <tableColumn id="13" xr3:uid="{526CFA82-A58C-444E-A1F4-2C62813ABB40}" name="City" dataDxfId="4">
      <calculatedColumnFormula>_xlfn.XLOOKUP(Table1[[#This Row],[destination_postal_code_short]],Table3[Shipping postal code short],Table3[Shipping city],,0)</calculatedColumnFormula>
    </tableColumn>
    <tableColumn id="14" xr3:uid="{63326D15-AD78-8543-8B6F-9EC2C72E374F}" name="State" dataDxfId="3">
      <calculatedColumnFormula>_xlfn.XLOOKUP(Table1[[#This Row],[destination_postal_code_short]],Table3[Shipping postal code short],Table3[Shipping region],,0)</calculatedColumnFormula>
    </tableColumn>
    <tableColumn id="8" xr3:uid="{3B0DD5EC-D3B6-284B-96AC-A6E59DDFAD9C}" name="order_shipping_price"/>
    <tableColumn id="9" xr3:uid="{4D0023A7-B8CF-924A-9D9D-C377239F6E46}" name="label_cost_savings"/>
    <tableColumn id="10" xr3:uid="{5BAE2B09-8CE6-AD4D-95C3-5D1D2AFA8FB6}" name="label_cos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1C8C65B-030B-1042-8D7F-03290FDFFD50}" name="Table3" displayName="Table3" ref="A1:L2696" totalsRowShown="0">
  <autoFilter ref="A1:L2696" xr:uid="{81C8C65B-030B-1042-8D7F-03290FDFFD50}"/>
  <tableColumns count="12">
    <tableColumn id="1" xr3:uid="{05211B3E-FD8D-7B42-B3C8-DCAFC66187C7}" name="Shipping city"/>
    <tableColumn id="2" xr3:uid="{92912E62-319C-CF4F-B1E5-F6046324B4A3}" name="Shipping country"/>
    <tableColumn id="3" xr3:uid="{D577FA4A-EC6A-CC47-9828-FA5E745E0418}" name="Shipping postal code"/>
    <tableColumn id="4" xr3:uid="{119FCCB1-6818-9946-A6D1-9EA0F3107D22}" name="Shipping postal code short" dataDxfId="2">
      <calculatedColumnFormula>LEFT(Table3[[#This Row],[Shipping postal code]],5)</calculatedColumnFormula>
    </tableColumn>
    <tableColumn id="5" xr3:uid="{BAE586FD-56A5-EA4A-AFA1-5693C3059FD7}" name="Shipping region"/>
    <tableColumn id="6" xr3:uid="{A5F04831-2CAC-F449-985F-6FDDF377A110}" name="Gross sales"/>
    <tableColumn id="7" xr3:uid="{199D5279-7214-0C46-AAAA-E796C6A9ED6F}" name="Discounts"/>
    <tableColumn id="8" xr3:uid="{D187CFCD-7C09-BC40-B8BD-E3CAF876623A}" name="Returns"/>
    <tableColumn id="9" xr3:uid="{2C125D31-1477-234D-AB95-1872F4DE3668}" name="Net sales"/>
    <tableColumn id="10" xr3:uid="{962461A4-E65A-3942-B5C3-8CB9AAA317F1}" name="Shipping charges"/>
    <tableColumn id="11" xr3:uid="{2051B678-F3AB-FD41-9666-E851A0DB2947}" name="Taxes"/>
    <tableColumn id="12" xr3:uid="{DAF64ED0-7FB6-C542-958F-975404A8CE35}" name="Total sal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D85A618-179A-D446-AA13-349C7D6B1338}" name="Table2" displayName="Table2" ref="A1:J76" totalsRowShown="0">
  <autoFilter ref="A1:J76" xr:uid="{5D85A618-179A-D446-AA13-349C7D6B1338}"/>
  <tableColumns count="10">
    <tableColumn id="1" xr3:uid="{E6962B11-CC29-D749-A340-B2DE3261ACA4}" name="day" dataDxfId="1"/>
    <tableColumn id="2" xr3:uid="{DA16F2E1-A9E7-C54C-8381-902F3CC430DF}" name="order_number"/>
    <tableColumn id="3" xr3:uid="{39419C36-2F20-374E-9E3F-829BA3E87315}" name="origin_country"/>
    <tableColumn id="4" xr3:uid="{221B2F71-8E9F-DD44-A750-82B0936260C4}" name="destination_country"/>
    <tableColumn id="5" xr3:uid="{F440FFD6-4D40-E747-8530-E80BC6483CA6}" name="carrier"/>
    <tableColumn id="6" xr3:uid="{958B54AD-11C3-E740-9BFB-511218E87B2F}" name="shipping_service"/>
    <tableColumn id="7" xr3:uid="{1C837185-BE03-034C-8585-D6AD7BDADE97}" name="destination_postal_code"/>
    <tableColumn id="8" xr3:uid="{77AB672C-94A3-B648-92B7-8C2C6E496A2C}" name="order_shipping_price"/>
    <tableColumn id="9" xr3:uid="{D268E36E-04BE-6C4D-84E7-2BEE016388BE}" name="label_cost_savings"/>
    <tableColumn id="10" xr3:uid="{2A3C82DC-E6F9-EB43-BE6E-D2F7471BDAB6}" name="label_cos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9DEA6-9557-EC43-AE4A-E9766477A752}">
  <dimension ref="A1:Q6619"/>
  <sheetViews>
    <sheetView tabSelected="1" workbookViewId="0">
      <selection activeCell="Q13" sqref="Q13"/>
    </sheetView>
  </sheetViews>
  <sheetFormatPr baseColWidth="10" defaultRowHeight="16" x14ac:dyDescent="0.2"/>
  <cols>
    <col min="1" max="1" width="8.83203125" bestFit="1" customWidth="1"/>
    <col min="2" max="2" width="15.1640625" customWidth="1"/>
    <col min="3" max="3" width="15.33203125" customWidth="1"/>
    <col min="4" max="4" width="19.83203125" customWidth="1"/>
    <col min="5" max="5" width="11" bestFit="1" customWidth="1"/>
    <col min="6" max="6" width="28.1640625" bestFit="1" customWidth="1"/>
    <col min="7" max="8" width="23.5" customWidth="1"/>
    <col min="9" max="9" width="8.1640625" customWidth="1"/>
    <col min="10" max="10" width="21.1640625" bestFit="1" customWidth="1"/>
    <col min="11" max="11" width="8.1640625" customWidth="1"/>
    <col min="12" max="12" width="20.6640625" customWidth="1"/>
    <col min="13" max="13" width="19" customWidth="1"/>
    <col min="14" max="14" width="11.83203125" customWidth="1"/>
    <col min="16" max="16" width="13.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7020</v>
      </c>
      <c r="I1" t="s">
        <v>7021</v>
      </c>
      <c r="J1" t="s">
        <v>8909</v>
      </c>
      <c r="K1" t="s">
        <v>8910</v>
      </c>
      <c r="L1" t="s">
        <v>7</v>
      </c>
      <c r="M1" t="s">
        <v>8</v>
      </c>
      <c r="N1" t="s">
        <v>9</v>
      </c>
      <c r="P1" s="9" t="s">
        <v>8912</v>
      </c>
      <c r="Q1" s="9"/>
    </row>
    <row r="2" spans="1:17" x14ac:dyDescent="0.2">
      <c r="A2" s="1">
        <v>43466</v>
      </c>
      <c r="B2" t="s">
        <v>21</v>
      </c>
      <c r="C2" t="s">
        <v>11</v>
      </c>
      <c r="D2" t="s">
        <v>11</v>
      </c>
      <c r="E2" t="s">
        <v>12</v>
      </c>
      <c r="F2" t="s">
        <v>16</v>
      </c>
      <c r="G2">
        <v>84057</v>
      </c>
      <c r="H2" t="str">
        <f>LEFT(Table1[[#This Row],[destination_postal_code]],5)</f>
        <v>84057</v>
      </c>
      <c r="I2">
        <f>LEN(Table1[[#This Row],[destination_postal_code_short]])</f>
        <v>5</v>
      </c>
      <c r="J2" t="str">
        <f>_xlfn.XLOOKUP(Table1[[#This Row],[destination_postal_code_short]],Table3[Shipping postal code short],Table3[Shipping city],,0)</f>
        <v>Orem</v>
      </c>
      <c r="K2" t="str">
        <f>_xlfn.XLOOKUP(Table1[[#This Row],[destination_postal_code_short]],Table3[Shipping postal code short],Table3[Shipping region],,0)</f>
        <v>Utah</v>
      </c>
      <c r="L2">
        <v>0</v>
      </c>
      <c r="M2">
        <v>0</v>
      </c>
      <c r="N2">
        <v>4.9400000000000004</v>
      </c>
      <c r="P2" s="3" t="s">
        <v>7022</v>
      </c>
      <c r="Q2" s="4">
        <f>AVERAGE(Table1[label_cost])</f>
        <v>7.6216092475068029</v>
      </c>
    </row>
    <row r="3" spans="1:17" x14ac:dyDescent="0.2">
      <c r="A3" s="1">
        <v>43466</v>
      </c>
      <c r="B3" t="s">
        <v>14</v>
      </c>
      <c r="C3" t="s">
        <v>11</v>
      </c>
      <c r="D3" t="s">
        <v>11</v>
      </c>
      <c r="E3" t="s">
        <v>12</v>
      </c>
      <c r="F3" t="s">
        <v>13</v>
      </c>
      <c r="G3">
        <v>84057</v>
      </c>
      <c r="H3" t="str">
        <f>LEFT(Table1[[#This Row],[destination_postal_code]],5)</f>
        <v>84057</v>
      </c>
      <c r="I3">
        <f>LEN(Table1[[#This Row],[destination_postal_code_short]])</f>
        <v>5</v>
      </c>
      <c r="J3" t="str">
        <f>_xlfn.XLOOKUP(Table1[[#This Row],[destination_postal_code_short]],Table3[Shipping postal code short],Table3[Shipping city],,0)</f>
        <v>Orem</v>
      </c>
      <c r="K3" t="str">
        <f>_xlfn.XLOOKUP(Table1[[#This Row],[destination_postal_code_short]],Table3[Shipping postal code short],Table3[Shipping region],,0)</f>
        <v>Utah</v>
      </c>
      <c r="L3">
        <v>0</v>
      </c>
      <c r="M3">
        <v>0</v>
      </c>
      <c r="N3">
        <v>3.11</v>
      </c>
      <c r="P3" s="3" t="s">
        <v>7023</v>
      </c>
      <c r="Q3" s="4">
        <f>MIN(Table1[label_cost])</f>
        <v>0.8</v>
      </c>
    </row>
    <row r="4" spans="1:17" x14ac:dyDescent="0.2">
      <c r="A4" s="1">
        <v>43466</v>
      </c>
      <c r="B4" t="s">
        <v>19</v>
      </c>
      <c r="C4" t="s">
        <v>11</v>
      </c>
      <c r="D4" t="s">
        <v>11</v>
      </c>
      <c r="E4" t="s">
        <v>12</v>
      </c>
      <c r="F4" t="s">
        <v>13</v>
      </c>
      <c r="G4">
        <v>84081</v>
      </c>
      <c r="H4" t="str">
        <f>LEFT(Table1[[#This Row],[destination_postal_code]],5)</f>
        <v>84081</v>
      </c>
      <c r="I4">
        <f>LEN(Table1[[#This Row],[destination_postal_code_short]])</f>
        <v>5</v>
      </c>
      <c r="J4" t="str">
        <f>_xlfn.XLOOKUP(Table1[[#This Row],[destination_postal_code_short]],Table3[Shipping postal code short],Table3[Shipping city],,0)</f>
        <v>West Jordan</v>
      </c>
      <c r="K4" t="str">
        <f>_xlfn.XLOOKUP(Table1[[#This Row],[destination_postal_code_short]],Table3[Shipping postal code short],Table3[Shipping region],,0)</f>
        <v>Utah</v>
      </c>
      <c r="L4">
        <v>0</v>
      </c>
      <c r="M4">
        <v>0</v>
      </c>
      <c r="N4">
        <v>2.69</v>
      </c>
      <c r="P4" s="3" t="s">
        <v>7024</v>
      </c>
      <c r="Q4" s="4">
        <f>MAX(Table1[label_cost])</f>
        <v>79.75</v>
      </c>
    </row>
    <row r="5" spans="1:17" x14ac:dyDescent="0.2">
      <c r="A5" s="1">
        <v>43466</v>
      </c>
      <c r="B5" t="s">
        <v>15</v>
      </c>
      <c r="C5" t="s">
        <v>11</v>
      </c>
      <c r="D5" t="s">
        <v>11</v>
      </c>
      <c r="E5" t="s">
        <v>12</v>
      </c>
      <c r="F5" t="s">
        <v>16</v>
      </c>
      <c r="G5">
        <v>84043</v>
      </c>
      <c r="H5" t="str">
        <f>LEFT(Table1[[#This Row],[destination_postal_code]],5)</f>
        <v>84043</v>
      </c>
      <c r="I5">
        <f>LEN(Table1[[#This Row],[destination_postal_code_short]])</f>
        <v>5</v>
      </c>
      <c r="J5" t="str">
        <f>_xlfn.XLOOKUP(Table1[[#This Row],[destination_postal_code_short]],Table3[Shipping postal code short],Table3[Shipping city],,0)</f>
        <v>Lehi</v>
      </c>
      <c r="K5" t="str">
        <f>_xlfn.XLOOKUP(Table1[[#This Row],[destination_postal_code_short]],Table3[Shipping postal code short],Table3[Shipping region],,0)</f>
        <v>Utah</v>
      </c>
      <c r="L5">
        <v>0</v>
      </c>
      <c r="M5">
        <v>0.56999999999999995</v>
      </c>
      <c r="N5">
        <v>3.18</v>
      </c>
      <c r="P5" s="3" t="s">
        <v>7025</v>
      </c>
      <c r="Q5">
        <f>COUNTA(Table1[order_number])</f>
        <v>6618</v>
      </c>
    </row>
    <row r="6" spans="1:17" x14ac:dyDescent="0.2">
      <c r="A6" s="1">
        <v>43466</v>
      </c>
      <c r="B6" t="s">
        <v>22</v>
      </c>
      <c r="C6" t="s">
        <v>11</v>
      </c>
      <c r="D6" t="s">
        <v>11</v>
      </c>
      <c r="E6" t="s">
        <v>12</v>
      </c>
      <c r="F6" t="s">
        <v>13</v>
      </c>
      <c r="G6">
        <v>84042</v>
      </c>
      <c r="H6" t="str">
        <f>LEFT(Table1[[#This Row],[destination_postal_code]],5)</f>
        <v>84042</v>
      </c>
      <c r="I6">
        <f>LEN(Table1[[#This Row],[destination_postal_code_short]])</f>
        <v>5</v>
      </c>
      <c r="J6" t="str">
        <f>_xlfn.XLOOKUP(Table1[[#This Row],[destination_postal_code_short]],Table3[Shipping postal code short],Table3[Shipping city],,0)</f>
        <v>Lindon</v>
      </c>
      <c r="K6" t="str">
        <f>_xlfn.XLOOKUP(Table1[[#This Row],[destination_postal_code_short]],Table3[Shipping postal code short],Table3[Shipping region],,0)</f>
        <v>Utah</v>
      </c>
      <c r="L6">
        <v>0</v>
      </c>
      <c r="M6">
        <v>0</v>
      </c>
      <c r="N6">
        <v>0.8</v>
      </c>
    </row>
    <row r="7" spans="1:17" x14ac:dyDescent="0.2">
      <c r="A7" s="1">
        <v>43466</v>
      </c>
      <c r="B7" t="s">
        <v>20</v>
      </c>
      <c r="C7" t="s">
        <v>11</v>
      </c>
      <c r="D7" t="s">
        <v>11</v>
      </c>
      <c r="E7" t="s">
        <v>12</v>
      </c>
      <c r="F7" t="s">
        <v>13</v>
      </c>
      <c r="G7">
        <v>84606</v>
      </c>
      <c r="H7" t="str">
        <f>LEFT(Table1[[#This Row],[destination_postal_code]],5)</f>
        <v>84606</v>
      </c>
      <c r="I7">
        <f>LEN(Table1[[#This Row],[destination_postal_code_short]])</f>
        <v>5</v>
      </c>
      <c r="J7" t="str">
        <f>_xlfn.XLOOKUP(Table1[[#This Row],[destination_postal_code_short]],Table3[Shipping postal code short],Table3[Shipping city],,0)</f>
        <v>Provo</v>
      </c>
      <c r="K7" t="str">
        <f>_xlfn.XLOOKUP(Table1[[#This Row],[destination_postal_code_short]],Table3[Shipping postal code short],Table3[Shipping region],,0)</f>
        <v>Utah</v>
      </c>
      <c r="L7">
        <v>0</v>
      </c>
      <c r="M7">
        <v>0</v>
      </c>
      <c r="N7">
        <v>2.69</v>
      </c>
    </row>
    <row r="8" spans="1:17" x14ac:dyDescent="0.2">
      <c r="A8" s="1">
        <v>43466</v>
      </c>
      <c r="B8" t="s">
        <v>10</v>
      </c>
      <c r="C8" t="s">
        <v>11</v>
      </c>
      <c r="D8" t="s">
        <v>11</v>
      </c>
      <c r="E8" t="s">
        <v>12</v>
      </c>
      <c r="F8" t="s">
        <v>13</v>
      </c>
      <c r="G8">
        <v>84111</v>
      </c>
      <c r="H8" t="str">
        <f>LEFT(Table1[[#This Row],[destination_postal_code]],5)</f>
        <v>84111</v>
      </c>
      <c r="I8">
        <f>LEN(Table1[[#This Row],[destination_postal_code_short]])</f>
        <v>5</v>
      </c>
      <c r="J8" t="str">
        <f>_xlfn.XLOOKUP(Table1[[#This Row],[destination_postal_code_short]],Table3[Shipping postal code short],Table3[Shipping city],,0)</f>
        <v>Salt Lake City</v>
      </c>
      <c r="K8" t="str">
        <f>_xlfn.XLOOKUP(Table1[[#This Row],[destination_postal_code_short]],Table3[Shipping postal code short],Table3[Shipping region],,0)</f>
        <v>Utah</v>
      </c>
      <c r="L8">
        <v>0</v>
      </c>
      <c r="M8">
        <v>0</v>
      </c>
      <c r="N8">
        <v>0.8</v>
      </c>
    </row>
    <row r="9" spans="1:17" x14ac:dyDescent="0.2">
      <c r="A9" s="1">
        <v>43466</v>
      </c>
      <c r="B9" t="s">
        <v>17</v>
      </c>
      <c r="C9" t="s">
        <v>11</v>
      </c>
      <c r="D9" t="s">
        <v>11</v>
      </c>
      <c r="E9" t="s">
        <v>12</v>
      </c>
      <c r="F9" t="s">
        <v>16</v>
      </c>
      <c r="G9">
        <v>84606</v>
      </c>
      <c r="H9" t="str">
        <f>LEFT(Table1[[#This Row],[destination_postal_code]],5)</f>
        <v>84606</v>
      </c>
      <c r="I9">
        <f>LEN(Table1[[#This Row],[destination_postal_code_short]])</f>
        <v>5</v>
      </c>
      <c r="J9" t="str">
        <f>_xlfn.XLOOKUP(Table1[[#This Row],[destination_postal_code_short]],Table3[Shipping postal code short],Table3[Shipping city],,0)</f>
        <v>Provo</v>
      </c>
      <c r="K9" t="str">
        <f>_xlfn.XLOOKUP(Table1[[#This Row],[destination_postal_code_short]],Table3[Shipping postal code short],Table3[Shipping region],,0)</f>
        <v>Utah</v>
      </c>
      <c r="L9">
        <v>0</v>
      </c>
      <c r="M9">
        <v>0</v>
      </c>
      <c r="N9">
        <v>4.66</v>
      </c>
    </row>
    <row r="10" spans="1:17" x14ac:dyDescent="0.2">
      <c r="A10" s="1">
        <v>43466</v>
      </c>
      <c r="B10" t="s">
        <v>18</v>
      </c>
      <c r="C10" t="s">
        <v>11</v>
      </c>
      <c r="D10" t="s">
        <v>11</v>
      </c>
      <c r="E10" t="s">
        <v>12</v>
      </c>
      <c r="F10" t="s">
        <v>16</v>
      </c>
      <c r="G10">
        <v>84790</v>
      </c>
      <c r="H10" t="str">
        <f>LEFT(Table1[[#This Row],[destination_postal_code]],5)</f>
        <v>84790</v>
      </c>
      <c r="I10">
        <f>LEN(Table1[[#This Row],[destination_postal_code_short]])</f>
        <v>5</v>
      </c>
      <c r="J10" t="str">
        <f>_xlfn.XLOOKUP(Table1[[#This Row],[destination_postal_code_short]],Table3[Shipping postal code short],Table3[Shipping city],,0)</f>
        <v>St George</v>
      </c>
      <c r="K10" t="str">
        <f>_xlfn.XLOOKUP(Table1[[#This Row],[destination_postal_code_short]],Table3[Shipping postal code short],Table3[Shipping region],,0)</f>
        <v>Utah</v>
      </c>
      <c r="L10">
        <v>0</v>
      </c>
      <c r="M10">
        <v>0.76</v>
      </c>
      <c r="N10">
        <v>3.34</v>
      </c>
    </row>
    <row r="11" spans="1:17" x14ac:dyDescent="0.2">
      <c r="A11" s="1">
        <v>43468</v>
      </c>
      <c r="B11" t="s">
        <v>23</v>
      </c>
      <c r="C11" t="s">
        <v>11</v>
      </c>
      <c r="D11" t="s">
        <v>11</v>
      </c>
      <c r="E11" t="s">
        <v>12</v>
      </c>
      <c r="F11" t="s">
        <v>24</v>
      </c>
      <c r="G11">
        <v>84604</v>
      </c>
      <c r="H11" t="str">
        <f>LEFT(Table1[[#This Row],[destination_postal_code]],5)</f>
        <v>84604</v>
      </c>
      <c r="I11">
        <f>LEN(Table1[[#This Row],[destination_postal_code_short]])</f>
        <v>5</v>
      </c>
      <c r="J11" t="str">
        <f>_xlfn.XLOOKUP(Table1[[#This Row],[destination_postal_code_short]],Table3[Shipping postal code short],Table3[Shipping city],,0)</f>
        <v>Provo</v>
      </c>
      <c r="K11" t="str">
        <f>_xlfn.XLOOKUP(Table1[[#This Row],[destination_postal_code_short]],Table3[Shipping postal code short],Table3[Shipping region],,0)</f>
        <v>Utah</v>
      </c>
      <c r="L11">
        <v>0</v>
      </c>
      <c r="M11">
        <v>0.36</v>
      </c>
      <c r="N11">
        <v>6.89</v>
      </c>
    </row>
    <row r="12" spans="1:17" x14ac:dyDescent="0.2">
      <c r="A12" s="1">
        <v>43470</v>
      </c>
      <c r="B12" t="s">
        <v>25</v>
      </c>
      <c r="C12" t="s">
        <v>11</v>
      </c>
      <c r="D12" t="s">
        <v>11</v>
      </c>
      <c r="E12" t="s">
        <v>12</v>
      </c>
      <c r="F12" t="s">
        <v>16</v>
      </c>
      <c r="G12">
        <v>84043</v>
      </c>
      <c r="H12" t="str">
        <f>LEFT(Table1[[#This Row],[destination_postal_code]],5)</f>
        <v>84043</v>
      </c>
      <c r="I12">
        <f>LEN(Table1[[#This Row],[destination_postal_code_short]])</f>
        <v>5</v>
      </c>
      <c r="J12" t="str">
        <f>_xlfn.XLOOKUP(Table1[[#This Row],[destination_postal_code_short]],Table3[Shipping postal code short],Table3[Shipping city],,0)</f>
        <v>Lehi</v>
      </c>
      <c r="K12" t="str">
        <f>_xlfn.XLOOKUP(Table1[[#This Row],[destination_postal_code_short]],Table3[Shipping postal code short],Table3[Shipping region],,0)</f>
        <v>Utah</v>
      </c>
      <c r="L12">
        <v>0</v>
      </c>
      <c r="M12">
        <v>0.7</v>
      </c>
      <c r="N12">
        <v>3.05</v>
      </c>
    </row>
    <row r="13" spans="1:17" x14ac:dyDescent="0.2">
      <c r="A13" s="1">
        <v>43470</v>
      </c>
      <c r="B13" t="s">
        <v>26</v>
      </c>
      <c r="C13" t="s">
        <v>11</v>
      </c>
      <c r="D13" t="s">
        <v>11</v>
      </c>
      <c r="E13" t="s">
        <v>12</v>
      </c>
      <c r="F13" t="s">
        <v>16</v>
      </c>
      <c r="G13">
        <v>84003</v>
      </c>
      <c r="H13" t="str">
        <f>LEFT(Table1[[#This Row],[destination_postal_code]],5)</f>
        <v>84003</v>
      </c>
      <c r="I13">
        <f>LEN(Table1[[#This Row],[destination_postal_code_short]])</f>
        <v>5</v>
      </c>
      <c r="J13" t="str">
        <f>_xlfn.XLOOKUP(Table1[[#This Row],[destination_postal_code_short]],Table3[Shipping postal code short],Table3[Shipping city],,0)</f>
        <v>American Fork</v>
      </c>
      <c r="K13" t="str">
        <f>_xlfn.XLOOKUP(Table1[[#This Row],[destination_postal_code_short]],Table3[Shipping postal code short],Table3[Shipping region],,0)</f>
        <v>Utah</v>
      </c>
      <c r="L13">
        <v>0</v>
      </c>
      <c r="M13">
        <v>0.95</v>
      </c>
      <c r="N13">
        <v>3.5</v>
      </c>
    </row>
    <row r="14" spans="1:17" x14ac:dyDescent="0.2">
      <c r="A14" s="1">
        <v>43472</v>
      </c>
      <c r="B14" t="s">
        <v>27</v>
      </c>
      <c r="C14" t="s">
        <v>11</v>
      </c>
      <c r="D14" t="s">
        <v>11</v>
      </c>
      <c r="E14" t="s">
        <v>12</v>
      </c>
      <c r="F14" t="s">
        <v>24</v>
      </c>
      <c r="G14">
        <v>84041</v>
      </c>
      <c r="H14" t="str">
        <f>LEFT(Table1[[#This Row],[destination_postal_code]],5)</f>
        <v>84041</v>
      </c>
      <c r="I14">
        <f>LEN(Table1[[#This Row],[destination_postal_code_short]])</f>
        <v>5</v>
      </c>
      <c r="J14" t="str">
        <f>_xlfn.XLOOKUP(Table1[[#This Row],[destination_postal_code_short]],Table3[Shipping postal code short],Table3[Shipping city],,0)</f>
        <v>Layton</v>
      </c>
      <c r="K14" t="str">
        <f>_xlfn.XLOOKUP(Table1[[#This Row],[destination_postal_code_short]],Table3[Shipping postal code short],Table3[Shipping region],,0)</f>
        <v>Utah</v>
      </c>
      <c r="L14">
        <v>0</v>
      </c>
      <c r="M14">
        <v>0.36</v>
      </c>
      <c r="N14">
        <v>6.89</v>
      </c>
    </row>
    <row r="15" spans="1:17" x14ac:dyDescent="0.2">
      <c r="A15" s="1">
        <v>43473</v>
      </c>
      <c r="B15" t="s">
        <v>28</v>
      </c>
      <c r="C15" t="s">
        <v>11</v>
      </c>
      <c r="D15" t="s">
        <v>11</v>
      </c>
      <c r="E15" t="s">
        <v>12</v>
      </c>
      <c r="F15" t="s">
        <v>16</v>
      </c>
      <c r="G15">
        <v>84606</v>
      </c>
      <c r="H15" t="str">
        <f>LEFT(Table1[[#This Row],[destination_postal_code]],5)</f>
        <v>84606</v>
      </c>
      <c r="I15">
        <f>LEN(Table1[[#This Row],[destination_postal_code_short]])</f>
        <v>5</v>
      </c>
      <c r="J15" t="str">
        <f>_xlfn.XLOOKUP(Table1[[#This Row],[destination_postal_code_short]],Table3[Shipping postal code short],Table3[Shipping city],,0)</f>
        <v>Provo</v>
      </c>
      <c r="K15" t="str">
        <f>_xlfn.XLOOKUP(Table1[[#This Row],[destination_postal_code_short]],Table3[Shipping postal code short],Table3[Shipping region],,0)</f>
        <v>Utah</v>
      </c>
      <c r="L15">
        <v>0</v>
      </c>
      <c r="M15">
        <v>0.83</v>
      </c>
      <c r="N15">
        <v>2.92</v>
      </c>
    </row>
    <row r="16" spans="1:17" x14ac:dyDescent="0.2">
      <c r="A16" s="1">
        <v>43474</v>
      </c>
      <c r="B16" t="s">
        <v>31</v>
      </c>
      <c r="C16" t="s">
        <v>11</v>
      </c>
      <c r="D16" t="s">
        <v>11</v>
      </c>
      <c r="E16" t="s">
        <v>12</v>
      </c>
      <c r="F16" t="s">
        <v>16</v>
      </c>
      <c r="G16">
        <v>84057</v>
      </c>
      <c r="H16" t="str">
        <f>LEFT(Table1[[#This Row],[destination_postal_code]],5)</f>
        <v>84057</v>
      </c>
      <c r="I16">
        <f>LEN(Table1[[#This Row],[destination_postal_code_short]])</f>
        <v>5</v>
      </c>
      <c r="J16" t="str">
        <f>_xlfn.XLOOKUP(Table1[[#This Row],[destination_postal_code_short]],Table3[Shipping postal code short],Table3[Shipping city],,0)</f>
        <v>Orem</v>
      </c>
      <c r="K16" t="str">
        <f>_xlfn.XLOOKUP(Table1[[#This Row],[destination_postal_code_short]],Table3[Shipping postal code short],Table3[Shipping region],,0)</f>
        <v>Utah</v>
      </c>
      <c r="L16">
        <v>0</v>
      </c>
      <c r="M16">
        <v>0.96</v>
      </c>
      <c r="N16">
        <v>2.79</v>
      </c>
    </row>
    <row r="17" spans="1:14" x14ac:dyDescent="0.2">
      <c r="A17" s="1">
        <v>43474</v>
      </c>
      <c r="B17" t="s">
        <v>32</v>
      </c>
      <c r="C17" t="s">
        <v>11</v>
      </c>
      <c r="D17" t="s">
        <v>11</v>
      </c>
      <c r="E17" t="s">
        <v>12</v>
      </c>
      <c r="F17" t="s">
        <v>16</v>
      </c>
      <c r="G17">
        <v>84117</v>
      </c>
      <c r="H17" t="str">
        <f>LEFT(Table1[[#This Row],[destination_postal_code]],5)</f>
        <v>84117</v>
      </c>
      <c r="I17">
        <f>LEN(Table1[[#This Row],[destination_postal_code_short]])</f>
        <v>5</v>
      </c>
      <c r="J17" t="str">
        <f>_xlfn.XLOOKUP(Table1[[#This Row],[destination_postal_code_short]],Table3[Shipping postal code short],Table3[Shipping city],,0)</f>
        <v>Holladay</v>
      </c>
      <c r="K17" t="str">
        <f>_xlfn.XLOOKUP(Table1[[#This Row],[destination_postal_code_short]],Table3[Shipping postal code short],Table3[Shipping region],,0)</f>
        <v>Utah</v>
      </c>
      <c r="L17">
        <v>0</v>
      </c>
      <c r="M17">
        <v>0.96</v>
      </c>
      <c r="N17">
        <v>2.79</v>
      </c>
    </row>
    <row r="18" spans="1:14" x14ac:dyDescent="0.2">
      <c r="A18" s="1">
        <v>43474</v>
      </c>
      <c r="B18" t="s">
        <v>33</v>
      </c>
      <c r="C18" t="s">
        <v>11</v>
      </c>
      <c r="D18" t="s">
        <v>11</v>
      </c>
      <c r="E18" t="s">
        <v>12</v>
      </c>
      <c r="F18" t="s">
        <v>16</v>
      </c>
      <c r="G18">
        <v>84097</v>
      </c>
      <c r="H18" t="str">
        <f>LEFT(Table1[[#This Row],[destination_postal_code]],5)</f>
        <v>84097</v>
      </c>
      <c r="I18">
        <f>LEN(Table1[[#This Row],[destination_postal_code_short]])</f>
        <v>5</v>
      </c>
      <c r="J18" t="str">
        <f>_xlfn.XLOOKUP(Table1[[#This Row],[destination_postal_code_short]],Table3[Shipping postal code short],Table3[Shipping city],,0)</f>
        <v>Orem</v>
      </c>
      <c r="K18" t="str">
        <f>_xlfn.XLOOKUP(Table1[[#This Row],[destination_postal_code_short]],Table3[Shipping postal code short],Table3[Shipping region],,0)</f>
        <v>Utah</v>
      </c>
      <c r="L18">
        <v>0</v>
      </c>
      <c r="M18">
        <v>0.96</v>
      </c>
      <c r="N18">
        <v>2.79</v>
      </c>
    </row>
    <row r="19" spans="1:14" x14ac:dyDescent="0.2">
      <c r="A19" s="1">
        <v>43474</v>
      </c>
      <c r="B19" t="s">
        <v>29</v>
      </c>
      <c r="C19" t="s">
        <v>11</v>
      </c>
      <c r="D19" t="s">
        <v>11</v>
      </c>
      <c r="E19" t="s">
        <v>12</v>
      </c>
      <c r="F19" t="s">
        <v>16</v>
      </c>
      <c r="G19" t="s">
        <v>30</v>
      </c>
      <c r="H19" t="str">
        <f>LEFT(Table1[[#This Row],[destination_postal_code]],5)</f>
        <v>22201</v>
      </c>
      <c r="I19">
        <f>LEN(Table1[[#This Row],[destination_postal_code_short]])</f>
        <v>5</v>
      </c>
      <c r="J19" t="str">
        <f>_xlfn.XLOOKUP(Table1[[#This Row],[destination_postal_code_short]],Table3[Shipping postal code short],Table3[Shipping city],,0)</f>
        <v>Arlington</v>
      </c>
      <c r="K19" t="str">
        <f>_xlfn.XLOOKUP(Table1[[#This Row],[destination_postal_code_short]],Table3[Shipping postal code short],Table3[Shipping region],,0)</f>
        <v>Virginia</v>
      </c>
      <c r="L19">
        <v>0</v>
      </c>
      <c r="M19">
        <v>0.96</v>
      </c>
      <c r="N19">
        <v>2.79</v>
      </c>
    </row>
    <row r="20" spans="1:14" x14ac:dyDescent="0.2">
      <c r="A20" s="1">
        <v>43476</v>
      </c>
      <c r="B20" t="s">
        <v>34</v>
      </c>
      <c r="C20" t="s">
        <v>11</v>
      </c>
      <c r="D20" t="s">
        <v>11</v>
      </c>
      <c r="E20" t="s">
        <v>12</v>
      </c>
      <c r="F20" t="s">
        <v>16</v>
      </c>
      <c r="G20">
        <v>85021</v>
      </c>
      <c r="H20" t="str">
        <f>LEFT(Table1[[#This Row],[destination_postal_code]],5)</f>
        <v>85021</v>
      </c>
      <c r="I20">
        <f>LEN(Table1[[#This Row],[destination_postal_code_short]])</f>
        <v>5</v>
      </c>
      <c r="J20" t="str">
        <f>_xlfn.XLOOKUP(Table1[[#This Row],[destination_postal_code_short]],Table3[Shipping postal code short],Table3[Shipping city],,0)</f>
        <v xml:space="preserve">Pheonix </v>
      </c>
      <c r="K20" t="str">
        <f>_xlfn.XLOOKUP(Table1[[#This Row],[destination_postal_code_short]],Table3[Shipping postal code short],Table3[Shipping region],,0)</f>
        <v>Arizona</v>
      </c>
      <c r="L20">
        <v>0</v>
      </c>
      <c r="M20">
        <v>0.83</v>
      </c>
      <c r="N20">
        <v>2.92</v>
      </c>
    </row>
    <row r="21" spans="1:14" x14ac:dyDescent="0.2">
      <c r="A21" s="1">
        <v>43477</v>
      </c>
      <c r="B21" t="s">
        <v>35</v>
      </c>
      <c r="C21" t="s">
        <v>11</v>
      </c>
      <c r="D21" t="s">
        <v>11</v>
      </c>
      <c r="E21" t="s">
        <v>12</v>
      </c>
      <c r="F21" t="s">
        <v>24</v>
      </c>
      <c r="G21">
        <v>84096</v>
      </c>
      <c r="H21" t="str">
        <f>LEFT(Table1[[#This Row],[destination_postal_code]],5)</f>
        <v>84096</v>
      </c>
      <c r="I21">
        <f>LEN(Table1[[#This Row],[destination_postal_code_short]])</f>
        <v>5</v>
      </c>
      <c r="J21" t="str">
        <f>_xlfn.XLOOKUP(Table1[[#This Row],[destination_postal_code_short]],Table3[Shipping postal code short],Table3[Shipping city],,0)</f>
        <v>Herriman</v>
      </c>
      <c r="K21" t="str">
        <f>_xlfn.XLOOKUP(Table1[[#This Row],[destination_postal_code_short]],Table3[Shipping postal code short],Table3[Shipping region],,0)</f>
        <v>Utah</v>
      </c>
      <c r="L21">
        <v>0</v>
      </c>
      <c r="M21">
        <v>0.36</v>
      </c>
      <c r="N21">
        <v>6.89</v>
      </c>
    </row>
    <row r="22" spans="1:14" x14ac:dyDescent="0.2">
      <c r="A22" s="1">
        <v>43479</v>
      </c>
      <c r="B22" t="s">
        <v>36</v>
      </c>
      <c r="C22" t="s">
        <v>11</v>
      </c>
      <c r="D22" t="s">
        <v>11</v>
      </c>
      <c r="E22" t="s">
        <v>12</v>
      </c>
      <c r="F22" t="s">
        <v>16</v>
      </c>
      <c r="G22">
        <v>84058</v>
      </c>
      <c r="H22" t="str">
        <f>LEFT(Table1[[#This Row],[destination_postal_code]],5)</f>
        <v>84058</v>
      </c>
      <c r="I22">
        <f>LEN(Table1[[#This Row],[destination_postal_code_short]])</f>
        <v>5</v>
      </c>
      <c r="J22" t="str">
        <f>_xlfn.XLOOKUP(Table1[[#This Row],[destination_postal_code_short]],Table3[Shipping postal code short],Table3[Shipping city],,0)</f>
        <v>Orem</v>
      </c>
      <c r="K22" t="str">
        <f>_xlfn.XLOOKUP(Table1[[#This Row],[destination_postal_code_short]],Table3[Shipping postal code short],Table3[Shipping region],,0)</f>
        <v>Utah</v>
      </c>
      <c r="L22">
        <v>0</v>
      </c>
      <c r="M22">
        <v>0.96</v>
      </c>
      <c r="N22">
        <v>2.79</v>
      </c>
    </row>
    <row r="23" spans="1:14" x14ac:dyDescent="0.2">
      <c r="A23" s="1">
        <v>43480</v>
      </c>
      <c r="B23" t="s">
        <v>37</v>
      </c>
      <c r="C23" t="s">
        <v>11</v>
      </c>
      <c r="D23" t="s">
        <v>11</v>
      </c>
      <c r="E23" t="s">
        <v>12</v>
      </c>
      <c r="F23" t="s">
        <v>16</v>
      </c>
      <c r="G23">
        <v>30134</v>
      </c>
      <c r="H23" t="str">
        <f>LEFT(Table1[[#This Row],[destination_postal_code]],5)</f>
        <v>30134</v>
      </c>
      <c r="I23">
        <f>LEN(Table1[[#This Row],[destination_postal_code_short]])</f>
        <v>5</v>
      </c>
      <c r="J23" t="str">
        <f>_xlfn.XLOOKUP(Table1[[#This Row],[destination_postal_code_short]],Table3[Shipping postal code short],Table3[Shipping city],,0)</f>
        <v>Douglasville</v>
      </c>
      <c r="K23" t="str">
        <f>_xlfn.XLOOKUP(Table1[[#This Row],[destination_postal_code_short]],Table3[Shipping postal code short],Table3[Shipping region],,0)</f>
        <v>Georgia</v>
      </c>
      <c r="L23">
        <v>0</v>
      </c>
      <c r="M23">
        <v>0.96</v>
      </c>
      <c r="N23">
        <v>2.79</v>
      </c>
    </row>
    <row r="24" spans="1:14" x14ac:dyDescent="0.2">
      <c r="A24" s="1">
        <v>43481</v>
      </c>
      <c r="B24" t="s">
        <v>41</v>
      </c>
      <c r="C24" t="s">
        <v>11</v>
      </c>
      <c r="D24" t="s">
        <v>11</v>
      </c>
      <c r="E24" t="s">
        <v>12</v>
      </c>
      <c r="F24" t="s">
        <v>16</v>
      </c>
      <c r="G24" t="s">
        <v>42</v>
      </c>
      <c r="H24" t="str">
        <f>LEFT(Table1[[#This Row],[destination_postal_code]],5)</f>
        <v>84010</v>
      </c>
      <c r="I24">
        <f>LEN(Table1[[#This Row],[destination_postal_code_short]])</f>
        <v>5</v>
      </c>
      <c r="J24" t="str">
        <f>_xlfn.XLOOKUP(Table1[[#This Row],[destination_postal_code_short]],Table3[Shipping postal code short],Table3[Shipping city],,0)</f>
        <v>Bountiful</v>
      </c>
      <c r="K24" t="str">
        <f>_xlfn.XLOOKUP(Table1[[#This Row],[destination_postal_code_short]],Table3[Shipping postal code short],Table3[Shipping region],,0)</f>
        <v>Utah</v>
      </c>
      <c r="L24">
        <v>0</v>
      </c>
      <c r="M24">
        <v>0.96</v>
      </c>
      <c r="N24">
        <v>2.79</v>
      </c>
    </row>
    <row r="25" spans="1:14" x14ac:dyDescent="0.2">
      <c r="A25" s="1">
        <v>43481</v>
      </c>
      <c r="B25" t="s">
        <v>38</v>
      </c>
      <c r="C25" t="s">
        <v>11</v>
      </c>
      <c r="D25" t="s">
        <v>11</v>
      </c>
      <c r="E25" t="s">
        <v>12</v>
      </c>
      <c r="F25" t="s">
        <v>16</v>
      </c>
      <c r="G25">
        <v>97330</v>
      </c>
      <c r="H25" t="str">
        <f>LEFT(Table1[[#This Row],[destination_postal_code]],5)</f>
        <v>97330</v>
      </c>
      <c r="I25">
        <f>LEN(Table1[[#This Row],[destination_postal_code_short]])</f>
        <v>5</v>
      </c>
      <c r="J25" t="str">
        <f>_xlfn.XLOOKUP(Table1[[#This Row],[destination_postal_code_short]],Table3[Shipping postal code short],Table3[Shipping city],,0)</f>
        <v>Corvallis</v>
      </c>
      <c r="K25" t="str">
        <f>_xlfn.XLOOKUP(Table1[[#This Row],[destination_postal_code_short]],Table3[Shipping postal code short],Table3[Shipping region],,0)</f>
        <v>Oregon</v>
      </c>
      <c r="L25">
        <v>0</v>
      </c>
      <c r="M25">
        <v>0.96</v>
      </c>
      <c r="N25">
        <v>2.79</v>
      </c>
    </row>
    <row r="26" spans="1:14" x14ac:dyDescent="0.2">
      <c r="A26" s="1">
        <v>43481</v>
      </c>
      <c r="B26" t="s">
        <v>40</v>
      </c>
      <c r="C26" t="s">
        <v>11</v>
      </c>
      <c r="D26" t="s">
        <v>11</v>
      </c>
      <c r="E26" t="s">
        <v>12</v>
      </c>
      <c r="F26" t="s">
        <v>24</v>
      </c>
      <c r="G26">
        <v>89123</v>
      </c>
      <c r="H26" t="str">
        <f>LEFT(Table1[[#This Row],[destination_postal_code]],5)</f>
        <v>89123</v>
      </c>
      <c r="I26">
        <f>LEN(Table1[[#This Row],[destination_postal_code_short]])</f>
        <v>5</v>
      </c>
      <c r="J26" t="str">
        <f>_xlfn.XLOOKUP(Table1[[#This Row],[destination_postal_code_short]],Table3[Shipping postal code short],Table3[Shipping city],,0)</f>
        <v>Las Vegas</v>
      </c>
      <c r="K26" t="str">
        <f>_xlfn.XLOOKUP(Table1[[#This Row],[destination_postal_code_short]],Table3[Shipping postal code short],Table3[Shipping region],,0)</f>
        <v>Nevada</v>
      </c>
      <c r="L26">
        <v>0</v>
      </c>
      <c r="M26">
        <v>1.57</v>
      </c>
      <c r="N26">
        <v>7.18</v>
      </c>
    </row>
    <row r="27" spans="1:14" x14ac:dyDescent="0.2">
      <c r="A27" s="1">
        <v>43481</v>
      </c>
      <c r="B27" t="s">
        <v>39</v>
      </c>
      <c r="C27" t="s">
        <v>11</v>
      </c>
      <c r="D27" t="s">
        <v>11</v>
      </c>
      <c r="E27" t="s">
        <v>12</v>
      </c>
      <c r="F27" t="s">
        <v>16</v>
      </c>
      <c r="G27">
        <v>89107</v>
      </c>
      <c r="H27" t="str">
        <f>LEFT(Table1[[#This Row],[destination_postal_code]],5)</f>
        <v>89107</v>
      </c>
      <c r="I27">
        <f>LEN(Table1[[#This Row],[destination_postal_code_short]])</f>
        <v>5</v>
      </c>
      <c r="J27" t="str">
        <f>_xlfn.XLOOKUP(Table1[[#This Row],[destination_postal_code_short]],Table3[Shipping postal code short],Table3[Shipping city],,0)</f>
        <v>Las Vegas</v>
      </c>
      <c r="K27" t="str">
        <f>_xlfn.XLOOKUP(Table1[[#This Row],[destination_postal_code_short]],Table3[Shipping postal code short],Table3[Shipping region],,0)</f>
        <v>Nevada</v>
      </c>
      <c r="L27">
        <v>0</v>
      </c>
      <c r="M27">
        <v>0.76</v>
      </c>
      <c r="N27">
        <v>3.34</v>
      </c>
    </row>
    <row r="28" spans="1:14" x14ac:dyDescent="0.2">
      <c r="A28" s="1">
        <v>43483</v>
      </c>
      <c r="B28" t="s">
        <v>43</v>
      </c>
      <c r="C28" t="s">
        <v>11</v>
      </c>
      <c r="D28" t="s">
        <v>11</v>
      </c>
      <c r="E28" t="s">
        <v>12</v>
      </c>
      <c r="F28" t="s">
        <v>24</v>
      </c>
      <c r="G28">
        <v>84606</v>
      </c>
      <c r="H28" t="str">
        <f>LEFT(Table1[[#This Row],[destination_postal_code]],5)</f>
        <v>84606</v>
      </c>
      <c r="I28">
        <f>LEN(Table1[[#This Row],[destination_postal_code_short]])</f>
        <v>5</v>
      </c>
      <c r="J28" t="str">
        <f>_xlfn.XLOOKUP(Table1[[#This Row],[destination_postal_code_short]],Table3[Shipping postal code short],Table3[Shipping city],,0)</f>
        <v>Provo</v>
      </c>
      <c r="K28" t="str">
        <f>_xlfn.XLOOKUP(Table1[[#This Row],[destination_postal_code_short]],Table3[Shipping postal code short],Table3[Shipping region],,0)</f>
        <v>Utah</v>
      </c>
      <c r="L28">
        <v>0</v>
      </c>
      <c r="M28">
        <v>0.36</v>
      </c>
      <c r="N28">
        <v>6.89</v>
      </c>
    </row>
    <row r="29" spans="1:14" x14ac:dyDescent="0.2">
      <c r="A29" s="1">
        <v>43483</v>
      </c>
      <c r="B29" t="s">
        <v>44</v>
      </c>
      <c r="C29" t="s">
        <v>11</v>
      </c>
      <c r="D29" t="s">
        <v>11</v>
      </c>
      <c r="E29" t="s">
        <v>12</v>
      </c>
      <c r="F29" t="s">
        <v>13</v>
      </c>
      <c r="G29">
        <v>85021</v>
      </c>
      <c r="H29" t="str">
        <f>LEFT(Table1[[#This Row],[destination_postal_code]],5)</f>
        <v>85021</v>
      </c>
      <c r="I29">
        <f>LEN(Table1[[#This Row],[destination_postal_code_short]])</f>
        <v>5</v>
      </c>
      <c r="J29" t="str">
        <f>_xlfn.XLOOKUP(Table1[[#This Row],[destination_postal_code_short]],Table3[Shipping postal code short],Table3[Shipping city],,0)</f>
        <v xml:space="preserve">Pheonix </v>
      </c>
      <c r="K29" t="str">
        <f>_xlfn.XLOOKUP(Table1[[#This Row],[destination_postal_code_short]],Table3[Shipping postal code short],Table3[Shipping region],,0)</f>
        <v>Arizona</v>
      </c>
      <c r="L29">
        <v>0</v>
      </c>
      <c r="M29">
        <v>0</v>
      </c>
      <c r="N29">
        <v>0.8</v>
      </c>
    </row>
    <row r="30" spans="1:14" x14ac:dyDescent="0.2">
      <c r="A30" s="1">
        <v>43484</v>
      </c>
      <c r="B30" t="s">
        <v>45</v>
      </c>
      <c r="C30" t="s">
        <v>11</v>
      </c>
      <c r="D30" t="s">
        <v>11</v>
      </c>
      <c r="E30" t="s">
        <v>12</v>
      </c>
      <c r="F30" t="s">
        <v>24</v>
      </c>
      <c r="G30">
        <v>84321</v>
      </c>
      <c r="H30" t="str">
        <f>LEFT(Table1[[#This Row],[destination_postal_code]],5)</f>
        <v>84321</v>
      </c>
      <c r="I30">
        <f>LEN(Table1[[#This Row],[destination_postal_code_short]])</f>
        <v>5</v>
      </c>
      <c r="J30" t="str">
        <f>_xlfn.XLOOKUP(Table1[[#This Row],[destination_postal_code_short]],Table3[Shipping postal code short],Table3[Shipping city],,0)</f>
        <v>Logan</v>
      </c>
      <c r="K30" t="str">
        <f>_xlfn.XLOOKUP(Table1[[#This Row],[destination_postal_code_short]],Table3[Shipping postal code short],Table3[Shipping region],,0)</f>
        <v>Utah</v>
      </c>
      <c r="L30">
        <v>0</v>
      </c>
      <c r="M30">
        <v>0.36</v>
      </c>
      <c r="N30">
        <v>6.89</v>
      </c>
    </row>
    <row r="31" spans="1:14" x14ac:dyDescent="0.2">
      <c r="A31" s="1">
        <v>43485</v>
      </c>
      <c r="B31" t="s">
        <v>46</v>
      </c>
      <c r="C31" t="s">
        <v>11</v>
      </c>
      <c r="D31" t="s">
        <v>11</v>
      </c>
      <c r="E31" t="s">
        <v>12</v>
      </c>
      <c r="F31" t="s">
        <v>16</v>
      </c>
      <c r="G31">
        <v>84701</v>
      </c>
      <c r="H31" t="str">
        <f>LEFT(Table1[[#This Row],[destination_postal_code]],5)</f>
        <v>84701</v>
      </c>
      <c r="I31">
        <f>LEN(Table1[[#This Row],[destination_postal_code_short]])</f>
        <v>5</v>
      </c>
      <c r="J31" t="str">
        <f>_xlfn.XLOOKUP(Table1[[#This Row],[destination_postal_code_short]],Table3[Shipping postal code short],Table3[Shipping city],,0)</f>
        <v>Richfield</v>
      </c>
      <c r="K31" t="str">
        <f>_xlfn.XLOOKUP(Table1[[#This Row],[destination_postal_code_short]],Table3[Shipping postal code short],Table3[Shipping region],,0)</f>
        <v>Utah</v>
      </c>
      <c r="L31">
        <v>0</v>
      </c>
      <c r="M31">
        <v>1.4</v>
      </c>
      <c r="N31">
        <v>4.0999999999999996</v>
      </c>
    </row>
    <row r="32" spans="1:14" x14ac:dyDescent="0.2">
      <c r="A32" s="1">
        <v>43486</v>
      </c>
      <c r="B32" t="s">
        <v>47</v>
      </c>
      <c r="C32" t="s">
        <v>11</v>
      </c>
      <c r="D32" t="s">
        <v>11</v>
      </c>
      <c r="E32" t="s">
        <v>12</v>
      </c>
      <c r="F32" t="s">
        <v>24</v>
      </c>
      <c r="G32">
        <v>84059</v>
      </c>
      <c r="H32" t="str">
        <f>LEFT(Table1[[#This Row],[destination_postal_code]],5)</f>
        <v>84059</v>
      </c>
      <c r="I32">
        <f>LEN(Table1[[#This Row],[destination_postal_code_short]])</f>
        <v>5</v>
      </c>
      <c r="J32" t="str">
        <f>_xlfn.XLOOKUP(Table1[[#This Row],[destination_postal_code_short]],Table3[Shipping postal code short],Table3[Shipping city],,0)</f>
        <v>Vineyard</v>
      </c>
      <c r="K32" t="str">
        <f>_xlfn.XLOOKUP(Table1[[#This Row],[destination_postal_code_short]],Table3[Shipping postal code short],Table3[Shipping region],,0)</f>
        <v>Utah</v>
      </c>
      <c r="L32">
        <v>0</v>
      </c>
      <c r="M32">
        <v>0.36</v>
      </c>
      <c r="N32">
        <v>6.89</v>
      </c>
    </row>
    <row r="33" spans="1:14" x14ac:dyDescent="0.2">
      <c r="A33" s="1">
        <v>43487</v>
      </c>
      <c r="B33" t="s">
        <v>52</v>
      </c>
      <c r="C33" t="s">
        <v>11</v>
      </c>
      <c r="D33" t="s">
        <v>11</v>
      </c>
      <c r="E33" t="s">
        <v>12</v>
      </c>
      <c r="F33" t="s">
        <v>16</v>
      </c>
      <c r="G33">
        <v>84606</v>
      </c>
      <c r="H33" t="str">
        <f>LEFT(Table1[[#This Row],[destination_postal_code]],5)</f>
        <v>84606</v>
      </c>
      <c r="I33">
        <f>LEN(Table1[[#This Row],[destination_postal_code_short]])</f>
        <v>5</v>
      </c>
      <c r="J33" t="str">
        <f>_xlfn.XLOOKUP(Table1[[#This Row],[destination_postal_code_short]],Table3[Shipping postal code short],Table3[Shipping city],,0)</f>
        <v>Provo</v>
      </c>
      <c r="K33" t="str">
        <f>_xlfn.XLOOKUP(Table1[[#This Row],[destination_postal_code_short]],Table3[Shipping postal code short],Table3[Shipping region],,0)</f>
        <v>Utah</v>
      </c>
      <c r="L33">
        <v>0</v>
      </c>
      <c r="M33">
        <v>0</v>
      </c>
      <c r="N33">
        <v>4.38</v>
      </c>
    </row>
    <row r="34" spans="1:14" x14ac:dyDescent="0.2">
      <c r="A34" s="1">
        <v>43487</v>
      </c>
      <c r="B34" t="s">
        <v>51</v>
      </c>
      <c r="C34" t="s">
        <v>11</v>
      </c>
      <c r="D34" t="s">
        <v>11</v>
      </c>
      <c r="E34" t="s">
        <v>12</v>
      </c>
      <c r="F34" t="s">
        <v>13</v>
      </c>
      <c r="G34">
        <v>84601</v>
      </c>
      <c r="H34" t="str">
        <f>LEFT(Table1[[#This Row],[destination_postal_code]],5)</f>
        <v>84601</v>
      </c>
      <c r="I34">
        <f>LEN(Table1[[#This Row],[destination_postal_code_short]])</f>
        <v>5</v>
      </c>
      <c r="J34" t="str">
        <f>_xlfn.XLOOKUP(Table1[[#This Row],[destination_postal_code_short]],Table3[Shipping postal code short],Table3[Shipping city],,0)</f>
        <v>Provo</v>
      </c>
      <c r="K34" t="str">
        <f>_xlfn.XLOOKUP(Table1[[#This Row],[destination_postal_code_short]],Table3[Shipping postal code short],Table3[Shipping region],,0)</f>
        <v>Utah</v>
      </c>
      <c r="L34">
        <v>0</v>
      </c>
      <c r="M34">
        <v>0</v>
      </c>
      <c r="N34">
        <v>0.8</v>
      </c>
    </row>
    <row r="35" spans="1:14" x14ac:dyDescent="0.2">
      <c r="A35" s="1">
        <v>43487</v>
      </c>
      <c r="B35" t="s">
        <v>50</v>
      </c>
      <c r="C35" t="s">
        <v>11</v>
      </c>
      <c r="D35" t="s">
        <v>11</v>
      </c>
      <c r="E35" t="s">
        <v>12</v>
      </c>
      <c r="F35" t="s">
        <v>13</v>
      </c>
      <c r="G35">
        <v>84606</v>
      </c>
      <c r="H35" t="str">
        <f>LEFT(Table1[[#This Row],[destination_postal_code]],5)</f>
        <v>84606</v>
      </c>
      <c r="I35">
        <f>LEN(Table1[[#This Row],[destination_postal_code_short]])</f>
        <v>5</v>
      </c>
      <c r="J35" t="str">
        <f>_xlfn.XLOOKUP(Table1[[#This Row],[destination_postal_code_short]],Table3[Shipping postal code short],Table3[Shipping city],,0)</f>
        <v>Provo</v>
      </c>
      <c r="K35" t="str">
        <f>_xlfn.XLOOKUP(Table1[[#This Row],[destination_postal_code_short]],Table3[Shipping postal code short],Table3[Shipping region],,0)</f>
        <v>Utah</v>
      </c>
      <c r="L35">
        <v>0</v>
      </c>
      <c r="M35">
        <v>0</v>
      </c>
      <c r="N35">
        <v>0.8</v>
      </c>
    </row>
    <row r="36" spans="1:14" x14ac:dyDescent="0.2">
      <c r="A36" s="1">
        <v>43487</v>
      </c>
      <c r="B36" t="s">
        <v>48</v>
      </c>
      <c r="C36" t="s">
        <v>11</v>
      </c>
      <c r="D36" t="s">
        <v>11</v>
      </c>
      <c r="E36" t="s">
        <v>12</v>
      </c>
      <c r="F36" t="s">
        <v>13</v>
      </c>
      <c r="G36">
        <v>84341</v>
      </c>
      <c r="H36" t="str">
        <f>LEFT(Table1[[#This Row],[destination_postal_code]],5)</f>
        <v>84341</v>
      </c>
      <c r="I36">
        <f>LEN(Table1[[#This Row],[destination_postal_code_short]])</f>
        <v>5</v>
      </c>
      <c r="J36" t="str">
        <f>_xlfn.XLOOKUP(Table1[[#This Row],[destination_postal_code_short]],Table3[Shipping postal code short],Table3[Shipping city],,0)</f>
        <v>North Logan</v>
      </c>
      <c r="K36" t="str">
        <f>_xlfn.XLOOKUP(Table1[[#This Row],[destination_postal_code_short]],Table3[Shipping postal code short],Table3[Shipping region],,0)</f>
        <v>Utah</v>
      </c>
      <c r="L36">
        <v>0</v>
      </c>
      <c r="M36">
        <v>0</v>
      </c>
      <c r="N36">
        <v>0.8</v>
      </c>
    </row>
    <row r="37" spans="1:14" x14ac:dyDescent="0.2">
      <c r="A37" s="1">
        <v>43487</v>
      </c>
      <c r="B37" t="s">
        <v>49</v>
      </c>
      <c r="C37" t="s">
        <v>11</v>
      </c>
      <c r="D37" t="s">
        <v>11</v>
      </c>
      <c r="E37" t="s">
        <v>12</v>
      </c>
      <c r="F37" t="s">
        <v>13</v>
      </c>
      <c r="G37">
        <v>84602</v>
      </c>
      <c r="H37" t="str">
        <f>LEFT(Table1[[#This Row],[destination_postal_code]],5)</f>
        <v>84602</v>
      </c>
      <c r="I37">
        <f>LEN(Table1[[#This Row],[destination_postal_code_short]])</f>
        <v>5</v>
      </c>
      <c r="J37" t="str">
        <f>_xlfn.XLOOKUP(Table1[[#This Row],[destination_postal_code_short]],Table3[Shipping postal code short],Table3[Shipping city],,0)</f>
        <v xml:space="preserve">Provo </v>
      </c>
      <c r="K37" t="str">
        <f>_xlfn.XLOOKUP(Table1[[#This Row],[destination_postal_code_short]],Table3[Shipping postal code short],Table3[Shipping region],,0)</f>
        <v>Utah</v>
      </c>
      <c r="L37">
        <v>0</v>
      </c>
      <c r="M37">
        <v>0</v>
      </c>
      <c r="N37">
        <v>1.01</v>
      </c>
    </row>
    <row r="38" spans="1:14" x14ac:dyDescent="0.2">
      <c r="A38" s="1">
        <v>43487</v>
      </c>
      <c r="B38" t="s">
        <v>54</v>
      </c>
      <c r="C38" t="s">
        <v>11</v>
      </c>
      <c r="D38" t="s">
        <v>11</v>
      </c>
      <c r="E38" t="s">
        <v>12</v>
      </c>
      <c r="F38" t="s">
        <v>13</v>
      </c>
      <c r="G38">
        <v>97003</v>
      </c>
      <c r="H38" t="str">
        <f>LEFT(Table1[[#This Row],[destination_postal_code]],5)</f>
        <v>97003</v>
      </c>
      <c r="I38">
        <f>LEN(Table1[[#This Row],[destination_postal_code_short]])</f>
        <v>5</v>
      </c>
      <c r="J38" t="str">
        <f>_xlfn.XLOOKUP(Table1[[#This Row],[destination_postal_code_short]],Table3[Shipping postal code short],Table3[Shipping city],,0)</f>
        <v>Beaverton</v>
      </c>
      <c r="K38" t="str">
        <f>_xlfn.XLOOKUP(Table1[[#This Row],[destination_postal_code_short]],Table3[Shipping postal code short],Table3[Shipping region],,0)</f>
        <v>Oregon</v>
      </c>
      <c r="L38">
        <v>0</v>
      </c>
      <c r="M38">
        <v>0</v>
      </c>
      <c r="N38">
        <v>0.8</v>
      </c>
    </row>
    <row r="39" spans="1:14" x14ac:dyDescent="0.2">
      <c r="A39" s="1">
        <v>43487</v>
      </c>
      <c r="B39" t="s">
        <v>53</v>
      </c>
      <c r="C39" t="s">
        <v>11</v>
      </c>
      <c r="D39" t="s">
        <v>11</v>
      </c>
      <c r="E39" t="s">
        <v>12</v>
      </c>
      <c r="F39" t="s">
        <v>13</v>
      </c>
      <c r="G39">
        <v>84062</v>
      </c>
      <c r="H39" t="str">
        <f>LEFT(Table1[[#This Row],[destination_postal_code]],5)</f>
        <v>84062</v>
      </c>
      <c r="I39">
        <f>LEN(Table1[[#This Row],[destination_postal_code_short]])</f>
        <v>5</v>
      </c>
      <c r="J39" t="str">
        <f>_xlfn.XLOOKUP(Table1[[#This Row],[destination_postal_code_short]],Table3[Shipping postal code short],Table3[Shipping city],,0)</f>
        <v>Pleasant Grove</v>
      </c>
      <c r="K39" t="str">
        <f>_xlfn.XLOOKUP(Table1[[#This Row],[destination_postal_code_short]],Table3[Shipping postal code short],Table3[Shipping region],,0)</f>
        <v>Utah</v>
      </c>
      <c r="L39">
        <v>0</v>
      </c>
      <c r="M39">
        <v>0</v>
      </c>
      <c r="N39">
        <v>0.8</v>
      </c>
    </row>
    <row r="40" spans="1:14" x14ac:dyDescent="0.2">
      <c r="A40" s="1">
        <v>43488</v>
      </c>
      <c r="B40" t="s">
        <v>55</v>
      </c>
      <c r="C40" t="s">
        <v>11</v>
      </c>
      <c r="D40" t="s">
        <v>11</v>
      </c>
      <c r="E40" t="s">
        <v>12</v>
      </c>
      <c r="F40" t="s">
        <v>24</v>
      </c>
      <c r="G40">
        <v>84096</v>
      </c>
      <c r="H40" t="str">
        <f>LEFT(Table1[[#This Row],[destination_postal_code]],5)</f>
        <v>84096</v>
      </c>
      <c r="I40">
        <f>LEN(Table1[[#This Row],[destination_postal_code_short]])</f>
        <v>5</v>
      </c>
      <c r="J40" t="str">
        <f>_xlfn.XLOOKUP(Table1[[#This Row],[destination_postal_code_short]],Table3[Shipping postal code short],Table3[Shipping city],,0)</f>
        <v>Herriman</v>
      </c>
      <c r="K40" t="str">
        <f>_xlfn.XLOOKUP(Table1[[#This Row],[destination_postal_code_short]],Table3[Shipping postal code short],Table3[Shipping region],,0)</f>
        <v>Utah</v>
      </c>
      <c r="L40">
        <v>0</v>
      </c>
      <c r="M40">
        <v>0.36</v>
      </c>
      <c r="N40">
        <v>6.89</v>
      </c>
    </row>
    <row r="41" spans="1:14" x14ac:dyDescent="0.2">
      <c r="A41" s="1">
        <v>43491</v>
      </c>
      <c r="B41" t="s">
        <v>60</v>
      </c>
      <c r="C41" t="s">
        <v>11</v>
      </c>
      <c r="D41" t="s">
        <v>11</v>
      </c>
      <c r="E41" t="s">
        <v>12</v>
      </c>
      <c r="F41" t="s">
        <v>13</v>
      </c>
      <c r="G41">
        <v>97003</v>
      </c>
      <c r="H41" t="str">
        <f>LEFT(Table1[[#This Row],[destination_postal_code]],5)</f>
        <v>97003</v>
      </c>
      <c r="I41">
        <f>LEN(Table1[[#This Row],[destination_postal_code_short]])</f>
        <v>5</v>
      </c>
      <c r="J41" t="str">
        <f>_xlfn.XLOOKUP(Table1[[#This Row],[destination_postal_code_short]],Table3[Shipping postal code short],Table3[Shipping city],,0)</f>
        <v>Beaverton</v>
      </c>
      <c r="K41" t="str">
        <f>_xlfn.XLOOKUP(Table1[[#This Row],[destination_postal_code_short]],Table3[Shipping postal code short],Table3[Shipping region],,0)</f>
        <v>Oregon</v>
      </c>
      <c r="L41">
        <v>0</v>
      </c>
      <c r="M41">
        <v>0</v>
      </c>
      <c r="N41">
        <v>0.8</v>
      </c>
    </row>
    <row r="42" spans="1:14" x14ac:dyDescent="0.2">
      <c r="A42" s="1">
        <v>43491</v>
      </c>
      <c r="B42" t="s">
        <v>58</v>
      </c>
      <c r="C42" t="s">
        <v>11</v>
      </c>
      <c r="D42" t="s">
        <v>11</v>
      </c>
      <c r="E42" t="s">
        <v>12</v>
      </c>
      <c r="F42" t="s">
        <v>24</v>
      </c>
      <c r="G42">
        <v>84604</v>
      </c>
      <c r="H42" t="str">
        <f>LEFT(Table1[[#This Row],[destination_postal_code]],5)</f>
        <v>84604</v>
      </c>
      <c r="I42">
        <f>LEN(Table1[[#This Row],[destination_postal_code_short]])</f>
        <v>5</v>
      </c>
      <c r="J42" t="str">
        <f>_xlfn.XLOOKUP(Table1[[#This Row],[destination_postal_code_short]],Table3[Shipping postal code short],Table3[Shipping city],,0)</f>
        <v>Provo</v>
      </c>
      <c r="K42" t="str">
        <f>_xlfn.XLOOKUP(Table1[[#This Row],[destination_postal_code_short]],Table3[Shipping postal code short],Table3[Shipping region],,0)</f>
        <v>Utah</v>
      </c>
      <c r="L42">
        <v>0</v>
      </c>
      <c r="M42">
        <v>0.36</v>
      </c>
      <c r="N42">
        <v>6.89</v>
      </c>
    </row>
    <row r="43" spans="1:14" x14ac:dyDescent="0.2">
      <c r="A43" s="1">
        <v>43491</v>
      </c>
      <c r="B43" t="s">
        <v>57</v>
      </c>
      <c r="C43" t="s">
        <v>11</v>
      </c>
      <c r="D43" t="s">
        <v>11</v>
      </c>
      <c r="E43" t="s">
        <v>12</v>
      </c>
      <c r="F43" t="s">
        <v>13</v>
      </c>
      <c r="G43">
        <v>84601</v>
      </c>
      <c r="H43" t="str">
        <f>LEFT(Table1[[#This Row],[destination_postal_code]],5)</f>
        <v>84601</v>
      </c>
      <c r="I43">
        <f>LEN(Table1[[#This Row],[destination_postal_code_short]])</f>
        <v>5</v>
      </c>
      <c r="J43" t="str">
        <f>_xlfn.XLOOKUP(Table1[[#This Row],[destination_postal_code_short]],Table3[Shipping postal code short],Table3[Shipping city],,0)</f>
        <v>Provo</v>
      </c>
      <c r="K43" t="str">
        <f>_xlfn.XLOOKUP(Table1[[#This Row],[destination_postal_code_short]],Table3[Shipping postal code short],Table3[Shipping region],,0)</f>
        <v>Utah</v>
      </c>
      <c r="L43">
        <v>0</v>
      </c>
      <c r="M43">
        <v>0</v>
      </c>
      <c r="N43">
        <v>0.8</v>
      </c>
    </row>
    <row r="44" spans="1:14" x14ac:dyDescent="0.2">
      <c r="A44" s="1">
        <v>43491</v>
      </c>
      <c r="B44" t="s">
        <v>56</v>
      </c>
      <c r="C44" t="s">
        <v>11</v>
      </c>
      <c r="D44" t="s">
        <v>11</v>
      </c>
      <c r="E44" t="s">
        <v>12</v>
      </c>
      <c r="F44" t="s">
        <v>16</v>
      </c>
      <c r="G44">
        <v>84663</v>
      </c>
      <c r="H44" t="str">
        <f>LEFT(Table1[[#This Row],[destination_postal_code]],5)</f>
        <v>84663</v>
      </c>
      <c r="I44">
        <f>LEN(Table1[[#This Row],[destination_postal_code_short]])</f>
        <v>5</v>
      </c>
      <c r="J44" t="str">
        <f>_xlfn.XLOOKUP(Table1[[#This Row],[destination_postal_code_short]],Table3[Shipping postal code short],Table3[Shipping city],,0)</f>
        <v>Springville</v>
      </c>
      <c r="K44" t="str">
        <f>_xlfn.XLOOKUP(Table1[[#This Row],[destination_postal_code_short]],Table3[Shipping postal code short],Table3[Shipping region],,0)</f>
        <v>Utah</v>
      </c>
      <c r="L44">
        <v>0</v>
      </c>
      <c r="M44">
        <v>0.76</v>
      </c>
      <c r="N44">
        <v>3.34</v>
      </c>
    </row>
    <row r="45" spans="1:14" x14ac:dyDescent="0.2">
      <c r="A45" s="1">
        <v>43491</v>
      </c>
      <c r="B45" t="s">
        <v>59</v>
      </c>
      <c r="C45" t="s">
        <v>11</v>
      </c>
      <c r="D45" t="s">
        <v>11</v>
      </c>
      <c r="E45" t="s">
        <v>12</v>
      </c>
      <c r="F45" t="s">
        <v>16</v>
      </c>
      <c r="G45">
        <v>84047</v>
      </c>
      <c r="H45" t="str">
        <f>LEFT(Table1[[#This Row],[destination_postal_code]],5)</f>
        <v>84047</v>
      </c>
      <c r="I45">
        <f>LEN(Table1[[#This Row],[destination_postal_code_short]])</f>
        <v>5</v>
      </c>
      <c r="J45" t="str">
        <f>_xlfn.XLOOKUP(Table1[[#This Row],[destination_postal_code_short]],Table3[Shipping postal code short],Table3[Shipping city],,0)</f>
        <v>Midvale</v>
      </c>
      <c r="K45" t="str">
        <f>_xlfn.XLOOKUP(Table1[[#This Row],[destination_postal_code_short]],Table3[Shipping postal code short],Table3[Shipping region],,0)</f>
        <v>Utah</v>
      </c>
      <c r="L45">
        <v>0</v>
      </c>
      <c r="M45">
        <v>0</v>
      </c>
      <c r="N45">
        <v>4.9400000000000004</v>
      </c>
    </row>
    <row r="46" spans="1:14" x14ac:dyDescent="0.2">
      <c r="A46" s="1">
        <v>43491</v>
      </c>
      <c r="B46" t="s">
        <v>61</v>
      </c>
      <c r="C46" t="s">
        <v>11</v>
      </c>
      <c r="D46" t="s">
        <v>11</v>
      </c>
      <c r="E46" t="s">
        <v>12</v>
      </c>
      <c r="F46" t="s">
        <v>24</v>
      </c>
      <c r="G46">
        <v>84058</v>
      </c>
      <c r="H46" t="str">
        <f>LEFT(Table1[[#This Row],[destination_postal_code]],5)</f>
        <v>84058</v>
      </c>
      <c r="I46">
        <f>LEN(Table1[[#This Row],[destination_postal_code_short]])</f>
        <v>5</v>
      </c>
      <c r="J46" t="str">
        <f>_xlfn.XLOOKUP(Table1[[#This Row],[destination_postal_code_short]],Table3[Shipping postal code short],Table3[Shipping city],,0)</f>
        <v>Orem</v>
      </c>
      <c r="K46" t="str">
        <f>_xlfn.XLOOKUP(Table1[[#This Row],[destination_postal_code_short]],Table3[Shipping postal code short],Table3[Shipping region],,0)</f>
        <v>Utah</v>
      </c>
      <c r="L46">
        <v>0</v>
      </c>
      <c r="M46">
        <v>0.36</v>
      </c>
      <c r="N46">
        <v>6.89</v>
      </c>
    </row>
    <row r="47" spans="1:14" x14ac:dyDescent="0.2">
      <c r="A47" s="1">
        <v>43492</v>
      </c>
      <c r="B47" t="s">
        <v>63</v>
      </c>
      <c r="C47" t="s">
        <v>11</v>
      </c>
      <c r="D47" t="s">
        <v>11</v>
      </c>
      <c r="E47" t="s">
        <v>12</v>
      </c>
      <c r="F47" t="s">
        <v>24</v>
      </c>
      <c r="G47">
        <v>96762</v>
      </c>
      <c r="H47" t="str">
        <f>LEFT(Table1[[#This Row],[destination_postal_code]],5)</f>
        <v>96762</v>
      </c>
      <c r="I47">
        <f>LEN(Table1[[#This Row],[destination_postal_code_short]])</f>
        <v>5</v>
      </c>
      <c r="J47" t="str">
        <f>_xlfn.XLOOKUP(Table1[[#This Row],[destination_postal_code_short]],Table3[Shipping postal code short],Table3[Shipping city],,0)</f>
        <v>Laie</v>
      </c>
      <c r="K47" t="str">
        <f>_xlfn.XLOOKUP(Table1[[#This Row],[destination_postal_code_short]],Table3[Shipping postal code short],Table3[Shipping region],,0)</f>
        <v>Hawaii</v>
      </c>
      <c r="L47">
        <v>0</v>
      </c>
      <c r="M47">
        <v>3.77</v>
      </c>
      <c r="N47">
        <v>15.28</v>
      </c>
    </row>
    <row r="48" spans="1:14" x14ac:dyDescent="0.2">
      <c r="A48" s="1">
        <v>43492</v>
      </c>
      <c r="B48" t="s">
        <v>62</v>
      </c>
      <c r="C48" t="s">
        <v>11</v>
      </c>
      <c r="D48" t="s">
        <v>11</v>
      </c>
      <c r="E48" t="s">
        <v>12</v>
      </c>
      <c r="F48" t="s">
        <v>16</v>
      </c>
      <c r="G48">
        <v>84123</v>
      </c>
      <c r="H48" t="str">
        <f>LEFT(Table1[[#This Row],[destination_postal_code]],5)</f>
        <v>84123</v>
      </c>
      <c r="I48">
        <f>LEN(Table1[[#This Row],[destination_postal_code_short]])</f>
        <v>5</v>
      </c>
      <c r="J48" t="str">
        <f>_xlfn.XLOOKUP(Table1[[#This Row],[destination_postal_code_short]],Table3[Shipping postal code short],Table3[Shipping city],,0)</f>
        <v>Taylorsville</v>
      </c>
      <c r="K48" t="str">
        <f>_xlfn.XLOOKUP(Table1[[#This Row],[destination_postal_code_short]],Table3[Shipping postal code short],Table3[Shipping region],,0)</f>
        <v>Utah</v>
      </c>
      <c r="L48">
        <v>0</v>
      </c>
      <c r="M48">
        <v>1.21</v>
      </c>
      <c r="N48">
        <v>3.18</v>
      </c>
    </row>
    <row r="49" spans="1:14" x14ac:dyDescent="0.2">
      <c r="A49" s="1">
        <v>43495</v>
      </c>
      <c r="B49" t="s">
        <v>64</v>
      </c>
      <c r="C49" t="s">
        <v>11</v>
      </c>
      <c r="D49" t="s">
        <v>11</v>
      </c>
      <c r="E49" t="s">
        <v>12</v>
      </c>
      <c r="F49" t="s">
        <v>13</v>
      </c>
      <c r="G49">
        <v>83646</v>
      </c>
      <c r="H49" t="str">
        <f>LEFT(Table1[[#This Row],[destination_postal_code]],5)</f>
        <v>83646</v>
      </c>
      <c r="I49">
        <f>LEN(Table1[[#This Row],[destination_postal_code_short]])</f>
        <v>5</v>
      </c>
      <c r="J49" t="str">
        <f>_xlfn.XLOOKUP(Table1[[#This Row],[destination_postal_code_short]],Table3[Shipping postal code short],Table3[Shipping city],,0)</f>
        <v>Meridian</v>
      </c>
      <c r="K49" t="str">
        <f>_xlfn.XLOOKUP(Table1[[#This Row],[destination_postal_code_short]],Table3[Shipping postal code short],Table3[Shipping region],,0)</f>
        <v>Idaho</v>
      </c>
      <c r="L49">
        <v>0</v>
      </c>
      <c r="M49">
        <v>0</v>
      </c>
      <c r="N49">
        <v>1.6</v>
      </c>
    </row>
    <row r="50" spans="1:14" x14ac:dyDescent="0.2">
      <c r="A50" s="1">
        <v>43496</v>
      </c>
      <c r="B50" t="s">
        <v>65</v>
      </c>
      <c r="C50" t="s">
        <v>11</v>
      </c>
      <c r="D50" t="s">
        <v>11</v>
      </c>
      <c r="E50" t="s">
        <v>12</v>
      </c>
      <c r="F50" t="s">
        <v>16</v>
      </c>
      <c r="G50">
        <v>84062</v>
      </c>
      <c r="H50" t="str">
        <f>LEFT(Table1[[#This Row],[destination_postal_code]],5)</f>
        <v>84062</v>
      </c>
      <c r="I50">
        <f>LEN(Table1[[#This Row],[destination_postal_code_short]])</f>
        <v>5</v>
      </c>
      <c r="J50" t="str">
        <f>_xlfn.XLOOKUP(Table1[[#This Row],[destination_postal_code_short]],Table3[Shipping postal code short],Table3[Shipping city],,0)</f>
        <v>Pleasant Grove</v>
      </c>
      <c r="K50" t="str">
        <f>_xlfn.XLOOKUP(Table1[[#This Row],[destination_postal_code_short]],Table3[Shipping postal code short],Table3[Shipping region],,0)</f>
        <v>Utah</v>
      </c>
      <c r="L50">
        <v>0</v>
      </c>
      <c r="M50">
        <v>1.37</v>
      </c>
      <c r="N50">
        <v>3.82</v>
      </c>
    </row>
    <row r="51" spans="1:14" x14ac:dyDescent="0.2">
      <c r="A51" s="1">
        <v>43496</v>
      </c>
      <c r="B51" t="s">
        <v>66</v>
      </c>
      <c r="C51" t="s">
        <v>11</v>
      </c>
      <c r="D51" t="s">
        <v>11</v>
      </c>
      <c r="E51" t="s">
        <v>12</v>
      </c>
      <c r="F51" t="s">
        <v>13</v>
      </c>
      <c r="G51">
        <v>76109</v>
      </c>
      <c r="H51" t="str">
        <f>LEFT(Table1[[#This Row],[destination_postal_code]],5)</f>
        <v>76109</v>
      </c>
      <c r="I51">
        <f>LEN(Table1[[#This Row],[destination_postal_code_short]])</f>
        <v>5</v>
      </c>
      <c r="J51" t="str">
        <f>_xlfn.XLOOKUP(Table1[[#This Row],[destination_postal_code_short]],Table3[Shipping postal code short],Table3[Shipping city],,0)</f>
        <v>Fort Worth</v>
      </c>
      <c r="K51" t="str">
        <f>_xlfn.XLOOKUP(Table1[[#This Row],[destination_postal_code_short]],Table3[Shipping postal code short],Table3[Shipping region],,0)</f>
        <v>Texas</v>
      </c>
      <c r="L51">
        <v>0</v>
      </c>
      <c r="M51">
        <v>0</v>
      </c>
      <c r="N51">
        <v>1</v>
      </c>
    </row>
    <row r="52" spans="1:14" x14ac:dyDescent="0.2">
      <c r="A52" s="1">
        <v>43497</v>
      </c>
      <c r="B52" t="s">
        <v>72</v>
      </c>
      <c r="C52" t="s">
        <v>11</v>
      </c>
      <c r="D52" t="s">
        <v>11</v>
      </c>
      <c r="E52" t="s">
        <v>12</v>
      </c>
      <c r="F52" t="s">
        <v>13</v>
      </c>
      <c r="G52">
        <v>84057</v>
      </c>
      <c r="H52" t="str">
        <f>LEFT(Table1[[#This Row],[destination_postal_code]],5)</f>
        <v>84057</v>
      </c>
      <c r="I52">
        <f>LEN(Table1[[#This Row],[destination_postal_code_short]])</f>
        <v>5</v>
      </c>
      <c r="J52" t="str">
        <f>_xlfn.XLOOKUP(Table1[[#This Row],[destination_postal_code_short]],Table3[Shipping postal code short],Table3[Shipping city],,0)</f>
        <v>Orem</v>
      </c>
      <c r="K52" t="str">
        <f>_xlfn.XLOOKUP(Table1[[#This Row],[destination_postal_code_short]],Table3[Shipping postal code short],Table3[Shipping region],,0)</f>
        <v>Utah</v>
      </c>
      <c r="L52">
        <v>0</v>
      </c>
      <c r="M52">
        <v>0</v>
      </c>
      <c r="N52">
        <v>1</v>
      </c>
    </row>
    <row r="53" spans="1:14" x14ac:dyDescent="0.2">
      <c r="A53" s="1">
        <v>43497</v>
      </c>
      <c r="B53" t="s">
        <v>71</v>
      </c>
      <c r="C53" t="s">
        <v>11</v>
      </c>
      <c r="D53" t="s">
        <v>11</v>
      </c>
      <c r="E53" t="s">
        <v>12</v>
      </c>
      <c r="F53" t="s">
        <v>13</v>
      </c>
      <c r="G53">
        <v>84081</v>
      </c>
      <c r="H53" t="str">
        <f>LEFT(Table1[[#This Row],[destination_postal_code]],5)</f>
        <v>84081</v>
      </c>
      <c r="I53">
        <f>LEN(Table1[[#This Row],[destination_postal_code_short]])</f>
        <v>5</v>
      </c>
      <c r="J53" t="str">
        <f>_xlfn.XLOOKUP(Table1[[#This Row],[destination_postal_code_short]],Table3[Shipping postal code short],Table3[Shipping city],,0)</f>
        <v>West Jordan</v>
      </c>
      <c r="K53" t="str">
        <f>_xlfn.XLOOKUP(Table1[[#This Row],[destination_postal_code_short]],Table3[Shipping postal code short],Table3[Shipping region],,0)</f>
        <v>Utah</v>
      </c>
      <c r="L53">
        <v>0</v>
      </c>
      <c r="M53">
        <v>0</v>
      </c>
      <c r="N53">
        <v>1</v>
      </c>
    </row>
    <row r="54" spans="1:14" x14ac:dyDescent="0.2">
      <c r="A54" s="1">
        <v>43497</v>
      </c>
      <c r="B54" t="s">
        <v>70</v>
      </c>
      <c r="C54" t="s">
        <v>11</v>
      </c>
      <c r="D54" t="s">
        <v>11</v>
      </c>
      <c r="E54" t="s">
        <v>12</v>
      </c>
      <c r="F54" t="s">
        <v>13</v>
      </c>
      <c r="G54">
        <v>89107</v>
      </c>
      <c r="H54" t="str">
        <f>LEFT(Table1[[#This Row],[destination_postal_code]],5)</f>
        <v>89107</v>
      </c>
      <c r="I54">
        <f>LEN(Table1[[#This Row],[destination_postal_code_short]])</f>
        <v>5</v>
      </c>
      <c r="J54" t="str">
        <f>_xlfn.XLOOKUP(Table1[[#This Row],[destination_postal_code_short]],Table3[Shipping postal code short],Table3[Shipping city],,0)</f>
        <v>Las Vegas</v>
      </c>
      <c r="K54" t="str">
        <f>_xlfn.XLOOKUP(Table1[[#This Row],[destination_postal_code_short]],Table3[Shipping postal code short],Table3[Shipping region],,0)</f>
        <v>Nevada</v>
      </c>
      <c r="L54">
        <v>0</v>
      </c>
      <c r="M54">
        <v>0</v>
      </c>
      <c r="N54">
        <v>1.1499999999999999</v>
      </c>
    </row>
    <row r="55" spans="1:14" x14ac:dyDescent="0.2">
      <c r="A55" s="1">
        <v>43497</v>
      </c>
      <c r="B55" t="s">
        <v>69</v>
      </c>
      <c r="C55" t="s">
        <v>11</v>
      </c>
      <c r="D55" t="s">
        <v>11</v>
      </c>
      <c r="E55" t="s">
        <v>12</v>
      </c>
      <c r="F55" t="s">
        <v>13</v>
      </c>
      <c r="G55">
        <v>84663</v>
      </c>
      <c r="H55" t="str">
        <f>LEFT(Table1[[#This Row],[destination_postal_code]],5)</f>
        <v>84663</v>
      </c>
      <c r="I55">
        <f>LEN(Table1[[#This Row],[destination_postal_code_short]])</f>
        <v>5</v>
      </c>
      <c r="J55" t="str">
        <f>_xlfn.XLOOKUP(Table1[[#This Row],[destination_postal_code_short]],Table3[Shipping postal code short],Table3[Shipping city],,0)</f>
        <v>Springville</v>
      </c>
      <c r="K55" t="str">
        <f>_xlfn.XLOOKUP(Table1[[#This Row],[destination_postal_code_short]],Table3[Shipping postal code short],Table3[Shipping region],,0)</f>
        <v>Utah</v>
      </c>
      <c r="L55">
        <v>0</v>
      </c>
      <c r="M55">
        <v>0</v>
      </c>
      <c r="N55">
        <v>2.35</v>
      </c>
    </row>
    <row r="56" spans="1:14" x14ac:dyDescent="0.2">
      <c r="A56" s="1">
        <v>43497</v>
      </c>
      <c r="B56" t="s">
        <v>68</v>
      </c>
      <c r="C56" t="s">
        <v>11</v>
      </c>
      <c r="D56" t="s">
        <v>11</v>
      </c>
      <c r="E56" t="s">
        <v>12</v>
      </c>
      <c r="F56" t="s">
        <v>13</v>
      </c>
      <c r="G56">
        <v>84057</v>
      </c>
      <c r="H56" t="str">
        <f>LEFT(Table1[[#This Row],[destination_postal_code]],5)</f>
        <v>84057</v>
      </c>
      <c r="I56">
        <f>LEN(Table1[[#This Row],[destination_postal_code_short]])</f>
        <v>5</v>
      </c>
      <c r="J56" t="str">
        <f>_xlfn.XLOOKUP(Table1[[#This Row],[destination_postal_code_short]],Table3[Shipping postal code short],Table3[Shipping city],,0)</f>
        <v>Orem</v>
      </c>
      <c r="K56" t="str">
        <f>_xlfn.XLOOKUP(Table1[[#This Row],[destination_postal_code_short]],Table3[Shipping postal code short],Table3[Shipping region],,0)</f>
        <v>Utah</v>
      </c>
      <c r="L56">
        <v>0</v>
      </c>
      <c r="M56">
        <v>0</v>
      </c>
      <c r="N56">
        <v>2.2000000000000002</v>
      </c>
    </row>
    <row r="57" spans="1:14" x14ac:dyDescent="0.2">
      <c r="A57" s="1">
        <v>43497</v>
      </c>
      <c r="B57" t="s">
        <v>67</v>
      </c>
      <c r="C57" t="s">
        <v>11</v>
      </c>
      <c r="D57" t="s">
        <v>11</v>
      </c>
      <c r="E57" t="s">
        <v>12</v>
      </c>
      <c r="F57" t="s">
        <v>13</v>
      </c>
      <c r="G57">
        <v>98115</v>
      </c>
      <c r="H57" t="str">
        <f>LEFT(Table1[[#This Row],[destination_postal_code]],5)</f>
        <v>98115</v>
      </c>
      <c r="I57">
        <f>LEN(Table1[[#This Row],[destination_postal_code_short]])</f>
        <v>5</v>
      </c>
      <c r="J57" t="str">
        <f>_xlfn.XLOOKUP(Table1[[#This Row],[destination_postal_code_short]],Table3[Shipping postal code short],Table3[Shipping city],,0)</f>
        <v>Seattle</v>
      </c>
      <c r="K57" t="str">
        <f>_xlfn.XLOOKUP(Table1[[#This Row],[destination_postal_code_short]],Table3[Shipping postal code short],Table3[Shipping region],,0)</f>
        <v>Washington</v>
      </c>
      <c r="L57">
        <v>0</v>
      </c>
      <c r="M57">
        <v>0</v>
      </c>
      <c r="N57">
        <v>2.65</v>
      </c>
    </row>
    <row r="58" spans="1:14" x14ac:dyDescent="0.2">
      <c r="A58" s="1">
        <v>43500</v>
      </c>
      <c r="B58" t="s">
        <v>73</v>
      </c>
      <c r="C58" t="s">
        <v>11</v>
      </c>
      <c r="D58" t="s">
        <v>11</v>
      </c>
      <c r="E58" t="s">
        <v>12</v>
      </c>
      <c r="F58" t="s">
        <v>13</v>
      </c>
      <c r="G58">
        <v>84601</v>
      </c>
      <c r="H58" t="str">
        <f>LEFT(Table1[[#This Row],[destination_postal_code]],5)</f>
        <v>84601</v>
      </c>
      <c r="I58">
        <f>LEN(Table1[[#This Row],[destination_postal_code_short]])</f>
        <v>5</v>
      </c>
      <c r="J58" t="str">
        <f>_xlfn.XLOOKUP(Table1[[#This Row],[destination_postal_code_short]],Table3[Shipping postal code short],Table3[Shipping city],,0)</f>
        <v>Provo</v>
      </c>
      <c r="K58" t="str">
        <f>_xlfn.XLOOKUP(Table1[[#This Row],[destination_postal_code_short]],Table3[Shipping postal code short],Table3[Shipping region],,0)</f>
        <v>Utah</v>
      </c>
      <c r="L58">
        <v>0</v>
      </c>
      <c r="M58">
        <v>0</v>
      </c>
      <c r="N58">
        <v>2.0499999999999998</v>
      </c>
    </row>
    <row r="59" spans="1:14" x14ac:dyDescent="0.2">
      <c r="A59" s="1">
        <v>43500</v>
      </c>
      <c r="B59" t="s">
        <v>74</v>
      </c>
      <c r="C59" t="s">
        <v>11</v>
      </c>
      <c r="D59" t="s">
        <v>11</v>
      </c>
      <c r="E59" t="s">
        <v>12</v>
      </c>
      <c r="F59" t="s">
        <v>13</v>
      </c>
      <c r="G59">
        <v>22310</v>
      </c>
      <c r="H59" t="str">
        <f>LEFT(Table1[[#This Row],[destination_postal_code]],5)</f>
        <v>22310</v>
      </c>
      <c r="I59">
        <f>LEN(Table1[[#This Row],[destination_postal_code_short]])</f>
        <v>5</v>
      </c>
      <c r="J59" t="str">
        <f>_xlfn.XLOOKUP(Table1[[#This Row],[destination_postal_code_short]],Table3[Shipping postal code short],Table3[Shipping city],,0)</f>
        <v>Alexandria</v>
      </c>
      <c r="K59" t="str">
        <f>_xlfn.XLOOKUP(Table1[[#This Row],[destination_postal_code_short]],Table3[Shipping postal code short],Table3[Shipping region],,0)</f>
        <v>Virginia</v>
      </c>
      <c r="L59">
        <v>0</v>
      </c>
      <c r="M59">
        <v>0</v>
      </c>
      <c r="N59">
        <v>1.6</v>
      </c>
    </row>
    <row r="60" spans="1:14" x14ac:dyDescent="0.2">
      <c r="A60" s="1">
        <v>43500</v>
      </c>
      <c r="B60" t="s">
        <v>75</v>
      </c>
      <c r="C60" t="s">
        <v>11</v>
      </c>
      <c r="D60" t="s">
        <v>11</v>
      </c>
      <c r="E60" t="s">
        <v>12</v>
      </c>
      <c r="F60" t="s">
        <v>13</v>
      </c>
      <c r="G60">
        <v>83401</v>
      </c>
      <c r="H60" t="str">
        <f>LEFT(Table1[[#This Row],[destination_postal_code]],5)</f>
        <v>83401</v>
      </c>
      <c r="I60">
        <f>LEN(Table1[[#This Row],[destination_postal_code_short]])</f>
        <v>5</v>
      </c>
      <c r="J60" t="str">
        <f>_xlfn.XLOOKUP(Table1[[#This Row],[destination_postal_code_short]],Table3[Shipping postal code short],Table3[Shipping city],,0)</f>
        <v>Idaho Falls</v>
      </c>
      <c r="K60" t="str">
        <f>_xlfn.XLOOKUP(Table1[[#This Row],[destination_postal_code_short]],Table3[Shipping postal code short],Table3[Shipping region],,0)</f>
        <v>Idaho</v>
      </c>
      <c r="L60">
        <v>0</v>
      </c>
      <c r="M60">
        <v>0</v>
      </c>
      <c r="N60">
        <v>1</v>
      </c>
    </row>
    <row r="61" spans="1:14" x14ac:dyDescent="0.2">
      <c r="A61" s="1">
        <v>43501</v>
      </c>
      <c r="B61" t="s">
        <v>76</v>
      </c>
      <c r="C61" t="s">
        <v>11</v>
      </c>
      <c r="D61" t="s">
        <v>11</v>
      </c>
      <c r="E61" t="s">
        <v>12</v>
      </c>
      <c r="F61" t="s">
        <v>24</v>
      </c>
      <c r="G61">
        <v>19106</v>
      </c>
      <c r="H61" t="str">
        <f>LEFT(Table1[[#This Row],[destination_postal_code]],5)</f>
        <v>19106</v>
      </c>
      <c r="I61">
        <f>LEN(Table1[[#This Row],[destination_postal_code_short]])</f>
        <v>5</v>
      </c>
      <c r="J61" t="str">
        <f>_xlfn.XLOOKUP(Table1[[#This Row],[destination_postal_code_short]],Table3[Shipping postal code short],Table3[Shipping city],,0)</f>
        <v xml:space="preserve">Philadelphia </v>
      </c>
      <c r="K61" t="str">
        <f>_xlfn.XLOOKUP(Table1[[#This Row],[destination_postal_code_short]],Table3[Shipping postal code short],Table3[Shipping region],,0)</f>
        <v>Pennsylvania</v>
      </c>
      <c r="L61">
        <v>0</v>
      </c>
      <c r="M61">
        <v>3.34</v>
      </c>
      <c r="N61">
        <v>10.86</v>
      </c>
    </row>
    <row r="62" spans="1:14" x14ac:dyDescent="0.2">
      <c r="A62" s="1">
        <v>43502</v>
      </c>
      <c r="B62" t="s">
        <v>78</v>
      </c>
      <c r="C62" t="s">
        <v>11</v>
      </c>
      <c r="D62" t="s">
        <v>11</v>
      </c>
      <c r="E62" t="s">
        <v>12</v>
      </c>
      <c r="F62" t="s">
        <v>16</v>
      </c>
      <c r="G62">
        <v>96762</v>
      </c>
      <c r="H62" t="str">
        <f>LEFT(Table1[[#This Row],[destination_postal_code]],5)</f>
        <v>96762</v>
      </c>
      <c r="I62">
        <f>LEN(Table1[[#This Row],[destination_postal_code_short]])</f>
        <v>5</v>
      </c>
      <c r="J62" t="str">
        <f>_xlfn.XLOOKUP(Table1[[#This Row],[destination_postal_code_short]],Table3[Shipping postal code short],Table3[Shipping city],,0)</f>
        <v>Laie</v>
      </c>
      <c r="K62" t="str">
        <f>_xlfn.XLOOKUP(Table1[[#This Row],[destination_postal_code_short]],Table3[Shipping postal code short],Table3[Shipping region],,0)</f>
        <v>Hawaii</v>
      </c>
      <c r="L62">
        <v>0</v>
      </c>
      <c r="M62">
        <v>0.97</v>
      </c>
      <c r="N62">
        <v>3.09</v>
      </c>
    </row>
    <row r="63" spans="1:14" x14ac:dyDescent="0.2">
      <c r="A63" s="1">
        <v>43502</v>
      </c>
      <c r="B63" t="s">
        <v>79</v>
      </c>
      <c r="C63" t="s">
        <v>11</v>
      </c>
      <c r="D63" t="s">
        <v>11</v>
      </c>
      <c r="E63" t="s">
        <v>12</v>
      </c>
      <c r="F63" t="s">
        <v>24</v>
      </c>
      <c r="G63">
        <v>25314</v>
      </c>
      <c r="H63" t="str">
        <f>LEFT(Table1[[#This Row],[destination_postal_code]],5)</f>
        <v>25314</v>
      </c>
      <c r="I63">
        <f>LEN(Table1[[#This Row],[destination_postal_code_short]])</f>
        <v>5</v>
      </c>
      <c r="J63" t="str">
        <f>_xlfn.XLOOKUP(Table1[[#This Row],[destination_postal_code_short]],Table3[Shipping postal code short],Table3[Shipping city],,0)</f>
        <v>Charleston</v>
      </c>
      <c r="K63" t="str">
        <f>_xlfn.XLOOKUP(Table1[[#This Row],[destination_postal_code_short]],Table3[Shipping postal code short],Table3[Shipping region],,0)</f>
        <v>West Virginia</v>
      </c>
      <c r="L63">
        <v>0</v>
      </c>
      <c r="M63">
        <v>2.77</v>
      </c>
      <c r="N63">
        <v>10.23</v>
      </c>
    </row>
    <row r="64" spans="1:14" x14ac:dyDescent="0.2">
      <c r="A64" s="1">
        <v>43502</v>
      </c>
      <c r="B64" t="s">
        <v>77</v>
      </c>
      <c r="C64" t="s">
        <v>11</v>
      </c>
      <c r="D64" t="s">
        <v>11</v>
      </c>
      <c r="E64" t="s">
        <v>12</v>
      </c>
      <c r="F64" t="s">
        <v>16</v>
      </c>
      <c r="G64">
        <v>80206</v>
      </c>
      <c r="H64" t="str">
        <f>LEFT(Table1[[#This Row],[destination_postal_code]],5)</f>
        <v>80206</v>
      </c>
      <c r="I64">
        <f>LEN(Table1[[#This Row],[destination_postal_code_short]])</f>
        <v>5</v>
      </c>
      <c r="J64" t="str">
        <f>_xlfn.XLOOKUP(Table1[[#This Row],[destination_postal_code_short]],Table3[Shipping postal code short],Table3[Shipping city],,0)</f>
        <v>Denver</v>
      </c>
      <c r="K64" t="str">
        <f>_xlfn.XLOOKUP(Table1[[#This Row],[destination_postal_code_short]],Table3[Shipping postal code short],Table3[Shipping region],,0)</f>
        <v>Colorado</v>
      </c>
      <c r="L64">
        <v>0</v>
      </c>
      <c r="M64">
        <v>1.42</v>
      </c>
      <c r="N64">
        <v>3.88</v>
      </c>
    </row>
    <row r="65" spans="1:14" x14ac:dyDescent="0.2">
      <c r="A65" s="1">
        <v>43502</v>
      </c>
      <c r="B65" t="s">
        <v>80</v>
      </c>
      <c r="C65" t="s">
        <v>11</v>
      </c>
      <c r="D65" t="s">
        <v>11</v>
      </c>
      <c r="E65" t="s">
        <v>12</v>
      </c>
      <c r="F65" t="s">
        <v>16</v>
      </c>
      <c r="G65">
        <v>73013</v>
      </c>
      <c r="H65" t="str">
        <f>LEFT(Table1[[#This Row],[destination_postal_code]],5)</f>
        <v>73013</v>
      </c>
      <c r="I65">
        <f>LEN(Table1[[#This Row],[destination_postal_code_short]])</f>
        <v>5</v>
      </c>
      <c r="J65" t="str">
        <f>_xlfn.XLOOKUP(Table1[[#This Row],[destination_postal_code_short]],Table3[Shipping postal code short],Table3[Shipping city],,0)</f>
        <v>Edmond</v>
      </c>
      <c r="K65" t="str">
        <f>_xlfn.XLOOKUP(Table1[[#This Row],[destination_postal_code_short]],Table3[Shipping postal code short],Table3[Shipping region],,0)</f>
        <v>Oklahoma</v>
      </c>
      <c r="L65">
        <v>0</v>
      </c>
      <c r="M65">
        <v>1.02</v>
      </c>
      <c r="N65">
        <v>2.76</v>
      </c>
    </row>
    <row r="66" spans="1:14" x14ac:dyDescent="0.2">
      <c r="A66" s="1">
        <v>43502</v>
      </c>
      <c r="B66" t="s">
        <v>81</v>
      </c>
      <c r="C66" t="s">
        <v>11</v>
      </c>
      <c r="D66" t="s">
        <v>11</v>
      </c>
      <c r="E66" t="s">
        <v>12</v>
      </c>
      <c r="F66" t="s">
        <v>16</v>
      </c>
      <c r="G66">
        <v>46142</v>
      </c>
      <c r="H66" t="str">
        <f>LEFT(Table1[[#This Row],[destination_postal_code]],5)</f>
        <v>46142</v>
      </c>
      <c r="I66">
        <f>LEN(Table1[[#This Row],[destination_postal_code_short]])</f>
        <v>5</v>
      </c>
      <c r="J66" t="str">
        <f>_xlfn.XLOOKUP(Table1[[#This Row],[destination_postal_code_short]],Table3[Shipping postal code short],Table3[Shipping city],,0)</f>
        <v>Greenwood</v>
      </c>
      <c r="K66" t="str">
        <f>_xlfn.XLOOKUP(Table1[[#This Row],[destination_postal_code_short]],Table3[Shipping postal code short],Table3[Shipping region],,0)</f>
        <v>Indiana</v>
      </c>
      <c r="L66">
        <v>0</v>
      </c>
      <c r="M66">
        <v>2.96</v>
      </c>
      <c r="N66">
        <v>5.24</v>
      </c>
    </row>
    <row r="67" spans="1:14" x14ac:dyDescent="0.2">
      <c r="A67" s="1">
        <v>43503</v>
      </c>
      <c r="B67" t="s">
        <v>83</v>
      </c>
      <c r="C67" t="s">
        <v>11</v>
      </c>
      <c r="D67" t="s">
        <v>11</v>
      </c>
      <c r="E67" t="s">
        <v>12</v>
      </c>
      <c r="F67" t="s">
        <v>16</v>
      </c>
      <c r="G67">
        <v>79407</v>
      </c>
      <c r="H67" t="str">
        <f>LEFT(Table1[[#This Row],[destination_postal_code]],5)</f>
        <v>79407</v>
      </c>
      <c r="I67">
        <f>LEN(Table1[[#This Row],[destination_postal_code_short]])</f>
        <v>5</v>
      </c>
      <c r="J67" t="str">
        <f>_xlfn.XLOOKUP(Table1[[#This Row],[destination_postal_code_short]],Table3[Shipping postal code short],Table3[Shipping city],,0)</f>
        <v>LUBBOCK</v>
      </c>
      <c r="K67" t="str">
        <f>_xlfn.XLOOKUP(Table1[[#This Row],[destination_postal_code_short]],Table3[Shipping postal code short],Table3[Shipping region],,0)</f>
        <v>Texas</v>
      </c>
      <c r="L67">
        <v>0</v>
      </c>
      <c r="M67">
        <v>1.39</v>
      </c>
      <c r="N67">
        <v>3.96</v>
      </c>
    </row>
    <row r="68" spans="1:14" x14ac:dyDescent="0.2">
      <c r="A68" s="1">
        <v>43503</v>
      </c>
      <c r="B68" t="s">
        <v>82</v>
      </c>
      <c r="C68" t="s">
        <v>11</v>
      </c>
      <c r="D68" t="s">
        <v>11</v>
      </c>
      <c r="E68" t="s">
        <v>12</v>
      </c>
      <c r="F68" t="s">
        <v>16</v>
      </c>
      <c r="G68">
        <v>19004</v>
      </c>
      <c r="H68" t="str">
        <f>LEFT(Table1[[#This Row],[destination_postal_code]],5)</f>
        <v>19004</v>
      </c>
      <c r="I68">
        <f>LEN(Table1[[#This Row],[destination_postal_code_short]])</f>
        <v>5</v>
      </c>
      <c r="J68" t="str">
        <f>_xlfn.XLOOKUP(Table1[[#This Row],[destination_postal_code_short]],Table3[Shipping postal code short],Table3[Shipping city],,0)</f>
        <v>Bala Cynwyd</v>
      </c>
      <c r="K68" t="str">
        <f>_xlfn.XLOOKUP(Table1[[#This Row],[destination_postal_code_short]],Table3[Shipping postal code short],Table3[Shipping region],,0)</f>
        <v>Pennsylvania</v>
      </c>
      <c r="L68">
        <v>0</v>
      </c>
      <c r="M68">
        <v>1.33</v>
      </c>
      <c r="N68">
        <v>4.33</v>
      </c>
    </row>
    <row r="69" spans="1:14" x14ac:dyDescent="0.2">
      <c r="A69" s="1">
        <v>43503</v>
      </c>
      <c r="B69" t="s">
        <v>84</v>
      </c>
      <c r="C69" t="s">
        <v>11</v>
      </c>
      <c r="D69" t="s">
        <v>11</v>
      </c>
      <c r="E69" t="s">
        <v>12</v>
      </c>
      <c r="F69" t="s">
        <v>16</v>
      </c>
      <c r="G69">
        <v>89074</v>
      </c>
      <c r="H69" t="str">
        <f>LEFT(Table1[[#This Row],[destination_postal_code]],5)</f>
        <v>89074</v>
      </c>
      <c r="I69">
        <f>LEN(Table1[[#This Row],[destination_postal_code_short]])</f>
        <v>5</v>
      </c>
      <c r="J69" t="str">
        <f>_xlfn.XLOOKUP(Table1[[#This Row],[destination_postal_code_short]],Table3[Shipping postal code short],Table3[Shipping city],,0)</f>
        <v>Henderson</v>
      </c>
      <c r="K69" t="str">
        <f>_xlfn.XLOOKUP(Table1[[#This Row],[destination_postal_code_short]],Table3[Shipping postal code short],Table3[Shipping region],,0)</f>
        <v>Nevada</v>
      </c>
      <c r="L69">
        <v>0</v>
      </c>
      <c r="M69">
        <v>1.04</v>
      </c>
      <c r="N69">
        <v>2.7</v>
      </c>
    </row>
    <row r="70" spans="1:14" x14ac:dyDescent="0.2">
      <c r="A70" s="1">
        <v>43505</v>
      </c>
      <c r="B70" t="s">
        <v>85</v>
      </c>
      <c r="C70" t="s">
        <v>11</v>
      </c>
      <c r="D70" t="s">
        <v>11</v>
      </c>
      <c r="E70" t="s">
        <v>12</v>
      </c>
      <c r="F70" t="s">
        <v>16</v>
      </c>
      <c r="G70">
        <v>72223</v>
      </c>
      <c r="H70" t="str">
        <f>LEFT(Table1[[#This Row],[destination_postal_code]],5)</f>
        <v>72223</v>
      </c>
      <c r="I70">
        <f>LEN(Table1[[#This Row],[destination_postal_code_short]])</f>
        <v>5</v>
      </c>
      <c r="J70" t="str">
        <f>_xlfn.XLOOKUP(Table1[[#This Row],[destination_postal_code_short]],Table3[Shipping postal code short],Table3[Shipping city],,0)</f>
        <v>Little Rock</v>
      </c>
      <c r="K70" t="str">
        <f>_xlfn.XLOOKUP(Table1[[#This Row],[destination_postal_code_short]],Table3[Shipping postal code short],Table3[Shipping region],,0)</f>
        <v>Arkansas</v>
      </c>
      <c r="L70">
        <v>0</v>
      </c>
      <c r="M70">
        <v>1.34</v>
      </c>
      <c r="N70">
        <v>4.0599999999999996</v>
      </c>
    </row>
    <row r="71" spans="1:14" x14ac:dyDescent="0.2">
      <c r="A71" s="1">
        <v>43505</v>
      </c>
      <c r="B71" t="s">
        <v>86</v>
      </c>
      <c r="C71" t="s">
        <v>11</v>
      </c>
      <c r="D71" t="s">
        <v>11</v>
      </c>
      <c r="E71" t="s">
        <v>12</v>
      </c>
      <c r="F71" t="s">
        <v>13</v>
      </c>
      <c r="G71">
        <v>84606</v>
      </c>
      <c r="H71" t="str">
        <f>LEFT(Table1[[#This Row],[destination_postal_code]],5)</f>
        <v>84606</v>
      </c>
      <c r="I71">
        <f>LEN(Table1[[#This Row],[destination_postal_code_short]])</f>
        <v>5</v>
      </c>
      <c r="J71" t="str">
        <f>_xlfn.XLOOKUP(Table1[[#This Row],[destination_postal_code_short]],Table3[Shipping postal code short],Table3[Shipping city],,0)</f>
        <v>Provo</v>
      </c>
      <c r="K71" t="str">
        <f>_xlfn.XLOOKUP(Table1[[#This Row],[destination_postal_code_short]],Table3[Shipping postal code short],Table3[Shipping region],,0)</f>
        <v>Utah</v>
      </c>
      <c r="L71">
        <v>0</v>
      </c>
      <c r="M71">
        <v>0</v>
      </c>
      <c r="N71">
        <v>1</v>
      </c>
    </row>
    <row r="72" spans="1:14" x14ac:dyDescent="0.2">
      <c r="A72" s="1">
        <v>43508</v>
      </c>
      <c r="B72" t="s">
        <v>87</v>
      </c>
      <c r="C72" t="s">
        <v>11</v>
      </c>
      <c r="D72" t="s">
        <v>11</v>
      </c>
      <c r="E72" t="s">
        <v>12</v>
      </c>
      <c r="F72" t="s">
        <v>16</v>
      </c>
      <c r="G72">
        <v>84057</v>
      </c>
      <c r="H72" t="str">
        <f>LEFT(Table1[[#This Row],[destination_postal_code]],5)</f>
        <v>84057</v>
      </c>
      <c r="I72">
        <f>LEN(Table1[[#This Row],[destination_postal_code_short]])</f>
        <v>5</v>
      </c>
      <c r="J72" t="str">
        <f>_xlfn.XLOOKUP(Table1[[#This Row],[destination_postal_code_short]],Table3[Shipping postal code short],Table3[Shipping city],,0)</f>
        <v>Orem</v>
      </c>
      <c r="K72" t="str">
        <f>_xlfn.XLOOKUP(Table1[[#This Row],[destination_postal_code_short]],Table3[Shipping postal code short],Table3[Shipping region],,0)</f>
        <v>Utah</v>
      </c>
      <c r="L72">
        <v>0</v>
      </c>
      <c r="M72">
        <v>1</v>
      </c>
      <c r="N72">
        <v>2.66</v>
      </c>
    </row>
    <row r="73" spans="1:14" x14ac:dyDescent="0.2">
      <c r="A73" s="1">
        <v>43510</v>
      </c>
      <c r="B73" t="s">
        <v>88</v>
      </c>
      <c r="C73" t="s">
        <v>11</v>
      </c>
      <c r="D73" t="s">
        <v>11</v>
      </c>
      <c r="E73" t="s">
        <v>12</v>
      </c>
      <c r="F73" t="s">
        <v>16</v>
      </c>
      <c r="G73" t="s">
        <v>89</v>
      </c>
      <c r="H73" t="str">
        <f>LEFT(Table1[[#This Row],[destination_postal_code]],5)</f>
        <v>90037</v>
      </c>
      <c r="I73">
        <f>LEN(Table1[[#This Row],[destination_postal_code_short]])</f>
        <v>5</v>
      </c>
      <c r="J73" t="str">
        <f>_xlfn.XLOOKUP(Table1[[#This Row],[destination_postal_code_short]],Table3[Shipping postal code short],Table3[Shipping city],,0)</f>
        <v>Los Angeles</v>
      </c>
      <c r="K73" t="str">
        <f>_xlfn.XLOOKUP(Table1[[#This Row],[destination_postal_code_short]],Table3[Shipping postal code short],Table3[Shipping region],,0)</f>
        <v>California</v>
      </c>
      <c r="L73">
        <v>0</v>
      </c>
      <c r="M73">
        <v>1.04</v>
      </c>
      <c r="N73">
        <v>2.7</v>
      </c>
    </row>
    <row r="74" spans="1:14" x14ac:dyDescent="0.2">
      <c r="A74" s="1">
        <v>43514</v>
      </c>
      <c r="B74" t="s">
        <v>90</v>
      </c>
      <c r="C74" t="s">
        <v>11</v>
      </c>
      <c r="D74" t="s">
        <v>11</v>
      </c>
      <c r="E74" t="s">
        <v>12</v>
      </c>
      <c r="F74" t="s">
        <v>24</v>
      </c>
      <c r="G74">
        <v>84047</v>
      </c>
      <c r="H74" t="str">
        <f>LEFT(Table1[[#This Row],[destination_postal_code]],5)</f>
        <v>84047</v>
      </c>
      <c r="I74">
        <f>LEN(Table1[[#This Row],[destination_postal_code_short]])</f>
        <v>5</v>
      </c>
      <c r="J74" t="str">
        <f>_xlfn.XLOOKUP(Table1[[#This Row],[destination_postal_code_short]],Table3[Shipping postal code short],Table3[Shipping city],,0)</f>
        <v>Midvale</v>
      </c>
      <c r="K74" t="str">
        <f>_xlfn.XLOOKUP(Table1[[#This Row],[destination_postal_code_short]],Table3[Shipping postal code short],Table3[Shipping region],,0)</f>
        <v>Utah</v>
      </c>
      <c r="L74">
        <v>0</v>
      </c>
      <c r="M74">
        <v>0.43</v>
      </c>
      <c r="N74">
        <v>7.42</v>
      </c>
    </row>
    <row r="75" spans="1:14" x14ac:dyDescent="0.2">
      <c r="A75" s="1">
        <v>43516</v>
      </c>
      <c r="B75" t="s">
        <v>92</v>
      </c>
      <c r="C75" t="s">
        <v>11</v>
      </c>
      <c r="D75" t="s">
        <v>11</v>
      </c>
      <c r="E75" t="s">
        <v>12</v>
      </c>
      <c r="F75" t="s">
        <v>16</v>
      </c>
      <c r="G75">
        <v>84631</v>
      </c>
      <c r="H75" t="str">
        <f>LEFT(Table1[[#This Row],[destination_postal_code]],5)</f>
        <v>84631</v>
      </c>
      <c r="I75">
        <f>LEN(Table1[[#This Row],[destination_postal_code_short]])</f>
        <v>5</v>
      </c>
      <c r="J75" t="str">
        <f>_xlfn.XLOOKUP(Table1[[#This Row],[destination_postal_code_short]],Table3[Shipping postal code short],Table3[Shipping city],,0)</f>
        <v>Fillmore</v>
      </c>
      <c r="K75" t="str">
        <f>_xlfn.XLOOKUP(Table1[[#This Row],[destination_postal_code_short]],Table3[Shipping postal code short],Table3[Shipping region],,0)</f>
        <v>Utah</v>
      </c>
      <c r="L75">
        <v>0</v>
      </c>
      <c r="M75">
        <v>1</v>
      </c>
      <c r="N75">
        <v>2.66</v>
      </c>
    </row>
    <row r="76" spans="1:14" x14ac:dyDescent="0.2">
      <c r="A76" s="1">
        <v>43516</v>
      </c>
      <c r="B76" t="s">
        <v>93</v>
      </c>
      <c r="C76" t="s">
        <v>11</v>
      </c>
      <c r="D76" t="s">
        <v>11</v>
      </c>
      <c r="E76" t="s">
        <v>12</v>
      </c>
      <c r="F76" t="s">
        <v>16</v>
      </c>
      <c r="G76">
        <v>84004</v>
      </c>
      <c r="H76" t="str">
        <f>LEFT(Table1[[#This Row],[destination_postal_code]],5)</f>
        <v>84004</v>
      </c>
      <c r="I76">
        <f>LEN(Table1[[#This Row],[destination_postal_code_short]])</f>
        <v>5</v>
      </c>
      <c r="J76" t="str">
        <f>_xlfn.XLOOKUP(Table1[[#This Row],[destination_postal_code_short]],Table3[Shipping postal code short],Table3[Shipping city],,0)</f>
        <v>Alpine</v>
      </c>
      <c r="K76" t="str">
        <f>_xlfn.XLOOKUP(Table1[[#This Row],[destination_postal_code_short]],Table3[Shipping postal code short],Table3[Shipping region],,0)</f>
        <v>Utah</v>
      </c>
      <c r="L76">
        <v>0</v>
      </c>
      <c r="M76">
        <v>1</v>
      </c>
      <c r="N76">
        <v>2.66</v>
      </c>
    </row>
    <row r="77" spans="1:14" x14ac:dyDescent="0.2">
      <c r="A77" s="1">
        <v>43516</v>
      </c>
      <c r="B77" t="s">
        <v>94</v>
      </c>
      <c r="C77" t="s">
        <v>11</v>
      </c>
      <c r="D77" t="s">
        <v>11</v>
      </c>
      <c r="E77" t="s">
        <v>12</v>
      </c>
      <c r="F77" t="s">
        <v>24</v>
      </c>
      <c r="G77">
        <v>85296</v>
      </c>
      <c r="H77" t="str">
        <f>LEFT(Table1[[#This Row],[destination_postal_code]],5)</f>
        <v>85296</v>
      </c>
      <c r="I77">
        <f>LEN(Table1[[#This Row],[destination_postal_code_short]])</f>
        <v>5</v>
      </c>
      <c r="J77" t="str">
        <f>_xlfn.XLOOKUP(Table1[[#This Row],[destination_postal_code_short]],Table3[Shipping postal code short],Table3[Shipping city],,0)</f>
        <v>Gilbert</v>
      </c>
      <c r="K77" t="str">
        <f>_xlfn.XLOOKUP(Table1[[#This Row],[destination_postal_code_short]],Table3[Shipping postal code short],Table3[Shipping region],,0)</f>
        <v>Arizona</v>
      </c>
      <c r="L77">
        <v>0</v>
      </c>
      <c r="M77">
        <v>1.57</v>
      </c>
      <c r="N77">
        <v>7.88</v>
      </c>
    </row>
    <row r="78" spans="1:14" x14ac:dyDescent="0.2">
      <c r="A78" s="1">
        <v>43516</v>
      </c>
      <c r="B78" t="s">
        <v>91</v>
      </c>
      <c r="C78" t="s">
        <v>11</v>
      </c>
      <c r="D78" t="s">
        <v>11</v>
      </c>
      <c r="E78" t="s">
        <v>12</v>
      </c>
      <c r="F78" t="s">
        <v>24</v>
      </c>
      <c r="G78">
        <v>24484</v>
      </c>
      <c r="H78" t="str">
        <f>LEFT(Table1[[#This Row],[destination_postal_code]],5)</f>
        <v>24484</v>
      </c>
      <c r="I78">
        <f>LEN(Table1[[#This Row],[destination_postal_code_short]])</f>
        <v>5</v>
      </c>
      <c r="J78" t="str">
        <f>_xlfn.XLOOKUP(Table1[[#This Row],[destination_postal_code_short]],Table3[Shipping postal code short],Table3[Shipping city],,0)</f>
        <v>Warm Springs</v>
      </c>
      <c r="K78" t="str">
        <f>_xlfn.XLOOKUP(Table1[[#This Row],[destination_postal_code_short]],Table3[Shipping postal code short],Table3[Shipping region],,0)</f>
        <v>Virginia</v>
      </c>
      <c r="L78">
        <v>0</v>
      </c>
      <c r="M78">
        <v>2.77</v>
      </c>
      <c r="N78">
        <v>10.23</v>
      </c>
    </row>
    <row r="79" spans="1:14" x14ac:dyDescent="0.2">
      <c r="A79" s="1">
        <v>43517</v>
      </c>
      <c r="B79" t="s">
        <v>95</v>
      </c>
      <c r="C79" t="s">
        <v>11</v>
      </c>
      <c r="D79" t="s">
        <v>11</v>
      </c>
      <c r="E79" t="s">
        <v>12</v>
      </c>
      <c r="F79" t="s">
        <v>16</v>
      </c>
      <c r="G79">
        <v>89107</v>
      </c>
      <c r="H79" t="str">
        <f>LEFT(Table1[[#This Row],[destination_postal_code]],5)</f>
        <v>89107</v>
      </c>
      <c r="I79">
        <f>LEN(Table1[[#This Row],[destination_postal_code_short]])</f>
        <v>5</v>
      </c>
      <c r="J79" t="str">
        <f>_xlfn.XLOOKUP(Table1[[#This Row],[destination_postal_code_short]],Table3[Shipping postal code short],Table3[Shipping city],,0)</f>
        <v>Las Vegas</v>
      </c>
      <c r="K79" t="str">
        <f>_xlfn.XLOOKUP(Table1[[#This Row],[destination_postal_code_short]],Table3[Shipping postal code short],Table3[Shipping region],,0)</f>
        <v>Nevada</v>
      </c>
      <c r="L79">
        <v>0</v>
      </c>
      <c r="M79">
        <v>1.04</v>
      </c>
      <c r="N79">
        <v>2.7</v>
      </c>
    </row>
    <row r="80" spans="1:14" x14ac:dyDescent="0.2">
      <c r="A80" s="1">
        <v>43517</v>
      </c>
      <c r="B80" t="s">
        <v>98</v>
      </c>
      <c r="C80" t="s">
        <v>11</v>
      </c>
      <c r="D80" t="s">
        <v>11</v>
      </c>
      <c r="E80" t="s">
        <v>12</v>
      </c>
      <c r="F80" t="s">
        <v>16</v>
      </c>
      <c r="G80">
        <v>84604</v>
      </c>
      <c r="H80" t="str">
        <f>LEFT(Table1[[#This Row],[destination_postal_code]],5)</f>
        <v>84604</v>
      </c>
      <c r="I80">
        <f>LEN(Table1[[#This Row],[destination_postal_code_short]])</f>
        <v>5</v>
      </c>
      <c r="J80" t="str">
        <f>_xlfn.XLOOKUP(Table1[[#This Row],[destination_postal_code_short]],Table3[Shipping postal code short],Table3[Shipping city],,0)</f>
        <v>Provo</v>
      </c>
      <c r="K80" t="str">
        <f>_xlfn.XLOOKUP(Table1[[#This Row],[destination_postal_code_short]],Table3[Shipping postal code short],Table3[Shipping region],,0)</f>
        <v>Utah</v>
      </c>
      <c r="L80">
        <v>0</v>
      </c>
      <c r="M80">
        <v>1</v>
      </c>
      <c r="N80">
        <v>2.66</v>
      </c>
    </row>
    <row r="81" spans="1:14" x14ac:dyDescent="0.2">
      <c r="A81" s="1">
        <v>43517</v>
      </c>
      <c r="B81" t="s">
        <v>97</v>
      </c>
      <c r="C81" t="s">
        <v>11</v>
      </c>
      <c r="D81" t="s">
        <v>11</v>
      </c>
      <c r="E81" t="s">
        <v>12</v>
      </c>
      <c r="F81" t="s">
        <v>16</v>
      </c>
      <c r="G81">
        <v>68157</v>
      </c>
      <c r="H81" t="str">
        <f>LEFT(Table1[[#This Row],[destination_postal_code]],5)</f>
        <v>68157</v>
      </c>
      <c r="I81">
        <f>LEN(Table1[[#This Row],[destination_postal_code_short]])</f>
        <v>5</v>
      </c>
      <c r="J81" t="str">
        <f>_xlfn.XLOOKUP(Table1[[#This Row],[destination_postal_code_short]],Table3[Shipping postal code short],Table3[Shipping city],,0)</f>
        <v>Omaha</v>
      </c>
      <c r="K81" t="str">
        <f>_xlfn.XLOOKUP(Table1[[#This Row],[destination_postal_code_short]],Table3[Shipping postal code short],Table3[Shipping region],,0)</f>
        <v>Nebraska</v>
      </c>
      <c r="L81">
        <v>0</v>
      </c>
      <c r="M81">
        <v>1.02</v>
      </c>
      <c r="N81">
        <v>2.76</v>
      </c>
    </row>
    <row r="82" spans="1:14" x14ac:dyDescent="0.2">
      <c r="A82" s="1">
        <v>43517</v>
      </c>
      <c r="B82" t="s">
        <v>96</v>
      </c>
      <c r="C82" t="s">
        <v>11</v>
      </c>
      <c r="D82" t="s">
        <v>11</v>
      </c>
      <c r="E82" t="s">
        <v>12</v>
      </c>
      <c r="F82" t="s">
        <v>16</v>
      </c>
      <c r="G82">
        <v>64114</v>
      </c>
      <c r="H82" t="str">
        <f>LEFT(Table1[[#This Row],[destination_postal_code]],5)</f>
        <v>64114</v>
      </c>
      <c r="I82">
        <f>LEN(Table1[[#This Row],[destination_postal_code_short]])</f>
        <v>5</v>
      </c>
      <c r="J82" t="str">
        <f>_xlfn.XLOOKUP(Table1[[#This Row],[destination_postal_code_short]],Table3[Shipping postal code short],Table3[Shipping city],,0)</f>
        <v>Kansas City</v>
      </c>
      <c r="K82" t="str">
        <f>_xlfn.XLOOKUP(Table1[[#This Row],[destination_postal_code_short]],Table3[Shipping postal code short],Table3[Shipping region],,0)</f>
        <v>Missouri</v>
      </c>
      <c r="L82">
        <v>0</v>
      </c>
      <c r="M82">
        <v>0.81</v>
      </c>
      <c r="N82">
        <v>5.12</v>
      </c>
    </row>
    <row r="83" spans="1:14" x14ac:dyDescent="0.2">
      <c r="A83" s="1">
        <v>43518</v>
      </c>
      <c r="B83" t="s">
        <v>102</v>
      </c>
      <c r="C83" t="s">
        <v>11</v>
      </c>
      <c r="D83" t="s">
        <v>11</v>
      </c>
      <c r="E83" t="s">
        <v>12</v>
      </c>
      <c r="F83" t="s">
        <v>16</v>
      </c>
      <c r="G83">
        <v>40515</v>
      </c>
      <c r="H83" t="str">
        <f>LEFT(Table1[[#This Row],[destination_postal_code]],5)</f>
        <v>40515</v>
      </c>
      <c r="I83">
        <f>LEN(Table1[[#This Row],[destination_postal_code_short]])</f>
        <v>5</v>
      </c>
      <c r="J83" t="str">
        <f>_xlfn.XLOOKUP(Table1[[#This Row],[destination_postal_code_short]],Table3[Shipping postal code short],Table3[Shipping city],,0)</f>
        <v>Lexington</v>
      </c>
      <c r="K83" t="str">
        <f>_xlfn.XLOOKUP(Table1[[#This Row],[destination_postal_code_short]],Table3[Shipping postal code short],Table3[Shipping region],,0)</f>
        <v>Kentucky</v>
      </c>
      <c r="L83">
        <v>0</v>
      </c>
      <c r="M83">
        <v>0.98</v>
      </c>
      <c r="N83">
        <v>2.96</v>
      </c>
    </row>
    <row r="84" spans="1:14" x14ac:dyDescent="0.2">
      <c r="A84" s="1">
        <v>43518</v>
      </c>
      <c r="B84" t="s">
        <v>101</v>
      </c>
      <c r="C84" t="s">
        <v>11</v>
      </c>
      <c r="D84" t="s">
        <v>11</v>
      </c>
      <c r="E84" t="s">
        <v>12</v>
      </c>
      <c r="F84" t="s">
        <v>16</v>
      </c>
      <c r="G84">
        <v>84117</v>
      </c>
      <c r="H84" t="str">
        <f>LEFT(Table1[[#This Row],[destination_postal_code]],5)</f>
        <v>84117</v>
      </c>
      <c r="I84">
        <f>LEN(Table1[[#This Row],[destination_postal_code_short]])</f>
        <v>5</v>
      </c>
      <c r="J84" t="str">
        <f>_xlfn.XLOOKUP(Table1[[#This Row],[destination_postal_code_short]],Table3[Shipping postal code short],Table3[Shipping city],,0)</f>
        <v>Holladay</v>
      </c>
      <c r="K84" t="str">
        <f>_xlfn.XLOOKUP(Table1[[#This Row],[destination_postal_code_short]],Table3[Shipping postal code short],Table3[Shipping region],,0)</f>
        <v>Utah</v>
      </c>
      <c r="L84">
        <v>0</v>
      </c>
      <c r="M84">
        <v>1.37</v>
      </c>
      <c r="N84">
        <v>3.82</v>
      </c>
    </row>
    <row r="85" spans="1:14" x14ac:dyDescent="0.2">
      <c r="A85" s="1">
        <v>43518</v>
      </c>
      <c r="B85" t="s">
        <v>100</v>
      </c>
      <c r="C85" t="s">
        <v>11</v>
      </c>
      <c r="D85" t="s">
        <v>11</v>
      </c>
      <c r="E85" t="s">
        <v>12</v>
      </c>
      <c r="F85" t="s">
        <v>16</v>
      </c>
      <c r="G85">
        <v>84003</v>
      </c>
      <c r="H85" t="str">
        <f>LEFT(Table1[[#This Row],[destination_postal_code]],5)</f>
        <v>84003</v>
      </c>
      <c r="I85">
        <f>LEN(Table1[[#This Row],[destination_postal_code_short]])</f>
        <v>5</v>
      </c>
      <c r="J85" t="str">
        <f>_xlfn.XLOOKUP(Table1[[#This Row],[destination_postal_code_short]],Table3[Shipping postal code short],Table3[Shipping city],,0)</f>
        <v>American Fork</v>
      </c>
      <c r="K85" t="str">
        <f>_xlfn.XLOOKUP(Table1[[#This Row],[destination_postal_code_short]],Table3[Shipping postal code short],Table3[Shipping region],,0)</f>
        <v>Utah</v>
      </c>
      <c r="L85">
        <v>0</v>
      </c>
      <c r="M85">
        <v>1</v>
      </c>
      <c r="N85">
        <v>2.66</v>
      </c>
    </row>
    <row r="86" spans="1:14" x14ac:dyDescent="0.2">
      <c r="A86" s="1">
        <v>43518</v>
      </c>
      <c r="B86" t="s">
        <v>103</v>
      </c>
      <c r="C86" t="s">
        <v>11</v>
      </c>
      <c r="D86" t="s">
        <v>11</v>
      </c>
      <c r="E86" t="s">
        <v>12</v>
      </c>
      <c r="F86" t="s">
        <v>16</v>
      </c>
      <c r="G86">
        <v>84057</v>
      </c>
      <c r="H86" t="str">
        <f>LEFT(Table1[[#This Row],[destination_postal_code]],5)</f>
        <v>84057</v>
      </c>
      <c r="I86">
        <f>LEN(Table1[[#This Row],[destination_postal_code_short]])</f>
        <v>5</v>
      </c>
      <c r="J86" t="str">
        <f>_xlfn.XLOOKUP(Table1[[#This Row],[destination_postal_code_short]],Table3[Shipping postal code short],Table3[Shipping city],,0)</f>
        <v>Orem</v>
      </c>
      <c r="K86" t="str">
        <f>_xlfn.XLOOKUP(Table1[[#This Row],[destination_postal_code_short]],Table3[Shipping postal code short],Table3[Shipping region],,0)</f>
        <v>Utah</v>
      </c>
      <c r="L86">
        <v>0</v>
      </c>
      <c r="M86">
        <v>1</v>
      </c>
      <c r="N86">
        <v>2.66</v>
      </c>
    </row>
    <row r="87" spans="1:14" x14ac:dyDescent="0.2">
      <c r="A87" s="1">
        <v>43518</v>
      </c>
      <c r="B87" t="s">
        <v>99</v>
      </c>
      <c r="C87" t="s">
        <v>11</v>
      </c>
      <c r="D87" t="s">
        <v>11</v>
      </c>
      <c r="E87" t="s">
        <v>12</v>
      </c>
      <c r="F87" t="s">
        <v>24</v>
      </c>
      <c r="G87">
        <v>84096</v>
      </c>
      <c r="H87" t="str">
        <f>LEFT(Table1[[#This Row],[destination_postal_code]],5)</f>
        <v>84096</v>
      </c>
      <c r="I87">
        <f>LEN(Table1[[#This Row],[destination_postal_code_short]])</f>
        <v>5</v>
      </c>
      <c r="J87" t="str">
        <f>_xlfn.XLOOKUP(Table1[[#This Row],[destination_postal_code_short]],Table3[Shipping postal code short],Table3[Shipping city],,0)</f>
        <v>Herriman</v>
      </c>
      <c r="K87" t="str">
        <f>_xlfn.XLOOKUP(Table1[[#This Row],[destination_postal_code_short]],Table3[Shipping postal code short],Table3[Shipping region],,0)</f>
        <v>Utah</v>
      </c>
      <c r="L87">
        <v>0</v>
      </c>
      <c r="M87">
        <v>0.69</v>
      </c>
      <c r="N87">
        <v>7.61</v>
      </c>
    </row>
    <row r="88" spans="1:14" x14ac:dyDescent="0.2">
      <c r="A88" s="1">
        <v>43519</v>
      </c>
      <c r="B88" t="s">
        <v>104</v>
      </c>
      <c r="C88" t="s">
        <v>11</v>
      </c>
      <c r="D88" t="s">
        <v>11</v>
      </c>
      <c r="E88" t="s">
        <v>12</v>
      </c>
      <c r="F88" t="s">
        <v>16</v>
      </c>
      <c r="G88">
        <v>84057</v>
      </c>
      <c r="H88" t="str">
        <f>LEFT(Table1[[#This Row],[destination_postal_code]],5)</f>
        <v>84057</v>
      </c>
      <c r="I88">
        <f>LEN(Table1[[#This Row],[destination_postal_code_short]])</f>
        <v>5</v>
      </c>
      <c r="J88" t="str">
        <f>_xlfn.XLOOKUP(Table1[[#This Row],[destination_postal_code_short]],Table3[Shipping postal code short],Table3[Shipping city],,0)</f>
        <v>Orem</v>
      </c>
      <c r="K88" t="str">
        <f>_xlfn.XLOOKUP(Table1[[#This Row],[destination_postal_code_short]],Table3[Shipping postal code short],Table3[Shipping region],,0)</f>
        <v>Utah</v>
      </c>
      <c r="L88">
        <v>0</v>
      </c>
      <c r="M88">
        <v>1.37</v>
      </c>
      <c r="N88">
        <v>3.82</v>
      </c>
    </row>
    <row r="89" spans="1:14" x14ac:dyDescent="0.2">
      <c r="A89" s="1">
        <v>43519</v>
      </c>
      <c r="B89" t="s">
        <v>105</v>
      </c>
      <c r="C89" t="s">
        <v>11</v>
      </c>
      <c r="D89" t="s">
        <v>11</v>
      </c>
      <c r="E89" t="s">
        <v>12</v>
      </c>
      <c r="F89" t="s">
        <v>16</v>
      </c>
      <c r="G89">
        <v>89107</v>
      </c>
      <c r="H89" t="str">
        <f>LEFT(Table1[[#This Row],[destination_postal_code]],5)</f>
        <v>89107</v>
      </c>
      <c r="I89">
        <f>LEN(Table1[[#This Row],[destination_postal_code_short]])</f>
        <v>5</v>
      </c>
      <c r="J89" t="str">
        <f>_xlfn.XLOOKUP(Table1[[#This Row],[destination_postal_code_short]],Table3[Shipping postal code short],Table3[Shipping city],,0)</f>
        <v>Las Vegas</v>
      </c>
      <c r="K89" t="str">
        <f>_xlfn.XLOOKUP(Table1[[#This Row],[destination_postal_code_short]],Table3[Shipping postal code short],Table3[Shipping region],,0)</f>
        <v>Nevada</v>
      </c>
      <c r="L89">
        <v>0</v>
      </c>
      <c r="M89">
        <v>1.04</v>
      </c>
      <c r="N89">
        <v>2.7</v>
      </c>
    </row>
    <row r="90" spans="1:14" x14ac:dyDescent="0.2">
      <c r="A90" s="1">
        <v>43519</v>
      </c>
      <c r="B90" t="s">
        <v>106</v>
      </c>
      <c r="C90" t="s">
        <v>11</v>
      </c>
      <c r="D90" t="s">
        <v>11</v>
      </c>
      <c r="E90" t="s">
        <v>12</v>
      </c>
      <c r="F90" t="s">
        <v>16</v>
      </c>
      <c r="G90">
        <v>76028</v>
      </c>
      <c r="H90" t="str">
        <f>LEFT(Table1[[#This Row],[destination_postal_code]],5)</f>
        <v>76028</v>
      </c>
      <c r="I90">
        <f>LEN(Table1[[#This Row],[destination_postal_code_short]])</f>
        <v>5</v>
      </c>
      <c r="J90" t="str">
        <f>_xlfn.XLOOKUP(Table1[[#This Row],[destination_postal_code_short]],Table3[Shipping postal code short],Table3[Shipping city],,0)</f>
        <v>Burleson</v>
      </c>
      <c r="K90" t="str">
        <f>_xlfn.XLOOKUP(Table1[[#This Row],[destination_postal_code_short]],Table3[Shipping postal code short],Table3[Shipping region],,0)</f>
        <v>Texas</v>
      </c>
      <c r="L90">
        <v>0</v>
      </c>
      <c r="M90">
        <v>2.88</v>
      </c>
      <c r="N90">
        <v>5.12</v>
      </c>
    </row>
    <row r="91" spans="1:14" x14ac:dyDescent="0.2">
      <c r="A91" s="1">
        <v>43520</v>
      </c>
      <c r="B91" t="s">
        <v>108</v>
      </c>
      <c r="C91" t="s">
        <v>11</v>
      </c>
      <c r="D91" t="s">
        <v>11</v>
      </c>
      <c r="E91" t="s">
        <v>12</v>
      </c>
      <c r="F91" t="s">
        <v>16</v>
      </c>
      <c r="G91">
        <v>80013</v>
      </c>
      <c r="H91" t="str">
        <f>LEFT(Table1[[#This Row],[destination_postal_code]],5)</f>
        <v>80013</v>
      </c>
      <c r="I91">
        <f>LEN(Table1[[#This Row],[destination_postal_code_short]])</f>
        <v>5</v>
      </c>
      <c r="J91" t="str">
        <f>_xlfn.XLOOKUP(Table1[[#This Row],[destination_postal_code_short]],Table3[Shipping postal code short],Table3[Shipping city],,0)</f>
        <v>Aurora</v>
      </c>
      <c r="K91" t="str">
        <f>_xlfn.XLOOKUP(Table1[[#This Row],[destination_postal_code_short]],Table3[Shipping postal code short],Table3[Shipping region],,0)</f>
        <v>Colorado</v>
      </c>
      <c r="L91">
        <v>0</v>
      </c>
      <c r="M91">
        <v>1.04</v>
      </c>
      <c r="N91">
        <v>2.7</v>
      </c>
    </row>
    <row r="92" spans="1:14" x14ac:dyDescent="0.2">
      <c r="A92" s="1">
        <v>43520</v>
      </c>
      <c r="B92" t="s">
        <v>107</v>
      </c>
      <c r="C92" t="s">
        <v>11</v>
      </c>
      <c r="D92" t="s">
        <v>11</v>
      </c>
      <c r="E92" t="s">
        <v>12</v>
      </c>
      <c r="F92" t="s">
        <v>24</v>
      </c>
      <c r="G92">
        <v>76028</v>
      </c>
      <c r="H92" t="str">
        <f>LEFT(Table1[[#This Row],[destination_postal_code]],5)</f>
        <v>76028</v>
      </c>
      <c r="I92">
        <f>LEN(Table1[[#This Row],[destination_postal_code_short]])</f>
        <v>5</v>
      </c>
      <c r="J92" t="str">
        <f>_xlfn.XLOOKUP(Table1[[#This Row],[destination_postal_code_short]],Table3[Shipping postal code short],Table3[Shipping city],,0)</f>
        <v>Burleson</v>
      </c>
      <c r="K92" t="str">
        <f>_xlfn.XLOOKUP(Table1[[#This Row],[destination_postal_code_short]],Table3[Shipping postal code short],Table3[Shipping region],,0)</f>
        <v>Texas</v>
      </c>
      <c r="L92">
        <v>0</v>
      </c>
      <c r="M92">
        <v>1.9</v>
      </c>
      <c r="N92">
        <v>8.5</v>
      </c>
    </row>
    <row r="93" spans="1:14" x14ac:dyDescent="0.2">
      <c r="A93" s="1">
        <v>43522</v>
      </c>
      <c r="B93" t="s">
        <v>109</v>
      </c>
      <c r="C93" t="s">
        <v>11</v>
      </c>
      <c r="D93" t="s">
        <v>11</v>
      </c>
      <c r="E93" t="s">
        <v>12</v>
      </c>
      <c r="F93" t="s">
        <v>16</v>
      </c>
      <c r="G93">
        <v>84097</v>
      </c>
      <c r="H93" t="str">
        <f>LEFT(Table1[[#This Row],[destination_postal_code]],5)</f>
        <v>84097</v>
      </c>
      <c r="I93">
        <f>LEN(Table1[[#This Row],[destination_postal_code_short]])</f>
        <v>5</v>
      </c>
      <c r="J93" t="str">
        <f>_xlfn.XLOOKUP(Table1[[#This Row],[destination_postal_code_short]],Table3[Shipping postal code short],Table3[Shipping city],,0)</f>
        <v>Orem</v>
      </c>
      <c r="K93" t="str">
        <f>_xlfn.XLOOKUP(Table1[[#This Row],[destination_postal_code_short]],Table3[Shipping postal code short],Table3[Shipping region],,0)</f>
        <v>Utah</v>
      </c>
      <c r="L93">
        <v>0</v>
      </c>
      <c r="M93">
        <v>1</v>
      </c>
      <c r="N93">
        <v>2.66</v>
      </c>
    </row>
    <row r="94" spans="1:14" x14ac:dyDescent="0.2">
      <c r="A94" s="1">
        <v>43522</v>
      </c>
      <c r="B94" t="s">
        <v>110</v>
      </c>
      <c r="C94" t="s">
        <v>11</v>
      </c>
      <c r="D94" t="s">
        <v>11</v>
      </c>
      <c r="E94" t="s">
        <v>12</v>
      </c>
      <c r="F94" t="s">
        <v>13</v>
      </c>
      <c r="G94">
        <v>84606</v>
      </c>
      <c r="H94" t="str">
        <f>LEFT(Table1[[#This Row],[destination_postal_code]],5)</f>
        <v>84606</v>
      </c>
      <c r="I94">
        <f>LEN(Table1[[#This Row],[destination_postal_code_short]])</f>
        <v>5</v>
      </c>
      <c r="J94" t="str">
        <f>_xlfn.XLOOKUP(Table1[[#This Row],[destination_postal_code_short]],Table3[Shipping postal code short],Table3[Shipping city],,0)</f>
        <v>Provo</v>
      </c>
      <c r="K94" t="str">
        <f>_xlfn.XLOOKUP(Table1[[#This Row],[destination_postal_code_short]],Table3[Shipping postal code short],Table3[Shipping region],,0)</f>
        <v>Utah</v>
      </c>
      <c r="L94">
        <v>0</v>
      </c>
      <c r="M94">
        <v>0</v>
      </c>
      <c r="N94">
        <v>2.35</v>
      </c>
    </row>
    <row r="95" spans="1:14" x14ac:dyDescent="0.2">
      <c r="A95" s="1">
        <v>43529</v>
      </c>
      <c r="B95" t="s">
        <v>111</v>
      </c>
      <c r="C95" t="s">
        <v>11</v>
      </c>
      <c r="D95" t="s">
        <v>11</v>
      </c>
      <c r="E95" t="s">
        <v>12</v>
      </c>
      <c r="F95" t="s">
        <v>16</v>
      </c>
      <c r="G95">
        <v>84087</v>
      </c>
      <c r="H95" t="str">
        <f>LEFT(Table1[[#This Row],[destination_postal_code]],5)</f>
        <v>84087</v>
      </c>
      <c r="I95">
        <f>LEN(Table1[[#This Row],[destination_postal_code_short]])</f>
        <v>5</v>
      </c>
      <c r="J95" t="str">
        <f>_xlfn.XLOOKUP(Table1[[#This Row],[destination_postal_code_short]],Table3[Shipping postal code short],Table3[Shipping city],,0)</f>
        <v>West bountiful</v>
      </c>
      <c r="K95" t="str">
        <f>_xlfn.XLOOKUP(Table1[[#This Row],[destination_postal_code_short]],Table3[Shipping postal code short],Table3[Shipping region],,0)</f>
        <v>Utah</v>
      </c>
      <c r="L95">
        <v>0</v>
      </c>
      <c r="M95">
        <v>1</v>
      </c>
      <c r="N95">
        <v>2.66</v>
      </c>
    </row>
    <row r="96" spans="1:14" x14ac:dyDescent="0.2">
      <c r="A96" s="1">
        <v>43532</v>
      </c>
      <c r="B96" t="s">
        <v>115</v>
      </c>
      <c r="C96" t="s">
        <v>11</v>
      </c>
      <c r="D96" t="s">
        <v>11</v>
      </c>
      <c r="E96" t="s">
        <v>12</v>
      </c>
      <c r="F96" t="s">
        <v>24</v>
      </c>
      <c r="G96">
        <v>90069</v>
      </c>
      <c r="H96" t="str">
        <f>LEFT(Table1[[#This Row],[destination_postal_code]],5)</f>
        <v>90069</v>
      </c>
      <c r="I96">
        <f>LEN(Table1[[#This Row],[destination_postal_code_short]])</f>
        <v>5</v>
      </c>
      <c r="J96" t="str">
        <f>_xlfn.XLOOKUP(Table1[[#This Row],[destination_postal_code_short]],Table3[Shipping postal code short],Table3[Shipping city],,0)</f>
        <v>Los Angeles</v>
      </c>
      <c r="K96" t="str">
        <f>_xlfn.XLOOKUP(Table1[[#This Row],[destination_postal_code_short]],Table3[Shipping postal code short],Table3[Shipping region],,0)</f>
        <v>California</v>
      </c>
      <c r="L96">
        <v>0</v>
      </c>
      <c r="M96">
        <v>1.57</v>
      </c>
      <c r="N96">
        <v>7.88</v>
      </c>
    </row>
    <row r="97" spans="1:14" x14ac:dyDescent="0.2">
      <c r="A97" s="1">
        <v>43531</v>
      </c>
      <c r="B97" t="s">
        <v>112</v>
      </c>
      <c r="C97" t="s">
        <v>11</v>
      </c>
      <c r="D97" t="s">
        <v>11</v>
      </c>
      <c r="E97" t="s">
        <v>12</v>
      </c>
      <c r="F97" t="s">
        <v>16</v>
      </c>
      <c r="G97">
        <v>76013</v>
      </c>
      <c r="H97" t="str">
        <f>LEFT(Table1[[#This Row],[destination_postal_code]],5)</f>
        <v>76013</v>
      </c>
      <c r="I97">
        <f>LEN(Table1[[#This Row],[destination_postal_code_short]])</f>
        <v>5</v>
      </c>
      <c r="J97" t="str">
        <f>_xlfn.XLOOKUP(Table1[[#This Row],[destination_postal_code_short]],Table3[Shipping postal code short],Table3[Shipping city],,0)</f>
        <v>Arlington</v>
      </c>
      <c r="K97" t="str">
        <f>_xlfn.XLOOKUP(Table1[[#This Row],[destination_postal_code_short]],Table3[Shipping postal code short],Table3[Shipping region],,0)</f>
        <v>Texas</v>
      </c>
      <c r="L97">
        <v>0</v>
      </c>
      <c r="M97">
        <v>2.88</v>
      </c>
      <c r="N97">
        <v>5.12</v>
      </c>
    </row>
    <row r="98" spans="1:14" x14ac:dyDescent="0.2">
      <c r="A98" s="1">
        <v>43532</v>
      </c>
      <c r="B98" t="s">
        <v>114</v>
      </c>
      <c r="C98" t="s">
        <v>11</v>
      </c>
      <c r="D98" t="s">
        <v>11</v>
      </c>
      <c r="E98" t="s">
        <v>12</v>
      </c>
      <c r="F98" t="s">
        <v>13</v>
      </c>
      <c r="G98">
        <v>84096</v>
      </c>
      <c r="H98" t="str">
        <f>LEFT(Table1[[#This Row],[destination_postal_code]],5)</f>
        <v>84096</v>
      </c>
      <c r="I98">
        <f>LEN(Table1[[#This Row],[destination_postal_code_short]])</f>
        <v>5</v>
      </c>
      <c r="J98" t="str">
        <f>_xlfn.XLOOKUP(Table1[[#This Row],[destination_postal_code_short]],Table3[Shipping postal code short],Table3[Shipping city],,0)</f>
        <v>Herriman</v>
      </c>
      <c r="K98" t="str">
        <f>_xlfn.XLOOKUP(Table1[[#This Row],[destination_postal_code_short]],Table3[Shipping postal code short],Table3[Shipping region],,0)</f>
        <v>Utah</v>
      </c>
      <c r="L98">
        <v>0</v>
      </c>
      <c r="M98">
        <v>0</v>
      </c>
      <c r="N98">
        <v>1</v>
      </c>
    </row>
    <row r="99" spans="1:14" x14ac:dyDescent="0.2">
      <c r="A99" s="1">
        <v>43532</v>
      </c>
      <c r="B99" t="s">
        <v>113</v>
      </c>
      <c r="C99" t="s">
        <v>11</v>
      </c>
      <c r="D99" t="s">
        <v>11</v>
      </c>
      <c r="E99" t="s">
        <v>12</v>
      </c>
      <c r="F99" t="s">
        <v>16</v>
      </c>
      <c r="G99">
        <v>84335</v>
      </c>
      <c r="H99" t="str">
        <f>LEFT(Table1[[#This Row],[destination_postal_code]],5)</f>
        <v>84335</v>
      </c>
      <c r="I99">
        <f>LEN(Table1[[#This Row],[destination_postal_code_short]])</f>
        <v>5</v>
      </c>
      <c r="J99" t="str">
        <f>_xlfn.XLOOKUP(Table1[[#This Row],[destination_postal_code_short]],Table3[Shipping postal code short],Table3[Shipping city],,0)</f>
        <v>Smithfield</v>
      </c>
      <c r="K99" t="str">
        <f>_xlfn.XLOOKUP(Table1[[#This Row],[destination_postal_code_short]],Table3[Shipping postal code short],Table3[Shipping region],,0)</f>
        <v>Utah</v>
      </c>
      <c r="L99">
        <v>0</v>
      </c>
      <c r="M99">
        <v>1</v>
      </c>
      <c r="N99">
        <v>2.66</v>
      </c>
    </row>
    <row r="100" spans="1:14" x14ac:dyDescent="0.2">
      <c r="A100" s="1">
        <v>43536</v>
      </c>
      <c r="B100" t="s">
        <v>116</v>
      </c>
      <c r="C100" t="s">
        <v>11</v>
      </c>
      <c r="D100" t="s">
        <v>11</v>
      </c>
      <c r="E100" t="s">
        <v>12</v>
      </c>
      <c r="F100" t="s">
        <v>16</v>
      </c>
      <c r="G100">
        <v>25314</v>
      </c>
      <c r="H100" t="str">
        <f>LEFT(Table1[[#This Row],[destination_postal_code]],5)</f>
        <v>25314</v>
      </c>
      <c r="I100">
        <f>LEN(Table1[[#This Row],[destination_postal_code_short]])</f>
        <v>5</v>
      </c>
      <c r="J100" t="str">
        <f>_xlfn.XLOOKUP(Table1[[#This Row],[destination_postal_code_short]],Table3[Shipping postal code short],Table3[Shipping city],,0)</f>
        <v>Charleston</v>
      </c>
      <c r="K100" t="str">
        <f>_xlfn.XLOOKUP(Table1[[#This Row],[destination_postal_code_short]],Table3[Shipping postal code short],Table3[Shipping region],,0)</f>
        <v>West Virginia</v>
      </c>
      <c r="L100">
        <v>0</v>
      </c>
      <c r="M100">
        <v>0.98</v>
      </c>
      <c r="N100">
        <v>2.96</v>
      </c>
    </row>
    <row r="101" spans="1:14" x14ac:dyDescent="0.2">
      <c r="A101" s="1">
        <v>43539</v>
      </c>
      <c r="B101" t="s">
        <v>118</v>
      </c>
      <c r="C101" t="s">
        <v>11</v>
      </c>
      <c r="D101" t="s">
        <v>11</v>
      </c>
      <c r="E101" t="s">
        <v>12</v>
      </c>
      <c r="F101" t="s">
        <v>16</v>
      </c>
      <c r="G101">
        <v>42223</v>
      </c>
      <c r="H101" t="str">
        <f>LEFT(Table1[[#This Row],[destination_postal_code]],5)</f>
        <v>42223</v>
      </c>
      <c r="I101">
        <f>LEN(Table1[[#This Row],[destination_postal_code_short]])</f>
        <v>5</v>
      </c>
      <c r="J101" t="str">
        <f>_xlfn.XLOOKUP(Table1[[#This Row],[destination_postal_code_short]],Table3[Shipping postal code short],Table3[Shipping city],,0)</f>
        <v>FORT CAMPBELL</v>
      </c>
      <c r="K101" t="str">
        <f>_xlfn.XLOOKUP(Table1[[#This Row],[destination_postal_code_short]],Table3[Shipping postal code short],Table3[Shipping region],,0)</f>
        <v>Kentucky</v>
      </c>
      <c r="L101">
        <v>0</v>
      </c>
      <c r="M101">
        <v>0.98</v>
      </c>
      <c r="N101">
        <v>2.84</v>
      </c>
    </row>
    <row r="102" spans="1:14" x14ac:dyDescent="0.2">
      <c r="A102" s="1">
        <v>43539</v>
      </c>
      <c r="B102" t="s">
        <v>117</v>
      </c>
      <c r="C102" t="s">
        <v>11</v>
      </c>
      <c r="D102" t="s">
        <v>11</v>
      </c>
      <c r="E102" t="s">
        <v>12</v>
      </c>
      <c r="F102" t="s">
        <v>16</v>
      </c>
      <c r="G102">
        <v>84029</v>
      </c>
      <c r="H102" t="str">
        <f>LEFT(Table1[[#This Row],[destination_postal_code]],5)</f>
        <v>84029</v>
      </c>
      <c r="I102">
        <f>LEN(Table1[[#This Row],[destination_postal_code_short]])</f>
        <v>5</v>
      </c>
      <c r="J102" t="str">
        <f>_xlfn.XLOOKUP(Table1[[#This Row],[destination_postal_code_short]],Table3[Shipping postal code short],Table3[Shipping city],,0)</f>
        <v>Grantsville</v>
      </c>
      <c r="K102" t="str">
        <f>_xlfn.XLOOKUP(Table1[[#This Row],[destination_postal_code_short]],Table3[Shipping postal code short],Table3[Shipping region],,0)</f>
        <v>Utah</v>
      </c>
      <c r="L102">
        <v>0</v>
      </c>
      <c r="M102">
        <v>1</v>
      </c>
      <c r="N102">
        <v>2.66</v>
      </c>
    </row>
    <row r="103" spans="1:14" x14ac:dyDescent="0.2">
      <c r="A103" s="1">
        <v>43540</v>
      </c>
      <c r="B103" t="s">
        <v>120</v>
      </c>
      <c r="C103" t="s">
        <v>11</v>
      </c>
      <c r="D103" t="s">
        <v>11</v>
      </c>
      <c r="E103" t="s">
        <v>12</v>
      </c>
      <c r="F103" t="s">
        <v>16</v>
      </c>
      <c r="G103">
        <v>94523</v>
      </c>
      <c r="H103" t="str">
        <f>LEFT(Table1[[#This Row],[destination_postal_code]],5)</f>
        <v>94523</v>
      </c>
      <c r="I103">
        <f>LEN(Table1[[#This Row],[destination_postal_code_short]])</f>
        <v>5</v>
      </c>
      <c r="J103" t="str">
        <f>_xlfn.XLOOKUP(Table1[[#This Row],[destination_postal_code_short]],Table3[Shipping postal code short],Table3[Shipping city],,0)</f>
        <v>Pleasant Hill</v>
      </c>
      <c r="K103" t="str">
        <f>_xlfn.XLOOKUP(Table1[[#This Row],[destination_postal_code_short]],Table3[Shipping postal code short],Table3[Shipping region],,0)</f>
        <v>California</v>
      </c>
      <c r="L103">
        <v>0</v>
      </c>
      <c r="M103">
        <v>2.88</v>
      </c>
      <c r="N103">
        <v>5.12</v>
      </c>
    </row>
    <row r="104" spans="1:14" x14ac:dyDescent="0.2">
      <c r="A104" s="1">
        <v>43540</v>
      </c>
      <c r="B104" t="s">
        <v>119</v>
      </c>
      <c r="C104" t="s">
        <v>11</v>
      </c>
      <c r="D104" t="s">
        <v>11</v>
      </c>
      <c r="E104" t="s">
        <v>12</v>
      </c>
      <c r="F104" t="s">
        <v>24</v>
      </c>
      <c r="G104">
        <v>89408</v>
      </c>
      <c r="H104" t="str">
        <f>LEFT(Table1[[#This Row],[destination_postal_code]],5)</f>
        <v>89408</v>
      </c>
      <c r="I104">
        <f>LEN(Table1[[#This Row],[destination_postal_code_short]])</f>
        <v>5</v>
      </c>
      <c r="J104" t="str">
        <f>_xlfn.XLOOKUP(Table1[[#This Row],[destination_postal_code_short]],Table3[Shipping postal code short],Table3[Shipping city],,0)</f>
        <v>Fernley</v>
      </c>
      <c r="K104" t="str">
        <f>_xlfn.XLOOKUP(Table1[[#This Row],[destination_postal_code_short]],Table3[Shipping postal code short],Table3[Shipping region],,0)</f>
        <v>Nevada</v>
      </c>
      <c r="L104">
        <v>0</v>
      </c>
      <c r="M104">
        <v>1.57</v>
      </c>
      <c r="N104">
        <v>7.88</v>
      </c>
    </row>
    <row r="105" spans="1:14" x14ac:dyDescent="0.2">
      <c r="A105" s="1">
        <v>43548</v>
      </c>
      <c r="B105" t="s">
        <v>121</v>
      </c>
      <c r="C105" t="s">
        <v>11</v>
      </c>
      <c r="D105" t="s">
        <v>11</v>
      </c>
      <c r="E105" t="s">
        <v>12</v>
      </c>
      <c r="F105" t="s">
        <v>24</v>
      </c>
      <c r="G105">
        <v>29642</v>
      </c>
      <c r="H105" t="str">
        <f>LEFT(Table1[[#This Row],[destination_postal_code]],5)</f>
        <v>29642</v>
      </c>
      <c r="I105">
        <f>LEN(Table1[[#This Row],[destination_postal_code_short]])</f>
        <v>5</v>
      </c>
      <c r="J105" t="str">
        <f>_xlfn.XLOOKUP(Table1[[#This Row],[destination_postal_code_short]],Table3[Shipping postal code short],Table3[Shipping city],,0)</f>
        <v>Easley</v>
      </c>
      <c r="K105" t="str">
        <f>_xlfn.XLOOKUP(Table1[[#This Row],[destination_postal_code_short]],Table3[Shipping postal code short],Table3[Shipping region],,0)</f>
        <v>South Carolina</v>
      </c>
      <c r="L105">
        <v>0</v>
      </c>
      <c r="M105">
        <v>3</v>
      </c>
      <c r="N105">
        <v>13.1</v>
      </c>
    </row>
    <row r="106" spans="1:14" x14ac:dyDescent="0.2">
      <c r="A106" s="1">
        <v>43551</v>
      </c>
      <c r="B106" t="s">
        <v>122</v>
      </c>
      <c r="C106" t="s">
        <v>11</v>
      </c>
      <c r="D106" t="s">
        <v>11</v>
      </c>
      <c r="E106" t="s">
        <v>12</v>
      </c>
      <c r="F106" t="s">
        <v>16</v>
      </c>
      <c r="G106">
        <v>84096</v>
      </c>
      <c r="H106" t="str">
        <f>LEFT(Table1[[#This Row],[destination_postal_code]],5)</f>
        <v>84096</v>
      </c>
      <c r="I106">
        <f>LEN(Table1[[#This Row],[destination_postal_code_short]])</f>
        <v>5</v>
      </c>
      <c r="J106" t="str">
        <f>_xlfn.XLOOKUP(Table1[[#This Row],[destination_postal_code_short]],Table3[Shipping postal code short],Table3[Shipping city],,0)</f>
        <v>Herriman</v>
      </c>
      <c r="K106" t="str">
        <f>_xlfn.XLOOKUP(Table1[[#This Row],[destination_postal_code_short]],Table3[Shipping postal code short],Table3[Shipping region],,0)</f>
        <v>Utah</v>
      </c>
      <c r="L106">
        <v>0</v>
      </c>
      <c r="M106">
        <v>1</v>
      </c>
      <c r="N106">
        <v>2.66</v>
      </c>
    </row>
    <row r="107" spans="1:14" x14ac:dyDescent="0.2">
      <c r="A107" s="1">
        <v>43553</v>
      </c>
      <c r="B107" t="s">
        <v>124</v>
      </c>
      <c r="C107" t="s">
        <v>11</v>
      </c>
      <c r="D107" t="s">
        <v>11</v>
      </c>
      <c r="E107" t="s">
        <v>12</v>
      </c>
      <c r="F107" t="s">
        <v>16</v>
      </c>
      <c r="G107">
        <v>84004</v>
      </c>
      <c r="H107" t="str">
        <f>LEFT(Table1[[#This Row],[destination_postal_code]],5)</f>
        <v>84004</v>
      </c>
      <c r="I107">
        <f>LEN(Table1[[#This Row],[destination_postal_code_short]])</f>
        <v>5</v>
      </c>
      <c r="J107" t="str">
        <f>_xlfn.XLOOKUP(Table1[[#This Row],[destination_postal_code_short]],Table3[Shipping postal code short],Table3[Shipping city],,0)</f>
        <v>Alpine</v>
      </c>
      <c r="K107" t="str">
        <f>_xlfn.XLOOKUP(Table1[[#This Row],[destination_postal_code_short]],Table3[Shipping postal code short],Table3[Shipping region],,0)</f>
        <v>Utah</v>
      </c>
      <c r="L107">
        <v>0</v>
      </c>
      <c r="M107">
        <v>2.91</v>
      </c>
      <c r="N107">
        <v>4.9400000000000004</v>
      </c>
    </row>
    <row r="108" spans="1:14" x14ac:dyDescent="0.2">
      <c r="A108" s="1">
        <v>43553</v>
      </c>
      <c r="B108" t="s">
        <v>123</v>
      </c>
      <c r="C108" t="s">
        <v>11</v>
      </c>
      <c r="D108" t="s">
        <v>11</v>
      </c>
      <c r="E108" t="s">
        <v>12</v>
      </c>
      <c r="F108" t="s">
        <v>16</v>
      </c>
      <c r="G108">
        <v>84044</v>
      </c>
      <c r="H108" t="str">
        <f>LEFT(Table1[[#This Row],[destination_postal_code]],5)</f>
        <v>84044</v>
      </c>
      <c r="I108">
        <f>LEN(Table1[[#This Row],[destination_postal_code_short]])</f>
        <v>5</v>
      </c>
      <c r="J108" t="str">
        <f>_xlfn.XLOOKUP(Table1[[#This Row],[destination_postal_code_short]],Table3[Shipping postal code short],Table3[Shipping city],,0)</f>
        <v>Magna</v>
      </c>
      <c r="K108" t="str">
        <f>_xlfn.XLOOKUP(Table1[[#This Row],[destination_postal_code_short]],Table3[Shipping postal code short],Table3[Shipping region],,0)</f>
        <v>Utah</v>
      </c>
      <c r="L108">
        <v>0</v>
      </c>
      <c r="M108">
        <v>0.77</v>
      </c>
      <c r="N108">
        <v>4.9400000000000004</v>
      </c>
    </row>
    <row r="109" spans="1:14" x14ac:dyDescent="0.2">
      <c r="A109" s="1">
        <v>43553</v>
      </c>
      <c r="B109" t="s">
        <v>125</v>
      </c>
      <c r="C109" t="s">
        <v>11</v>
      </c>
      <c r="D109" t="s">
        <v>11</v>
      </c>
      <c r="E109" t="s">
        <v>12</v>
      </c>
      <c r="F109" t="s">
        <v>16</v>
      </c>
      <c r="G109">
        <v>79407</v>
      </c>
      <c r="H109" t="str">
        <f>LEFT(Table1[[#This Row],[destination_postal_code]],5)</f>
        <v>79407</v>
      </c>
      <c r="I109">
        <f>LEN(Table1[[#This Row],[destination_postal_code_short]])</f>
        <v>5</v>
      </c>
      <c r="J109" t="str">
        <f>_xlfn.XLOOKUP(Table1[[#This Row],[destination_postal_code_short]],Table3[Shipping postal code short],Table3[Shipping city],,0)</f>
        <v>LUBBOCK</v>
      </c>
      <c r="K109" t="str">
        <f>_xlfn.XLOOKUP(Table1[[#This Row],[destination_postal_code_short]],Table3[Shipping postal code short],Table3[Shipping region],,0)</f>
        <v>Texas</v>
      </c>
      <c r="L109">
        <v>0</v>
      </c>
      <c r="M109">
        <v>1.25</v>
      </c>
      <c r="N109">
        <v>3.28</v>
      </c>
    </row>
    <row r="110" spans="1:14" x14ac:dyDescent="0.2">
      <c r="A110" s="1">
        <v>43556</v>
      </c>
      <c r="B110" t="s">
        <v>127</v>
      </c>
      <c r="C110" t="s">
        <v>11</v>
      </c>
      <c r="D110" t="s">
        <v>11</v>
      </c>
      <c r="E110" t="s">
        <v>12</v>
      </c>
      <c r="F110" t="s">
        <v>16</v>
      </c>
      <c r="G110">
        <v>84120</v>
      </c>
      <c r="H110" t="str">
        <f>LEFT(Table1[[#This Row],[destination_postal_code]],5)</f>
        <v>84120</v>
      </c>
      <c r="I110">
        <f>LEN(Table1[[#This Row],[destination_postal_code_short]])</f>
        <v>5</v>
      </c>
      <c r="J110" t="str">
        <f>_xlfn.XLOOKUP(Table1[[#This Row],[destination_postal_code_short]],Table3[Shipping postal code short],Table3[Shipping city],,0)</f>
        <v>West Valley City</v>
      </c>
      <c r="K110" t="str">
        <f>_xlfn.XLOOKUP(Table1[[#This Row],[destination_postal_code_short]],Table3[Shipping postal code short],Table3[Shipping region],,0)</f>
        <v>Utah</v>
      </c>
      <c r="L110">
        <v>0</v>
      </c>
      <c r="M110">
        <v>1.21</v>
      </c>
      <c r="N110">
        <v>3.18</v>
      </c>
    </row>
    <row r="111" spans="1:14" x14ac:dyDescent="0.2">
      <c r="A111" s="1">
        <v>43556</v>
      </c>
      <c r="B111" t="s">
        <v>126</v>
      </c>
      <c r="C111" t="s">
        <v>11</v>
      </c>
      <c r="D111" t="s">
        <v>11</v>
      </c>
      <c r="E111" t="s">
        <v>12</v>
      </c>
      <c r="F111" t="s">
        <v>24</v>
      </c>
      <c r="G111">
        <v>84043</v>
      </c>
      <c r="H111" t="str">
        <f>LEFT(Table1[[#This Row],[destination_postal_code]],5)</f>
        <v>84043</v>
      </c>
      <c r="I111">
        <f>LEN(Table1[[#This Row],[destination_postal_code_short]])</f>
        <v>5</v>
      </c>
      <c r="J111" t="str">
        <f>_xlfn.XLOOKUP(Table1[[#This Row],[destination_postal_code_short]],Table3[Shipping postal code short],Table3[Shipping city],,0)</f>
        <v>Lehi</v>
      </c>
      <c r="K111" t="str">
        <f>_xlfn.XLOOKUP(Table1[[#This Row],[destination_postal_code_short]],Table3[Shipping postal code short],Table3[Shipping region],,0)</f>
        <v>Utah</v>
      </c>
      <c r="L111">
        <v>0</v>
      </c>
      <c r="M111">
        <v>0.43</v>
      </c>
      <c r="N111">
        <v>7.42</v>
      </c>
    </row>
    <row r="112" spans="1:14" x14ac:dyDescent="0.2">
      <c r="A112" s="1">
        <v>43559</v>
      </c>
      <c r="B112" t="s">
        <v>128</v>
      </c>
      <c r="C112" t="s">
        <v>11</v>
      </c>
      <c r="D112" t="s">
        <v>11</v>
      </c>
      <c r="E112" t="s">
        <v>12</v>
      </c>
      <c r="F112" t="s">
        <v>24</v>
      </c>
      <c r="G112">
        <v>30041</v>
      </c>
      <c r="H112" t="str">
        <f>LEFT(Table1[[#This Row],[destination_postal_code]],5)</f>
        <v>30041</v>
      </c>
      <c r="I112">
        <f>LEN(Table1[[#This Row],[destination_postal_code_short]])</f>
        <v>5</v>
      </c>
      <c r="J112" t="str">
        <f>_xlfn.XLOOKUP(Table1[[#This Row],[destination_postal_code_short]],Table3[Shipping postal code short],Table3[Shipping city],,0)</f>
        <v xml:space="preserve">Cumming </v>
      </c>
      <c r="K112" t="str">
        <f>_xlfn.XLOOKUP(Table1[[#This Row],[destination_postal_code_short]],Table3[Shipping postal code short],Table3[Shipping region],,0)</f>
        <v>Georgia</v>
      </c>
      <c r="L112">
        <v>0</v>
      </c>
      <c r="M112">
        <v>2.77</v>
      </c>
      <c r="N112">
        <v>10.23</v>
      </c>
    </row>
    <row r="113" spans="1:14" x14ac:dyDescent="0.2">
      <c r="A113" s="1">
        <v>43560</v>
      </c>
      <c r="B113" t="s">
        <v>130</v>
      </c>
      <c r="C113" t="s">
        <v>11</v>
      </c>
      <c r="D113" t="s">
        <v>11</v>
      </c>
      <c r="E113" t="s">
        <v>12</v>
      </c>
      <c r="F113" t="s">
        <v>16</v>
      </c>
      <c r="G113">
        <v>11743</v>
      </c>
      <c r="H113" t="str">
        <f>LEFT(Table1[[#This Row],[destination_postal_code]],5)</f>
        <v>11743</v>
      </c>
      <c r="I113">
        <f>LEN(Table1[[#This Row],[destination_postal_code_short]])</f>
        <v>5</v>
      </c>
      <c r="J113" t="str">
        <f>_xlfn.XLOOKUP(Table1[[#This Row],[destination_postal_code_short]],Table3[Shipping postal code short],Table3[Shipping city],,0)</f>
        <v>Lloyd Harbor</v>
      </c>
      <c r="K113" t="str">
        <f>_xlfn.XLOOKUP(Table1[[#This Row],[destination_postal_code_short]],Table3[Shipping postal code short],Table3[Shipping region],,0)</f>
        <v>New York</v>
      </c>
      <c r="L113">
        <v>0</v>
      </c>
      <c r="M113">
        <v>0.74</v>
      </c>
      <c r="N113">
        <v>5.53</v>
      </c>
    </row>
    <row r="114" spans="1:14" x14ac:dyDescent="0.2">
      <c r="A114" s="1">
        <v>43560</v>
      </c>
      <c r="B114" t="s">
        <v>129</v>
      </c>
      <c r="C114" t="s">
        <v>11</v>
      </c>
      <c r="D114" t="s">
        <v>11</v>
      </c>
      <c r="E114" t="s">
        <v>12</v>
      </c>
      <c r="F114" t="s">
        <v>16</v>
      </c>
      <c r="G114">
        <v>83713</v>
      </c>
      <c r="H114" t="str">
        <f>LEFT(Table1[[#This Row],[destination_postal_code]],5)</f>
        <v>83713</v>
      </c>
      <c r="I114">
        <f>LEN(Table1[[#This Row],[destination_postal_code_short]])</f>
        <v>5</v>
      </c>
      <c r="J114" t="str">
        <f>_xlfn.XLOOKUP(Table1[[#This Row],[destination_postal_code_short]],Table3[Shipping postal code short],Table3[Shipping city],,0)</f>
        <v>Boise</v>
      </c>
      <c r="K114" t="str">
        <f>_xlfn.XLOOKUP(Table1[[#This Row],[destination_postal_code_short]],Table3[Shipping postal code short],Table3[Shipping region],,0)</f>
        <v>Idaho</v>
      </c>
      <c r="L114">
        <v>0</v>
      </c>
      <c r="M114">
        <v>1.42</v>
      </c>
      <c r="N114">
        <v>3.88</v>
      </c>
    </row>
    <row r="115" spans="1:14" x14ac:dyDescent="0.2">
      <c r="A115" s="1">
        <v>43561</v>
      </c>
      <c r="B115" t="s">
        <v>132</v>
      </c>
      <c r="C115" t="s">
        <v>11</v>
      </c>
      <c r="D115" t="s">
        <v>11</v>
      </c>
      <c r="E115" t="s">
        <v>12</v>
      </c>
      <c r="F115" t="s">
        <v>16</v>
      </c>
      <c r="G115">
        <v>56301</v>
      </c>
      <c r="H115" t="str">
        <f>LEFT(Table1[[#This Row],[destination_postal_code]],5)</f>
        <v>56301</v>
      </c>
      <c r="I115">
        <f>LEN(Table1[[#This Row],[destination_postal_code_short]])</f>
        <v>5</v>
      </c>
      <c r="J115" t="str">
        <f>_xlfn.XLOOKUP(Table1[[#This Row],[destination_postal_code_short]],Table3[Shipping postal code short],Table3[Shipping city],,0)</f>
        <v>St. Cloud</v>
      </c>
      <c r="K115" t="str">
        <f>_xlfn.XLOOKUP(Table1[[#This Row],[destination_postal_code_short]],Table3[Shipping postal code short],Table3[Shipping region],,0)</f>
        <v>Minnesota</v>
      </c>
      <c r="L115">
        <v>0</v>
      </c>
      <c r="M115">
        <v>1.39</v>
      </c>
      <c r="N115">
        <v>3.96</v>
      </c>
    </row>
    <row r="116" spans="1:14" x14ac:dyDescent="0.2">
      <c r="A116" s="1">
        <v>43561</v>
      </c>
      <c r="B116" t="s">
        <v>134</v>
      </c>
      <c r="C116" t="s">
        <v>11</v>
      </c>
      <c r="D116" t="s">
        <v>11</v>
      </c>
      <c r="E116" t="s">
        <v>12</v>
      </c>
      <c r="F116" t="s">
        <v>16</v>
      </c>
      <c r="G116">
        <v>38834</v>
      </c>
      <c r="H116" t="str">
        <f>LEFT(Table1[[#This Row],[destination_postal_code]],5)</f>
        <v>38834</v>
      </c>
      <c r="I116">
        <f>LEN(Table1[[#This Row],[destination_postal_code_short]])</f>
        <v>5</v>
      </c>
      <c r="J116" t="str">
        <f>_xlfn.XLOOKUP(Table1[[#This Row],[destination_postal_code_short]],Table3[Shipping postal code short],Table3[Shipping city],,0)</f>
        <v>Corinth</v>
      </c>
      <c r="K116" t="str">
        <f>_xlfn.XLOOKUP(Table1[[#This Row],[destination_postal_code_short]],Table3[Shipping postal code short],Table3[Shipping region],,0)</f>
        <v>Mississippi</v>
      </c>
      <c r="L116">
        <v>0</v>
      </c>
      <c r="M116">
        <v>1.21</v>
      </c>
      <c r="N116">
        <v>3.36</v>
      </c>
    </row>
    <row r="117" spans="1:14" x14ac:dyDescent="0.2">
      <c r="A117" s="1">
        <v>43561</v>
      </c>
      <c r="B117" t="s">
        <v>131</v>
      </c>
      <c r="C117" t="s">
        <v>11</v>
      </c>
      <c r="D117" t="s">
        <v>11</v>
      </c>
      <c r="E117" t="s">
        <v>12</v>
      </c>
      <c r="F117" t="s">
        <v>16</v>
      </c>
      <c r="G117">
        <v>40403</v>
      </c>
      <c r="H117" t="str">
        <f>LEFT(Table1[[#This Row],[destination_postal_code]],5)</f>
        <v>40403</v>
      </c>
      <c r="I117">
        <f>LEN(Table1[[#This Row],[destination_postal_code_short]])</f>
        <v>5</v>
      </c>
      <c r="J117" t="str">
        <f>_xlfn.XLOOKUP(Table1[[#This Row],[destination_postal_code_short]],Table3[Shipping postal code short],Table3[Shipping city],,0)</f>
        <v>BEREA</v>
      </c>
      <c r="K117" t="str">
        <f>_xlfn.XLOOKUP(Table1[[#This Row],[destination_postal_code_short]],Table3[Shipping postal code short],Table3[Shipping region],,0)</f>
        <v>Kentucky</v>
      </c>
      <c r="L117">
        <v>0</v>
      </c>
      <c r="M117">
        <v>0.98</v>
      </c>
      <c r="N117">
        <v>2.96</v>
      </c>
    </row>
    <row r="118" spans="1:14" x14ac:dyDescent="0.2">
      <c r="A118" s="1">
        <v>43561</v>
      </c>
      <c r="B118" t="s">
        <v>133</v>
      </c>
      <c r="C118" t="s">
        <v>11</v>
      </c>
      <c r="D118" t="s">
        <v>11</v>
      </c>
      <c r="E118" t="s">
        <v>12</v>
      </c>
      <c r="F118" t="s">
        <v>16</v>
      </c>
      <c r="G118">
        <v>80013</v>
      </c>
      <c r="H118" t="str">
        <f>LEFT(Table1[[#This Row],[destination_postal_code]],5)</f>
        <v>80013</v>
      </c>
      <c r="I118">
        <f>LEN(Table1[[#This Row],[destination_postal_code_short]])</f>
        <v>5</v>
      </c>
      <c r="J118" t="str">
        <f>_xlfn.XLOOKUP(Table1[[#This Row],[destination_postal_code_short]],Table3[Shipping postal code short],Table3[Shipping city],,0)</f>
        <v>Aurora</v>
      </c>
      <c r="K118" t="str">
        <f>_xlfn.XLOOKUP(Table1[[#This Row],[destination_postal_code_short]],Table3[Shipping postal code short],Table3[Shipping region],,0)</f>
        <v>Colorado</v>
      </c>
      <c r="L118">
        <v>0</v>
      </c>
      <c r="M118">
        <v>1.04</v>
      </c>
      <c r="N118">
        <v>2.7</v>
      </c>
    </row>
    <row r="119" spans="1:14" x14ac:dyDescent="0.2">
      <c r="A119" s="1">
        <v>43564</v>
      </c>
      <c r="B119" t="s">
        <v>135</v>
      </c>
      <c r="C119" t="s">
        <v>11</v>
      </c>
      <c r="D119" t="s">
        <v>11</v>
      </c>
      <c r="E119" t="s">
        <v>12</v>
      </c>
      <c r="F119" t="s">
        <v>16</v>
      </c>
      <c r="G119">
        <v>92119</v>
      </c>
      <c r="H119" t="str">
        <f>LEFT(Table1[[#This Row],[destination_postal_code]],5)</f>
        <v>92119</v>
      </c>
      <c r="I119">
        <f>LEN(Table1[[#This Row],[destination_postal_code_short]])</f>
        <v>5</v>
      </c>
      <c r="J119" t="str">
        <f>_xlfn.XLOOKUP(Table1[[#This Row],[destination_postal_code_short]],Table3[Shipping postal code short],Table3[Shipping city],,0)</f>
        <v>San Diego</v>
      </c>
      <c r="K119" t="str">
        <f>_xlfn.XLOOKUP(Table1[[#This Row],[destination_postal_code_short]],Table3[Shipping postal code short],Table3[Shipping region],,0)</f>
        <v>California</v>
      </c>
      <c r="L119">
        <v>0</v>
      </c>
      <c r="M119">
        <v>1.27</v>
      </c>
      <c r="N119">
        <v>3.22</v>
      </c>
    </row>
    <row r="120" spans="1:14" x14ac:dyDescent="0.2">
      <c r="A120" s="1">
        <v>43566</v>
      </c>
      <c r="B120" t="s">
        <v>137</v>
      </c>
      <c r="C120" t="s">
        <v>11</v>
      </c>
      <c r="D120" t="s">
        <v>11</v>
      </c>
      <c r="E120" t="s">
        <v>12</v>
      </c>
      <c r="F120" t="s">
        <v>16</v>
      </c>
      <c r="G120">
        <v>84097</v>
      </c>
      <c r="H120" t="str">
        <f>LEFT(Table1[[#This Row],[destination_postal_code]],5)</f>
        <v>84097</v>
      </c>
      <c r="I120">
        <f>LEN(Table1[[#This Row],[destination_postal_code_short]])</f>
        <v>5</v>
      </c>
      <c r="J120" t="str">
        <f>_xlfn.XLOOKUP(Table1[[#This Row],[destination_postal_code_short]],Table3[Shipping postal code short],Table3[Shipping city],,0)</f>
        <v>Orem</v>
      </c>
      <c r="K120" t="str">
        <f>_xlfn.XLOOKUP(Table1[[#This Row],[destination_postal_code_short]],Table3[Shipping postal code short],Table3[Shipping region],,0)</f>
        <v>Utah</v>
      </c>
      <c r="L120">
        <v>0</v>
      </c>
      <c r="M120">
        <v>1</v>
      </c>
      <c r="N120">
        <v>2.66</v>
      </c>
    </row>
    <row r="121" spans="1:14" x14ac:dyDescent="0.2">
      <c r="A121" s="1">
        <v>43566</v>
      </c>
      <c r="B121" t="s">
        <v>136</v>
      </c>
      <c r="C121" t="s">
        <v>11</v>
      </c>
      <c r="D121" t="s">
        <v>11</v>
      </c>
      <c r="E121" t="s">
        <v>12</v>
      </c>
      <c r="F121" t="s">
        <v>16</v>
      </c>
      <c r="G121">
        <v>87417</v>
      </c>
      <c r="H121" t="str">
        <f>LEFT(Table1[[#This Row],[destination_postal_code]],5)</f>
        <v>87417</v>
      </c>
      <c r="I121">
        <f>LEN(Table1[[#This Row],[destination_postal_code_short]])</f>
        <v>5</v>
      </c>
      <c r="J121" t="str">
        <f>_xlfn.XLOOKUP(Table1[[#This Row],[destination_postal_code_short]],Table3[Shipping postal code short],Table3[Shipping city],,0)</f>
        <v>Kirtland</v>
      </c>
      <c r="K121" t="str">
        <f>_xlfn.XLOOKUP(Table1[[#This Row],[destination_postal_code_short]],Table3[Shipping postal code short],Table3[Shipping region],,0)</f>
        <v>New Mexico</v>
      </c>
      <c r="L121">
        <v>0</v>
      </c>
      <c r="M121">
        <v>1.27</v>
      </c>
      <c r="N121">
        <v>3.22</v>
      </c>
    </row>
    <row r="122" spans="1:14" x14ac:dyDescent="0.2">
      <c r="A122" s="1">
        <v>43567</v>
      </c>
      <c r="B122" t="s">
        <v>138</v>
      </c>
      <c r="C122" t="s">
        <v>11</v>
      </c>
      <c r="D122" t="s">
        <v>11</v>
      </c>
      <c r="E122" t="s">
        <v>12</v>
      </c>
      <c r="F122" t="s">
        <v>24</v>
      </c>
      <c r="G122">
        <v>84606</v>
      </c>
      <c r="H122" t="str">
        <f>LEFT(Table1[[#This Row],[destination_postal_code]],5)</f>
        <v>84606</v>
      </c>
      <c r="I122">
        <f>LEN(Table1[[#This Row],[destination_postal_code_short]])</f>
        <v>5</v>
      </c>
      <c r="J122" t="str">
        <f>_xlfn.XLOOKUP(Table1[[#This Row],[destination_postal_code_short]],Table3[Shipping postal code short],Table3[Shipping city],,0)</f>
        <v>Provo</v>
      </c>
      <c r="K122" t="str">
        <f>_xlfn.XLOOKUP(Table1[[#This Row],[destination_postal_code_short]],Table3[Shipping postal code short],Table3[Shipping region],,0)</f>
        <v>Utah</v>
      </c>
      <c r="L122">
        <v>0</v>
      </c>
      <c r="M122">
        <v>0.43</v>
      </c>
      <c r="N122">
        <v>7.42</v>
      </c>
    </row>
    <row r="123" spans="1:14" x14ac:dyDescent="0.2">
      <c r="A123" s="1">
        <v>43567</v>
      </c>
      <c r="B123" t="s">
        <v>139</v>
      </c>
      <c r="C123" t="s">
        <v>11</v>
      </c>
      <c r="D123" t="s">
        <v>11</v>
      </c>
      <c r="E123" t="s">
        <v>12</v>
      </c>
      <c r="F123" t="s">
        <v>16</v>
      </c>
      <c r="G123" t="s">
        <v>140</v>
      </c>
      <c r="H123" t="str">
        <f>LEFT(Table1[[#This Row],[destination_postal_code]],5)</f>
        <v>84097</v>
      </c>
      <c r="I123">
        <f>LEN(Table1[[#This Row],[destination_postal_code_short]])</f>
        <v>5</v>
      </c>
      <c r="J123" t="str">
        <f>_xlfn.XLOOKUP(Table1[[#This Row],[destination_postal_code_short]],Table3[Shipping postal code short],Table3[Shipping city],,0)</f>
        <v>Orem</v>
      </c>
      <c r="K123" t="str">
        <f>_xlfn.XLOOKUP(Table1[[#This Row],[destination_postal_code_short]],Table3[Shipping postal code short],Table3[Shipping region],,0)</f>
        <v>Utah</v>
      </c>
      <c r="L123">
        <v>0</v>
      </c>
      <c r="M123">
        <v>1.37</v>
      </c>
      <c r="N123">
        <v>3.82</v>
      </c>
    </row>
    <row r="124" spans="1:14" x14ac:dyDescent="0.2">
      <c r="A124" s="1">
        <v>43567</v>
      </c>
      <c r="B124" t="s">
        <v>141</v>
      </c>
      <c r="C124" t="s">
        <v>11</v>
      </c>
      <c r="D124" t="s">
        <v>11</v>
      </c>
      <c r="E124" t="s">
        <v>12</v>
      </c>
      <c r="F124" t="s">
        <v>16</v>
      </c>
      <c r="G124">
        <v>80013</v>
      </c>
      <c r="H124" t="str">
        <f>LEFT(Table1[[#This Row],[destination_postal_code]],5)</f>
        <v>80013</v>
      </c>
      <c r="I124">
        <f>LEN(Table1[[#This Row],[destination_postal_code_short]])</f>
        <v>5</v>
      </c>
      <c r="J124" t="str">
        <f>_xlfn.XLOOKUP(Table1[[#This Row],[destination_postal_code_short]],Table3[Shipping postal code short],Table3[Shipping city],,0)</f>
        <v>Aurora</v>
      </c>
      <c r="K124" t="str">
        <f>_xlfn.XLOOKUP(Table1[[#This Row],[destination_postal_code_short]],Table3[Shipping postal code short],Table3[Shipping region],,0)</f>
        <v>Colorado</v>
      </c>
      <c r="L124">
        <v>0</v>
      </c>
      <c r="M124">
        <v>1.04</v>
      </c>
      <c r="N124">
        <v>2.7</v>
      </c>
    </row>
    <row r="125" spans="1:14" x14ac:dyDescent="0.2">
      <c r="A125" s="1">
        <v>43570</v>
      </c>
      <c r="B125" t="s">
        <v>144</v>
      </c>
      <c r="C125" t="s">
        <v>11</v>
      </c>
      <c r="D125" t="s">
        <v>11</v>
      </c>
      <c r="E125" t="s">
        <v>12</v>
      </c>
      <c r="F125" t="s">
        <v>16</v>
      </c>
      <c r="G125">
        <v>84606</v>
      </c>
      <c r="H125" t="str">
        <f>LEFT(Table1[[#This Row],[destination_postal_code]],5)</f>
        <v>84606</v>
      </c>
      <c r="I125">
        <f>LEN(Table1[[#This Row],[destination_postal_code_short]])</f>
        <v>5</v>
      </c>
      <c r="J125" t="str">
        <f>_xlfn.XLOOKUP(Table1[[#This Row],[destination_postal_code_short]],Table3[Shipping postal code short],Table3[Shipping city],,0)</f>
        <v>Provo</v>
      </c>
      <c r="K125" t="str">
        <f>_xlfn.XLOOKUP(Table1[[#This Row],[destination_postal_code_short]],Table3[Shipping postal code short],Table3[Shipping region],,0)</f>
        <v>Utah</v>
      </c>
      <c r="L125">
        <v>0</v>
      </c>
      <c r="M125">
        <v>1</v>
      </c>
      <c r="N125">
        <v>2.66</v>
      </c>
    </row>
    <row r="126" spans="1:14" x14ac:dyDescent="0.2">
      <c r="A126" s="1">
        <v>43570</v>
      </c>
      <c r="B126" t="s">
        <v>143</v>
      </c>
      <c r="C126" t="s">
        <v>11</v>
      </c>
      <c r="D126" t="s">
        <v>11</v>
      </c>
      <c r="E126" t="s">
        <v>12</v>
      </c>
      <c r="F126" t="s">
        <v>16</v>
      </c>
      <c r="G126">
        <v>84606</v>
      </c>
      <c r="H126" t="str">
        <f>LEFT(Table1[[#This Row],[destination_postal_code]],5)</f>
        <v>84606</v>
      </c>
      <c r="I126">
        <f>LEN(Table1[[#This Row],[destination_postal_code_short]])</f>
        <v>5</v>
      </c>
      <c r="J126" t="str">
        <f>_xlfn.XLOOKUP(Table1[[#This Row],[destination_postal_code_short]],Table3[Shipping postal code short],Table3[Shipping city],,0)</f>
        <v>Provo</v>
      </c>
      <c r="K126" t="str">
        <f>_xlfn.XLOOKUP(Table1[[#This Row],[destination_postal_code_short]],Table3[Shipping postal code short],Table3[Shipping region],,0)</f>
        <v>Utah</v>
      </c>
      <c r="L126">
        <v>0</v>
      </c>
      <c r="M126">
        <v>2.91</v>
      </c>
      <c r="N126">
        <v>4.9400000000000004</v>
      </c>
    </row>
    <row r="127" spans="1:14" x14ac:dyDescent="0.2">
      <c r="A127" s="1">
        <v>43570</v>
      </c>
      <c r="B127" t="s">
        <v>142</v>
      </c>
      <c r="C127" t="s">
        <v>11</v>
      </c>
      <c r="D127" t="s">
        <v>11</v>
      </c>
      <c r="E127" t="s">
        <v>12</v>
      </c>
      <c r="F127" t="s">
        <v>16</v>
      </c>
      <c r="G127">
        <v>81503</v>
      </c>
      <c r="H127" t="str">
        <f>LEFT(Table1[[#This Row],[destination_postal_code]],5)</f>
        <v>81503</v>
      </c>
      <c r="I127">
        <f>LEN(Table1[[#This Row],[destination_postal_code_short]])</f>
        <v>5</v>
      </c>
      <c r="J127" t="str">
        <f>_xlfn.XLOOKUP(Table1[[#This Row],[destination_postal_code_short]],Table3[Shipping postal code short],Table3[Shipping city],,0)</f>
        <v>Grand Junction</v>
      </c>
      <c r="K127" t="str">
        <f>_xlfn.XLOOKUP(Table1[[#This Row],[destination_postal_code_short]],Table3[Shipping postal code short],Table3[Shipping region],,0)</f>
        <v>Colorado</v>
      </c>
      <c r="L127">
        <v>0</v>
      </c>
      <c r="M127">
        <v>1.24</v>
      </c>
      <c r="N127">
        <v>3.2</v>
      </c>
    </row>
    <row r="128" spans="1:14" x14ac:dyDescent="0.2">
      <c r="A128" s="1">
        <v>43572</v>
      </c>
      <c r="B128" t="s">
        <v>145</v>
      </c>
      <c r="C128" t="s">
        <v>11</v>
      </c>
      <c r="D128" t="s">
        <v>11</v>
      </c>
      <c r="E128" t="s">
        <v>12</v>
      </c>
      <c r="F128" t="s">
        <v>16</v>
      </c>
      <c r="G128">
        <v>85142</v>
      </c>
      <c r="H128" t="str">
        <f>LEFT(Table1[[#This Row],[destination_postal_code]],5)</f>
        <v>85142</v>
      </c>
      <c r="I128">
        <f>LEN(Table1[[#This Row],[destination_postal_code_short]])</f>
        <v>5</v>
      </c>
      <c r="J128" t="str">
        <f>_xlfn.XLOOKUP(Table1[[#This Row],[destination_postal_code_short]],Table3[Shipping postal code short],Table3[Shipping city],,0)</f>
        <v xml:space="preserve">Queen Creek </v>
      </c>
      <c r="K128" t="str">
        <f>_xlfn.XLOOKUP(Table1[[#This Row],[destination_postal_code_short]],Table3[Shipping postal code short],Table3[Shipping region],,0)</f>
        <v>Arizona</v>
      </c>
      <c r="L128">
        <v>0</v>
      </c>
      <c r="M128">
        <v>1.27</v>
      </c>
      <c r="N128">
        <v>3.22</v>
      </c>
    </row>
    <row r="129" spans="1:14" x14ac:dyDescent="0.2">
      <c r="A129" s="1">
        <v>43575</v>
      </c>
      <c r="B129" t="s">
        <v>146</v>
      </c>
      <c r="C129" t="s">
        <v>11</v>
      </c>
      <c r="D129" t="s">
        <v>11</v>
      </c>
      <c r="E129" t="s">
        <v>12</v>
      </c>
      <c r="F129" t="s">
        <v>16</v>
      </c>
      <c r="G129">
        <v>36832</v>
      </c>
      <c r="H129" t="str">
        <f>LEFT(Table1[[#This Row],[destination_postal_code]],5)</f>
        <v>36832</v>
      </c>
      <c r="I129">
        <f>LEN(Table1[[#This Row],[destination_postal_code_short]])</f>
        <v>5</v>
      </c>
      <c r="J129" t="str">
        <f>_xlfn.XLOOKUP(Table1[[#This Row],[destination_postal_code_short]],Table3[Shipping postal code short],Table3[Shipping city],,0)</f>
        <v>Auburn</v>
      </c>
      <c r="K129" t="str">
        <f>_xlfn.XLOOKUP(Table1[[#This Row],[destination_postal_code_short]],Table3[Shipping postal code short],Table3[Shipping region],,0)</f>
        <v>Alabama</v>
      </c>
      <c r="L129">
        <v>0</v>
      </c>
      <c r="M129">
        <v>1.34</v>
      </c>
      <c r="N129">
        <v>4.1900000000000004</v>
      </c>
    </row>
    <row r="130" spans="1:14" x14ac:dyDescent="0.2">
      <c r="A130" s="1">
        <v>43575</v>
      </c>
      <c r="B130" t="s">
        <v>147</v>
      </c>
      <c r="C130" t="s">
        <v>11</v>
      </c>
      <c r="D130" t="s">
        <v>11</v>
      </c>
      <c r="E130" t="s">
        <v>12</v>
      </c>
      <c r="F130" t="s">
        <v>16</v>
      </c>
      <c r="G130">
        <v>84004</v>
      </c>
      <c r="H130" t="str">
        <f>LEFT(Table1[[#This Row],[destination_postal_code]],5)</f>
        <v>84004</v>
      </c>
      <c r="I130">
        <f>LEN(Table1[[#This Row],[destination_postal_code_short]])</f>
        <v>5</v>
      </c>
      <c r="J130" t="str">
        <f>_xlfn.XLOOKUP(Table1[[#This Row],[destination_postal_code_short]],Table3[Shipping postal code short],Table3[Shipping city],,0)</f>
        <v>Alpine</v>
      </c>
      <c r="K130" t="str">
        <f>_xlfn.XLOOKUP(Table1[[#This Row],[destination_postal_code_short]],Table3[Shipping postal code short],Table3[Shipping region],,0)</f>
        <v>Utah</v>
      </c>
      <c r="L130">
        <v>0</v>
      </c>
      <c r="M130">
        <v>1</v>
      </c>
      <c r="N130">
        <v>2.66</v>
      </c>
    </row>
    <row r="131" spans="1:14" x14ac:dyDescent="0.2">
      <c r="A131" s="1">
        <v>43579</v>
      </c>
      <c r="B131" t="s">
        <v>148</v>
      </c>
      <c r="C131" t="s">
        <v>11</v>
      </c>
      <c r="D131" t="s">
        <v>11</v>
      </c>
      <c r="E131" t="s">
        <v>12</v>
      </c>
      <c r="F131" t="s">
        <v>24</v>
      </c>
      <c r="G131">
        <v>84062</v>
      </c>
      <c r="H131" t="str">
        <f>LEFT(Table1[[#This Row],[destination_postal_code]],5)</f>
        <v>84062</v>
      </c>
      <c r="I131">
        <f>LEN(Table1[[#This Row],[destination_postal_code_short]])</f>
        <v>5</v>
      </c>
      <c r="J131" t="str">
        <f>_xlfn.XLOOKUP(Table1[[#This Row],[destination_postal_code_short]],Table3[Shipping postal code short],Table3[Shipping city],,0)</f>
        <v>Pleasant Grove</v>
      </c>
      <c r="K131" t="str">
        <f>_xlfn.XLOOKUP(Table1[[#This Row],[destination_postal_code_short]],Table3[Shipping postal code short],Table3[Shipping region],,0)</f>
        <v>Utah</v>
      </c>
      <c r="L131">
        <v>0</v>
      </c>
      <c r="M131">
        <v>0.43</v>
      </c>
      <c r="N131">
        <v>7.42</v>
      </c>
    </row>
    <row r="132" spans="1:14" x14ac:dyDescent="0.2">
      <c r="A132" s="1">
        <v>43579</v>
      </c>
      <c r="B132" t="s">
        <v>150</v>
      </c>
      <c r="C132" t="s">
        <v>11</v>
      </c>
      <c r="D132" t="s">
        <v>11</v>
      </c>
      <c r="E132" t="s">
        <v>12</v>
      </c>
      <c r="F132" t="s">
        <v>16</v>
      </c>
      <c r="G132">
        <v>84062</v>
      </c>
      <c r="H132" t="str">
        <f>LEFT(Table1[[#This Row],[destination_postal_code]],5)</f>
        <v>84062</v>
      </c>
      <c r="I132">
        <f>LEN(Table1[[#This Row],[destination_postal_code_short]])</f>
        <v>5</v>
      </c>
      <c r="J132" t="str">
        <f>_xlfn.XLOOKUP(Table1[[#This Row],[destination_postal_code_short]],Table3[Shipping postal code short],Table3[Shipping city],,0)</f>
        <v>Pleasant Grove</v>
      </c>
      <c r="K132" t="str">
        <f>_xlfn.XLOOKUP(Table1[[#This Row],[destination_postal_code_short]],Table3[Shipping postal code short],Table3[Shipping region],,0)</f>
        <v>Utah</v>
      </c>
      <c r="L132">
        <v>0</v>
      </c>
      <c r="M132">
        <v>1.21</v>
      </c>
      <c r="N132">
        <v>3.18</v>
      </c>
    </row>
    <row r="133" spans="1:14" x14ac:dyDescent="0.2">
      <c r="A133" s="1">
        <v>43579</v>
      </c>
      <c r="B133" t="s">
        <v>149</v>
      </c>
      <c r="C133" t="s">
        <v>11</v>
      </c>
      <c r="D133" t="s">
        <v>11</v>
      </c>
      <c r="E133" t="s">
        <v>12</v>
      </c>
      <c r="F133" t="s">
        <v>16</v>
      </c>
      <c r="G133">
        <v>84062</v>
      </c>
      <c r="H133" t="str">
        <f>LEFT(Table1[[#This Row],[destination_postal_code]],5)</f>
        <v>84062</v>
      </c>
      <c r="I133">
        <f>LEN(Table1[[#This Row],[destination_postal_code_short]])</f>
        <v>5</v>
      </c>
      <c r="J133" t="str">
        <f>_xlfn.XLOOKUP(Table1[[#This Row],[destination_postal_code_short]],Table3[Shipping postal code short],Table3[Shipping city],,0)</f>
        <v>Pleasant Grove</v>
      </c>
      <c r="K133" t="str">
        <f>_xlfn.XLOOKUP(Table1[[#This Row],[destination_postal_code_short]],Table3[Shipping postal code short],Table3[Shipping region],,0)</f>
        <v>Utah</v>
      </c>
      <c r="L133">
        <v>0</v>
      </c>
      <c r="M133">
        <v>1.21</v>
      </c>
      <c r="N133">
        <v>3.18</v>
      </c>
    </row>
    <row r="134" spans="1:14" x14ac:dyDescent="0.2">
      <c r="A134" s="1">
        <v>43579</v>
      </c>
      <c r="B134" t="s">
        <v>151</v>
      </c>
      <c r="C134" t="s">
        <v>11</v>
      </c>
      <c r="D134" t="s">
        <v>11</v>
      </c>
      <c r="E134" t="s">
        <v>12</v>
      </c>
      <c r="F134" t="s">
        <v>16</v>
      </c>
      <c r="G134">
        <v>83713</v>
      </c>
      <c r="H134" t="str">
        <f>LEFT(Table1[[#This Row],[destination_postal_code]],5)</f>
        <v>83713</v>
      </c>
      <c r="I134">
        <f>LEN(Table1[[#This Row],[destination_postal_code_short]])</f>
        <v>5</v>
      </c>
      <c r="J134" t="str">
        <f>_xlfn.XLOOKUP(Table1[[#This Row],[destination_postal_code_short]],Table3[Shipping postal code short],Table3[Shipping city],,0)</f>
        <v>Boise</v>
      </c>
      <c r="K134" t="str">
        <f>_xlfn.XLOOKUP(Table1[[#This Row],[destination_postal_code_short]],Table3[Shipping postal code short],Table3[Shipping region],,0)</f>
        <v>Idaho</v>
      </c>
      <c r="L134">
        <v>0</v>
      </c>
      <c r="M134">
        <v>1.27</v>
      </c>
      <c r="N134">
        <v>3.22</v>
      </c>
    </row>
    <row r="135" spans="1:14" x14ac:dyDescent="0.2">
      <c r="A135" s="1">
        <v>43584</v>
      </c>
      <c r="B135" t="s">
        <v>152</v>
      </c>
      <c r="C135" t="s">
        <v>11</v>
      </c>
      <c r="D135" t="s">
        <v>11</v>
      </c>
      <c r="E135" t="s">
        <v>12</v>
      </c>
      <c r="F135" t="s">
        <v>16</v>
      </c>
      <c r="G135">
        <v>87417</v>
      </c>
      <c r="H135" t="str">
        <f>LEFT(Table1[[#This Row],[destination_postal_code]],5)</f>
        <v>87417</v>
      </c>
      <c r="I135">
        <f>LEN(Table1[[#This Row],[destination_postal_code_short]])</f>
        <v>5</v>
      </c>
      <c r="J135" t="str">
        <f>_xlfn.XLOOKUP(Table1[[#This Row],[destination_postal_code_short]],Table3[Shipping postal code short],Table3[Shipping city],,0)</f>
        <v>Kirtland</v>
      </c>
      <c r="K135" t="str">
        <f>_xlfn.XLOOKUP(Table1[[#This Row],[destination_postal_code_short]],Table3[Shipping postal code short],Table3[Shipping region],,0)</f>
        <v>New Mexico</v>
      </c>
      <c r="L135">
        <v>0</v>
      </c>
      <c r="M135">
        <v>1.04</v>
      </c>
      <c r="N135">
        <v>2.7</v>
      </c>
    </row>
    <row r="136" spans="1:14" x14ac:dyDescent="0.2">
      <c r="A136" s="1">
        <v>43584</v>
      </c>
      <c r="B136" t="s">
        <v>153</v>
      </c>
      <c r="C136" t="s">
        <v>11</v>
      </c>
      <c r="D136" t="s">
        <v>11</v>
      </c>
      <c r="E136" t="s">
        <v>12</v>
      </c>
      <c r="F136" t="s">
        <v>16</v>
      </c>
      <c r="G136">
        <v>84043</v>
      </c>
      <c r="H136" t="str">
        <f>LEFT(Table1[[#This Row],[destination_postal_code]],5)</f>
        <v>84043</v>
      </c>
      <c r="I136">
        <f>LEN(Table1[[#This Row],[destination_postal_code_short]])</f>
        <v>5</v>
      </c>
      <c r="J136" t="str">
        <f>_xlfn.XLOOKUP(Table1[[#This Row],[destination_postal_code_short]],Table3[Shipping postal code short],Table3[Shipping city],,0)</f>
        <v>Lehi</v>
      </c>
      <c r="K136" t="str">
        <f>_xlfn.XLOOKUP(Table1[[#This Row],[destination_postal_code_short]],Table3[Shipping postal code short],Table3[Shipping region],,0)</f>
        <v>Utah</v>
      </c>
      <c r="L136">
        <v>0</v>
      </c>
      <c r="M136">
        <v>1</v>
      </c>
      <c r="N136">
        <v>2.66</v>
      </c>
    </row>
    <row r="137" spans="1:14" x14ac:dyDescent="0.2">
      <c r="A137" s="1">
        <v>43585</v>
      </c>
      <c r="B137" t="s">
        <v>154</v>
      </c>
      <c r="C137" t="s">
        <v>11</v>
      </c>
      <c r="D137" t="s">
        <v>11</v>
      </c>
      <c r="E137" t="s">
        <v>12</v>
      </c>
      <c r="F137" t="s">
        <v>16</v>
      </c>
      <c r="G137">
        <v>75654</v>
      </c>
      <c r="H137" t="str">
        <f>LEFT(Table1[[#This Row],[destination_postal_code]],5)</f>
        <v>75654</v>
      </c>
      <c r="I137">
        <f>LEN(Table1[[#This Row],[destination_postal_code_short]])</f>
        <v>5</v>
      </c>
      <c r="J137" t="str">
        <f>_xlfn.XLOOKUP(Table1[[#This Row],[destination_postal_code_short]],Table3[Shipping postal code short],Table3[Shipping city],,0)</f>
        <v>Henderson</v>
      </c>
      <c r="K137" t="str">
        <f>_xlfn.XLOOKUP(Table1[[#This Row],[destination_postal_code_short]],Table3[Shipping postal code short],Table3[Shipping region],,0)</f>
        <v>Texas</v>
      </c>
      <c r="L137">
        <v>0</v>
      </c>
      <c r="M137">
        <v>1.21</v>
      </c>
      <c r="N137">
        <v>3.36</v>
      </c>
    </row>
    <row r="138" spans="1:14" x14ac:dyDescent="0.2">
      <c r="A138" s="1">
        <v>43586</v>
      </c>
      <c r="B138" t="s">
        <v>155</v>
      </c>
      <c r="C138" t="s">
        <v>11</v>
      </c>
      <c r="D138" t="s">
        <v>11</v>
      </c>
      <c r="E138" t="s">
        <v>12</v>
      </c>
      <c r="F138" t="s">
        <v>16</v>
      </c>
      <c r="G138">
        <v>73072</v>
      </c>
      <c r="H138" t="str">
        <f>LEFT(Table1[[#This Row],[destination_postal_code]],5)</f>
        <v>73072</v>
      </c>
      <c r="I138">
        <f>LEN(Table1[[#This Row],[destination_postal_code_short]])</f>
        <v>5</v>
      </c>
      <c r="J138" t="str">
        <f>_xlfn.XLOOKUP(Table1[[#This Row],[destination_postal_code_short]],Table3[Shipping postal code short],Table3[Shipping city],,0)</f>
        <v>Norman</v>
      </c>
      <c r="K138" t="str">
        <f>_xlfn.XLOOKUP(Table1[[#This Row],[destination_postal_code_short]],Table3[Shipping postal code short],Table3[Shipping region],,0)</f>
        <v>Oklahoma</v>
      </c>
      <c r="L138">
        <v>0</v>
      </c>
      <c r="M138">
        <v>1.02</v>
      </c>
      <c r="N138">
        <v>2.76</v>
      </c>
    </row>
    <row r="139" spans="1:14" x14ac:dyDescent="0.2">
      <c r="A139" s="1">
        <v>43590</v>
      </c>
      <c r="B139" t="s">
        <v>158</v>
      </c>
      <c r="C139" t="s">
        <v>11</v>
      </c>
      <c r="D139" t="s">
        <v>11</v>
      </c>
      <c r="E139" t="s">
        <v>12</v>
      </c>
      <c r="F139" t="s">
        <v>16</v>
      </c>
      <c r="G139">
        <v>84003</v>
      </c>
      <c r="H139" t="str">
        <f>LEFT(Table1[[#This Row],[destination_postal_code]],5)</f>
        <v>84003</v>
      </c>
      <c r="I139">
        <f>LEN(Table1[[#This Row],[destination_postal_code_short]])</f>
        <v>5</v>
      </c>
      <c r="J139" t="str">
        <f>_xlfn.XLOOKUP(Table1[[#This Row],[destination_postal_code_short]],Table3[Shipping postal code short],Table3[Shipping city],,0)</f>
        <v>American Fork</v>
      </c>
      <c r="K139" t="str">
        <f>_xlfn.XLOOKUP(Table1[[#This Row],[destination_postal_code_short]],Table3[Shipping postal code short],Table3[Shipping region],,0)</f>
        <v>Utah</v>
      </c>
      <c r="L139">
        <v>0</v>
      </c>
      <c r="M139">
        <v>1.37</v>
      </c>
      <c r="N139">
        <v>3.82</v>
      </c>
    </row>
    <row r="140" spans="1:14" x14ac:dyDescent="0.2">
      <c r="A140" s="1">
        <v>43590</v>
      </c>
      <c r="B140" t="s">
        <v>156</v>
      </c>
      <c r="C140" t="s">
        <v>11</v>
      </c>
      <c r="D140" t="s">
        <v>11</v>
      </c>
      <c r="E140" t="s">
        <v>12</v>
      </c>
      <c r="F140" t="s">
        <v>16</v>
      </c>
      <c r="G140">
        <v>84660</v>
      </c>
      <c r="H140" t="str">
        <f>LEFT(Table1[[#This Row],[destination_postal_code]],5)</f>
        <v>84660</v>
      </c>
      <c r="I140">
        <f>LEN(Table1[[#This Row],[destination_postal_code_short]])</f>
        <v>5</v>
      </c>
      <c r="J140" t="str">
        <f>_xlfn.XLOOKUP(Table1[[#This Row],[destination_postal_code_short]],Table3[Shipping postal code short],Table3[Shipping city],,0)</f>
        <v>Spanish Fork</v>
      </c>
      <c r="K140" t="str">
        <f>_xlfn.XLOOKUP(Table1[[#This Row],[destination_postal_code_short]],Table3[Shipping postal code short],Table3[Shipping region],,0)</f>
        <v>Utah</v>
      </c>
      <c r="L140">
        <v>0</v>
      </c>
      <c r="M140">
        <v>1.37</v>
      </c>
      <c r="N140">
        <v>3.82</v>
      </c>
    </row>
    <row r="141" spans="1:14" x14ac:dyDescent="0.2">
      <c r="A141" s="1">
        <v>43590</v>
      </c>
      <c r="B141" t="s">
        <v>157</v>
      </c>
      <c r="C141" t="s">
        <v>11</v>
      </c>
      <c r="D141" t="s">
        <v>11</v>
      </c>
      <c r="E141" t="s">
        <v>12</v>
      </c>
      <c r="F141" t="s">
        <v>24</v>
      </c>
      <c r="G141">
        <v>89179</v>
      </c>
      <c r="H141" t="str">
        <f>LEFT(Table1[[#This Row],[destination_postal_code]],5)</f>
        <v>89179</v>
      </c>
      <c r="I141">
        <f>LEN(Table1[[#This Row],[destination_postal_code_short]])</f>
        <v>5</v>
      </c>
      <c r="J141" t="str">
        <f>_xlfn.XLOOKUP(Table1[[#This Row],[destination_postal_code_short]],Table3[Shipping postal code short],Table3[Shipping city],,0)</f>
        <v>Las Vegas</v>
      </c>
      <c r="K141" t="str">
        <f>_xlfn.XLOOKUP(Table1[[#This Row],[destination_postal_code_short]],Table3[Shipping postal code short],Table3[Shipping region],,0)</f>
        <v>Nevada</v>
      </c>
      <c r="L141">
        <v>0</v>
      </c>
      <c r="M141">
        <v>2.16</v>
      </c>
      <c r="N141">
        <v>8.34</v>
      </c>
    </row>
    <row r="142" spans="1:14" x14ac:dyDescent="0.2">
      <c r="A142" s="1">
        <v>43593</v>
      </c>
      <c r="B142" t="s">
        <v>159</v>
      </c>
      <c r="C142" t="s">
        <v>11</v>
      </c>
      <c r="D142" t="s">
        <v>11</v>
      </c>
      <c r="E142" t="s">
        <v>12</v>
      </c>
      <c r="F142" t="s">
        <v>16</v>
      </c>
      <c r="G142">
        <v>84057</v>
      </c>
      <c r="H142" t="str">
        <f>LEFT(Table1[[#This Row],[destination_postal_code]],5)</f>
        <v>84057</v>
      </c>
      <c r="I142">
        <f>LEN(Table1[[#This Row],[destination_postal_code_short]])</f>
        <v>5</v>
      </c>
      <c r="J142" t="str">
        <f>_xlfn.XLOOKUP(Table1[[#This Row],[destination_postal_code_short]],Table3[Shipping postal code short],Table3[Shipping city],,0)</f>
        <v>Orem</v>
      </c>
      <c r="K142" t="str">
        <f>_xlfn.XLOOKUP(Table1[[#This Row],[destination_postal_code_short]],Table3[Shipping postal code short],Table3[Shipping region],,0)</f>
        <v>Utah</v>
      </c>
      <c r="L142">
        <v>0</v>
      </c>
      <c r="M142">
        <v>1.37</v>
      </c>
      <c r="N142">
        <v>3.82</v>
      </c>
    </row>
    <row r="143" spans="1:14" x14ac:dyDescent="0.2">
      <c r="A143" s="1">
        <v>43593</v>
      </c>
      <c r="B143" t="s">
        <v>160</v>
      </c>
      <c r="C143" t="s">
        <v>11</v>
      </c>
      <c r="D143" t="s">
        <v>11</v>
      </c>
      <c r="E143" t="s">
        <v>12</v>
      </c>
      <c r="F143" t="s">
        <v>16</v>
      </c>
      <c r="G143">
        <v>83401</v>
      </c>
      <c r="H143" t="str">
        <f>LEFT(Table1[[#This Row],[destination_postal_code]],5)</f>
        <v>83401</v>
      </c>
      <c r="I143">
        <f>LEN(Table1[[#This Row],[destination_postal_code_short]])</f>
        <v>5</v>
      </c>
      <c r="J143" t="str">
        <f>_xlfn.XLOOKUP(Table1[[#This Row],[destination_postal_code_short]],Table3[Shipping postal code short],Table3[Shipping city],,0)</f>
        <v>Idaho Falls</v>
      </c>
      <c r="K143" t="str">
        <f>_xlfn.XLOOKUP(Table1[[#This Row],[destination_postal_code_short]],Table3[Shipping postal code short],Table3[Shipping region],,0)</f>
        <v>Idaho</v>
      </c>
      <c r="L143">
        <v>0</v>
      </c>
      <c r="M143">
        <v>1.21</v>
      </c>
      <c r="N143">
        <v>3.18</v>
      </c>
    </row>
    <row r="144" spans="1:14" x14ac:dyDescent="0.2">
      <c r="A144" s="1">
        <v>43599</v>
      </c>
      <c r="B144" t="s">
        <v>161</v>
      </c>
      <c r="C144" t="s">
        <v>11</v>
      </c>
      <c r="D144" t="s">
        <v>11</v>
      </c>
      <c r="E144" t="s">
        <v>12</v>
      </c>
      <c r="F144" t="s">
        <v>16</v>
      </c>
      <c r="G144">
        <v>84057</v>
      </c>
      <c r="H144" t="str">
        <f>LEFT(Table1[[#This Row],[destination_postal_code]],5)</f>
        <v>84057</v>
      </c>
      <c r="I144">
        <f>LEN(Table1[[#This Row],[destination_postal_code_short]])</f>
        <v>5</v>
      </c>
      <c r="J144" t="str">
        <f>_xlfn.XLOOKUP(Table1[[#This Row],[destination_postal_code_short]],Table3[Shipping postal code short],Table3[Shipping city],,0)</f>
        <v>Orem</v>
      </c>
      <c r="K144" t="str">
        <f>_xlfn.XLOOKUP(Table1[[#This Row],[destination_postal_code_short]],Table3[Shipping postal code short],Table3[Shipping region],,0)</f>
        <v>Utah</v>
      </c>
      <c r="L144">
        <v>0</v>
      </c>
      <c r="M144">
        <v>1</v>
      </c>
      <c r="N144">
        <v>2.66</v>
      </c>
    </row>
    <row r="145" spans="1:14" x14ac:dyDescent="0.2">
      <c r="A145" s="1">
        <v>43599</v>
      </c>
      <c r="B145" t="s">
        <v>163</v>
      </c>
      <c r="C145" t="s">
        <v>11</v>
      </c>
      <c r="D145" t="s">
        <v>11</v>
      </c>
      <c r="E145" t="s">
        <v>12</v>
      </c>
      <c r="F145" t="s">
        <v>24</v>
      </c>
      <c r="G145">
        <v>84660</v>
      </c>
      <c r="H145" t="str">
        <f>LEFT(Table1[[#This Row],[destination_postal_code]],5)</f>
        <v>84660</v>
      </c>
      <c r="I145">
        <f>LEN(Table1[[#This Row],[destination_postal_code_short]])</f>
        <v>5</v>
      </c>
      <c r="J145" t="str">
        <f>_xlfn.XLOOKUP(Table1[[#This Row],[destination_postal_code_short]],Table3[Shipping postal code short],Table3[Shipping city],,0)</f>
        <v>Spanish Fork</v>
      </c>
      <c r="K145" t="str">
        <f>_xlfn.XLOOKUP(Table1[[#This Row],[destination_postal_code_short]],Table3[Shipping postal code short],Table3[Shipping region],,0)</f>
        <v>Utah</v>
      </c>
      <c r="L145">
        <v>0</v>
      </c>
      <c r="M145">
        <v>0.43</v>
      </c>
      <c r="N145">
        <v>7.42</v>
      </c>
    </row>
    <row r="146" spans="1:14" x14ac:dyDescent="0.2">
      <c r="A146" s="1">
        <v>43599</v>
      </c>
      <c r="B146" t="s">
        <v>162</v>
      </c>
      <c r="C146" t="s">
        <v>11</v>
      </c>
      <c r="D146" t="s">
        <v>11</v>
      </c>
      <c r="E146" t="s">
        <v>12</v>
      </c>
      <c r="F146" t="s">
        <v>24</v>
      </c>
      <c r="G146">
        <v>91605</v>
      </c>
      <c r="H146" t="str">
        <f>LEFT(Table1[[#This Row],[destination_postal_code]],5)</f>
        <v>91605</v>
      </c>
      <c r="I146">
        <f>LEN(Table1[[#This Row],[destination_postal_code_short]])</f>
        <v>5</v>
      </c>
      <c r="J146" t="str">
        <f>_xlfn.XLOOKUP(Table1[[#This Row],[destination_postal_code_short]],Table3[Shipping postal code short],Table3[Shipping city],,0)</f>
        <v>North Hollywood</v>
      </c>
      <c r="K146" t="str">
        <f>_xlfn.XLOOKUP(Table1[[#This Row],[destination_postal_code_short]],Table3[Shipping postal code short],Table3[Shipping region],,0)</f>
        <v>California</v>
      </c>
      <c r="L146">
        <v>0</v>
      </c>
      <c r="M146">
        <v>2.29</v>
      </c>
      <c r="N146">
        <v>8.81</v>
      </c>
    </row>
    <row r="147" spans="1:14" x14ac:dyDescent="0.2">
      <c r="A147" s="1">
        <v>43600</v>
      </c>
      <c r="B147" t="s">
        <v>164</v>
      </c>
      <c r="C147" t="s">
        <v>11</v>
      </c>
      <c r="D147" t="s">
        <v>11</v>
      </c>
      <c r="E147" t="s">
        <v>12</v>
      </c>
      <c r="F147" t="s">
        <v>16</v>
      </c>
      <c r="G147">
        <v>84606</v>
      </c>
      <c r="H147" t="str">
        <f>LEFT(Table1[[#This Row],[destination_postal_code]],5)</f>
        <v>84606</v>
      </c>
      <c r="I147">
        <f>LEN(Table1[[#This Row],[destination_postal_code_short]])</f>
        <v>5</v>
      </c>
      <c r="J147" t="str">
        <f>_xlfn.XLOOKUP(Table1[[#This Row],[destination_postal_code_short]],Table3[Shipping postal code short],Table3[Shipping city],,0)</f>
        <v>Provo</v>
      </c>
      <c r="K147" t="str">
        <f>_xlfn.XLOOKUP(Table1[[#This Row],[destination_postal_code_short]],Table3[Shipping postal code short],Table3[Shipping region],,0)</f>
        <v>Utah</v>
      </c>
      <c r="L147">
        <v>0</v>
      </c>
      <c r="M147">
        <v>1.37</v>
      </c>
      <c r="N147">
        <v>3.82</v>
      </c>
    </row>
    <row r="148" spans="1:14" x14ac:dyDescent="0.2">
      <c r="A148" s="1">
        <v>43601</v>
      </c>
      <c r="B148" t="s">
        <v>166</v>
      </c>
      <c r="C148" t="s">
        <v>11</v>
      </c>
      <c r="D148" t="s">
        <v>11</v>
      </c>
      <c r="E148" t="s">
        <v>12</v>
      </c>
      <c r="F148" t="s">
        <v>16</v>
      </c>
      <c r="G148">
        <v>42223</v>
      </c>
      <c r="H148" t="str">
        <f>LEFT(Table1[[#This Row],[destination_postal_code]],5)</f>
        <v>42223</v>
      </c>
      <c r="I148">
        <f>LEN(Table1[[#This Row],[destination_postal_code_short]])</f>
        <v>5</v>
      </c>
      <c r="J148" t="str">
        <f>_xlfn.XLOOKUP(Table1[[#This Row],[destination_postal_code_short]],Table3[Shipping postal code short],Table3[Shipping city],,0)</f>
        <v>FORT CAMPBELL</v>
      </c>
      <c r="K148" t="str">
        <f>_xlfn.XLOOKUP(Table1[[#This Row],[destination_postal_code_short]],Table3[Shipping postal code short],Table3[Shipping region],,0)</f>
        <v>Kentucky</v>
      </c>
      <c r="L148">
        <v>0</v>
      </c>
      <c r="M148">
        <v>1.21</v>
      </c>
      <c r="N148">
        <v>3.36</v>
      </c>
    </row>
    <row r="149" spans="1:14" x14ac:dyDescent="0.2">
      <c r="A149" s="1">
        <v>43601</v>
      </c>
      <c r="B149" t="s">
        <v>165</v>
      </c>
      <c r="C149" t="s">
        <v>11</v>
      </c>
      <c r="D149" t="s">
        <v>11</v>
      </c>
      <c r="E149" t="s">
        <v>12</v>
      </c>
      <c r="F149" t="s">
        <v>16</v>
      </c>
      <c r="G149">
        <v>84045</v>
      </c>
      <c r="H149" t="str">
        <f>LEFT(Table1[[#This Row],[destination_postal_code]],5)</f>
        <v>84045</v>
      </c>
      <c r="I149">
        <f>LEN(Table1[[#This Row],[destination_postal_code_short]])</f>
        <v>5</v>
      </c>
      <c r="J149" t="str">
        <f>_xlfn.XLOOKUP(Table1[[#This Row],[destination_postal_code_short]],Table3[Shipping postal code short],Table3[Shipping city],,0)</f>
        <v>Saratoga Springs</v>
      </c>
      <c r="K149" t="str">
        <f>_xlfn.XLOOKUP(Table1[[#This Row],[destination_postal_code_short]],Table3[Shipping postal code short],Table3[Shipping region],,0)</f>
        <v>Utah</v>
      </c>
      <c r="L149">
        <v>0</v>
      </c>
      <c r="M149">
        <v>1</v>
      </c>
      <c r="N149">
        <v>2.66</v>
      </c>
    </row>
    <row r="150" spans="1:14" x14ac:dyDescent="0.2">
      <c r="A150" s="1">
        <v>43603</v>
      </c>
      <c r="B150" t="s">
        <v>173</v>
      </c>
      <c r="C150" t="s">
        <v>11</v>
      </c>
      <c r="D150" t="s">
        <v>11</v>
      </c>
      <c r="E150" t="s">
        <v>12</v>
      </c>
      <c r="F150" t="s">
        <v>16</v>
      </c>
      <c r="G150" t="s">
        <v>140</v>
      </c>
      <c r="H150" t="str">
        <f>LEFT(Table1[[#This Row],[destination_postal_code]],5)</f>
        <v>84097</v>
      </c>
      <c r="I150">
        <f>LEN(Table1[[#This Row],[destination_postal_code_short]])</f>
        <v>5</v>
      </c>
      <c r="J150" t="str">
        <f>_xlfn.XLOOKUP(Table1[[#This Row],[destination_postal_code_short]],Table3[Shipping postal code short],Table3[Shipping city],,0)</f>
        <v>Orem</v>
      </c>
      <c r="K150" t="str">
        <f>_xlfn.XLOOKUP(Table1[[#This Row],[destination_postal_code_short]],Table3[Shipping postal code short],Table3[Shipping region],,0)</f>
        <v>Utah</v>
      </c>
      <c r="L150">
        <v>0</v>
      </c>
      <c r="M150">
        <v>1.37</v>
      </c>
      <c r="N150">
        <v>3.82</v>
      </c>
    </row>
    <row r="151" spans="1:14" x14ac:dyDescent="0.2">
      <c r="A151" s="1">
        <v>43603</v>
      </c>
      <c r="B151" t="s">
        <v>170</v>
      </c>
      <c r="C151" t="s">
        <v>11</v>
      </c>
      <c r="D151" t="s">
        <v>11</v>
      </c>
      <c r="E151" t="s">
        <v>12</v>
      </c>
      <c r="F151" t="s">
        <v>16</v>
      </c>
      <c r="G151">
        <v>84601</v>
      </c>
      <c r="H151" t="str">
        <f>LEFT(Table1[[#This Row],[destination_postal_code]],5)</f>
        <v>84601</v>
      </c>
      <c r="I151">
        <f>LEN(Table1[[#This Row],[destination_postal_code_short]])</f>
        <v>5</v>
      </c>
      <c r="J151" t="str">
        <f>_xlfn.XLOOKUP(Table1[[#This Row],[destination_postal_code_short]],Table3[Shipping postal code short],Table3[Shipping city],,0)</f>
        <v>Provo</v>
      </c>
      <c r="K151" t="str">
        <f>_xlfn.XLOOKUP(Table1[[#This Row],[destination_postal_code_short]],Table3[Shipping postal code short],Table3[Shipping region],,0)</f>
        <v>Utah</v>
      </c>
      <c r="L151">
        <v>0</v>
      </c>
      <c r="M151">
        <v>1.21</v>
      </c>
      <c r="N151">
        <v>3.18</v>
      </c>
    </row>
    <row r="152" spans="1:14" x14ac:dyDescent="0.2">
      <c r="A152" s="1">
        <v>43603</v>
      </c>
      <c r="B152" t="s">
        <v>169</v>
      </c>
      <c r="C152" t="s">
        <v>11</v>
      </c>
      <c r="D152" t="s">
        <v>11</v>
      </c>
      <c r="E152" t="s">
        <v>12</v>
      </c>
      <c r="F152" t="s">
        <v>16</v>
      </c>
      <c r="G152">
        <v>84120</v>
      </c>
      <c r="H152" t="str">
        <f>LEFT(Table1[[#This Row],[destination_postal_code]],5)</f>
        <v>84120</v>
      </c>
      <c r="I152">
        <f>LEN(Table1[[#This Row],[destination_postal_code_short]])</f>
        <v>5</v>
      </c>
      <c r="J152" t="str">
        <f>_xlfn.XLOOKUP(Table1[[#This Row],[destination_postal_code_short]],Table3[Shipping postal code short],Table3[Shipping city],,0)</f>
        <v>West Valley City</v>
      </c>
      <c r="K152" t="str">
        <f>_xlfn.XLOOKUP(Table1[[#This Row],[destination_postal_code_short]],Table3[Shipping postal code short],Table3[Shipping region],,0)</f>
        <v>Utah</v>
      </c>
      <c r="L152">
        <v>0</v>
      </c>
      <c r="M152">
        <v>1.37</v>
      </c>
      <c r="N152">
        <v>3.82</v>
      </c>
    </row>
    <row r="153" spans="1:14" x14ac:dyDescent="0.2">
      <c r="A153" s="1">
        <v>43603</v>
      </c>
      <c r="B153" t="s">
        <v>167</v>
      </c>
      <c r="C153" t="s">
        <v>11</v>
      </c>
      <c r="D153" t="s">
        <v>11</v>
      </c>
      <c r="E153" t="s">
        <v>12</v>
      </c>
      <c r="F153" t="s">
        <v>16</v>
      </c>
      <c r="G153">
        <v>21122</v>
      </c>
      <c r="H153" t="str">
        <f>LEFT(Table1[[#This Row],[destination_postal_code]],5)</f>
        <v>21122</v>
      </c>
      <c r="I153">
        <f>LEN(Table1[[#This Row],[destination_postal_code_short]])</f>
        <v>5</v>
      </c>
      <c r="J153" t="str">
        <f>_xlfn.XLOOKUP(Table1[[#This Row],[destination_postal_code_short]],Table3[Shipping postal code short],Table3[Shipping city],,0)</f>
        <v>Pasadena</v>
      </c>
      <c r="K153" t="str">
        <f>_xlfn.XLOOKUP(Table1[[#This Row],[destination_postal_code_short]],Table3[Shipping postal code short],Table3[Shipping region],,0)</f>
        <v>Maryland</v>
      </c>
      <c r="L153">
        <v>0</v>
      </c>
      <c r="M153">
        <v>1.2</v>
      </c>
      <c r="N153">
        <v>3.49</v>
      </c>
    </row>
    <row r="154" spans="1:14" x14ac:dyDescent="0.2">
      <c r="A154" s="1">
        <v>43603</v>
      </c>
      <c r="B154" t="s">
        <v>172</v>
      </c>
      <c r="C154" t="s">
        <v>11</v>
      </c>
      <c r="D154" t="s">
        <v>11</v>
      </c>
      <c r="E154" t="s">
        <v>12</v>
      </c>
      <c r="F154" t="s">
        <v>16</v>
      </c>
      <c r="G154">
        <v>84606</v>
      </c>
      <c r="H154" t="str">
        <f>LEFT(Table1[[#This Row],[destination_postal_code]],5)</f>
        <v>84606</v>
      </c>
      <c r="I154">
        <f>LEN(Table1[[#This Row],[destination_postal_code_short]])</f>
        <v>5</v>
      </c>
      <c r="J154" t="str">
        <f>_xlfn.XLOOKUP(Table1[[#This Row],[destination_postal_code_short]],Table3[Shipping postal code short],Table3[Shipping city],,0)</f>
        <v>Provo</v>
      </c>
      <c r="K154" t="str">
        <f>_xlfn.XLOOKUP(Table1[[#This Row],[destination_postal_code_short]],Table3[Shipping postal code short],Table3[Shipping region],,0)</f>
        <v>Utah</v>
      </c>
      <c r="L154">
        <v>0</v>
      </c>
      <c r="M154">
        <v>1</v>
      </c>
      <c r="N154">
        <v>2.66</v>
      </c>
    </row>
    <row r="155" spans="1:14" x14ac:dyDescent="0.2">
      <c r="A155" s="1">
        <v>43603</v>
      </c>
      <c r="B155" t="s">
        <v>171</v>
      </c>
      <c r="C155" t="s">
        <v>11</v>
      </c>
      <c r="D155" t="s">
        <v>11</v>
      </c>
      <c r="E155" t="s">
        <v>12</v>
      </c>
      <c r="F155" t="s">
        <v>16</v>
      </c>
      <c r="G155">
        <v>84057</v>
      </c>
      <c r="H155" t="str">
        <f>LEFT(Table1[[#This Row],[destination_postal_code]],5)</f>
        <v>84057</v>
      </c>
      <c r="I155">
        <f>LEN(Table1[[#This Row],[destination_postal_code_short]])</f>
        <v>5</v>
      </c>
      <c r="J155" t="str">
        <f>_xlfn.XLOOKUP(Table1[[#This Row],[destination_postal_code_short]],Table3[Shipping postal code short],Table3[Shipping city],,0)</f>
        <v>Orem</v>
      </c>
      <c r="K155" t="str">
        <f>_xlfn.XLOOKUP(Table1[[#This Row],[destination_postal_code_short]],Table3[Shipping postal code short],Table3[Shipping region],,0)</f>
        <v>Utah</v>
      </c>
      <c r="L155">
        <v>0</v>
      </c>
      <c r="M155">
        <v>1.37</v>
      </c>
      <c r="N155">
        <v>3.82</v>
      </c>
    </row>
    <row r="156" spans="1:14" x14ac:dyDescent="0.2">
      <c r="A156" s="1">
        <v>43603</v>
      </c>
      <c r="B156" t="s">
        <v>168</v>
      </c>
      <c r="C156" t="s">
        <v>11</v>
      </c>
      <c r="D156" t="s">
        <v>11</v>
      </c>
      <c r="E156" t="s">
        <v>12</v>
      </c>
      <c r="F156" t="s">
        <v>16</v>
      </c>
      <c r="G156">
        <v>87410</v>
      </c>
      <c r="H156" t="str">
        <f>LEFT(Table1[[#This Row],[destination_postal_code]],5)</f>
        <v>87410</v>
      </c>
      <c r="I156">
        <f>LEN(Table1[[#This Row],[destination_postal_code_short]])</f>
        <v>5</v>
      </c>
      <c r="J156" t="str">
        <f>_xlfn.XLOOKUP(Table1[[#This Row],[destination_postal_code_short]],Table3[Shipping postal code short],Table3[Shipping city],,0)</f>
        <v>Aztec</v>
      </c>
      <c r="K156" t="str">
        <f>_xlfn.XLOOKUP(Table1[[#This Row],[destination_postal_code_short]],Table3[Shipping postal code short],Table3[Shipping region],,0)</f>
        <v>New Mexico</v>
      </c>
      <c r="L156">
        <v>0</v>
      </c>
      <c r="M156">
        <v>1.04</v>
      </c>
      <c r="N156">
        <v>2.7</v>
      </c>
    </row>
    <row r="157" spans="1:14" x14ac:dyDescent="0.2">
      <c r="A157" s="1">
        <v>43605</v>
      </c>
      <c r="B157" t="s">
        <v>174</v>
      </c>
      <c r="C157" t="s">
        <v>11</v>
      </c>
      <c r="D157" t="s">
        <v>11</v>
      </c>
      <c r="E157" t="s">
        <v>12</v>
      </c>
      <c r="F157" t="s">
        <v>24</v>
      </c>
      <c r="G157">
        <v>85257</v>
      </c>
      <c r="H157" t="str">
        <f>LEFT(Table1[[#This Row],[destination_postal_code]],5)</f>
        <v>85257</v>
      </c>
      <c r="I157">
        <f>LEN(Table1[[#This Row],[destination_postal_code_short]])</f>
        <v>5</v>
      </c>
      <c r="J157" t="str">
        <f>_xlfn.XLOOKUP(Table1[[#This Row],[destination_postal_code_short]],Table3[Shipping postal code short],Table3[Shipping city],,0)</f>
        <v>Scottsdale</v>
      </c>
      <c r="K157" t="str">
        <f>_xlfn.XLOOKUP(Table1[[#This Row],[destination_postal_code_short]],Table3[Shipping postal code short],Table3[Shipping region],,0)</f>
        <v>Arizona</v>
      </c>
      <c r="L157">
        <v>0</v>
      </c>
      <c r="M157">
        <v>1.57</v>
      </c>
      <c r="N157">
        <v>7.88</v>
      </c>
    </row>
    <row r="158" spans="1:14" x14ac:dyDescent="0.2">
      <c r="A158" s="1">
        <v>43606</v>
      </c>
      <c r="B158" t="s">
        <v>175</v>
      </c>
      <c r="C158" t="s">
        <v>11</v>
      </c>
      <c r="D158" t="s">
        <v>11</v>
      </c>
      <c r="E158" t="s">
        <v>12</v>
      </c>
      <c r="F158" t="s">
        <v>16</v>
      </c>
      <c r="G158">
        <v>75654</v>
      </c>
      <c r="H158" t="str">
        <f>LEFT(Table1[[#This Row],[destination_postal_code]],5)</f>
        <v>75654</v>
      </c>
      <c r="I158">
        <f>LEN(Table1[[#This Row],[destination_postal_code_short]])</f>
        <v>5</v>
      </c>
      <c r="J158" t="str">
        <f>_xlfn.XLOOKUP(Table1[[#This Row],[destination_postal_code_short]],Table3[Shipping postal code short],Table3[Shipping city],,0)</f>
        <v>Henderson</v>
      </c>
      <c r="K158" t="str">
        <f>_xlfn.XLOOKUP(Table1[[#This Row],[destination_postal_code_short]],Table3[Shipping postal code short],Table3[Shipping region],,0)</f>
        <v>Texas</v>
      </c>
      <c r="L158">
        <v>0</v>
      </c>
      <c r="M158">
        <v>1.34</v>
      </c>
      <c r="N158">
        <v>4.0599999999999996</v>
      </c>
    </row>
    <row r="159" spans="1:14" x14ac:dyDescent="0.2">
      <c r="A159" s="1">
        <v>43607</v>
      </c>
      <c r="B159" t="s">
        <v>176</v>
      </c>
      <c r="C159" t="s">
        <v>11</v>
      </c>
      <c r="D159" t="s">
        <v>11</v>
      </c>
      <c r="E159" t="s">
        <v>12</v>
      </c>
      <c r="F159" t="s">
        <v>16</v>
      </c>
      <c r="G159">
        <v>84321</v>
      </c>
      <c r="H159" t="str">
        <f>LEFT(Table1[[#This Row],[destination_postal_code]],5)</f>
        <v>84321</v>
      </c>
      <c r="I159">
        <f>LEN(Table1[[#This Row],[destination_postal_code_short]])</f>
        <v>5</v>
      </c>
      <c r="J159" t="str">
        <f>_xlfn.XLOOKUP(Table1[[#This Row],[destination_postal_code_short]],Table3[Shipping postal code short],Table3[Shipping city],,0)</f>
        <v>Logan</v>
      </c>
      <c r="K159" t="str">
        <f>_xlfn.XLOOKUP(Table1[[#This Row],[destination_postal_code_short]],Table3[Shipping postal code short],Table3[Shipping region],,0)</f>
        <v>Utah</v>
      </c>
      <c r="L159">
        <v>0</v>
      </c>
      <c r="M159">
        <v>1.21</v>
      </c>
      <c r="N159">
        <v>3.18</v>
      </c>
    </row>
    <row r="160" spans="1:14" x14ac:dyDescent="0.2">
      <c r="A160" s="1">
        <v>43615</v>
      </c>
      <c r="B160" t="s">
        <v>177</v>
      </c>
      <c r="C160" t="s">
        <v>11</v>
      </c>
      <c r="D160" t="s">
        <v>11</v>
      </c>
      <c r="E160" t="s">
        <v>12</v>
      </c>
      <c r="F160" t="s">
        <v>16</v>
      </c>
      <c r="G160" t="s">
        <v>178</v>
      </c>
      <c r="H160" t="str">
        <f>LEFT(Table1[[#This Row],[destination_postal_code]],5)</f>
        <v>78754</v>
      </c>
      <c r="I160">
        <f>LEN(Table1[[#This Row],[destination_postal_code_short]])</f>
        <v>5</v>
      </c>
      <c r="J160" t="str">
        <f>_xlfn.XLOOKUP(Table1[[#This Row],[destination_postal_code_short]],Table3[Shipping postal code short],Table3[Shipping city],,0)</f>
        <v>Austin</v>
      </c>
      <c r="K160" t="str">
        <f>_xlfn.XLOOKUP(Table1[[#This Row],[destination_postal_code_short]],Table3[Shipping postal code short],Table3[Shipping region],,0)</f>
        <v>Texas</v>
      </c>
      <c r="L160">
        <v>0</v>
      </c>
      <c r="M160">
        <v>1.02</v>
      </c>
      <c r="N160">
        <v>2.76</v>
      </c>
    </row>
    <row r="161" spans="1:14" x14ac:dyDescent="0.2">
      <c r="A161" s="1">
        <v>43617</v>
      </c>
      <c r="B161" t="s">
        <v>180</v>
      </c>
      <c r="C161" t="s">
        <v>11</v>
      </c>
      <c r="D161" t="s">
        <v>11</v>
      </c>
      <c r="E161" t="s">
        <v>12</v>
      </c>
      <c r="F161" t="s">
        <v>16</v>
      </c>
      <c r="G161">
        <v>78741</v>
      </c>
      <c r="H161" t="str">
        <f>LEFT(Table1[[#This Row],[destination_postal_code]],5)</f>
        <v>78741</v>
      </c>
      <c r="I161">
        <f>LEN(Table1[[#This Row],[destination_postal_code_short]])</f>
        <v>5</v>
      </c>
      <c r="J161" t="str">
        <f>_xlfn.XLOOKUP(Table1[[#This Row],[destination_postal_code_short]],Table3[Shipping postal code short],Table3[Shipping city],,0)</f>
        <v>Austin</v>
      </c>
      <c r="K161" t="str">
        <f>_xlfn.XLOOKUP(Table1[[#This Row],[destination_postal_code_short]],Table3[Shipping postal code short],Table3[Shipping region],,0)</f>
        <v>Texas</v>
      </c>
      <c r="L161">
        <v>0</v>
      </c>
      <c r="M161">
        <v>1.02</v>
      </c>
      <c r="N161">
        <v>2.76</v>
      </c>
    </row>
    <row r="162" spans="1:14" x14ac:dyDescent="0.2">
      <c r="A162" s="1">
        <v>43617</v>
      </c>
      <c r="B162" t="s">
        <v>179</v>
      </c>
      <c r="C162" t="s">
        <v>11</v>
      </c>
      <c r="D162" t="s">
        <v>11</v>
      </c>
      <c r="E162" t="s">
        <v>12</v>
      </c>
      <c r="F162" t="s">
        <v>16</v>
      </c>
      <c r="G162">
        <v>84097</v>
      </c>
      <c r="H162" t="str">
        <f>LEFT(Table1[[#This Row],[destination_postal_code]],5)</f>
        <v>84097</v>
      </c>
      <c r="I162">
        <f>LEN(Table1[[#This Row],[destination_postal_code_short]])</f>
        <v>5</v>
      </c>
      <c r="J162" t="str">
        <f>_xlfn.XLOOKUP(Table1[[#This Row],[destination_postal_code_short]],Table3[Shipping postal code short],Table3[Shipping city],,0)</f>
        <v>Orem</v>
      </c>
      <c r="K162" t="str">
        <f>_xlfn.XLOOKUP(Table1[[#This Row],[destination_postal_code_short]],Table3[Shipping postal code short],Table3[Shipping region],,0)</f>
        <v>Utah</v>
      </c>
      <c r="L162">
        <v>0</v>
      </c>
      <c r="M162">
        <v>1</v>
      </c>
      <c r="N162">
        <v>2.66</v>
      </c>
    </row>
    <row r="163" spans="1:14" x14ac:dyDescent="0.2">
      <c r="A163" s="1">
        <v>43619</v>
      </c>
      <c r="B163" t="s">
        <v>181</v>
      </c>
      <c r="C163" t="s">
        <v>11</v>
      </c>
      <c r="D163" t="s">
        <v>11</v>
      </c>
      <c r="E163" t="s">
        <v>12</v>
      </c>
      <c r="F163" t="s">
        <v>24</v>
      </c>
      <c r="G163">
        <v>84118</v>
      </c>
      <c r="H163" t="str">
        <f>LEFT(Table1[[#This Row],[destination_postal_code]],5)</f>
        <v>84118</v>
      </c>
      <c r="I163">
        <f>LEN(Table1[[#This Row],[destination_postal_code_short]])</f>
        <v>5</v>
      </c>
      <c r="J163" t="str">
        <f>_xlfn.XLOOKUP(Table1[[#This Row],[destination_postal_code_short]],Table3[Shipping postal code short],Table3[Shipping city],,0)</f>
        <v>Kearns</v>
      </c>
      <c r="K163" t="str">
        <f>_xlfn.XLOOKUP(Table1[[#This Row],[destination_postal_code_short]],Table3[Shipping postal code short],Table3[Shipping region],,0)</f>
        <v>Utah</v>
      </c>
      <c r="L163">
        <v>0</v>
      </c>
      <c r="M163">
        <v>0.43</v>
      </c>
      <c r="N163">
        <v>7.42</v>
      </c>
    </row>
    <row r="164" spans="1:14" x14ac:dyDescent="0.2">
      <c r="A164" s="1">
        <v>43620</v>
      </c>
      <c r="B164" t="s">
        <v>182</v>
      </c>
      <c r="C164" t="s">
        <v>11</v>
      </c>
      <c r="D164" t="s">
        <v>11</v>
      </c>
      <c r="E164" t="s">
        <v>12</v>
      </c>
      <c r="F164" t="s">
        <v>16</v>
      </c>
      <c r="G164">
        <v>84660</v>
      </c>
      <c r="H164" t="str">
        <f>LEFT(Table1[[#This Row],[destination_postal_code]],5)</f>
        <v>84660</v>
      </c>
      <c r="I164">
        <f>LEN(Table1[[#This Row],[destination_postal_code_short]])</f>
        <v>5</v>
      </c>
      <c r="J164" t="str">
        <f>_xlfn.XLOOKUP(Table1[[#This Row],[destination_postal_code_short]],Table3[Shipping postal code short],Table3[Shipping city],,0)</f>
        <v>Spanish Fork</v>
      </c>
      <c r="K164" t="str">
        <f>_xlfn.XLOOKUP(Table1[[#This Row],[destination_postal_code_short]],Table3[Shipping postal code short],Table3[Shipping region],,0)</f>
        <v>Utah</v>
      </c>
      <c r="L164">
        <v>0</v>
      </c>
      <c r="M164">
        <v>1.37</v>
      </c>
      <c r="N164">
        <v>3.82</v>
      </c>
    </row>
    <row r="165" spans="1:14" x14ac:dyDescent="0.2">
      <c r="A165" s="1">
        <v>43621</v>
      </c>
      <c r="B165" t="s">
        <v>183</v>
      </c>
      <c r="C165" t="s">
        <v>11</v>
      </c>
      <c r="D165" t="s">
        <v>11</v>
      </c>
      <c r="E165" t="s">
        <v>12</v>
      </c>
      <c r="F165" t="s">
        <v>16</v>
      </c>
      <c r="G165">
        <v>76039</v>
      </c>
      <c r="H165" t="str">
        <f>LEFT(Table1[[#This Row],[destination_postal_code]],5)</f>
        <v>76039</v>
      </c>
      <c r="I165">
        <f>LEN(Table1[[#This Row],[destination_postal_code_short]])</f>
        <v>5</v>
      </c>
      <c r="J165" t="str">
        <f>_xlfn.XLOOKUP(Table1[[#This Row],[destination_postal_code_short]],Table3[Shipping postal code short],Table3[Shipping city],,0)</f>
        <v>Euless</v>
      </c>
      <c r="K165" t="str">
        <f>_xlfn.XLOOKUP(Table1[[#This Row],[destination_postal_code_short]],Table3[Shipping postal code short],Table3[Shipping region],,0)</f>
        <v>Texas</v>
      </c>
      <c r="L165">
        <v>0</v>
      </c>
      <c r="M165">
        <v>1.25</v>
      </c>
      <c r="N165">
        <v>3.28</v>
      </c>
    </row>
    <row r="166" spans="1:14" x14ac:dyDescent="0.2">
      <c r="A166" s="1">
        <v>43621</v>
      </c>
      <c r="B166" t="s">
        <v>184</v>
      </c>
      <c r="C166" t="s">
        <v>11</v>
      </c>
      <c r="D166" t="s">
        <v>11</v>
      </c>
      <c r="E166" t="s">
        <v>12</v>
      </c>
      <c r="F166" t="s">
        <v>16</v>
      </c>
      <c r="G166">
        <v>90505</v>
      </c>
      <c r="H166" t="str">
        <f>LEFT(Table1[[#This Row],[destination_postal_code]],5)</f>
        <v>90505</v>
      </c>
      <c r="I166">
        <f>LEN(Table1[[#This Row],[destination_postal_code_short]])</f>
        <v>5</v>
      </c>
      <c r="J166" t="str">
        <f>_xlfn.XLOOKUP(Table1[[#This Row],[destination_postal_code_short]],Table3[Shipping postal code short],Table3[Shipping city],,0)</f>
        <v>Torrance</v>
      </c>
      <c r="K166" t="str">
        <f>_xlfn.XLOOKUP(Table1[[#This Row],[destination_postal_code_short]],Table3[Shipping postal code short],Table3[Shipping region],,0)</f>
        <v>California</v>
      </c>
      <c r="L166">
        <v>0</v>
      </c>
      <c r="M166">
        <v>1.04</v>
      </c>
      <c r="N166">
        <v>2.7</v>
      </c>
    </row>
    <row r="167" spans="1:14" x14ac:dyDescent="0.2">
      <c r="A167" s="1">
        <v>43622</v>
      </c>
      <c r="B167" t="s">
        <v>185</v>
      </c>
      <c r="C167" t="s">
        <v>11</v>
      </c>
      <c r="D167" t="s">
        <v>11</v>
      </c>
      <c r="E167" t="s">
        <v>12</v>
      </c>
      <c r="F167" t="s">
        <v>16</v>
      </c>
      <c r="G167">
        <v>92071</v>
      </c>
      <c r="H167" t="str">
        <f>LEFT(Table1[[#This Row],[destination_postal_code]],5)</f>
        <v>92071</v>
      </c>
      <c r="I167">
        <f>LEN(Table1[[#This Row],[destination_postal_code_short]])</f>
        <v>5</v>
      </c>
      <c r="J167" t="str">
        <f>_xlfn.XLOOKUP(Table1[[#This Row],[destination_postal_code_short]],Table3[Shipping postal code short],Table3[Shipping city],,0)</f>
        <v>Santee</v>
      </c>
      <c r="K167" t="str">
        <f>_xlfn.XLOOKUP(Table1[[#This Row],[destination_postal_code_short]],Table3[Shipping postal code short],Table3[Shipping region],,0)</f>
        <v>California</v>
      </c>
      <c r="L167">
        <v>0</v>
      </c>
      <c r="M167">
        <v>1.04</v>
      </c>
      <c r="N167">
        <v>2.7</v>
      </c>
    </row>
    <row r="168" spans="1:14" x14ac:dyDescent="0.2">
      <c r="A168" s="1">
        <v>43623</v>
      </c>
      <c r="B168" t="s">
        <v>186</v>
      </c>
      <c r="C168" t="s">
        <v>11</v>
      </c>
      <c r="D168" t="s">
        <v>11</v>
      </c>
      <c r="E168" t="s">
        <v>12</v>
      </c>
      <c r="F168" t="s">
        <v>16</v>
      </c>
      <c r="G168">
        <v>33160</v>
      </c>
      <c r="H168" t="str">
        <f>LEFT(Table1[[#This Row],[destination_postal_code]],5)</f>
        <v>33160</v>
      </c>
      <c r="I168">
        <f>LEN(Table1[[#This Row],[destination_postal_code_short]])</f>
        <v>5</v>
      </c>
      <c r="J168" t="str">
        <f>_xlfn.XLOOKUP(Table1[[#This Row],[destination_postal_code_short]],Table3[Shipping postal code short],Table3[Shipping city],,0)</f>
        <v>North Miami Beach</v>
      </c>
      <c r="K168" t="str">
        <f>_xlfn.XLOOKUP(Table1[[#This Row],[destination_postal_code_short]],Table3[Shipping postal code short],Table3[Shipping region],,0)</f>
        <v>Florida</v>
      </c>
      <c r="L168">
        <v>0</v>
      </c>
      <c r="M168">
        <v>3.77</v>
      </c>
      <c r="N168">
        <v>5.53</v>
      </c>
    </row>
    <row r="169" spans="1:14" x14ac:dyDescent="0.2">
      <c r="A169" s="1">
        <v>43625</v>
      </c>
      <c r="B169" t="s">
        <v>187</v>
      </c>
      <c r="C169" t="s">
        <v>11</v>
      </c>
      <c r="D169" t="s">
        <v>11</v>
      </c>
      <c r="E169" t="s">
        <v>12</v>
      </c>
      <c r="F169" t="s">
        <v>16</v>
      </c>
      <c r="G169">
        <v>33160</v>
      </c>
      <c r="H169" t="str">
        <f>LEFT(Table1[[#This Row],[destination_postal_code]],5)</f>
        <v>33160</v>
      </c>
      <c r="I169">
        <f>LEN(Table1[[#This Row],[destination_postal_code_short]])</f>
        <v>5</v>
      </c>
      <c r="J169" t="str">
        <f>_xlfn.XLOOKUP(Table1[[#This Row],[destination_postal_code_short]],Table3[Shipping postal code short],Table3[Shipping city],,0)</f>
        <v>North Miami Beach</v>
      </c>
      <c r="K169" t="str">
        <f>_xlfn.XLOOKUP(Table1[[#This Row],[destination_postal_code_short]],Table3[Shipping postal code short],Table3[Shipping region],,0)</f>
        <v>Florida</v>
      </c>
      <c r="L169">
        <v>0</v>
      </c>
      <c r="M169">
        <v>1.33</v>
      </c>
      <c r="N169">
        <v>4.33</v>
      </c>
    </row>
    <row r="170" spans="1:14" x14ac:dyDescent="0.2">
      <c r="A170" s="1">
        <v>43626</v>
      </c>
      <c r="B170" t="s">
        <v>188</v>
      </c>
      <c r="C170" t="s">
        <v>11</v>
      </c>
      <c r="D170" t="s">
        <v>11</v>
      </c>
      <c r="E170" t="s">
        <v>12</v>
      </c>
      <c r="F170" t="s">
        <v>16</v>
      </c>
      <c r="G170">
        <v>91406</v>
      </c>
      <c r="H170" t="str">
        <f>LEFT(Table1[[#This Row],[destination_postal_code]],5)</f>
        <v>91406</v>
      </c>
      <c r="I170">
        <f>LEN(Table1[[#This Row],[destination_postal_code_short]])</f>
        <v>5</v>
      </c>
      <c r="J170" t="str">
        <f>_xlfn.XLOOKUP(Table1[[#This Row],[destination_postal_code_short]],Table3[Shipping postal code short],Table3[Shipping city],,0)</f>
        <v>Van Nuys</v>
      </c>
      <c r="K170" t="str">
        <f>_xlfn.XLOOKUP(Table1[[#This Row],[destination_postal_code_short]],Table3[Shipping postal code short],Table3[Shipping region],,0)</f>
        <v>California</v>
      </c>
      <c r="L170">
        <v>0</v>
      </c>
      <c r="M170">
        <v>1.04</v>
      </c>
      <c r="N170">
        <v>2.7</v>
      </c>
    </row>
    <row r="171" spans="1:14" x14ac:dyDescent="0.2">
      <c r="A171" s="1">
        <v>43629</v>
      </c>
      <c r="B171" t="s">
        <v>189</v>
      </c>
      <c r="C171" t="s">
        <v>11</v>
      </c>
      <c r="D171" t="s">
        <v>11</v>
      </c>
      <c r="E171" t="s">
        <v>12</v>
      </c>
      <c r="F171" t="s">
        <v>16</v>
      </c>
      <c r="G171">
        <v>84041</v>
      </c>
      <c r="H171" t="str">
        <f>LEFT(Table1[[#This Row],[destination_postal_code]],5)</f>
        <v>84041</v>
      </c>
      <c r="I171">
        <f>LEN(Table1[[#This Row],[destination_postal_code_short]])</f>
        <v>5</v>
      </c>
      <c r="J171" t="str">
        <f>_xlfn.XLOOKUP(Table1[[#This Row],[destination_postal_code_short]],Table3[Shipping postal code short],Table3[Shipping city],,0)</f>
        <v>Layton</v>
      </c>
      <c r="K171" t="str">
        <f>_xlfn.XLOOKUP(Table1[[#This Row],[destination_postal_code_short]],Table3[Shipping postal code short],Table3[Shipping region],,0)</f>
        <v>Utah</v>
      </c>
      <c r="L171">
        <v>0</v>
      </c>
      <c r="M171">
        <v>2.91</v>
      </c>
      <c r="N171">
        <v>4.9400000000000004</v>
      </c>
    </row>
    <row r="172" spans="1:14" x14ac:dyDescent="0.2">
      <c r="A172" s="1">
        <v>43629</v>
      </c>
      <c r="B172" t="s">
        <v>190</v>
      </c>
      <c r="C172" t="s">
        <v>11</v>
      </c>
      <c r="D172" t="s">
        <v>11</v>
      </c>
      <c r="E172" t="s">
        <v>12</v>
      </c>
      <c r="F172" t="s">
        <v>16</v>
      </c>
      <c r="G172">
        <v>84020</v>
      </c>
      <c r="H172" t="str">
        <f>LEFT(Table1[[#This Row],[destination_postal_code]],5)</f>
        <v>84020</v>
      </c>
      <c r="I172">
        <f>LEN(Table1[[#This Row],[destination_postal_code_short]])</f>
        <v>5</v>
      </c>
      <c r="J172" t="str">
        <f>_xlfn.XLOOKUP(Table1[[#This Row],[destination_postal_code_short]],Table3[Shipping postal code short],Table3[Shipping city],,0)</f>
        <v>Draper</v>
      </c>
      <c r="K172" t="str">
        <f>_xlfn.XLOOKUP(Table1[[#This Row],[destination_postal_code_short]],Table3[Shipping postal code short],Table3[Shipping region],,0)</f>
        <v>Utah</v>
      </c>
      <c r="L172">
        <v>0</v>
      </c>
      <c r="M172">
        <v>1.21</v>
      </c>
      <c r="N172">
        <v>3.18</v>
      </c>
    </row>
    <row r="173" spans="1:14" x14ac:dyDescent="0.2">
      <c r="A173" s="1">
        <v>43632</v>
      </c>
      <c r="B173" t="s">
        <v>195</v>
      </c>
      <c r="C173" t="s">
        <v>11</v>
      </c>
      <c r="D173" t="s">
        <v>11</v>
      </c>
      <c r="E173" t="s">
        <v>12</v>
      </c>
      <c r="F173" t="s">
        <v>16</v>
      </c>
      <c r="G173">
        <v>91406</v>
      </c>
      <c r="H173" t="str">
        <f>LEFT(Table1[[#This Row],[destination_postal_code]],5)</f>
        <v>91406</v>
      </c>
      <c r="I173">
        <f>LEN(Table1[[#This Row],[destination_postal_code_short]])</f>
        <v>5</v>
      </c>
      <c r="J173" t="str">
        <f>_xlfn.XLOOKUP(Table1[[#This Row],[destination_postal_code_short]],Table3[Shipping postal code short],Table3[Shipping city],,0)</f>
        <v>Van Nuys</v>
      </c>
      <c r="K173" t="str">
        <f>_xlfn.XLOOKUP(Table1[[#This Row],[destination_postal_code_short]],Table3[Shipping postal code short],Table3[Shipping region],,0)</f>
        <v>California</v>
      </c>
      <c r="L173">
        <v>0</v>
      </c>
      <c r="M173">
        <v>1.04</v>
      </c>
      <c r="N173">
        <v>2.7</v>
      </c>
    </row>
    <row r="174" spans="1:14" x14ac:dyDescent="0.2">
      <c r="A174" s="1">
        <v>43632</v>
      </c>
      <c r="B174" t="s">
        <v>192</v>
      </c>
      <c r="C174" t="s">
        <v>11</v>
      </c>
      <c r="D174" t="s">
        <v>11</v>
      </c>
      <c r="E174" t="s">
        <v>12</v>
      </c>
      <c r="F174" t="s">
        <v>13</v>
      </c>
      <c r="G174">
        <v>84606</v>
      </c>
      <c r="H174" t="str">
        <f>LEFT(Table1[[#This Row],[destination_postal_code]],5)</f>
        <v>84606</v>
      </c>
      <c r="I174">
        <f>LEN(Table1[[#This Row],[destination_postal_code_short]])</f>
        <v>5</v>
      </c>
      <c r="J174" t="str">
        <f>_xlfn.XLOOKUP(Table1[[#This Row],[destination_postal_code_short]],Table3[Shipping postal code short],Table3[Shipping city],,0)</f>
        <v>Provo</v>
      </c>
      <c r="K174" t="str">
        <f>_xlfn.XLOOKUP(Table1[[#This Row],[destination_postal_code_short]],Table3[Shipping postal code short],Table3[Shipping region],,0)</f>
        <v>Utah</v>
      </c>
      <c r="L174">
        <v>0</v>
      </c>
      <c r="M174">
        <v>0</v>
      </c>
      <c r="N174">
        <v>1</v>
      </c>
    </row>
    <row r="175" spans="1:14" x14ac:dyDescent="0.2">
      <c r="A175" s="1">
        <v>43632</v>
      </c>
      <c r="B175" t="s">
        <v>194</v>
      </c>
      <c r="C175" t="s">
        <v>11</v>
      </c>
      <c r="D175" t="s">
        <v>11</v>
      </c>
      <c r="E175" t="s">
        <v>12</v>
      </c>
      <c r="F175" t="s">
        <v>16</v>
      </c>
      <c r="G175">
        <v>21214</v>
      </c>
      <c r="H175" t="str">
        <f>LEFT(Table1[[#This Row],[destination_postal_code]],5)</f>
        <v>21214</v>
      </c>
      <c r="I175">
        <f>LEN(Table1[[#This Row],[destination_postal_code_short]])</f>
        <v>5</v>
      </c>
      <c r="J175" t="str">
        <f>_xlfn.XLOOKUP(Table1[[#This Row],[destination_postal_code_short]],Table3[Shipping postal code short],Table3[Shipping city],,0)</f>
        <v>BALTIMORE</v>
      </c>
      <c r="K175" t="str">
        <f>_xlfn.XLOOKUP(Table1[[#This Row],[destination_postal_code_short]],Table3[Shipping postal code short],Table3[Shipping region],,0)</f>
        <v>Maryland</v>
      </c>
      <c r="L175">
        <v>0</v>
      </c>
      <c r="M175">
        <v>0.98</v>
      </c>
      <c r="N175">
        <v>2.96</v>
      </c>
    </row>
    <row r="176" spans="1:14" x14ac:dyDescent="0.2">
      <c r="A176" s="1">
        <v>43632</v>
      </c>
      <c r="B176" t="s">
        <v>191</v>
      </c>
      <c r="C176" t="s">
        <v>11</v>
      </c>
      <c r="D176" t="s">
        <v>11</v>
      </c>
      <c r="E176" t="s">
        <v>12</v>
      </c>
      <c r="F176" t="s">
        <v>16</v>
      </c>
      <c r="G176">
        <v>92509</v>
      </c>
      <c r="H176" t="str">
        <f>LEFT(Table1[[#This Row],[destination_postal_code]],5)</f>
        <v>92509</v>
      </c>
      <c r="I176">
        <f>LEN(Table1[[#This Row],[destination_postal_code_short]])</f>
        <v>5</v>
      </c>
      <c r="J176" t="str">
        <f>_xlfn.XLOOKUP(Table1[[#This Row],[destination_postal_code_short]],Table3[Shipping postal code short],Table3[Shipping city],,0)</f>
        <v>Riverside</v>
      </c>
      <c r="K176" t="str">
        <f>_xlfn.XLOOKUP(Table1[[#This Row],[destination_postal_code_short]],Table3[Shipping postal code short],Table3[Shipping region],,0)</f>
        <v>California</v>
      </c>
      <c r="L176">
        <v>0</v>
      </c>
      <c r="M176">
        <v>1.04</v>
      </c>
      <c r="N176">
        <v>2.7</v>
      </c>
    </row>
    <row r="177" spans="1:14" x14ac:dyDescent="0.2">
      <c r="A177" s="1">
        <v>43632</v>
      </c>
      <c r="B177" t="s">
        <v>193</v>
      </c>
      <c r="C177" t="s">
        <v>11</v>
      </c>
      <c r="D177" t="s">
        <v>11</v>
      </c>
      <c r="E177" t="s">
        <v>12</v>
      </c>
      <c r="F177" t="s">
        <v>16</v>
      </c>
      <c r="G177">
        <v>22151</v>
      </c>
      <c r="H177" t="str">
        <f>LEFT(Table1[[#This Row],[destination_postal_code]],5)</f>
        <v>22151</v>
      </c>
      <c r="I177">
        <f>LEN(Table1[[#This Row],[destination_postal_code_short]])</f>
        <v>5</v>
      </c>
      <c r="J177" t="str">
        <f>_xlfn.XLOOKUP(Table1[[#This Row],[destination_postal_code_short]],Table3[Shipping postal code short],Table3[Shipping city],,0)</f>
        <v>Springfield</v>
      </c>
      <c r="K177" t="str">
        <f>_xlfn.XLOOKUP(Table1[[#This Row],[destination_postal_code_short]],Table3[Shipping postal code short],Table3[Shipping region],,0)</f>
        <v>Virginia</v>
      </c>
      <c r="L177">
        <v>0</v>
      </c>
      <c r="M177">
        <v>0.98</v>
      </c>
      <c r="N177">
        <v>2.96</v>
      </c>
    </row>
    <row r="178" spans="1:14" x14ac:dyDescent="0.2">
      <c r="A178" s="1">
        <v>43635</v>
      </c>
      <c r="B178" t="s">
        <v>199</v>
      </c>
      <c r="C178" t="s">
        <v>11</v>
      </c>
      <c r="D178" t="s">
        <v>11</v>
      </c>
      <c r="E178" t="s">
        <v>12</v>
      </c>
      <c r="F178" t="s">
        <v>16</v>
      </c>
      <c r="G178" s="2" t="s">
        <v>200</v>
      </c>
      <c r="H178" s="2" t="str">
        <f>LEFT(Table1[[#This Row],[destination_postal_code]],5)</f>
        <v>04103</v>
      </c>
      <c r="I178" s="2">
        <f>LEN(Table1[[#This Row],[destination_postal_code_short]])</f>
        <v>5</v>
      </c>
      <c r="J178" s="2" t="str">
        <f>_xlfn.XLOOKUP(Table1[[#This Row],[destination_postal_code_short]],Table3[Shipping postal code short],Table3[Shipping city],,0)</f>
        <v>Portland</v>
      </c>
      <c r="K178" s="2" t="str">
        <f>_xlfn.XLOOKUP(Table1[[#This Row],[destination_postal_code_short]],Table3[Shipping postal code short],Table3[Shipping region],,0)</f>
        <v>Maine</v>
      </c>
      <c r="L178">
        <v>0</v>
      </c>
      <c r="M178">
        <v>0.97</v>
      </c>
      <c r="N178">
        <v>3.09</v>
      </c>
    </row>
    <row r="179" spans="1:14" x14ac:dyDescent="0.2">
      <c r="A179" s="1">
        <v>43635</v>
      </c>
      <c r="B179" t="s">
        <v>198</v>
      </c>
      <c r="C179" t="s">
        <v>11</v>
      </c>
      <c r="D179" t="s">
        <v>11</v>
      </c>
      <c r="E179" t="s">
        <v>12</v>
      </c>
      <c r="F179" t="s">
        <v>16</v>
      </c>
      <c r="G179">
        <v>42223</v>
      </c>
      <c r="H179" t="str">
        <f>LEFT(Table1[[#This Row],[destination_postal_code]],5)</f>
        <v>42223</v>
      </c>
      <c r="I179">
        <f>LEN(Table1[[#This Row],[destination_postal_code_short]])</f>
        <v>5</v>
      </c>
      <c r="J179" t="str">
        <f>_xlfn.XLOOKUP(Table1[[#This Row],[destination_postal_code_short]],Table3[Shipping postal code short],Table3[Shipping city],,0)</f>
        <v>FORT CAMPBELL</v>
      </c>
      <c r="K179" t="str">
        <f>_xlfn.XLOOKUP(Table1[[#This Row],[destination_postal_code_short]],Table3[Shipping postal code short],Table3[Shipping region],,0)</f>
        <v>Kentucky</v>
      </c>
      <c r="L179">
        <v>0</v>
      </c>
      <c r="M179">
        <v>1.34</v>
      </c>
      <c r="N179">
        <v>4.0599999999999996</v>
      </c>
    </row>
    <row r="180" spans="1:14" x14ac:dyDescent="0.2">
      <c r="A180" s="1">
        <v>43635</v>
      </c>
      <c r="B180" t="s">
        <v>196</v>
      </c>
      <c r="C180" t="s">
        <v>11</v>
      </c>
      <c r="D180" t="s">
        <v>11</v>
      </c>
      <c r="E180" t="s">
        <v>12</v>
      </c>
      <c r="F180" t="s">
        <v>16</v>
      </c>
      <c r="G180">
        <v>75063</v>
      </c>
      <c r="H180" t="str">
        <f>LEFT(Table1[[#This Row],[destination_postal_code]],5)</f>
        <v>75063</v>
      </c>
      <c r="I180">
        <f>LEN(Table1[[#This Row],[destination_postal_code_short]])</f>
        <v>5</v>
      </c>
      <c r="J180" t="str">
        <f>_xlfn.XLOOKUP(Table1[[#This Row],[destination_postal_code_short]],Table3[Shipping postal code short],Table3[Shipping city],,0)</f>
        <v>Irving</v>
      </c>
      <c r="K180" t="str">
        <f>_xlfn.XLOOKUP(Table1[[#This Row],[destination_postal_code_short]],Table3[Shipping postal code short],Table3[Shipping region],,0)</f>
        <v>Texas</v>
      </c>
      <c r="L180">
        <v>0</v>
      </c>
      <c r="M180">
        <v>1.02</v>
      </c>
      <c r="N180">
        <v>2.76</v>
      </c>
    </row>
    <row r="181" spans="1:14" x14ac:dyDescent="0.2">
      <c r="A181" s="1">
        <v>43635</v>
      </c>
      <c r="B181" t="s">
        <v>197</v>
      </c>
      <c r="C181" t="s">
        <v>11</v>
      </c>
      <c r="D181" t="s">
        <v>11</v>
      </c>
      <c r="E181" t="s">
        <v>12</v>
      </c>
      <c r="F181" t="s">
        <v>16</v>
      </c>
      <c r="G181">
        <v>84660</v>
      </c>
      <c r="H181" t="str">
        <f>LEFT(Table1[[#This Row],[destination_postal_code]],5)</f>
        <v>84660</v>
      </c>
      <c r="I181">
        <f>LEN(Table1[[#This Row],[destination_postal_code_short]])</f>
        <v>5</v>
      </c>
      <c r="J181" t="str">
        <f>_xlfn.XLOOKUP(Table1[[#This Row],[destination_postal_code_short]],Table3[Shipping postal code short],Table3[Shipping city],,0)</f>
        <v>Spanish Fork</v>
      </c>
      <c r="K181" t="str">
        <f>_xlfn.XLOOKUP(Table1[[#This Row],[destination_postal_code_short]],Table3[Shipping postal code short],Table3[Shipping region],,0)</f>
        <v>Utah</v>
      </c>
      <c r="L181">
        <v>0</v>
      </c>
      <c r="M181">
        <v>2.91</v>
      </c>
      <c r="N181">
        <v>4.9400000000000004</v>
      </c>
    </row>
    <row r="182" spans="1:14" x14ac:dyDescent="0.2">
      <c r="A182" s="1">
        <v>43636</v>
      </c>
      <c r="B182" t="s">
        <v>202</v>
      </c>
      <c r="C182" t="s">
        <v>11</v>
      </c>
      <c r="D182" t="s">
        <v>11</v>
      </c>
      <c r="E182" t="s">
        <v>12</v>
      </c>
      <c r="F182" t="s">
        <v>16</v>
      </c>
      <c r="G182">
        <v>84117</v>
      </c>
      <c r="H182" t="str">
        <f>LEFT(Table1[[#This Row],[destination_postal_code]],5)</f>
        <v>84117</v>
      </c>
      <c r="I182">
        <f>LEN(Table1[[#This Row],[destination_postal_code_short]])</f>
        <v>5</v>
      </c>
      <c r="J182" t="str">
        <f>_xlfn.XLOOKUP(Table1[[#This Row],[destination_postal_code_short]],Table3[Shipping postal code short],Table3[Shipping city],,0)</f>
        <v>Holladay</v>
      </c>
      <c r="K182" t="str">
        <f>_xlfn.XLOOKUP(Table1[[#This Row],[destination_postal_code_short]],Table3[Shipping postal code short],Table3[Shipping region],,0)</f>
        <v>Utah</v>
      </c>
      <c r="L182">
        <v>0</v>
      </c>
      <c r="M182">
        <v>1.37</v>
      </c>
      <c r="N182">
        <v>3.82</v>
      </c>
    </row>
    <row r="183" spans="1:14" x14ac:dyDescent="0.2">
      <c r="A183" s="1">
        <v>43636</v>
      </c>
      <c r="B183" t="s">
        <v>203</v>
      </c>
      <c r="C183" t="s">
        <v>11</v>
      </c>
      <c r="D183" t="s">
        <v>11</v>
      </c>
      <c r="E183" t="s">
        <v>12</v>
      </c>
      <c r="F183" t="s">
        <v>16</v>
      </c>
      <c r="G183">
        <v>91731</v>
      </c>
      <c r="H183" t="str">
        <f>LEFT(Table1[[#This Row],[destination_postal_code]],5)</f>
        <v>91731</v>
      </c>
      <c r="I183">
        <f>LEN(Table1[[#This Row],[destination_postal_code_short]])</f>
        <v>5</v>
      </c>
      <c r="J183" t="str">
        <f>_xlfn.XLOOKUP(Table1[[#This Row],[destination_postal_code_short]],Table3[Shipping postal code short],Table3[Shipping city],,0)</f>
        <v xml:space="preserve">El Monte </v>
      </c>
      <c r="K183" t="str">
        <f>_xlfn.XLOOKUP(Table1[[#This Row],[destination_postal_code_short]],Table3[Shipping postal code short],Table3[Shipping region],,0)</f>
        <v>California</v>
      </c>
      <c r="L183">
        <v>0</v>
      </c>
      <c r="M183">
        <v>1.04</v>
      </c>
      <c r="N183">
        <v>2.7</v>
      </c>
    </row>
    <row r="184" spans="1:14" x14ac:dyDescent="0.2">
      <c r="A184" s="1">
        <v>43636</v>
      </c>
      <c r="B184" t="s">
        <v>201</v>
      </c>
      <c r="C184" t="s">
        <v>11</v>
      </c>
      <c r="D184" t="s">
        <v>11</v>
      </c>
      <c r="E184" t="s">
        <v>12</v>
      </c>
      <c r="F184" t="s">
        <v>16</v>
      </c>
      <c r="G184">
        <v>44815</v>
      </c>
      <c r="H184" t="str">
        <f>LEFT(Table1[[#This Row],[destination_postal_code]],5)</f>
        <v>44815</v>
      </c>
      <c r="I184">
        <f>LEN(Table1[[#This Row],[destination_postal_code_short]])</f>
        <v>5</v>
      </c>
      <c r="J184" t="str">
        <f>_xlfn.XLOOKUP(Table1[[#This Row],[destination_postal_code_short]],Table3[Shipping postal code short],Table3[Shipping city],,0)</f>
        <v>Bettsville</v>
      </c>
      <c r="K184" t="str">
        <f>_xlfn.XLOOKUP(Table1[[#This Row],[destination_postal_code_short]],Table3[Shipping postal code short],Table3[Shipping region],,0)</f>
        <v>Ohio</v>
      </c>
      <c r="L184">
        <v>0</v>
      </c>
      <c r="M184">
        <v>0.98</v>
      </c>
      <c r="N184">
        <v>2.96</v>
      </c>
    </row>
    <row r="185" spans="1:14" x14ac:dyDescent="0.2">
      <c r="A185" s="1">
        <v>43637</v>
      </c>
      <c r="B185" t="s">
        <v>206</v>
      </c>
      <c r="C185" t="s">
        <v>11</v>
      </c>
      <c r="D185" t="s">
        <v>11</v>
      </c>
      <c r="E185" t="s">
        <v>12</v>
      </c>
      <c r="F185" t="s">
        <v>16</v>
      </c>
      <c r="G185">
        <v>22204</v>
      </c>
      <c r="H185" t="str">
        <f>LEFT(Table1[[#This Row],[destination_postal_code]],5)</f>
        <v>22204</v>
      </c>
      <c r="I185">
        <f>LEN(Table1[[#This Row],[destination_postal_code_short]])</f>
        <v>5</v>
      </c>
      <c r="J185" t="str">
        <f>_xlfn.XLOOKUP(Table1[[#This Row],[destination_postal_code_short]],Table3[Shipping postal code short],Table3[Shipping city],,0)</f>
        <v>Arlington</v>
      </c>
      <c r="K185" t="str">
        <f>_xlfn.XLOOKUP(Table1[[#This Row],[destination_postal_code_short]],Table3[Shipping postal code short],Table3[Shipping region],,0)</f>
        <v>Virginia</v>
      </c>
      <c r="L185">
        <v>0</v>
      </c>
      <c r="M185">
        <v>1.34</v>
      </c>
      <c r="N185">
        <v>4.1900000000000004</v>
      </c>
    </row>
    <row r="186" spans="1:14" x14ac:dyDescent="0.2">
      <c r="A186" s="1">
        <v>43637</v>
      </c>
      <c r="B186" t="s">
        <v>205</v>
      </c>
      <c r="C186" t="s">
        <v>11</v>
      </c>
      <c r="D186" t="s">
        <v>11</v>
      </c>
      <c r="E186" t="s">
        <v>12</v>
      </c>
      <c r="F186" t="s">
        <v>16</v>
      </c>
      <c r="G186">
        <v>78741</v>
      </c>
      <c r="H186" t="str">
        <f>LEFT(Table1[[#This Row],[destination_postal_code]],5)</f>
        <v>78741</v>
      </c>
      <c r="I186">
        <f>LEN(Table1[[#This Row],[destination_postal_code_short]])</f>
        <v>5</v>
      </c>
      <c r="J186" t="str">
        <f>_xlfn.XLOOKUP(Table1[[#This Row],[destination_postal_code_short]],Table3[Shipping postal code short],Table3[Shipping city],,0)</f>
        <v>Austin</v>
      </c>
      <c r="K186" t="str">
        <f>_xlfn.XLOOKUP(Table1[[#This Row],[destination_postal_code_short]],Table3[Shipping postal code short],Table3[Shipping region],,0)</f>
        <v>Texas</v>
      </c>
      <c r="L186">
        <v>0</v>
      </c>
      <c r="M186">
        <v>1.02</v>
      </c>
      <c r="N186">
        <v>2.76</v>
      </c>
    </row>
    <row r="187" spans="1:14" x14ac:dyDescent="0.2">
      <c r="A187" s="1">
        <v>43637</v>
      </c>
      <c r="B187" t="s">
        <v>204</v>
      </c>
      <c r="C187" t="s">
        <v>11</v>
      </c>
      <c r="D187" t="s">
        <v>11</v>
      </c>
      <c r="E187" t="s">
        <v>12</v>
      </c>
      <c r="F187" t="s">
        <v>16</v>
      </c>
      <c r="G187">
        <v>11563</v>
      </c>
      <c r="H187" t="str">
        <f>LEFT(Table1[[#This Row],[destination_postal_code]],5)</f>
        <v>11563</v>
      </c>
      <c r="I187">
        <f>LEN(Table1[[#This Row],[destination_postal_code_short]])</f>
        <v>5</v>
      </c>
      <c r="J187" t="str">
        <f>_xlfn.XLOOKUP(Table1[[#This Row],[destination_postal_code_short]],Table3[Shipping postal code short],Table3[Shipping city],,0)</f>
        <v>Lynbrook</v>
      </c>
      <c r="K187" t="str">
        <f>_xlfn.XLOOKUP(Table1[[#This Row],[destination_postal_code_short]],Table3[Shipping postal code short],Table3[Shipping region],,0)</f>
        <v>New York</v>
      </c>
      <c r="L187">
        <v>0</v>
      </c>
      <c r="M187">
        <v>0.97</v>
      </c>
      <c r="N187">
        <v>3.09</v>
      </c>
    </row>
    <row r="188" spans="1:14" x14ac:dyDescent="0.2">
      <c r="A188" s="1">
        <v>43638</v>
      </c>
      <c r="B188" t="s">
        <v>209</v>
      </c>
      <c r="C188" t="s">
        <v>11</v>
      </c>
      <c r="D188" t="s">
        <v>11</v>
      </c>
      <c r="E188" t="s">
        <v>12</v>
      </c>
      <c r="F188" t="s">
        <v>16</v>
      </c>
      <c r="G188">
        <v>91762</v>
      </c>
      <c r="H188" t="str">
        <f>LEFT(Table1[[#This Row],[destination_postal_code]],5)</f>
        <v>91762</v>
      </c>
      <c r="I188">
        <f>LEN(Table1[[#This Row],[destination_postal_code_short]])</f>
        <v>5</v>
      </c>
      <c r="J188" t="str">
        <f>_xlfn.XLOOKUP(Table1[[#This Row],[destination_postal_code_short]],Table3[Shipping postal code short],Table3[Shipping city],,0)</f>
        <v>Ontario</v>
      </c>
      <c r="K188" t="str">
        <f>_xlfn.XLOOKUP(Table1[[#This Row],[destination_postal_code_short]],Table3[Shipping postal code short],Table3[Shipping region],,0)</f>
        <v>California</v>
      </c>
      <c r="L188">
        <v>0</v>
      </c>
      <c r="M188">
        <v>1.42</v>
      </c>
      <c r="N188">
        <v>3.88</v>
      </c>
    </row>
    <row r="189" spans="1:14" x14ac:dyDescent="0.2">
      <c r="A189" s="1">
        <v>43638</v>
      </c>
      <c r="B189" t="s">
        <v>208</v>
      </c>
      <c r="C189" t="s">
        <v>11</v>
      </c>
      <c r="D189" t="s">
        <v>11</v>
      </c>
      <c r="E189" t="s">
        <v>12</v>
      </c>
      <c r="F189" t="s">
        <v>16</v>
      </c>
      <c r="G189">
        <v>84118</v>
      </c>
      <c r="H189" t="str">
        <f>LEFT(Table1[[#This Row],[destination_postal_code]],5)</f>
        <v>84118</v>
      </c>
      <c r="I189">
        <f>LEN(Table1[[#This Row],[destination_postal_code_short]])</f>
        <v>5</v>
      </c>
      <c r="J189" t="str">
        <f>_xlfn.XLOOKUP(Table1[[#This Row],[destination_postal_code_short]],Table3[Shipping postal code short],Table3[Shipping city],,0)</f>
        <v>Kearns</v>
      </c>
      <c r="K189" t="str">
        <f>_xlfn.XLOOKUP(Table1[[#This Row],[destination_postal_code_short]],Table3[Shipping postal code short],Table3[Shipping region],,0)</f>
        <v>Utah</v>
      </c>
      <c r="L189">
        <v>0</v>
      </c>
      <c r="M189">
        <v>1.37</v>
      </c>
      <c r="N189">
        <v>3.82</v>
      </c>
    </row>
    <row r="190" spans="1:14" x14ac:dyDescent="0.2">
      <c r="A190" s="1">
        <v>43638</v>
      </c>
      <c r="B190" t="s">
        <v>207</v>
      </c>
      <c r="C190" t="s">
        <v>11</v>
      </c>
      <c r="D190" t="s">
        <v>11</v>
      </c>
      <c r="E190" t="s">
        <v>12</v>
      </c>
      <c r="F190" t="s">
        <v>16</v>
      </c>
      <c r="G190">
        <v>84405</v>
      </c>
      <c r="H190" t="str">
        <f>LEFT(Table1[[#This Row],[destination_postal_code]],5)</f>
        <v>84405</v>
      </c>
      <c r="I190">
        <f>LEN(Table1[[#This Row],[destination_postal_code_short]])</f>
        <v>5</v>
      </c>
      <c r="J190" t="str">
        <f>_xlfn.XLOOKUP(Table1[[#This Row],[destination_postal_code_short]],Table3[Shipping postal code short],Table3[Shipping city],,0)</f>
        <v>South Weber</v>
      </c>
      <c r="K190" t="str">
        <f>_xlfn.XLOOKUP(Table1[[#This Row],[destination_postal_code_short]],Table3[Shipping postal code short],Table3[Shipping region],,0)</f>
        <v>Utah</v>
      </c>
      <c r="L190">
        <v>0</v>
      </c>
      <c r="M190">
        <v>1.21</v>
      </c>
      <c r="N190">
        <v>3.18</v>
      </c>
    </row>
    <row r="191" spans="1:14" x14ac:dyDescent="0.2">
      <c r="A191" s="1">
        <v>43638</v>
      </c>
      <c r="B191" t="s">
        <v>210</v>
      </c>
      <c r="C191" t="s">
        <v>11</v>
      </c>
      <c r="D191" t="s">
        <v>11</v>
      </c>
      <c r="E191" t="s">
        <v>12</v>
      </c>
      <c r="F191" t="s">
        <v>24</v>
      </c>
      <c r="G191">
        <v>84044</v>
      </c>
      <c r="H191" t="str">
        <f>LEFT(Table1[[#This Row],[destination_postal_code]],5)</f>
        <v>84044</v>
      </c>
      <c r="I191">
        <f>LEN(Table1[[#This Row],[destination_postal_code_short]])</f>
        <v>5</v>
      </c>
      <c r="J191" t="str">
        <f>_xlfn.XLOOKUP(Table1[[#This Row],[destination_postal_code_short]],Table3[Shipping postal code short],Table3[Shipping city],,0)</f>
        <v>Magna</v>
      </c>
      <c r="K191" t="str">
        <f>_xlfn.XLOOKUP(Table1[[#This Row],[destination_postal_code_short]],Table3[Shipping postal code short],Table3[Shipping region],,0)</f>
        <v>Utah</v>
      </c>
      <c r="L191">
        <v>0</v>
      </c>
      <c r="M191">
        <v>0.43</v>
      </c>
      <c r="N191">
        <v>7.42</v>
      </c>
    </row>
    <row r="192" spans="1:14" x14ac:dyDescent="0.2">
      <c r="A192" s="1">
        <v>43638</v>
      </c>
      <c r="B192" t="s">
        <v>212</v>
      </c>
      <c r="C192" t="s">
        <v>11</v>
      </c>
      <c r="D192" t="s">
        <v>11</v>
      </c>
      <c r="E192" t="s">
        <v>12</v>
      </c>
      <c r="F192" t="s">
        <v>24</v>
      </c>
      <c r="G192">
        <v>84335</v>
      </c>
      <c r="H192" t="str">
        <f>LEFT(Table1[[#This Row],[destination_postal_code]],5)</f>
        <v>84335</v>
      </c>
      <c r="I192">
        <f>LEN(Table1[[#This Row],[destination_postal_code_short]])</f>
        <v>5</v>
      </c>
      <c r="J192" t="str">
        <f>_xlfn.XLOOKUP(Table1[[#This Row],[destination_postal_code_short]],Table3[Shipping postal code short],Table3[Shipping city],,0)</f>
        <v>Smithfield</v>
      </c>
      <c r="K192" t="str">
        <f>_xlfn.XLOOKUP(Table1[[#This Row],[destination_postal_code_short]],Table3[Shipping postal code short],Table3[Shipping region],,0)</f>
        <v>Utah</v>
      </c>
      <c r="L192">
        <v>0</v>
      </c>
      <c r="M192">
        <v>0.43</v>
      </c>
      <c r="N192">
        <v>7.42</v>
      </c>
    </row>
    <row r="193" spans="1:14" x14ac:dyDescent="0.2">
      <c r="A193" s="1">
        <v>43638</v>
      </c>
      <c r="B193" t="s">
        <v>211</v>
      </c>
      <c r="C193" t="s">
        <v>11</v>
      </c>
      <c r="D193" t="s">
        <v>11</v>
      </c>
      <c r="E193" t="s">
        <v>12</v>
      </c>
      <c r="F193" t="s">
        <v>24</v>
      </c>
      <c r="G193">
        <v>84062</v>
      </c>
      <c r="H193" t="str">
        <f>LEFT(Table1[[#This Row],[destination_postal_code]],5)</f>
        <v>84062</v>
      </c>
      <c r="I193">
        <f>LEN(Table1[[#This Row],[destination_postal_code_short]])</f>
        <v>5</v>
      </c>
      <c r="J193" t="str">
        <f>_xlfn.XLOOKUP(Table1[[#This Row],[destination_postal_code_short]],Table3[Shipping postal code short],Table3[Shipping city],,0)</f>
        <v>Pleasant Grove</v>
      </c>
      <c r="K193" t="str">
        <f>_xlfn.XLOOKUP(Table1[[#This Row],[destination_postal_code_short]],Table3[Shipping postal code short],Table3[Shipping region],,0)</f>
        <v>Utah</v>
      </c>
      <c r="L193">
        <v>0</v>
      </c>
      <c r="M193">
        <v>1.04</v>
      </c>
      <c r="N193">
        <v>7.71</v>
      </c>
    </row>
    <row r="194" spans="1:14" x14ac:dyDescent="0.2">
      <c r="A194" s="1">
        <v>43640</v>
      </c>
      <c r="B194" t="s">
        <v>214</v>
      </c>
      <c r="C194" t="s">
        <v>11</v>
      </c>
      <c r="D194" t="s">
        <v>11</v>
      </c>
      <c r="E194" t="s">
        <v>12</v>
      </c>
      <c r="F194" t="s">
        <v>16</v>
      </c>
      <c r="G194">
        <v>89178</v>
      </c>
      <c r="H194" t="str">
        <f>LEFT(Table1[[#This Row],[destination_postal_code]],5)</f>
        <v>89178</v>
      </c>
      <c r="I194">
        <f>LEN(Table1[[#This Row],[destination_postal_code_short]])</f>
        <v>5</v>
      </c>
      <c r="J194" t="str">
        <f>_xlfn.XLOOKUP(Table1[[#This Row],[destination_postal_code_short]],Table3[Shipping postal code short],Table3[Shipping city],,0)</f>
        <v>Las Vegas</v>
      </c>
      <c r="K194" t="str">
        <f>_xlfn.XLOOKUP(Table1[[#This Row],[destination_postal_code_short]],Table3[Shipping postal code short],Table3[Shipping region],,0)</f>
        <v>Nevada</v>
      </c>
      <c r="L194">
        <v>0</v>
      </c>
      <c r="M194">
        <v>1.42</v>
      </c>
      <c r="N194">
        <v>3.88</v>
      </c>
    </row>
    <row r="195" spans="1:14" x14ac:dyDescent="0.2">
      <c r="A195" s="1">
        <v>43640</v>
      </c>
      <c r="B195" t="s">
        <v>215</v>
      </c>
      <c r="C195" t="s">
        <v>11</v>
      </c>
      <c r="D195" t="s">
        <v>11</v>
      </c>
      <c r="E195" t="s">
        <v>12</v>
      </c>
      <c r="F195" t="s">
        <v>16</v>
      </c>
      <c r="G195">
        <v>32801</v>
      </c>
      <c r="H195" t="str">
        <f>LEFT(Table1[[#This Row],[destination_postal_code]],5)</f>
        <v>32801</v>
      </c>
      <c r="I195">
        <f>LEN(Table1[[#This Row],[destination_postal_code_short]])</f>
        <v>5</v>
      </c>
      <c r="J195" t="str">
        <f>_xlfn.XLOOKUP(Table1[[#This Row],[destination_postal_code_short]],Table3[Shipping postal code short],Table3[Shipping city],,0)</f>
        <v>Orlando</v>
      </c>
      <c r="K195" t="str">
        <f>_xlfn.XLOOKUP(Table1[[#This Row],[destination_postal_code_short]],Table3[Shipping postal code short],Table3[Shipping region],,0)</f>
        <v>Florida</v>
      </c>
      <c r="L195">
        <v>0</v>
      </c>
      <c r="M195">
        <v>1.33</v>
      </c>
      <c r="N195">
        <v>4.33</v>
      </c>
    </row>
    <row r="196" spans="1:14" x14ac:dyDescent="0.2">
      <c r="A196" s="1">
        <v>43640</v>
      </c>
      <c r="B196" t="s">
        <v>213</v>
      </c>
      <c r="C196" t="s">
        <v>11</v>
      </c>
      <c r="D196" t="s">
        <v>11</v>
      </c>
      <c r="E196" t="s">
        <v>12</v>
      </c>
      <c r="F196" t="s">
        <v>16</v>
      </c>
      <c r="G196">
        <v>84120</v>
      </c>
      <c r="H196" t="str">
        <f>LEFT(Table1[[#This Row],[destination_postal_code]],5)</f>
        <v>84120</v>
      </c>
      <c r="I196">
        <f>LEN(Table1[[#This Row],[destination_postal_code_short]])</f>
        <v>5</v>
      </c>
      <c r="J196" t="str">
        <f>_xlfn.XLOOKUP(Table1[[#This Row],[destination_postal_code_short]],Table3[Shipping postal code short],Table3[Shipping city],,0)</f>
        <v>West Valley City</v>
      </c>
      <c r="K196" t="str">
        <f>_xlfn.XLOOKUP(Table1[[#This Row],[destination_postal_code_short]],Table3[Shipping postal code short],Table3[Shipping region],,0)</f>
        <v>Utah</v>
      </c>
      <c r="L196">
        <v>0</v>
      </c>
      <c r="M196">
        <v>1</v>
      </c>
      <c r="N196">
        <v>2.66</v>
      </c>
    </row>
    <row r="197" spans="1:14" x14ac:dyDescent="0.2">
      <c r="A197" s="1">
        <v>43641</v>
      </c>
      <c r="B197" t="s">
        <v>217</v>
      </c>
      <c r="C197" t="s">
        <v>11</v>
      </c>
      <c r="D197" t="s">
        <v>11</v>
      </c>
      <c r="E197" t="s">
        <v>12</v>
      </c>
      <c r="F197" t="s">
        <v>16</v>
      </c>
      <c r="G197">
        <v>83440</v>
      </c>
      <c r="H197" t="str">
        <f>LEFT(Table1[[#This Row],[destination_postal_code]],5)</f>
        <v>83440</v>
      </c>
      <c r="I197">
        <f>LEN(Table1[[#This Row],[destination_postal_code_short]])</f>
        <v>5</v>
      </c>
      <c r="J197" t="str">
        <f>_xlfn.XLOOKUP(Table1[[#This Row],[destination_postal_code_short]],Table3[Shipping postal code short],Table3[Shipping city],,0)</f>
        <v>Rexburg</v>
      </c>
      <c r="K197" t="str">
        <f>_xlfn.XLOOKUP(Table1[[#This Row],[destination_postal_code_short]],Table3[Shipping postal code short],Table3[Shipping region],,0)</f>
        <v>Idaho</v>
      </c>
      <c r="L197">
        <v>0</v>
      </c>
      <c r="M197">
        <v>1</v>
      </c>
      <c r="N197">
        <v>2.66</v>
      </c>
    </row>
    <row r="198" spans="1:14" x14ac:dyDescent="0.2">
      <c r="A198" s="1">
        <v>43641</v>
      </c>
      <c r="B198" t="s">
        <v>216</v>
      </c>
      <c r="C198" t="s">
        <v>11</v>
      </c>
      <c r="D198" t="s">
        <v>11</v>
      </c>
      <c r="E198" t="s">
        <v>12</v>
      </c>
      <c r="F198" t="s">
        <v>16</v>
      </c>
      <c r="G198">
        <v>28083</v>
      </c>
      <c r="H198" t="str">
        <f>LEFT(Table1[[#This Row],[destination_postal_code]],5)</f>
        <v>28083</v>
      </c>
      <c r="I198">
        <f>LEN(Table1[[#This Row],[destination_postal_code_short]])</f>
        <v>5</v>
      </c>
      <c r="J198" t="str">
        <f>_xlfn.XLOOKUP(Table1[[#This Row],[destination_postal_code_short]],Table3[Shipping postal code short],Table3[Shipping city],,0)</f>
        <v>Kannapolis</v>
      </c>
      <c r="K198" t="str">
        <f>_xlfn.XLOOKUP(Table1[[#This Row],[destination_postal_code_short]],Table3[Shipping postal code short],Table3[Shipping region],,0)</f>
        <v>North Carolina</v>
      </c>
      <c r="L198">
        <v>0</v>
      </c>
      <c r="M198">
        <v>3.22</v>
      </c>
      <c r="N198">
        <v>5.38</v>
      </c>
    </row>
    <row r="199" spans="1:14" x14ac:dyDescent="0.2">
      <c r="A199" s="1">
        <v>43645</v>
      </c>
      <c r="B199" t="s">
        <v>219</v>
      </c>
      <c r="C199" t="s">
        <v>11</v>
      </c>
      <c r="D199" t="s">
        <v>11</v>
      </c>
      <c r="E199" t="s">
        <v>12</v>
      </c>
      <c r="F199" t="s">
        <v>16</v>
      </c>
      <c r="G199">
        <v>92083</v>
      </c>
      <c r="H199" t="str">
        <f>LEFT(Table1[[#This Row],[destination_postal_code]],5)</f>
        <v>92083</v>
      </c>
      <c r="I199">
        <f>LEN(Table1[[#This Row],[destination_postal_code_short]])</f>
        <v>5</v>
      </c>
      <c r="J199" t="str">
        <f>_xlfn.XLOOKUP(Table1[[#This Row],[destination_postal_code_short]],Table3[Shipping postal code short],Table3[Shipping city],,0)</f>
        <v>Vista</v>
      </c>
      <c r="K199" t="str">
        <f>_xlfn.XLOOKUP(Table1[[#This Row],[destination_postal_code_short]],Table3[Shipping postal code short],Table3[Shipping region],,0)</f>
        <v>California</v>
      </c>
      <c r="L199">
        <v>0</v>
      </c>
      <c r="M199">
        <v>1.04</v>
      </c>
      <c r="N199">
        <v>2.7</v>
      </c>
    </row>
    <row r="200" spans="1:14" x14ac:dyDescent="0.2">
      <c r="A200" s="1">
        <v>43645</v>
      </c>
      <c r="B200" t="s">
        <v>218</v>
      </c>
      <c r="C200" t="s">
        <v>11</v>
      </c>
      <c r="D200" t="s">
        <v>11</v>
      </c>
      <c r="E200" t="s">
        <v>12</v>
      </c>
      <c r="F200" t="s">
        <v>16</v>
      </c>
      <c r="G200">
        <v>84118</v>
      </c>
      <c r="H200" t="str">
        <f>LEFT(Table1[[#This Row],[destination_postal_code]],5)</f>
        <v>84118</v>
      </c>
      <c r="I200">
        <f>LEN(Table1[[#This Row],[destination_postal_code_short]])</f>
        <v>5</v>
      </c>
      <c r="J200" t="str">
        <f>_xlfn.XLOOKUP(Table1[[#This Row],[destination_postal_code_short]],Table3[Shipping postal code short],Table3[Shipping city],,0)</f>
        <v>Kearns</v>
      </c>
      <c r="K200" t="str">
        <f>_xlfn.XLOOKUP(Table1[[#This Row],[destination_postal_code_short]],Table3[Shipping postal code short],Table3[Shipping region],,0)</f>
        <v>Utah</v>
      </c>
      <c r="L200">
        <v>0</v>
      </c>
      <c r="M200">
        <v>1.37</v>
      </c>
      <c r="N200">
        <v>3.82</v>
      </c>
    </row>
    <row r="201" spans="1:14" x14ac:dyDescent="0.2">
      <c r="A201" s="1">
        <v>43646</v>
      </c>
      <c r="B201" t="s">
        <v>220</v>
      </c>
      <c r="C201" t="s">
        <v>11</v>
      </c>
      <c r="D201" t="s">
        <v>11</v>
      </c>
      <c r="E201" t="s">
        <v>12</v>
      </c>
      <c r="F201" t="s">
        <v>16</v>
      </c>
      <c r="G201">
        <v>77023</v>
      </c>
      <c r="H201" t="str">
        <f>LEFT(Table1[[#This Row],[destination_postal_code]],5)</f>
        <v>77023</v>
      </c>
      <c r="I201">
        <f>LEN(Table1[[#This Row],[destination_postal_code_short]])</f>
        <v>5</v>
      </c>
      <c r="J201" t="str">
        <f>_xlfn.XLOOKUP(Table1[[#This Row],[destination_postal_code_short]],Table3[Shipping postal code short],Table3[Shipping city],,0)</f>
        <v>Houston</v>
      </c>
      <c r="K201" t="str">
        <f>_xlfn.XLOOKUP(Table1[[#This Row],[destination_postal_code_short]],Table3[Shipping postal code short],Table3[Shipping region],,0)</f>
        <v>Texas</v>
      </c>
      <c r="L201">
        <v>0</v>
      </c>
      <c r="M201">
        <v>0.98</v>
      </c>
      <c r="N201">
        <v>2.84</v>
      </c>
    </row>
    <row r="202" spans="1:14" x14ac:dyDescent="0.2">
      <c r="A202" s="1">
        <v>43648</v>
      </c>
      <c r="B202" t="s">
        <v>221</v>
      </c>
      <c r="C202" t="s">
        <v>11</v>
      </c>
      <c r="D202" t="s">
        <v>11</v>
      </c>
      <c r="E202" t="s">
        <v>12</v>
      </c>
      <c r="F202" t="s">
        <v>16</v>
      </c>
      <c r="G202">
        <v>91746</v>
      </c>
      <c r="H202" t="str">
        <f>LEFT(Table1[[#This Row],[destination_postal_code]],5)</f>
        <v>91746</v>
      </c>
      <c r="I202">
        <f>LEN(Table1[[#This Row],[destination_postal_code_short]])</f>
        <v>5</v>
      </c>
      <c r="J202" t="str">
        <f>_xlfn.XLOOKUP(Table1[[#This Row],[destination_postal_code_short]],Table3[Shipping postal code short],Table3[Shipping city],,0)</f>
        <v>La Puente</v>
      </c>
      <c r="K202" t="str">
        <f>_xlfn.XLOOKUP(Table1[[#This Row],[destination_postal_code_short]],Table3[Shipping postal code short],Table3[Shipping region],,0)</f>
        <v>California</v>
      </c>
      <c r="L202">
        <v>0</v>
      </c>
      <c r="M202">
        <v>1.04</v>
      </c>
      <c r="N202">
        <v>2.7</v>
      </c>
    </row>
    <row r="203" spans="1:14" x14ac:dyDescent="0.2">
      <c r="A203" s="1">
        <v>43648</v>
      </c>
      <c r="B203" t="s">
        <v>222</v>
      </c>
      <c r="C203" t="s">
        <v>11</v>
      </c>
      <c r="D203" t="s">
        <v>11</v>
      </c>
      <c r="E203" t="s">
        <v>12</v>
      </c>
      <c r="F203" t="s">
        <v>16</v>
      </c>
      <c r="G203" t="s">
        <v>223</v>
      </c>
      <c r="H203" t="str">
        <f>LEFT(Table1[[#This Row],[destination_postal_code]],5)</f>
        <v>11563</v>
      </c>
      <c r="I203">
        <f>LEN(Table1[[#This Row],[destination_postal_code_short]])</f>
        <v>5</v>
      </c>
      <c r="J203" t="str">
        <f>_xlfn.XLOOKUP(Table1[[#This Row],[destination_postal_code_short]],Table3[Shipping postal code short],Table3[Shipping city],,0)</f>
        <v>Lynbrook</v>
      </c>
      <c r="K203" t="str">
        <f>_xlfn.XLOOKUP(Table1[[#This Row],[destination_postal_code_short]],Table3[Shipping postal code short],Table3[Shipping region],,0)</f>
        <v>New York</v>
      </c>
      <c r="L203">
        <v>0</v>
      </c>
      <c r="M203">
        <v>0.97</v>
      </c>
      <c r="N203">
        <v>3.09</v>
      </c>
    </row>
    <row r="204" spans="1:14" x14ac:dyDescent="0.2">
      <c r="A204" s="1">
        <v>43651</v>
      </c>
      <c r="B204" t="s">
        <v>225</v>
      </c>
      <c r="C204" t="s">
        <v>11</v>
      </c>
      <c r="D204" t="s">
        <v>11</v>
      </c>
      <c r="E204" t="s">
        <v>12</v>
      </c>
      <c r="F204" t="s">
        <v>16</v>
      </c>
      <c r="G204">
        <v>91408</v>
      </c>
      <c r="H204" t="str">
        <f>LEFT(Table1[[#This Row],[destination_postal_code]],5)</f>
        <v>91408</v>
      </c>
      <c r="I204">
        <f>LEN(Table1[[#This Row],[destination_postal_code_short]])</f>
        <v>5</v>
      </c>
      <c r="J204" t="str">
        <f>_xlfn.XLOOKUP(Table1[[#This Row],[destination_postal_code_short]],Table3[Shipping postal code short],Table3[Shipping city],,0)</f>
        <v>Van nuys</v>
      </c>
      <c r="K204" t="str">
        <f>_xlfn.XLOOKUP(Table1[[#This Row],[destination_postal_code_short]],Table3[Shipping postal code short],Table3[Shipping region],,0)</f>
        <v>California</v>
      </c>
      <c r="L204">
        <v>0</v>
      </c>
      <c r="M204">
        <v>1.04</v>
      </c>
      <c r="N204">
        <v>2.7</v>
      </c>
    </row>
    <row r="205" spans="1:14" x14ac:dyDescent="0.2">
      <c r="A205" s="1">
        <v>43651</v>
      </c>
      <c r="B205" t="s">
        <v>224</v>
      </c>
      <c r="C205" t="s">
        <v>11</v>
      </c>
      <c r="D205" t="s">
        <v>11</v>
      </c>
      <c r="E205" t="s">
        <v>12</v>
      </c>
      <c r="F205" t="s">
        <v>24</v>
      </c>
      <c r="G205">
        <v>84084</v>
      </c>
      <c r="H205" t="str">
        <f>LEFT(Table1[[#This Row],[destination_postal_code]],5)</f>
        <v>84084</v>
      </c>
      <c r="I205">
        <f>LEN(Table1[[#This Row],[destination_postal_code_short]])</f>
        <v>5</v>
      </c>
      <c r="J205" t="str">
        <f>_xlfn.XLOOKUP(Table1[[#This Row],[destination_postal_code_short]],Table3[Shipping postal code short],Table3[Shipping city],,0)</f>
        <v>West Jordan</v>
      </c>
      <c r="K205" t="str">
        <f>_xlfn.XLOOKUP(Table1[[#This Row],[destination_postal_code_short]],Table3[Shipping postal code short],Table3[Shipping region],,0)</f>
        <v>Utah</v>
      </c>
      <c r="L205">
        <v>0</v>
      </c>
      <c r="M205">
        <v>0.43</v>
      </c>
      <c r="N205">
        <v>7.42</v>
      </c>
    </row>
    <row r="206" spans="1:14" x14ac:dyDescent="0.2">
      <c r="A206" s="1">
        <v>43651</v>
      </c>
      <c r="B206" t="s">
        <v>227</v>
      </c>
      <c r="C206" t="s">
        <v>11</v>
      </c>
      <c r="D206" t="s">
        <v>11</v>
      </c>
      <c r="E206" t="s">
        <v>12</v>
      </c>
      <c r="F206" t="s">
        <v>16</v>
      </c>
      <c r="G206">
        <v>84663</v>
      </c>
      <c r="H206" t="str">
        <f>LEFT(Table1[[#This Row],[destination_postal_code]],5)</f>
        <v>84663</v>
      </c>
      <c r="I206">
        <f>LEN(Table1[[#This Row],[destination_postal_code_short]])</f>
        <v>5</v>
      </c>
      <c r="J206" t="str">
        <f>_xlfn.XLOOKUP(Table1[[#This Row],[destination_postal_code_short]],Table3[Shipping postal code short],Table3[Shipping city],,0)</f>
        <v>Springville</v>
      </c>
      <c r="K206" t="str">
        <f>_xlfn.XLOOKUP(Table1[[#This Row],[destination_postal_code_short]],Table3[Shipping postal code short],Table3[Shipping region],,0)</f>
        <v>Utah</v>
      </c>
      <c r="L206">
        <v>0</v>
      </c>
      <c r="M206">
        <v>1.37</v>
      </c>
      <c r="N206">
        <v>3.82</v>
      </c>
    </row>
    <row r="207" spans="1:14" x14ac:dyDescent="0.2">
      <c r="A207" s="1">
        <v>43651</v>
      </c>
      <c r="B207" t="s">
        <v>228</v>
      </c>
      <c r="C207" t="s">
        <v>11</v>
      </c>
      <c r="D207" t="s">
        <v>11</v>
      </c>
      <c r="E207" t="s">
        <v>12</v>
      </c>
      <c r="F207" t="s">
        <v>16</v>
      </c>
      <c r="G207">
        <v>84606</v>
      </c>
      <c r="H207" t="str">
        <f>LEFT(Table1[[#This Row],[destination_postal_code]],5)</f>
        <v>84606</v>
      </c>
      <c r="I207">
        <f>LEN(Table1[[#This Row],[destination_postal_code_short]])</f>
        <v>5</v>
      </c>
      <c r="J207" t="str">
        <f>_xlfn.XLOOKUP(Table1[[#This Row],[destination_postal_code_short]],Table3[Shipping postal code short],Table3[Shipping city],,0)</f>
        <v>Provo</v>
      </c>
      <c r="K207" t="str">
        <f>_xlfn.XLOOKUP(Table1[[#This Row],[destination_postal_code_short]],Table3[Shipping postal code short],Table3[Shipping region],,0)</f>
        <v>Utah</v>
      </c>
      <c r="L207">
        <v>0</v>
      </c>
      <c r="M207">
        <v>1.21</v>
      </c>
      <c r="N207">
        <v>3.18</v>
      </c>
    </row>
    <row r="208" spans="1:14" x14ac:dyDescent="0.2">
      <c r="A208" s="1">
        <v>43651</v>
      </c>
      <c r="B208" t="s">
        <v>226</v>
      </c>
      <c r="C208" t="s">
        <v>11</v>
      </c>
      <c r="D208" t="s">
        <v>11</v>
      </c>
      <c r="E208" t="s">
        <v>12</v>
      </c>
      <c r="F208" t="s">
        <v>16</v>
      </c>
      <c r="G208">
        <v>91324</v>
      </c>
      <c r="H208" t="str">
        <f>LEFT(Table1[[#This Row],[destination_postal_code]],5)</f>
        <v>91324</v>
      </c>
      <c r="I208">
        <f>LEN(Table1[[#This Row],[destination_postal_code_short]])</f>
        <v>5</v>
      </c>
      <c r="J208" t="str">
        <f>_xlfn.XLOOKUP(Table1[[#This Row],[destination_postal_code_short]],Table3[Shipping postal code short],Table3[Shipping city],,0)</f>
        <v>Northridge</v>
      </c>
      <c r="K208" t="str">
        <f>_xlfn.XLOOKUP(Table1[[#This Row],[destination_postal_code_short]],Table3[Shipping postal code short],Table3[Shipping region],,0)</f>
        <v>California</v>
      </c>
      <c r="L208">
        <v>0</v>
      </c>
      <c r="M208">
        <v>1.42</v>
      </c>
      <c r="N208">
        <v>3.88</v>
      </c>
    </row>
    <row r="209" spans="1:14" x14ac:dyDescent="0.2">
      <c r="A209" s="1">
        <v>43652</v>
      </c>
      <c r="B209" t="s">
        <v>231</v>
      </c>
      <c r="C209" t="s">
        <v>11</v>
      </c>
      <c r="D209" t="s">
        <v>11</v>
      </c>
      <c r="E209" t="s">
        <v>12</v>
      </c>
      <c r="F209" t="s">
        <v>16</v>
      </c>
      <c r="G209">
        <v>99205</v>
      </c>
      <c r="H209" t="str">
        <f>LEFT(Table1[[#This Row],[destination_postal_code]],5)</f>
        <v>99205</v>
      </c>
      <c r="I209">
        <f>LEN(Table1[[#This Row],[destination_postal_code_short]])</f>
        <v>5</v>
      </c>
      <c r="J209" t="str">
        <f>_xlfn.XLOOKUP(Table1[[#This Row],[destination_postal_code_short]],Table3[Shipping postal code short],Table3[Shipping city],,0)</f>
        <v>Spokane</v>
      </c>
      <c r="K209" t="str">
        <f>_xlfn.XLOOKUP(Table1[[#This Row],[destination_postal_code_short]],Table3[Shipping postal code short],Table3[Shipping region],,0)</f>
        <v>Washington</v>
      </c>
      <c r="L209">
        <v>0</v>
      </c>
      <c r="M209">
        <v>1.02</v>
      </c>
      <c r="N209">
        <v>2.76</v>
      </c>
    </row>
    <row r="210" spans="1:14" x14ac:dyDescent="0.2">
      <c r="A210" s="1">
        <v>43652</v>
      </c>
      <c r="B210" t="s">
        <v>230</v>
      </c>
      <c r="C210" t="s">
        <v>11</v>
      </c>
      <c r="D210" t="s">
        <v>11</v>
      </c>
      <c r="E210" t="s">
        <v>12</v>
      </c>
      <c r="F210" t="s">
        <v>16</v>
      </c>
      <c r="G210">
        <v>30633</v>
      </c>
      <c r="H210" t="str">
        <f>LEFT(Table1[[#This Row],[destination_postal_code]],5)</f>
        <v>30633</v>
      </c>
      <c r="I210">
        <f>LEN(Table1[[#This Row],[destination_postal_code_short]])</f>
        <v>5</v>
      </c>
      <c r="J210" t="str">
        <f>_xlfn.XLOOKUP(Table1[[#This Row],[destination_postal_code_short]],Table3[Shipping postal code short],Table3[Shipping city],,0)</f>
        <v>Danielsville</v>
      </c>
      <c r="K210" t="str">
        <f>_xlfn.XLOOKUP(Table1[[#This Row],[destination_postal_code_short]],Table3[Shipping postal code short],Table3[Shipping region],,0)</f>
        <v>Georgia</v>
      </c>
      <c r="L210">
        <v>0</v>
      </c>
      <c r="M210">
        <v>0.98</v>
      </c>
      <c r="N210">
        <v>2.96</v>
      </c>
    </row>
    <row r="211" spans="1:14" x14ac:dyDescent="0.2">
      <c r="A211" s="1">
        <v>43652</v>
      </c>
      <c r="B211" t="s">
        <v>229</v>
      </c>
      <c r="C211" t="s">
        <v>11</v>
      </c>
      <c r="D211" t="s">
        <v>11</v>
      </c>
      <c r="E211" t="s">
        <v>12</v>
      </c>
      <c r="F211" t="s">
        <v>24</v>
      </c>
      <c r="G211">
        <v>84118</v>
      </c>
      <c r="H211" t="str">
        <f>LEFT(Table1[[#This Row],[destination_postal_code]],5)</f>
        <v>84118</v>
      </c>
      <c r="I211">
        <f>LEN(Table1[[#This Row],[destination_postal_code_short]])</f>
        <v>5</v>
      </c>
      <c r="J211" t="str">
        <f>_xlfn.XLOOKUP(Table1[[#This Row],[destination_postal_code_short]],Table3[Shipping postal code short],Table3[Shipping city],,0)</f>
        <v>Kearns</v>
      </c>
      <c r="K211" t="str">
        <f>_xlfn.XLOOKUP(Table1[[#This Row],[destination_postal_code_short]],Table3[Shipping postal code short],Table3[Shipping region],,0)</f>
        <v>Utah</v>
      </c>
      <c r="L211">
        <v>0</v>
      </c>
      <c r="M211">
        <v>0.69</v>
      </c>
      <c r="N211">
        <v>7.61</v>
      </c>
    </row>
    <row r="212" spans="1:14" x14ac:dyDescent="0.2">
      <c r="A212" s="1">
        <v>43653</v>
      </c>
      <c r="B212" t="s">
        <v>233</v>
      </c>
      <c r="C212" t="s">
        <v>11</v>
      </c>
      <c r="D212" t="s">
        <v>11</v>
      </c>
      <c r="E212" t="s">
        <v>12</v>
      </c>
      <c r="F212" t="s">
        <v>16</v>
      </c>
      <c r="G212">
        <v>84604</v>
      </c>
      <c r="H212" t="str">
        <f>LEFT(Table1[[#This Row],[destination_postal_code]],5)</f>
        <v>84604</v>
      </c>
      <c r="I212">
        <f>LEN(Table1[[#This Row],[destination_postal_code_short]])</f>
        <v>5</v>
      </c>
      <c r="J212" t="str">
        <f>_xlfn.XLOOKUP(Table1[[#This Row],[destination_postal_code_short]],Table3[Shipping postal code short],Table3[Shipping city],,0)</f>
        <v>Provo</v>
      </c>
      <c r="K212" t="str">
        <f>_xlfn.XLOOKUP(Table1[[#This Row],[destination_postal_code_short]],Table3[Shipping postal code short],Table3[Shipping region],,0)</f>
        <v>Utah</v>
      </c>
      <c r="L212">
        <v>0</v>
      </c>
      <c r="M212">
        <v>1.21</v>
      </c>
      <c r="N212">
        <v>3.18</v>
      </c>
    </row>
    <row r="213" spans="1:14" x14ac:dyDescent="0.2">
      <c r="A213" s="1">
        <v>43653</v>
      </c>
      <c r="B213" t="s">
        <v>232</v>
      </c>
      <c r="C213" t="s">
        <v>11</v>
      </c>
      <c r="D213" t="s">
        <v>11</v>
      </c>
      <c r="E213" t="s">
        <v>12</v>
      </c>
      <c r="F213" t="s">
        <v>16</v>
      </c>
      <c r="G213">
        <v>33415</v>
      </c>
      <c r="H213" t="str">
        <f>LEFT(Table1[[#This Row],[destination_postal_code]],5)</f>
        <v>33415</v>
      </c>
      <c r="I213">
        <f>LEN(Table1[[#This Row],[destination_postal_code_short]])</f>
        <v>5</v>
      </c>
      <c r="J213" t="str">
        <f>_xlfn.XLOOKUP(Table1[[#This Row],[destination_postal_code_short]],Table3[Shipping postal code short],Table3[Shipping city],,0)</f>
        <v>West Palm Beach</v>
      </c>
      <c r="K213" t="str">
        <f>_xlfn.XLOOKUP(Table1[[#This Row],[destination_postal_code_short]],Table3[Shipping postal code short],Table3[Shipping region],,0)</f>
        <v>Florida</v>
      </c>
      <c r="L213">
        <v>0</v>
      </c>
      <c r="M213">
        <v>3.77</v>
      </c>
      <c r="N213">
        <v>5.53</v>
      </c>
    </row>
    <row r="214" spans="1:14" x14ac:dyDescent="0.2">
      <c r="A214" s="1">
        <v>43655</v>
      </c>
      <c r="B214" t="s">
        <v>234</v>
      </c>
      <c r="C214" t="s">
        <v>11</v>
      </c>
      <c r="D214" t="s">
        <v>11</v>
      </c>
      <c r="E214" t="s">
        <v>12</v>
      </c>
      <c r="F214" t="s">
        <v>16</v>
      </c>
      <c r="G214">
        <v>90007</v>
      </c>
      <c r="H214" t="str">
        <f>LEFT(Table1[[#This Row],[destination_postal_code]],5)</f>
        <v>90007</v>
      </c>
      <c r="I214">
        <f>LEN(Table1[[#This Row],[destination_postal_code_short]])</f>
        <v>5</v>
      </c>
      <c r="J214" t="str">
        <f>_xlfn.XLOOKUP(Table1[[#This Row],[destination_postal_code_short]],Table3[Shipping postal code short],Table3[Shipping city],,0)</f>
        <v>Los Angeles</v>
      </c>
      <c r="K214" t="str">
        <f>_xlfn.XLOOKUP(Table1[[#This Row],[destination_postal_code_short]],Table3[Shipping postal code short],Table3[Shipping region],,0)</f>
        <v>California</v>
      </c>
      <c r="L214">
        <v>0</v>
      </c>
      <c r="M214">
        <v>1.27</v>
      </c>
      <c r="N214">
        <v>3.22</v>
      </c>
    </row>
    <row r="215" spans="1:14" x14ac:dyDescent="0.2">
      <c r="A215" s="1">
        <v>43657</v>
      </c>
      <c r="B215" t="s">
        <v>237</v>
      </c>
      <c r="C215" t="s">
        <v>11</v>
      </c>
      <c r="D215" t="s">
        <v>11</v>
      </c>
      <c r="E215" t="s">
        <v>12</v>
      </c>
      <c r="F215" t="s">
        <v>16</v>
      </c>
      <c r="G215">
        <v>76028</v>
      </c>
      <c r="H215" t="str">
        <f>LEFT(Table1[[#This Row],[destination_postal_code]],5)</f>
        <v>76028</v>
      </c>
      <c r="I215">
        <f>LEN(Table1[[#This Row],[destination_postal_code_short]])</f>
        <v>5</v>
      </c>
      <c r="J215" t="str">
        <f>_xlfn.XLOOKUP(Table1[[#This Row],[destination_postal_code_short]],Table3[Shipping postal code short],Table3[Shipping city],,0)</f>
        <v>Burleson</v>
      </c>
      <c r="K215" t="str">
        <f>_xlfn.XLOOKUP(Table1[[#This Row],[destination_postal_code_short]],Table3[Shipping postal code short],Table3[Shipping region],,0)</f>
        <v>Texas</v>
      </c>
      <c r="L215">
        <v>0</v>
      </c>
      <c r="M215">
        <v>1.39</v>
      </c>
      <c r="N215">
        <v>3.96</v>
      </c>
    </row>
    <row r="216" spans="1:14" x14ac:dyDescent="0.2">
      <c r="A216" s="1">
        <v>43657</v>
      </c>
      <c r="B216" t="s">
        <v>235</v>
      </c>
      <c r="C216" t="s">
        <v>11</v>
      </c>
      <c r="D216" t="s">
        <v>11</v>
      </c>
      <c r="E216" t="s">
        <v>12</v>
      </c>
      <c r="F216" t="s">
        <v>16</v>
      </c>
      <c r="G216">
        <v>84663</v>
      </c>
      <c r="H216" t="str">
        <f>LEFT(Table1[[#This Row],[destination_postal_code]],5)</f>
        <v>84663</v>
      </c>
      <c r="I216">
        <f>LEN(Table1[[#This Row],[destination_postal_code_short]])</f>
        <v>5</v>
      </c>
      <c r="J216" t="str">
        <f>_xlfn.XLOOKUP(Table1[[#This Row],[destination_postal_code_short]],Table3[Shipping postal code short],Table3[Shipping city],,0)</f>
        <v>Springville</v>
      </c>
      <c r="K216" t="str">
        <f>_xlfn.XLOOKUP(Table1[[#This Row],[destination_postal_code_short]],Table3[Shipping postal code short],Table3[Shipping region],,0)</f>
        <v>Utah</v>
      </c>
      <c r="L216">
        <v>0</v>
      </c>
      <c r="M216">
        <v>1.37</v>
      </c>
      <c r="N216">
        <v>3.82</v>
      </c>
    </row>
    <row r="217" spans="1:14" x14ac:dyDescent="0.2">
      <c r="A217" s="1">
        <v>43657</v>
      </c>
      <c r="B217" t="s">
        <v>236</v>
      </c>
      <c r="C217" t="s">
        <v>11</v>
      </c>
      <c r="D217" t="s">
        <v>11</v>
      </c>
      <c r="E217" t="s">
        <v>12</v>
      </c>
      <c r="F217" t="s">
        <v>16</v>
      </c>
      <c r="G217">
        <v>33415</v>
      </c>
      <c r="H217" t="str">
        <f>LEFT(Table1[[#This Row],[destination_postal_code]],5)</f>
        <v>33415</v>
      </c>
      <c r="I217">
        <f>LEN(Table1[[#This Row],[destination_postal_code_short]])</f>
        <v>5</v>
      </c>
      <c r="J217" t="str">
        <f>_xlfn.XLOOKUP(Table1[[#This Row],[destination_postal_code_short]],Table3[Shipping postal code short],Table3[Shipping city],,0)</f>
        <v>West Palm Beach</v>
      </c>
      <c r="K217" t="str">
        <f>_xlfn.XLOOKUP(Table1[[#This Row],[destination_postal_code_short]],Table3[Shipping postal code short],Table3[Shipping region],,0)</f>
        <v>Florida</v>
      </c>
      <c r="L217">
        <v>0</v>
      </c>
      <c r="M217">
        <v>1.33</v>
      </c>
      <c r="N217">
        <v>4.33</v>
      </c>
    </row>
    <row r="218" spans="1:14" x14ac:dyDescent="0.2">
      <c r="A218" s="1">
        <v>43659</v>
      </c>
      <c r="B218" t="s">
        <v>240</v>
      </c>
      <c r="C218" t="s">
        <v>11</v>
      </c>
      <c r="D218" t="s">
        <v>11</v>
      </c>
      <c r="E218" t="s">
        <v>12</v>
      </c>
      <c r="F218" t="s">
        <v>16</v>
      </c>
      <c r="G218">
        <v>84604</v>
      </c>
      <c r="H218" t="str">
        <f>LEFT(Table1[[#This Row],[destination_postal_code]],5)</f>
        <v>84604</v>
      </c>
      <c r="I218">
        <f>LEN(Table1[[#This Row],[destination_postal_code_short]])</f>
        <v>5</v>
      </c>
      <c r="J218" t="str">
        <f>_xlfn.XLOOKUP(Table1[[#This Row],[destination_postal_code_short]],Table3[Shipping postal code short],Table3[Shipping city],,0)</f>
        <v>Provo</v>
      </c>
      <c r="K218" t="str">
        <f>_xlfn.XLOOKUP(Table1[[#This Row],[destination_postal_code_short]],Table3[Shipping postal code short],Table3[Shipping region],,0)</f>
        <v>Utah</v>
      </c>
      <c r="L218">
        <v>0</v>
      </c>
      <c r="M218">
        <v>1</v>
      </c>
      <c r="N218">
        <v>2.66</v>
      </c>
    </row>
    <row r="219" spans="1:14" x14ac:dyDescent="0.2">
      <c r="A219" s="1">
        <v>43659</v>
      </c>
      <c r="B219" t="s">
        <v>241</v>
      </c>
      <c r="C219" t="s">
        <v>11</v>
      </c>
      <c r="D219" t="s">
        <v>11</v>
      </c>
      <c r="E219" t="s">
        <v>12</v>
      </c>
      <c r="F219" t="s">
        <v>16</v>
      </c>
      <c r="G219">
        <v>84405</v>
      </c>
      <c r="H219" t="str">
        <f>LEFT(Table1[[#This Row],[destination_postal_code]],5)</f>
        <v>84405</v>
      </c>
      <c r="I219">
        <f>LEN(Table1[[#This Row],[destination_postal_code_short]])</f>
        <v>5</v>
      </c>
      <c r="J219" t="str">
        <f>_xlfn.XLOOKUP(Table1[[#This Row],[destination_postal_code_short]],Table3[Shipping postal code short],Table3[Shipping city],,0)</f>
        <v>South Weber</v>
      </c>
      <c r="K219" t="str">
        <f>_xlfn.XLOOKUP(Table1[[#This Row],[destination_postal_code_short]],Table3[Shipping postal code short],Table3[Shipping region],,0)</f>
        <v>Utah</v>
      </c>
      <c r="L219">
        <v>0</v>
      </c>
      <c r="M219">
        <v>1</v>
      </c>
      <c r="N219">
        <v>2.66</v>
      </c>
    </row>
    <row r="220" spans="1:14" x14ac:dyDescent="0.2">
      <c r="A220" s="1">
        <v>43659</v>
      </c>
      <c r="B220" t="s">
        <v>238</v>
      </c>
      <c r="C220" t="s">
        <v>11</v>
      </c>
      <c r="D220" t="s">
        <v>11</v>
      </c>
      <c r="E220" t="s">
        <v>12</v>
      </c>
      <c r="F220" t="s">
        <v>16</v>
      </c>
      <c r="G220">
        <v>84042</v>
      </c>
      <c r="H220" t="str">
        <f>LEFT(Table1[[#This Row],[destination_postal_code]],5)</f>
        <v>84042</v>
      </c>
      <c r="I220">
        <f>LEN(Table1[[#This Row],[destination_postal_code_short]])</f>
        <v>5</v>
      </c>
      <c r="J220" t="str">
        <f>_xlfn.XLOOKUP(Table1[[#This Row],[destination_postal_code_short]],Table3[Shipping postal code short],Table3[Shipping city],,0)</f>
        <v>Lindon</v>
      </c>
      <c r="K220" t="str">
        <f>_xlfn.XLOOKUP(Table1[[#This Row],[destination_postal_code_short]],Table3[Shipping postal code short],Table3[Shipping region],,0)</f>
        <v>Utah</v>
      </c>
      <c r="L220">
        <v>0</v>
      </c>
      <c r="M220">
        <v>2.91</v>
      </c>
      <c r="N220">
        <v>4.9400000000000004</v>
      </c>
    </row>
    <row r="221" spans="1:14" x14ac:dyDescent="0.2">
      <c r="A221" s="1">
        <v>43659</v>
      </c>
      <c r="B221" t="s">
        <v>239</v>
      </c>
      <c r="C221" t="s">
        <v>11</v>
      </c>
      <c r="D221" t="s">
        <v>11</v>
      </c>
      <c r="E221" t="s">
        <v>12</v>
      </c>
      <c r="F221" t="s">
        <v>16</v>
      </c>
      <c r="G221">
        <v>84663</v>
      </c>
      <c r="H221" t="str">
        <f>LEFT(Table1[[#This Row],[destination_postal_code]],5)</f>
        <v>84663</v>
      </c>
      <c r="I221">
        <f>LEN(Table1[[#This Row],[destination_postal_code_short]])</f>
        <v>5</v>
      </c>
      <c r="J221" t="str">
        <f>_xlfn.XLOOKUP(Table1[[#This Row],[destination_postal_code_short]],Table3[Shipping postal code short],Table3[Shipping city],,0)</f>
        <v>Springville</v>
      </c>
      <c r="K221" t="str">
        <f>_xlfn.XLOOKUP(Table1[[#This Row],[destination_postal_code_short]],Table3[Shipping postal code short],Table3[Shipping region],,0)</f>
        <v>Utah</v>
      </c>
      <c r="L221">
        <v>0</v>
      </c>
      <c r="M221">
        <v>1.37</v>
      </c>
      <c r="N221">
        <v>3.82</v>
      </c>
    </row>
    <row r="222" spans="1:14" x14ac:dyDescent="0.2">
      <c r="A222" s="1">
        <v>43663</v>
      </c>
      <c r="B222" t="s">
        <v>242</v>
      </c>
      <c r="C222" t="s">
        <v>11</v>
      </c>
      <c r="D222" t="s">
        <v>11</v>
      </c>
      <c r="E222" t="s">
        <v>12</v>
      </c>
      <c r="F222" t="s">
        <v>16</v>
      </c>
      <c r="G222">
        <v>84093</v>
      </c>
      <c r="H222" t="str">
        <f>LEFT(Table1[[#This Row],[destination_postal_code]],5)</f>
        <v>84093</v>
      </c>
      <c r="I222">
        <f>LEN(Table1[[#This Row],[destination_postal_code_short]])</f>
        <v>5</v>
      </c>
      <c r="J222" t="str">
        <f>_xlfn.XLOOKUP(Table1[[#This Row],[destination_postal_code_short]],Table3[Shipping postal code short],Table3[Shipping city],,0)</f>
        <v>Sandy</v>
      </c>
      <c r="K222" t="str">
        <f>_xlfn.XLOOKUP(Table1[[#This Row],[destination_postal_code_short]],Table3[Shipping postal code short],Table3[Shipping region],,0)</f>
        <v>Utah</v>
      </c>
      <c r="L222">
        <v>0</v>
      </c>
      <c r="M222">
        <v>1</v>
      </c>
      <c r="N222">
        <v>2.66</v>
      </c>
    </row>
    <row r="223" spans="1:14" x14ac:dyDescent="0.2">
      <c r="A223" s="1">
        <v>43663</v>
      </c>
      <c r="B223" t="s">
        <v>243</v>
      </c>
      <c r="C223" t="s">
        <v>11</v>
      </c>
      <c r="D223" t="s">
        <v>11</v>
      </c>
      <c r="E223" t="s">
        <v>12</v>
      </c>
      <c r="F223" t="s">
        <v>16</v>
      </c>
      <c r="G223">
        <v>76028</v>
      </c>
      <c r="H223" t="str">
        <f>LEFT(Table1[[#This Row],[destination_postal_code]],5)</f>
        <v>76028</v>
      </c>
      <c r="I223">
        <f>LEN(Table1[[#This Row],[destination_postal_code_short]])</f>
        <v>5</v>
      </c>
      <c r="J223" t="str">
        <f>_xlfn.XLOOKUP(Table1[[#This Row],[destination_postal_code_short]],Table3[Shipping postal code short],Table3[Shipping city],,0)</f>
        <v>Burleson</v>
      </c>
      <c r="K223" t="str">
        <f>_xlfn.XLOOKUP(Table1[[#This Row],[destination_postal_code_short]],Table3[Shipping postal code short],Table3[Shipping region],,0)</f>
        <v>Texas</v>
      </c>
      <c r="L223">
        <v>0</v>
      </c>
      <c r="M223">
        <v>1.39</v>
      </c>
      <c r="N223">
        <v>3.96</v>
      </c>
    </row>
    <row r="224" spans="1:14" x14ac:dyDescent="0.2">
      <c r="A224" s="1">
        <v>43664</v>
      </c>
      <c r="B224" t="s">
        <v>245</v>
      </c>
      <c r="C224" t="s">
        <v>11</v>
      </c>
      <c r="D224" t="s">
        <v>11</v>
      </c>
      <c r="E224" t="s">
        <v>12</v>
      </c>
      <c r="F224" t="s">
        <v>16</v>
      </c>
      <c r="G224">
        <v>78741</v>
      </c>
      <c r="H224" t="str">
        <f>LEFT(Table1[[#This Row],[destination_postal_code]],5)</f>
        <v>78741</v>
      </c>
      <c r="I224">
        <f>LEN(Table1[[#This Row],[destination_postal_code_short]])</f>
        <v>5</v>
      </c>
      <c r="J224" t="str">
        <f>_xlfn.XLOOKUP(Table1[[#This Row],[destination_postal_code_short]],Table3[Shipping postal code short],Table3[Shipping city],,0)</f>
        <v>Austin</v>
      </c>
      <c r="K224" t="str">
        <f>_xlfn.XLOOKUP(Table1[[#This Row],[destination_postal_code_short]],Table3[Shipping postal code short],Table3[Shipping region],,0)</f>
        <v>Texas</v>
      </c>
      <c r="L224">
        <v>0</v>
      </c>
      <c r="M224">
        <v>1.02</v>
      </c>
      <c r="N224">
        <v>2.76</v>
      </c>
    </row>
    <row r="225" spans="1:14" x14ac:dyDescent="0.2">
      <c r="A225" s="1">
        <v>43664</v>
      </c>
      <c r="B225" t="s">
        <v>244</v>
      </c>
      <c r="C225" t="s">
        <v>11</v>
      </c>
      <c r="D225" t="s">
        <v>11</v>
      </c>
      <c r="E225" t="s">
        <v>12</v>
      </c>
      <c r="F225" t="s">
        <v>16</v>
      </c>
      <c r="G225">
        <v>90037</v>
      </c>
      <c r="H225" t="str">
        <f>LEFT(Table1[[#This Row],[destination_postal_code]],5)</f>
        <v>90037</v>
      </c>
      <c r="I225">
        <f>LEN(Table1[[#This Row],[destination_postal_code_short]])</f>
        <v>5</v>
      </c>
      <c r="J225" t="str">
        <f>_xlfn.XLOOKUP(Table1[[#This Row],[destination_postal_code_short]],Table3[Shipping postal code short],Table3[Shipping city],,0)</f>
        <v>Los Angeles</v>
      </c>
      <c r="K225" t="str">
        <f>_xlfn.XLOOKUP(Table1[[#This Row],[destination_postal_code_short]],Table3[Shipping postal code short],Table3[Shipping region],,0)</f>
        <v>California</v>
      </c>
      <c r="L225">
        <v>0</v>
      </c>
      <c r="M225">
        <v>1.04</v>
      </c>
      <c r="N225">
        <v>2.7</v>
      </c>
    </row>
    <row r="226" spans="1:14" x14ac:dyDescent="0.2">
      <c r="A226" s="1">
        <v>43665</v>
      </c>
      <c r="B226" t="s">
        <v>246</v>
      </c>
      <c r="C226" t="s">
        <v>11</v>
      </c>
      <c r="D226" t="s">
        <v>11</v>
      </c>
      <c r="E226" t="s">
        <v>12</v>
      </c>
      <c r="F226" t="s">
        <v>16</v>
      </c>
      <c r="G226">
        <v>84081</v>
      </c>
      <c r="H226" t="str">
        <f>LEFT(Table1[[#This Row],[destination_postal_code]],5)</f>
        <v>84081</v>
      </c>
      <c r="I226">
        <f>LEN(Table1[[#This Row],[destination_postal_code_short]])</f>
        <v>5</v>
      </c>
      <c r="J226" t="str">
        <f>_xlfn.XLOOKUP(Table1[[#This Row],[destination_postal_code_short]],Table3[Shipping postal code short],Table3[Shipping city],,0)</f>
        <v>West Jordan</v>
      </c>
      <c r="K226" t="str">
        <f>_xlfn.XLOOKUP(Table1[[#This Row],[destination_postal_code_short]],Table3[Shipping postal code short],Table3[Shipping region],,0)</f>
        <v>Utah</v>
      </c>
      <c r="L226">
        <v>0</v>
      </c>
      <c r="M226">
        <v>1.37</v>
      </c>
      <c r="N226">
        <v>3.82</v>
      </c>
    </row>
    <row r="227" spans="1:14" x14ac:dyDescent="0.2">
      <c r="A227" s="1">
        <v>43665</v>
      </c>
      <c r="B227" t="s">
        <v>247</v>
      </c>
      <c r="C227" t="s">
        <v>11</v>
      </c>
      <c r="D227" t="s">
        <v>11</v>
      </c>
      <c r="E227" t="s">
        <v>12</v>
      </c>
      <c r="F227" t="s">
        <v>16</v>
      </c>
      <c r="G227" t="s">
        <v>89</v>
      </c>
      <c r="H227" t="str">
        <f>LEFT(Table1[[#This Row],[destination_postal_code]],5)</f>
        <v>90037</v>
      </c>
      <c r="I227">
        <f>LEN(Table1[[#This Row],[destination_postal_code_short]])</f>
        <v>5</v>
      </c>
      <c r="J227" t="str">
        <f>_xlfn.XLOOKUP(Table1[[#This Row],[destination_postal_code_short]],Table3[Shipping postal code short],Table3[Shipping city],,0)</f>
        <v>Los Angeles</v>
      </c>
      <c r="K227" t="str">
        <f>_xlfn.XLOOKUP(Table1[[#This Row],[destination_postal_code_short]],Table3[Shipping postal code short],Table3[Shipping region],,0)</f>
        <v>California</v>
      </c>
      <c r="L227">
        <v>0</v>
      </c>
      <c r="M227">
        <v>1.04</v>
      </c>
      <c r="N227">
        <v>2.7</v>
      </c>
    </row>
    <row r="228" spans="1:14" x14ac:dyDescent="0.2">
      <c r="A228" s="1">
        <v>43665</v>
      </c>
      <c r="B228" t="s">
        <v>248</v>
      </c>
      <c r="C228" t="s">
        <v>11</v>
      </c>
      <c r="D228" t="s">
        <v>11</v>
      </c>
      <c r="E228" t="s">
        <v>12</v>
      </c>
      <c r="F228" t="s">
        <v>16</v>
      </c>
      <c r="G228">
        <v>98248</v>
      </c>
      <c r="H228" t="str">
        <f>LEFT(Table1[[#This Row],[destination_postal_code]],5)</f>
        <v>98248</v>
      </c>
      <c r="I228">
        <f>LEN(Table1[[#This Row],[destination_postal_code_short]])</f>
        <v>5</v>
      </c>
      <c r="J228" t="str">
        <f>_xlfn.XLOOKUP(Table1[[#This Row],[destination_postal_code_short]],Table3[Shipping postal code short],Table3[Shipping city],,0)</f>
        <v>Ferndale</v>
      </c>
      <c r="K228" t="str">
        <f>_xlfn.XLOOKUP(Table1[[#This Row],[destination_postal_code_short]],Table3[Shipping postal code short],Table3[Shipping region],,0)</f>
        <v>Washington</v>
      </c>
      <c r="L228">
        <v>0</v>
      </c>
      <c r="M228">
        <v>1.02</v>
      </c>
      <c r="N228">
        <v>2.76</v>
      </c>
    </row>
    <row r="229" spans="1:14" x14ac:dyDescent="0.2">
      <c r="A229" s="1">
        <v>43666</v>
      </c>
      <c r="B229" t="s">
        <v>249</v>
      </c>
      <c r="C229" t="s">
        <v>11</v>
      </c>
      <c r="D229" t="s">
        <v>11</v>
      </c>
      <c r="E229" t="s">
        <v>12</v>
      </c>
      <c r="F229" t="s">
        <v>24</v>
      </c>
      <c r="G229" s="2" t="s">
        <v>250</v>
      </c>
      <c r="H229" s="2" t="str">
        <f>LEFT(Table1[[#This Row],[destination_postal_code]],5)</f>
        <v>08022</v>
      </c>
      <c r="I229" s="2">
        <f>LEN(Table1[[#This Row],[destination_postal_code_short]])</f>
        <v>5</v>
      </c>
      <c r="J229" s="2" t="str">
        <f>_xlfn.XLOOKUP(Table1[[#This Row],[destination_postal_code_short]],Table3[Shipping postal code short],Table3[Shipping city],,0)</f>
        <v>Columbus</v>
      </c>
      <c r="K229" s="2" t="str">
        <f>_xlfn.XLOOKUP(Table1[[#This Row],[destination_postal_code_short]],Table3[Shipping postal code short],Table3[Shipping region],,0)</f>
        <v>New Jersey</v>
      </c>
      <c r="L229">
        <v>0</v>
      </c>
      <c r="M229">
        <v>3.77</v>
      </c>
      <c r="N229">
        <v>15.28</v>
      </c>
    </row>
    <row r="230" spans="1:14" x14ac:dyDescent="0.2">
      <c r="A230" s="1">
        <v>43666</v>
      </c>
      <c r="B230" t="s">
        <v>251</v>
      </c>
      <c r="C230" t="s">
        <v>11</v>
      </c>
      <c r="D230" t="s">
        <v>11</v>
      </c>
      <c r="E230" t="s">
        <v>12</v>
      </c>
      <c r="F230" t="s">
        <v>16</v>
      </c>
      <c r="G230">
        <v>84062</v>
      </c>
      <c r="H230" t="str">
        <f>LEFT(Table1[[#This Row],[destination_postal_code]],5)</f>
        <v>84062</v>
      </c>
      <c r="I230">
        <f>LEN(Table1[[#This Row],[destination_postal_code_short]])</f>
        <v>5</v>
      </c>
      <c r="J230" t="str">
        <f>_xlfn.XLOOKUP(Table1[[#This Row],[destination_postal_code_short]],Table3[Shipping postal code short],Table3[Shipping city],,0)</f>
        <v>Pleasant Grove</v>
      </c>
      <c r="K230" t="str">
        <f>_xlfn.XLOOKUP(Table1[[#This Row],[destination_postal_code_short]],Table3[Shipping postal code short],Table3[Shipping region],,0)</f>
        <v>Utah</v>
      </c>
      <c r="L230">
        <v>0</v>
      </c>
      <c r="M230">
        <v>1.37</v>
      </c>
      <c r="N230">
        <v>3.82</v>
      </c>
    </row>
    <row r="231" spans="1:14" x14ac:dyDescent="0.2">
      <c r="A231" s="1">
        <v>43666</v>
      </c>
      <c r="B231" t="s">
        <v>252</v>
      </c>
      <c r="C231" t="s">
        <v>11</v>
      </c>
      <c r="D231" t="s">
        <v>11</v>
      </c>
      <c r="E231" t="s">
        <v>12</v>
      </c>
      <c r="F231" t="s">
        <v>24</v>
      </c>
      <c r="G231">
        <v>84097</v>
      </c>
      <c r="H231" t="str">
        <f>LEFT(Table1[[#This Row],[destination_postal_code]],5)</f>
        <v>84097</v>
      </c>
      <c r="I231">
        <f>LEN(Table1[[#This Row],[destination_postal_code_short]])</f>
        <v>5</v>
      </c>
      <c r="J231" t="str">
        <f>_xlfn.XLOOKUP(Table1[[#This Row],[destination_postal_code_short]],Table3[Shipping postal code short],Table3[Shipping city],,0)</f>
        <v>Orem</v>
      </c>
      <c r="K231" t="str">
        <f>_xlfn.XLOOKUP(Table1[[#This Row],[destination_postal_code_short]],Table3[Shipping postal code short],Table3[Shipping region],,0)</f>
        <v>Utah</v>
      </c>
      <c r="L231">
        <v>0</v>
      </c>
      <c r="M231">
        <v>1.99</v>
      </c>
      <c r="N231">
        <v>7.81</v>
      </c>
    </row>
    <row r="232" spans="1:14" x14ac:dyDescent="0.2">
      <c r="A232" s="1">
        <v>43668</v>
      </c>
      <c r="B232" t="s">
        <v>255</v>
      </c>
      <c r="C232" t="s">
        <v>11</v>
      </c>
      <c r="D232" t="s">
        <v>11</v>
      </c>
      <c r="E232" t="s">
        <v>12</v>
      </c>
      <c r="F232" t="s">
        <v>16</v>
      </c>
      <c r="G232">
        <v>84606</v>
      </c>
      <c r="H232" t="str">
        <f>LEFT(Table1[[#This Row],[destination_postal_code]],5)</f>
        <v>84606</v>
      </c>
      <c r="I232">
        <f>LEN(Table1[[#This Row],[destination_postal_code_short]])</f>
        <v>5</v>
      </c>
      <c r="J232" t="str">
        <f>_xlfn.XLOOKUP(Table1[[#This Row],[destination_postal_code_short]],Table3[Shipping postal code short],Table3[Shipping city],,0)</f>
        <v>Provo</v>
      </c>
      <c r="K232" t="str">
        <f>_xlfn.XLOOKUP(Table1[[#This Row],[destination_postal_code_short]],Table3[Shipping postal code short],Table3[Shipping region],,0)</f>
        <v>Utah</v>
      </c>
      <c r="L232">
        <v>0</v>
      </c>
      <c r="M232">
        <v>1</v>
      </c>
      <c r="N232">
        <v>2.66</v>
      </c>
    </row>
    <row r="233" spans="1:14" x14ac:dyDescent="0.2">
      <c r="A233" s="1">
        <v>43668</v>
      </c>
      <c r="B233" t="s">
        <v>256</v>
      </c>
      <c r="C233" t="s">
        <v>11</v>
      </c>
      <c r="D233" t="s">
        <v>11</v>
      </c>
      <c r="E233" t="s">
        <v>12</v>
      </c>
      <c r="F233" t="s">
        <v>16</v>
      </c>
      <c r="G233">
        <v>84057</v>
      </c>
      <c r="H233" t="str">
        <f>LEFT(Table1[[#This Row],[destination_postal_code]],5)</f>
        <v>84057</v>
      </c>
      <c r="I233">
        <f>LEN(Table1[[#This Row],[destination_postal_code_short]])</f>
        <v>5</v>
      </c>
      <c r="J233" t="str">
        <f>_xlfn.XLOOKUP(Table1[[#This Row],[destination_postal_code_short]],Table3[Shipping postal code short],Table3[Shipping city],,0)</f>
        <v>Orem</v>
      </c>
      <c r="K233" t="str">
        <f>_xlfn.XLOOKUP(Table1[[#This Row],[destination_postal_code_short]],Table3[Shipping postal code short],Table3[Shipping region],,0)</f>
        <v>Utah</v>
      </c>
      <c r="L233">
        <v>0</v>
      </c>
      <c r="M233">
        <v>1.37</v>
      </c>
      <c r="N233">
        <v>3.82</v>
      </c>
    </row>
    <row r="234" spans="1:14" x14ac:dyDescent="0.2">
      <c r="A234" s="1">
        <v>43668</v>
      </c>
      <c r="B234" t="s">
        <v>253</v>
      </c>
      <c r="C234" t="s">
        <v>11</v>
      </c>
      <c r="D234" t="s">
        <v>11</v>
      </c>
      <c r="E234" t="s">
        <v>12</v>
      </c>
      <c r="F234" t="s">
        <v>16</v>
      </c>
      <c r="G234">
        <v>78741</v>
      </c>
      <c r="H234" t="str">
        <f>LEFT(Table1[[#This Row],[destination_postal_code]],5)</f>
        <v>78741</v>
      </c>
      <c r="I234">
        <f>LEN(Table1[[#This Row],[destination_postal_code_short]])</f>
        <v>5</v>
      </c>
      <c r="J234" t="str">
        <f>_xlfn.XLOOKUP(Table1[[#This Row],[destination_postal_code_short]],Table3[Shipping postal code short],Table3[Shipping city],,0)</f>
        <v>Austin</v>
      </c>
      <c r="K234" t="str">
        <f>_xlfn.XLOOKUP(Table1[[#This Row],[destination_postal_code_short]],Table3[Shipping postal code short],Table3[Shipping region],,0)</f>
        <v>Texas</v>
      </c>
      <c r="L234">
        <v>0</v>
      </c>
      <c r="M234">
        <v>1.02</v>
      </c>
      <c r="N234">
        <v>2.76</v>
      </c>
    </row>
    <row r="235" spans="1:14" x14ac:dyDescent="0.2">
      <c r="A235" s="1">
        <v>43668</v>
      </c>
      <c r="B235" t="s">
        <v>257</v>
      </c>
      <c r="C235" t="s">
        <v>11</v>
      </c>
      <c r="D235" t="s">
        <v>11</v>
      </c>
      <c r="E235" t="s">
        <v>12</v>
      </c>
      <c r="F235" t="s">
        <v>16</v>
      </c>
      <c r="G235">
        <v>84092</v>
      </c>
      <c r="H235" t="str">
        <f>LEFT(Table1[[#This Row],[destination_postal_code]],5)</f>
        <v>84092</v>
      </c>
      <c r="I235">
        <f>LEN(Table1[[#This Row],[destination_postal_code_short]])</f>
        <v>5</v>
      </c>
      <c r="J235" t="str">
        <f>_xlfn.XLOOKUP(Table1[[#This Row],[destination_postal_code_short]],Table3[Shipping postal code short],Table3[Shipping city],,0)</f>
        <v>Sandy</v>
      </c>
      <c r="K235" t="str">
        <f>_xlfn.XLOOKUP(Table1[[#This Row],[destination_postal_code_short]],Table3[Shipping postal code short],Table3[Shipping region],,0)</f>
        <v>Utah</v>
      </c>
      <c r="L235">
        <v>0</v>
      </c>
      <c r="M235">
        <v>1</v>
      </c>
      <c r="N235">
        <v>2.66</v>
      </c>
    </row>
    <row r="236" spans="1:14" x14ac:dyDescent="0.2">
      <c r="A236" s="1">
        <v>43668</v>
      </c>
      <c r="B236" t="s">
        <v>254</v>
      </c>
      <c r="C236" t="s">
        <v>11</v>
      </c>
      <c r="D236" t="s">
        <v>11</v>
      </c>
      <c r="E236" t="s">
        <v>12</v>
      </c>
      <c r="F236" t="s">
        <v>16</v>
      </c>
      <c r="G236">
        <v>84097</v>
      </c>
      <c r="H236" t="str">
        <f>LEFT(Table1[[#This Row],[destination_postal_code]],5)</f>
        <v>84097</v>
      </c>
      <c r="I236">
        <f>LEN(Table1[[#This Row],[destination_postal_code_short]])</f>
        <v>5</v>
      </c>
      <c r="J236" t="str">
        <f>_xlfn.XLOOKUP(Table1[[#This Row],[destination_postal_code_short]],Table3[Shipping postal code short],Table3[Shipping city],,0)</f>
        <v>Orem</v>
      </c>
      <c r="K236" t="str">
        <f>_xlfn.XLOOKUP(Table1[[#This Row],[destination_postal_code_short]],Table3[Shipping postal code short],Table3[Shipping region],,0)</f>
        <v>Utah</v>
      </c>
      <c r="L236">
        <v>0</v>
      </c>
      <c r="M236">
        <v>1</v>
      </c>
      <c r="N236">
        <v>2.66</v>
      </c>
    </row>
    <row r="237" spans="1:14" x14ac:dyDescent="0.2">
      <c r="A237" s="1">
        <v>43670</v>
      </c>
      <c r="B237" t="s">
        <v>258</v>
      </c>
      <c r="C237" t="s">
        <v>11</v>
      </c>
      <c r="D237" t="s">
        <v>11</v>
      </c>
      <c r="E237" t="s">
        <v>12</v>
      </c>
      <c r="F237" t="s">
        <v>16</v>
      </c>
      <c r="G237">
        <v>84337</v>
      </c>
      <c r="H237" t="str">
        <f>LEFT(Table1[[#This Row],[destination_postal_code]],5)</f>
        <v>84337</v>
      </c>
      <c r="I237">
        <f>LEN(Table1[[#This Row],[destination_postal_code_short]])</f>
        <v>5</v>
      </c>
      <c r="J237" t="str">
        <f>_xlfn.XLOOKUP(Table1[[#This Row],[destination_postal_code_short]],Table3[Shipping postal code short],Table3[Shipping city],,0)</f>
        <v>Tremonton</v>
      </c>
      <c r="K237" t="str">
        <f>_xlfn.XLOOKUP(Table1[[#This Row],[destination_postal_code_short]],Table3[Shipping postal code short],Table3[Shipping region],,0)</f>
        <v>Utah</v>
      </c>
      <c r="L237">
        <v>0</v>
      </c>
      <c r="M237">
        <v>2.91</v>
      </c>
      <c r="N237">
        <v>4.9400000000000004</v>
      </c>
    </row>
    <row r="238" spans="1:14" x14ac:dyDescent="0.2">
      <c r="A238" s="1">
        <v>43671</v>
      </c>
      <c r="B238" t="s">
        <v>259</v>
      </c>
      <c r="C238" t="s">
        <v>11</v>
      </c>
      <c r="D238" t="s">
        <v>11</v>
      </c>
      <c r="E238" t="s">
        <v>260</v>
      </c>
      <c r="F238" t="s">
        <v>261</v>
      </c>
      <c r="G238">
        <v>44202</v>
      </c>
      <c r="H238" t="str">
        <f>LEFT(Table1[[#This Row],[destination_postal_code]],5)</f>
        <v>44202</v>
      </c>
      <c r="I238">
        <f>LEN(Table1[[#This Row],[destination_postal_code_short]])</f>
        <v>5</v>
      </c>
      <c r="J238" t="str">
        <f>_xlfn.XLOOKUP(Table1[[#This Row],[destination_postal_code_short]],Table3[Shipping postal code short],Table3[Shipping city],,0)</f>
        <v>Aurora</v>
      </c>
      <c r="K238" t="str">
        <f>_xlfn.XLOOKUP(Table1[[#This Row],[destination_postal_code_short]],Table3[Shipping postal code short],Table3[Shipping region],,0)</f>
        <v>Ohio</v>
      </c>
      <c r="L238">
        <v>0</v>
      </c>
      <c r="M238">
        <v>4.79</v>
      </c>
      <c r="N238">
        <v>12.39</v>
      </c>
    </row>
    <row r="239" spans="1:14" x14ac:dyDescent="0.2">
      <c r="A239" s="1">
        <v>43672</v>
      </c>
      <c r="B239" t="s">
        <v>262</v>
      </c>
      <c r="C239" t="s">
        <v>11</v>
      </c>
      <c r="D239" t="s">
        <v>11</v>
      </c>
      <c r="E239" t="s">
        <v>12</v>
      </c>
      <c r="F239" t="s">
        <v>24</v>
      </c>
      <c r="G239">
        <v>91408</v>
      </c>
      <c r="H239" t="str">
        <f>LEFT(Table1[[#This Row],[destination_postal_code]],5)</f>
        <v>91408</v>
      </c>
      <c r="I239">
        <f>LEN(Table1[[#This Row],[destination_postal_code_short]])</f>
        <v>5</v>
      </c>
      <c r="J239" t="str">
        <f>_xlfn.XLOOKUP(Table1[[#This Row],[destination_postal_code_short]],Table3[Shipping postal code short],Table3[Shipping city],,0)</f>
        <v>Van nuys</v>
      </c>
      <c r="K239" t="str">
        <f>_xlfn.XLOOKUP(Table1[[#This Row],[destination_postal_code_short]],Table3[Shipping postal code short],Table3[Shipping region],,0)</f>
        <v>California</v>
      </c>
      <c r="L239">
        <v>0</v>
      </c>
      <c r="M239">
        <v>1.57</v>
      </c>
      <c r="N239">
        <v>7.88</v>
      </c>
    </row>
    <row r="240" spans="1:14" x14ac:dyDescent="0.2">
      <c r="A240" s="1">
        <v>43672</v>
      </c>
      <c r="B240" t="s">
        <v>263</v>
      </c>
      <c r="C240" t="s">
        <v>11</v>
      </c>
      <c r="D240" t="s">
        <v>11</v>
      </c>
      <c r="E240" t="s">
        <v>12</v>
      </c>
      <c r="F240" t="s">
        <v>24</v>
      </c>
      <c r="G240">
        <v>84057</v>
      </c>
      <c r="H240" t="str">
        <f>LEFT(Table1[[#This Row],[destination_postal_code]],5)</f>
        <v>84057</v>
      </c>
      <c r="I240">
        <f>LEN(Table1[[#This Row],[destination_postal_code_short]])</f>
        <v>5</v>
      </c>
      <c r="J240" t="str">
        <f>_xlfn.XLOOKUP(Table1[[#This Row],[destination_postal_code_short]],Table3[Shipping postal code short],Table3[Shipping city],,0)</f>
        <v>Orem</v>
      </c>
      <c r="K240" t="str">
        <f>_xlfn.XLOOKUP(Table1[[#This Row],[destination_postal_code_short]],Table3[Shipping postal code short],Table3[Shipping region],,0)</f>
        <v>Utah</v>
      </c>
      <c r="L240">
        <v>0</v>
      </c>
      <c r="M240">
        <v>0.43</v>
      </c>
      <c r="N240">
        <v>7.42</v>
      </c>
    </row>
    <row r="241" spans="1:14" x14ac:dyDescent="0.2">
      <c r="A241" s="1">
        <v>43674</v>
      </c>
      <c r="B241" t="s">
        <v>265</v>
      </c>
      <c r="C241" t="s">
        <v>11</v>
      </c>
      <c r="D241" t="s">
        <v>11</v>
      </c>
      <c r="E241" t="s">
        <v>12</v>
      </c>
      <c r="F241" t="s">
        <v>16</v>
      </c>
      <c r="G241">
        <v>31906</v>
      </c>
      <c r="H241" t="str">
        <f>LEFT(Table1[[#This Row],[destination_postal_code]],5)</f>
        <v>31906</v>
      </c>
      <c r="I241">
        <f>LEN(Table1[[#This Row],[destination_postal_code_short]])</f>
        <v>5</v>
      </c>
      <c r="J241" t="str">
        <f>_xlfn.XLOOKUP(Table1[[#This Row],[destination_postal_code_short]],Table3[Shipping postal code short],Table3[Shipping city],,0)</f>
        <v>Columbus</v>
      </c>
      <c r="K241" t="str">
        <f>_xlfn.XLOOKUP(Table1[[#This Row],[destination_postal_code_short]],Table3[Shipping postal code short],Table3[Shipping region],,0)</f>
        <v>Georgia</v>
      </c>
      <c r="L241">
        <v>0</v>
      </c>
      <c r="M241">
        <v>1.34</v>
      </c>
      <c r="N241">
        <v>4.1900000000000004</v>
      </c>
    </row>
    <row r="242" spans="1:14" x14ac:dyDescent="0.2">
      <c r="A242" s="1">
        <v>43674</v>
      </c>
      <c r="B242" t="s">
        <v>264</v>
      </c>
      <c r="C242" t="s">
        <v>11</v>
      </c>
      <c r="D242" t="s">
        <v>11</v>
      </c>
      <c r="E242" t="s">
        <v>12</v>
      </c>
      <c r="F242" t="s">
        <v>16</v>
      </c>
      <c r="G242">
        <v>84096</v>
      </c>
      <c r="H242" t="str">
        <f>LEFT(Table1[[#This Row],[destination_postal_code]],5)</f>
        <v>84096</v>
      </c>
      <c r="I242">
        <f>LEN(Table1[[#This Row],[destination_postal_code_short]])</f>
        <v>5</v>
      </c>
      <c r="J242" t="str">
        <f>_xlfn.XLOOKUP(Table1[[#This Row],[destination_postal_code_short]],Table3[Shipping postal code short],Table3[Shipping city],,0)</f>
        <v>Herriman</v>
      </c>
      <c r="K242" t="str">
        <f>_xlfn.XLOOKUP(Table1[[#This Row],[destination_postal_code_short]],Table3[Shipping postal code short],Table3[Shipping region],,0)</f>
        <v>Utah</v>
      </c>
      <c r="L242">
        <v>0</v>
      </c>
      <c r="M242">
        <v>1.21</v>
      </c>
      <c r="N242">
        <v>3.18</v>
      </c>
    </row>
    <row r="243" spans="1:14" x14ac:dyDescent="0.2">
      <c r="A243" s="1">
        <v>43675</v>
      </c>
      <c r="B243" t="s">
        <v>266</v>
      </c>
      <c r="C243" t="s">
        <v>11</v>
      </c>
      <c r="D243" t="s">
        <v>11</v>
      </c>
      <c r="E243" t="s">
        <v>12</v>
      </c>
      <c r="F243" t="s">
        <v>16</v>
      </c>
      <c r="G243">
        <v>84604</v>
      </c>
      <c r="H243" t="str">
        <f>LEFT(Table1[[#This Row],[destination_postal_code]],5)</f>
        <v>84604</v>
      </c>
      <c r="I243">
        <f>LEN(Table1[[#This Row],[destination_postal_code_short]])</f>
        <v>5</v>
      </c>
      <c r="J243" t="str">
        <f>_xlfn.XLOOKUP(Table1[[#This Row],[destination_postal_code_short]],Table3[Shipping postal code short],Table3[Shipping city],,0)</f>
        <v>Provo</v>
      </c>
      <c r="K243" t="str">
        <f>_xlfn.XLOOKUP(Table1[[#This Row],[destination_postal_code_short]],Table3[Shipping postal code short],Table3[Shipping region],,0)</f>
        <v>Utah</v>
      </c>
      <c r="L243">
        <v>0</v>
      </c>
      <c r="M243">
        <v>1.37</v>
      </c>
      <c r="N243">
        <v>3.82</v>
      </c>
    </row>
    <row r="244" spans="1:14" x14ac:dyDescent="0.2">
      <c r="A244" s="1">
        <v>43675</v>
      </c>
      <c r="B244" t="s">
        <v>267</v>
      </c>
      <c r="C244" t="s">
        <v>11</v>
      </c>
      <c r="D244" t="s">
        <v>11</v>
      </c>
      <c r="E244" t="s">
        <v>12</v>
      </c>
      <c r="F244" t="s">
        <v>16</v>
      </c>
      <c r="G244">
        <v>92683</v>
      </c>
      <c r="H244" t="str">
        <f>LEFT(Table1[[#This Row],[destination_postal_code]],5)</f>
        <v>92683</v>
      </c>
      <c r="I244">
        <f>LEN(Table1[[#This Row],[destination_postal_code_short]])</f>
        <v>5</v>
      </c>
      <c r="J244" t="str">
        <f>_xlfn.XLOOKUP(Table1[[#This Row],[destination_postal_code_short]],Table3[Shipping postal code short],Table3[Shipping city],,0)</f>
        <v>Westminster</v>
      </c>
      <c r="K244" t="str">
        <f>_xlfn.XLOOKUP(Table1[[#This Row],[destination_postal_code_short]],Table3[Shipping postal code short],Table3[Shipping region],,0)</f>
        <v>California</v>
      </c>
      <c r="L244">
        <v>0</v>
      </c>
      <c r="M244">
        <v>1.27</v>
      </c>
      <c r="N244">
        <v>3.22</v>
      </c>
    </row>
    <row r="245" spans="1:14" x14ac:dyDescent="0.2">
      <c r="A245" s="1">
        <v>43676</v>
      </c>
      <c r="B245" t="s">
        <v>270</v>
      </c>
      <c r="C245" t="s">
        <v>11</v>
      </c>
      <c r="D245" t="s">
        <v>11</v>
      </c>
      <c r="E245" t="s">
        <v>12</v>
      </c>
      <c r="F245" t="s">
        <v>16</v>
      </c>
      <c r="G245">
        <v>85392</v>
      </c>
      <c r="H245" t="str">
        <f>LEFT(Table1[[#This Row],[destination_postal_code]],5)</f>
        <v>85392</v>
      </c>
      <c r="I245">
        <f>LEN(Table1[[#This Row],[destination_postal_code_short]])</f>
        <v>5</v>
      </c>
      <c r="J245" t="str">
        <f>_xlfn.XLOOKUP(Table1[[#This Row],[destination_postal_code_short]],Table3[Shipping postal code short],Table3[Shipping city],,0)</f>
        <v>Avondale</v>
      </c>
      <c r="K245" t="str">
        <f>_xlfn.XLOOKUP(Table1[[#This Row],[destination_postal_code_short]],Table3[Shipping postal code short],Table3[Shipping region],,0)</f>
        <v>Arizona</v>
      </c>
      <c r="L245">
        <v>0</v>
      </c>
      <c r="M245">
        <v>1.04</v>
      </c>
      <c r="N245">
        <v>2.7</v>
      </c>
    </row>
    <row r="246" spans="1:14" x14ac:dyDescent="0.2">
      <c r="A246" s="1">
        <v>43676</v>
      </c>
      <c r="B246" t="s">
        <v>269</v>
      </c>
      <c r="C246" t="s">
        <v>11</v>
      </c>
      <c r="D246" t="s">
        <v>11</v>
      </c>
      <c r="E246" t="s">
        <v>12</v>
      </c>
      <c r="F246" t="s">
        <v>16</v>
      </c>
      <c r="G246">
        <v>92592</v>
      </c>
      <c r="H246" t="str">
        <f>LEFT(Table1[[#This Row],[destination_postal_code]],5)</f>
        <v>92592</v>
      </c>
      <c r="I246">
        <f>LEN(Table1[[#This Row],[destination_postal_code_short]])</f>
        <v>5</v>
      </c>
      <c r="J246" t="str">
        <f>_xlfn.XLOOKUP(Table1[[#This Row],[destination_postal_code_short]],Table3[Shipping postal code short],Table3[Shipping city],,0)</f>
        <v>TEMECULA</v>
      </c>
      <c r="K246" t="str">
        <f>_xlfn.XLOOKUP(Table1[[#This Row],[destination_postal_code_short]],Table3[Shipping postal code short],Table3[Shipping region],,0)</f>
        <v>California</v>
      </c>
      <c r="L246">
        <v>0</v>
      </c>
      <c r="M246">
        <v>1.27</v>
      </c>
      <c r="N246">
        <v>3.22</v>
      </c>
    </row>
    <row r="247" spans="1:14" x14ac:dyDescent="0.2">
      <c r="A247" s="1">
        <v>43676</v>
      </c>
      <c r="B247" t="s">
        <v>268</v>
      </c>
      <c r="C247" t="s">
        <v>11</v>
      </c>
      <c r="D247" t="s">
        <v>11</v>
      </c>
      <c r="E247" t="s">
        <v>12</v>
      </c>
      <c r="F247" t="s">
        <v>24</v>
      </c>
      <c r="G247">
        <v>98532</v>
      </c>
      <c r="H247" t="str">
        <f>LEFT(Table1[[#This Row],[destination_postal_code]],5)</f>
        <v>98532</v>
      </c>
      <c r="I247">
        <f>LEN(Table1[[#This Row],[destination_postal_code_short]])</f>
        <v>5</v>
      </c>
      <c r="J247" t="str">
        <f>_xlfn.XLOOKUP(Table1[[#This Row],[destination_postal_code_short]],Table3[Shipping postal code short],Table3[Shipping city],,0)</f>
        <v>Chehalis</v>
      </c>
      <c r="K247" t="str">
        <f>_xlfn.XLOOKUP(Table1[[#This Row],[destination_postal_code_short]],Table3[Shipping postal code short],Table3[Shipping region],,0)</f>
        <v>Washington</v>
      </c>
      <c r="L247">
        <v>0</v>
      </c>
      <c r="M247">
        <v>2.69</v>
      </c>
      <c r="N247">
        <v>9.26</v>
      </c>
    </row>
    <row r="248" spans="1:14" x14ac:dyDescent="0.2">
      <c r="A248" s="1">
        <v>43677</v>
      </c>
      <c r="B248" t="s">
        <v>273</v>
      </c>
      <c r="C248" t="s">
        <v>11</v>
      </c>
      <c r="D248" t="s">
        <v>11</v>
      </c>
      <c r="E248" t="s">
        <v>12</v>
      </c>
      <c r="F248" t="s">
        <v>16</v>
      </c>
      <c r="G248">
        <v>90037</v>
      </c>
      <c r="H248" t="str">
        <f>LEFT(Table1[[#This Row],[destination_postal_code]],5)</f>
        <v>90037</v>
      </c>
      <c r="I248">
        <f>LEN(Table1[[#This Row],[destination_postal_code_short]])</f>
        <v>5</v>
      </c>
      <c r="J248" t="str">
        <f>_xlfn.XLOOKUP(Table1[[#This Row],[destination_postal_code_short]],Table3[Shipping postal code short],Table3[Shipping city],,0)</f>
        <v>Los Angeles</v>
      </c>
      <c r="K248" t="str">
        <f>_xlfn.XLOOKUP(Table1[[#This Row],[destination_postal_code_short]],Table3[Shipping postal code short],Table3[Shipping region],,0)</f>
        <v>California</v>
      </c>
      <c r="L248">
        <v>0</v>
      </c>
      <c r="M248">
        <v>1.04</v>
      </c>
      <c r="N248">
        <v>2.7</v>
      </c>
    </row>
    <row r="249" spans="1:14" x14ac:dyDescent="0.2">
      <c r="A249" s="1">
        <v>43677</v>
      </c>
      <c r="B249" t="s">
        <v>272</v>
      </c>
      <c r="C249" t="s">
        <v>11</v>
      </c>
      <c r="D249" t="s">
        <v>11</v>
      </c>
      <c r="E249" t="s">
        <v>12</v>
      </c>
      <c r="F249" t="s">
        <v>16</v>
      </c>
      <c r="G249">
        <v>32703</v>
      </c>
      <c r="H249" t="str">
        <f>LEFT(Table1[[#This Row],[destination_postal_code]],5)</f>
        <v>32703</v>
      </c>
      <c r="I249">
        <f>LEN(Table1[[#This Row],[destination_postal_code_short]])</f>
        <v>5</v>
      </c>
      <c r="J249" t="str">
        <f>_xlfn.XLOOKUP(Table1[[#This Row],[destination_postal_code_short]],Table3[Shipping postal code short],Table3[Shipping city],,0)</f>
        <v>Apopka</v>
      </c>
      <c r="K249" t="str">
        <f>_xlfn.XLOOKUP(Table1[[#This Row],[destination_postal_code_short]],Table3[Shipping postal code short],Table3[Shipping region],,0)</f>
        <v>Florida</v>
      </c>
      <c r="L249">
        <v>0</v>
      </c>
      <c r="M249">
        <v>0.97</v>
      </c>
      <c r="N249">
        <v>3.09</v>
      </c>
    </row>
    <row r="250" spans="1:14" x14ac:dyDescent="0.2">
      <c r="A250" s="1">
        <v>43677</v>
      </c>
      <c r="B250" t="s">
        <v>271</v>
      </c>
      <c r="C250" t="s">
        <v>11</v>
      </c>
      <c r="D250" t="s">
        <v>11</v>
      </c>
      <c r="E250" t="s">
        <v>12</v>
      </c>
      <c r="F250" t="s">
        <v>16</v>
      </c>
      <c r="G250">
        <v>73071</v>
      </c>
      <c r="H250" t="str">
        <f>LEFT(Table1[[#This Row],[destination_postal_code]],5)</f>
        <v>73071</v>
      </c>
      <c r="I250">
        <f>LEN(Table1[[#This Row],[destination_postal_code_short]])</f>
        <v>5</v>
      </c>
      <c r="J250" t="str">
        <f>_xlfn.XLOOKUP(Table1[[#This Row],[destination_postal_code_short]],Table3[Shipping postal code short],Table3[Shipping city],,0)</f>
        <v>NORMAN</v>
      </c>
      <c r="K250" t="str">
        <f>_xlfn.XLOOKUP(Table1[[#This Row],[destination_postal_code_short]],Table3[Shipping postal code short],Table3[Shipping region],,0)</f>
        <v>Oklahoma</v>
      </c>
      <c r="L250">
        <v>0</v>
      </c>
      <c r="M250">
        <v>1.25</v>
      </c>
      <c r="N250">
        <v>3.28</v>
      </c>
    </row>
    <row r="251" spans="1:14" x14ac:dyDescent="0.2">
      <c r="A251" s="1">
        <v>43678</v>
      </c>
      <c r="B251" t="s">
        <v>278</v>
      </c>
      <c r="C251" t="s">
        <v>11</v>
      </c>
      <c r="D251" t="s">
        <v>11</v>
      </c>
      <c r="E251" t="s">
        <v>12</v>
      </c>
      <c r="F251" t="s">
        <v>16</v>
      </c>
      <c r="G251">
        <v>78741</v>
      </c>
      <c r="H251" t="str">
        <f>LEFT(Table1[[#This Row],[destination_postal_code]],5)</f>
        <v>78741</v>
      </c>
      <c r="I251">
        <f>LEN(Table1[[#This Row],[destination_postal_code_short]])</f>
        <v>5</v>
      </c>
      <c r="J251" t="str">
        <f>_xlfn.XLOOKUP(Table1[[#This Row],[destination_postal_code_short]],Table3[Shipping postal code short],Table3[Shipping city],,0)</f>
        <v>Austin</v>
      </c>
      <c r="K251" t="str">
        <f>_xlfn.XLOOKUP(Table1[[#This Row],[destination_postal_code_short]],Table3[Shipping postal code short],Table3[Shipping region],,0)</f>
        <v>Texas</v>
      </c>
      <c r="L251">
        <v>0</v>
      </c>
      <c r="M251">
        <v>1.02</v>
      </c>
      <c r="N251">
        <v>2.76</v>
      </c>
    </row>
    <row r="252" spans="1:14" x14ac:dyDescent="0.2">
      <c r="A252" s="1">
        <v>43678</v>
      </c>
      <c r="B252" t="s">
        <v>274</v>
      </c>
      <c r="C252" t="s">
        <v>11</v>
      </c>
      <c r="D252" t="s">
        <v>11</v>
      </c>
      <c r="E252" t="s">
        <v>12</v>
      </c>
      <c r="F252" t="s">
        <v>16</v>
      </c>
      <c r="G252">
        <v>90670</v>
      </c>
      <c r="H252" t="str">
        <f>LEFT(Table1[[#This Row],[destination_postal_code]],5)</f>
        <v>90670</v>
      </c>
      <c r="I252">
        <f>LEN(Table1[[#This Row],[destination_postal_code_short]])</f>
        <v>5</v>
      </c>
      <c r="J252" t="str">
        <f>_xlfn.XLOOKUP(Table1[[#This Row],[destination_postal_code_short]],Table3[Shipping postal code short],Table3[Shipping city],,0)</f>
        <v>Santa Fe Springs</v>
      </c>
      <c r="K252" t="str">
        <f>_xlfn.XLOOKUP(Table1[[#This Row],[destination_postal_code_short]],Table3[Shipping postal code short],Table3[Shipping region],,0)</f>
        <v>California</v>
      </c>
      <c r="L252">
        <v>0</v>
      </c>
      <c r="M252">
        <v>1.04</v>
      </c>
      <c r="N252">
        <v>2.7</v>
      </c>
    </row>
    <row r="253" spans="1:14" x14ac:dyDescent="0.2">
      <c r="A253" s="1">
        <v>43678</v>
      </c>
      <c r="B253" t="s">
        <v>275</v>
      </c>
      <c r="C253" t="s">
        <v>11</v>
      </c>
      <c r="D253" t="s">
        <v>11</v>
      </c>
      <c r="E253" t="s">
        <v>12</v>
      </c>
      <c r="F253" t="s">
        <v>16</v>
      </c>
      <c r="G253">
        <v>89107</v>
      </c>
      <c r="H253" t="str">
        <f>LEFT(Table1[[#This Row],[destination_postal_code]],5)</f>
        <v>89107</v>
      </c>
      <c r="I253">
        <f>LEN(Table1[[#This Row],[destination_postal_code_short]])</f>
        <v>5</v>
      </c>
      <c r="J253" t="str">
        <f>_xlfn.XLOOKUP(Table1[[#This Row],[destination_postal_code_short]],Table3[Shipping postal code short],Table3[Shipping city],,0)</f>
        <v>Las Vegas</v>
      </c>
      <c r="K253" t="str">
        <f>_xlfn.XLOOKUP(Table1[[#This Row],[destination_postal_code_short]],Table3[Shipping postal code short],Table3[Shipping region],,0)</f>
        <v>Nevada</v>
      </c>
      <c r="L253">
        <v>0</v>
      </c>
      <c r="M253">
        <v>1.04</v>
      </c>
      <c r="N253">
        <v>2.7</v>
      </c>
    </row>
    <row r="254" spans="1:14" x14ac:dyDescent="0.2">
      <c r="A254" s="1">
        <v>43678</v>
      </c>
      <c r="B254" t="s">
        <v>279</v>
      </c>
      <c r="C254" t="s">
        <v>11</v>
      </c>
      <c r="D254" t="s">
        <v>11</v>
      </c>
      <c r="E254" t="s">
        <v>12</v>
      </c>
      <c r="F254" t="s">
        <v>16</v>
      </c>
      <c r="G254">
        <v>78741</v>
      </c>
      <c r="H254" t="str">
        <f>LEFT(Table1[[#This Row],[destination_postal_code]],5)</f>
        <v>78741</v>
      </c>
      <c r="I254">
        <f>LEN(Table1[[#This Row],[destination_postal_code_short]])</f>
        <v>5</v>
      </c>
      <c r="J254" t="str">
        <f>_xlfn.XLOOKUP(Table1[[#This Row],[destination_postal_code_short]],Table3[Shipping postal code short],Table3[Shipping city],,0)</f>
        <v>Austin</v>
      </c>
      <c r="K254" t="str">
        <f>_xlfn.XLOOKUP(Table1[[#This Row],[destination_postal_code_short]],Table3[Shipping postal code short],Table3[Shipping region],,0)</f>
        <v>Texas</v>
      </c>
      <c r="L254">
        <v>0</v>
      </c>
      <c r="M254">
        <v>1.02</v>
      </c>
      <c r="N254">
        <v>2.76</v>
      </c>
    </row>
    <row r="255" spans="1:14" x14ac:dyDescent="0.2">
      <c r="A255" s="1">
        <v>43678</v>
      </c>
      <c r="B255" t="s">
        <v>277</v>
      </c>
      <c r="C255" t="s">
        <v>11</v>
      </c>
      <c r="D255" t="s">
        <v>11</v>
      </c>
      <c r="E255" t="s">
        <v>12</v>
      </c>
      <c r="F255" t="s">
        <v>16</v>
      </c>
      <c r="G255">
        <v>77023</v>
      </c>
      <c r="H255" t="str">
        <f>LEFT(Table1[[#This Row],[destination_postal_code]],5)</f>
        <v>77023</v>
      </c>
      <c r="I255">
        <f>LEN(Table1[[#This Row],[destination_postal_code_short]])</f>
        <v>5</v>
      </c>
      <c r="J255" t="str">
        <f>_xlfn.XLOOKUP(Table1[[#This Row],[destination_postal_code_short]],Table3[Shipping postal code short],Table3[Shipping city],,0)</f>
        <v>Houston</v>
      </c>
      <c r="K255" t="str">
        <f>_xlfn.XLOOKUP(Table1[[#This Row],[destination_postal_code_short]],Table3[Shipping postal code short],Table3[Shipping region],,0)</f>
        <v>Texas</v>
      </c>
      <c r="L255">
        <v>0</v>
      </c>
      <c r="M255">
        <v>0.98</v>
      </c>
      <c r="N255">
        <v>2.84</v>
      </c>
    </row>
    <row r="256" spans="1:14" x14ac:dyDescent="0.2">
      <c r="A256" s="1">
        <v>43678</v>
      </c>
      <c r="B256" t="s">
        <v>276</v>
      </c>
      <c r="C256" t="s">
        <v>11</v>
      </c>
      <c r="D256" t="s">
        <v>11</v>
      </c>
      <c r="E256" t="s">
        <v>12</v>
      </c>
      <c r="F256" t="s">
        <v>16</v>
      </c>
      <c r="G256">
        <v>91746</v>
      </c>
      <c r="H256" t="str">
        <f>LEFT(Table1[[#This Row],[destination_postal_code]],5)</f>
        <v>91746</v>
      </c>
      <c r="I256">
        <f>LEN(Table1[[#This Row],[destination_postal_code_short]])</f>
        <v>5</v>
      </c>
      <c r="J256" t="str">
        <f>_xlfn.XLOOKUP(Table1[[#This Row],[destination_postal_code_short]],Table3[Shipping postal code short],Table3[Shipping city],,0)</f>
        <v>La Puente</v>
      </c>
      <c r="K256" t="str">
        <f>_xlfn.XLOOKUP(Table1[[#This Row],[destination_postal_code_short]],Table3[Shipping postal code short],Table3[Shipping region],,0)</f>
        <v>California</v>
      </c>
      <c r="L256">
        <v>0</v>
      </c>
      <c r="M256">
        <v>1.04</v>
      </c>
      <c r="N256">
        <v>2.7</v>
      </c>
    </row>
    <row r="257" spans="1:14" x14ac:dyDescent="0.2">
      <c r="A257" s="1">
        <v>43680</v>
      </c>
      <c r="B257" t="s">
        <v>281</v>
      </c>
      <c r="C257" t="s">
        <v>11</v>
      </c>
      <c r="D257" t="s">
        <v>11</v>
      </c>
      <c r="E257" t="s">
        <v>12</v>
      </c>
      <c r="F257" t="s">
        <v>16</v>
      </c>
      <c r="G257">
        <v>84120</v>
      </c>
      <c r="H257" t="str">
        <f>LEFT(Table1[[#This Row],[destination_postal_code]],5)</f>
        <v>84120</v>
      </c>
      <c r="I257">
        <f>LEN(Table1[[#This Row],[destination_postal_code_short]])</f>
        <v>5</v>
      </c>
      <c r="J257" t="str">
        <f>_xlfn.XLOOKUP(Table1[[#This Row],[destination_postal_code_short]],Table3[Shipping postal code short],Table3[Shipping city],,0)</f>
        <v>West Valley City</v>
      </c>
      <c r="K257" t="str">
        <f>_xlfn.XLOOKUP(Table1[[#This Row],[destination_postal_code_short]],Table3[Shipping postal code short],Table3[Shipping region],,0)</f>
        <v>Utah</v>
      </c>
      <c r="L257">
        <v>0</v>
      </c>
      <c r="M257">
        <v>1</v>
      </c>
      <c r="N257">
        <v>2.66</v>
      </c>
    </row>
    <row r="258" spans="1:14" x14ac:dyDescent="0.2">
      <c r="A258" s="1">
        <v>43680</v>
      </c>
      <c r="B258" t="s">
        <v>280</v>
      </c>
      <c r="C258" t="s">
        <v>11</v>
      </c>
      <c r="D258" t="s">
        <v>11</v>
      </c>
      <c r="E258" t="s">
        <v>12</v>
      </c>
      <c r="F258" t="s">
        <v>16</v>
      </c>
      <c r="G258">
        <v>92065</v>
      </c>
      <c r="H258" t="str">
        <f>LEFT(Table1[[#This Row],[destination_postal_code]],5)</f>
        <v>92065</v>
      </c>
      <c r="I258">
        <f>LEN(Table1[[#This Row],[destination_postal_code_short]])</f>
        <v>5</v>
      </c>
      <c r="J258" t="str">
        <f>_xlfn.XLOOKUP(Table1[[#This Row],[destination_postal_code_short]],Table3[Shipping postal code short],Table3[Shipping city],,0)</f>
        <v>Ramona</v>
      </c>
      <c r="K258" t="str">
        <f>_xlfn.XLOOKUP(Table1[[#This Row],[destination_postal_code_short]],Table3[Shipping postal code short],Table3[Shipping region],,0)</f>
        <v>California</v>
      </c>
      <c r="L258">
        <v>0</v>
      </c>
      <c r="M258">
        <v>1.27</v>
      </c>
      <c r="N258">
        <v>3.22</v>
      </c>
    </row>
    <row r="259" spans="1:14" x14ac:dyDescent="0.2">
      <c r="A259" s="1">
        <v>43680</v>
      </c>
      <c r="B259" t="s">
        <v>282</v>
      </c>
      <c r="C259" t="s">
        <v>11</v>
      </c>
      <c r="D259" t="s">
        <v>11</v>
      </c>
      <c r="E259" t="s">
        <v>12</v>
      </c>
      <c r="F259" t="s">
        <v>24</v>
      </c>
      <c r="G259">
        <v>29642</v>
      </c>
      <c r="H259" t="str">
        <f>LEFT(Table1[[#This Row],[destination_postal_code]],5)</f>
        <v>29642</v>
      </c>
      <c r="I259">
        <f>LEN(Table1[[#This Row],[destination_postal_code_short]])</f>
        <v>5</v>
      </c>
      <c r="J259" t="str">
        <f>_xlfn.XLOOKUP(Table1[[#This Row],[destination_postal_code_short]],Table3[Shipping postal code short],Table3[Shipping city],,0)</f>
        <v>Easley</v>
      </c>
      <c r="K259" t="str">
        <f>_xlfn.XLOOKUP(Table1[[#This Row],[destination_postal_code_short]],Table3[Shipping postal code short],Table3[Shipping region],,0)</f>
        <v>South Carolina</v>
      </c>
      <c r="L259">
        <v>0</v>
      </c>
      <c r="M259">
        <v>2.77</v>
      </c>
      <c r="N259">
        <v>10.23</v>
      </c>
    </row>
    <row r="260" spans="1:14" x14ac:dyDescent="0.2">
      <c r="A260" s="1">
        <v>43680</v>
      </c>
      <c r="B260" t="s">
        <v>283</v>
      </c>
      <c r="C260" t="s">
        <v>11</v>
      </c>
      <c r="D260" t="s">
        <v>11</v>
      </c>
      <c r="E260" t="s">
        <v>12</v>
      </c>
      <c r="F260" t="s">
        <v>16</v>
      </c>
      <c r="G260" t="s">
        <v>284</v>
      </c>
      <c r="H260" t="str">
        <f>LEFT(Table1[[#This Row],[destination_postal_code]],5)</f>
        <v>92833</v>
      </c>
      <c r="I260">
        <f>LEN(Table1[[#This Row],[destination_postal_code_short]])</f>
        <v>5</v>
      </c>
      <c r="J260" t="str">
        <f>_xlfn.XLOOKUP(Table1[[#This Row],[destination_postal_code_short]],Table3[Shipping postal code short],Table3[Shipping city],,0)</f>
        <v>Fullerton</v>
      </c>
      <c r="K260" t="str">
        <f>_xlfn.XLOOKUP(Table1[[#This Row],[destination_postal_code_short]],Table3[Shipping postal code short],Table3[Shipping region],,0)</f>
        <v>California</v>
      </c>
      <c r="L260">
        <v>0</v>
      </c>
      <c r="M260">
        <v>1.04</v>
      </c>
      <c r="N260">
        <v>2.7</v>
      </c>
    </row>
    <row r="261" spans="1:14" x14ac:dyDescent="0.2">
      <c r="A261" s="1">
        <v>43684</v>
      </c>
      <c r="B261" t="s">
        <v>285</v>
      </c>
      <c r="C261" t="s">
        <v>11</v>
      </c>
      <c r="D261" t="s">
        <v>11</v>
      </c>
      <c r="E261" t="s">
        <v>12</v>
      </c>
      <c r="F261" t="s">
        <v>16</v>
      </c>
      <c r="G261">
        <v>84606</v>
      </c>
      <c r="H261" t="str">
        <f>LEFT(Table1[[#This Row],[destination_postal_code]],5)</f>
        <v>84606</v>
      </c>
      <c r="I261">
        <f>LEN(Table1[[#This Row],[destination_postal_code_short]])</f>
        <v>5</v>
      </c>
      <c r="J261" t="str">
        <f>_xlfn.XLOOKUP(Table1[[#This Row],[destination_postal_code_short]],Table3[Shipping postal code short],Table3[Shipping city],,0)</f>
        <v>Provo</v>
      </c>
      <c r="K261" t="str">
        <f>_xlfn.XLOOKUP(Table1[[#This Row],[destination_postal_code_short]],Table3[Shipping postal code short],Table3[Shipping region],,0)</f>
        <v>Utah</v>
      </c>
      <c r="L261">
        <v>0</v>
      </c>
      <c r="M261">
        <v>1.37</v>
      </c>
      <c r="N261">
        <v>3.82</v>
      </c>
    </row>
    <row r="262" spans="1:14" x14ac:dyDescent="0.2">
      <c r="A262" s="1">
        <v>43684</v>
      </c>
      <c r="B262" t="s">
        <v>286</v>
      </c>
      <c r="C262" t="s">
        <v>11</v>
      </c>
      <c r="D262" t="s">
        <v>11</v>
      </c>
      <c r="E262" t="s">
        <v>12</v>
      </c>
      <c r="F262" t="s">
        <v>16</v>
      </c>
      <c r="G262">
        <v>83401</v>
      </c>
      <c r="H262" t="str">
        <f>LEFT(Table1[[#This Row],[destination_postal_code]],5)</f>
        <v>83401</v>
      </c>
      <c r="I262">
        <f>LEN(Table1[[#This Row],[destination_postal_code_short]])</f>
        <v>5</v>
      </c>
      <c r="J262" t="str">
        <f>_xlfn.XLOOKUP(Table1[[#This Row],[destination_postal_code_short]],Table3[Shipping postal code short],Table3[Shipping city],,0)</f>
        <v>Idaho Falls</v>
      </c>
      <c r="K262" t="str">
        <f>_xlfn.XLOOKUP(Table1[[#This Row],[destination_postal_code_short]],Table3[Shipping postal code short],Table3[Shipping region],,0)</f>
        <v>Idaho</v>
      </c>
      <c r="L262">
        <v>0</v>
      </c>
      <c r="M262">
        <v>1.37</v>
      </c>
      <c r="N262">
        <v>3.82</v>
      </c>
    </row>
    <row r="263" spans="1:14" x14ac:dyDescent="0.2">
      <c r="A263" s="1">
        <v>43685</v>
      </c>
      <c r="B263" t="s">
        <v>287</v>
      </c>
      <c r="C263" t="s">
        <v>11</v>
      </c>
      <c r="D263" t="s">
        <v>11</v>
      </c>
      <c r="E263" t="s">
        <v>12</v>
      </c>
      <c r="F263" t="s">
        <v>16</v>
      </c>
      <c r="G263">
        <v>39503</v>
      </c>
      <c r="H263" t="str">
        <f>LEFT(Table1[[#This Row],[destination_postal_code]],5)</f>
        <v>39503</v>
      </c>
      <c r="I263">
        <f>LEN(Table1[[#This Row],[destination_postal_code_short]])</f>
        <v>5</v>
      </c>
      <c r="J263" t="str">
        <f>_xlfn.XLOOKUP(Table1[[#This Row],[destination_postal_code_short]],Table3[Shipping postal code short],Table3[Shipping city],,0)</f>
        <v>Gulfport</v>
      </c>
      <c r="K263" t="str">
        <f>_xlfn.XLOOKUP(Table1[[#This Row],[destination_postal_code_short]],Table3[Shipping postal code short],Table3[Shipping region],,0)</f>
        <v>Mississippi</v>
      </c>
      <c r="L263">
        <v>0</v>
      </c>
      <c r="M263">
        <v>0.75</v>
      </c>
      <c r="N263">
        <v>5.24</v>
      </c>
    </row>
    <row r="264" spans="1:14" x14ac:dyDescent="0.2">
      <c r="A264" s="1">
        <v>43689</v>
      </c>
      <c r="B264" t="s">
        <v>288</v>
      </c>
      <c r="C264" t="s">
        <v>11</v>
      </c>
      <c r="D264" t="s">
        <v>11</v>
      </c>
      <c r="E264" t="s">
        <v>12</v>
      </c>
      <c r="F264" t="s">
        <v>16</v>
      </c>
      <c r="G264">
        <v>72764</v>
      </c>
      <c r="H264" t="str">
        <f>LEFT(Table1[[#This Row],[destination_postal_code]],5)</f>
        <v>72764</v>
      </c>
      <c r="I264">
        <f>LEN(Table1[[#This Row],[destination_postal_code_short]])</f>
        <v>5</v>
      </c>
      <c r="J264" t="str">
        <f>_xlfn.XLOOKUP(Table1[[#This Row],[destination_postal_code_short]],Table3[Shipping postal code short],Table3[Shipping city],,0)</f>
        <v>Springdale</v>
      </c>
      <c r="K264" t="str">
        <f>_xlfn.XLOOKUP(Table1[[#This Row],[destination_postal_code_short]],Table3[Shipping postal code short],Table3[Shipping region],,0)</f>
        <v>Arkansas</v>
      </c>
      <c r="L264">
        <v>0</v>
      </c>
      <c r="M264">
        <v>1.02</v>
      </c>
      <c r="N264">
        <v>2.76</v>
      </c>
    </row>
    <row r="265" spans="1:14" x14ac:dyDescent="0.2">
      <c r="A265" s="1">
        <v>43691</v>
      </c>
      <c r="B265" t="s">
        <v>290</v>
      </c>
      <c r="C265" t="s">
        <v>11</v>
      </c>
      <c r="D265" t="s">
        <v>11</v>
      </c>
      <c r="E265" t="s">
        <v>12</v>
      </c>
      <c r="F265" t="s">
        <v>16</v>
      </c>
      <c r="G265">
        <v>84062</v>
      </c>
      <c r="H265" t="str">
        <f>LEFT(Table1[[#This Row],[destination_postal_code]],5)</f>
        <v>84062</v>
      </c>
      <c r="I265">
        <f>LEN(Table1[[#This Row],[destination_postal_code_short]])</f>
        <v>5</v>
      </c>
      <c r="J265" t="str">
        <f>_xlfn.XLOOKUP(Table1[[#This Row],[destination_postal_code_short]],Table3[Shipping postal code short],Table3[Shipping city],,0)</f>
        <v>Pleasant Grove</v>
      </c>
      <c r="K265" t="str">
        <f>_xlfn.XLOOKUP(Table1[[#This Row],[destination_postal_code_short]],Table3[Shipping postal code short],Table3[Shipping region],,0)</f>
        <v>Utah</v>
      </c>
      <c r="L265">
        <v>0</v>
      </c>
      <c r="M265">
        <v>0.77</v>
      </c>
      <c r="N265">
        <v>4.9400000000000004</v>
      </c>
    </row>
    <row r="266" spans="1:14" x14ac:dyDescent="0.2">
      <c r="A266" s="1">
        <v>43691</v>
      </c>
      <c r="B266" t="s">
        <v>289</v>
      </c>
      <c r="C266" t="s">
        <v>11</v>
      </c>
      <c r="D266" t="s">
        <v>11</v>
      </c>
      <c r="E266" t="s">
        <v>12</v>
      </c>
      <c r="F266" t="s">
        <v>16</v>
      </c>
      <c r="G266">
        <v>23111</v>
      </c>
      <c r="H266" t="str">
        <f>LEFT(Table1[[#This Row],[destination_postal_code]],5)</f>
        <v>23111</v>
      </c>
      <c r="I266">
        <f>LEN(Table1[[#This Row],[destination_postal_code_short]])</f>
        <v>5</v>
      </c>
      <c r="J266" t="str">
        <f>_xlfn.XLOOKUP(Table1[[#This Row],[destination_postal_code_short]],Table3[Shipping postal code short],Table3[Shipping city],,0)</f>
        <v>Mechanicsville</v>
      </c>
      <c r="K266" t="str">
        <f>_xlfn.XLOOKUP(Table1[[#This Row],[destination_postal_code_short]],Table3[Shipping postal code short],Table3[Shipping region],,0)</f>
        <v>Virginia</v>
      </c>
      <c r="L266">
        <v>0</v>
      </c>
      <c r="M266">
        <v>0.98</v>
      </c>
      <c r="N266">
        <v>2.96</v>
      </c>
    </row>
    <row r="267" spans="1:14" x14ac:dyDescent="0.2">
      <c r="A267" s="1">
        <v>43691</v>
      </c>
      <c r="B267" t="s">
        <v>291</v>
      </c>
      <c r="C267" t="s">
        <v>11</v>
      </c>
      <c r="D267" t="s">
        <v>11</v>
      </c>
      <c r="E267" t="s">
        <v>12</v>
      </c>
      <c r="F267" t="s">
        <v>16</v>
      </c>
      <c r="G267">
        <v>90007</v>
      </c>
      <c r="H267" t="str">
        <f>LEFT(Table1[[#This Row],[destination_postal_code]],5)</f>
        <v>90007</v>
      </c>
      <c r="I267">
        <f>LEN(Table1[[#This Row],[destination_postal_code_short]])</f>
        <v>5</v>
      </c>
      <c r="J267" t="str">
        <f>_xlfn.XLOOKUP(Table1[[#This Row],[destination_postal_code_short]],Table3[Shipping postal code short],Table3[Shipping city],,0)</f>
        <v>Los Angeles</v>
      </c>
      <c r="K267" t="str">
        <f>_xlfn.XLOOKUP(Table1[[#This Row],[destination_postal_code_short]],Table3[Shipping postal code short],Table3[Shipping region],,0)</f>
        <v>California</v>
      </c>
      <c r="L267">
        <v>0</v>
      </c>
      <c r="M267">
        <v>1.27</v>
      </c>
      <c r="N267">
        <v>3.22</v>
      </c>
    </row>
    <row r="268" spans="1:14" x14ac:dyDescent="0.2">
      <c r="A268" s="1">
        <v>43693</v>
      </c>
      <c r="B268" t="s">
        <v>292</v>
      </c>
      <c r="C268" t="s">
        <v>11</v>
      </c>
      <c r="D268" t="s">
        <v>11</v>
      </c>
      <c r="E268" t="s">
        <v>12</v>
      </c>
      <c r="F268" t="s">
        <v>24</v>
      </c>
      <c r="G268">
        <v>85297</v>
      </c>
      <c r="H268" t="str">
        <f>LEFT(Table1[[#This Row],[destination_postal_code]],5)</f>
        <v>85297</v>
      </c>
      <c r="I268">
        <f>LEN(Table1[[#This Row],[destination_postal_code_short]])</f>
        <v>5</v>
      </c>
      <c r="J268" t="str">
        <f>_xlfn.XLOOKUP(Table1[[#This Row],[destination_postal_code_short]],Table3[Shipping postal code short],Table3[Shipping city],,0)</f>
        <v>Gilbert</v>
      </c>
      <c r="K268" t="str">
        <f>_xlfn.XLOOKUP(Table1[[#This Row],[destination_postal_code_short]],Table3[Shipping postal code short],Table3[Shipping region],,0)</f>
        <v>Arizona</v>
      </c>
      <c r="L268">
        <v>0</v>
      </c>
      <c r="M268">
        <v>2.16</v>
      </c>
      <c r="N268">
        <v>8.34</v>
      </c>
    </row>
    <row r="269" spans="1:14" x14ac:dyDescent="0.2">
      <c r="A269" s="1">
        <v>43694</v>
      </c>
      <c r="B269" t="s">
        <v>296</v>
      </c>
      <c r="C269" t="s">
        <v>11</v>
      </c>
      <c r="D269" t="s">
        <v>11</v>
      </c>
      <c r="E269" t="s">
        <v>12</v>
      </c>
      <c r="F269" t="s">
        <v>16</v>
      </c>
      <c r="G269">
        <v>84041</v>
      </c>
      <c r="H269" t="str">
        <f>LEFT(Table1[[#This Row],[destination_postal_code]],5)</f>
        <v>84041</v>
      </c>
      <c r="I269">
        <f>LEN(Table1[[#This Row],[destination_postal_code_short]])</f>
        <v>5</v>
      </c>
      <c r="J269" t="str">
        <f>_xlfn.XLOOKUP(Table1[[#This Row],[destination_postal_code_short]],Table3[Shipping postal code short],Table3[Shipping city],,0)</f>
        <v>Layton</v>
      </c>
      <c r="K269" t="str">
        <f>_xlfn.XLOOKUP(Table1[[#This Row],[destination_postal_code_short]],Table3[Shipping postal code short],Table3[Shipping region],,0)</f>
        <v>Utah</v>
      </c>
      <c r="L269">
        <v>0</v>
      </c>
      <c r="M269">
        <v>1.21</v>
      </c>
      <c r="N269">
        <v>3.18</v>
      </c>
    </row>
    <row r="270" spans="1:14" x14ac:dyDescent="0.2">
      <c r="A270" s="1">
        <v>43694</v>
      </c>
      <c r="B270" t="s">
        <v>294</v>
      </c>
      <c r="C270" t="s">
        <v>11</v>
      </c>
      <c r="D270" t="s">
        <v>11</v>
      </c>
      <c r="E270" t="s">
        <v>12</v>
      </c>
      <c r="F270" t="s">
        <v>16</v>
      </c>
      <c r="G270">
        <v>78704</v>
      </c>
      <c r="H270" t="str">
        <f>LEFT(Table1[[#This Row],[destination_postal_code]],5)</f>
        <v>78704</v>
      </c>
      <c r="I270">
        <f>LEN(Table1[[#This Row],[destination_postal_code_short]])</f>
        <v>5</v>
      </c>
      <c r="J270" t="str">
        <f>_xlfn.XLOOKUP(Table1[[#This Row],[destination_postal_code_short]],Table3[Shipping postal code short],Table3[Shipping city],,0)</f>
        <v>Austin</v>
      </c>
      <c r="K270" t="str">
        <f>_xlfn.XLOOKUP(Table1[[#This Row],[destination_postal_code_short]],Table3[Shipping postal code short],Table3[Shipping region],,0)</f>
        <v>Texas</v>
      </c>
      <c r="L270">
        <v>0</v>
      </c>
      <c r="M270">
        <v>1.02</v>
      </c>
      <c r="N270">
        <v>2.76</v>
      </c>
    </row>
    <row r="271" spans="1:14" x14ac:dyDescent="0.2">
      <c r="A271" s="1">
        <v>43694</v>
      </c>
      <c r="B271" t="s">
        <v>293</v>
      </c>
      <c r="C271" t="s">
        <v>11</v>
      </c>
      <c r="D271" t="s">
        <v>11</v>
      </c>
      <c r="E271" t="s">
        <v>12</v>
      </c>
      <c r="F271" t="s">
        <v>16</v>
      </c>
      <c r="G271">
        <v>78741</v>
      </c>
      <c r="H271" t="str">
        <f>LEFT(Table1[[#This Row],[destination_postal_code]],5)</f>
        <v>78741</v>
      </c>
      <c r="I271">
        <f>LEN(Table1[[#This Row],[destination_postal_code_short]])</f>
        <v>5</v>
      </c>
      <c r="J271" t="str">
        <f>_xlfn.XLOOKUP(Table1[[#This Row],[destination_postal_code_short]],Table3[Shipping postal code short],Table3[Shipping city],,0)</f>
        <v>Austin</v>
      </c>
      <c r="K271" t="str">
        <f>_xlfn.XLOOKUP(Table1[[#This Row],[destination_postal_code_short]],Table3[Shipping postal code short],Table3[Shipping region],,0)</f>
        <v>Texas</v>
      </c>
      <c r="L271">
        <v>0</v>
      </c>
      <c r="M271">
        <v>1.02</v>
      </c>
      <c r="N271">
        <v>2.76</v>
      </c>
    </row>
    <row r="272" spans="1:14" x14ac:dyDescent="0.2">
      <c r="A272" s="1">
        <v>43694</v>
      </c>
      <c r="B272" t="s">
        <v>295</v>
      </c>
      <c r="C272" t="s">
        <v>11</v>
      </c>
      <c r="D272" t="s">
        <v>11</v>
      </c>
      <c r="E272" t="s">
        <v>12</v>
      </c>
      <c r="F272" t="s">
        <v>16</v>
      </c>
      <c r="G272">
        <v>48162</v>
      </c>
      <c r="H272" t="str">
        <f>LEFT(Table1[[#This Row],[destination_postal_code]],5)</f>
        <v>48162</v>
      </c>
      <c r="I272">
        <f>LEN(Table1[[#This Row],[destination_postal_code_short]])</f>
        <v>5</v>
      </c>
      <c r="J272" t="str">
        <f>_xlfn.XLOOKUP(Table1[[#This Row],[destination_postal_code_short]],Table3[Shipping postal code short],Table3[Shipping city],,0)</f>
        <v>Monroe</v>
      </c>
      <c r="K272" t="str">
        <f>_xlfn.XLOOKUP(Table1[[#This Row],[destination_postal_code_short]],Table3[Shipping postal code short],Table3[Shipping region],,0)</f>
        <v>Michigan</v>
      </c>
      <c r="L272">
        <v>0</v>
      </c>
      <c r="M272">
        <v>0.98</v>
      </c>
      <c r="N272">
        <v>2.96</v>
      </c>
    </row>
    <row r="273" spans="1:14" x14ac:dyDescent="0.2">
      <c r="A273" s="1">
        <v>43699</v>
      </c>
      <c r="B273" t="s">
        <v>299</v>
      </c>
      <c r="C273" t="s">
        <v>11</v>
      </c>
      <c r="D273" t="s">
        <v>11</v>
      </c>
      <c r="E273" t="s">
        <v>12</v>
      </c>
      <c r="F273" t="s">
        <v>16</v>
      </c>
      <c r="G273">
        <v>48917</v>
      </c>
      <c r="H273" t="str">
        <f>LEFT(Table1[[#This Row],[destination_postal_code]],5)</f>
        <v>48917</v>
      </c>
      <c r="I273">
        <f>LEN(Table1[[#This Row],[destination_postal_code_short]])</f>
        <v>5</v>
      </c>
      <c r="J273" t="str">
        <f>_xlfn.XLOOKUP(Table1[[#This Row],[destination_postal_code_short]],Table3[Shipping postal code short],Table3[Shipping city],,0)</f>
        <v>Lansing</v>
      </c>
      <c r="K273" t="str">
        <f>_xlfn.XLOOKUP(Table1[[#This Row],[destination_postal_code_short]],Table3[Shipping postal code short],Table3[Shipping region],,0)</f>
        <v>Michigan</v>
      </c>
      <c r="L273">
        <v>0</v>
      </c>
      <c r="M273">
        <v>0.75</v>
      </c>
      <c r="N273">
        <v>5.24</v>
      </c>
    </row>
    <row r="274" spans="1:14" x14ac:dyDescent="0.2">
      <c r="A274" s="1">
        <v>43699</v>
      </c>
      <c r="B274" t="s">
        <v>297</v>
      </c>
      <c r="C274" t="s">
        <v>11</v>
      </c>
      <c r="D274" t="s">
        <v>11</v>
      </c>
      <c r="E274" t="s">
        <v>260</v>
      </c>
      <c r="F274" t="s">
        <v>261</v>
      </c>
      <c r="G274" s="2" t="s">
        <v>298</v>
      </c>
      <c r="H274" s="2" t="str">
        <f>LEFT(Table1[[#This Row],[destination_postal_code]],5)</f>
        <v>08028</v>
      </c>
      <c r="I274" s="2">
        <f>LEN(Table1[[#This Row],[destination_postal_code_short]])</f>
        <v>5</v>
      </c>
      <c r="J274" s="2" t="str">
        <f>_xlfn.XLOOKUP(Table1[[#This Row],[destination_postal_code_short]],Table3[Shipping postal code short],Table3[Shipping city],,0)</f>
        <v>Glassboro</v>
      </c>
      <c r="K274" s="2" t="str">
        <f>_xlfn.XLOOKUP(Table1[[#This Row],[destination_postal_code_short]],Table3[Shipping postal code short],Table3[Shipping region],,0)</f>
        <v>New Jersey</v>
      </c>
      <c r="L274">
        <v>0</v>
      </c>
      <c r="M274">
        <v>20.23</v>
      </c>
      <c r="N274">
        <v>25.6</v>
      </c>
    </row>
    <row r="275" spans="1:14" x14ac:dyDescent="0.2">
      <c r="A275" s="1">
        <v>43706</v>
      </c>
      <c r="B275" t="s">
        <v>305</v>
      </c>
      <c r="C275" t="s">
        <v>11</v>
      </c>
      <c r="D275" t="s">
        <v>11</v>
      </c>
      <c r="E275" t="s">
        <v>12</v>
      </c>
      <c r="F275" t="s">
        <v>16</v>
      </c>
      <c r="G275">
        <v>84062</v>
      </c>
      <c r="H275" t="str">
        <f>LEFT(Table1[[#This Row],[destination_postal_code]],5)</f>
        <v>84062</v>
      </c>
      <c r="I275">
        <f>LEN(Table1[[#This Row],[destination_postal_code_short]])</f>
        <v>5</v>
      </c>
      <c r="J275" t="str">
        <f>_xlfn.XLOOKUP(Table1[[#This Row],[destination_postal_code_short]],Table3[Shipping postal code short],Table3[Shipping city],,0)</f>
        <v>Pleasant Grove</v>
      </c>
      <c r="K275" t="str">
        <f>_xlfn.XLOOKUP(Table1[[#This Row],[destination_postal_code_short]],Table3[Shipping postal code short],Table3[Shipping region],,0)</f>
        <v>Utah</v>
      </c>
      <c r="L275">
        <v>0</v>
      </c>
      <c r="M275">
        <v>1</v>
      </c>
      <c r="N275">
        <v>2.66</v>
      </c>
    </row>
    <row r="276" spans="1:14" x14ac:dyDescent="0.2">
      <c r="A276" s="1">
        <v>43702</v>
      </c>
      <c r="B276" t="s">
        <v>301</v>
      </c>
      <c r="C276" t="s">
        <v>11</v>
      </c>
      <c r="D276" t="s">
        <v>11</v>
      </c>
      <c r="E276" t="s">
        <v>12</v>
      </c>
      <c r="F276" t="s">
        <v>16</v>
      </c>
      <c r="G276">
        <v>84062</v>
      </c>
      <c r="H276" t="str">
        <f>LEFT(Table1[[#This Row],[destination_postal_code]],5)</f>
        <v>84062</v>
      </c>
      <c r="I276">
        <f>LEN(Table1[[#This Row],[destination_postal_code_short]])</f>
        <v>5</v>
      </c>
      <c r="J276" t="str">
        <f>_xlfn.XLOOKUP(Table1[[#This Row],[destination_postal_code_short]],Table3[Shipping postal code short],Table3[Shipping city],,0)</f>
        <v>Pleasant Grove</v>
      </c>
      <c r="K276" t="str">
        <f>_xlfn.XLOOKUP(Table1[[#This Row],[destination_postal_code_short]],Table3[Shipping postal code short],Table3[Shipping region],,0)</f>
        <v>Utah</v>
      </c>
      <c r="L276">
        <v>0</v>
      </c>
      <c r="M276">
        <v>1.21</v>
      </c>
      <c r="N276">
        <v>3.18</v>
      </c>
    </row>
    <row r="277" spans="1:14" x14ac:dyDescent="0.2">
      <c r="A277" s="1">
        <v>43702</v>
      </c>
      <c r="B277" t="s">
        <v>300</v>
      </c>
      <c r="C277" t="s">
        <v>11</v>
      </c>
      <c r="D277" t="s">
        <v>11</v>
      </c>
      <c r="E277" t="s">
        <v>12</v>
      </c>
      <c r="F277" t="s">
        <v>16</v>
      </c>
      <c r="G277">
        <v>83401</v>
      </c>
      <c r="H277" t="str">
        <f>LEFT(Table1[[#This Row],[destination_postal_code]],5)</f>
        <v>83401</v>
      </c>
      <c r="I277">
        <f>LEN(Table1[[#This Row],[destination_postal_code_short]])</f>
        <v>5</v>
      </c>
      <c r="J277" t="str">
        <f>_xlfn.XLOOKUP(Table1[[#This Row],[destination_postal_code_short]],Table3[Shipping postal code short],Table3[Shipping city],,0)</f>
        <v>Idaho Falls</v>
      </c>
      <c r="K277" t="str">
        <f>_xlfn.XLOOKUP(Table1[[#This Row],[destination_postal_code_short]],Table3[Shipping postal code short],Table3[Shipping region],,0)</f>
        <v>Idaho</v>
      </c>
      <c r="L277">
        <v>0</v>
      </c>
      <c r="M277">
        <v>1.37</v>
      </c>
      <c r="N277">
        <v>3.82</v>
      </c>
    </row>
    <row r="278" spans="1:14" x14ac:dyDescent="0.2">
      <c r="A278" s="1">
        <v>43703</v>
      </c>
      <c r="B278" t="s">
        <v>302</v>
      </c>
      <c r="C278" t="s">
        <v>11</v>
      </c>
      <c r="D278" t="s">
        <v>11</v>
      </c>
      <c r="E278" t="s">
        <v>12</v>
      </c>
      <c r="F278" t="s">
        <v>16</v>
      </c>
      <c r="G278">
        <v>84058</v>
      </c>
      <c r="H278" t="str">
        <f>LEFT(Table1[[#This Row],[destination_postal_code]],5)</f>
        <v>84058</v>
      </c>
      <c r="I278">
        <f>LEN(Table1[[#This Row],[destination_postal_code_short]])</f>
        <v>5</v>
      </c>
      <c r="J278" t="str">
        <f>_xlfn.XLOOKUP(Table1[[#This Row],[destination_postal_code_short]],Table3[Shipping postal code short],Table3[Shipping city],,0)</f>
        <v>Orem</v>
      </c>
      <c r="K278" t="str">
        <f>_xlfn.XLOOKUP(Table1[[#This Row],[destination_postal_code_short]],Table3[Shipping postal code short],Table3[Shipping region],,0)</f>
        <v>Utah</v>
      </c>
      <c r="L278">
        <v>0</v>
      </c>
      <c r="M278">
        <v>1</v>
      </c>
      <c r="N278">
        <v>2.66</v>
      </c>
    </row>
    <row r="279" spans="1:14" x14ac:dyDescent="0.2">
      <c r="A279" s="1">
        <v>43703</v>
      </c>
      <c r="B279" t="s">
        <v>303</v>
      </c>
      <c r="C279" t="s">
        <v>11</v>
      </c>
      <c r="D279" t="s">
        <v>11</v>
      </c>
      <c r="E279" t="s">
        <v>12</v>
      </c>
      <c r="F279" t="s">
        <v>16</v>
      </c>
      <c r="G279">
        <v>73069</v>
      </c>
      <c r="H279" t="str">
        <f>LEFT(Table1[[#This Row],[destination_postal_code]],5)</f>
        <v>73069</v>
      </c>
      <c r="I279">
        <f>LEN(Table1[[#This Row],[destination_postal_code_short]])</f>
        <v>5</v>
      </c>
      <c r="J279" t="str">
        <f>_xlfn.XLOOKUP(Table1[[#This Row],[destination_postal_code_short]],Table3[Shipping postal code short],Table3[Shipping city],,0)</f>
        <v>Norman</v>
      </c>
      <c r="K279" t="str">
        <f>_xlfn.XLOOKUP(Table1[[#This Row],[destination_postal_code_short]],Table3[Shipping postal code short],Table3[Shipping region],,0)</f>
        <v>Oklahoma</v>
      </c>
      <c r="L279">
        <v>0</v>
      </c>
      <c r="M279">
        <v>1.02</v>
      </c>
      <c r="N279">
        <v>2.76</v>
      </c>
    </row>
    <row r="280" spans="1:14" x14ac:dyDescent="0.2">
      <c r="A280" s="1">
        <v>43706</v>
      </c>
      <c r="B280" t="s">
        <v>304</v>
      </c>
      <c r="C280" t="s">
        <v>11</v>
      </c>
      <c r="D280" t="s">
        <v>11</v>
      </c>
      <c r="E280" t="s">
        <v>12</v>
      </c>
      <c r="F280" t="s">
        <v>16</v>
      </c>
      <c r="G280">
        <v>97217</v>
      </c>
      <c r="H280" t="str">
        <f>LEFT(Table1[[#This Row],[destination_postal_code]],5)</f>
        <v>97217</v>
      </c>
      <c r="I280">
        <f>LEN(Table1[[#This Row],[destination_postal_code_short]])</f>
        <v>5</v>
      </c>
      <c r="J280" t="str">
        <f>_xlfn.XLOOKUP(Table1[[#This Row],[destination_postal_code_short]],Table3[Shipping postal code short],Table3[Shipping city],,0)</f>
        <v>Portland</v>
      </c>
      <c r="K280" t="str">
        <f>_xlfn.XLOOKUP(Table1[[#This Row],[destination_postal_code_short]],Table3[Shipping postal code short],Table3[Shipping region],,0)</f>
        <v>Oregon</v>
      </c>
      <c r="L280">
        <v>0</v>
      </c>
      <c r="M280">
        <v>1.02</v>
      </c>
      <c r="N280">
        <v>2.76</v>
      </c>
    </row>
    <row r="281" spans="1:14" x14ac:dyDescent="0.2">
      <c r="A281" s="1">
        <v>43708</v>
      </c>
      <c r="B281" t="s">
        <v>309</v>
      </c>
      <c r="C281" t="s">
        <v>11</v>
      </c>
      <c r="D281" t="s">
        <v>11</v>
      </c>
      <c r="E281" t="s">
        <v>12</v>
      </c>
      <c r="F281" t="s">
        <v>16</v>
      </c>
      <c r="G281">
        <v>73071</v>
      </c>
      <c r="H281" t="str">
        <f>LEFT(Table1[[#This Row],[destination_postal_code]],5)</f>
        <v>73071</v>
      </c>
      <c r="I281">
        <f>LEN(Table1[[#This Row],[destination_postal_code_short]])</f>
        <v>5</v>
      </c>
      <c r="J281" t="str">
        <f>_xlfn.XLOOKUP(Table1[[#This Row],[destination_postal_code_short]],Table3[Shipping postal code short],Table3[Shipping city],,0)</f>
        <v>NORMAN</v>
      </c>
      <c r="K281" t="str">
        <f>_xlfn.XLOOKUP(Table1[[#This Row],[destination_postal_code_short]],Table3[Shipping postal code short],Table3[Shipping region],,0)</f>
        <v>Oklahoma</v>
      </c>
      <c r="L281">
        <v>0</v>
      </c>
      <c r="M281">
        <v>1.02</v>
      </c>
      <c r="N281">
        <v>2.76</v>
      </c>
    </row>
    <row r="282" spans="1:14" x14ac:dyDescent="0.2">
      <c r="A282" s="1">
        <v>43708</v>
      </c>
      <c r="B282" t="s">
        <v>308</v>
      </c>
      <c r="C282" t="s">
        <v>11</v>
      </c>
      <c r="D282" t="s">
        <v>11</v>
      </c>
      <c r="E282" t="s">
        <v>12</v>
      </c>
      <c r="F282" t="s">
        <v>16</v>
      </c>
      <c r="G282">
        <v>94523</v>
      </c>
      <c r="H282" t="str">
        <f>LEFT(Table1[[#This Row],[destination_postal_code]],5)</f>
        <v>94523</v>
      </c>
      <c r="I282">
        <f>LEN(Table1[[#This Row],[destination_postal_code_short]])</f>
        <v>5</v>
      </c>
      <c r="J282" t="str">
        <f>_xlfn.XLOOKUP(Table1[[#This Row],[destination_postal_code_short]],Table3[Shipping postal code short],Table3[Shipping city],,0)</f>
        <v>Pleasant Hill</v>
      </c>
      <c r="K282" t="str">
        <f>_xlfn.XLOOKUP(Table1[[#This Row],[destination_postal_code_short]],Table3[Shipping postal code short],Table3[Shipping region],,0)</f>
        <v>California</v>
      </c>
      <c r="L282">
        <v>0</v>
      </c>
      <c r="M282">
        <v>1.39</v>
      </c>
      <c r="N282">
        <v>3.96</v>
      </c>
    </row>
    <row r="283" spans="1:14" x14ac:dyDescent="0.2">
      <c r="A283" s="1">
        <v>43708</v>
      </c>
      <c r="B283" t="s">
        <v>311</v>
      </c>
      <c r="C283" t="s">
        <v>11</v>
      </c>
      <c r="D283" t="s">
        <v>11</v>
      </c>
      <c r="E283" t="s">
        <v>12</v>
      </c>
      <c r="F283" t="s">
        <v>16</v>
      </c>
      <c r="G283">
        <v>84062</v>
      </c>
      <c r="H283" t="str">
        <f>LEFT(Table1[[#This Row],[destination_postal_code]],5)</f>
        <v>84062</v>
      </c>
      <c r="I283">
        <f>LEN(Table1[[#This Row],[destination_postal_code_short]])</f>
        <v>5</v>
      </c>
      <c r="J283" t="str">
        <f>_xlfn.XLOOKUP(Table1[[#This Row],[destination_postal_code_short]],Table3[Shipping postal code short],Table3[Shipping city],,0)</f>
        <v>Pleasant Grove</v>
      </c>
      <c r="K283" t="str">
        <f>_xlfn.XLOOKUP(Table1[[#This Row],[destination_postal_code_short]],Table3[Shipping postal code short],Table3[Shipping region],,0)</f>
        <v>Utah</v>
      </c>
      <c r="L283">
        <v>0</v>
      </c>
      <c r="M283">
        <v>1</v>
      </c>
      <c r="N283">
        <v>2.66</v>
      </c>
    </row>
    <row r="284" spans="1:14" x14ac:dyDescent="0.2">
      <c r="A284" s="1">
        <v>43708</v>
      </c>
      <c r="B284" t="s">
        <v>310</v>
      </c>
      <c r="C284" t="s">
        <v>11</v>
      </c>
      <c r="D284" t="s">
        <v>11</v>
      </c>
      <c r="E284" t="s">
        <v>12</v>
      </c>
      <c r="F284" t="s">
        <v>16</v>
      </c>
      <c r="G284">
        <v>75236</v>
      </c>
      <c r="H284" t="str">
        <f>LEFT(Table1[[#This Row],[destination_postal_code]],5)</f>
        <v>75236</v>
      </c>
      <c r="I284">
        <f>LEN(Table1[[#This Row],[destination_postal_code_short]])</f>
        <v>5</v>
      </c>
      <c r="J284" t="str">
        <f>_xlfn.XLOOKUP(Table1[[#This Row],[destination_postal_code_short]],Table3[Shipping postal code short],Table3[Shipping city],,0)</f>
        <v>Dallas</v>
      </c>
      <c r="K284" t="str">
        <f>_xlfn.XLOOKUP(Table1[[#This Row],[destination_postal_code_short]],Table3[Shipping postal code short],Table3[Shipping region],,0)</f>
        <v>Texas</v>
      </c>
      <c r="L284">
        <v>0</v>
      </c>
      <c r="M284">
        <v>1.02</v>
      </c>
      <c r="N284">
        <v>2.76</v>
      </c>
    </row>
    <row r="285" spans="1:14" x14ac:dyDescent="0.2">
      <c r="A285" s="1">
        <v>43708</v>
      </c>
      <c r="B285" t="s">
        <v>306</v>
      </c>
      <c r="C285" t="s">
        <v>11</v>
      </c>
      <c r="D285" t="s">
        <v>11</v>
      </c>
      <c r="E285" t="s">
        <v>12</v>
      </c>
      <c r="F285" t="s">
        <v>16</v>
      </c>
      <c r="G285" t="s">
        <v>307</v>
      </c>
      <c r="H285" t="str">
        <f>LEFT(Table1[[#This Row],[destination_postal_code]],5)</f>
        <v>84119</v>
      </c>
      <c r="I285">
        <f>LEN(Table1[[#This Row],[destination_postal_code_short]])</f>
        <v>5</v>
      </c>
      <c r="J285" t="str">
        <f>_xlfn.XLOOKUP(Table1[[#This Row],[destination_postal_code_short]],Table3[Shipping postal code short],Table3[Shipping city],,0)</f>
        <v>West Valley City</v>
      </c>
      <c r="K285" t="str">
        <f>_xlfn.XLOOKUP(Table1[[#This Row],[destination_postal_code_short]],Table3[Shipping postal code short],Table3[Shipping region],,0)</f>
        <v>Utah</v>
      </c>
      <c r="L285">
        <v>0</v>
      </c>
      <c r="M285">
        <v>1.21</v>
      </c>
      <c r="N285">
        <v>3.18</v>
      </c>
    </row>
    <row r="286" spans="1:14" x14ac:dyDescent="0.2">
      <c r="A286" s="1">
        <v>43709</v>
      </c>
      <c r="B286" t="s">
        <v>312</v>
      </c>
      <c r="C286" t="s">
        <v>11</v>
      </c>
      <c r="D286" t="s">
        <v>11</v>
      </c>
      <c r="E286" t="s">
        <v>12</v>
      </c>
      <c r="F286" t="s">
        <v>24</v>
      </c>
      <c r="G286">
        <v>31326</v>
      </c>
      <c r="H286" t="str">
        <f>LEFT(Table1[[#This Row],[destination_postal_code]],5)</f>
        <v>31326</v>
      </c>
      <c r="I286">
        <f>LEN(Table1[[#This Row],[destination_postal_code_short]])</f>
        <v>5</v>
      </c>
      <c r="J286" t="str">
        <f>_xlfn.XLOOKUP(Table1[[#This Row],[destination_postal_code_short]],Table3[Shipping postal code short],Table3[Shipping city],,0)</f>
        <v>Rincon</v>
      </c>
      <c r="K286" t="str">
        <f>_xlfn.XLOOKUP(Table1[[#This Row],[destination_postal_code_short]],Table3[Shipping postal code short],Table3[Shipping region],,0)</f>
        <v>Georgia</v>
      </c>
      <c r="L286">
        <v>0</v>
      </c>
      <c r="M286">
        <v>0.61</v>
      </c>
      <c r="N286">
        <v>7.99</v>
      </c>
    </row>
    <row r="287" spans="1:14" x14ac:dyDescent="0.2">
      <c r="A287" s="1">
        <v>43709</v>
      </c>
      <c r="B287" t="s">
        <v>313</v>
      </c>
      <c r="C287" t="s">
        <v>11</v>
      </c>
      <c r="D287" t="s">
        <v>11</v>
      </c>
      <c r="E287" t="s">
        <v>12</v>
      </c>
      <c r="F287" t="s">
        <v>16</v>
      </c>
      <c r="G287">
        <v>32771</v>
      </c>
      <c r="H287" t="str">
        <f>LEFT(Table1[[#This Row],[destination_postal_code]],5)</f>
        <v>32771</v>
      </c>
      <c r="I287">
        <f>LEN(Table1[[#This Row],[destination_postal_code_short]])</f>
        <v>5</v>
      </c>
      <c r="J287" t="str">
        <f>_xlfn.XLOOKUP(Table1[[#This Row],[destination_postal_code_short]],Table3[Shipping postal code short],Table3[Shipping city],,0)</f>
        <v>Sanford</v>
      </c>
      <c r="K287" t="str">
        <f>_xlfn.XLOOKUP(Table1[[#This Row],[destination_postal_code_short]],Table3[Shipping postal code short],Table3[Shipping region],,0)</f>
        <v>Florida</v>
      </c>
      <c r="L287">
        <v>0</v>
      </c>
      <c r="M287">
        <v>1.33</v>
      </c>
      <c r="N287">
        <v>4.33</v>
      </c>
    </row>
    <row r="288" spans="1:14" x14ac:dyDescent="0.2">
      <c r="A288" s="1">
        <v>43713</v>
      </c>
      <c r="B288" t="s">
        <v>316</v>
      </c>
      <c r="C288" t="s">
        <v>11</v>
      </c>
      <c r="D288" t="s">
        <v>11</v>
      </c>
      <c r="E288" t="s">
        <v>12</v>
      </c>
      <c r="F288" t="s">
        <v>16</v>
      </c>
      <c r="G288">
        <v>75071</v>
      </c>
      <c r="H288" t="str">
        <f>LEFT(Table1[[#This Row],[destination_postal_code]],5)</f>
        <v>75071</v>
      </c>
      <c r="I288">
        <f>LEN(Table1[[#This Row],[destination_postal_code_short]])</f>
        <v>5</v>
      </c>
      <c r="J288" t="str">
        <f>_xlfn.XLOOKUP(Table1[[#This Row],[destination_postal_code_short]],Table3[Shipping postal code short],Table3[Shipping city],,0)</f>
        <v>McKinney</v>
      </c>
      <c r="K288" t="str">
        <f>_xlfn.XLOOKUP(Table1[[#This Row],[destination_postal_code_short]],Table3[Shipping postal code short],Table3[Shipping region],,0)</f>
        <v>Texas</v>
      </c>
      <c r="L288">
        <v>0</v>
      </c>
      <c r="M288">
        <v>1.02</v>
      </c>
      <c r="N288">
        <v>2.76</v>
      </c>
    </row>
    <row r="289" spans="1:14" x14ac:dyDescent="0.2">
      <c r="A289" s="1">
        <v>43713</v>
      </c>
      <c r="B289" t="s">
        <v>315</v>
      </c>
      <c r="C289" t="s">
        <v>11</v>
      </c>
      <c r="D289" t="s">
        <v>11</v>
      </c>
      <c r="E289" t="s">
        <v>12</v>
      </c>
      <c r="F289" t="s">
        <v>16</v>
      </c>
      <c r="G289">
        <v>84335</v>
      </c>
      <c r="H289" t="str">
        <f>LEFT(Table1[[#This Row],[destination_postal_code]],5)</f>
        <v>84335</v>
      </c>
      <c r="I289">
        <f>LEN(Table1[[#This Row],[destination_postal_code_short]])</f>
        <v>5</v>
      </c>
      <c r="J289" t="str">
        <f>_xlfn.XLOOKUP(Table1[[#This Row],[destination_postal_code_short]],Table3[Shipping postal code short],Table3[Shipping city],,0)</f>
        <v>Smithfield</v>
      </c>
      <c r="K289" t="str">
        <f>_xlfn.XLOOKUP(Table1[[#This Row],[destination_postal_code_short]],Table3[Shipping postal code short],Table3[Shipping region],,0)</f>
        <v>Utah</v>
      </c>
      <c r="L289">
        <v>0</v>
      </c>
      <c r="M289">
        <v>1.21</v>
      </c>
      <c r="N289">
        <v>3.18</v>
      </c>
    </row>
    <row r="290" spans="1:14" x14ac:dyDescent="0.2">
      <c r="A290" s="1">
        <v>43713</v>
      </c>
      <c r="B290" t="s">
        <v>314</v>
      </c>
      <c r="C290" t="s">
        <v>11</v>
      </c>
      <c r="D290" t="s">
        <v>11</v>
      </c>
      <c r="E290" t="s">
        <v>12</v>
      </c>
      <c r="F290" t="s">
        <v>16</v>
      </c>
      <c r="G290">
        <v>85042</v>
      </c>
      <c r="H290" t="str">
        <f>LEFT(Table1[[#This Row],[destination_postal_code]],5)</f>
        <v>85042</v>
      </c>
      <c r="I290">
        <f>LEN(Table1[[#This Row],[destination_postal_code_short]])</f>
        <v>5</v>
      </c>
      <c r="J290" t="str">
        <f>_xlfn.XLOOKUP(Table1[[#This Row],[destination_postal_code_short]],Table3[Shipping postal code short],Table3[Shipping city],,0)</f>
        <v>Phoenix</v>
      </c>
      <c r="K290" t="str">
        <f>_xlfn.XLOOKUP(Table1[[#This Row],[destination_postal_code_short]],Table3[Shipping postal code short],Table3[Shipping region],,0)</f>
        <v>Arizona</v>
      </c>
      <c r="L290">
        <v>0</v>
      </c>
      <c r="M290">
        <v>1.04</v>
      </c>
      <c r="N290">
        <v>2.7</v>
      </c>
    </row>
    <row r="291" spans="1:14" x14ac:dyDescent="0.2">
      <c r="A291" s="1">
        <v>43714</v>
      </c>
      <c r="B291" t="s">
        <v>317</v>
      </c>
      <c r="C291" t="s">
        <v>11</v>
      </c>
      <c r="D291" t="s">
        <v>11</v>
      </c>
      <c r="E291" t="s">
        <v>12</v>
      </c>
      <c r="F291" t="s">
        <v>16</v>
      </c>
      <c r="G291">
        <v>73071</v>
      </c>
      <c r="H291" t="str">
        <f>LEFT(Table1[[#This Row],[destination_postal_code]],5)</f>
        <v>73071</v>
      </c>
      <c r="I291">
        <f>LEN(Table1[[#This Row],[destination_postal_code_short]])</f>
        <v>5</v>
      </c>
      <c r="J291" t="str">
        <f>_xlfn.XLOOKUP(Table1[[#This Row],[destination_postal_code_short]],Table3[Shipping postal code short],Table3[Shipping city],,0)</f>
        <v>NORMAN</v>
      </c>
      <c r="K291" t="str">
        <f>_xlfn.XLOOKUP(Table1[[#This Row],[destination_postal_code_short]],Table3[Shipping postal code short],Table3[Shipping region],,0)</f>
        <v>Oklahoma</v>
      </c>
      <c r="L291">
        <v>0</v>
      </c>
      <c r="M291">
        <v>2.88</v>
      </c>
      <c r="N291">
        <v>5.12</v>
      </c>
    </row>
    <row r="292" spans="1:14" x14ac:dyDescent="0.2">
      <c r="A292" s="1">
        <v>43715</v>
      </c>
      <c r="B292" t="s">
        <v>318</v>
      </c>
      <c r="C292" t="s">
        <v>11</v>
      </c>
      <c r="D292" t="s">
        <v>11</v>
      </c>
      <c r="E292" t="s">
        <v>12</v>
      </c>
      <c r="F292" t="s">
        <v>16</v>
      </c>
      <c r="G292">
        <v>84042</v>
      </c>
      <c r="H292" t="str">
        <f>LEFT(Table1[[#This Row],[destination_postal_code]],5)</f>
        <v>84042</v>
      </c>
      <c r="I292">
        <f>LEN(Table1[[#This Row],[destination_postal_code_short]])</f>
        <v>5</v>
      </c>
      <c r="J292" t="str">
        <f>_xlfn.XLOOKUP(Table1[[#This Row],[destination_postal_code_short]],Table3[Shipping postal code short],Table3[Shipping city],,0)</f>
        <v>Lindon</v>
      </c>
      <c r="K292" t="str">
        <f>_xlfn.XLOOKUP(Table1[[#This Row],[destination_postal_code_short]],Table3[Shipping postal code short],Table3[Shipping region],,0)</f>
        <v>Utah</v>
      </c>
      <c r="L292">
        <v>0</v>
      </c>
      <c r="M292">
        <v>1.21</v>
      </c>
      <c r="N292">
        <v>3.18</v>
      </c>
    </row>
    <row r="293" spans="1:14" x14ac:dyDescent="0.2">
      <c r="A293" s="1">
        <v>43716</v>
      </c>
      <c r="B293" t="s">
        <v>320</v>
      </c>
      <c r="C293" t="s">
        <v>11</v>
      </c>
      <c r="D293" t="s">
        <v>11</v>
      </c>
      <c r="E293" t="s">
        <v>12</v>
      </c>
      <c r="F293" t="s">
        <v>24</v>
      </c>
      <c r="G293">
        <v>48917</v>
      </c>
      <c r="H293" t="str">
        <f>LEFT(Table1[[#This Row],[destination_postal_code]],5)</f>
        <v>48917</v>
      </c>
      <c r="I293">
        <f>LEN(Table1[[#This Row],[destination_postal_code_short]])</f>
        <v>5</v>
      </c>
      <c r="J293" t="str">
        <f>_xlfn.XLOOKUP(Table1[[#This Row],[destination_postal_code_short]],Table3[Shipping postal code short],Table3[Shipping city],,0)</f>
        <v>Lansing</v>
      </c>
      <c r="K293" t="str">
        <f>_xlfn.XLOOKUP(Table1[[#This Row],[destination_postal_code_short]],Table3[Shipping postal code short],Table3[Shipping region],,0)</f>
        <v>Michigan</v>
      </c>
      <c r="L293">
        <v>0</v>
      </c>
      <c r="M293">
        <v>0.8</v>
      </c>
      <c r="N293">
        <v>11.8</v>
      </c>
    </row>
    <row r="294" spans="1:14" x14ac:dyDescent="0.2">
      <c r="A294" s="1">
        <v>43716</v>
      </c>
      <c r="B294" t="s">
        <v>319</v>
      </c>
      <c r="C294" t="s">
        <v>11</v>
      </c>
      <c r="D294" t="s">
        <v>11</v>
      </c>
      <c r="E294" t="s">
        <v>12</v>
      </c>
      <c r="F294" t="s">
        <v>16</v>
      </c>
      <c r="G294">
        <v>84005</v>
      </c>
      <c r="H294" t="str">
        <f>LEFT(Table1[[#This Row],[destination_postal_code]],5)</f>
        <v>84005</v>
      </c>
      <c r="I294">
        <f>LEN(Table1[[#This Row],[destination_postal_code_short]])</f>
        <v>5</v>
      </c>
      <c r="J294" t="str">
        <f>_xlfn.XLOOKUP(Table1[[#This Row],[destination_postal_code_short]],Table3[Shipping postal code short],Table3[Shipping city],,0)</f>
        <v>Eagle Mountain</v>
      </c>
      <c r="K294" t="str">
        <f>_xlfn.XLOOKUP(Table1[[#This Row],[destination_postal_code_short]],Table3[Shipping postal code short],Table3[Shipping region],,0)</f>
        <v>Utah</v>
      </c>
      <c r="L294">
        <v>0</v>
      </c>
      <c r="M294">
        <v>2.91</v>
      </c>
      <c r="N294">
        <v>4.9400000000000004</v>
      </c>
    </row>
    <row r="295" spans="1:14" x14ac:dyDescent="0.2">
      <c r="A295" s="1">
        <v>43716</v>
      </c>
      <c r="B295" t="s">
        <v>321</v>
      </c>
      <c r="C295" t="s">
        <v>11</v>
      </c>
      <c r="D295" t="s">
        <v>11</v>
      </c>
      <c r="E295" t="s">
        <v>12</v>
      </c>
      <c r="F295" t="s">
        <v>16</v>
      </c>
      <c r="G295">
        <v>77478</v>
      </c>
      <c r="H295" t="str">
        <f>LEFT(Table1[[#This Row],[destination_postal_code]],5)</f>
        <v>77478</v>
      </c>
      <c r="I295">
        <f>LEN(Table1[[#This Row],[destination_postal_code_short]])</f>
        <v>5</v>
      </c>
      <c r="J295" t="str">
        <f>_xlfn.XLOOKUP(Table1[[#This Row],[destination_postal_code_short]],Table3[Shipping postal code short],Table3[Shipping city],,0)</f>
        <v>Sugar Land</v>
      </c>
      <c r="K295" t="str">
        <f>_xlfn.XLOOKUP(Table1[[#This Row],[destination_postal_code_short]],Table3[Shipping postal code short],Table3[Shipping region],,0)</f>
        <v>Texas</v>
      </c>
      <c r="L295">
        <v>0</v>
      </c>
      <c r="M295">
        <v>2.96</v>
      </c>
      <c r="N295">
        <v>5.24</v>
      </c>
    </row>
    <row r="296" spans="1:14" x14ac:dyDescent="0.2">
      <c r="A296" s="1">
        <v>43717</v>
      </c>
      <c r="B296" t="s">
        <v>322</v>
      </c>
      <c r="C296" t="s">
        <v>11</v>
      </c>
      <c r="D296" t="s">
        <v>11</v>
      </c>
      <c r="E296" t="s">
        <v>12</v>
      </c>
      <c r="F296" t="s">
        <v>24</v>
      </c>
      <c r="G296">
        <v>79705</v>
      </c>
      <c r="H296" t="str">
        <f>LEFT(Table1[[#This Row],[destination_postal_code]],5)</f>
        <v>79705</v>
      </c>
      <c r="I296">
        <f>LEN(Table1[[#This Row],[destination_postal_code_short]])</f>
        <v>5</v>
      </c>
      <c r="J296" t="str">
        <f>_xlfn.XLOOKUP(Table1[[#This Row],[destination_postal_code_short]],Table3[Shipping postal code short],Table3[Shipping city],,0)</f>
        <v>Midland</v>
      </c>
      <c r="K296" t="str">
        <f>_xlfn.XLOOKUP(Table1[[#This Row],[destination_postal_code_short]],Table3[Shipping postal code short],Table3[Shipping region],,0)</f>
        <v>Texas</v>
      </c>
      <c r="L296">
        <v>0</v>
      </c>
      <c r="M296">
        <v>2.69</v>
      </c>
      <c r="N296">
        <v>9.26</v>
      </c>
    </row>
    <row r="297" spans="1:14" x14ac:dyDescent="0.2">
      <c r="A297" s="1">
        <v>43717</v>
      </c>
      <c r="B297" t="s">
        <v>323</v>
      </c>
      <c r="C297" t="s">
        <v>11</v>
      </c>
      <c r="D297" t="s">
        <v>11</v>
      </c>
      <c r="E297" t="s">
        <v>12</v>
      </c>
      <c r="F297" t="s">
        <v>16</v>
      </c>
      <c r="G297">
        <v>84606</v>
      </c>
      <c r="H297" t="str">
        <f>LEFT(Table1[[#This Row],[destination_postal_code]],5)</f>
        <v>84606</v>
      </c>
      <c r="I297">
        <f>LEN(Table1[[#This Row],[destination_postal_code_short]])</f>
        <v>5</v>
      </c>
      <c r="J297" t="str">
        <f>_xlfn.XLOOKUP(Table1[[#This Row],[destination_postal_code_short]],Table3[Shipping postal code short],Table3[Shipping city],,0)</f>
        <v>Provo</v>
      </c>
      <c r="K297" t="str">
        <f>_xlfn.XLOOKUP(Table1[[#This Row],[destination_postal_code_short]],Table3[Shipping postal code short],Table3[Shipping region],,0)</f>
        <v>Utah</v>
      </c>
      <c r="L297">
        <v>0</v>
      </c>
      <c r="M297">
        <v>0.77</v>
      </c>
      <c r="N297">
        <v>4.9400000000000004</v>
      </c>
    </row>
    <row r="298" spans="1:14" x14ac:dyDescent="0.2">
      <c r="A298" s="1">
        <v>43718</v>
      </c>
      <c r="B298" t="s">
        <v>324</v>
      </c>
      <c r="C298" t="s">
        <v>11</v>
      </c>
      <c r="D298" t="s">
        <v>11</v>
      </c>
      <c r="E298" t="s">
        <v>12</v>
      </c>
      <c r="F298" t="s">
        <v>16</v>
      </c>
      <c r="G298">
        <v>79705</v>
      </c>
      <c r="H298" t="str">
        <f>LEFT(Table1[[#This Row],[destination_postal_code]],5)</f>
        <v>79705</v>
      </c>
      <c r="I298">
        <f>LEN(Table1[[#This Row],[destination_postal_code_short]])</f>
        <v>5</v>
      </c>
      <c r="J298" t="str">
        <f>_xlfn.XLOOKUP(Table1[[#This Row],[destination_postal_code_short]],Table3[Shipping postal code short],Table3[Shipping city],,0)</f>
        <v>Midland</v>
      </c>
      <c r="K298" t="str">
        <f>_xlfn.XLOOKUP(Table1[[#This Row],[destination_postal_code_short]],Table3[Shipping postal code short],Table3[Shipping region],,0)</f>
        <v>Texas</v>
      </c>
      <c r="L298">
        <v>0</v>
      </c>
      <c r="M298">
        <v>1.25</v>
      </c>
      <c r="N298">
        <v>3.28</v>
      </c>
    </row>
    <row r="299" spans="1:14" x14ac:dyDescent="0.2">
      <c r="A299" s="1">
        <v>43718</v>
      </c>
      <c r="B299" t="s">
        <v>325</v>
      </c>
      <c r="C299" t="s">
        <v>11</v>
      </c>
      <c r="D299" t="s">
        <v>11</v>
      </c>
      <c r="E299" t="s">
        <v>12</v>
      </c>
      <c r="F299" t="s">
        <v>24</v>
      </c>
      <c r="G299">
        <v>84005</v>
      </c>
      <c r="H299" t="str">
        <f>LEFT(Table1[[#This Row],[destination_postal_code]],5)</f>
        <v>84005</v>
      </c>
      <c r="I299">
        <f>LEN(Table1[[#This Row],[destination_postal_code_short]])</f>
        <v>5</v>
      </c>
      <c r="J299" t="str">
        <f>_xlfn.XLOOKUP(Table1[[#This Row],[destination_postal_code_short]],Table3[Shipping postal code short],Table3[Shipping city],,0)</f>
        <v>Eagle Mountain</v>
      </c>
      <c r="K299" t="str">
        <f>_xlfn.XLOOKUP(Table1[[#This Row],[destination_postal_code_short]],Table3[Shipping postal code short],Table3[Shipping region],,0)</f>
        <v>Utah</v>
      </c>
      <c r="L299">
        <v>0</v>
      </c>
      <c r="M299">
        <v>0.43</v>
      </c>
      <c r="N299">
        <v>7.42</v>
      </c>
    </row>
    <row r="300" spans="1:14" x14ac:dyDescent="0.2">
      <c r="A300" s="1">
        <v>43719</v>
      </c>
      <c r="B300" t="s">
        <v>326</v>
      </c>
      <c r="C300" t="s">
        <v>11</v>
      </c>
      <c r="D300" t="s">
        <v>11</v>
      </c>
      <c r="E300" t="s">
        <v>12</v>
      </c>
      <c r="F300" t="s">
        <v>16</v>
      </c>
      <c r="G300">
        <v>79705</v>
      </c>
      <c r="H300" t="str">
        <f>LEFT(Table1[[#This Row],[destination_postal_code]],5)</f>
        <v>79705</v>
      </c>
      <c r="I300">
        <f>LEN(Table1[[#This Row],[destination_postal_code_short]])</f>
        <v>5</v>
      </c>
      <c r="J300" t="str">
        <f>_xlfn.XLOOKUP(Table1[[#This Row],[destination_postal_code_short]],Table3[Shipping postal code short],Table3[Shipping city],,0)</f>
        <v>Midland</v>
      </c>
      <c r="K300" t="str">
        <f>_xlfn.XLOOKUP(Table1[[#This Row],[destination_postal_code_short]],Table3[Shipping postal code short],Table3[Shipping region],,0)</f>
        <v>Texas</v>
      </c>
      <c r="L300">
        <v>0</v>
      </c>
      <c r="M300">
        <v>1.25</v>
      </c>
      <c r="N300">
        <v>3.28</v>
      </c>
    </row>
    <row r="301" spans="1:14" x14ac:dyDescent="0.2">
      <c r="A301" s="1">
        <v>43720</v>
      </c>
      <c r="B301" t="s">
        <v>328</v>
      </c>
      <c r="C301" t="s">
        <v>11</v>
      </c>
      <c r="D301" t="s">
        <v>11</v>
      </c>
      <c r="E301" t="s">
        <v>12</v>
      </c>
      <c r="F301" t="s">
        <v>24</v>
      </c>
      <c r="G301">
        <v>79705</v>
      </c>
      <c r="H301" t="str">
        <f>LEFT(Table1[[#This Row],[destination_postal_code]],5)</f>
        <v>79705</v>
      </c>
      <c r="I301">
        <f>LEN(Table1[[#This Row],[destination_postal_code_short]])</f>
        <v>5</v>
      </c>
      <c r="J301" t="str">
        <f>_xlfn.XLOOKUP(Table1[[#This Row],[destination_postal_code_short]],Table3[Shipping postal code short],Table3[Shipping city],,0)</f>
        <v>Midland</v>
      </c>
      <c r="K301" t="str">
        <f>_xlfn.XLOOKUP(Table1[[#This Row],[destination_postal_code_short]],Table3[Shipping postal code short],Table3[Shipping region],,0)</f>
        <v>Texas</v>
      </c>
      <c r="L301">
        <v>0</v>
      </c>
      <c r="M301">
        <v>1.9</v>
      </c>
      <c r="N301">
        <v>8.5</v>
      </c>
    </row>
    <row r="302" spans="1:14" x14ac:dyDescent="0.2">
      <c r="A302" s="1">
        <v>43720</v>
      </c>
      <c r="B302" t="s">
        <v>329</v>
      </c>
      <c r="C302" t="s">
        <v>11</v>
      </c>
      <c r="D302" t="s">
        <v>11</v>
      </c>
      <c r="E302" t="s">
        <v>12</v>
      </c>
      <c r="F302" t="s">
        <v>16</v>
      </c>
      <c r="G302">
        <v>84062</v>
      </c>
      <c r="H302" t="str">
        <f>LEFT(Table1[[#This Row],[destination_postal_code]],5)</f>
        <v>84062</v>
      </c>
      <c r="I302">
        <f>LEN(Table1[[#This Row],[destination_postal_code_short]])</f>
        <v>5</v>
      </c>
      <c r="J302" t="str">
        <f>_xlfn.XLOOKUP(Table1[[#This Row],[destination_postal_code_short]],Table3[Shipping postal code short],Table3[Shipping city],,0)</f>
        <v>Pleasant Grove</v>
      </c>
      <c r="K302" t="str">
        <f>_xlfn.XLOOKUP(Table1[[#This Row],[destination_postal_code_short]],Table3[Shipping postal code short],Table3[Shipping region],,0)</f>
        <v>Utah</v>
      </c>
      <c r="L302">
        <v>0</v>
      </c>
      <c r="M302">
        <v>2.91</v>
      </c>
      <c r="N302">
        <v>4.9400000000000004</v>
      </c>
    </row>
    <row r="303" spans="1:14" x14ac:dyDescent="0.2">
      <c r="A303" s="1">
        <v>43720</v>
      </c>
      <c r="B303" t="s">
        <v>327</v>
      </c>
      <c r="C303" t="s">
        <v>11</v>
      </c>
      <c r="D303" t="s">
        <v>11</v>
      </c>
      <c r="E303" t="s">
        <v>12</v>
      </c>
      <c r="F303" t="s">
        <v>16</v>
      </c>
      <c r="G303">
        <v>76039</v>
      </c>
      <c r="H303" t="str">
        <f>LEFT(Table1[[#This Row],[destination_postal_code]],5)</f>
        <v>76039</v>
      </c>
      <c r="I303">
        <f>LEN(Table1[[#This Row],[destination_postal_code_short]])</f>
        <v>5</v>
      </c>
      <c r="J303" t="str">
        <f>_xlfn.XLOOKUP(Table1[[#This Row],[destination_postal_code_short]],Table3[Shipping postal code short],Table3[Shipping city],,0)</f>
        <v>Euless</v>
      </c>
      <c r="K303" t="str">
        <f>_xlfn.XLOOKUP(Table1[[#This Row],[destination_postal_code_short]],Table3[Shipping postal code short],Table3[Shipping region],,0)</f>
        <v>Texas</v>
      </c>
      <c r="L303">
        <v>0</v>
      </c>
      <c r="M303">
        <v>1.39</v>
      </c>
      <c r="N303">
        <v>3.96</v>
      </c>
    </row>
    <row r="304" spans="1:14" x14ac:dyDescent="0.2">
      <c r="A304" s="1">
        <v>43722</v>
      </c>
      <c r="B304" t="s">
        <v>331</v>
      </c>
      <c r="C304" t="s">
        <v>11</v>
      </c>
      <c r="D304" t="s">
        <v>11</v>
      </c>
      <c r="E304" t="s">
        <v>12</v>
      </c>
      <c r="F304" t="s">
        <v>16</v>
      </c>
      <c r="G304">
        <v>79705</v>
      </c>
      <c r="H304" t="str">
        <f>LEFT(Table1[[#This Row],[destination_postal_code]],5)</f>
        <v>79705</v>
      </c>
      <c r="I304">
        <f>LEN(Table1[[#This Row],[destination_postal_code_short]])</f>
        <v>5</v>
      </c>
      <c r="J304" t="str">
        <f>_xlfn.XLOOKUP(Table1[[#This Row],[destination_postal_code_short]],Table3[Shipping postal code short],Table3[Shipping city],,0)</f>
        <v>Midland</v>
      </c>
      <c r="K304" t="str">
        <f>_xlfn.XLOOKUP(Table1[[#This Row],[destination_postal_code_short]],Table3[Shipping postal code short],Table3[Shipping region],,0)</f>
        <v>Texas</v>
      </c>
      <c r="L304">
        <v>0</v>
      </c>
      <c r="M304">
        <v>1.39</v>
      </c>
      <c r="N304">
        <v>3.96</v>
      </c>
    </row>
    <row r="305" spans="1:14" x14ac:dyDescent="0.2">
      <c r="A305" s="1">
        <v>43722</v>
      </c>
      <c r="B305" t="s">
        <v>330</v>
      </c>
      <c r="C305" t="s">
        <v>11</v>
      </c>
      <c r="D305" t="s">
        <v>11</v>
      </c>
      <c r="E305" t="s">
        <v>12</v>
      </c>
      <c r="F305" t="s">
        <v>16</v>
      </c>
      <c r="G305">
        <v>33844</v>
      </c>
      <c r="H305" t="str">
        <f>LEFT(Table1[[#This Row],[destination_postal_code]],5)</f>
        <v>33844</v>
      </c>
      <c r="I305">
        <f>LEN(Table1[[#This Row],[destination_postal_code_short]])</f>
        <v>5</v>
      </c>
      <c r="J305" t="str">
        <f>_xlfn.XLOOKUP(Table1[[#This Row],[destination_postal_code_short]],Table3[Shipping postal code short],Table3[Shipping city],,0)</f>
        <v>Haines City</v>
      </c>
      <c r="K305" t="str">
        <f>_xlfn.XLOOKUP(Table1[[#This Row],[destination_postal_code_short]],Table3[Shipping postal code short],Table3[Shipping region],,0)</f>
        <v>Florida</v>
      </c>
      <c r="L305">
        <v>0</v>
      </c>
      <c r="M305">
        <v>0.97</v>
      </c>
      <c r="N305">
        <v>3.09</v>
      </c>
    </row>
    <row r="306" spans="1:14" x14ac:dyDescent="0.2">
      <c r="A306" s="1">
        <v>43725</v>
      </c>
      <c r="B306" t="s">
        <v>333</v>
      </c>
      <c r="C306" t="s">
        <v>11</v>
      </c>
      <c r="D306" t="s">
        <v>11</v>
      </c>
      <c r="E306" t="s">
        <v>12</v>
      </c>
      <c r="F306" t="s">
        <v>16</v>
      </c>
      <c r="G306">
        <v>84096</v>
      </c>
      <c r="H306" t="str">
        <f>LEFT(Table1[[#This Row],[destination_postal_code]],5)</f>
        <v>84096</v>
      </c>
      <c r="I306">
        <f>LEN(Table1[[#This Row],[destination_postal_code_short]])</f>
        <v>5</v>
      </c>
      <c r="J306" t="str">
        <f>_xlfn.XLOOKUP(Table1[[#This Row],[destination_postal_code_short]],Table3[Shipping postal code short],Table3[Shipping city],,0)</f>
        <v>Herriman</v>
      </c>
      <c r="K306" t="str">
        <f>_xlfn.XLOOKUP(Table1[[#This Row],[destination_postal_code_short]],Table3[Shipping postal code short],Table3[Shipping region],,0)</f>
        <v>Utah</v>
      </c>
      <c r="L306">
        <v>0</v>
      </c>
      <c r="M306">
        <v>2.91</v>
      </c>
      <c r="N306">
        <v>4.9400000000000004</v>
      </c>
    </row>
    <row r="307" spans="1:14" x14ac:dyDescent="0.2">
      <c r="A307" s="1">
        <v>43725</v>
      </c>
      <c r="B307" t="s">
        <v>334</v>
      </c>
      <c r="C307" t="s">
        <v>11</v>
      </c>
      <c r="D307" t="s">
        <v>11</v>
      </c>
      <c r="E307" t="s">
        <v>12</v>
      </c>
      <c r="F307" t="s">
        <v>16</v>
      </c>
      <c r="G307">
        <v>83440</v>
      </c>
      <c r="H307" t="str">
        <f>LEFT(Table1[[#This Row],[destination_postal_code]],5)</f>
        <v>83440</v>
      </c>
      <c r="I307">
        <f>LEN(Table1[[#This Row],[destination_postal_code_short]])</f>
        <v>5</v>
      </c>
      <c r="J307" t="str">
        <f>_xlfn.XLOOKUP(Table1[[#This Row],[destination_postal_code_short]],Table3[Shipping postal code short],Table3[Shipping city],,0)</f>
        <v>Rexburg</v>
      </c>
      <c r="K307" t="str">
        <f>_xlfn.XLOOKUP(Table1[[#This Row],[destination_postal_code_short]],Table3[Shipping postal code short],Table3[Shipping region],,0)</f>
        <v>Idaho</v>
      </c>
      <c r="L307">
        <v>0</v>
      </c>
      <c r="M307">
        <v>0.77</v>
      </c>
      <c r="N307">
        <v>4.9400000000000004</v>
      </c>
    </row>
    <row r="308" spans="1:14" x14ac:dyDescent="0.2">
      <c r="A308" s="1">
        <v>43725</v>
      </c>
      <c r="B308" t="s">
        <v>335</v>
      </c>
      <c r="C308" t="s">
        <v>11</v>
      </c>
      <c r="D308" t="s">
        <v>11</v>
      </c>
      <c r="E308" t="s">
        <v>12</v>
      </c>
      <c r="F308" t="s">
        <v>16</v>
      </c>
      <c r="G308">
        <v>84606</v>
      </c>
      <c r="H308" t="str">
        <f>LEFT(Table1[[#This Row],[destination_postal_code]],5)</f>
        <v>84606</v>
      </c>
      <c r="I308">
        <f>LEN(Table1[[#This Row],[destination_postal_code_short]])</f>
        <v>5</v>
      </c>
      <c r="J308" t="str">
        <f>_xlfn.XLOOKUP(Table1[[#This Row],[destination_postal_code_short]],Table3[Shipping postal code short],Table3[Shipping city],,0)</f>
        <v>Provo</v>
      </c>
      <c r="K308" t="str">
        <f>_xlfn.XLOOKUP(Table1[[#This Row],[destination_postal_code_short]],Table3[Shipping postal code short],Table3[Shipping region],,0)</f>
        <v>Utah</v>
      </c>
      <c r="L308">
        <v>0</v>
      </c>
      <c r="M308">
        <v>1.21</v>
      </c>
      <c r="N308">
        <v>3.18</v>
      </c>
    </row>
    <row r="309" spans="1:14" x14ac:dyDescent="0.2">
      <c r="A309" s="1">
        <v>43725</v>
      </c>
      <c r="B309" t="s">
        <v>332</v>
      </c>
      <c r="C309" t="s">
        <v>11</v>
      </c>
      <c r="D309" t="s">
        <v>11</v>
      </c>
      <c r="E309" t="s">
        <v>12</v>
      </c>
      <c r="F309" t="s">
        <v>16</v>
      </c>
      <c r="G309">
        <v>84116</v>
      </c>
      <c r="H309" t="str">
        <f>LEFT(Table1[[#This Row],[destination_postal_code]],5)</f>
        <v>84116</v>
      </c>
      <c r="I309">
        <f>LEN(Table1[[#This Row],[destination_postal_code_short]])</f>
        <v>5</v>
      </c>
      <c r="J309" t="str">
        <f>_xlfn.XLOOKUP(Table1[[#This Row],[destination_postal_code_short]],Table3[Shipping postal code short],Table3[Shipping city],,0)</f>
        <v>Salt Lake City</v>
      </c>
      <c r="K309" t="str">
        <f>_xlfn.XLOOKUP(Table1[[#This Row],[destination_postal_code_short]],Table3[Shipping postal code short],Table3[Shipping region],,0)</f>
        <v>Utah</v>
      </c>
      <c r="L309">
        <v>0</v>
      </c>
      <c r="M309">
        <v>0.77</v>
      </c>
      <c r="N309">
        <v>4.9400000000000004</v>
      </c>
    </row>
    <row r="310" spans="1:14" x14ac:dyDescent="0.2">
      <c r="A310" s="1">
        <v>43725</v>
      </c>
      <c r="B310" t="s">
        <v>336</v>
      </c>
      <c r="C310" t="s">
        <v>11</v>
      </c>
      <c r="D310" t="s">
        <v>11</v>
      </c>
      <c r="E310" t="s">
        <v>12</v>
      </c>
      <c r="F310" t="s">
        <v>16</v>
      </c>
      <c r="G310">
        <v>83713</v>
      </c>
      <c r="H310" t="str">
        <f>LEFT(Table1[[#This Row],[destination_postal_code]],5)</f>
        <v>83713</v>
      </c>
      <c r="I310">
        <f>LEN(Table1[[#This Row],[destination_postal_code_short]])</f>
        <v>5</v>
      </c>
      <c r="J310" t="str">
        <f>_xlfn.XLOOKUP(Table1[[#This Row],[destination_postal_code_short]],Table3[Shipping postal code short],Table3[Shipping city],,0)</f>
        <v>Boise</v>
      </c>
      <c r="K310" t="str">
        <f>_xlfn.XLOOKUP(Table1[[#This Row],[destination_postal_code_short]],Table3[Shipping postal code short],Table3[Shipping region],,0)</f>
        <v>Idaho</v>
      </c>
      <c r="L310">
        <v>0</v>
      </c>
      <c r="M310">
        <v>1.27</v>
      </c>
      <c r="N310">
        <v>3.22</v>
      </c>
    </row>
    <row r="311" spans="1:14" x14ac:dyDescent="0.2">
      <c r="A311" s="1">
        <v>43726</v>
      </c>
      <c r="B311" t="s">
        <v>337</v>
      </c>
      <c r="C311" t="s">
        <v>11</v>
      </c>
      <c r="D311" t="s">
        <v>11</v>
      </c>
      <c r="E311" t="s">
        <v>12</v>
      </c>
      <c r="F311" t="s">
        <v>16</v>
      </c>
      <c r="G311">
        <v>19107</v>
      </c>
      <c r="H311" t="str">
        <f>LEFT(Table1[[#This Row],[destination_postal_code]],5)</f>
        <v>19107</v>
      </c>
      <c r="I311">
        <f>LEN(Table1[[#This Row],[destination_postal_code_short]])</f>
        <v>5</v>
      </c>
      <c r="J311" t="str">
        <f>_xlfn.XLOOKUP(Table1[[#This Row],[destination_postal_code_short]],Table3[Shipping postal code short],Table3[Shipping city],,0)</f>
        <v>Philadelphia</v>
      </c>
      <c r="K311" t="str">
        <f>_xlfn.XLOOKUP(Table1[[#This Row],[destination_postal_code_short]],Table3[Shipping postal code short],Table3[Shipping region],,0)</f>
        <v>Pennsylvania</v>
      </c>
      <c r="L311">
        <v>0</v>
      </c>
      <c r="M311">
        <v>1.18</v>
      </c>
      <c r="N311">
        <v>3.63</v>
      </c>
    </row>
    <row r="312" spans="1:14" x14ac:dyDescent="0.2">
      <c r="A312" s="1">
        <v>43728</v>
      </c>
      <c r="B312" t="s">
        <v>338</v>
      </c>
      <c r="C312" t="s">
        <v>11</v>
      </c>
      <c r="D312" t="s">
        <v>11</v>
      </c>
      <c r="E312" t="s">
        <v>12</v>
      </c>
      <c r="F312" t="s">
        <v>16</v>
      </c>
      <c r="G312">
        <v>79705</v>
      </c>
      <c r="H312" t="str">
        <f>LEFT(Table1[[#This Row],[destination_postal_code]],5)</f>
        <v>79705</v>
      </c>
      <c r="I312">
        <f>LEN(Table1[[#This Row],[destination_postal_code_short]])</f>
        <v>5</v>
      </c>
      <c r="J312" t="str">
        <f>_xlfn.XLOOKUP(Table1[[#This Row],[destination_postal_code_short]],Table3[Shipping postal code short],Table3[Shipping city],,0)</f>
        <v>Midland</v>
      </c>
      <c r="K312" t="str">
        <f>_xlfn.XLOOKUP(Table1[[#This Row],[destination_postal_code_short]],Table3[Shipping postal code short],Table3[Shipping region],,0)</f>
        <v>Texas</v>
      </c>
      <c r="L312">
        <v>0</v>
      </c>
      <c r="M312">
        <v>1.39</v>
      </c>
      <c r="N312">
        <v>3.96</v>
      </c>
    </row>
    <row r="313" spans="1:14" x14ac:dyDescent="0.2">
      <c r="A313" s="1">
        <v>43731</v>
      </c>
      <c r="B313" t="s">
        <v>342</v>
      </c>
      <c r="C313" t="s">
        <v>11</v>
      </c>
      <c r="D313" t="s">
        <v>11</v>
      </c>
      <c r="E313" t="s">
        <v>12</v>
      </c>
      <c r="F313" t="s">
        <v>16</v>
      </c>
      <c r="G313" t="s">
        <v>307</v>
      </c>
      <c r="H313" t="str">
        <f>LEFT(Table1[[#This Row],[destination_postal_code]],5)</f>
        <v>84119</v>
      </c>
      <c r="I313">
        <f>LEN(Table1[[#This Row],[destination_postal_code_short]])</f>
        <v>5</v>
      </c>
      <c r="J313" t="str">
        <f>_xlfn.XLOOKUP(Table1[[#This Row],[destination_postal_code_short]],Table3[Shipping postal code short],Table3[Shipping city],,0)</f>
        <v>West Valley City</v>
      </c>
      <c r="K313" t="str">
        <f>_xlfn.XLOOKUP(Table1[[#This Row],[destination_postal_code_short]],Table3[Shipping postal code short],Table3[Shipping region],,0)</f>
        <v>Utah</v>
      </c>
      <c r="L313">
        <v>0</v>
      </c>
      <c r="M313">
        <v>1.21</v>
      </c>
      <c r="N313">
        <v>3.18</v>
      </c>
    </row>
    <row r="314" spans="1:14" x14ac:dyDescent="0.2">
      <c r="A314" s="1">
        <v>43731</v>
      </c>
      <c r="B314" t="s">
        <v>340</v>
      </c>
      <c r="C314" t="s">
        <v>11</v>
      </c>
      <c r="D314" t="s">
        <v>11</v>
      </c>
      <c r="E314" t="s">
        <v>12</v>
      </c>
      <c r="F314" t="s">
        <v>16</v>
      </c>
      <c r="G314">
        <v>48917</v>
      </c>
      <c r="H314" t="str">
        <f>LEFT(Table1[[#This Row],[destination_postal_code]],5)</f>
        <v>48917</v>
      </c>
      <c r="I314">
        <f>LEN(Table1[[#This Row],[destination_postal_code_short]])</f>
        <v>5</v>
      </c>
      <c r="J314" t="str">
        <f>_xlfn.XLOOKUP(Table1[[#This Row],[destination_postal_code_short]],Table3[Shipping postal code short],Table3[Shipping city],,0)</f>
        <v>Lansing</v>
      </c>
      <c r="K314" t="str">
        <f>_xlfn.XLOOKUP(Table1[[#This Row],[destination_postal_code_short]],Table3[Shipping postal code short],Table3[Shipping region],,0)</f>
        <v>Michigan</v>
      </c>
      <c r="L314">
        <v>0</v>
      </c>
      <c r="M314">
        <v>1.21</v>
      </c>
      <c r="N314">
        <v>3.36</v>
      </c>
    </row>
    <row r="315" spans="1:14" x14ac:dyDescent="0.2">
      <c r="A315" s="1">
        <v>43731</v>
      </c>
      <c r="B315" t="s">
        <v>339</v>
      </c>
      <c r="C315" t="s">
        <v>11</v>
      </c>
      <c r="D315" t="s">
        <v>11</v>
      </c>
      <c r="E315" t="s">
        <v>12</v>
      </c>
      <c r="F315" t="s">
        <v>16</v>
      </c>
      <c r="G315">
        <v>73071</v>
      </c>
      <c r="H315" t="str">
        <f>LEFT(Table1[[#This Row],[destination_postal_code]],5)</f>
        <v>73071</v>
      </c>
      <c r="I315">
        <f>LEN(Table1[[#This Row],[destination_postal_code_short]])</f>
        <v>5</v>
      </c>
      <c r="J315" t="str">
        <f>_xlfn.XLOOKUP(Table1[[#This Row],[destination_postal_code_short]],Table3[Shipping postal code short],Table3[Shipping city],,0)</f>
        <v>NORMAN</v>
      </c>
      <c r="K315" t="str">
        <f>_xlfn.XLOOKUP(Table1[[#This Row],[destination_postal_code_short]],Table3[Shipping postal code short],Table3[Shipping region],,0)</f>
        <v>Oklahoma</v>
      </c>
      <c r="L315">
        <v>0</v>
      </c>
      <c r="M315">
        <v>1.02</v>
      </c>
      <c r="N315">
        <v>2.76</v>
      </c>
    </row>
    <row r="316" spans="1:14" x14ac:dyDescent="0.2">
      <c r="A316" s="1">
        <v>43732</v>
      </c>
      <c r="B316" t="s">
        <v>344</v>
      </c>
      <c r="C316" t="s">
        <v>11</v>
      </c>
      <c r="D316" t="s">
        <v>11</v>
      </c>
      <c r="E316" t="s">
        <v>12</v>
      </c>
      <c r="F316" t="s">
        <v>24</v>
      </c>
      <c r="G316">
        <v>97060</v>
      </c>
      <c r="H316" t="str">
        <f>LEFT(Table1[[#This Row],[destination_postal_code]],5)</f>
        <v>97060</v>
      </c>
      <c r="I316">
        <f>LEN(Table1[[#This Row],[destination_postal_code_short]])</f>
        <v>5</v>
      </c>
      <c r="J316" t="str">
        <f>_xlfn.XLOOKUP(Table1[[#This Row],[destination_postal_code_short]],Table3[Shipping postal code short],Table3[Shipping city],,0)</f>
        <v>Wood Village</v>
      </c>
      <c r="K316" t="str">
        <f>_xlfn.XLOOKUP(Table1[[#This Row],[destination_postal_code_short]],Table3[Shipping postal code short],Table3[Shipping region],,0)</f>
        <v>Oregon</v>
      </c>
      <c r="L316">
        <v>0</v>
      </c>
      <c r="M316">
        <v>2.69</v>
      </c>
      <c r="N316">
        <v>9.26</v>
      </c>
    </row>
    <row r="317" spans="1:14" x14ac:dyDescent="0.2">
      <c r="A317" s="1">
        <v>43731</v>
      </c>
      <c r="B317" t="s">
        <v>341</v>
      </c>
      <c r="C317" t="s">
        <v>11</v>
      </c>
      <c r="D317" t="s">
        <v>11</v>
      </c>
      <c r="E317" t="s">
        <v>12</v>
      </c>
      <c r="F317" t="s">
        <v>24</v>
      </c>
      <c r="G317">
        <v>84044</v>
      </c>
      <c r="H317" t="str">
        <f>LEFT(Table1[[#This Row],[destination_postal_code]],5)</f>
        <v>84044</v>
      </c>
      <c r="I317">
        <f>LEN(Table1[[#This Row],[destination_postal_code_short]])</f>
        <v>5</v>
      </c>
      <c r="J317" t="str">
        <f>_xlfn.XLOOKUP(Table1[[#This Row],[destination_postal_code_short]],Table3[Shipping postal code short],Table3[Shipping city],,0)</f>
        <v>Magna</v>
      </c>
      <c r="K317" t="str">
        <f>_xlfn.XLOOKUP(Table1[[#This Row],[destination_postal_code_short]],Table3[Shipping postal code short],Table3[Shipping region],,0)</f>
        <v>Utah</v>
      </c>
      <c r="L317">
        <v>0</v>
      </c>
      <c r="M317">
        <v>1.04</v>
      </c>
      <c r="N317">
        <v>7.71</v>
      </c>
    </row>
    <row r="318" spans="1:14" x14ac:dyDescent="0.2">
      <c r="A318" s="1">
        <v>43732</v>
      </c>
      <c r="B318" t="s">
        <v>343</v>
      </c>
      <c r="C318" t="s">
        <v>11</v>
      </c>
      <c r="D318" t="s">
        <v>11</v>
      </c>
      <c r="E318" t="s">
        <v>12</v>
      </c>
      <c r="F318" t="s">
        <v>16</v>
      </c>
      <c r="G318">
        <v>79705</v>
      </c>
      <c r="H318" t="str">
        <f>LEFT(Table1[[#This Row],[destination_postal_code]],5)</f>
        <v>79705</v>
      </c>
      <c r="I318">
        <f>LEN(Table1[[#This Row],[destination_postal_code_short]])</f>
        <v>5</v>
      </c>
      <c r="J318" t="str">
        <f>_xlfn.XLOOKUP(Table1[[#This Row],[destination_postal_code_short]],Table3[Shipping postal code short],Table3[Shipping city],,0)</f>
        <v>Midland</v>
      </c>
      <c r="K318" t="str">
        <f>_xlfn.XLOOKUP(Table1[[#This Row],[destination_postal_code_short]],Table3[Shipping postal code short],Table3[Shipping region],,0)</f>
        <v>Texas</v>
      </c>
      <c r="L318">
        <v>0</v>
      </c>
      <c r="M318">
        <v>1.39</v>
      </c>
      <c r="N318">
        <v>3.96</v>
      </c>
    </row>
    <row r="319" spans="1:14" x14ac:dyDescent="0.2">
      <c r="A319" s="1">
        <v>43734</v>
      </c>
      <c r="B319" t="s">
        <v>347</v>
      </c>
      <c r="C319" t="s">
        <v>11</v>
      </c>
      <c r="D319" t="s">
        <v>11</v>
      </c>
      <c r="E319" t="s">
        <v>12</v>
      </c>
      <c r="F319" t="s">
        <v>16</v>
      </c>
      <c r="G319">
        <v>84057</v>
      </c>
      <c r="H319" t="str">
        <f>LEFT(Table1[[#This Row],[destination_postal_code]],5)</f>
        <v>84057</v>
      </c>
      <c r="I319">
        <f>LEN(Table1[[#This Row],[destination_postal_code_short]])</f>
        <v>5</v>
      </c>
      <c r="J319" t="str">
        <f>_xlfn.XLOOKUP(Table1[[#This Row],[destination_postal_code_short]],Table3[Shipping postal code short],Table3[Shipping city],,0)</f>
        <v>Orem</v>
      </c>
      <c r="K319" t="str">
        <f>_xlfn.XLOOKUP(Table1[[#This Row],[destination_postal_code_short]],Table3[Shipping postal code short],Table3[Shipping region],,0)</f>
        <v>Utah</v>
      </c>
      <c r="L319">
        <v>0</v>
      </c>
      <c r="M319">
        <v>1.21</v>
      </c>
      <c r="N319">
        <v>3.18</v>
      </c>
    </row>
    <row r="320" spans="1:14" x14ac:dyDescent="0.2">
      <c r="A320" s="1">
        <v>43734</v>
      </c>
      <c r="B320" t="s">
        <v>350</v>
      </c>
      <c r="C320" t="s">
        <v>11</v>
      </c>
      <c r="D320" t="s">
        <v>11</v>
      </c>
      <c r="E320" t="s">
        <v>12</v>
      </c>
      <c r="F320" t="s">
        <v>16</v>
      </c>
      <c r="G320">
        <v>97003</v>
      </c>
      <c r="H320" t="str">
        <f>LEFT(Table1[[#This Row],[destination_postal_code]],5)</f>
        <v>97003</v>
      </c>
      <c r="I320">
        <f>LEN(Table1[[#This Row],[destination_postal_code_short]])</f>
        <v>5</v>
      </c>
      <c r="J320" t="str">
        <f>_xlfn.XLOOKUP(Table1[[#This Row],[destination_postal_code_short]],Table3[Shipping postal code short],Table3[Shipping city],,0)</f>
        <v>Beaverton</v>
      </c>
      <c r="K320" t="str">
        <f>_xlfn.XLOOKUP(Table1[[#This Row],[destination_postal_code_short]],Table3[Shipping postal code short],Table3[Shipping region],,0)</f>
        <v>Oregon</v>
      </c>
      <c r="L320">
        <v>0</v>
      </c>
      <c r="M320">
        <v>1.39</v>
      </c>
      <c r="N320">
        <v>3.96</v>
      </c>
    </row>
    <row r="321" spans="1:14" x14ac:dyDescent="0.2">
      <c r="A321" s="1">
        <v>43734</v>
      </c>
      <c r="B321" t="s">
        <v>349</v>
      </c>
      <c r="C321" t="s">
        <v>11</v>
      </c>
      <c r="D321" t="s">
        <v>11</v>
      </c>
      <c r="E321" t="s">
        <v>12</v>
      </c>
      <c r="F321" t="s">
        <v>24</v>
      </c>
      <c r="G321">
        <v>48917</v>
      </c>
      <c r="H321" t="str">
        <f>LEFT(Table1[[#This Row],[destination_postal_code]],5)</f>
        <v>48917</v>
      </c>
      <c r="I321">
        <f>LEN(Table1[[#This Row],[destination_postal_code_short]])</f>
        <v>5</v>
      </c>
      <c r="J321" t="str">
        <f>_xlfn.XLOOKUP(Table1[[#This Row],[destination_postal_code_short]],Table3[Shipping postal code short],Table3[Shipping city],,0)</f>
        <v>Lansing</v>
      </c>
      <c r="K321" t="str">
        <f>_xlfn.XLOOKUP(Table1[[#This Row],[destination_postal_code_short]],Table3[Shipping postal code short],Table3[Shipping region],,0)</f>
        <v>Michigan</v>
      </c>
      <c r="L321">
        <v>0</v>
      </c>
      <c r="M321">
        <v>1.5</v>
      </c>
      <c r="N321">
        <v>9.6999999999999993</v>
      </c>
    </row>
    <row r="322" spans="1:14" x14ac:dyDescent="0.2">
      <c r="A322" s="1">
        <v>43734</v>
      </c>
      <c r="B322" t="s">
        <v>348</v>
      </c>
      <c r="C322" t="s">
        <v>11</v>
      </c>
      <c r="D322" t="s">
        <v>11</v>
      </c>
      <c r="E322" t="s">
        <v>12</v>
      </c>
      <c r="F322" t="s">
        <v>24</v>
      </c>
      <c r="G322">
        <v>76039</v>
      </c>
      <c r="H322" t="str">
        <f>LEFT(Table1[[#This Row],[destination_postal_code]],5)</f>
        <v>76039</v>
      </c>
      <c r="I322">
        <f>LEN(Table1[[#This Row],[destination_postal_code_short]])</f>
        <v>5</v>
      </c>
      <c r="J322" t="str">
        <f>_xlfn.XLOOKUP(Table1[[#This Row],[destination_postal_code_short]],Table3[Shipping postal code short],Table3[Shipping city],,0)</f>
        <v>Euless</v>
      </c>
      <c r="K322" t="str">
        <f>_xlfn.XLOOKUP(Table1[[#This Row],[destination_postal_code_short]],Table3[Shipping postal code short],Table3[Shipping region],,0)</f>
        <v>Texas</v>
      </c>
      <c r="L322">
        <v>0</v>
      </c>
      <c r="M322">
        <v>0.35</v>
      </c>
      <c r="N322">
        <v>7.65</v>
      </c>
    </row>
    <row r="323" spans="1:14" x14ac:dyDescent="0.2">
      <c r="A323" s="1">
        <v>43734</v>
      </c>
      <c r="B323" t="s">
        <v>345</v>
      </c>
      <c r="C323" t="s">
        <v>11</v>
      </c>
      <c r="D323" t="s">
        <v>11</v>
      </c>
      <c r="E323" t="s">
        <v>12</v>
      </c>
      <c r="F323" t="s">
        <v>24</v>
      </c>
      <c r="G323">
        <v>84015</v>
      </c>
      <c r="H323" t="str">
        <f>LEFT(Table1[[#This Row],[destination_postal_code]],5)</f>
        <v>84015</v>
      </c>
      <c r="I323">
        <f>LEN(Table1[[#This Row],[destination_postal_code_short]])</f>
        <v>5</v>
      </c>
      <c r="J323" t="str">
        <f>_xlfn.XLOOKUP(Table1[[#This Row],[destination_postal_code_short]],Table3[Shipping postal code short],Table3[Shipping city],,0)</f>
        <v>Clinton</v>
      </c>
      <c r="K323" t="str">
        <f>_xlfn.XLOOKUP(Table1[[#This Row],[destination_postal_code_short]],Table3[Shipping postal code short],Table3[Shipping region],,0)</f>
        <v>Utah</v>
      </c>
      <c r="L323">
        <v>0</v>
      </c>
      <c r="M323">
        <v>0.69</v>
      </c>
      <c r="N323">
        <v>7.61</v>
      </c>
    </row>
    <row r="324" spans="1:14" x14ac:dyDescent="0.2">
      <c r="A324" s="1">
        <v>43787</v>
      </c>
      <c r="B324" t="s">
        <v>406</v>
      </c>
      <c r="C324" t="s">
        <v>11</v>
      </c>
      <c r="D324" t="s">
        <v>11</v>
      </c>
      <c r="E324" t="s">
        <v>12</v>
      </c>
      <c r="F324" t="s">
        <v>16</v>
      </c>
      <c r="G324">
        <v>84003</v>
      </c>
      <c r="H324" t="str">
        <f>LEFT(Table1[[#This Row],[destination_postal_code]],5)</f>
        <v>84003</v>
      </c>
      <c r="I324">
        <f>LEN(Table1[[#This Row],[destination_postal_code_short]])</f>
        <v>5</v>
      </c>
      <c r="J324" t="str">
        <f>_xlfn.XLOOKUP(Table1[[#This Row],[destination_postal_code_short]],Table3[Shipping postal code short],Table3[Shipping city],,0)</f>
        <v>American Fork</v>
      </c>
      <c r="K324" t="str">
        <f>_xlfn.XLOOKUP(Table1[[#This Row],[destination_postal_code_short]],Table3[Shipping postal code short],Table3[Shipping region],,0)</f>
        <v>Utah</v>
      </c>
      <c r="L324">
        <v>0</v>
      </c>
      <c r="M324">
        <v>1</v>
      </c>
      <c r="N324">
        <v>2.66</v>
      </c>
    </row>
    <row r="325" spans="1:14" x14ac:dyDescent="0.2">
      <c r="A325" s="1">
        <v>43734</v>
      </c>
      <c r="B325" t="s">
        <v>346</v>
      </c>
      <c r="C325" t="s">
        <v>11</v>
      </c>
      <c r="D325" t="s">
        <v>11</v>
      </c>
      <c r="E325" t="s">
        <v>12</v>
      </c>
      <c r="F325" t="s">
        <v>24</v>
      </c>
      <c r="G325">
        <v>19709</v>
      </c>
      <c r="H325" t="str">
        <f>LEFT(Table1[[#This Row],[destination_postal_code]],5)</f>
        <v>19709</v>
      </c>
      <c r="I325">
        <f>LEN(Table1[[#This Row],[destination_postal_code_short]])</f>
        <v>5</v>
      </c>
      <c r="J325" t="str">
        <f>_xlfn.XLOOKUP(Table1[[#This Row],[destination_postal_code_short]],Table3[Shipping postal code short],Table3[Shipping city],,0)</f>
        <v>Middletown</v>
      </c>
      <c r="K325" t="str">
        <f>_xlfn.XLOOKUP(Table1[[#This Row],[destination_postal_code_short]],Table3[Shipping postal code short],Table3[Shipping region],,0)</f>
        <v>Delaware</v>
      </c>
      <c r="L325">
        <v>0</v>
      </c>
      <c r="M325">
        <v>3.34</v>
      </c>
      <c r="N325">
        <v>10.86</v>
      </c>
    </row>
    <row r="326" spans="1:14" x14ac:dyDescent="0.2">
      <c r="A326" s="1">
        <v>43735</v>
      </c>
      <c r="B326" t="s">
        <v>352</v>
      </c>
      <c r="C326" t="s">
        <v>11</v>
      </c>
      <c r="D326" t="s">
        <v>11</v>
      </c>
      <c r="E326" t="s">
        <v>12</v>
      </c>
      <c r="F326" t="s">
        <v>16</v>
      </c>
      <c r="G326" t="s">
        <v>353</v>
      </c>
      <c r="H326" t="str">
        <f>LEFT(Table1[[#This Row],[destination_postal_code]],5)</f>
        <v>33192</v>
      </c>
      <c r="I326">
        <f>LEN(Table1[[#This Row],[destination_postal_code_short]])</f>
        <v>5</v>
      </c>
      <c r="J326" t="str">
        <f>_xlfn.XLOOKUP(Table1[[#This Row],[destination_postal_code_short]],Table3[Shipping postal code short],Table3[Shipping city],,0)</f>
        <v>Miami</v>
      </c>
      <c r="K326" t="str">
        <f>_xlfn.XLOOKUP(Table1[[#This Row],[destination_postal_code_short]],Table3[Shipping postal code short],Table3[Shipping region],,0)</f>
        <v>Florida</v>
      </c>
      <c r="L326">
        <v>0</v>
      </c>
      <c r="M326">
        <v>1.33</v>
      </c>
      <c r="N326">
        <v>4.33</v>
      </c>
    </row>
    <row r="327" spans="1:14" x14ac:dyDescent="0.2">
      <c r="A327" s="1">
        <v>43735</v>
      </c>
      <c r="B327" t="s">
        <v>351</v>
      </c>
      <c r="C327" t="s">
        <v>11</v>
      </c>
      <c r="D327" t="s">
        <v>11</v>
      </c>
      <c r="E327" t="s">
        <v>12</v>
      </c>
      <c r="F327" t="s">
        <v>24</v>
      </c>
      <c r="G327">
        <v>84020</v>
      </c>
      <c r="H327" t="str">
        <f>LEFT(Table1[[#This Row],[destination_postal_code]],5)</f>
        <v>84020</v>
      </c>
      <c r="I327">
        <f>LEN(Table1[[#This Row],[destination_postal_code_short]])</f>
        <v>5</v>
      </c>
      <c r="J327" t="str">
        <f>_xlfn.XLOOKUP(Table1[[#This Row],[destination_postal_code_short]],Table3[Shipping postal code short],Table3[Shipping city],,0)</f>
        <v>Draper</v>
      </c>
      <c r="K327" t="str">
        <f>_xlfn.XLOOKUP(Table1[[#This Row],[destination_postal_code_short]],Table3[Shipping postal code short],Table3[Shipping region],,0)</f>
        <v>Utah</v>
      </c>
      <c r="L327">
        <v>0</v>
      </c>
      <c r="M327">
        <v>0.69</v>
      </c>
      <c r="N327">
        <v>7.61</v>
      </c>
    </row>
    <row r="328" spans="1:14" x14ac:dyDescent="0.2">
      <c r="A328" s="1">
        <v>43735</v>
      </c>
      <c r="B328" t="s">
        <v>354</v>
      </c>
      <c r="C328" t="s">
        <v>11</v>
      </c>
      <c r="D328" t="s">
        <v>11</v>
      </c>
      <c r="E328" t="s">
        <v>12</v>
      </c>
      <c r="F328" t="s">
        <v>24</v>
      </c>
      <c r="G328">
        <v>19709</v>
      </c>
      <c r="H328" t="str">
        <f>LEFT(Table1[[#This Row],[destination_postal_code]],5)</f>
        <v>19709</v>
      </c>
      <c r="I328">
        <f>LEN(Table1[[#This Row],[destination_postal_code_short]])</f>
        <v>5</v>
      </c>
      <c r="J328" t="str">
        <f>_xlfn.XLOOKUP(Table1[[#This Row],[destination_postal_code_short]],Table3[Shipping postal code short],Table3[Shipping city],,0)</f>
        <v>Middletown</v>
      </c>
      <c r="K328" t="str">
        <f>_xlfn.XLOOKUP(Table1[[#This Row],[destination_postal_code_short]],Table3[Shipping postal code short],Table3[Shipping region],,0)</f>
        <v>Delaware</v>
      </c>
      <c r="L328">
        <v>0</v>
      </c>
      <c r="M328">
        <v>3.77</v>
      </c>
      <c r="N328">
        <v>15.28</v>
      </c>
    </row>
    <row r="329" spans="1:14" x14ac:dyDescent="0.2">
      <c r="A329" s="1">
        <v>43737</v>
      </c>
      <c r="B329" t="s">
        <v>355</v>
      </c>
      <c r="C329" t="s">
        <v>11</v>
      </c>
      <c r="D329" t="s">
        <v>11</v>
      </c>
      <c r="E329" t="s">
        <v>12</v>
      </c>
      <c r="F329" t="s">
        <v>24</v>
      </c>
      <c r="G329">
        <v>91408</v>
      </c>
      <c r="H329" t="str">
        <f>LEFT(Table1[[#This Row],[destination_postal_code]],5)</f>
        <v>91408</v>
      </c>
      <c r="I329">
        <f>LEN(Table1[[#This Row],[destination_postal_code_short]])</f>
        <v>5</v>
      </c>
      <c r="J329" t="str">
        <f>_xlfn.XLOOKUP(Table1[[#This Row],[destination_postal_code_short]],Table3[Shipping postal code short],Table3[Shipping city],,0)</f>
        <v>Van nuys</v>
      </c>
      <c r="K329" t="str">
        <f>_xlfn.XLOOKUP(Table1[[#This Row],[destination_postal_code_short]],Table3[Shipping postal code short],Table3[Shipping region],,0)</f>
        <v>California</v>
      </c>
      <c r="L329">
        <v>0</v>
      </c>
      <c r="M329">
        <v>1.57</v>
      </c>
      <c r="N329">
        <v>7.88</v>
      </c>
    </row>
    <row r="330" spans="1:14" x14ac:dyDescent="0.2">
      <c r="A330" s="1">
        <v>43739</v>
      </c>
      <c r="B330" t="s">
        <v>357</v>
      </c>
      <c r="C330" t="s">
        <v>11</v>
      </c>
      <c r="D330" t="s">
        <v>11</v>
      </c>
      <c r="E330" t="s">
        <v>12</v>
      </c>
      <c r="F330" t="s">
        <v>24</v>
      </c>
      <c r="G330">
        <v>90037</v>
      </c>
      <c r="H330" t="str">
        <f>LEFT(Table1[[#This Row],[destination_postal_code]],5)</f>
        <v>90037</v>
      </c>
      <c r="I330">
        <f>LEN(Table1[[#This Row],[destination_postal_code_short]])</f>
        <v>5</v>
      </c>
      <c r="J330" t="str">
        <f>_xlfn.XLOOKUP(Table1[[#This Row],[destination_postal_code_short]],Table3[Shipping postal code short],Table3[Shipping city],,0)</f>
        <v>Los Angeles</v>
      </c>
      <c r="K330" t="str">
        <f>_xlfn.XLOOKUP(Table1[[#This Row],[destination_postal_code_short]],Table3[Shipping postal code short],Table3[Shipping region],,0)</f>
        <v>California</v>
      </c>
      <c r="L330">
        <v>0</v>
      </c>
      <c r="M330">
        <v>1.57</v>
      </c>
      <c r="N330">
        <v>7.88</v>
      </c>
    </row>
    <row r="331" spans="1:14" x14ac:dyDescent="0.2">
      <c r="A331" s="1">
        <v>43739</v>
      </c>
      <c r="B331" t="s">
        <v>356</v>
      </c>
      <c r="C331" t="s">
        <v>11</v>
      </c>
      <c r="D331" t="s">
        <v>11</v>
      </c>
      <c r="E331" t="s">
        <v>12</v>
      </c>
      <c r="F331" t="s">
        <v>16</v>
      </c>
      <c r="G331">
        <v>84606</v>
      </c>
      <c r="H331" t="str">
        <f>LEFT(Table1[[#This Row],[destination_postal_code]],5)</f>
        <v>84606</v>
      </c>
      <c r="I331">
        <f>LEN(Table1[[#This Row],[destination_postal_code_short]])</f>
        <v>5</v>
      </c>
      <c r="J331" t="str">
        <f>_xlfn.XLOOKUP(Table1[[#This Row],[destination_postal_code_short]],Table3[Shipping postal code short],Table3[Shipping city],,0)</f>
        <v>Provo</v>
      </c>
      <c r="K331" t="str">
        <f>_xlfn.XLOOKUP(Table1[[#This Row],[destination_postal_code_short]],Table3[Shipping postal code short],Table3[Shipping region],,0)</f>
        <v>Utah</v>
      </c>
      <c r="L331">
        <v>0</v>
      </c>
      <c r="M331">
        <v>1.37</v>
      </c>
      <c r="N331">
        <v>3.82</v>
      </c>
    </row>
    <row r="332" spans="1:14" x14ac:dyDescent="0.2">
      <c r="A332" s="1">
        <v>43740</v>
      </c>
      <c r="B332" t="s">
        <v>358</v>
      </c>
      <c r="C332" t="s">
        <v>11</v>
      </c>
      <c r="D332" t="s">
        <v>11</v>
      </c>
      <c r="E332" t="s">
        <v>12</v>
      </c>
      <c r="F332" t="s">
        <v>24</v>
      </c>
      <c r="G332">
        <v>84044</v>
      </c>
      <c r="H332" t="str">
        <f>LEFT(Table1[[#This Row],[destination_postal_code]],5)</f>
        <v>84044</v>
      </c>
      <c r="I332">
        <f>LEN(Table1[[#This Row],[destination_postal_code_short]])</f>
        <v>5</v>
      </c>
      <c r="J332" t="str">
        <f>_xlfn.XLOOKUP(Table1[[#This Row],[destination_postal_code_short]],Table3[Shipping postal code short],Table3[Shipping city],,0)</f>
        <v>Magna</v>
      </c>
      <c r="K332" t="str">
        <f>_xlfn.XLOOKUP(Table1[[#This Row],[destination_postal_code_short]],Table3[Shipping postal code short],Table3[Shipping region],,0)</f>
        <v>Utah</v>
      </c>
      <c r="L332">
        <v>0</v>
      </c>
      <c r="M332">
        <v>0.69</v>
      </c>
      <c r="N332">
        <v>7.61</v>
      </c>
    </row>
    <row r="333" spans="1:14" x14ac:dyDescent="0.2">
      <c r="A333" s="1">
        <v>43740</v>
      </c>
      <c r="B333" t="s">
        <v>359</v>
      </c>
      <c r="C333" t="s">
        <v>11</v>
      </c>
      <c r="D333" t="s">
        <v>11</v>
      </c>
      <c r="E333" t="s">
        <v>12</v>
      </c>
      <c r="F333" t="s">
        <v>24</v>
      </c>
      <c r="G333">
        <v>84067</v>
      </c>
      <c r="H333" t="str">
        <f>LEFT(Table1[[#This Row],[destination_postal_code]],5)</f>
        <v>84067</v>
      </c>
      <c r="I333">
        <f>LEN(Table1[[#This Row],[destination_postal_code_short]])</f>
        <v>5</v>
      </c>
      <c r="J333" t="str">
        <f>_xlfn.XLOOKUP(Table1[[#This Row],[destination_postal_code_short]],Table3[Shipping postal code short],Table3[Shipping city],,0)</f>
        <v>Roy</v>
      </c>
      <c r="K333" t="str">
        <f>_xlfn.XLOOKUP(Table1[[#This Row],[destination_postal_code_short]],Table3[Shipping postal code short],Table3[Shipping region],,0)</f>
        <v>Utah</v>
      </c>
      <c r="L333">
        <v>0</v>
      </c>
      <c r="M333">
        <v>0.43</v>
      </c>
      <c r="N333">
        <v>7.42</v>
      </c>
    </row>
    <row r="334" spans="1:14" x14ac:dyDescent="0.2">
      <c r="A334" s="1">
        <v>43741</v>
      </c>
      <c r="B334" t="s">
        <v>360</v>
      </c>
      <c r="C334" t="s">
        <v>11</v>
      </c>
      <c r="D334" t="s">
        <v>11</v>
      </c>
      <c r="E334" t="s">
        <v>12</v>
      </c>
      <c r="F334" t="s">
        <v>16</v>
      </c>
      <c r="G334">
        <v>90706</v>
      </c>
      <c r="H334" t="str">
        <f>LEFT(Table1[[#This Row],[destination_postal_code]],5)</f>
        <v>90706</v>
      </c>
      <c r="I334">
        <f>LEN(Table1[[#This Row],[destination_postal_code_short]])</f>
        <v>5</v>
      </c>
      <c r="J334" t="str">
        <f>_xlfn.XLOOKUP(Table1[[#This Row],[destination_postal_code_short]],Table3[Shipping postal code short],Table3[Shipping city],,0)</f>
        <v>Bellflower</v>
      </c>
      <c r="K334" t="str">
        <f>_xlfn.XLOOKUP(Table1[[#This Row],[destination_postal_code_short]],Table3[Shipping postal code short],Table3[Shipping region],,0)</f>
        <v>California</v>
      </c>
      <c r="L334">
        <v>0</v>
      </c>
      <c r="M334">
        <v>1.04</v>
      </c>
      <c r="N334">
        <v>2.7</v>
      </c>
    </row>
    <row r="335" spans="1:14" x14ac:dyDescent="0.2">
      <c r="A335" s="1">
        <v>43742</v>
      </c>
      <c r="B335" t="s">
        <v>361</v>
      </c>
      <c r="C335" t="s">
        <v>11</v>
      </c>
      <c r="D335" t="s">
        <v>11</v>
      </c>
      <c r="E335" t="s">
        <v>12</v>
      </c>
      <c r="F335" t="s">
        <v>24</v>
      </c>
      <c r="G335">
        <v>92627</v>
      </c>
      <c r="H335" t="str">
        <f>LEFT(Table1[[#This Row],[destination_postal_code]],5)</f>
        <v>92627</v>
      </c>
      <c r="I335">
        <f>LEN(Table1[[#This Row],[destination_postal_code_short]])</f>
        <v>5</v>
      </c>
      <c r="J335" t="str">
        <f>_xlfn.XLOOKUP(Table1[[#This Row],[destination_postal_code_short]],Table3[Shipping postal code short],Table3[Shipping city],,0)</f>
        <v>Costa Mesa</v>
      </c>
      <c r="K335" t="str">
        <f>_xlfn.XLOOKUP(Table1[[#This Row],[destination_postal_code_short]],Table3[Shipping postal code short],Table3[Shipping region],,0)</f>
        <v>California</v>
      </c>
      <c r="L335">
        <v>0</v>
      </c>
      <c r="M335">
        <v>2.16</v>
      </c>
      <c r="N335">
        <v>8.34</v>
      </c>
    </row>
    <row r="336" spans="1:14" x14ac:dyDescent="0.2">
      <c r="A336" s="1">
        <v>43742</v>
      </c>
      <c r="B336" t="s">
        <v>362</v>
      </c>
      <c r="C336" t="s">
        <v>11</v>
      </c>
      <c r="D336" t="s">
        <v>11</v>
      </c>
      <c r="E336" t="s">
        <v>12</v>
      </c>
      <c r="F336" t="s">
        <v>16</v>
      </c>
      <c r="G336">
        <v>44691</v>
      </c>
      <c r="H336" t="str">
        <f>LEFT(Table1[[#This Row],[destination_postal_code]],5)</f>
        <v>44691</v>
      </c>
      <c r="I336">
        <f>LEN(Table1[[#This Row],[destination_postal_code_short]])</f>
        <v>5</v>
      </c>
      <c r="J336" t="str">
        <f>_xlfn.XLOOKUP(Table1[[#This Row],[destination_postal_code_short]],Table3[Shipping postal code short],Table3[Shipping city],,0)</f>
        <v>Wooster</v>
      </c>
      <c r="K336" t="str">
        <f>_xlfn.XLOOKUP(Table1[[#This Row],[destination_postal_code_short]],Table3[Shipping postal code short],Table3[Shipping region],,0)</f>
        <v>Ohio</v>
      </c>
      <c r="L336">
        <v>0</v>
      </c>
      <c r="M336">
        <v>1.2</v>
      </c>
      <c r="N336">
        <v>3.49</v>
      </c>
    </row>
    <row r="337" spans="1:14" x14ac:dyDescent="0.2">
      <c r="A337" s="1">
        <v>43745</v>
      </c>
      <c r="B337" t="s">
        <v>363</v>
      </c>
      <c r="C337" t="s">
        <v>11</v>
      </c>
      <c r="D337" t="s">
        <v>11</v>
      </c>
      <c r="E337" t="s">
        <v>12</v>
      </c>
      <c r="F337" t="s">
        <v>16</v>
      </c>
      <c r="G337">
        <v>84606</v>
      </c>
      <c r="H337" t="str">
        <f>LEFT(Table1[[#This Row],[destination_postal_code]],5)</f>
        <v>84606</v>
      </c>
      <c r="I337">
        <f>LEN(Table1[[#This Row],[destination_postal_code_short]])</f>
        <v>5</v>
      </c>
      <c r="J337" t="str">
        <f>_xlfn.XLOOKUP(Table1[[#This Row],[destination_postal_code_short]],Table3[Shipping postal code short],Table3[Shipping city],,0)</f>
        <v>Provo</v>
      </c>
      <c r="K337" t="str">
        <f>_xlfn.XLOOKUP(Table1[[#This Row],[destination_postal_code_short]],Table3[Shipping postal code short],Table3[Shipping region],,0)</f>
        <v>Utah</v>
      </c>
      <c r="L337">
        <v>0</v>
      </c>
      <c r="M337">
        <v>1.21</v>
      </c>
      <c r="N337">
        <v>3.18</v>
      </c>
    </row>
    <row r="338" spans="1:14" x14ac:dyDescent="0.2">
      <c r="A338" s="1">
        <v>43745</v>
      </c>
      <c r="B338" t="s">
        <v>364</v>
      </c>
      <c r="C338" t="s">
        <v>11</v>
      </c>
      <c r="D338" t="s">
        <v>11</v>
      </c>
      <c r="E338" t="s">
        <v>12</v>
      </c>
      <c r="F338" t="s">
        <v>16</v>
      </c>
      <c r="G338">
        <v>84043</v>
      </c>
      <c r="H338" t="str">
        <f>LEFT(Table1[[#This Row],[destination_postal_code]],5)</f>
        <v>84043</v>
      </c>
      <c r="I338">
        <f>LEN(Table1[[#This Row],[destination_postal_code_short]])</f>
        <v>5</v>
      </c>
      <c r="J338" t="str">
        <f>_xlfn.XLOOKUP(Table1[[#This Row],[destination_postal_code_short]],Table3[Shipping postal code short],Table3[Shipping city],,0)</f>
        <v>Lehi</v>
      </c>
      <c r="K338" t="str">
        <f>_xlfn.XLOOKUP(Table1[[#This Row],[destination_postal_code_short]],Table3[Shipping postal code short],Table3[Shipping region],,0)</f>
        <v>Utah</v>
      </c>
      <c r="L338">
        <v>0</v>
      </c>
      <c r="M338">
        <v>1.37</v>
      </c>
      <c r="N338">
        <v>3.82</v>
      </c>
    </row>
    <row r="339" spans="1:14" x14ac:dyDescent="0.2">
      <c r="A339" s="1">
        <v>43745</v>
      </c>
      <c r="B339" t="s">
        <v>365</v>
      </c>
      <c r="C339" t="s">
        <v>11</v>
      </c>
      <c r="D339" t="s">
        <v>11</v>
      </c>
      <c r="E339" t="s">
        <v>12</v>
      </c>
      <c r="F339" t="s">
        <v>16</v>
      </c>
      <c r="G339">
        <v>96762</v>
      </c>
      <c r="H339" t="str">
        <f>LEFT(Table1[[#This Row],[destination_postal_code]],5)</f>
        <v>96762</v>
      </c>
      <c r="I339">
        <f>LEN(Table1[[#This Row],[destination_postal_code_short]])</f>
        <v>5</v>
      </c>
      <c r="J339" t="str">
        <f>_xlfn.XLOOKUP(Table1[[#This Row],[destination_postal_code_short]],Table3[Shipping postal code short],Table3[Shipping city],,0)</f>
        <v>Laie</v>
      </c>
      <c r="K339" t="str">
        <f>_xlfn.XLOOKUP(Table1[[#This Row],[destination_postal_code_short]],Table3[Shipping postal code short],Table3[Shipping region],,0)</f>
        <v>Hawaii</v>
      </c>
      <c r="L339">
        <v>0</v>
      </c>
      <c r="M339">
        <v>1.18</v>
      </c>
      <c r="N339">
        <v>3.63</v>
      </c>
    </row>
    <row r="340" spans="1:14" x14ac:dyDescent="0.2">
      <c r="A340" s="1">
        <v>43746</v>
      </c>
      <c r="B340" t="s">
        <v>367</v>
      </c>
      <c r="C340" t="s">
        <v>11</v>
      </c>
      <c r="D340" t="s">
        <v>11</v>
      </c>
      <c r="E340" t="s">
        <v>12</v>
      </c>
      <c r="F340" t="s">
        <v>16</v>
      </c>
      <c r="G340">
        <v>33844</v>
      </c>
      <c r="H340" t="str">
        <f>LEFT(Table1[[#This Row],[destination_postal_code]],5)</f>
        <v>33844</v>
      </c>
      <c r="I340">
        <f>LEN(Table1[[#This Row],[destination_postal_code_short]])</f>
        <v>5</v>
      </c>
      <c r="J340" t="str">
        <f>_xlfn.XLOOKUP(Table1[[#This Row],[destination_postal_code_short]],Table3[Shipping postal code short],Table3[Shipping city],,0)</f>
        <v>Haines City</v>
      </c>
      <c r="K340" t="str">
        <f>_xlfn.XLOOKUP(Table1[[#This Row],[destination_postal_code_short]],Table3[Shipping postal code short],Table3[Shipping region],,0)</f>
        <v>Florida</v>
      </c>
      <c r="L340">
        <v>0</v>
      </c>
      <c r="M340">
        <v>0.74</v>
      </c>
      <c r="N340">
        <v>5.53</v>
      </c>
    </row>
    <row r="341" spans="1:14" x14ac:dyDescent="0.2">
      <c r="A341" s="1">
        <v>43746</v>
      </c>
      <c r="B341" t="s">
        <v>366</v>
      </c>
      <c r="C341" t="s">
        <v>11</v>
      </c>
      <c r="D341" t="s">
        <v>11</v>
      </c>
      <c r="E341" t="s">
        <v>12</v>
      </c>
      <c r="F341" t="s">
        <v>16</v>
      </c>
      <c r="G341">
        <v>48855</v>
      </c>
      <c r="H341" t="str">
        <f>LEFT(Table1[[#This Row],[destination_postal_code]],5)</f>
        <v>48855</v>
      </c>
      <c r="I341">
        <f>LEN(Table1[[#This Row],[destination_postal_code_short]])</f>
        <v>5</v>
      </c>
      <c r="J341" t="str">
        <f>_xlfn.XLOOKUP(Table1[[#This Row],[destination_postal_code_short]],Table3[Shipping postal code short],Table3[Shipping city],,0)</f>
        <v xml:space="preserve">Mason </v>
      </c>
      <c r="K341" t="str">
        <f>_xlfn.XLOOKUP(Table1[[#This Row],[destination_postal_code_short]],Table3[Shipping postal code short],Table3[Shipping region],,0)</f>
        <v>Michigan</v>
      </c>
      <c r="L341">
        <v>0</v>
      </c>
      <c r="M341">
        <v>0.98</v>
      </c>
      <c r="N341">
        <v>2.84</v>
      </c>
    </row>
    <row r="342" spans="1:14" x14ac:dyDescent="0.2">
      <c r="A342" s="1">
        <v>43747</v>
      </c>
      <c r="B342" t="s">
        <v>368</v>
      </c>
      <c r="C342" t="s">
        <v>11</v>
      </c>
      <c r="D342" t="s">
        <v>11</v>
      </c>
      <c r="E342" t="s">
        <v>12</v>
      </c>
      <c r="F342" t="s">
        <v>16</v>
      </c>
      <c r="G342">
        <v>84003</v>
      </c>
      <c r="H342" t="str">
        <f>LEFT(Table1[[#This Row],[destination_postal_code]],5)</f>
        <v>84003</v>
      </c>
      <c r="I342">
        <f>LEN(Table1[[#This Row],[destination_postal_code_short]])</f>
        <v>5</v>
      </c>
      <c r="J342" t="str">
        <f>_xlfn.XLOOKUP(Table1[[#This Row],[destination_postal_code_short]],Table3[Shipping postal code short],Table3[Shipping city],,0)</f>
        <v>American Fork</v>
      </c>
      <c r="K342" t="str">
        <f>_xlfn.XLOOKUP(Table1[[#This Row],[destination_postal_code_short]],Table3[Shipping postal code short],Table3[Shipping region],,0)</f>
        <v>Utah</v>
      </c>
      <c r="L342">
        <v>0</v>
      </c>
      <c r="M342">
        <v>1.21</v>
      </c>
      <c r="N342">
        <v>3.18</v>
      </c>
    </row>
    <row r="343" spans="1:14" x14ac:dyDescent="0.2">
      <c r="A343" s="1">
        <v>43751</v>
      </c>
      <c r="B343" t="s">
        <v>371</v>
      </c>
      <c r="C343" t="s">
        <v>11</v>
      </c>
      <c r="D343" t="s">
        <v>11</v>
      </c>
      <c r="E343" t="s">
        <v>12</v>
      </c>
      <c r="F343" t="s">
        <v>16</v>
      </c>
      <c r="G343" t="s">
        <v>372</v>
      </c>
      <c r="H343" t="str">
        <f>LEFT(Table1[[#This Row],[destination_postal_code]],5)</f>
        <v>36619</v>
      </c>
      <c r="I343">
        <f>LEN(Table1[[#This Row],[destination_postal_code_short]])</f>
        <v>5</v>
      </c>
      <c r="J343" t="str">
        <f>_xlfn.XLOOKUP(Table1[[#This Row],[destination_postal_code_short]],Table3[Shipping postal code short],Table3[Shipping city],,0)</f>
        <v>Mobile</v>
      </c>
      <c r="K343" t="str">
        <f>_xlfn.XLOOKUP(Table1[[#This Row],[destination_postal_code_short]],Table3[Shipping postal code short],Table3[Shipping region],,0)</f>
        <v>Alabama</v>
      </c>
      <c r="L343">
        <v>0</v>
      </c>
      <c r="M343">
        <v>1.21</v>
      </c>
      <c r="N343">
        <v>3.36</v>
      </c>
    </row>
    <row r="344" spans="1:14" x14ac:dyDescent="0.2">
      <c r="A344" s="1">
        <v>43751</v>
      </c>
      <c r="B344" t="s">
        <v>369</v>
      </c>
      <c r="C344" t="s">
        <v>11</v>
      </c>
      <c r="D344" t="s">
        <v>11</v>
      </c>
      <c r="E344" t="s">
        <v>12</v>
      </c>
      <c r="F344" t="s">
        <v>16</v>
      </c>
      <c r="G344">
        <v>83709</v>
      </c>
      <c r="H344" t="str">
        <f>LEFT(Table1[[#This Row],[destination_postal_code]],5)</f>
        <v>83709</v>
      </c>
      <c r="I344">
        <f>LEN(Table1[[#This Row],[destination_postal_code_short]])</f>
        <v>5</v>
      </c>
      <c r="J344" t="str">
        <f>_xlfn.XLOOKUP(Table1[[#This Row],[destination_postal_code_short]],Table3[Shipping postal code short],Table3[Shipping city],,0)</f>
        <v>Boise</v>
      </c>
      <c r="K344" t="str">
        <f>_xlfn.XLOOKUP(Table1[[#This Row],[destination_postal_code_short]],Table3[Shipping postal code short],Table3[Shipping region],,0)</f>
        <v>Idaho</v>
      </c>
      <c r="L344">
        <v>0</v>
      </c>
      <c r="M344">
        <v>1.27</v>
      </c>
      <c r="N344">
        <v>3.22</v>
      </c>
    </row>
    <row r="345" spans="1:14" x14ac:dyDescent="0.2">
      <c r="A345" s="1">
        <v>43751</v>
      </c>
      <c r="B345" t="s">
        <v>370</v>
      </c>
      <c r="C345" t="s">
        <v>11</v>
      </c>
      <c r="D345" t="s">
        <v>11</v>
      </c>
      <c r="E345" t="s">
        <v>12</v>
      </c>
      <c r="F345" t="s">
        <v>24</v>
      </c>
      <c r="G345">
        <v>84054</v>
      </c>
      <c r="H345" t="str">
        <f>LEFT(Table1[[#This Row],[destination_postal_code]],5)</f>
        <v>84054</v>
      </c>
      <c r="I345">
        <f>LEN(Table1[[#This Row],[destination_postal_code_short]])</f>
        <v>5</v>
      </c>
      <c r="J345" t="str">
        <f>_xlfn.XLOOKUP(Table1[[#This Row],[destination_postal_code_short]],Table3[Shipping postal code short],Table3[Shipping city],,0)</f>
        <v>North Salt Lake</v>
      </c>
      <c r="K345" t="str">
        <f>_xlfn.XLOOKUP(Table1[[#This Row],[destination_postal_code_short]],Table3[Shipping postal code short],Table3[Shipping region],,0)</f>
        <v>Utah</v>
      </c>
      <c r="L345">
        <v>0</v>
      </c>
      <c r="M345">
        <v>3.28</v>
      </c>
      <c r="N345">
        <v>10.67</v>
      </c>
    </row>
    <row r="346" spans="1:14" x14ac:dyDescent="0.2">
      <c r="A346" s="1">
        <v>43752</v>
      </c>
      <c r="B346" t="s">
        <v>373</v>
      </c>
      <c r="C346" t="s">
        <v>11</v>
      </c>
      <c r="D346" t="s">
        <v>11</v>
      </c>
      <c r="E346" t="s">
        <v>12</v>
      </c>
      <c r="F346" t="s">
        <v>16</v>
      </c>
      <c r="G346">
        <v>96813</v>
      </c>
      <c r="H346" t="str">
        <f>LEFT(Table1[[#This Row],[destination_postal_code]],5)</f>
        <v>96813</v>
      </c>
      <c r="I346">
        <f>LEN(Table1[[#This Row],[destination_postal_code_short]])</f>
        <v>5</v>
      </c>
      <c r="J346" t="str">
        <f>_xlfn.XLOOKUP(Table1[[#This Row],[destination_postal_code_short]],Table3[Shipping postal code short],Table3[Shipping city],,0)</f>
        <v>Honolulu</v>
      </c>
      <c r="K346" t="str">
        <f>_xlfn.XLOOKUP(Table1[[#This Row],[destination_postal_code_short]],Table3[Shipping postal code short],Table3[Shipping region],,0)</f>
        <v>Hawaii</v>
      </c>
      <c r="L346">
        <v>0</v>
      </c>
      <c r="M346">
        <v>0.97</v>
      </c>
      <c r="N346">
        <v>3.09</v>
      </c>
    </row>
    <row r="347" spans="1:14" x14ac:dyDescent="0.2">
      <c r="A347" s="1">
        <v>43753</v>
      </c>
      <c r="B347" t="s">
        <v>374</v>
      </c>
      <c r="C347" t="s">
        <v>11</v>
      </c>
      <c r="D347" t="s">
        <v>11</v>
      </c>
      <c r="E347" t="s">
        <v>12</v>
      </c>
      <c r="F347" t="s">
        <v>16</v>
      </c>
      <c r="G347">
        <v>76039</v>
      </c>
      <c r="H347" t="str">
        <f>LEFT(Table1[[#This Row],[destination_postal_code]],5)</f>
        <v>76039</v>
      </c>
      <c r="I347">
        <f>LEN(Table1[[#This Row],[destination_postal_code_short]])</f>
        <v>5</v>
      </c>
      <c r="J347" t="str">
        <f>_xlfn.XLOOKUP(Table1[[#This Row],[destination_postal_code_short]],Table3[Shipping postal code short],Table3[Shipping city],,0)</f>
        <v>Euless</v>
      </c>
      <c r="K347" t="str">
        <f>_xlfn.XLOOKUP(Table1[[#This Row],[destination_postal_code_short]],Table3[Shipping postal code short],Table3[Shipping region],,0)</f>
        <v>Texas</v>
      </c>
      <c r="L347">
        <v>0</v>
      </c>
      <c r="M347">
        <v>1.02</v>
      </c>
      <c r="N347">
        <v>2.76</v>
      </c>
    </row>
    <row r="348" spans="1:14" x14ac:dyDescent="0.2">
      <c r="A348" s="1">
        <v>43755</v>
      </c>
      <c r="B348" t="s">
        <v>375</v>
      </c>
      <c r="C348" t="s">
        <v>11</v>
      </c>
      <c r="D348" t="s">
        <v>11</v>
      </c>
      <c r="E348" t="s">
        <v>12</v>
      </c>
      <c r="F348" t="s">
        <v>16</v>
      </c>
      <c r="G348">
        <v>84081</v>
      </c>
      <c r="H348" t="str">
        <f>LEFT(Table1[[#This Row],[destination_postal_code]],5)</f>
        <v>84081</v>
      </c>
      <c r="I348">
        <f>LEN(Table1[[#This Row],[destination_postal_code_short]])</f>
        <v>5</v>
      </c>
      <c r="J348" t="str">
        <f>_xlfn.XLOOKUP(Table1[[#This Row],[destination_postal_code_short]],Table3[Shipping postal code short],Table3[Shipping city],,0)</f>
        <v>West Jordan</v>
      </c>
      <c r="K348" t="str">
        <f>_xlfn.XLOOKUP(Table1[[#This Row],[destination_postal_code_short]],Table3[Shipping postal code short],Table3[Shipping region],,0)</f>
        <v>Utah</v>
      </c>
      <c r="L348">
        <v>0</v>
      </c>
      <c r="M348">
        <v>1</v>
      </c>
      <c r="N348">
        <v>2.66</v>
      </c>
    </row>
    <row r="349" spans="1:14" x14ac:dyDescent="0.2">
      <c r="A349" s="1">
        <v>43756</v>
      </c>
      <c r="B349" t="s">
        <v>377</v>
      </c>
      <c r="C349" t="s">
        <v>11</v>
      </c>
      <c r="D349" t="s">
        <v>11</v>
      </c>
      <c r="E349" t="s">
        <v>12</v>
      </c>
      <c r="F349" t="s">
        <v>16</v>
      </c>
      <c r="G349">
        <v>55372</v>
      </c>
      <c r="H349" t="str">
        <f>LEFT(Table1[[#This Row],[destination_postal_code]],5)</f>
        <v>55372</v>
      </c>
      <c r="I349">
        <f>LEN(Table1[[#This Row],[destination_postal_code_short]])</f>
        <v>5</v>
      </c>
      <c r="J349" t="str">
        <f>_xlfn.XLOOKUP(Table1[[#This Row],[destination_postal_code_short]],Table3[Shipping postal code short],Table3[Shipping city],,0)</f>
        <v>Prior Lake</v>
      </c>
      <c r="K349" t="str">
        <f>_xlfn.XLOOKUP(Table1[[#This Row],[destination_postal_code_short]],Table3[Shipping postal code short],Table3[Shipping region],,0)</f>
        <v>Minnesota</v>
      </c>
      <c r="L349">
        <v>0</v>
      </c>
      <c r="M349">
        <v>1.02</v>
      </c>
      <c r="N349">
        <v>2.76</v>
      </c>
    </row>
    <row r="350" spans="1:14" x14ac:dyDescent="0.2">
      <c r="A350" s="1">
        <v>43756</v>
      </c>
      <c r="B350" t="s">
        <v>378</v>
      </c>
      <c r="C350" t="s">
        <v>11</v>
      </c>
      <c r="D350" t="s">
        <v>11</v>
      </c>
      <c r="E350" t="s">
        <v>12</v>
      </c>
      <c r="F350" t="s">
        <v>16</v>
      </c>
      <c r="G350">
        <v>84074</v>
      </c>
      <c r="H350" t="str">
        <f>LEFT(Table1[[#This Row],[destination_postal_code]],5)</f>
        <v>84074</v>
      </c>
      <c r="I350">
        <f>LEN(Table1[[#This Row],[destination_postal_code_short]])</f>
        <v>5</v>
      </c>
      <c r="J350" t="str">
        <f>_xlfn.XLOOKUP(Table1[[#This Row],[destination_postal_code_short]],Table3[Shipping postal code short],Table3[Shipping city],,0)</f>
        <v>Tooele</v>
      </c>
      <c r="K350" t="str">
        <f>_xlfn.XLOOKUP(Table1[[#This Row],[destination_postal_code_short]],Table3[Shipping postal code short],Table3[Shipping region],,0)</f>
        <v>Utah</v>
      </c>
      <c r="L350">
        <v>0</v>
      </c>
      <c r="M350">
        <v>1</v>
      </c>
      <c r="N350">
        <v>2.66</v>
      </c>
    </row>
    <row r="351" spans="1:14" x14ac:dyDescent="0.2">
      <c r="A351" s="1">
        <v>43756</v>
      </c>
      <c r="B351" t="s">
        <v>376</v>
      </c>
      <c r="C351" t="s">
        <v>11</v>
      </c>
      <c r="D351" t="s">
        <v>11</v>
      </c>
      <c r="E351" t="s">
        <v>12</v>
      </c>
      <c r="F351" t="s">
        <v>16</v>
      </c>
      <c r="G351">
        <v>84096</v>
      </c>
      <c r="H351" t="str">
        <f>LEFT(Table1[[#This Row],[destination_postal_code]],5)</f>
        <v>84096</v>
      </c>
      <c r="I351">
        <f>LEN(Table1[[#This Row],[destination_postal_code_short]])</f>
        <v>5</v>
      </c>
      <c r="J351" t="str">
        <f>_xlfn.XLOOKUP(Table1[[#This Row],[destination_postal_code_short]],Table3[Shipping postal code short],Table3[Shipping city],,0)</f>
        <v>Herriman</v>
      </c>
      <c r="K351" t="str">
        <f>_xlfn.XLOOKUP(Table1[[#This Row],[destination_postal_code_short]],Table3[Shipping postal code short],Table3[Shipping region],,0)</f>
        <v>Utah</v>
      </c>
      <c r="L351">
        <v>0</v>
      </c>
      <c r="M351">
        <v>1</v>
      </c>
      <c r="N351">
        <v>2.66</v>
      </c>
    </row>
    <row r="352" spans="1:14" x14ac:dyDescent="0.2">
      <c r="A352" s="1">
        <v>43759</v>
      </c>
      <c r="B352" t="s">
        <v>379</v>
      </c>
      <c r="C352" t="s">
        <v>11</v>
      </c>
      <c r="D352" t="s">
        <v>11</v>
      </c>
      <c r="E352" t="s">
        <v>12</v>
      </c>
      <c r="F352" t="s">
        <v>24</v>
      </c>
      <c r="G352">
        <v>92065</v>
      </c>
      <c r="H352" t="str">
        <f>LEFT(Table1[[#This Row],[destination_postal_code]],5)</f>
        <v>92065</v>
      </c>
      <c r="I352">
        <f>LEN(Table1[[#This Row],[destination_postal_code_short]])</f>
        <v>5</v>
      </c>
      <c r="J352" t="str">
        <f>_xlfn.XLOOKUP(Table1[[#This Row],[destination_postal_code_short]],Table3[Shipping postal code short],Table3[Shipping city],,0)</f>
        <v>Ramona</v>
      </c>
      <c r="K352" t="str">
        <f>_xlfn.XLOOKUP(Table1[[#This Row],[destination_postal_code_short]],Table3[Shipping postal code short],Table3[Shipping region],,0)</f>
        <v>California</v>
      </c>
      <c r="L352">
        <v>0</v>
      </c>
      <c r="M352">
        <v>1.57</v>
      </c>
      <c r="N352">
        <v>7.88</v>
      </c>
    </row>
    <row r="353" spans="1:14" x14ac:dyDescent="0.2">
      <c r="A353" s="1">
        <v>43760</v>
      </c>
      <c r="B353" t="s">
        <v>380</v>
      </c>
      <c r="C353" t="s">
        <v>11</v>
      </c>
      <c r="D353" t="s">
        <v>11</v>
      </c>
      <c r="E353" t="s">
        <v>12</v>
      </c>
      <c r="F353" t="s">
        <v>16</v>
      </c>
      <c r="G353">
        <v>90706</v>
      </c>
      <c r="H353" t="str">
        <f>LEFT(Table1[[#This Row],[destination_postal_code]],5)</f>
        <v>90706</v>
      </c>
      <c r="I353">
        <f>LEN(Table1[[#This Row],[destination_postal_code_short]])</f>
        <v>5</v>
      </c>
      <c r="J353" t="str">
        <f>_xlfn.XLOOKUP(Table1[[#This Row],[destination_postal_code_short]],Table3[Shipping postal code short],Table3[Shipping city],,0)</f>
        <v>Bellflower</v>
      </c>
      <c r="K353" t="str">
        <f>_xlfn.XLOOKUP(Table1[[#This Row],[destination_postal_code_short]],Table3[Shipping postal code short],Table3[Shipping region],,0)</f>
        <v>California</v>
      </c>
      <c r="L353">
        <v>0</v>
      </c>
      <c r="M353">
        <v>1.27</v>
      </c>
      <c r="N353">
        <v>3.22</v>
      </c>
    </row>
    <row r="354" spans="1:14" x14ac:dyDescent="0.2">
      <c r="A354" s="1">
        <v>43761</v>
      </c>
      <c r="B354" t="s">
        <v>381</v>
      </c>
      <c r="C354" t="s">
        <v>11</v>
      </c>
      <c r="D354" t="s">
        <v>11</v>
      </c>
      <c r="E354" t="s">
        <v>12</v>
      </c>
      <c r="F354" t="s">
        <v>16</v>
      </c>
      <c r="G354">
        <v>22901</v>
      </c>
      <c r="H354" t="str">
        <f>LEFT(Table1[[#This Row],[destination_postal_code]],5)</f>
        <v>22901</v>
      </c>
      <c r="I354">
        <f>LEN(Table1[[#This Row],[destination_postal_code_short]])</f>
        <v>5</v>
      </c>
      <c r="J354" t="str">
        <f>_xlfn.XLOOKUP(Table1[[#This Row],[destination_postal_code_short]],Table3[Shipping postal code short],Table3[Shipping city],,0)</f>
        <v>Charlottesville</v>
      </c>
      <c r="K354" t="str">
        <f>_xlfn.XLOOKUP(Table1[[#This Row],[destination_postal_code_short]],Table3[Shipping postal code short],Table3[Shipping region],,0)</f>
        <v>Virginia</v>
      </c>
      <c r="L354">
        <v>0</v>
      </c>
      <c r="M354">
        <v>0.98</v>
      </c>
      <c r="N354">
        <v>2.96</v>
      </c>
    </row>
    <row r="355" spans="1:14" x14ac:dyDescent="0.2">
      <c r="A355" s="1">
        <v>43769</v>
      </c>
      <c r="B355" t="s">
        <v>384</v>
      </c>
      <c r="C355" t="s">
        <v>11</v>
      </c>
      <c r="D355" t="s">
        <v>11</v>
      </c>
      <c r="E355" t="s">
        <v>12</v>
      </c>
      <c r="F355" t="s">
        <v>16</v>
      </c>
      <c r="G355">
        <v>72120</v>
      </c>
      <c r="H355" t="str">
        <f>LEFT(Table1[[#This Row],[destination_postal_code]],5)</f>
        <v>72120</v>
      </c>
      <c r="I355">
        <f>LEN(Table1[[#This Row],[destination_postal_code_short]])</f>
        <v>5</v>
      </c>
      <c r="J355" t="str">
        <f>_xlfn.XLOOKUP(Table1[[#This Row],[destination_postal_code_short]],Table3[Shipping postal code short],Table3[Shipping city],,0)</f>
        <v>Sherwood</v>
      </c>
      <c r="K355" t="str">
        <f>_xlfn.XLOOKUP(Table1[[#This Row],[destination_postal_code_short]],Table3[Shipping postal code short],Table3[Shipping region],,0)</f>
        <v>Arkansas</v>
      </c>
      <c r="L355">
        <v>0</v>
      </c>
      <c r="M355">
        <v>0.98</v>
      </c>
      <c r="N355">
        <v>2.84</v>
      </c>
    </row>
    <row r="356" spans="1:14" x14ac:dyDescent="0.2">
      <c r="A356" s="1">
        <v>43769</v>
      </c>
      <c r="B356" t="s">
        <v>383</v>
      </c>
      <c r="C356" t="s">
        <v>11</v>
      </c>
      <c r="D356" t="s">
        <v>11</v>
      </c>
      <c r="E356" t="s">
        <v>12</v>
      </c>
      <c r="F356" t="s">
        <v>24</v>
      </c>
      <c r="G356">
        <v>84057</v>
      </c>
      <c r="H356" t="str">
        <f>LEFT(Table1[[#This Row],[destination_postal_code]],5)</f>
        <v>84057</v>
      </c>
      <c r="I356">
        <f>LEN(Table1[[#This Row],[destination_postal_code_short]])</f>
        <v>5</v>
      </c>
      <c r="J356" t="str">
        <f>_xlfn.XLOOKUP(Table1[[#This Row],[destination_postal_code_short]],Table3[Shipping postal code short],Table3[Shipping city],,0)</f>
        <v>Orem</v>
      </c>
      <c r="K356" t="str">
        <f>_xlfn.XLOOKUP(Table1[[#This Row],[destination_postal_code_short]],Table3[Shipping postal code short],Table3[Shipping region],,0)</f>
        <v>Utah</v>
      </c>
      <c r="L356">
        <v>0</v>
      </c>
      <c r="M356">
        <v>0.43</v>
      </c>
      <c r="N356">
        <v>7.42</v>
      </c>
    </row>
    <row r="357" spans="1:14" x14ac:dyDescent="0.2">
      <c r="A357" s="1">
        <v>43769</v>
      </c>
      <c r="B357" t="s">
        <v>382</v>
      </c>
      <c r="C357" t="s">
        <v>11</v>
      </c>
      <c r="D357" t="s">
        <v>11</v>
      </c>
      <c r="E357" t="s">
        <v>12</v>
      </c>
      <c r="F357" t="s">
        <v>16</v>
      </c>
      <c r="G357">
        <v>78504</v>
      </c>
      <c r="H357" t="str">
        <f>LEFT(Table1[[#This Row],[destination_postal_code]],5)</f>
        <v>78504</v>
      </c>
      <c r="I357">
        <f>LEN(Table1[[#This Row],[destination_postal_code_short]])</f>
        <v>5</v>
      </c>
      <c r="J357" t="str">
        <f>_xlfn.XLOOKUP(Table1[[#This Row],[destination_postal_code_short]],Table3[Shipping postal code short],Table3[Shipping city],,0)</f>
        <v>Mcallen</v>
      </c>
      <c r="K357" t="str">
        <f>_xlfn.XLOOKUP(Table1[[#This Row],[destination_postal_code_short]],Table3[Shipping postal code short],Table3[Shipping region],,0)</f>
        <v>Texas</v>
      </c>
      <c r="L357">
        <v>0</v>
      </c>
      <c r="M357">
        <v>0.98</v>
      </c>
      <c r="N357">
        <v>2.84</v>
      </c>
    </row>
    <row r="358" spans="1:14" x14ac:dyDescent="0.2">
      <c r="A358" s="1">
        <v>43770</v>
      </c>
      <c r="B358" t="s">
        <v>385</v>
      </c>
      <c r="C358" t="s">
        <v>11</v>
      </c>
      <c r="D358" t="s">
        <v>11</v>
      </c>
      <c r="E358" t="s">
        <v>12</v>
      </c>
      <c r="F358" t="s">
        <v>16</v>
      </c>
      <c r="G358">
        <v>33415</v>
      </c>
      <c r="H358" t="str">
        <f>LEFT(Table1[[#This Row],[destination_postal_code]],5)</f>
        <v>33415</v>
      </c>
      <c r="I358">
        <f>LEN(Table1[[#This Row],[destination_postal_code_short]])</f>
        <v>5</v>
      </c>
      <c r="J358" t="str">
        <f>_xlfn.XLOOKUP(Table1[[#This Row],[destination_postal_code_short]],Table3[Shipping postal code short],Table3[Shipping city],,0)</f>
        <v>West Palm Beach</v>
      </c>
      <c r="K358" t="str">
        <f>_xlfn.XLOOKUP(Table1[[#This Row],[destination_postal_code_short]],Table3[Shipping postal code short],Table3[Shipping region],,0)</f>
        <v>Florida</v>
      </c>
      <c r="L358">
        <v>0</v>
      </c>
      <c r="M358">
        <v>1.33</v>
      </c>
      <c r="N358">
        <v>4.33</v>
      </c>
    </row>
    <row r="359" spans="1:14" x14ac:dyDescent="0.2">
      <c r="A359" s="1">
        <v>43772</v>
      </c>
      <c r="B359" t="s">
        <v>389</v>
      </c>
      <c r="C359" t="s">
        <v>11</v>
      </c>
      <c r="D359" t="s">
        <v>11</v>
      </c>
      <c r="E359" t="s">
        <v>12</v>
      </c>
      <c r="F359" t="s">
        <v>16</v>
      </c>
      <c r="G359">
        <v>84081</v>
      </c>
      <c r="H359" t="str">
        <f>LEFT(Table1[[#This Row],[destination_postal_code]],5)</f>
        <v>84081</v>
      </c>
      <c r="I359">
        <f>LEN(Table1[[#This Row],[destination_postal_code_short]])</f>
        <v>5</v>
      </c>
      <c r="J359" t="str">
        <f>_xlfn.XLOOKUP(Table1[[#This Row],[destination_postal_code_short]],Table3[Shipping postal code short],Table3[Shipping city],,0)</f>
        <v>West Jordan</v>
      </c>
      <c r="K359" t="str">
        <f>_xlfn.XLOOKUP(Table1[[#This Row],[destination_postal_code_short]],Table3[Shipping postal code short],Table3[Shipping region],,0)</f>
        <v>Utah</v>
      </c>
      <c r="L359">
        <v>0</v>
      </c>
      <c r="M359">
        <v>0.77</v>
      </c>
      <c r="N359">
        <v>4.9400000000000004</v>
      </c>
    </row>
    <row r="360" spans="1:14" x14ac:dyDescent="0.2">
      <c r="A360" s="1">
        <v>43772</v>
      </c>
      <c r="B360" t="s">
        <v>391</v>
      </c>
      <c r="C360" t="s">
        <v>11</v>
      </c>
      <c r="D360" t="s">
        <v>11</v>
      </c>
      <c r="E360" t="s">
        <v>12</v>
      </c>
      <c r="F360" t="s">
        <v>24</v>
      </c>
      <c r="G360">
        <v>84606</v>
      </c>
      <c r="H360" t="str">
        <f>LEFT(Table1[[#This Row],[destination_postal_code]],5)</f>
        <v>84606</v>
      </c>
      <c r="I360">
        <f>LEN(Table1[[#This Row],[destination_postal_code_short]])</f>
        <v>5</v>
      </c>
      <c r="J360" t="str">
        <f>_xlfn.XLOOKUP(Table1[[#This Row],[destination_postal_code_short]],Table3[Shipping postal code short],Table3[Shipping city],,0)</f>
        <v>Provo</v>
      </c>
      <c r="K360" t="str">
        <f>_xlfn.XLOOKUP(Table1[[#This Row],[destination_postal_code_short]],Table3[Shipping postal code short],Table3[Shipping region],,0)</f>
        <v>Utah</v>
      </c>
      <c r="L360">
        <v>0</v>
      </c>
      <c r="M360">
        <v>0.43</v>
      </c>
      <c r="N360">
        <v>7.42</v>
      </c>
    </row>
    <row r="361" spans="1:14" x14ac:dyDescent="0.2">
      <c r="A361" s="1">
        <v>43772</v>
      </c>
      <c r="B361" t="s">
        <v>387</v>
      </c>
      <c r="C361" t="s">
        <v>11</v>
      </c>
      <c r="D361" t="s">
        <v>11</v>
      </c>
      <c r="E361" t="s">
        <v>12</v>
      </c>
      <c r="F361" t="s">
        <v>16</v>
      </c>
      <c r="G361" t="s">
        <v>388</v>
      </c>
      <c r="H361" t="str">
        <f>LEFT(Table1[[#This Row],[destination_postal_code]],5)</f>
        <v>72120</v>
      </c>
      <c r="I361">
        <f>LEN(Table1[[#This Row],[destination_postal_code_short]])</f>
        <v>5</v>
      </c>
      <c r="J361" t="str">
        <f>_xlfn.XLOOKUP(Table1[[#This Row],[destination_postal_code_short]],Table3[Shipping postal code short],Table3[Shipping city],,0)</f>
        <v>Sherwood</v>
      </c>
      <c r="K361" t="str">
        <f>_xlfn.XLOOKUP(Table1[[#This Row],[destination_postal_code_short]],Table3[Shipping postal code short],Table3[Shipping region],,0)</f>
        <v>Arkansas</v>
      </c>
      <c r="L361">
        <v>0</v>
      </c>
      <c r="M361">
        <v>0.75</v>
      </c>
      <c r="N361">
        <v>5.24</v>
      </c>
    </row>
    <row r="362" spans="1:14" x14ac:dyDescent="0.2">
      <c r="A362" s="1">
        <v>43772</v>
      </c>
      <c r="B362" t="s">
        <v>390</v>
      </c>
      <c r="C362" t="s">
        <v>11</v>
      </c>
      <c r="D362" t="s">
        <v>11</v>
      </c>
      <c r="E362" t="s">
        <v>12</v>
      </c>
      <c r="F362" t="s">
        <v>24</v>
      </c>
      <c r="G362">
        <v>84067</v>
      </c>
      <c r="H362" t="str">
        <f>LEFT(Table1[[#This Row],[destination_postal_code]],5)</f>
        <v>84067</v>
      </c>
      <c r="I362">
        <f>LEN(Table1[[#This Row],[destination_postal_code_short]])</f>
        <v>5</v>
      </c>
      <c r="J362" t="str">
        <f>_xlfn.XLOOKUP(Table1[[#This Row],[destination_postal_code_short]],Table3[Shipping postal code short],Table3[Shipping city],,0)</f>
        <v>Roy</v>
      </c>
      <c r="K362" t="str">
        <f>_xlfn.XLOOKUP(Table1[[#This Row],[destination_postal_code_short]],Table3[Shipping postal code short],Table3[Shipping region],,0)</f>
        <v>Utah</v>
      </c>
      <c r="L362">
        <v>0</v>
      </c>
      <c r="M362">
        <v>0.43</v>
      </c>
      <c r="N362">
        <v>7.42</v>
      </c>
    </row>
    <row r="363" spans="1:14" x14ac:dyDescent="0.2">
      <c r="A363" s="1">
        <v>43772</v>
      </c>
      <c r="B363" t="s">
        <v>386</v>
      </c>
      <c r="C363" t="s">
        <v>11</v>
      </c>
      <c r="D363" t="s">
        <v>11</v>
      </c>
      <c r="E363" t="s">
        <v>12</v>
      </c>
      <c r="F363" t="s">
        <v>16</v>
      </c>
      <c r="G363">
        <v>84660</v>
      </c>
      <c r="H363" t="str">
        <f>LEFT(Table1[[#This Row],[destination_postal_code]],5)</f>
        <v>84660</v>
      </c>
      <c r="I363">
        <f>LEN(Table1[[#This Row],[destination_postal_code_short]])</f>
        <v>5</v>
      </c>
      <c r="J363" t="str">
        <f>_xlfn.XLOOKUP(Table1[[#This Row],[destination_postal_code_short]],Table3[Shipping postal code short],Table3[Shipping city],,0)</f>
        <v>Spanish Fork</v>
      </c>
      <c r="K363" t="str">
        <f>_xlfn.XLOOKUP(Table1[[#This Row],[destination_postal_code_short]],Table3[Shipping postal code short],Table3[Shipping region],,0)</f>
        <v>Utah</v>
      </c>
      <c r="L363">
        <v>0</v>
      </c>
      <c r="M363">
        <v>2.91</v>
      </c>
      <c r="N363">
        <v>4.9400000000000004</v>
      </c>
    </row>
    <row r="364" spans="1:14" x14ac:dyDescent="0.2">
      <c r="A364" s="1">
        <v>43773</v>
      </c>
      <c r="B364" t="s">
        <v>392</v>
      </c>
      <c r="C364" t="s">
        <v>11</v>
      </c>
      <c r="D364" t="s">
        <v>11</v>
      </c>
      <c r="E364" t="s">
        <v>12</v>
      </c>
      <c r="F364" t="s">
        <v>16</v>
      </c>
      <c r="G364">
        <v>84043</v>
      </c>
      <c r="H364" t="str">
        <f>LEFT(Table1[[#This Row],[destination_postal_code]],5)</f>
        <v>84043</v>
      </c>
      <c r="I364">
        <f>LEN(Table1[[#This Row],[destination_postal_code_short]])</f>
        <v>5</v>
      </c>
      <c r="J364" t="str">
        <f>_xlfn.XLOOKUP(Table1[[#This Row],[destination_postal_code_short]],Table3[Shipping postal code short],Table3[Shipping city],,0)</f>
        <v>Lehi</v>
      </c>
      <c r="K364" t="str">
        <f>_xlfn.XLOOKUP(Table1[[#This Row],[destination_postal_code_short]],Table3[Shipping postal code short],Table3[Shipping region],,0)</f>
        <v>Utah</v>
      </c>
      <c r="L364">
        <v>0</v>
      </c>
      <c r="M364">
        <v>2.91</v>
      </c>
      <c r="N364">
        <v>4.9400000000000004</v>
      </c>
    </row>
    <row r="365" spans="1:14" x14ac:dyDescent="0.2">
      <c r="A365" s="1">
        <v>43774</v>
      </c>
      <c r="B365" t="s">
        <v>393</v>
      </c>
      <c r="C365" t="s">
        <v>11</v>
      </c>
      <c r="D365" t="s">
        <v>11</v>
      </c>
      <c r="E365" t="s">
        <v>12</v>
      </c>
      <c r="F365" t="s">
        <v>16</v>
      </c>
      <c r="G365">
        <v>85283</v>
      </c>
      <c r="H365" t="str">
        <f>LEFT(Table1[[#This Row],[destination_postal_code]],5)</f>
        <v>85283</v>
      </c>
      <c r="I365">
        <f>LEN(Table1[[#This Row],[destination_postal_code_short]])</f>
        <v>5</v>
      </c>
      <c r="J365" t="str">
        <f>_xlfn.XLOOKUP(Table1[[#This Row],[destination_postal_code_short]],Table3[Shipping postal code short],Table3[Shipping city],,0)</f>
        <v>Tempe</v>
      </c>
      <c r="K365" t="str">
        <f>_xlfn.XLOOKUP(Table1[[#This Row],[destination_postal_code_short]],Table3[Shipping postal code short],Table3[Shipping region],,0)</f>
        <v>Arizona</v>
      </c>
      <c r="L365">
        <v>0</v>
      </c>
      <c r="M365">
        <v>2.83</v>
      </c>
      <c r="N365">
        <v>5.0199999999999996</v>
      </c>
    </row>
    <row r="366" spans="1:14" x14ac:dyDescent="0.2">
      <c r="A366" s="1">
        <v>43775</v>
      </c>
      <c r="B366" t="s">
        <v>394</v>
      </c>
      <c r="C366" t="s">
        <v>11</v>
      </c>
      <c r="D366" t="s">
        <v>11</v>
      </c>
      <c r="E366" t="s">
        <v>12</v>
      </c>
      <c r="F366" t="s">
        <v>16</v>
      </c>
      <c r="G366">
        <v>76039</v>
      </c>
      <c r="H366" t="str">
        <f>LEFT(Table1[[#This Row],[destination_postal_code]],5)</f>
        <v>76039</v>
      </c>
      <c r="I366">
        <f>LEN(Table1[[#This Row],[destination_postal_code_short]])</f>
        <v>5</v>
      </c>
      <c r="J366" t="str">
        <f>_xlfn.XLOOKUP(Table1[[#This Row],[destination_postal_code_short]],Table3[Shipping postal code short],Table3[Shipping city],,0)</f>
        <v>Euless</v>
      </c>
      <c r="K366" t="str">
        <f>_xlfn.XLOOKUP(Table1[[#This Row],[destination_postal_code_short]],Table3[Shipping postal code short],Table3[Shipping region],,0)</f>
        <v>Texas</v>
      </c>
      <c r="L366">
        <v>0</v>
      </c>
      <c r="M366">
        <v>2.88</v>
      </c>
      <c r="N366">
        <v>5.12</v>
      </c>
    </row>
    <row r="367" spans="1:14" x14ac:dyDescent="0.2">
      <c r="A367" s="1">
        <v>43776</v>
      </c>
      <c r="B367" t="s">
        <v>398</v>
      </c>
      <c r="C367" t="s">
        <v>11</v>
      </c>
      <c r="D367" t="s">
        <v>11</v>
      </c>
      <c r="E367" t="s">
        <v>12</v>
      </c>
      <c r="F367" t="s">
        <v>16</v>
      </c>
      <c r="G367" s="2" t="s">
        <v>396</v>
      </c>
      <c r="H367" s="2" t="str">
        <f>LEFT(Table1[[#This Row],[destination_postal_code]],5)</f>
        <v>08844</v>
      </c>
      <c r="I367" s="2">
        <f>LEN(Table1[[#This Row],[destination_postal_code_short]])</f>
        <v>5</v>
      </c>
      <c r="J367" s="2" t="str">
        <f>_xlfn.XLOOKUP(Table1[[#This Row],[destination_postal_code_short]],Table3[Shipping postal code short],Table3[Shipping city],,0)</f>
        <v>Hillsborough</v>
      </c>
      <c r="K367" s="2" t="str">
        <f>_xlfn.XLOOKUP(Table1[[#This Row],[destination_postal_code_short]],Table3[Shipping postal code short],Table3[Shipping region],,0)</f>
        <v>New Jersey</v>
      </c>
      <c r="L367">
        <v>0</v>
      </c>
      <c r="M367">
        <v>0.97</v>
      </c>
      <c r="N367">
        <v>3.09</v>
      </c>
    </row>
    <row r="368" spans="1:14" x14ac:dyDescent="0.2">
      <c r="A368" s="1">
        <v>43776</v>
      </c>
      <c r="B368" t="s">
        <v>395</v>
      </c>
      <c r="C368" t="s">
        <v>11</v>
      </c>
      <c r="D368" t="s">
        <v>11</v>
      </c>
      <c r="E368" t="s">
        <v>12</v>
      </c>
      <c r="F368" t="s">
        <v>16</v>
      </c>
      <c r="G368" s="2" t="s">
        <v>396</v>
      </c>
      <c r="H368" s="2" t="str">
        <f>LEFT(Table1[[#This Row],[destination_postal_code]],5)</f>
        <v>08844</v>
      </c>
      <c r="I368" s="2">
        <f>LEN(Table1[[#This Row],[destination_postal_code_short]])</f>
        <v>5</v>
      </c>
      <c r="J368" s="2" t="str">
        <f>_xlfn.XLOOKUP(Table1[[#This Row],[destination_postal_code_short]],Table3[Shipping postal code short],Table3[Shipping city],,0)</f>
        <v>Hillsborough</v>
      </c>
      <c r="K368" s="2" t="str">
        <f>_xlfn.XLOOKUP(Table1[[#This Row],[destination_postal_code_short]],Table3[Shipping postal code short],Table3[Shipping region],,0)</f>
        <v>New Jersey</v>
      </c>
      <c r="L368">
        <v>0</v>
      </c>
      <c r="M368">
        <v>0.97</v>
      </c>
      <c r="N368">
        <v>3.09</v>
      </c>
    </row>
    <row r="369" spans="1:14" x14ac:dyDescent="0.2">
      <c r="A369" s="1">
        <v>43776</v>
      </c>
      <c r="B369" t="s">
        <v>397</v>
      </c>
      <c r="C369" t="s">
        <v>11</v>
      </c>
      <c r="D369" t="s">
        <v>11</v>
      </c>
      <c r="E369" t="s">
        <v>12</v>
      </c>
      <c r="F369" t="s">
        <v>16</v>
      </c>
      <c r="G369">
        <v>98532</v>
      </c>
      <c r="H369" t="str">
        <f>LEFT(Table1[[#This Row],[destination_postal_code]],5)</f>
        <v>98532</v>
      </c>
      <c r="I369">
        <f>LEN(Table1[[#This Row],[destination_postal_code_short]])</f>
        <v>5</v>
      </c>
      <c r="J369" t="str">
        <f>_xlfn.XLOOKUP(Table1[[#This Row],[destination_postal_code_short]],Table3[Shipping postal code short],Table3[Shipping city],,0)</f>
        <v>Chehalis</v>
      </c>
      <c r="K369" t="str">
        <f>_xlfn.XLOOKUP(Table1[[#This Row],[destination_postal_code_short]],Table3[Shipping postal code short],Table3[Shipping region],,0)</f>
        <v>Washington</v>
      </c>
      <c r="L369">
        <v>0</v>
      </c>
      <c r="M369">
        <v>1.39</v>
      </c>
      <c r="N369">
        <v>3.96</v>
      </c>
    </row>
    <row r="370" spans="1:14" x14ac:dyDescent="0.2">
      <c r="A370" s="1">
        <v>43776</v>
      </c>
      <c r="B370" t="s">
        <v>399</v>
      </c>
      <c r="C370" t="s">
        <v>11</v>
      </c>
      <c r="D370" t="s">
        <v>11</v>
      </c>
      <c r="E370" t="s">
        <v>12</v>
      </c>
      <c r="F370" t="s">
        <v>16</v>
      </c>
      <c r="G370">
        <v>84081</v>
      </c>
      <c r="H370" t="str">
        <f>LEFT(Table1[[#This Row],[destination_postal_code]],5)</f>
        <v>84081</v>
      </c>
      <c r="I370">
        <f>LEN(Table1[[#This Row],[destination_postal_code_short]])</f>
        <v>5</v>
      </c>
      <c r="J370" t="str">
        <f>_xlfn.XLOOKUP(Table1[[#This Row],[destination_postal_code_short]],Table3[Shipping postal code short],Table3[Shipping city],,0)</f>
        <v>West Jordan</v>
      </c>
      <c r="K370" t="str">
        <f>_xlfn.XLOOKUP(Table1[[#This Row],[destination_postal_code_short]],Table3[Shipping postal code short],Table3[Shipping region],,0)</f>
        <v>Utah</v>
      </c>
      <c r="L370">
        <v>0</v>
      </c>
      <c r="M370">
        <v>2.91</v>
      </c>
      <c r="N370">
        <v>4.9400000000000004</v>
      </c>
    </row>
    <row r="371" spans="1:14" x14ac:dyDescent="0.2">
      <c r="A371" s="1">
        <v>43779</v>
      </c>
      <c r="B371" t="s">
        <v>400</v>
      </c>
      <c r="C371" t="s">
        <v>11</v>
      </c>
      <c r="D371" t="s">
        <v>11</v>
      </c>
      <c r="E371" t="s">
        <v>12</v>
      </c>
      <c r="F371" t="s">
        <v>24</v>
      </c>
      <c r="G371">
        <v>84096</v>
      </c>
      <c r="H371" t="str">
        <f>LEFT(Table1[[#This Row],[destination_postal_code]],5)</f>
        <v>84096</v>
      </c>
      <c r="I371">
        <f>LEN(Table1[[#This Row],[destination_postal_code_short]])</f>
        <v>5</v>
      </c>
      <c r="J371" t="str">
        <f>_xlfn.XLOOKUP(Table1[[#This Row],[destination_postal_code_short]],Table3[Shipping postal code short],Table3[Shipping city],,0)</f>
        <v>Herriman</v>
      </c>
      <c r="K371" t="str">
        <f>_xlfn.XLOOKUP(Table1[[#This Row],[destination_postal_code_short]],Table3[Shipping postal code short],Table3[Shipping region],,0)</f>
        <v>Utah</v>
      </c>
      <c r="L371">
        <v>0</v>
      </c>
      <c r="M371">
        <v>0.43</v>
      </c>
      <c r="N371">
        <v>7.42</v>
      </c>
    </row>
    <row r="372" spans="1:14" x14ac:dyDescent="0.2">
      <c r="A372" s="1">
        <v>43781</v>
      </c>
      <c r="B372" t="s">
        <v>401</v>
      </c>
      <c r="C372" t="s">
        <v>11</v>
      </c>
      <c r="D372" t="s">
        <v>11</v>
      </c>
      <c r="E372" t="s">
        <v>12</v>
      </c>
      <c r="F372" t="s">
        <v>16</v>
      </c>
      <c r="G372">
        <v>78753</v>
      </c>
      <c r="H372" t="str">
        <f>LEFT(Table1[[#This Row],[destination_postal_code]],5)</f>
        <v>78753</v>
      </c>
      <c r="I372">
        <f>LEN(Table1[[#This Row],[destination_postal_code_short]])</f>
        <v>5</v>
      </c>
      <c r="J372" t="str">
        <f>_xlfn.XLOOKUP(Table1[[#This Row],[destination_postal_code_short]],Table3[Shipping postal code short],Table3[Shipping city],,0)</f>
        <v>Austin</v>
      </c>
      <c r="K372" t="str">
        <f>_xlfn.XLOOKUP(Table1[[#This Row],[destination_postal_code_short]],Table3[Shipping postal code short],Table3[Shipping region],,0)</f>
        <v>Texas</v>
      </c>
      <c r="L372">
        <v>0</v>
      </c>
      <c r="M372">
        <v>1.02</v>
      </c>
      <c r="N372">
        <v>2.76</v>
      </c>
    </row>
    <row r="373" spans="1:14" x14ac:dyDescent="0.2">
      <c r="A373" s="1">
        <v>43784</v>
      </c>
      <c r="B373" t="s">
        <v>402</v>
      </c>
      <c r="C373" t="s">
        <v>11</v>
      </c>
      <c r="D373" t="s">
        <v>11</v>
      </c>
      <c r="E373" t="s">
        <v>12</v>
      </c>
      <c r="F373" t="s">
        <v>16</v>
      </c>
      <c r="G373">
        <v>84043</v>
      </c>
      <c r="H373" t="str">
        <f>LEFT(Table1[[#This Row],[destination_postal_code]],5)</f>
        <v>84043</v>
      </c>
      <c r="I373">
        <f>LEN(Table1[[#This Row],[destination_postal_code_short]])</f>
        <v>5</v>
      </c>
      <c r="J373" t="str">
        <f>_xlfn.XLOOKUP(Table1[[#This Row],[destination_postal_code_short]],Table3[Shipping postal code short],Table3[Shipping city],,0)</f>
        <v>Lehi</v>
      </c>
      <c r="K373" t="str">
        <f>_xlfn.XLOOKUP(Table1[[#This Row],[destination_postal_code_short]],Table3[Shipping postal code short],Table3[Shipping region],,0)</f>
        <v>Utah</v>
      </c>
      <c r="L373">
        <v>0</v>
      </c>
      <c r="M373">
        <v>1.37</v>
      </c>
      <c r="N373">
        <v>3.82</v>
      </c>
    </row>
    <row r="374" spans="1:14" x14ac:dyDescent="0.2">
      <c r="A374" s="1">
        <v>43785</v>
      </c>
      <c r="B374" t="s">
        <v>403</v>
      </c>
      <c r="C374" t="s">
        <v>11</v>
      </c>
      <c r="D374" t="s">
        <v>11</v>
      </c>
      <c r="E374" t="s">
        <v>12</v>
      </c>
      <c r="F374" t="s">
        <v>24</v>
      </c>
      <c r="G374">
        <v>96762</v>
      </c>
      <c r="H374" t="str">
        <f>LEFT(Table1[[#This Row],[destination_postal_code]],5)</f>
        <v>96762</v>
      </c>
      <c r="I374">
        <f>LEN(Table1[[#This Row],[destination_postal_code_short]])</f>
        <v>5</v>
      </c>
      <c r="J374" t="str">
        <f>_xlfn.XLOOKUP(Table1[[#This Row],[destination_postal_code_short]],Table3[Shipping postal code short],Table3[Shipping city],,0)</f>
        <v>Laie</v>
      </c>
      <c r="K374" t="str">
        <f>_xlfn.XLOOKUP(Table1[[#This Row],[destination_postal_code_short]],Table3[Shipping postal code short],Table3[Shipping region],,0)</f>
        <v>Hawaii</v>
      </c>
      <c r="L374">
        <v>0</v>
      </c>
      <c r="M374">
        <v>4.4400000000000004</v>
      </c>
      <c r="N374">
        <v>17.61</v>
      </c>
    </row>
    <row r="375" spans="1:14" x14ac:dyDescent="0.2">
      <c r="A375" s="1">
        <v>43787</v>
      </c>
      <c r="B375" t="s">
        <v>405</v>
      </c>
      <c r="C375" t="s">
        <v>11</v>
      </c>
      <c r="D375" t="s">
        <v>11</v>
      </c>
      <c r="E375" t="s">
        <v>12</v>
      </c>
      <c r="F375" t="s">
        <v>16</v>
      </c>
      <c r="G375">
        <v>84020</v>
      </c>
      <c r="H375" t="str">
        <f>LEFT(Table1[[#This Row],[destination_postal_code]],5)</f>
        <v>84020</v>
      </c>
      <c r="I375">
        <f>LEN(Table1[[#This Row],[destination_postal_code_short]])</f>
        <v>5</v>
      </c>
      <c r="J375" t="str">
        <f>_xlfn.XLOOKUP(Table1[[#This Row],[destination_postal_code_short]],Table3[Shipping postal code short],Table3[Shipping city],,0)</f>
        <v>Draper</v>
      </c>
      <c r="K375" t="str">
        <f>_xlfn.XLOOKUP(Table1[[#This Row],[destination_postal_code_short]],Table3[Shipping postal code short],Table3[Shipping region],,0)</f>
        <v>Utah</v>
      </c>
      <c r="L375">
        <v>0</v>
      </c>
      <c r="M375">
        <v>1.37</v>
      </c>
      <c r="N375">
        <v>3.82</v>
      </c>
    </row>
    <row r="376" spans="1:14" x14ac:dyDescent="0.2">
      <c r="A376" s="1">
        <v>43787</v>
      </c>
      <c r="B376" t="s">
        <v>404</v>
      </c>
      <c r="C376" t="s">
        <v>11</v>
      </c>
      <c r="D376" t="s">
        <v>11</v>
      </c>
      <c r="E376" t="s">
        <v>12</v>
      </c>
      <c r="F376" t="s">
        <v>16</v>
      </c>
      <c r="G376">
        <v>84003</v>
      </c>
      <c r="H376" t="str">
        <f>LEFT(Table1[[#This Row],[destination_postal_code]],5)</f>
        <v>84003</v>
      </c>
      <c r="I376">
        <f>LEN(Table1[[#This Row],[destination_postal_code_short]])</f>
        <v>5</v>
      </c>
      <c r="J376" t="str">
        <f>_xlfn.XLOOKUP(Table1[[#This Row],[destination_postal_code_short]],Table3[Shipping postal code short],Table3[Shipping city],,0)</f>
        <v>American Fork</v>
      </c>
      <c r="K376" t="str">
        <f>_xlfn.XLOOKUP(Table1[[#This Row],[destination_postal_code_short]],Table3[Shipping postal code short],Table3[Shipping region],,0)</f>
        <v>Utah</v>
      </c>
      <c r="L376">
        <v>0</v>
      </c>
      <c r="M376">
        <v>1</v>
      </c>
      <c r="N376">
        <v>2.66</v>
      </c>
    </row>
    <row r="377" spans="1:14" x14ac:dyDescent="0.2">
      <c r="A377" s="1">
        <v>43788</v>
      </c>
      <c r="B377" t="s">
        <v>407</v>
      </c>
      <c r="C377" t="s">
        <v>11</v>
      </c>
      <c r="D377" t="s">
        <v>11</v>
      </c>
      <c r="E377" t="s">
        <v>12</v>
      </c>
      <c r="F377" t="s">
        <v>16</v>
      </c>
      <c r="G377">
        <v>84108</v>
      </c>
      <c r="H377" t="str">
        <f>LEFT(Table1[[#This Row],[destination_postal_code]],5)</f>
        <v>84108</v>
      </c>
      <c r="I377">
        <f>LEN(Table1[[#This Row],[destination_postal_code_short]])</f>
        <v>5</v>
      </c>
      <c r="J377" t="str">
        <f>_xlfn.XLOOKUP(Table1[[#This Row],[destination_postal_code_short]],Table3[Shipping postal code short],Table3[Shipping city],,0)</f>
        <v>Salt Lake City</v>
      </c>
      <c r="K377" t="str">
        <f>_xlfn.XLOOKUP(Table1[[#This Row],[destination_postal_code_short]],Table3[Shipping postal code short],Table3[Shipping region],,0)</f>
        <v>Utah</v>
      </c>
      <c r="L377">
        <v>0</v>
      </c>
      <c r="M377">
        <v>1.21</v>
      </c>
      <c r="N377">
        <v>3.18</v>
      </c>
    </row>
    <row r="378" spans="1:14" x14ac:dyDescent="0.2">
      <c r="A378" s="1">
        <v>43788</v>
      </c>
      <c r="B378" t="s">
        <v>408</v>
      </c>
      <c r="C378" t="s">
        <v>11</v>
      </c>
      <c r="D378" t="s">
        <v>11</v>
      </c>
      <c r="E378" t="s">
        <v>12</v>
      </c>
      <c r="F378" t="s">
        <v>16</v>
      </c>
      <c r="G378">
        <v>84043</v>
      </c>
      <c r="H378" t="str">
        <f>LEFT(Table1[[#This Row],[destination_postal_code]],5)</f>
        <v>84043</v>
      </c>
      <c r="I378">
        <f>LEN(Table1[[#This Row],[destination_postal_code_short]])</f>
        <v>5</v>
      </c>
      <c r="J378" t="str">
        <f>_xlfn.XLOOKUP(Table1[[#This Row],[destination_postal_code_short]],Table3[Shipping postal code short],Table3[Shipping city],,0)</f>
        <v>Lehi</v>
      </c>
      <c r="K378" t="str">
        <f>_xlfn.XLOOKUP(Table1[[#This Row],[destination_postal_code_short]],Table3[Shipping postal code short],Table3[Shipping region],,0)</f>
        <v>Utah</v>
      </c>
      <c r="L378">
        <v>0</v>
      </c>
      <c r="M378">
        <v>1.37</v>
      </c>
      <c r="N378">
        <v>3.82</v>
      </c>
    </row>
    <row r="379" spans="1:14" x14ac:dyDescent="0.2">
      <c r="A379" s="1">
        <v>43791</v>
      </c>
      <c r="B379" t="s">
        <v>410</v>
      </c>
      <c r="C379" t="s">
        <v>11</v>
      </c>
      <c r="D379" t="s">
        <v>11</v>
      </c>
      <c r="E379" t="s">
        <v>12</v>
      </c>
      <c r="F379" t="s">
        <v>16</v>
      </c>
      <c r="G379">
        <v>98027</v>
      </c>
      <c r="H379" t="str">
        <f>LEFT(Table1[[#This Row],[destination_postal_code]],5)</f>
        <v>98027</v>
      </c>
      <c r="I379">
        <f>LEN(Table1[[#This Row],[destination_postal_code_short]])</f>
        <v>5</v>
      </c>
      <c r="J379" t="str">
        <f>_xlfn.XLOOKUP(Table1[[#This Row],[destination_postal_code_short]],Table3[Shipping postal code short],Table3[Shipping city],,0)</f>
        <v>Issaquah</v>
      </c>
      <c r="K379" t="str">
        <f>_xlfn.XLOOKUP(Table1[[#This Row],[destination_postal_code_short]],Table3[Shipping postal code short],Table3[Shipping region],,0)</f>
        <v>Washington</v>
      </c>
      <c r="L379">
        <v>0</v>
      </c>
      <c r="M379">
        <v>1.25</v>
      </c>
      <c r="N379">
        <v>3.28</v>
      </c>
    </row>
    <row r="380" spans="1:14" x14ac:dyDescent="0.2">
      <c r="A380" s="1">
        <v>43791</v>
      </c>
      <c r="B380" t="s">
        <v>409</v>
      </c>
      <c r="C380" t="s">
        <v>11</v>
      </c>
      <c r="D380" t="s">
        <v>11</v>
      </c>
      <c r="E380" t="s">
        <v>12</v>
      </c>
      <c r="F380" t="s">
        <v>16</v>
      </c>
      <c r="G380">
        <v>84057</v>
      </c>
      <c r="H380" t="str">
        <f>LEFT(Table1[[#This Row],[destination_postal_code]],5)</f>
        <v>84057</v>
      </c>
      <c r="I380">
        <f>LEN(Table1[[#This Row],[destination_postal_code_short]])</f>
        <v>5</v>
      </c>
      <c r="J380" t="str">
        <f>_xlfn.XLOOKUP(Table1[[#This Row],[destination_postal_code_short]],Table3[Shipping postal code short],Table3[Shipping city],,0)</f>
        <v>Orem</v>
      </c>
      <c r="K380" t="str">
        <f>_xlfn.XLOOKUP(Table1[[#This Row],[destination_postal_code_short]],Table3[Shipping postal code short],Table3[Shipping region],,0)</f>
        <v>Utah</v>
      </c>
      <c r="L380">
        <v>0</v>
      </c>
      <c r="M380">
        <v>1</v>
      </c>
      <c r="N380">
        <v>2.66</v>
      </c>
    </row>
    <row r="381" spans="1:14" x14ac:dyDescent="0.2">
      <c r="A381" s="1">
        <v>43792</v>
      </c>
      <c r="B381" t="s">
        <v>413</v>
      </c>
      <c r="C381" t="s">
        <v>11</v>
      </c>
      <c r="D381" t="s">
        <v>11</v>
      </c>
      <c r="E381" t="s">
        <v>12</v>
      </c>
      <c r="F381" t="s">
        <v>24</v>
      </c>
      <c r="G381">
        <v>84062</v>
      </c>
      <c r="H381" t="str">
        <f>LEFT(Table1[[#This Row],[destination_postal_code]],5)</f>
        <v>84062</v>
      </c>
      <c r="I381">
        <f>LEN(Table1[[#This Row],[destination_postal_code_short]])</f>
        <v>5</v>
      </c>
      <c r="J381" t="str">
        <f>_xlfn.XLOOKUP(Table1[[#This Row],[destination_postal_code_short]],Table3[Shipping postal code short],Table3[Shipping city],,0)</f>
        <v>Pleasant Grove</v>
      </c>
      <c r="K381" t="str">
        <f>_xlfn.XLOOKUP(Table1[[#This Row],[destination_postal_code_short]],Table3[Shipping postal code short],Table3[Shipping region],,0)</f>
        <v>Utah</v>
      </c>
      <c r="L381">
        <v>0</v>
      </c>
      <c r="M381">
        <v>0.43</v>
      </c>
      <c r="N381">
        <v>7.42</v>
      </c>
    </row>
    <row r="382" spans="1:14" x14ac:dyDescent="0.2">
      <c r="A382" s="1">
        <v>43792</v>
      </c>
      <c r="B382" t="s">
        <v>412</v>
      </c>
      <c r="C382" t="s">
        <v>11</v>
      </c>
      <c r="D382" t="s">
        <v>11</v>
      </c>
      <c r="E382" t="s">
        <v>12</v>
      </c>
      <c r="F382" t="s">
        <v>16</v>
      </c>
      <c r="G382">
        <v>84604</v>
      </c>
      <c r="H382" t="str">
        <f>LEFT(Table1[[#This Row],[destination_postal_code]],5)</f>
        <v>84604</v>
      </c>
      <c r="I382">
        <f>LEN(Table1[[#This Row],[destination_postal_code_short]])</f>
        <v>5</v>
      </c>
      <c r="J382" t="str">
        <f>_xlfn.XLOOKUP(Table1[[#This Row],[destination_postal_code_short]],Table3[Shipping postal code short],Table3[Shipping city],,0)</f>
        <v>Provo</v>
      </c>
      <c r="K382" t="str">
        <f>_xlfn.XLOOKUP(Table1[[#This Row],[destination_postal_code_short]],Table3[Shipping postal code short],Table3[Shipping region],,0)</f>
        <v>Utah</v>
      </c>
      <c r="L382">
        <v>0</v>
      </c>
      <c r="M382">
        <v>1</v>
      </c>
      <c r="N382">
        <v>2.66</v>
      </c>
    </row>
    <row r="383" spans="1:14" x14ac:dyDescent="0.2">
      <c r="A383" s="1">
        <v>43792</v>
      </c>
      <c r="B383" t="s">
        <v>411</v>
      </c>
      <c r="C383" t="s">
        <v>11</v>
      </c>
      <c r="D383" t="s">
        <v>11</v>
      </c>
      <c r="E383" t="s">
        <v>12</v>
      </c>
      <c r="F383" t="s">
        <v>24</v>
      </c>
      <c r="G383">
        <v>84005</v>
      </c>
      <c r="H383" t="str">
        <f>LEFT(Table1[[#This Row],[destination_postal_code]],5)</f>
        <v>84005</v>
      </c>
      <c r="I383">
        <f>LEN(Table1[[#This Row],[destination_postal_code_short]])</f>
        <v>5</v>
      </c>
      <c r="J383" t="str">
        <f>_xlfn.XLOOKUP(Table1[[#This Row],[destination_postal_code_short]],Table3[Shipping postal code short],Table3[Shipping city],,0)</f>
        <v>Eagle Mountain</v>
      </c>
      <c r="K383" t="str">
        <f>_xlfn.XLOOKUP(Table1[[#This Row],[destination_postal_code_short]],Table3[Shipping postal code short],Table3[Shipping region],,0)</f>
        <v>Utah</v>
      </c>
      <c r="L383">
        <v>0</v>
      </c>
      <c r="M383">
        <v>0.69</v>
      </c>
      <c r="N383">
        <v>7.61</v>
      </c>
    </row>
    <row r="384" spans="1:14" x14ac:dyDescent="0.2">
      <c r="A384" s="1">
        <v>43792</v>
      </c>
      <c r="B384" t="s">
        <v>414</v>
      </c>
      <c r="C384" t="s">
        <v>11</v>
      </c>
      <c r="D384" t="s">
        <v>11</v>
      </c>
      <c r="E384" t="s">
        <v>12</v>
      </c>
      <c r="F384" t="s">
        <v>16</v>
      </c>
      <c r="G384">
        <v>84042</v>
      </c>
      <c r="H384" t="str">
        <f>LEFT(Table1[[#This Row],[destination_postal_code]],5)</f>
        <v>84042</v>
      </c>
      <c r="I384">
        <f>LEN(Table1[[#This Row],[destination_postal_code_short]])</f>
        <v>5</v>
      </c>
      <c r="J384" t="str">
        <f>_xlfn.XLOOKUP(Table1[[#This Row],[destination_postal_code_short]],Table3[Shipping postal code short],Table3[Shipping city],,0)</f>
        <v>Lindon</v>
      </c>
      <c r="K384" t="str">
        <f>_xlfn.XLOOKUP(Table1[[#This Row],[destination_postal_code_short]],Table3[Shipping postal code short],Table3[Shipping region],,0)</f>
        <v>Utah</v>
      </c>
      <c r="L384">
        <v>0</v>
      </c>
      <c r="M384">
        <v>1</v>
      </c>
      <c r="N384">
        <v>2.66</v>
      </c>
    </row>
    <row r="385" spans="1:14" x14ac:dyDescent="0.2">
      <c r="A385" s="1">
        <v>43795</v>
      </c>
      <c r="B385" t="s">
        <v>415</v>
      </c>
      <c r="C385" t="s">
        <v>11</v>
      </c>
      <c r="D385" t="s">
        <v>11</v>
      </c>
      <c r="E385" t="s">
        <v>12</v>
      </c>
      <c r="F385" t="s">
        <v>24</v>
      </c>
      <c r="G385">
        <v>15202</v>
      </c>
      <c r="H385" t="str">
        <f>LEFT(Table1[[#This Row],[destination_postal_code]],5)</f>
        <v>15202</v>
      </c>
      <c r="I385">
        <f>LEN(Table1[[#This Row],[destination_postal_code_short]])</f>
        <v>5</v>
      </c>
      <c r="J385" t="str">
        <f>_xlfn.XLOOKUP(Table1[[#This Row],[destination_postal_code_short]],Table3[Shipping postal code short],Table3[Shipping city],,0)</f>
        <v>Pittsburgh</v>
      </c>
      <c r="K385" t="str">
        <f>_xlfn.XLOOKUP(Table1[[#This Row],[destination_postal_code_short]],Table3[Shipping postal code short],Table3[Shipping region],,0)</f>
        <v>Pennsylvania</v>
      </c>
      <c r="L385">
        <v>0</v>
      </c>
      <c r="M385">
        <v>2.77</v>
      </c>
      <c r="N385">
        <v>10.23</v>
      </c>
    </row>
    <row r="386" spans="1:14" x14ac:dyDescent="0.2">
      <c r="A386" s="1">
        <v>43796</v>
      </c>
      <c r="B386" t="s">
        <v>421</v>
      </c>
      <c r="C386" t="s">
        <v>11</v>
      </c>
      <c r="D386" t="s">
        <v>11</v>
      </c>
      <c r="E386" t="s">
        <v>12</v>
      </c>
      <c r="F386" t="s">
        <v>16</v>
      </c>
      <c r="G386">
        <v>99037</v>
      </c>
      <c r="H386" t="str">
        <f>LEFT(Table1[[#This Row],[destination_postal_code]],5)</f>
        <v>99037</v>
      </c>
      <c r="I386">
        <f>LEN(Table1[[#This Row],[destination_postal_code_short]])</f>
        <v>5</v>
      </c>
      <c r="J386" t="str">
        <f>_xlfn.XLOOKUP(Table1[[#This Row],[destination_postal_code_short]],Table3[Shipping postal code short],Table3[Shipping city],,0)</f>
        <v>Spokane Valley</v>
      </c>
      <c r="K386" t="str">
        <f>_xlfn.XLOOKUP(Table1[[#This Row],[destination_postal_code_short]],Table3[Shipping postal code short],Table3[Shipping region],,0)</f>
        <v>Washington</v>
      </c>
      <c r="L386">
        <v>0</v>
      </c>
      <c r="M386">
        <v>2.88</v>
      </c>
      <c r="N386">
        <v>5.12</v>
      </c>
    </row>
    <row r="387" spans="1:14" x14ac:dyDescent="0.2">
      <c r="A387" s="1">
        <v>43796</v>
      </c>
      <c r="B387" t="s">
        <v>422</v>
      </c>
      <c r="C387" t="s">
        <v>11</v>
      </c>
      <c r="D387" t="s">
        <v>11</v>
      </c>
      <c r="E387" t="s">
        <v>12</v>
      </c>
      <c r="F387" t="s">
        <v>16</v>
      </c>
      <c r="G387" t="s">
        <v>423</v>
      </c>
      <c r="H387" t="str">
        <f>LEFT(Table1[[#This Row],[destination_postal_code]],5)</f>
        <v>85653</v>
      </c>
      <c r="I387">
        <f>LEN(Table1[[#This Row],[destination_postal_code_short]])</f>
        <v>5</v>
      </c>
      <c r="J387" t="str">
        <f>_xlfn.XLOOKUP(Table1[[#This Row],[destination_postal_code_short]],Table3[Shipping postal code short],Table3[Shipping city],,0)</f>
        <v>Marana</v>
      </c>
      <c r="K387" t="str">
        <f>_xlfn.XLOOKUP(Table1[[#This Row],[destination_postal_code_short]],Table3[Shipping postal code short],Table3[Shipping region],,0)</f>
        <v>Arizona</v>
      </c>
      <c r="L387">
        <v>0</v>
      </c>
      <c r="M387">
        <v>1.04</v>
      </c>
      <c r="N387">
        <v>2.7</v>
      </c>
    </row>
    <row r="388" spans="1:14" x14ac:dyDescent="0.2">
      <c r="A388" s="1">
        <v>43796</v>
      </c>
      <c r="B388" t="s">
        <v>424</v>
      </c>
      <c r="C388" t="s">
        <v>11</v>
      </c>
      <c r="D388" t="s">
        <v>11</v>
      </c>
      <c r="E388" t="s">
        <v>12</v>
      </c>
      <c r="F388" t="s">
        <v>16</v>
      </c>
      <c r="G388">
        <v>84601</v>
      </c>
      <c r="H388" t="str">
        <f>LEFT(Table1[[#This Row],[destination_postal_code]],5)</f>
        <v>84601</v>
      </c>
      <c r="I388">
        <f>LEN(Table1[[#This Row],[destination_postal_code_short]])</f>
        <v>5</v>
      </c>
      <c r="J388" t="str">
        <f>_xlfn.XLOOKUP(Table1[[#This Row],[destination_postal_code_short]],Table3[Shipping postal code short],Table3[Shipping city],,0)</f>
        <v>Provo</v>
      </c>
      <c r="K388" t="str">
        <f>_xlfn.XLOOKUP(Table1[[#This Row],[destination_postal_code_short]],Table3[Shipping postal code short],Table3[Shipping region],,0)</f>
        <v>Utah</v>
      </c>
      <c r="L388">
        <v>0</v>
      </c>
      <c r="M388">
        <v>1.21</v>
      </c>
      <c r="N388">
        <v>3.18</v>
      </c>
    </row>
    <row r="389" spans="1:14" x14ac:dyDescent="0.2">
      <c r="A389" s="1">
        <v>43796</v>
      </c>
      <c r="B389" t="s">
        <v>425</v>
      </c>
      <c r="C389" t="s">
        <v>11</v>
      </c>
      <c r="D389" t="s">
        <v>11</v>
      </c>
      <c r="E389" t="s">
        <v>12</v>
      </c>
      <c r="F389" t="s">
        <v>16</v>
      </c>
      <c r="G389">
        <v>84043</v>
      </c>
      <c r="H389" t="str">
        <f>LEFT(Table1[[#This Row],[destination_postal_code]],5)</f>
        <v>84043</v>
      </c>
      <c r="I389">
        <f>LEN(Table1[[#This Row],[destination_postal_code_short]])</f>
        <v>5</v>
      </c>
      <c r="J389" t="str">
        <f>_xlfn.XLOOKUP(Table1[[#This Row],[destination_postal_code_short]],Table3[Shipping postal code short],Table3[Shipping city],,0)</f>
        <v>Lehi</v>
      </c>
      <c r="K389" t="str">
        <f>_xlfn.XLOOKUP(Table1[[#This Row],[destination_postal_code_short]],Table3[Shipping postal code short],Table3[Shipping region],,0)</f>
        <v>Utah</v>
      </c>
      <c r="L389">
        <v>0</v>
      </c>
      <c r="M389">
        <v>1.37</v>
      </c>
      <c r="N389">
        <v>3.82</v>
      </c>
    </row>
    <row r="390" spans="1:14" x14ac:dyDescent="0.2">
      <c r="A390" s="1">
        <v>43796</v>
      </c>
      <c r="B390" t="s">
        <v>426</v>
      </c>
      <c r="C390" t="s">
        <v>11</v>
      </c>
      <c r="D390" t="s">
        <v>11</v>
      </c>
      <c r="E390" t="s">
        <v>12</v>
      </c>
      <c r="F390" t="s">
        <v>16</v>
      </c>
      <c r="G390">
        <v>17402</v>
      </c>
      <c r="H390" t="str">
        <f>LEFT(Table1[[#This Row],[destination_postal_code]],5)</f>
        <v>17402</v>
      </c>
      <c r="I390">
        <f>LEN(Table1[[#This Row],[destination_postal_code_short]])</f>
        <v>5</v>
      </c>
      <c r="J390" t="str">
        <f>_xlfn.XLOOKUP(Table1[[#This Row],[destination_postal_code_short]],Table3[Shipping postal code short],Table3[Shipping city],,0)</f>
        <v>York</v>
      </c>
      <c r="K390" t="str">
        <f>_xlfn.XLOOKUP(Table1[[#This Row],[destination_postal_code_short]],Table3[Shipping postal code short],Table3[Shipping region],,0)</f>
        <v>Pennsylvania</v>
      </c>
      <c r="L390">
        <v>0</v>
      </c>
      <c r="M390">
        <v>1.2</v>
      </c>
      <c r="N390">
        <v>3.49</v>
      </c>
    </row>
    <row r="391" spans="1:14" x14ac:dyDescent="0.2">
      <c r="A391" s="1">
        <v>43796</v>
      </c>
      <c r="B391" t="s">
        <v>427</v>
      </c>
      <c r="C391" t="s">
        <v>11</v>
      </c>
      <c r="D391" t="s">
        <v>11</v>
      </c>
      <c r="E391" t="s">
        <v>12</v>
      </c>
      <c r="F391" t="s">
        <v>16</v>
      </c>
      <c r="G391">
        <v>84081</v>
      </c>
      <c r="H391" t="str">
        <f>LEFT(Table1[[#This Row],[destination_postal_code]],5)</f>
        <v>84081</v>
      </c>
      <c r="I391">
        <f>LEN(Table1[[#This Row],[destination_postal_code_short]])</f>
        <v>5</v>
      </c>
      <c r="J391" t="str">
        <f>_xlfn.XLOOKUP(Table1[[#This Row],[destination_postal_code_short]],Table3[Shipping postal code short],Table3[Shipping city],,0)</f>
        <v>West Jordan</v>
      </c>
      <c r="K391" t="str">
        <f>_xlfn.XLOOKUP(Table1[[#This Row],[destination_postal_code_short]],Table3[Shipping postal code short],Table3[Shipping region],,0)</f>
        <v>Utah</v>
      </c>
      <c r="L391">
        <v>0</v>
      </c>
      <c r="M391">
        <v>1</v>
      </c>
      <c r="N391">
        <v>2.66</v>
      </c>
    </row>
    <row r="392" spans="1:14" x14ac:dyDescent="0.2">
      <c r="A392" s="1">
        <v>43796</v>
      </c>
      <c r="B392" t="s">
        <v>417</v>
      </c>
      <c r="C392" t="s">
        <v>11</v>
      </c>
      <c r="D392" t="s">
        <v>11</v>
      </c>
      <c r="E392" t="s">
        <v>12</v>
      </c>
      <c r="F392" t="s">
        <v>16</v>
      </c>
      <c r="G392" s="2" t="s">
        <v>418</v>
      </c>
      <c r="H392" s="2" t="str">
        <f>LEFT(Table1[[#This Row],[destination_postal_code]],5)</f>
        <v>06704</v>
      </c>
      <c r="I392" s="2">
        <f>LEN(Table1[[#This Row],[destination_postal_code_short]])</f>
        <v>5</v>
      </c>
      <c r="J392" s="2" t="str">
        <f>_xlfn.XLOOKUP(Table1[[#This Row],[destination_postal_code_short]],Table3[Shipping postal code short],Table3[Shipping city],,0)</f>
        <v>Waterbury</v>
      </c>
      <c r="K392" s="2" t="str">
        <f>_xlfn.XLOOKUP(Table1[[#This Row],[destination_postal_code_short]],Table3[Shipping postal code short],Table3[Shipping region],,0)</f>
        <v>Connecticut</v>
      </c>
      <c r="L392">
        <v>0</v>
      </c>
      <c r="M392">
        <v>1.18</v>
      </c>
      <c r="N392">
        <v>3.63</v>
      </c>
    </row>
    <row r="393" spans="1:14" x14ac:dyDescent="0.2">
      <c r="A393" s="1">
        <v>43796</v>
      </c>
      <c r="B393" t="s">
        <v>420</v>
      </c>
      <c r="C393" t="s">
        <v>11</v>
      </c>
      <c r="D393" t="s">
        <v>11</v>
      </c>
      <c r="E393" t="s">
        <v>12</v>
      </c>
      <c r="F393" t="s">
        <v>16</v>
      </c>
      <c r="G393">
        <v>21117</v>
      </c>
      <c r="H393" t="str">
        <f>LEFT(Table1[[#This Row],[destination_postal_code]],5)</f>
        <v>21117</v>
      </c>
      <c r="I393">
        <f>LEN(Table1[[#This Row],[destination_postal_code_short]])</f>
        <v>5</v>
      </c>
      <c r="J393" t="str">
        <f>_xlfn.XLOOKUP(Table1[[#This Row],[destination_postal_code_short]],Table3[Shipping postal code short],Table3[Shipping city],,0)</f>
        <v>Owings Mills</v>
      </c>
      <c r="K393" t="str">
        <f>_xlfn.XLOOKUP(Table1[[#This Row],[destination_postal_code_short]],Table3[Shipping postal code short],Table3[Shipping region],,0)</f>
        <v>Maryland</v>
      </c>
      <c r="L393">
        <v>0</v>
      </c>
      <c r="M393">
        <v>1.2</v>
      </c>
      <c r="N393">
        <v>3.49</v>
      </c>
    </row>
    <row r="394" spans="1:14" x14ac:dyDescent="0.2">
      <c r="A394" s="1">
        <v>43796</v>
      </c>
      <c r="B394" t="s">
        <v>416</v>
      </c>
      <c r="C394" t="s">
        <v>11</v>
      </c>
      <c r="D394" t="s">
        <v>11</v>
      </c>
      <c r="E394" t="s">
        <v>12</v>
      </c>
      <c r="F394" t="s">
        <v>16</v>
      </c>
      <c r="G394">
        <v>28079</v>
      </c>
      <c r="H394" t="str">
        <f>LEFT(Table1[[#This Row],[destination_postal_code]],5)</f>
        <v>28079</v>
      </c>
      <c r="I394">
        <f>LEN(Table1[[#This Row],[destination_postal_code_short]])</f>
        <v>5</v>
      </c>
      <c r="J394" t="str">
        <f>_xlfn.XLOOKUP(Table1[[#This Row],[destination_postal_code_short]],Table3[Shipping postal code short],Table3[Shipping city],,0)</f>
        <v>Indian Trail</v>
      </c>
      <c r="K394" t="str">
        <f>_xlfn.XLOOKUP(Table1[[#This Row],[destination_postal_code_short]],Table3[Shipping postal code short],Table3[Shipping region],,0)</f>
        <v>North Carolina</v>
      </c>
      <c r="L394">
        <v>0</v>
      </c>
      <c r="M394">
        <v>3.22</v>
      </c>
      <c r="N394">
        <v>5.38</v>
      </c>
    </row>
    <row r="395" spans="1:14" x14ac:dyDescent="0.2">
      <c r="A395" s="1">
        <v>43796</v>
      </c>
      <c r="B395" t="s">
        <v>419</v>
      </c>
      <c r="C395" t="s">
        <v>11</v>
      </c>
      <c r="D395" t="s">
        <v>11</v>
      </c>
      <c r="E395" t="s">
        <v>12</v>
      </c>
      <c r="F395" t="s">
        <v>16</v>
      </c>
      <c r="G395">
        <v>91406</v>
      </c>
      <c r="H395" t="str">
        <f>LEFT(Table1[[#This Row],[destination_postal_code]],5)</f>
        <v>91406</v>
      </c>
      <c r="I395">
        <f>LEN(Table1[[#This Row],[destination_postal_code_short]])</f>
        <v>5</v>
      </c>
      <c r="J395" t="str">
        <f>_xlfn.XLOOKUP(Table1[[#This Row],[destination_postal_code_short]],Table3[Shipping postal code short],Table3[Shipping city],,0)</f>
        <v>Van Nuys</v>
      </c>
      <c r="K395" t="str">
        <f>_xlfn.XLOOKUP(Table1[[#This Row],[destination_postal_code_short]],Table3[Shipping postal code short],Table3[Shipping region],,0)</f>
        <v>California</v>
      </c>
      <c r="L395">
        <v>0</v>
      </c>
      <c r="M395">
        <v>1.04</v>
      </c>
      <c r="N395">
        <v>2.7</v>
      </c>
    </row>
    <row r="396" spans="1:14" x14ac:dyDescent="0.2">
      <c r="A396" s="1">
        <v>43832</v>
      </c>
      <c r="B396" t="s">
        <v>514</v>
      </c>
      <c r="C396" t="s">
        <v>11</v>
      </c>
      <c r="D396" t="s">
        <v>11</v>
      </c>
      <c r="E396" t="s">
        <v>12</v>
      </c>
      <c r="F396" t="s">
        <v>16</v>
      </c>
      <c r="G396">
        <v>84003</v>
      </c>
      <c r="H396" t="str">
        <f>LEFT(Table1[[#This Row],[destination_postal_code]],5)</f>
        <v>84003</v>
      </c>
      <c r="I396">
        <f>LEN(Table1[[#This Row],[destination_postal_code_short]])</f>
        <v>5</v>
      </c>
      <c r="J396" t="str">
        <f>_xlfn.XLOOKUP(Table1[[#This Row],[destination_postal_code_short]],Table3[Shipping postal code short],Table3[Shipping city],,0)</f>
        <v>American Fork</v>
      </c>
      <c r="K396" t="str">
        <f>_xlfn.XLOOKUP(Table1[[#This Row],[destination_postal_code_short]],Table3[Shipping postal code short],Table3[Shipping region],,0)</f>
        <v>Utah</v>
      </c>
      <c r="L396">
        <v>0</v>
      </c>
      <c r="M396">
        <v>1</v>
      </c>
      <c r="N396">
        <v>2.66</v>
      </c>
    </row>
    <row r="397" spans="1:14" x14ac:dyDescent="0.2">
      <c r="A397" s="1">
        <v>43797</v>
      </c>
      <c r="B397" t="s">
        <v>429</v>
      </c>
      <c r="C397" t="s">
        <v>11</v>
      </c>
      <c r="D397" t="s">
        <v>11</v>
      </c>
      <c r="E397" t="s">
        <v>12</v>
      </c>
      <c r="F397" t="s">
        <v>16</v>
      </c>
      <c r="G397">
        <v>84123</v>
      </c>
      <c r="H397" t="str">
        <f>LEFT(Table1[[#This Row],[destination_postal_code]],5)</f>
        <v>84123</v>
      </c>
      <c r="I397">
        <f>LEN(Table1[[#This Row],[destination_postal_code_short]])</f>
        <v>5</v>
      </c>
      <c r="J397" t="str">
        <f>_xlfn.XLOOKUP(Table1[[#This Row],[destination_postal_code_short]],Table3[Shipping postal code short],Table3[Shipping city],,0)</f>
        <v>Taylorsville</v>
      </c>
      <c r="K397" t="str">
        <f>_xlfn.XLOOKUP(Table1[[#This Row],[destination_postal_code_short]],Table3[Shipping postal code short],Table3[Shipping region],,0)</f>
        <v>Utah</v>
      </c>
      <c r="L397">
        <v>0</v>
      </c>
      <c r="M397">
        <v>1</v>
      </c>
      <c r="N397">
        <v>2.66</v>
      </c>
    </row>
    <row r="398" spans="1:14" x14ac:dyDescent="0.2">
      <c r="A398" s="1">
        <v>43797</v>
      </c>
      <c r="B398" t="s">
        <v>428</v>
      </c>
      <c r="C398" t="s">
        <v>11</v>
      </c>
      <c r="D398" t="s">
        <v>11</v>
      </c>
      <c r="E398" t="s">
        <v>12</v>
      </c>
      <c r="F398" t="s">
        <v>16</v>
      </c>
      <c r="G398">
        <v>90706</v>
      </c>
      <c r="H398" t="str">
        <f>LEFT(Table1[[#This Row],[destination_postal_code]],5)</f>
        <v>90706</v>
      </c>
      <c r="I398">
        <f>LEN(Table1[[#This Row],[destination_postal_code_short]])</f>
        <v>5</v>
      </c>
      <c r="J398" t="str">
        <f>_xlfn.XLOOKUP(Table1[[#This Row],[destination_postal_code_short]],Table3[Shipping postal code short],Table3[Shipping city],,0)</f>
        <v>Bellflower</v>
      </c>
      <c r="K398" t="str">
        <f>_xlfn.XLOOKUP(Table1[[#This Row],[destination_postal_code_short]],Table3[Shipping postal code short],Table3[Shipping region],,0)</f>
        <v>California</v>
      </c>
      <c r="L398">
        <v>0</v>
      </c>
      <c r="M398">
        <v>1.27</v>
      </c>
      <c r="N398">
        <v>3.22</v>
      </c>
    </row>
    <row r="399" spans="1:14" x14ac:dyDescent="0.2">
      <c r="A399" s="1">
        <v>43798</v>
      </c>
      <c r="B399" t="s">
        <v>438</v>
      </c>
      <c r="C399" t="s">
        <v>11</v>
      </c>
      <c r="D399" t="s">
        <v>11</v>
      </c>
      <c r="E399" t="s">
        <v>12</v>
      </c>
      <c r="F399" t="s">
        <v>16</v>
      </c>
      <c r="G399">
        <v>84032</v>
      </c>
      <c r="H399" t="str">
        <f>LEFT(Table1[[#This Row],[destination_postal_code]],5)</f>
        <v>84032</v>
      </c>
      <c r="I399">
        <f>LEN(Table1[[#This Row],[destination_postal_code_short]])</f>
        <v>5</v>
      </c>
      <c r="J399" t="str">
        <f>_xlfn.XLOOKUP(Table1[[#This Row],[destination_postal_code_short]],Table3[Shipping postal code short],Table3[Shipping city],,0)</f>
        <v>Heber City</v>
      </c>
      <c r="K399" t="str">
        <f>_xlfn.XLOOKUP(Table1[[#This Row],[destination_postal_code_short]],Table3[Shipping postal code short],Table3[Shipping region],,0)</f>
        <v>Utah</v>
      </c>
      <c r="L399">
        <v>0</v>
      </c>
      <c r="M399">
        <v>1.21</v>
      </c>
      <c r="N399">
        <v>3.18</v>
      </c>
    </row>
    <row r="400" spans="1:14" x14ac:dyDescent="0.2">
      <c r="A400" s="1">
        <v>43798</v>
      </c>
      <c r="B400" t="s">
        <v>450</v>
      </c>
      <c r="C400" t="s">
        <v>11</v>
      </c>
      <c r="D400" t="s">
        <v>11</v>
      </c>
      <c r="E400" t="s">
        <v>12</v>
      </c>
      <c r="F400" t="s">
        <v>16</v>
      </c>
      <c r="G400">
        <v>84663</v>
      </c>
      <c r="H400" t="str">
        <f>LEFT(Table1[[#This Row],[destination_postal_code]],5)</f>
        <v>84663</v>
      </c>
      <c r="I400">
        <f>LEN(Table1[[#This Row],[destination_postal_code_short]])</f>
        <v>5</v>
      </c>
      <c r="J400" t="str">
        <f>_xlfn.XLOOKUP(Table1[[#This Row],[destination_postal_code_short]],Table3[Shipping postal code short],Table3[Shipping city],,0)</f>
        <v>Springville</v>
      </c>
      <c r="K400" t="str">
        <f>_xlfn.XLOOKUP(Table1[[#This Row],[destination_postal_code_short]],Table3[Shipping postal code short],Table3[Shipping region],,0)</f>
        <v>Utah</v>
      </c>
      <c r="L400">
        <v>0</v>
      </c>
      <c r="M400">
        <v>1.37</v>
      </c>
      <c r="N400">
        <v>3.82</v>
      </c>
    </row>
    <row r="401" spans="1:14" x14ac:dyDescent="0.2">
      <c r="A401" s="1">
        <v>43798</v>
      </c>
      <c r="B401" t="s">
        <v>443</v>
      </c>
      <c r="C401" t="s">
        <v>11</v>
      </c>
      <c r="D401" t="s">
        <v>11</v>
      </c>
      <c r="E401" t="s">
        <v>12</v>
      </c>
      <c r="F401" t="s">
        <v>16</v>
      </c>
      <c r="G401">
        <v>84116</v>
      </c>
      <c r="H401" t="str">
        <f>LEFT(Table1[[#This Row],[destination_postal_code]],5)</f>
        <v>84116</v>
      </c>
      <c r="I401">
        <f>LEN(Table1[[#This Row],[destination_postal_code_short]])</f>
        <v>5</v>
      </c>
      <c r="J401" t="str">
        <f>_xlfn.XLOOKUP(Table1[[#This Row],[destination_postal_code_short]],Table3[Shipping postal code short],Table3[Shipping city],,0)</f>
        <v>Salt Lake City</v>
      </c>
      <c r="K401" t="str">
        <f>_xlfn.XLOOKUP(Table1[[#This Row],[destination_postal_code_short]],Table3[Shipping postal code short],Table3[Shipping region],,0)</f>
        <v>Utah</v>
      </c>
      <c r="L401">
        <v>0</v>
      </c>
      <c r="M401">
        <v>1</v>
      </c>
      <c r="N401">
        <v>2.66</v>
      </c>
    </row>
    <row r="402" spans="1:14" x14ac:dyDescent="0.2">
      <c r="A402" s="1">
        <v>43798</v>
      </c>
      <c r="B402" t="s">
        <v>448</v>
      </c>
      <c r="C402" t="s">
        <v>11</v>
      </c>
      <c r="D402" t="s">
        <v>11</v>
      </c>
      <c r="E402" t="s">
        <v>12</v>
      </c>
      <c r="F402" t="s">
        <v>16</v>
      </c>
      <c r="G402">
        <v>84601</v>
      </c>
      <c r="H402" t="str">
        <f>LEFT(Table1[[#This Row],[destination_postal_code]],5)</f>
        <v>84601</v>
      </c>
      <c r="I402">
        <f>LEN(Table1[[#This Row],[destination_postal_code_short]])</f>
        <v>5</v>
      </c>
      <c r="J402" t="str">
        <f>_xlfn.XLOOKUP(Table1[[#This Row],[destination_postal_code_short]],Table3[Shipping postal code short],Table3[Shipping city],,0)</f>
        <v>Provo</v>
      </c>
      <c r="K402" t="str">
        <f>_xlfn.XLOOKUP(Table1[[#This Row],[destination_postal_code_short]],Table3[Shipping postal code short],Table3[Shipping region],,0)</f>
        <v>Utah</v>
      </c>
      <c r="L402">
        <v>0</v>
      </c>
      <c r="M402">
        <v>1</v>
      </c>
      <c r="N402">
        <v>2.66</v>
      </c>
    </row>
    <row r="403" spans="1:14" x14ac:dyDescent="0.2">
      <c r="A403" s="1">
        <v>43798</v>
      </c>
      <c r="B403" t="s">
        <v>435</v>
      </c>
      <c r="C403" t="s">
        <v>11</v>
      </c>
      <c r="D403" t="s">
        <v>11</v>
      </c>
      <c r="E403" t="s">
        <v>12</v>
      </c>
      <c r="F403" t="s">
        <v>16</v>
      </c>
      <c r="G403">
        <v>84003</v>
      </c>
      <c r="H403" t="str">
        <f>LEFT(Table1[[#This Row],[destination_postal_code]],5)</f>
        <v>84003</v>
      </c>
      <c r="I403">
        <f>LEN(Table1[[#This Row],[destination_postal_code_short]])</f>
        <v>5</v>
      </c>
      <c r="J403" t="str">
        <f>_xlfn.XLOOKUP(Table1[[#This Row],[destination_postal_code_short]],Table3[Shipping postal code short],Table3[Shipping city],,0)</f>
        <v>American Fork</v>
      </c>
      <c r="K403" t="str">
        <f>_xlfn.XLOOKUP(Table1[[#This Row],[destination_postal_code_short]],Table3[Shipping postal code short],Table3[Shipping region],,0)</f>
        <v>Utah</v>
      </c>
      <c r="L403">
        <v>0</v>
      </c>
      <c r="M403">
        <v>1.37</v>
      </c>
      <c r="N403">
        <v>3.82</v>
      </c>
    </row>
    <row r="404" spans="1:14" x14ac:dyDescent="0.2">
      <c r="A404" s="1">
        <v>43798</v>
      </c>
      <c r="B404" t="s">
        <v>440</v>
      </c>
      <c r="C404" t="s">
        <v>11</v>
      </c>
      <c r="D404" t="s">
        <v>11</v>
      </c>
      <c r="E404" t="s">
        <v>12</v>
      </c>
      <c r="F404" t="s">
        <v>16</v>
      </c>
      <c r="G404">
        <v>84058</v>
      </c>
      <c r="H404" t="str">
        <f>LEFT(Table1[[#This Row],[destination_postal_code]],5)</f>
        <v>84058</v>
      </c>
      <c r="I404">
        <f>LEN(Table1[[#This Row],[destination_postal_code_short]])</f>
        <v>5</v>
      </c>
      <c r="J404" t="str">
        <f>_xlfn.XLOOKUP(Table1[[#This Row],[destination_postal_code_short]],Table3[Shipping postal code short],Table3[Shipping city],,0)</f>
        <v>Orem</v>
      </c>
      <c r="K404" t="str">
        <f>_xlfn.XLOOKUP(Table1[[#This Row],[destination_postal_code_short]],Table3[Shipping postal code short],Table3[Shipping region],,0)</f>
        <v>Utah</v>
      </c>
      <c r="L404">
        <v>0</v>
      </c>
      <c r="M404">
        <v>1</v>
      </c>
      <c r="N404">
        <v>2.66</v>
      </c>
    </row>
    <row r="405" spans="1:14" x14ac:dyDescent="0.2">
      <c r="A405" s="1">
        <v>43798</v>
      </c>
      <c r="B405" t="s">
        <v>445</v>
      </c>
      <c r="C405" t="s">
        <v>11</v>
      </c>
      <c r="D405" t="s">
        <v>11</v>
      </c>
      <c r="E405" t="s">
        <v>12</v>
      </c>
      <c r="F405" t="s">
        <v>24</v>
      </c>
      <c r="G405">
        <v>84606</v>
      </c>
      <c r="H405" t="str">
        <f>LEFT(Table1[[#This Row],[destination_postal_code]],5)</f>
        <v>84606</v>
      </c>
      <c r="I405">
        <f>LEN(Table1[[#This Row],[destination_postal_code_short]])</f>
        <v>5</v>
      </c>
      <c r="J405" t="str">
        <f>_xlfn.XLOOKUP(Table1[[#This Row],[destination_postal_code_short]],Table3[Shipping postal code short],Table3[Shipping city],,0)</f>
        <v>Provo</v>
      </c>
      <c r="K405" t="str">
        <f>_xlfn.XLOOKUP(Table1[[#This Row],[destination_postal_code_short]],Table3[Shipping postal code short],Table3[Shipping region],,0)</f>
        <v>Utah</v>
      </c>
      <c r="L405">
        <v>0</v>
      </c>
      <c r="M405">
        <v>0.43</v>
      </c>
      <c r="N405">
        <v>7.42</v>
      </c>
    </row>
    <row r="406" spans="1:14" x14ac:dyDescent="0.2">
      <c r="A406" s="1">
        <v>43798</v>
      </c>
      <c r="B406" t="s">
        <v>436</v>
      </c>
      <c r="C406" t="s">
        <v>11</v>
      </c>
      <c r="D406" t="s">
        <v>11</v>
      </c>
      <c r="E406" t="s">
        <v>12</v>
      </c>
      <c r="F406" t="s">
        <v>16</v>
      </c>
      <c r="G406">
        <v>84128</v>
      </c>
      <c r="H406" t="str">
        <f>LEFT(Table1[[#This Row],[destination_postal_code]],5)</f>
        <v>84128</v>
      </c>
      <c r="I406">
        <f>LEN(Table1[[#This Row],[destination_postal_code_short]])</f>
        <v>5</v>
      </c>
      <c r="J406" t="str">
        <f>_xlfn.XLOOKUP(Table1[[#This Row],[destination_postal_code_short]],Table3[Shipping postal code short],Table3[Shipping city],,0)</f>
        <v>W Valley City</v>
      </c>
      <c r="K406" t="str">
        <f>_xlfn.XLOOKUP(Table1[[#This Row],[destination_postal_code_short]],Table3[Shipping postal code short],Table3[Shipping region],,0)</f>
        <v>Utah</v>
      </c>
      <c r="L406">
        <v>0</v>
      </c>
      <c r="M406">
        <v>1</v>
      </c>
      <c r="N406">
        <v>2.66</v>
      </c>
    </row>
    <row r="407" spans="1:14" x14ac:dyDescent="0.2">
      <c r="A407" s="1">
        <v>43798</v>
      </c>
      <c r="B407" t="s">
        <v>430</v>
      </c>
      <c r="C407" t="s">
        <v>11</v>
      </c>
      <c r="D407" t="s">
        <v>11</v>
      </c>
      <c r="E407" t="s">
        <v>12</v>
      </c>
      <c r="F407" t="s">
        <v>16</v>
      </c>
      <c r="G407">
        <v>84042</v>
      </c>
      <c r="H407" t="str">
        <f>LEFT(Table1[[#This Row],[destination_postal_code]],5)</f>
        <v>84042</v>
      </c>
      <c r="I407">
        <f>LEN(Table1[[#This Row],[destination_postal_code_short]])</f>
        <v>5</v>
      </c>
      <c r="J407" t="str">
        <f>_xlfn.XLOOKUP(Table1[[#This Row],[destination_postal_code_short]],Table3[Shipping postal code short],Table3[Shipping city],,0)</f>
        <v>Lindon</v>
      </c>
      <c r="K407" t="str">
        <f>_xlfn.XLOOKUP(Table1[[#This Row],[destination_postal_code_short]],Table3[Shipping postal code short],Table3[Shipping region],,0)</f>
        <v>Utah</v>
      </c>
      <c r="L407">
        <v>0</v>
      </c>
      <c r="M407">
        <v>1</v>
      </c>
      <c r="N407">
        <v>2.66</v>
      </c>
    </row>
    <row r="408" spans="1:14" x14ac:dyDescent="0.2">
      <c r="A408" s="1">
        <v>43798</v>
      </c>
      <c r="B408" t="s">
        <v>432</v>
      </c>
      <c r="C408" t="s">
        <v>11</v>
      </c>
      <c r="D408" t="s">
        <v>11</v>
      </c>
      <c r="E408" t="s">
        <v>12</v>
      </c>
      <c r="F408" t="s">
        <v>16</v>
      </c>
      <c r="G408">
        <v>84009</v>
      </c>
      <c r="H408" t="str">
        <f>LEFT(Table1[[#This Row],[destination_postal_code]],5)</f>
        <v>84009</v>
      </c>
      <c r="I408">
        <f>LEN(Table1[[#This Row],[destination_postal_code_short]])</f>
        <v>5</v>
      </c>
      <c r="J408" t="str">
        <f>_xlfn.XLOOKUP(Table1[[#This Row],[destination_postal_code_short]],Table3[Shipping postal code short],Table3[Shipping city],,0)</f>
        <v>South Jordan</v>
      </c>
      <c r="K408" t="str">
        <f>_xlfn.XLOOKUP(Table1[[#This Row],[destination_postal_code_short]],Table3[Shipping postal code short],Table3[Shipping region],,0)</f>
        <v>Utah</v>
      </c>
      <c r="L408">
        <v>0</v>
      </c>
      <c r="M408">
        <v>1</v>
      </c>
      <c r="N408">
        <v>2.66</v>
      </c>
    </row>
    <row r="409" spans="1:14" x14ac:dyDescent="0.2">
      <c r="A409" s="1">
        <v>43798</v>
      </c>
      <c r="B409" t="s">
        <v>446</v>
      </c>
      <c r="C409" t="s">
        <v>11</v>
      </c>
      <c r="D409" t="s">
        <v>11</v>
      </c>
      <c r="E409" t="s">
        <v>12</v>
      </c>
      <c r="F409" t="s">
        <v>16</v>
      </c>
      <c r="G409">
        <v>84015</v>
      </c>
      <c r="H409" t="str">
        <f>LEFT(Table1[[#This Row],[destination_postal_code]],5)</f>
        <v>84015</v>
      </c>
      <c r="I409">
        <f>LEN(Table1[[#This Row],[destination_postal_code_short]])</f>
        <v>5</v>
      </c>
      <c r="J409" t="str">
        <f>_xlfn.XLOOKUP(Table1[[#This Row],[destination_postal_code_short]],Table3[Shipping postal code short],Table3[Shipping city],,0)</f>
        <v>Clinton</v>
      </c>
      <c r="K409" t="str">
        <f>_xlfn.XLOOKUP(Table1[[#This Row],[destination_postal_code_short]],Table3[Shipping postal code short],Table3[Shipping region],,0)</f>
        <v>Utah</v>
      </c>
      <c r="L409">
        <v>0</v>
      </c>
      <c r="M409">
        <v>1</v>
      </c>
      <c r="N409">
        <v>2.66</v>
      </c>
    </row>
    <row r="410" spans="1:14" x14ac:dyDescent="0.2">
      <c r="A410" s="1">
        <v>43798</v>
      </c>
      <c r="B410" t="s">
        <v>431</v>
      </c>
      <c r="C410" t="s">
        <v>11</v>
      </c>
      <c r="D410" t="s">
        <v>11</v>
      </c>
      <c r="E410" t="s">
        <v>12</v>
      </c>
      <c r="F410" t="s">
        <v>16</v>
      </c>
      <c r="G410">
        <v>84062</v>
      </c>
      <c r="H410" t="str">
        <f>LEFT(Table1[[#This Row],[destination_postal_code]],5)</f>
        <v>84062</v>
      </c>
      <c r="I410">
        <f>LEN(Table1[[#This Row],[destination_postal_code_short]])</f>
        <v>5</v>
      </c>
      <c r="J410" t="str">
        <f>_xlfn.XLOOKUP(Table1[[#This Row],[destination_postal_code_short]],Table3[Shipping postal code short],Table3[Shipping city],,0)</f>
        <v>Pleasant Grove</v>
      </c>
      <c r="K410" t="str">
        <f>_xlfn.XLOOKUP(Table1[[#This Row],[destination_postal_code_short]],Table3[Shipping postal code short],Table3[Shipping region],,0)</f>
        <v>Utah</v>
      </c>
      <c r="L410">
        <v>0</v>
      </c>
      <c r="M410">
        <v>2.91</v>
      </c>
      <c r="N410">
        <v>4.9400000000000004</v>
      </c>
    </row>
    <row r="411" spans="1:14" x14ac:dyDescent="0.2">
      <c r="A411" s="1">
        <v>43798</v>
      </c>
      <c r="B411" t="s">
        <v>434</v>
      </c>
      <c r="C411" t="s">
        <v>11</v>
      </c>
      <c r="D411" t="s">
        <v>11</v>
      </c>
      <c r="E411" t="s">
        <v>12</v>
      </c>
      <c r="F411" t="s">
        <v>24</v>
      </c>
      <c r="G411">
        <v>89107</v>
      </c>
      <c r="H411" t="str">
        <f>LEFT(Table1[[#This Row],[destination_postal_code]],5)</f>
        <v>89107</v>
      </c>
      <c r="I411">
        <f>LEN(Table1[[#This Row],[destination_postal_code_short]])</f>
        <v>5</v>
      </c>
      <c r="J411" t="str">
        <f>_xlfn.XLOOKUP(Table1[[#This Row],[destination_postal_code_short]],Table3[Shipping postal code short],Table3[Shipping city],,0)</f>
        <v>Las Vegas</v>
      </c>
      <c r="K411" t="str">
        <f>_xlfn.XLOOKUP(Table1[[#This Row],[destination_postal_code_short]],Table3[Shipping postal code short],Table3[Shipping region],,0)</f>
        <v>Nevada</v>
      </c>
      <c r="L411">
        <v>0</v>
      </c>
      <c r="M411">
        <v>3.08</v>
      </c>
      <c r="N411">
        <v>9.2200000000000006</v>
      </c>
    </row>
    <row r="412" spans="1:14" x14ac:dyDescent="0.2">
      <c r="A412" s="1">
        <v>43798</v>
      </c>
      <c r="B412" t="s">
        <v>433</v>
      </c>
      <c r="C412" t="s">
        <v>11</v>
      </c>
      <c r="D412" t="s">
        <v>11</v>
      </c>
      <c r="E412" t="s">
        <v>12</v>
      </c>
      <c r="F412" t="s">
        <v>16</v>
      </c>
      <c r="G412">
        <v>84003</v>
      </c>
      <c r="H412" t="str">
        <f>LEFT(Table1[[#This Row],[destination_postal_code]],5)</f>
        <v>84003</v>
      </c>
      <c r="I412">
        <f>LEN(Table1[[#This Row],[destination_postal_code_short]])</f>
        <v>5</v>
      </c>
      <c r="J412" t="str">
        <f>_xlfn.XLOOKUP(Table1[[#This Row],[destination_postal_code_short]],Table3[Shipping postal code short],Table3[Shipping city],,0)</f>
        <v>American Fork</v>
      </c>
      <c r="K412" t="str">
        <f>_xlfn.XLOOKUP(Table1[[#This Row],[destination_postal_code_short]],Table3[Shipping postal code short],Table3[Shipping region],,0)</f>
        <v>Utah</v>
      </c>
      <c r="L412">
        <v>0</v>
      </c>
      <c r="M412">
        <v>1.21</v>
      </c>
      <c r="N412">
        <v>3.18</v>
      </c>
    </row>
    <row r="413" spans="1:14" x14ac:dyDescent="0.2">
      <c r="A413" s="1">
        <v>43798</v>
      </c>
      <c r="B413" t="s">
        <v>441</v>
      </c>
      <c r="C413" t="s">
        <v>11</v>
      </c>
      <c r="D413" t="s">
        <v>11</v>
      </c>
      <c r="E413" t="s">
        <v>12</v>
      </c>
      <c r="F413" t="s">
        <v>16</v>
      </c>
      <c r="G413">
        <v>84062</v>
      </c>
      <c r="H413" t="str">
        <f>LEFT(Table1[[#This Row],[destination_postal_code]],5)</f>
        <v>84062</v>
      </c>
      <c r="I413">
        <f>LEN(Table1[[#This Row],[destination_postal_code_short]])</f>
        <v>5</v>
      </c>
      <c r="J413" t="str">
        <f>_xlfn.XLOOKUP(Table1[[#This Row],[destination_postal_code_short]],Table3[Shipping postal code short],Table3[Shipping city],,0)</f>
        <v>Pleasant Grove</v>
      </c>
      <c r="K413" t="str">
        <f>_xlfn.XLOOKUP(Table1[[#This Row],[destination_postal_code_short]],Table3[Shipping postal code short],Table3[Shipping region],,0)</f>
        <v>Utah</v>
      </c>
      <c r="L413">
        <v>0</v>
      </c>
      <c r="M413">
        <v>2.91</v>
      </c>
      <c r="N413">
        <v>4.9400000000000004</v>
      </c>
    </row>
    <row r="414" spans="1:14" x14ac:dyDescent="0.2">
      <c r="A414" s="1">
        <v>43798</v>
      </c>
      <c r="B414" t="s">
        <v>442</v>
      </c>
      <c r="C414" t="s">
        <v>11</v>
      </c>
      <c r="D414" t="s">
        <v>11</v>
      </c>
      <c r="E414" t="s">
        <v>12</v>
      </c>
      <c r="F414" t="s">
        <v>16</v>
      </c>
      <c r="G414">
        <v>84401</v>
      </c>
      <c r="H414" t="str">
        <f>LEFT(Table1[[#This Row],[destination_postal_code]],5)</f>
        <v>84401</v>
      </c>
      <c r="I414">
        <f>LEN(Table1[[#This Row],[destination_postal_code_short]])</f>
        <v>5</v>
      </c>
      <c r="J414" t="str">
        <f>_xlfn.XLOOKUP(Table1[[#This Row],[destination_postal_code_short]],Table3[Shipping postal code short],Table3[Shipping city],,0)</f>
        <v>West Haven</v>
      </c>
      <c r="K414" t="str">
        <f>_xlfn.XLOOKUP(Table1[[#This Row],[destination_postal_code_short]],Table3[Shipping postal code short],Table3[Shipping region],,0)</f>
        <v>Utah</v>
      </c>
      <c r="L414">
        <v>0</v>
      </c>
      <c r="M414">
        <v>1.37</v>
      </c>
      <c r="N414">
        <v>3.82</v>
      </c>
    </row>
    <row r="415" spans="1:14" x14ac:dyDescent="0.2">
      <c r="A415" s="1">
        <v>43798</v>
      </c>
      <c r="B415" t="s">
        <v>437</v>
      </c>
      <c r="C415" t="s">
        <v>11</v>
      </c>
      <c r="D415" t="s">
        <v>11</v>
      </c>
      <c r="E415" t="s">
        <v>12</v>
      </c>
      <c r="F415" t="s">
        <v>16</v>
      </c>
      <c r="G415">
        <v>31906</v>
      </c>
      <c r="H415" t="str">
        <f>LEFT(Table1[[#This Row],[destination_postal_code]],5)</f>
        <v>31906</v>
      </c>
      <c r="I415">
        <f>LEN(Table1[[#This Row],[destination_postal_code_short]])</f>
        <v>5</v>
      </c>
      <c r="J415" t="str">
        <f>_xlfn.XLOOKUP(Table1[[#This Row],[destination_postal_code_short]],Table3[Shipping postal code short],Table3[Shipping city],,0)</f>
        <v>Columbus</v>
      </c>
      <c r="K415" t="str">
        <f>_xlfn.XLOOKUP(Table1[[#This Row],[destination_postal_code_short]],Table3[Shipping postal code short],Table3[Shipping region],,0)</f>
        <v>Georgia</v>
      </c>
      <c r="L415">
        <v>0</v>
      </c>
      <c r="M415">
        <v>1.2</v>
      </c>
      <c r="N415">
        <v>3.49</v>
      </c>
    </row>
    <row r="416" spans="1:14" x14ac:dyDescent="0.2">
      <c r="A416" s="1">
        <v>43798</v>
      </c>
      <c r="B416" t="s">
        <v>444</v>
      </c>
      <c r="C416" t="s">
        <v>11</v>
      </c>
      <c r="D416" t="s">
        <v>11</v>
      </c>
      <c r="E416" t="s">
        <v>12</v>
      </c>
      <c r="F416" t="s">
        <v>24</v>
      </c>
      <c r="G416">
        <v>85283</v>
      </c>
      <c r="H416" t="str">
        <f>LEFT(Table1[[#This Row],[destination_postal_code]],5)</f>
        <v>85283</v>
      </c>
      <c r="I416">
        <f>LEN(Table1[[#This Row],[destination_postal_code_short]])</f>
        <v>5</v>
      </c>
      <c r="J416" t="str">
        <f>_xlfn.XLOOKUP(Table1[[#This Row],[destination_postal_code_short]],Table3[Shipping postal code short],Table3[Shipping city],,0)</f>
        <v>Tempe</v>
      </c>
      <c r="K416" t="str">
        <f>_xlfn.XLOOKUP(Table1[[#This Row],[destination_postal_code_short]],Table3[Shipping postal code short],Table3[Shipping region],,0)</f>
        <v>Arizona</v>
      </c>
      <c r="L416">
        <v>0</v>
      </c>
      <c r="M416">
        <v>1.57</v>
      </c>
      <c r="N416">
        <v>7.88</v>
      </c>
    </row>
    <row r="417" spans="1:14" x14ac:dyDescent="0.2">
      <c r="A417" s="1">
        <v>43798</v>
      </c>
      <c r="B417" t="s">
        <v>439</v>
      </c>
      <c r="C417" t="s">
        <v>11</v>
      </c>
      <c r="D417" t="s">
        <v>11</v>
      </c>
      <c r="E417" t="s">
        <v>12</v>
      </c>
      <c r="F417" t="s">
        <v>24</v>
      </c>
      <c r="G417">
        <v>84058</v>
      </c>
      <c r="H417" t="str">
        <f>LEFT(Table1[[#This Row],[destination_postal_code]],5)</f>
        <v>84058</v>
      </c>
      <c r="I417">
        <f>LEN(Table1[[#This Row],[destination_postal_code_short]])</f>
        <v>5</v>
      </c>
      <c r="J417" t="str">
        <f>_xlfn.XLOOKUP(Table1[[#This Row],[destination_postal_code_short]],Table3[Shipping postal code short],Table3[Shipping city],,0)</f>
        <v>Orem</v>
      </c>
      <c r="K417" t="str">
        <f>_xlfn.XLOOKUP(Table1[[#This Row],[destination_postal_code_short]],Table3[Shipping postal code short],Table3[Shipping region],,0)</f>
        <v>Utah</v>
      </c>
      <c r="L417">
        <v>0</v>
      </c>
      <c r="M417">
        <v>0.69</v>
      </c>
      <c r="N417">
        <v>7.61</v>
      </c>
    </row>
    <row r="418" spans="1:14" x14ac:dyDescent="0.2">
      <c r="A418" s="1">
        <v>43798</v>
      </c>
      <c r="B418" t="s">
        <v>449</v>
      </c>
      <c r="C418" t="s">
        <v>11</v>
      </c>
      <c r="D418" t="s">
        <v>11</v>
      </c>
      <c r="E418" t="s">
        <v>12</v>
      </c>
      <c r="F418" t="s">
        <v>16</v>
      </c>
      <c r="G418">
        <v>81503</v>
      </c>
      <c r="H418" t="str">
        <f>LEFT(Table1[[#This Row],[destination_postal_code]],5)</f>
        <v>81503</v>
      </c>
      <c r="I418">
        <f>LEN(Table1[[#This Row],[destination_postal_code_short]])</f>
        <v>5</v>
      </c>
      <c r="J418" t="str">
        <f>_xlfn.XLOOKUP(Table1[[#This Row],[destination_postal_code_short]],Table3[Shipping postal code short],Table3[Shipping city],,0)</f>
        <v>Grand Junction</v>
      </c>
      <c r="K418" t="str">
        <f>_xlfn.XLOOKUP(Table1[[#This Row],[destination_postal_code_short]],Table3[Shipping postal code short],Table3[Shipping region],,0)</f>
        <v>Colorado</v>
      </c>
      <c r="L418">
        <v>0</v>
      </c>
      <c r="M418">
        <v>1.24</v>
      </c>
      <c r="N418">
        <v>3.2</v>
      </c>
    </row>
    <row r="419" spans="1:14" x14ac:dyDescent="0.2">
      <c r="A419" s="1">
        <v>43798</v>
      </c>
      <c r="B419" t="s">
        <v>447</v>
      </c>
      <c r="C419" t="s">
        <v>11</v>
      </c>
      <c r="D419" t="s">
        <v>11</v>
      </c>
      <c r="E419" t="s">
        <v>12</v>
      </c>
      <c r="F419" t="s">
        <v>16</v>
      </c>
      <c r="G419">
        <v>84606</v>
      </c>
      <c r="H419" t="str">
        <f>LEFT(Table1[[#This Row],[destination_postal_code]],5)</f>
        <v>84606</v>
      </c>
      <c r="I419">
        <f>LEN(Table1[[#This Row],[destination_postal_code_short]])</f>
        <v>5</v>
      </c>
      <c r="J419" t="str">
        <f>_xlfn.XLOOKUP(Table1[[#This Row],[destination_postal_code_short]],Table3[Shipping postal code short],Table3[Shipping city],,0)</f>
        <v>Provo</v>
      </c>
      <c r="K419" t="str">
        <f>_xlfn.XLOOKUP(Table1[[#This Row],[destination_postal_code_short]],Table3[Shipping postal code short],Table3[Shipping region],,0)</f>
        <v>Utah</v>
      </c>
      <c r="L419">
        <v>0</v>
      </c>
      <c r="M419">
        <v>1</v>
      </c>
      <c r="N419">
        <v>2.66</v>
      </c>
    </row>
    <row r="420" spans="1:14" x14ac:dyDescent="0.2">
      <c r="A420" s="1">
        <v>43801</v>
      </c>
      <c r="B420" t="s">
        <v>464</v>
      </c>
      <c r="C420" t="s">
        <v>11</v>
      </c>
      <c r="D420" t="s">
        <v>11</v>
      </c>
      <c r="E420" t="s">
        <v>12</v>
      </c>
      <c r="F420" t="s">
        <v>16</v>
      </c>
      <c r="G420">
        <v>84003</v>
      </c>
      <c r="H420" t="str">
        <f>LEFT(Table1[[#This Row],[destination_postal_code]],5)</f>
        <v>84003</v>
      </c>
      <c r="I420">
        <f>LEN(Table1[[#This Row],[destination_postal_code_short]])</f>
        <v>5</v>
      </c>
      <c r="J420" t="str">
        <f>_xlfn.XLOOKUP(Table1[[#This Row],[destination_postal_code_short]],Table3[Shipping postal code short],Table3[Shipping city],,0)</f>
        <v>American Fork</v>
      </c>
      <c r="K420" t="str">
        <f>_xlfn.XLOOKUP(Table1[[#This Row],[destination_postal_code_short]],Table3[Shipping postal code short],Table3[Shipping region],,0)</f>
        <v>Utah</v>
      </c>
      <c r="L420">
        <v>0</v>
      </c>
      <c r="M420">
        <v>1</v>
      </c>
      <c r="N420">
        <v>2.66</v>
      </c>
    </row>
    <row r="421" spans="1:14" x14ac:dyDescent="0.2">
      <c r="A421" s="1">
        <v>43801</v>
      </c>
      <c r="B421" t="s">
        <v>465</v>
      </c>
      <c r="C421" t="s">
        <v>11</v>
      </c>
      <c r="D421" t="s">
        <v>11</v>
      </c>
      <c r="E421" t="s">
        <v>12</v>
      </c>
      <c r="F421" t="s">
        <v>16</v>
      </c>
      <c r="G421">
        <v>84010</v>
      </c>
      <c r="H421" t="str">
        <f>LEFT(Table1[[#This Row],[destination_postal_code]],5)</f>
        <v>84010</v>
      </c>
      <c r="I421">
        <f>LEN(Table1[[#This Row],[destination_postal_code_short]])</f>
        <v>5</v>
      </c>
      <c r="J421" t="str">
        <f>_xlfn.XLOOKUP(Table1[[#This Row],[destination_postal_code_short]],Table3[Shipping postal code short],Table3[Shipping city],,0)</f>
        <v>Bountiful</v>
      </c>
      <c r="K421" t="str">
        <f>_xlfn.XLOOKUP(Table1[[#This Row],[destination_postal_code_short]],Table3[Shipping postal code short],Table3[Shipping region],,0)</f>
        <v>Utah</v>
      </c>
      <c r="L421">
        <v>0</v>
      </c>
      <c r="M421">
        <v>1.37</v>
      </c>
      <c r="N421">
        <v>3.82</v>
      </c>
    </row>
    <row r="422" spans="1:14" x14ac:dyDescent="0.2">
      <c r="A422" s="1">
        <v>43801</v>
      </c>
      <c r="B422" t="s">
        <v>463</v>
      </c>
      <c r="C422" t="s">
        <v>11</v>
      </c>
      <c r="D422" t="s">
        <v>11</v>
      </c>
      <c r="E422" t="s">
        <v>12</v>
      </c>
      <c r="F422" t="s">
        <v>16</v>
      </c>
      <c r="G422">
        <v>83276</v>
      </c>
      <c r="H422" t="str">
        <f>LEFT(Table1[[#This Row],[destination_postal_code]],5)</f>
        <v>83276</v>
      </c>
      <c r="I422">
        <f>LEN(Table1[[#This Row],[destination_postal_code_short]])</f>
        <v>5</v>
      </c>
      <c r="J422" t="str">
        <f>_xlfn.XLOOKUP(Table1[[#This Row],[destination_postal_code_short]],Table3[Shipping postal code short],Table3[Shipping city],,0)</f>
        <v>Soda Springs</v>
      </c>
      <c r="K422" t="str">
        <f>_xlfn.XLOOKUP(Table1[[#This Row],[destination_postal_code_short]],Table3[Shipping postal code short],Table3[Shipping region],,0)</f>
        <v>Idaho</v>
      </c>
      <c r="L422">
        <v>0</v>
      </c>
      <c r="M422">
        <v>1.21</v>
      </c>
      <c r="N422">
        <v>3.18</v>
      </c>
    </row>
    <row r="423" spans="1:14" x14ac:dyDescent="0.2">
      <c r="A423" s="1">
        <v>43801</v>
      </c>
      <c r="B423" t="s">
        <v>454</v>
      </c>
      <c r="C423" t="s">
        <v>11</v>
      </c>
      <c r="D423" t="s">
        <v>11</v>
      </c>
      <c r="E423" t="s">
        <v>12</v>
      </c>
      <c r="F423" t="s">
        <v>24</v>
      </c>
      <c r="G423">
        <v>84651</v>
      </c>
      <c r="H423" t="str">
        <f>LEFT(Table1[[#This Row],[destination_postal_code]],5)</f>
        <v>84651</v>
      </c>
      <c r="I423">
        <f>LEN(Table1[[#This Row],[destination_postal_code_short]])</f>
        <v>5</v>
      </c>
      <c r="J423" t="str">
        <f>_xlfn.XLOOKUP(Table1[[#This Row],[destination_postal_code_short]],Table3[Shipping postal code short],Table3[Shipping city],,0)</f>
        <v>PAYSON</v>
      </c>
      <c r="K423" t="str">
        <f>_xlfn.XLOOKUP(Table1[[#This Row],[destination_postal_code_short]],Table3[Shipping postal code short],Table3[Shipping region],,0)</f>
        <v>Utah</v>
      </c>
      <c r="L423">
        <v>0</v>
      </c>
      <c r="M423">
        <v>1.04</v>
      </c>
      <c r="N423">
        <v>7.71</v>
      </c>
    </row>
    <row r="424" spans="1:14" x14ac:dyDescent="0.2">
      <c r="A424" s="1">
        <v>43801</v>
      </c>
      <c r="B424" t="s">
        <v>455</v>
      </c>
      <c r="C424" t="s">
        <v>11</v>
      </c>
      <c r="D424" t="s">
        <v>11</v>
      </c>
      <c r="E424" t="s">
        <v>12</v>
      </c>
      <c r="F424" t="s">
        <v>16</v>
      </c>
      <c r="G424">
        <v>84062</v>
      </c>
      <c r="H424" t="str">
        <f>LEFT(Table1[[#This Row],[destination_postal_code]],5)</f>
        <v>84062</v>
      </c>
      <c r="I424">
        <f>LEN(Table1[[#This Row],[destination_postal_code_short]])</f>
        <v>5</v>
      </c>
      <c r="J424" t="str">
        <f>_xlfn.XLOOKUP(Table1[[#This Row],[destination_postal_code_short]],Table3[Shipping postal code short],Table3[Shipping city],,0)</f>
        <v>Pleasant Grove</v>
      </c>
      <c r="K424" t="str">
        <f>_xlfn.XLOOKUP(Table1[[#This Row],[destination_postal_code_short]],Table3[Shipping postal code short],Table3[Shipping region],,0)</f>
        <v>Utah</v>
      </c>
      <c r="L424">
        <v>0</v>
      </c>
      <c r="M424">
        <v>0.77</v>
      </c>
      <c r="N424">
        <v>4.9400000000000004</v>
      </c>
    </row>
    <row r="425" spans="1:14" x14ac:dyDescent="0.2">
      <c r="A425" s="1">
        <v>43801</v>
      </c>
      <c r="B425" t="s">
        <v>453</v>
      </c>
      <c r="C425" t="s">
        <v>11</v>
      </c>
      <c r="D425" t="s">
        <v>11</v>
      </c>
      <c r="E425" t="s">
        <v>12</v>
      </c>
      <c r="F425" t="s">
        <v>16</v>
      </c>
      <c r="G425">
        <v>84660</v>
      </c>
      <c r="H425" t="str">
        <f>LEFT(Table1[[#This Row],[destination_postal_code]],5)</f>
        <v>84660</v>
      </c>
      <c r="I425">
        <f>LEN(Table1[[#This Row],[destination_postal_code_short]])</f>
        <v>5</v>
      </c>
      <c r="J425" t="str">
        <f>_xlfn.XLOOKUP(Table1[[#This Row],[destination_postal_code_short]],Table3[Shipping postal code short],Table3[Shipping city],,0)</f>
        <v>Spanish Fork</v>
      </c>
      <c r="K425" t="str">
        <f>_xlfn.XLOOKUP(Table1[[#This Row],[destination_postal_code_short]],Table3[Shipping postal code short],Table3[Shipping region],,0)</f>
        <v>Utah</v>
      </c>
      <c r="L425">
        <v>0</v>
      </c>
      <c r="M425">
        <v>1</v>
      </c>
      <c r="N425">
        <v>2.66</v>
      </c>
    </row>
    <row r="426" spans="1:14" x14ac:dyDescent="0.2">
      <c r="A426" s="1">
        <v>43801</v>
      </c>
      <c r="B426" t="s">
        <v>462</v>
      </c>
      <c r="C426" t="s">
        <v>11</v>
      </c>
      <c r="D426" t="s">
        <v>11</v>
      </c>
      <c r="E426" t="s">
        <v>12</v>
      </c>
      <c r="F426" t="s">
        <v>16</v>
      </c>
      <c r="G426">
        <v>84660</v>
      </c>
      <c r="H426" t="str">
        <f>LEFT(Table1[[#This Row],[destination_postal_code]],5)</f>
        <v>84660</v>
      </c>
      <c r="I426">
        <f>LEN(Table1[[#This Row],[destination_postal_code_short]])</f>
        <v>5</v>
      </c>
      <c r="J426" t="str">
        <f>_xlfn.XLOOKUP(Table1[[#This Row],[destination_postal_code_short]],Table3[Shipping postal code short],Table3[Shipping city],,0)</f>
        <v>Spanish Fork</v>
      </c>
      <c r="K426" t="str">
        <f>_xlfn.XLOOKUP(Table1[[#This Row],[destination_postal_code_short]],Table3[Shipping postal code short],Table3[Shipping region],,0)</f>
        <v>Utah</v>
      </c>
      <c r="L426">
        <v>0</v>
      </c>
      <c r="M426">
        <v>1</v>
      </c>
      <c r="N426">
        <v>2.66</v>
      </c>
    </row>
    <row r="427" spans="1:14" x14ac:dyDescent="0.2">
      <c r="A427" s="1">
        <v>43801</v>
      </c>
      <c r="B427" t="s">
        <v>457</v>
      </c>
      <c r="C427" t="s">
        <v>11</v>
      </c>
      <c r="D427" t="s">
        <v>11</v>
      </c>
      <c r="E427" t="s">
        <v>12</v>
      </c>
      <c r="F427" t="s">
        <v>16</v>
      </c>
      <c r="G427">
        <v>85143</v>
      </c>
      <c r="H427" t="str">
        <f>LEFT(Table1[[#This Row],[destination_postal_code]],5)</f>
        <v>85143</v>
      </c>
      <c r="I427">
        <f>LEN(Table1[[#This Row],[destination_postal_code_short]])</f>
        <v>5</v>
      </c>
      <c r="J427" t="str">
        <f>_xlfn.XLOOKUP(Table1[[#This Row],[destination_postal_code_short]],Table3[Shipping postal code short],Table3[Shipping city],,0)</f>
        <v>San Tan Valley</v>
      </c>
      <c r="K427" t="str">
        <f>_xlfn.XLOOKUP(Table1[[#This Row],[destination_postal_code_short]],Table3[Shipping postal code short],Table3[Shipping region],,0)</f>
        <v>Arizona</v>
      </c>
      <c r="L427">
        <v>0</v>
      </c>
      <c r="M427">
        <v>1.27</v>
      </c>
      <c r="N427">
        <v>3.22</v>
      </c>
    </row>
    <row r="428" spans="1:14" x14ac:dyDescent="0.2">
      <c r="A428" s="1">
        <v>43801</v>
      </c>
      <c r="B428" t="s">
        <v>458</v>
      </c>
      <c r="C428" t="s">
        <v>11</v>
      </c>
      <c r="D428" t="s">
        <v>11</v>
      </c>
      <c r="E428" t="s">
        <v>12</v>
      </c>
      <c r="F428" t="s">
        <v>16</v>
      </c>
      <c r="G428">
        <v>73071</v>
      </c>
      <c r="H428" t="str">
        <f>LEFT(Table1[[#This Row],[destination_postal_code]],5)</f>
        <v>73071</v>
      </c>
      <c r="I428">
        <f>LEN(Table1[[#This Row],[destination_postal_code_short]])</f>
        <v>5</v>
      </c>
      <c r="J428" t="str">
        <f>_xlfn.XLOOKUP(Table1[[#This Row],[destination_postal_code_short]],Table3[Shipping postal code short],Table3[Shipping city],,0)</f>
        <v>NORMAN</v>
      </c>
      <c r="K428" t="str">
        <f>_xlfn.XLOOKUP(Table1[[#This Row],[destination_postal_code_short]],Table3[Shipping postal code short],Table3[Shipping region],,0)</f>
        <v>Oklahoma</v>
      </c>
      <c r="L428">
        <v>0</v>
      </c>
      <c r="M428">
        <v>1.39</v>
      </c>
      <c r="N428">
        <v>3.96</v>
      </c>
    </row>
    <row r="429" spans="1:14" x14ac:dyDescent="0.2">
      <c r="A429" s="1">
        <v>43801</v>
      </c>
      <c r="B429" t="s">
        <v>460</v>
      </c>
      <c r="C429" t="s">
        <v>11</v>
      </c>
      <c r="D429" t="s">
        <v>11</v>
      </c>
      <c r="E429" t="s">
        <v>12</v>
      </c>
      <c r="F429" t="s">
        <v>16</v>
      </c>
      <c r="G429">
        <v>84043</v>
      </c>
      <c r="H429" t="str">
        <f>LEFT(Table1[[#This Row],[destination_postal_code]],5)</f>
        <v>84043</v>
      </c>
      <c r="I429">
        <f>LEN(Table1[[#This Row],[destination_postal_code_short]])</f>
        <v>5</v>
      </c>
      <c r="J429" t="str">
        <f>_xlfn.XLOOKUP(Table1[[#This Row],[destination_postal_code_short]],Table3[Shipping postal code short],Table3[Shipping city],,0)</f>
        <v>Lehi</v>
      </c>
      <c r="K429" t="str">
        <f>_xlfn.XLOOKUP(Table1[[#This Row],[destination_postal_code_short]],Table3[Shipping postal code short],Table3[Shipping region],,0)</f>
        <v>Utah</v>
      </c>
      <c r="L429">
        <v>0</v>
      </c>
      <c r="M429">
        <v>2.91</v>
      </c>
      <c r="N429">
        <v>4.9400000000000004</v>
      </c>
    </row>
    <row r="430" spans="1:14" x14ac:dyDescent="0.2">
      <c r="A430" s="1">
        <v>43801</v>
      </c>
      <c r="B430" t="s">
        <v>456</v>
      </c>
      <c r="C430" t="s">
        <v>11</v>
      </c>
      <c r="D430" t="s">
        <v>11</v>
      </c>
      <c r="E430" t="s">
        <v>12</v>
      </c>
      <c r="F430" t="s">
        <v>16</v>
      </c>
      <c r="G430">
        <v>17322</v>
      </c>
      <c r="H430" t="str">
        <f>LEFT(Table1[[#This Row],[destination_postal_code]],5)</f>
        <v>17322</v>
      </c>
      <c r="I430">
        <f>LEN(Table1[[#This Row],[destination_postal_code_short]])</f>
        <v>5</v>
      </c>
      <c r="J430" t="str">
        <f>_xlfn.XLOOKUP(Table1[[#This Row],[destination_postal_code_short]],Table3[Shipping postal code short],Table3[Shipping city],,0)</f>
        <v>Felton</v>
      </c>
      <c r="K430" t="str">
        <f>_xlfn.XLOOKUP(Table1[[#This Row],[destination_postal_code_short]],Table3[Shipping postal code short],Table3[Shipping region],,0)</f>
        <v>Pennsylvania</v>
      </c>
      <c r="L430">
        <v>0</v>
      </c>
      <c r="M430">
        <v>0.98</v>
      </c>
      <c r="N430">
        <v>2.96</v>
      </c>
    </row>
    <row r="431" spans="1:14" x14ac:dyDescent="0.2">
      <c r="A431" s="1">
        <v>43801</v>
      </c>
      <c r="B431" t="s">
        <v>461</v>
      </c>
      <c r="C431" t="s">
        <v>11</v>
      </c>
      <c r="D431" t="s">
        <v>11</v>
      </c>
      <c r="E431" t="s">
        <v>12</v>
      </c>
      <c r="F431" t="s">
        <v>16</v>
      </c>
      <c r="G431">
        <v>84093</v>
      </c>
      <c r="H431" t="str">
        <f>LEFT(Table1[[#This Row],[destination_postal_code]],5)</f>
        <v>84093</v>
      </c>
      <c r="I431">
        <f>LEN(Table1[[#This Row],[destination_postal_code_short]])</f>
        <v>5</v>
      </c>
      <c r="J431" t="str">
        <f>_xlfn.XLOOKUP(Table1[[#This Row],[destination_postal_code_short]],Table3[Shipping postal code short],Table3[Shipping city],,0)</f>
        <v>Sandy</v>
      </c>
      <c r="K431" t="str">
        <f>_xlfn.XLOOKUP(Table1[[#This Row],[destination_postal_code_short]],Table3[Shipping postal code short],Table3[Shipping region],,0)</f>
        <v>Utah</v>
      </c>
      <c r="L431">
        <v>0</v>
      </c>
      <c r="M431">
        <v>1</v>
      </c>
      <c r="N431">
        <v>2.66</v>
      </c>
    </row>
    <row r="432" spans="1:14" x14ac:dyDescent="0.2">
      <c r="A432" s="1">
        <v>43801</v>
      </c>
      <c r="B432" t="s">
        <v>452</v>
      </c>
      <c r="C432" t="s">
        <v>11</v>
      </c>
      <c r="D432" t="s">
        <v>11</v>
      </c>
      <c r="E432" t="s">
        <v>12</v>
      </c>
      <c r="F432" t="s">
        <v>16</v>
      </c>
      <c r="G432">
        <v>89408</v>
      </c>
      <c r="H432" t="str">
        <f>LEFT(Table1[[#This Row],[destination_postal_code]],5)</f>
        <v>89408</v>
      </c>
      <c r="I432">
        <f>LEN(Table1[[#This Row],[destination_postal_code_short]])</f>
        <v>5</v>
      </c>
      <c r="J432" t="str">
        <f>_xlfn.XLOOKUP(Table1[[#This Row],[destination_postal_code_short]],Table3[Shipping postal code short],Table3[Shipping city],,0)</f>
        <v>Fernley</v>
      </c>
      <c r="K432" t="str">
        <f>_xlfn.XLOOKUP(Table1[[#This Row],[destination_postal_code_short]],Table3[Shipping postal code short],Table3[Shipping region],,0)</f>
        <v>Nevada</v>
      </c>
      <c r="L432">
        <v>0</v>
      </c>
      <c r="M432">
        <v>1.04</v>
      </c>
      <c r="N432">
        <v>2.7</v>
      </c>
    </row>
    <row r="433" spans="1:14" x14ac:dyDescent="0.2">
      <c r="A433" s="1">
        <v>43801</v>
      </c>
      <c r="B433" t="s">
        <v>451</v>
      </c>
      <c r="C433" t="s">
        <v>11</v>
      </c>
      <c r="D433" t="s">
        <v>11</v>
      </c>
      <c r="E433" t="s">
        <v>12</v>
      </c>
      <c r="F433" t="s">
        <v>16</v>
      </c>
      <c r="G433">
        <v>29642</v>
      </c>
      <c r="H433" t="str">
        <f>LEFT(Table1[[#This Row],[destination_postal_code]],5)</f>
        <v>29642</v>
      </c>
      <c r="I433">
        <f>LEN(Table1[[#This Row],[destination_postal_code_short]])</f>
        <v>5</v>
      </c>
      <c r="J433" t="str">
        <f>_xlfn.XLOOKUP(Table1[[#This Row],[destination_postal_code_short]],Table3[Shipping postal code short],Table3[Shipping city],,0)</f>
        <v>Easley</v>
      </c>
      <c r="K433" t="str">
        <f>_xlfn.XLOOKUP(Table1[[#This Row],[destination_postal_code_short]],Table3[Shipping postal code short],Table3[Shipping region],,0)</f>
        <v>South Carolina</v>
      </c>
      <c r="L433">
        <v>0</v>
      </c>
      <c r="M433">
        <v>3.22</v>
      </c>
      <c r="N433">
        <v>5.38</v>
      </c>
    </row>
    <row r="434" spans="1:14" x14ac:dyDescent="0.2">
      <c r="A434" s="1">
        <v>43801</v>
      </c>
      <c r="B434" t="s">
        <v>466</v>
      </c>
      <c r="C434" t="s">
        <v>11</v>
      </c>
      <c r="D434" t="s">
        <v>11</v>
      </c>
      <c r="E434" t="s">
        <v>12</v>
      </c>
      <c r="F434" t="s">
        <v>16</v>
      </c>
      <c r="G434">
        <v>84043</v>
      </c>
      <c r="H434" t="str">
        <f>LEFT(Table1[[#This Row],[destination_postal_code]],5)</f>
        <v>84043</v>
      </c>
      <c r="I434">
        <f>LEN(Table1[[#This Row],[destination_postal_code_short]])</f>
        <v>5</v>
      </c>
      <c r="J434" t="str">
        <f>_xlfn.XLOOKUP(Table1[[#This Row],[destination_postal_code_short]],Table3[Shipping postal code short],Table3[Shipping city],,0)</f>
        <v>Lehi</v>
      </c>
      <c r="K434" t="str">
        <f>_xlfn.XLOOKUP(Table1[[#This Row],[destination_postal_code_short]],Table3[Shipping postal code short],Table3[Shipping region],,0)</f>
        <v>Utah</v>
      </c>
      <c r="L434">
        <v>0</v>
      </c>
      <c r="M434">
        <v>2.91</v>
      </c>
      <c r="N434">
        <v>4.9400000000000004</v>
      </c>
    </row>
    <row r="435" spans="1:14" x14ac:dyDescent="0.2">
      <c r="A435" s="1">
        <v>43801</v>
      </c>
      <c r="B435" t="s">
        <v>459</v>
      </c>
      <c r="C435" t="s">
        <v>11</v>
      </c>
      <c r="D435" t="s">
        <v>11</v>
      </c>
      <c r="E435" t="s">
        <v>12</v>
      </c>
      <c r="F435" t="s">
        <v>24</v>
      </c>
      <c r="G435">
        <v>72120</v>
      </c>
      <c r="H435" t="str">
        <f>LEFT(Table1[[#This Row],[destination_postal_code]],5)</f>
        <v>72120</v>
      </c>
      <c r="I435">
        <f>LEN(Table1[[#This Row],[destination_postal_code_short]])</f>
        <v>5</v>
      </c>
      <c r="J435" t="str">
        <f>_xlfn.XLOOKUP(Table1[[#This Row],[destination_postal_code_short]],Table3[Shipping postal code short],Table3[Shipping city],,0)</f>
        <v>Sherwood</v>
      </c>
      <c r="K435" t="str">
        <f>_xlfn.XLOOKUP(Table1[[#This Row],[destination_postal_code_short]],Table3[Shipping postal code short],Table3[Shipping region],,0)</f>
        <v>Arkansas</v>
      </c>
      <c r="L435">
        <v>0</v>
      </c>
      <c r="M435">
        <v>1.5</v>
      </c>
      <c r="N435">
        <v>9.6999999999999993</v>
      </c>
    </row>
    <row r="436" spans="1:14" x14ac:dyDescent="0.2">
      <c r="A436" s="1">
        <v>43802</v>
      </c>
      <c r="B436" t="s">
        <v>467</v>
      </c>
      <c r="C436" t="s">
        <v>11</v>
      </c>
      <c r="D436" t="s">
        <v>11</v>
      </c>
      <c r="E436" t="s">
        <v>12</v>
      </c>
      <c r="F436" t="s">
        <v>16</v>
      </c>
      <c r="G436">
        <v>84032</v>
      </c>
      <c r="H436" t="str">
        <f>LEFT(Table1[[#This Row],[destination_postal_code]],5)</f>
        <v>84032</v>
      </c>
      <c r="I436">
        <f>LEN(Table1[[#This Row],[destination_postal_code_short]])</f>
        <v>5</v>
      </c>
      <c r="J436" t="str">
        <f>_xlfn.XLOOKUP(Table1[[#This Row],[destination_postal_code_short]],Table3[Shipping postal code short],Table3[Shipping city],,0)</f>
        <v>Heber City</v>
      </c>
      <c r="K436" t="str">
        <f>_xlfn.XLOOKUP(Table1[[#This Row],[destination_postal_code_short]],Table3[Shipping postal code short],Table3[Shipping region],,0)</f>
        <v>Utah</v>
      </c>
      <c r="L436">
        <v>0</v>
      </c>
      <c r="M436">
        <v>2.91</v>
      </c>
      <c r="N436">
        <v>4.9400000000000004</v>
      </c>
    </row>
    <row r="437" spans="1:14" x14ac:dyDescent="0.2">
      <c r="A437" s="1">
        <v>43802</v>
      </c>
      <c r="B437" t="s">
        <v>470</v>
      </c>
      <c r="C437" t="s">
        <v>11</v>
      </c>
      <c r="D437" t="s">
        <v>11</v>
      </c>
      <c r="E437" t="s">
        <v>12</v>
      </c>
      <c r="F437" t="s">
        <v>24</v>
      </c>
      <c r="G437">
        <v>84043</v>
      </c>
      <c r="H437" t="str">
        <f>LEFT(Table1[[#This Row],[destination_postal_code]],5)</f>
        <v>84043</v>
      </c>
      <c r="I437">
        <f>LEN(Table1[[#This Row],[destination_postal_code_short]])</f>
        <v>5</v>
      </c>
      <c r="J437" t="str">
        <f>_xlfn.XLOOKUP(Table1[[#This Row],[destination_postal_code_short]],Table3[Shipping postal code short],Table3[Shipping city],,0)</f>
        <v>Lehi</v>
      </c>
      <c r="K437" t="str">
        <f>_xlfn.XLOOKUP(Table1[[#This Row],[destination_postal_code_short]],Table3[Shipping postal code short],Table3[Shipping region],,0)</f>
        <v>Utah</v>
      </c>
      <c r="L437">
        <v>0</v>
      </c>
      <c r="M437">
        <v>0.69</v>
      </c>
      <c r="N437">
        <v>7.61</v>
      </c>
    </row>
    <row r="438" spans="1:14" x14ac:dyDescent="0.2">
      <c r="A438" s="1">
        <v>43802</v>
      </c>
      <c r="B438" t="s">
        <v>469</v>
      </c>
      <c r="C438" t="s">
        <v>11</v>
      </c>
      <c r="D438" t="s">
        <v>11</v>
      </c>
      <c r="E438" t="s">
        <v>12</v>
      </c>
      <c r="F438" t="s">
        <v>16</v>
      </c>
      <c r="G438">
        <v>90037</v>
      </c>
      <c r="H438" t="str">
        <f>LEFT(Table1[[#This Row],[destination_postal_code]],5)</f>
        <v>90037</v>
      </c>
      <c r="I438">
        <f>LEN(Table1[[#This Row],[destination_postal_code_short]])</f>
        <v>5</v>
      </c>
      <c r="J438" t="str">
        <f>_xlfn.XLOOKUP(Table1[[#This Row],[destination_postal_code_short]],Table3[Shipping postal code short],Table3[Shipping city],,0)</f>
        <v>Los Angeles</v>
      </c>
      <c r="K438" t="str">
        <f>_xlfn.XLOOKUP(Table1[[#This Row],[destination_postal_code_short]],Table3[Shipping postal code short],Table3[Shipping region],,0)</f>
        <v>California</v>
      </c>
      <c r="L438">
        <v>0</v>
      </c>
      <c r="M438">
        <v>1.04</v>
      </c>
      <c r="N438">
        <v>2.7</v>
      </c>
    </row>
    <row r="439" spans="1:14" x14ac:dyDescent="0.2">
      <c r="A439" s="1">
        <v>43802</v>
      </c>
      <c r="B439" t="s">
        <v>468</v>
      </c>
      <c r="C439" t="s">
        <v>11</v>
      </c>
      <c r="D439" t="s">
        <v>11</v>
      </c>
      <c r="E439" t="s">
        <v>12</v>
      </c>
      <c r="F439" t="s">
        <v>24</v>
      </c>
      <c r="G439">
        <v>85042</v>
      </c>
      <c r="H439" t="str">
        <f>LEFT(Table1[[#This Row],[destination_postal_code]],5)</f>
        <v>85042</v>
      </c>
      <c r="I439">
        <f>LEN(Table1[[#This Row],[destination_postal_code_short]])</f>
        <v>5</v>
      </c>
      <c r="J439" t="str">
        <f>_xlfn.XLOOKUP(Table1[[#This Row],[destination_postal_code_short]],Table3[Shipping postal code short],Table3[Shipping city],,0)</f>
        <v>Phoenix</v>
      </c>
      <c r="K439" t="str">
        <f>_xlfn.XLOOKUP(Table1[[#This Row],[destination_postal_code_short]],Table3[Shipping postal code short],Table3[Shipping region],,0)</f>
        <v>Arizona</v>
      </c>
      <c r="L439">
        <v>0</v>
      </c>
      <c r="M439">
        <v>2.29</v>
      </c>
      <c r="N439">
        <v>8.81</v>
      </c>
    </row>
    <row r="440" spans="1:14" x14ac:dyDescent="0.2">
      <c r="A440" s="1">
        <v>43807</v>
      </c>
      <c r="B440" t="s">
        <v>472</v>
      </c>
      <c r="C440" t="s">
        <v>11</v>
      </c>
      <c r="D440" t="s">
        <v>11</v>
      </c>
      <c r="E440" t="s">
        <v>12</v>
      </c>
      <c r="F440" t="s">
        <v>24</v>
      </c>
      <c r="G440">
        <v>84660</v>
      </c>
      <c r="H440" t="str">
        <f>LEFT(Table1[[#This Row],[destination_postal_code]],5)</f>
        <v>84660</v>
      </c>
      <c r="I440">
        <f>LEN(Table1[[#This Row],[destination_postal_code_short]])</f>
        <v>5</v>
      </c>
      <c r="J440" t="str">
        <f>_xlfn.XLOOKUP(Table1[[#This Row],[destination_postal_code_short]],Table3[Shipping postal code short],Table3[Shipping city],,0)</f>
        <v>Spanish Fork</v>
      </c>
      <c r="K440" t="str">
        <f>_xlfn.XLOOKUP(Table1[[#This Row],[destination_postal_code_short]],Table3[Shipping postal code short],Table3[Shipping region],,0)</f>
        <v>Utah</v>
      </c>
      <c r="L440">
        <v>0</v>
      </c>
      <c r="M440">
        <v>0.43</v>
      </c>
      <c r="N440">
        <v>7.42</v>
      </c>
    </row>
    <row r="441" spans="1:14" x14ac:dyDescent="0.2">
      <c r="A441" s="1">
        <v>43807</v>
      </c>
      <c r="B441" t="s">
        <v>473</v>
      </c>
      <c r="C441" t="s">
        <v>11</v>
      </c>
      <c r="D441" t="s">
        <v>11</v>
      </c>
      <c r="E441" t="s">
        <v>12</v>
      </c>
      <c r="F441" t="s">
        <v>24</v>
      </c>
      <c r="G441">
        <v>66614</v>
      </c>
      <c r="H441" t="str">
        <f>LEFT(Table1[[#This Row],[destination_postal_code]],5)</f>
        <v>66614</v>
      </c>
      <c r="I441">
        <f>LEN(Table1[[#This Row],[destination_postal_code_short]])</f>
        <v>5</v>
      </c>
      <c r="J441" t="str">
        <f>_xlfn.XLOOKUP(Table1[[#This Row],[destination_postal_code_short]],Table3[Shipping postal code short],Table3[Shipping city],,0)</f>
        <v>Topeka</v>
      </c>
      <c r="K441" t="str">
        <f>_xlfn.XLOOKUP(Table1[[#This Row],[destination_postal_code_short]],Table3[Shipping postal code short],Table3[Shipping region],,0)</f>
        <v>Kansas</v>
      </c>
      <c r="L441">
        <v>0</v>
      </c>
      <c r="M441">
        <v>1.9</v>
      </c>
      <c r="N441">
        <v>8.5</v>
      </c>
    </row>
    <row r="442" spans="1:14" x14ac:dyDescent="0.2">
      <c r="A442" s="1">
        <v>43825</v>
      </c>
      <c r="B442" t="s">
        <v>488</v>
      </c>
      <c r="C442" t="s">
        <v>11</v>
      </c>
      <c r="D442" t="s">
        <v>11</v>
      </c>
      <c r="E442" t="s">
        <v>12</v>
      </c>
      <c r="F442" t="s">
        <v>24</v>
      </c>
      <c r="G442">
        <v>84047</v>
      </c>
      <c r="H442" t="str">
        <f>LEFT(Table1[[#This Row],[destination_postal_code]],5)</f>
        <v>84047</v>
      </c>
      <c r="I442">
        <f>LEN(Table1[[#This Row],[destination_postal_code_short]])</f>
        <v>5</v>
      </c>
      <c r="J442" t="str">
        <f>_xlfn.XLOOKUP(Table1[[#This Row],[destination_postal_code_short]],Table3[Shipping postal code short],Table3[Shipping city],,0)</f>
        <v>Midvale</v>
      </c>
      <c r="K442" t="str">
        <f>_xlfn.XLOOKUP(Table1[[#This Row],[destination_postal_code_short]],Table3[Shipping postal code short],Table3[Shipping region],,0)</f>
        <v>Utah</v>
      </c>
      <c r="L442">
        <v>0</v>
      </c>
      <c r="M442">
        <v>0.43</v>
      </c>
      <c r="N442">
        <v>7.42</v>
      </c>
    </row>
    <row r="443" spans="1:14" x14ac:dyDescent="0.2">
      <c r="A443" s="1">
        <v>43807</v>
      </c>
      <c r="B443" t="s">
        <v>471</v>
      </c>
      <c r="C443" t="s">
        <v>11</v>
      </c>
      <c r="D443" t="s">
        <v>11</v>
      </c>
      <c r="E443" t="s">
        <v>12</v>
      </c>
      <c r="F443" t="s">
        <v>24</v>
      </c>
      <c r="G443">
        <v>87417</v>
      </c>
      <c r="H443" t="str">
        <f>LEFT(Table1[[#This Row],[destination_postal_code]],5)</f>
        <v>87417</v>
      </c>
      <c r="I443">
        <f>LEN(Table1[[#This Row],[destination_postal_code_short]])</f>
        <v>5</v>
      </c>
      <c r="J443" t="str">
        <f>_xlfn.XLOOKUP(Table1[[#This Row],[destination_postal_code_short]],Table3[Shipping postal code short],Table3[Shipping city],,0)</f>
        <v>Kirtland</v>
      </c>
      <c r="K443" t="str">
        <f>_xlfn.XLOOKUP(Table1[[#This Row],[destination_postal_code_short]],Table3[Shipping postal code short],Table3[Shipping region],,0)</f>
        <v>New Mexico</v>
      </c>
      <c r="L443">
        <v>0</v>
      </c>
      <c r="M443">
        <v>1.57</v>
      </c>
      <c r="N443">
        <v>7.88</v>
      </c>
    </row>
    <row r="444" spans="1:14" x14ac:dyDescent="0.2">
      <c r="A444" s="1">
        <v>43809</v>
      </c>
      <c r="B444" t="s">
        <v>476</v>
      </c>
      <c r="C444" t="s">
        <v>11</v>
      </c>
      <c r="D444" t="s">
        <v>11</v>
      </c>
      <c r="E444" t="s">
        <v>12</v>
      </c>
      <c r="F444" t="s">
        <v>16</v>
      </c>
      <c r="G444">
        <v>92065</v>
      </c>
      <c r="H444" t="str">
        <f>LEFT(Table1[[#This Row],[destination_postal_code]],5)</f>
        <v>92065</v>
      </c>
      <c r="I444">
        <f>LEN(Table1[[#This Row],[destination_postal_code_short]])</f>
        <v>5</v>
      </c>
      <c r="J444" t="str">
        <f>_xlfn.XLOOKUP(Table1[[#This Row],[destination_postal_code_short]],Table3[Shipping postal code short],Table3[Shipping city],,0)</f>
        <v>Ramona</v>
      </c>
      <c r="K444" t="str">
        <f>_xlfn.XLOOKUP(Table1[[#This Row],[destination_postal_code_short]],Table3[Shipping postal code short],Table3[Shipping region],,0)</f>
        <v>California</v>
      </c>
      <c r="L444">
        <v>0</v>
      </c>
      <c r="M444">
        <v>1.27</v>
      </c>
      <c r="N444">
        <v>3.22</v>
      </c>
    </row>
    <row r="445" spans="1:14" x14ac:dyDescent="0.2">
      <c r="A445" s="1">
        <v>43809</v>
      </c>
      <c r="B445" t="s">
        <v>474</v>
      </c>
      <c r="C445" t="s">
        <v>11</v>
      </c>
      <c r="D445" t="s">
        <v>11</v>
      </c>
      <c r="E445" t="s">
        <v>12</v>
      </c>
      <c r="F445" t="s">
        <v>24</v>
      </c>
      <c r="G445">
        <v>84003</v>
      </c>
      <c r="H445" t="str">
        <f>LEFT(Table1[[#This Row],[destination_postal_code]],5)</f>
        <v>84003</v>
      </c>
      <c r="I445">
        <f>LEN(Table1[[#This Row],[destination_postal_code_short]])</f>
        <v>5</v>
      </c>
      <c r="J445" t="str">
        <f>_xlfn.XLOOKUP(Table1[[#This Row],[destination_postal_code_short]],Table3[Shipping postal code short],Table3[Shipping city],,0)</f>
        <v>American Fork</v>
      </c>
      <c r="K445" t="str">
        <f>_xlfn.XLOOKUP(Table1[[#This Row],[destination_postal_code_short]],Table3[Shipping postal code short],Table3[Shipping region],,0)</f>
        <v>Utah</v>
      </c>
      <c r="L445">
        <v>0</v>
      </c>
      <c r="M445">
        <v>1.99</v>
      </c>
      <c r="N445">
        <v>7.81</v>
      </c>
    </row>
    <row r="446" spans="1:14" x14ac:dyDescent="0.2">
      <c r="A446" s="1">
        <v>43809</v>
      </c>
      <c r="B446" t="s">
        <v>475</v>
      </c>
      <c r="C446" t="s">
        <v>11</v>
      </c>
      <c r="D446" t="s">
        <v>11</v>
      </c>
      <c r="E446" t="s">
        <v>12</v>
      </c>
      <c r="F446" t="s">
        <v>24</v>
      </c>
      <c r="G446">
        <v>84058</v>
      </c>
      <c r="H446" t="str">
        <f>LEFT(Table1[[#This Row],[destination_postal_code]],5)</f>
        <v>84058</v>
      </c>
      <c r="I446">
        <f>LEN(Table1[[#This Row],[destination_postal_code_short]])</f>
        <v>5</v>
      </c>
      <c r="J446" t="str">
        <f>_xlfn.XLOOKUP(Table1[[#This Row],[destination_postal_code_short]],Table3[Shipping postal code short],Table3[Shipping city],,0)</f>
        <v>Orem</v>
      </c>
      <c r="K446" t="str">
        <f>_xlfn.XLOOKUP(Table1[[#This Row],[destination_postal_code_short]],Table3[Shipping postal code short],Table3[Shipping region],,0)</f>
        <v>Utah</v>
      </c>
      <c r="L446">
        <v>0</v>
      </c>
      <c r="M446">
        <v>0.43</v>
      </c>
      <c r="N446">
        <v>7.42</v>
      </c>
    </row>
    <row r="447" spans="1:14" x14ac:dyDescent="0.2">
      <c r="A447" s="1">
        <v>43810</v>
      </c>
      <c r="B447" t="s">
        <v>477</v>
      </c>
      <c r="C447" t="s">
        <v>11</v>
      </c>
      <c r="D447" t="s">
        <v>11</v>
      </c>
      <c r="E447" t="s">
        <v>12</v>
      </c>
      <c r="F447" t="s">
        <v>16</v>
      </c>
      <c r="G447">
        <v>84045</v>
      </c>
      <c r="H447" t="str">
        <f>LEFT(Table1[[#This Row],[destination_postal_code]],5)</f>
        <v>84045</v>
      </c>
      <c r="I447">
        <f>LEN(Table1[[#This Row],[destination_postal_code_short]])</f>
        <v>5</v>
      </c>
      <c r="J447" t="str">
        <f>_xlfn.XLOOKUP(Table1[[#This Row],[destination_postal_code_short]],Table3[Shipping postal code short],Table3[Shipping city],,0)</f>
        <v>Saratoga Springs</v>
      </c>
      <c r="K447" t="str">
        <f>_xlfn.XLOOKUP(Table1[[#This Row],[destination_postal_code_short]],Table3[Shipping postal code short],Table3[Shipping region],,0)</f>
        <v>Utah</v>
      </c>
      <c r="L447">
        <v>0</v>
      </c>
      <c r="M447">
        <v>1</v>
      </c>
      <c r="N447">
        <v>2.66</v>
      </c>
    </row>
    <row r="448" spans="1:14" x14ac:dyDescent="0.2">
      <c r="A448" s="1">
        <v>43810</v>
      </c>
      <c r="B448" t="s">
        <v>478</v>
      </c>
      <c r="C448" t="s">
        <v>11</v>
      </c>
      <c r="D448" t="s">
        <v>11</v>
      </c>
      <c r="E448" t="s">
        <v>12</v>
      </c>
      <c r="F448" t="s">
        <v>16</v>
      </c>
      <c r="G448">
        <v>84043</v>
      </c>
      <c r="H448" t="str">
        <f>LEFT(Table1[[#This Row],[destination_postal_code]],5)</f>
        <v>84043</v>
      </c>
      <c r="I448">
        <f>LEN(Table1[[#This Row],[destination_postal_code_short]])</f>
        <v>5</v>
      </c>
      <c r="J448" t="str">
        <f>_xlfn.XLOOKUP(Table1[[#This Row],[destination_postal_code_short]],Table3[Shipping postal code short],Table3[Shipping city],,0)</f>
        <v>Lehi</v>
      </c>
      <c r="K448" t="str">
        <f>_xlfn.XLOOKUP(Table1[[#This Row],[destination_postal_code_short]],Table3[Shipping postal code short],Table3[Shipping region],,0)</f>
        <v>Utah</v>
      </c>
      <c r="L448">
        <v>0</v>
      </c>
      <c r="M448">
        <v>2.91</v>
      </c>
      <c r="N448">
        <v>4.9400000000000004</v>
      </c>
    </row>
    <row r="449" spans="1:14" x14ac:dyDescent="0.2">
      <c r="A449" s="1">
        <v>43811</v>
      </c>
      <c r="B449" t="s">
        <v>479</v>
      </c>
      <c r="C449" t="s">
        <v>11</v>
      </c>
      <c r="D449" t="s">
        <v>11</v>
      </c>
      <c r="E449" t="s">
        <v>12</v>
      </c>
      <c r="F449" t="s">
        <v>24</v>
      </c>
      <c r="G449">
        <v>84037</v>
      </c>
      <c r="H449" t="str">
        <f>LEFT(Table1[[#This Row],[destination_postal_code]],5)</f>
        <v>84037</v>
      </c>
      <c r="I449">
        <f>LEN(Table1[[#This Row],[destination_postal_code_short]])</f>
        <v>5</v>
      </c>
      <c r="J449" t="str">
        <f>_xlfn.XLOOKUP(Table1[[#This Row],[destination_postal_code_short]],Table3[Shipping postal code short],Table3[Shipping city],,0)</f>
        <v>Kaysville</v>
      </c>
      <c r="K449" t="str">
        <f>_xlfn.XLOOKUP(Table1[[#This Row],[destination_postal_code_short]],Table3[Shipping postal code short],Table3[Shipping region],,0)</f>
        <v>Utah</v>
      </c>
      <c r="L449">
        <v>0</v>
      </c>
      <c r="M449">
        <v>0.69</v>
      </c>
      <c r="N449">
        <v>7.61</v>
      </c>
    </row>
    <row r="450" spans="1:14" x14ac:dyDescent="0.2">
      <c r="A450" s="1">
        <v>43816</v>
      </c>
      <c r="B450" t="s">
        <v>482</v>
      </c>
      <c r="C450" t="s">
        <v>11</v>
      </c>
      <c r="D450" t="s">
        <v>11</v>
      </c>
      <c r="E450" t="s">
        <v>12</v>
      </c>
      <c r="F450" t="s">
        <v>16</v>
      </c>
      <c r="G450">
        <v>84081</v>
      </c>
      <c r="H450" t="str">
        <f>LEFT(Table1[[#This Row],[destination_postal_code]],5)</f>
        <v>84081</v>
      </c>
      <c r="I450">
        <f>LEN(Table1[[#This Row],[destination_postal_code_short]])</f>
        <v>5</v>
      </c>
      <c r="J450" t="str">
        <f>_xlfn.XLOOKUP(Table1[[#This Row],[destination_postal_code_short]],Table3[Shipping postal code short],Table3[Shipping city],,0)</f>
        <v>West Jordan</v>
      </c>
      <c r="K450" t="str">
        <f>_xlfn.XLOOKUP(Table1[[#This Row],[destination_postal_code_short]],Table3[Shipping postal code short],Table3[Shipping region],,0)</f>
        <v>Utah</v>
      </c>
      <c r="L450">
        <v>0</v>
      </c>
      <c r="M450">
        <v>1.21</v>
      </c>
      <c r="N450">
        <v>3.18</v>
      </c>
    </row>
    <row r="451" spans="1:14" x14ac:dyDescent="0.2">
      <c r="A451" s="1">
        <v>43816</v>
      </c>
      <c r="B451" t="s">
        <v>480</v>
      </c>
      <c r="C451" t="s">
        <v>11</v>
      </c>
      <c r="D451" t="s">
        <v>11</v>
      </c>
      <c r="E451" t="s">
        <v>12</v>
      </c>
      <c r="F451" t="s">
        <v>24</v>
      </c>
      <c r="G451">
        <v>19390</v>
      </c>
      <c r="H451" t="str">
        <f>LEFT(Table1[[#This Row],[destination_postal_code]],5)</f>
        <v>19390</v>
      </c>
      <c r="I451">
        <f>LEN(Table1[[#This Row],[destination_postal_code_short]])</f>
        <v>5</v>
      </c>
      <c r="J451" t="str">
        <f>_xlfn.XLOOKUP(Table1[[#This Row],[destination_postal_code_short]],Table3[Shipping postal code short],Table3[Shipping city],,0)</f>
        <v>West Grove</v>
      </c>
      <c r="K451" t="str">
        <f>_xlfn.XLOOKUP(Table1[[#This Row],[destination_postal_code_short]],Table3[Shipping postal code short],Table3[Shipping region],,0)</f>
        <v>Pennsylvania</v>
      </c>
      <c r="L451">
        <v>0</v>
      </c>
      <c r="M451">
        <v>3.34</v>
      </c>
      <c r="N451">
        <v>10.86</v>
      </c>
    </row>
    <row r="452" spans="1:14" x14ac:dyDescent="0.2">
      <c r="A452" s="1">
        <v>43816</v>
      </c>
      <c r="B452" t="s">
        <v>481</v>
      </c>
      <c r="C452" t="s">
        <v>11</v>
      </c>
      <c r="D452" t="s">
        <v>11</v>
      </c>
      <c r="E452" t="s">
        <v>12</v>
      </c>
      <c r="F452" t="s">
        <v>24</v>
      </c>
      <c r="G452">
        <v>68847</v>
      </c>
      <c r="H452" t="str">
        <f>LEFT(Table1[[#This Row],[destination_postal_code]],5)</f>
        <v>68847</v>
      </c>
      <c r="I452">
        <f>LEN(Table1[[#This Row],[destination_postal_code_short]])</f>
        <v>5</v>
      </c>
      <c r="J452" t="str">
        <f>_xlfn.XLOOKUP(Table1[[#This Row],[destination_postal_code_short]],Table3[Shipping postal code short],Table3[Shipping city],,0)</f>
        <v>Kearney</v>
      </c>
      <c r="K452" t="str">
        <f>_xlfn.XLOOKUP(Table1[[#This Row],[destination_postal_code_short]],Table3[Shipping postal code short],Table3[Shipping region],,0)</f>
        <v>Nebraska</v>
      </c>
      <c r="L452">
        <v>0</v>
      </c>
      <c r="M452">
        <v>1.9</v>
      </c>
      <c r="N452">
        <v>8.5</v>
      </c>
    </row>
    <row r="453" spans="1:14" x14ac:dyDescent="0.2">
      <c r="A453" s="1">
        <v>43824</v>
      </c>
      <c r="B453" t="s">
        <v>486</v>
      </c>
      <c r="C453" t="s">
        <v>11</v>
      </c>
      <c r="D453" t="s">
        <v>11</v>
      </c>
      <c r="E453" t="s">
        <v>12</v>
      </c>
      <c r="F453" t="s">
        <v>16</v>
      </c>
      <c r="G453">
        <v>84097</v>
      </c>
      <c r="H453" t="str">
        <f>LEFT(Table1[[#This Row],[destination_postal_code]],5)</f>
        <v>84097</v>
      </c>
      <c r="I453">
        <f>LEN(Table1[[#This Row],[destination_postal_code_short]])</f>
        <v>5</v>
      </c>
      <c r="J453" t="str">
        <f>_xlfn.XLOOKUP(Table1[[#This Row],[destination_postal_code_short]],Table3[Shipping postal code short],Table3[Shipping city],,0)</f>
        <v>Orem</v>
      </c>
      <c r="K453" t="str">
        <f>_xlfn.XLOOKUP(Table1[[#This Row],[destination_postal_code_short]],Table3[Shipping postal code short],Table3[Shipping region],,0)</f>
        <v>Utah</v>
      </c>
      <c r="L453">
        <v>0</v>
      </c>
      <c r="M453">
        <v>1</v>
      </c>
      <c r="N453">
        <v>2.66</v>
      </c>
    </row>
    <row r="454" spans="1:14" x14ac:dyDescent="0.2">
      <c r="A454" s="1">
        <v>43824</v>
      </c>
      <c r="B454" t="s">
        <v>484</v>
      </c>
      <c r="C454" t="s">
        <v>11</v>
      </c>
      <c r="D454" t="s">
        <v>11</v>
      </c>
      <c r="E454" t="s">
        <v>12</v>
      </c>
      <c r="F454" t="s">
        <v>16</v>
      </c>
      <c r="G454">
        <v>84062</v>
      </c>
      <c r="H454" t="str">
        <f>LEFT(Table1[[#This Row],[destination_postal_code]],5)</f>
        <v>84062</v>
      </c>
      <c r="I454">
        <f>LEN(Table1[[#This Row],[destination_postal_code_short]])</f>
        <v>5</v>
      </c>
      <c r="J454" t="str">
        <f>_xlfn.XLOOKUP(Table1[[#This Row],[destination_postal_code_short]],Table3[Shipping postal code short],Table3[Shipping city],,0)</f>
        <v>Pleasant Grove</v>
      </c>
      <c r="K454" t="str">
        <f>_xlfn.XLOOKUP(Table1[[#This Row],[destination_postal_code_short]],Table3[Shipping postal code short],Table3[Shipping region],,0)</f>
        <v>Utah</v>
      </c>
      <c r="L454">
        <v>0</v>
      </c>
      <c r="M454">
        <v>1.37</v>
      </c>
      <c r="N454">
        <v>3.82</v>
      </c>
    </row>
    <row r="455" spans="1:14" x14ac:dyDescent="0.2">
      <c r="A455" s="1">
        <v>43824</v>
      </c>
      <c r="B455" t="s">
        <v>485</v>
      </c>
      <c r="C455" t="s">
        <v>11</v>
      </c>
      <c r="D455" t="s">
        <v>11</v>
      </c>
      <c r="E455" t="s">
        <v>12</v>
      </c>
      <c r="F455" t="s">
        <v>24</v>
      </c>
      <c r="G455">
        <v>84606</v>
      </c>
      <c r="H455" t="str">
        <f>LEFT(Table1[[#This Row],[destination_postal_code]],5)</f>
        <v>84606</v>
      </c>
      <c r="I455">
        <f>LEN(Table1[[#This Row],[destination_postal_code_short]])</f>
        <v>5</v>
      </c>
      <c r="J455" t="str">
        <f>_xlfn.XLOOKUP(Table1[[#This Row],[destination_postal_code_short]],Table3[Shipping postal code short],Table3[Shipping city],,0)</f>
        <v>Provo</v>
      </c>
      <c r="K455" t="str">
        <f>_xlfn.XLOOKUP(Table1[[#This Row],[destination_postal_code_short]],Table3[Shipping postal code short],Table3[Shipping region],,0)</f>
        <v>Utah</v>
      </c>
      <c r="L455">
        <v>0</v>
      </c>
      <c r="M455">
        <v>2.64</v>
      </c>
      <c r="N455">
        <v>7.91</v>
      </c>
    </row>
    <row r="456" spans="1:14" x14ac:dyDescent="0.2">
      <c r="A456" s="1">
        <v>43824</v>
      </c>
      <c r="B456" t="s">
        <v>483</v>
      </c>
      <c r="C456" t="s">
        <v>11</v>
      </c>
      <c r="D456" t="s">
        <v>11</v>
      </c>
      <c r="E456" t="s">
        <v>12</v>
      </c>
      <c r="F456" t="s">
        <v>24</v>
      </c>
      <c r="G456">
        <v>85205</v>
      </c>
      <c r="H456" t="str">
        <f>LEFT(Table1[[#This Row],[destination_postal_code]],5)</f>
        <v>85205</v>
      </c>
      <c r="I456">
        <f>LEN(Table1[[#This Row],[destination_postal_code_short]])</f>
        <v>5</v>
      </c>
      <c r="J456" t="str">
        <f>_xlfn.XLOOKUP(Table1[[#This Row],[destination_postal_code_short]],Table3[Shipping postal code short],Table3[Shipping city],,0)</f>
        <v>Mesa</v>
      </c>
      <c r="K456" t="str">
        <f>_xlfn.XLOOKUP(Table1[[#This Row],[destination_postal_code_short]],Table3[Shipping postal code short],Table3[Shipping region],,0)</f>
        <v>Arizona</v>
      </c>
      <c r="L456">
        <v>0</v>
      </c>
      <c r="M456">
        <v>2.29</v>
      </c>
      <c r="N456">
        <v>8.81</v>
      </c>
    </row>
    <row r="457" spans="1:14" x14ac:dyDescent="0.2">
      <c r="A457" s="1">
        <v>43824</v>
      </c>
      <c r="B457" t="s">
        <v>487</v>
      </c>
      <c r="C457" t="s">
        <v>11</v>
      </c>
      <c r="D457" t="s">
        <v>11</v>
      </c>
      <c r="E457" t="s">
        <v>12</v>
      </c>
      <c r="F457" t="s">
        <v>24</v>
      </c>
      <c r="G457">
        <v>32351</v>
      </c>
      <c r="H457" t="str">
        <f>LEFT(Table1[[#This Row],[destination_postal_code]],5)</f>
        <v>32351</v>
      </c>
      <c r="I457">
        <f>LEN(Table1[[#This Row],[destination_postal_code_short]])</f>
        <v>5</v>
      </c>
      <c r="J457" t="str">
        <f>_xlfn.XLOOKUP(Table1[[#This Row],[destination_postal_code_short]],Table3[Shipping postal code short],Table3[Shipping city],,0)</f>
        <v>Quincy</v>
      </c>
      <c r="K457" t="str">
        <f>_xlfn.XLOOKUP(Table1[[#This Row],[destination_postal_code_short]],Table3[Shipping postal code short],Table3[Shipping region],,0)</f>
        <v>Florida</v>
      </c>
      <c r="L457">
        <v>0</v>
      </c>
      <c r="M457">
        <v>2.77</v>
      </c>
      <c r="N457">
        <v>10.23</v>
      </c>
    </row>
    <row r="458" spans="1:14" x14ac:dyDescent="0.2">
      <c r="A458" s="1">
        <v>43825</v>
      </c>
      <c r="B458" t="s">
        <v>489</v>
      </c>
      <c r="C458" t="s">
        <v>11</v>
      </c>
      <c r="D458" t="s">
        <v>11</v>
      </c>
      <c r="E458" t="s">
        <v>12</v>
      </c>
      <c r="F458" t="s">
        <v>24</v>
      </c>
      <c r="G458">
        <v>84062</v>
      </c>
      <c r="H458" t="str">
        <f>LEFT(Table1[[#This Row],[destination_postal_code]],5)</f>
        <v>84062</v>
      </c>
      <c r="I458">
        <f>LEN(Table1[[#This Row],[destination_postal_code_short]])</f>
        <v>5</v>
      </c>
      <c r="J458" t="str">
        <f>_xlfn.XLOOKUP(Table1[[#This Row],[destination_postal_code_short]],Table3[Shipping postal code short],Table3[Shipping city],,0)</f>
        <v>Pleasant Grove</v>
      </c>
      <c r="K458" t="str">
        <f>_xlfn.XLOOKUP(Table1[[#This Row],[destination_postal_code_short]],Table3[Shipping postal code short],Table3[Shipping region],,0)</f>
        <v>Utah</v>
      </c>
      <c r="L458">
        <v>0</v>
      </c>
      <c r="M458">
        <v>0.43</v>
      </c>
      <c r="N458">
        <v>7.42</v>
      </c>
    </row>
    <row r="459" spans="1:14" x14ac:dyDescent="0.2">
      <c r="A459" s="1">
        <v>43826</v>
      </c>
      <c r="B459" t="s">
        <v>490</v>
      </c>
      <c r="C459" t="s">
        <v>11</v>
      </c>
      <c r="D459" t="s">
        <v>11</v>
      </c>
      <c r="E459" t="s">
        <v>12</v>
      </c>
      <c r="F459" t="s">
        <v>16</v>
      </c>
      <c r="G459">
        <v>78741</v>
      </c>
      <c r="H459" t="str">
        <f>LEFT(Table1[[#This Row],[destination_postal_code]],5)</f>
        <v>78741</v>
      </c>
      <c r="I459">
        <f>LEN(Table1[[#This Row],[destination_postal_code_short]])</f>
        <v>5</v>
      </c>
      <c r="J459" t="str">
        <f>_xlfn.XLOOKUP(Table1[[#This Row],[destination_postal_code_short]],Table3[Shipping postal code short],Table3[Shipping city],,0)</f>
        <v>Austin</v>
      </c>
      <c r="K459" t="str">
        <f>_xlfn.XLOOKUP(Table1[[#This Row],[destination_postal_code_short]],Table3[Shipping postal code short],Table3[Shipping region],,0)</f>
        <v>Texas</v>
      </c>
      <c r="L459">
        <v>0</v>
      </c>
      <c r="M459">
        <v>1.25</v>
      </c>
      <c r="N459">
        <v>3.28</v>
      </c>
    </row>
    <row r="460" spans="1:14" x14ac:dyDescent="0.2">
      <c r="A460" s="1">
        <v>43826</v>
      </c>
      <c r="B460" t="s">
        <v>491</v>
      </c>
      <c r="C460" t="s">
        <v>11</v>
      </c>
      <c r="D460" t="s">
        <v>11</v>
      </c>
      <c r="E460" t="s">
        <v>12</v>
      </c>
      <c r="F460" t="s">
        <v>24</v>
      </c>
      <c r="G460">
        <v>84124</v>
      </c>
      <c r="H460" t="str">
        <f>LEFT(Table1[[#This Row],[destination_postal_code]],5)</f>
        <v>84124</v>
      </c>
      <c r="I460">
        <f>LEN(Table1[[#This Row],[destination_postal_code_short]])</f>
        <v>5</v>
      </c>
      <c r="J460" t="str">
        <f>_xlfn.XLOOKUP(Table1[[#This Row],[destination_postal_code_short]],Table3[Shipping postal code short],Table3[Shipping city],,0)</f>
        <v>Holladay</v>
      </c>
      <c r="K460" t="str">
        <f>_xlfn.XLOOKUP(Table1[[#This Row],[destination_postal_code_short]],Table3[Shipping postal code short],Table3[Shipping region],,0)</f>
        <v>Utah</v>
      </c>
      <c r="L460">
        <v>0</v>
      </c>
      <c r="M460">
        <v>0.43</v>
      </c>
      <c r="N460">
        <v>7.42</v>
      </c>
    </row>
    <row r="461" spans="1:14" x14ac:dyDescent="0.2">
      <c r="A461" s="1">
        <v>43828</v>
      </c>
      <c r="B461" t="s">
        <v>493</v>
      </c>
      <c r="C461" t="s">
        <v>11</v>
      </c>
      <c r="D461" t="s">
        <v>11</v>
      </c>
      <c r="E461" t="s">
        <v>12</v>
      </c>
      <c r="F461" t="s">
        <v>24</v>
      </c>
      <c r="G461">
        <v>84005</v>
      </c>
      <c r="H461" t="str">
        <f>LEFT(Table1[[#This Row],[destination_postal_code]],5)</f>
        <v>84005</v>
      </c>
      <c r="I461">
        <f>LEN(Table1[[#This Row],[destination_postal_code_short]])</f>
        <v>5</v>
      </c>
      <c r="J461" t="str">
        <f>_xlfn.XLOOKUP(Table1[[#This Row],[destination_postal_code_short]],Table3[Shipping postal code short],Table3[Shipping city],,0)</f>
        <v>Eagle Mountain</v>
      </c>
      <c r="K461" t="str">
        <f>_xlfn.XLOOKUP(Table1[[#This Row],[destination_postal_code_short]],Table3[Shipping postal code short],Table3[Shipping region],,0)</f>
        <v>Utah</v>
      </c>
      <c r="L461">
        <v>0</v>
      </c>
      <c r="M461">
        <v>0.43</v>
      </c>
      <c r="N461">
        <v>7.42</v>
      </c>
    </row>
    <row r="462" spans="1:14" x14ac:dyDescent="0.2">
      <c r="A462" s="1">
        <v>43828</v>
      </c>
      <c r="B462" t="s">
        <v>494</v>
      </c>
      <c r="C462" t="s">
        <v>11</v>
      </c>
      <c r="D462" t="s">
        <v>11</v>
      </c>
      <c r="E462" t="s">
        <v>12</v>
      </c>
      <c r="F462" t="s">
        <v>16</v>
      </c>
      <c r="G462">
        <v>84663</v>
      </c>
      <c r="H462" t="str">
        <f>LEFT(Table1[[#This Row],[destination_postal_code]],5)</f>
        <v>84663</v>
      </c>
      <c r="I462">
        <f>LEN(Table1[[#This Row],[destination_postal_code_short]])</f>
        <v>5</v>
      </c>
      <c r="J462" t="str">
        <f>_xlfn.XLOOKUP(Table1[[#This Row],[destination_postal_code_short]],Table3[Shipping postal code short],Table3[Shipping city],,0)</f>
        <v>Springville</v>
      </c>
      <c r="K462" t="str">
        <f>_xlfn.XLOOKUP(Table1[[#This Row],[destination_postal_code_short]],Table3[Shipping postal code short],Table3[Shipping region],,0)</f>
        <v>Utah</v>
      </c>
      <c r="L462">
        <v>0</v>
      </c>
      <c r="M462">
        <v>1.21</v>
      </c>
      <c r="N462">
        <v>3.18</v>
      </c>
    </row>
    <row r="463" spans="1:14" x14ac:dyDescent="0.2">
      <c r="A463" s="1">
        <v>43828</v>
      </c>
      <c r="B463" t="s">
        <v>495</v>
      </c>
      <c r="C463" t="s">
        <v>11</v>
      </c>
      <c r="D463" t="s">
        <v>11</v>
      </c>
      <c r="E463" t="s">
        <v>12</v>
      </c>
      <c r="F463" t="s">
        <v>24</v>
      </c>
      <c r="G463">
        <v>97217</v>
      </c>
      <c r="H463" t="str">
        <f>LEFT(Table1[[#This Row],[destination_postal_code]],5)</f>
        <v>97217</v>
      </c>
      <c r="I463">
        <f>LEN(Table1[[#This Row],[destination_postal_code_short]])</f>
        <v>5</v>
      </c>
      <c r="J463" t="str">
        <f>_xlfn.XLOOKUP(Table1[[#This Row],[destination_postal_code_short]],Table3[Shipping postal code short],Table3[Shipping city],,0)</f>
        <v>Portland</v>
      </c>
      <c r="K463" t="str">
        <f>_xlfn.XLOOKUP(Table1[[#This Row],[destination_postal_code_short]],Table3[Shipping postal code short],Table3[Shipping region],,0)</f>
        <v>Oregon</v>
      </c>
      <c r="L463">
        <v>0</v>
      </c>
      <c r="M463">
        <v>1.9</v>
      </c>
      <c r="N463">
        <v>8.5</v>
      </c>
    </row>
    <row r="464" spans="1:14" x14ac:dyDescent="0.2">
      <c r="A464" s="1">
        <v>43828</v>
      </c>
      <c r="B464" t="s">
        <v>492</v>
      </c>
      <c r="C464" t="s">
        <v>11</v>
      </c>
      <c r="D464" t="s">
        <v>11</v>
      </c>
      <c r="E464" t="s">
        <v>12</v>
      </c>
      <c r="F464" t="s">
        <v>24</v>
      </c>
      <c r="G464">
        <v>84332</v>
      </c>
      <c r="H464" t="str">
        <f>LEFT(Table1[[#This Row],[destination_postal_code]],5)</f>
        <v>84332</v>
      </c>
      <c r="I464">
        <f>LEN(Table1[[#This Row],[destination_postal_code_short]])</f>
        <v>5</v>
      </c>
      <c r="J464" t="str">
        <f>_xlfn.XLOOKUP(Table1[[#This Row],[destination_postal_code_short]],Table3[Shipping postal code short],Table3[Shipping city],,0)</f>
        <v>Providence</v>
      </c>
      <c r="K464" t="str">
        <f>_xlfn.XLOOKUP(Table1[[#This Row],[destination_postal_code_short]],Table3[Shipping postal code short],Table3[Shipping region],,0)</f>
        <v>Utah</v>
      </c>
      <c r="L464">
        <v>0</v>
      </c>
      <c r="M464">
        <v>1.04</v>
      </c>
      <c r="N464">
        <v>7.71</v>
      </c>
    </row>
    <row r="465" spans="1:14" x14ac:dyDescent="0.2">
      <c r="A465" s="1">
        <v>43832</v>
      </c>
      <c r="B465" t="s">
        <v>508</v>
      </c>
      <c r="C465" t="s">
        <v>11</v>
      </c>
      <c r="D465" t="s">
        <v>11</v>
      </c>
      <c r="E465" t="s">
        <v>12</v>
      </c>
      <c r="F465" t="s">
        <v>24</v>
      </c>
      <c r="G465">
        <v>84606</v>
      </c>
      <c r="H465" t="str">
        <f>LEFT(Table1[[#This Row],[destination_postal_code]],5)</f>
        <v>84606</v>
      </c>
      <c r="I465">
        <f>LEN(Table1[[#This Row],[destination_postal_code_short]])</f>
        <v>5</v>
      </c>
      <c r="J465" t="str">
        <f>_xlfn.XLOOKUP(Table1[[#This Row],[destination_postal_code_short]],Table3[Shipping postal code short],Table3[Shipping city],,0)</f>
        <v>Provo</v>
      </c>
      <c r="K465" t="str">
        <f>_xlfn.XLOOKUP(Table1[[#This Row],[destination_postal_code_short]],Table3[Shipping postal code short],Table3[Shipping region],,0)</f>
        <v>Utah</v>
      </c>
      <c r="L465">
        <v>0</v>
      </c>
      <c r="M465">
        <v>1.04</v>
      </c>
      <c r="N465">
        <v>7.71</v>
      </c>
    </row>
    <row r="466" spans="1:14" x14ac:dyDescent="0.2">
      <c r="A466" s="1">
        <v>43832</v>
      </c>
      <c r="B466" t="s">
        <v>513</v>
      </c>
      <c r="C466" t="s">
        <v>11</v>
      </c>
      <c r="D466" t="s">
        <v>11</v>
      </c>
      <c r="E466" t="s">
        <v>12</v>
      </c>
      <c r="F466" t="s">
        <v>24</v>
      </c>
      <c r="G466">
        <v>96717</v>
      </c>
      <c r="H466" t="str">
        <f>LEFT(Table1[[#This Row],[destination_postal_code]],5)</f>
        <v>96717</v>
      </c>
      <c r="I466">
        <f>LEN(Table1[[#This Row],[destination_postal_code_short]])</f>
        <v>5</v>
      </c>
      <c r="J466" t="str">
        <f>_xlfn.XLOOKUP(Table1[[#This Row],[destination_postal_code_short]],Table3[Shipping postal code short],Table3[Shipping city],,0)</f>
        <v>Hauula</v>
      </c>
      <c r="K466" t="str">
        <f>_xlfn.XLOOKUP(Table1[[#This Row],[destination_postal_code_short]],Table3[Shipping postal code short],Table3[Shipping region],,0)</f>
        <v>Hawaii</v>
      </c>
      <c r="L466">
        <v>0</v>
      </c>
      <c r="M466">
        <v>3.34</v>
      </c>
      <c r="N466">
        <v>10.86</v>
      </c>
    </row>
    <row r="467" spans="1:14" x14ac:dyDescent="0.2">
      <c r="A467" s="1">
        <v>43832</v>
      </c>
      <c r="B467" t="s">
        <v>506</v>
      </c>
      <c r="C467" t="s">
        <v>11</v>
      </c>
      <c r="D467" t="s">
        <v>11</v>
      </c>
      <c r="E467" t="s">
        <v>12</v>
      </c>
      <c r="F467" t="s">
        <v>24</v>
      </c>
      <c r="G467">
        <v>92833</v>
      </c>
      <c r="H467" t="str">
        <f>LEFT(Table1[[#This Row],[destination_postal_code]],5)</f>
        <v>92833</v>
      </c>
      <c r="I467">
        <f>LEN(Table1[[#This Row],[destination_postal_code_short]])</f>
        <v>5</v>
      </c>
      <c r="J467" t="str">
        <f>_xlfn.XLOOKUP(Table1[[#This Row],[destination_postal_code_short]],Table3[Shipping postal code short],Table3[Shipping city],,0)</f>
        <v>Fullerton</v>
      </c>
      <c r="K467" t="str">
        <f>_xlfn.XLOOKUP(Table1[[#This Row],[destination_postal_code_short]],Table3[Shipping postal code short],Table3[Shipping region],,0)</f>
        <v>California</v>
      </c>
      <c r="L467">
        <v>0</v>
      </c>
      <c r="M467">
        <v>1.57</v>
      </c>
      <c r="N467">
        <v>7.88</v>
      </c>
    </row>
    <row r="468" spans="1:14" x14ac:dyDescent="0.2">
      <c r="A468" s="1">
        <v>43832</v>
      </c>
      <c r="B468" t="s">
        <v>510</v>
      </c>
      <c r="C468" t="s">
        <v>11</v>
      </c>
      <c r="D468" t="s">
        <v>11</v>
      </c>
      <c r="E468" t="s">
        <v>12</v>
      </c>
      <c r="F468" t="s">
        <v>24</v>
      </c>
      <c r="G468">
        <v>96762</v>
      </c>
      <c r="H468" t="str">
        <f>LEFT(Table1[[#This Row],[destination_postal_code]],5)</f>
        <v>96762</v>
      </c>
      <c r="I468">
        <f>LEN(Table1[[#This Row],[destination_postal_code_short]])</f>
        <v>5</v>
      </c>
      <c r="J468" t="str">
        <f>_xlfn.XLOOKUP(Table1[[#This Row],[destination_postal_code_short]],Table3[Shipping postal code short],Table3[Shipping city],,0)</f>
        <v>Laie</v>
      </c>
      <c r="K468" t="str">
        <f>_xlfn.XLOOKUP(Table1[[#This Row],[destination_postal_code_short]],Table3[Shipping postal code short],Table3[Shipping region],,0)</f>
        <v>Hawaii</v>
      </c>
      <c r="L468">
        <v>0</v>
      </c>
      <c r="M468">
        <v>3.77</v>
      </c>
      <c r="N468">
        <v>15.28</v>
      </c>
    </row>
    <row r="469" spans="1:14" x14ac:dyDescent="0.2">
      <c r="A469" s="1">
        <v>43832</v>
      </c>
      <c r="B469" t="s">
        <v>507</v>
      </c>
      <c r="C469" t="s">
        <v>11</v>
      </c>
      <c r="D469" t="s">
        <v>11</v>
      </c>
      <c r="E469" t="s">
        <v>12</v>
      </c>
      <c r="F469" t="s">
        <v>24</v>
      </c>
      <c r="G469">
        <v>84332</v>
      </c>
      <c r="H469" t="str">
        <f>LEFT(Table1[[#This Row],[destination_postal_code]],5)</f>
        <v>84332</v>
      </c>
      <c r="I469">
        <f>LEN(Table1[[#This Row],[destination_postal_code_short]])</f>
        <v>5</v>
      </c>
      <c r="J469" t="str">
        <f>_xlfn.XLOOKUP(Table1[[#This Row],[destination_postal_code_short]],Table3[Shipping postal code short],Table3[Shipping city],,0)</f>
        <v>Providence</v>
      </c>
      <c r="K469" t="str">
        <f>_xlfn.XLOOKUP(Table1[[#This Row],[destination_postal_code_short]],Table3[Shipping postal code short],Table3[Shipping region],,0)</f>
        <v>Utah</v>
      </c>
      <c r="L469">
        <v>0</v>
      </c>
      <c r="M469">
        <v>0.69</v>
      </c>
      <c r="N469">
        <v>7.61</v>
      </c>
    </row>
    <row r="470" spans="1:14" x14ac:dyDescent="0.2">
      <c r="A470" s="1">
        <v>43831</v>
      </c>
      <c r="B470" t="s">
        <v>504</v>
      </c>
      <c r="C470" t="s">
        <v>11</v>
      </c>
      <c r="D470" t="s">
        <v>11</v>
      </c>
      <c r="E470" t="s">
        <v>12</v>
      </c>
      <c r="F470" t="s">
        <v>24</v>
      </c>
      <c r="G470">
        <v>72120</v>
      </c>
      <c r="H470" t="str">
        <f>LEFT(Table1[[#This Row],[destination_postal_code]],5)</f>
        <v>72120</v>
      </c>
      <c r="I470">
        <f>LEN(Table1[[#This Row],[destination_postal_code_short]])</f>
        <v>5</v>
      </c>
      <c r="J470" t="str">
        <f>_xlfn.XLOOKUP(Table1[[#This Row],[destination_postal_code_short]],Table3[Shipping postal code short],Table3[Shipping city],,0)</f>
        <v>Sherwood</v>
      </c>
      <c r="K470" t="str">
        <f>_xlfn.XLOOKUP(Table1[[#This Row],[destination_postal_code_short]],Table3[Shipping postal code short],Table3[Shipping region],,0)</f>
        <v>Arkansas</v>
      </c>
      <c r="L470">
        <v>0</v>
      </c>
      <c r="M470">
        <v>3.03</v>
      </c>
      <c r="N470">
        <v>15.67</v>
      </c>
    </row>
    <row r="471" spans="1:14" x14ac:dyDescent="0.2">
      <c r="A471" s="1">
        <v>43832</v>
      </c>
      <c r="B471" t="s">
        <v>509</v>
      </c>
      <c r="C471" t="s">
        <v>11</v>
      </c>
      <c r="D471" t="s">
        <v>11</v>
      </c>
      <c r="E471" t="s">
        <v>12</v>
      </c>
      <c r="F471" t="s">
        <v>24</v>
      </c>
      <c r="G471">
        <v>73071</v>
      </c>
      <c r="H471" t="str">
        <f>LEFT(Table1[[#This Row],[destination_postal_code]],5)</f>
        <v>73071</v>
      </c>
      <c r="I471">
        <f>LEN(Table1[[#This Row],[destination_postal_code_short]])</f>
        <v>5</v>
      </c>
      <c r="J471" t="str">
        <f>_xlfn.XLOOKUP(Table1[[#This Row],[destination_postal_code_short]],Table3[Shipping postal code short],Table3[Shipping city],,0)</f>
        <v>NORMAN</v>
      </c>
      <c r="K471" t="str">
        <f>_xlfn.XLOOKUP(Table1[[#This Row],[destination_postal_code_short]],Table3[Shipping postal code short],Table3[Shipping region],,0)</f>
        <v>Oklahoma</v>
      </c>
      <c r="L471">
        <v>0</v>
      </c>
      <c r="M471">
        <v>1.9</v>
      </c>
      <c r="N471">
        <v>8.5</v>
      </c>
    </row>
    <row r="472" spans="1:14" x14ac:dyDescent="0.2">
      <c r="A472" s="1">
        <v>43832</v>
      </c>
      <c r="B472" t="s">
        <v>511</v>
      </c>
      <c r="C472" t="s">
        <v>11</v>
      </c>
      <c r="D472" t="s">
        <v>11</v>
      </c>
      <c r="E472" t="s">
        <v>12</v>
      </c>
      <c r="F472" t="s">
        <v>24</v>
      </c>
      <c r="G472">
        <v>33844</v>
      </c>
      <c r="H472" t="str">
        <f>LEFT(Table1[[#This Row],[destination_postal_code]],5)</f>
        <v>33844</v>
      </c>
      <c r="I472">
        <f>LEN(Table1[[#This Row],[destination_postal_code_short]])</f>
        <v>5</v>
      </c>
      <c r="J472" t="str">
        <f>_xlfn.XLOOKUP(Table1[[#This Row],[destination_postal_code_short]],Table3[Shipping postal code short],Table3[Shipping city],,0)</f>
        <v>Haines City</v>
      </c>
      <c r="K472" t="str">
        <f>_xlfn.XLOOKUP(Table1[[#This Row],[destination_postal_code_short]],Table3[Shipping postal code short],Table3[Shipping region],,0)</f>
        <v>Florida</v>
      </c>
      <c r="L472">
        <v>0</v>
      </c>
      <c r="M472">
        <v>5.05</v>
      </c>
      <c r="N472">
        <v>20.399999999999999</v>
      </c>
    </row>
    <row r="473" spans="1:14" x14ac:dyDescent="0.2">
      <c r="A473" s="1">
        <v>43832</v>
      </c>
      <c r="B473" t="s">
        <v>515</v>
      </c>
      <c r="C473" t="s">
        <v>11</v>
      </c>
      <c r="D473" t="s">
        <v>11</v>
      </c>
      <c r="E473" t="s">
        <v>12</v>
      </c>
      <c r="F473" t="s">
        <v>24</v>
      </c>
      <c r="G473">
        <v>80220</v>
      </c>
      <c r="H473" t="str">
        <f>LEFT(Table1[[#This Row],[destination_postal_code]],5)</f>
        <v>80220</v>
      </c>
      <c r="I473">
        <f>LEN(Table1[[#This Row],[destination_postal_code_short]])</f>
        <v>5</v>
      </c>
      <c r="J473" t="str">
        <f>_xlfn.XLOOKUP(Table1[[#This Row],[destination_postal_code_short]],Table3[Shipping postal code short],Table3[Shipping city],,0)</f>
        <v>Denver</v>
      </c>
      <c r="K473" t="str">
        <f>_xlfn.XLOOKUP(Table1[[#This Row],[destination_postal_code_short]],Table3[Shipping postal code short],Table3[Shipping region],,0)</f>
        <v>Colorado</v>
      </c>
      <c r="L473">
        <v>0</v>
      </c>
      <c r="M473">
        <v>2.29</v>
      </c>
      <c r="N473">
        <v>8.81</v>
      </c>
    </row>
    <row r="474" spans="1:14" x14ac:dyDescent="0.2">
      <c r="A474" s="1">
        <v>43831</v>
      </c>
      <c r="B474" t="s">
        <v>505</v>
      </c>
      <c r="C474" t="s">
        <v>11</v>
      </c>
      <c r="D474" t="s">
        <v>11</v>
      </c>
      <c r="E474" t="s">
        <v>12</v>
      </c>
      <c r="F474" t="s">
        <v>16</v>
      </c>
      <c r="G474">
        <v>97217</v>
      </c>
      <c r="H474" t="str">
        <f>LEFT(Table1[[#This Row],[destination_postal_code]],5)</f>
        <v>97217</v>
      </c>
      <c r="I474">
        <f>LEN(Table1[[#This Row],[destination_postal_code_short]])</f>
        <v>5</v>
      </c>
      <c r="J474" t="str">
        <f>_xlfn.XLOOKUP(Table1[[#This Row],[destination_postal_code_short]],Table3[Shipping postal code short],Table3[Shipping city],,0)</f>
        <v>Portland</v>
      </c>
      <c r="K474" t="str">
        <f>_xlfn.XLOOKUP(Table1[[#This Row],[destination_postal_code_short]],Table3[Shipping postal code short],Table3[Shipping region],,0)</f>
        <v>Oregon</v>
      </c>
      <c r="L474">
        <v>0</v>
      </c>
      <c r="M474">
        <v>1.39</v>
      </c>
      <c r="N474">
        <v>3.96</v>
      </c>
    </row>
    <row r="475" spans="1:14" x14ac:dyDescent="0.2">
      <c r="A475" s="1">
        <v>43831</v>
      </c>
      <c r="B475" t="s">
        <v>496</v>
      </c>
      <c r="C475" t="s">
        <v>11</v>
      </c>
      <c r="D475" t="s">
        <v>11</v>
      </c>
      <c r="E475" t="s">
        <v>12</v>
      </c>
      <c r="F475" t="s">
        <v>24</v>
      </c>
      <c r="G475">
        <v>93722</v>
      </c>
      <c r="H475" t="str">
        <f>LEFT(Table1[[#This Row],[destination_postal_code]],5)</f>
        <v>93722</v>
      </c>
      <c r="I475">
        <f>LEN(Table1[[#This Row],[destination_postal_code_short]])</f>
        <v>5</v>
      </c>
      <c r="J475" t="str">
        <f>_xlfn.XLOOKUP(Table1[[#This Row],[destination_postal_code_short]],Table3[Shipping postal code short],Table3[Shipping city],,0)</f>
        <v>Fresno</v>
      </c>
      <c r="K475" t="str">
        <f>_xlfn.XLOOKUP(Table1[[#This Row],[destination_postal_code_short]],Table3[Shipping postal code short],Table3[Shipping region],,0)</f>
        <v>California</v>
      </c>
      <c r="L475">
        <v>0</v>
      </c>
      <c r="M475">
        <v>1.57</v>
      </c>
      <c r="N475">
        <v>7.88</v>
      </c>
    </row>
    <row r="476" spans="1:14" x14ac:dyDescent="0.2">
      <c r="A476" s="1">
        <v>43831</v>
      </c>
      <c r="B476" t="s">
        <v>502</v>
      </c>
      <c r="C476" t="s">
        <v>11</v>
      </c>
      <c r="D476" t="s">
        <v>11</v>
      </c>
      <c r="E476" t="s">
        <v>12</v>
      </c>
      <c r="F476" t="s">
        <v>16</v>
      </c>
      <c r="G476">
        <v>28721</v>
      </c>
      <c r="H476" t="str">
        <f>LEFT(Table1[[#This Row],[destination_postal_code]],5)</f>
        <v>28721</v>
      </c>
      <c r="I476">
        <f>LEN(Table1[[#This Row],[destination_postal_code_short]])</f>
        <v>5</v>
      </c>
      <c r="J476" t="str">
        <f>_xlfn.XLOOKUP(Table1[[#This Row],[destination_postal_code_short]],Table3[Shipping postal code short],Table3[Shipping city],,0)</f>
        <v>Clyde</v>
      </c>
      <c r="K476" t="str">
        <f>_xlfn.XLOOKUP(Table1[[#This Row],[destination_postal_code_short]],Table3[Shipping postal code short],Table3[Shipping region],,0)</f>
        <v>North Carolina</v>
      </c>
      <c r="L476">
        <v>0</v>
      </c>
      <c r="M476">
        <v>0.98</v>
      </c>
      <c r="N476">
        <v>2.96</v>
      </c>
    </row>
    <row r="477" spans="1:14" x14ac:dyDescent="0.2">
      <c r="A477" s="1">
        <v>43831</v>
      </c>
      <c r="B477" t="s">
        <v>500</v>
      </c>
      <c r="C477" t="s">
        <v>11</v>
      </c>
      <c r="D477" t="s">
        <v>11</v>
      </c>
      <c r="E477" t="s">
        <v>12</v>
      </c>
      <c r="F477" t="s">
        <v>16</v>
      </c>
      <c r="G477">
        <v>73075</v>
      </c>
      <c r="H477" t="str">
        <f>LEFT(Table1[[#This Row],[destination_postal_code]],5)</f>
        <v>73075</v>
      </c>
      <c r="I477">
        <f>LEN(Table1[[#This Row],[destination_postal_code_short]])</f>
        <v>5</v>
      </c>
      <c r="J477" t="str">
        <f>_xlfn.XLOOKUP(Table1[[#This Row],[destination_postal_code_short]],Table3[Shipping postal code short],Table3[Shipping city],,0)</f>
        <v>Pauls Valley</v>
      </c>
      <c r="K477" t="str">
        <f>_xlfn.XLOOKUP(Table1[[#This Row],[destination_postal_code_short]],Table3[Shipping postal code short],Table3[Shipping region],,0)</f>
        <v>Oklahoma</v>
      </c>
      <c r="L477">
        <v>0</v>
      </c>
      <c r="M477">
        <v>1.02</v>
      </c>
      <c r="N477">
        <v>2.76</v>
      </c>
    </row>
    <row r="478" spans="1:14" x14ac:dyDescent="0.2">
      <c r="A478" s="1">
        <v>43831</v>
      </c>
      <c r="B478" t="s">
        <v>501</v>
      </c>
      <c r="C478" t="s">
        <v>11</v>
      </c>
      <c r="D478" t="s">
        <v>11</v>
      </c>
      <c r="E478" t="s">
        <v>12</v>
      </c>
      <c r="F478" t="s">
        <v>24</v>
      </c>
      <c r="G478">
        <v>84058</v>
      </c>
      <c r="H478" t="str">
        <f>LEFT(Table1[[#This Row],[destination_postal_code]],5)</f>
        <v>84058</v>
      </c>
      <c r="I478">
        <f>LEN(Table1[[#This Row],[destination_postal_code_short]])</f>
        <v>5</v>
      </c>
      <c r="J478" t="str">
        <f>_xlfn.XLOOKUP(Table1[[#This Row],[destination_postal_code_short]],Table3[Shipping postal code short],Table3[Shipping city],,0)</f>
        <v>Orem</v>
      </c>
      <c r="K478" t="str">
        <f>_xlfn.XLOOKUP(Table1[[#This Row],[destination_postal_code_short]],Table3[Shipping postal code short],Table3[Shipping region],,0)</f>
        <v>Utah</v>
      </c>
      <c r="L478">
        <v>0</v>
      </c>
      <c r="M478">
        <v>0.43</v>
      </c>
      <c r="N478">
        <v>7.42</v>
      </c>
    </row>
    <row r="479" spans="1:14" x14ac:dyDescent="0.2">
      <c r="A479" s="1">
        <v>43831</v>
      </c>
      <c r="B479" t="s">
        <v>499</v>
      </c>
      <c r="C479" t="s">
        <v>11</v>
      </c>
      <c r="D479" t="s">
        <v>11</v>
      </c>
      <c r="E479" t="s">
        <v>12</v>
      </c>
      <c r="F479" t="s">
        <v>24</v>
      </c>
      <c r="G479">
        <v>84601</v>
      </c>
      <c r="H479" t="str">
        <f>LEFT(Table1[[#This Row],[destination_postal_code]],5)</f>
        <v>84601</v>
      </c>
      <c r="I479">
        <f>LEN(Table1[[#This Row],[destination_postal_code_short]])</f>
        <v>5</v>
      </c>
      <c r="J479" t="str">
        <f>_xlfn.XLOOKUP(Table1[[#This Row],[destination_postal_code_short]],Table3[Shipping postal code short],Table3[Shipping city],,0)</f>
        <v>Provo</v>
      </c>
      <c r="K479" t="str">
        <f>_xlfn.XLOOKUP(Table1[[#This Row],[destination_postal_code_short]],Table3[Shipping postal code short],Table3[Shipping region],,0)</f>
        <v>Utah</v>
      </c>
      <c r="L479">
        <v>0</v>
      </c>
      <c r="M479">
        <v>0.43</v>
      </c>
      <c r="N479">
        <v>7.42</v>
      </c>
    </row>
    <row r="480" spans="1:14" x14ac:dyDescent="0.2">
      <c r="A480" s="1">
        <v>43831</v>
      </c>
      <c r="B480" t="s">
        <v>503</v>
      </c>
      <c r="C480" t="s">
        <v>11</v>
      </c>
      <c r="D480" t="s">
        <v>11</v>
      </c>
      <c r="E480" t="s">
        <v>12</v>
      </c>
      <c r="F480" t="s">
        <v>16</v>
      </c>
      <c r="G480">
        <v>84663</v>
      </c>
      <c r="H480" t="str">
        <f>LEFT(Table1[[#This Row],[destination_postal_code]],5)</f>
        <v>84663</v>
      </c>
      <c r="I480">
        <f>LEN(Table1[[#This Row],[destination_postal_code_short]])</f>
        <v>5</v>
      </c>
      <c r="J480" t="str">
        <f>_xlfn.XLOOKUP(Table1[[#This Row],[destination_postal_code_short]],Table3[Shipping postal code short],Table3[Shipping city],,0)</f>
        <v>Springville</v>
      </c>
      <c r="K480" t="str">
        <f>_xlfn.XLOOKUP(Table1[[#This Row],[destination_postal_code_short]],Table3[Shipping postal code short],Table3[Shipping region],,0)</f>
        <v>Utah</v>
      </c>
      <c r="L480">
        <v>0</v>
      </c>
      <c r="M480">
        <v>1.21</v>
      </c>
      <c r="N480">
        <v>3.18</v>
      </c>
    </row>
    <row r="481" spans="1:14" x14ac:dyDescent="0.2">
      <c r="A481" s="1">
        <v>43831</v>
      </c>
      <c r="B481" t="s">
        <v>498</v>
      </c>
      <c r="C481" t="s">
        <v>11</v>
      </c>
      <c r="D481" t="s">
        <v>11</v>
      </c>
      <c r="E481" t="s">
        <v>12</v>
      </c>
      <c r="F481" t="s">
        <v>24</v>
      </c>
      <c r="G481">
        <v>84120</v>
      </c>
      <c r="H481" t="str">
        <f>LEFT(Table1[[#This Row],[destination_postal_code]],5)</f>
        <v>84120</v>
      </c>
      <c r="I481">
        <f>LEN(Table1[[#This Row],[destination_postal_code_short]])</f>
        <v>5</v>
      </c>
      <c r="J481" t="str">
        <f>_xlfn.XLOOKUP(Table1[[#This Row],[destination_postal_code_short]],Table3[Shipping postal code short],Table3[Shipping city],,0)</f>
        <v>West Valley City</v>
      </c>
      <c r="K481" t="str">
        <f>_xlfn.XLOOKUP(Table1[[#This Row],[destination_postal_code_short]],Table3[Shipping postal code short],Table3[Shipping region],,0)</f>
        <v>Utah</v>
      </c>
      <c r="L481">
        <v>0</v>
      </c>
      <c r="M481">
        <v>0.43</v>
      </c>
      <c r="N481">
        <v>7.42</v>
      </c>
    </row>
    <row r="482" spans="1:14" x14ac:dyDescent="0.2">
      <c r="A482" s="1">
        <v>43831</v>
      </c>
      <c r="B482" t="s">
        <v>497</v>
      </c>
      <c r="C482" t="s">
        <v>11</v>
      </c>
      <c r="D482" t="s">
        <v>11</v>
      </c>
      <c r="E482" t="s">
        <v>12</v>
      </c>
      <c r="F482" t="s">
        <v>16</v>
      </c>
      <c r="G482">
        <v>84042</v>
      </c>
      <c r="H482" t="str">
        <f>LEFT(Table1[[#This Row],[destination_postal_code]],5)</f>
        <v>84042</v>
      </c>
      <c r="I482">
        <f>LEN(Table1[[#This Row],[destination_postal_code_short]])</f>
        <v>5</v>
      </c>
      <c r="J482" t="str">
        <f>_xlfn.XLOOKUP(Table1[[#This Row],[destination_postal_code_short]],Table3[Shipping postal code short],Table3[Shipping city],,0)</f>
        <v>Lindon</v>
      </c>
      <c r="K482" t="str">
        <f>_xlfn.XLOOKUP(Table1[[#This Row],[destination_postal_code_short]],Table3[Shipping postal code short],Table3[Shipping region],,0)</f>
        <v>Utah</v>
      </c>
      <c r="L482">
        <v>0</v>
      </c>
      <c r="M482">
        <v>1</v>
      </c>
      <c r="N482">
        <v>2.66</v>
      </c>
    </row>
    <row r="483" spans="1:14" x14ac:dyDescent="0.2">
      <c r="A483" s="1">
        <v>43832</v>
      </c>
      <c r="B483" t="s">
        <v>512</v>
      </c>
      <c r="C483" t="s">
        <v>11</v>
      </c>
      <c r="D483" t="s">
        <v>11</v>
      </c>
      <c r="E483" t="s">
        <v>12</v>
      </c>
      <c r="F483" t="s">
        <v>24</v>
      </c>
      <c r="G483">
        <v>89107</v>
      </c>
      <c r="H483" t="str">
        <f>LEFT(Table1[[#This Row],[destination_postal_code]],5)</f>
        <v>89107</v>
      </c>
      <c r="I483">
        <f>LEN(Table1[[#This Row],[destination_postal_code_short]])</f>
        <v>5</v>
      </c>
      <c r="J483" t="str">
        <f>_xlfn.XLOOKUP(Table1[[#This Row],[destination_postal_code_short]],Table3[Shipping postal code short],Table3[Shipping city],,0)</f>
        <v>Las Vegas</v>
      </c>
      <c r="K483" t="str">
        <f>_xlfn.XLOOKUP(Table1[[#This Row],[destination_postal_code_short]],Table3[Shipping postal code short],Table3[Shipping region],,0)</f>
        <v>Nevada</v>
      </c>
      <c r="L483">
        <v>0</v>
      </c>
      <c r="M483">
        <v>2.16</v>
      </c>
      <c r="N483">
        <v>8.34</v>
      </c>
    </row>
    <row r="484" spans="1:14" x14ac:dyDescent="0.2">
      <c r="A484" s="1">
        <v>43833</v>
      </c>
      <c r="B484" t="s">
        <v>516</v>
      </c>
      <c r="C484" t="s">
        <v>11</v>
      </c>
      <c r="D484" t="s">
        <v>11</v>
      </c>
      <c r="E484" t="s">
        <v>12</v>
      </c>
      <c r="F484" t="s">
        <v>24</v>
      </c>
      <c r="G484">
        <v>72120</v>
      </c>
      <c r="H484" t="str">
        <f>LEFT(Table1[[#This Row],[destination_postal_code]],5)</f>
        <v>72120</v>
      </c>
      <c r="I484">
        <f>LEN(Table1[[#This Row],[destination_postal_code_short]])</f>
        <v>5</v>
      </c>
      <c r="J484" t="str">
        <f>_xlfn.XLOOKUP(Table1[[#This Row],[destination_postal_code_short]],Table3[Shipping postal code short],Table3[Shipping city],,0)</f>
        <v>Sherwood</v>
      </c>
      <c r="K484" t="str">
        <f>_xlfn.XLOOKUP(Table1[[#This Row],[destination_postal_code_short]],Table3[Shipping postal code short],Table3[Shipping region],,0)</f>
        <v>Arkansas</v>
      </c>
      <c r="L484">
        <v>0</v>
      </c>
      <c r="M484">
        <v>1.5</v>
      </c>
      <c r="N484">
        <v>9.6999999999999993</v>
      </c>
    </row>
    <row r="485" spans="1:14" x14ac:dyDescent="0.2">
      <c r="A485" s="1">
        <v>43833</v>
      </c>
      <c r="B485" t="s">
        <v>518</v>
      </c>
      <c r="C485" t="s">
        <v>11</v>
      </c>
      <c r="D485" t="s">
        <v>11</v>
      </c>
      <c r="E485" t="s">
        <v>12</v>
      </c>
      <c r="F485" t="s">
        <v>16</v>
      </c>
      <c r="G485">
        <v>80021</v>
      </c>
      <c r="H485" t="str">
        <f>LEFT(Table1[[#This Row],[destination_postal_code]],5)</f>
        <v>80021</v>
      </c>
      <c r="I485">
        <f>LEN(Table1[[#This Row],[destination_postal_code_short]])</f>
        <v>5</v>
      </c>
      <c r="J485" t="str">
        <f>_xlfn.XLOOKUP(Table1[[#This Row],[destination_postal_code_short]],Table3[Shipping postal code short],Table3[Shipping city],,0)</f>
        <v>Broomfield</v>
      </c>
      <c r="K485" t="str">
        <f>_xlfn.XLOOKUP(Table1[[#This Row],[destination_postal_code_short]],Table3[Shipping postal code short],Table3[Shipping region],,0)</f>
        <v>Colorado</v>
      </c>
      <c r="L485">
        <v>0</v>
      </c>
      <c r="M485">
        <v>2.83</v>
      </c>
      <c r="N485">
        <v>5.0199999999999996</v>
      </c>
    </row>
    <row r="486" spans="1:14" x14ac:dyDescent="0.2">
      <c r="A486" s="1">
        <v>43833</v>
      </c>
      <c r="B486" t="s">
        <v>520</v>
      </c>
      <c r="C486" t="s">
        <v>11</v>
      </c>
      <c r="D486" t="s">
        <v>11</v>
      </c>
      <c r="E486" t="s">
        <v>12</v>
      </c>
      <c r="F486" t="s">
        <v>16</v>
      </c>
      <c r="G486">
        <v>58801</v>
      </c>
      <c r="H486" t="str">
        <f>LEFT(Table1[[#This Row],[destination_postal_code]],5)</f>
        <v>58801</v>
      </c>
      <c r="I486">
        <f>LEN(Table1[[#This Row],[destination_postal_code_short]])</f>
        <v>5</v>
      </c>
      <c r="J486" t="str">
        <f>_xlfn.XLOOKUP(Table1[[#This Row],[destination_postal_code_short]],Table3[Shipping postal code short],Table3[Shipping city],,0)</f>
        <v>Williston</v>
      </c>
      <c r="K486" t="str">
        <f>_xlfn.XLOOKUP(Table1[[#This Row],[destination_postal_code_short]],Table3[Shipping postal code short],Table3[Shipping region],,0)</f>
        <v>North Dakota</v>
      </c>
      <c r="L486">
        <v>0</v>
      </c>
      <c r="M486">
        <v>1.39</v>
      </c>
      <c r="N486">
        <v>3.96</v>
      </c>
    </row>
    <row r="487" spans="1:14" x14ac:dyDescent="0.2">
      <c r="A487" s="1">
        <v>43833</v>
      </c>
      <c r="B487" t="s">
        <v>517</v>
      </c>
      <c r="C487" t="s">
        <v>11</v>
      </c>
      <c r="D487" t="s">
        <v>11</v>
      </c>
      <c r="E487" t="s">
        <v>12</v>
      </c>
      <c r="F487" t="s">
        <v>24</v>
      </c>
      <c r="G487">
        <v>84005</v>
      </c>
      <c r="H487" t="str">
        <f>LEFT(Table1[[#This Row],[destination_postal_code]],5)</f>
        <v>84005</v>
      </c>
      <c r="I487">
        <f>LEN(Table1[[#This Row],[destination_postal_code_short]])</f>
        <v>5</v>
      </c>
      <c r="J487" t="str">
        <f>_xlfn.XLOOKUP(Table1[[#This Row],[destination_postal_code_short]],Table3[Shipping postal code short],Table3[Shipping city],,0)</f>
        <v>Eagle Mountain</v>
      </c>
      <c r="K487" t="str">
        <f>_xlfn.XLOOKUP(Table1[[#This Row],[destination_postal_code_short]],Table3[Shipping postal code short],Table3[Shipping region],,0)</f>
        <v>Utah</v>
      </c>
      <c r="L487">
        <v>0</v>
      </c>
      <c r="M487">
        <v>0.43</v>
      </c>
      <c r="N487">
        <v>7.42</v>
      </c>
    </row>
    <row r="488" spans="1:14" x14ac:dyDescent="0.2">
      <c r="A488" s="1">
        <v>43833</v>
      </c>
      <c r="B488" t="s">
        <v>519</v>
      </c>
      <c r="C488" t="s">
        <v>11</v>
      </c>
      <c r="D488" t="s">
        <v>11</v>
      </c>
      <c r="E488" t="s">
        <v>12</v>
      </c>
      <c r="F488" t="s">
        <v>16</v>
      </c>
      <c r="G488">
        <v>73071</v>
      </c>
      <c r="H488" t="str">
        <f>LEFT(Table1[[#This Row],[destination_postal_code]],5)</f>
        <v>73071</v>
      </c>
      <c r="I488">
        <f>LEN(Table1[[#This Row],[destination_postal_code_short]])</f>
        <v>5</v>
      </c>
      <c r="J488" t="str">
        <f>_xlfn.XLOOKUP(Table1[[#This Row],[destination_postal_code_short]],Table3[Shipping postal code short],Table3[Shipping city],,0)</f>
        <v>NORMAN</v>
      </c>
      <c r="K488" t="str">
        <f>_xlfn.XLOOKUP(Table1[[#This Row],[destination_postal_code_short]],Table3[Shipping postal code short],Table3[Shipping region],,0)</f>
        <v>Oklahoma</v>
      </c>
      <c r="L488">
        <v>0</v>
      </c>
      <c r="M488">
        <v>1.02</v>
      </c>
      <c r="N488">
        <v>2.76</v>
      </c>
    </row>
    <row r="489" spans="1:14" x14ac:dyDescent="0.2">
      <c r="A489" s="1">
        <v>43834</v>
      </c>
      <c r="B489" t="s">
        <v>521</v>
      </c>
      <c r="C489" t="s">
        <v>11</v>
      </c>
      <c r="D489" t="s">
        <v>11</v>
      </c>
      <c r="E489" t="s">
        <v>12</v>
      </c>
      <c r="F489" t="s">
        <v>24</v>
      </c>
      <c r="G489">
        <v>96813</v>
      </c>
      <c r="H489" t="str">
        <f>LEFT(Table1[[#This Row],[destination_postal_code]],5)</f>
        <v>96813</v>
      </c>
      <c r="I489">
        <f>LEN(Table1[[#This Row],[destination_postal_code_short]])</f>
        <v>5</v>
      </c>
      <c r="J489" t="str">
        <f>_xlfn.XLOOKUP(Table1[[#This Row],[destination_postal_code_short]],Table3[Shipping postal code short],Table3[Shipping city],,0)</f>
        <v>Honolulu</v>
      </c>
      <c r="K489" t="str">
        <f>_xlfn.XLOOKUP(Table1[[#This Row],[destination_postal_code_short]],Table3[Shipping postal code short],Table3[Shipping region],,0)</f>
        <v>Hawaii</v>
      </c>
      <c r="L489">
        <v>0</v>
      </c>
      <c r="M489">
        <v>3.77</v>
      </c>
      <c r="N489">
        <v>15.28</v>
      </c>
    </row>
    <row r="490" spans="1:14" x14ac:dyDescent="0.2">
      <c r="A490" s="1">
        <v>43834</v>
      </c>
      <c r="B490" t="s">
        <v>525</v>
      </c>
      <c r="C490" t="s">
        <v>11</v>
      </c>
      <c r="D490" t="s">
        <v>11</v>
      </c>
      <c r="E490" t="s">
        <v>12</v>
      </c>
      <c r="F490" t="s">
        <v>24</v>
      </c>
      <c r="G490">
        <v>84049</v>
      </c>
      <c r="H490" t="str">
        <f>LEFT(Table1[[#This Row],[destination_postal_code]],5)</f>
        <v>84049</v>
      </c>
      <c r="I490">
        <f>LEN(Table1[[#This Row],[destination_postal_code_short]])</f>
        <v>5</v>
      </c>
      <c r="J490" t="str">
        <f>_xlfn.XLOOKUP(Table1[[#This Row],[destination_postal_code_short]],Table3[Shipping postal code short],Table3[Shipping city],,0)</f>
        <v>Midway</v>
      </c>
      <c r="K490" t="str">
        <f>_xlfn.XLOOKUP(Table1[[#This Row],[destination_postal_code_short]],Table3[Shipping postal code short],Table3[Shipping region],,0)</f>
        <v>Utah</v>
      </c>
      <c r="L490">
        <v>0</v>
      </c>
      <c r="M490">
        <v>0.43</v>
      </c>
      <c r="N490">
        <v>7.42</v>
      </c>
    </row>
    <row r="491" spans="1:14" x14ac:dyDescent="0.2">
      <c r="A491" s="1">
        <v>43834</v>
      </c>
      <c r="B491" t="s">
        <v>524</v>
      </c>
      <c r="C491" t="s">
        <v>11</v>
      </c>
      <c r="D491" t="s">
        <v>11</v>
      </c>
      <c r="E491" t="s">
        <v>12</v>
      </c>
      <c r="F491" t="s">
        <v>24</v>
      </c>
      <c r="G491">
        <v>96813</v>
      </c>
      <c r="H491" t="str">
        <f>LEFT(Table1[[#This Row],[destination_postal_code]],5)</f>
        <v>96813</v>
      </c>
      <c r="I491">
        <f>LEN(Table1[[#This Row],[destination_postal_code_short]])</f>
        <v>5</v>
      </c>
      <c r="J491" t="str">
        <f>_xlfn.XLOOKUP(Table1[[#This Row],[destination_postal_code_short]],Table3[Shipping postal code short],Table3[Shipping city],,0)</f>
        <v>Honolulu</v>
      </c>
      <c r="K491" t="str">
        <f>_xlfn.XLOOKUP(Table1[[#This Row],[destination_postal_code_short]],Table3[Shipping postal code short],Table3[Shipping region],,0)</f>
        <v>Hawaii</v>
      </c>
      <c r="L491">
        <v>0</v>
      </c>
      <c r="M491">
        <v>3.34</v>
      </c>
      <c r="N491">
        <v>10.86</v>
      </c>
    </row>
    <row r="492" spans="1:14" x14ac:dyDescent="0.2">
      <c r="A492" s="1">
        <v>43834</v>
      </c>
      <c r="B492" t="s">
        <v>522</v>
      </c>
      <c r="C492" t="s">
        <v>11</v>
      </c>
      <c r="D492" t="s">
        <v>11</v>
      </c>
      <c r="E492" t="s">
        <v>12</v>
      </c>
      <c r="F492" t="s">
        <v>16</v>
      </c>
      <c r="G492">
        <v>73071</v>
      </c>
      <c r="H492" t="str">
        <f>LEFT(Table1[[#This Row],[destination_postal_code]],5)</f>
        <v>73071</v>
      </c>
      <c r="I492">
        <f>LEN(Table1[[#This Row],[destination_postal_code_short]])</f>
        <v>5</v>
      </c>
      <c r="J492" t="str">
        <f>_xlfn.XLOOKUP(Table1[[#This Row],[destination_postal_code_short]],Table3[Shipping postal code short],Table3[Shipping city],,0)</f>
        <v>NORMAN</v>
      </c>
      <c r="K492" t="str">
        <f>_xlfn.XLOOKUP(Table1[[#This Row],[destination_postal_code_short]],Table3[Shipping postal code short],Table3[Shipping region],,0)</f>
        <v>Oklahoma</v>
      </c>
      <c r="L492">
        <v>0</v>
      </c>
      <c r="M492">
        <v>1.02</v>
      </c>
      <c r="N492">
        <v>2.76</v>
      </c>
    </row>
    <row r="493" spans="1:14" x14ac:dyDescent="0.2">
      <c r="A493" s="1">
        <v>43834</v>
      </c>
      <c r="B493" t="s">
        <v>523</v>
      </c>
      <c r="C493" t="s">
        <v>11</v>
      </c>
      <c r="D493" t="s">
        <v>11</v>
      </c>
      <c r="E493" t="s">
        <v>12</v>
      </c>
      <c r="F493" t="s">
        <v>24</v>
      </c>
      <c r="G493">
        <v>84097</v>
      </c>
      <c r="H493" t="str">
        <f>LEFT(Table1[[#This Row],[destination_postal_code]],5)</f>
        <v>84097</v>
      </c>
      <c r="I493">
        <f>LEN(Table1[[#This Row],[destination_postal_code_short]])</f>
        <v>5</v>
      </c>
      <c r="J493" t="str">
        <f>_xlfn.XLOOKUP(Table1[[#This Row],[destination_postal_code_short]],Table3[Shipping postal code short],Table3[Shipping city],,0)</f>
        <v>Orem</v>
      </c>
      <c r="K493" t="str">
        <f>_xlfn.XLOOKUP(Table1[[#This Row],[destination_postal_code_short]],Table3[Shipping postal code short],Table3[Shipping region],,0)</f>
        <v>Utah</v>
      </c>
      <c r="L493">
        <v>0</v>
      </c>
      <c r="M493">
        <v>0.43</v>
      </c>
      <c r="N493">
        <v>7.42</v>
      </c>
    </row>
    <row r="494" spans="1:14" x14ac:dyDescent="0.2">
      <c r="A494" s="1">
        <v>43835</v>
      </c>
      <c r="B494" t="s">
        <v>526</v>
      </c>
      <c r="C494" t="s">
        <v>11</v>
      </c>
      <c r="D494" t="s">
        <v>11</v>
      </c>
      <c r="E494" t="s">
        <v>12</v>
      </c>
      <c r="F494" t="s">
        <v>24</v>
      </c>
      <c r="G494">
        <v>73071</v>
      </c>
      <c r="H494" t="str">
        <f>LEFT(Table1[[#This Row],[destination_postal_code]],5)</f>
        <v>73071</v>
      </c>
      <c r="I494">
        <f>LEN(Table1[[#This Row],[destination_postal_code_short]])</f>
        <v>5</v>
      </c>
      <c r="J494" t="str">
        <f>_xlfn.XLOOKUP(Table1[[#This Row],[destination_postal_code_short]],Table3[Shipping postal code short],Table3[Shipping city],,0)</f>
        <v>NORMAN</v>
      </c>
      <c r="K494" t="str">
        <f>_xlfn.XLOOKUP(Table1[[#This Row],[destination_postal_code_short]],Table3[Shipping postal code short],Table3[Shipping region],,0)</f>
        <v>Oklahoma</v>
      </c>
      <c r="L494">
        <v>0</v>
      </c>
      <c r="M494">
        <v>1.9</v>
      </c>
      <c r="N494">
        <v>8.5</v>
      </c>
    </row>
    <row r="495" spans="1:14" x14ac:dyDescent="0.2">
      <c r="A495" s="1">
        <v>43835</v>
      </c>
      <c r="B495" t="s">
        <v>527</v>
      </c>
      <c r="C495" t="s">
        <v>11</v>
      </c>
      <c r="D495" t="s">
        <v>11</v>
      </c>
      <c r="E495" t="s">
        <v>12</v>
      </c>
      <c r="F495" t="s">
        <v>16</v>
      </c>
      <c r="G495">
        <v>84003</v>
      </c>
      <c r="H495" t="str">
        <f>LEFT(Table1[[#This Row],[destination_postal_code]],5)</f>
        <v>84003</v>
      </c>
      <c r="I495">
        <f>LEN(Table1[[#This Row],[destination_postal_code_short]])</f>
        <v>5</v>
      </c>
      <c r="J495" t="str">
        <f>_xlfn.XLOOKUP(Table1[[#This Row],[destination_postal_code_short]],Table3[Shipping postal code short],Table3[Shipping city],,0)</f>
        <v>American Fork</v>
      </c>
      <c r="K495" t="str">
        <f>_xlfn.XLOOKUP(Table1[[#This Row],[destination_postal_code_short]],Table3[Shipping postal code short],Table3[Shipping region],,0)</f>
        <v>Utah</v>
      </c>
      <c r="L495">
        <v>0</v>
      </c>
      <c r="M495">
        <v>1.37</v>
      </c>
      <c r="N495">
        <v>3.82</v>
      </c>
    </row>
    <row r="496" spans="1:14" x14ac:dyDescent="0.2">
      <c r="A496" s="1">
        <v>43837</v>
      </c>
      <c r="B496" t="s">
        <v>528</v>
      </c>
      <c r="C496" t="s">
        <v>11</v>
      </c>
      <c r="D496" t="s">
        <v>11</v>
      </c>
      <c r="E496" t="s">
        <v>12</v>
      </c>
      <c r="F496" t="s">
        <v>16</v>
      </c>
      <c r="G496">
        <v>84003</v>
      </c>
      <c r="H496" t="str">
        <f>LEFT(Table1[[#This Row],[destination_postal_code]],5)</f>
        <v>84003</v>
      </c>
      <c r="I496">
        <f>LEN(Table1[[#This Row],[destination_postal_code_short]])</f>
        <v>5</v>
      </c>
      <c r="J496" t="str">
        <f>_xlfn.XLOOKUP(Table1[[#This Row],[destination_postal_code_short]],Table3[Shipping postal code short],Table3[Shipping city],,0)</f>
        <v>American Fork</v>
      </c>
      <c r="K496" t="str">
        <f>_xlfn.XLOOKUP(Table1[[#This Row],[destination_postal_code_short]],Table3[Shipping postal code short],Table3[Shipping region],,0)</f>
        <v>Utah</v>
      </c>
      <c r="L496">
        <v>0</v>
      </c>
      <c r="M496">
        <v>2.91</v>
      </c>
      <c r="N496">
        <v>4.9400000000000004</v>
      </c>
    </row>
    <row r="497" spans="1:14" x14ac:dyDescent="0.2">
      <c r="A497" s="1">
        <v>43837</v>
      </c>
      <c r="B497" t="s">
        <v>529</v>
      </c>
      <c r="C497" t="s">
        <v>11</v>
      </c>
      <c r="D497" t="s">
        <v>11</v>
      </c>
      <c r="E497" t="s">
        <v>12</v>
      </c>
      <c r="F497" t="s">
        <v>16</v>
      </c>
      <c r="G497">
        <v>72120</v>
      </c>
      <c r="H497" t="str">
        <f>LEFT(Table1[[#This Row],[destination_postal_code]],5)</f>
        <v>72120</v>
      </c>
      <c r="I497">
        <f>LEN(Table1[[#This Row],[destination_postal_code_short]])</f>
        <v>5</v>
      </c>
      <c r="J497" t="str">
        <f>_xlfn.XLOOKUP(Table1[[#This Row],[destination_postal_code_short]],Table3[Shipping postal code short],Table3[Shipping city],,0)</f>
        <v>Sherwood</v>
      </c>
      <c r="K497" t="str">
        <f>_xlfn.XLOOKUP(Table1[[#This Row],[destination_postal_code_short]],Table3[Shipping postal code short],Table3[Shipping region],,0)</f>
        <v>Arkansas</v>
      </c>
      <c r="L497">
        <v>0</v>
      </c>
      <c r="M497">
        <v>0.98</v>
      </c>
      <c r="N497">
        <v>2.84</v>
      </c>
    </row>
    <row r="498" spans="1:14" x14ac:dyDescent="0.2">
      <c r="A498" s="1">
        <v>43837</v>
      </c>
      <c r="B498" t="s">
        <v>530</v>
      </c>
      <c r="C498" t="s">
        <v>11</v>
      </c>
      <c r="D498" t="s">
        <v>11</v>
      </c>
      <c r="E498" t="s">
        <v>12</v>
      </c>
      <c r="F498" t="s">
        <v>24</v>
      </c>
      <c r="G498">
        <v>84124</v>
      </c>
      <c r="H498" t="str">
        <f>LEFT(Table1[[#This Row],[destination_postal_code]],5)</f>
        <v>84124</v>
      </c>
      <c r="I498">
        <f>LEN(Table1[[#This Row],[destination_postal_code_short]])</f>
        <v>5</v>
      </c>
      <c r="J498" t="str">
        <f>_xlfn.XLOOKUP(Table1[[#This Row],[destination_postal_code_short]],Table3[Shipping postal code short],Table3[Shipping city],,0)</f>
        <v>Holladay</v>
      </c>
      <c r="K498" t="str">
        <f>_xlfn.XLOOKUP(Table1[[#This Row],[destination_postal_code_short]],Table3[Shipping postal code short],Table3[Shipping region],,0)</f>
        <v>Utah</v>
      </c>
      <c r="L498">
        <v>0</v>
      </c>
      <c r="M498">
        <v>0.43</v>
      </c>
      <c r="N498">
        <v>7.42</v>
      </c>
    </row>
    <row r="499" spans="1:14" x14ac:dyDescent="0.2">
      <c r="A499" s="1">
        <v>43838</v>
      </c>
      <c r="B499" t="s">
        <v>531</v>
      </c>
      <c r="C499" t="s">
        <v>11</v>
      </c>
      <c r="D499" t="s">
        <v>11</v>
      </c>
      <c r="E499" t="s">
        <v>12</v>
      </c>
      <c r="F499" t="s">
        <v>24</v>
      </c>
      <c r="G499">
        <v>84713</v>
      </c>
      <c r="H499" t="str">
        <f>LEFT(Table1[[#This Row],[destination_postal_code]],5)</f>
        <v>84713</v>
      </c>
      <c r="I499">
        <f>LEN(Table1[[#This Row],[destination_postal_code_short]])</f>
        <v>5</v>
      </c>
      <c r="J499" t="str">
        <f>_xlfn.XLOOKUP(Table1[[#This Row],[destination_postal_code_short]],Table3[Shipping postal code short],Table3[Shipping city],,0)</f>
        <v>Beaver</v>
      </c>
      <c r="K499" t="str">
        <f>_xlfn.XLOOKUP(Table1[[#This Row],[destination_postal_code_short]],Table3[Shipping postal code short],Table3[Shipping region],,0)</f>
        <v>Utah</v>
      </c>
      <c r="L499">
        <v>0</v>
      </c>
      <c r="M499">
        <v>0.43</v>
      </c>
      <c r="N499">
        <v>7.42</v>
      </c>
    </row>
    <row r="500" spans="1:14" x14ac:dyDescent="0.2">
      <c r="A500" s="1">
        <v>43838</v>
      </c>
      <c r="B500" t="s">
        <v>532</v>
      </c>
      <c r="C500" t="s">
        <v>11</v>
      </c>
      <c r="D500" t="s">
        <v>11</v>
      </c>
      <c r="E500" t="s">
        <v>12</v>
      </c>
      <c r="F500" t="s">
        <v>16</v>
      </c>
      <c r="G500">
        <v>28721</v>
      </c>
      <c r="H500" t="str">
        <f>LEFT(Table1[[#This Row],[destination_postal_code]],5)</f>
        <v>28721</v>
      </c>
      <c r="I500">
        <f>LEN(Table1[[#This Row],[destination_postal_code_short]])</f>
        <v>5</v>
      </c>
      <c r="J500" t="str">
        <f>_xlfn.XLOOKUP(Table1[[#This Row],[destination_postal_code_short]],Table3[Shipping postal code short],Table3[Shipping city],,0)</f>
        <v>Clyde</v>
      </c>
      <c r="K500" t="str">
        <f>_xlfn.XLOOKUP(Table1[[#This Row],[destination_postal_code_short]],Table3[Shipping postal code short],Table3[Shipping region],,0)</f>
        <v>North Carolina</v>
      </c>
      <c r="L500">
        <v>0</v>
      </c>
      <c r="M500">
        <v>0.98</v>
      </c>
      <c r="N500">
        <v>2.96</v>
      </c>
    </row>
    <row r="501" spans="1:14" x14ac:dyDescent="0.2">
      <c r="A501" s="1">
        <v>43839</v>
      </c>
      <c r="B501" t="s">
        <v>534</v>
      </c>
      <c r="C501" t="s">
        <v>11</v>
      </c>
      <c r="D501" t="s">
        <v>11</v>
      </c>
      <c r="E501" t="s">
        <v>12</v>
      </c>
      <c r="F501" t="s">
        <v>24</v>
      </c>
      <c r="G501">
        <v>84651</v>
      </c>
      <c r="H501" t="str">
        <f>LEFT(Table1[[#This Row],[destination_postal_code]],5)</f>
        <v>84651</v>
      </c>
      <c r="I501">
        <f>LEN(Table1[[#This Row],[destination_postal_code_short]])</f>
        <v>5</v>
      </c>
      <c r="J501" t="str">
        <f>_xlfn.XLOOKUP(Table1[[#This Row],[destination_postal_code_short]],Table3[Shipping postal code short],Table3[Shipping city],,0)</f>
        <v>PAYSON</v>
      </c>
      <c r="K501" t="str">
        <f>_xlfn.XLOOKUP(Table1[[#This Row],[destination_postal_code_short]],Table3[Shipping postal code short],Table3[Shipping region],,0)</f>
        <v>Utah</v>
      </c>
      <c r="L501">
        <v>0</v>
      </c>
      <c r="M501">
        <v>0.69</v>
      </c>
      <c r="N501">
        <v>7.61</v>
      </c>
    </row>
    <row r="502" spans="1:14" x14ac:dyDescent="0.2">
      <c r="A502" s="1">
        <v>43839</v>
      </c>
      <c r="B502" t="s">
        <v>533</v>
      </c>
      <c r="C502" t="s">
        <v>11</v>
      </c>
      <c r="D502" t="s">
        <v>11</v>
      </c>
      <c r="E502" t="s">
        <v>12</v>
      </c>
      <c r="F502" t="s">
        <v>16</v>
      </c>
      <c r="G502">
        <v>84102</v>
      </c>
      <c r="H502" t="str">
        <f>LEFT(Table1[[#This Row],[destination_postal_code]],5)</f>
        <v>84102</v>
      </c>
      <c r="I502">
        <f>LEN(Table1[[#This Row],[destination_postal_code_short]])</f>
        <v>5</v>
      </c>
      <c r="J502" t="str">
        <f>_xlfn.XLOOKUP(Table1[[#This Row],[destination_postal_code_short]],Table3[Shipping postal code short],Table3[Shipping city],,0)</f>
        <v xml:space="preserve">Salt Lake City </v>
      </c>
      <c r="K502" t="str">
        <f>_xlfn.XLOOKUP(Table1[[#This Row],[destination_postal_code_short]],Table3[Shipping postal code short],Table3[Shipping region],,0)</f>
        <v>Utah</v>
      </c>
      <c r="L502">
        <v>0</v>
      </c>
      <c r="M502">
        <v>1</v>
      </c>
      <c r="N502">
        <v>2.66</v>
      </c>
    </row>
    <row r="503" spans="1:14" x14ac:dyDescent="0.2">
      <c r="A503" s="1">
        <v>43840</v>
      </c>
      <c r="B503" t="s">
        <v>537</v>
      </c>
      <c r="C503" t="s">
        <v>11</v>
      </c>
      <c r="D503" t="s">
        <v>11</v>
      </c>
      <c r="E503" t="s">
        <v>12</v>
      </c>
      <c r="F503" t="s">
        <v>24</v>
      </c>
      <c r="G503">
        <v>28083</v>
      </c>
      <c r="H503" t="str">
        <f>LEFT(Table1[[#This Row],[destination_postal_code]],5)</f>
        <v>28083</v>
      </c>
      <c r="I503">
        <f>LEN(Table1[[#This Row],[destination_postal_code_short]])</f>
        <v>5</v>
      </c>
      <c r="J503" t="str">
        <f>_xlfn.XLOOKUP(Table1[[#This Row],[destination_postal_code_short]],Table3[Shipping postal code short],Table3[Shipping city],,0)</f>
        <v>Kannapolis</v>
      </c>
      <c r="K503" t="str">
        <f>_xlfn.XLOOKUP(Table1[[#This Row],[destination_postal_code_short]],Table3[Shipping postal code short],Table3[Shipping region],,0)</f>
        <v>North Carolina</v>
      </c>
      <c r="L503">
        <v>0</v>
      </c>
      <c r="M503">
        <v>2.77</v>
      </c>
      <c r="N503">
        <v>10.23</v>
      </c>
    </row>
    <row r="504" spans="1:14" x14ac:dyDescent="0.2">
      <c r="A504" s="1">
        <v>43840</v>
      </c>
      <c r="B504" t="s">
        <v>536</v>
      </c>
      <c r="C504" t="s">
        <v>11</v>
      </c>
      <c r="D504" t="s">
        <v>11</v>
      </c>
      <c r="E504" t="s">
        <v>12</v>
      </c>
      <c r="F504" t="s">
        <v>16</v>
      </c>
      <c r="G504">
        <v>85340</v>
      </c>
      <c r="H504" t="str">
        <f>LEFT(Table1[[#This Row],[destination_postal_code]],5)</f>
        <v>85340</v>
      </c>
      <c r="I504">
        <f>LEN(Table1[[#This Row],[destination_postal_code_short]])</f>
        <v>5</v>
      </c>
      <c r="J504" t="str">
        <f>_xlfn.XLOOKUP(Table1[[#This Row],[destination_postal_code_short]],Table3[Shipping postal code short],Table3[Shipping city],,0)</f>
        <v>Litchfield Park</v>
      </c>
      <c r="K504" t="str">
        <f>_xlfn.XLOOKUP(Table1[[#This Row],[destination_postal_code_short]],Table3[Shipping postal code short],Table3[Shipping region],,0)</f>
        <v>Arizona</v>
      </c>
      <c r="L504">
        <v>0</v>
      </c>
      <c r="M504">
        <v>1.04</v>
      </c>
      <c r="N504">
        <v>2.7</v>
      </c>
    </row>
    <row r="505" spans="1:14" x14ac:dyDescent="0.2">
      <c r="A505" s="1">
        <v>43840</v>
      </c>
      <c r="B505" t="s">
        <v>535</v>
      </c>
      <c r="C505" t="s">
        <v>11</v>
      </c>
      <c r="D505" t="s">
        <v>11</v>
      </c>
      <c r="E505" t="s">
        <v>12</v>
      </c>
      <c r="F505" t="s">
        <v>16</v>
      </c>
      <c r="G505">
        <v>92683</v>
      </c>
      <c r="H505" t="str">
        <f>LEFT(Table1[[#This Row],[destination_postal_code]],5)</f>
        <v>92683</v>
      </c>
      <c r="I505">
        <f>LEN(Table1[[#This Row],[destination_postal_code_short]])</f>
        <v>5</v>
      </c>
      <c r="J505" t="str">
        <f>_xlfn.XLOOKUP(Table1[[#This Row],[destination_postal_code_short]],Table3[Shipping postal code short],Table3[Shipping city],,0)</f>
        <v>Westminster</v>
      </c>
      <c r="K505" t="str">
        <f>_xlfn.XLOOKUP(Table1[[#This Row],[destination_postal_code_short]],Table3[Shipping postal code short],Table3[Shipping region],,0)</f>
        <v>California</v>
      </c>
      <c r="L505">
        <v>0</v>
      </c>
      <c r="M505">
        <v>0.83</v>
      </c>
      <c r="N505">
        <v>5.0199999999999996</v>
      </c>
    </row>
    <row r="506" spans="1:14" x14ac:dyDescent="0.2">
      <c r="A506" s="1">
        <v>43842</v>
      </c>
      <c r="B506" t="s">
        <v>538</v>
      </c>
      <c r="C506" t="s">
        <v>11</v>
      </c>
      <c r="D506" t="s">
        <v>11</v>
      </c>
      <c r="E506" t="s">
        <v>12</v>
      </c>
      <c r="F506" t="s">
        <v>24</v>
      </c>
      <c r="G506">
        <v>72120</v>
      </c>
      <c r="H506" t="str">
        <f>LEFT(Table1[[#This Row],[destination_postal_code]],5)</f>
        <v>72120</v>
      </c>
      <c r="I506">
        <f>LEN(Table1[[#This Row],[destination_postal_code_short]])</f>
        <v>5</v>
      </c>
      <c r="J506" t="str">
        <f>_xlfn.XLOOKUP(Table1[[#This Row],[destination_postal_code_short]],Table3[Shipping postal code short],Table3[Shipping city],,0)</f>
        <v>Sherwood</v>
      </c>
      <c r="K506" t="str">
        <f>_xlfn.XLOOKUP(Table1[[#This Row],[destination_postal_code_short]],Table3[Shipping postal code short],Table3[Shipping region],,0)</f>
        <v>Arkansas</v>
      </c>
      <c r="L506">
        <v>0</v>
      </c>
      <c r="M506">
        <v>1.5</v>
      </c>
      <c r="N506">
        <v>9.6999999999999993</v>
      </c>
    </row>
    <row r="507" spans="1:14" x14ac:dyDescent="0.2">
      <c r="A507" s="1">
        <v>43842</v>
      </c>
      <c r="B507" t="s">
        <v>540</v>
      </c>
      <c r="C507" t="s">
        <v>11</v>
      </c>
      <c r="D507" t="s">
        <v>11</v>
      </c>
      <c r="E507" t="s">
        <v>12</v>
      </c>
      <c r="F507" t="s">
        <v>16</v>
      </c>
      <c r="G507">
        <v>84660</v>
      </c>
      <c r="H507" t="str">
        <f>LEFT(Table1[[#This Row],[destination_postal_code]],5)</f>
        <v>84660</v>
      </c>
      <c r="I507">
        <f>LEN(Table1[[#This Row],[destination_postal_code_short]])</f>
        <v>5</v>
      </c>
      <c r="J507" t="str">
        <f>_xlfn.XLOOKUP(Table1[[#This Row],[destination_postal_code_short]],Table3[Shipping postal code short],Table3[Shipping city],,0)</f>
        <v>Spanish Fork</v>
      </c>
      <c r="K507" t="str">
        <f>_xlfn.XLOOKUP(Table1[[#This Row],[destination_postal_code_short]],Table3[Shipping postal code short],Table3[Shipping region],,0)</f>
        <v>Utah</v>
      </c>
      <c r="L507">
        <v>0</v>
      </c>
      <c r="M507">
        <v>1.21</v>
      </c>
      <c r="N507">
        <v>3.18</v>
      </c>
    </row>
    <row r="508" spans="1:14" x14ac:dyDescent="0.2">
      <c r="A508" s="1">
        <v>43842</v>
      </c>
      <c r="B508" t="s">
        <v>539</v>
      </c>
      <c r="C508" t="s">
        <v>11</v>
      </c>
      <c r="D508" t="s">
        <v>11</v>
      </c>
      <c r="E508" t="s">
        <v>12</v>
      </c>
      <c r="F508" t="s">
        <v>16</v>
      </c>
      <c r="G508">
        <v>73071</v>
      </c>
      <c r="H508" t="str">
        <f>LEFT(Table1[[#This Row],[destination_postal_code]],5)</f>
        <v>73071</v>
      </c>
      <c r="I508">
        <f>LEN(Table1[[#This Row],[destination_postal_code_short]])</f>
        <v>5</v>
      </c>
      <c r="J508" t="str">
        <f>_xlfn.XLOOKUP(Table1[[#This Row],[destination_postal_code_short]],Table3[Shipping postal code short],Table3[Shipping city],,0)</f>
        <v>NORMAN</v>
      </c>
      <c r="K508" t="str">
        <f>_xlfn.XLOOKUP(Table1[[#This Row],[destination_postal_code_short]],Table3[Shipping postal code short],Table3[Shipping region],,0)</f>
        <v>Oklahoma</v>
      </c>
      <c r="L508">
        <v>0</v>
      </c>
      <c r="M508">
        <v>1.25</v>
      </c>
      <c r="N508">
        <v>3.28</v>
      </c>
    </row>
    <row r="509" spans="1:14" x14ac:dyDescent="0.2">
      <c r="A509" s="1">
        <v>43845</v>
      </c>
      <c r="B509" t="s">
        <v>544</v>
      </c>
      <c r="C509" t="s">
        <v>11</v>
      </c>
      <c r="D509" t="s">
        <v>11</v>
      </c>
      <c r="E509" t="s">
        <v>12</v>
      </c>
      <c r="F509" t="s">
        <v>16</v>
      </c>
      <c r="G509">
        <v>84062</v>
      </c>
      <c r="H509" t="str">
        <f>LEFT(Table1[[#This Row],[destination_postal_code]],5)</f>
        <v>84062</v>
      </c>
      <c r="I509">
        <f>LEN(Table1[[#This Row],[destination_postal_code_short]])</f>
        <v>5</v>
      </c>
      <c r="J509" t="str">
        <f>_xlfn.XLOOKUP(Table1[[#This Row],[destination_postal_code_short]],Table3[Shipping postal code short],Table3[Shipping city],,0)</f>
        <v>Pleasant Grove</v>
      </c>
      <c r="K509" t="str">
        <f>_xlfn.XLOOKUP(Table1[[#This Row],[destination_postal_code_short]],Table3[Shipping postal code short],Table3[Shipping region],,0)</f>
        <v>Utah</v>
      </c>
      <c r="L509">
        <v>0</v>
      </c>
      <c r="M509">
        <v>0.77</v>
      </c>
      <c r="N509">
        <v>4.9400000000000004</v>
      </c>
    </row>
    <row r="510" spans="1:14" x14ac:dyDescent="0.2">
      <c r="A510" s="1">
        <v>43845</v>
      </c>
      <c r="B510" t="s">
        <v>542</v>
      </c>
      <c r="C510" t="s">
        <v>11</v>
      </c>
      <c r="D510" t="s">
        <v>11</v>
      </c>
      <c r="E510" t="s">
        <v>12</v>
      </c>
      <c r="F510" t="s">
        <v>16</v>
      </c>
      <c r="G510">
        <v>72120</v>
      </c>
      <c r="H510" t="str">
        <f>LEFT(Table1[[#This Row],[destination_postal_code]],5)</f>
        <v>72120</v>
      </c>
      <c r="I510">
        <f>LEN(Table1[[#This Row],[destination_postal_code_short]])</f>
        <v>5</v>
      </c>
      <c r="J510" t="str">
        <f>_xlfn.XLOOKUP(Table1[[#This Row],[destination_postal_code_short]],Table3[Shipping postal code short],Table3[Shipping city],,0)</f>
        <v>Sherwood</v>
      </c>
      <c r="K510" t="str">
        <f>_xlfn.XLOOKUP(Table1[[#This Row],[destination_postal_code_short]],Table3[Shipping postal code short],Table3[Shipping region],,0)</f>
        <v>Arkansas</v>
      </c>
      <c r="L510">
        <v>0</v>
      </c>
      <c r="M510">
        <v>1.34</v>
      </c>
      <c r="N510">
        <v>4.0599999999999996</v>
      </c>
    </row>
    <row r="511" spans="1:14" x14ac:dyDescent="0.2">
      <c r="A511" s="1">
        <v>43845</v>
      </c>
      <c r="B511" t="s">
        <v>545</v>
      </c>
      <c r="C511" t="s">
        <v>11</v>
      </c>
      <c r="D511" t="s">
        <v>11</v>
      </c>
      <c r="E511" t="s">
        <v>12</v>
      </c>
      <c r="F511" t="s">
        <v>16</v>
      </c>
      <c r="G511">
        <v>84057</v>
      </c>
      <c r="H511" t="str">
        <f>LEFT(Table1[[#This Row],[destination_postal_code]],5)</f>
        <v>84057</v>
      </c>
      <c r="I511">
        <f>LEN(Table1[[#This Row],[destination_postal_code_short]])</f>
        <v>5</v>
      </c>
      <c r="J511" t="str">
        <f>_xlfn.XLOOKUP(Table1[[#This Row],[destination_postal_code_short]],Table3[Shipping postal code short],Table3[Shipping city],,0)</f>
        <v>Orem</v>
      </c>
      <c r="K511" t="str">
        <f>_xlfn.XLOOKUP(Table1[[#This Row],[destination_postal_code_short]],Table3[Shipping postal code short],Table3[Shipping region],,0)</f>
        <v>Utah</v>
      </c>
      <c r="L511">
        <v>0</v>
      </c>
      <c r="M511">
        <v>1</v>
      </c>
      <c r="N511">
        <v>2.66</v>
      </c>
    </row>
    <row r="512" spans="1:14" x14ac:dyDescent="0.2">
      <c r="A512" s="1">
        <v>43845</v>
      </c>
      <c r="B512" t="s">
        <v>541</v>
      </c>
      <c r="C512" t="s">
        <v>11</v>
      </c>
      <c r="D512" t="s">
        <v>11</v>
      </c>
      <c r="E512" t="s">
        <v>12</v>
      </c>
      <c r="F512" t="s">
        <v>16</v>
      </c>
      <c r="G512">
        <v>45226</v>
      </c>
      <c r="H512" t="str">
        <f>LEFT(Table1[[#This Row],[destination_postal_code]],5)</f>
        <v>45226</v>
      </c>
      <c r="I512">
        <f>LEN(Table1[[#This Row],[destination_postal_code_short]])</f>
        <v>5</v>
      </c>
      <c r="J512" t="str">
        <f>_xlfn.XLOOKUP(Table1[[#This Row],[destination_postal_code_short]],Table3[Shipping postal code short],Table3[Shipping city],,0)</f>
        <v>Cincinnati</v>
      </c>
      <c r="K512" t="str">
        <f>_xlfn.XLOOKUP(Table1[[#This Row],[destination_postal_code_short]],Table3[Shipping postal code short],Table3[Shipping region],,0)</f>
        <v>Ohio</v>
      </c>
      <c r="L512">
        <v>0</v>
      </c>
      <c r="M512">
        <v>0.98</v>
      </c>
      <c r="N512">
        <v>2.84</v>
      </c>
    </row>
    <row r="513" spans="1:14" x14ac:dyDescent="0.2">
      <c r="A513" s="1">
        <v>43845</v>
      </c>
      <c r="B513" t="s">
        <v>543</v>
      </c>
      <c r="C513" t="s">
        <v>11</v>
      </c>
      <c r="D513" t="s">
        <v>11</v>
      </c>
      <c r="E513" t="s">
        <v>12</v>
      </c>
      <c r="F513" t="s">
        <v>16</v>
      </c>
      <c r="G513">
        <v>84660</v>
      </c>
      <c r="H513" t="str">
        <f>LEFT(Table1[[#This Row],[destination_postal_code]],5)</f>
        <v>84660</v>
      </c>
      <c r="I513">
        <f>LEN(Table1[[#This Row],[destination_postal_code_short]])</f>
        <v>5</v>
      </c>
      <c r="J513" t="str">
        <f>_xlfn.XLOOKUP(Table1[[#This Row],[destination_postal_code_short]],Table3[Shipping postal code short],Table3[Shipping city],,0)</f>
        <v>Spanish Fork</v>
      </c>
      <c r="K513" t="str">
        <f>_xlfn.XLOOKUP(Table1[[#This Row],[destination_postal_code_short]],Table3[Shipping postal code short],Table3[Shipping region],,0)</f>
        <v>Utah</v>
      </c>
      <c r="L513">
        <v>0</v>
      </c>
      <c r="M513">
        <v>1.21</v>
      </c>
      <c r="N513">
        <v>3.18</v>
      </c>
    </row>
    <row r="514" spans="1:14" x14ac:dyDescent="0.2">
      <c r="A514" s="1">
        <v>43846</v>
      </c>
      <c r="B514" t="s">
        <v>546</v>
      </c>
      <c r="C514" t="s">
        <v>11</v>
      </c>
      <c r="D514" t="s">
        <v>11</v>
      </c>
      <c r="E514" t="s">
        <v>12</v>
      </c>
      <c r="F514" t="s">
        <v>24</v>
      </c>
      <c r="G514">
        <v>92833</v>
      </c>
      <c r="H514" t="str">
        <f>LEFT(Table1[[#This Row],[destination_postal_code]],5)</f>
        <v>92833</v>
      </c>
      <c r="I514">
        <f>LEN(Table1[[#This Row],[destination_postal_code_short]])</f>
        <v>5</v>
      </c>
      <c r="J514" t="str">
        <f>_xlfn.XLOOKUP(Table1[[#This Row],[destination_postal_code_short]],Table3[Shipping postal code short],Table3[Shipping city],,0)</f>
        <v>Fullerton</v>
      </c>
      <c r="K514" t="str">
        <f>_xlfn.XLOOKUP(Table1[[#This Row],[destination_postal_code_short]],Table3[Shipping postal code short],Table3[Shipping region],,0)</f>
        <v>California</v>
      </c>
      <c r="L514">
        <v>0</v>
      </c>
      <c r="M514">
        <v>1.57</v>
      </c>
      <c r="N514">
        <v>7.88</v>
      </c>
    </row>
    <row r="515" spans="1:14" x14ac:dyDescent="0.2">
      <c r="A515" s="1">
        <v>43847</v>
      </c>
      <c r="B515" t="s">
        <v>548</v>
      </c>
      <c r="C515" t="s">
        <v>11</v>
      </c>
      <c r="D515" t="s">
        <v>11</v>
      </c>
      <c r="E515" t="s">
        <v>12</v>
      </c>
      <c r="F515" t="s">
        <v>16</v>
      </c>
      <c r="G515">
        <v>85202</v>
      </c>
      <c r="H515" t="str">
        <f>LEFT(Table1[[#This Row],[destination_postal_code]],5)</f>
        <v>85202</v>
      </c>
      <c r="I515">
        <f>LEN(Table1[[#This Row],[destination_postal_code_short]])</f>
        <v>5</v>
      </c>
      <c r="J515" t="str">
        <f>_xlfn.XLOOKUP(Table1[[#This Row],[destination_postal_code_short]],Table3[Shipping postal code short],Table3[Shipping city],,0)</f>
        <v>Mesa</v>
      </c>
      <c r="K515" t="str">
        <f>_xlfn.XLOOKUP(Table1[[#This Row],[destination_postal_code_short]],Table3[Shipping postal code short],Table3[Shipping region],,0)</f>
        <v>Arizona</v>
      </c>
      <c r="L515">
        <v>0</v>
      </c>
      <c r="M515">
        <v>1.27</v>
      </c>
      <c r="N515">
        <v>3.22</v>
      </c>
    </row>
    <row r="516" spans="1:14" x14ac:dyDescent="0.2">
      <c r="A516" s="1">
        <v>43847</v>
      </c>
      <c r="B516" t="s">
        <v>549</v>
      </c>
      <c r="C516" t="s">
        <v>11</v>
      </c>
      <c r="D516" t="s">
        <v>11</v>
      </c>
      <c r="E516" t="s">
        <v>12</v>
      </c>
      <c r="F516" t="s">
        <v>16</v>
      </c>
      <c r="G516">
        <v>84604</v>
      </c>
      <c r="H516" t="str">
        <f>LEFT(Table1[[#This Row],[destination_postal_code]],5)</f>
        <v>84604</v>
      </c>
      <c r="I516">
        <f>LEN(Table1[[#This Row],[destination_postal_code_short]])</f>
        <v>5</v>
      </c>
      <c r="J516" t="str">
        <f>_xlfn.XLOOKUP(Table1[[#This Row],[destination_postal_code_short]],Table3[Shipping postal code short],Table3[Shipping city],,0)</f>
        <v>Provo</v>
      </c>
      <c r="K516" t="str">
        <f>_xlfn.XLOOKUP(Table1[[#This Row],[destination_postal_code_short]],Table3[Shipping postal code short],Table3[Shipping region],,0)</f>
        <v>Utah</v>
      </c>
      <c r="L516">
        <v>0</v>
      </c>
      <c r="M516">
        <v>1.37</v>
      </c>
      <c r="N516">
        <v>3.82</v>
      </c>
    </row>
    <row r="517" spans="1:14" x14ac:dyDescent="0.2">
      <c r="A517" s="1">
        <v>43847</v>
      </c>
      <c r="B517" t="s">
        <v>550</v>
      </c>
      <c r="C517" t="s">
        <v>11</v>
      </c>
      <c r="D517" t="s">
        <v>11</v>
      </c>
      <c r="E517" t="s">
        <v>12</v>
      </c>
      <c r="F517" t="s">
        <v>16</v>
      </c>
      <c r="G517">
        <v>78741</v>
      </c>
      <c r="H517" t="str">
        <f>LEFT(Table1[[#This Row],[destination_postal_code]],5)</f>
        <v>78741</v>
      </c>
      <c r="I517">
        <f>LEN(Table1[[#This Row],[destination_postal_code_short]])</f>
        <v>5</v>
      </c>
      <c r="J517" t="str">
        <f>_xlfn.XLOOKUP(Table1[[#This Row],[destination_postal_code_short]],Table3[Shipping postal code short],Table3[Shipping city],,0)</f>
        <v>Austin</v>
      </c>
      <c r="K517" t="str">
        <f>_xlfn.XLOOKUP(Table1[[#This Row],[destination_postal_code_short]],Table3[Shipping postal code short],Table3[Shipping region],,0)</f>
        <v>Texas</v>
      </c>
      <c r="L517">
        <v>0</v>
      </c>
      <c r="M517">
        <v>1.25</v>
      </c>
      <c r="N517">
        <v>3.28</v>
      </c>
    </row>
    <row r="518" spans="1:14" x14ac:dyDescent="0.2">
      <c r="A518" s="1">
        <v>43847</v>
      </c>
      <c r="B518" t="s">
        <v>547</v>
      </c>
      <c r="C518" t="s">
        <v>11</v>
      </c>
      <c r="D518" t="s">
        <v>11</v>
      </c>
      <c r="E518" t="s">
        <v>12</v>
      </c>
      <c r="F518" t="s">
        <v>16</v>
      </c>
      <c r="G518">
        <v>33415</v>
      </c>
      <c r="H518" t="str">
        <f>LEFT(Table1[[#This Row],[destination_postal_code]],5)</f>
        <v>33415</v>
      </c>
      <c r="I518">
        <f>LEN(Table1[[#This Row],[destination_postal_code_short]])</f>
        <v>5</v>
      </c>
      <c r="J518" t="str">
        <f>_xlfn.XLOOKUP(Table1[[#This Row],[destination_postal_code_short]],Table3[Shipping postal code short],Table3[Shipping city],,0)</f>
        <v>West Palm Beach</v>
      </c>
      <c r="K518" t="str">
        <f>_xlfn.XLOOKUP(Table1[[#This Row],[destination_postal_code_short]],Table3[Shipping postal code short],Table3[Shipping region],,0)</f>
        <v>Florida</v>
      </c>
      <c r="L518">
        <v>0</v>
      </c>
      <c r="M518">
        <v>1.18</v>
      </c>
      <c r="N518">
        <v>3.63</v>
      </c>
    </row>
    <row r="519" spans="1:14" x14ac:dyDescent="0.2">
      <c r="A519" s="1">
        <v>43847</v>
      </c>
      <c r="B519" t="s">
        <v>551</v>
      </c>
      <c r="C519" t="s">
        <v>11</v>
      </c>
      <c r="D519" t="s">
        <v>11</v>
      </c>
      <c r="E519" t="s">
        <v>12</v>
      </c>
      <c r="F519" t="s">
        <v>16</v>
      </c>
      <c r="G519">
        <v>75751</v>
      </c>
      <c r="H519" t="str">
        <f>LEFT(Table1[[#This Row],[destination_postal_code]],5)</f>
        <v>75751</v>
      </c>
      <c r="I519">
        <f>LEN(Table1[[#This Row],[destination_postal_code_short]])</f>
        <v>5</v>
      </c>
      <c r="J519" t="str">
        <f>_xlfn.XLOOKUP(Table1[[#This Row],[destination_postal_code_short]],Table3[Shipping postal code short],Table3[Shipping city],,0)</f>
        <v>Athens</v>
      </c>
      <c r="K519" t="str">
        <f>_xlfn.XLOOKUP(Table1[[#This Row],[destination_postal_code_short]],Table3[Shipping postal code short],Table3[Shipping region],,0)</f>
        <v>Texas</v>
      </c>
      <c r="L519">
        <v>0</v>
      </c>
      <c r="M519">
        <v>1.25</v>
      </c>
      <c r="N519">
        <v>3.28</v>
      </c>
    </row>
    <row r="520" spans="1:14" x14ac:dyDescent="0.2">
      <c r="A520" s="1">
        <v>43851</v>
      </c>
      <c r="B520" t="s">
        <v>552</v>
      </c>
      <c r="C520" t="s">
        <v>11</v>
      </c>
      <c r="D520" t="s">
        <v>11</v>
      </c>
      <c r="E520" t="s">
        <v>12</v>
      </c>
      <c r="F520" t="s">
        <v>16</v>
      </c>
      <c r="G520">
        <v>84042</v>
      </c>
      <c r="H520" t="str">
        <f>LEFT(Table1[[#This Row],[destination_postal_code]],5)</f>
        <v>84042</v>
      </c>
      <c r="I520">
        <f>LEN(Table1[[#This Row],[destination_postal_code_short]])</f>
        <v>5</v>
      </c>
      <c r="J520" t="str">
        <f>_xlfn.XLOOKUP(Table1[[#This Row],[destination_postal_code_short]],Table3[Shipping postal code short],Table3[Shipping city],,0)</f>
        <v>Lindon</v>
      </c>
      <c r="K520" t="str">
        <f>_xlfn.XLOOKUP(Table1[[#This Row],[destination_postal_code_short]],Table3[Shipping postal code short],Table3[Shipping region],,0)</f>
        <v>Utah</v>
      </c>
      <c r="L520">
        <v>0</v>
      </c>
      <c r="M520">
        <v>1</v>
      </c>
      <c r="N520">
        <v>2.66</v>
      </c>
    </row>
    <row r="521" spans="1:14" x14ac:dyDescent="0.2">
      <c r="A521" s="1">
        <v>43851</v>
      </c>
      <c r="B521" t="s">
        <v>553</v>
      </c>
      <c r="C521" t="s">
        <v>11</v>
      </c>
      <c r="D521" t="s">
        <v>11</v>
      </c>
      <c r="E521" t="s">
        <v>12</v>
      </c>
      <c r="F521" t="s">
        <v>16</v>
      </c>
      <c r="G521">
        <v>12304</v>
      </c>
      <c r="H521" t="str">
        <f>LEFT(Table1[[#This Row],[destination_postal_code]],5)</f>
        <v>12304</v>
      </c>
      <c r="I521">
        <f>LEN(Table1[[#This Row],[destination_postal_code_short]])</f>
        <v>5</v>
      </c>
      <c r="J521" t="str">
        <f>_xlfn.XLOOKUP(Table1[[#This Row],[destination_postal_code_short]],Table3[Shipping postal code short],Table3[Shipping city],,0)</f>
        <v>Schenectady</v>
      </c>
      <c r="K521" t="str">
        <f>_xlfn.XLOOKUP(Table1[[#This Row],[destination_postal_code_short]],Table3[Shipping postal code short],Table3[Shipping region],,0)</f>
        <v>New York</v>
      </c>
      <c r="L521">
        <v>0</v>
      </c>
      <c r="M521">
        <v>1.33</v>
      </c>
      <c r="N521">
        <v>4.33</v>
      </c>
    </row>
    <row r="522" spans="1:14" x14ac:dyDescent="0.2">
      <c r="A522" s="1">
        <v>43851</v>
      </c>
      <c r="B522" t="s">
        <v>554</v>
      </c>
      <c r="C522" t="s">
        <v>11</v>
      </c>
      <c r="D522" t="s">
        <v>11</v>
      </c>
      <c r="E522" t="s">
        <v>12</v>
      </c>
      <c r="F522" t="s">
        <v>24</v>
      </c>
      <c r="G522">
        <v>38016</v>
      </c>
      <c r="H522" t="str">
        <f>LEFT(Table1[[#This Row],[destination_postal_code]],5)</f>
        <v>38016</v>
      </c>
      <c r="I522">
        <f>LEN(Table1[[#This Row],[destination_postal_code_short]])</f>
        <v>5</v>
      </c>
      <c r="J522" t="str">
        <f>_xlfn.XLOOKUP(Table1[[#This Row],[destination_postal_code_short]],Table3[Shipping postal code short],Table3[Shipping city],,0)</f>
        <v>Cordova</v>
      </c>
      <c r="K522" t="str">
        <f>_xlfn.XLOOKUP(Table1[[#This Row],[destination_postal_code_short]],Table3[Shipping postal code short],Table3[Shipping region],,0)</f>
        <v>Tennessee</v>
      </c>
      <c r="L522">
        <v>0</v>
      </c>
      <c r="M522">
        <v>1.5</v>
      </c>
      <c r="N522">
        <v>9.6999999999999993</v>
      </c>
    </row>
    <row r="523" spans="1:14" x14ac:dyDescent="0.2">
      <c r="A523" s="1">
        <v>43852</v>
      </c>
      <c r="B523" t="s">
        <v>555</v>
      </c>
      <c r="C523" t="s">
        <v>11</v>
      </c>
      <c r="D523" t="s">
        <v>11</v>
      </c>
      <c r="E523" t="s">
        <v>12</v>
      </c>
      <c r="F523" t="s">
        <v>16</v>
      </c>
      <c r="G523">
        <v>85042</v>
      </c>
      <c r="H523" t="str">
        <f>LEFT(Table1[[#This Row],[destination_postal_code]],5)</f>
        <v>85042</v>
      </c>
      <c r="I523">
        <f>LEN(Table1[[#This Row],[destination_postal_code_short]])</f>
        <v>5</v>
      </c>
      <c r="J523" t="str">
        <f>_xlfn.XLOOKUP(Table1[[#This Row],[destination_postal_code_short]],Table3[Shipping postal code short],Table3[Shipping city],,0)</f>
        <v>Phoenix</v>
      </c>
      <c r="K523" t="str">
        <f>_xlfn.XLOOKUP(Table1[[#This Row],[destination_postal_code_short]],Table3[Shipping postal code short],Table3[Shipping region],,0)</f>
        <v>Arizona</v>
      </c>
      <c r="L523">
        <v>0</v>
      </c>
      <c r="M523">
        <v>1.27</v>
      </c>
      <c r="N523">
        <v>3.22</v>
      </c>
    </row>
    <row r="524" spans="1:14" x14ac:dyDescent="0.2">
      <c r="A524" s="1">
        <v>43855</v>
      </c>
      <c r="B524" t="s">
        <v>560</v>
      </c>
      <c r="C524" t="s">
        <v>11</v>
      </c>
      <c r="D524" t="s">
        <v>11</v>
      </c>
      <c r="E524" t="s">
        <v>12</v>
      </c>
      <c r="F524" t="s">
        <v>16</v>
      </c>
      <c r="G524">
        <v>37066</v>
      </c>
      <c r="H524" t="str">
        <f>LEFT(Table1[[#This Row],[destination_postal_code]],5)</f>
        <v>37066</v>
      </c>
      <c r="I524">
        <f>LEN(Table1[[#This Row],[destination_postal_code_short]])</f>
        <v>5</v>
      </c>
      <c r="J524" t="str">
        <f>_xlfn.XLOOKUP(Table1[[#This Row],[destination_postal_code_short]],Table3[Shipping postal code short],Table3[Shipping city],,0)</f>
        <v>Gallatin</v>
      </c>
      <c r="K524" t="str">
        <f>_xlfn.XLOOKUP(Table1[[#This Row],[destination_postal_code_short]],Table3[Shipping postal code short],Table3[Shipping region],,0)</f>
        <v>Tennessee</v>
      </c>
      <c r="L524">
        <v>0</v>
      </c>
      <c r="M524">
        <v>1.21</v>
      </c>
      <c r="N524">
        <v>3.36</v>
      </c>
    </row>
    <row r="525" spans="1:14" x14ac:dyDescent="0.2">
      <c r="A525" s="1">
        <v>43855</v>
      </c>
      <c r="B525" t="s">
        <v>556</v>
      </c>
      <c r="C525" t="s">
        <v>11</v>
      </c>
      <c r="D525" t="s">
        <v>11</v>
      </c>
      <c r="E525" t="s">
        <v>12</v>
      </c>
      <c r="F525" t="s">
        <v>16</v>
      </c>
      <c r="G525">
        <v>53172</v>
      </c>
      <c r="H525" t="str">
        <f>LEFT(Table1[[#This Row],[destination_postal_code]],5)</f>
        <v>53172</v>
      </c>
      <c r="I525">
        <f>LEN(Table1[[#This Row],[destination_postal_code_short]])</f>
        <v>5</v>
      </c>
      <c r="J525" t="str">
        <f>_xlfn.XLOOKUP(Table1[[#This Row],[destination_postal_code_short]],Table3[Shipping postal code short],Table3[Shipping city],,0)</f>
        <v>South Milwaukee</v>
      </c>
      <c r="K525" t="str">
        <f>_xlfn.XLOOKUP(Table1[[#This Row],[destination_postal_code_short]],Table3[Shipping postal code short],Table3[Shipping region],,0)</f>
        <v>Wisconsin</v>
      </c>
      <c r="L525">
        <v>0</v>
      </c>
      <c r="M525">
        <v>1.21</v>
      </c>
      <c r="N525">
        <v>3.36</v>
      </c>
    </row>
    <row r="526" spans="1:14" x14ac:dyDescent="0.2">
      <c r="A526" s="1">
        <v>43855</v>
      </c>
      <c r="B526" t="s">
        <v>557</v>
      </c>
      <c r="C526" t="s">
        <v>11</v>
      </c>
      <c r="D526" t="s">
        <v>11</v>
      </c>
      <c r="E526" t="s">
        <v>12</v>
      </c>
      <c r="F526" t="s">
        <v>16</v>
      </c>
      <c r="G526">
        <v>97217</v>
      </c>
      <c r="H526" t="str">
        <f>LEFT(Table1[[#This Row],[destination_postal_code]],5)</f>
        <v>97217</v>
      </c>
      <c r="I526">
        <f>LEN(Table1[[#This Row],[destination_postal_code_short]])</f>
        <v>5</v>
      </c>
      <c r="J526" t="str">
        <f>_xlfn.XLOOKUP(Table1[[#This Row],[destination_postal_code_short]],Table3[Shipping postal code short],Table3[Shipping city],,0)</f>
        <v>Portland</v>
      </c>
      <c r="K526" t="str">
        <f>_xlfn.XLOOKUP(Table1[[#This Row],[destination_postal_code_short]],Table3[Shipping postal code short],Table3[Shipping region],,0)</f>
        <v>Oregon</v>
      </c>
      <c r="L526">
        <v>0</v>
      </c>
      <c r="M526">
        <v>1.02</v>
      </c>
      <c r="N526">
        <v>2.76</v>
      </c>
    </row>
    <row r="527" spans="1:14" x14ac:dyDescent="0.2">
      <c r="A527" s="1">
        <v>43855</v>
      </c>
      <c r="B527" t="s">
        <v>558</v>
      </c>
      <c r="C527" t="s">
        <v>11</v>
      </c>
      <c r="D527" t="s">
        <v>11</v>
      </c>
      <c r="E527" t="s">
        <v>12</v>
      </c>
      <c r="F527" t="s">
        <v>16</v>
      </c>
      <c r="G527" t="s">
        <v>559</v>
      </c>
      <c r="H527" t="str">
        <f>LEFT(Table1[[#This Row],[destination_postal_code]],5)</f>
        <v>84663</v>
      </c>
      <c r="I527">
        <f>LEN(Table1[[#This Row],[destination_postal_code_short]])</f>
        <v>5</v>
      </c>
      <c r="J527" t="str">
        <f>_xlfn.XLOOKUP(Table1[[#This Row],[destination_postal_code_short]],Table3[Shipping postal code short],Table3[Shipping city],,0)</f>
        <v>Springville</v>
      </c>
      <c r="K527" t="str">
        <f>_xlfn.XLOOKUP(Table1[[#This Row],[destination_postal_code_short]],Table3[Shipping postal code short],Table3[Shipping region],,0)</f>
        <v>Utah</v>
      </c>
      <c r="L527">
        <v>0</v>
      </c>
      <c r="M527">
        <v>2.91</v>
      </c>
      <c r="N527">
        <v>4.9400000000000004</v>
      </c>
    </row>
    <row r="528" spans="1:14" x14ac:dyDescent="0.2">
      <c r="A528" s="1">
        <v>43858</v>
      </c>
      <c r="B528" t="s">
        <v>561</v>
      </c>
      <c r="C528" t="s">
        <v>11</v>
      </c>
      <c r="D528" t="s">
        <v>11</v>
      </c>
      <c r="E528" t="s">
        <v>12</v>
      </c>
      <c r="F528" t="s">
        <v>16</v>
      </c>
      <c r="G528">
        <v>79556</v>
      </c>
      <c r="H528" t="str">
        <f>LEFT(Table1[[#This Row],[destination_postal_code]],5)</f>
        <v>79556</v>
      </c>
      <c r="I528">
        <f>LEN(Table1[[#This Row],[destination_postal_code_short]])</f>
        <v>5</v>
      </c>
      <c r="J528" t="str">
        <f>_xlfn.XLOOKUP(Table1[[#This Row],[destination_postal_code_short]],Table3[Shipping postal code short],Table3[Shipping city],,0)</f>
        <v>Sweetwater</v>
      </c>
      <c r="K528" t="str">
        <f>_xlfn.XLOOKUP(Table1[[#This Row],[destination_postal_code_short]],Table3[Shipping postal code short],Table3[Shipping region],,0)</f>
        <v>Texas</v>
      </c>
      <c r="L528">
        <v>0</v>
      </c>
      <c r="M528">
        <v>1.44</v>
      </c>
      <c r="N528">
        <v>3.31</v>
      </c>
    </row>
    <row r="529" spans="1:14" x14ac:dyDescent="0.2">
      <c r="A529" s="1">
        <v>43859</v>
      </c>
      <c r="B529" t="s">
        <v>562</v>
      </c>
      <c r="C529" t="s">
        <v>11</v>
      </c>
      <c r="D529" t="s">
        <v>11</v>
      </c>
      <c r="E529" t="s">
        <v>12</v>
      </c>
      <c r="F529" t="s">
        <v>24</v>
      </c>
      <c r="G529">
        <v>84020</v>
      </c>
      <c r="H529" t="str">
        <f>LEFT(Table1[[#This Row],[destination_postal_code]],5)</f>
        <v>84020</v>
      </c>
      <c r="I529">
        <f>LEN(Table1[[#This Row],[destination_postal_code_short]])</f>
        <v>5</v>
      </c>
      <c r="J529" t="str">
        <f>_xlfn.XLOOKUP(Table1[[#This Row],[destination_postal_code_short]],Table3[Shipping postal code short],Table3[Shipping city],,0)</f>
        <v>Draper</v>
      </c>
      <c r="K529" t="str">
        <f>_xlfn.XLOOKUP(Table1[[#This Row],[destination_postal_code_short]],Table3[Shipping postal code short],Table3[Shipping region],,0)</f>
        <v>Utah</v>
      </c>
      <c r="L529">
        <v>0</v>
      </c>
      <c r="M529">
        <v>0.86</v>
      </c>
      <c r="N529">
        <v>7.84</v>
      </c>
    </row>
    <row r="530" spans="1:14" x14ac:dyDescent="0.2">
      <c r="A530" s="1">
        <v>43861</v>
      </c>
      <c r="B530" t="s">
        <v>572</v>
      </c>
      <c r="C530" t="s">
        <v>11</v>
      </c>
      <c r="D530" t="s">
        <v>11</v>
      </c>
      <c r="E530" t="s">
        <v>12</v>
      </c>
      <c r="F530" t="s">
        <v>16</v>
      </c>
      <c r="G530">
        <v>84321</v>
      </c>
      <c r="H530" t="str">
        <f>LEFT(Table1[[#This Row],[destination_postal_code]],5)</f>
        <v>84321</v>
      </c>
      <c r="I530">
        <f>LEN(Table1[[#This Row],[destination_postal_code_short]])</f>
        <v>5</v>
      </c>
      <c r="J530" t="str">
        <f>_xlfn.XLOOKUP(Table1[[#This Row],[destination_postal_code_short]],Table3[Shipping postal code short],Table3[Shipping city],,0)</f>
        <v>Logan</v>
      </c>
      <c r="K530" t="str">
        <f>_xlfn.XLOOKUP(Table1[[#This Row],[destination_postal_code_short]],Table3[Shipping postal code short],Table3[Shipping region],,0)</f>
        <v>Utah</v>
      </c>
      <c r="L530">
        <v>0</v>
      </c>
      <c r="M530">
        <v>0.86</v>
      </c>
      <c r="N530">
        <v>5.04</v>
      </c>
    </row>
    <row r="531" spans="1:14" x14ac:dyDescent="0.2">
      <c r="A531" s="1">
        <v>43861</v>
      </c>
      <c r="B531" t="s">
        <v>563</v>
      </c>
      <c r="C531" t="s">
        <v>11</v>
      </c>
      <c r="D531" t="s">
        <v>11</v>
      </c>
      <c r="E531" t="s">
        <v>12</v>
      </c>
      <c r="F531" t="s">
        <v>16</v>
      </c>
      <c r="G531">
        <v>84005</v>
      </c>
      <c r="H531" t="str">
        <f>LEFT(Table1[[#This Row],[destination_postal_code]],5)</f>
        <v>84005</v>
      </c>
      <c r="I531">
        <f>LEN(Table1[[#This Row],[destination_postal_code_short]])</f>
        <v>5</v>
      </c>
      <c r="J531" t="str">
        <f>_xlfn.XLOOKUP(Table1[[#This Row],[destination_postal_code_short]],Table3[Shipping postal code short],Table3[Shipping city],,0)</f>
        <v>Eagle Mountain</v>
      </c>
      <c r="K531" t="str">
        <f>_xlfn.XLOOKUP(Table1[[#This Row],[destination_postal_code_short]],Table3[Shipping postal code short],Table3[Shipping region],,0)</f>
        <v>Utah</v>
      </c>
      <c r="L531">
        <v>0</v>
      </c>
      <c r="M531">
        <v>0.86</v>
      </c>
      <c r="N531">
        <v>5.04</v>
      </c>
    </row>
    <row r="532" spans="1:14" x14ac:dyDescent="0.2">
      <c r="A532" s="1">
        <v>43861</v>
      </c>
      <c r="B532" t="s">
        <v>571</v>
      </c>
      <c r="C532" t="s">
        <v>11</v>
      </c>
      <c r="D532" t="s">
        <v>11</v>
      </c>
      <c r="E532" t="s">
        <v>12</v>
      </c>
      <c r="F532" t="s">
        <v>24</v>
      </c>
      <c r="G532">
        <v>89005</v>
      </c>
      <c r="H532" t="str">
        <f>LEFT(Table1[[#This Row],[destination_postal_code]],5)</f>
        <v>89005</v>
      </c>
      <c r="I532">
        <f>LEN(Table1[[#This Row],[destination_postal_code_short]])</f>
        <v>5</v>
      </c>
      <c r="J532" t="str">
        <f>_xlfn.XLOOKUP(Table1[[#This Row],[destination_postal_code_short]],Table3[Shipping postal code short],Table3[Shipping city],,0)</f>
        <v>Boulder City</v>
      </c>
      <c r="K532" t="str">
        <f>_xlfn.XLOOKUP(Table1[[#This Row],[destination_postal_code_short]],Table3[Shipping postal code short],Table3[Shipping region],,0)</f>
        <v>Nevada</v>
      </c>
      <c r="L532">
        <v>0</v>
      </c>
      <c r="M532">
        <v>1.78</v>
      </c>
      <c r="N532">
        <v>8.1199999999999992</v>
      </c>
    </row>
    <row r="533" spans="1:14" x14ac:dyDescent="0.2">
      <c r="A533" s="1">
        <v>43861</v>
      </c>
      <c r="B533" t="s">
        <v>566</v>
      </c>
      <c r="C533" t="s">
        <v>11</v>
      </c>
      <c r="D533" t="s">
        <v>11</v>
      </c>
      <c r="E533" t="s">
        <v>12</v>
      </c>
      <c r="F533" t="s">
        <v>24</v>
      </c>
      <c r="G533">
        <v>73071</v>
      </c>
      <c r="H533" t="str">
        <f>LEFT(Table1[[#This Row],[destination_postal_code]],5)</f>
        <v>73071</v>
      </c>
      <c r="I533">
        <f>LEN(Table1[[#This Row],[destination_postal_code_short]])</f>
        <v>5</v>
      </c>
      <c r="J533" t="str">
        <f>_xlfn.XLOOKUP(Table1[[#This Row],[destination_postal_code_short]],Table3[Shipping postal code short],Table3[Shipping city],,0)</f>
        <v>NORMAN</v>
      </c>
      <c r="K533" t="str">
        <f>_xlfn.XLOOKUP(Table1[[#This Row],[destination_postal_code_short]],Table3[Shipping postal code short],Table3[Shipping region],,0)</f>
        <v>Oklahoma</v>
      </c>
      <c r="L533">
        <v>0</v>
      </c>
      <c r="M533">
        <v>3.01</v>
      </c>
      <c r="N533">
        <v>9.5399999999999991</v>
      </c>
    </row>
    <row r="534" spans="1:14" x14ac:dyDescent="0.2">
      <c r="A534" s="1">
        <v>43861</v>
      </c>
      <c r="B534" t="s">
        <v>564</v>
      </c>
      <c r="C534" t="s">
        <v>11</v>
      </c>
      <c r="D534" t="s">
        <v>11</v>
      </c>
      <c r="E534" t="s">
        <v>12</v>
      </c>
      <c r="F534" t="s">
        <v>16</v>
      </c>
      <c r="G534">
        <v>85085</v>
      </c>
      <c r="H534" t="str">
        <f>LEFT(Table1[[#This Row],[destination_postal_code]],5)</f>
        <v>85085</v>
      </c>
      <c r="I534">
        <f>LEN(Table1[[#This Row],[destination_postal_code_short]])</f>
        <v>5</v>
      </c>
      <c r="J534" t="str">
        <f>_xlfn.XLOOKUP(Table1[[#This Row],[destination_postal_code_short]],Table3[Shipping postal code short],Table3[Shipping city],,0)</f>
        <v>Phoenix</v>
      </c>
      <c r="K534" t="str">
        <f>_xlfn.XLOOKUP(Table1[[#This Row],[destination_postal_code_short]],Table3[Shipping postal code short],Table3[Shipping region],,0)</f>
        <v>Arizona</v>
      </c>
      <c r="L534">
        <v>0</v>
      </c>
      <c r="M534">
        <v>1.1200000000000001</v>
      </c>
      <c r="N534">
        <v>2.78</v>
      </c>
    </row>
    <row r="535" spans="1:14" x14ac:dyDescent="0.2">
      <c r="A535" s="1">
        <v>43861</v>
      </c>
      <c r="B535" t="s">
        <v>565</v>
      </c>
      <c r="C535" t="s">
        <v>11</v>
      </c>
      <c r="D535" t="s">
        <v>11</v>
      </c>
      <c r="E535" t="s">
        <v>12</v>
      </c>
      <c r="F535" t="s">
        <v>16</v>
      </c>
      <c r="G535">
        <v>15366</v>
      </c>
      <c r="H535" t="str">
        <f>LEFT(Table1[[#This Row],[destination_postal_code]],5)</f>
        <v>15366</v>
      </c>
      <c r="I535">
        <f>LEN(Table1[[#This Row],[destination_postal_code_short]])</f>
        <v>5</v>
      </c>
      <c r="J535" t="str">
        <f>_xlfn.XLOOKUP(Table1[[#This Row],[destination_postal_code_short]],Table3[Shipping postal code short],Table3[Shipping city],,0)</f>
        <v>Van Voorhis</v>
      </c>
      <c r="K535" t="str">
        <f>_xlfn.XLOOKUP(Table1[[#This Row],[destination_postal_code_short]],Table3[Shipping postal code short],Table3[Shipping region],,0)</f>
        <v>Pennsylvania</v>
      </c>
      <c r="L535">
        <v>0</v>
      </c>
      <c r="M535">
        <v>1.33</v>
      </c>
      <c r="N535">
        <v>4.32</v>
      </c>
    </row>
    <row r="536" spans="1:14" x14ac:dyDescent="0.2">
      <c r="A536" s="1">
        <v>43861</v>
      </c>
      <c r="B536" t="s">
        <v>569</v>
      </c>
      <c r="C536" t="s">
        <v>11</v>
      </c>
      <c r="D536" t="s">
        <v>11</v>
      </c>
      <c r="E536" t="s">
        <v>12</v>
      </c>
      <c r="F536" t="s">
        <v>24</v>
      </c>
      <c r="G536">
        <v>91354</v>
      </c>
      <c r="H536" t="str">
        <f>LEFT(Table1[[#This Row],[destination_postal_code]],5)</f>
        <v>91354</v>
      </c>
      <c r="I536">
        <f>LEN(Table1[[#This Row],[destination_postal_code_short]])</f>
        <v>5</v>
      </c>
      <c r="J536" t="str">
        <f>_xlfn.XLOOKUP(Table1[[#This Row],[destination_postal_code_short]],Table3[Shipping postal code short],Table3[Shipping city],,0)</f>
        <v>Valencia</v>
      </c>
      <c r="K536" t="str">
        <f>_xlfn.XLOOKUP(Table1[[#This Row],[destination_postal_code_short]],Table3[Shipping postal code short],Table3[Shipping region],,0)</f>
        <v>California</v>
      </c>
      <c r="L536">
        <v>0</v>
      </c>
      <c r="M536">
        <v>1.78</v>
      </c>
      <c r="N536">
        <v>8.1199999999999992</v>
      </c>
    </row>
    <row r="537" spans="1:14" x14ac:dyDescent="0.2">
      <c r="A537" s="1">
        <v>43861</v>
      </c>
      <c r="B537" t="s">
        <v>568</v>
      </c>
      <c r="C537" t="s">
        <v>11</v>
      </c>
      <c r="D537" t="s">
        <v>11</v>
      </c>
      <c r="E537" t="s">
        <v>12</v>
      </c>
      <c r="F537" t="s">
        <v>16</v>
      </c>
      <c r="G537">
        <v>30043</v>
      </c>
      <c r="H537" t="str">
        <f>LEFT(Table1[[#This Row],[destination_postal_code]],5)</f>
        <v>30043</v>
      </c>
      <c r="I537">
        <f>LEN(Table1[[#This Row],[destination_postal_code_short]])</f>
        <v>5</v>
      </c>
      <c r="J537" t="str">
        <f>_xlfn.XLOOKUP(Table1[[#This Row],[destination_postal_code_short]],Table3[Shipping postal code short],Table3[Shipping city],,0)</f>
        <v>Lawrenceville</v>
      </c>
      <c r="K537" t="str">
        <f>_xlfn.XLOOKUP(Table1[[#This Row],[destination_postal_code_short]],Table3[Shipping postal code short],Table3[Shipping region],,0)</f>
        <v>Georgia</v>
      </c>
      <c r="L537">
        <v>0</v>
      </c>
      <c r="M537">
        <v>1.38</v>
      </c>
      <c r="N537">
        <v>3.52</v>
      </c>
    </row>
    <row r="538" spans="1:14" x14ac:dyDescent="0.2">
      <c r="A538" s="1">
        <v>43861</v>
      </c>
      <c r="B538" t="s">
        <v>567</v>
      </c>
      <c r="C538" t="s">
        <v>11</v>
      </c>
      <c r="D538" t="s">
        <v>11</v>
      </c>
      <c r="E538" t="s">
        <v>12</v>
      </c>
      <c r="F538" t="s">
        <v>16</v>
      </c>
      <c r="G538">
        <v>75159</v>
      </c>
      <c r="H538" t="str">
        <f>LEFT(Table1[[#This Row],[destination_postal_code]],5)</f>
        <v>75159</v>
      </c>
      <c r="I538">
        <f>LEN(Table1[[#This Row],[destination_postal_code_short]])</f>
        <v>5</v>
      </c>
      <c r="J538" t="str">
        <f>_xlfn.XLOOKUP(Table1[[#This Row],[destination_postal_code_short]],Table3[Shipping postal code short],Table3[Shipping city],,0)</f>
        <v>Seagoville</v>
      </c>
      <c r="K538" t="str">
        <f>_xlfn.XLOOKUP(Table1[[#This Row],[destination_postal_code_short]],Table3[Shipping postal code short],Table3[Shipping region],,0)</f>
        <v>Texas</v>
      </c>
      <c r="L538">
        <v>0</v>
      </c>
      <c r="M538">
        <v>1.44</v>
      </c>
      <c r="N538">
        <v>3.31</v>
      </c>
    </row>
    <row r="539" spans="1:14" x14ac:dyDescent="0.2">
      <c r="A539" s="1">
        <v>43861</v>
      </c>
      <c r="B539" t="s">
        <v>570</v>
      </c>
      <c r="C539" t="s">
        <v>11</v>
      </c>
      <c r="D539" t="s">
        <v>11</v>
      </c>
      <c r="E539" t="s">
        <v>12</v>
      </c>
      <c r="F539" t="s">
        <v>24</v>
      </c>
      <c r="G539" t="s">
        <v>559</v>
      </c>
      <c r="H539" t="str">
        <f>LEFT(Table1[[#This Row],[destination_postal_code]],5)</f>
        <v>84663</v>
      </c>
      <c r="I539">
        <f>LEN(Table1[[#This Row],[destination_postal_code_short]])</f>
        <v>5</v>
      </c>
      <c r="J539" t="str">
        <f>_xlfn.XLOOKUP(Table1[[#This Row],[destination_postal_code_short]],Table3[Shipping postal code short],Table3[Shipping city],,0)</f>
        <v>Springville</v>
      </c>
      <c r="K539" t="str">
        <f>_xlfn.XLOOKUP(Table1[[#This Row],[destination_postal_code_short]],Table3[Shipping postal code short],Table3[Shipping region],,0)</f>
        <v>Utah</v>
      </c>
      <c r="L539">
        <v>0</v>
      </c>
      <c r="M539">
        <v>0.86</v>
      </c>
      <c r="N539">
        <v>7.84</v>
      </c>
    </row>
    <row r="540" spans="1:14" x14ac:dyDescent="0.2">
      <c r="A540" s="1">
        <v>43864</v>
      </c>
      <c r="B540" t="s">
        <v>576</v>
      </c>
      <c r="C540" t="s">
        <v>11</v>
      </c>
      <c r="D540" t="s">
        <v>11</v>
      </c>
      <c r="E540" t="s">
        <v>12</v>
      </c>
      <c r="F540" t="s">
        <v>16</v>
      </c>
      <c r="G540">
        <v>11103</v>
      </c>
      <c r="H540" t="str">
        <f>LEFT(Table1[[#This Row],[destination_postal_code]],5)</f>
        <v>11103</v>
      </c>
      <c r="I540">
        <f>LEN(Table1[[#This Row],[destination_postal_code_short]])</f>
        <v>5</v>
      </c>
      <c r="J540" t="str">
        <f>_xlfn.XLOOKUP(Table1[[#This Row],[destination_postal_code_short]],Table3[Shipping postal code short],Table3[Shipping city],,0)</f>
        <v>Astoria</v>
      </c>
      <c r="K540" t="str">
        <f>_xlfn.XLOOKUP(Table1[[#This Row],[destination_postal_code_short]],Table3[Shipping postal code short],Table3[Shipping region],,0)</f>
        <v>New York</v>
      </c>
      <c r="L540">
        <v>0</v>
      </c>
      <c r="M540">
        <v>1.33</v>
      </c>
      <c r="N540">
        <v>3.67</v>
      </c>
    </row>
    <row r="541" spans="1:14" x14ac:dyDescent="0.2">
      <c r="A541" s="1">
        <v>43863</v>
      </c>
      <c r="B541" t="s">
        <v>575</v>
      </c>
      <c r="C541" t="s">
        <v>11</v>
      </c>
      <c r="D541" t="s">
        <v>11</v>
      </c>
      <c r="E541" t="s">
        <v>12</v>
      </c>
      <c r="F541" t="s">
        <v>24</v>
      </c>
      <c r="G541">
        <v>95833</v>
      </c>
      <c r="H541" t="str">
        <f>LEFT(Table1[[#This Row],[destination_postal_code]],5)</f>
        <v>95833</v>
      </c>
      <c r="I541">
        <f>LEN(Table1[[#This Row],[destination_postal_code_short]])</f>
        <v>5</v>
      </c>
      <c r="J541" t="str">
        <f>_xlfn.XLOOKUP(Table1[[#This Row],[destination_postal_code_short]],Table3[Shipping postal code short],Table3[Shipping city],,0)</f>
        <v>Sacramento</v>
      </c>
      <c r="K541" t="str">
        <f>_xlfn.XLOOKUP(Table1[[#This Row],[destination_postal_code_short]],Table3[Shipping postal code short],Table3[Shipping region],,0)</f>
        <v>California</v>
      </c>
      <c r="L541">
        <v>0</v>
      </c>
      <c r="M541">
        <v>2.31</v>
      </c>
      <c r="N541">
        <v>8.59</v>
      </c>
    </row>
    <row r="542" spans="1:14" x14ac:dyDescent="0.2">
      <c r="A542" s="1">
        <v>43863</v>
      </c>
      <c r="B542" t="s">
        <v>573</v>
      </c>
      <c r="C542" t="s">
        <v>11</v>
      </c>
      <c r="D542" t="s">
        <v>11</v>
      </c>
      <c r="E542" t="s">
        <v>12</v>
      </c>
      <c r="F542" t="s">
        <v>16</v>
      </c>
      <c r="G542">
        <v>34112</v>
      </c>
      <c r="H542" t="str">
        <f>LEFT(Table1[[#This Row],[destination_postal_code]],5)</f>
        <v>34112</v>
      </c>
      <c r="I542">
        <f>LEN(Table1[[#This Row],[destination_postal_code_short]])</f>
        <v>5</v>
      </c>
      <c r="J542" t="str">
        <f>_xlfn.XLOOKUP(Table1[[#This Row],[destination_postal_code_short]],Table3[Shipping postal code short],Table3[Shipping city],,0)</f>
        <v>Naples</v>
      </c>
      <c r="K542" t="str">
        <f>_xlfn.XLOOKUP(Table1[[#This Row],[destination_postal_code_short]],Table3[Shipping postal code short],Table3[Shipping region],,0)</f>
        <v>Florida</v>
      </c>
      <c r="L542">
        <v>0</v>
      </c>
      <c r="M542">
        <v>1.29</v>
      </c>
      <c r="N542">
        <v>4.46</v>
      </c>
    </row>
    <row r="543" spans="1:14" x14ac:dyDescent="0.2">
      <c r="A543" s="1">
        <v>43863</v>
      </c>
      <c r="B543" t="s">
        <v>574</v>
      </c>
      <c r="C543" t="s">
        <v>11</v>
      </c>
      <c r="D543" t="s">
        <v>11</v>
      </c>
      <c r="E543" t="s">
        <v>12</v>
      </c>
      <c r="F543" t="s">
        <v>24</v>
      </c>
      <c r="G543">
        <v>84713</v>
      </c>
      <c r="H543" t="str">
        <f>LEFT(Table1[[#This Row],[destination_postal_code]],5)</f>
        <v>84713</v>
      </c>
      <c r="I543">
        <f>LEN(Table1[[#This Row],[destination_postal_code_short]])</f>
        <v>5</v>
      </c>
      <c r="J543" t="str">
        <f>_xlfn.XLOOKUP(Table1[[#This Row],[destination_postal_code_short]],Table3[Shipping postal code short],Table3[Shipping city],,0)</f>
        <v>Beaver</v>
      </c>
      <c r="K543" t="str">
        <f>_xlfn.XLOOKUP(Table1[[#This Row],[destination_postal_code_short]],Table3[Shipping postal code short],Table3[Shipping region],,0)</f>
        <v>Utah</v>
      </c>
      <c r="L543">
        <v>0</v>
      </c>
      <c r="M543">
        <v>0.61</v>
      </c>
      <c r="N543">
        <v>7.64</v>
      </c>
    </row>
    <row r="544" spans="1:14" x14ac:dyDescent="0.2">
      <c r="A544" s="1">
        <v>43864</v>
      </c>
      <c r="B544" t="s">
        <v>577</v>
      </c>
      <c r="C544" t="s">
        <v>11</v>
      </c>
      <c r="D544" t="s">
        <v>11</v>
      </c>
      <c r="E544" t="s">
        <v>12</v>
      </c>
      <c r="F544" t="s">
        <v>24</v>
      </c>
      <c r="G544">
        <v>15366</v>
      </c>
      <c r="H544" t="str">
        <f>LEFT(Table1[[#This Row],[destination_postal_code]],5)</f>
        <v>15366</v>
      </c>
      <c r="I544">
        <f>LEN(Table1[[#This Row],[destination_postal_code_short]])</f>
        <v>5</v>
      </c>
      <c r="J544" t="str">
        <f>_xlfn.XLOOKUP(Table1[[#This Row],[destination_postal_code_short]],Table3[Shipping postal code short],Table3[Shipping city],,0)</f>
        <v>Van Voorhis</v>
      </c>
      <c r="K544" t="str">
        <f>_xlfn.XLOOKUP(Table1[[#This Row],[destination_postal_code_short]],Table3[Shipping postal code short],Table3[Shipping region],,0)</f>
        <v>Pennsylvania</v>
      </c>
      <c r="L544">
        <v>0</v>
      </c>
      <c r="M544">
        <v>3.11</v>
      </c>
      <c r="N544">
        <v>10.54</v>
      </c>
    </row>
    <row r="545" spans="1:14" x14ac:dyDescent="0.2">
      <c r="A545" s="1">
        <v>43866</v>
      </c>
      <c r="B545" t="s">
        <v>578</v>
      </c>
      <c r="C545" t="s">
        <v>11</v>
      </c>
      <c r="D545" t="s">
        <v>11</v>
      </c>
      <c r="E545" t="s">
        <v>12</v>
      </c>
      <c r="F545" t="s">
        <v>16</v>
      </c>
      <c r="G545">
        <v>84062</v>
      </c>
      <c r="H545" t="str">
        <f>LEFT(Table1[[#This Row],[destination_postal_code]],5)</f>
        <v>84062</v>
      </c>
      <c r="I545">
        <f>LEN(Table1[[#This Row],[destination_postal_code_short]])</f>
        <v>5</v>
      </c>
      <c r="J545" t="str">
        <f>_xlfn.XLOOKUP(Table1[[#This Row],[destination_postal_code_short]],Table3[Shipping postal code short],Table3[Shipping city],,0)</f>
        <v>Pleasant Grove</v>
      </c>
      <c r="K545" t="str">
        <f>_xlfn.XLOOKUP(Table1[[#This Row],[destination_postal_code_short]],Table3[Shipping postal code short],Table3[Shipping region],,0)</f>
        <v>Utah</v>
      </c>
      <c r="L545">
        <v>0</v>
      </c>
      <c r="M545">
        <v>1.39</v>
      </c>
      <c r="N545">
        <v>3.21</v>
      </c>
    </row>
    <row r="546" spans="1:14" x14ac:dyDescent="0.2">
      <c r="A546" s="1">
        <v>43866</v>
      </c>
      <c r="B546" t="s">
        <v>580</v>
      </c>
      <c r="C546" t="s">
        <v>11</v>
      </c>
      <c r="D546" t="s">
        <v>11</v>
      </c>
      <c r="E546" t="s">
        <v>12</v>
      </c>
      <c r="F546" t="s">
        <v>16</v>
      </c>
      <c r="G546">
        <v>30043</v>
      </c>
      <c r="H546" t="str">
        <f>LEFT(Table1[[#This Row],[destination_postal_code]],5)</f>
        <v>30043</v>
      </c>
      <c r="I546">
        <f>LEN(Table1[[#This Row],[destination_postal_code_short]])</f>
        <v>5</v>
      </c>
      <c r="J546" t="str">
        <f>_xlfn.XLOOKUP(Table1[[#This Row],[destination_postal_code_short]],Table3[Shipping postal code short],Table3[Shipping city],,0)</f>
        <v>Lawrenceville</v>
      </c>
      <c r="K546" t="str">
        <f>_xlfn.XLOOKUP(Table1[[#This Row],[destination_postal_code_short]],Table3[Shipping postal code short],Table3[Shipping region],,0)</f>
        <v>Georgia</v>
      </c>
      <c r="L546">
        <v>0</v>
      </c>
      <c r="M546">
        <v>1.33</v>
      </c>
      <c r="N546">
        <v>4.32</v>
      </c>
    </row>
    <row r="547" spans="1:14" x14ac:dyDescent="0.2">
      <c r="A547" s="1">
        <v>43866</v>
      </c>
      <c r="B547" t="s">
        <v>579</v>
      </c>
      <c r="C547" t="s">
        <v>11</v>
      </c>
      <c r="D547" t="s">
        <v>11</v>
      </c>
      <c r="E547" t="s">
        <v>260</v>
      </c>
      <c r="F547" t="s">
        <v>261</v>
      </c>
      <c r="G547">
        <v>91605</v>
      </c>
      <c r="H547" t="str">
        <f>LEFT(Table1[[#This Row],[destination_postal_code]],5)</f>
        <v>91605</v>
      </c>
      <c r="I547">
        <f>LEN(Table1[[#This Row],[destination_postal_code_short]])</f>
        <v>5</v>
      </c>
      <c r="J547" t="str">
        <f>_xlfn.XLOOKUP(Table1[[#This Row],[destination_postal_code_short]],Table3[Shipping postal code short],Table3[Shipping city],,0)</f>
        <v>North Hollywood</v>
      </c>
      <c r="K547" t="str">
        <f>_xlfn.XLOOKUP(Table1[[#This Row],[destination_postal_code_short]],Table3[Shipping postal code short],Table3[Shipping region],,0)</f>
        <v>California</v>
      </c>
      <c r="L547">
        <v>0</v>
      </c>
      <c r="M547">
        <v>10.67</v>
      </c>
      <c r="N547">
        <v>19.3</v>
      </c>
    </row>
    <row r="548" spans="1:14" x14ac:dyDescent="0.2">
      <c r="A548" s="1">
        <v>43867</v>
      </c>
      <c r="B548" t="s">
        <v>581</v>
      </c>
      <c r="C548" t="s">
        <v>11</v>
      </c>
      <c r="D548" t="s">
        <v>11</v>
      </c>
      <c r="E548" t="s">
        <v>12</v>
      </c>
      <c r="F548" t="s">
        <v>16</v>
      </c>
      <c r="G548">
        <v>79705</v>
      </c>
      <c r="H548" t="str">
        <f>LEFT(Table1[[#This Row],[destination_postal_code]],5)</f>
        <v>79705</v>
      </c>
      <c r="I548">
        <f>LEN(Table1[[#This Row],[destination_postal_code_short]])</f>
        <v>5</v>
      </c>
      <c r="J548" t="str">
        <f>_xlfn.XLOOKUP(Table1[[#This Row],[destination_postal_code_short]],Table3[Shipping postal code short],Table3[Shipping city],,0)</f>
        <v>Midland</v>
      </c>
      <c r="K548" t="str">
        <f>_xlfn.XLOOKUP(Table1[[#This Row],[destination_postal_code_short]],Table3[Shipping postal code short],Table3[Shipping region],,0)</f>
        <v>Texas</v>
      </c>
      <c r="L548">
        <v>0</v>
      </c>
      <c r="M548">
        <v>1.44</v>
      </c>
      <c r="N548">
        <v>3.31</v>
      </c>
    </row>
    <row r="549" spans="1:14" x14ac:dyDescent="0.2">
      <c r="A549" s="1">
        <v>43868</v>
      </c>
      <c r="B549" t="s">
        <v>584</v>
      </c>
      <c r="C549" t="s">
        <v>11</v>
      </c>
      <c r="D549" t="s">
        <v>11</v>
      </c>
      <c r="E549" t="s">
        <v>12</v>
      </c>
      <c r="F549" t="s">
        <v>16</v>
      </c>
      <c r="G549">
        <v>72120</v>
      </c>
      <c r="H549" t="str">
        <f>LEFT(Table1[[#This Row],[destination_postal_code]],5)</f>
        <v>72120</v>
      </c>
      <c r="I549">
        <f>LEN(Table1[[#This Row],[destination_postal_code_short]])</f>
        <v>5</v>
      </c>
      <c r="J549" t="str">
        <f>_xlfn.XLOOKUP(Table1[[#This Row],[destination_postal_code_short]],Table3[Shipping postal code short],Table3[Shipping city],,0)</f>
        <v>Sherwood</v>
      </c>
      <c r="K549" t="str">
        <f>_xlfn.XLOOKUP(Table1[[#This Row],[destination_postal_code_short]],Table3[Shipping postal code short],Table3[Shipping region],,0)</f>
        <v>Arkansas</v>
      </c>
      <c r="L549">
        <v>0</v>
      </c>
      <c r="M549">
        <v>1.32</v>
      </c>
      <c r="N549">
        <v>4.18</v>
      </c>
    </row>
    <row r="550" spans="1:14" x14ac:dyDescent="0.2">
      <c r="A550" s="1">
        <v>43868</v>
      </c>
      <c r="B550" t="s">
        <v>582</v>
      </c>
      <c r="C550" t="s">
        <v>11</v>
      </c>
      <c r="D550" t="s">
        <v>11</v>
      </c>
      <c r="E550" t="s">
        <v>12</v>
      </c>
      <c r="F550" t="s">
        <v>24</v>
      </c>
      <c r="G550" s="2" t="s">
        <v>583</v>
      </c>
      <c r="H550" s="2" t="str">
        <f>LEFT(Table1[[#This Row],[destination_postal_code]],5)</f>
        <v>04901</v>
      </c>
      <c r="I550" s="2">
        <f>LEN(Table1[[#This Row],[destination_postal_code_short]])</f>
        <v>5</v>
      </c>
      <c r="J550" s="2" t="str">
        <f>_xlfn.XLOOKUP(Table1[[#This Row],[destination_postal_code_short]],Table3[Shipping postal code short],Table3[Shipping city],,0)</f>
        <v>Waterville</v>
      </c>
      <c r="K550" s="2" t="str">
        <f>_xlfn.XLOOKUP(Table1[[#This Row],[destination_postal_code_short]],Table3[Shipping postal code short],Table3[Shipping region],,0)</f>
        <v>Maine</v>
      </c>
      <c r="L550">
        <v>0</v>
      </c>
      <c r="M550">
        <v>4.26</v>
      </c>
      <c r="N550">
        <v>15.74</v>
      </c>
    </row>
    <row r="551" spans="1:14" x14ac:dyDescent="0.2">
      <c r="A551" s="1">
        <v>43871</v>
      </c>
      <c r="B551" t="s">
        <v>587</v>
      </c>
      <c r="C551" t="s">
        <v>11</v>
      </c>
      <c r="D551" t="s">
        <v>11</v>
      </c>
      <c r="E551" t="s">
        <v>12</v>
      </c>
      <c r="F551" t="s">
        <v>24</v>
      </c>
      <c r="G551">
        <v>73071</v>
      </c>
      <c r="H551" t="str">
        <f>LEFT(Table1[[#This Row],[destination_postal_code]],5)</f>
        <v>73071</v>
      </c>
      <c r="I551">
        <f>LEN(Table1[[#This Row],[destination_postal_code_short]])</f>
        <v>5</v>
      </c>
      <c r="J551" t="str">
        <f>_xlfn.XLOOKUP(Table1[[#This Row],[destination_postal_code_short]],Table3[Shipping postal code short],Table3[Shipping city],,0)</f>
        <v>NORMAN</v>
      </c>
      <c r="K551" t="str">
        <f>_xlfn.XLOOKUP(Table1[[#This Row],[destination_postal_code_short]],Table3[Shipping postal code short],Table3[Shipping region],,0)</f>
        <v>Oklahoma</v>
      </c>
      <c r="L551">
        <v>0</v>
      </c>
      <c r="M551">
        <v>3.01</v>
      </c>
      <c r="N551">
        <v>9.5399999999999991</v>
      </c>
    </row>
    <row r="552" spans="1:14" x14ac:dyDescent="0.2">
      <c r="A552" s="1">
        <v>43871</v>
      </c>
      <c r="B552" t="s">
        <v>585</v>
      </c>
      <c r="C552" t="s">
        <v>11</v>
      </c>
      <c r="D552" t="s">
        <v>11</v>
      </c>
      <c r="E552" t="s">
        <v>12</v>
      </c>
      <c r="F552" t="s">
        <v>16</v>
      </c>
      <c r="G552">
        <v>84660</v>
      </c>
      <c r="H552" t="str">
        <f>LEFT(Table1[[#This Row],[destination_postal_code]],5)</f>
        <v>84660</v>
      </c>
      <c r="I552">
        <f>LEN(Table1[[#This Row],[destination_postal_code_short]])</f>
        <v>5</v>
      </c>
      <c r="J552" t="str">
        <f>_xlfn.XLOOKUP(Table1[[#This Row],[destination_postal_code_short]],Table3[Shipping postal code short],Table3[Shipping city],,0)</f>
        <v>Spanish Fork</v>
      </c>
      <c r="K552" t="str">
        <f>_xlfn.XLOOKUP(Table1[[#This Row],[destination_postal_code_short]],Table3[Shipping postal code short],Table3[Shipping region],,0)</f>
        <v>Utah</v>
      </c>
      <c r="L552">
        <v>0</v>
      </c>
      <c r="M552">
        <v>1.37</v>
      </c>
      <c r="N552">
        <v>3.93</v>
      </c>
    </row>
    <row r="553" spans="1:14" x14ac:dyDescent="0.2">
      <c r="A553" s="1">
        <v>43871</v>
      </c>
      <c r="B553" t="s">
        <v>588</v>
      </c>
      <c r="C553" t="s">
        <v>11</v>
      </c>
      <c r="D553" t="s">
        <v>11</v>
      </c>
      <c r="E553" t="s">
        <v>12</v>
      </c>
      <c r="F553" t="s">
        <v>24</v>
      </c>
      <c r="G553">
        <v>84084</v>
      </c>
      <c r="H553" t="str">
        <f>LEFT(Table1[[#This Row],[destination_postal_code]],5)</f>
        <v>84084</v>
      </c>
      <c r="I553">
        <f>LEN(Table1[[#This Row],[destination_postal_code_short]])</f>
        <v>5</v>
      </c>
      <c r="J553" t="str">
        <f>_xlfn.XLOOKUP(Table1[[#This Row],[destination_postal_code_short]],Table3[Shipping postal code short],Table3[Shipping city],,0)</f>
        <v>West Jordan</v>
      </c>
      <c r="K553" t="str">
        <f>_xlfn.XLOOKUP(Table1[[#This Row],[destination_postal_code_short]],Table3[Shipping postal code short],Table3[Shipping region],,0)</f>
        <v>Utah</v>
      </c>
      <c r="L553">
        <v>0</v>
      </c>
      <c r="M553">
        <v>0.61</v>
      </c>
      <c r="N553">
        <v>7.64</v>
      </c>
    </row>
    <row r="554" spans="1:14" x14ac:dyDescent="0.2">
      <c r="A554" s="1">
        <v>43871</v>
      </c>
      <c r="B554" t="s">
        <v>586</v>
      </c>
      <c r="C554" t="s">
        <v>11</v>
      </c>
      <c r="D554" t="s">
        <v>11</v>
      </c>
      <c r="E554" t="s">
        <v>12</v>
      </c>
      <c r="F554" t="s">
        <v>24</v>
      </c>
      <c r="G554">
        <v>84606</v>
      </c>
      <c r="H554" t="str">
        <f>LEFT(Table1[[#This Row],[destination_postal_code]],5)</f>
        <v>84606</v>
      </c>
      <c r="I554">
        <f>LEN(Table1[[#This Row],[destination_postal_code_short]])</f>
        <v>5</v>
      </c>
      <c r="J554" t="str">
        <f>_xlfn.XLOOKUP(Table1[[#This Row],[destination_postal_code_short]],Table3[Shipping postal code short],Table3[Shipping city],,0)</f>
        <v>Provo</v>
      </c>
      <c r="K554" t="str">
        <f>_xlfn.XLOOKUP(Table1[[#This Row],[destination_postal_code_short]],Table3[Shipping postal code short],Table3[Shipping region],,0)</f>
        <v>Utah</v>
      </c>
      <c r="L554">
        <v>0</v>
      </c>
      <c r="M554">
        <v>0.86</v>
      </c>
      <c r="N554">
        <v>7.84</v>
      </c>
    </row>
    <row r="555" spans="1:14" x14ac:dyDescent="0.2">
      <c r="A555" s="1">
        <v>43872</v>
      </c>
      <c r="B555" t="s">
        <v>589</v>
      </c>
      <c r="C555" t="s">
        <v>11</v>
      </c>
      <c r="D555" t="s">
        <v>11</v>
      </c>
      <c r="E555" t="s">
        <v>12</v>
      </c>
      <c r="F555" t="s">
        <v>16</v>
      </c>
      <c r="G555">
        <v>79705</v>
      </c>
      <c r="H555" t="str">
        <f>LEFT(Table1[[#This Row],[destination_postal_code]],5)</f>
        <v>79705</v>
      </c>
      <c r="I555">
        <f>LEN(Table1[[#This Row],[destination_postal_code_short]])</f>
        <v>5</v>
      </c>
      <c r="J555" t="str">
        <f>_xlfn.XLOOKUP(Table1[[#This Row],[destination_postal_code_short]],Table3[Shipping postal code short],Table3[Shipping city],,0)</f>
        <v>Midland</v>
      </c>
      <c r="K555" t="str">
        <f>_xlfn.XLOOKUP(Table1[[#This Row],[destination_postal_code_short]],Table3[Shipping postal code short],Table3[Shipping region],,0)</f>
        <v>Texas</v>
      </c>
      <c r="L555">
        <v>0</v>
      </c>
      <c r="M555">
        <v>1.37</v>
      </c>
      <c r="N555">
        <v>4.08</v>
      </c>
    </row>
    <row r="556" spans="1:14" x14ac:dyDescent="0.2">
      <c r="A556" s="1">
        <v>43874</v>
      </c>
      <c r="B556" t="s">
        <v>590</v>
      </c>
      <c r="C556" t="s">
        <v>11</v>
      </c>
      <c r="D556" t="s">
        <v>11</v>
      </c>
      <c r="E556" t="s">
        <v>12</v>
      </c>
      <c r="F556" t="s">
        <v>24</v>
      </c>
      <c r="G556">
        <v>84058</v>
      </c>
      <c r="H556" t="str">
        <f>LEFT(Table1[[#This Row],[destination_postal_code]],5)</f>
        <v>84058</v>
      </c>
      <c r="I556">
        <f>LEN(Table1[[#This Row],[destination_postal_code_short]])</f>
        <v>5</v>
      </c>
      <c r="J556" t="str">
        <f>_xlfn.XLOOKUP(Table1[[#This Row],[destination_postal_code_short]],Table3[Shipping postal code short],Table3[Shipping city],,0)</f>
        <v>Orem</v>
      </c>
      <c r="K556" t="str">
        <f>_xlfn.XLOOKUP(Table1[[#This Row],[destination_postal_code_short]],Table3[Shipping postal code short],Table3[Shipping region],,0)</f>
        <v>Utah</v>
      </c>
      <c r="L556">
        <v>0</v>
      </c>
      <c r="M556">
        <v>0.61</v>
      </c>
      <c r="N556">
        <v>7.64</v>
      </c>
    </row>
    <row r="557" spans="1:14" x14ac:dyDescent="0.2">
      <c r="A557" s="1">
        <v>43874</v>
      </c>
      <c r="B557" t="s">
        <v>591</v>
      </c>
      <c r="C557" t="s">
        <v>11</v>
      </c>
      <c r="D557" t="s">
        <v>11</v>
      </c>
      <c r="E557" t="s">
        <v>12</v>
      </c>
      <c r="F557" t="s">
        <v>24</v>
      </c>
      <c r="G557">
        <v>84107</v>
      </c>
      <c r="H557" t="str">
        <f>LEFT(Table1[[#This Row],[destination_postal_code]],5)</f>
        <v>84107</v>
      </c>
      <c r="I557">
        <f>LEN(Table1[[#This Row],[destination_postal_code_short]])</f>
        <v>5</v>
      </c>
      <c r="J557" t="str">
        <f>_xlfn.XLOOKUP(Table1[[#This Row],[destination_postal_code_short]],Table3[Shipping postal code short],Table3[Shipping city],,0)</f>
        <v>Murray</v>
      </c>
      <c r="K557" t="str">
        <f>_xlfn.XLOOKUP(Table1[[#This Row],[destination_postal_code_short]],Table3[Shipping postal code short],Table3[Shipping region],,0)</f>
        <v>Utah</v>
      </c>
      <c r="L557">
        <v>0</v>
      </c>
      <c r="M557">
        <v>0.86</v>
      </c>
      <c r="N557">
        <v>7.84</v>
      </c>
    </row>
    <row r="558" spans="1:14" x14ac:dyDescent="0.2">
      <c r="A558" s="1">
        <v>43875</v>
      </c>
      <c r="B558" t="s">
        <v>593</v>
      </c>
      <c r="C558" t="s">
        <v>11</v>
      </c>
      <c r="D558" t="s">
        <v>11</v>
      </c>
      <c r="E558" t="s">
        <v>12</v>
      </c>
      <c r="F558" t="s">
        <v>24</v>
      </c>
      <c r="G558">
        <v>84005</v>
      </c>
      <c r="H558" t="str">
        <f>LEFT(Table1[[#This Row],[destination_postal_code]],5)</f>
        <v>84005</v>
      </c>
      <c r="I558">
        <f>LEN(Table1[[#This Row],[destination_postal_code_short]])</f>
        <v>5</v>
      </c>
      <c r="J558" t="str">
        <f>_xlfn.XLOOKUP(Table1[[#This Row],[destination_postal_code_short]],Table3[Shipping postal code short],Table3[Shipping city],,0)</f>
        <v>Eagle Mountain</v>
      </c>
      <c r="K558" t="str">
        <f>_xlfn.XLOOKUP(Table1[[#This Row],[destination_postal_code_short]],Table3[Shipping postal code short],Table3[Shipping region],,0)</f>
        <v>Utah</v>
      </c>
      <c r="L558">
        <v>0</v>
      </c>
      <c r="M558">
        <v>0.61</v>
      </c>
      <c r="N558">
        <v>7.64</v>
      </c>
    </row>
    <row r="559" spans="1:14" x14ac:dyDescent="0.2">
      <c r="A559" s="1">
        <v>43875</v>
      </c>
      <c r="B559" t="s">
        <v>594</v>
      </c>
      <c r="C559" t="s">
        <v>11</v>
      </c>
      <c r="D559" t="s">
        <v>11</v>
      </c>
      <c r="E559" t="s">
        <v>12</v>
      </c>
      <c r="F559" t="s">
        <v>16</v>
      </c>
      <c r="G559">
        <v>33415</v>
      </c>
      <c r="H559" t="str">
        <f>LEFT(Table1[[#This Row],[destination_postal_code]],5)</f>
        <v>33415</v>
      </c>
      <c r="I559">
        <f>LEN(Table1[[#This Row],[destination_postal_code_short]])</f>
        <v>5</v>
      </c>
      <c r="J559" t="str">
        <f>_xlfn.XLOOKUP(Table1[[#This Row],[destination_postal_code_short]],Table3[Shipping postal code short],Table3[Shipping city],,0)</f>
        <v>West Palm Beach</v>
      </c>
      <c r="K559" t="str">
        <f>_xlfn.XLOOKUP(Table1[[#This Row],[destination_postal_code_short]],Table3[Shipping postal code short],Table3[Shipping region],,0)</f>
        <v>Florida</v>
      </c>
      <c r="L559">
        <v>0</v>
      </c>
      <c r="M559">
        <v>3.9</v>
      </c>
      <c r="N559">
        <v>5.7</v>
      </c>
    </row>
    <row r="560" spans="1:14" x14ac:dyDescent="0.2">
      <c r="A560" s="1">
        <v>43875</v>
      </c>
      <c r="B560" t="s">
        <v>596</v>
      </c>
      <c r="C560" t="s">
        <v>11</v>
      </c>
      <c r="D560" t="s">
        <v>11</v>
      </c>
      <c r="E560" t="s">
        <v>12</v>
      </c>
      <c r="F560" t="s">
        <v>16</v>
      </c>
      <c r="G560">
        <v>94553</v>
      </c>
      <c r="H560" t="str">
        <f>LEFT(Table1[[#This Row],[destination_postal_code]],5)</f>
        <v>94553</v>
      </c>
      <c r="I560">
        <f>LEN(Table1[[#This Row],[destination_postal_code_short]])</f>
        <v>5</v>
      </c>
      <c r="J560" t="str">
        <f>_xlfn.XLOOKUP(Table1[[#This Row],[destination_postal_code_short]],Table3[Shipping postal code short],Table3[Shipping city],,0)</f>
        <v>Martinez</v>
      </c>
      <c r="K560" t="str">
        <f>_xlfn.XLOOKUP(Table1[[#This Row],[destination_postal_code_short]],Table3[Shipping postal code short],Table3[Shipping region],,0)</f>
        <v>California</v>
      </c>
      <c r="L560">
        <v>0</v>
      </c>
      <c r="M560">
        <v>1.44</v>
      </c>
      <c r="N560">
        <v>3.31</v>
      </c>
    </row>
    <row r="561" spans="1:14" x14ac:dyDescent="0.2">
      <c r="A561" s="1">
        <v>43875</v>
      </c>
      <c r="B561" t="s">
        <v>595</v>
      </c>
      <c r="C561" t="s">
        <v>11</v>
      </c>
      <c r="D561" t="s">
        <v>11</v>
      </c>
      <c r="E561" t="s">
        <v>12</v>
      </c>
      <c r="F561" t="s">
        <v>24</v>
      </c>
      <c r="G561">
        <v>84095</v>
      </c>
      <c r="H561" t="str">
        <f>LEFT(Table1[[#This Row],[destination_postal_code]],5)</f>
        <v>84095</v>
      </c>
      <c r="I561">
        <f>LEN(Table1[[#This Row],[destination_postal_code_short]])</f>
        <v>5</v>
      </c>
      <c r="J561" t="str">
        <f>_xlfn.XLOOKUP(Table1[[#This Row],[destination_postal_code_short]],Table3[Shipping postal code short],Table3[Shipping city],,0)</f>
        <v>South Jordan</v>
      </c>
      <c r="K561" t="str">
        <f>_xlfn.XLOOKUP(Table1[[#This Row],[destination_postal_code_short]],Table3[Shipping postal code short],Table3[Shipping region],,0)</f>
        <v>Utah</v>
      </c>
      <c r="L561">
        <v>0</v>
      </c>
      <c r="M561">
        <v>0.61</v>
      </c>
      <c r="N561">
        <v>7.64</v>
      </c>
    </row>
    <row r="562" spans="1:14" x14ac:dyDescent="0.2">
      <c r="A562" s="1">
        <v>43875</v>
      </c>
      <c r="B562" t="s">
        <v>592</v>
      </c>
      <c r="C562" t="s">
        <v>11</v>
      </c>
      <c r="D562" t="s">
        <v>11</v>
      </c>
      <c r="E562" t="s">
        <v>12</v>
      </c>
      <c r="F562" t="s">
        <v>24</v>
      </c>
      <c r="G562">
        <v>73069</v>
      </c>
      <c r="H562" t="str">
        <f>LEFT(Table1[[#This Row],[destination_postal_code]],5)</f>
        <v>73069</v>
      </c>
      <c r="I562">
        <f>LEN(Table1[[#This Row],[destination_postal_code_short]])</f>
        <v>5</v>
      </c>
      <c r="J562" t="str">
        <f>_xlfn.XLOOKUP(Table1[[#This Row],[destination_postal_code_short]],Table3[Shipping postal code short],Table3[Shipping city],,0)</f>
        <v>Norman</v>
      </c>
      <c r="K562" t="str">
        <f>_xlfn.XLOOKUP(Table1[[#This Row],[destination_postal_code_short]],Table3[Shipping postal code short],Table3[Shipping region],,0)</f>
        <v>Oklahoma</v>
      </c>
      <c r="L562">
        <v>0</v>
      </c>
      <c r="M562">
        <v>3.01</v>
      </c>
      <c r="N562">
        <v>9.5399999999999991</v>
      </c>
    </row>
    <row r="563" spans="1:14" x14ac:dyDescent="0.2">
      <c r="A563" s="1">
        <v>43878</v>
      </c>
      <c r="B563" t="s">
        <v>600</v>
      </c>
      <c r="C563" t="s">
        <v>11</v>
      </c>
      <c r="D563" t="s">
        <v>11</v>
      </c>
      <c r="E563" t="s">
        <v>12</v>
      </c>
      <c r="F563" t="s">
        <v>24</v>
      </c>
      <c r="G563">
        <v>84043</v>
      </c>
      <c r="H563" t="str">
        <f>LEFT(Table1[[#This Row],[destination_postal_code]],5)</f>
        <v>84043</v>
      </c>
      <c r="I563">
        <f>LEN(Table1[[#This Row],[destination_postal_code_short]])</f>
        <v>5</v>
      </c>
      <c r="J563" t="str">
        <f>_xlfn.XLOOKUP(Table1[[#This Row],[destination_postal_code_short]],Table3[Shipping postal code short],Table3[Shipping city],,0)</f>
        <v>Lehi</v>
      </c>
      <c r="K563" t="str">
        <f>_xlfn.XLOOKUP(Table1[[#This Row],[destination_postal_code_short]],Table3[Shipping postal code short],Table3[Shipping region],,0)</f>
        <v>Utah</v>
      </c>
      <c r="L563">
        <v>0</v>
      </c>
      <c r="M563">
        <v>1.26</v>
      </c>
      <c r="N563">
        <v>7.94</v>
      </c>
    </row>
    <row r="564" spans="1:14" x14ac:dyDescent="0.2">
      <c r="A564" s="1">
        <v>43878</v>
      </c>
      <c r="B564" t="s">
        <v>599</v>
      </c>
      <c r="C564" t="s">
        <v>11</v>
      </c>
      <c r="D564" t="s">
        <v>11</v>
      </c>
      <c r="E564" t="s">
        <v>12</v>
      </c>
      <c r="F564" t="s">
        <v>24</v>
      </c>
      <c r="G564">
        <v>84332</v>
      </c>
      <c r="H564" t="str">
        <f>LEFT(Table1[[#This Row],[destination_postal_code]],5)</f>
        <v>84332</v>
      </c>
      <c r="I564">
        <f>LEN(Table1[[#This Row],[destination_postal_code_short]])</f>
        <v>5</v>
      </c>
      <c r="J564" t="str">
        <f>_xlfn.XLOOKUP(Table1[[#This Row],[destination_postal_code_short]],Table3[Shipping postal code short],Table3[Shipping city],,0)</f>
        <v>Providence</v>
      </c>
      <c r="K564" t="str">
        <f>_xlfn.XLOOKUP(Table1[[#This Row],[destination_postal_code_short]],Table3[Shipping postal code short],Table3[Shipping region],,0)</f>
        <v>Utah</v>
      </c>
      <c r="L564">
        <v>0</v>
      </c>
      <c r="M564">
        <v>0.86</v>
      </c>
      <c r="N564">
        <v>7.84</v>
      </c>
    </row>
    <row r="565" spans="1:14" x14ac:dyDescent="0.2">
      <c r="A565" s="1">
        <v>43878</v>
      </c>
      <c r="B565" t="s">
        <v>597</v>
      </c>
      <c r="C565" t="s">
        <v>11</v>
      </c>
      <c r="D565" t="s">
        <v>11</v>
      </c>
      <c r="E565" t="s">
        <v>12</v>
      </c>
      <c r="F565" t="s">
        <v>24</v>
      </c>
      <c r="G565">
        <v>84058</v>
      </c>
      <c r="H565" t="str">
        <f>LEFT(Table1[[#This Row],[destination_postal_code]],5)</f>
        <v>84058</v>
      </c>
      <c r="I565">
        <f>LEN(Table1[[#This Row],[destination_postal_code_short]])</f>
        <v>5</v>
      </c>
      <c r="J565" t="str">
        <f>_xlfn.XLOOKUP(Table1[[#This Row],[destination_postal_code_short]],Table3[Shipping postal code short],Table3[Shipping city],,0)</f>
        <v>Orem</v>
      </c>
      <c r="K565" t="str">
        <f>_xlfn.XLOOKUP(Table1[[#This Row],[destination_postal_code_short]],Table3[Shipping postal code short],Table3[Shipping region],,0)</f>
        <v>Utah</v>
      </c>
      <c r="L565">
        <v>0</v>
      </c>
      <c r="M565">
        <v>0.61</v>
      </c>
      <c r="N565">
        <v>7.64</v>
      </c>
    </row>
    <row r="566" spans="1:14" x14ac:dyDescent="0.2">
      <c r="A566" s="1">
        <v>43878</v>
      </c>
      <c r="B566" t="s">
        <v>598</v>
      </c>
      <c r="C566" t="s">
        <v>11</v>
      </c>
      <c r="D566" t="s">
        <v>11</v>
      </c>
      <c r="E566" t="s">
        <v>12</v>
      </c>
      <c r="F566" t="s">
        <v>16</v>
      </c>
      <c r="G566">
        <v>73071</v>
      </c>
      <c r="H566" t="str">
        <f>LEFT(Table1[[#This Row],[destination_postal_code]],5)</f>
        <v>73071</v>
      </c>
      <c r="I566">
        <f>LEN(Table1[[#This Row],[destination_postal_code_short]])</f>
        <v>5</v>
      </c>
      <c r="J566" t="str">
        <f>_xlfn.XLOOKUP(Table1[[#This Row],[destination_postal_code_short]],Table3[Shipping postal code short],Table3[Shipping city],,0)</f>
        <v>NORMAN</v>
      </c>
      <c r="K566" t="str">
        <f>_xlfn.XLOOKUP(Table1[[#This Row],[destination_postal_code_short]],Table3[Shipping postal code short],Table3[Shipping region],,0)</f>
        <v>Oklahoma</v>
      </c>
      <c r="L566">
        <v>0</v>
      </c>
      <c r="M566">
        <v>2.98</v>
      </c>
      <c r="N566">
        <v>5.27</v>
      </c>
    </row>
    <row r="567" spans="1:14" x14ac:dyDescent="0.2">
      <c r="A567" s="1">
        <v>43878</v>
      </c>
      <c r="B567" t="s">
        <v>601</v>
      </c>
      <c r="C567" t="s">
        <v>11</v>
      </c>
      <c r="D567" t="s">
        <v>11</v>
      </c>
      <c r="E567" t="s">
        <v>12</v>
      </c>
      <c r="F567" t="s">
        <v>16</v>
      </c>
      <c r="G567">
        <v>38016</v>
      </c>
      <c r="H567" t="str">
        <f>LEFT(Table1[[#This Row],[destination_postal_code]],5)</f>
        <v>38016</v>
      </c>
      <c r="I567">
        <f>LEN(Table1[[#This Row],[destination_postal_code_short]])</f>
        <v>5</v>
      </c>
      <c r="J567" t="str">
        <f>_xlfn.XLOOKUP(Table1[[#This Row],[destination_postal_code_short]],Table3[Shipping postal code short],Table3[Shipping city],,0)</f>
        <v>Cordova</v>
      </c>
      <c r="K567" t="str">
        <f>_xlfn.XLOOKUP(Table1[[#This Row],[destination_postal_code_short]],Table3[Shipping postal code short],Table3[Shipping region],,0)</f>
        <v>Tennessee</v>
      </c>
      <c r="L567">
        <v>0</v>
      </c>
      <c r="M567">
        <v>3.05</v>
      </c>
      <c r="N567">
        <v>5.4</v>
      </c>
    </row>
    <row r="568" spans="1:14" x14ac:dyDescent="0.2">
      <c r="A568" s="1">
        <v>43879</v>
      </c>
      <c r="B568" t="s">
        <v>602</v>
      </c>
      <c r="C568" t="s">
        <v>11</v>
      </c>
      <c r="D568" t="s">
        <v>11</v>
      </c>
      <c r="E568" t="s">
        <v>12</v>
      </c>
      <c r="F568" t="s">
        <v>16</v>
      </c>
      <c r="G568">
        <v>73071</v>
      </c>
      <c r="H568" t="str">
        <f>LEFT(Table1[[#This Row],[destination_postal_code]],5)</f>
        <v>73071</v>
      </c>
      <c r="I568">
        <f>LEN(Table1[[#This Row],[destination_postal_code_short]])</f>
        <v>5</v>
      </c>
      <c r="J568" t="str">
        <f>_xlfn.XLOOKUP(Table1[[#This Row],[destination_postal_code_short]],Table3[Shipping postal code short],Table3[Shipping city],,0)</f>
        <v>NORMAN</v>
      </c>
      <c r="K568" t="str">
        <f>_xlfn.XLOOKUP(Table1[[#This Row],[destination_postal_code_short]],Table3[Shipping postal code short],Table3[Shipping region],,0)</f>
        <v>Oklahoma</v>
      </c>
      <c r="L568">
        <v>0</v>
      </c>
      <c r="M568">
        <v>2.98</v>
      </c>
      <c r="N568">
        <v>5.27</v>
      </c>
    </row>
    <row r="569" spans="1:14" x14ac:dyDescent="0.2">
      <c r="A569" s="1">
        <v>43880</v>
      </c>
      <c r="B569" t="s">
        <v>603</v>
      </c>
      <c r="C569" t="s">
        <v>11</v>
      </c>
      <c r="D569" t="s">
        <v>11</v>
      </c>
      <c r="E569" t="s">
        <v>12</v>
      </c>
      <c r="F569" t="s">
        <v>16</v>
      </c>
      <c r="G569">
        <v>84042</v>
      </c>
      <c r="H569" t="str">
        <f>LEFT(Table1[[#This Row],[destination_postal_code]],5)</f>
        <v>84042</v>
      </c>
      <c r="I569">
        <f>LEN(Table1[[#This Row],[destination_postal_code_short]])</f>
        <v>5</v>
      </c>
      <c r="J569" t="str">
        <f>_xlfn.XLOOKUP(Table1[[#This Row],[destination_postal_code_short]],Table3[Shipping postal code short],Table3[Shipping city],,0)</f>
        <v>Lindon</v>
      </c>
      <c r="K569" t="str">
        <f>_xlfn.XLOOKUP(Table1[[#This Row],[destination_postal_code_short]],Table3[Shipping postal code short],Table3[Shipping region],,0)</f>
        <v>Utah</v>
      </c>
      <c r="L569">
        <v>0</v>
      </c>
      <c r="M569">
        <v>1.37</v>
      </c>
      <c r="N569">
        <v>3.93</v>
      </c>
    </row>
    <row r="570" spans="1:14" x14ac:dyDescent="0.2">
      <c r="A570" s="1">
        <v>43880</v>
      </c>
      <c r="B570" t="s">
        <v>604</v>
      </c>
      <c r="C570" t="s">
        <v>11</v>
      </c>
      <c r="D570" t="s">
        <v>11</v>
      </c>
      <c r="E570" t="s">
        <v>12</v>
      </c>
      <c r="F570" t="s">
        <v>16</v>
      </c>
      <c r="G570" s="2" t="s">
        <v>583</v>
      </c>
      <c r="H570" s="2" t="str">
        <f>LEFT(Table1[[#This Row],[destination_postal_code]],5)</f>
        <v>04901</v>
      </c>
      <c r="I570" s="2">
        <f>LEN(Table1[[#This Row],[destination_postal_code_short]])</f>
        <v>5</v>
      </c>
      <c r="J570" s="2" t="str">
        <f>_xlfn.XLOOKUP(Table1[[#This Row],[destination_postal_code_short]],Table3[Shipping postal code short],Table3[Shipping city],,0)</f>
        <v>Waterville</v>
      </c>
      <c r="K570" s="2" t="str">
        <f>_xlfn.XLOOKUP(Table1[[#This Row],[destination_postal_code_short]],Table3[Shipping postal code short],Table3[Shipping region],,0)</f>
        <v>Maine</v>
      </c>
      <c r="L570">
        <v>0</v>
      </c>
      <c r="M570">
        <v>0.8</v>
      </c>
      <c r="N570">
        <v>5.7</v>
      </c>
    </row>
    <row r="571" spans="1:14" x14ac:dyDescent="0.2">
      <c r="A571" s="1">
        <v>43881</v>
      </c>
      <c r="B571" t="s">
        <v>605</v>
      </c>
      <c r="C571" t="s">
        <v>11</v>
      </c>
      <c r="D571" t="s">
        <v>11</v>
      </c>
      <c r="E571" t="s">
        <v>12</v>
      </c>
      <c r="F571" t="s">
        <v>16</v>
      </c>
      <c r="G571">
        <v>84103</v>
      </c>
      <c r="H571" t="str">
        <f>LEFT(Table1[[#This Row],[destination_postal_code]],5)</f>
        <v>84103</v>
      </c>
      <c r="I571">
        <f>LEN(Table1[[#This Row],[destination_postal_code_short]])</f>
        <v>5</v>
      </c>
      <c r="J571" t="str">
        <f>_xlfn.XLOOKUP(Table1[[#This Row],[destination_postal_code_short]],Table3[Shipping postal code short],Table3[Shipping city],,0)</f>
        <v>SLC</v>
      </c>
      <c r="K571" t="str">
        <f>_xlfn.XLOOKUP(Table1[[#This Row],[destination_postal_code_short]],Table3[Shipping postal code short],Table3[Shipping region],,0)</f>
        <v>Utah</v>
      </c>
      <c r="L571">
        <v>0</v>
      </c>
      <c r="M571">
        <v>1.06</v>
      </c>
      <c r="N571">
        <v>2.74</v>
      </c>
    </row>
    <row r="572" spans="1:14" x14ac:dyDescent="0.2">
      <c r="A572" s="1">
        <v>43881</v>
      </c>
      <c r="B572" t="s">
        <v>606</v>
      </c>
      <c r="C572" t="s">
        <v>11</v>
      </c>
      <c r="D572" t="s">
        <v>11</v>
      </c>
      <c r="E572" t="s">
        <v>12</v>
      </c>
      <c r="F572" t="s">
        <v>24</v>
      </c>
      <c r="G572">
        <v>90058</v>
      </c>
      <c r="H572" t="str">
        <f>LEFT(Table1[[#This Row],[destination_postal_code]],5)</f>
        <v>90058</v>
      </c>
      <c r="I572">
        <f>LEN(Table1[[#This Row],[destination_postal_code_short]])</f>
        <v>5</v>
      </c>
      <c r="J572" t="str">
        <f>_xlfn.XLOOKUP(Table1[[#This Row],[destination_postal_code_short]],Table3[Shipping postal code short],Table3[Shipping city],,0)</f>
        <v xml:space="preserve">Vernon </v>
      </c>
      <c r="K572" t="str">
        <f>_xlfn.XLOOKUP(Table1[[#This Row],[destination_postal_code_short]],Table3[Shipping postal code short],Table3[Shipping region],,0)</f>
        <v>California</v>
      </c>
      <c r="L572">
        <v>0</v>
      </c>
      <c r="M572">
        <v>2.48</v>
      </c>
      <c r="N572">
        <v>9.07</v>
      </c>
    </row>
    <row r="573" spans="1:14" x14ac:dyDescent="0.2">
      <c r="A573" s="1">
        <v>43882</v>
      </c>
      <c r="B573" t="s">
        <v>609</v>
      </c>
      <c r="C573" t="s">
        <v>11</v>
      </c>
      <c r="D573" t="s">
        <v>11</v>
      </c>
      <c r="E573" t="s">
        <v>12</v>
      </c>
      <c r="F573" t="s">
        <v>24</v>
      </c>
      <c r="G573">
        <v>72120</v>
      </c>
      <c r="H573" t="str">
        <f>LEFT(Table1[[#This Row],[destination_postal_code]],5)</f>
        <v>72120</v>
      </c>
      <c r="I573">
        <f>LEN(Table1[[#This Row],[destination_postal_code_short]])</f>
        <v>5</v>
      </c>
      <c r="J573" t="str">
        <f>_xlfn.XLOOKUP(Table1[[#This Row],[destination_postal_code_short]],Table3[Shipping postal code short],Table3[Shipping city],,0)</f>
        <v>Sherwood</v>
      </c>
      <c r="K573" t="str">
        <f>_xlfn.XLOOKUP(Table1[[#This Row],[destination_postal_code_short]],Table3[Shipping postal code short],Table3[Shipping region],,0)</f>
        <v>Arkansas</v>
      </c>
      <c r="L573">
        <v>0</v>
      </c>
      <c r="M573">
        <v>1.76</v>
      </c>
      <c r="N573">
        <v>9.99</v>
      </c>
    </row>
    <row r="574" spans="1:14" x14ac:dyDescent="0.2">
      <c r="A574" s="1">
        <v>43882</v>
      </c>
      <c r="B574" t="s">
        <v>610</v>
      </c>
      <c r="C574" t="s">
        <v>11</v>
      </c>
      <c r="D574" t="s">
        <v>11</v>
      </c>
      <c r="E574" t="s">
        <v>12</v>
      </c>
      <c r="F574" t="s">
        <v>16</v>
      </c>
      <c r="G574">
        <v>96743</v>
      </c>
      <c r="H574" t="str">
        <f>LEFT(Table1[[#This Row],[destination_postal_code]],5)</f>
        <v>96743</v>
      </c>
      <c r="I574">
        <f>LEN(Table1[[#This Row],[destination_postal_code_short]])</f>
        <v>5</v>
      </c>
      <c r="J574" t="str">
        <f>_xlfn.XLOOKUP(Table1[[#This Row],[destination_postal_code_short]],Table3[Shipping postal code short],Table3[Shipping city],,0)</f>
        <v>Kamuela</v>
      </c>
      <c r="K574" t="str">
        <f>_xlfn.XLOOKUP(Table1[[#This Row],[destination_postal_code_short]],Table3[Shipping postal code short],Table3[Shipping region],,0)</f>
        <v>Hawaii</v>
      </c>
      <c r="L574">
        <v>0</v>
      </c>
      <c r="M574">
        <v>1.33</v>
      </c>
      <c r="N574">
        <v>3.67</v>
      </c>
    </row>
    <row r="575" spans="1:14" x14ac:dyDescent="0.2">
      <c r="A575" s="1">
        <v>43882</v>
      </c>
      <c r="B575" t="s">
        <v>607</v>
      </c>
      <c r="C575" t="s">
        <v>11</v>
      </c>
      <c r="D575" t="s">
        <v>11</v>
      </c>
      <c r="E575" t="s">
        <v>12</v>
      </c>
      <c r="F575" t="s">
        <v>16</v>
      </c>
      <c r="G575">
        <v>85140</v>
      </c>
      <c r="H575" t="str">
        <f>LEFT(Table1[[#This Row],[destination_postal_code]],5)</f>
        <v>85140</v>
      </c>
      <c r="I575">
        <f>LEN(Table1[[#This Row],[destination_postal_code_short]])</f>
        <v>5</v>
      </c>
      <c r="J575" t="str">
        <f>_xlfn.XLOOKUP(Table1[[#This Row],[destination_postal_code_short]],Table3[Shipping postal code short],Table3[Shipping city],,0)</f>
        <v>San Tan Valley</v>
      </c>
      <c r="K575" t="str">
        <f>_xlfn.XLOOKUP(Table1[[#This Row],[destination_postal_code_short]],Table3[Shipping postal code short],Table3[Shipping region],,0)</f>
        <v>Arizona</v>
      </c>
      <c r="L575">
        <v>0</v>
      </c>
      <c r="M575">
        <v>1.1200000000000001</v>
      </c>
      <c r="N575">
        <v>2.78</v>
      </c>
    </row>
    <row r="576" spans="1:14" x14ac:dyDescent="0.2">
      <c r="A576" s="1">
        <v>43882</v>
      </c>
      <c r="B576" t="s">
        <v>608</v>
      </c>
      <c r="C576" t="s">
        <v>11</v>
      </c>
      <c r="D576" t="s">
        <v>11</v>
      </c>
      <c r="E576" t="s">
        <v>12</v>
      </c>
      <c r="F576" t="s">
        <v>16</v>
      </c>
      <c r="G576">
        <v>73071</v>
      </c>
      <c r="H576" t="str">
        <f>LEFT(Table1[[#This Row],[destination_postal_code]],5)</f>
        <v>73071</v>
      </c>
      <c r="I576">
        <f>LEN(Table1[[#This Row],[destination_postal_code_short]])</f>
        <v>5</v>
      </c>
      <c r="J576" t="str">
        <f>_xlfn.XLOOKUP(Table1[[#This Row],[destination_postal_code_short]],Table3[Shipping postal code short],Table3[Shipping city],,0)</f>
        <v>NORMAN</v>
      </c>
      <c r="K576" t="str">
        <f>_xlfn.XLOOKUP(Table1[[#This Row],[destination_postal_code_short]],Table3[Shipping postal code short],Table3[Shipping region],,0)</f>
        <v>Oklahoma</v>
      </c>
      <c r="L576">
        <v>0</v>
      </c>
      <c r="M576">
        <v>2.98</v>
      </c>
      <c r="N576">
        <v>5.27</v>
      </c>
    </row>
    <row r="577" spans="1:14" x14ac:dyDescent="0.2">
      <c r="A577" s="1">
        <v>43884</v>
      </c>
      <c r="B577" t="s">
        <v>611</v>
      </c>
      <c r="C577" t="s">
        <v>11</v>
      </c>
      <c r="D577" t="s">
        <v>11</v>
      </c>
      <c r="E577" t="s">
        <v>12</v>
      </c>
      <c r="F577" t="s">
        <v>16</v>
      </c>
      <c r="G577">
        <v>73069</v>
      </c>
      <c r="H577" t="str">
        <f>LEFT(Table1[[#This Row],[destination_postal_code]],5)</f>
        <v>73069</v>
      </c>
      <c r="I577">
        <f>LEN(Table1[[#This Row],[destination_postal_code_short]])</f>
        <v>5</v>
      </c>
      <c r="J577" t="str">
        <f>_xlfn.XLOOKUP(Table1[[#This Row],[destination_postal_code_short]],Table3[Shipping postal code short],Table3[Shipping city],,0)</f>
        <v>Norman</v>
      </c>
      <c r="K577" t="str">
        <f>_xlfn.XLOOKUP(Table1[[#This Row],[destination_postal_code_short]],Table3[Shipping postal code short],Table3[Shipping region],,0)</f>
        <v>Oklahoma</v>
      </c>
      <c r="L577">
        <v>0</v>
      </c>
      <c r="M577">
        <v>1.44</v>
      </c>
      <c r="N577">
        <v>3.31</v>
      </c>
    </row>
    <row r="578" spans="1:14" x14ac:dyDescent="0.2">
      <c r="A578" s="1">
        <v>43884</v>
      </c>
      <c r="B578" t="s">
        <v>612</v>
      </c>
      <c r="C578" t="s">
        <v>11</v>
      </c>
      <c r="D578" t="s">
        <v>11</v>
      </c>
      <c r="E578" t="s">
        <v>12</v>
      </c>
      <c r="F578" t="s">
        <v>24</v>
      </c>
      <c r="G578">
        <v>91387</v>
      </c>
      <c r="H578" t="str">
        <f>LEFT(Table1[[#This Row],[destination_postal_code]],5)</f>
        <v>91387</v>
      </c>
      <c r="I578">
        <f>LEN(Table1[[#This Row],[destination_postal_code_short]])</f>
        <v>5</v>
      </c>
      <c r="J578" t="str">
        <f>_xlfn.XLOOKUP(Table1[[#This Row],[destination_postal_code_short]],Table3[Shipping postal code short],Table3[Shipping city],,0)</f>
        <v>Canyon country</v>
      </c>
      <c r="K578" t="str">
        <f>_xlfn.XLOOKUP(Table1[[#This Row],[destination_postal_code_short]],Table3[Shipping postal code short],Table3[Shipping region],,0)</f>
        <v>California</v>
      </c>
      <c r="L578">
        <v>0</v>
      </c>
      <c r="M578">
        <v>1.78</v>
      </c>
      <c r="N578">
        <v>8.1199999999999992</v>
      </c>
    </row>
    <row r="579" spans="1:14" x14ac:dyDescent="0.2">
      <c r="A579" s="1">
        <v>43884</v>
      </c>
      <c r="B579" t="s">
        <v>614</v>
      </c>
      <c r="C579" t="s">
        <v>11</v>
      </c>
      <c r="D579" t="s">
        <v>11</v>
      </c>
      <c r="E579" t="s">
        <v>12</v>
      </c>
      <c r="F579" t="s">
        <v>16</v>
      </c>
      <c r="G579">
        <v>84042</v>
      </c>
      <c r="H579" t="str">
        <f>LEFT(Table1[[#This Row],[destination_postal_code]],5)</f>
        <v>84042</v>
      </c>
      <c r="I579">
        <f>LEN(Table1[[#This Row],[destination_postal_code_short]])</f>
        <v>5</v>
      </c>
      <c r="J579" t="str">
        <f>_xlfn.XLOOKUP(Table1[[#This Row],[destination_postal_code_short]],Table3[Shipping postal code short],Table3[Shipping city],,0)</f>
        <v>Lindon</v>
      </c>
      <c r="K579" t="str">
        <f>_xlfn.XLOOKUP(Table1[[#This Row],[destination_postal_code_short]],Table3[Shipping postal code short],Table3[Shipping region],,0)</f>
        <v>Utah</v>
      </c>
      <c r="L579">
        <v>0</v>
      </c>
      <c r="M579">
        <v>1.06</v>
      </c>
      <c r="N579">
        <v>2.74</v>
      </c>
    </row>
    <row r="580" spans="1:14" x14ac:dyDescent="0.2">
      <c r="A580" s="1">
        <v>43884</v>
      </c>
      <c r="B580" t="s">
        <v>613</v>
      </c>
      <c r="C580" t="s">
        <v>11</v>
      </c>
      <c r="D580" t="s">
        <v>11</v>
      </c>
      <c r="E580" t="s">
        <v>12</v>
      </c>
      <c r="F580" t="s">
        <v>24</v>
      </c>
      <c r="G580">
        <v>91354</v>
      </c>
      <c r="H580" t="str">
        <f>LEFT(Table1[[#This Row],[destination_postal_code]],5)</f>
        <v>91354</v>
      </c>
      <c r="I580">
        <f>LEN(Table1[[#This Row],[destination_postal_code_short]])</f>
        <v>5</v>
      </c>
      <c r="J580" t="str">
        <f>_xlfn.XLOOKUP(Table1[[#This Row],[destination_postal_code_short]],Table3[Shipping postal code short],Table3[Shipping city],,0)</f>
        <v>Valencia</v>
      </c>
      <c r="K580" t="str">
        <f>_xlfn.XLOOKUP(Table1[[#This Row],[destination_postal_code_short]],Table3[Shipping postal code short],Table3[Shipping region],,0)</f>
        <v>California</v>
      </c>
      <c r="L580">
        <v>0</v>
      </c>
      <c r="M580">
        <v>2.31</v>
      </c>
      <c r="N580">
        <v>8.59</v>
      </c>
    </row>
    <row r="581" spans="1:14" x14ac:dyDescent="0.2">
      <c r="A581" s="1">
        <v>43885</v>
      </c>
      <c r="B581" t="s">
        <v>616</v>
      </c>
      <c r="C581" t="s">
        <v>11</v>
      </c>
      <c r="D581" t="s">
        <v>11</v>
      </c>
      <c r="E581" t="s">
        <v>12</v>
      </c>
      <c r="F581" t="s">
        <v>16</v>
      </c>
      <c r="G581" s="2" t="s">
        <v>583</v>
      </c>
      <c r="H581" s="2" t="str">
        <f>LEFT(Table1[[#This Row],[destination_postal_code]],5)</f>
        <v>04901</v>
      </c>
      <c r="I581" s="2">
        <f>LEN(Table1[[#This Row],[destination_postal_code_short]])</f>
        <v>5</v>
      </c>
      <c r="J581" s="2" t="str">
        <f>_xlfn.XLOOKUP(Table1[[#This Row],[destination_postal_code_short]],Table3[Shipping postal code short],Table3[Shipping city],,0)</f>
        <v>Waterville</v>
      </c>
      <c r="K581" s="2" t="str">
        <f>_xlfn.XLOOKUP(Table1[[#This Row],[destination_postal_code_short]],Table3[Shipping postal code short],Table3[Shipping region],,0)</f>
        <v>Maine</v>
      </c>
      <c r="L581">
        <v>0</v>
      </c>
      <c r="M581">
        <v>1.33</v>
      </c>
      <c r="N581">
        <v>3.67</v>
      </c>
    </row>
    <row r="582" spans="1:14" x14ac:dyDescent="0.2">
      <c r="A582" s="1">
        <v>43885</v>
      </c>
      <c r="B582" t="s">
        <v>615</v>
      </c>
      <c r="C582" t="s">
        <v>11</v>
      </c>
      <c r="D582" t="s">
        <v>11</v>
      </c>
      <c r="E582" t="s">
        <v>12</v>
      </c>
      <c r="F582" t="s">
        <v>16</v>
      </c>
      <c r="G582">
        <v>85042</v>
      </c>
      <c r="H582" t="str">
        <f>LEFT(Table1[[#This Row],[destination_postal_code]],5)</f>
        <v>85042</v>
      </c>
      <c r="I582">
        <f>LEN(Table1[[#This Row],[destination_postal_code_short]])</f>
        <v>5</v>
      </c>
      <c r="J582" t="str">
        <f>_xlfn.XLOOKUP(Table1[[#This Row],[destination_postal_code_short]],Table3[Shipping postal code short],Table3[Shipping city],,0)</f>
        <v>Phoenix</v>
      </c>
      <c r="K582" t="str">
        <f>_xlfn.XLOOKUP(Table1[[#This Row],[destination_postal_code_short]],Table3[Shipping postal code short],Table3[Shipping region],,0)</f>
        <v>Arizona</v>
      </c>
      <c r="L582">
        <v>0</v>
      </c>
      <c r="M582">
        <v>1.1200000000000001</v>
      </c>
      <c r="N582">
        <v>2.78</v>
      </c>
    </row>
    <row r="583" spans="1:14" x14ac:dyDescent="0.2">
      <c r="A583" s="1">
        <v>43888</v>
      </c>
      <c r="B583" t="s">
        <v>618</v>
      </c>
      <c r="C583" t="s">
        <v>11</v>
      </c>
      <c r="D583" t="s">
        <v>11</v>
      </c>
      <c r="E583" t="s">
        <v>12</v>
      </c>
      <c r="F583" t="s">
        <v>24</v>
      </c>
      <c r="G583">
        <v>73069</v>
      </c>
      <c r="H583" t="str">
        <f>LEFT(Table1[[#This Row],[destination_postal_code]],5)</f>
        <v>73069</v>
      </c>
      <c r="I583">
        <f>LEN(Table1[[#This Row],[destination_postal_code_short]])</f>
        <v>5</v>
      </c>
      <c r="J583" t="str">
        <f>_xlfn.XLOOKUP(Table1[[#This Row],[destination_postal_code_short]],Table3[Shipping postal code short],Table3[Shipping city],,0)</f>
        <v>Norman</v>
      </c>
      <c r="K583" t="str">
        <f>_xlfn.XLOOKUP(Table1[[#This Row],[destination_postal_code_short]],Table3[Shipping postal code short],Table3[Shipping region],,0)</f>
        <v>Oklahoma</v>
      </c>
      <c r="L583">
        <v>0</v>
      </c>
      <c r="M583">
        <v>3.01</v>
      </c>
      <c r="N583">
        <v>9.5399999999999991</v>
      </c>
    </row>
    <row r="584" spans="1:14" x14ac:dyDescent="0.2">
      <c r="A584" s="1">
        <v>43888</v>
      </c>
      <c r="B584" t="s">
        <v>617</v>
      </c>
      <c r="C584" t="s">
        <v>11</v>
      </c>
      <c r="D584" t="s">
        <v>11</v>
      </c>
      <c r="E584" t="s">
        <v>12</v>
      </c>
      <c r="F584" t="s">
        <v>16</v>
      </c>
      <c r="G584">
        <v>84062</v>
      </c>
      <c r="H584" t="str">
        <f>LEFT(Table1[[#This Row],[destination_postal_code]],5)</f>
        <v>84062</v>
      </c>
      <c r="I584">
        <f>LEN(Table1[[#This Row],[destination_postal_code_short]])</f>
        <v>5</v>
      </c>
      <c r="J584" t="str">
        <f>_xlfn.XLOOKUP(Table1[[#This Row],[destination_postal_code_short]],Table3[Shipping postal code short],Table3[Shipping city],,0)</f>
        <v>Pleasant Grove</v>
      </c>
      <c r="K584" t="str">
        <f>_xlfn.XLOOKUP(Table1[[#This Row],[destination_postal_code_short]],Table3[Shipping postal code short],Table3[Shipping region],,0)</f>
        <v>Utah</v>
      </c>
      <c r="L584">
        <v>0</v>
      </c>
      <c r="M584">
        <v>1.06</v>
      </c>
      <c r="N584">
        <v>2.74</v>
      </c>
    </row>
    <row r="585" spans="1:14" x14ac:dyDescent="0.2">
      <c r="A585" s="1">
        <v>43888</v>
      </c>
      <c r="B585" t="s">
        <v>619</v>
      </c>
      <c r="C585" t="s">
        <v>11</v>
      </c>
      <c r="D585" t="s">
        <v>11</v>
      </c>
      <c r="E585" t="s">
        <v>12</v>
      </c>
      <c r="F585" t="s">
        <v>16</v>
      </c>
      <c r="G585">
        <v>84058</v>
      </c>
      <c r="H585" t="str">
        <f>LEFT(Table1[[#This Row],[destination_postal_code]],5)</f>
        <v>84058</v>
      </c>
      <c r="I585">
        <f>LEN(Table1[[#This Row],[destination_postal_code_short]])</f>
        <v>5</v>
      </c>
      <c r="J585" t="str">
        <f>_xlfn.XLOOKUP(Table1[[#This Row],[destination_postal_code_short]],Table3[Shipping postal code short],Table3[Shipping city],,0)</f>
        <v>Orem</v>
      </c>
      <c r="K585" t="str">
        <f>_xlfn.XLOOKUP(Table1[[#This Row],[destination_postal_code_short]],Table3[Shipping postal code short],Table3[Shipping region],,0)</f>
        <v>Utah</v>
      </c>
      <c r="L585">
        <v>0</v>
      </c>
      <c r="M585">
        <v>1.06</v>
      </c>
      <c r="N585">
        <v>2.74</v>
      </c>
    </row>
    <row r="586" spans="1:14" x14ac:dyDescent="0.2">
      <c r="A586" s="1">
        <v>43889</v>
      </c>
      <c r="B586" t="s">
        <v>621</v>
      </c>
      <c r="C586" t="s">
        <v>11</v>
      </c>
      <c r="D586" t="s">
        <v>11</v>
      </c>
      <c r="E586" t="s">
        <v>12</v>
      </c>
      <c r="F586" t="s">
        <v>24</v>
      </c>
      <c r="G586">
        <v>27263</v>
      </c>
      <c r="H586" t="str">
        <f>LEFT(Table1[[#This Row],[destination_postal_code]],5)</f>
        <v>27263</v>
      </c>
      <c r="I586">
        <f>LEN(Table1[[#This Row],[destination_postal_code_short]])</f>
        <v>5</v>
      </c>
      <c r="J586" t="str">
        <f>_xlfn.XLOOKUP(Table1[[#This Row],[destination_postal_code_short]],Table3[Shipping postal code short],Table3[Shipping city],,0)</f>
        <v>Archdale</v>
      </c>
      <c r="K586" t="str">
        <f>_xlfn.XLOOKUP(Table1[[#This Row],[destination_postal_code_short]],Table3[Shipping postal code short],Table3[Shipping region],,0)</f>
        <v>North Carolina</v>
      </c>
      <c r="L586">
        <v>0</v>
      </c>
      <c r="M586">
        <v>3.11</v>
      </c>
      <c r="N586">
        <v>10.54</v>
      </c>
    </row>
    <row r="587" spans="1:14" x14ac:dyDescent="0.2">
      <c r="A587" s="1">
        <v>43889</v>
      </c>
      <c r="B587" t="s">
        <v>620</v>
      </c>
      <c r="C587" t="s">
        <v>11</v>
      </c>
      <c r="D587" t="s">
        <v>11</v>
      </c>
      <c r="E587" t="s">
        <v>12</v>
      </c>
      <c r="F587" t="s">
        <v>24</v>
      </c>
      <c r="G587">
        <v>85032</v>
      </c>
      <c r="H587" t="str">
        <f>LEFT(Table1[[#This Row],[destination_postal_code]],5)</f>
        <v>85032</v>
      </c>
      <c r="I587">
        <f>LEN(Table1[[#This Row],[destination_postal_code_short]])</f>
        <v>5</v>
      </c>
      <c r="J587" t="str">
        <f>_xlfn.XLOOKUP(Table1[[#This Row],[destination_postal_code_short]],Table3[Shipping postal code short],Table3[Shipping city],,0)</f>
        <v>Phoenix</v>
      </c>
      <c r="K587" t="str">
        <f>_xlfn.XLOOKUP(Table1[[#This Row],[destination_postal_code_short]],Table3[Shipping postal code short],Table3[Shipping region],,0)</f>
        <v>Arizona</v>
      </c>
      <c r="L587">
        <v>0</v>
      </c>
      <c r="M587">
        <v>1.78</v>
      </c>
      <c r="N587">
        <v>8.1199999999999992</v>
      </c>
    </row>
    <row r="588" spans="1:14" x14ac:dyDescent="0.2">
      <c r="A588" s="1">
        <v>43892</v>
      </c>
      <c r="B588" t="s">
        <v>625</v>
      </c>
      <c r="C588" t="s">
        <v>11</v>
      </c>
      <c r="D588" t="s">
        <v>11</v>
      </c>
      <c r="E588" t="s">
        <v>12</v>
      </c>
      <c r="F588" t="s">
        <v>24</v>
      </c>
      <c r="G588">
        <v>73071</v>
      </c>
      <c r="H588" t="str">
        <f>LEFT(Table1[[#This Row],[destination_postal_code]],5)</f>
        <v>73071</v>
      </c>
      <c r="I588">
        <f>LEN(Table1[[#This Row],[destination_postal_code_short]])</f>
        <v>5</v>
      </c>
      <c r="J588" t="str">
        <f>_xlfn.XLOOKUP(Table1[[#This Row],[destination_postal_code_short]],Table3[Shipping postal code short],Table3[Shipping city],,0)</f>
        <v>NORMAN</v>
      </c>
      <c r="K588" t="str">
        <f>_xlfn.XLOOKUP(Table1[[#This Row],[destination_postal_code_short]],Table3[Shipping postal code short],Table3[Shipping region],,0)</f>
        <v>Oklahoma</v>
      </c>
      <c r="L588">
        <v>0</v>
      </c>
      <c r="M588">
        <v>2.14</v>
      </c>
      <c r="N588">
        <v>8.76</v>
      </c>
    </row>
    <row r="589" spans="1:14" x14ac:dyDescent="0.2">
      <c r="A589" s="1">
        <v>43892</v>
      </c>
      <c r="B589" t="s">
        <v>624</v>
      </c>
      <c r="C589" t="s">
        <v>11</v>
      </c>
      <c r="D589" t="s">
        <v>11</v>
      </c>
      <c r="E589" t="s">
        <v>12</v>
      </c>
      <c r="F589" t="s">
        <v>24</v>
      </c>
      <c r="G589">
        <v>84057</v>
      </c>
      <c r="H589" t="str">
        <f>LEFT(Table1[[#This Row],[destination_postal_code]],5)</f>
        <v>84057</v>
      </c>
      <c r="I589">
        <f>LEN(Table1[[#This Row],[destination_postal_code_short]])</f>
        <v>5</v>
      </c>
      <c r="J589" t="str">
        <f>_xlfn.XLOOKUP(Table1[[#This Row],[destination_postal_code_short]],Table3[Shipping postal code short],Table3[Shipping city],,0)</f>
        <v>Orem</v>
      </c>
      <c r="K589" t="str">
        <f>_xlfn.XLOOKUP(Table1[[#This Row],[destination_postal_code_short]],Table3[Shipping postal code short],Table3[Shipping region],,0)</f>
        <v>Utah</v>
      </c>
      <c r="L589">
        <v>0</v>
      </c>
      <c r="M589">
        <v>0.61</v>
      </c>
      <c r="N589">
        <v>7.64</v>
      </c>
    </row>
    <row r="590" spans="1:14" x14ac:dyDescent="0.2">
      <c r="A590" s="1">
        <v>43892</v>
      </c>
      <c r="B590" t="s">
        <v>626</v>
      </c>
      <c r="C590" t="s">
        <v>11</v>
      </c>
      <c r="D590" t="s">
        <v>11</v>
      </c>
      <c r="E590" t="s">
        <v>12</v>
      </c>
      <c r="F590" t="s">
        <v>24</v>
      </c>
      <c r="G590">
        <v>84770</v>
      </c>
      <c r="H590" t="str">
        <f>LEFT(Table1[[#This Row],[destination_postal_code]],5)</f>
        <v>84770</v>
      </c>
      <c r="I590">
        <f>LEN(Table1[[#This Row],[destination_postal_code_short]])</f>
        <v>5</v>
      </c>
      <c r="J590" t="str">
        <f>_xlfn.XLOOKUP(Table1[[#This Row],[destination_postal_code_short]],Table3[Shipping postal code short],Table3[Shipping city],,0)</f>
        <v>St. George</v>
      </c>
      <c r="K590" t="str">
        <f>_xlfn.XLOOKUP(Table1[[#This Row],[destination_postal_code_short]],Table3[Shipping postal code short],Table3[Shipping region],,0)</f>
        <v>Utah</v>
      </c>
      <c r="L590">
        <v>0</v>
      </c>
      <c r="M590">
        <v>0.61</v>
      </c>
      <c r="N590">
        <v>7.64</v>
      </c>
    </row>
    <row r="591" spans="1:14" x14ac:dyDescent="0.2">
      <c r="A591" s="1">
        <v>43892</v>
      </c>
      <c r="B591" t="s">
        <v>622</v>
      </c>
      <c r="C591" t="s">
        <v>11</v>
      </c>
      <c r="D591" t="s">
        <v>11</v>
      </c>
      <c r="E591" t="s">
        <v>12</v>
      </c>
      <c r="F591" t="s">
        <v>24</v>
      </c>
      <c r="G591">
        <v>73072</v>
      </c>
      <c r="H591" t="str">
        <f>LEFT(Table1[[#This Row],[destination_postal_code]],5)</f>
        <v>73072</v>
      </c>
      <c r="I591">
        <f>LEN(Table1[[#This Row],[destination_postal_code_short]])</f>
        <v>5</v>
      </c>
      <c r="J591" t="str">
        <f>_xlfn.XLOOKUP(Table1[[#This Row],[destination_postal_code_short]],Table3[Shipping postal code short],Table3[Shipping city],,0)</f>
        <v>Norman</v>
      </c>
      <c r="K591" t="str">
        <f>_xlfn.XLOOKUP(Table1[[#This Row],[destination_postal_code_short]],Table3[Shipping postal code short],Table3[Shipping region],,0)</f>
        <v>Oklahoma</v>
      </c>
      <c r="L591">
        <v>0</v>
      </c>
      <c r="M591">
        <v>2.14</v>
      </c>
      <c r="N591">
        <v>8.76</v>
      </c>
    </row>
    <row r="592" spans="1:14" x14ac:dyDescent="0.2">
      <c r="A592" s="1">
        <v>43892</v>
      </c>
      <c r="B592" t="s">
        <v>627</v>
      </c>
      <c r="C592" t="s">
        <v>11</v>
      </c>
      <c r="D592" t="s">
        <v>11</v>
      </c>
      <c r="E592" t="s">
        <v>12</v>
      </c>
      <c r="F592" t="s">
        <v>16</v>
      </c>
      <c r="G592">
        <v>84057</v>
      </c>
      <c r="H592" t="str">
        <f>LEFT(Table1[[#This Row],[destination_postal_code]],5)</f>
        <v>84057</v>
      </c>
      <c r="I592">
        <f>LEN(Table1[[#This Row],[destination_postal_code_short]])</f>
        <v>5</v>
      </c>
      <c r="J592" t="str">
        <f>_xlfn.XLOOKUP(Table1[[#This Row],[destination_postal_code_short]],Table3[Shipping postal code short],Table3[Shipping city],,0)</f>
        <v>Orem</v>
      </c>
      <c r="K592" t="str">
        <f>_xlfn.XLOOKUP(Table1[[#This Row],[destination_postal_code_short]],Table3[Shipping postal code short],Table3[Shipping region],,0)</f>
        <v>Utah</v>
      </c>
      <c r="L592">
        <v>0</v>
      </c>
      <c r="M592">
        <v>1.39</v>
      </c>
      <c r="N592">
        <v>3.21</v>
      </c>
    </row>
    <row r="593" spans="1:14" x14ac:dyDescent="0.2">
      <c r="A593" s="1">
        <v>43892</v>
      </c>
      <c r="B593" t="s">
        <v>623</v>
      </c>
      <c r="C593" t="s">
        <v>11</v>
      </c>
      <c r="D593" t="s">
        <v>11</v>
      </c>
      <c r="E593" t="s">
        <v>12</v>
      </c>
      <c r="F593" t="s">
        <v>24</v>
      </c>
      <c r="G593" s="2" t="s">
        <v>583</v>
      </c>
      <c r="H593" s="2" t="str">
        <f>LEFT(Table1[[#This Row],[destination_postal_code]],5)</f>
        <v>04901</v>
      </c>
      <c r="I593" s="2">
        <f>LEN(Table1[[#This Row],[destination_postal_code_short]])</f>
        <v>5</v>
      </c>
      <c r="J593" s="2" t="str">
        <f>_xlfn.XLOOKUP(Table1[[#This Row],[destination_postal_code_short]],Table3[Shipping postal code short],Table3[Shipping city],,0)</f>
        <v>Waterville</v>
      </c>
      <c r="K593" s="2" t="str">
        <f>_xlfn.XLOOKUP(Table1[[#This Row],[destination_postal_code_short]],Table3[Shipping postal code short],Table3[Shipping region],,0)</f>
        <v>Maine</v>
      </c>
      <c r="L593">
        <v>0</v>
      </c>
      <c r="M593">
        <v>5.69</v>
      </c>
      <c r="N593">
        <v>21.01</v>
      </c>
    </row>
    <row r="594" spans="1:14" x14ac:dyDescent="0.2">
      <c r="A594" s="1">
        <v>43895</v>
      </c>
      <c r="B594" t="s">
        <v>628</v>
      </c>
      <c r="C594" t="s">
        <v>11</v>
      </c>
      <c r="D594" t="s">
        <v>11</v>
      </c>
      <c r="E594" t="s">
        <v>12</v>
      </c>
      <c r="F594" t="s">
        <v>16</v>
      </c>
      <c r="G594">
        <v>73072</v>
      </c>
      <c r="H594" t="str">
        <f>LEFT(Table1[[#This Row],[destination_postal_code]],5)</f>
        <v>73072</v>
      </c>
      <c r="I594">
        <f>LEN(Table1[[#This Row],[destination_postal_code_short]])</f>
        <v>5</v>
      </c>
      <c r="J594" t="str">
        <f>_xlfn.XLOOKUP(Table1[[#This Row],[destination_postal_code_short]],Table3[Shipping postal code short],Table3[Shipping city],,0)</f>
        <v>Norman</v>
      </c>
      <c r="K594" t="str">
        <f>_xlfn.XLOOKUP(Table1[[#This Row],[destination_postal_code_short]],Table3[Shipping postal code short],Table3[Shipping region],,0)</f>
        <v>Oklahoma</v>
      </c>
      <c r="L594">
        <v>0</v>
      </c>
      <c r="M594">
        <v>2.98</v>
      </c>
      <c r="N594">
        <v>5.27</v>
      </c>
    </row>
    <row r="595" spans="1:14" x14ac:dyDescent="0.2">
      <c r="A595" s="1">
        <v>43895</v>
      </c>
      <c r="B595" t="s">
        <v>629</v>
      </c>
      <c r="C595" t="s">
        <v>11</v>
      </c>
      <c r="D595" t="s">
        <v>11</v>
      </c>
      <c r="E595" t="s">
        <v>12</v>
      </c>
      <c r="F595" t="s">
        <v>16</v>
      </c>
      <c r="G595">
        <v>84790</v>
      </c>
      <c r="H595" t="str">
        <f>LEFT(Table1[[#This Row],[destination_postal_code]],5)</f>
        <v>84790</v>
      </c>
      <c r="I595">
        <f>LEN(Table1[[#This Row],[destination_postal_code_short]])</f>
        <v>5</v>
      </c>
      <c r="J595" t="str">
        <f>_xlfn.XLOOKUP(Table1[[#This Row],[destination_postal_code_short]],Table3[Shipping postal code short],Table3[Shipping city],,0)</f>
        <v>St George</v>
      </c>
      <c r="K595" t="str">
        <f>_xlfn.XLOOKUP(Table1[[#This Row],[destination_postal_code_short]],Table3[Shipping postal code short],Table3[Shipping region],,0)</f>
        <v>Utah</v>
      </c>
      <c r="L595">
        <v>0</v>
      </c>
      <c r="M595">
        <v>2.46</v>
      </c>
      <c r="N595">
        <v>5.04</v>
      </c>
    </row>
    <row r="596" spans="1:14" x14ac:dyDescent="0.2">
      <c r="A596" s="1">
        <v>43895</v>
      </c>
      <c r="B596" t="s">
        <v>630</v>
      </c>
      <c r="C596" t="s">
        <v>11</v>
      </c>
      <c r="D596" t="s">
        <v>11</v>
      </c>
      <c r="E596" t="s">
        <v>12</v>
      </c>
      <c r="F596" t="s">
        <v>16</v>
      </c>
      <c r="G596">
        <v>83401</v>
      </c>
      <c r="H596" t="str">
        <f>LEFT(Table1[[#This Row],[destination_postal_code]],5)</f>
        <v>83401</v>
      </c>
      <c r="I596">
        <f>LEN(Table1[[#This Row],[destination_postal_code_short]])</f>
        <v>5</v>
      </c>
      <c r="J596" t="str">
        <f>_xlfn.XLOOKUP(Table1[[#This Row],[destination_postal_code_short]],Table3[Shipping postal code short],Table3[Shipping city],,0)</f>
        <v>Idaho Falls</v>
      </c>
      <c r="K596" t="str">
        <f>_xlfn.XLOOKUP(Table1[[#This Row],[destination_postal_code_short]],Table3[Shipping postal code short],Table3[Shipping region],,0)</f>
        <v>Idaho</v>
      </c>
      <c r="L596">
        <v>0</v>
      </c>
      <c r="M596">
        <v>1.39</v>
      </c>
      <c r="N596">
        <v>3.21</v>
      </c>
    </row>
    <row r="597" spans="1:14" x14ac:dyDescent="0.2">
      <c r="A597" s="1">
        <v>43896</v>
      </c>
      <c r="B597" t="s">
        <v>635</v>
      </c>
      <c r="C597" t="s">
        <v>11</v>
      </c>
      <c r="D597" t="s">
        <v>11</v>
      </c>
      <c r="E597" t="s">
        <v>12</v>
      </c>
      <c r="F597" t="s">
        <v>16</v>
      </c>
      <c r="G597">
        <v>78752</v>
      </c>
      <c r="H597" t="str">
        <f>LEFT(Table1[[#This Row],[destination_postal_code]],5)</f>
        <v>78752</v>
      </c>
      <c r="I597">
        <f>LEN(Table1[[#This Row],[destination_postal_code_short]])</f>
        <v>5</v>
      </c>
      <c r="J597" t="str">
        <f>_xlfn.XLOOKUP(Table1[[#This Row],[destination_postal_code_short]],Table3[Shipping postal code short],Table3[Shipping city],,0)</f>
        <v>Austin</v>
      </c>
      <c r="K597" t="str">
        <f>_xlfn.XLOOKUP(Table1[[#This Row],[destination_postal_code_short]],Table3[Shipping postal code short],Table3[Shipping region],,0)</f>
        <v>Texas</v>
      </c>
      <c r="L597">
        <v>0</v>
      </c>
      <c r="M597">
        <v>1.1100000000000001</v>
      </c>
      <c r="N597">
        <v>2.84</v>
      </c>
    </row>
    <row r="598" spans="1:14" x14ac:dyDescent="0.2">
      <c r="A598" s="1">
        <v>43896</v>
      </c>
      <c r="B598" t="s">
        <v>636</v>
      </c>
      <c r="C598" t="s">
        <v>11</v>
      </c>
      <c r="D598" t="s">
        <v>11</v>
      </c>
      <c r="E598" t="s">
        <v>12</v>
      </c>
      <c r="F598" t="s">
        <v>16</v>
      </c>
      <c r="G598">
        <v>33415</v>
      </c>
      <c r="H598" t="str">
        <f>LEFT(Table1[[#This Row],[destination_postal_code]],5)</f>
        <v>33415</v>
      </c>
      <c r="I598">
        <f>LEN(Table1[[#This Row],[destination_postal_code_short]])</f>
        <v>5</v>
      </c>
      <c r="J598" t="str">
        <f>_xlfn.XLOOKUP(Table1[[#This Row],[destination_postal_code_short]],Table3[Shipping postal code short],Table3[Shipping city],,0)</f>
        <v>West Palm Beach</v>
      </c>
      <c r="K598" t="str">
        <f>_xlfn.XLOOKUP(Table1[[#This Row],[destination_postal_code_short]],Table3[Shipping postal code short],Table3[Shipping region],,0)</f>
        <v>Florida</v>
      </c>
      <c r="L598">
        <v>0</v>
      </c>
      <c r="M598">
        <v>3.9</v>
      </c>
      <c r="N598">
        <v>5.7</v>
      </c>
    </row>
    <row r="599" spans="1:14" x14ac:dyDescent="0.2">
      <c r="A599" s="1">
        <v>43896</v>
      </c>
      <c r="B599" t="s">
        <v>631</v>
      </c>
      <c r="C599" t="s">
        <v>11</v>
      </c>
      <c r="D599" t="s">
        <v>11</v>
      </c>
      <c r="E599" t="s">
        <v>12</v>
      </c>
      <c r="F599" t="s">
        <v>24</v>
      </c>
      <c r="G599">
        <v>94596</v>
      </c>
      <c r="H599" t="str">
        <f>LEFT(Table1[[#This Row],[destination_postal_code]],5)</f>
        <v>94596</v>
      </c>
      <c r="I599">
        <f>LEN(Table1[[#This Row],[destination_postal_code_short]])</f>
        <v>5</v>
      </c>
      <c r="J599" t="str">
        <f>_xlfn.XLOOKUP(Table1[[#This Row],[destination_postal_code_short]],Table3[Shipping postal code short],Table3[Shipping city],,0)</f>
        <v>Walnut Creek</v>
      </c>
      <c r="K599" t="str">
        <f>_xlfn.XLOOKUP(Table1[[#This Row],[destination_postal_code_short]],Table3[Shipping postal code short],Table3[Shipping region],,0)</f>
        <v>California</v>
      </c>
      <c r="L599">
        <v>0</v>
      </c>
      <c r="M599">
        <v>0.45</v>
      </c>
      <c r="N599">
        <v>7.8</v>
      </c>
    </row>
    <row r="600" spans="1:14" x14ac:dyDescent="0.2">
      <c r="A600" s="1">
        <v>43896</v>
      </c>
      <c r="B600" t="s">
        <v>633</v>
      </c>
      <c r="C600" t="s">
        <v>11</v>
      </c>
      <c r="D600" t="s">
        <v>11</v>
      </c>
      <c r="E600" t="s">
        <v>12</v>
      </c>
      <c r="F600" t="s">
        <v>16</v>
      </c>
      <c r="G600">
        <v>96732</v>
      </c>
      <c r="H600" t="str">
        <f>LEFT(Table1[[#This Row],[destination_postal_code]],5)</f>
        <v>96732</v>
      </c>
      <c r="I600">
        <f>LEN(Table1[[#This Row],[destination_postal_code_short]])</f>
        <v>5</v>
      </c>
      <c r="J600" t="str">
        <f>_xlfn.XLOOKUP(Table1[[#This Row],[destination_postal_code_short]],Table3[Shipping postal code short],Table3[Shipping city],,0)</f>
        <v>Kahului</v>
      </c>
      <c r="K600" t="str">
        <f>_xlfn.XLOOKUP(Table1[[#This Row],[destination_postal_code_short]],Table3[Shipping postal code short],Table3[Shipping region],,0)</f>
        <v>Hawaii</v>
      </c>
      <c r="L600">
        <v>0</v>
      </c>
      <c r="M600">
        <v>1.33</v>
      </c>
      <c r="N600">
        <v>3.67</v>
      </c>
    </row>
    <row r="601" spans="1:14" x14ac:dyDescent="0.2">
      <c r="A601" s="1">
        <v>43896</v>
      </c>
      <c r="B601" t="s">
        <v>632</v>
      </c>
      <c r="C601" t="s">
        <v>11</v>
      </c>
      <c r="D601" t="s">
        <v>11</v>
      </c>
      <c r="E601" t="s">
        <v>12</v>
      </c>
      <c r="F601" t="s">
        <v>24</v>
      </c>
      <c r="G601">
        <v>96762</v>
      </c>
      <c r="H601" t="str">
        <f>LEFT(Table1[[#This Row],[destination_postal_code]],5)</f>
        <v>96762</v>
      </c>
      <c r="I601">
        <f>LEN(Table1[[#This Row],[destination_postal_code_short]])</f>
        <v>5</v>
      </c>
      <c r="J601" t="str">
        <f>_xlfn.XLOOKUP(Table1[[#This Row],[destination_postal_code_short]],Table3[Shipping postal code short],Table3[Shipping city],,0)</f>
        <v>Laie</v>
      </c>
      <c r="K601" t="str">
        <f>_xlfn.XLOOKUP(Table1[[#This Row],[destination_postal_code_short]],Table3[Shipping postal code short],Table3[Shipping region],,0)</f>
        <v>Hawaii</v>
      </c>
      <c r="L601">
        <v>0</v>
      </c>
      <c r="M601">
        <v>3.71</v>
      </c>
      <c r="N601">
        <v>11.19</v>
      </c>
    </row>
    <row r="602" spans="1:14" x14ac:dyDescent="0.2">
      <c r="A602" s="1">
        <v>43896</v>
      </c>
      <c r="B602" t="s">
        <v>634</v>
      </c>
      <c r="C602" t="s">
        <v>11</v>
      </c>
      <c r="D602" t="s">
        <v>11</v>
      </c>
      <c r="E602" t="s">
        <v>12</v>
      </c>
      <c r="F602" t="s">
        <v>16</v>
      </c>
      <c r="G602">
        <v>73071</v>
      </c>
      <c r="H602" t="str">
        <f>LEFT(Table1[[#This Row],[destination_postal_code]],5)</f>
        <v>73071</v>
      </c>
      <c r="I602">
        <f>LEN(Table1[[#This Row],[destination_postal_code_short]])</f>
        <v>5</v>
      </c>
      <c r="J602" t="str">
        <f>_xlfn.XLOOKUP(Table1[[#This Row],[destination_postal_code_short]],Table3[Shipping postal code short],Table3[Shipping city],,0)</f>
        <v>NORMAN</v>
      </c>
      <c r="K602" t="str">
        <f>_xlfn.XLOOKUP(Table1[[#This Row],[destination_postal_code_short]],Table3[Shipping postal code short],Table3[Shipping region],,0)</f>
        <v>Oklahoma</v>
      </c>
      <c r="L602">
        <v>0</v>
      </c>
      <c r="M602">
        <v>1.1100000000000001</v>
      </c>
      <c r="N602">
        <v>2.84</v>
      </c>
    </row>
    <row r="603" spans="1:14" x14ac:dyDescent="0.2">
      <c r="A603" s="1">
        <v>43899</v>
      </c>
      <c r="B603" t="s">
        <v>638</v>
      </c>
      <c r="C603" t="s">
        <v>11</v>
      </c>
      <c r="D603" t="s">
        <v>11</v>
      </c>
      <c r="E603" t="s">
        <v>12</v>
      </c>
      <c r="F603" t="s">
        <v>16</v>
      </c>
      <c r="G603">
        <v>90604</v>
      </c>
      <c r="H603" t="str">
        <f>LEFT(Table1[[#This Row],[destination_postal_code]],5)</f>
        <v>90604</v>
      </c>
      <c r="I603">
        <f>LEN(Table1[[#This Row],[destination_postal_code_short]])</f>
        <v>5</v>
      </c>
      <c r="J603" t="str">
        <f>_xlfn.XLOOKUP(Table1[[#This Row],[destination_postal_code_short]],Table3[Shipping postal code short],Table3[Shipping city],,0)</f>
        <v>Whittier</v>
      </c>
      <c r="K603" t="str">
        <f>_xlfn.XLOOKUP(Table1[[#This Row],[destination_postal_code_short]],Table3[Shipping postal code short],Table3[Shipping region],,0)</f>
        <v>California</v>
      </c>
      <c r="L603">
        <v>0</v>
      </c>
      <c r="M603">
        <v>1.1200000000000001</v>
      </c>
      <c r="N603">
        <v>2.78</v>
      </c>
    </row>
    <row r="604" spans="1:14" x14ac:dyDescent="0.2">
      <c r="A604" s="1">
        <v>43899</v>
      </c>
      <c r="B604" t="s">
        <v>637</v>
      </c>
      <c r="C604" t="s">
        <v>11</v>
      </c>
      <c r="D604" t="s">
        <v>11</v>
      </c>
      <c r="E604" t="s">
        <v>12</v>
      </c>
      <c r="F604" t="s">
        <v>24</v>
      </c>
      <c r="G604">
        <v>85042</v>
      </c>
      <c r="H604" t="str">
        <f>LEFT(Table1[[#This Row],[destination_postal_code]],5)</f>
        <v>85042</v>
      </c>
      <c r="I604">
        <f>LEN(Table1[[#This Row],[destination_postal_code_short]])</f>
        <v>5</v>
      </c>
      <c r="J604" t="str">
        <f>_xlfn.XLOOKUP(Table1[[#This Row],[destination_postal_code_short]],Table3[Shipping postal code short],Table3[Shipping city],,0)</f>
        <v>Phoenix</v>
      </c>
      <c r="K604" t="str">
        <f>_xlfn.XLOOKUP(Table1[[#This Row],[destination_postal_code_short]],Table3[Shipping postal code short],Table3[Shipping region],,0)</f>
        <v>Arizona</v>
      </c>
      <c r="L604">
        <v>0</v>
      </c>
      <c r="M604">
        <v>2.31</v>
      </c>
      <c r="N604">
        <v>8.59</v>
      </c>
    </row>
    <row r="605" spans="1:14" x14ac:dyDescent="0.2">
      <c r="A605" s="1">
        <v>43900</v>
      </c>
      <c r="B605" t="s">
        <v>639</v>
      </c>
      <c r="C605" t="s">
        <v>11</v>
      </c>
      <c r="D605" t="s">
        <v>11</v>
      </c>
      <c r="E605" t="s">
        <v>12</v>
      </c>
      <c r="F605" t="s">
        <v>24</v>
      </c>
      <c r="G605">
        <v>84043</v>
      </c>
      <c r="H605" t="str">
        <f>LEFT(Table1[[#This Row],[destination_postal_code]],5)</f>
        <v>84043</v>
      </c>
      <c r="I605">
        <f>LEN(Table1[[#This Row],[destination_postal_code_short]])</f>
        <v>5</v>
      </c>
      <c r="J605" t="str">
        <f>_xlfn.XLOOKUP(Table1[[#This Row],[destination_postal_code_short]],Table3[Shipping postal code short],Table3[Shipping city],,0)</f>
        <v>Lehi</v>
      </c>
      <c r="K605" t="str">
        <f>_xlfn.XLOOKUP(Table1[[#This Row],[destination_postal_code_short]],Table3[Shipping postal code short],Table3[Shipping region],,0)</f>
        <v>Utah</v>
      </c>
      <c r="L605">
        <v>0</v>
      </c>
      <c r="M605">
        <v>1.26</v>
      </c>
      <c r="N605">
        <v>7.94</v>
      </c>
    </row>
    <row r="606" spans="1:14" x14ac:dyDescent="0.2">
      <c r="A606" s="1">
        <v>43905</v>
      </c>
      <c r="B606" t="s">
        <v>641</v>
      </c>
      <c r="C606" t="s">
        <v>11</v>
      </c>
      <c r="D606" t="s">
        <v>11</v>
      </c>
      <c r="E606" t="s">
        <v>12</v>
      </c>
      <c r="F606" t="s">
        <v>16</v>
      </c>
      <c r="G606">
        <v>73071</v>
      </c>
      <c r="H606" t="str">
        <f>LEFT(Table1[[#This Row],[destination_postal_code]],5)</f>
        <v>73071</v>
      </c>
      <c r="I606">
        <f>LEN(Table1[[#This Row],[destination_postal_code_short]])</f>
        <v>5</v>
      </c>
      <c r="J606" t="str">
        <f>_xlfn.XLOOKUP(Table1[[#This Row],[destination_postal_code_short]],Table3[Shipping postal code short],Table3[Shipping city],,0)</f>
        <v>NORMAN</v>
      </c>
      <c r="K606" t="str">
        <f>_xlfn.XLOOKUP(Table1[[#This Row],[destination_postal_code_short]],Table3[Shipping postal code short],Table3[Shipping region],,0)</f>
        <v>Oklahoma</v>
      </c>
      <c r="L606">
        <v>0</v>
      </c>
      <c r="M606">
        <v>1.37</v>
      </c>
      <c r="N606">
        <v>4.08</v>
      </c>
    </row>
    <row r="607" spans="1:14" x14ac:dyDescent="0.2">
      <c r="A607" s="1">
        <v>43905</v>
      </c>
      <c r="B607" t="s">
        <v>642</v>
      </c>
      <c r="C607" t="s">
        <v>11</v>
      </c>
      <c r="D607" t="s">
        <v>11</v>
      </c>
      <c r="E607" t="s">
        <v>12</v>
      </c>
      <c r="F607" t="s">
        <v>24</v>
      </c>
      <c r="G607" s="2" t="s">
        <v>583</v>
      </c>
      <c r="H607" s="2" t="str">
        <f>LEFT(Table1[[#This Row],[destination_postal_code]],5)</f>
        <v>04901</v>
      </c>
      <c r="I607" s="2">
        <f>LEN(Table1[[#This Row],[destination_postal_code_short]])</f>
        <v>5</v>
      </c>
      <c r="J607" s="2" t="str">
        <f>_xlfn.XLOOKUP(Table1[[#This Row],[destination_postal_code_short]],Table3[Shipping postal code short],Table3[Shipping city],,0)</f>
        <v>Waterville</v>
      </c>
      <c r="K607" s="2" t="str">
        <f>_xlfn.XLOOKUP(Table1[[#This Row],[destination_postal_code_short]],Table3[Shipping postal code short],Table3[Shipping region],,0)</f>
        <v>Maine</v>
      </c>
      <c r="L607">
        <v>0</v>
      </c>
      <c r="M607">
        <v>3.71</v>
      </c>
      <c r="N607">
        <v>11.19</v>
      </c>
    </row>
    <row r="608" spans="1:14" x14ac:dyDescent="0.2">
      <c r="A608" s="1">
        <v>43905</v>
      </c>
      <c r="B608" t="s">
        <v>640</v>
      </c>
      <c r="C608" t="s">
        <v>11</v>
      </c>
      <c r="D608" t="s">
        <v>11</v>
      </c>
      <c r="E608" t="s">
        <v>12</v>
      </c>
      <c r="F608" t="s">
        <v>16</v>
      </c>
      <c r="G608">
        <v>29485</v>
      </c>
      <c r="H608" t="str">
        <f>LEFT(Table1[[#This Row],[destination_postal_code]],5)</f>
        <v>29485</v>
      </c>
      <c r="I608">
        <f>LEN(Table1[[#This Row],[destination_postal_code_short]])</f>
        <v>5</v>
      </c>
      <c r="J608" t="str">
        <f>_xlfn.XLOOKUP(Table1[[#This Row],[destination_postal_code_short]],Table3[Shipping postal code short],Table3[Shipping city],,0)</f>
        <v>Summerville</v>
      </c>
      <c r="K608" t="str">
        <f>_xlfn.XLOOKUP(Table1[[#This Row],[destination_postal_code_short]],Table3[Shipping postal code short],Table3[Shipping region],,0)</f>
        <v>South Carolina</v>
      </c>
      <c r="L608">
        <v>0</v>
      </c>
      <c r="M608">
        <v>1.38</v>
      </c>
      <c r="N608">
        <v>3.52</v>
      </c>
    </row>
    <row r="609" spans="1:14" x14ac:dyDescent="0.2">
      <c r="A609" s="1">
        <v>43920</v>
      </c>
      <c r="B609" t="s">
        <v>695</v>
      </c>
      <c r="C609" t="s">
        <v>11</v>
      </c>
      <c r="D609" t="s">
        <v>11</v>
      </c>
      <c r="E609" t="s">
        <v>12</v>
      </c>
      <c r="F609" t="s">
        <v>24</v>
      </c>
      <c r="G609">
        <v>96762</v>
      </c>
      <c r="H609" t="str">
        <f>LEFT(Table1[[#This Row],[destination_postal_code]],5)</f>
        <v>96762</v>
      </c>
      <c r="I609">
        <f>LEN(Table1[[#This Row],[destination_postal_code_short]])</f>
        <v>5</v>
      </c>
      <c r="J609" t="str">
        <f>_xlfn.XLOOKUP(Table1[[#This Row],[destination_postal_code_short]],Table3[Shipping postal code short],Table3[Shipping city],,0)</f>
        <v>Laie</v>
      </c>
      <c r="K609" t="str">
        <f>_xlfn.XLOOKUP(Table1[[#This Row],[destination_postal_code_short]],Table3[Shipping postal code short],Table3[Shipping region],,0)</f>
        <v>Hawaii</v>
      </c>
      <c r="L609">
        <v>0</v>
      </c>
      <c r="M609">
        <v>5.01</v>
      </c>
      <c r="N609">
        <v>18.14</v>
      </c>
    </row>
    <row r="610" spans="1:14" x14ac:dyDescent="0.2">
      <c r="A610" s="1">
        <v>43909</v>
      </c>
      <c r="B610" t="s">
        <v>647</v>
      </c>
      <c r="C610" t="s">
        <v>11</v>
      </c>
      <c r="D610" t="s">
        <v>11</v>
      </c>
      <c r="E610" t="s">
        <v>12</v>
      </c>
      <c r="F610" t="s">
        <v>16</v>
      </c>
      <c r="G610">
        <v>73069</v>
      </c>
      <c r="H610" t="str">
        <f>LEFT(Table1[[#This Row],[destination_postal_code]],5)</f>
        <v>73069</v>
      </c>
      <c r="I610">
        <f>LEN(Table1[[#This Row],[destination_postal_code_short]])</f>
        <v>5</v>
      </c>
      <c r="J610" t="str">
        <f>_xlfn.XLOOKUP(Table1[[#This Row],[destination_postal_code_short]],Table3[Shipping postal code short],Table3[Shipping city],,0)</f>
        <v>Norman</v>
      </c>
      <c r="K610" t="str">
        <f>_xlfn.XLOOKUP(Table1[[#This Row],[destination_postal_code_short]],Table3[Shipping postal code short],Table3[Shipping region],,0)</f>
        <v>Oklahoma</v>
      </c>
      <c r="L610">
        <v>0</v>
      </c>
      <c r="M610">
        <v>1.37</v>
      </c>
      <c r="N610">
        <v>4.08</v>
      </c>
    </row>
    <row r="611" spans="1:14" x14ac:dyDescent="0.2">
      <c r="A611" s="1">
        <v>43909</v>
      </c>
      <c r="B611" t="s">
        <v>651</v>
      </c>
      <c r="C611" t="s">
        <v>11</v>
      </c>
      <c r="D611" t="s">
        <v>11</v>
      </c>
      <c r="E611" t="s">
        <v>12</v>
      </c>
      <c r="F611" t="s">
        <v>24</v>
      </c>
      <c r="G611">
        <v>96743</v>
      </c>
      <c r="H611" t="str">
        <f>LEFT(Table1[[#This Row],[destination_postal_code]],5)</f>
        <v>96743</v>
      </c>
      <c r="I611">
        <f>LEN(Table1[[#This Row],[destination_postal_code_short]])</f>
        <v>5</v>
      </c>
      <c r="J611" t="str">
        <f>_xlfn.XLOOKUP(Table1[[#This Row],[destination_postal_code_short]],Table3[Shipping postal code short],Table3[Shipping city],,0)</f>
        <v>Kamuela</v>
      </c>
      <c r="K611" t="str">
        <f>_xlfn.XLOOKUP(Table1[[#This Row],[destination_postal_code_short]],Table3[Shipping postal code short],Table3[Shipping region],,0)</f>
        <v>Hawaii</v>
      </c>
      <c r="L611">
        <v>0</v>
      </c>
      <c r="M611">
        <v>5.69</v>
      </c>
      <c r="N611">
        <v>21.01</v>
      </c>
    </row>
    <row r="612" spans="1:14" x14ac:dyDescent="0.2">
      <c r="A612" s="1">
        <v>43909</v>
      </c>
      <c r="B612" t="s">
        <v>643</v>
      </c>
      <c r="C612" t="s">
        <v>11</v>
      </c>
      <c r="D612" t="s">
        <v>11</v>
      </c>
      <c r="E612" t="s">
        <v>12</v>
      </c>
      <c r="F612" t="s">
        <v>24</v>
      </c>
      <c r="G612" s="2" t="s">
        <v>644</v>
      </c>
      <c r="H612" s="2" t="str">
        <f>LEFT(Table1[[#This Row],[destination_postal_code]],5)</f>
        <v>01852</v>
      </c>
      <c r="I612" s="2">
        <f>LEN(Table1[[#This Row],[destination_postal_code_short]])</f>
        <v>5</v>
      </c>
      <c r="J612" s="2" t="str">
        <f>_xlfn.XLOOKUP(Table1[[#This Row],[destination_postal_code_short]],Table3[Shipping postal code short],Table3[Shipping city],,0)</f>
        <v>Lowell</v>
      </c>
      <c r="K612" s="2" t="str">
        <f>_xlfn.XLOOKUP(Table1[[#This Row],[destination_postal_code_short]],Table3[Shipping postal code short],Table3[Shipping region],,0)</f>
        <v>Massachusetts</v>
      </c>
      <c r="L612">
        <v>0</v>
      </c>
      <c r="M612">
        <v>4.26</v>
      </c>
      <c r="N612">
        <v>15.74</v>
      </c>
    </row>
    <row r="613" spans="1:14" x14ac:dyDescent="0.2">
      <c r="A613" s="1">
        <v>43909</v>
      </c>
      <c r="B613" t="s">
        <v>646</v>
      </c>
      <c r="C613" t="s">
        <v>11</v>
      </c>
      <c r="D613" t="s">
        <v>11</v>
      </c>
      <c r="E613" t="s">
        <v>12</v>
      </c>
      <c r="F613" t="s">
        <v>24</v>
      </c>
      <c r="G613">
        <v>94941</v>
      </c>
      <c r="H613" t="str">
        <f>LEFT(Table1[[#This Row],[destination_postal_code]],5)</f>
        <v>94941</v>
      </c>
      <c r="I613">
        <f>LEN(Table1[[#This Row],[destination_postal_code_short]])</f>
        <v>5</v>
      </c>
      <c r="J613" t="str">
        <f>_xlfn.XLOOKUP(Table1[[#This Row],[destination_postal_code_short]],Table3[Shipping postal code short],Table3[Shipping city],,0)</f>
        <v>Mill Valley</v>
      </c>
      <c r="K613" t="str">
        <f>_xlfn.XLOOKUP(Table1[[#This Row],[destination_postal_code_short]],Table3[Shipping postal code short],Table3[Shipping region],,0)</f>
        <v>California</v>
      </c>
      <c r="L613">
        <v>0</v>
      </c>
      <c r="M613">
        <v>3.01</v>
      </c>
      <c r="N613">
        <v>9.5399999999999991</v>
      </c>
    </row>
    <row r="614" spans="1:14" x14ac:dyDescent="0.2">
      <c r="A614" s="1">
        <v>43909</v>
      </c>
      <c r="B614" t="s">
        <v>649</v>
      </c>
      <c r="C614" t="s">
        <v>11</v>
      </c>
      <c r="D614" t="s">
        <v>11</v>
      </c>
      <c r="E614" t="s">
        <v>12</v>
      </c>
      <c r="F614" t="s">
        <v>16</v>
      </c>
      <c r="G614">
        <v>78752</v>
      </c>
      <c r="H614" t="str">
        <f>LEFT(Table1[[#This Row],[destination_postal_code]],5)</f>
        <v>78752</v>
      </c>
      <c r="I614">
        <f>LEN(Table1[[#This Row],[destination_postal_code_short]])</f>
        <v>5</v>
      </c>
      <c r="J614" t="str">
        <f>_xlfn.XLOOKUP(Table1[[#This Row],[destination_postal_code_short]],Table3[Shipping postal code short],Table3[Shipping city],,0)</f>
        <v>Austin</v>
      </c>
      <c r="K614" t="str">
        <f>_xlfn.XLOOKUP(Table1[[#This Row],[destination_postal_code_short]],Table3[Shipping postal code short],Table3[Shipping region],,0)</f>
        <v>Texas</v>
      </c>
      <c r="L614">
        <v>0</v>
      </c>
      <c r="M614">
        <v>1.44</v>
      </c>
      <c r="N614">
        <v>3.31</v>
      </c>
    </row>
    <row r="615" spans="1:14" x14ac:dyDescent="0.2">
      <c r="A615" s="1">
        <v>43909</v>
      </c>
      <c r="B615" t="s">
        <v>652</v>
      </c>
      <c r="C615" t="s">
        <v>11</v>
      </c>
      <c r="D615" t="s">
        <v>11</v>
      </c>
      <c r="E615" t="s">
        <v>12</v>
      </c>
      <c r="F615" t="s">
        <v>16</v>
      </c>
      <c r="G615">
        <v>73099</v>
      </c>
      <c r="H615" t="str">
        <f>LEFT(Table1[[#This Row],[destination_postal_code]],5)</f>
        <v>73099</v>
      </c>
      <c r="I615">
        <f>LEN(Table1[[#This Row],[destination_postal_code_short]])</f>
        <v>5</v>
      </c>
      <c r="J615" t="str">
        <f>_xlfn.XLOOKUP(Table1[[#This Row],[destination_postal_code_short]],Table3[Shipping postal code short],Table3[Shipping city],,0)</f>
        <v>Yukon</v>
      </c>
      <c r="K615" t="str">
        <f>_xlfn.XLOOKUP(Table1[[#This Row],[destination_postal_code_short]],Table3[Shipping postal code short],Table3[Shipping region],,0)</f>
        <v>Oklahoma</v>
      </c>
      <c r="L615">
        <v>0</v>
      </c>
      <c r="M615">
        <v>1.44</v>
      </c>
      <c r="N615">
        <v>3.31</v>
      </c>
    </row>
    <row r="616" spans="1:14" x14ac:dyDescent="0.2">
      <c r="A616" s="1">
        <v>43909</v>
      </c>
      <c r="B616" t="s">
        <v>650</v>
      </c>
      <c r="C616" t="s">
        <v>11</v>
      </c>
      <c r="D616" t="s">
        <v>11</v>
      </c>
      <c r="E616" t="s">
        <v>12</v>
      </c>
      <c r="F616" t="s">
        <v>16</v>
      </c>
      <c r="G616">
        <v>68110</v>
      </c>
      <c r="H616" t="str">
        <f>LEFT(Table1[[#This Row],[destination_postal_code]],5)</f>
        <v>68110</v>
      </c>
      <c r="I616">
        <f>LEN(Table1[[#This Row],[destination_postal_code_short]])</f>
        <v>5</v>
      </c>
      <c r="J616" t="str">
        <f>_xlfn.XLOOKUP(Table1[[#This Row],[destination_postal_code_short]],Table3[Shipping postal code short],Table3[Shipping city],,0)</f>
        <v>Omaha</v>
      </c>
      <c r="K616" t="str">
        <f>_xlfn.XLOOKUP(Table1[[#This Row],[destination_postal_code_short]],Table3[Shipping postal code short],Table3[Shipping region],,0)</f>
        <v>Nebraska</v>
      </c>
      <c r="L616">
        <v>0</v>
      </c>
      <c r="M616">
        <v>1.44</v>
      </c>
      <c r="N616">
        <v>3.31</v>
      </c>
    </row>
    <row r="617" spans="1:14" x14ac:dyDescent="0.2">
      <c r="A617" s="1">
        <v>43909</v>
      </c>
      <c r="B617" t="s">
        <v>648</v>
      </c>
      <c r="C617" t="s">
        <v>11</v>
      </c>
      <c r="D617" t="s">
        <v>11</v>
      </c>
      <c r="E617" t="s">
        <v>12</v>
      </c>
      <c r="F617" t="s">
        <v>16</v>
      </c>
      <c r="G617">
        <v>96746</v>
      </c>
      <c r="H617" t="str">
        <f>LEFT(Table1[[#This Row],[destination_postal_code]],5)</f>
        <v>96746</v>
      </c>
      <c r="I617">
        <f>LEN(Table1[[#This Row],[destination_postal_code_short]])</f>
        <v>5</v>
      </c>
      <c r="J617" t="str">
        <f>_xlfn.XLOOKUP(Table1[[#This Row],[destination_postal_code_short]],Table3[Shipping postal code short],Table3[Shipping city],,0)</f>
        <v>Kapaa</v>
      </c>
      <c r="K617" t="str">
        <f>_xlfn.XLOOKUP(Table1[[#This Row],[destination_postal_code_short]],Table3[Shipping postal code short],Table3[Shipping region],,0)</f>
        <v>Hawaii</v>
      </c>
      <c r="L617">
        <v>0</v>
      </c>
      <c r="M617">
        <v>1.02</v>
      </c>
      <c r="N617">
        <v>3.18</v>
      </c>
    </row>
    <row r="618" spans="1:14" x14ac:dyDescent="0.2">
      <c r="A618" s="1">
        <v>43909</v>
      </c>
      <c r="B618" t="s">
        <v>645</v>
      </c>
      <c r="C618" t="s">
        <v>11</v>
      </c>
      <c r="D618" t="s">
        <v>11</v>
      </c>
      <c r="E618" t="s">
        <v>12</v>
      </c>
      <c r="F618" t="s">
        <v>16</v>
      </c>
      <c r="G618">
        <v>84003</v>
      </c>
      <c r="H618" t="str">
        <f>LEFT(Table1[[#This Row],[destination_postal_code]],5)</f>
        <v>84003</v>
      </c>
      <c r="I618">
        <f>LEN(Table1[[#This Row],[destination_postal_code_short]])</f>
        <v>5</v>
      </c>
      <c r="J618" t="str">
        <f>_xlfn.XLOOKUP(Table1[[#This Row],[destination_postal_code_short]],Table3[Shipping postal code short],Table3[Shipping city],,0)</f>
        <v>American Fork</v>
      </c>
      <c r="K618" t="str">
        <f>_xlfn.XLOOKUP(Table1[[#This Row],[destination_postal_code_short]],Table3[Shipping postal code short],Table3[Shipping region],,0)</f>
        <v>Utah</v>
      </c>
      <c r="L618">
        <v>0</v>
      </c>
      <c r="M618">
        <v>1.06</v>
      </c>
      <c r="N618">
        <v>2.74</v>
      </c>
    </row>
    <row r="619" spans="1:14" x14ac:dyDescent="0.2">
      <c r="A619" s="1">
        <v>43910</v>
      </c>
      <c r="B619" t="s">
        <v>654</v>
      </c>
      <c r="C619" t="s">
        <v>11</v>
      </c>
      <c r="D619" t="s">
        <v>11</v>
      </c>
      <c r="E619" t="s">
        <v>12</v>
      </c>
      <c r="F619" t="s">
        <v>24</v>
      </c>
      <c r="G619">
        <v>72120</v>
      </c>
      <c r="H619" t="str">
        <f>LEFT(Table1[[#This Row],[destination_postal_code]],5)</f>
        <v>72120</v>
      </c>
      <c r="I619">
        <f>LEN(Table1[[#This Row],[destination_postal_code_short]])</f>
        <v>5</v>
      </c>
      <c r="J619" t="str">
        <f>_xlfn.XLOOKUP(Table1[[#This Row],[destination_postal_code_short]],Table3[Shipping postal code short],Table3[Shipping city],,0)</f>
        <v>Sherwood</v>
      </c>
      <c r="K619" t="str">
        <f>_xlfn.XLOOKUP(Table1[[#This Row],[destination_postal_code_short]],Table3[Shipping postal code short],Table3[Shipping region],,0)</f>
        <v>Arkansas</v>
      </c>
      <c r="L619">
        <v>0</v>
      </c>
      <c r="M619">
        <v>1.1000000000000001</v>
      </c>
      <c r="N619">
        <v>12.15</v>
      </c>
    </row>
    <row r="620" spans="1:14" x14ac:dyDescent="0.2">
      <c r="A620" s="1">
        <v>43910</v>
      </c>
      <c r="B620" t="s">
        <v>653</v>
      </c>
      <c r="C620" t="s">
        <v>11</v>
      </c>
      <c r="D620" t="s">
        <v>11</v>
      </c>
      <c r="E620" t="s">
        <v>12</v>
      </c>
      <c r="F620" t="s">
        <v>16</v>
      </c>
      <c r="G620">
        <v>33415</v>
      </c>
      <c r="H620" t="str">
        <f>LEFT(Table1[[#This Row],[destination_postal_code]],5)</f>
        <v>33415</v>
      </c>
      <c r="I620">
        <f>LEN(Table1[[#This Row],[destination_postal_code_short]])</f>
        <v>5</v>
      </c>
      <c r="J620" t="str">
        <f>_xlfn.XLOOKUP(Table1[[#This Row],[destination_postal_code_short]],Table3[Shipping postal code short],Table3[Shipping city],,0)</f>
        <v>West Palm Beach</v>
      </c>
      <c r="K620" t="str">
        <f>_xlfn.XLOOKUP(Table1[[#This Row],[destination_postal_code_short]],Table3[Shipping postal code short],Table3[Shipping region],,0)</f>
        <v>Florida</v>
      </c>
      <c r="L620">
        <v>0</v>
      </c>
      <c r="M620">
        <v>0.8</v>
      </c>
      <c r="N620">
        <v>5.7</v>
      </c>
    </row>
    <row r="621" spans="1:14" x14ac:dyDescent="0.2">
      <c r="A621" s="1">
        <v>43911</v>
      </c>
      <c r="B621" t="s">
        <v>664</v>
      </c>
      <c r="C621" t="s">
        <v>11</v>
      </c>
      <c r="D621" t="s">
        <v>11</v>
      </c>
      <c r="E621" t="s">
        <v>12</v>
      </c>
      <c r="F621" t="s">
        <v>24</v>
      </c>
      <c r="G621">
        <v>73034</v>
      </c>
      <c r="H621" t="str">
        <f>LEFT(Table1[[#This Row],[destination_postal_code]],5)</f>
        <v>73034</v>
      </c>
      <c r="I621">
        <f>LEN(Table1[[#This Row],[destination_postal_code_short]])</f>
        <v>5</v>
      </c>
      <c r="J621" t="str">
        <f>_xlfn.XLOOKUP(Table1[[#This Row],[destination_postal_code_short]],Table3[Shipping postal code short],Table3[Shipping city],,0)</f>
        <v>Edmond</v>
      </c>
      <c r="K621" t="str">
        <f>_xlfn.XLOOKUP(Table1[[#This Row],[destination_postal_code_short]],Table3[Shipping postal code short],Table3[Shipping region],,0)</f>
        <v>Oklahoma</v>
      </c>
      <c r="L621">
        <v>0</v>
      </c>
      <c r="M621">
        <v>0.45</v>
      </c>
      <c r="N621">
        <v>7.8</v>
      </c>
    </row>
    <row r="622" spans="1:14" x14ac:dyDescent="0.2">
      <c r="A622" s="1">
        <v>43911</v>
      </c>
      <c r="B622" t="s">
        <v>666</v>
      </c>
      <c r="C622" t="s">
        <v>11</v>
      </c>
      <c r="D622" t="s">
        <v>11</v>
      </c>
      <c r="E622" t="s">
        <v>12</v>
      </c>
      <c r="F622" t="s">
        <v>24</v>
      </c>
      <c r="G622">
        <v>84097</v>
      </c>
      <c r="H622" t="str">
        <f>LEFT(Table1[[#This Row],[destination_postal_code]],5)</f>
        <v>84097</v>
      </c>
      <c r="I622">
        <f>LEN(Table1[[#This Row],[destination_postal_code_short]])</f>
        <v>5</v>
      </c>
      <c r="J622" t="str">
        <f>_xlfn.XLOOKUP(Table1[[#This Row],[destination_postal_code_short]],Table3[Shipping postal code short],Table3[Shipping city],,0)</f>
        <v>Orem</v>
      </c>
      <c r="K622" t="str">
        <f>_xlfn.XLOOKUP(Table1[[#This Row],[destination_postal_code_short]],Table3[Shipping postal code short],Table3[Shipping region],,0)</f>
        <v>Utah</v>
      </c>
      <c r="L622">
        <v>0</v>
      </c>
      <c r="M622">
        <v>0.48</v>
      </c>
      <c r="N622">
        <v>7.02</v>
      </c>
    </row>
    <row r="623" spans="1:14" x14ac:dyDescent="0.2">
      <c r="A623" s="1">
        <v>43911</v>
      </c>
      <c r="B623" t="s">
        <v>663</v>
      </c>
      <c r="C623" t="s">
        <v>11</v>
      </c>
      <c r="D623" t="s">
        <v>11</v>
      </c>
      <c r="E623" t="s">
        <v>12</v>
      </c>
      <c r="F623" t="s">
        <v>24</v>
      </c>
      <c r="G623">
        <v>96732</v>
      </c>
      <c r="H623" t="str">
        <f>LEFT(Table1[[#This Row],[destination_postal_code]],5)</f>
        <v>96732</v>
      </c>
      <c r="I623">
        <f>LEN(Table1[[#This Row],[destination_postal_code_short]])</f>
        <v>5</v>
      </c>
      <c r="J623" t="str">
        <f>_xlfn.XLOOKUP(Table1[[#This Row],[destination_postal_code_short]],Table3[Shipping postal code short],Table3[Shipping city],,0)</f>
        <v>Kahului</v>
      </c>
      <c r="K623" t="str">
        <f>_xlfn.XLOOKUP(Table1[[#This Row],[destination_postal_code_short]],Table3[Shipping postal code short],Table3[Shipping region],,0)</f>
        <v>Hawaii</v>
      </c>
      <c r="L623">
        <v>0</v>
      </c>
      <c r="M623">
        <v>1.18</v>
      </c>
      <c r="N623">
        <v>8.42</v>
      </c>
    </row>
    <row r="624" spans="1:14" x14ac:dyDescent="0.2">
      <c r="A624" s="1">
        <v>43911</v>
      </c>
      <c r="B624" t="s">
        <v>658</v>
      </c>
      <c r="C624" t="s">
        <v>11</v>
      </c>
      <c r="D624" t="s">
        <v>11</v>
      </c>
      <c r="E624" t="s">
        <v>12</v>
      </c>
      <c r="F624" t="s">
        <v>24</v>
      </c>
      <c r="G624">
        <v>98570</v>
      </c>
      <c r="H624" t="str">
        <f>LEFT(Table1[[#This Row],[destination_postal_code]],5)</f>
        <v>98570</v>
      </c>
      <c r="I624">
        <f>LEN(Table1[[#This Row],[destination_postal_code_short]])</f>
        <v>5</v>
      </c>
      <c r="J624" t="str">
        <f>_xlfn.XLOOKUP(Table1[[#This Row],[destination_postal_code_short]],Table3[Shipping postal code short],Table3[Shipping city],,0)</f>
        <v>Onalaska</v>
      </c>
      <c r="K624" t="str">
        <f>_xlfn.XLOOKUP(Table1[[#This Row],[destination_postal_code_short]],Table3[Shipping postal code short],Table3[Shipping region],,0)</f>
        <v>Washington</v>
      </c>
      <c r="L624">
        <v>0</v>
      </c>
      <c r="M624">
        <v>0.45</v>
      </c>
      <c r="N624">
        <v>7.8</v>
      </c>
    </row>
    <row r="625" spans="1:14" x14ac:dyDescent="0.2">
      <c r="A625" s="1">
        <v>43911</v>
      </c>
      <c r="B625" t="s">
        <v>668</v>
      </c>
      <c r="C625" t="s">
        <v>11</v>
      </c>
      <c r="D625" t="s">
        <v>11</v>
      </c>
      <c r="E625" t="s">
        <v>12</v>
      </c>
      <c r="F625" t="s">
        <v>24</v>
      </c>
      <c r="G625">
        <v>75219</v>
      </c>
      <c r="H625" t="str">
        <f>LEFT(Table1[[#This Row],[destination_postal_code]],5)</f>
        <v>75219</v>
      </c>
      <c r="I625">
        <f>LEN(Table1[[#This Row],[destination_postal_code_short]])</f>
        <v>5</v>
      </c>
      <c r="J625" t="str">
        <f>_xlfn.XLOOKUP(Table1[[#This Row],[destination_postal_code_short]],Table3[Shipping postal code short],Table3[Shipping city],,0)</f>
        <v>Dallas</v>
      </c>
      <c r="K625" t="str">
        <f>_xlfn.XLOOKUP(Table1[[#This Row],[destination_postal_code_short]],Table3[Shipping postal code short],Table3[Shipping region],,0)</f>
        <v>Texas</v>
      </c>
      <c r="L625">
        <v>0</v>
      </c>
      <c r="M625">
        <v>3.01</v>
      </c>
      <c r="N625">
        <v>9.5399999999999991</v>
      </c>
    </row>
    <row r="626" spans="1:14" x14ac:dyDescent="0.2">
      <c r="A626" s="1">
        <v>43911</v>
      </c>
      <c r="B626" t="s">
        <v>667</v>
      </c>
      <c r="C626" t="s">
        <v>11</v>
      </c>
      <c r="D626" t="s">
        <v>11</v>
      </c>
      <c r="E626" t="s">
        <v>12</v>
      </c>
      <c r="F626" t="s">
        <v>24</v>
      </c>
      <c r="G626">
        <v>84660</v>
      </c>
      <c r="H626" t="str">
        <f>LEFT(Table1[[#This Row],[destination_postal_code]],5)</f>
        <v>84660</v>
      </c>
      <c r="I626">
        <f>LEN(Table1[[#This Row],[destination_postal_code_short]])</f>
        <v>5</v>
      </c>
      <c r="J626" t="str">
        <f>_xlfn.XLOOKUP(Table1[[#This Row],[destination_postal_code_short]],Table3[Shipping postal code short],Table3[Shipping city],,0)</f>
        <v>Spanish Fork</v>
      </c>
      <c r="K626" t="str">
        <f>_xlfn.XLOOKUP(Table1[[#This Row],[destination_postal_code_short]],Table3[Shipping postal code short],Table3[Shipping region],,0)</f>
        <v>Utah</v>
      </c>
      <c r="L626">
        <v>0</v>
      </c>
      <c r="M626">
        <v>0.48</v>
      </c>
      <c r="N626">
        <v>7.02</v>
      </c>
    </row>
    <row r="627" spans="1:14" x14ac:dyDescent="0.2">
      <c r="A627" s="1">
        <v>43911</v>
      </c>
      <c r="B627" t="s">
        <v>665</v>
      </c>
      <c r="C627" t="s">
        <v>11</v>
      </c>
      <c r="D627" t="s">
        <v>11</v>
      </c>
      <c r="E627" t="s">
        <v>12</v>
      </c>
      <c r="F627" t="s">
        <v>24</v>
      </c>
      <c r="G627">
        <v>34471</v>
      </c>
      <c r="H627" t="str">
        <f>LEFT(Table1[[#This Row],[destination_postal_code]],5)</f>
        <v>34471</v>
      </c>
      <c r="I627">
        <f>LEN(Table1[[#This Row],[destination_postal_code_short]])</f>
        <v>5</v>
      </c>
      <c r="J627" t="str">
        <f>_xlfn.XLOOKUP(Table1[[#This Row],[destination_postal_code_short]],Table3[Shipping postal code short],Table3[Shipping city],,0)</f>
        <v>Ocala</v>
      </c>
      <c r="K627" t="str">
        <f>_xlfn.XLOOKUP(Table1[[#This Row],[destination_postal_code_short]],Table3[Shipping postal code short],Table3[Shipping region],,0)</f>
        <v>Florida</v>
      </c>
      <c r="L627">
        <v>0</v>
      </c>
      <c r="M627">
        <v>0.7</v>
      </c>
      <c r="N627">
        <v>8.15</v>
      </c>
    </row>
    <row r="628" spans="1:14" x14ac:dyDescent="0.2">
      <c r="A628" s="1">
        <v>43911</v>
      </c>
      <c r="B628" t="s">
        <v>655</v>
      </c>
      <c r="C628" t="s">
        <v>11</v>
      </c>
      <c r="D628" t="s">
        <v>11</v>
      </c>
      <c r="E628" t="s">
        <v>12</v>
      </c>
      <c r="F628" t="s">
        <v>24</v>
      </c>
      <c r="G628">
        <v>95023</v>
      </c>
      <c r="H628" t="str">
        <f>LEFT(Table1[[#This Row],[destination_postal_code]],5)</f>
        <v>95023</v>
      </c>
      <c r="I628">
        <f>LEN(Table1[[#This Row],[destination_postal_code_short]])</f>
        <v>5</v>
      </c>
      <c r="J628" t="str">
        <f>_xlfn.XLOOKUP(Table1[[#This Row],[destination_postal_code_short]],Table3[Shipping postal code short],Table3[Shipping city],,0)</f>
        <v>Hollister</v>
      </c>
      <c r="K628" t="str">
        <f>_xlfn.XLOOKUP(Table1[[#This Row],[destination_postal_code_short]],Table3[Shipping postal code short],Table3[Shipping region],,0)</f>
        <v>California</v>
      </c>
      <c r="L628">
        <v>0</v>
      </c>
      <c r="M628">
        <v>3.01</v>
      </c>
      <c r="N628">
        <v>9.5399999999999991</v>
      </c>
    </row>
    <row r="629" spans="1:14" x14ac:dyDescent="0.2">
      <c r="A629" s="1">
        <v>43911</v>
      </c>
      <c r="B629" t="s">
        <v>659</v>
      </c>
      <c r="C629" t="s">
        <v>11</v>
      </c>
      <c r="D629" t="s">
        <v>11</v>
      </c>
      <c r="E629" t="s">
        <v>12</v>
      </c>
      <c r="F629" t="s">
        <v>24</v>
      </c>
      <c r="G629" s="2" t="s">
        <v>660</v>
      </c>
      <c r="H629" s="2" t="str">
        <f>LEFT(Table1[[#This Row],[destination_postal_code]],5)</f>
        <v>02210</v>
      </c>
      <c r="I629" s="2">
        <f>LEN(Table1[[#This Row],[destination_postal_code_short]])</f>
        <v>5</v>
      </c>
      <c r="J629" s="2" t="str">
        <f>_xlfn.XLOOKUP(Table1[[#This Row],[destination_postal_code_short]],Table3[Shipping postal code short],Table3[Shipping city],,0)</f>
        <v>Boston</v>
      </c>
      <c r="K629" s="2" t="str">
        <f>_xlfn.XLOOKUP(Table1[[#This Row],[destination_postal_code_short]],Table3[Shipping postal code short],Table3[Shipping region],,0)</f>
        <v>Massachusetts</v>
      </c>
      <c r="L629">
        <v>0</v>
      </c>
      <c r="M629">
        <v>3.71</v>
      </c>
      <c r="N629">
        <v>11.19</v>
      </c>
    </row>
    <row r="630" spans="1:14" x14ac:dyDescent="0.2">
      <c r="A630" s="1">
        <v>43911</v>
      </c>
      <c r="B630" t="s">
        <v>661</v>
      </c>
      <c r="C630" t="s">
        <v>11</v>
      </c>
      <c r="D630" t="s">
        <v>11</v>
      </c>
      <c r="E630" t="s">
        <v>12</v>
      </c>
      <c r="F630" t="s">
        <v>24</v>
      </c>
      <c r="G630" s="2" t="s">
        <v>662</v>
      </c>
      <c r="H630" s="2" t="str">
        <f>LEFT(Table1[[#This Row],[destination_postal_code]],5)</f>
        <v>02356</v>
      </c>
      <c r="I630" s="2">
        <f>LEN(Table1[[#This Row],[destination_postal_code_short]])</f>
        <v>5</v>
      </c>
      <c r="J630" s="2" t="str">
        <f>_xlfn.XLOOKUP(Table1[[#This Row],[destination_postal_code_short]],Table3[Shipping postal code short],Table3[Shipping city],,0)</f>
        <v>Easton</v>
      </c>
      <c r="K630" s="2" t="str">
        <f>_xlfn.XLOOKUP(Table1[[#This Row],[destination_postal_code_short]],Table3[Shipping postal code short],Table3[Shipping region],,0)</f>
        <v>Massachusetts</v>
      </c>
      <c r="L630">
        <v>0</v>
      </c>
      <c r="M630">
        <v>3.71</v>
      </c>
      <c r="N630">
        <v>11.19</v>
      </c>
    </row>
    <row r="631" spans="1:14" x14ac:dyDescent="0.2">
      <c r="A631" s="1">
        <v>43911</v>
      </c>
      <c r="B631" t="s">
        <v>656</v>
      </c>
      <c r="C631" t="s">
        <v>11</v>
      </c>
      <c r="D631" t="s">
        <v>11</v>
      </c>
      <c r="E631" t="s">
        <v>12</v>
      </c>
      <c r="F631" t="s">
        <v>24</v>
      </c>
      <c r="G631" t="s">
        <v>657</v>
      </c>
      <c r="H631" t="str">
        <f>LEFT(Table1[[#This Row],[destination_postal_code]],5)</f>
        <v>85054</v>
      </c>
      <c r="I631">
        <f>LEN(Table1[[#This Row],[destination_postal_code_short]])</f>
        <v>5</v>
      </c>
      <c r="J631" t="str">
        <f>_xlfn.XLOOKUP(Table1[[#This Row],[destination_postal_code_short]],Table3[Shipping postal code short],Table3[Shipping city],,0)</f>
        <v>Phoenix</v>
      </c>
      <c r="K631" t="str">
        <f>_xlfn.XLOOKUP(Table1[[#This Row],[destination_postal_code_short]],Table3[Shipping postal code short],Table3[Shipping region],,0)</f>
        <v>Arizona</v>
      </c>
      <c r="L631">
        <v>0</v>
      </c>
      <c r="M631">
        <v>1.78</v>
      </c>
      <c r="N631">
        <v>8.1199999999999992</v>
      </c>
    </row>
    <row r="632" spans="1:14" x14ac:dyDescent="0.2">
      <c r="A632" s="1">
        <v>43913</v>
      </c>
      <c r="B632" t="s">
        <v>672</v>
      </c>
      <c r="C632" t="s">
        <v>11</v>
      </c>
      <c r="D632" t="s">
        <v>11</v>
      </c>
      <c r="E632" t="s">
        <v>12</v>
      </c>
      <c r="F632" t="s">
        <v>24</v>
      </c>
      <c r="G632">
        <v>85308</v>
      </c>
      <c r="H632" t="str">
        <f>LEFT(Table1[[#This Row],[destination_postal_code]],5)</f>
        <v>85308</v>
      </c>
      <c r="I632">
        <f>LEN(Table1[[#This Row],[destination_postal_code_short]])</f>
        <v>5</v>
      </c>
      <c r="J632" t="str">
        <f>_xlfn.XLOOKUP(Table1[[#This Row],[destination_postal_code_short]],Table3[Shipping postal code short],Table3[Shipping city],,0)</f>
        <v>Glendale</v>
      </c>
      <c r="K632" t="str">
        <f>_xlfn.XLOOKUP(Table1[[#This Row],[destination_postal_code_short]],Table3[Shipping postal code short],Table3[Shipping region],,0)</f>
        <v>Arizona</v>
      </c>
      <c r="L632">
        <v>0</v>
      </c>
      <c r="M632">
        <v>1.78</v>
      </c>
      <c r="N632">
        <v>8.1199999999999992</v>
      </c>
    </row>
    <row r="633" spans="1:14" x14ac:dyDescent="0.2">
      <c r="A633" s="1">
        <v>43913</v>
      </c>
      <c r="B633" t="s">
        <v>670</v>
      </c>
      <c r="C633" t="s">
        <v>11</v>
      </c>
      <c r="D633" t="s">
        <v>11</v>
      </c>
      <c r="E633" t="s">
        <v>12</v>
      </c>
      <c r="F633" t="s">
        <v>24</v>
      </c>
      <c r="G633">
        <v>91367</v>
      </c>
      <c r="H633" t="str">
        <f>LEFT(Table1[[#This Row],[destination_postal_code]],5)</f>
        <v>91367</v>
      </c>
      <c r="I633">
        <f>LEN(Table1[[#This Row],[destination_postal_code_short]])</f>
        <v>5</v>
      </c>
      <c r="J633" t="str">
        <f>_xlfn.XLOOKUP(Table1[[#This Row],[destination_postal_code_short]],Table3[Shipping postal code short],Table3[Shipping city],,0)</f>
        <v>Woodland Hills</v>
      </c>
      <c r="K633" t="str">
        <f>_xlfn.XLOOKUP(Table1[[#This Row],[destination_postal_code_short]],Table3[Shipping postal code short],Table3[Shipping region],,0)</f>
        <v>California</v>
      </c>
      <c r="L633">
        <v>0</v>
      </c>
      <c r="M633">
        <v>1.78</v>
      </c>
      <c r="N633">
        <v>8.1199999999999992</v>
      </c>
    </row>
    <row r="634" spans="1:14" x14ac:dyDescent="0.2">
      <c r="A634" s="1">
        <v>43913</v>
      </c>
      <c r="B634" t="s">
        <v>671</v>
      </c>
      <c r="C634" t="s">
        <v>11</v>
      </c>
      <c r="D634" t="s">
        <v>11</v>
      </c>
      <c r="E634" t="s">
        <v>12</v>
      </c>
      <c r="F634" t="s">
        <v>24</v>
      </c>
      <c r="G634">
        <v>48047</v>
      </c>
      <c r="H634" t="str">
        <f>LEFT(Table1[[#This Row],[destination_postal_code]],5)</f>
        <v>48047</v>
      </c>
      <c r="I634">
        <f>LEN(Table1[[#This Row],[destination_postal_code_short]])</f>
        <v>5</v>
      </c>
      <c r="J634" t="str">
        <f>_xlfn.XLOOKUP(Table1[[#This Row],[destination_postal_code_short]],Table3[Shipping postal code short],Table3[Shipping city],,0)</f>
        <v>New Baltimore</v>
      </c>
      <c r="K634" t="str">
        <f>_xlfn.XLOOKUP(Table1[[#This Row],[destination_postal_code_short]],Table3[Shipping postal code short],Table3[Shipping region],,0)</f>
        <v>Michigan</v>
      </c>
      <c r="L634">
        <v>0</v>
      </c>
      <c r="M634">
        <v>3.11</v>
      </c>
      <c r="N634">
        <v>10.54</v>
      </c>
    </row>
    <row r="635" spans="1:14" x14ac:dyDescent="0.2">
      <c r="A635" s="1">
        <v>43913</v>
      </c>
      <c r="B635" t="s">
        <v>669</v>
      </c>
      <c r="C635" t="s">
        <v>11</v>
      </c>
      <c r="D635" t="s">
        <v>11</v>
      </c>
      <c r="E635" t="s">
        <v>12</v>
      </c>
      <c r="F635" t="s">
        <v>16</v>
      </c>
      <c r="G635">
        <v>95609</v>
      </c>
      <c r="H635" t="str">
        <f>LEFT(Table1[[#This Row],[destination_postal_code]],5)</f>
        <v>95609</v>
      </c>
      <c r="I635">
        <f>LEN(Table1[[#This Row],[destination_postal_code_short]])</f>
        <v>5</v>
      </c>
      <c r="J635" t="str">
        <f>_xlfn.XLOOKUP(Table1[[#This Row],[destination_postal_code_short]],Table3[Shipping postal code short],Table3[Shipping city],,0)</f>
        <v>Carmichael</v>
      </c>
      <c r="K635" t="str">
        <f>_xlfn.XLOOKUP(Table1[[#This Row],[destination_postal_code_short]],Table3[Shipping postal code short],Table3[Shipping region],,0)</f>
        <v>California</v>
      </c>
      <c r="L635">
        <v>0</v>
      </c>
      <c r="M635">
        <v>1.1200000000000001</v>
      </c>
      <c r="N635">
        <v>2.78</v>
      </c>
    </row>
    <row r="636" spans="1:14" x14ac:dyDescent="0.2">
      <c r="A636" s="1">
        <v>43914</v>
      </c>
      <c r="B636" t="s">
        <v>679</v>
      </c>
      <c r="C636" t="s">
        <v>11</v>
      </c>
      <c r="D636" t="s">
        <v>11</v>
      </c>
      <c r="E636" t="s">
        <v>12</v>
      </c>
      <c r="F636" t="s">
        <v>24</v>
      </c>
      <c r="G636">
        <v>94596</v>
      </c>
      <c r="H636" t="str">
        <f>LEFT(Table1[[#This Row],[destination_postal_code]],5)</f>
        <v>94596</v>
      </c>
      <c r="I636">
        <f>LEN(Table1[[#This Row],[destination_postal_code_short]])</f>
        <v>5</v>
      </c>
      <c r="J636" t="str">
        <f>_xlfn.XLOOKUP(Table1[[#This Row],[destination_postal_code_short]],Table3[Shipping postal code short],Table3[Shipping city],,0)</f>
        <v>Walnut Creek</v>
      </c>
      <c r="K636" t="str">
        <f>_xlfn.XLOOKUP(Table1[[#This Row],[destination_postal_code_short]],Table3[Shipping postal code short],Table3[Shipping region],,0)</f>
        <v>California</v>
      </c>
      <c r="L636">
        <v>0</v>
      </c>
      <c r="M636">
        <v>3.01</v>
      </c>
      <c r="N636">
        <v>9.5399999999999991</v>
      </c>
    </row>
    <row r="637" spans="1:14" x14ac:dyDescent="0.2">
      <c r="A637" s="1">
        <v>43914</v>
      </c>
      <c r="B637" t="s">
        <v>681</v>
      </c>
      <c r="C637" t="s">
        <v>11</v>
      </c>
      <c r="D637" t="s">
        <v>11</v>
      </c>
      <c r="E637" t="s">
        <v>12</v>
      </c>
      <c r="F637" t="s">
        <v>24</v>
      </c>
      <c r="G637">
        <v>77018</v>
      </c>
      <c r="H637" t="str">
        <f>LEFT(Table1[[#This Row],[destination_postal_code]],5)</f>
        <v>77018</v>
      </c>
      <c r="I637">
        <f>LEN(Table1[[#This Row],[destination_postal_code_short]])</f>
        <v>5</v>
      </c>
      <c r="J637" t="str">
        <f>_xlfn.XLOOKUP(Table1[[#This Row],[destination_postal_code_short]],Table3[Shipping postal code short],Table3[Shipping city],,0)</f>
        <v>Houston</v>
      </c>
      <c r="K637" t="str">
        <f>_xlfn.XLOOKUP(Table1[[#This Row],[destination_postal_code_short]],Table3[Shipping postal code short],Table3[Shipping region],,0)</f>
        <v>Texas</v>
      </c>
      <c r="L637">
        <v>0</v>
      </c>
      <c r="M637">
        <v>1.76</v>
      </c>
      <c r="N637">
        <v>9.99</v>
      </c>
    </row>
    <row r="638" spans="1:14" x14ac:dyDescent="0.2">
      <c r="A638" s="1">
        <v>43914</v>
      </c>
      <c r="B638" t="s">
        <v>677</v>
      </c>
      <c r="C638" t="s">
        <v>11</v>
      </c>
      <c r="D638" t="s">
        <v>11</v>
      </c>
      <c r="E638" t="s">
        <v>12</v>
      </c>
      <c r="F638" t="s">
        <v>16</v>
      </c>
      <c r="G638">
        <v>91902</v>
      </c>
      <c r="H638" t="str">
        <f>LEFT(Table1[[#This Row],[destination_postal_code]],5)</f>
        <v>91902</v>
      </c>
      <c r="I638">
        <f>LEN(Table1[[#This Row],[destination_postal_code_short]])</f>
        <v>5</v>
      </c>
      <c r="J638" t="str">
        <f>_xlfn.XLOOKUP(Table1[[#This Row],[destination_postal_code_short]],Table3[Shipping postal code short],Table3[Shipping city],,0)</f>
        <v>Bonita</v>
      </c>
      <c r="K638" t="str">
        <f>_xlfn.XLOOKUP(Table1[[#This Row],[destination_postal_code_short]],Table3[Shipping postal code short],Table3[Shipping region],,0)</f>
        <v>California</v>
      </c>
      <c r="L638">
        <v>0</v>
      </c>
      <c r="M638">
        <v>1.45</v>
      </c>
      <c r="N638">
        <v>3.25</v>
      </c>
    </row>
    <row r="639" spans="1:14" x14ac:dyDescent="0.2">
      <c r="A639" s="1">
        <v>43914</v>
      </c>
      <c r="B639" t="s">
        <v>680</v>
      </c>
      <c r="C639" t="s">
        <v>11</v>
      </c>
      <c r="D639" t="s">
        <v>11</v>
      </c>
      <c r="E639" t="s">
        <v>12</v>
      </c>
      <c r="F639" t="s">
        <v>16</v>
      </c>
      <c r="G639">
        <v>73071</v>
      </c>
      <c r="H639" t="str">
        <f>LEFT(Table1[[#This Row],[destination_postal_code]],5)</f>
        <v>73071</v>
      </c>
      <c r="I639">
        <f>LEN(Table1[[#This Row],[destination_postal_code_short]])</f>
        <v>5</v>
      </c>
      <c r="J639" t="str">
        <f>_xlfn.XLOOKUP(Table1[[#This Row],[destination_postal_code_short]],Table3[Shipping postal code short],Table3[Shipping city],,0)</f>
        <v>NORMAN</v>
      </c>
      <c r="K639" t="str">
        <f>_xlfn.XLOOKUP(Table1[[#This Row],[destination_postal_code_short]],Table3[Shipping postal code short],Table3[Shipping region],,0)</f>
        <v>Oklahoma</v>
      </c>
      <c r="L639">
        <v>0</v>
      </c>
      <c r="M639">
        <v>1.1100000000000001</v>
      </c>
      <c r="N639">
        <v>2.84</v>
      </c>
    </row>
    <row r="640" spans="1:14" x14ac:dyDescent="0.2">
      <c r="A640" s="1">
        <v>43914</v>
      </c>
      <c r="B640" t="s">
        <v>678</v>
      </c>
      <c r="C640" t="s">
        <v>11</v>
      </c>
      <c r="D640" t="s">
        <v>11</v>
      </c>
      <c r="E640" t="s">
        <v>12</v>
      </c>
      <c r="F640" t="s">
        <v>16</v>
      </c>
      <c r="G640">
        <v>84129</v>
      </c>
      <c r="H640" t="str">
        <f>LEFT(Table1[[#This Row],[destination_postal_code]],5)</f>
        <v>84129</v>
      </c>
      <c r="I640">
        <f>LEN(Table1[[#This Row],[destination_postal_code_short]])</f>
        <v>5</v>
      </c>
      <c r="J640" t="str">
        <f>_xlfn.XLOOKUP(Table1[[#This Row],[destination_postal_code_short]],Table3[Shipping postal code short],Table3[Shipping city],,0)</f>
        <v>Taylorsville</v>
      </c>
      <c r="K640" t="str">
        <f>_xlfn.XLOOKUP(Table1[[#This Row],[destination_postal_code_short]],Table3[Shipping postal code short],Table3[Shipping region],,0)</f>
        <v>Utah</v>
      </c>
      <c r="L640">
        <v>0</v>
      </c>
      <c r="M640">
        <v>1.06</v>
      </c>
      <c r="N640">
        <v>2.74</v>
      </c>
    </row>
    <row r="641" spans="1:14" x14ac:dyDescent="0.2">
      <c r="A641" s="1">
        <v>43915</v>
      </c>
      <c r="B641" t="s">
        <v>682</v>
      </c>
      <c r="C641" t="s">
        <v>11</v>
      </c>
      <c r="D641" t="s">
        <v>11</v>
      </c>
      <c r="E641" t="s">
        <v>12</v>
      </c>
      <c r="F641" t="s">
        <v>16</v>
      </c>
      <c r="G641">
        <v>94586</v>
      </c>
      <c r="H641" t="str">
        <f>LEFT(Table1[[#This Row],[destination_postal_code]],5)</f>
        <v>94586</v>
      </c>
      <c r="I641">
        <f>LEN(Table1[[#This Row],[destination_postal_code_short]])</f>
        <v>5</v>
      </c>
      <c r="J641" t="str">
        <f>_xlfn.XLOOKUP(Table1[[#This Row],[destination_postal_code_short]],Table3[Shipping postal code short],Table3[Shipping city],,0)</f>
        <v>Sunol</v>
      </c>
      <c r="K641" t="str">
        <f>_xlfn.XLOOKUP(Table1[[#This Row],[destination_postal_code_short]],Table3[Shipping postal code short],Table3[Shipping region],,0)</f>
        <v>California</v>
      </c>
      <c r="L641">
        <v>0</v>
      </c>
      <c r="M641">
        <v>1.37</v>
      </c>
      <c r="N641">
        <v>4.08</v>
      </c>
    </row>
    <row r="642" spans="1:14" x14ac:dyDescent="0.2">
      <c r="A642" s="1">
        <v>43916</v>
      </c>
      <c r="B642" t="s">
        <v>683</v>
      </c>
      <c r="C642" t="s">
        <v>11</v>
      </c>
      <c r="D642" t="s">
        <v>11</v>
      </c>
      <c r="E642" t="s">
        <v>12</v>
      </c>
      <c r="F642" t="s">
        <v>24</v>
      </c>
      <c r="G642">
        <v>84653</v>
      </c>
      <c r="H642" t="str">
        <f>LEFT(Table1[[#This Row],[destination_postal_code]],5)</f>
        <v>84653</v>
      </c>
      <c r="I642">
        <f>LEN(Table1[[#This Row],[destination_postal_code_short]])</f>
        <v>5</v>
      </c>
      <c r="J642" t="str">
        <f>_xlfn.XLOOKUP(Table1[[#This Row],[destination_postal_code_short]],Table3[Shipping postal code short],Table3[Shipping city],,0)</f>
        <v>Salem</v>
      </c>
      <c r="K642" t="str">
        <f>_xlfn.XLOOKUP(Table1[[#This Row],[destination_postal_code_short]],Table3[Shipping postal code short],Table3[Shipping region],,0)</f>
        <v>Utah</v>
      </c>
      <c r="L642">
        <v>0</v>
      </c>
      <c r="M642">
        <v>0.61</v>
      </c>
      <c r="N642">
        <v>7.64</v>
      </c>
    </row>
    <row r="643" spans="1:14" x14ac:dyDescent="0.2">
      <c r="A643" s="1">
        <v>43920</v>
      </c>
      <c r="B643" t="s">
        <v>696</v>
      </c>
      <c r="C643" t="s">
        <v>11</v>
      </c>
      <c r="D643" t="s">
        <v>11</v>
      </c>
      <c r="E643" t="s">
        <v>12</v>
      </c>
      <c r="F643" t="s">
        <v>24</v>
      </c>
      <c r="G643">
        <v>73071</v>
      </c>
      <c r="H643" t="str">
        <f>LEFT(Table1[[#This Row],[destination_postal_code]],5)</f>
        <v>73071</v>
      </c>
      <c r="I643">
        <f>LEN(Table1[[#This Row],[destination_postal_code_short]])</f>
        <v>5</v>
      </c>
      <c r="J643" t="str">
        <f>_xlfn.XLOOKUP(Table1[[#This Row],[destination_postal_code_short]],Table3[Shipping postal code short],Table3[Shipping city],,0)</f>
        <v>NORMAN</v>
      </c>
      <c r="K643" t="str">
        <f>_xlfn.XLOOKUP(Table1[[#This Row],[destination_postal_code_short]],Table3[Shipping postal code short],Table3[Shipping region],,0)</f>
        <v>Oklahoma</v>
      </c>
      <c r="L643">
        <v>0</v>
      </c>
      <c r="M643">
        <v>2.14</v>
      </c>
      <c r="N643">
        <v>8.76</v>
      </c>
    </row>
    <row r="644" spans="1:14" x14ac:dyDescent="0.2">
      <c r="A644" s="1">
        <v>43917</v>
      </c>
      <c r="B644" t="s">
        <v>684</v>
      </c>
      <c r="C644" t="s">
        <v>11</v>
      </c>
      <c r="D644" t="s">
        <v>11</v>
      </c>
      <c r="E644" t="s">
        <v>12</v>
      </c>
      <c r="F644" t="s">
        <v>16</v>
      </c>
      <c r="G644">
        <v>68110</v>
      </c>
      <c r="H644" t="str">
        <f>LEFT(Table1[[#This Row],[destination_postal_code]],5)</f>
        <v>68110</v>
      </c>
      <c r="I644">
        <f>LEN(Table1[[#This Row],[destination_postal_code_short]])</f>
        <v>5</v>
      </c>
      <c r="J644" t="str">
        <f>_xlfn.XLOOKUP(Table1[[#This Row],[destination_postal_code_short]],Table3[Shipping postal code short],Table3[Shipping city],,0)</f>
        <v>Omaha</v>
      </c>
      <c r="K644" t="str">
        <f>_xlfn.XLOOKUP(Table1[[#This Row],[destination_postal_code_short]],Table3[Shipping postal code short],Table3[Shipping region],,0)</f>
        <v>Nebraska</v>
      </c>
      <c r="L644">
        <v>0</v>
      </c>
      <c r="M644">
        <v>2.98</v>
      </c>
      <c r="N644">
        <v>5.27</v>
      </c>
    </row>
    <row r="645" spans="1:14" x14ac:dyDescent="0.2">
      <c r="A645" s="1">
        <v>43917</v>
      </c>
      <c r="B645" t="s">
        <v>685</v>
      </c>
      <c r="C645" t="s">
        <v>11</v>
      </c>
      <c r="D645" t="s">
        <v>11</v>
      </c>
      <c r="E645" t="s">
        <v>12</v>
      </c>
      <c r="F645" t="s">
        <v>16</v>
      </c>
      <c r="G645">
        <v>84058</v>
      </c>
      <c r="H645" t="str">
        <f>LEFT(Table1[[#This Row],[destination_postal_code]],5)</f>
        <v>84058</v>
      </c>
      <c r="I645">
        <f>LEN(Table1[[#This Row],[destination_postal_code_short]])</f>
        <v>5</v>
      </c>
      <c r="J645" t="str">
        <f>_xlfn.XLOOKUP(Table1[[#This Row],[destination_postal_code_short]],Table3[Shipping postal code short],Table3[Shipping city],,0)</f>
        <v>Orem</v>
      </c>
      <c r="K645" t="str">
        <f>_xlfn.XLOOKUP(Table1[[#This Row],[destination_postal_code_short]],Table3[Shipping postal code short],Table3[Shipping region],,0)</f>
        <v>Utah</v>
      </c>
      <c r="L645">
        <v>0</v>
      </c>
      <c r="M645">
        <v>2.46</v>
      </c>
      <c r="N645">
        <v>5.04</v>
      </c>
    </row>
    <row r="646" spans="1:14" x14ac:dyDescent="0.2">
      <c r="A646" s="1">
        <v>43917</v>
      </c>
      <c r="B646" t="s">
        <v>686</v>
      </c>
      <c r="C646" t="s">
        <v>11</v>
      </c>
      <c r="D646" t="s">
        <v>11</v>
      </c>
      <c r="E646" t="s">
        <v>12</v>
      </c>
      <c r="F646" t="s">
        <v>24</v>
      </c>
      <c r="G646">
        <v>84062</v>
      </c>
      <c r="H646" t="str">
        <f>LEFT(Table1[[#This Row],[destination_postal_code]],5)</f>
        <v>84062</v>
      </c>
      <c r="I646">
        <f>LEN(Table1[[#This Row],[destination_postal_code_short]])</f>
        <v>5</v>
      </c>
      <c r="J646" t="str">
        <f>_xlfn.XLOOKUP(Table1[[#This Row],[destination_postal_code_short]],Table3[Shipping postal code short],Table3[Shipping city],,0)</f>
        <v>Pleasant Grove</v>
      </c>
      <c r="K646" t="str">
        <f>_xlfn.XLOOKUP(Table1[[#This Row],[destination_postal_code_short]],Table3[Shipping postal code short],Table3[Shipping region],,0)</f>
        <v>Utah</v>
      </c>
      <c r="L646">
        <v>0</v>
      </c>
      <c r="M646">
        <v>0.61</v>
      </c>
      <c r="N646">
        <v>7.64</v>
      </c>
    </row>
    <row r="647" spans="1:14" x14ac:dyDescent="0.2">
      <c r="A647" s="1">
        <v>43918</v>
      </c>
      <c r="B647" t="s">
        <v>692</v>
      </c>
      <c r="C647" t="s">
        <v>11</v>
      </c>
      <c r="D647" t="s">
        <v>11</v>
      </c>
      <c r="E647" t="s">
        <v>12</v>
      </c>
      <c r="F647" t="s">
        <v>24</v>
      </c>
      <c r="G647">
        <v>76182</v>
      </c>
      <c r="H647" t="str">
        <f>LEFT(Table1[[#This Row],[destination_postal_code]],5)</f>
        <v>76182</v>
      </c>
      <c r="I647">
        <f>LEN(Table1[[#This Row],[destination_postal_code_short]])</f>
        <v>5</v>
      </c>
      <c r="J647" t="str">
        <f>_xlfn.XLOOKUP(Table1[[#This Row],[destination_postal_code_short]],Table3[Shipping postal code short],Table3[Shipping city],,0)</f>
        <v>North Richland Hills</v>
      </c>
      <c r="K647" t="str">
        <f>_xlfn.XLOOKUP(Table1[[#This Row],[destination_postal_code_short]],Table3[Shipping postal code short],Table3[Shipping region],,0)</f>
        <v>Texas</v>
      </c>
      <c r="L647">
        <v>0</v>
      </c>
      <c r="M647">
        <v>3.01</v>
      </c>
      <c r="N647">
        <v>9.5399999999999991</v>
      </c>
    </row>
    <row r="648" spans="1:14" x14ac:dyDescent="0.2">
      <c r="A648" s="1">
        <v>43918</v>
      </c>
      <c r="B648" t="s">
        <v>691</v>
      </c>
      <c r="C648" t="s">
        <v>11</v>
      </c>
      <c r="D648" t="s">
        <v>11</v>
      </c>
      <c r="E648" t="s">
        <v>12</v>
      </c>
      <c r="F648" t="s">
        <v>16</v>
      </c>
      <c r="G648">
        <v>72120</v>
      </c>
      <c r="H648" t="str">
        <f>LEFT(Table1[[#This Row],[destination_postal_code]],5)</f>
        <v>72120</v>
      </c>
      <c r="I648">
        <f>LEN(Table1[[#This Row],[destination_postal_code_short]])</f>
        <v>5</v>
      </c>
      <c r="J648" t="str">
        <f>_xlfn.XLOOKUP(Table1[[#This Row],[destination_postal_code_short]],Table3[Shipping postal code short],Table3[Shipping city],,0)</f>
        <v>Sherwood</v>
      </c>
      <c r="K648" t="str">
        <f>_xlfn.XLOOKUP(Table1[[#This Row],[destination_postal_code_short]],Table3[Shipping postal code short],Table3[Shipping region],,0)</f>
        <v>Arkansas</v>
      </c>
      <c r="L648">
        <v>0</v>
      </c>
      <c r="M648">
        <v>1.41</v>
      </c>
      <c r="N648">
        <v>3.39</v>
      </c>
    </row>
    <row r="649" spans="1:14" x14ac:dyDescent="0.2">
      <c r="A649" s="1">
        <v>43918</v>
      </c>
      <c r="B649" t="s">
        <v>690</v>
      </c>
      <c r="C649" t="s">
        <v>11</v>
      </c>
      <c r="D649" t="s">
        <v>11</v>
      </c>
      <c r="E649" t="s">
        <v>12</v>
      </c>
      <c r="F649" t="s">
        <v>24</v>
      </c>
      <c r="G649">
        <v>84015</v>
      </c>
      <c r="H649" t="str">
        <f>LEFT(Table1[[#This Row],[destination_postal_code]],5)</f>
        <v>84015</v>
      </c>
      <c r="I649">
        <f>LEN(Table1[[#This Row],[destination_postal_code_short]])</f>
        <v>5</v>
      </c>
      <c r="J649" t="str">
        <f>_xlfn.XLOOKUP(Table1[[#This Row],[destination_postal_code_short]],Table3[Shipping postal code short],Table3[Shipping city],,0)</f>
        <v>Clinton</v>
      </c>
      <c r="K649" t="str">
        <f>_xlfn.XLOOKUP(Table1[[#This Row],[destination_postal_code_short]],Table3[Shipping postal code short],Table3[Shipping region],,0)</f>
        <v>Utah</v>
      </c>
      <c r="L649">
        <v>0</v>
      </c>
      <c r="M649">
        <v>0.61</v>
      </c>
      <c r="N649">
        <v>7.64</v>
      </c>
    </row>
    <row r="650" spans="1:14" x14ac:dyDescent="0.2">
      <c r="A650" s="1">
        <v>43918</v>
      </c>
      <c r="B650" t="s">
        <v>689</v>
      </c>
      <c r="C650" t="s">
        <v>11</v>
      </c>
      <c r="D650" t="s">
        <v>11</v>
      </c>
      <c r="E650" t="s">
        <v>12</v>
      </c>
      <c r="F650" t="s">
        <v>24</v>
      </c>
      <c r="G650">
        <v>78741</v>
      </c>
      <c r="H650" t="str">
        <f>LEFT(Table1[[#This Row],[destination_postal_code]],5)</f>
        <v>78741</v>
      </c>
      <c r="I650">
        <f>LEN(Table1[[#This Row],[destination_postal_code_short]])</f>
        <v>5</v>
      </c>
      <c r="J650" t="str">
        <f>_xlfn.XLOOKUP(Table1[[#This Row],[destination_postal_code_short]],Table3[Shipping postal code short],Table3[Shipping city],,0)</f>
        <v>Austin</v>
      </c>
      <c r="K650" t="str">
        <f>_xlfn.XLOOKUP(Table1[[#This Row],[destination_postal_code_short]],Table3[Shipping postal code short],Table3[Shipping region],,0)</f>
        <v>Texas</v>
      </c>
      <c r="L650">
        <v>0</v>
      </c>
      <c r="M650">
        <v>2.14</v>
      </c>
      <c r="N650">
        <v>8.76</v>
      </c>
    </row>
    <row r="651" spans="1:14" x14ac:dyDescent="0.2">
      <c r="A651" s="1">
        <v>43918</v>
      </c>
      <c r="B651" t="s">
        <v>688</v>
      </c>
      <c r="C651" t="s">
        <v>11</v>
      </c>
      <c r="D651" t="s">
        <v>11</v>
      </c>
      <c r="E651" t="s">
        <v>12</v>
      </c>
      <c r="F651" t="s">
        <v>24</v>
      </c>
      <c r="G651">
        <v>84604</v>
      </c>
      <c r="H651" t="str">
        <f>LEFT(Table1[[#This Row],[destination_postal_code]],5)</f>
        <v>84604</v>
      </c>
      <c r="I651">
        <f>LEN(Table1[[#This Row],[destination_postal_code_short]])</f>
        <v>5</v>
      </c>
      <c r="J651" t="str">
        <f>_xlfn.XLOOKUP(Table1[[#This Row],[destination_postal_code_short]],Table3[Shipping postal code short],Table3[Shipping city],,0)</f>
        <v>Provo</v>
      </c>
      <c r="K651" t="str">
        <f>_xlfn.XLOOKUP(Table1[[#This Row],[destination_postal_code_short]],Table3[Shipping postal code short],Table3[Shipping region],,0)</f>
        <v>Utah</v>
      </c>
      <c r="L651">
        <v>0</v>
      </c>
      <c r="M651">
        <v>0.61</v>
      </c>
      <c r="N651">
        <v>7.64</v>
      </c>
    </row>
    <row r="652" spans="1:14" x14ac:dyDescent="0.2">
      <c r="A652" s="1">
        <v>43919</v>
      </c>
      <c r="B652" t="s">
        <v>693</v>
      </c>
      <c r="C652" t="s">
        <v>11</v>
      </c>
      <c r="D652" t="s">
        <v>11</v>
      </c>
      <c r="E652" t="s">
        <v>12</v>
      </c>
      <c r="F652" t="s">
        <v>24</v>
      </c>
      <c r="G652">
        <v>85203</v>
      </c>
      <c r="H652" t="str">
        <f>LEFT(Table1[[#This Row],[destination_postal_code]],5)</f>
        <v>85203</v>
      </c>
      <c r="I652">
        <f>LEN(Table1[[#This Row],[destination_postal_code_short]])</f>
        <v>5</v>
      </c>
      <c r="J652" t="str">
        <f>_xlfn.XLOOKUP(Table1[[#This Row],[destination_postal_code_short]],Table3[Shipping postal code short],Table3[Shipping city],,0)</f>
        <v>MESA</v>
      </c>
      <c r="K652" t="str">
        <f>_xlfn.XLOOKUP(Table1[[#This Row],[destination_postal_code_short]],Table3[Shipping postal code short],Table3[Shipping region],,0)</f>
        <v>Arizona</v>
      </c>
      <c r="L652">
        <v>0</v>
      </c>
      <c r="M652">
        <v>1.78</v>
      </c>
      <c r="N652">
        <v>8.1199999999999992</v>
      </c>
    </row>
    <row r="653" spans="1:14" x14ac:dyDescent="0.2">
      <c r="A653" s="1">
        <v>43918</v>
      </c>
      <c r="B653" t="s">
        <v>687</v>
      </c>
      <c r="C653" t="s">
        <v>11</v>
      </c>
      <c r="D653" t="s">
        <v>11</v>
      </c>
      <c r="E653" t="s">
        <v>12</v>
      </c>
      <c r="F653" t="s">
        <v>16</v>
      </c>
      <c r="G653">
        <v>84062</v>
      </c>
      <c r="H653" t="str">
        <f>LEFT(Table1[[#This Row],[destination_postal_code]],5)</f>
        <v>84062</v>
      </c>
      <c r="I653">
        <f>LEN(Table1[[#This Row],[destination_postal_code_short]])</f>
        <v>5</v>
      </c>
      <c r="J653" t="str">
        <f>_xlfn.XLOOKUP(Table1[[#This Row],[destination_postal_code_short]],Table3[Shipping postal code short],Table3[Shipping city],,0)</f>
        <v>Pleasant Grove</v>
      </c>
      <c r="K653" t="str">
        <f>_xlfn.XLOOKUP(Table1[[#This Row],[destination_postal_code_short]],Table3[Shipping postal code short],Table3[Shipping region],,0)</f>
        <v>Utah</v>
      </c>
      <c r="L653">
        <v>0</v>
      </c>
      <c r="M653">
        <v>1.39</v>
      </c>
      <c r="N653">
        <v>3.21</v>
      </c>
    </row>
    <row r="654" spans="1:14" x14ac:dyDescent="0.2">
      <c r="A654" s="1">
        <v>43920</v>
      </c>
      <c r="B654" t="s">
        <v>694</v>
      </c>
      <c r="C654" t="s">
        <v>11</v>
      </c>
      <c r="D654" t="s">
        <v>11</v>
      </c>
      <c r="E654" t="s">
        <v>12</v>
      </c>
      <c r="F654" t="s">
        <v>24</v>
      </c>
      <c r="G654">
        <v>84660</v>
      </c>
      <c r="H654" t="str">
        <f>LEFT(Table1[[#This Row],[destination_postal_code]],5)</f>
        <v>84660</v>
      </c>
      <c r="I654">
        <f>LEN(Table1[[#This Row],[destination_postal_code_short]])</f>
        <v>5</v>
      </c>
      <c r="J654" t="str">
        <f>_xlfn.XLOOKUP(Table1[[#This Row],[destination_postal_code_short]],Table3[Shipping postal code short],Table3[Shipping city],,0)</f>
        <v>Spanish Fork</v>
      </c>
      <c r="K654" t="str">
        <f>_xlfn.XLOOKUP(Table1[[#This Row],[destination_postal_code_short]],Table3[Shipping postal code short],Table3[Shipping region],,0)</f>
        <v>Utah</v>
      </c>
      <c r="L654">
        <v>0</v>
      </c>
      <c r="M654">
        <v>0.61</v>
      </c>
      <c r="N654">
        <v>7.64</v>
      </c>
    </row>
    <row r="655" spans="1:14" x14ac:dyDescent="0.2">
      <c r="A655" s="1">
        <v>43923</v>
      </c>
      <c r="B655" t="s">
        <v>721</v>
      </c>
      <c r="C655" t="s">
        <v>11</v>
      </c>
      <c r="D655" t="s">
        <v>11</v>
      </c>
      <c r="E655" t="s">
        <v>12</v>
      </c>
      <c r="F655" t="s">
        <v>16</v>
      </c>
      <c r="G655">
        <v>53548</v>
      </c>
      <c r="H655" t="str">
        <f>LEFT(Table1[[#This Row],[destination_postal_code]],5)</f>
        <v>53548</v>
      </c>
      <c r="I655">
        <f>LEN(Table1[[#This Row],[destination_postal_code_short]])</f>
        <v>5</v>
      </c>
      <c r="J655" t="str">
        <f>_xlfn.XLOOKUP(Table1[[#This Row],[destination_postal_code_short]],Table3[Shipping postal code short],Table3[Shipping city],,0)</f>
        <v>Janesville</v>
      </c>
      <c r="K655" t="str">
        <f>_xlfn.XLOOKUP(Table1[[#This Row],[destination_postal_code_short]],Table3[Shipping postal code short],Table3[Shipping region],,0)</f>
        <v>Wisconsin</v>
      </c>
      <c r="L655">
        <v>0</v>
      </c>
      <c r="M655">
        <v>1.41</v>
      </c>
      <c r="N655">
        <v>3.39</v>
      </c>
    </row>
    <row r="656" spans="1:14" x14ac:dyDescent="0.2">
      <c r="A656" s="1">
        <v>43923</v>
      </c>
      <c r="B656" t="s">
        <v>711</v>
      </c>
      <c r="C656" t="s">
        <v>11</v>
      </c>
      <c r="D656" t="s">
        <v>11</v>
      </c>
      <c r="E656" t="s">
        <v>12</v>
      </c>
      <c r="F656" t="s">
        <v>24</v>
      </c>
      <c r="G656">
        <v>95206</v>
      </c>
      <c r="H656" t="str">
        <f>LEFT(Table1[[#This Row],[destination_postal_code]],5)</f>
        <v>95206</v>
      </c>
      <c r="I656">
        <f>LEN(Table1[[#This Row],[destination_postal_code_short]])</f>
        <v>5</v>
      </c>
      <c r="J656" t="str">
        <f>_xlfn.XLOOKUP(Table1[[#This Row],[destination_postal_code_short]],Table3[Shipping postal code short],Table3[Shipping city],,0)</f>
        <v>stockton</v>
      </c>
      <c r="K656" t="str">
        <f>_xlfn.XLOOKUP(Table1[[#This Row],[destination_postal_code_short]],Table3[Shipping postal code short],Table3[Shipping region],,0)</f>
        <v>California</v>
      </c>
      <c r="L656">
        <v>0</v>
      </c>
      <c r="M656">
        <v>2.86</v>
      </c>
      <c r="N656">
        <v>9.39</v>
      </c>
    </row>
    <row r="657" spans="1:14" x14ac:dyDescent="0.2">
      <c r="A657" s="1">
        <v>43923</v>
      </c>
      <c r="B657" t="s">
        <v>717</v>
      </c>
      <c r="C657" t="s">
        <v>11</v>
      </c>
      <c r="D657" t="s">
        <v>11</v>
      </c>
      <c r="E657" t="s">
        <v>12</v>
      </c>
      <c r="F657" t="s">
        <v>24</v>
      </c>
      <c r="G657">
        <v>33401</v>
      </c>
      <c r="H657" t="str">
        <f>LEFT(Table1[[#This Row],[destination_postal_code]],5)</f>
        <v>33401</v>
      </c>
      <c r="I657">
        <f>LEN(Table1[[#This Row],[destination_postal_code_short]])</f>
        <v>5</v>
      </c>
      <c r="J657" t="str">
        <f>_xlfn.XLOOKUP(Table1[[#This Row],[destination_postal_code_short]],Table3[Shipping postal code short],Table3[Shipping city],,0)</f>
        <v>West Palm Beach</v>
      </c>
      <c r="K657" t="str">
        <f>_xlfn.XLOOKUP(Table1[[#This Row],[destination_postal_code_short]],Table3[Shipping postal code short],Table3[Shipping region],,0)</f>
        <v>Florida</v>
      </c>
      <c r="L657">
        <v>0</v>
      </c>
      <c r="M657">
        <v>3.71</v>
      </c>
      <c r="N657">
        <v>11.19</v>
      </c>
    </row>
    <row r="658" spans="1:14" x14ac:dyDescent="0.2">
      <c r="A658" s="1">
        <v>43923</v>
      </c>
      <c r="B658" t="s">
        <v>716</v>
      </c>
      <c r="C658" t="s">
        <v>11</v>
      </c>
      <c r="D658" t="s">
        <v>11</v>
      </c>
      <c r="E658" t="s">
        <v>12</v>
      </c>
      <c r="F658" t="s">
        <v>24</v>
      </c>
      <c r="G658">
        <v>84062</v>
      </c>
      <c r="H658" t="str">
        <f>LEFT(Table1[[#This Row],[destination_postal_code]],5)</f>
        <v>84062</v>
      </c>
      <c r="I658">
        <f>LEN(Table1[[#This Row],[destination_postal_code_short]])</f>
        <v>5</v>
      </c>
      <c r="J658" t="str">
        <f>_xlfn.XLOOKUP(Table1[[#This Row],[destination_postal_code_short]],Table3[Shipping postal code short],Table3[Shipping city],,0)</f>
        <v>Pleasant Grove</v>
      </c>
      <c r="K658" t="str">
        <f>_xlfn.XLOOKUP(Table1[[#This Row],[destination_postal_code_short]],Table3[Shipping postal code short],Table3[Shipping region],,0)</f>
        <v>Utah</v>
      </c>
      <c r="L658">
        <v>0</v>
      </c>
      <c r="M658">
        <v>0.61</v>
      </c>
      <c r="N658">
        <v>7.64</v>
      </c>
    </row>
    <row r="659" spans="1:14" x14ac:dyDescent="0.2">
      <c r="A659" s="1">
        <v>43923</v>
      </c>
      <c r="B659" t="s">
        <v>712</v>
      </c>
      <c r="C659" t="s">
        <v>11</v>
      </c>
      <c r="D659" t="s">
        <v>11</v>
      </c>
      <c r="E659" t="s">
        <v>12</v>
      </c>
      <c r="F659" t="s">
        <v>16</v>
      </c>
      <c r="G659">
        <v>73071</v>
      </c>
      <c r="H659" t="str">
        <f>LEFT(Table1[[#This Row],[destination_postal_code]],5)</f>
        <v>73071</v>
      </c>
      <c r="I659">
        <f>LEN(Table1[[#This Row],[destination_postal_code_short]])</f>
        <v>5</v>
      </c>
      <c r="J659" t="str">
        <f>_xlfn.XLOOKUP(Table1[[#This Row],[destination_postal_code_short]],Table3[Shipping postal code short],Table3[Shipping city],,0)</f>
        <v>NORMAN</v>
      </c>
      <c r="K659" t="str">
        <f>_xlfn.XLOOKUP(Table1[[#This Row],[destination_postal_code_short]],Table3[Shipping postal code short],Table3[Shipping region],,0)</f>
        <v>Oklahoma</v>
      </c>
      <c r="L659">
        <v>0</v>
      </c>
      <c r="M659">
        <v>1.44</v>
      </c>
      <c r="N659">
        <v>3.31</v>
      </c>
    </row>
    <row r="660" spans="1:14" x14ac:dyDescent="0.2">
      <c r="A660" s="1">
        <v>43922</v>
      </c>
      <c r="B660" t="s">
        <v>701</v>
      </c>
      <c r="C660" t="s">
        <v>11</v>
      </c>
      <c r="D660" t="s">
        <v>11</v>
      </c>
      <c r="E660" t="s">
        <v>12</v>
      </c>
      <c r="F660" t="s">
        <v>16</v>
      </c>
      <c r="G660">
        <v>68110</v>
      </c>
      <c r="H660" t="str">
        <f>LEFT(Table1[[#This Row],[destination_postal_code]],5)</f>
        <v>68110</v>
      </c>
      <c r="I660">
        <f>LEN(Table1[[#This Row],[destination_postal_code_short]])</f>
        <v>5</v>
      </c>
      <c r="J660" t="str">
        <f>_xlfn.XLOOKUP(Table1[[#This Row],[destination_postal_code_short]],Table3[Shipping postal code short],Table3[Shipping city],,0)</f>
        <v>Omaha</v>
      </c>
      <c r="K660" t="str">
        <f>_xlfn.XLOOKUP(Table1[[#This Row],[destination_postal_code_short]],Table3[Shipping postal code short],Table3[Shipping region],,0)</f>
        <v>Nebraska</v>
      </c>
      <c r="L660">
        <v>0</v>
      </c>
      <c r="M660">
        <v>1.44</v>
      </c>
      <c r="N660">
        <v>3.31</v>
      </c>
    </row>
    <row r="661" spans="1:14" x14ac:dyDescent="0.2">
      <c r="A661" s="1">
        <v>43923</v>
      </c>
      <c r="B661" t="s">
        <v>714</v>
      </c>
      <c r="C661" t="s">
        <v>11</v>
      </c>
      <c r="D661" t="s">
        <v>11</v>
      </c>
      <c r="E661" t="s">
        <v>12</v>
      </c>
      <c r="F661" t="s">
        <v>24</v>
      </c>
      <c r="G661">
        <v>89107</v>
      </c>
      <c r="H661" t="str">
        <f>LEFT(Table1[[#This Row],[destination_postal_code]],5)</f>
        <v>89107</v>
      </c>
      <c r="I661">
        <f>LEN(Table1[[#This Row],[destination_postal_code_short]])</f>
        <v>5</v>
      </c>
      <c r="J661" t="str">
        <f>_xlfn.XLOOKUP(Table1[[#This Row],[destination_postal_code_short]],Table3[Shipping postal code short],Table3[Shipping city],,0)</f>
        <v>Las Vegas</v>
      </c>
      <c r="K661" t="str">
        <f>_xlfn.XLOOKUP(Table1[[#This Row],[destination_postal_code_short]],Table3[Shipping postal code short],Table3[Shipping region],,0)</f>
        <v>Nevada</v>
      </c>
      <c r="L661">
        <v>0</v>
      </c>
      <c r="M661">
        <v>2.48</v>
      </c>
      <c r="N661">
        <v>9.07</v>
      </c>
    </row>
    <row r="662" spans="1:14" x14ac:dyDescent="0.2">
      <c r="A662" s="1">
        <v>43923</v>
      </c>
      <c r="B662" t="s">
        <v>713</v>
      </c>
      <c r="C662" t="s">
        <v>11</v>
      </c>
      <c r="D662" t="s">
        <v>11</v>
      </c>
      <c r="E662" t="s">
        <v>12</v>
      </c>
      <c r="F662" t="s">
        <v>24</v>
      </c>
      <c r="G662">
        <v>84058</v>
      </c>
      <c r="H662" t="str">
        <f>LEFT(Table1[[#This Row],[destination_postal_code]],5)</f>
        <v>84058</v>
      </c>
      <c r="I662">
        <f>LEN(Table1[[#This Row],[destination_postal_code_short]])</f>
        <v>5</v>
      </c>
      <c r="J662" t="str">
        <f>_xlfn.XLOOKUP(Table1[[#This Row],[destination_postal_code_short]],Table3[Shipping postal code short],Table3[Shipping city],,0)</f>
        <v>Orem</v>
      </c>
      <c r="K662" t="str">
        <f>_xlfn.XLOOKUP(Table1[[#This Row],[destination_postal_code_short]],Table3[Shipping postal code short],Table3[Shipping region],,0)</f>
        <v>Utah</v>
      </c>
      <c r="L662">
        <v>0</v>
      </c>
      <c r="M662">
        <v>2.8</v>
      </c>
      <c r="N662">
        <v>8.15</v>
      </c>
    </row>
    <row r="663" spans="1:14" x14ac:dyDescent="0.2">
      <c r="A663" s="1">
        <v>43922</v>
      </c>
      <c r="B663" t="s">
        <v>706</v>
      </c>
      <c r="C663" t="s">
        <v>11</v>
      </c>
      <c r="D663" t="s">
        <v>11</v>
      </c>
      <c r="E663" t="s">
        <v>12</v>
      </c>
      <c r="F663" t="s">
        <v>24</v>
      </c>
      <c r="G663">
        <v>84005</v>
      </c>
      <c r="H663" t="str">
        <f>LEFT(Table1[[#This Row],[destination_postal_code]],5)</f>
        <v>84005</v>
      </c>
      <c r="I663">
        <f>LEN(Table1[[#This Row],[destination_postal_code_short]])</f>
        <v>5</v>
      </c>
      <c r="J663" t="str">
        <f>_xlfn.XLOOKUP(Table1[[#This Row],[destination_postal_code_short]],Table3[Shipping postal code short],Table3[Shipping city],,0)</f>
        <v>Eagle Mountain</v>
      </c>
      <c r="K663" t="str">
        <f>_xlfn.XLOOKUP(Table1[[#This Row],[destination_postal_code_short]],Table3[Shipping postal code short],Table3[Shipping region],,0)</f>
        <v>Utah</v>
      </c>
      <c r="L663">
        <v>0</v>
      </c>
      <c r="M663">
        <v>0.86</v>
      </c>
      <c r="N663">
        <v>7.84</v>
      </c>
    </row>
    <row r="664" spans="1:14" x14ac:dyDescent="0.2">
      <c r="A664" s="1">
        <v>43922</v>
      </c>
      <c r="B664" t="s">
        <v>699</v>
      </c>
      <c r="C664" t="s">
        <v>11</v>
      </c>
      <c r="D664" t="s">
        <v>11</v>
      </c>
      <c r="E664" t="s">
        <v>12</v>
      </c>
      <c r="F664" t="s">
        <v>16</v>
      </c>
      <c r="G664">
        <v>78748</v>
      </c>
      <c r="H664" t="str">
        <f>LEFT(Table1[[#This Row],[destination_postal_code]],5)</f>
        <v>78748</v>
      </c>
      <c r="I664">
        <f>LEN(Table1[[#This Row],[destination_postal_code_short]])</f>
        <v>5</v>
      </c>
      <c r="J664" t="str">
        <f>_xlfn.XLOOKUP(Table1[[#This Row],[destination_postal_code_short]],Table3[Shipping postal code short],Table3[Shipping city],,0)</f>
        <v>Austin</v>
      </c>
      <c r="K664" t="str">
        <f>_xlfn.XLOOKUP(Table1[[#This Row],[destination_postal_code_short]],Table3[Shipping postal code short],Table3[Shipping region],,0)</f>
        <v>Texas</v>
      </c>
      <c r="L664">
        <v>0</v>
      </c>
      <c r="M664">
        <v>1.44</v>
      </c>
      <c r="N664">
        <v>3.31</v>
      </c>
    </row>
    <row r="665" spans="1:14" x14ac:dyDescent="0.2">
      <c r="A665" s="1">
        <v>43922</v>
      </c>
      <c r="B665" t="s">
        <v>697</v>
      </c>
      <c r="C665" t="s">
        <v>11</v>
      </c>
      <c r="D665" t="s">
        <v>11</v>
      </c>
      <c r="E665" t="s">
        <v>12</v>
      </c>
      <c r="F665" t="s">
        <v>24</v>
      </c>
      <c r="G665">
        <v>84003</v>
      </c>
      <c r="H665" t="str">
        <f>LEFT(Table1[[#This Row],[destination_postal_code]],5)</f>
        <v>84003</v>
      </c>
      <c r="I665">
        <f>LEN(Table1[[#This Row],[destination_postal_code_short]])</f>
        <v>5</v>
      </c>
      <c r="J665" t="str">
        <f>_xlfn.XLOOKUP(Table1[[#This Row],[destination_postal_code_short]],Table3[Shipping postal code short],Table3[Shipping city],,0)</f>
        <v>American Fork</v>
      </c>
      <c r="K665" t="str">
        <f>_xlfn.XLOOKUP(Table1[[#This Row],[destination_postal_code_short]],Table3[Shipping postal code short],Table3[Shipping region],,0)</f>
        <v>Utah</v>
      </c>
      <c r="L665">
        <v>0</v>
      </c>
      <c r="M665">
        <v>1.26</v>
      </c>
      <c r="N665">
        <v>7.94</v>
      </c>
    </row>
    <row r="666" spans="1:14" x14ac:dyDescent="0.2">
      <c r="A666" s="1">
        <v>43922</v>
      </c>
      <c r="B666" t="s">
        <v>700</v>
      </c>
      <c r="C666" t="s">
        <v>11</v>
      </c>
      <c r="D666" t="s">
        <v>11</v>
      </c>
      <c r="E666" t="s">
        <v>12</v>
      </c>
      <c r="F666" t="s">
        <v>24</v>
      </c>
      <c r="G666">
        <v>84059</v>
      </c>
      <c r="H666" t="str">
        <f>LEFT(Table1[[#This Row],[destination_postal_code]],5)</f>
        <v>84059</v>
      </c>
      <c r="I666">
        <f>LEN(Table1[[#This Row],[destination_postal_code_short]])</f>
        <v>5</v>
      </c>
      <c r="J666" t="str">
        <f>_xlfn.XLOOKUP(Table1[[#This Row],[destination_postal_code_short]],Table3[Shipping postal code short],Table3[Shipping city],,0)</f>
        <v>Vineyard</v>
      </c>
      <c r="K666" t="str">
        <f>_xlfn.XLOOKUP(Table1[[#This Row],[destination_postal_code_short]],Table3[Shipping postal code short],Table3[Shipping region],,0)</f>
        <v>Utah</v>
      </c>
      <c r="L666">
        <v>0</v>
      </c>
      <c r="M666">
        <v>0.61</v>
      </c>
      <c r="N666">
        <v>7.64</v>
      </c>
    </row>
    <row r="667" spans="1:14" x14ac:dyDescent="0.2">
      <c r="A667" s="1">
        <v>43922</v>
      </c>
      <c r="B667" t="s">
        <v>705</v>
      </c>
      <c r="C667" t="s">
        <v>11</v>
      </c>
      <c r="D667" t="s">
        <v>11</v>
      </c>
      <c r="E667" t="s">
        <v>12</v>
      </c>
      <c r="F667" t="s">
        <v>24</v>
      </c>
      <c r="G667">
        <v>84601</v>
      </c>
      <c r="H667" t="str">
        <f>LEFT(Table1[[#This Row],[destination_postal_code]],5)</f>
        <v>84601</v>
      </c>
      <c r="I667">
        <f>LEN(Table1[[#This Row],[destination_postal_code_short]])</f>
        <v>5</v>
      </c>
      <c r="J667" t="str">
        <f>_xlfn.XLOOKUP(Table1[[#This Row],[destination_postal_code_short]],Table3[Shipping postal code short],Table3[Shipping city],,0)</f>
        <v>Provo</v>
      </c>
      <c r="K667" t="str">
        <f>_xlfn.XLOOKUP(Table1[[#This Row],[destination_postal_code_short]],Table3[Shipping postal code short],Table3[Shipping region],,0)</f>
        <v>Utah</v>
      </c>
      <c r="L667">
        <v>0</v>
      </c>
      <c r="M667">
        <v>0.61</v>
      </c>
      <c r="N667">
        <v>7.64</v>
      </c>
    </row>
    <row r="668" spans="1:14" x14ac:dyDescent="0.2">
      <c r="A668" s="1">
        <v>43922</v>
      </c>
      <c r="B668" t="s">
        <v>698</v>
      </c>
      <c r="C668" t="s">
        <v>11</v>
      </c>
      <c r="D668" t="s">
        <v>11</v>
      </c>
      <c r="E668" t="s">
        <v>12</v>
      </c>
      <c r="F668" t="s">
        <v>16</v>
      </c>
      <c r="G668">
        <v>84604</v>
      </c>
      <c r="H668" t="str">
        <f>LEFT(Table1[[#This Row],[destination_postal_code]],5)</f>
        <v>84604</v>
      </c>
      <c r="I668">
        <f>LEN(Table1[[#This Row],[destination_postal_code_short]])</f>
        <v>5</v>
      </c>
      <c r="J668" t="str">
        <f>_xlfn.XLOOKUP(Table1[[#This Row],[destination_postal_code_short]],Table3[Shipping postal code short],Table3[Shipping city],,0)</f>
        <v>Provo</v>
      </c>
      <c r="K668" t="str">
        <f>_xlfn.XLOOKUP(Table1[[#This Row],[destination_postal_code_short]],Table3[Shipping postal code short],Table3[Shipping region],,0)</f>
        <v>Utah</v>
      </c>
      <c r="L668">
        <v>0</v>
      </c>
      <c r="M668">
        <v>1.06</v>
      </c>
      <c r="N668">
        <v>2.74</v>
      </c>
    </row>
    <row r="669" spans="1:14" x14ac:dyDescent="0.2">
      <c r="A669" s="1">
        <v>43922</v>
      </c>
      <c r="B669" t="s">
        <v>704</v>
      </c>
      <c r="C669" t="s">
        <v>11</v>
      </c>
      <c r="D669" t="s">
        <v>11</v>
      </c>
      <c r="E669" t="s">
        <v>12</v>
      </c>
      <c r="F669" t="s">
        <v>16</v>
      </c>
      <c r="G669">
        <v>93277</v>
      </c>
      <c r="H669" t="str">
        <f>LEFT(Table1[[#This Row],[destination_postal_code]],5)</f>
        <v>93277</v>
      </c>
      <c r="I669">
        <f>LEN(Table1[[#This Row],[destination_postal_code_short]])</f>
        <v>5</v>
      </c>
      <c r="J669" t="str">
        <f>_xlfn.XLOOKUP(Table1[[#This Row],[destination_postal_code_short]],Table3[Shipping postal code short],Table3[Shipping city],,0)</f>
        <v>Visalia</v>
      </c>
      <c r="K669" t="str">
        <f>_xlfn.XLOOKUP(Table1[[#This Row],[destination_postal_code_short]],Table3[Shipping postal code short],Table3[Shipping region],,0)</f>
        <v>California</v>
      </c>
      <c r="L669">
        <v>0</v>
      </c>
      <c r="M669">
        <v>1.45</v>
      </c>
      <c r="N669">
        <v>3.25</v>
      </c>
    </row>
    <row r="670" spans="1:14" x14ac:dyDescent="0.2">
      <c r="A670" s="1">
        <v>43922</v>
      </c>
      <c r="B670" t="s">
        <v>703</v>
      </c>
      <c r="C670" t="s">
        <v>11</v>
      </c>
      <c r="D670" t="s">
        <v>11</v>
      </c>
      <c r="E670" t="s">
        <v>12</v>
      </c>
      <c r="F670" t="s">
        <v>16</v>
      </c>
      <c r="G670">
        <v>76537</v>
      </c>
      <c r="H670" t="str">
        <f>LEFT(Table1[[#This Row],[destination_postal_code]],5)</f>
        <v>76537</v>
      </c>
      <c r="I670">
        <f>LEN(Table1[[#This Row],[destination_postal_code_short]])</f>
        <v>5</v>
      </c>
      <c r="J670" t="str">
        <f>_xlfn.XLOOKUP(Table1[[#This Row],[destination_postal_code_short]],Table3[Shipping postal code short],Table3[Shipping city],,0)</f>
        <v>Jarrell</v>
      </c>
      <c r="K670" t="str">
        <f>_xlfn.XLOOKUP(Table1[[#This Row],[destination_postal_code_short]],Table3[Shipping postal code short],Table3[Shipping region],,0)</f>
        <v>Texas</v>
      </c>
      <c r="L670">
        <v>0</v>
      </c>
      <c r="M670">
        <v>1.37</v>
      </c>
      <c r="N670">
        <v>4.08</v>
      </c>
    </row>
    <row r="671" spans="1:14" x14ac:dyDescent="0.2">
      <c r="A671" s="1">
        <v>43922</v>
      </c>
      <c r="B671" t="s">
        <v>707</v>
      </c>
      <c r="C671" t="s">
        <v>11</v>
      </c>
      <c r="D671" t="s">
        <v>11</v>
      </c>
      <c r="E671" t="s">
        <v>12</v>
      </c>
      <c r="F671" t="s">
        <v>16</v>
      </c>
      <c r="G671">
        <v>92833</v>
      </c>
      <c r="H671" t="str">
        <f>LEFT(Table1[[#This Row],[destination_postal_code]],5)</f>
        <v>92833</v>
      </c>
      <c r="I671">
        <f>LEN(Table1[[#This Row],[destination_postal_code_short]])</f>
        <v>5</v>
      </c>
      <c r="J671" t="str">
        <f>_xlfn.XLOOKUP(Table1[[#This Row],[destination_postal_code_short]],Table3[Shipping postal code short],Table3[Shipping city],,0)</f>
        <v>Fullerton</v>
      </c>
      <c r="K671" t="str">
        <f>_xlfn.XLOOKUP(Table1[[#This Row],[destination_postal_code_short]],Table3[Shipping postal code short],Table3[Shipping region],,0)</f>
        <v>California</v>
      </c>
      <c r="L671">
        <v>0</v>
      </c>
      <c r="M671">
        <v>2.88</v>
      </c>
      <c r="N671">
        <v>5.12</v>
      </c>
    </row>
    <row r="672" spans="1:14" x14ac:dyDescent="0.2">
      <c r="A672" s="1">
        <v>43922</v>
      </c>
      <c r="B672" t="s">
        <v>702</v>
      </c>
      <c r="C672" t="s">
        <v>11</v>
      </c>
      <c r="D672" t="s">
        <v>11</v>
      </c>
      <c r="E672" t="s">
        <v>12</v>
      </c>
      <c r="F672" t="s">
        <v>16</v>
      </c>
      <c r="G672">
        <v>29461</v>
      </c>
      <c r="H672" t="str">
        <f>LEFT(Table1[[#This Row],[destination_postal_code]],5)</f>
        <v>29461</v>
      </c>
      <c r="I672">
        <f>LEN(Table1[[#This Row],[destination_postal_code_short]])</f>
        <v>5</v>
      </c>
      <c r="J672" t="str">
        <f>_xlfn.XLOOKUP(Table1[[#This Row],[destination_postal_code_short]],Table3[Shipping postal code short],Table3[Shipping city],,0)</f>
        <v>Moncks Corner</v>
      </c>
      <c r="K672" t="str">
        <f>_xlfn.XLOOKUP(Table1[[#This Row],[destination_postal_code_short]],Table3[Shipping postal code short],Table3[Shipping region],,0)</f>
        <v>South Carolina</v>
      </c>
      <c r="L672">
        <v>0</v>
      </c>
      <c r="M672">
        <v>1.38</v>
      </c>
      <c r="N672">
        <v>3.52</v>
      </c>
    </row>
    <row r="673" spans="1:14" x14ac:dyDescent="0.2">
      <c r="A673" s="1">
        <v>43923</v>
      </c>
      <c r="B673" t="s">
        <v>715</v>
      </c>
      <c r="C673" t="s">
        <v>11</v>
      </c>
      <c r="D673" t="s">
        <v>11</v>
      </c>
      <c r="E673" t="s">
        <v>12</v>
      </c>
      <c r="F673" t="s">
        <v>16</v>
      </c>
      <c r="G673">
        <v>29486</v>
      </c>
      <c r="H673" t="str">
        <f>LEFT(Table1[[#This Row],[destination_postal_code]],5)</f>
        <v>29486</v>
      </c>
      <c r="I673">
        <f>LEN(Table1[[#This Row],[destination_postal_code_short]])</f>
        <v>5</v>
      </c>
      <c r="J673" t="str">
        <f>_xlfn.XLOOKUP(Table1[[#This Row],[destination_postal_code_short]],Table3[Shipping postal code short],Table3[Shipping city],,0)</f>
        <v>Summerville</v>
      </c>
      <c r="K673" t="str">
        <f>_xlfn.XLOOKUP(Table1[[#This Row],[destination_postal_code_short]],Table3[Shipping postal code short],Table3[Shipping region],,0)</f>
        <v>South Carolina</v>
      </c>
      <c r="L673">
        <v>0</v>
      </c>
      <c r="M673">
        <v>0.86</v>
      </c>
      <c r="N673">
        <v>5.54</v>
      </c>
    </row>
    <row r="674" spans="1:14" x14ac:dyDescent="0.2">
      <c r="A674" s="1">
        <v>43923</v>
      </c>
      <c r="B674" t="s">
        <v>722</v>
      </c>
      <c r="C674" t="s">
        <v>11</v>
      </c>
      <c r="D674" t="s">
        <v>11</v>
      </c>
      <c r="E674" t="s">
        <v>12</v>
      </c>
      <c r="F674" t="s">
        <v>24</v>
      </c>
      <c r="G674">
        <v>84097</v>
      </c>
      <c r="H674" t="str">
        <f>LEFT(Table1[[#This Row],[destination_postal_code]],5)</f>
        <v>84097</v>
      </c>
      <c r="I674">
        <f>LEN(Table1[[#This Row],[destination_postal_code_short]])</f>
        <v>5</v>
      </c>
      <c r="J674" t="str">
        <f>_xlfn.XLOOKUP(Table1[[#This Row],[destination_postal_code_short]],Table3[Shipping postal code short],Table3[Shipping city],,0)</f>
        <v>Orem</v>
      </c>
      <c r="K674" t="str">
        <f>_xlfn.XLOOKUP(Table1[[#This Row],[destination_postal_code_short]],Table3[Shipping postal code short],Table3[Shipping region],,0)</f>
        <v>Utah</v>
      </c>
      <c r="L674">
        <v>0</v>
      </c>
      <c r="M674">
        <v>0.61</v>
      </c>
      <c r="N674">
        <v>7.64</v>
      </c>
    </row>
    <row r="675" spans="1:14" x14ac:dyDescent="0.2">
      <c r="A675" s="1">
        <v>43923</v>
      </c>
      <c r="B675" t="s">
        <v>718</v>
      </c>
      <c r="C675" t="s">
        <v>11</v>
      </c>
      <c r="D675" t="s">
        <v>11</v>
      </c>
      <c r="E675" t="s">
        <v>12</v>
      </c>
      <c r="F675" t="s">
        <v>24</v>
      </c>
      <c r="G675" s="2" t="s">
        <v>719</v>
      </c>
      <c r="H675" s="2" t="str">
        <f>LEFT(Table1[[#This Row],[destination_postal_code]],5)</f>
        <v>07201</v>
      </c>
      <c r="I675" s="2">
        <f>LEN(Table1[[#This Row],[destination_postal_code_short]])</f>
        <v>5</v>
      </c>
      <c r="J675" s="2" t="str">
        <f>_xlfn.XLOOKUP(Table1[[#This Row],[destination_postal_code_short]],Table3[Shipping postal code short],Table3[Shipping city],,0)</f>
        <v>ELIZABETH</v>
      </c>
      <c r="K675" s="2" t="str">
        <f>_xlfn.XLOOKUP(Table1[[#This Row],[destination_postal_code_short]],Table3[Shipping postal code short],Table3[Shipping region],,0)</f>
        <v>New Jersey</v>
      </c>
      <c r="L675">
        <v>0</v>
      </c>
      <c r="M675">
        <v>5.01</v>
      </c>
      <c r="N675">
        <v>18.14</v>
      </c>
    </row>
    <row r="676" spans="1:14" x14ac:dyDescent="0.2">
      <c r="A676" s="1">
        <v>43923</v>
      </c>
      <c r="B676" t="s">
        <v>710</v>
      </c>
      <c r="C676" t="s">
        <v>11</v>
      </c>
      <c r="D676" t="s">
        <v>11</v>
      </c>
      <c r="E676" t="s">
        <v>12</v>
      </c>
      <c r="F676" t="s">
        <v>24</v>
      </c>
      <c r="G676">
        <v>79705</v>
      </c>
      <c r="H676" t="str">
        <f>LEFT(Table1[[#This Row],[destination_postal_code]],5)</f>
        <v>79705</v>
      </c>
      <c r="I676">
        <f>LEN(Table1[[#This Row],[destination_postal_code_short]])</f>
        <v>5</v>
      </c>
      <c r="J676" t="str">
        <f>_xlfn.XLOOKUP(Table1[[#This Row],[destination_postal_code_short]],Table3[Shipping postal code short],Table3[Shipping city],,0)</f>
        <v>Midland</v>
      </c>
      <c r="K676" t="str">
        <f>_xlfn.XLOOKUP(Table1[[#This Row],[destination_postal_code_short]],Table3[Shipping postal code short],Table3[Shipping region],,0)</f>
        <v>Texas</v>
      </c>
      <c r="L676">
        <v>0</v>
      </c>
      <c r="M676">
        <v>2.14</v>
      </c>
      <c r="N676">
        <v>8.76</v>
      </c>
    </row>
    <row r="677" spans="1:14" x14ac:dyDescent="0.2">
      <c r="A677" s="1">
        <v>43923</v>
      </c>
      <c r="B677" t="s">
        <v>720</v>
      </c>
      <c r="C677" t="s">
        <v>11</v>
      </c>
      <c r="D677" t="s">
        <v>11</v>
      </c>
      <c r="E677" t="s">
        <v>12</v>
      </c>
      <c r="F677" t="s">
        <v>16</v>
      </c>
      <c r="G677">
        <v>60505</v>
      </c>
      <c r="H677" t="str">
        <f>LEFT(Table1[[#This Row],[destination_postal_code]],5)</f>
        <v>60505</v>
      </c>
      <c r="I677">
        <f>LEN(Table1[[#This Row],[destination_postal_code_short]])</f>
        <v>5</v>
      </c>
      <c r="J677" t="str">
        <f>_xlfn.XLOOKUP(Table1[[#This Row],[destination_postal_code_short]],Table3[Shipping postal code short],Table3[Shipping city],,0)</f>
        <v>Aurora</v>
      </c>
      <c r="K677" t="str">
        <f>_xlfn.XLOOKUP(Table1[[#This Row],[destination_postal_code_short]],Table3[Shipping postal code short],Table3[Shipping region],,0)</f>
        <v>Illinois</v>
      </c>
      <c r="L677">
        <v>0</v>
      </c>
      <c r="M677">
        <v>3.05</v>
      </c>
      <c r="N677">
        <v>5.4</v>
      </c>
    </row>
    <row r="678" spans="1:14" x14ac:dyDescent="0.2">
      <c r="A678" s="1">
        <v>43923</v>
      </c>
      <c r="B678" t="s">
        <v>709</v>
      </c>
      <c r="C678" t="s">
        <v>11</v>
      </c>
      <c r="D678" t="s">
        <v>11</v>
      </c>
      <c r="E678" t="s">
        <v>12</v>
      </c>
      <c r="F678" t="s">
        <v>24</v>
      </c>
      <c r="G678">
        <v>28721</v>
      </c>
      <c r="H678" t="str">
        <f>LEFT(Table1[[#This Row],[destination_postal_code]],5)</f>
        <v>28721</v>
      </c>
      <c r="I678">
        <f>LEN(Table1[[#This Row],[destination_postal_code_short]])</f>
        <v>5</v>
      </c>
      <c r="J678" t="str">
        <f>_xlfn.XLOOKUP(Table1[[#This Row],[destination_postal_code_short]],Table3[Shipping postal code short],Table3[Shipping city],,0)</f>
        <v>Clyde</v>
      </c>
      <c r="K678" t="str">
        <f>_xlfn.XLOOKUP(Table1[[#This Row],[destination_postal_code_short]],Table3[Shipping postal code short],Table3[Shipping region],,0)</f>
        <v>North Carolina</v>
      </c>
      <c r="L678">
        <v>0</v>
      </c>
      <c r="M678">
        <v>3.11</v>
      </c>
      <c r="N678">
        <v>10.54</v>
      </c>
    </row>
    <row r="679" spans="1:14" x14ac:dyDescent="0.2">
      <c r="A679" s="1">
        <v>43923</v>
      </c>
      <c r="B679" t="s">
        <v>708</v>
      </c>
      <c r="C679" t="s">
        <v>11</v>
      </c>
      <c r="D679" t="s">
        <v>11</v>
      </c>
      <c r="E679" t="s">
        <v>12</v>
      </c>
      <c r="F679" t="s">
        <v>16</v>
      </c>
      <c r="G679">
        <v>78653</v>
      </c>
      <c r="H679" t="str">
        <f>LEFT(Table1[[#This Row],[destination_postal_code]],5)</f>
        <v>78653</v>
      </c>
      <c r="I679">
        <f>LEN(Table1[[#This Row],[destination_postal_code_short]])</f>
        <v>5</v>
      </c>
      <c r="J679" t="str">
        <f>_xlfn.XLOOKUP(Table1[[#This Row],[destination_postal_code_short]],Table3[Shipping postal code short],Table3[Shipping city],,0)</f>
        <v>Manor</v>
      </c>
      <c r="K679" t="str">
        <f>_xlfn.XLOOKUP(Table1[[#This Row],[destination_postal_code_short]],Table3[Shipping postal code short],Table3[Shipping region],,0)</f>
        <v>Texas</v>
      </c>
      <c r="L679">
        <v>0</v>
      </c>
      <c r="M679">
        <v>2.98</v>
      </c>
      <c r="N679">
        <v>5.27</v>
      </c>
    </row>
    <row r="680" spans="1:14" x14ac:dyDescent="0.2">
      <c r="A680" s="1">
        <v>43924</v>
      </c>
      <c r="B680" t="s">
        <v>724</v>
      </c>
      <c r="C680" t="s">
        <v>11</v>
      </c>
      <c r="D680" t="s">
        <v>11</v>
      </c>
      <c r="E680" t="s">
        <v>12</v>
      </c>
      <c r="F680" t="s">
        <v>24</v>
      </c>
      <c r="G680">
        <v>85212</v>
      </c>
      <c r="H680" t="str">
        <f>LEFT(Table1[[#This Row],[destination_postal_code]],5)</f>
        <v>85212</v>
      </c>
      <c r="I680">
        <f>LEN(Table1[[#This Row],[destination_postal_code_short]])</f>
        <v>5</v>
      </c>
      <c r="J680" t="str">
        <f>_xlfn.XLOOKUP(Table1[[#This Row],[destination_postal_code_short]],Table3[Shipping postal code short],Table3[Shipping city],,0)</f>
        <v>Mesa</v>
      </c>
      <c r="K680" t="str">
        <f>_xlfn.XLOOKUP(Table1[[#This Row],[destination_postal_code_short]],Table3[Shipping postal code short],Table3[Shipping region],,0)</f>
        <v>Arizona</v>
      </c>
      <c r="L680">
        <v>0</v>
      </c>
      <c r="M680">
        <v>1.78</v>
      </c>
      <c r="N680">
        <v>8.1199999999999992</v>
      </c>
    </row>
    <row r="681" spans="1:14" x14ac:dyDescent="0.2">
      <c r="A681" s="1">
        <v>43925</v>
      </c>
      <c r="B681" t="s">
        <v>731</v>
      </c>
      <c r="C681" t="s">
        <v>11</v>
      </c>
      <c r="D681" t="s">
        <v>11</v>
      </c>
      <c r="E681" t="s">
        <v>12</v>
      </c>
      <c r="F681" t="s">
        <v>16</v>
      </c>
      <c r="G681">
        <v>72120</v>
      </c>
      <c r="H681" t="str">
        <f>LEFT(Table1[[#This Row],[destination_postal_code]],5)</f>
        <v>72120</v>
      </c>
      <c r="I681">
        <f>LEN(Table1[[#This Row],[destination_postal_code_short]])</f>
        <v>5</v>
      </c>
      <c r="J681" t="str">
        <f>_xlfn.XLOOKUP(Table1[[#This Row],[destination_postal_code_short]],Table3[Shipping postal code short],Table3[Shipping city],,0)</f>
        <v>Sherwood</v>
      </c>
      <c r="K681" t="str">
        <f>_xlfn.XLOOKUP(Table1[[#This Row],[destination_postal_code_short]],Table3[Shipping postal code short],Table3[Shipping region],,0)</f>
        <v>Arkansas</v>
      </c>
      <c r="L681">
        <v>0</v>
      </c>
      <c r="M681">
        <v>1.07</v>
      </c>
      <c r="N681">
        <v>2.93</v>
      </c>
    </row>
    <row r="682" spans="1:14" x14ac:dyDescent="0.2">
      <c r="A682" s="1">
        <v>43924</v>
      </c>
      <c r="B682" t="s">
        <v>725</v>
      </c>
      <c r="C682" t="s">
        <v>11</v>
      </c>
      <c r="D682" t="s">
        <v>11</v>
      </c>
      <c r="E682" t="s">
        <v>12</v>
      </c>
      <c r="F682" t="s">
        <v>16</v>
      </c>
      <c r="G682">
        <v>94596</v>
      </c>
      <c r="H682" t="str">
        <f>LEFT(Table1[[#This Row],[destination_postal_code]],5)</f>
        <v>94596</v>
      </c>
      <c r="I682">
        <f>LEN(Table1[[#This Row],[destination_postal_code_short]])</f>
        <v>5</v>
      </c>
      <c r="J682" t="str">
        <f>_xlfn.XLOOKUP(Table1[[#This Row],[destination_postal_code_short]],Table3[Shipping postal code short],Table3[Shipping city],,0)</f>
        <v>Walnut Creek</v>
      </c>
      <c r="K682" t="str">
        <f>_xlfn.XLOOKUP(Table1[[#This Row],[destination_postal_code_short]],Table3[Shipping postal code short],Table3[Shipping region],,0)</f>
        <v>California</v>
      </c>
      <c r="L682">
        <v>0</v>
      </c>
      <c r="M682">
        <v>1.1100000000000001</v>
      </c>
      <c r="N682">
        <v>2.84</v>
      </c>
    </row>
    <row r="683" spans="1:14" x14ac:dyDescent="0.2">
      <c r="A683" s="1">
        <v>43924</v>
      </c>
      <c r="B683" t="s">
        <v>726</v>
      </c>
      <c r="C683" t="s">
        <v>11</v>
      </c>
      <c r="D683" t="s">
        <v>11</v>
      </c>
      <c r="E683" t="s">
        <v>12</v>
      </c>
      <c r="F683" t="s">
        <v>16</v>
      </c>
      <c r="G683">
        <v>84606</v>
      </c>
      <c r="H683" t="str">
        <f>LEFT(Table1[[#This Row],[destination_postal_code]],5)</f>
        <v>84606</v>
      </c>
      <c r="I683">
        <f>LEN(Table1[[#This Row],[destination_postal_code_short]])</f>
        <v>5</v>
      </c>
      <c r="J683" t="str">
        <f>_xlfn.XLOOKUP(Table1[[#This Row],[destination_postal_code_short]],Table3[Shipping postal code short],Table3[Shipping city],,0)</f>
        <v>Provo</v>
      </c>
      <c r="K683" t="str">
        <f>_xlfn.XLOOKUP(Table1[[#This Row],[destination_postal_code_short]],Table3[Shipping postal code short],Table3[Shipping region],,0)</f>
        <v>Utah</v>
      </c>
      <c r="L683">
        <v>0</v>
      </c>
      <c r="M683">
        <v>2.46</v>
      </c>
      <c r="N683">
        <v>5.04</v>
      </c>
    </row>
    <row r="684" spans="1:14" x14ac:dyDescent="0.2">
      <c r="A684" s="1">
        <v>43924</v>
      </c>
      <c r="B684" t="s">
        <v>723</v>
      </c>
      <c r="C684" t="s">
        <v>11</v>
      </c>
      <c r="D684" t="s">
        <v>11</v>
      </c>
      <c r="E684" t="s">
        <v>12</v>
      </c>
      <c r="F684" t="s">
        <v>16</v>
      </c>
      <c r="G684">
        <v>77627</v>
      </c>
      <c r="H684" t="str">
        <f>LEFT(Table1[[#This Row],[destination_postal_code]],5)</f>
        <v>77627</v>
      </c>
      <c r="I684">
        <f>LEN(Table1[[#This Row],[destination_postal_code_short]])</f>
        <v>5</v>
      </c>
      <c r="J684" t="str">
        <f>_xlfn.XLOOKUP(Table1[[#This Row],[destination_postal_code_short]],Table3[Shipping postal code short],Table3[Shipping city],,0)</f>
        <v>Nederland</v>
      </c>
      <c r="K684" t="str">
        <f>_xlfn.XLOOKUP(Table1[[#This Row],[destination_postal_code_short]],Table3[Shipping postal code short],Table3[Shipping region],,0)</f>
        <v>Texas</v>
      </c>
      <c r="L684">
        <v>0</v>
      </c>
      <c r="M684">
        <v>1.32</v>
      </c>
      <c r="N684">
        <v>4.18</v>
      </c>
    </row>
    <row r="685" spans="1:14" x14ac:dyDescent="0.2">
      <c r="A685" s="1">
        <v>43926</v>
      </c>
      <c r="B685" t="s">
        <v>741</v>
      </c>
      <c r="C685" t="s">
        <v>11</v>
      </c>
      <c r="D685" t="s">
        <v>11</v>
      </c>
      <c r="E685" t="s">
        <v>12</v>
      </c>
      <c r="F685" t="s">
        <v>16</v>
      </c>
      <c r="G685">
        <v>45242</v>
      </c>
      <c r="H685" t="str">
        <f>LEFT(Table1[[#This Row],[destination_postal_code]],5)</f>
        <v>45242</v>
      </c>
      <c r="I685">
        <f>LEN(Table1[[#This Row],[destination_postal_code_short]])</f>
        <v>5</v>
      </c>
      <c r="J685" t="str">
        <f>_xlfn.XLOOKUP(Table1[[#This Row],[destination_postal_code_short]],Table3[Shipping postal code short],Table3[Shipping city],,0)</f>
        <v>Cincinnati</v>
      </c>
      <c r="K685" t="str">
        <f>_xlfn.XLOOKUP(Table1[[#This Row],[destination_postal_code_short]],Table3[Shipping postal code short],Table3[Shipping region],,0)</f>
        <v>Ohio</v>
      </c>
      <c r="L685">
        <v>0</v>
      </c>
      <c r="M685">
        <v>3.05</v>
      </c>
      <c r="N685">
        <v>5.4</v>
      </c>
    </row>
    <row r="686" spans="1:14" x14ac:dyDescent="0.2">
      <c r="A686" s="1">
        <v>43926</v>
      </c>
      <c r="B686" t="s">
        <v>740</v>
      </c>
      <c r="C686" t="s">
        <v>11</v>
      </c>
      <c r="D686" t="s">
        <v>11</v>
      </c>
      <c r="E686" t="s">
        <v>12</v>
      </c>
      <c r="F686" t="s">
        <v>16</v>
      </c>
      <c r="G686">
        <v>84058</v>
      </c>
      <c r="H686" t="str">
        <f>LEFT(Table1[[#This Row],[destination_postal_code]],5)</f>
        <v>84058</v>
      </c>
      <c r="I686">
        <f>LEN(Table1[[#This Row],[destination_postal_code_short]])</f>
        <v>5</v>
      </c>
      <c r="J686" t="str">
        <f>_xlfn.XLOOKUP(Table1[[#This Row],[destination_postal_code_short]],Table3[Shipping postal code short],Table3[Shipping city],,0)</f>
        <v>Orem</v>
      </c>
      <c r="K686" t="str">
        <f>_xlfn.XLOOKUP(Table1[[#This Row],[destination_postal_code_short]],Table3[Shipping postal code short],Table3[Shipping region],,0)</f>
        <v>Utah</v>
      </c>
      <c r="L686">
        <v>0</v>
      </c>
      <c r="M686">
        <v>1.06</v>
      </c>
      <c r="N686">
        <v>2.74</v>
      </c>
    </row>
    <row r="687" spans="1:14" x14ac:dyDescent="0.2">
      <c r="A687" s="1">
        <v>43926</v>
      </c>
      <c r="B687" t="s">
        <v>736</v>
      </c>
      <c r="C687" t="s">
        <v>11</v>
      </c>
      <c r="D687" t="s">
        <v>11</v>
      </c>
      <c r="E687" t="s">
        <v>12</v>
      </c>
      <c r="F687" t="s">
        <v>16</v>
      </c>
      <c r="G687">
        <v>68110</v>
      </c>
      <c r="H687" t="str">
        <f>LEFT(Table1[[#This Row],[destination_postal_code]],5)</f>
        <v>68110</v>
      </c>
      <c r="I687">
        <f>LEN(Table1[[#This Row],[destination_postal_code_short]])</f>
        <v>5</v>
      </c>
      <c r="J687" t="str">
        <f>_xlfn.XLOOKUP(Table1[[#This Row],[destination_postal_code_short]],Table3[Shipping postal code short],Table3[Shipping city],,0)</f>
        <v>Omaha</v>
      </c>
      <c r="K687" t="str">
        <f>_xlfn.XLOOKUP(Table1[[#This Row],[destination_postal_code_short]],Table3[Shipping postal code short],Table3[Shipping region],,0)</f>
        <v>Nebraska</v>
      </c>
      <c r="L687">
        <v>0</v>
      </c>
      <c r="M687">
        <v>1.1100000000000001</v>
      </c>
      <c r="N687">
        <v>2.84</v>
      </c>
    </row>
    <row r="688" spans="1:14" x14ac:dyDescent="0.2">
      <c r="A688" s="1">
        <v>43926</v>
      </c>
      <c r="B688" t="s">
        <v>737</v>
      </c>
      <c r="C688" t="s">
        <v>11</v>
      </c>
      <c r="D688" t="s">
        <v>11</v>
      </c>
      <c r="E688" t="s">
        <v>12</v>
      </c>
      <c r="F688" t="s">
        <v>16</v>
      </c>
      <c r="G688" s="2" t="s">
        <v>738</v>
      </c>
      <c r="H688" s="2" t="str">
        <f>LEFT(Table1[[#This Row],[destination_postal_code]],5)</f>
        <v>06708</v>
      </c>
      <c r="I688" s="2">
        <f>LEN(Table1[[#This Row],[destination_postal_code_short]])</f>
        <v>5</v>
      </c>
      <c r="J688" s="2" t="str">
        <f>_xlfn.XLOOKUP(Table1[[#This Row],[destination_postal_code_short]],Table3[Shipping postal code short],Table3[Shipping city],,0)</f>
        <v>Waterbury</v>
      </c>
      <c r="K688" s="2" t="str">
        <f>_xlfn.XLOOKUP(Table1[[#This Row],[destination_postal_code_short]],Table3[Shipping postal code short],Table3[Shipping region],,0)</f>
        <v>Connecticut</v>
      </c>
      <c r="L688">
        <v>0</v>
      </c>
      <c r="M688">
        <v>1.29</v>
      </c>
      <c r="N688">
        <v>4.46</v>
      </c>
    </row>
    <row r="689" spans="1:14" x14ac:dyDescent="0.2">
      <c r="A689" s="1">
        <v>43925</v>
      </c>
      <c r="B689" t="s">
        <v>729</v>
      </c>
      <c r="C689" t="s">
        <v>11</v>
      </c>
      <c r="D689" t="s">
        <v>11</v>
      </c>
      <c r="E689" t="s">
        <v>12</v>
      </c>
      <c r="F689" t="s">
        <v>24</v>
      </c>
      <c r="G689">
        <v>89511</v>
      </c>
      <c r="H689" t="str">
        <f>LEFT(Table1[[#This Row],[destination_postal_code]],5)</f>
        <v>89511</v>
      </c>
      <c r="I689">
        <f>LEN(Table1[[#This Row],[destination_postal_code_short]])</f>
        <v>5</v>
      </c>
      <c r="J689" t="str">
        <f>_xlfn.XLOOKUP(Table1[[#This Row],[destination_postal_code_short]],Table3[Shipping postal code short],Table3[Shipping city],,0)</f>
        <v>Reno</v>
      </c>
      <c r="K689" t="str">
        <f>_xlfn.XLOOKUP(Table1[[#This Row],[destination_postal_code_short]],Table3[Shipping postal code short],Table3[Shipping region],,0)</f>
        <v>Nevada</v>
      </c>
      <c r="L689">
        <v>0</v>
      </c>
      <c r="M689">
        <v>1.78</v>
      </c>
      <c r="N689">
        <v>8.1199999999999992</v>
      </c>
    </row>
    <row r="690" spans="1:14" x14ac:dyDescent="0.2">
      <c r="A690" s="1">
        <v>43925</v>
      </c>
      <c r="B690" t="s">
        <v>728</v>
      </c>
      <c r="C690" t="s">
        <v>11</v>
      </c>
      <c r="D690" t="s">
        <v>11</v>
      </c>
      <c r="E690" t="s">
        <v>12</v>
      </c>
      <c r="F690" t="s">
        <v>24</v>
      </c>
      <c r="G690">
        <v>27526</v>
      </c>
      <c r="H690" t="str">
        <f>LEFT(Table1[[#This Row],[destination_postal_code]],5)</f>
        <v>27526</v>
      </c>
      <c r="I690">
        <f>LEN(Table1[[#This Row],[destination_postal_code_short]])</f>
        <v>5</v>
      </c>
      <c r="J690" t="str">
        <f>_xlfn.XLOOKUP(Table1[[#This Row],[destination_postal_code_short]],Table3[Shipping postal code short],Table3[Shipping city],,0)</f>
        <v>Fuquay Varina</v>
      </c>
      <c r="K690" t="str">
        <f>_xlfn.XLOOKUP(Table1[[#This Row],[destination_postal_code_short]],Table3[Shipping postal code short],Table3[Shipping region],,0)</f>
        <v>North Carolina</v>
      </c>
      <c r="L690">
        <v>0</v>
      </c>
      <c r="M690">
        <v>3.11</v>
      </c>
      <c r="N690">
        <v>10.54</v>
      </c>
    </row>
    <row r="691" spans="1:14" x14ac:dyDescent="0.2">
      <c r="A691" s="1">
        <v>43925</v>
      </c>
      <c r="B691" t="s">
        <v>730</v>
      </c>
      <c r="C691" t="s">
        <v>11</v>
      </c>
      <c r="D691" t="s">
        <v>11</v>
      </c>
      <c r="E691" t="s">
        <v>12</v>
      </c>
      <c r="F691" t="s">
        <v>16</v>
      </c>
      <c r="G691">
        <v>79413</v>
      </c>
      <c r="H691" t="str">
        <f>LEFT(Table1[[#This Row],[destination_postal_code]],5)</f>
        <v>79413</v>
      </c>
      <c r="I691">
        <f>LEN(Table1[[#This Row],[destination_postal_code_short]])</f>
        <v>5</v>
      </c>
      <c r="J691" t="str">
        <f>_xlfn.XLOOKUP(Table1[[#This Row],[destination_postal_code_short]],Table3[Shipping postal code short],Table3[Shipping city],,0)</f>
        <v>Lubbock</v>
      </c>
      <c r="K691" t="str">
        <f>_xlfn.XLOOKUP(Table1[[#This Row],[destination_postal_code_short]],Table3[Shipping postal code short],Table3[Shipping region],,0)</f>
        <v>Texas</v>
      </c>
      <c r="L691">
        <v>0</v>
      </c>
      <c r="M691">
        <v>1.1100000000000001</v>
      </c>
      <c r="N691">
        <v>2.84</v>
      </c>
    </row>
    <row r="692" spans="1:14" x14ac:dyDescent="0.2">
      <c r="A692" s="1">
        <v>43925</v>
      </c>
      <c r="B692" t="s">
        <v>733</v>
      </c>
      <c r="C692" t="s">
        <v>11</v>
      </c>
      <c r="D692" t="s">
        <v>11</v>
      </c>
      <c r="E692" t="s">
        <v>12</v>
      </c>
      <c r="F692" t="s">
        <v>16</v>
      </c>
      <c r="G692">
        <v>84107</v>
      </c>
      <c r="H692" t="str">
        <f>LEFT(Table1[[#This Row],[destination_postal_code]],5)</f>
        <v>84107</v>
      </c>
      <c r="I692">
        <f>LEN(Table1[[#This Row],[destination_postal_code_short]])</f>
        <v>5</v>
      </c>
      <c r="J692" t="str">
        <f>_xlfn.XLOOKUP(Table1[[#This Row],[destination_postal_code_short]],Table3[Shipping postal code short],Table3[Shipping city],,0)</f>
        <v>Murray</v>
      </c>
      <c r="K692" t="str">
        <f>_xlfn.XLOOKUP(Table1[[#This Row],[destination_postal_code_short]],Table3[Shipping postal code short],Table3[Shipping region],,0)</f>
        <v>Utah</v>
      </c>
      <c r="L692">
        <v>0</v>
      </c>
      <c r="M692">
        <v>1.37</v>
      </c>
      <c r="N692">
        <v>3.93</v>
      </c>
    </row>
    <row r="693" spans="1:14" x14ac:dyDescent="0.2">
      <c r="A693" s="1">
        <v>43925</v>
      </c>
      <c r="B693" t="s">
        <v>727</v>
      </c>
      <c r="C693" t="s">
        <v>11</v>
      </c>
      <c r="D693" t="s">
        <v>11</v>
      </c>
      <c r="E693" t="s">
        <v>12</v>
      </c>
      <c r="F693" t="s">
        <v>24</v>
      </c>
      <c r="G693">
        <v>31906</v>
      </c>
      <c r="H693" t="str">
        <f>LEFT(Table1[[#This Row],[destination_postal_code]],5)</f>
        <v>31906</v>
      </c>
      <c r="I693">
        <f>LEN(Table1[[#This Row],[destination_postal_code_short]])</f>
        <v>5</v>
      </c>
      <c r="J693" t="str">
        <f>_xlfn.XLOOKUP(Table1[[#This Row],[destination_postal_code_short]],Table3[Shipping postal code short],Table3[Shipping city],,0)</f>
        <v>Columbus</v>
      </c>
      <c r="K693" t="str">
        <f>_xlfn.XLOOKUP(Table1[[#This Row],[destination_postal_code_short]],Table3[Shipping postal code short],Table3[Shipping region],,0)</f>
        <v>Georgia</v>
      </c>
      <c r="L693">
        <v>0</v>
      </c>
      <c r="M693">
        <v>3.11</v>
      </c>
      <c r="N693">
        <v>10.54</v>
      </c>
    </row>
    <row r="694" spans="1:14" x14ac:dyDescent="0.2">
      <c r="A694" s="1">
        <v>43925</v>
      </c>
      <c r="B694" t="s">
        <v>732</v>
      </c>
      <c r="C694" t="s">
        <v>11</v>
      </c>
      <c r="D694" t="s">
        <v>11</v>
      </c>
      <c r="E694" t="s">
        <v>12</v>
      </c>
      <c r="F694" t="s">
        <v>16</v>
      </c>
      <c r="G694">
        <v>95003</v>
      </c>
      <c r="H694" t="str">
        <f>LEFT(Table1[[#This Row],[destination_postal_code]],5)</f>
        <v>95003</v>
      </c>
      <c r="I694">
        <f>LEN(Table1[[#This Row],[destination_postal_code_short]])</f>
        <v>5</v>
      </c>
      <c r="J694" t="str">
        <f>_xlfn.XLOOKUP(Table1[[#This Row],[destination_postal_code_short]],Table3[Shipping postal code short],Table3[Shipping city],,0)</f>
        <v>Aptos</v>
      </c>
      <c r="K694" t="str">
        <f>_xlfn.XLOOKUP(Table1[[#This Row],[destination_postal_code_short]],Table3[Shipping postal code short],Table3[Shipping region],,0)</f>
        <v>California</v>
      </c>
      <c r="L694">
        <v>0</v>
      </c>
      <c r="M694">
        <v>1.37</v>
      </c>
      <c r="N694">
        <v>4.08</v>
      </c>
    </row>
    <row r="695" spans="1:14" x14ac:dyDescent="0.2">
      <c r="A695" s="1">
        <v>43926</v>
      </c>
      <c r="B695" t="s">
        <v>742</v>
      </c>
      <c r="C695" t="s">
        <v>11</v>
      </c>
      <c r="D695" t="s">
        <v>11</v>
      </c>
      <c r="E695" t="s">
        <v>12</v>
      </c>
      <c r="F695" t="s">
        <v>24</v>
      </c>
      <c r="G695">
        <v>85302</v>
      </c>
      <c r="H695" t="str">
        <f>LEFT(Table1[[#This Row],[destination_postal_code]],5)</f>
        <v>85302</v>
      </c>
      <c r="I695">
        <f>LEN(Table1[[#This Row],[destination_postal_code_short]])</f>
        <v>5</v>
      </c>
      <c r="J695" t="str">
        <f>_xlfn.XLOOKUP(Table1[[#This Row],[destination_postal_code_short]],Table3[Shipping postal code short],Table3[Shipping city],,0)</f>
        <v>Glendale</v>
      </c>
      <c r="K695" t="str">
        <f>_xlfn.XLOOKUP(Table1[[#This Row],[destination_postal_code_short]],Table3[Shipping postal code short],Table3[Shipping region],,0)</f>
        <v>Arizona</v>
      </c>
      <c r="L695">
        <v>0</v>
      </c>
      <c r="M695">
        <v>2.31</v>
      </c>
      <c r="N695">
        <v>8.59</v>
      </c>
    </row>
    <row r="696" spans="1:14" x14ac:dyDescent="0.2">
      <c r="A696" s="1">
        <v>43926</v>
      </c>
      <c r="B696" t="s">
        <v>739</v>
      </c>
      <c r="C696" t="s">
        <v>11</v>
      </c>
      <c r="D696" t="s">
        <v>11</v>
      </c>
      <c r="E696" t="s">
        <v>12</v>
      </c>
      <c r="F696" t="s">
        <v>16</v>
      </c>
      <c r="G696">
        <v>78653</v>
      </c>
      <c r="H696" t="str">
        <f>LEFT(Table1[[#This Row],[destination_postal_code]],5)</f>
        <v>78653</v>
      </c>
      <c r="I696">
        <f>LEN(Table1[[#This Row],[destination_postal_code_short]])</f>
        <v>5</v>
      </c>
      <c r="J696" t="str">
        <f>_xlfn.XLOOKUP(Table1[[#This Row],[destination_postal_code_short]],Table3[Shipping postal code short],Table3[Shipping city],,0)</f>
        <v>Manor</v>
      </c>
      <c r="K696" t="str">
        <f>_xlfn.XLOOKUP(Table1[[#This Row],[destination_postal_code_short]],Table3[Shipping postal code short],Table3[Shipping region],,0)</f>
        <v>Texas</v>
      </c>
      <c r="L696">
        <v>0</v>
      </c>
      <c r="M696">
        <v>1.1100000000000001</v>
      </c>
      <c r="N696">
        <v>2.84</v>
      </c>
    </row>
    <row r="697" spans="1:14" x14ac:dyDescent="0.2">
      <c r="A697" s="1">
        <v>43926</v>
      </c>
      <c r="B697" t="s">
        <v>734</v>
      </c>
      <c r="C697" t="s">
        <v>11</v>
      </c>
      <c r="D697" t="s">
        <v>11</v>
      </c>
      <c r="E697" t="s">
        <v>12</v>
      </c>
      <c r="F697" t="s">
        <v>24</v>
      </c>
      <c r="G697" s="2" t="s">
        <v>735</v>
      </c>
      <c r="H697" s="2" t="str">
        <f>LEFT(Table1[[#This Row],[destination_postal_code]],5)</f>
        <v>03060</v>
      </c>
      <c r="I697" s="2">
        <f>LEN(Table1[[#This Row],[destination_postal_code_short]])</f>
        <v>5</v>
      </c>
      <c r="J697" s="2" t="str">
        <f>_xlfn.XLOOKUP(Table1[[#This Row],[destination_postal_code_short]],Table3[Shipping postal code short],Table3[Shipping city],,0)</f>
        <v>Nashua</v>
      </c>
      <c r="K697" s="2" t="str">
        <f>_xlfn.XLOOKUP(Table1[[#This Row],[destination_postal_code_short]],Table3[Shipping postal code short],Table3[Shipping region],,0)</f>
        <v>New Hampshire</v>
      </c>
      <c r="L697">
        <v>0</v>
      </c>
      <c r="M697">
        <v>3.71</v>
      </c>
      <c r="N697">
        <v>11.19</v>
      </c>
    </row>
    <row r="698" spans="1:14" x14ac:dyDescent="0.2">
      <c r="A698" s="1">
        <v>43927</v>
      </c>
      <c r="B698" t="s">
        <v>744</v>
      </c>
      <c r="C698" t="s">
        <v>11</v>
      </c>
      <c r="D698" t="s">
        <v>11</v>
      </c>
      <c r="E698" t="s">
        <v>12</v>
      </c>
      <c r="F698" t="s">
        <v>16</v>
      </c>
      <c r="G698">
        <v>29486</v>
      </c>
      <c r="H698" t="str">
        <f>LEFT(Table1[[#This Row],[destination_postal_code]],5)</f>
        <v>29486</v>
      </c>
      <c r="I698">
        <f>LEN(Table1[[#This Row],[destination_postal_code_short]])</f>
        <v>5</v>
      </c>
      <c r="J698" t="str">
        <f>_xlfn.XLOOKUP(Table1[[#This Row],[destination_postal_code_short]],Table3[Shipping postal code short],Table3[Shipping city],,0)</f>
        <v>Summerville</v>
      </c>
      <c r="K698" t="str">
        <f>_xlfn.XLOOKUP(Table1[[#This Row],[destination_postal_code_short]],Table3[Shipping postal code short],Table3[Shipping region],,0)</f>
        <v>South Carolina</v>
      </c>
      <c r="L698">
        <v>0</v>
      </c>
      <c r="M698">
        <v>1.33</v>
      </c>
      <c r="N698">
        <v>4.32</v>
      </c>
    </row>
    <row r="699" spans="1:14" x14ac:dyDescent="0.2">
      <c r="A699" s="1">
        <v>43927</v>
      </c>
      <c r="B699" t="s">
        <v>745</v>
      </c>
      <c r="C699" t="s">
        <v>11</v>
      </c>
      <c r="D699" t="s">
        <v>11</v>
      </c>
      <c r="E699" t="s">
        <v>12</v>
      </c>
      <c r="F699" t="s">
        <v>16</v>
      </c>
      <c r="G699">
        <v>29486</v>
      </c>
      <c r="H699" t="str">
        <f>LEFT(Table1[[#This Row],[destination_postal_code]],5)</f>
        <v>29486</v>
      </c>
      <c r="I699">
        <f>LEN(Table1[[#This Row],[destination_postal_code_short]])</f>
        <v>5</v>
      </c>
      <c r="J699" t="str">
        <f>_xlfn.XLOOKUP(Table1[[#This Row],[destination_postal_code_short]],Table3[Shipping postal code short],Table3[Shipping city],,0)</f>
        <v>Summerville</v>
      </c>
      <c r="K699" t="str">
        <f>_xlfn.XLOOKUP(Table1[[#This Row],[destination_postal_code_short]],Table3[Shipping postal code short],Table3[Shipping region],,0)</f>
        <v>South Carolina</v>
      </c>
      <c r="L699">
        <v>0</v>
      </c>
      <c r="M699">
        <v>3.31</v>
      </c>
      <c r="N699">
        <v>5.54</v>
      </c>
    </row>
    <row r="700" spans="1:14" x14ac:dyDescent="0.2">
      <c r="A700" s="1">
        <v>43927</v>
      </c>
      <c r="B700" t="s">
        <v>743</v>
      </c>
      <c r="C700" t="s">
        <v>11</v>
      </c>
      <c r="D700" t="s">
        <v>11</v>
      </c>
      <c r="E700" t="s">
        <v>12</v>
      </c>
      <c r="F700" t="s">
        <v>16</v>
      </c>
      <c r="G700">
        <v>29472</v>
      </c>
      <c r="H700" t="str">
        <f>LEFT(Table1[[#This Row],[destination_postal_code]],5)</f>
        <v>29472</v>
      </c>
      <c r="I700">
        <f>LEN(Table1[[#This Row],[destination_postal_code_short]])</f>
        <v>5</v>
      </c>
      <c r="J700" t="str">
        <f>_xlfn.XLOOKUP(Table1[[#This Row],[destination_postal_code_short]],Table3[Shipping postal code short],Table3[Shipping city],,0)</f>
        <v>Ridgeville</v>
      </c>
      <c r="K700" t="str">
        <f>_xlfn.XLOOKUP(Table1[[#This Row],[destination_postal_code_short]],Table3[Shipping postal code short],Table3[Shipping region],,0)</f>
        <v>South Carolina</v>
      </c>
      <c r="L700">
        <v>0</v>
      </c>
      <c r="M700">
        <v>1.33</v>
      </c>
      <c r="N700">
        <v>4.32</v>
      </c>
    </row>
    <row r="701" spans="1:14" x14ac:dyDescent="0.2">
      <c r="A701" s="1">
        <v>43927</v>
      </c>
      <c r="B701" t="s">
        <v>747</v>
      </c>
      <c r="C701" t="s">
        <v>11</v>
      </c>
      <c r="D701" t="s">
        <v>11</v>
      </c>
      <c r="E701" t="s">
        <v>12</v>
      </c>
      <c r="F701" t="s">
        <v>16</v>
      </c>
      <c r="G701">
        <v>84120</v>
      </c>
      <c r="H701" t="str">
        <f>LEFT(Table1[[#This Row],[destination_postal_code]],5)</f>
        <v>84120</v>
      </c>
      <c r="I701">
        <f>LEN(Table1[[#This Row],[destination_postal_code_short]])</f>
        <v>5</v>
      </c>
      <c r="J701" t="str">
        <f>_xlfn.XLOOKUP(Table1[[#This Row],[destination_postal_code_short]],Table3[Shipping postal code short],Table3[Shipping city],,0)</f>
        <v>West Valley City</v>
      </c>
      <c r="K701" t="str">
        <f>_xlfn.XLOOKUP(Table1[[#This Row],[destination_postal_code_short]],Table3[Shipping postal code short],Table3[Shipping region],,0)</f>
        <v>Utah</v>
      </c>
      <c r="L701">
        <v>0</v>
      </c>
      <c r="M701">
        <v>1.06</v>
      </c>
      <c r="N701">
        <v>2.74</v>
      </c>
    </row>
    <row r="702" spans="1:14" x14ac:dyDescent="0.2">
      <c r="A702" s="1">
        <v>43927</v>
      </c>
      <c r="B702" t="s">
        <v>746</v>
      </c>
      <c r="C702" t="s">
        <v>11</v>
      </c>
      <c r="D702" t="s">
        <v>11</v>
      </c>
      <c r="E702" t="s">
        <v>12</v>
      </c>
      <c r="F702" t="s">
        <v>16</v>
      </c>
      <c r="G702">
        <v>68506</v>
      </c>
      <c r="H702" t="str">
        <f>LEFT(Table1[[#This Row],[destination_postal_code]],5)</f>
        <v>68506</v>
      </c>
      <c r="I702">
        <f>LEN(Table1[[#This Row],[destination_postal_code_short]])</f>
        <v>5</v>
      </c>
      <c r="J702" t="str">
        <f>_xlfn.XLOOKUP(Table1[[#This Row],[destination_postal_code_short]],Table3[Shipping postal code short],Table3[Shipping city],,0)</f>
        <v>Lincoln</v>
      </c>
      <c r="K702" t="str">
        <f>_xlfn.XLOOKUP(Table1[[#This Row],[destination_postal_code_short]],Table3[Shipping postal code short],Table3[Shipping region],,0)</f>
        <v>Nebraska</v>
      </c>
      <c r="L702">
        <v>0</v>
      </c>
      <c r="M702">
        <v>1.44</v>
      </c>
      <c r="N702">
        <v>3.31</v>
      </c>
    </row>
    <row r="703" spans="1:14" x14ac:dyDescent="0.2">
      <c r="A703" s="1">
        <v>43928</v>
      </c>
      <c r="B703" t="s">
        <v>749</v>
      </c>
      <c r="C703" t="s">
        <v>11</v>
      </c>
      <c r="D703" t="s">
        <v>11</v>
      </c>
      <c r="E703" t="s">
        <v>12</v>
      </c>
      <c r="F703" t="s">
        <v>16</v>
      </c>
      <c r="G703">
        <v>91605</v>
      </c>
      <c r="H703" t="str">
        <f>LEFT(Table1[[#This Row],[destination_postal_code]],5)</f>
        <v>91605</v>
      </c>
      <c r="I703">
        <f>LEN(Table1[[#This Row],[destination_postal_code_short]])</f>
        <v>5</v>
      </c>
      <c r="J703" t="str">
        <f>_xlfn.XLOOKUP(Table1[[#This Row],[destination_postal_code_short]],Table3[Shipping postal code short],Table3[Shipping city],,0)</f>
        <v>North Hollywood</v>
      </c>
      <c r="K703" t="str">
        <f>_xlfn.XLOOKUP(Table1[[#This Row],[destination_postal_code_short]],Table3[Shipping postal code short],Table3[Shipping region],,0)</f>
        <v>California</v>
      </c>
      <c r="L703">
        <v>0</v>
      </c>
      <c r="M703">
        <v>1.45</v>
      </c>
      <c r="N703">
        <v>3.25</v>
      </c>
    </row>
    <row r="704" spans="1:14" x14ac:dyDescent="0.2">
      <c r="A704" s="1">
        <v>43928</v>
      </c>
      <c r="B704" t="s">
        <v>751</v>
      </c>
      <c r="C704" t="s">
        <v>11</v>
      </c>
      <c r="D704" t="s">
        <v>11</v>
      </c>
      <c r="E704" t="s">
        <v>12</v>
      </c>
      <c r="F704" t="s">
        <v>16</v>
      </c>
      <c r="G704">
        <v>95023</v>
      </c>
      <c r="H704" t="str">
        <f>LEFT(Table1[[#This Row],[destination_postal_code]],5)</f>
        <v>95023</v>
      </c>
      <c r="I704">
        <f>LEN(Table1[[#This Row],[destination_postal_code_short]])</f>
        <v>5</v>
      </c>
      <c r="J704" t="str">
        <f>_xlfn.XLOOKUP(Table1[[#This Row],[destination_postal_code_short]],Table3[Shipping postal code short],Table3[Shipping city],,0)</f>
        <v>Hollister</v>
      </c>
      <c r="K704" t="str">
        <f>_xlfn.XLOOKUP(Table1[[#This Row],[destination_postal_code_short]],Table3[Shipping postal code short],Table3[Shipping region],,0)</f>
        <v>California</v>
      </c>
      <c r="L704">
        <v>0</v>
      </c>
      <c r="M704">
        <v>1.1100000000000001</v>
      </c>
      <c r="N704">
        <v>2.84</v>
      </c>
    </row>
    <row r="705" spans="1:14" x14ac:dyDescent="0.2">
      <c r="A705" s="1">
        <v>43928</v>
      </c>
      <c r="B705" t="s">
        <v>750</v>
      </c>
      <c r="C705" t="s">
        <v>11</v>
      </c>
      <c r="D705" t="s">
        <v>11</v>
      </c>
      <c r="E705" t="s">
        <v>12</v>
      </c>
      <c r="F705" t="s">
        <v>16</v>
      </c>
      <c r="G705">
        <v>68506</v>
      </c>
      <c r="H705" t="str">
        <f>LEFT(Table1[[#This Row],[destination_postal_code]],5)</f>
        <v>68506</v>
      </c>
      <c r="I705">
        <f>LEN(Table1[[#This Row],[destination_postal_code_short]])</f>
        <v>5</v>
      </c>
      <c r="J705" t="str">
        <f>_xlfn.XLOOKUP(Table1[[#This Row],[destination_postal_code_short]],Table3[Shipping postal code short],Table3[Shipping city],,0)</f>
        <v>Lincoln</v>
      </c>
      <c r="K705" t="str">
        <f>_xlfn.XLOOKUP(Table1[[#This Row],[destination_postal_code_short]],Table3[Shipping postal code short],Table3[Shipping region],,0)</f>
        <v>Nebraska</v>
      </c>
      <c r="L705">
        <v>0</v>
      </c>
      <c r="M705">
        <v>1.44</v>
      </c>
      <c r="N705">
        <v>3.31</v>
      </c>
    </row>
    <row r="706" spans="1:14" x14ac:dyDescent="0.2">
      <c r="A706" s="1">
        <v>43928</v>
      </c>
      <c r="B706" t="s">
        <v>748</v>
      </c>
      <c r="C706" t="s">
        <v>11</v>
      </c>
      <c r="D706" t="s">
        <v>11</v>
      </c>
      <c r="E706" t="s">
        <v>12</v>
      </c>
      <c r="F706" t="s">
        <v>16</v>
      </c>
      <c r="G706">
        <v>80120</v>
      </c>
      <c r="H706" t="str">
        <f>LEFT(Table1[[#This Row],[destination_postal_code]],5)</f>
        <v>80120</v>
      </c>
      <c r="I706">
        <f>LEN(Table1[[#This Row],[destination_postal_code_short]])</f>
        <v>5</v>
      </c>
      <c r="J706" t="str">
        <f>_xlfn.XLOOKUP(Table1[[#This Row],[destination_postal_code_short]],Table3[Shipping postal code short],Table3[Shipping city],,0)</f>
        <v>Littleton</v>
      </c>
      <c r="K706" t="str">
        <f>_xlfn.XLOOKUP(Table1[[#This Row],[destination_postal_code_short]],Table3[Shipping postal code short],Table3[Shipping region],,0)</f>
        <v>Colorado</v>
      </c>
      <c r="L706">
        <v>0</v>
      </c>
      <c r="M706">
        <v>1.1200000000000001</v>
      </c>
      <c r="N706">
        <v>2.78</v>
      </c>
    </row>
    <row r="707" spans="1:14" x14ac:dyDescent="0.2">
      <c r="A707" s="1">
        <v>43931</v>
      </c>
      <c r="B707" t="s">
        <v>754</v>
      </c>
      <c r="C707" t="s">
        <v>11</v>
      </c>
      <c r="D707" t="s">
        <v>11</v>
      </c>
      <c r="E707" t="s">
        <v>12</v>
      </c>
      <c r="F707" t="s">
        <v>24</v>
      </c>
      <c r="G707">
        <v>14620</v>
      </c>
      <c r="H707" t="str">
        <f>LEFT(Table1[[#This Row],[destination_postal_code]],5)</f>
        <v>14620</v>
      </c>
      <c r="I707">
        <f>LEN(Table1[[#This Row],[destination_postal_code_short]])</f>
        <v>5</v>
      </c>
      <c r="J707" t="str">
        <f>_xlfn.XLOOKUP(Table1[[#This Row],[destination_postal_code_short]],Table3[Shipping postal code short],Table3[Shipping city],,0)</f>
        <v>Rochester</v>
      </c>
      <c r="K707" t="str">
        <f>_xlfn.XLOOKUP(Table1[[#This Row],[destination_postal_code_short]],Table3[Shipping postal code short],Table3[Shipping region],,0)</f>
        <v>New York</v>
      </c>
      <c r="L707">
        <v>0</v>
      </c>
      <c r="M707">
        <v>3.11</v>
      </c>
      <c r="N707">
        <v>10.54</v>
      </c>
    </row>
    <row r="708" spans="1:14" x14ac:dyDescent="0.2">
      <c r="A708" s="1">
        <v>43931</v>
      </c>
      <c r="B708" t="s">
        <v>752</v>
      </c>
      <c r="C708" t="s">
        <v>11</v>
      </c>
      <c r="D708" t="s">
        <v>11</v>
      </c>
      <c r="E708" t="s">
        <v>12</v>
      </c>
      <c r="F708" t="s">
        <v>24</v>
      </c>
      <c r="G708">
        <v>29485</v>
      </c>
      <c r="H708" t="str">
        <f>LEFT(Table1[[#This Row],[destination_postal_code]],5)</f>
        <v>29485</v>
      </c>
      <c r="I708">
        <f>LEN(Table1[[#This Row],[destination_postal_code_short]])</f>
        <v>5</v>
      </c>
      <c r="J708" t="str">
        <f>_xlfn.XLOOKUP(Table1[[#This Row],[destination_postal_code_short]],Table3[Shipping postal code short],Table3[Shipping city],,0)</f>
        <v>Summerville</v>
      </c>
      <c r="K708" t="str">
        <f>_xlfn.XLOOKUP(Table1[[#This Row],[destination_postal_code_short]],Table3[Shipping postal code short],Table3[Shipping region],,0)</f>
        <v>South Carolina</v>
      </c>
      <c r="L708">
        <v>0</v>
      </c>
      <c r="M708">
        <v>4.74</v>
      </c>
      <c r="N708">
        <v>16.059999999999999</v>
      </c>
    </row>
    <row r="709" spans="1:14" x14ac:dyDescent="0.2">
      <c r="A709" s="1">
        <v>43931</v>
      </c>
      <c r="B709" t="s">
        <v>753</v>
      </c>
      <c r="C709" t="s">
        <v>11</v>
      </c>
      <c r="D709" t="s">
        <v>11</v>
      </c>
      <c r="E709" t="s">
        <v>12</v>
      </c>
      <c r="F709" t="s">
        <v>16</v>
      </c>
      <c r="G709">
        <v>84660</v>
      </c>
      <c r="H709" t="str">
        <f>LEFT(Table1[[#This Row],[destination_postal_code]],5)</f>
        <v>84660</v>
      </c>
      <c r="I709">
        <f>LEN(Table1[[#This Row],[destination_postal_code_short]])</f>
        <v>5</v>
      </c>
      <c r="J709" t="str">
        <f>_xlfn.XLOOKUP(Table1[[#This Row],[destination_postal_code_short]],Table3[Shipping postal code short],Table3[Shipping city],,0)</f>
        <v>Spanish Fork</v>
      </c>
      <c r="K709" t="str">
        <f>_xlfn.XLOOKUP(Table1[[#This Row],[destination_postal_code_short]],Table3[Shipping postal code short],Table3[Shipping region],,0)</f>
        <v>Utah</v>
      </c>
      <c r="L709">
        <v>0</v>
      </c>
      <c r="M709">
        <v>1.39</v>
      </c>
      <c r="N709">
        <v>3.21</v>
      </c>
    </row>
    <row r="710" spans="1:14" x14ac:dyDescent="0.2">
      <c r="A710" s="1">
        <v>43931</v>
      </c>
      <c r="B710" t="s">
        <v>755</v>
      </c>
      <c r="C710" t="s">
        <v>11</v>
      </c>
      <c r="D710" t="s">
        <v>11</v>
      </c>
      <c r="E710" t="s">
        <v>12</v>
      </c>
      <c r="F710" t="s">
        <v>24</v>
      </c>
      <c r="G710">
        <v>78653</v>
      </c>
      <c r="H710" t="str">
        <f>LEFT(Table1[[#This Row],[destination_postal_code]],5)</f>
        <v>78653</v>
      </c>
      <c r="I710">
        <f>LEN(Table1[[#This Row],[destination_postal_code_short]])</f>
        <v>5</v>
      </c>
      <c r="J710" t="str">
        <f>_xlfn.XLOOKUP(Table1[[#This Row],[destination_postal_code_short]],Table3[Shipping postal code short],Table3[Shipping city],,0)</f>
        <v>Manor</v>
      </c>
      <c r="K710" t="str">
        <f>_xlfn.XLOOKUP(Table1[[#This Row],[destination_postal_code_short]],Table3[Shipping postal code short],Table3[Shipping region],,0)</f>
        <v>Texas</v>
      </c>
      <c r="L710">
        <v>0</v>
      </c>
      <c r="M710">
        <v>2.14</v>
      </c>
      <c r="N710">
        <v>8.76</v>
      </c>
    </row>
    <row r="711" spans="1:14" x14ac:dyDescent="0.2">
      <c r="A711" s="1">
        <v>43932</v>
      </c>
      <c r="B711" t="s">
        <v>756</v>
      </c>
      <c r="C711" t="s">
        <v>11</v>
      </c>
      <c r="D711" t="s">
        <v>11</v>
      </c>
      <c r="E711" t="s">
        <v>12</v>
      </c>
      <c r="F711" t="s">
        <v>16</v>
      </c>
      <c r="G711">
        <v>96732</v>
      </c>
      <c r="H711" t="str">
        <f>LEFT(Table1[[#This Row],[destination_postal_code]],5)</f>
        <v>96732</v>
      </c>
      <c r="I711">
        <f>LEN(Table1[[#This Row],[destination_postal_code_short]])</f>
        <v>5</v>
      </c>
      <c r="J711" t="str">
        <f>_xlfn.XLOOKUP(Table1[[#This Row],[destination_postal_code_short]],Table3[Shipping postal code short],Table3[Shipping city],,0)</f>
        <v>Kahului</v>
      </c>
      <c r="K711" t="str">
        <f>_xlfn.XLOOKUP(Table1[[#This Row],[destination_postal_code_short]],Table3[Shipping postal code short],Table3[Shipping region],,0)</f>
        <v>Hawaii</v>
      </c>
      <c r="L711">
        <v>0</v>
      </c>
      <c r="M711">
        <v>1.33</v>
      </c>
      <c r="N711">
        <v>3.67</v>
      </c>
    </row>
    <row r="712" spans="1:14" x14ac:dyDescent="0.2">
      <c r="A712" s="1">
        <v>43933</v>
      </c>
      <c r="B712" t="s">
        <v>759</v>
      </c>
      <c r="C712" t="s">
        <v>11</v>
      </c>
      <c r="D712" t="s">
        <v>11</v>
      </c>
      <c r="E712" t="s">
        <v>12</v>
      </c>
      <c r="F712" t="s">
        <v>16</v>
      </c>
      <c r="G712">
        <v>33415</v>
      </c>
      <c r="H712" t="str">
        <f>LEFT(Table1[[#This Row],[destination_postal_code]],5)</f>
        <v>33415</v>
      </c>
      <c r="I712">
        <f>LEN(Table1[[#This Row],[destination_postal_code_short]])</f>
        <v>5</v>
      </c>
      <c r="J712" t="str">
        <f>_xlfn.XLOOKUP(Table1[[#This Row],[destination_postal_code_short]],Table3[Shipping postal code short],Table3[Shipping city],,0)</f>
        <v>West Palm Beach</v>
      </c>
      <c r="K712" t="str">
        <f>_xlfn.XLOOKUP(Table1[[#This Row],[destination_postal_code_short]],Table3[Shipping postal code short],Table3[Shipping region],,0)</f>
        <v>Florida</v>
      </c>
      <c r="L712">
        <v>0</v>
      </c>
      <c r="M712">
        <v>1.33</v>
      </c>
      <c r="N712">
        <v>3.67</v>
      </c>
    </row>
    <row r="713" spans="1:14" x14ac:dyDescent="0.2">
      <c r="A713" s="1">
        <v>43933</v>
      </c>
      <c r="B713" t="s">
        <v>757</v>
      </c>
      <c r="C713" t="s">
        <v>11</v>
      </c>
      <c r="D713" t="s">
        <v>11</v>
      </c>
      <c r="E713" t="s">
        <v>12</v>
      </c>
      <c r="F713" t="s">
        <v>24</v>
      </c>
      <c r="G713">
        <v>26554</v>
      </c>
      <c r="H713" t="str">
        <f>LEFT(Table1[[#This Row],[destination_postal_code]],5)</f>
        <v>26554</v>
      </c>
      <c r="I713">
        <f>LEN(Table1[[#This Row],[destination_postal_code_short]])</f>
        <v>5</v>
      </c>
      <c r="J713" t="str">
        <f>_xlfn.XLOOKUP(Table1[[#This Row],[destination_postal_code_short]],Table3[Shipping postal code short],Table3[Shipping city],,0)</f>
        <v>Fairmont</v>
      </c>
      <c r="K713" t="str">
        <f>_xlfn.XLOOKUP(Table1[[#This Row],[destination_postal_code_short]],Table3[Shipping postal code short],Table3[Shipping region],,0)</f>
        <v>West Virginia</v>
      </c>
      <c r="L713">
        <v>0</v>
      </c>
      <c r="M713">
        <v>3.11</v>
      </c>
      <c r="N713">
        <v>10.54</v>
      </c>
    </row>
    <row r="714" spans="1:14" x14ac:dyDescent="0.2">
      <c r="A714" s="1">
        <v>43933</v>
      </c>
      <c r="B714" t="s">
        <v>763</v>
      </c>
      <c r="C714" t="s">
        <v>11</v>
      </c>
      <c r="D714" t="s">
        <v>11</v>
      </c>
      <c r="E714" t="s">
        <v>12</v>
      </c>
      <c r="F714" t="s">
        <v>16</v>
      </c>
      <c r="G714">
        <v>45439</v>
      </c>
      <c r="H714" t="str">
        <f>LEFT(Table1[[#This Row],[destination_postal_code]],5)</f>
        <v>45439</v>
      </c>
      <c r="I714">
        <f>LEN(Table1[[#This Row],[destination_postal_code_short]])</f>
        <v>5</v>
      </c>
      <c r="J714" t="str">
        <f>_xlfn.XLOOKUP(Table1[[#This Row],[destination_postal_code_short]],Table3[Shipping postal code short],Table3[Shipping city],,0)</f>
        <v>Dayton</v>
      </c>
      <c r="K714" t="str">
        <f>_xlfn.XLOOKUP(Table1[[#This Row],[destination_postal_code_short]],Table3[Shipping postal code short],Table3[Shipping region],,0)</f>
        <v>Ohio</v>
      </c>
      <c r="L714">
        <v>0</v>
      </c>
      <c r="M714">
        <v>3.05</v>
      </c>
      <c r="N714">
        <v>5.4</v>
      </c>
    </row>
    <row r="715" spans="1:14" x14ac:dyDescent="0.2">
      <c r="A715" s="1">
        <v>43933</v>
      </c>
      <c r="B715" t="s">
        <v>758</v>
      </c>
      <c r="C715" t="s">
        <v>11</v>
      </c>
      <c r="D715" t="s">
        <v>11</v>
      </c>
      <c r="E715" t="s">
        <v>12</v>
      </c>
      <c r="F715" t="s">
        <v>24</v>
      </c>
      <c r="G715">
        <v>84015</v>
      </c>
      <c r="H715" t="str">
        <f>LEFT(Table1[[#This Row],[destination_postal_code]],5)</f>
        <v>84015</v>
      </c>
      <c r="I715">
        <f>LEN(Table1[[#This Row],[destination_postal_code_short]])</f>
        <v>5</v>
      </c>
      <c r="J715" t="str">
        <f>_xlfn.XLOOKUP(Table1[[#This Row],[destination_postal_code_short]],Table3[Shipping postal code short],Table3[Shipping city],,0)</f>
        <v>Clinton</v>
      </c>
      <c r="K715" t="str">
        <f>_xlfn.XLOOKUP(Table1[[#This Row],[destination_postal_code_short]],Table3[Shipping postal code short],Table3[Shipping region],,0)</f>
        <v>Utah</v>
      </c>
      <c r="L715">
        <v>0</v>
      </c>
      <c r="M715">
        <v>0.61</v>
      </c>
      <c r="N715">
        <v>7.64</v>
      </c>
    </row>
    <row r="716" spans="1:14" x14ac:dyDescent="0.2">
      <c r="A716" s="1">
        <v>43935</v>
      </c>
      <c r="B716" t="s">
        <v>764</v>
      </c>
      <c r="C716" t="s">
        <v>11</v>
      </c>
      <c r="D716" t="s">
        <v>11</v>
      </c>
      <c r="E716" t="s">
        <v>12</v>
      </c>
      <c r="F716" t="s">
        <v>24</v>
      </c>
      <c r="G716">
        <v>45439</v>
      </c>
      <c r="H716" t="str">
        <f>LEFT(Table1[[#This Row],[destination_postal_code]],5)</f>
        <v>45439</v>
      </c>
      <c r="I716">
        <f>LEN(Table1[[#This Row],[destination_postal_code_short]])</f>
        <v>5</v>
      </c>
      <c r="J716" t="str">
        <f>_xlfn.XLOOKUP(Table1[[#This Row],[destination_postal_code_short]],Table3[Shipping postal code short],Table3[Shipping city],,0)</f>
        <v>Dayton</v>
      </c>
      <c r="K716" t="str">
        <f>_xlfn.XLOOKUP(Table1[[#This Row],[destination_postal_code_short]],Table3[Shipping postal code short],Table3[Shipping region],,0)</f>
        <v>Ohio</v>
      </c>
      <c r="L716">
        <v>0</v>
      </c>
      <c r="M716">
        <v>1.76</v>
      </c>
      <c r="N716">
        <v>9.99</v>
      </c>
    </row>
    <row r="717" spans="1:14" x14ac:dyDescent="0.2">
      <c r="A717" s="1">
        <v>43937</v>
      </c>
      <c r="B717" t="s">
        <v>766</v>
      </c>
      <c r="C717" t="s">
        <v>11</v>
      </c>
      <c r="D717" t="s">
        <v>11</v>
      </c>
      <c r="E717" t="s">
        <v>12</v>
      </c>
      <c r="F717" t="s">
        <v>16</v>
      </c>
      <c r="G717">
        <v>33415</v>
      </c>
      <c r="H717" t="str">
        <f>LEFT(Table1[[#This Row],[destination_postal_code]],5)</f>
        <v>33415</v>
      </c>
      <c r="I717">
        <f>LEN(Table1[[#This Row],[destination_postal_code_short]])</f>
        <v>5</v>
      </c>
      <c r="J717" t="str">
        <f>_xlfn.XLOOKUP(Table1[[#This Row],[destination_postal_code_short]],Table3[Shipping postal code short],Table3[Shipping city],,0)</f>
        <v>West Palm Beach</v>
      </c>
      <c r="K717" t="str">
        <f>_xlfn.XLOOKUP(Table1[[#This Row],[destination_postal_code_short]],Table3[Shipping postal code short],Table3[Shipping region],,0)</f>
        <v>Florida</v>
      </c>
      <c r="L717">
        <v>0</v>
      </c>
      <c r="M717">
        <v>3.9</v>
      </c>
      <c r="N717">
        <v>5.7</v>
      </c>
    </row>
    <row r="718" spans="1:14" x14ac:dyDescent="0.2">
      <c r="A718" s="1">
        <v>43937</v>
      </c>
      <c r="B718" t="s">
        <v>765</v>
      </c>
      <c r="C718" t="s">
        <v>11</v>
      </c>
      <c r="D718" t="s">
        <v>11</v>
      </c>
      <c r="E718" t="s">
        <v>12</v>
      </c>
      <c r="F718" t="s">
        <v>24</v>
      </c>
      <c r="G718">
        <v>29485</v>
      </c>
      <c r="H718" t="str">
        <f>LEFT(Table1[[#This Row],[destination_postal_code]],5)</f>
        <v>29485</v>
      </c>
      <c r="I718">
        <f>LEN(Table1[[#This Row],[destination_postal_code_short]])</f>
        <v>5</v>
      </c>
      <c r="J718" t="str">
        <f>_xlfn.XLOOKUP(Table1[[#This Row],[destination_postal_code_short]],Table3[Shipping postal code short],Table3[Shipping city],,0)</f>
        <v>Summerville</v>
      </c>
      <c r="K718" t="str">
        <f>_xlfn.XLOOKUP(Table1[[#This Row],[destination_postal_code_short]],Table3[Shipping postal code short],Table3[Shipping region],,0)</f>
        <v>South Carolina</v>
      </c>
      <c r="L718">
        <v>0</v>
      </c>
      <c r="M718">
        <v>3.11</v>
      </c>
      <c r="N718">
        <v>10.54</v>
      </c>
    </row>
    <row r="719" spans="1:14" x14ac:dyDescent="0.2">
      <c r="A719" s="1">
        <v>43937</v>
      </c>
      <c r="B719" t="s">
        <v>767</v>
      </c>
      <c r="C719" t="s">
        <v>11</v>
      </c>
      <c r="D719" t="s">
        <v>11</v>
      </c>
      <c r="E719" t="s">
        <v>12</v>
      </c>
      <c r="F719" t="s">
        <v>16</v>
      </c>
      <c r="G719">
        <v>95023</v>
      </c>
      <c r="H719" t="str">
        <f>LEFT(Table1[[#This Row],[destination_postal_code]],5)</f>
        <v>95023</v>
      </c>
      <c r="I719">
        <f>LEN(Table1[[#This Row],[destination_postal_code_short]])</f>
        <v>5</v>
      </c>
      <c r="J719" t="str">
        <f>_xlfn.XLOOKUP(Table1[[#This Row],[destination_postal_code_short]],Table3[Shipping postal code short],Table3[Shipping city],,0)</f>
        <v>Hollister</v>
      </c>
      <c r="K719" t="str">
        <f>_xlfn.XLOOKUP(Table1[[#This Row],[destination_postal_code_short]],Table3[Shipping postal code short],Table3[Shipping region],,0)</f>
        <v>California</v>
      </c>
      <c r="L719">
        <v>0</v>
      </c>
      <c r="M719">
        <v>1.1100000000000001</v>
      </c>
      <c r="N719">
        <v>2.84</v>
      </c>
    </row>
    <row r="720" spans="1:14" x14ac:dyDescent="0.2">
      <c r="A720" s="1">
        <v>43938</v>
      </c>
      <c r="B720" t="s">
        <v>775</v>
      </c>
      <c r="C720" t="s">
        <v>11</v>
      </c>
      <c r="D720" t="s">
        <v>11</v>
      </c>
      <c r="E720" t="s">
        <v>12</v>
      </c>
      <c r="F720" t="s">
        <v>24</v>
      </c>
      <c r="G720">
        <v>73071</v>
      </c>
      <c r="H720" t="str">
        <f>LEFT(Table1[[#This Row],[destination_postal_code]],5)</f>
        <v>73071</v>
      </c>
      <c r="I720">
        <f>LEN(Table1[[#This Row],[destination_postal_code_short]])</f>
        <v>5</v>
      </c>
      <c r="J720" t="str">
        <f>_xlfn.XLOOKUP(Table1[[#This Row],[destination_postal_code_short]],Table3[Shipping postal code short],Table3[Shipping city],,0)</f>
        <v>NORMAN</v>
      </c>
      <c r="K720" t="str">
        <f>_xlfn.XLOOKUP(Table1[[#This Row],[destination_postal_code_short]],Table3[Shipping postal code short],Table3[Shipping region],,0)</f>
        <v>Oklahoma</v>
      </c>
      <c r="L720">
        <v>0</v>
      </c>
      <c r="M720">
        <v>2.14</v>
      </c>
      <c r="N720">
        <v>8.76</v>
      </c>
    </row>
    <row r="721" spans="1:14" x14ac:dyDescent="0.2">
      <c r="A721" s="1">
        <v>43938</v>
      </c>
      <c r="B721" t="s">
        <v>770</v>
      </c>
      <c r="C721" t="s">
        <v>11</v>
      </c>
      <c r="D721" t="s">
        <v>11</v>
      </c>
      <c r="E721" t="s">
        <v>12</v>
      </c>
      <c r="F721" t="s">
        <v>24</v>
      </c>
      <c r="G721">
        <v>94596</v>
      </c>
      <c r="H721" t="str">
        <f>LEFT(Table1[[#This Row],[destination_postal_code]],5)</f>
        <v>94596</v>
      </c>
      <c r="I721">
        <f>LEN(Table1[[#This Row],[destination_postal_code_short]])</f>
        <v>5</v>
      </c>
      <c r="J721" t="str">
        <f>_xlfn.XLOOKUP(Table1[[#This Row],[destination_postal_code_short]],Table3[Shipping postal code short],Table3[Shipping city],,0)</f>
        <v>Walnut Creek</v>
      </c>
      <c r="K721" t="str">
        <f>_xlfn.XLOOKUP(Table1[[#This Row],[destination_postal_code_short]],Table3[Shipping postal code short],Table3[Shipping region],,0)</f>
        <v>California</v>
      </c>
      <c r="L721">
        <v>0</v>
      </c>
      <c r="M721">
        <v>2.14</v>
      </c>
      <c r="N721">
        <v>8.76</v>
      </c>
    </row>
    <row r="722" spans="1:14" x14ac:dyDescent="0.2">
      <c r="A722" s="1">
        <v>43938</v>
      </c>
      <c r="B722" t="s">
        <v>768</v>
      </c>
      <c r="C722" t="s">
        <v>11</v>
      </c>
      <c r="D722" t="s">
        <v>11</v>
      </c>
      <c r="E722" t="s">
        <v>12</v>
      </c>
      <c r="F722" t="s">
        <v>24</v>
      </c>
      <c r="G722">
        <v>14620</v>
      </c>
      <c r="H722" t="str">
        <f>LEFT(Table1[[#This Row],[destination_postal_code]],5)</f>
        <v>14620</v>
      </c>
      <c r="I722">
        <f>LEN(Table1[[#This Row],[destination_postal_code_short]])</f>
        <v>5</v>
      </c>
      <c r="J722" t="str">
        <f>_xlfn.XLOOKUP(Table1[[#This Row],[destination_postal_code_short]],Table3[Shipping postal code short],Table3[Shipping city],,0)</f>
        <v>Rochester</v>
      </c>
      <c r="K722" t="str">
        <f>_xlfn.XLOOKUP(Table1[[#This Row],[destination_postal_code_short]],Table3[Shipping postal code short],Table3[Shipping region],,0)</f>
        <v>New York</v>
      </c>
      <c r="L722">
        <v>0</v>
      </c>
      <c r="M722">
        <v>3.11</v>
      </c>
      <c r="N722">
        <v>10.54</v>
      </c>
    </row>
    <row r="723" spans="1:14" x14ac:dyDescent="0.2">
      <c r="A723" s="1">
        <v>43938</v>
      </c>
      <c r="B723" t="s">
        <v>771</v>
      </c>
      <c r="C723" t="s">
        <v>11</v>
      </c>
      <c r="D723" t="s">
        <v>11</v>
      </c>
      <c r="E723" t="s">
        <v>12</v>
      </c>
      <c r="F723" t="s">
        <v>24</v>
      </c>
      <c r="G723">
        <v>97217</v>
      </c>
      <c r="H723" t="str">
        <f>LEFT(Table1[[#This Row],[destination_postal_code]],5)</f>
        <v>97217</v>
      </c>
      <c r="I723">
        <f>LEN(Table1[[#This Row],[destination_postal_code_short]])</f>
        <v>5</v>
      </c>
      <c r="J723" t="str">
        <f>_xlfn.XLOOKUP(Table1[[#This Row],[destination_postal_code_short]],Table3[Shipping postal code short],Table3[Shipping city],,0)</f>
        <v>Portland</v>
      </c>
      <c r="K723" t="str">
        <f>_xlfn.XLOOKUP(Table1[[#This Row],[destination_postal_code_short]],Table3[Shipping postal code short],Table3[Shipping region],,0)</f>
        <v>Oregon</v>
      </c>
      <c r="L723">
        <v>0</v>
      </c>
      <c r="M723">
        <v>2.14</v>
      </c>
      <c r="N723">
        <v>8.76</v>
      </c>
    </row>
    <row r="724" spans="1:14" x14ac:dyDescent="0.2">
      <c r="A724" s="1">
        <v>43938</v>
      </c>
      <c r="B724" t="s">
        <v>774</v>
      </c>
      <c r="C724" t="s">
        <v>11</v>
      </c>
      <c r="D724" t="s">
        <v>11</v>
      </c>
      <c r="E724" t="s">
        <v>12</v>
      </c>
      <c r="F724" t="s">
        <v>24</v>
      </c>
      <c r="G724">
        <v>29485</v>
      </c>
      <c r="H724" t="str">
        <f>LEFT(Table1[[#This Row],[destination_postal_code]],5)</f>
        <v>29485</v>
      </c>
      <c r="I724">
        <f>LEN(Table1[[#This Row],[destination_postal_code_short]])</f>
        <v>5</v>
      </c>
      <c r="J724" t="str">
        <f>_xlfn.XLOOKUP(Table1[[#This Row],[destination_postal_code_short]],Table3[Shipping postal code short],Table3[Shipping city],,0)</f>
        <v>Summerville</v>
      </c>
      <c r="K724" t="str">
        <f>_xlfn.XLOOKUP(Table1[[#This Row],[destination_postal_code_short]],Table3[Shipping postal code short],Table3[Shipping region],,0)</f>
        <v>South Carolina</v>
      </c>
      <c r="L724">
        <v>0</v>
      </c>
      <c r="M724">
        <v>3.11</v>
      </c>
      <c r="N724">
        <v>10.54</v>
      </c>
    </row>
    <row r="725" spans="1:14" x14ac:dyDescent="0.2">
      <c r="A725" s="1">
        <v>43938</v>
      </c>
      <c r="B725" t="s">
        <v>769</v>
      </c>
      <c r="C725" t="s">
        <v>11</v>
      </c>
      <c r="D725" t="s">
        <v>11</v>
      </c>
      <c r="E725" t="s">
        <v>12</v>
      </c>
      <c r="F725" t="s">
        <v>24</v>
      </c>
      <c r="G725">
        <v>84096</v>
      </c>
      <c r="H725" t="str">
        <f>LEFT(Table1[[#This Row],[destination_postal_code]],5)</f>
        <v>84096</v>
      </c>
      <c r="I725">
        <f>LEN(Table1[[#This Row],[destination_postal_code_short]])</f>
        <v>5</v>
      </c>
      <c r="J725" t="str">
        <f>_xlfn.XLOOKUP(Table1[[#This Row],[destination_postal_code_short]],Table3[Shipping postal code short],Table3[Shipping city],,0)</f>
        <v>Herriman</v>
      </c>
      <c r="K725" t="str">
        <f>_xlfn.XLOOKUP(Table1[[#This Row],[destination_postal_code_short]],Table3[Shipping postal code short],Table3[Shipping region],,0)</f>
        <v>Utah</v>
      </c>
      <c r="L725">
        <v>0</v>
      </c>
      <c r="M725">
        <v>0.61</v>
      </c>
      <c r="N725">
        <v>7.64</v>
      </c>
    </row>
    <row r="726" spans="1:14" x14ac:dyDescent="0.2">
      <c r="A726" s="1">
        <v>43938</v>
      </c>
      <c r="B726" t="s">
        <v>772</v>
      </c>
      <c r="C726" t="s">
        <v>11</v>
      </c>
      <c r="D726" t="s">
        <v>11</v>
      </c>
      <c r="E726" t="s">
        <v>12</v>
      </c>
      <c r="F726" t="s">
        <v>16</v>
      </c>
      <c r="G726">
        <v>31903</v>
      </c>
      <c r="H726" t="str">
        <f>LEFT(Table1[[#This Row],[destination_postal_code]],5)</f>
        <v>31903</v>
      </c>
      <c r="I726">
        <f>LEN(Table1[[#This Row],[destination_postal_code_short]])</f>
        <v>5</v>
      </c>
      <c r="J726" t="str">
        <f>_xlfn.XLOOKUP(Table1[[#This Row],[destination_postal_code_short]],Table3[Shipping postal code short],Table3[Shipping city],,0)</f>
        <v>Columbus</v>
      </c>
      <c r="K726" t="str">
        <f>_xlfn.XLOOKUP(Table1[[#This Row],[destination_postal_code_short]],Table3[Shipping postal code short],Table3[Shipping region],,0)</f>
        <v>Georgia</v>
      </c>
      <c r="L726">
        <v>0</v>
      </c>
      <c r="M726">
        <v>1.38</v>
      </c>
      <c r="N726">
        <v>3.52</v>
      </c>
    </row>
    <row r="727" spans="1:14" x14ac:dyDescent="0.2">
      <c r="A727" s="1">
        <v>43938</v>
      </c>
      <c r="B727" t="s">
        <v>773</v>
      </c>
      <c r="C727" t="s">
        <v>11</v>
      </c>
      <c r="D727" t="s">
        <v>11</v>
      </c>
      <c r="E727" t="s">
        <v>12</v>
      </c>
      <c r="F727" t="s">
        <v>16</v>
      </c>
      <c r="G727">
        <v>60950</v>
      </c>
      <c r="H727" t="str">
        <f>LEFT(Table1[[#This Row],[destination_postal_code]],5)</f>
        <v>60950</v>
      </c>
      <c r="I727">
        <f>LEN(Table1[[#This Row],[destination_postal_code_short]])</f>
        <v>5</v>
      </c>
      <c r="J727" t="str">
        <f>_xlfn.XLOOKUP(Table1[[#This Row],[destination_postal_code_short]],Table3[Shipping postal code short],Table3[Shipping city],,0)</f>
        <v>Manteno</v>
      </c>
      <c r="K727" t="str">
        <f>_xlfn.XLOOKUP(Table1[[#This Row],[destination_postal_code_short]],Table3[Shipping postal code short],Table3[Shipping region],,0)</f>
        <v>Illinois</v>
      </c>
      <c r="L727">
        <v>0</v>
      </c>
      <c r="M727">
        <v>1.41</v>
      </c>
      <c r="N727">
        <v>3.39</v>
      </c>
    </row>
    <row r="728" spans="1:14" x14ac:dyDescent="0.2">
      <c r="A728" s="1">
        <v>43939</v>
      </c>
      <c r="B728" t="s">
        <v>777</v>
      </c>
      <c r="C728" t="s">
        <v>11</v>
      </c>
      <c r="D728" t="s">
        <v>11</v>
      </c>
      <c r="E728" t="s">
        <v>12</v>
      </c>
      <c r="F728" t="s">
        <v>24</v>
      </c>
      <c r="G728">
        <v>75115</v>
      </c>
      <c r="H728" t="str">
        <f>LEFT(Table1[[#This Row],[destination_postal_code]],5)</f>
        <v>75115</v>
      </c>
      <c r="I728">
        <f>LEN(Table1[[#This Row],[destination_postal_code_short]])</f>
        <v>5</v>
      </c>
      <c r="J728" t="str">
        <f>_xlfn.XLOOKUP(Table1[[#This Row],[destination_postal_code_short]],Table3[Shipping postal code short],Table3[Shipping city],,0)</f>
        <v>DeSoto</v>
      </c>
      <c r="K728" t="str">
        <f>_xlfn.XLOOKUP(Table1[[#This Row],[destination_postal_code_short]],Table3[Shipping postal code short],Table3[Shipping region],,0)</f>
        <v>Texas</v>
      </c>
      <c r="L728">
        <v>0</v>
      </c>
      <c r="M728">
        <v>2.14</v>
      </c>
      <c r="N728">
        <v>8.76</v>
      </c>
    </row>
    <row r="729" spans="1:14" x14ac:dyDescent="0.2">
      <c r="A729" s="1">
        <v>43939</v>
      </c>
      <c r="B729" t="s">
        <v>782</v>
      </c>
      <c r="C729" t="s">
        <v>11</v>
      </c>
      <c r="D729" t="s">
        <v>11</v>
      </c>
      <c r="E729" t="s">
        <v>12</v>
      </c>
      <c r="F729" t="s">
        <v>16</v>
      </c>
      <c r="G729">
        <v>91354</v>
      </c>
      <c r="H729" t="str">
        <f>LEFT(Table1[[#This Row],[destination_postal_code]],5)</f>
        <v>91354</v>
      </c>
      <c r="I729">
        <f>LEN(Table1[[#This Row],[destination_postal_code_short]])</f>
        <v>5</v>
      </c>
      <c r="J729" t="str">
        <f>_xlfn.XLOOKUP(Table1[[#This Row],[destination_postal_code_short]],Table3[Shipping postal code short],Table3[Shipping city],,0)</f>
        <v>Valencia</v>
      </c>
      <c r="K729" t="str">
        <f>_xlfn.XLOOKUP(Table1[[#This Row],[destination_postal_code_short]],Table3[Shipping postal code short],Table3[Shipping region],,0)</f>
        <v>California</v>
      </c>
      <c r="L729">
        <v>0</v>
      </c>
      <c r="M729">
        <v>1.45</v>
      </c>
      <c r="N729">
        <v>3.25</v>
      </c>
    </row>
    <row r="730" spans="1:14" x14ac:dyDescent="0.2">
      <c r="A730" s="1">
        <v>43939</v>
      </c>
      <c r="B730" t="s">
        <v>783</v>
      </c>
      <c r="C730" t="s">
        <v>11</v>
      </c>
      <c r="D730" t="s">
        <v>11</v>
      </c>
      <c r="E730" t="s">
        <v>12</v>
      </c>
      <c r="F730" t="s">
        <v>24</v>
      </c>
      <c r="G730">
        <v>91408</v>
      </c>
      <c r="H730" t="str">
        <f>LEFT(Table1[[#This Row],[destination_postal_code]],5)</f>
        <v>91408</v>
      </c>
      <c r="I730">
        <f>LEN(Table1[[#This Row],[destination_postal_code_short]])</f>
        <v>5</v>
      </c>
      <c r="J730" t="str">
        <f>_xlfn.XLOOKUP(Table1[[#This Row],[destination_postal_code_short]],Table3[Shipping postal code short],Table3[Shipping city],,0)</f>
        <v>Van nuys</v>
      </c>
      <c r="K730" t="str">
        <f>_xlfn.XLOOKUP(Table1[[#This Row],[destination_postal_code_short]],Table3[Shipping postal code short],Table3[Shipping region],,0)</f>
        <v>California</v>
      </c>
      <c r="L730">
        <v>0</v>
      </c>
      <c r="M730">
        <v>2.48</v>
      </c>
      <c r="N730">
        <v>9.07</v>
      </c>
    </row>
    <row r="731" spans="1:14" x14ac:dyDescent="0.2">
      <c r="A731" s="1">
        <v>43939</v>
      </c>
      <c r="B731" t="s">
        <v>776</v>
      </c>
      <c r="C731" t="s">
        <v>11</v>
      </c>
      <c r="D731" t="s">
        <v>11</v>
      </c>
      <c r="E731" t="s">
        <v>12</v>
      </c>
      <c r="F731" t="s">
        <v>16</v>
      </c>
      <c r="G731">
        <v>84097</v>
      </c>
      <c r="H731" t="str">
        <f>LEFT(Table1[[#This Row],[destination_postal_code]],5)</f>
        <v>84097</v>
      </c>
      <c r="I731">
        <f>LEN(Table1[[#This Row],[destination_postal_code_short]])</f>
        <v>5</v>
      </c>
      <c r="J731" t="str">
        <f>_xlfn.XLOOKUP(Table1[[#This Row],[destination_postal_code_short]],Table3[Shipping postal code short],Table3[Shipping city],,0)</f>
        <v>Orem</v>
      </c>
      <c r="K731" t="str">
        <f>_xlfn.XLOOKUP(Table1[[#This Row],[destination_postal_code_short]],Table3[Shipping postal code short],Table3[Shipping region],,0)</f>
        <v>Utah</v>
      </c>
      <c r="L731">
        <v>0</v>
      </c>
      <c r="M731">
        <v>2.46</v>
      </c>
      <c r="N731">
        <v>5.04</v>
      </c>
    </row>
    <row r="732" spans="1:14" x14ac:dyDescent="0.2">
      <c r="A732" s="1">
        <v>43939</v>
      </c>
      <c r="B732" t="s">
        <v>780</v>
      </c>
      <c r="C732" t="s">
        <v>11</v>
      </c>
      <c r="D732" t="s">
        <v>11</v>
      </c>
      <c r="E732" t="s">
        <v>12</v>
      </c>
      <c r="F732" t="s">
        <v>16</v>
      </c>
      <c r="G732">
        <v>30126</v>
      </c>
      <c r="H732" t="str">
        <f>LEFT(Table1[[#This Row],[destination_postal_code]],5)</f>
        <v>30126</v>
      </c>
      <c r="I732">
        <f>LEN(Table1[[#This Row],[destination_postal_code_short]])</f>
        <v>5</v>
      </c>
      <c r="J732" t="str">
        <f>_xlfn.XLOOKUP(Table1[[#This Row],[destination_postal_code_short]],Table3[Shipping postal code short],Table3[Shipping city],,0)</f>
        <v>Mableton</v>
      </c>
      <c r="K732" t="str">
        <f>_xlfn.XLOOKUP(Table1[[#This Row],[destination_postal_code_short]],Table3[Shipping postal code short],Table3[Shipping region],,0)</f>
        <v>Georgia</v>
      </c>
      <c r="L732">
        <v>0</v>
      </c>
      <c r="M732">
        <v>1.38</v>
      </c>
      <c r="N732">
        <v>3.52</v>
      </c>
    </row>
    <row r="733" spans="1:14" x14ac:dyDescent="0.2">
      <c r="A733" s="1">
        <v>43939</v>
      </c>
      <c r="B733" t="s">
        <v>779</v>
      </c>
      <c r="C733" t="s">
        <v>11</v>
      </c>
      <c r="D733" t="s">
        <v>11</v>
      </c>
      <c r="E733" t="s">
        <v>12</v>
      </c>
      <c r="F733" t="s">
        <v>16</v>
      </c>
      <c r="G733">
        <v>84010</v>
      </c>
      <c r="H733" t="str">
        <f>LEFT(Table1[[#This Row],[destination_postal_code]],5)</f>
        <v>84010</v>
      </c>
      <c r="I733">
        <f>LEN(Table1[[#This Row],[destination_postal_code_short]])</f>
        <v>5</v>
      </c>
      <c r="J733" t="str">
        <f>_xlfn.XLOOKUP(Table1[[#This Row],[destination_postal_code_short]],Table3[Shipping postal code short],Table3[Shipping city],,0)</f>
        <v>Bountiful</v>
      </c>
      <c r="K733" t="str">
        <f>_xlfn.XLOOKUP(Table1[[#This Row],[destination_postal_code_short]],Table3[Shipping postal code short],Table3[Shipping region],,0)</f>
        <v>Utah</v>
      </c>
      <c r="L733">
        <v>0</v>
      </c>
      <c r="M733">
        <v>1.39</v>
      </c>
      <c r="N733">
        <v>3.21</v>
      </c>
    </row>
    <row r="734" spans="1:14" x14ac:dyDescent="0.2">
      <c r="A734" s="1">
        <v>43939</v>
      </c>
      <c r="B734" t="s">
        <v>778</v>
      </c>
      <c r="C734" t="s">
        <v>11</v>
      </c>
      <c r="D734" t="s">
        <v>11</v>
      </c>
      <c r="E734" t="s">
        <v>12</v>
      </c>
      <c r="F734" t="s">
        <v>24</v>
      </c>
      <c r="G734">
        <v>84321</v>
      </c>
      <c r="H734" t="str">
        <f>LEFT(Table1[[#This Row],[destination_postal_code]],5)</f>
        <v>84321</v>
      </c>
      <c r="I734">
        <f>LEN(Table1[[#This Row],[destination_postal_code_short]])</f>
        <v>5</v>
      </c>
      <c r="J734" t="str">
        <f>_xlfn.XLOOKUP(Table1[[#This Row],[destination_postal_code_short]],Table3[Shipping postal code short],Table3[Shipping city],,0)</f>
        <v>Logan</v>
      </c>
      <c r="K734" t="str">
        <f>_xlfn.XLOOKUP(Table1[[#This Row],[destination_postal_code_short]],Table3[Shipping postal code short],Table3[Shipping region],,0)</f>
        <v>Utah</v>
      </c>
      <c r="L734">
        <v>0</v>
      </c>
      <c r="M734">
        <v>0.61</v>
      </c>
      <c r="N734">
        <v>7.64</v>
      </c>
    </row>
    <row r="735" spans="1:14" x14ac:dyDescent="0.2">
      <c r="A735" s="1">
        <v>43939</v>
      </c>
      <c r="B735" t="s">
        <v>781</v>
      </c>
      <c r="C735" t="s">
        <v>11</v>
      </c>
      <c r="D735" t="s">
        <v>11</v>
      </c>
      <c r="E735" t="s">
        <v>12</v>
      </c>
      <c r="F735" t="s">
        <v>16</v>
      </c>
      <c r="G735">
        <v>60440</v>
      </c>
      <c r="H735" t="str">
        <f>LEFT(Table1[[#This Row],[destination_postal_code]],5)</f>
        <v>60440</v>
      </c>
      <c r="I735">
        <f>LEN(Table1[[#This Row],[destination_postal_code_short]])</f>
        <v>5</v>
      </c>
      <c r="J735" t="str">
        <f>_xlfn.XLOOKUP(Table1[[#This Row],[destination_postal_code_short]],Table3[Shipping postal code short],Table3[Shipping city],,0)</f>
        <v>Bolingbrook</v>
      </c>
      <c r="K735" t="str">
        <f>_xlfn.XLOOKUP(Table1[[#This Row],[destination_postal_code_short]],Table3[Shipping postal code short],Table3[Shipping region],,0)</f>
        <v>Illinois</v>
      </c>
      <c r="L735">
        <v>0</v>
      </c>
      <c r="M735">
        <v>1.41</v>
      </c>
      <c r="N735">
        <v>3.39</v>
      </c>
    </row>
    <row r="736" spans="1:14" x14ac:dyDescent="0.2">
      <c r="A736" s="1">
        <v>43939</v>
      </c>
      <c r="B736" t="s">
        <v>785</v>
      </c>
      <c r="C736" t="s">
        <v>11</v>
      </c>
      <c r="D736" t="s">
        <v>11</v>
      </c>
      <c r="E736" t="s">
        <v>12</v>
      </c>
      <c r="F736" t="s">
        <v>16</v>
      </c>
      <c r="G736">
        <v>76182</v>
      </c>
      <c r="H736" t="str">
        <f>LEFT(Table1[[#This Row],[destination_postal_code]],5)</f>
        <v>76182</v>
      </c>
      <c r="I736">
        <f>LEN(Table1[[#This Row],[destination_postal_code_short]])</f>
        <v>5</v>
      </c>
      <c r="J736" t="str">
        <f>_xlfn.XLOOKUP(Table1[[#This Row],[destination_postal_code_short]],Table3[Shipping postal code short],Table3[Shipping city],,0)</f>
        <v>North Richland Hills</v>
      </c>
      <c r="K736" t="str">
        <f>_xlfn.XLOOKUP(Table1[[#This Row],[destination_postal_code_short]],Table3[Shipping postal code short],Table3[Shipping region],,0)</f>
        <v>Texas</v>
      </c>
      <c r="L736">
        <v>0</v>
      </c>
      <c r="M736">
        <v>1.44</v>
      </c>
      <c r="N736">
        <v>3.31</v>
      </c>
    </row>
    <row r="737" spans="1:14" x14ac:dyDescent="0.2">
      <c r="A737" s="1">
        <v>43939</v>
      </c>
      <c r="B737" t="s">
        <v>784</v>
      </c>
      <c r="C737" t="s">
        <v>11</v>
      </c>
      <c r="D737" t="s">
        <v>11</v>
      </c>
      <c r="E737" t="s">
        <v>12</v>
      </c>
      <c r="F737" t="s">
        <v>16</v>
      </c>
      <c r="G737">
        <v>60505</v>
      </c>
      <c r="H737" t="str">
        <f>LEFT(Table1[[#This Row],[destination_postal_code]],5)</f>
        <v>60505</v>
      </c>
      <c r="I737">
        <f>LEN(Table1[[#This Row],[destination_postal_code_short]])</f>
        <v>5</v>
      </c>
      <c r="J737" t="str">
        <f>_xlfn.XLOOKUP(Table1[[#This Row],[destination_postal_code_short]],Table3[Shipping postal code short],Table3[Shipping city],,0)</f>
        <v>Aurora</v>
      </c>
      <c r="K737" t="str">
        <f>_xlfn.XLOOKUP(Table1[[#This Row],[destination_postal_code_short]],Table3[Shipping postal code short],Table3[Shipping region],,0)</f>
        <v>Illinois</v>
      </c>
      <c r="L737">
        <v>0</v>
      </c>
      <c r="M737">
        <v>1.41</v>
      </c>
      <c r="N737">
        <v>3.39</v>
      </c>
    </row>
    <row r="738" spans="1:14" x14ac:dyDescent="0.2">
      <c r="A738" s="1">
        <v>43941</v>
      </c>
      <c r="B738" t="s">
        <v>786</v>
      </c>
      <c r="C738" t="s">
        <v>11</v>
      </c>
      <c r="D738" t="s">
        <v>11</v>
      </c>
      <c r="E738" t="s">
        <v>12</v>
      </c>
      <c r="F738" t="s">
        <v>16</v>
      </c>
      <c r="G738">
        <v>73099</v>
      </c>
      <c r="H738" t="str">
        <f>LEFT(Table1[[#This Row],[destination_postal_code]],5)</f>
        <v>73099</v>
      </c>
      <c r="I738">
        <f>LEN(Table1[[#This Row],[destination_postal_code_short]])</f>
        <v>5</v>
      </c>
      <c r="J738" t="str">
        <f>_xlfn.XLOOKUP(Table1[[#This Row],[destination_postal_code_short]],Table3[Shipping postal code short],Table3[Shipping city],,0)</f>
        <v>Yukon</v>
      </c>
      <c r="K738" t="str">
        <f>_xlfn.XLOOKUP(Table1[[#This Row],[destination_postal_code_short]],Table3[Shipping postal code short],Table3[Shipping region],,0)</f>
        <v>Oklahoma</v>
      </c>
      <c r="L738">
        <v>0</v>
      </c>
      <c r="M738">
        <v>1.44</v>
      </c>
      <c r="N738">
        <v>3.31</v>
      </c>
    </row>
    <row r="739" spans="1:14" x14ac:dyDescent="0.2">
      <c r="A739" s="1">
        <v>43942</v>
      </c>
      <c r="B739" t="s">
        <v>789</v>
      </c>
      <c r="C739" t="s">
        <v>11</v>
      </c>
      <c r="D739" t="s">
        <v>11</v>
      </c>
      <c r="E739" t="s">
        <v>12</v>
      </c>
      <c r="F739" t="s">
        <v>24</v>
      </c>
      <c r="G739">
        <v>76039</v>
      </c>
      <c r="H739" t="str">
        <f>LEFT(Table1[[#This Row],[destination_postal_code]],5)</f>
        <v>76039</v>
      </c>
      <c r="I739">
        <f>LEN(Table1[[#This Row],[destination_postal_code_short]])</f>
        <v>5</v>
      </c>
      <c r="J739" t="str">
        <f>_xlfn.XLOOKUP(Table1[[#This Row],[destination_postal_code_short]],Table3[Shipping postal code short],Table3[Shipping city],,0)</f>
        <v>Euless</v>
      </c>
      <c r="K739" t="str">
        <f>_xlfn.XLOOKUP(Table1[[#This Row],[destination_postal_code_short]],Table3[Shipping postal code short],Table3[Shipping region],,0)</f>
        <v>Texas</v>
      </c>
      <c r="L739">
        <v>0</v>
      </c>
      <c r="M739">
        <v>2.14</v>
      </c>
      <c r="N739">
        <v>8.76</v>
      </c>
    </row>
    <row r="740" spans="1:14" x14ac:dyDescent="0.2">
      <c r="A740" s="1">
        <v>43942</v>
      </c>
      <c r="B740" t="s">
        <v>788</v>
      </c>
      <c r="C740" t="s">
        <v>11</v>
      </c>
      <c r="D740" t="s">
        <v>11</v>
      </c>
      <c r="E740" t="s">
        <v>12</v>
      </c>
      <c r="F740" t="s">
        <v>16</v>
      </c>
      <c r="G740">
        <v>49505</v>
      </c>
      <c r="H740" t="str">
        <f>LEFT(Table1[[#This Row],[destination_postal_code]],5)</f>
        <v>49505</v>
      </c>
      <c r="I740">
        <f>LEN(Table1[[#This Row],[destination_postal_code_short]])</f>
        <v>5</v>
      </c>
      <c r="J740" t="str">
        <f>_xlfn.XLOOKUP(Table1[[#This Row],[destination_postal_code_short]],Table3[Shipping postal code short],Table3[Shipping city],,0)</f>
        <v>Grand Rapids</v>
      </c>
      <c r="K740" t="str">
        <f>_xlfn.XLOOKUP(Table1[[#This Row],[destination_postal_code_short]],Table3[Shipping postal code short],Table3[Shipping region],,0)</f>
        <v>Michigan</v>
      </c>
      <c r="L740">
        <v>0</v>
      </c>
      <c r="M740">
        <v>1.07</v>
      </c>
      <c r="N740">
        <v>2.93</v>
      </c>
    </row>
    <row r="741" spans="1:14" x14ac:dyDescent="0.2">
      <c r="A741" s="1">
        <v>43942</v>
      </c>
      <c r="B741" t="s">
        <v>787</v>
      </c>
      <c r="C741" t="s">
        <v>11</v>
      </c>
      <c r="D741" t="s">
        <v>11</v>
      </c>
      <c r="E741" t="s">
        <v>12</v>
      </c>
      <c r="F741" t="s">
        <v>24</v>
      </c>
      <c r="G741">
        <v>93940</v>
      </c>
      <c r="H741" t="str">
        <f>LEFT(Table1[[#This Row],[destination_postal_code]],5)</f>
        <v>93940</v>
      </c>
      <c r="I741">
        <f>LEN(Table1[[#This Row],[destination_postal_code_short]])</f>
        <v>5</v>
      </c>
      <c r="J741" t="str">
        <f>_xlfn.XLOOKUP(Table1[[#This Row],[destination_postal_code_short]],Table3[Shipping postal code short],Table3[Shipping city],,0)</f>
        <v xml:space="preserve">Monterey </v>
      </c>
      <c r="K741" t="str">
        <f>_xlfn.XLOOKUP(Table1[[#This Row],[destination_postal_code_short]],Table3[Shipping postal code short],Table3[Shipping region],,0)</f>
        <v>California</v>
      </c>
      <c r="L741">
        <v>0</v>
      </c>
      <c r="M741">
        <v>2.14</v>
      </c>
      <c r="N741">
        <v>8.76</v>
      </c>
    </row>
    <row r="742" spans="1:14" x14ac:dyDescent="0.2">
      <c r="A742" s="1">
        <v>43943</v>
      </c>
      <c r="B742" t="s">
        <v>790</v>
      </c>
      <c r="C742" t="s">
        <v>11</v>
      </c>
      <c r="D742" t="s">
        <v>11</v>
      </c>
      <c r="E742" t="s">
        <v>12</v>
      </c>
      <c r="F742" t="s">
        <v>16</v>
      </c>
      <c r="G742">
        <v>72120</v>
      </c>
      <c r="H742" t="str">
        <f>LEFT(Table1[[#This Row],[destination_postal_code]],5)</f>
        <v>72120</v>
      </c>
      <c r="I742">
        <f>LEN(Table1[[#This Row],[destination_postal_code_short]])</f>
        <v>5</v>
      </c>
      <c r="J742" t="str">
        <f>_xlfn.XLOOKUP(Table1[[#This Row],[destination_postal_code_short]],Table3[Shipping postal code short],Table3[Shipping city],,0)</f>
        <v>Sherwood</v>
      </c>
      <c r="K742" t="str">
        <f>_xlfn.XLOOKUP(Table1[[#This Row],[destination_postal_code_short]],Table3[Shipping postal code short],Table3[Shipping region],,0)</f>
        <v>Arkansas</v>
      </c>
      <c r="L742">
        <v>0</v>
      </c>
      <c r="M742">
        <v>1.32</v>
      </c>
      <c r="N742">
        <v>4.18</v>
      </c>
    </row>
    <row r="743" spans="1:14" x14ac:dyDescent="0.2">
      <c r="A743" s="1">
        <v>43943</v>
      </c>
      <c r="B743" t="s">
        <v>792</v>
      </c>
      <c r="C743" t="s">
        <v>11</v>
      </c>
      <c r="D743" t="s">
        <v>11</v>
      </c>
      <c r="E743" t="s">
        <v>12</v>
      </c>
      <c r="F743" t="s">
        <v>24</v>
      </c>
      <c r="G743">
        <v>33401</v>
      </c>
      <c r="H743" t="str">
        <f>LEFT(Table1[[#This Row],[destination_postal_code]],5)</f>
        <v>33401</v>
      </c>
      <c r="I743">
        <f>LEN(Table1[[#This Row],[destination_postal_code_short]])</f>
        <v>5</v>
      </c>
      <c r="J743" t="str">
        <f>_xlfn.XLOOKUP(Table1[[#This Row],[destination_postal_code_short]],Table3[Shipping postal code short],Table3[Shipping city],,0)</f>
        <v>West Palm Beach</v>
      </c>
      <c r="K743" t="str">
        <f>_xlfn.XLOOKUP(Table1[[#This Row],[destination_postal_code_short]],Table3[Shipping postal code short],Table3[Shipping region],,0)</f>
        <v>Florida</v>
      </c>
      <c r="L743">
        <v>0</v>
      </c>
      <c r="M743">
        <v>3.71</v>
      </c>
      <c r="N743">
        <v>11.19</v>
      </c>
    </row>
    <row r="744" spans="1:14" x14ac:dyDescent="0.2">
      <c r="A744" s="1">
        <v>43943</v>
      </c>
      <c r="B744" t="s">
        <v>791</v>
      </c>
      <c r="C744" t="s">
        <v>11</v>
      </c>
      <c r="D744" t="s">
        <v>11</v>
      </c>
      <c r="E744" t="s">
        <v>12</v>
      </c>
      <c r="F744" t="s">
        <v>16</v>
      </c>
      <c r="G744">
        <v>10018</v>
      </c>
      <c r="H744" t="str">
        <f>LEFT(Table1[[#This Row],[destination_postal_code]],5)</f>
        <v>10018</v>
      </c>
      <c r="I744">
        <f>LEN(Table1[[#This Row],[destination_postal_code_short]])</f>
        <v>5</v>
      </c>
      <c r="J744" t="str">
        <f>_xlfn.XLOOKUP(Table1[[#This Row],[destination_postal_code_short]],Table3[Shipping postal code short],Table3[Shipping city],,0)</f>
        <v>New York</v>
      </c>
      <c r="K744" t="str">
        <f>_xlfn.XLOOKUP(Table1[[#This Row],[destination_postal_code_short]],Table3[Shipping postal code short],Table3[Shipping region],,0)</f>
        <v>New York</v>
      </c>
      <c r="L744">
        <v>0</v>
      </c>
      <c r="M744">
        <v>1.33</v>
      </c>
      <c r="N744">
        <v>3.67</v>
      </c>
    </row>
    <row r="745" spans="1:14" x14ac:dyDescent="0.2">
      <c r="A745" s="1">
        <v>43945</v>
      </c>
      <c r="B745" t="s">
        <v>793</v>
      </c>
      <c r="C745" t="s">
        <v>11</v>
      </c>
      <c r="D745" t="s">
        <v>11</v>
      </c>
      <c r="E745" t="s">
        <v>12</v>
      </c>
      <c r="F745" t="s">
        <v>24</v>
      </c>
      <c r="G745">
        <v>89523</v>
      </c>
      <c r="H745" t="str">
        <f>LEFT(Table1[[#This Row],[destination_postal_code]],5)</f>
        <v>89523</v>
      </c>
      <c r="I745">
        <f>LEN(Table1[[#This Row],[destination_postal_code_short]])</f>
        <v>5</v>
      </c>
      <c r="J745" t="str">
        <f>_xlfn.XLOOKUP(Table1[[#This Row],[destination_postal_code_short]],Table3[Shipping postal code short],Table3[Shipping city],,0)</f>
        <v>Reno</v>
      </c>
      <c r="K745" t="str">
        <f>_xlfn.XLOOKUP(Table1[[#This Row],[destination_postal_code_short]],Table3[Shipping postal code short],Table3[Shipping region],,0)</f>
        <v>Nevada</v>
      </c>
      <c r="L745">
        <v>0</v>
      </c>
      <c r="M745">
        <v>1.78</v>
      </c>
      <c r="N745">
        <v>8.1199999999999992</v>
      </c>
    </row>
    <row r="746" spans="1:14" x14ac:dyDescent="0.2">
      <c r="A746" s="1">
        <v>43945</v>
      </c>
      <c r="B746" t="s">
        <v>806</v>
      </c>
      <c r="C746" t="s">
        <v>11</v>
      </c>
      <c r="D746" t="s">
        <v>11</v>
      </c>
      <c r="E746" t="s">
        <v>12</v>
      </c>
      <c r="F746" t="s">
        <v>24</v>
      </c>
      <c r="G746">
        <v>19460</v>
      </c>
      <c r="H746" t="str">
        <f>LEFT(Table1[[#This Row],[destination_postal_code]],5)</f>
        <v>19460</v>
      </c>
      <c r="I746">
        <f>LEN(Table1[[#This Row],[destination_postal_code_short]])</f>
        <v>5</v>
      </c>
      <c r="J746" t="str">
        <f>_xlfn.XLOOKUP(Table1[[#This Row],[destination_postal_code_short]],Table3[Shipping postal code short],Table3[Shipping city],,0)</f>
        <v>Phoenixville</v>
      </c>
      <c r="K746" t="str">
        <f>_xlfn.XLOOKUP(Table1[[#This Row],[destination_postal_code_short]],Table3[Shipping postal code short],Table3[Shipping region],,0)</f>
        <v>Pennsylvania</v>
      </c>
      <c r="L746">
        <v>0</v>
      </c>
      <c r="M746">
        <v>3.71</v>
      </c>
      <c r="N746">
        <v>11.19</v>
      </c>
    </row>
    <row r="747" spans="1:14" x14ac:dyDescent="0.2">
      <c r="A747" s="1">
        <v>43945</v>
      </c>
      <c r="B747" t="s">
        <v>804</v>
      </c>
      <c r="C747" t="s">
        <v>11</v>
      </c>
      <c r="D747" t="s">
        <v>11</v>
      </c>
      <c r="E747" t="s">
        <v>12</v>
      </c>
      <c r="F747" t="s">
        <v>24</v>
      </c>
      <c r="G747" s="2" t="s">
        <v>805</v>
      </c>
      <c r="H747" s="2" t="str">
        <f>LEFT(Table1[[#This Row],[destination_postal_code]],5)</f>
        <v>01862</v>
      </c>
      <c r="I747" s="2">
        <f>LEN(Table1[[#This Row],[destination_postal_code_short]])</f>
        <v>5</v>
      </c>
      <c r="J747" s="2" t="str">
        <f>_xlfn.XLOOKUP(Table1[[#This Row],[destination_postal_code_short]],Table3[Shipping postal code short],Table3[Shipping city],,0)</f>
        <v>Billerica</v>
      </c>
      <c r="K747" s="2" t="str">
        <f>_xlfn.XLOOKUP(Table1[[#This Row],[destination_postal_code_short]],Table3[Shipping postal code short],Table3[Shipping region],,0)</f>
        <v>Massachusetts</v>
      </c>
      <c r="L747">
        <v>0</v>
      </c>
      <c r="M747">
        <v>3.71</v>
      </c>
      <c r="N747">
        <v>11.19</v>
      </c>
    </row>
    <row r="748" spans="1:14" x14ac:dyDescent="0.2">
      <c r="A748" s="1">
        <v>43945</v>
      </c>
      <c r="B748" t="s">
        <v>807</v>
      </c>
      <c r="C748" t="s">
        <v>11</v>
      </c>
      <c r="D748" t="s">
        <v>11</v>
      </c>
      <c r="E748" t="s">
        <v>12</v>
      </c>
      <c r="F748" t="s">
        <v>16</v>
      </c>
      <c r="G748">
        <v>33483</v>
      </c>
      <c r="H748" t="str">
        <f>LEFT(Table1[[#This Row],[destination_postal_code]],5)</f>
        <v>33483</v>
      </c>
      <c r="I748">
        <f>LEN(Table1[[#This Row],[destination_postal_code_short]])</f>
        <v>5</v>
      </c>
      <c r="J748" t="str">
        <f>_xlfn.XLOOKUP(Table1[[#This Row],[destination_postal_code_short]],Table3[Shipping postal code short],Table3[Shipping city],,0)</f>
        <v>Delray Beach</v>
      </c>
      <c r="K748" t="str">
        <f>_xlfn.XLOOKUP(Table1[[#This Row],[destination_postal_code_short]],Table3[Shipping postal code short],Table3[Shipping region],,0)</f>
        <v>Florida</v>
      </c>
      <c r="L748">
        <v>0</v>
      </c>
      <c r="M748">
        <v>1.33</v>
      </c>
      <c r="N748">
        <v>3.67</v>
      </c>
    </row>
    <row r="749" spans="1:14" x14ac:dyDescent="0.2">
      <c r="A749" s="1">
        <v>43945</v>
      </c>
      <c r="B749" t="s">
        <v>798</v>
      </c>
      <c r="C749" t="s">
        <v>11</v>
      </c>
      <c r="D749" t="s">
        <v>11</v>
      </c>
      <c r="E749" t="s">
        <v>12</v>
      </c>
      <c r="F749" t="s">
        <v>24</v>
      </c>
      <c r="G749">
        <v>98250</v>
      </c>
      <c r="H749" t="str">
        <f>LEFT(Table1[[#This Row],[destination_postal_code]],5)</f>
        <v>98250</v>
      </c>
      <c r="I749">
        <f>LEN(Table1[[#This Row],[destination_postal_code_short]])</f>
        <v>5</v>
      </c>
      <c r="J749" t="str">
        <f>_xlfn.XLOOKUP(Table1[[#This Row],[destination_postal_code_short]],Table3[Shipping postal code short],Table3[Shipping city],,0)</f>
        <v>Friday Harbor</v>
      </c>
      <c r="K749" t="str">
        <f>_xlfn.XLOOKUP(Table1[[#This Row],[destination_postal_code_short]],Table3[Shipping postal code short],Table3[Shipping region],,0)</f>
        <v>Washington</v>
      </c>
      <c r="L749">
        <v>0</v>
      </c>
      <c r="M749">
        <v>2.14</v>
      </c>
      <c r="N749">
        <v>8.76</v>
      </c>
    </row>
    <row r="750" spans="1:14" x14ac:dyDescent="0.2">
      <c r="A750" s="1">
        <v>43945</v>
      </c>
      <c r="B750" t="s">
        <v>802</v>
      </c>
      <c r="C750" t="s">
        <v>11</v>
      </c>
      <c r="D750" t="s">
        <v>11</v>
      </c>
      <c r="E750" t="s">
        <v>12</v>
      </c>
      <c r="F750" t="s">
        <v>24</v>
      </c>
      <c r="G750" s="2" t="s">
        <v>803</v>
      </c>
      <c r="H750" s="2" t="str">
        <f>LEFT(Table1[[#This Row],[destination_postal_code]],5)</f>
        <v>07436</v>
      </c>
      <c r="I750" s="2">
        <f>LEN(Table1[[#This Row],[destination_postal_code_short]])</f>
        <v>5</v>
      </c>
      <c r="J750" s="2" t="str">
        <f>_xlfn.XLOOKUP(Table1[[#This Row],[destination_postal_code_short]],Table3[Shipping postal code short],Table3[Shipping city],,0)</f>
        <v>Oakland</v>
      </c>
      <c r="K750" s="2" t="str">
        <f>_xlfn.XLOOKUP(Table1[[#This Row],[destination_postal_code_short]],Table3[Shipping postal code short],Table3[Shipping region],,0)</f>
        <v>New Jersey</v>
      </c>
      <c r="L750">
        <v>0</v>
      </c>
      <c r="M750">
        <v>3.71</v>
      </c>
      <c r="N750">
        <v>11.19</v>
      </c>
    </row>
    <row r="751" spans="1:14" x14ac:dyDescent="0.2">
      <c r="A751" s="1">
        <v>43945</v>
      </c>
      <c r="B751" t="s">
        <v>794</v>
      </c>
      <c r="C751" t="s">
        <v>11</v>
      </c>
      <c r="D751" t="s">
        <v>11</v>
      </c>
      <c r="E751" t="s">
        <v>12</v>
      </c>
      <c r="F751" t="s">
        <v>24</v>
      </c>
      <c r="G751">
        <v>70520</v>
      </c>
      <c r="H751" t="str">
        <f>LEFT(Table1[[#This Row],[destination_postal_code]],5)</f>
        <v>70520</v>
      </c>
      <c r="I751">
        <f>LEN(Table1[[#This Row],[destination_postal_code_short]])</f>
        <v>5</v>
      </c>
      <c r="J751" t="str">
        <f>_xlfn.XLOOKUP(Table1[[#This Row],[destination_postal_code_short]],Table3[Shipping postal code short],Table3[Shipping city],,0)</f>
        <v>Carencro</v>
      </c>
      <c r="K751" t="str">
        <f>_xlfn.XLOOKUP(Table1[[#This Row],[destination_postal_code_short]],Table3[Shipping postal code short],Table3[Shipping region],,0)</f>
        <v>Louisiana</v>
      </c>
      <c r="L751">
        <v>0</v>
      </c>
      <c r="M751">
        <v>1.76</v>
      </c>
      <c r="N751">
        <v>9.99</v>
      </c>
    </row>
    <row r="752" spans="1:14" x14ac:dyDescent="0.2">
      <c r="A752" s="1">
        <v>43945</v>
      </c>
      <c r="B752" t="s">
        <v>801</v>
      </c>
      <c r="C752" t="s">
        <v>11</v>
      </c>
      <c r="D752" t="s">
        <v>11</v>
      </c>
      <c r="E752" t="s">
        <v>12</v>
      </c>
      <c r="F752" t="s">
        <v>16</v>
      </c>
      <c r="G752">
        <v>72120</v>
      </c>
      <c r="H752" t="str">
        <f>LEFT(Table1[[#This Row],[destination_postal_code]],5)</f>
        <v>72120</v>
      </c>
      <c r="I752">
        <f>LEN(Table1[[#This Row],[destination_postal_code_short]])</f>
        <v>5</v>
      </c>
      <c r="J752" t="str">
        <f>_xlfn.XLOOKUP(Table1[[#This Row],[destination_postal_code_short]],Table3[Shipping postal code short],Table3[Shipping city],,0)</f>
        <v>Sherwood</v>
      </c>
      <c r="K752" t="str">
        <f>_xlfn.XLOOKUP(Table1[[#This Row],[destination_postal_code_short]],Table3[Shipping postal code short],Table3[Shipping region],,0)</f>
        <v>Arkansas</v>
      </c>
      <c r="L752">
        <v>0</v>
      </c>
      <c r="M752">
        <v>1.07</v>
      </c>
      <c r="N752">
        <v>2.93</v>
      </c>
    </row>
    <row r="753" spans="1:14" x14ac:dyDescent="0.2">
      <c r="A753" s="1">
        <v>43945</v>
      </c>
      <c r="B753" t="s">
        <v>800</v>
      </c>
      <c r="C753" t="s">
        <v>11</v>
      </c>
      <c r="D753" t="s">
        <v>11</v>
      </c>
      <c r="E753" t="s">
        <v>12</v>
      </c>
      <c r="F753" t="s">
        <v>16</v>
      </c>
      <c r="G753">
        <v>73071</v>
      </c>
      <c r="H753" t="str">
        <f>LEFT(Table1[[#This Row],[destination_postal_code]],5)</f>
        <v>73071</v>
      </c>
      <c r="I753">
        <f>LEN(Table1[[#This Row],[destination_postal_code_short]])</f>
        <v>5</v>
      </c>
      <c r="J753" t="str">
        <f>_xlfn.XLOOKUP(Table1[[#This Row],[destination_postal_code_short]],Table3[Shipping postal code short],Table3[Shipping city],,0)</f>
        <v>NORMAN</v>
      </c>
      <c r="K753" t="str">
        <f>_xlfn.XLOOKUP(Table1[[#This Row],[destination_postal_code_short]],Table3[Shipping postal code short],Table3[Shipping region],,0)</f>
        <v>Oklahoma</v>
      </c>
      <c r="L753">
        <v>0</v>
      </c>
      <c r="M753">
        <v>1.44</v>
      </c>
      <c r="N753">
        <v>3.31</v>
      </c>
    </row>
    <row r="754" spans="1:14" x14ac:dyDescent="0.2">
      <c r="A754" s="1">
        <v>43945</v>
      </c>
      <c r="B754" t="s">
        <v>808</v>
      </c>
      <c r="C754" t="s">
        <v>11</v>
      </c>
      <c r="D754" t="s">
        <v>11</v>
      </c>
      <c r="E754" t="s">
        <v>12</v>
      </c>
      <c r="F754" t="s">
        <v>24</v>
      </c>
      <c r="G754">
        <v>94531</v>
      </c>
      <c r="H754" t="str">
        <f>LEFT(Table1[[#This Row],[destination_postal_code]],5)</f>
        <v>94531</v>
      </c>
      <c r="I754">
        <f>LEN(Table1[[#This Row],[destination_postal_code_short]])</f>
        <v>5</v>
      </c>
      <c r="J754" t="str">
        <f>_xlfn.XLOOKUP(Table1[[#This Row],[destination_postal_code_short]],Table3[Shipping postal code short],Table3[Shipping city],,0)</f>
        <v>Antioch</v>
      </c>
      <c r="K754" t="str">
        <f>_xlfn.XLOOKUP(Table1[[#This Row],[destination_postal_code_short]],Table3[Shipping postal code short],Table3[Shipping region],,0)</f>
        <v>California</v>
      </c>
      <c r="L754">
        <v>0</v>
      </c>
      <c r="M754">
        <v>2.14</v>
      </c>
      <c r="N754">
        <v>8.76</v>
      </c>
    </row>
    <row r="755" spans="1:14" x14ac:dyDescent="0.2">
      <c r="A755" s="1">
        <v>43945</v>
      </c>
      <c r="B755" t="s">
        <v>809</v>
      </c>
      <c r="C755" t="s">
        <v>11</v>
      </c>
      <c r="D755" t="s">
        <v>11</v>
      </c>
      <c r="E755" t="s">
        <v>12</v>
      </c>
      <c r="F755" t="s">
        <v>24</v>
      </c>
      <c r="G755">
        <v>93117</v>
      </c>
      <c r="H755" t="str">
        <f>LEFT(Table1[[#This Row],[destination_postal_code]],5)</f>
        <v>93117</v>
      </c>
      <c r="I755">
        <f>LEN(Table1[[#This Row],[destination_postal_code_short]])</f>
        <v>5</v>
      </c>
      <c r="J755" t="str">
        <f>_xlfn.XLOOKUP(Table1[[#This Row],[destination_postal_code_short]],Table3[Shipping postal code short],Table3[Shipping city],,0)</f>
        <v>Goleta</v>
      </c>
      <c r="K755" t="str">
        <f>_xlfn.XLOOKUP(Table1[[#This Row],[destination_postal_code_short]],Table3[Shipping postal code short],Table3[Shipping region],,0)</f>
        <v>California</v>
      </c>
      <c r="L755">
        <v>0</v>
      </c>
      <c r="M755">
        <v>3.62</v>
      </c>
      <c r="N755">
        <v>10.33</v>
      </c>
    </row>
    <row r="756" spans="1:14" x14ac:dyDescent="0.2">
      <c r="A756" s="1">
        <v>43945</v>
      </c>
      <c r="B756" t="s">
        <v>797</v>
      </c>
      <c r="C756" t="s">
        <v>11</v>
      </c>
      <c r="D756" t="s">
        <v>11</v>
      </c>
      <c r="E756" t="s">
        <v>12</v>
      </c>
      <c r="F756" t="s">
        <v>16</v>
      </c>
      <c r="G756">
        <v>84005</v>
      </c>
      <c r="H756" t="str">
        <f>LEFT(Table1[[#This Row],[destination_postal_code]],5)</f>
        <v>84005</v>
      </c>
      <c r="I756">
        <f>LEN(Table1[[#This Row],[destination_postal_code_short]])</f>
        <v>5</v>
      </c>
      <c r="J756" t="str">
        <f>_xlfn.XLOOKUP(Table1[[#This Row],[destination_postal_code_short]],Table3[Shipping postal code short],Table3[Shipping city],,0)</f>
        <v>Eagle Mountain</v>
      </c>
      <c r="K756" t="str">
        <f>_xlfn.XLOOKUP(Table1[[#This Row],[destination_postal_code_short]],Table3[Shipping postal code short],Table3[Shipping region],,0)</f>
        <v>Utah</v>
      </c>
      <c r="L756">
        <v>0</v>
      </c>
      <c r="M756">
        <v>1.37</v>
      </c>
      <c r="N756">
        <v>3.93</v>
      </c>
    </row>
    <row r="757" spans="1:14" x14ac:dyDescent="0.2">
      <c r="A757" s="1">
        <v>43945</v>
      </c>
      <c r="B757" t="s">
        <v>796</v>
      </c>
      <c r="C757" t="s">
        <v>11</v>
      </c>
      <c r="D757" t="s">
        <v>11</v>
      </c>
      <c r="E757" t="s">
        <v>12</v>
      </c>
      <c r="F757" t="s">
        <v>24</v>
      </c>
      <c r="G757">
        <v>83440</v>
      </c>
      <c r="H757" t="str">
        <f>LEFT(Table1[[#This Row],[destination_postal_code]],5)</f>
        <v>83440</v>
      </c>
      <c r="I757">
        <f>LEN(Table1[[#This Row],[destination_postal_code_short]])</f>
        <v>5</v>
      </c>
      <c r="J757" t="str">
        <f>_xlfn.XLOOKUP(Table1[[#This Row],[destination_postal_code_short]],Table3[Shipping postal code short],Table3[Shipping city],,0)</f>
        <v>Rexburg</v>
      </c>
      <c r="K757" t="str">
        <f>_xlfn.XLOOKUP(Table1[[#This Row],[destination_postal_code_short]],Table3[Shipping postal code short],Table3[Shipping region],,0)</f>
        <v>Idaho</v>
      </c>
      <c r="L757">
        <v>0</v>
      </c>
      <c r="M757">
        <v>2.16</v>
      </c>
      <c r="N757">
        <v>8.0399999999999991</v>
      </c>
    </row>
    <row r="758" spans="1:14" x14ac:dyDescent="0.2">
      <c r="A758" s="1">
        <v>43945</v>
      </c>
      <c r="B758" t="s">
        <v>799</v>
      </c>
      <c r="C758" t="s">
        <v>11</v>
      </c>
      <c r="D758" t="s">
        <v>11</v>
      </c>
      <c r="E758" t="s">
        <v>12</v>
      </c>
      <c r="F758" t="s">
        <v>16</v>
      </c>
      <c r="G758">
        <v>97217</v>
      </c>
      <c r="H758" t="str">
        <f>LEFT(Table1[[#This Row],[destination_postal_code]],5)</f>
        <v>97217</v>
      </c>
      <c r="I758">
        <f>LEN(Table1[[#This Row],[destination_postal_code_short]])</f>
        <v>5</v>
      </c>
      <c r="J758" t="str">
        <f>_xlfn.XLOOKUP(Table1[[#This Row],[destination_postal_code_short]],Table3[Shipping postal code short],Table3[Shipping city],,0)</f>
        <v>Portland</v>
      </c>
      <c r="K758" t="str">
        <f>_xlfn.XLOOKUP(Table1[[#This Row],[destination_postal_code_short]],Table3[Shipping postal code short],Table3[Shipping region],,0)</f>
        <v>Oregon</v>
      </c>
      <c r="L758">
        <v>0</v>
      </c>
      <c r="M758">
        <v>1.1100000000000001</v>
      </c>
      <c r="N758">
        <v>2.84</v>
      </c>
    </row>
    <row r="759" spans="1:14" x14ac:dyDescent="0.2">
      <c r="A759" s="1">
        <v>43945</v>
      </c>
      <c r="B759" t="s">
        <v>795</v>
      </c>
      <c r="C759" t="s">
        <v>11</v>
      </c>
      <c r="D759" t="s">
        <v>11</v>
      </c>
      <c r="E759" t="s">
        <v>12</v>
      </c>
      <c r="F759" t="s">
        <v>24</v>
      </c>
      <c r="G759">
        <v>20009</v>
      </c>
      <c r="H759" t="str">
        <f>LEFT(Table1[[#This Row],[destination_postal_code]],5)</f>
        <v>20009</v>
      </c>
      <c r="I759">
        <f>LEN(Table1[[#This Row],[destination_postal_code_short]])</f>
        <v>5</v>
      </c>
      <c r="J759" t="str">
        <f>_xlfn.XLOOKUP(Table1[[#This Row],[destination_postal_code_short]],Table3[Shipping postal code short],Table3[Shipping city],,0)</f>
        <v>Washington</v>
      </c>
      <c r="K759" t="str">
        <f>_xlfn.XLOOKUP(Table1[[#This Row],[destination_postal_code_short]],Table3[Shipping postal code short],Table3[Shipping region],,0)</f>
        <v>District of Columbia</v>
      </c>
      <c r="L759">
        <v>0</v>
      </c>
      <c r="M759">
        <v>3.41</v>
      </c>
      <c r="N759">
        <v>13.49</v>
      </c>
    </row>
    <row r="760" spans="1:14" x14ac:dyDescent="0.2">
      <c r="A760" s="1">
        <v>43946</v>
      </c>
      <c r="B760" t="s">
        <v>814</v>
      </c>
      <c r="C760" t="s">
        <v>11</v>
      </c>
      <c r="D760" t="s">
        <v>11</v>
      </c>
      <c r="E760" t="s">
        <v>12</v>
      </c>
      <c r="F760" t="s">
        <v>16</v>
      </c>
      <c r="G760">
        <v>31906</v>
      </c>
      <c r="H760" t="str">
        <f>LEFT(Table1[[#This Row],[destination_postal_code]],5)</f>
        <v>31906</v>
      </c>
      <c r="I760">
        <f>LEN(Table1[[#This Row],[destination_postal_code_short]])</f>
        <v>5</v>
      </c>
      <c r="J760" t="str">
        <f>_xlfn.XLOOKUP(Table1[[#This Row],[destination_postal_code_short]],Table3[Shipping postal code short],Table3[Shipping city],,0)</f>
        <v>Columbus</v>
      </c>
      <c r="K760" t="str">
        <f>_xlfn.XLOOKUP(Table1[[#This Row],[destination_postal_code_short]],Table3[Shipping postal code short],Table3[Shipping region],,0)</f>
        <v>Georgia</v>
      </c>
      <c r="L760">
        <v>0</v>
      </c>
      <c r="M760">
        <v>1.33</v>
      </c>
      <c r="N760">
        <v>4.32</v>
      </c>
    </row>
    <row r="761" spans="1:14" x14ac:dyDescent="0.2">
      <c r="A761" s="1">
        <v>43946</v>
      </c>
      <c r="B761" t="s">
        <v>815</v>
      </c>
      <c r="C761" t="s">
        <v>11</v>
      </c>
      <c r="D761" t="s">
        <v>11</v>
      </c>
      <c r="E761" t="s">
        <v>12</v>
      </c>
      <c r="F761" t="s">
        <v>24</v>
      </c>
      <c r="G761">
        <v>80102</v>
      </c>
      <c r="H761" t="str">
        <f>LEFT(Table1[[#This Row],[destination_postal_code]],5)</f>
        <v>80102</v>
      </c>
      <c r="I761">
        <f>LEN(Table1[[#This Row],[destination_postal_code_short]])</f>
        <v>5</v>
      </c>
      <c r="J761" t="str">
        <f>_xlfn.XLOOKUP(Table1[[#This Row],[destination_postal_code_short]],Table3[Shipping postal code short],Table3[Shipping city],,0)</f>
        <v>Bennett</v>
      </c>
      <c r="K761" t="str">
        <f>_xlfn.XLOOKUP(Table1[[#This Row],[destination_postal_code_short]],Table3[Shipping postal code short],Table3[Shipping region],,0)</f>
        <v>Colorado</v>
      </c>
      <c r="L761">
        <v>0</v>
      </c>
      <c r="M761">
        <v>1.78</v>
      </c>
      <c r="N761">
        <v>8.1199999999999992</v>
      </c>
    </row>
    <row r="762" spans="1:14" x14ac:dyDescent="0.2">
      <c r="A762" s="1">
        <v>43946</v>
      </c>
      <c r="B762" t="s">
        <v>810</v>
      </c>
      <c r="C762" t="s">
        <v>11</v>
      </c>
      <c r="D762" t="s">
        <v>11</v>
      </c>
      <c r="E762" t="s">
        <v>12</v>
      </c>
      <c r="F762" t="s">
        <v>16</v>
      </c>
      <c r="G762">
        <v>85282</v>
      </c>
      <c r="H762" t="str">
        <f>LEFT(Table1[[#This Row],[destination_postal_code]],5)</f>
        <v>85282</v>
      </c>
      <c r="I762">
        <f>LEN(Table1[[#This Row],[destination_postal_code_short]])</f>
        <v>5</v>
      </c>
      <c r="J762" t="str">
        <f>_xlfn.XLOOKUP(Table1[[#This Row],[destination_postal_code_short]],Table3[Shipping postal code short],Table3[Shipping city],,0)</f>
        <v>Tempe</v>
      </c>
      <c r="K762" t="str">
        <f>_xlfn.XLOOKUP(Table1[[#This Row],[destination_postal_code_short]],Table3[Shipping postal code short],Table3[Shipping region],,0)</f>
        <v>Arizona</v>
      </c>
      <c r="L762">
        <v>0</v>
      </c>
      <c r="M762">
        <v>1.1200000000000001</v>
      </c>
      <c r="N762">
        <v>2.78</v>
      </c>
    </row>
    <row r="763" spans="1:14" x14ac:dyDescent="0.2">
      <c r="A763" s="1">
        <v>43951</v>
      </c>
      <c r="B763" t="s">
        <v>829</v>
      </c>
      <c r="C763" t="s">
        <v>11</v>
      </c>
      <c r="D763" t="s">
        <v>11</v>
      </c>
      <c r="E763" t="s">
        <v>12</v>
      </c>
      <c r="F763" t="s">
        <v>24</v>
      </c>
      <c r="G763">
        <v>20009</v>
      </c>
      <c r="H763" t="str">
        <f>LEFT(Table1[[#This Row],[destination_postal_code]],5)</f>
        <v>20009</v>
      </c>
      <c r="I763">
        <f>LEN(Table1[[#This Row],[destination_postal_code_short]])</f>
        <v>5</v>
      </c>
      <c r="J763" t="str">
        <f>_xlfn.XLOOKUP(Table1[[#This Row],[destination_postal_code_short]],Table3[Shipping postal code short],Table3[Shipping city],,0)</f>
        <v>Washington</v>
      </c>
      <c r="K763" t="str">
        <f>_xlfn.XLOOKUP(Table1[[#This Row],[destination_postal_code_short]],Table3[Shipping postal code short],Table3[Shipping region],,0)</f>
        <v>District of Columbia</v>
      </c>
      <c r="L763">
        <v>0</v>
      </c>
      <c r="M763">
        <v>3.11</v>
      </c>
      <c r="N763">
        <v>10.54</v>
      </c>
    </row>
    <row r="764" spans="1:14" x14ac:dyDescent="0.2">
      <c r="A764" s="1">
        <v>43951</v>
      </c>
      <c r="B764" t="s">
        <v>835</v>
      </c>
      <c r="C764" t="s">
        <v>11</v>
      </c>
      <c r="D764" t="s">
        <v>11</v>
      </c>
      <c r="E764" t="s">
        <v>12</v>
      </c>
      <c r="F764" t="s">
        <v>24</v>
      </c>
      <c r="G764">
        <v>92040</v>
      </c>
      <c r="H764" t="str">
        <f>LEFT(Table1[[#This Row],[destination_postal_code]],5)</f>
        <v>92040</v>
      </c>
      <c r="I764">
        <f>LEN(Table1[[#This Row],[destination_postal_code_short]])</f>
        <v>5</v>
      </c>
      <c r="J764" t="str">
        <f>_xlfn.XLOOKUP(Table1[[#This Row],[destination_postal_code_short]],Table3[Shipping postal code short],Table3[Shipping city],,0)</f>
        <v>Lakeside</v>
      </c>
      <c r="K764" t="str">
        <f>_xlfn.XLOOKUP(Table1[[#This Row],[destination_postal_code_short]],Table3[Shipping postal code short],Table3[Shipping region],,0)</f>
        <v>California</v>
      </c>
      <c r="L764">
        <v>0</v>
      </c>
      <c r="M764">
        <v>1.78</v>
      </c>
      <c r="N764">
        <v>8.1199999999999992</v>
      </c>
    </row>
    <row r="765" spans="1:14" x14ac:dyDescent="0.2">
      <c r="A765" s="1">
        <v>43946</v>
      </c>
      <c r="B765" t="s">
        <v>813</v>
      </c>
      <c r="C765" t="s">
        <v>11</v>
      </c>
      <c r="D765" t="s">
        <v>11</v>
      </c>
      <c r="E765" t="s">
        <v>12</v>
      </c>
      <c r="F765" t="s">
        <v>24</v>
      </c>
      <c r="G765">
        <v>84118</v>
      </c>
      <c r="H765" t="str">
        <f>LEFT(Table1[[#This Row],[destination_postal_code]],5)</f>
        <v>84118</v>
      </c>
      <c r="I765">
        <f>LEN(Table1[[#This Row],[destination_postal_code_short]])</f>
        <v>5</v>
      </c>
      <c r="J765" t="str">
        <f>_xlfn.XLOOKUP(Table1[[#This Row],[destination_postal_code_short]],Table3[Shipping postal code short],Table3[Shipping city],,0)</f>
        <v>Kearns</v>
      </c>
      <c r="K765" t="str">
        <f>_xlfn.XLOOKUP(Table1[[#This Row],[destination_postal_code_short]],Table3[Shipping postal code short],Table3[Shipping region],,0)</f>
        <v>Utah</v>
      </c>
      <c r="L765">
        <v>0</v>
      </c>
      <c r="M765">
        <v>0.61</v>
      </c>
      <c r="N765">
        <v>7.64</v>
      </c>
    </row>
    <row r="766" spans="1:14" x14ac:dyDescent="0.2">
      <c r="A766" s="1">
        <v>43946</v>
      </c>
      <c r="B766" t="s">
        <v>811</v>
      </c>
      <c r="C766" t="s">
        <v>11</v>
      </c>
      <c r="D766" t="s">
        <v>11</v>
      </c>
      <c r="E766" t="s">
        <v>12</v>
      </c>
      <c r="F766" t="s">
        <v>16</v>
      </c>
      <c r="G766">
        <v>84116</v>
      </c>
      <c r="H766" t="str">
        <f>LEFT(Table1[[#This Row],[destination_postal_code]],5)</f>
        <v>84116</v>
      </c>
      <c r="I766">
        <f>LEN(Table1[[#This Row],[destination_postal_code_short]])</f>
        <v>5</v>
      </c>
      <c r="J766" t="str">
        <f>_xlfn.XLOOKUP(Table1[[#This Row],[destination_postal_code_short]],Table3[Shipping postal code short],Table3[Shipping city],,0)</f>
        <v>Salt Lake City</v>
      </c>
      <c r="K766" t="str">
        <f>_xlfn.XLOOKUP(Table1[[#This Row],[destination_postal_code_short]],Table3[Shipping postal code short],Table3[Shipping region],,0)</f>
        <v>Utah</v>
      </c>
      <c r="L766">
        <v>0</v>
      </c>
      <c r="M766">
        <v>1.06</v>
      </c>
      <c r="N766">
        <v>2.74</v>
      </c>
    </row>
    <row r="767" spans="1:14" x14ac:dyDescent="0.2">
      <c r="A767" s="1">
        <v>43951</v>
      </c>
      <c r="B767" t="s">
        <v>834</v>
      </c>
      <c r="C767" t="s">
        <v>11</v>
      </c>
      <c r="D767" t="s">
        <v>11</v>
      </c>
      <c r="E767" t="s">
        <v>12</v>
      </c>
      <c r="F767" t="s">
        <v>24</v>
      </c>
      <c r="G767">
        <v>19343</v>
      </c>
      <c r="H767" t="str">
        <f>LEFT(Table1[[#This Row],[destination_postal_code]],5)</f>
        <v>19343</v>
      </c>
      <c r="I767">
        <f>LEN(Table1[[#This Row],[destination_postal_code_short]])</f>
        <v>5</v>
      </c>
      <c r="J767" t="str">
        <f>_xlfn.XLOOKUP(Table1[[#This Row],[destination_postal_code_short]],Table3[Shipping postal code short],Table3[Shipping city],,0)</f>
        <v>Glenmoore</v>
      </c>
      <c r="K767" t="str">
        <f>_xlfn.XLOOKUP(Table1[[#This Row],[destination_postal_code_short]],Table3[Shipping postal code short],Table3[Shipping region],,0)</f>
        <v>Pennsylvania</v>
      </c>
      <c r="L767">
        <v>0</v>
      </c>
      <c r="M767">
        <v>3.71</v>
      </c>
      <c r="N767">
        <v>11.19</v>
      </c>
    </row>
    <row r="768" spans="1:14" x14ac:dyDescent="0.2">
      <c r="A768" s="1">
        <v>43946</v>
      </c>
      <c r="B768" t="s">
        <v>812</v>
      </c>
      <c r="C768" t="s">
        <v>11</v>
      </c>
      <c r="D768" t="s">
        <v>11</v>
      </c>
      <c r="E768" t="s">
        <v>12</v>
      </c>
      <c r="F768" t="s">
        <v>16</v>
      </c>
      <c r="G768">
        <v>96732</v>
      </c>
      <c r="H768" t="str">
        <f>LEFT(Table1[[#This Row],[destination_postal_code]],5)</f>
        <v>96732</v>
      </c>
      <c r="I768">
        <f>LEN(Table1[[#This Row],[destination_postal_code_short]])</f>
        <v>5</v>
      </c>
      <c r="J768" t="str">
        <f>_xlfn.XLOOKUP(Table1[[#This Row],[destination_postal_code_short]],Table3[Shipping postal code short],Table3[Shipping city],,0)</f>
        <v>Kahului</v>
      </c>
      <c r="K768" t="str">
        <f>_xlfn.XLOOKUP(Table1[[#This Row],[destination_postal_code_short]],Table3[Shipping postal code short],Table3[Shipping region],,0)</f>
        <v>Hawaii</v>
      </c>
      <c r="L768">
        <v>0</v>
      </c>
      <c r="M768">
        <v>1.02</v>
      </c>
      <c r="N768">
        <v>3.18</v>
      </c>
    </row>
    <row r="769" spans="1:14" x14ac:dyDescent="0.2">
      <c r="A769" s="1">
        <v>43947</v>
      </c>
      <c r="B769" t="s">
        <v>819</v>
      </c>
      <c r="C769" t="s">
        <v>11</v>
      </c>
      <c r="D769" t="s">
        <v>11</v>
      </c>
      <c r="E769" t="s">
        <v>12</v>
      </c>
      <c r="F769" t="s">
        <v>16</v>
      </c>
      <c r="G769">
        <v>29483</v>
      </c>
      <c r="H769" t="str">
        <f>LEFT(Table1[[#This Row],[destination_postal_code]],5)</f>
        <v>29483</v>
      </c>
      <c r="I769">
        <f>LEN(Table1[[#This Row],[destination_postal_code_short]])</f>
        <v>5</v>
      </c>
      <c r="J769" t="str">
        <f>_xlfn.XLOOKUP(Table1[[#This Row],[destination_postal_code_short]],Table3[Shipping postal code short],Table3[Shipping city],,0)</f>
        <v>Summerville</v>
      </c>
      <c r="K769" t="str">
        <f>_xlfn.XLOOKUP(Table1[[#This Row],[destination_postal_code_short]],Table3[Shipping postal code short],Table3[Shipping region],,0)</f>
        <v>South Carolina</v>
      </c>
      <c r="L769">
        <v>0</v>
      </c>
      <c r="M769">
        <v>1</v>
      </c>
      <c r="N769">
        <v>3.05</v>
      </c>
    </row>
    <row r="770" spans="1:14" x14ac:dyDescent="0.2">
      <c r="A770" s="1">
        <v>43947</v>
      </c>
      <c r="B770" t="s">
        <v>817</v>
      </c>
      <c r="C770" t="s">
        <v>11</v>
      </c>
      <c r="D770" t="s">
        <v>11</v>
      </c>
      <c r="E770" t="s">
        <v>12</v>
      </c>
      <c r="F770" t="s">
        <v>16</v>
      </c>
      <c r="G770">
        <v>76182</v>
      </c>
      <c r="H770" t="str">
        <f>LEFT(Table1[[#This Row],[destination_postal_code]],5)</f>
        <v>76182</v>
      </c>
      <c r="I770">
        <f>LEN(Table1[[#This Row],[destination_postal_code_short]])</f>
        <v>5</v>
      </c>
      <c r="J770" t="str">
        <f>_xlfn.XLOOKUP(Table1[[#This Row],[destination_postal_code_short]],Table3[Shipping postal code short],Table3[Shipping city],,0)</f>
        <v>North Richland Hills</v>
      </c>
      <c r="K770" t="str">
        <f>_xlfn.XLOOKUP(Table1[[#This Row],[destination_postal_code_short]],Table3[Shipping postal code short],Table3[Shipping region],,0)</f>
        <v>Texas</v>
      </c>
      <c r="L770">
        <v>0</v>
      </c>
      <c r="M770">
        <v>2.98</v>
      </c>
      <c r="N770">
        <v>5.27</v>
      </c>
    </row>
    <row r="771" spans="1:14" x14ac:dyDescent="0.2">
      <c r="A771" s="1">
        <v>43947</v>
      </c>
      <c r="B771" t="s">
        <v>822</v>
      </c>
      <c r="C771" t="s">
        <v>11</v>
      </c>
      <c r="D771" t="s">
        <v>11</v>
      </c>
      <c r="E771" t="s">
        <v>12</v>
      </c>
      <c r="F771" t="s">
        <v>24</v>
      </c>
      <c r="G771">
        <v>94509</v>
      </c>
      <c r="H771" t="str">
        <f>LEFT(Table1[[#This Row],[destination_postal_code]],5)</f>
        <v>94509</v>
      </c>
      <c r="I771">
        <f>LEN(Table1[[#This Row],[destination_postal_code_short]])</f>
        <v>5</v>
      </c>
      <c r="J771" t="str">
        <f>_xlfn.XLOOKUP(Table1[[#This Row],[destination_postal_code_short]],Table3[Shipping postal code short],Table3[Shipping city],,0)</f>
        <v>Antioch</v>
      </c>
      <c r="K771" t="str">
        <f>_xlfn.XLOOKUP(Table1[[#This Row],[destination_postal_code_short]],Table3[Shipping postal code short],Table3[Shipping region],,0)</f>
        <v>California</v>
      </c>
      <c r="L771">
        <v>0</v>
      </c>
      <c r="M771">
        <v>2.14</v>
      </c>
      <c r="N771">
        <v>8.76</v>
      </c>
    </row>
    <row r="772" spans="1:14" x14ac:dyDescent="0.2">
      <c r="A772" s="1">
        <v>43947</v>
      </c>
      <c r="B772" t="s">
        <v>821</v>
      </c>
      <c r="C772" t="s">
        <v>11</v>
      </c>
      <c r="D772" t="s">
        <v>11</v>
      </c>
      <c r="E772" t="s">
        <v>12</v>
      </c>
      <c r="F772" t="s">
        <v>24</v>
      </c>
      <c r="G772">
        <v>97008</v>
      </c>
      <c r="H772" t="str">
        <f>LEFT(Table1[[#This Row],[destination_postal_code]],5)</f>
        <v>97008</v>
      </c>
      <c r="I772">
        <f>LEN(Table1[[#This Row],[destination_postal_code_short]])</f>
        <v>5</v>
      </c>
      <c r="J772" t="str">
        <f>_xlfn.XLOOKUP(Table1[[#This Row],[destination_postal_code_short]],Table3[Shipping postal code short],Table3[Shipping city],,0)</f>
        <v>Beaverton</v>
      </c>
      <c r="K772" t="str">
        <f>_xlfn.XLOOKUP(Table1[[#This Row],[destination_postal_code_short]],Table3[Shipping postal code short],Table3[Shipping region],,0)</f>
        <v>Oregon</v>
      </c>
      <c r="L772">
        <v>0</v>
      </c>
      <c r="M772">
        <v>3.01</v>
      </c>
      <c r="N772">
        <v>9.5399999999999991</v>
      </c>
    </row>
    <row r="773" spans="1:14" x14ac:dyDescent="0.2">
      <c r="A773" s="1">
        <v>43947</v>
      </c>
      <c r="B773" t="s">
        <v>820</v>
      </c>
      <c r="C773" t="s">
        <v>11</v>
      </c>
      <c r="D773" t="s">
        <v>11</v>
      </c>
      <c r="E773" t="s">
        <v>12</v>
      </c>
      <c r="F773" t="s">
        <v>24</v>
      </c>
      <c r="G773">
        <v>28204</v>
      </c>
      <c r="H773" t="str">
        <f>LEFT(Table1[[#This Row],[destination_postal_code]],5)</f>
        <v>28204</v>
      </c>
      <c r="I773">
        <f>LEN(Table1[[#This Row],[destination_postal_code_short]])</f>
        <v>5</v>
      </c>
      <c r="J773" t="str">
        <f>_xlfn.XLOOKUP(Table1[[#This Row],[destination_postal_code_short]],Table3[Shipping postal code short],Table3[Shipping city],,0)</f>
        <v>Charlotte</v>
      </c>
      <c r="K773" t="str">
        <f>_xlfn.XLOOKUP(Table1[[#This Row],[destination_postal_code_short]],Table3[Shipping postal code short],Table3[Shipping region],,0)</f>
        <v>North Carolina</v>
      </c>
      <c r="L773">
        <v>0</v>
      </c>
      <c r="M773">
        <v>3.11</v>
      </c>
      <c r="N773">
        <v>10.54</v>
      </c>
    </row>
    <row r="774" spans="1:14" x14ac:dyDescent="0.2">
      <c r="A774" s="1">
        <v>43947</v>
      </c>
      <c r="B774" t="s">
        <v>816</v>
      </c>
      <c r="C774" t="s">
        <v>11</v>
      </c>
      <c r="D774" t="s">
        <v>11</v>
      </c>
      <c r="E774" t="s">
        <v>12</v>
      </c>
      <c r="F774" t="s">
        <v>16</v>
      </c>
      <c r="G774">
        <v>33467</v>
      </c>
      <c r="H774" t="str">
        <f>LEFT(Table1[[#This Row],[destination_postal_code]],5)</f>
        <v>33467</v>
      </c>
      <c r="I774">
        <f>LEN(Table1[[#This Row],[destination_postal_code_short]])</f>
        <v>5</v>
      </c>
      <c r="J774" t="str">
        <f>_xlfn.XLOOKUP(Table1[[#This Row],[destination_postal_code_short]],Table3[Shipping postal code short],Table3[Shipping city],,0)</f>
        <v>Lake Worth</v>
      </c>
      <c r="K774" t="str">
        <f>_xlfn.XLOOKUP(Table1[[#This Row],[destination_postal_code_short]],Table3[Shipping postal code short],Table3[Shipping region],,0)</f>
        <v>Florida</v>
      </c>
      <c r="L774">
        <v>0</v>
      </c>
      <c r="M774">
        <v>1.02</v>
      </c>
      <c r="N774">
        <v>3.18</v>
      </c>
    </row>
    <row r="775" spans="1:14" x14ac:dyDescent="0.2">
      <c r="A775" s="1">
        <v>43947</v>
      </c>
      <c r="B775" t="s">
        <v>818</v>
      </c>
      <c r="C775" t="s">
        <v>11</v>
      </c>
      <c r="D775" t="s">
        <v>11</v>
      </c>
      <c r="E775" t="s">
        <v>12</v>
      </c>
      <c r="F775" t="s">
        <v>16</v>
      </c>
      <c r="G775">
        <v>83713</v>
      </c>
      <c r="H775" t="str">
        <f>LEFT(Table1[[#This Row],[destination_postal_code]],5)</f>
        <v>83713</v>
      </c>
      <c r="I775">
        <f>LEN(Table1[[#This Row],[destination_postal_code_short]])</f>
        <v>5</v>
      </c>
      <c r="J775" t="str">
        <f>_xlfn.XLOOKUP(Table1[[#This Row],[destination_postal_code_short]],Table3[Shipping postal code short],Table3[Shipping city],,0)</f>
        <v>Boise</v>
      </c>
      <c r="K775" t="str">
        <f>_xlfn.XLOOKUP(Table1[[#This Row],[destination_postal_code_short]],Table3[Shipping postal code short],Table3[Shipping region],,0)</f>
        <v>Idaho</v>
      </c>
      <c r="L775">
        <v>0</v>
      </c>
      <c r="M775">
        <v>1.4</v>
      </c>
      <c r="N775">
        <v>4</v>
      </c>
    </row>
    <row r="776" spans="1:14" x14ac:dyDescent="0.2">
      <c r="A776" s="1">
        <v>43947</v>
      </c>
      <c r="B776" t="s">
        <v>823</v>
      </c>
      <c r="C776" t="s">
        <v>11</v>
      </c>
      <c r="D776" t="s">
        <v>11</v>
      </c>
      <c r="E776" t="s">
        <v>12</v>
      </c>
      <c r="F776" t="s">
        <v>24</v>
      </c>
      <c r="G776">
        <v>43230</v>
      </c>
      <c r="H776" t="str">
        <f>LEFT(Table1[[#This Row],[destination_postal_code]],5)</f>
        <v>43230</v>
      </c>
      <c r="I776">
        <f>LEN(Table1[[#This Row],[destination_postal_code_short]])</f>
        <v>5</v>
      </c>
      <c r="J776" t="str">
        <f>_xlfn.XLOOKUP(Table1[[#This Row],[destination_postal_code_short]],Table3[Shipping postal code short],Table3[Shipping city],,0)</f>
        <v>Columbus</v>
      </c>
      <c r="K776" t="str">
        <f>_xlfn.XLOOKUP(Table1[[#This Row],[destination_postal_code_short]],Table3[Shipping postal code short],Table3[Shipping region],,0)</f>
        <v>Ohio</v>
      </c>
      <c r="L776">
        <v>0</v>
      </c>
      <c r="M776">
        <v>3.11</v>
      </c>
      <c r="N776">
        <v>10.54</v>
      </c>
    </row>
    <row r="777" spans="1:14" x14ac:dyDescent="0.2">
      <c r="A777" s="1">
        <v>43948</v>
      </c>
      <c r="B777" t="s">
        <v>824</v>
      </c>
      <c r="C777" t="s">
        <v>11</v>
      </c>
      <c r="D777" t="s">
        <v>11</v>
      </c>
      <c r="E777" t="s">
        <v>12</v>
      </c>
      <c r="F777" t="s">
        <v>16</v>
      </c>
      <c r="G777">
        <v>84660</v>
      </c>
      <c r="H777" t="str">
        <f>LEFT(Table1[[#This Row],[destination_postal_code]],5)</f>
        <v>84660</v>
      </c>
      <c r="I777">
        <f>LEN(Table1[[#This Row],[destination_postal_code_short]])</f>
        <v>5</v>
      </c>
      <c r="J777" t="str">
        <f>_xlfn.XLOOKUP(Table1[[#This Row],[destination_postal_code_short]],Table3[Shipping postal code short],Table3[Shipping city],,0)</f>
        <v>Spanish Fork</v>
      </c>
      <c r="K777" t="str">
        <f>_xlfn.XLOOKUP(Table1[[#This Row],[destination_postal_code_short]],Table3[Shipping postal code short],Table3[Shipping region],,0)</f>
        <v>Utah</v>
      </c>
      <c r="L777">
        <v>0</v>
      </c>
      <c r="M777">
        <v>1.06</v>
      </c>
      <c r="N777">
        <v>2.74</v>
      </c>
    </row>
    <row r="778" spans="1:14" x14ac:dyDescent="0.2">
      <c r="A778" s="1">
        <v>43949</v>
      </c>
      <c r="B778" t="s">
        <v>825</v>
      </c>
      <c r="C778" t="s">
        <v>11</v>
      </c>
      <c r="D778" t="s">
        <v>11</v>
      </c>
      <c r="E778" t="s">
        <v>12</v>
      </c>
      <c r="F778" t="s">
        <v>16</v>
      </c>
      <c r="G778">
        <v>75226</v>
      </c>
      <c r="H778" t="str">
        <f>LEFT(Table1[[#This Row],[destination_postal_code]],5)</f>
        <v>75226</v>
      </c>
      <c r="I778">
        <f>LEN(Table1[[#This Row],[destination_postal_code_short]])</f>
        <v>5</v>
      </c>
      <c r="J778" t="str">
        <f>_xlfn.XLOOKUP(Table1[[#This Row],[destination_postal_code_short]],Table3[Shipping postal code short],Table3[Shipping city],,0)</f>
        <v>Dallas</v>
      </c>
      <c r="K778" t="str">
        <f>_xlfn.XLOOKUP(Table1[[#This Row],[destination_postal_code_short]],Table3[Shipping postal code short],Table3[Shipping region],,0)</f>
        <v>Texas</v>
      </c>
      <c r="L778">
        <v>0</v>
      </c>
      <c r="M778">
        <v>1.44</v>
      </c>
      <c r="N778">
        <v>3.31</v>
      </c>
    </row>
    <row r="779" spans="1:14" x14ac:dyDescent="0.2">
      <c r="A779" s="1">
        <v>43949</v>
      </c>
      <c r="B779" t="s">
        <v>827</v>
      </c>
      <c r="C779" t="s">
        <v>11</v>
      </c>
      <c r="D779" t="s">
        <v>11</v>
      </c>
      <c r="E779" t="s">
        <v>12</v>
      </c>
      <c r="F779" t="s">
        <v>24</v>
      </c>
      <c r="G779">
        <v>95003</v>
      </c>
      <c r="H779" t="str">
        <f>LEFT(Table1[[#This Row],[destination_postal_code]],5)</f>
        <v>95003</v>
      </c>
      <c r="I779">
        <f>LEN(Table1[[#This Row],[destination_postal_code_short]])</f>
        <v>5</v>
      </c>
      <c r="J779" t="str">
        <f>_xlfn.XLOOKUP(Table1[[#This Row],[destination_postal_code_short]],Table3[Shipping postal code short],Table3[Shipping city],,0)</f>
        <v>Aptos</v>
      </c>
      <c r="K779" t="str">
        <f>_xlfn.XLOOKUP(Table1[[#This Row],[destination_postal_code_short]],Table3[Shipping postal code short],Table3[Shipping region],,0)</f>
        <v>California</v>
      </c>
      <c r="L779">
        <v>0</v>
      </c>
      <c r="M779">
        <v>3.01</v>
      </c>
      <c r="N779">
        <v>9.5399999999999991</v>
      </c>
    </row>
    <row r="780" spans="1:14" x14ac:dyDescent="0.2">
      <c r="A780" s="1">
        <v>43949</v>
      </c>
      <c r="B780" t="s">
        <v>826</v>
      </c>
      <c r="C780" t="s">
        <v>11</v>
      </c>
      <c r="D780" t="s">
        <v>11</v>
      </c>
      <c r="E780" t="s">
        <v>12</v>
      </c>
      <c r="F780" t="s">
        <v>16</v>
      </c>
      <c r="G780">
        <v>84143</v>
      </c>
      <c r="H780" t="str">
        <f>LEFT(Table1[[#This Row],[destination_postal_code]],5)</f>
        <v>84143</v>
      </c>
      <c r="I780">
        <f>LEN(Table1[[#This Row],[destination_postal_code_short]])</f>
        <v>5</v>
      </c>
      <c r="J780" t="str">
        <f>_xlfn.XLOOKUP(Table1[[#This Row],[destination_postal_code_short]],Table3[Shipping postal code short],Table3[Shipping city],,0)</f>
        <v>SLC</v>
      </c>
      <c r="K780" t="str">
        <f>_xlfn.XLOOKUP(Table1[[#This Row],[destination_postal_code_short]],Table3[Shipping postal code short],Table3[Shipping region],,0)</f>
        <v>Utah</v>
      </c>
      <c r="L780">
        <v>0</v>
      </c>
      <c r="M780">
        <v>2.46</v>
      </c>
      <c r="N780">
        <v>5.04</v>
      </c>
    </row>
    <row r="781" spans="1:14" x14ac:dyDescent="0.2">
      <c r="A781" s="1">
        <v>43951</v>
      </c>
      <c r="B781" t="s">
        <v>833</v>
      </c>
      <c r="C781" t="s">
        <v>11</v>
      </c>
      <c r="D781" t="s">
        <v>11</v>
      </c>
      <c r="E781" t="s">
        <v>12</v>
      </c>
      <c r="F781" t="s">
        <v>24</v>
      </c>
      <c r="G781" s="2" t="s">
        <v>662</v>
      </c>
      <c r="H781" s="2" t="str">
        <f>LEFT(Table1[[#This Row],[destination_postal_code]],5)</f>
        <v>02356</v>
      </c>
      <c r="I781" s="2">
        <f>LEN(Table1[[#This Row],[destination_postal_code_short]])</f>
        <v>5</v>
      </c>
      <c r="J781" s="2" t="str">
        <f>_xlfn.XLOOKUP(Table1[[#This Row],[destination_postal_code_short]],Table3[Shipping postal code short],Table3[Shipping city],,0)</f>
        <v>Easton</v>
      </c>
      <c r="K781" s="2" t="str">
        <f>_xlfn.XLOOKUP(Table1[[#This Row],[destination_postal_code_short]],Table3[Shipping postal code short],Table3[Shipping region],,0)</f>
        <v>Massachusetts</v>
      </c>
      <c r="L781">
        <v>0</v>
      </c>
      <c r="M781">
        <v>3.71</v>
      </c>
      <c r="N781">
        <v>11.19</v>
      </c>
    </row>
    <row r="782" spans="1:14" x14ac:dyDescent="0.2">
      <c r="A782" s="1">
        <v>43951</v>
      </c>
      <c r="B782" t="s">
        <v>832</v>
      </c>
      <c r="C782" t="s">
        <v>11</v>
      </c>
      <c r="D782" t="s">
        <v>11</v>
      </c>
      <c r="E782" t="s">
        <v>12</v>
      </c>
      <c r="F782" t="s">
        <v>24</v>
      </c>
      <c r="G782">
        <v>98144</v>
      </c>
      <c r="H782" t="str">
        <f>LEFT(Table1[[#This Row],[destination_postal_code]],5)</f>
        <v>98144</v>
      </c>
      <c r="I782">
        <f>LEN(Table1[[#This Row],[destination_postal_code_short]])</f>
        <v>5</v>
      </c>
      <c r="J782" t="str">
        <f>_xlfn.XLOOKUP(Table1[[#This Row],[destination_postal_code_short]],Table3[Shipping postal code short],Table3[Shipping city],,0)</f>
        <v>Seattle</v>
      </c>
      <c r="K782" t="str">
        <f>_xlfn.XLOOKUP(Table1[[#This Row],[destination_postal_code_short]],Table3[Shipping postal code short],Table3[Shipping region],,0)</f>
        <v>Washington</v>
      </c>
      <c r="L782">
        <v>0</v>
      </c>
      <c r="M782">
        <v>2.14</v>
      </c>
      <c r="N782">
        <v>8.76</v>
      </c>
    </row>
    <row r="783" spans="1:14" x14ac:dyDescent="0.2">
      <c r="A783" s="1">
        <v>43951</v>
      </c>
      <c r="B783" t="s">
        <v>831</v>
      </c>
      <c r="C783" t="s">
        <v>11</v>
      </c>
      <c r="D783" t="s">
        <v>11</v>
      </c>
      <c r="E783" t="s">
        <v>12</v>
      </c>
      <c r="F783" t="s">
        <v>24</v>
      </c>
      <c r="G783">
        <v>94121</v>
      </c>
      <c r="H783" t="str">
        <f>LEFT(Table1[[#This Row],[destination_postal_code]],5)</f>
        <v>94121</v>
      </c>
      <c r="I783">
        <f>LEN(Table1[[#This Row],[destination_postal_code_short]])</f>
        <v>5</v>
      </c>
      <c r="J783" t="str">
        <f>_xlfn.XLOOKUP(Table1[[#This Row],[destination_postal_code_short]],Table3[Shipping postal code short],Table3[Shipping city],,0)</f>
        <v>San Francisco</v>
      </c>
      <c r="K783" t="str">
        <f>_xlfn.XLOOKUP(Table1[[#This Row],[destination_postal_code_short]],Table3[Shipping postal code short],Table3[Shipping region],,0)</f>
        <v>California</v>
      </c>
      <c r="L783">
        <v>0</v>
      </c>
      <c r="M783">
        <v>3.01</v>
      </c>
      <c r="N783">
        <v>9.5399999999999991</v>
      </c>
    </row>
    <row r="784" spans="1:14" x14ac:dyDescent="0.2">
      <c r="A784" s="1">
        <v>43950</v>
      </c>
      <c r="B784" t="s">
        <v>828</v>
      </c>
      <c r="C784" t="s">
        <v>11</v>
      </c>
      <c r="D784" t="s">
        <v>11</v>
      </c>
      <c r="E784" t="s">
        <v>12</v>
      </c>
      <c r="F784" t="s">
        <v>16</v>
      </c>
      <c r="G784">
        <v>84057</v>
      </c>
      <c r="H784" t="str">
        <f>LEFT(Table1[[#This Row],[destination_postal_code]],5)</f>
        <v>84057</v>
      </c>
      <c r="I784">
        <f>LEN(Table1[[#This Row],[destination_postal_code_short]])</f>
        <v>5</v>
      </c>
      <c r="J784" t="str">
        <f>_xlfn.XLOOKUP(Table1[[#This Row],[destination_postal_code_short]],Table3[Shipping postal code short],Table3[Shipping city],,0)</f>
        <v>Orem</v>
      </c>
      <c r="K784" t="str">
        <f>_xlfn.XLOOKUP(Table1[[#This Row],[destination_postal_code_short]],Table3[Shipping postal code short],Table3[Shipping region],,0)</f>
        <v>Utah</v>
      </c>
      <c r="L784">
        <v>0</v>
      </c>
      <c r="M784">
        <v>1.06</v>
      </c>
      <c r="N784">
        <v>2.74</v>
      </c>
    </row>
    <row r="785" spans="1:14" x14ac:dyDescent="0.2">
      <c r="A785" s="1">
        <v>43951</v>
      </c>
      <c r="B785" t="s">
        <v>830</v>
      </c>
      <c r="C785" t="s">
        <v>11</v>
      </c>
      <c r="D785" t="s">
        <v>11</v>
      </c>
      <c r="E785" t="s">
        <v>12</v>
      </c>
      <c r="F785" t="s">
        <v>24</v>
      </c>
      <c r="G785">
        <v>23523</v>
      </c>
      <c r="H785" t="str">
        <f>LEFT(Table1[[#This Row],[destination_postal_code]],5)</f>
        <v>23523</v>
      </c>
      <c r="I785">
        <f>LEN(Table1[[#This Row],[destination_postal_code_short]])</f>
        <v>5</v>
      </c>
      <c r="J785" t="str">
        <f>_xlfn.XLOOKUP(Table1[[#This Row],[destination_postal_code_short]],Table3[Shipping postal code short],Table3[Shipping city],,0)</f>
        <v>Norfolk</v>
      </c>
      <c r="K785" t="str">
        <f>_xlfn.XLOOKUP(Table1[[#This Row],[destination_postal_code_short]],Table3[Shipping postal code short],Table3[Shipping region],,0)</f>
        <v>Virginia</v>
      </c>
      <c r="L785">
        <v>0</v>
      </c>
      <c r="M785">
        <v>5.69</v>
      </c>
      <c r="N785">
        <v>21.01</v>
      </c>
    </row>
    <row r="786" spans="1:14" x14ac:dyDescent="0.2">
      <c r="A786" s="1">
        <v>43951</v>
      </c>
      <c r="B786" t="s">
        <v>836</v>
      </c>
      <c r="C786" t="s">
        <v>11</v>
      </c>
      <c r="D786" t="s">
        <v>11</v>
      </c>
      <c r="E786" t="s">
        <v>12</v>
      </c>
      <c r="F786" t="s">
        <v>16</v>
      </c>
      <c r="G786">
        <v>98144</v>
      </c>
      <c r="H786" t="str">
        <f>LEFT(Table1[[#This Row],[destination_postal_code]],5)</f>
        <v>98144</v>
      </c>
      <c r="I786">
        <f>LEN(Table1[[#This Row],[destination_postal_code_short]])</f>
        <v>5</v>
      </c>
      <c r="J786" t="str">
        <f>_xlfn.XLOOKUP(Table1[[#This Row],[destination_postal_code_short]],Table3[Shipping postal code short],Table3[Shipping city],,0)</f>
        <v>Seattle</v>
      </c>
      <c r="K786" t="str">
        <f>_xlfn.XLOOKUP(Table1[[#This Row],[destination_postal_code_short]],Table3[Shipping postal code short],Table3[Shipping region],,0)</f>
        <v>Washington</v>
      </c>
      <c r="L786">
        <v>0</v>
      </c>
      <c r="M786">
        <v>1.37</v>
      </c>
      <c r="N786">
        <v>4.08</v>
      </c>
    </row>
    <row r="787" spans="1:14" x14ac:dyDescent="0.2">
      <c r="A787" s="1">
        <v>43952</v>
      </c>
      <c r="B787" t="s">
        <v>839</v>
      </c>
      <c r="C787" t="s">
        <v>11</v>
      </c>
      <c r="D787" t="s">
        <v>11</v>
      </c>
      <c r="E787" t="s">
        <v>12</v>
      </c>
      <c r="F787" t="s">
        <v>16</v>
      </c>
      <c r="G787">
        <v>95118</v>
      </c>
      <c r="H787" t="str">
        <f>LEFT(Table1[[#This Row],[destination_postal_code]],5)</f>
        <v>95118</v>
      </c>
      <c r="I787">
        <f>LEN(Table1[[#This Row],[destination_postal_code_short]])</f>
        <v>5</v>
      </c>
      <c r="J787" t="str">
        <f>_xlfn.XLOOKUP(Table1[[#This Row],[destination_postal_code_short]],Table3[Shipping postal code short],Table3[Shipping city],,0)</f>
        <v>San Jose</v>
      </c>
      <c r="K787" t="str">
        <f>_xlfn.XLOOKUP(Table1[[#This Row],[destination_postal_code_short]],Table3[Shipping postal code short],Table3[Shipping region],,0)</f>
        <v>California</v>
      </c>
      <c r="L787">
        <v>0</v>
      </c>
      <c r="M787">
        <v>2.98</v>
      </c>
      <c r="N787">
        <v>5.27</v>
      </c>
    </row>
    <row r="788" spans="1:14" x14ac:dyDescent="0.2">
      <c r="A788" s="1">
        <v>43952</v>
      </c>
      <c r="B788" t="s">
        <v>840</v>
      </c>
      <c r="C788" t="s">
        <v>11</v>
      </c>
      <c r="D788" t="s">
        <v>11</v>
      </c>
      <c r="E788" t="s">
        <v>12</v>
      </c>
      <c r="F788" t="s">
        <v>16</v>
      </c>
      <c r="G788">
        <v>84020</v>
      </c>
      <c r="H788" t="str">
        <f>LEFT(Table1[[#This Row],[destination_postal_code]],5)</f>
        <v>84020</v>
      </c>
      <c r="I788">
        <f>LEN(Table1[[#This Row],[destination_postal_code_short]])</f>
        <v>5</v>
      </c>
      <c r="J788" t="str">
        <f>_xlfn.XLOOKUP(Table1[[#This Row],[destination_postal_code_short]],Table3[Shipping postal code short],Table3[Shipping city],,0)</f>
        <v>Draper</v>
      </c>
      <c r="K788" t="str">
        <f>_xlfn.XLOOKUP(Table1[[#This Row],[destination_postal_code_short]],Table3[Shipping postal code short],Table3[Shipping region],,0)</f>
        <v>Utah</v>
      </c>
      <c r="L788">
        <v>0</v>
      </c>
      <c r="M788">
        <v>1.39</v>
      </c>
      <c r="N788">
        <v>3.21</v>
      </c>
    </row>
    <row r="789" spans="1:14" x14ac:dyDescent="0.2">
      <c r="A789" s="1">
        <v>43952</v>
      </c>
      <c r="B789" t="s">
        <v>838</v>
      </c>
      <c r="C789" t="s">
        <v>11</v>
      </c>
      <c r="D789" t="s">
        <v>11</v>
      </c>
      <c r="E789" t="s">
        <v>12</v>
      </c>
      <c r="F789" t="s">
        <v>16</v>
      </c>
      <c r="G789">
        <v>29485</v>
      </c>
      <c r="H789" t="str">
        <f>LEFT(Table1[[#This Row],[destination_postal_code]],5)</f>
        <v>29485</v>
      </c>
      <c r="I789">
        <f>LEN(Table1[[#This Row],[destination_postal_code_short]])</f>
        <v>5</v>
      </c>
      <c r="J789" t="str">
        <f>_xlfn.XLOOKUP(Table1[[#This Row],[destination_postal_code_short]],Table3[Shipping postal code short],Table3[Shipping city],,0)</f>
        <v>Summerville</v>
      </c>
      <c r="K789" t="str">
        <f>_xlfn.XLOOKUP(Table1[[#This Row],[destination_postal_code_short]],Table3[Shipping postal code short],Table3[Shipping region],,0)</f>
        <v>South Carolina</v>
      </c>
      <c r="L789">
        <v>0</v>
      </c>
      <c r="M789">
        <v>3.31</v>
      </c>
      <c r="N789">
        <v>5.54</v>
      </c>
    </row>
    <row r="790" spans="1:14" x14ac:dyDescent="0.2">
      <c r="A790" s="1">
        <v>43952</v>
      </c>
      <c r="B790" t="s">
        <v>841</v>
      </c>
      <c r="C790" t="s">
        <v>11</v>
      </c>
      <c r="D790" t="s">
        <v>11</v>
      </c>
      <c r="E790" t="s">
        <v>12</v>
      </c>
      <c r="F790" t="s">
        <v>16</v>
      </c>
      <c r="G790">
        <v>93117</v>
      </c>
      <c r="H790" t="str">
        <f>LEFT(Table1[[#This Row],[destination_postal_code]],5)</f>
        <v>93117</v>
      </c>
      <c r="I790">
        <f>LEN(Table1[[#This Row],[destination_postal_code_short]])</f>
        <v>5</v>
      </c>
      <c r="J790" t="str">
        <f>_xlfn.XLOOKUP(Table1[[#This Row],[destination_postal_code_short]],Table3[Shipping postal code short],Table3[Shipping city],,0)</f>
        <v>Goleta</v>
      </c>
      <c r="K790" t="str">
        <f>_xlfn.XLOOKUP(Table1[[#This Row],[destination_postal_code_short]],Table3[Shipping postal code short],Table3[Shipping region],,0)</f>
        <v>California</v>
      </c>
      <c r="L790">
        <v>0</v>
      </c>
      <c r="M790">
        <v>2.98</v>
      </c>
      <c r="N790">
        <v>5.27</v>
      </c>
    </row>
    <row r="791" spans="1:14" x14ac:dyDescent="0.2">
      <c r="A791" s="1">
        <v>43952</v>
      </c>
      <c r="B791" t="s">
        <v>842</v>
      </c>
      <c r="C791" t="s">
        <v>11</v>
      </c>
      <c r="D791" t="s">
        <v>11</v>
      </c>
      <c r="E791" t="s">
        <v>12</v>
      </c>
      <c r="F791" t="s">
        <v>16</v>
      </c>
      <c r="G791">
        <v>84660</v>
      </c>
      <c r="H791" t="str">
        <f>LEFT(Table1[[#This Row],[destination_postal_code]],5)</f>
        <v>84660</v>
      </c>
      <c r="I791">
        <f>LEN(Table1[[#This Row],[destination_postal_code_short]])</f>
        <v>5</v>
      </c>
      <c r="J791" t="str">
        <f>_xlfn.XLOOKUP(Table1[[#This Row],[destination_postal_code_short]],Table3[Shipping postal code short],Table3[Shipping city],,0)</f>
        <v>Spanish Fork</v>
      </c>
      <c r="K791" t="str">
        <f>_xlfn.XLOOKUP(Table1[[#This Row],[destination_postal_code_short]],Table3[Shipping postal code short],Table3[Shipping region],,0)</f>
        <v>Utah</v>
      </c>
      <c r="L791">
        <v>0</v>
      </c>
      <c r="M791">
        <v>1.37</v>
      </c>
      <c r="N791">
        <v>3.93</v>
      </c>
    </row>
    <row r="792" spans="1:14" x14ac:dyDescent="0.2">
      <c r="A792" s="1">
        <v>43952</v>
      </c>
      <c r="B792" t="s">
        <v>837</v>
      </c>
      <c r="C792" t="s">
        <v>11</v>
      </c>
      <c r="D792" t="s">
        <v>11</v>
      </c>
      <c r="E792" t="s">
        <v>12</v>
      </c>
      <c r="F792" t="s">
        <v>16</v>
      </c>
      <c r="G792">
        <v>94553</v>
      </c>
      <c r="H792" t="str">
        <f>LEFT(Table1[[#This Row],[destination_postal_code]],5)</f>
        <v>94553</v>
      </c>
      <c r="I792">
        <f>LEN(Table1[[#This Row],[destination_postal_code_short]])</f>
        <v>5</v>
      </c>
      <c r="J792" t="str">
        <f>_xlfn.XLOOKUP(Table1[[#This Row],[destination_postal_code_short]],Table3[Shipping postal code short],Table3[Shipping city],,0)</f>
        <v>Martinez</v>
      </c>
      <c r="K792" t="str">
        <f>_xlfn.XLOOKUP(Table1[[#This Row],[destination_postal_code_short]],Table3[Shipping postal code short],Table3[Shipping region],,0)</f>
        <v>California</v>
      </c>
      <c r="L792">
        <v>0</v>
      </c>
      <c r="M792">
        <v>1.37</v>
      </c>
      <c r="N792">
        <v>4.08</v>
      </c>
    </row>
    <row r="793" spans="1:14" x14ac:dyDescent="0.2">
      <c r="A793" s="1">
        <v>43953</v>
      </c>
      <c r="B793" t="s">
        <v>843</v>
      </c>
      <c r="C793" t="s">
        <v>11</v>
      </c>
      <c r="D793" t="s">
        <v>11</v>
      </c>
      <c r="E793" t="s">
        <v>12</v>
      </c>
      <c r="F793" t="s">
        <v>16</v>
      </c>
      <c r="G793">
        <v>97217</v>
      </c>
      <c r="H793" t="str">
        <f>LEFT(Table1[[#This Row],[destination_postal_code]],5)</f>
        <v>97217</v>
      </c>
      <c r="I793">
        <f>LEN(Table1[[#This Row],[destination_postal_code_short]])</f>
        <v>5</v>
      </c>
      <c r="J793" t="str">
        <f>_xlfn.XLOOKUP(Table1[[#This Row],[destination_postal_code_short]],Table3[Shipping postal code short],Table3[Shipping city],,0)</f>
        <v>Portland</v>
      </c>
      <c r="K793" t="str">
        <f>_xlfn.XLOOKUP(Table1[[#This Row],[destination_postal_code_short]],Table3[Shipping postal code short],Table3[Shipping region],,0)</f>
        <v>Oregon</v>
      </c>
      <c r="L793">
        <v>0</v>
      </c>
      <c r="M793">
        <v>1.44</v>
      </c>
      <c r="N793">
        <v>3.31</v>
      </c>
    </row>
    <row r="794" spans="1:14" x14ac:dyDescent="0.2">
      <c r="A794" s="1">
        <v>43953</v>
      </c>
      <c r="B794" t="s">
        <v>844</v>
      </c>
      <c r="C794" t="s">
        <v>11</v>
      </c>
      <c r="D794" t="s">
        <v>11</v>
      </c>
      <c r="E794" t="s">
        <v>12</v>
      </c>
      <c r="F794" t="s">
        <v>24</v>
      </c>
      <c r="G794">
        <v>84015</v>
      </c>
      <c r="H794" t="str">
        <f>LEFT(Table1[[#This Row],[destination_postal_code]],5)</f>
        <v>84015</v>
      </c>
      <c r="I794">
        <f>LEN(Table1[[#This Row],[destination_postal_code_short]])</f>
        <v>5</v>
      </c>
      <c r="J794" t="str">
        <f>_xlfn.XLOOKUP(Table1[[#This Row],[destination_postal_code_short]],Table3[Shipping postal code short],Table3[Shipping city],,0)</f>
        <v>Clinton</v>
      </c>
      <c r="K794" t="str">
        <f>_xlfn.XLOOKUP(Table1[[#This Row],[destination_postal_code_short]],Table3[Shipping postal code short],Table3[Shipping region],,0)</f>
        <v>Utah</v>
      </c>
      <c r="L794">
        <v>0</v>
      </c>
      <c r="M794">
        <v>0.61</v>
      </c>
      <c r="N794">
        <v>7.64</v>
      </c>
    </row>
    <row r="795" spans="1:14" x14ac:dyDescent="0.2">
      <c r="A795" s="1">
        <v>43955</v>
      </c>
      <c r="B795" t="s">
        <v>847</v>
      </c>
      <c r="C795" t="s">
        <v>11</v>
      </c>
      <c r="D795" t="s">
        <v>11</v>
      </c>
      <c r="E795" t="s">
        <v>12</v>
      </c>
      <c r="F795" t="s">
        <v>16</v>
      </c>
      <c r="G795">
        <v>12304</v>
      </c>
      <c r="H795" t="str">
        <f>LEFT(Table1[[#This Row],[destination_postal_code]],5)</f>
        <v>12304</v>
      </c>
      <c r="I795">
        <f>LEN(Table1[[#This Row],[destination_postal_code_short]])</f>
        <v>5</v>
      </c>
      <c r="J795" t="str">
        <f>_xlfn.XLOOKUP(Table1[[#This Row],[destination_postal_code_short]],Table3[Shipping postal code short],Table3[Shipping city],,0)</f>
        <v>Schenectady</v>
      </c>
      <c r="K795" t="str">
        <f>_xlfn.XLOOKUP(Table1[[#This Row],[destination_postal_code_short]],Table3[Shipping postal code short],Table3[Shipping region],,0)</f>
        <v>New York</v>
      </c>
      <c r="L795">
        <v>0</v>
      </c>
      <c r="M795">
        <v>1.29</v>
      </c>
      <c r="N795">
        <v>4.46</v>
      </c>
    </row>
    <row r="796" spans="1:14" x14ac:dyDescent="0.2">
      <c r="A796" s="1">
        <v>43955</v>
      </c>
      <c r="B796" t="s">
        <v>848</v>
      </c>
      <c r="C796" t="s">
        <v>11</v>
      </c>
      <c r="D796" t="s">
        <v>11</v>
      </c>
      <c r="E796" t="s">
        <v>12</v>
      </c>
      <c r="F796" t="s">
        <v>24</v>
      </c>
      <c r="G796">
        <v>92842</v>
      </c>
      <c r="H796" t="str">
        <f>LEFT(Table1[[#This Row],[destination_postal_code]],5)</f>
        <v>92842</v>
      </c>
      <c r="I796">
        <f>LEN(Table1[[#This Row],[destination_postal_code_short]])</f>
        <v>5</v>
      </c>
      <c r="J796" t="str">
        <f>_xlfn.XLOOKUP(Table1[[#This Row],[destination_postal_code_short]],Table3[Shipping postal code short],Table3[Shipping city],,0)</f>
        <v>Garden Grove</v>
      </c>
      <c r="K796" t="str">
        <f>_xlfn.XLOOKUP(Table1[[#This Row],[destination_postal_code_short]],Table3[Shipping postal code short],Table3[Shipping region],,0)</f>
        <v>California</v>
      </c>
      <c r="L796">
        <v>0</v>
      </c>
      <c r="M796">
        <v>2.31</v>
      </c>
      <c r="N796">
        <v>8.59</v>
      </c>
    </row>
    <row r="797" spans="1:14" x14ac:dyDescent="0.2">
      <c r="A797" s="1">
        <v>43955</v>
      </c>
      <c r="B797" t="s">
        <v>846</v>
      </c>
      <c r="C797" t="s">
        <v>11</v>
      </c>
      <c r="D797" t="s">
        <v>11</v>
      </c>
      <c r="E797" t="s">
        <v>12</v>
      </c>
      <c r="F797" t="s">
        <v>16</v>
      </c>
      <c r="G797">
        <v>30316</v>
      </c>
      <c r="H797" t="str">
        <f>LEFT(Table1[[#This Row],[destination_postal_code]],5)</f>
        <v>30316</v>
      </c>
      <c r="I797">
        <f>LEN(Table1[[#This Row],[destination_postal_code_short]])</f>
        <v>5</v>
      </c>
      <c r="J797" t="str">
        <f>_xlfn.XLOOKUP(Table1[[#This Row],[destination_postal_code_short]],Table3[Shipping postal code short],Table3[Shipping city],,0)</f>
        <v>Atlanta</v>
      </c>
      <c r="K797" t="str">
        <f>_xlfn.XLOOKUP(Table1[[#This Row],[destination_postal_code_short]],Table3[Shipping postal code short],Table3[Shipping region],,0)</f>
        <v>Georgia</v>
      </c>
      <c r="L797">
        <v>0</v>
      </c>
      <c r="M797">
        <v>1.38</v>
      </c>
      <c r="N797">
        <v>3.52</v>
      </c>
    </row>
    <row r="798" spans="1:14" x14ac:dyDescent="0.2">
      <c r="A798" s="1">
        <v>43955</v>
      </c>
      <c r="B798" t="s">
        <v>845</v>
      </c>
      <c r="C798" t="s">
        <v>11</v>
      </c>
      <c r="D798" t="s">
        <v>11</v>
      </c>
      <c r="E798" t="s">
        <v>12</v>
      </c>
      <c r="F798" t="s">
        <v>16</v>
      </c>
      <c r="G798">
        <v>74055</v>
      </c>
      <c r="H798" t="str">
        <f>LEFT(Table1[[#This Row],[destination_postal_code]],5)</f>
        <v>74055</v>
      </c>
      <c r="I798">
        <f>LEN(Table1[[#This Row],[destination_postal_code_short]])</f>
        <v>5</v>
      </c>
      <c r="J798" t="str">
        <f>_xlfn.XLOOKUP(Table1[[#This Row],[destination_postal_code_short]],Table3[Shipping postal code short],Table3[Shipping city],,0)</f>
        <v>Owasso</v>
      </c>
      <c r="K798" t="str">
        <f>_xlfn.XLOOKUP(Table1[[#This Row],[destination_postal_code_short]],Table3[Shipping postal code short],Table3[Shipping region],,0)</f>
        <v>Oklahoma</v>
      </c>
      <c r="L798">
        <v>0</v>
      </c>
      <c r="M798">
        <v>1.37</v>
      </c>
      <c r="N798">
        <v>4.08</v>
      </c>
    </row>
    <row r="799" spans="1:14" x14ac:dyDescent="0.2">
      <c r="A799" s="1">
        <v>43956</v>
      </c>
      <c r="B799" t="s">
        <v>849</v>
      </c>
      <c r="C799" t="s">
        <v>11</v>
      </c>
      <c r="D799" t="s">
        <v>11</v>
      </c>
      <c r="E799" t="s">
        <v>12</v>
      </c>
      <c r="F799" t="s">
        <v>16</v>
      </c>
      <c r="G799">
        <v>60153</v>
      </c>
      <c r="H799" t="str">
        <f>LEFT(Table1[[#This Row],[destination_postal_code]],5)</f>
        <v>60153</v>
      </c>
      <c r="I799">
        <f>LEN(Table1[[#This Row],[destination_postal_code_short]])</f>
        <v>5</v>
      </c>
      <c r="J799" t="str">
        <f>_xlfn.XLOOKUP(Table1[[#This Row],[destination_postal_code_short]],Table3[Shipping postal code short],Table3[Shipping city],,0)</f>
        <v>Maywood</v>
      </c>
      <c r="K799" t="str">
        <f>_xlfn.XLOOKUP(Table1[[#This Row],[destination_postal_code_short]],Table3[Shipping postal code short],Table3[Shipping region],,0)</f>
        <v>Illinois</v>
      </c>
      <c r="L799">
        <v>0</v>
      </c>
      <c r="M799">
        <v>1.41</v>
      </c>
      <c r="N799">
        <v>3.39</v>
      </c>
    </row>
    <row r="800" spans="1:14" x14ac:dyDescent="0.2">
      <c r="A800" s="1">
        <v>43957</v>
      </c>
      <c r="B800" t="s">
        <v>854</v>
      </c>
      <c r="C800" t="s">
        <v>11</v>
      </c>
      <c r="D800" t="s">
        <v>11</v>
      </c>
      <c r="E800" t="s">
        <v>12</v>
      </c>
      <c r="F800" t="s">
        <v>24</v>
      </c>
      <c r="G800">
        <v>33703</v>
      </c>
      <c r="H800" t="str">
        <f>LEFT(Table1[[#This Row],[destination_postal_code]],5)</f>
        <v>33703</v>
      </c>
      <c r="I800">
        <f>LEN(Table1[[#This Row],[destination_postal_code_short]])</f>
        <v>5</v>
      </c>
      <c r="J800" t="str">
        <f>_xlfn.XLOOKUP(Table1[[#This Row],[destination_postal_code_short]],Table3[Shipping postal code short],Table3[Shipping city],,0)</f>
        <v>St. Petersburg</v>
      </c>
      <c r="K800" t="str">
        <f>_xlfn.XLOOKUP(Table1[[#This Row],[destination_postal_code_short]],Table3[Shipping postal code short],Table3[Shipping region],,0)</f>
        <v>Florida</v>
      </c>
      <c r="L800">
        <v>0</v>
      </c>
      <c r="M800">
        <v>3.11</v>
      </c>
      <c r="N800">
        <v>10.54</v>
      </c>
    </row>
    <row r="801" spans="1:14" x14ac:dyDescent="0.2">
      <c r="A801" s="1">
        <v>43957</v>
      </c>
      <c r="B801" t="s">
        <v>862</v>
      </c>
      <c r="C801" t="s">
        <v>11</v>
      </c>
      <c r="D801" t="s">
        <v>11</v>
      </c>
      <c r="E801" t="s">
        <v>12</v>
      </c>
      <c r="F801" t="s">
        <v>24</v>
      </c>
      <c r="G801">
        <v>44202</v>
      </c>
      <c r="H801" t="str">
        <f>LEFT(Table1[[#This Row],[destination_postal_code]],5)</f>
        <v>44202</v>
      </c>
      <c r="I801">
        <f>LEN(Table1[[#This Row],[destination_postal_code_short]])</f>
        <v>5</v>
      </c>
      <c r="J801" t="str">
        <f>_xlfn.XLOOKUP(Table1[[#This Row],[destination_postal_code_short]],Table3[Shipping postal code short],Table3[Shipping city],,0)</f>
        <v>Aurora</v>
      </c>
      <c r="K801" t="str">
        <f>_xlfn.XLOOKUP(Table1[[#This Row],[destination_postal_code_short]],Table3[Shipping postal code short],Table3[Shipping region],,0)</f>
        <v>Ohio</v>
      </c>
      <c r="L801">
        <v>0</v>
      </c>
      <c r="M801">
        <v>3.11</v>
      </c>
      <c r="N801">
        <v>10.54</v>
      </c>
    </row>
    <row r="802" spans="1:14" x14ac:dyDescent="0.2">
      <c r="A802" s="1">
        <v>43957</v>
      </c>
      <c r="B802" t="s">
        <v>851</v>
      </c>
      <c r="C802" t="s">
        <v>11</v>
      </c>
      <c r="D802" t="s">
        <v>11</v>
      </c>
      <c r="E802" t="s">
        <v>12</v>
      </c>
      <c r="F802" t="s">
        <v>24</v>
      </c>
      <c r="G802">
        <v>28083</v>
      </c>
      <c r="H802" t="str">
        <f>LEFT(Table1[[#This Row],[destination_postal_code]],5)</f>
        <v>28083</v>
      </c>
      <c r="I802">
        <f>LEN(Table1[[#This Row],[destination_postal_code_short]])</f>
        <v>5</v>
      </c>
      <c r="J802" t="str">
        <f>_xlfn.XLOOKUP(Table1[[#This Row],[destination_postal_code_short]],Table3[Shipping postal code short],Table3[Shipping city],,0)</f>
        <v>Kannapolis</v>
      </c>
      <c r="K802" t="str">
        <f>_xlfn.XLOOKUP(Table1[[#This Row],[destination_postal_code_short]],Table3[Shipping postal code short],Table3[Shipping region],,0)</f>
        <v>North Carolina</v>
      </c>
      <c r="L802">
        <v>0</v>
      </c>
      <c r="M802">
        <v>3.11</v>
      </c>
      <c r="N802">
        <v>10.54</v>
      </c>
    </row>
    <row r="803" spans="1:14" x14ac:dyDescent="0.2">
      <c r="A803" s="1">
        <v>43957</v>
      </c>
      <c r="B803" t="s">
        <v>850</v>
      </c>
      <c r="C803" t="s">
        <v>11</v>
      </c>
      <c r="D803" t="s">
        <v>11</v>
      </c>
      <c r="E803" t="s">
        <v>12</v>
      </c>
      <c r="F803" t="s">
        <v>24</v>
      </c>
      <c r="G803">
        <v>84062</v>
      </c>
      <c r="H803" t="str">
        <f>LEFT(Table1[[#This Row],[destination_postal_code]],5)</f>
        <v>84062</v>
      </c>
      <c r="I803">
        <f>LEN(Table1[[#This Row],[destination_postal_code_short]])</f>
        <v>5</v>
      </c>
      <c r="J803" t="str">
        <f>_xlfn.XLOOKUP(Table1[[#This Row],[destination_postal_code_short]],Table3[Shipping postal code short],Table3[Shipping city],,0)</f>
        <v>Pleasant Grove</v>
      </c>
      <c r="K803" t="str">
        <f>_xlfn.XLOOKUP(Table1[[#This Row],[destination_postal_code_short]],Table3[Shipping postal code short],Table3[Shipping region],,0)</f>
        <v>Utah</v>
      </c>
      <c r="L803">
        <v>0</v>
      </c>
      <c r="M803">
        <v>0.61</v>
      </c>
      <c r="N803">
        <v>7.64</v>
      </c>
    </row>
    <row r="804" spans="1:14" x14ac:dyDescent="0.2">
      <c r="A804" s="1">
        <v>43957</v>
      </c>
      <c r="B804" t="s">
        <v>857</v>
      </c>
      <c r="C804" t="s">
        <v>11</v>
      </c>
      <c r="D804" t="s">
        <v>11</v>
      </c>
      <c r="E804" t="s">
        <v>12</v>
      </c>
      <c r="F804" t="s">
        <v>24</v>
      </c>
      <c r="G804">
        <v>23523</v>
      </c>
      <c r="H804" t="str">
        <f>LEFT(Table1[[#This Row],[destination_postal_code]],5)</f>
        <v>23523</v>
      </c>
      <c r="I804">
        <f>LEN(Table1[[#This Row],[destination_postal_code_short]])</f>
        <v>5</v>
      </c>
      <c r="J804" t="str">
        <f>_xlfn.XLOOKUP(Table1[[#This Row],[destination_postal_code_short]],Table3[Shipping postal code short],Table3[Shipping city],,0)</f>
        <v>Norfolk</v>
      </c>
      <c r="K804" t="str">
        <f>_xlfn.XLOOKUP(Table1[[#This Row],[destination_postal_code_short]],Table3[Shipping postal code short],Table3[Shipping region],,0)</f>
        <v>Virginia</v>
      </c>
      <c r="L804">
        <v>0</v>
      </c>
      <c r="M804">
        <v>3.71</v>
      </c>
      <c r="N804">
        <v>11.19</v>
      </c>
    </row>
    <row r="805" spans="1:14" x14ac:dyDescent="0.2">
      <c r="A805" s="1">
        <v>43957</v>
      </c>
      <c r="B805" t="s">
        <v>858</v>
      </c>
      <c r="C805" t="s">
        <v>11</v>
      </c>
      <c r="D805" t="s">
        <v>11</v>
      </c>
      <c r="E805" t="s">
        <v>12</v>
      </c>
      <c r="F805" t="s">
        <v>16</v>
      </c>
      <c r="G805" t="s">
        <v>859</v>
      </c>
      <c r="H805" t="str">
        <f>LEFT(Table1[[#This Row],[destination_postal_code]],5)</f>
        <v>80537</v>
      </c>
      <c r="I805">
        <f>LEN(Table1[[#This Row],[destination_postal_code_short]])</f>
        <v>5</v>
      </c>
      <c r="J805" t="str">
        <f>_xlfn.XLOOKUP(Table1[[#This Row],[destination_postal_code_short]],Table3[Shipping postal code short],Table3[Shipping city],,0)</f>
        <v>Loveland</v>
      </c>
      <c r="K805" t="str">
        <f>_xlfn.XLOOKUP(Table1[[#This Row],[destination_postal_code_short]],Table3[Shipping postal code short],Table3[Shipping region],,0)</f>
        <v>Colorado</v>
      </c>
      <c r="L805">
        <v>0</v>
      </c>
      <c r="M805">
        <v>1.45</v>
      </c>
      <c r="N805">
        <v>3.25</v>
      </c>
    </row>
    <row r="806" spans="1:14" x14ac:dyDescent="0.2">
      <c r="A806" s="1">
        <v>43957</v>
      </c>
      <c r="B806" t="s">
        <v>852</v>
      </c>
      <c r="C806" t="s">
        <v>11</v>
      </c>
      <c r="D806" t="s">
        <v>11</v>
      </c>
      <c r="E806" t="s">
        <v>12</v>
      </c>
      <c r="F806" t="s">
        <v>24</v>
      </c>
      <c r="G806">
        <v>95003</v>
      </c>
      <c r="H806" t="str">
        <f>LEFT(Table1[[#This Row],[destination_postal_code]],5)</f>
        <v>95003</v>
      </c>
      <c r="I806">
        <f>LEN(Table1[[#This Row],[destination_postal_code_short]])</f>
        <v>5</v>
      </c>
      <c r="J806" t="str">
        <f>_xlfn.XLOOKUP(Table1[[#This Row],[destination_postal_code_short]],Table3[Shipping postal code short],Table3[Shipping city],,0)</f>
        <v>Aptos</v>
      </c>
      <c r="K806" t="str">
        <f>_xlfn.XLOOKUP(Table1[[#This Row],[destination_postal_code_short]],Table3[Shipping postal code short],Table3[Shipping region],,0)</f>
        <v>California</v>
      </c>
      <c r="L806">
        <v>0</v>
      </c>
      <c r="M806">
        <v>0.45</v>
      </c>
      <c r="N806">
        <v>7.8</v>
      </c>
    </row>
    <row r="807" spans="1:14" x14ac:dyDescent="0.2">
      <c r="A807" s="1">
        <v>43957</v>
      </c>
      <c r="B807" t="s">
        <v>860</v>
      </c>
      <c r="C807" t="s">
        <v>11</v>
      </c>
      <c r="D807" t="s">
        <v>11</v>
      </c>
      <c r="E807" t="s">
        <v>12</v>
      </c>
      <c r="F807" t="s">
        <v>24</v>
      </c>
      <c r="G807">
        <v>14559</v>
      </c>
      <c r="H807" t="str">
        <f>LEFT(Table1[[#This Row],[destination_postal_code]],5)</f>
        <v>14559</v>
      </c>
      <c r="I807">
        <f>LEN(Table1[[#This Row],[destination_postal_code_short]])</f>
        <v>5</v>
      </c>
      <c r="J807" t="str">
        <f>_xlfn.XLOOKUP(Table1[[#This Row],[destination_postal_code_short]],Table3[Shipping postal code short],Table3[Shipping city],,0)</f>
        <v>Spencerport</v>
      </c>
      <c r="K807" t="str">
        <f>_xlfn.XLOOKUP(Table1[[#This Row],[destination_postal_code_short]],Table3[Shipping postal code short],Table3[Shipping region],,0)</f>
        <v>New York</v>
      </c>
      <c r="L807">
        <v>0</v>
      </c>
      <c r="M807">
        <v>3.41</v>
      </c>
      <c r="N807">
        <v>13.49</v>
      </c>
    </row>
    <row r="808" spans="1:14" x14ac:dyDescent="0.2">
      <c r="A808" s="1">
        <v>43957</v>
      </c>
      <c r="B808" t="s">
        <v>856</v>
      </c>
      <c r="C808" t="s">
        <v>11</v>
      </c>
      <c r="D808" t="s">
        <v>11</v>
      </c>
      <c r="E808" t="s">
        <v>12</v>
      </c>
      <c r="F808" t="s">
        <v>16</v>
      </c>
      <c r="G808">
        <v>92311</v>
      </c>
      <c r="H808" t="str">
        <f>LEFT(Table1[[#This Row],[destination_postal_code]],5)</f>
        <v>92311</v>
      </c>
      <c r="I808">
        <f>LEN(Table1[[#This Row],[destination_postal_code_short]])</f>
        <v>5</v>
      </c>
      <c r="J808" t="str">
        <f>_xlfn.XLOOKUP(Table1[[#This Row],[destination_postal_code_short]],Table3[Shipping postal code short],Table3[Shipping city],,0)</f>
        <v>Barstow</v>
      </c>
      <c r="K808" t="str">
        <f>_xlfn.XLOOKUP(Table1[[#This Row],[destination_postal_code_short]],Table3[Shipping postal code short],Table3[Shipping region],,0)</f>
        <v>California</v>
      </c>
      <c r="L808">
        <v>0</v>
      </c>
      <c r="M808">
        <v>2.88</v>
      </c>
      <c r="N808">
        <v>5.12</v>
      </c>
    </row>
    <row r="809" spans="1:14" x14ac:dyDescent="0.2">
      <c r="A809" s="1">
        <v>43957</v>
      </c>
      <c r="B809" t="s">
        <v>853</v>
      </c>
      <c r="C809" t="s">
        <v>11</v>
      </c>
      <c r="D809" t="s">
        <v>11</v>
      </c>
      <c r="E809" t="s">
        <v>12</v>
      </c>
      <c r="F809" t="s">
        <v>24</v>
      </c>
      <c r="G809">
        <v>78231</v>
      </c>
      <c r="H809" t="str">
        <f>LEFT(Table1[[#This Row],[destination_postal_code]],5)</f>
        <v>78231</v>
      </c>
      <c r="I809">
        <f>LEN(Table1[[#This Row],[destination_postal_code_short]])</f>
        <v>5</v>
      </c>
      <c r="J809" t="str">
        <f>_xlfn.XLOOKUP(Table1[[#This Row],[destination_postal_code_short]],Table3[Shipping postal code short],Table3[Shipping city],,0)</f>
        <v xml:space="preserve">San Antonio </v>
      </c>
      <c r="K809" t="str">
        <f>_xlfn.XLOOKUP(Table1[[#This Row],[destination_postal_code_short]],Table3[Shipping postal code short],Table3[Shipping region],,0)</f>
        <v>Texas</v>
      </c>
      <c r="L809">
        <v>0</v>
      </c>
      <c r="M809">
        <v>3.62</v>
      </c>
      <c r="N809">
        <v>10.33</v>
      </c>
    </row>
    <row r="810" spans="1:14" x14ac:dyDescent="0.2">
      <c r="A810" s="1">
        <v>43957</v>
      </c>
      <c r="B810" t="s">
        <v>855</v>
      </c>
      <c r="C810" t="s">
        <v>11</v>
      </c>
      <c r="D810" t="s">
        <v>11</v>
      </c>
      <c r="E810" t="s">
        <v>12</v>
      </c>
      <c r="F810" t="s">
        <v>24</v>
      </c>
      <c r="G810">
        <v>85042</v>
      </c>
      <c r="H810" t="str">
        <f>LEFT(Table1[[#This Row],[destination_postal_code]],5)</f>
        <v>85042</v>
      </c>
      <c r="I810">
        <f>LEN(Table1[[#This Row],[destination_postal_code_short]])</f>
        <v>5</v>
      </c>
      <c r="J810" t="str">
        <f>_xlfn.XLOOKUP(Table1[[#This Row],[destination_postal_code_short]],Table3[Shipping postal code short],Table3[Shipping city],,0)</f>
        <v>Phoenix</v>
      </c>
      <c r="K810" t="str">
        <f>_xlfn.XLOOKUP(Table1[[#This Row],[destination_postal_code_short]],Table3[Shipping postal code short],Table3[Shipping region],,0)</f>
        <v>Arizona</v>
      </c>
      <c r="L810">
        <v>0</v>
      </c>
      <c r="M810">
        <v>2.31</v>
      </c>
      <c r="N810">
        <v>8.59</v>
      </c>
    </row>
    <row r="811" spans="1:14" x14ac:dyDescent="0.2">
      <c r="A811" s="1">
        <v>43957</v>
      </c>
      <c r="B811" t="s">
        <v>861</v>
      </c>
      <c r="C811" t="s">
        <v>11</v>
      </c>
      <c r="D811" t="s">
        <v>11</v>
      </c>
      <c r="E811" t="s">
        <v>12</v>
      </c>
      <c r="F811" t="s">
        <v>24</v>
      </c>
      <c r="G811">
        <v>93940</v>
      </c>
      <c r="H811" t="str">
        <f>LEFT(Table1[[#This Row],[destination_postal_code]],5)</f>
        <v>93940</v>
      </c>
      <c r="I811">
        <f>LEN(Table1[[#This Row],[destination_postal_code_short]])</f>
        <v>5</v>
      </c>
      <c r="J811" t="str">
        <f>_xlfn.XLOOKUP(Table1[[#This Row],[destination_postal_code_short]],Table3[Shipping postal code short],Table3[Shipping city],,0)</f>
        <v xml:space="preserve">Monterey </v>
      </c>
      <c r="K811" t="str">
        <f>_xlfn.XLOOKUP(Table1[[#This Row],[destination_postal_code_short]],Table3[Shipping postal code short],Table3[Shipping region],,0)</f>
        <v>California</v>
      </c>
      <c r="L811">
        <v>0</v>
      </c>
      <c r="M811">
        <v>2.14</v>
      </c>
      <c r="N811">
        <v>8.76</v>
      </c>
    </row>
    <row r="812" spans="1:14" x14ac:dyDescent="0.2">
      <c r="A812" s="1">
        <v>43958</v>
      </c>
      <c r="B812" t="s">
        <v>864</v>
      </c>
      <c r="C812" t="s">
        <v>11</v>
      </c>
      <c r="D812" t="s">
        <v>11</v>
      </c>
      <c r="E812" t="s">
        <v>12</v>
      </c>
      <c r="F812" t="s">
        <v>24</v>
      </c>
      <c r="G812">
        <v>39565</v>
      </c>
      <c r="H812" t="str">
        <f>LEFT(Table1[[#This Row],[destination_postal_code]],5)</f>
        <v>39565</v>
      </c>
      <c r="I812">
        <f>LEN(Table1[[#This Row],[destination_postal_code_short]])</f>
        <v>5</v>
      </c>
      <c r="J812" t="str">
        <f>_xlfn.XLOOKUP(Table1[[#This Row],[destination_postal_code_short]],Table3[Shipping postal code short],Table3[Shipping city],,0)</f>
        <v>VanCleave</v>
      </c>
      <c r="K812" t="str">
        <f>_xlfn.XLOOKUP(Table1[[#This Row],[destination_postal_code_short]],Table3[Shipping postal code short],Table3[Shipping region],,0)</f>
        <v>Mississippi</v>
      </c>
      <c r="L812">
        <v>0</v>
      </c>
      <c r="M812">
        <v>1.76</v>
      </c>
      <c r="N812">
        <v>9.99</v>
      </c>
    </row>
    <row r="813" spans="1:14" x14ac:dyDescent="0.2">
      <c r="A813" s="1">
        <v>43958</v>
      </c>
      <c r="B813" t="s">
        <v>865</v>
      </c>
      <c r="C813" t="s">
        <v>11</v>
      </c>
      <c r="D813" t="s">
        <v>11</v>
      </c>
      <c r="E813" t="s">
        <v>12</v>
      </c>
      <c r="F813" t="s">
        <v>16</v>
      </c>
      <c r="G813">
        <v>92694</v>
      </c>
      <c r="H813" t="str">
        <f>LEFT(Table1[[#This Row],[destination_postal_code]],5)</f>
        <v>92694</v>
      </c>
      <c r="I813">
        <f>LEN(Table1[[#This Row],[destination_postal_code_short]])</f>
        <v>5</v>
      </c>
      <c r="J813" t="str">
        <f>_xlfn.XLOOKUP(Table1[[#This Row],[destination_postal_code_short]],Table3[Shipping postal code short],Table3[Shipping city],,0)</f>
        <v>Ladera Ranch</v>
      </c>
      <c r="K813" t="str">
        <f>_xlfn.XLOOKUP(Table1[[#This Row],[destination_postal_code_short]],Table3[Shipping postal code short],Table3[Shipping region],,0)</f>
        <v>California</v>
      </c>
      <c r="L813">
        <v>0</v>
      </c>
      <c r="M813">
        <v>2.88</v>
      </c>
      <c r="N813">
        <v>5.12</v>
      </c>
    </row>
    <row r="814" spans="1:14" x14ac:dyDescent="0.2">
      <c r="A814" s="1">
        <v>43958</v>
      </c>
      <c r="B814" t="s">
        <v>866</v>
      </c>
      <c r="C814" t="s">
        <v>11</v>
      </c>
      <c r="D814" t="s">
        <v>11</v>
      </c>
      <c r="E814" t="s">
        <v>12</v>
      </c>
      <c r="F814" t="s">
        <v>16</v>
      </c>
      <c r="G814">
        <v>85747</v>
      </c>
      <c r="H814" t="str">
        <f>LEFT(Table1[[#This Row],[destination_postal_code]],5)</f>
        <v>85747</v>
      </c>
      <c r="I814">
        <f>LEN(Table1[[#This Row],[destination_postal_code_short]])</f>
        <v>5</v>
      </c>
      <c r="J814" t="str">
        <f>_xlfn.XLOOKUP(Table1[[#This Row],[destination_postal_code_short]],Table3[Shipping postal code short],Table3[Shipping city],,0)</f>
        <v>Tucson</v>
      </c>
      <c r="K814" t="str">
        <f>_xlfn.XLOOKUP(Table1[[#This Row],[destination_postal_code_short]],Table3[Shipping postal code short],Table3[Shipping region],,0)</f>
        <v>Arizona</v>
      </c>
      <c r="L814">
        <v>0</v>
      </c>
      <c r="M814">
        <v>1.9</v>
      </c>
      <c r="N814">
        <v>6.65</v>
      </c>
    </row>
    <row r="815" spans="1:14" x14ac:dyDescent="0.2">
      <c r="A815" s="1">
        <v>43958</v>
      </c>
      <c r="B815" t="s">
        <v>863</v>
      </c>
      <c r="C815" t="s">
        <v>11</v>
      </c>
      <c r="D815" t="s">
        <v>11</v>
      </c>
      <c r="E815" t="s">
        <v>12</v>
      </c>
      <c r="F815" t="s">
        <v>16</v>
      </c>
      <c r="G815">
        <v>48854</v>
      </c>
      <c r="H815" t="str">
        <f>LEFT(Table1[[#This Row],[destination_postal_code]],5)</f>
        <v>48854</v>
      </c>
      <c r="I815">
        <f>LEN(Table1[[#This Row],[destination_postal_code_short]])</f>
        <v>5</v>
      </c>
      <c r="J815" t="str">
        <f>_xlfn.XLOOKUP(Table1[[#This Row],[destination_postal_code_short]],Table3[Shipping postal code short],Table3[Shipping city],,0)</f>
        <v>Mason</v>
      </c>
      <c r="K815" t="str">
        <f>_xlfn.XLOOKUP(Table1[[#This Row],[destination_postal_code_short]],Table3[Shipping postal code short],Table3[Shipping region],,0)</f>
        <v>Michigan</v>
      </c>
      <c r="L815">
        <v>0</v>
      </c>
      <c r="M815">
        <v>1.32</v>
      </c>
      <c r="N815">
        <v>4.18</v>
      </c>
    </row>
    <row r="816" spans="1:14" x14ac:dyDescent="0.2">
      <c r="A816" s="1">
        <v>43959</v>
      </c>
      <c r="B816" t="s">
        <v>867</v>
      </c>
      <c r="C816" t="s">
        <v>11</v>
      </c>
      <c r="D816" t="s">
        <v>11</v>
      </c>
      <c r="E816" t="s">
        <v>12</v>
      </c>
      <c r="F816" t="s">
        <v>16</v>
      </c>
      <c r="G816">
        <v>84015</v>
      </c>
      <c r="H816" t="str">
        <f>LEFT(Table1[[#This Row],[destination_postal_code]],5)</f>
        <v>84015</v>
      </c>
      <c r="I816">
        <f>LEN(Table1[[#This Row],[destination_postal_code_short]])</f>
        <v>5</v>
      </c>
      <c r="J816" t="str">
        <f>_xlfn.XLOOKUP(Table1[[#This Row],[destination_postal_code_short]],Table3[Shipping postal code short],Table3[Shipping city],,0)</f>
        <v>Clinton</v>
      </c>
      <c r="K816" t="str">
        <f>_xlfn.XLOOKUP(Table1[[#This Row],[destination_postal_code_short]],Table3[Shipping postal code short],Table3[Shipping region],,0)</f>
        <v>Utah</v>
      </c>
      <c r="L816">
        <v>0</v>
      </c>
      <c r="M816">
        <v>1.37</v>
      </c>
      <c r="N816">
        <v>3.93</v>
      </c>
    </row>
    <row r="817" spans="1:14" x14ac:dyDescent="0.2">
      <c r="A817" s="1">
        <v>43959</v>
      </c>
      <c r="B817" t="s">
        <v>869</v>
      </c>
      <c r="C817" t="s">
        <v>11</v>
      </c>
      <c r="D817" t="s">
        <v>11</v>
      </c>
      <c r="E817" t="s">
        <v>12</v>
      </c>
      <c r="F817" t="s">
        <v>24</v>
      </c>
      <c r="G817">
        <v>91367</v>
      </c>
      <c r="H817" t="str">
        <f>LEFT(Table1[[#This Row],[destination_postal_code]],5)</f>
        <v>91367</v>
      </c>
      <c r="I817">
        <f>LEN(Table1[[#This Row],[destination_postal_code_short]])</f>
        <v>5</v>
      </c>
      <c r="J817" t="str">
        <f>_xlfn.XLOOKUP(Table1[[#This Row],[destination_postal_code_short]],Table3[Shipping postal code short],Table3[Shipping city],,0)</f>
        <v>Woodland Hills</v>
      </c>
      <c r="K817" t="str">
        <f>_xlfn.XLOOKUP(Table1[[#This Row],[destination_postal_code_short]],Table3[Shipping postal code short],Table3[Shipping region],,0)</f>
        <v>California</v>
      </c>
      <c r="L817">
        <v>0</v>
      </c>
      <c r="M817">
        <v>2.31</v>
      </c>
      <c r="N817">
        <v>8.59</v>
      </c>
    </row>
    <row r="818" spans="1:14" x14ac:dyDescent="0.2">
      <c r="A818" s="1">
        <v>43959</v>
      </c>
      <c r="B818" t="s">
        <v>868</v>
      </c>
      <c r="C818" t="s">
        <v>11</v>
      </c>
      <c r="D818" t="s">
        <v>11</v>
      </c>
      <c r="E818" t="s">
        <v>12</v>
      </c>
      <c r="F818" t="s">
        <v>16</v>
      </c>
      <c r="G818">
        <v>77003</v>
      </c>
      <c r="H818" t="str">
        <f>LEFT(Table1[[#This Row],[destination_postal_code]],5)</f>
        <v>77003</v>
      </c>
      <c r="I818">
        <f>LEN(Table1[[#This Row],[destination_postal_code_short]])</f>
        <v>5</v>
      </c>
      <c r="J818" t="str">
        <f>_xlfn.XLOOKUP(Table1[[#This Row],[destination_postal_code_short]],Table3[Shipping postal code short],Table3[Shipping city],,0)</f>
        <v>Houston</v>
      </c>
      <c r="K818" t="str">
        <f>_xlfn.XLOOKUP(Table1[[#This Row],[destination_postal_code_short]],Table3[Shipping postal code short],Table3[Shipping region],,0)</f>
        <v>Texas</v>
      </c>
      <c r="L818">
        <v>0</v>
      </c>
      <c r="M818">
        <v>1.41</v>
      </c>
      <c r="N818">
        <v>3.39</v>
      </c>
    </row>
    <row r="819" spans="1:14" x14ac:dyDescent="0.2">
      <c r="A819" s="1">
        <v>43960</v>
      </c>
      <c r="B819" t="s">
        <v>870</v>
      </c>
      <c r="C819" t="s">
        <v>11</v>
      </c>
      <c r="D819" t="s">
        <v>11</v>
      </c>
      <c r="E819" t="s">
        <v>12</v>
      </c>
      <c r="F819" t="s">
        <v>24</v>
      </c>
      <c r="G819">
        <v>98047</v>
      </c>
      <c r="H819" t="str">
        <f>LEFT(Table1[[#This Row],[destination_postal_code]],5)</f>
        <v>98047</v>
      </c>
      <c r="I819">
        <f>LEN(Table1[[#This Row],[destination_postal_code_short]])</f>
        <v>5</v>
      </c>
      <c r="J819" t="str">
        <f>_xlfn.XLOOKUP(Table1[[#This Row],[destination_postal_code_short]],Table3[Shipping postal code short],Table3[Shipping city],,0)</f>
        <v>Pacific</v>
      </c>
      <c r="K819" t="str">
        <f>_xlfn.XLOOKUP(Table1[[#This Row],[destination_postal_code_short]],Table3[Shipping postal code short],Table3[Shipping region],,0)</f>
        <v>Washington</v>
      </c>
      <c r="L819">
        <v>0</v>
      </c>
      <c r="M819">
        <v>3.01</v>
      </c>
      <c r="N819">
        <v>9.5399999999999991</v>
      </c>
    </row>
    <row r="820" spans="1:14" x14ac:dyDescent="0.2">
      <c r="A820" s="1">
        <v>43960</v>
      </c>
      <c r="B820" t="s">
        <v>872</v>
      </c>
      <c r="C820" t="s">
        <v>11</v>
      </c>
      <c r="D820" t="s">
        <v>11</v>
      </c>
      <c r="E820" t="s">
        <v>12</v>
      </c>
      <c r="F820" t="s">
        <v>16</v>
      </c>
      <c r="G820">
        <v>84765</v>
      </c>
      <c r="H820" t="str">
        <f>LEFT(Table1[[#This Row],[destination_postal_code]],5)</f>
        <v>84765</v>
      </c>
      <c r="I820">
        <f>LEN(Table1[[#This Row],[destination_postal_code_short]])</f>
        <v>5</v>
      </c>
      <c r="J820" t="str">
        <f>_xlfn.XLOOKUP(Table1[[#This Row],[destination_postal_code_short]],Table3[Shipping postal code short],Table3[Shipping city],,0)</f>
        <v>Santa Clara</v>
      </c>
      <c r="K820" t="str">
        <f>_xlfn.XLOOKUP(Table1[[#This Row],[destination_postal_code_short]],Table3[Shipping postal code short],Table3[Shipping region],,0)</f>
        <v>Utah</v>
      </c>
      <c r="L820">
        <v>0</v>
      </c>
      <c r="M820">
        <v>1.37</v>
      </c>
      <c r="N820">
        <v>3.93</v>
      </c>
    </row>
    <row r="821" spans="1:14" x14ac:dyDescent="0.2">
      <c r="A821" s="1">
        <v>43960</v>
      </c>
      <c r="B821" t="s">
        <v>871</v>
      </c>
      <c r="C821" t="s">
        <v>11</v>
      </c>
      <c r="D821" t="s">
        <v>11</v>
      </c>
      <c r="E821" t="s">
        <v>12</v>
      </c>
      <c r="F821" t="s">
        <v>16</v>
      </c>
      <c r="G821">
        <v>84725</v>
      </c>
      <c r="H821" t="str">
        <f>LEFT(Table1[[#This Row],[destination_postal_code]],5)</f>
        <v>84725</v>
      </c>
      <c r="I821">
        <f>LEN(Table1[[#This Row],[destination_postal_code_short]])</f>
        <v>5</v>
      </c>
      <c r="J821" t="str">
        <f>_xlfn.XLOOKUP(Table1[[#This Row],[destination_postal_code_short]],Table3[Shipping postal code short],Table3[Shipping city],,0)</f>
        <v>Enterprise</v>
      </c>
      <c r="K821" t="str">
        <f>_xlfn.XLOOKUP(Table1[[#This Row],[destination_postal_code_short]],Table3[Shipping postal code short],Table3[Shipping region],,0)</f>
        <v>Utah</v>
      </c>
      <c r="L821">
        <v>0</v>
      </c>
      <c r="M821">
        <v>2.46</v>
      </c>
      <c r="N821">
        <v>5.04</v>
      </c>
    </row>
    <row r="822" spans="1:14" x14ac:dyDescent="0.2">
      <c r="A822" s="1">
        <v>43962</v>
      </c>
      <c r="B822" t="s">
        <v>876</v>
      </c>
      <c r="C822" t="s">
        <v>11</v>
      </c>
      <c r="D822" t="s">
        <v>11</v>
      </c>
      <c r="E822" t="s">
        <v>12</v>
      </c>
      <c r="F822" t="s">
        <v>16</v>
      </c>
      <c r="G822" t="s">
        <v>877</v>
      </c>
      <c r="H822" t="str">
        <f>LEFT(Table1[[#This Row],[destination_postal_code]],5)</f>
        <v>79124</v>
      </c>
      <c r="I822">
        <f>LEN(Table1[[#This Row],[destination_postal_code_short]])</f>
        <v>5</v>
      </c>
      <c r="J822" t="str">
        <f>_xlfn.XLOOKUP(Table1[[#This Row],[destination_postal_code_short]],Table3[Shipping postal code short],Table3[Shipping city],,0)</f>
        <v>Amarillo</v>
      </c>
      <c r="K822" t="str">
        <f>_xlfn.XLOOKUP(Table1[[#This Row],[destination_postal_code_short]],Table3[Shipping postal code short],Table3[Shipping region],,0)</f>
        <v>Texas</v>
      </c>
      <c r="L822">
        <v>0</v>
      </c>
      <c r="M822">
        <v>1.4</v>
      </c>
      <c r="N822">
        <v>4</v>
      </c>
    </row>
    <row r="823" spans="1:14" x14ac:dyDescent="0.2">
      <c r="A823" s="1">
        <v>43962</v>
      </c>
      <c r="B823" t="s">
        <v>875</v>
      </c>
      <c r="C823" t="s">
        <v>11</v>
      </c>
      <c r="D823" t="s">
        <v>11</v>
      </c>
      <c r="E823" t="s">
        <v>12</v>
      </c>
      <c r="F823" t="s">
        <v>16</v>
      </c>
      <c r="G823">
        <v>31906</v>
      </c>
      <c r="H823" t="str">
        <f>LEFT(Table1[[#This Row],[destination_postal_code]],5)</f>
        <v>31906</v>
      </c>
      <c r="I823">
        <f>LEN(Table1[[#This Row],[destination_postal_code_short]])</f>
        <v>5</v>
      </c>
      <c r="J823" t="str">
        <f>_xlfn.XLOOKUP(Table1[[#This Row],[destination_postal_code_short]],Table3[Shipping postal code short],Table3[Shipping city],,0)</f>
        <v>Columbus</v>
      </c>
      <c r="K823" t="str">
        <f>_xlfn.XLOOKUP(Table1[[#This Row],[destination_postal_code_short]],Table3[Shipping postal code short],Table3[Shipping region],,0)</f>
        <v>Georgia</v>
      </c>
      <c r="L823">
        <v>0</v>
      </c>
      <c r="M823">
        <v>1.33</v>
      </c>
      <c r="N823">
        <v>4.32</v>
      </c>
    </row>
    <row r="824" spans="1:14" x14ac:dyDescent="0.2">
      <c r="A824" s="1">
        <v>43962</v>
      </c>
      <c r="B824" t="s">
        <v>873</v>
      </c>
      <c r="C824" t="s">
        <v>11</v>
      </c>
      <c r="D824" t="s">
        <v>11</v>
      </c>
      <c r="E824" t="s">
        <v>12</v>
      </c>
      <c r="F824" t="s">
        <v>16</v>
      </c>
      <c r="G824">
        <v>84315</v>
      </c>
      <c r="H824" t="str">
        <f>LEFT(Table1[[#This Row],[destination_postal_code]],5)</f>
        <v>84315</v>
      </c>
      <c r="I824">
        <f>LEN(Table1[[#This Row],[destination_postal_code_short]])</f>
        <v>5</v>
      </c>
      <c r="J824" t="str">
        <f>_xlfn.XLOOKUP(Table1[[#This Row],[destination_postal_code_short]],Table3[Shipping postal code short],Table3[Shipping city],,0)</f>
        <v>Hooper</v>
      </c>
      <c r="K824" t="str">
        <f>_xlfn.XLOOKUP(Table1[[#This Row],[destination_postal_code_short]],Table3[Shipping postal code short],Table3[Shipping region],,0)</f>
        <v>Utah</v>
      </c>
      <c r="L824">
        <v>0</v>
      </c>
      <c r="M824">
        <v>2.96</v>
      </c>
      <c r="N824">
        <v>7.69</v>
      </c>
    </row>
    <row r="825" spans="1:14" x14ac:dyDescent="0.2">
      <c r="A825" s="1">
        <v>43962</v>
      </c>
      <c r="B825" t="s">
        <v>874</v>
      </c>
      <c r="C825" t="s">
        <v>11</v>
      </c>
      <c r="D825" t="s">
        <v>11</v>
      </c>
      <c r="E825" t="s">
        <v>12</v>
      </c>
      <c r="F825" t="s">
        <v>16</v>
      </c>
      <c r="G825">
        <v>84606</v>
      </c>
      <c r="H825" t="str">
        <f>LEFT(Table1[[#This Row],[destination_postal_code]],5)</f>
        <v>84606</v>
      </c>
      <c r="I825">
        <f>LEN(Table1[[#This Row],[destination_postal_code_short]])</f>
        <v>5</v>
      </c>
      <c r="J825" t="str">
        <f>_xlfn.XLOOKUP(Table1[[#This Row],[destination_postal_code_short]],Table3[Shipping postal code short],Table3[Shipping city],,0)</f>
        <v>Provo</v>
      </c>
      <c r="K825" t="str">
        <f>_xlfn.XLOOKUP(Table1[[#This Row],[destination_postal_code_short]],Table3[Shipping postal code short],Table3[Shipping region],,0)</f>
        <v>Utah</v>
      </c>
      <c r="L825">
        <v>0</v>
      </c>
      <c r="M825">
        <v>1.06</v>
      </c>
      <c r="N825">
        <v>2.74</v>
      </c>
    </row>
    <row r="826" spans="1:14" x14ac:dyDescent="0.2">
      <c r="A826" s="1">
        <v>43963</v>
      </c>
      <c r="B826" t="s">
        <v>878</v>
      </c>
      <c r="C826" t="s">
        <v>11</v>
      </c>
      <c r="D826" t="s">
        <v>11</v>
      </c>
      <c r="E826" t="s">
        <v>12</v>
      </c>
      <c r="F826" t="s">
        <v>16</v>
      </c>
      <c r="G826">
        <v>94531</v>
      </c>
      <c r="H826" t="str">
        <f>LEFT(Table1[[#This Row],[destination_postal_code]],5)</f>
        <v>94531</v>
      </c>
      <c r="I826">
        <f>LEN(Table1[[#This Row],[destination_postal_code_short]])</f>
        <v>5</v>
      </c>
      <c r="J826" t="str">
        <f>_xlfn.XLOOKUP(Table1[[#This Row],[destination_postal_code_short]],Table3[Shipping postal code short],Table3[Shipping city],,0)</f>
        <v>Antioch</v>
      </c>
      <c r="K826" t="str">
        <f>_xlfn.XLOOKUP(Table1[[#This Row],[destination_postal_code_short]],Table3[Shipping postal code short],Table3[Shipping region],,0)</f>
        <v>California</v>
      </c>
      <c r="L826">
        <v>0</v>
      </c>
      <c r="M826">
        <v>0.88</v>
      </c>
      <c r="N826">
        <v>5.27</v>
      </c>
    </row>
    <row r="827" spans="1:14" x14ac:dyDescent="0.2">
      <c r="A827" s="1">
        <v>43963</v>
      </c>
      <c r="B827" t="s">
        <v>885</v>
      </c>
      <c r="C827" t="s">
        <v>11</v>
      </c>
      <c r="D827" t="s">
        <v>11</v>
      </c>
      <c r="E827" t="s">
        <v>12</v>
      </c>
      <c r="F827" t="s">
        <v>24</v>
      </c>
      <c r="G827">
        <v>78727</v>
      </c>
      <c r="H827" t="str">
        <f>LEFT(Table1[[#This Row],[destination_postal_code]],5)</f>
        <v>78727</v>
      </c>
      <c r="I827">
        <f>LEN(Table1[[#This Row],[destination_postal_code_short]])</f>
        <v>5</v>
      </c>
      <c r="J827" t="str">
        <f>_xlfn.XLOOKUP(Table1[[#This Row],[destination_postal_code_short]],Table3[Shipping postal code short],Table3[Shipping city],,0)</f>
        <v>Austin</v>
      </c>
      <c r="K827" t="str">
        <f>_xlfn.XLOOKUP(Table1[[#This Row],[destination_postal_code_short]],Table3[Shipping postal code short],Table3[Shipping region],,0)</f>
        <v>Texas</v>
      </c>
      <c r="L827">
        <v>0</v>
      </c>
      <c r="M827">
        <v>2.14</v>
      </c>
      <c r="N827">
        <v>8.76</v>
      </c>
    </row>
    <row r="828" spans="1:14" x14ac:dyDescent="0.2">
      <c r="A828" s="1">
        <v>43963</v>
      </c>
      <c r="B828" t="s">
        <v>881</v>
      </c>
      <c r="C828" t="s">
        <v>11</v>
      </c>
      <c r="D828" t="s">
        <v>11</v>
      </c>
      <c r="E828" t="s">
        <v>12</v>
      </c>
      <c r="F828" t="s">
        <v>16</v>
      </c>
      <c r="G828">
        <v>84660</v>
      </c>
      <c r="H828" t="str">
        <f>LEFT(Table1[[#This Row],[destination_postal_code]],5)</f>
        <v>84660</v>
      </c>
      <c r="I828">
        <f>LEN(Table1[[#This Row],[destination_postal_code_short]])</f>
        <v>5</v>
      </c>
      <c r="J828" t="str">
        <f>_xlfn.XLOOKUP(Table1[[#This Row],[destination_postal_code_short]],Table3[Shipping postal code short],Table3[Shipping city],,0)</f>
        <v>Spanish Fork</v>
      </c>
      <c r="K828" t="str">
        <f>_xlfn.XLOOKUP(Table1[[#This Row],[destination_postal_code_short]],Table3[Shipping postal code short],Table3[Shipping region],,0)</f>
        <v>Utah</v>
      </c>
      <c r="L828">
        <v>0</v>
      </c>
      <c r="M828">
        <v>1.37</v>
      </c>
      <c r="N828">
        <v>3.93</v>
      </c>
    </row>
    <row r="829" spans="1:14" x14ac:dyDescent="0.2">
      <c r="A829" s="1">
        <v>43963</v>
      </c>
      <c r="B829" t="s">
        <v>889</v>
      </c>
      <c r="C829" t="s">
        <v>11</v>
      </c>
      <c r="D829" t="s">
        <v>11</v>
      </c>
      <c r="E829" t="s">
        <v>12</v>
      </c>
      <c r="F829" t="s">
        <v>16</v>
      </c>
      <c r="G829">
        <v>68110</v>
      </c>
      <c r="H829" t="str">
        <f>LEFT(Table1[[#This Row],[destination_postal_code]],5)</f>
        <v>68110</v>
      </c>
      <c r="I829">
        <f>LEN(Table1[[#This Row],[destination_postal_code_short]])</f>
        <v>5</v>
      </c>
      <c r="J829" t="str">
        <f>_xlfn.XLOOKUP(Table1[[#This Row],[destination_postal_code_short]],Table3[Shipping postal code short],Table3[Shipping city],,0)</f>
        <v>Omaha</v>
      </c>
      <c r="K829" t="str">
        <f>_xlfn.XLOOKUP(Table1[[#This Row],[destination_postal_code_short]],Table3[Shipping postal code short],Table3[Shipping region],,0)</f>
        <v>Nebraska</v>
      </c>
      <c r="L829">
        <v>0</v>
      </c>
      <c r="M829">
        <v>1.37</v>
      </c>
      <c r="N829">
        <v>4.08</v>
      </c>
    </row>
    <row r="830" spans="1:14" x14ac:dyDescent="0.2">
      <c r="A830" s="1">
        <v>43963</v>
      </c>
      <c r="B830" t="s">
        <v>880</v>
      </c>
      <c r="C830" t="s">
        <v>11</v>
      </c>
      <c r="D830" t="s">
        <v>11</v>
      </c>
      <c r="E830" t="s">
        <v>12</v>
      </c>
      <c r="F830" t="s">
        <v>16</v>
      </c>
      <c r="G830">
        <v>93117</v>
      </c>
      <c r="H830" t="str">
        <f>LEFT(Table1[[#This Row],[destination_postal_code]],5)</f>
        <v>93117</v>
      </c>
      <c r="I830">
        <f>LEN(Table1[[#This Row],[destination_postal_code_short]])</f>
        <v>5</v>
      </c>
      <c r="J830" t="str">
        <f>_xlfn.XLOOKUP(Table1[[#This Row],[destination_postal_code_short]],Table3[Shipping postal code short],Table3[Shipping city],,0)</f>
        <v>Goleta</v>
      </c>
      <c r="K830" t="str">
        <f>_xlfn.XLOOKUP(Table1[[#This Row],[destination_postal_code_short]],Table3[Shipping postal code short],Table3[Shipping region],,0)</f>
        <v>California</v>
      </c>
      <c r="L830">
        <v>0</v>
      </c>
      <c r="M830">
        <v>1.37</v>
      </c>
      <c r="N830">
        <v>4.08</v>
      </c>
    </row>
    <row r="831" spans="1:14" x14ac:dyDescent="0.2">
      <c r="A831" s="1">
        <v>43963</v>
      </c>
      <c r="B831" t="s">
        <v>882</v>
      </c>
      <c r="C831" t="s">
        <v>11</v>
      </c>
      <c r="D831" t="s">
        <v>11</v>
      </c>
      <c r="E831" t="s">
        <v>12</v>
      </c>
      <c r="F831" t="s">
        <v>16</v>
      </c>
      <c r="G831">
        <v>78257</v>
      </c>
      <c r="H831" t="str">
        <f>LEFT(Table1[[#This Row],[destination_postal_code]],5)</f>
        <v>78257</v>
      </c>
      <c r="I831">
        <f>LEN(Table1[[#This Row],[destination_postal_code_short]])</f>
        <v>5</v>
      </c>
      <c r="J831" t="str">
        <f>_xlfn.XLOOKUP(Table1[[#This Row],[destination_postal_code_short]],Table3[Shipping postal code short],Table3[Shipping city],,0)</f>
        <v>San Antonio</v>
      </c>
      <c r="K831" t="str">
        <f>_xlfn.XLOOKUP(Table1[[#This Row],[destination_postal_code_short]],Table3[Shipping postal code short],Table3[Shipping region],,0)</f>
        <v>Texas</v>
      </c>
      <c r="L831">
        <v>0</v>
      </c>
      <c r="M831">
        <v>1.44</v>
      </c>
      <c r="N831">
        <v>3.31</v>
      </c>
    </row>
    <row r="832" spans="1:14" x14ac:dyDescent="0.2">
      <c r="A832" s="1">
        <v>43963</v>
      </c>
      <c r="B832" t="s">
        <v>884</v>
      </c>
      <c r="C832" t="s">
        <v>11</v>
      </c>
      <c r="D832" t="s">
        <v>11</v>
      </c>
      <c r="E832" t="s">
        <v>12</v>
      </c>
      <c r="F832" t="s">
        <v>16</v>
      </c>
      <c r="G832">
        <v>28204</v>
      </c>
      <c r="H832" t="str">
        <f>LEFT(Table1[[#This Row],[destination_postal_code]],5)</f>
        <v>28204</v>
      </c>
      <c r="I832">
        <f>LEN(Table1[[#This Row],[destination_postal_code_short]])</f>
        <v>5</v>
      </c>
      <c r="J832" t="str">
        <f>_xlfn.XLOOKUP(Table1[[#This Row],[destination_postal_code_short]],Table3[Shipping postal code short],Table3[Shipping city],,0)</f>
        <v>Charlotte</v>
      </c>
      <c r="K832" t="str">
        <f>_xlfn.XLOOKUP(Table1[[#This Row],[destination_postal_code_short]],Table3[Shipping postal code short],Table3[Shipping region],,0)</f>
        <v>North Carolina</v>
      </c>
      <c r="L832">
        <v>0</v>
      </c>
      <c r="M832">
        <v>1.83</v>
      </c>
      <c r="N832">
        <v>6.97</v>
      </c>
    </row>
    <row r="833" spans="1:14" x14ac:dyDescent="0.2">
      <c r="A833" s="1">
        <v>43963</v>
      </c>
      <c r="B833" t="s">
        <v>879</v>
      </c>
      <c r="C833" t="s">
        <v>11</v>
      </c>
      <c r="D833" t="s">
        <v>11</v>
      </c>
      <c r="E833" t="s">
        <v>12</v>
      </c>
      <c r="F833" t="s">
        <v>16</v>
      </c>
      <c r="G833">
        <v>78701</v>
      </c>
      <c r="H833" t="str">
        <f>LEFT(Table1[[#This Row],[destination_postal_code]],5)</f>
        <v>78701</v>
      </c>
      <c r="I833">
        <f>LEN(Table1[[#This Row],[destination_postal_code_short]])</f>
        <v>5</v>
      </c>
      <c r="J833" t="str">
        <f>_xlfn.XLOOKUP(Table1[[#This Row],[destination_postal_code_short]],Table3[Shipping postal code short],Table3[Shipping city],,0)</f>
        <v>Austin</v>
      </c>
      <c r="K833" t="str">
        <f>_xlfn.XLOOKUP(Table1[[#This Row],[destination_postal_code_short]],Table3[Shipping postal code short],Table3[Shipping region],,0)</f>
        <v>Texas</v>
      </c>
      <c r="L833">
        <v>0</v>
      </c>
      <c r="M833">
        <v>1.37</v>
      </c>
      <c r="N833">
        <v>4.08</v>
      </c>
    </row>
    <row r="834" spans="1:14" x14ac:dyDescent="0.2">
      <c r="A834" s="1">
        <v>43963</v>
      </c>
      <c r="B834" t="s">
        <v>886</v>
      </c>
      <c r="C834" t="s">
        <v>11</v>
      </c>
      <c r="D834" t="s">
        <v>11</v>
      </c>
      <c r="E834" t="s">
        <v>12</v>
      </c>
      <c r="F834" t="s">
        <v>16</v>
      </c>
      <c r="G834">
        <v>95023</v>
      </c>
      <c r="H834" t="str">
        <f>LEFT(Table1[[#This Row],[destination_postal_code]],5)</f>
        <v>95023</v>
      </c>
      <c r="I834">
        <f>LEN(Table1[[#This Row],[destination_postal_code_short]])</f>
        <v>5</v>
      </c>
      <c r="J834" t="str">
        <f>_xlfn.XLOOKUP(Table1[[#This Row],[destination_postal_code_short]],Table3[Shipping postal code short],Table3[Shipping city],,0)</f>
        <v>Hollister</v>
      </c>
      <c r="K834" t="str">
        <f>_xlfn.XLOOKUP(Table1[[#This Row],[destination_postal_code_short]],Table3[Shipping postal code short],Table3[Shipping region],,0)</f>
        <v>California</v>
      </c>
      <c r="L834">
        <v>0</v>
      </c>
      <c r="M834">
        <v>0.88</v>
      </c>
      <c r="N834">
        <v>5.27</v>
      </c>
    </row>
    <row r="835" spans="1:14" x14ac:dyDescent="0.2">
      <c r="A835" s="1">
        <v>43963</v>
      </c>
      <c r="B835" t="s">
        <v>883</v>
      </c>
      <c r="C835" t="s">
        <v>11</v>
      </c>
      <c r="D835" t="s">
        <v>11</v>
      </c>
      <c r="E835" t="s">
        <v>12</v>
      </c>
      <c r="F835" t="s">
        <v>16</v>
      </c>
      <c r="G835">
        <v>76039</v>
      </c>
      <c r="H835" t="str">
        <f>LEFT(Table1[[#This Row],[destination_postal_code]],5)</f>
        <v>76039</v>
      </c>
      <c r="I835">
        <f>LEN(Table1[[#This Row],[destination_postal_code_short]])</f>
        <v>5</v>
      </c>
      <c r="J835" t="str">
        <f>_xlfn.XLOOKUP(Table1[[#This Row],[destination_postal_code_short]],Table3[Shipping postal code short],Table3[Shipping city],,0)</f>
        <v>Euless</v>
      </c>
      <c r="K835" t="str">
        <f>_xlfn.XLOOKUP(Table1[[#This Row],[destination_postal_code_short]],Table3[Shipping postal code short],Table3[Shipping region],,0)</f>
        <v>Texas</v>
      </c>
      <c r="L835">
        <v>0</v>
      </c>
      <c r="M835">
        <v>1.37</v>
      </c>
      <c r="N835">
        <v>4.08</v>
      </c>
    </row>
    <row r="836" spans="1:14" x14ac:dyDescent="0.2">
      <c r="A836" s="1">
        <v>43963</v>
      </c>
      <c r="B836" t="s">
        <v>888</v>
      </c>
      <c r="C836" t="s">
        <v>11</v>
      </c>
      <c r="D836" t="s">
        <v>11</v>
      </c>
      <c r="E836" t="s">
        <v>12</v>
      </c>
      <c r="F836" t="s">
        <v>16</v>
      </c>
      <c r="G836">
        <v>23523</v>
      </c>
      <c r="H836" t="str">
        <f>LEFT(Table1[[#This Row],[destination_postal_code]],5)</f>
        <v>23523</v>
      </c>
      <c r="I836">
        <f>LEN(Table1[[#This Row],[destination_postal_code_short]])</f>
        <v>5</v>
      </c>
      <c r="J836" t="str">
        <f>_xlfn.XLOOKUP(Table1[[#This Row],[destination_postal_code_short]],Table3[Shipping postal code short],Table3[Shipping city],,0)</f>
        <v>Norfolk</v>
      </c>
      <c r="K836" t="str">
        <f>_xlfn.XLOOKUP(Table1[[#This Row],[destination_postal_code_short]],Table3[Shipping postal code short],Table3[Shipping region],,0)</f>
        <v>Virginia</v>
      </c>
      <c r="L836">
        <v>0</v>
      </c>
      <c r="M836">
        <v>1.33</v>
      </c>
      <c r="N836">
        <v>3.67</v>
      </c>
    </row>
    <row r="837" spans="1:14" x14ac:dyDescent="0.2">
      <c r="A837" s="1">
        <v>43963</v>
      </c>
      <c r="B837" t="s">
        <v>887</v>
      </c>
      <c r="C837" t="s">
        <v>11</v>
      </c>
      <c r="D837" t="s">
        <v>11</v>
      </c>
      <c r="E837" t="s">
        <v>12</v>
      </c>
      <c r="F837" t="s">
        <v>16</v>
      </c>
      <c r="G837">
        <v>63123</v>
      </c>
      <c r="H837" t="str">
        <f>LEFT(Table1[[#This Row],[destination_postal_code]],5)</f>
        <v>63123</v>
      </c>
      <c r="I837">
        <f>LEN(Table1[[#This Row],[destination_postal_code_short]])</f>
        <v>5</v>
      </c>
      <c r="J837" t="str">
        <f>_xlfn.XLOOKUP(Table1[[#This Row],[destination_postal_code_short]],Table3[Shipping postal code short],Table3[Shipping city],,0)</f>
        <v>Affton</v>
      </c>
      <c r="K837" t="str">
        <f>_xlfn.XLOOKUP(Table1[[#This Row],[destination_postal_code_short]],Table3[Shipping postal code short],Table3[Shipping region],,0)</f>
        <v>Missouri</v>
      </c>
      <c r="L837">
        <v>0</v>
      </c>
      <c r="M837">
        <v>1.32</v>
      </c>
      <c r="N837">
        <v>4.18</v>
      </c>
    </row>
    <row r="838" spans="1:14" x14ac:dyDescent="0.2">
      <c r="A838" s="1">
        <v>43965</v>
      </c>
      <c r="B838" t="s">
        <v>890</v>
      </c>
      <c r="C838" t="s">
        <v>11</v>
      </c>
      <c r="D838" t="s">
        <v>11</v>
      </c>
      <c r="E838" t="s">
        <v>12</v>
      </c>
      <c r="F838" t="s">
        <v>16</v>
      </c>
      <c r="G838">
        <v>96732</v>
      </c>
      <c r="H838" t="str">
        <f>LEFT(Table1[[#This Row],[destination_postal_code]],5)</f>
        <v>96732</v>
      </c>
      <c r="I838">
        <f>LEN(Table1[[#This Row],[destination_postal_code_short]])</f>
        <v>5</v>
      </c>
      <c r="J838" t="str">
        <f>_xlfn.XLOOKUP(Table1[[#This Row],[destination_postal_code_short]],Table3[Shipping postal code short],Table3[Shipping city],,0)</f>
        <v>Kahului</v>
      </c>
      <c r="K838" t="str">
        <f>_xlfn.XLOOKUP(Table1[[#This Row],[destination_postal_code_short]],Table3[Shipping postal code short],Table3[Shipping region],,0)</f>
        <v>Hawaii</v>
      </c>
      <c r="L838">
        <v>0</v>
      </c>
      <c r="M838">
        <v>1.33</v>
      </c>
      <c r="N838">
        <v>3.67</v>
      </c>
    </row>
    <row r="839" spans="1:14" x14ac:dyDescent="0.2">
      <c r="A839" s="1">
        <v>43965</v>
      </c>
      <c r="B839" t="s">
        <v>891</v>
      </c>
      <c r="C839" t="s">
        <v>11</v>
      </c>
      <c r="D839" t="s">
        <v>11</v>
      </c>
      <c r="E839" t="s">
        <v>12</v>
      </c>
      <c r="F839" t="s">
        <v>24</v>
      </c>
      <c r="G839">
        <v>84143</v>
      </c>
      <c r="H839" t="str">
        <f>LEFT(Table1[[#This Row],[destination_postal_code]],5)</f>
        <v>84143</v>
      </c>
      <c r="I839">
        <f>LEN(Table1[[#This Row],[destination_postal_code_short]])</f>
        <v>5</v>
      </c>
      <c r="J839" t="str">
        <f>_xlfn.XLOOKUP(Table1[[#This Row],[destination_postal_code_short]],Table3[Shipping postal code short],Table3[Shipping city],,0)</f>
        <v>SLC</v>
      </c>
      <c r="K839" t="str">
        <f>_xlfn.XLOOKUP(Table1[[#This Row],[destination_postal_code_short]],Table3[Shipping postal code short],Table3[Shipping region],,0)</f>
        <v>Utah</v>
      </c>
      <c r="L839">
        <v>0</v>
      </c>
      <c r="M839">
        <v>0.48</v>
      </c>
      <c r="N839">
        <v>7.02</v>
      </c>
    </row>
    <row r="840" spans="1:14" x14ac:dyDescent="0.2">
      <c r="A840" s="1">
        <v>43965</v>
      </c>
      <c r="B840" t="s">
        <v>892</v>
      </c>
      <c r="C840" t="s">
        <v>11</v>
      </c>
      <c r="D840" t="s">
        <v>11</v>
      </c>
      <c r="E840" t="s">
        <v>12</v>
      </c>
      <c r="F840" t="s">
        <v>24</v>
      </c>
      <c r="G840">
        <v>97378</v>
      </c>
      <c r="H840" t="str">
        <f>LEFT(Table1[[#This Row],[destination_postal_code]],5)</f>
        <v>97378</v>
      </c>
      <c r="I840">
        <f>LEN(Table1[[#This Row],[destination_postal_code_short]])</f>
        <v>5</v>
      </c>
      <c r="J840" t="str">
        <f>_xlfn.XLOOKUP(Table1[[#This Row],[destination_postal_code_short]],Table3[Shipping postal code short],Table3[Shipping city],,0)</f>
        <v>Sheridan</v>
      </c>
      <c r="K840" t="str">
        <f>_xlfn.XLOOKUP(Table1[[#This Row],[destination_postal_code_short]],Table3[Shipping postal code short],Table3[Shipping region],,0)</f>
        <v>Oregon</v>
      </c>
      <c r="L840">
        <v>0</v>
      </c>
      <c r="M840">
        <v>2.14</v>
      </c>
      <c r="N840">
        <v>8.76</v>
      </c>
    </row>
    <row r="841" spans="1:14" x14ac:dyDescent="0.2">
      <c r="A841" s="1">
        <v>43966</v>
      </c>
      <c r="B841" t="s">
        <v>894</v>
      </c>
      <c r="C841" t="s">
        <v>11</v>
      </c>
      <c r="D841" t="s">
        <v>11</v>
      </c>
      <c r="E841" t="s">
        <v>12</v>
      </c>
      <c r="F841" t="s">
        <v>16</v>
      </c>
      <c r="G841">
        <v>89523</v>
      </c>
      <c r="H841" t="str">
        <f>LEFT(Table1[[#This Row],[destination_postal_code]],5)</f>
        <v>89523</v>
      </c>
      <c r="I841">
        <f>LEN(Table1[[#This Row],[destination_postal_code_short]])</f>
        <v>5</v>
      </c>
      <c r="J841" t="str">
        <f>_xlfn.XLOOKUP(Table1[[#This Row],[destination_postal_code_short]],Table3[Shipping postal code short],Table3[Shipping city],,0)</f>
        <v>Reno</v>
      </c>
      <c r="K841" t="str">
        <f>_xlfn.XLOOKUP(Table1[[#This Row],[destination_postal_code_short]],Table3[Shipping postal code short],Table3[Shipping region],,0)</f>
        <v>Nevada</v>
      </c>
      <c r="L841">
        <v>0</v>
      </c>
      <c r="M841">
        <v>2.88</v>
      </c>
      <c r="N841">
        <v>5.12</v>
      </c>
    </row>
    <row r="842" spans="1:14" x14ac:dyDescent="0.2">
      <c r="A842" s="1">
        <v>43966</v>
      </c>
      <c r="B842" t="s">
        <v>898</v>
      </c>
      <c r="C842" t="s">
        <v>11</v>
      </c>
      <c r="D842" t="s">
        <v>11</v>
      </c>
      <c r="E842" t="s">
        <v>12</v>
      </c>
      <c r="F842" t="s">
        <v>24</v>
      </c>
      <c r="G842">
        <v>93117</v>
      </c>
      <c r="H842" t="str">
        <f>LEFT(Table1[[#This Row],[destination_postal_code]],5)</f>
        <v>93117</v>
      </c>
      <c r="I842">
        <f>LEN(Table1[[#This Row],[destination_postal_code_short]])</f>
        <v>5</v>
      </c>
      <c r="J842" t="str">
        <f>_xlfn.XLOOKUP(Table1[[#This Row],[destination_postal_code_short]],Table3[Shipping postal code short],Table3[Shipping city],,0)</f>
        <v>Goleta</v>
      </c>
      <c r="K842" t="str">
        <f>_xlfn.XLOOKUP(Table1[[#This Row],[destination_postal_code_short]],Table3[Shipping postal code short],Table3[Shipping region],,0)</f>
        <v>California</v>
      </c>
      <c r="L842">
        <v>0</v>
      </c>
      <c r="M842">
        <v>3.01</v>
      </c>
      <c r="N842">
        <v>9.5399999999999991</v>
      </c>
    </row>
    <row r="843" spans="1:14" x14ac:dyDescent="0.2">
      <c r="A843" s="1">
        <v>43966</v>
      </c>
      <c r="B843" t="s">
        <v>899</v>
      </c>
      <c r="C843" t="s">
        <v>11</v>
      </c>
      <c r="D843" t="s">
        <v>11</v>
      </c>
      <c r="E843" t="s">
        <v>12</v>
      </c>
      <c r="F843" t="s">
        <v>16</v>
      </c>
      <c r="G843">
        <v>78741</v>
      </c>
      <c r="H843" t="str">
        <f>LEFT(Table1[[#This Row],[destination_postal_code]],5)</f>
        <v>78741</v>
      </c>
      <c r="I843">
        <f>LEN(Table1[[#This Row],[destination_postal_code_short]])</f>
        <v>5</v>
      </c>
      <c r="J843" t="str">
        <f>_xlfn.XLOOKUP(Table1[[#This Row],[destination_postal_code_short]],Table3[Shipping postal code short],Table3[Shipping city],,0)</f>
        <v>Austin</v>
      </c>
      <c r="K843" t="str">
        <f>_xlfn.XLOOKUP(Table1[[#This Row],[destination_postal_code_short]],Table3[Shipping postal code short],Table3[Shipping region],,0)</f>
        <v>Texas</v>
      </c>
      <c r="L843">
        <v>0</v>
      </c>
      <c r="M843">
        <v>1.44</v>
      </c>
      <c r="N843">
        <v>3.31</v>
      </c>
    </row>
    <row r="844" spans="1:14" x14ac:dyDescent="0.2">
      <c r="A844" s="1">
        <v>43966</v>
      </c>
      <c r="B844" t="s">
        <v>900</v>
      </c>
      <c r="C844" t="s">
        <v>11</v>
      </c>
      <c r="D844" t="s">
        <v>11</v>
      </c>
      <c r="E844" t="s">
        <v>12</v>
      </c>
      <c r="F844" t="s">
        <v>16</v>
      </c>
      <c r="G844">
        <v>33401</v>
      </c>
      <c r="H844" t="str">
        <f>LEFT(Table1[[#This Row],[destination_postal_code]],5)</f>
        <v>33401</v>
      </c>
      <c r="I844">
        <f>LEN(Table1[[#This Row],[destination_postal_code_short]])</f>
        <v>5</v>
      </c>
      <c r="J844" t="str">
        <f>_xlfn.XLOOKUP(Table1[[#This Row],[destination_postal_code_short]],Table3[Shipping postal code short],Table3[Shipping city],,0)</f>
        <v>West Palm Beach</v>
      </c>
      <c r="K844" t="str">
        <f>_xlfn.XLOOKUP(Table1[[#This Row],[destination_postal_code_short]],Table3[Shipping postal code short],Table3[Shipping region],,0)</f>
        <v>Florida</v>
      </c>
      <c r="L844">
        <v>0</v>
      </c>
      <c r="M844">
        <v>4.4000000000000004</v>
      </c>
      <c r="N844">
        <v>8.35</v>
      </c>
    </row>
    <row r="845" spans="1:14" x14ac:dyDescent="0.2">
      <c r="A845" s="1">
        <v>43966</v>
      </c>
      <c r="B845" t="s">
        <v>897</v>
      </c>
      <c r="C845" t="s">
        <v>11</v>
      </c>
      <c r="D845" t="s">
        <v>11</v>
      </c>
      <c r="E845" t="s">
        <v>12</v>
      </c>
      <c r="F845" t="s">
        <v>16</v>
      </c>
      <c r="G845">
        <v>97378</v>
      </c>
      <c r="H845" t="str">
        <f>LEFT(Table1[[#This Row],[destination_postal_code]],5)</f>
        <v>97378</v>
      </c>
      <c r="I845">
        <f>LEN(Table1[[#This Row],[destination_postal_code_short]])</f>
        <v>5</v>
      </c>
      <c r="J845" t="str">
        <f>_xlfn.XLOOKUP(Table1[[#This Row],[destination_postal_code_short]],Table3[Shipping postal code short],Table3[Shipping city],,0)</f>
        <v>Sheridan</v>
      </c>
      <c r="K845" t="str">
        <f>_xlfn.XLOOKUP(Table1[[#This Row],[destination_postal_code_short]],Table3[Shipping postal code short],Table3[Shipping region],,0)</f>
        <v>Oregon</v>
      </c>
      <c r="L845">
        <v>0</v>
      </c>
      <c r="M845">
        <v>1.44</v>
      </c>
      <c r="N845">
        <v>3.31</v>
      </c>
    </row>
    <row r="846" spans="1:14" x14ac:dyDescent="0.2">
      <c r="A846" s="1">
        <v>43966</v>
      </c>
      <c r="B846" t="s">
        <v>896</v>
      </c>
      <c r="C846" t="s">
        <v>11</v>
      </c>
      <c r="D846" t="s">
        <v>11</v>
      </c>
      <c r="E846" t="s">
        <v>12</v>
      </c>
      <c r="F846" t="s">
        <v>16</v>
      </c>
      <c r="G846">
        <v>95003</v>
      </c>
      <c r="H846" t="str">
        <f>LEFT(Table1[[#This Row],[destination_postal_code]],5)</f>
        <v>95003</v>
      </c>
      <c r="I846">
        <f>LEN(Table1[[#This Row],[destination_postal_code_short]])</f>
        <v>5</v>
      </c>
      <c r="J846" t="str">
        <f>_xlfn.XLOOKUP(Table1[[#This Row],[destination_postal_code_short]],Table3[Shipping postal code short],Table3[Shipping city],,0)</f>
        <v>Aptos</v>
      </c>
      <c r="K846" t="str">
        <f>_xlfn.XLOOKUP(Table1[[#This Row],[destination_postal_code_short]],Table3[Shipping postal code short],Table3[Shipping region],,0)</f>
        <v>California</v>
      </c>
      <c r="L846">
        <v>0</v>
      </c>
      <c r="M846">
        <v>1.37</v>
      </c>
      <c r="N846">
        <v>4.08</v>
      </c>
    </row>
    <row r="847" spans="1:14" x14ac:dyDescent="0.2">
      <c r="A847" s="1">
        <v>43966</v>
      </c>
      <c r="B847" t="s">
        <v>895</v>
      </c>
      <c r="C847" t="s">
        <v>11</v>
      </c>
      <c r="D847" t="s">
        <v>11</v>
      </c>
      <c r="E847" t="s">
        <v>12</v>
      </c>
      <c r="F847" t="s">
        <v>24</v>
      </c>
      <c r="G847">
        <v>14559</v>
      </c>
      <c r="H847" t="str">
        <f>LEFT(Table1[[#This Row],[destination_postal_code]],5)</f>
        <v>14559</v>
      </c>
      <c r="I847">
        <f>LEN(Table1[[#This Row],[destination_postal_code_short]])</f>
        <v>5</v>
      </c>
      <c r="J847" t="str">
        <f>_xlfn.XLOOKUP(Table1[[#This Row],[destination_postal_code_short]],Table3[Shipping postal code short],Table3[Shipping city],,0)</f>
        <v>Spencerport</v>
      </c>
      <c r="K847" t="str">
        <f>_xlfn.XLOOKUP(Table1[[#This Row],[destination_postal_code_short]],Table3[Shipping postal code short],Table3[Shipping region],,0)</f>
        <v>New York</v>
      </c>
      <c r="L847">
        <v>0</v>
      </c>
      <c r="M847">
        <v>3.11</v>
      </c>
      <c r="N847">
        <v>10.54</v>
      </c>
    </row>
    <row r="848" spans="1:14" x14ac:dyDescent="0.2">
      <c r="A848" s="1">
        <v>43966</v>
      </c>
      <c r="B848" t="s">
        <v>893</v>
      </c>
      <c r="C848" t="s">
        <v>11</v>
      </c>
      <c r="D848" t="s">
        <v>11</v>
      </c>
      <c r="E848" t="s">
        <v>12</v>
      </c>
      <c r="F848" t="s">
        <v>16</v>
      </c>
      <c r="G848">
        <v>23523</v>
      </c>
      <c r="H848" t="str">
        <f>LEFT(Table1[[#This Row],[destination_postal_code]],5)</f>
        <v>23523</v>
      </c>
      <c r="I848">
        <f>LEN(Table1[[#This Row],[destination_postal_code_short]])</f>
        <v>5</v>
      </c>
      <c r="J848" t="str">
        <f>_xlfn.XLOOKUP(Table1[[#This Row],[destination_postal_code_short]],Table3[Shipping postal code short],Table3[Shipping city],,0)</f>
        <v>Norfolk</v>
      </c>
      <c r="K848" t="str">
        <f>_xlfn.XLOOKUP(Table1[[#This Row],[destination_postal_code_short]],Table3[Shipping postal code short],Table3[Shipping region],,0)</f>
        <v>Virginia</v>
      </c>
      <c r="L848">
        <v>0</v>
      </c>
      <c r="M848">
        <v>1.29</v>
      </c>
      <c r="N848">
        <v>4.46</v>
      </c>
    </row>
    <row r="849" spans="1:14" x14ac:dyDescent="0.2">
      <c r="A849" s="1">
        <v>43967</v>
      </c>
      <c r="B849" t="s">
        <v>905</v>
      </c>
      <c r="C849" t="s">
        <v>11</v>
      </c>
      <c r="D849" t="s">
        <v>11</v>
      </c>
      <c r="E849" t="s">
        <v>12</v>
      </c>
      <c r="F849" t="s">
        <v>16</v>
      </c>
      <c r="G849">
        <v>84660</v>
      </c>
      <c r="H849" t="str">
        <f>LEFT(Table1[[#This Row],[destination_postal_code]],5)</f>
        <v>84660</v>
      </c>
      <c r="I849">
        <f>LEN(Table1[[#This Row],[destination_postal_code_short]])</f>
        <v>5</v>
      </c>
      <c r="J849" t="str">
        <f>_xlfn.XLOOKUP(Table1[[#This Row],[destination_postal_code_short]],Table3[Shipping postal code short],Table3[Shipping city],,0)</f>
        <v>Spanish Fork</v>
      </c>
      <c r="K849" t="str">
        <f>_xlfn.XLOOKUP(Table1[[#This Row],[destination_postal_code_short]],Table3[Shipping postal code short],Table3[Shipping region],,0)</f>
        <v>Utah</v>
      </c>
      <c r="L849">
        <v>0</v>
      </c>
      <c r="M849">
        <v>1.37</v>
      </c>
      <c r="N849">
        <v>3.93</v>
      </c>
    </row>
    <row r="850" spans="1:14" x14ac:dyDescent="0.2">
      <c r="A850" s="1">
        <v>43967</v>
      </c>
      <c r="B850" t="s">
        <v>903</v>
      </c>
      <c r="C850" t="s">
        <v>11</v>
      </c>
      <c r="D850" t="s">
        <v>11</v>
      </c>
      <c r="E850" t="s">
        <v>12</v>
      </c>
      <c r="F850" t="s">
        <v>16</v>
      </c>
      <c r="G850" s="2" t="s">
        <v>904</v>
      </c>
      <c r="H850" s="2" t="str">
        <f>LEFT(Table1[[#This Row],[destination_postal_code]],5)</f>
        <v>06082</v>
      </c>
      <c r="I850" s="2">
        <f>LEN(Table1[[#This Row],[destination_postal_code_short]])</f>
        <v>5</v>
      </c>
      <c r="J850" s="2" t="str">
        <f>_xlfn.XLOOKUP(Table1[[#This Row],[destination_postal_code_short]],Table3[Shipping postal code short],Table3[Shipping city],,0)</f>
        <v>Enfield</v>
      </c>
      <c r="K850" s="2" t="str">
        <f>_xlfn.XLOOKUP(Table1[[#This Row],[destination_postal_code_short]],Table3[Shipping postal code short],Table3[Shipping region],,0)</f>
        <v>Connecticut</v>
      </c>
      <c r="L850">
        <v>0</v>
      </c>
      <c r="M850">
        <v>1.33</v>
      </c>
      <c r="N850">
        <v>3.67</v>
      </c>
    </row>
    <row r="851" spans="1:14" x14ac:dyDescent="0.2">
      <c r="A851" s="1">
        <v>43967</v>
      </c>
      <c r="B851" t="s">
        <v>901</v>
      </c>
      <c r="C851" t="s">
        <v>11</v>
      </c>
      <c r="D851" t="s">
        <v>11</v>
      </c>
      <c r="E851" t="s">
        <v>12</v>
      </c>
      <c r="F851" t="s">
        <v>24</v>
      </c>
      <c r="G851">
        <v>33704</v>
      </c>
      <c r="H851" t="str">
        <f>LEFT(Table1[[#This Row],[destination_postal_code]],5)</f>
        <v>33704</v>
      </c>
      <c r="I851">
        <f>LEN(Table1[[#This Row],[destination_postal_code_short]])</f>
        <v>5</v>
      </c>
      <c r="J851" t="str">
        <f>_xlfn.XLOOKUP(Table1[[#This Row],[destination_postal_code_short]],Table3[Shipping postal code short],Table3[Shipping city],,0)</f>
        <v>St. Petersburg</v>
      </c>
      <c r="K851" t="str">
        <f>_xlfn.XLOOKUP(Table1[[#This Row],[destination_postal_code_short]],Table3[Shipping postal code short],Table3[Shipping region],,0)</f>
        <v>Florida</v>
      </c>
      <c r="L851">
        <v>0</v>
      </c>
      <c r="M851">
        <v>3.41</v>
      </c>
      <c r="N851">
        <v>13.49</v>
      </c>
    </row>
    <row r="852" spans="1:14" x14ac:dyDescent="0.2">
      <c r="A852" s="1">
        <v>43967</v>
      </c>
      <c r="B852" t="s">
        <v>902</v>
      </c>
      <c r="C852" t="s">
        <v>11</v>
      </c>
      <c r="D852" t="s">
        <v>11</v>
      </c>
      <c r="E852" t="s">
        <v>12</v>
      </c>
      <c r="F852" t="s">
        <v>24</v>
      </c>
      <c r="G852">
        <v>84660</v>
      </c>
      <c r="H852" t="str">
        <f>LEFT(Table1[[#This Row],[destination_postal_code]],5)</f>
        <v>84660</v>
      </c>
      <c r="I852">
        <f>LEN(Table1[[#This Row],[destination_postal_code_short]])</f>
        <v>5</v>
      </c>
      <c r="J852" t="str">
        <f>_xlfn.XLOOKUP(Table1[[#This Row],[destination_postal_code_short]],Table3[Shipping postal code short],Table3[Shipping city],,0)</f>
        <v>Spanish Fork</v>
      </c>
      <c r="K852" t="str">
        <f>_xlfn.XLOOKUP(Table1[[#This Row],[destination_postal_code_short]],Table3[Shipping postal code short],Table3[Shipping region],,0)</f>
        <v>Utah</v>
      </c>
      <c r="L852">
        <v>0</v>
      </c>
      <c r="M852">
        <v>0.86</v>
      </c>
      <c r="N852">
        <v>7.84</v>
      </c>
    </row>
    <row r="853" spans="1:14" x14ac:dyDescent="0.2">
      <c r="A853" s="1">
        <v>43969</v>
      </c>
      <c r="B853" t="s">
        <v>910</v>
      </c>
      <c r="C853" t="s">
        <v>11</v>
      </c>
      <c r="D853" t="s">
        <v>11</v>
      </c>
      <c r="E853" t="s">
        <v>12</v>
      </c>
      <c r="F853" t="s">
        <v>16</v>
      </c>
      <c r="G853">
        <v>95003</v>
      </c>
      <c r="H853" t="str">
        <f>LEFT(Table1[[#This Row],[destination_postal_code]],5)</f>
        <v>95003</v>
      </c>
      <c r="I853">
        <f>LEN(Table1[[#This Row],[destination_postal_code_short]])</f>
        <v>5</v>
      </c>
      <c r="J853" t="str">
        <f>_xlfn.XLOOKUP(Table1[[#This Row],[destination_postal_code_short]],Table3[Shipping postal code short],Table3[Shipping city],,0)</f>
        <v>Aptos</v>
      </c>
      <c r="K853" t="str">
        <f>_xlfn.XLOOKUP(Table1[[#This Row],[destination_postal_code_short]],Table3[Shipping postal code short],Table3[Shipping region],,0)</f>
        <v>California</v>
      </c>
      <c r="L853">
        <v>0</v>
      </c>
      <c r="M853">
        <v>1.37</v>
      </c>
      <c r="N853">
        <v>4.08</v>
      </c>
    </row>
    <row r="854" spans="1:14" x14ac:dyDescent="0.2">
      <c r="A854" s="1">
        <v>43969</v>
      </c>
      <c r="B854" t="s">
        <v>916</v>
      </c>
      <c r="C854" t="s">
        <v>11</v>
      </c>
      <c r="D854" t="s">
        <v>11</v>
      </c>
      <c r="E854" t="s">
        <v>12</v>
      </c>
      <c r="F854" t="s">
        <v>16</v>
      </c>
      <c r="G854">
        <v>78727</v>
      </c>
      <c r="H854" t="str">
        <f>LEFT(Table1[[#This Row],[destination_postal_code]],5)</f>
        <v>78727</v>
      </c>
      <c r="I854">
        <f>LEN(Table1[[#This Row],[destination_postal_code_short]])</f>
        <v>5</v>
      </c>
      <c r="J854" t="str">
        <f>_xlfn.XLOOKUP(Table1[[#This Row],[destination_postal_code_short]],Table3[Shipping postal code short],Table3[Shipping city],,0)</f>
        <v>Austin</v>
      </c>
      <c r="K854" t="str">
        <f>_xlfn.XLOOKUP(Table1[[#This Row],[destination_postal_code_short]],Table3[Shipping postal code short],Table3[Shipping region],,0)</f>
        <v>Texas</v>
      </c>
      <c r="L854">
        <v>0</v>
      </c>
      <c r="M854">
        <v>1.1100000000000001</v>
      </c>
      <c r="N854">
        <v>2.84</v>
      </c>
    </row>
    <row r="855" spans="1:14" x14ac:dyDescent="0.2">
      <c r="A855" s="1">
        <v>43969</v>
      </c>
      <c r="B855" t="s">
        <v>917</v>
      </c>
      <c r="C855" t="s">
        <v>11</v>
      </c>
      <c r="D855" t="s">
        <v>11</v>
      </c>
      <c r="E855" t="s">
        <v>12</v>
      </c>
      <c r="F855" t="s">
        <v>16</v>
      </c>
      <c r="G855">
        <v>31906</v>
      </c>
      <c r="H855" t="str">
        <f>LEFT(Table1[[#This Row],[destination_postal_code]],5)</f>
        <v>31906</v>
      </c>
      <c r="I855">
        <f>LEN(Table1[[#This Row],[destination_postal_code_short]])</f>
        <v>5</v>
      </c>
      <c r="J855" t="str">
        <f>_xlfn.XLOOKUP(Table1[[#This Row],[destination_postal_code_short]],Table3[Shipping postal code short],Table3[Shipping city],,0)</f>
        <v>Columbus</v>
      </c>
      <c r="K855" t="str">
        <f>_xlfn.XLOOKUP(Table1[[#This Row],[destination_postal_code_short]],Table3[Shipping postal code short],Table3[Shipping region],,0)</f>
        <v>Georgia</v>
      </c>
      <c r="L855">
        <v>0</v>
      </c>
      <c r="M855">
        <v>1.33</v>
      </c>
      <c r="N855">
        <v>4.32</v>
      </c>
    </row>
    <row r="856" spans="1:14" x14ac:dyDescent="0.2">
      <c r="A856" s="1">
        <v>43969</v>
      </c>
      <c r="B856" t="s">
        <v>908</v>
      </c>
      <c r="C856" t="s">
        <v>11</v>
      </c>
      <c r="D856" t="s">
        <v>11</v>
      </c>
      <c r="E856" t="s">
        <v>12</v>
      </c>
      <c r="F856" t="s">
        <v>24</v>
      </c>
      <c r="G856">
        <v>95765</v>
      </c>
      <c r="H856" t="str">
        <f>LEFT(Table1[[#This Row],[destination_postal_code]],5)</f>
        <v>95765</v>
      </c>
      <c r="I856">
        <f>LEN(Table1[[#This Row],[destination_postal_code_short]])</f>
        <v>5</v>
      </c>
      <c r="J856" t="str">
        <f>_xlfn.XLOOKUP(Table1[[#This Row],[destination_postal_code_short]],Table3[Shipping postal code short],Table3[Shipping city],,0)</f>
        <v>Rocklin</v>
      </c>
      <c r="K856" t="str">
        <f>_xlfn.XLOOKUP(Table1[[#This Row],[destination_postal_code_short]],Table3[Shipping postal code short],Table3[Shipping region],,0)</f>
        <v>California</v>
      </c>
      <c r="L856">
        <v>0</v>
      </c>
      <c r="M856">
        <v>1.78</v>
      </c>
      <c r="N856">
        <v>8.1199999999999992</v>
      </c>
    </row>
    <row r="857" spans="1:14" x14ac:dyDescent="0.2">
      <c r="A857" s="1">
        <v>43969</v>
      </c>
      <c r="B857" t="s">
        <v>913</v>
      </c>
      <c r="C857" t="s">
        <v>11</v>
      </c>
      <c r="D857" t="s">
        <v>11</v>
      </c>
      <c r="E857" t="s">
        <v>12</v>
      </c>
      <c r="F857" t="s">
        <v>16</v>
      </c>
      <c r="G857">
        <v>84129</v>
      </c>
      <c r="H857" t="str">
        <f>LEFT(Table1[[#This Row],[destination_postal_code]],5)</f>
        <v>84129</v>
      </c>
      <c r="I857">
        <f>LEN(Table1[[#This Row],[destination_postal_code_short]])</f>
        <v>5</v>
      </c>
      <c r="J857" t="str">
        <f>_xlfn.XLOOKUP(Table1[[#This Row],[destination_postal_code_short]],Table3[Shipping postal code short],Table3[Shipping city],,0)</f>
        <v>Taylorsville</v>
      </c>
      <c r="K857" t="str">
        <f>_xlfn.XLOOKUP(Table1[[#This Row],[destination_postal_code_short]],Table3[Shipping postal code short],Table3[Shipping region],,0)</f>
        <v>Utah</v>
      </c>
      <c r="L857">
        <v>0</v>
      </c>
      <c r="M857">
        <v>1.39</v>
      </c>
      <c r="N857">
        <v>3.21</v>
      </c>
    </row>
    <row r="858" spans="1:14" x14ac:dyDescent="0.2">
      <c r="A858" s="1">
        <v>43969</v>
      </c>
      <c r="B858" t="s">
        <v>907</v>
      </c>
      <c r="C858" t="s">
        <v>11</v>
      </c>
      <c r="D858" t="s">
        <v>11</v>
      </c>
      <c r="E858" t="s">
        <v>12</v>
      </c>
      <c r="F858" t="s">
        <v>16</v>
      </c>
      <c r="G858">
        <v>84081</v>
      </c>
      <c r="H858" t="str">
        <f>LEFT(Table1[[#This Row],[destination_postal_code]],5)</f>
        <v>84081</v>
      </c>
      <c r="I858">
        <f>LEN(Table1[[#This Row],[destination_postal_code_short]])</f>
        <v>5</v>
      </c>
      <c r="J858" t="str">
        <f>_xlfn.XLOOKUP(Table1[[#This Row],[destination_postal_code_short]],Table3[Shipping postal code short],Table3[Shipping city],,0)</f>
        <v>West Jordan</v>
      </c>
      <c r="K858" t="str">
        <f>_xlfn.XLOOKUP(Table1[[#This Row],[destination_postal_code_short]],Table3[Shipping postal code short],Table3[Shipping region],,0)</f>
        <v>Utah</v>
      </c>
      <c r="L858">
        <v>0</v>
      </c>
      <c r="M858">
        <v>1.37</v>
      </c>
      <c r="N858">
        <v>3.93</v>
      </c>
    </row>
    <row r="859" spans="1:14" x14ac:dyDescent="0.2">
      <c r="A859" s="1">
        <v>43969</v>
      </c>
      <c r="B859" t="s">
        <v>911</v>
      </c>
      <c r="C859" t="s">
        <v>11</v>
      </c>
      <c r="D859" t="s">
        <v>11</v>
      </c>
      <c r="E859" t="s">
        <v>12</v>
      </c>
      <c r="F859" t="s">
        <v>24</v>
      </c>
      <c r="G859">
        <v>92842</v>
      </c>
      <c r="H859" t="str">
        <f>LEFT(Table1[[#This Row],[destination_postal_code]],5)</f>
        <v>92842</v>
      </c>
      <c r="I859">
        <f>LEN(Table1[[#This Row],[destination_postal_code_short]])</f>
        <v>5</v>
      </c>
      <c r="J859" t="str">
        <f>_xlfn.XLOOKUP(Table1[[#This Row],[destination_postal_code_short]],Table3[Shipping postal code short],Table3[Shipping city],,0)</f>
        <v>Garden Grove</v>
      </c>
      <c r="K859" t="str">
        <f>_xlfn.XLOOKUP(Table1[[#This Row],[destination_postal_code_short]],Table3[Shipping postal code short],Table3[Shipping region],,0)</f>
        <v>California</v>
      </c>
      <c r="L859">
        <v>0</v>
      </c>
      <c r="M859">
        <v>1.78</v>
      </c>
      <c r="N859">
        <v>8.1199999999999992</v>
      </c>
    </row>
    <row r="860" spans="1:14" x14ac:dyDescent="0.2">
      <c r="A860" s="1">
        <v>43969</v>
      </c>
      <c r="B860" t="s">
        <v>918</v>
      </c>
      <c r="C860" t="s">
        <v>11</v>
      </c>
      <c r="D860" t="s">
        <v>11</v>
      </c>
      <c r="E860" t="s">
        <v>12</v>
      </c>
      <c r="F860" t="s">
        <v>16</v>
      </c>
      <c r="G860">
        <v>60004</v>
      </c>
      <c r="H860" t="str">
        <f>LEFT(Table1[[#This Row],[destination_postal_code]],5)</f>
        <v>60004</v>
      </c>
      <c r="I860">
        <f>LEN(Table1[[#This Row],[destination_postal_code_short]])</f>
        <v>5</v>
      </c>
      <c r="J860" t="str">
        <f>_xlfn.XLOOKUP(Table1[[#This Row],[destination_postal_code_short]],Table3[Shipping postal code short],Table3[Shipping city],,0)</f>
        <v>Arlington Heights</v>
      </c>
      <c r="K860" t="str">
        <f>_xlfn.XLOOKUP(Table1[[#This Row],[destination_postal_code_short]],Table3[Shipping postal code short],Table3[Shipping region],,0)</f>
        <v>Illinois</v>
      </c>
      <c r="L860">
        <v>0</v>
      </c>
      <c r="M860">
        <v>1.07</v>
      </c>
      <c r="N860">
        <v>2.93</v>
      </c>
    </row>
    <row r="861" spans="1:14" x14ac:dyDescent="0.2">
      <c r="A861" s="1">
        <v>43969</v>
      </c>
      <c r="B861" t="s">
        <v>912</v>
      </c>
      <c r="C861" t="s">
        <v>11</v>
      </c>
      <c r="D861" t="s">
        <v>11</v>
      </c>
      <c r="E861" t="s">
        <v>12</v>
      </c>
      <c r="F861" t="s">
        <v>24</v>
      </c>
      <c r="G861">
        <v>95076</v>
      </c>
      <c r="H861" t="str">
        <f>LEFT(Table1[[#This Row],[destination_postal_code]],5)</f>
        <v>95076</v>
      </c>
      <c r="I861">
        <f>LEN(Table1[[#This Row],[destination_postal_code_short]])</f>
        <v>5</v>
      </c>
      <c r="J861" t="str">
        <f>_xlfn.XLOOKUP(Table1[[#This Row],[destination_postal_code_short]],Table3[Shipping postal code short],Table3[Shipping city],,0)</f>
        <v>Watsonville</v>
      </c>
      <c r="K861" t="str">
        <f>_xlfn.XLOOKUP(Table1[[#This Row],[destination_postal_code_short]],Table3[Shipping postal code short],Table3[Shipping region],,0)</f>
        <v>California</v>
      </c>
      <c r="L861">
        <v>0</v>
      </c>
      <c r="M861">
        <v>3.62</v>
      </c>
      <c r="N861">
        <v>10.33</v>
      </c>
    </row>
    <row r="862" spans="1:14" x14ac:dyDescent="0.2">
      <c r="A862" s="1">
        <v>43969</v>
      </c>
      <c r="B862" t="s">
        <v>909</v>
      </c>
      <c r="C862" t="s">
        <v>11</v>
      </c>
      <c r="D862" t="s">
        <v>11</v>
      </c>
      <c r="E862" t="s">
        <v>12</v>
      </c>
      <c r="F862" t="s">
        <v>24</v>
      </c>
      <c r="G862">
        <v>91016</v>
      </c>
      <c r="H862" t="str">
        <f>LEFT(Table1[[#This Row],[destination_postal_code]],5)</f>
        <v>91016</v>
      </c>
      <c r="I862">
        <f>LEN(Table1[[#This Row],[destination_postal_code_short]])</f>
        <v>5</v>
      </c>
      <c r="J862" t="str">
        <f>_xlfn.XLOOKUP(Table1[[#This Row],[destination_postal_code_short]],Table3[Shipping postal code short],Table3[Shipping city],,0)</f>
        <v>Monrovia</v>
      </c>
      <c r="K862" t="str">
        <f>_xlfn.XLOOKUP(Table1[[#This Row],[destination_postal_code_short]],Table3[Shipping postal code short],Table3[Shipping region],,0)</f>
        <v>California</v>
      </c>
      <c r="L862">
        <v>0</v>
      </c>
      <c r="M862">
        <v>6.98</v>
      </c>
      <c r="N862">
        <v>11.97</v>
      </c>
    </row>
    <row r="863" spans="1:14" x14ac:dyDescent="0.2">
      <c r="A863" s="1">
        <v>43969</v>
      </c>
      <c r="B863" t="s">
        <v>914</v>
      </c>
      <c r="C863" t="s">
        <v>11</v>
      </c>
      <c r="D863" t="s">
        <v>11</v>
      </c>
      <c r="E863" t="s">
        <v>12</v>
      </c>
      <c r="F863" t="s">
        <v>16</v>
      </c>
      <c r="G863">
        <v>95765</v>
      </c>
      <c r="H863" t="str">
        <f>LEFT(Table1[[#This Row],[destination_postal_code]],5)</f>
        <v>95765</v>
      </c>
      <c r="I863">
        <f>LEN(Table1[[#This Row],[destination_postal_code_short]])</f>
        <v>5</v>
      </c>
      <c r="J863" t="str">
        <f>_xlfn.XLOOKUP(Table1[[#This Row],[destination_postal_code_short]],Table3[Shipping postal code short],Table3[Shipping city],,0)</f>
        <v>Rocklin</v>
      </c>
      <c r="K863" t="str">
        <f>_xlfn.XLOOKUP(Table1[[#This Row],[destination_postal_code_short]],Table3[Shipping postal code short],Table3[Shipping region],,0)</f>
        <v>California</v>
      </c>
      <c r="L863">
        <v>0</v>
      </c>
      <c r="M863">
        <v>1.1200000000000001</v>
      </c>
      <c r="N863">
        <v>2.78</v>
      </c>
    </row>
    <row r="864" spans="1:14" x14ac:dyDescent="0.2">
      <c r="A864" s="1">
        <v>43969</v>
      </c>
      <c r="B864" t="s">
        <v>915</v>
      </c>
      <c r="C864" t="s">
        <v>11</v>
      </c>
      <c r="D864" t="s">
        <v>11</v>
      </c>
      <c r="E864" t="s">
        <v>12</v>
      </c>
      <c r="F864" t="s">
        <v>16</v>
      </c>
      <c r="G864">
        <v>12065</v>
      </c>
      <c r="H864" t="str">
        <f>LEFT(Table1[[#This Row],[destination_postal_code]],5)</f>
        <v>12065</v>
      </c>
      <c r="I864">
        <f>LEN(Table1[[#This Row],[destination_postal_code_short]])</f>
        <v>5</v>
      </c>
      <c r="J864" t="str">
        <f>_xlfn.XLOOKUP(Table1[[#This Row],[destination_postal_code_short]],Table3[Shipping postal code short],Table3[Shipping city],,0)</f>
        <v xml:space="preserve">Clifton Park </v>
      </c>
      <c r="K864" t="str">
        <f>_xlfn.XLOOKUP(Table1[[#This Row],[destination_postal_code_short]],Table3[Shipping postal code short],Table3[Shipping region],,0)</f>
        <v>New York</v>
      </c>
      <c r="L864">
        <v>0</v>
      </c>
      <c r="M864">
        <v>0.8</v>
      </c>
      <c r="N864">
        <v>5.7</v>
      </c>
    </row>
    <row r="865" spans="1:14" x14ac:dyDescent="0.2">
      <c r="A865" s="1">
        <v>43969</v>
      </c>
      <c r="B865" t="s">
        <v>906</v>
      </c>
      <c r="C865" t="s">
        <v>11</v>
      </c>
      <c r="D865" t="s">
        <v>11</v>
      </c>
      <c r="E865" t="s">
        <v>12</v>
      </c>
      <c r="F865" t="s">
        <v>16</v>
      </c>
      <c r="G865">
        <v>82901</v>
      </c>
      <c r="H865" t="str">
        <f>LEFT(Table1[[#This Row],[destination_postal_code]],5)</f>
        <v>82901</v>
      </c>
      <c r="I865">
        <f>LEN(Table1[[#This Row],[destination_postal_code_short]])</f>
        <v>5</v>
      </c>
      <c r="J865" t="str">
        <f>_xlfn.XLOOKUP(Table1[[#This Row],[destination_postal_code_short]],Table3[Shipping postal code short],Table3[Shipping city],,0)</f>
        <v>Rock Springs</v>
      </c>
      <c r="K865" t="str">
        <f>_xlfn.XLOOKUP(Table1[[#This Row],[destination_postal_code_short]],Table3[Shipping postal code short],Table3[Shipping region],,0)</f>
        <v>Wyoming</v>
      </c>
      <c r="L865">
        <v>0</v>
      </c>
      <c r="M865">
        <v>1.37</v>
      </c>
      <c r="N865">
        <v>3.93</v>
      </c>
    </row>
    <row r="866" spans="1:14" x14ac:dyDescent="0.2">
      <c r="A866" s="1">
        <v>43970</v>
      </c>
      <c r="B866" t="s">
        <v>921</v>
      </c>
      <c r="C866" t="s">
        <v>11</v>
      </c>
      <c r="D866" t="s">
        <v>11</v>
      </c>
      <c r="E866" t="s">
        <v>12</v>
      </c>
      <c r="F866" t="s">
        <v>24</v>
      </c>
      <c r="G866">
        <v>97378</v>
      </c>
      <c r="H866" t="str">
        <f>LEFT(Table1[[#This Row],[destination_postal_code]],5)</f>
        <v>97378</v>
      </c>
      <c r="I866">
        <f>LEN(Table1[[#This Row],[destination_postal_code_short]])</f>
        <v>5</v>
      </c>
      <c r="J866" t="str">
        <f>_xlfn.XLOOKUP(Table1[[#This Row],[destination_postal_code_short]],Table3[Shipping postal code short],Table3[Shipping city],,0)</f>
        <v>Sheridan</v>
      </c>
      <c r="K866" t="str">
        <f>_xlfn.XLOOKUP(Table1[[#This Row],[destination_postal_code_short]],Table3[Shipping postal code short],Table3[Shipping region],,0)</f>
        <v>Oregon</v>
      </c>
      <c r="L866">
        <v>0</v>
      </c>
      <c r="M866">
        <v>3.76</v>
      </c>
      <c r="N866">
        <v>10.64</v>
      </c>
    </row>
    <row r="867" spans="1:14" x14ac:dyDescent="0.2">
      <c r="A867" s="1">
        <v>43970</v>
      </c>
      <c r="B867" t="s">
        <v>920</v>
      </c>
      <c r="C867" t="s">
        <v>11</v>
      </c>
      <c r="D867" t="s">
        <v>11</v>
      </c>
      <c r="E867" t="s">
        <v>12</v>
      </c>
      <c r="F867" t="s">
        <v>16</v>
      </c>
      <c r="G867">
        <v>92505</v>
      </c>
      <c r="H867" t="str">
        <f>LEFT(Table1[[#This Row],[destination_postal_code]],5)</f>
        <v>92505</v>
      </c>
      <c r="I867">
        <f>LEN(Table1[[#This Row],[destination_postal_code_short]])</f>
        <v>5</v>
      </c>
      <c r="J867" t="str">
        <f>_xlfn.XLOOKUP(Table1[[#This Row],[destination_postal_code_short]],Table3[Shipping postal code short],Table3[Shipping city],,0)</f>
        <v>Riverside</v>
      </c>
      <c r="K867" t="str">
        <f>_xlfn.XLOOKUP(Table1[[#This Row],[destination_postal_code_short]],Table3[Shipping postal code short],Table3[Shipping region],,0)</f>
        <v>California</v>
      </c>
      <c r="L867">
        <v>0</v>
      </c>
      <c r="M867">
        <v>2.88</v>
      </c>
      <c r="N867">
        <v>5.12</v>
      </c>
    </row>
    <row r="868" spans="1:14" x14ac:dyDescent="0.2">
      <c r="A868" s="1">
        <v>43970</v>
      </c>
      <c r="B868" t="s">
        <v>919</v>
      </c>
      <c r="C868" t="s">
        <v>11</v>
      </c>
      <c r="D868" t="s">
        <v>11</v>
      </c>
      <c r="E868" t="s">
        <v>12</v>
      </c>
      <c r="F868" t="s">
        <v>16</v>
      </c>
      <c r="G868">
        <v>95765</v>
      </c>
      <c r="H868" t="str">
        <f>LEFT(Table1[[#This Row],[destination_postal_code]],5)</f>
        <v>95765</v>
      </c>
      <c r="I868">
        <f>LEN(Table1[[#This Row],[destination_postal_code_short]])</f>
        <v>5</v>
      </c>
      <c r="J868" t="str">
        <f>_xlfn.XLOOKUP(Table1[[#This Row],[destination_postal_code_short]],Table3[Shipping postal code short],Table3[Shipping city],,0)</f>
        <v>Rocklin</v>
      </c>
      <c r="K868" t="str">
        <f>_xlfn.XLOOKUP(Table1[[#This Row],[destination_postal_code_short]],Table3[Shipping postal code short],Table3[Shipping region],,0)</f>
        <v>California</v>
      </c>
      <c r="L868">
        <v>0</v>
      </c>
      <c r="M868">
        <v>1.45</v>
      </c>
      <c r="N868">
        <v>3.25</v>
      </c>
    </row>
    <row r="869" spans="1:14" x14ac:dyDescent="0.2">
      <c r="A869" s="1">
        <v>43972</v>
      </c>
      <c r="B869" t="s">
        <v>923</v>
      </c>
      <c r="C869" t="s">
        <v>11</v>
      </c>
      <c r="D869" t="s">
        <v>11</v>
      </c>
      <c r="E869" t="s">
        <v>12</v>
      </c>
      <c r="F869" t="s">
        <v>16</v>
      </c>
      <c r="G869">
        <v>55423</v>
      </c>
      <c r="H869" t="str">
        <f>LEFT(Table1[[#This Row],[destination_postal_code]],5)</f>
        <v>55423</v>
      </c>
      <c r="I869">
        <f>LEN(Table1[[#This Row],[destination_postal_code_short]])</f>
        <v>5</v>
      </c>
      <c r="J869" t="str">
        <f>_xlfn.XLOOKUP(Table1[[#This Row],[destination_postal_code_short]],Table3[Shipping postal code short],Table3[Shipping city],,0)</f>
        <v>Richfield</v>
      </c>
      <c r="K869" t="str">
        <f>_xlfn.XLOOKUP(Table1[[#This Row],[destination_postal_code_short]],Table3[Shipping postal code short],Table3[Shipping region],,0)</f>
        <v>Minnesota</v>
      </c>
      <c r="L869">
        <v>0</v>
      </c>
      <c r="M869">
        <v>1.37</v>
      </c>
      <c r="N869">
        <v>4.08</v>
      </c>
    </row>
    <row r="870" spans="1:14" x14ac:dyDescent="0.2">
      <c r="A870" s="1">
        <v>43972</v>
      </c>
      <c r="B870" t="s">
        <v>926</v>
      </c>
      <c r="C870" t="s">
        <v>11</v>
      </c>
      <c r="D870" t="s">
        <v>11</v>
      </c>
      <c r="E870" t="s">
        <v>12</v>
      </c>
      <c r="F870" t="s">
        <v>16</v>
      </c>
      <c r="G870">
        <v>93561</v>
      </c>
      <c r="H870" t="str">
        <f>LEFT(Table1[[#This Row],[destination_postal_code]],5)</f>
        <v>93561</v>
      </c>
      <c r="I870">
        <f>LEN(Table1[[#This Row],[destination_postal_code_short]])</f>
        <v>5</v>
      </c>
      <c r="J870" t="str">
        <f>_xlfn.XLOOKUP(Table1[[#This Row],[destination_postal_code_short]],Table3[Shipping postal code short],Table3[Shipping city],,0)</f>
        <v>TEHACHAPI</v>
      </c>
      <c r="K870" t="str">
        <f>_xlfn.XLOOKUP(Table1[[#This Row],[destination_postal_code_short]],Table3[Shipping postal code short],Table3[Shipping region],,0)</f>
        <v>California</v>
      </c>
      <c r="L870">
        <v>0</v>
      </c>
      <c r="M870">
        <v>1.45</v>
      </c>
      <c r="N870">
        <v>3.25</v>
      </c>
    </row>
    <row r="871" spans="1:14" x14ac:dyDescent="0.2">
      <c r="A871" s="1">
        <v>43972</v>
      </c>
      <c r="B871" t="s">
        <v>927</v>
      </c>
      <c r="C871" t="s">
        <v>11</v>
      </c>
      <c r="D871" t="s">
        <v>11</v>
      </c>
      <c r="E871" t="s">
        <v>12</v>
      </c>
      <c r="F871" t="s">
        <v>16</v>
      </c>
      <c r="G871">
        <v>91320</v>
      </c>
      <c r="H871" t="str">
        <f>LEFT(Table1[[#This Row],[destination_postal_code]],5)</f>
        <v>91320</v>
      </c>
      <c r="I871">
        <f>LEN(Table1[[#This Row],[destination_postal_code_short]])</f>
        <v>5</v>
      </c>
      <c r="J871" t="str">
        <f>_xlfn.XLOOKUP(Table1[[#This Row],[destination_postal_code_short]],Table3[Shipping postal code short],Table3[Shipping city],,0)</f>
        <v>Thousand Oaks</v>
      </c>
      <c r="K871" t="str">
        <f>_xlfn.XLOOKUP(Table1[[#This Row],[destination_postal_code_short]],Table3[Shipping postal code short],Table3[Shipping region],,0)</f>
        <v>California</v>
      </c>
      <c r="L871">
        <v>0</v>
      </c>
      <c r="M871">
        <v>2.88</v>
      </c>
      <c r="N871">
        <v>5.12</v>
      </c>
    </row>
    <row r="872" spans="1:14" x14ac:dyDescent="0.2">
      <c r="A872" s="1">
        <v>43972</v>
      </c>
      <c r="B872" t="s">
        <v>928</v>
      </c>
      <c r="C872" t="s">
        <v>11</v>
      </c>
      <c r="D872" t="s">
        <v>11</v>
      </c>
      <c r="E872" t="s">
        <v>12</v>
      </c>
      <c r="F872" t="s">
        <v>24</v>
      </c>
      <c r="G872">
        <v>94531</v>
      </c>
      <c r="H872" t="str">
        <f>LEFT(Table1[[#This Row],[destination_postal_code]],5)</f>
        <v>94531</v>
      </c>
      <c r="I872">
        <f>LEN(Table1[[#This Row],[destination_postal_code_short]])</f>
        <v>5</v>
      </c>
      <c r="J872" t="str">
        <f>_xlfn.XLOOKUP(Table1[[#This Row],[destination_postal_code_short]],Table3[Shipping postal code short],Table3[Shipping city],,0)</f>
        <v>Antioch</v>
      </c>
      <c r="K872" t="str">
        <f>_xlfn.XLOOKUP(Table1[[#This Row],[destination_postal_code_short]],Table3[Shipping postal code short],Table3[Shipping region],,0)</f>
        <v>California</v>
      </c>
      <c r="L872">
        <v>0</v>
      </c>
      <c r="M872">
        <v>2.14</v>
      </c>
      <c r="N872">
        <v>8.76</v>
      </c>
    </row>
    <row r="873" spans="1:14" x14ac:dyDescent="0.2">
      <c r="A873" s="1">
        <v>43972</v>
      </c>
      <c r="B873" t="s">
        <v>922</v>
      </c>
      <c r="C873" t="s">
        <v>11</v>
      </c>
      <c r="D873" t="s">
        <v>11</v>
      </c>
      <c r="E873" t="s">
        <v>12</v>
      </c>
      <c r="F873" t="s">
        <v>16</v>
      </c>
      <c r="G873">
        <v>87410</v>
      </c>
      <c r="H873" t="str">
        <f>LEFT(Table1[[#This Row],[destination_postal_code]],5)</f>
        <v>87410</v>
      </c>
      <c r="I873">
        <f>LEN(Table1[[#This Row],[destination_postal_code_short]])</f>
        <v>5</v>
      </c>
      <c r="J873" t="str">
        <f>_xlfn.XLOOKUP(Table1[[#This Row],[destination_postal_code_short]],Table3[Shipping postal code short],Table3[Shipping city],,0)</f>
        <v>Aztec</v>
      </c>
      <c r="K873" t="str">
        <f>_xlfn.XLOOKUP(Table1[[#This Row],[destination_postal_code_short]],Table3[Shipping postal code short],Table3[Shipping region],,0)</f>
        <v>New Mexico</v>
      </c>
      <c r="L873">
        <v>0</v>
      </c>
      <c r="M873">
        <v>1.45</v>
      </c>
      <c r="N873">
        <v>3.25</v>
      </c>
    </row>
    <row r="874" spans="1:14" x14ac:dyDescent="0.2">
      <c r="A874" s="1">
        <v>43972</v>
      </c>
      <c r="B874" t="s">
        <v>924</v>
      </c>
      <c r="C874" t="s">
        <v>11</v>
      </c>
      <c r="D874" t="s">
        <v>11</v>
      </c>
      <c r="E874" t="s">
        <v>12</v>
      </c>
      <c r="F874" t="s">
        <v>16</v>
      </c>
      <c r="G874">
        <v>84097</v>
      </c>
      <c r="H874" t="str">
        <f>LEFT(Table1[[#This Row],[destination_postal_code]],5)</f>
        <v>84097</v>
      </c>
      <c r="I874">
        <f>LEN(Table1[[#This Row],[destination_postal_code_short]])</f>
        <v>5</v>
      </c>
      <c r="J874" t="str">
        <f>_xlfn.XLOOKUP(Table1[[#This Row],[destination_postal_code_short]],Table3[Shipping postal code short],Table3[Shipping city],,0)</f>
        <v>Orem</v>
      </c>
      <c r="K874" t="str">
        <f>_xlfn.XLOOKUP(Table1[[#This Row],[destination_postal_code_short]],Table3[Shipping postal code short],Table3[Shipping region],,0)</f>
        <v>Utah</v>
      </c>
      <c r="L874">
        <v>0</v>
      </c>
      <c r="M874">
        <v>2.46</v>
      </c>
      <c r="N874">
        <v>5.04</v>
      </c>
    </row>
    <row r="875" spans="1:14" x14ac:dyDescent="0.2">
      <c r="A875" s="1">
        <v>43972</v>
      </c>
      <c r="B875" t="s">
        <v>925</v>
      </c>
      <c r="C875" t="s">
        <v>11</v>
      </c>
      <c r="D875" t="s">
        <v>11</v>
      </c>
      <c r="E875" t="s">
        <v>12</v>
      </c>
      <c r="F875" t="s">
        <v>16</v>
      </c>
      <c r="G875">
        <v>93940</v>
      </c>
      <c r="H875" t="str">
        <f>LEFT(Table1[[#This Row],[destination_postal_code]],5)</f>
        <v>93940</v>
      </c>
      <c r="I875">
        <f>LEN(Table1[[#This Row],[destination_postal_code_short]])</f>
        <v>5</v>
      </c>
      <c r="J875" t="str">
        <f>_xlfn.XLOOKUP(Table1[[#This Row],[destination_postal_code_short]],Table3[Shipping postal code short],Table3[Shipping city],,0)</f>
        <v xml:space="preserve">Monterey </v>
      </c>
      <c r="K875" t="str">
        <f>_xlfn.XLOOKUP(Table1[[#This Row],[destination_postal_code_short]],Table3[Shipping postal code short],Table3[Shipping region],,0)</f>
        <v>California</v>
      </c>
      <c r="L875">
        <v>0</v>
      </c>
      <c r="M875">
        <v>0.88</v>
      </c>
      <c r="N875">
        <v>5.27</v>
      </c>
    </row>
    <row r="876" spans="1:14" x14ac:dyDescent="0.2">
      <c r="A876" s="1">
        <v>43973</v>
      </c>
      <c r="B876" t="s">
        <v>930</v>
      </c>
      <c r="C876" t="s">
        <v>11</v>
      </c>
      <c r="D876" t="s">
        <v>11</v>
      </c>
      <c r="E876" t="s">
        <v>12</v>
      </c>
      <c r="F876" t="s">
        <v>16</v>
      </c>
      <c r="G876">
        <v>85085</v>
      </c>
      <c r="H876" t="str">
        <f>LEFT(Table1[[#This Row],[destination_postal_code]],5)</f>
        <v>85085</v>
      </c>
      <c r="I876">
        <f>LEN(Table1[[#This Row],[destination_postal_code_short]])</f>
        <v>5</v>
      </c>
      <c r="J876" t="str">
        <f>_xlfn.XLOOKUP(Table1[[#This Row],[destination_postal_code_short]],Table3[Shipping postal code short],Table3[Shipping city],,0)</f>
        <v>Phoenix</v>
      </c>
      <c r="K876" t="str">
        <f>_xlfn.XLOOKUP(Table1[[#This Row],[destination_postal_code_short]],Table3[Shipping postal code short],Table3[Shipping region],,0)</f>
        <v>Arizona</v>
      </c>
      <c r="L876">
        <v>0</v>
      </c>
      <c r="M876">
        <v>1.45</v>
      </c>
      <c r="N876">
        <v>3.25</v>
      </c>
    </row>
    <row r="877" spans="1:14" x14ac:dyDescent="0.2">
      <c r="A877" s="1">
        <v>43973</v>
      </c>
      <c r="B877" t="s">
        <v>929</v>
      </c>
      <c r="C877" t="s">
        <v>11</v>
      </c>
      <c r="D877" t="s">
        <v>11</v>
      </c>
      <c r="E877" t="s">
        <v>12</v>
      </c>
      <c r="F877" t="s">
        <v>24</v>
      </c>
      <c r="G877">
        <v>97378</v>
      </c>
      <c r="H877" t="str">
        <f>LEFT(Table1[[#This Row],[destination_postal_code]],5)</f>
        <v>97378</v>
      </c>
      <c r="I877">
        <f>LEN(Table1[[#This Row],[destination_postal_code_short]])</f>
        <v>5</v>
      </c>
      <c r="J877" t="str">
        <f>_xlfn.XLOOKUP(Table1[[#This Row],[destination_postal_code_short]],Table3[Shipping postal code short],Table3[Shipping city],,0)</f>
        <v>Sheridan</v>
      </c>
      <c r="K877" t="str">
        <f>_xlfn.XLOOKUP(Table1[[#This Row],[destination_postal_code_short]],Table3[Shipping postal code short],Table3[Shipping region],,0)</f>
        <v>Oregon</v>
      </c>
      <c r="L877">
        <v>0</v>
      </c>
      <c r="M877">
        <v>2.14</v>
      </c>
      <c r="N877">
        <v>8.76</v>
      </c>
    </row>
    <row r="878" spans="1:14" x14ac:dyDescent="0.2">
      <c r="A878" s="1">
        <v>43974</v>
      </c>
      <c r="B878" t="s">
        <v>931</v>
      </c>
      <c r="C878" t="s">
        <v>11</v>
      </c>
      <c r="D878" t="s">
        <v>11</v>
      </c>
      <c r="E878" t="s">
        <v>12</v>
      </c>
      <c r="F878" t="s">
        <v>16</v>
      </c>
      <c r="G878">
        <v>93117</v>
      </c>
      <c r="H878" t="str">
        <f>LEFT(Table1[[#This Row],[destination_postal_code]],5)</f>
        <v>93117</v>
      </c>
      <c r="I878">
        <f>LEN(Table1[[#This Row],[destination_postal_code_short]])</f>
        <v>5</v>
      </c>
      <c r="J878" t="str">
        <f>_xlfn.XLOOKUP(Table1[[#This Row],[destination_postal_code_short]],Table3[Shipping postal code short],Table3[Shipping city],,0)</f>
        <v>Goleta</v>
      </c>
      <c r="K878" t="str">
        <f>_xlfn.XLOOKUP(Table1[[#This Row],[destination_postal_code_short]],Table3[Shipping postal code short],Table3[Shipping region],,0)</f>
        <v>California</v>
      </c>
      <c r="L878">
        <v>0</v>
      </c>
      <c r="M878">
        <v>3.48</v>
      </c>
      <c r="N878">
        <v>7.92</v>
      </c>
    </row>
    <row r="879" spans="1:14" x14ac:dyDescent="0.2">
      <c r="A879" s="1">
        <v>43974</v>
      </c>
      <c r="B879" t="s">
        <v>939</v>
      </c>
      <c r="C879" t="s">
        <v>11</v>
      </c>
      <c r="D879" t="s">
        <v>11</v>
      </c>
      <c r="E879" t="s">
        <v>12</v>
      </c>
      <c r="F879" t="s">
        <v>16</v>
      </c>
      <c r="G879">
        <v>84118</v>
      </c>
      <c r="H879" t="str">
        <f>LEFT(Table1[[#This Row],[destination_postal_code]],5)</f>
        <v>84118</v>
      </c>
      <c r="I879">
        <f>LEN(Table1[[#This Row],[destination_postal_code_short]])</f>
        <v>5</v>
      </c>
      <c r="J879" t="str">
        <f>_xlfn.XLOOKUP(Table1[[#This Row],[destination_postal_code_short]],Table3[Shipping postal code short],Table3[Shipping city],,0)</f>
        <v>Kearns</v>
      </c>
      <c r="K879" t="str">
        <f>_xlfn.XLOOKUP(Table1[[#This Row],[destination_postal_code_short]],Table3[Shipping postal code short],Table3[Shipping region],,0)</f>
        <v>Utah</v>
      </c>
      <c r="L879">
        <v>0</v>
      </c>
      <c r="M879">
        <v>2.46</v>
      </c>
      <c r="N879">
        <v>5.04</v>
      </c>
    </row>
    <row r="880" spans="1:14" x14ac:dyDescent="0.2">
      <c r="A880" s="1">
        <v>43974</v>
      </c>
      <c r="B880" t="s">
        <v>935</v>
      </c>
      <c r="C880" t="s">
        <v>11</v>
      </c>
      <c r="D880" t="s">
        <v>11</v>
      </c>
      <c r="E880" t="s">
        <v>12</v>
      </c>
      <c r="F880" t="s">
        <v>24</v>
      </c>
      <c r="G880" s="2" t="s">
        <v>583</v>
      </c>
      <c r="H880" s="2" t="str">
        <f>LEFT(Table1[[#This Row],[destination_postal_code]],5)</f>
        <v>04901</v>
      </c>
      <c r="I880" s="2">
        <f>LEN(Table1[[#This Row],[destination_postal_code_short]])</f>
        <v>5</v>
      </c>
      <c r="J880" s="2" t="str">
        <f>_xlfn.XLOOKUP(Table1[[#This Row],[destination_postal_code_short]],Table3[Shipping postal code short],Table3[Shipping city],,0)</f>
        <v>Waterville</v>
      </c>
      <c r="K880" s="2" t="str">
        <f>_xlfn.XLOOKUP(Table1[[#This Row],[destination_postal_code_short]],Table3[Shipping postal code short],Table3[Shipping region],,0)</f>
        <v>Maine</v>
      </c>
      <c r="L880">
        <v>0</v>
      </c>
      <c r="M880">
        <v>5.69</v>
      </c>
      <c r="N880">
        <v>21.01</v>
      </c>
    </row>
    <row r="881" spans="1:14" x14ac:dyDescent="0.2">
      <c r="A881" s="1">
        <v>43974</v>
      </c>
      <c r="B881" t="s">
        <v>933</v>
      </c>
      <c r="C881" t="s">
        <v>11</v>
      </c>
      <c r="D881" t="s">
        <v>11</v>
      </c>
      <c r="E881" t="s">
        <v>12</v>
      </c>
      <c r="F881" t="s">
        <v>16</v>
      </c>
      <c r="G881">
        <v>21704</v>
      </c>
      <c r="H881" t="str">
        <f>LEFT(Table1[[#This Row],[destination_postal_code]],5)</f>
        <v>21704</v>
      </c>
      <c r="I881">
        <f>LEN(Table1[[#This Row],[destination_postal_code_short]])</f>
        <v>5</v>
      </c>
      <c r="J881" t="str">
        <f>_xlfn.XLOOKUP(Table1[[#This Row],[destination_postal_code_short]],Table3[Shipping postal code short],Table3[Shipping city],,0)</f>
        <v>Frederick</v>
      </c>
      <c r="K881" t="str">
        <f>_xlfn.XLOOKUP(Table1[[#This Row],[destination_postal_code_short]],Table3[Shipping postal code short],Table3[Shipping region],,0)</f>
        <v>Maryland</v>
      </c>
      <c r="L881">
        <v>0</v>
      </c>
      <c r="M881">
        <v>0.86</v>
      </c>
      <c r="N881">
        <v>5.54</v>
      </c>
    </row>
    <row r="882" spans="1:14" x14ac:dyDescent="0.2">
      <c r="A882" s="1">
        <v>43974</v>
      </c>
      <c r="B882" t="s">
        <v>936</v>
      </c>
      <c r="C882" t="s">
        <v>11</v>
      </c>
      <c r="D882" t="s">
        <v>11</v>
      </c>
      <c r="E882" t="s">
        <v>12</v>
      </c>
      <c r="F882" t="s">
        <v>16</v>
      </c>
      <c r="G882">
        <v>92311</v>
      </c>
      <c r="H882" t="str">
        <f>LEFT(Table1[[#This Row],[destination_postal_code]],5)</f>
        <v>92311</v>
      </c>
      <c r="I882">
        <f>LEN(Table1[[#This Row],[destination_postal_code_short]])</f>
        <v>5</v>
      </c>
      <c r="J882" t="str">
        <f>_xlfn.XLOOKUP(Table1[[#This Row],[destination_postal_code_short]],Table3[Shipping postal code short],Table3[Shipping city],,0)</f>
        <v>Barstow</v>
      </c>
      <c r="K882" t="str">
        <f>_xlfn.XLOOKUP(Table1[[#This Row],[destination_postal_code_short]],Table3[Shipping postal code short],Table3[Shipping region],,0)</f>
        <v>California</v>
      </c>
      <c r="L882">
        <v>0</v>
      </c>
      <c r="M882">
        <v>2.88</v>
      </c>
      <c r="N882">
        <v>5.12</v>
      </c>
    </row>
    <row r="883" spans="1:14" x14ac:dyDescent="0.2">
      <c r="A883" s="1">
        <v>43974</v>
      </c>
      <c r="B883" t="s">
        <v>938</v>
      </c>
      <c r="C883" t="s">
        <v>11</v>
      </c>
      <c r="D883" t="s">
        <v>11</v>
      </c>
      <c r="E883" t="s">
        <v>12</v>
      </c>
      <c r="F883" t="s">
        <v>24</v>
      </c>
      <c r="G883">
        <v>33704</v>
      </c>
      <c r="H883" t="str">
        <f>LEFT(Table1[[#This Row],[destination_postal_code]],5)</f>
        <v>33704</v>
      </c>
      <c r="I883">
        <f>LEN(Table1[[#This Row],[destination_postal_code_short]])</f>
        <v>5</v>
      </c>
      <c r="J883" t="str">
        <f>_xlfn.XLOOKUP(Table1[[#This Row],[destination_postal_code_short]],Table3[Shipping postal code short],Table3[Shipping city],,0)</f>
        <v>St. Petersburg</v>
      </c>
      <c r="K883" t="str">
        <f>_xlfn.XLOOKUP(Table1[[#This Row],[destination_postal_code_short]],Table3[Shipping postal code short],Table3[Shipping region],,0)</f>
        <v>Florida</v>
      </c>
      <c r="L883">
        <v>0</v>
      </c>
      <c r="M883">
        <v>3.11</v>
      </c>
      <c r="N883">
        <v>10.54</v>
      </c>
    </row>
    <row r="884" spans="1:14" x14ac:dyDescent="0.2">
      <c r="A884" s="1">
        <v>43974</v>
      </c>
      <c r="B884" t="s">
        <v>937</v>
      </c>
      <c r="C884" t="s">
        <v>11</v>
      </c>
      <c r="D884" t="s">
        <v>11</v>
      </c>
      <c r="E884" t="s">
        <v>12</v>
      </c>
      <c r="F884" t="s">
        <v>16</v>
      </c>
      <c r="G884">
        <v>84005</v>
      </c>
      <c r="H884" t="str">
        <f>LEFT(Table1[[#This Row],[destination_postal_code]],5)</f>
        <v>84005</v>
      </c>
      <c r="I884">
        <f>LEN(Table1[[#This Row],[destination_postal_code_short]])</f>
        <v>5</v>
      </c>
      <c r="J884" t="str">
        <f>_xlfn.XLOOKUP(Table1[[#This Row],[destination_postal_code_short]],Table3[Shipping postal code short],Table3[Shipping city],,0)</f>
        <v>Eagle Mountain</v>
      </c>
      <c r="K884" t="str">
        <f>_xlfn.XLOOKUP(Table1[[#This Row],[destination_postal_code_short]],Table3[Shipping postal code short],Table3[Shipping region],,0)</f>
        <v>Utah</v>
      </c>
      <c r="L884">
        <v>0</v>
      </c>
      <c r="M884">
        <v>1.39</v>
      </c>
      <c r="N884">
        <v>3.21</v>
      </c>
    </row>
    <row r="885" spans="1:14" x14ac:dyDescent="0.2">
      <c r="A885" s="1">
        <v>43974</v>
      </c>
      <c r="B885" t="s">
        <v>932</v>
      </c>
      <c r="C885" t="s">
        <v>11</v>
      </c>
      <c r="D885" t="s">
        <v>11</v>
      </c>
      <c r="E885" t="s">
        <v>12</v>
      </c>
      <c r="F885" t="s">
        <v>16</v>
      </c>
      <c r="G885">
        <v>37923</v>
      </c>
      <c r="H885" t="str">
        <f>LEFT(Table1[[#This Row],[destination_postal_code]],5)</f>
        <v>37923</v>
      </c>
      <c r="I885">
        <f>LEN(Table1[[#This Row],[destination_postal_code_short]])</f>
        <v>5</v>
      </c>
      <c r="J885" t="str">
        <f>_xlfn.XLOOKUP(Table1[[#This Row],[destination_postal_code_short]],Table3[Shipping postal code short],Table3[Shipping city],,0)</f>
        <v>Knoxville</v>
      </c>
      <c r="K885" t="str">
        <f>_xlfn.XLOOKUP(Table1[[#This Row],[destination_postal_code_short]],Table3[Shipping postal code short],Table3[Shipping region],,0)</f>
        <v>Tennessee</v>
      </c>
      <c r="L885">
        <v>0</v>
      </c>
      <c r="M885">
        <v>1</v>
      </c>
      <c r="N885">
        <v>3.05</v>
      </c>
    </row>
    <row r="886" spans="1:14" x14ac:dyDescent="0.2">
      <c r="A886" s="1">
        <v>43974</v>
      </c>
      <c r="B886" t="s">
        <v>934</v>
      </c>
      <c r="C886" t="s">
        <v>11</v>
      </c>
      <c r="D886" t="s">
        <v>11</v>
      </c>
      <c r="E886" t="s">
        <v>12</v>
      </c>
      <c r="F886" t="s">
        <v>16</v>
      </c>
      <c r="G886">
        <v>80021</v>
      </c>
      <c r="H886" t="str">
        <f>LEFT(Table1[[#This Row],[destination_postal_code]],5)</f>
        <v>80021</v>
      </c>
      <c r="I886">
        <f>LEN(Table1[[#This Row],[destination_postal_code_short]])</f>
        <v>5</v>
      </c>
      <c r="J886" t="str">
        <f>_xlfn.XLOOKUP(Table1[[#This Row],[destination_postal_code_short]],Table3[Shipping postal code short],Table3[Shipping city],,0)</f>
        <v>Broomfield</v>
      </c>
      <c r="K886" t="str">
        <f>_xlfn.XLOOKUP(Table1[[#This Row],[destination_postal_code_short]],Table3[Shipping postal code short],Table3[Shipping region],,0)</f>
        <v>Colorado</v>
      </c>
      <c r="L886">
        <v>0</v>
      </c>
      <c r="M886">
        <v>1.1200000000000001</v>
      </c>
      <c r="N886">
        <v>2.78</v>
      </c>
    </row>
    <row r="887" spans="1:14" x14ac:dyDescent="0.2">
      <c r="A887" s="1">
        <v>43977</v>
      </c>
      <c r="B887" t="s">
        <v>944</v>
      </c>
      <c r="C887" t="s">
        <v>11</v>
      </c>
      <c r="D887" t="s">
        <v>11</v>
      </c>
      <c r="E887" t="s">
        <v>12</v>
      </c>
      <c r="F887" t="s">
        <v>24</v>
      </c>
      <c r="G887">
        <v>44202</v>
      </c>
      <c r="H887" t="str">
        <f>LEFT(Table1[[#This Row],[destination_postal_code]],5)</f>
        <v>44202</v>
      </c>
      <c r="I887">
        <f>LEN(Table1[[#This Row],[destination_postal_code_short]])</f>
        <v>5</v>
      </c>
      <c r="J887" t="str">
        <f>_xlfn.XLOOKUP(Table1[[#This Row],[destination_postal_code_short]],Table3[Shipping postal code short],Table3[Shipping city],,0)</f>
        <v>Aurora</v>
      </c>
      <c r="K887" t="str">
        <f>_xlfn.XLOOKUP(Table1[[#This Row],[destination_postal_code_short]],Table3[Shipping postal code short],Table3[Shipping region],,0)</f>
        <v>Ohio</v>
      </c>
      <c r="L887">
        <v>0</v>
      </c>
      <c r="M887">
        <v>3.11</v>
      </c>
      <c r="N887">
        <v>10.54</v>
      </c>
    </row>
    <row r="888" spans="1:14" x14ac:dyDescent="0.2">
      <c r="A888" s="1">
        <v>43977</v>
      </c>
      <c r="B888" t="s">
        <v>947</v>
      </c>
      <c r="C888" t="s">
        <v>11</v>
      </c>
      <c r="D888" t="s">
        <v>11</v>
      </c>
      <c r="E888" t="s">
        <v>12</v>
      </c>
      <c r="F888" t="s">
        <v>24</v>
      </c>
      <c r="G888">
        <v>33704</v>
      </c>
      <c r="H888" t="str">
        <f>LEFT(Table1[[#This Row],[destination_postal_code]],5)</f>
        <v>33704</v>
      </c>
      <c r="I888">
        <f>LEN(Table1[[#This Row],[destination_postal_code_short]])</f>
        <v>5</v>
      </c>
      <c r="J888" t="str">
        <f>_xlfn.XLOOKUP(Table1[[#This Row],[destination_postal_code_short]],Table3[Shipping postal code short],Table3[Shipping city],,0)</f>
        <v>St. Petersburg</v>
      </c>
      <c r="K888" t="str">
        <f>_xlfn.XLOOKUP(Table1[[#This Row],[destination_postal_code_short]],Table3[Shipping postal code short],Table3[Shipping region],,0)</f>
        <v>Florida</v>
      </c>
      <c r="L888">
        <v>0</v>
      </c>
      <c r="M888">
        <v>3.11</v>
      </c>
      <c r="N888">
        <v>10.54</v>
      </c>
    </row>
    <row r="889" spans="1:14" x14ac:dyDescent="0.2">
      <c r="A889" s="1">
        <v>43977</v>
      </c>
      <c r="B889" t="s">
        <v>940</v>
      </c>
      <c r="C889" t="s">
        <v>11</v>
      </c>
      <c r="D889" t="s">
        <v>11</v>
      </c>
      <c r="E889" t="s">
        <v>12</v>
      </c>
      <c r="F889" t="s">
        <v>24</v>
      </c>
      <c r="G889">
        <v>19390</v>
      </c>
      <c r="H889" t="str">
        <f>LEFT(Table1[[#This Row],[destination_postal_code]],5)</f>
        <v>19390</v>
      </c>
      <c r="I889">
        <f>LEN(Table1[[#This Row],[destination_postal_code_short]])</f>
        <v>5</v>
      </c>
      <c r="J889" t="str">
        <f>_xlfn.XLOOKUP(Table1[[#This Row],[destination_postal_code_short]],Table3[Shipping postal code short],Table3[Shipping city],,0)</f>
        <v>West Grove</v>
      </c>
      <c r="K889" t="str">
        <f>_xlfn.XLOOKUP(Table1[[#This Row],[destination_postal_code_short]],Table3[Shipping postal code short],Table3[Shipping region],,0)</f>
        <v>Pennsylvania</v>
      </c>
      <c r="L889">
        <v>0</v>
      </c>
      <c r="M889">
        <v>3.71</v>
      </c>
      <c r="N889">
        <v>11.19</v>
      </c>
    </row>
    <row r="890" spans="1:14" x14ac:dyDescent="0.2">
      <c r="A890" s="1">
        <v>43977</v>
      </c>
      <c r="B890" t="s">
        <v>941</v>
      </c>
      <c r="C890" t="s">
        <v>11</v>
      </c>
      <c r="D890" t="s">
        <v>11</v>
      </c>
      <c r="E890" t="s">
        <v>12</v>
      </c>
      <c r="F890" t="s">
        <v>24</v>
      </c>
      <c r="G890">
        <v>91367</v>
      </c>
      <c r="H890" t="str">
        <f>LEFT(Table1[[#This Row],[destination_postal_code]],5)</f>
        <v>91367</v>
      </c>
      <c r="I890">
        <f>LEN(Table1[[#This Row],[destination_postal_code_short]])</f>
        <v>5</v>
      </c>
      <c r="J890" t="str">
        <f>_xlfn.XLOOKUP(Table1[[#This Row],[destination_postal_code_short]],Table3[Shipping postal code short],Table3[Shipping city],,0)</f>
        <v>Woodland Hills</v>
      </c>
      <c r="K890" t="str">
        <f>_xlfn.XLOOKUP(Table1[[#This Row],[destination_postal_code_short]],Table3[Shipping postal code short],Table3[Shipping region],,0)</f>
        <v>California</v>
      </c>
      <c r="L890">
        <v>0</v>
      </c>
      <c r="M890">
        <v>2.31</v>
      </c>
      <c r="N890">
        <v>8.59</v>
      </c>
    </row>
    <row r="891" spans="1:14" x14ac:dyDescent="0.2">
      <c r="A891" s="1">
        <v>43977</v>
      </c>
      <c r="B891" t="s">
        <v>943</v>
      </c>
      <c r="C891" t="s">
        <v>11</v>
      </c>
      <c r="D891" t="s">
        <v>11</v>
      </c>
      <c r="E891" t="s">
        <v>12</v>
      </c>
      <c r="F891" t="s">
        <v>16</v>
      </c>
      <c r="G891">
        <v>55075</v>
      </c>
      <c r="H891" t="str">
        <f>LEFT(Table1[[#This Row],[destination_postal_code]],5)</f>
        <v>55075</v>
      </c>
      <c r="I891">
        <f>LEN(Table1[[#This Row],[destination_postal_code_short]])</f>
        <v>5</v>
      </c>
      <c r="J891" t="str">
        <f>_xlfn.XLOOKUP(Table1[[#This Row],[destination_postal_code_short]],Table3[Shipping postal code short],Table3[Shipping city],,0)</f>
        <v>South Saint Paul</v>
      </c>
      <c r="K891" t="str">
        <f>_xlfn.XLOOKUP(Table1[[#This Row],[destination_postal_code_short]],Table3[Shipping postal code short],Table3[Shipping region],,0)</f>
        <v>Minnesota</v>
      </c>
      <c r="L891">
        <v>0</v>
      </c>
      <c r="M891">
        <v>1.37</v>
      </c>
      <c r="N891">
        <v>4.08</v>
      </c>
    </row>
    <row r="892" spans="1:14" x14ac:dyDescent="0.2">
      <c r="A892" s="1">
        <v>43977</v>
      </c>
      <c r="B892" t="s">
        <v>942</v>
      </c>
      <c r="C892" t="s">
        <v>11</v>
      </c>
      <c r="D892" t="s">
        <v>11</v>
      </c>
      <c r="E892" t="s">
        <v>12</v>
      </c>
      <c r="F892" t="s">
        <v>24</v>
      </c>
      <c r="G892">
        <v>73099</v>
      </c>
      <c r="H892" t="str">
        <f>LEFT(Table1[[#This Row],[destination_postal_code]],5)</f>
        <v>73099</v>
      </c>
      <c r="I892">
        <f>LEN(Table1[[#This Row],[destination_postal_code_short]])</f>
        <v>5</v>
      </c>
      <c r="J892" t="str">
        <f>_xlfn.XLOOKUP(Table1[[#This Row],[destination_postal_code_short]],Table3[Shipping postal code short],Table3[Shipping city],,0)</f>
        <v>Yukon</v>
      </c>
      <c r="K892" t="str">
        <f>_xlfn.XLOOKUP(Table1[[#This Row],[destination_postal_code_short]],Table3[Shipping postal code short],Table3[Shipping region],,0)</f>
        <v>Oklahoma</v>
      </c>
      <c r="L892">
        <v>0</v>
      </c>
      <c r="M892">
        <v>2.14</v>
      </c>
      <c r="N892">
        <v>8.76</v>
      </c>
    </row>
    <row r="893" spans="1:14" x14ac:dyDescent="0.2">
      <c r="A893" s="1">
        <v>43977</v>
      </c>
      <c r="B893" t="s">
        <v>946</v>
      </c>
      <c r="C893" t="s">
        <v>11</v>
      </c>
      <c r="D893" t="s">
        <v>11</v>
      </c>
      <c r="E893" t="s">
        <v>12</v>
      </c>
      <c r="F893" t="s">
        <v>24</v>
      </c>
      <c r="G893">
        <v>84043</v>
      </c>
      <c r="H893" t="str">
        <f>LEFT(Table1[[#This Row],[destination_postal_code]],5)</f>
        <v>84043</v>
      </c>
      <c r="I893">
        <f>LEN(Table1[[#This Row],[destination_postal_code_short]])</f>
        <v>5</v>
      </c>
      <c r="J893" t="str">
        <f>_xlfn.XLOOKUP(Table1[[#This Row],[destination_postal_code_short]],Table3[Shipping postal code short],Table3[Shipping city],,0)</f>
        <v>Lehi</v>
      </c>
      <c r="K893" t="str">
        <f>_xlfn.XLOOKUP(Table1[[#This Row],[destination_postal_code_short]],Table3[Shipping postal code short],Table3[Shipping region],,0)</f>
        <v>Utah</v>
      </c>
      <c r="L893">
        <v>0</v>
      </c>
      <c r="M893">
        <v>0.61</v>
      </c>
      <c r="N893">
        <v>7.64</v>
      </c>
    </row>
    <row r="894" spans="1:14" x14ac:dyDescent="0.2">
      <c r="A894" s="1">
        <v>43977</v>
      </c>
      <c r="B894" t="s">
        <v>948</v>
      </c>
      <c r="C894" t="s">
        <v>11</v>
      </c>
      <c r="D894" t="s">
        <v>11</v>
      </c>
      <c r="E894" t="s">
        <v>12</v>
      </c>
      <c r="F894" t="s">
        <v>24</v>
      </c>
      <c r="G894">
        <v>98662</v>
      </c>
      <c r="H894" t="str">
        <f>LEFT(Table1[[#This Row],[destination_postal_code]],5)</f>
        <v>98662</v>
      </c>
      <c r="I894">
        <f>LEN(Table1[[#This Row],[destination_postal_code_short]])</f>
        <v>5</v>
      </c>
      <c r="J894" t="str">
        <f>_xlfn.XLOOKUP(Table1[[#This Row],[destination_postal_code_short]],Table3[Shipping postal code short],Table3[Shipping city],,0)</f>
        <v>Vancouver</v>
      </c>
      <c r="K894" t="str">
        <f>_xlfn.XLOOKUP(Table1[[#This Row],[destination_postal_code_short]],Table3[Shipping postal code short],Table3[Shipping region],,0)</f>
        <v>Washington</v>
      </c>
      <c r="L894">
        <v>0</v>
      </c>
      <c r="M894">
        <v>2.14</v>
      </c>
      <c r="N894">
        <v>8.76</v>
      </c>
    </row>
    <row r="895" spans="1:14" x14ac:dyDescent="0.2">
      <c r="A895" s="1">
        <v>43977</v>
      </c>
      <c r="B895" t="s">
        <v>945</v>
      </c>
      <c r="C895" t="s">
        <v>11</v>
      </c>
      <c r="D895" t="s">
        <v>11</v>
      </c>
      <c r="E895" t="s">
        <v>12</v>
      </c>
      <c r="F895" t="s">
        <v>24</v>
      </c>
      <c r="G895">
        <v>92842</v>
      </c>
      <c r="H895" t="str">
        <f>LEFT(Table1[[#This Row],[destination_postal_code]],5)</f>
        <v>92842</v>
      </c>
      <c r="I895">
        <f>LEN(Table1[[#This Row],[destination_postal_code_short]])</f>
        <v>5</v>
      </c>
      <c r="J895" t="str">
        <f>_xlfn.XLOOKUP(Table1[[#This Row],[destination_postal_code_short]],Table3[Shipping postal code short],Table3[Shipping city],,0)</f>
        <v>Garden Grove</v>
      </c>
      <c r="K895" t="str">
        <f>_xlfn.XLOOKUP(Table1[[#This Row],[destination_postal_code_short]],Table3[Shipping postal code short],Table3[Shipping region],,0)</f>
        <v>California</v>
      </c>
      <c r="L895">
        <v>0</v>
      </c>
      <c r="M895">
        <v>1.78</v>
      </c>
      <c r="N895">
        <v>8.1199999999999992</v>
      </c>
    </row>
    <row r="896" spans="1:14" x14ac:dyDescent="0.2">
      <c r="A896" s="1">
        <v>43977</v>
      </c>
      <c r="B896" t="s">
        <v>949</v>
      </c>
      <c r="C896" t="s">
        <v>11</v>
      </c>
      <c r="D896" t="s">
        <v>11</v>
      </c>
      <c r="E896" t="s">
        <v>12</v>
      </c>
      <c r="F896" t="s">
        <v>24</v>
      </c>
      <c r="G896">
        <v>68504</v>
      </c>
      <c r="H896" t="str">
        <f>LEFT(Table1[[#This Row],[destination_postal_code]],5)</f>
        <v>68504</v>
      </c>
      <c r="I896">
        <f>LEN(Table1[[#This Row],[destination_postal_code_short]])</f>
        <v>5</v>
      </c>
      <c r="J896" t="str">
        <f>_xlfn.XLOOKUP(Table1[[#This Row],[destination_postal_code_short]],Table3[Shipping postal code short],Table3[Shipping city],,0)</f>
        <v>Lincoln</v>
      </c>
      <c r="K896" t="str">
        <f>_xlfn.XLOOKUP(Table1[[#This Row],[destination_postal_code_short]],Table3[Shipping postal code short],Table3[Shipping region],,0)</f>
        <v>Nebraska</v>
      </c>
      <c r="L896">
        <v>0</v>
      </c>
      <c r="M896">
        <v>2.14</v>
      </c>
      <c r="N896">
        <v>8.76</v>
      </c>
    </row>
    <row r="897" spans="1:14" x14ac:dyDescent="0.2">
      <c r="A897" s="1">
        <v>43978</v>
      </c>
      <c r="B897" t="s">
        <v>959</v>
      </c>
      <c r="C897" t="s">
        <v>11</v>
      </c>
      <c r="D897" t="s">
        <v>11</v>
      </c>
      <c r="E897" t="s">
        <v>12</v>
      </c>
      <c r="F897" t="s">
        <v>24</v>
      </c>
      <c r="G897">
        <v>84118</v>
      </c>
      <c r="H897" t="str">
        <f>LEFT(Table1[[#This Row],[destination_postal_code]],5)</f>
        <v>84118</v>
      </c>
      <c r="I897">
        <f>LEN(Table1[[#This Row],[destination_postal_code_short]])</f>
        <v>5</v>
      </c>
      <c r="J897" t="str">
        <f>_xlfn.XLOOKUP(Table1[[#This Row],[destination_postal_code_short]],Table3[Shipping postal code short],Table3[Shipping city],,0)</f>
        <v>Kearns</v>
      </c>
      <c r="K897" t="str">
        <f>_xlfn.XLOOKUP(Table1[[#This Row],[destination_postal_code_short]],Table3[Shipping postal code short],Table3[Shipping region],,0)</f>
        <v>Utah</v>
      </c>
      <c r="L897">
        <v>0</v>
      </c>
      <c r="M897">
        <v>0.86</v>
      </c>
      <c r="N897">
        <v>7.84</v>
      </c>
    </row>
    <row r="898" spans="1:14" x14ac:dyDescent="0.2">
      <c r="A898" s="1">
        <v>43978</v>
      </c>
      <c r="B898" t="s">
        <v>962</v>
      </c>
      <c r="C898" t="s">
        <v>11</v>
      </c>
      <c r="D898" t="s">
        <v>11</v>
      </c>
      <c r="E898" t="s">
        <v>12</v>
      </c>
      <c r="F898" t="s">
        <v>24</v>
      </c>
      <c r="G898">
        <v>44256</v>
      </c>
      <c r="H898" t="str">
        <f>LEFT(Table1[[#This Row],[destination_postal_code]],5)</f>
        <v>44256</v>
      </c>
      <c r="I898">
        <f>LEN(Table1[[#This Row],[destination_postal_code_short]])</f>
        <v>5</v>
      </c>
      <c r="J898" t="str">
        <f>_xlfn.XLOOKUP(Table1[[#This Row],[destination_postal_code_short]],Table3[Shipping postal code short],Table3[Shipping city],,0)</f>
        <v>Medina</v>
      </c>
      <c r="K898" t="str">
        <f>_xlfn.XLOOKUP(Table1[[#This Row],[destination_postal_code_short]],Table3[Shipping postal code short],Table3[Shipping region],,0)</f>
        <v>Ohio</v>
      </c>
      <c r="L898">
        <v>0</v>
      </c>
      <c r="M898">
        <v>3.11</v>
      </c>
      <c r="N898">
        <v>10.54</v>
      </c>
    </row>
    <row r="899" spans="1:14" x14ac:dyDescent="0.2">
      <c r="A899" s="1">
        <v>43978</v>
      </c>
      <c r="B899" t="s">
        <v>956</v>
      </c>
      <c r="C899" t="s">
        <v>11</v>
      </c>
      <c r="D899" t="s">
        <v>11</v>
      </c>
      <c r="E899" t="s">
        <v>12</v>
      </c>
      <c r="F899" t="s">
        <v>24</v>
      </c>
      <c r="G899">
        <v>92009</v>
      </c>
      <c r="H899" t="str">
        <f>LEFT(Table1[[#This Row],[destination_postal_code]],5)</f>
        <v>92009</v>
      </c>
      <c r="I899">
        <f>LEN(Table1[[#This Row],[destination_postal_code_short]])</f>
        <v>5</v>
      </c>
      <c r="J899" t="str">
        <f>_xlfn.XLOOKUP(Table1[[#This Row],[destination_postal_code_short]],Table3[Shipping postal code short],Table3[Shipping city],,0)</f>
        <v>Carlsbad</v>
      </c>
      <c r="K899" t="str">
        <f>_xlfn.XLOOKUP(Table1[[#This Row],[destination_postal_code_short]],Table3[Shipping postal code short],Table3[Shipping region],,0)</f>
        <v>California</v>
      </c>
      <c r="L899">
        <v>0</v>
      </c>
      <c r="M899">
        <v>1.78</v>
      </c>
      <c r="N899">
        <v>8.1199999999999992</v>
      </c>
    </row>
    <row r="900" spans="1:14" x14ac:dyDescent="0.2">
      <c r="A900" s="1">
        <v>43978</v>
      </c>
      <c r="B900" t="s">
        <v>955</v>
      </c>
      <c r="C900" t="s">
        <v>11</v>
      </c>
      <c r="D900" t="s">
        <v>11</v>
      </c>
      <c r="E900" t="s">
        <v>12</v>
      </c>
      <c r="F900" t="s">
        <v>24</v>
      </c>
      <c r="G900">
        <v>84014</v>
      </c>
      <c r="H900" t="str">
        <f>LEFT(Table1[[#This Row],[destination_postal_code]],5)</f>
        <v>84014</v>
      </c>
      <c r="I900">
        <f>LEN(Table1[[#This Row],[destination_postal_code_short]])</f>
        <v>5</v>
      </c>
      <c r="J900" t="str">
        <f>_xlfn.XLOOKUP(Table1[[#This Row],[destination_postal_code_short]],Table3[Shipping postal code short],Table3[Shipping city],,0)</f>
        <v>Centerville</v>
      </c>
      <c r="K900" t="str">
        <f>_xlfn.XLOOKUP(Table1[[#This Row],[destination_postal_code_short]],Table3[Shipping postal code short],Table3[Shipping region],,0)</f>
        <v>Utah</v>
      </c>
      <c r="L900">
        <v>0</v>
      </c>
      <c r="M900">
        <v>0.61</v>
      </c>
      <c r="N900">
        <v>7.64</v>
      </c>
    </row>
    <row r="901" spans="1:14" x14ac:dyDescent="0.2">
      <c r="A901" s="1">
        <v>43978</v>
      </c>
      <c r="B901" t="s">
        <v>954</v>
      </c>
      <c r="C901" t="s">
        <v>11</v>
      </c>
      <c r="D901" t="s">
        <v>11</v>
      </c>
      <c r="E901" t="s">
        <v>12</v>
      </c>
      <c r="F901" t="s">
        <v>24</v>
      </c>
      <c r="G901">
        <v>11377</v>
      </c>
      <c r="H901" t="str">
        <f>LEFT(Table1[[#This Row],[destination_postal_code]],5)</f>
        <v>11377</v>
      </c>
      <c r="I901">
        <f>LEN(Table1[[#This Row],[destination_postal_code_short]])</f>
        <v>5</v>
      </c>
      <c r="J901" t="str">
        <f>_xlfn.XLOOKUP(Table1[[#This Row],[destination_postal_code_short]],Table3[Shipping postal code short],Table3[Shipping city],,0)</f>
        <v>Queens</v>
      </c>
      <c r="K901" t="str">
        <f>_xlfn.XLOOKUP(Table1[[#This Row],[destination_postal_code_short]],Table3[Shipping postal code short],Table3[Shipping region],,0)</f>
        <v>New York</v>
      </c>
      <c r="L901">
        <v>0</v>
      </c>
      <c r="M901">
        <v>3.71</v>
      </c>
      <c r="N901">
        <v>11.19</v>
      </c>
    </row>
    <row r="902" spans="1:14" x14ac:dyDescent="0.2">
      <c r="A902" s="1">
        <v>43978</v>
      </c>
      <c r="B902" t="s">
        <v>957</v>
      </c>
      <c r="C902" t="s">
        <v>11</v>
      </c>
      <c r="D902" t="s">
        <v>11</v>
      </c>
      <c r="E902" t="s">
        <v>12</v>
      </c>
      <c r="F902" t="s">
        <v>16</v>
      </c>
      <c r="G902">
        <v>95610</v>
      </c>
      <c r="H902" t="str">
        <f>LEFT(Table1[[#This Row],[destination_postal_code]],5)</f>
        <v>95610</v>
      </c>
      <c r="I902">
        <f>LEN(Table1[[#This Row],[destination_postal_code_short]])</f>
        <v>5</v>
      </c>
      <c r="J902" t="str">
        <f>_xlfn.XLOOKUP(Table1[[#This Row],[destination_postal_code_short]],Table3[Shipping postal code short],Table3[Shipping city],,0)</f>
        <v>Citrus Heights</v>
      </c>
      <c r="K902" t="str">
        <f>_xlfn.XLOOKUP(Table1[[#This Row],[destination_postal_code_short]],Table3[Shipping postal code short],Table3[Shipping region],,0)</f>
        <v>California</v>
      </c>
      <c r="L902">
        <v>0</v>
      </c>
      <c r="M902">
        <v>2.88</v>
      </c>
      <c r="N902">
        <v>5.12</v>
      </c>
    </row>
    <row r="903" spans="1:14" x14ac:dyDescent="0.2">
      <c r="A903" s="1">
        <v>43978</v>
      </c>
      <c r="B903" t="s">
        <v>963</v>
      </c>
      <c r="C903" t="s">
        <v>11</v>
      </c>
      <c r="D903" t="s">
        <v>11</v>
      </c>
      <c r="E903" t="s">
        <v>12</v>
      </c>
      <c r="F903" t="s">
        <v>24</v>
      </c>
      <c r="G903">
        <v>21740</v>
      </c>
      <c r="H903" t="str">
        <f>LEFT(Table1[[#This Row],[destination_postal_code]],5)</f>
        <v>21740</v>
      </c>
      <c r="I903">
        <f>LEN(Table1[[#This Row],[destination_postal_code_short]])</f>
        <v>5</v>
      </c>
      <c r="J903" t="str">
        <f>_xlfn.XLOOKUP(Table1[[#This Row],[destination_postal_code_short]],Table3[Shipping postal code short],Table3[Shipping city],,0)</f>
        <v>Hagerstown</v>
      </c>
      <c r="K903" t="str">
        <f>_xlfn.XLOOKUP(Table1[[#This Row],[destination_postal_code_short]],Table3[Shipping postal code short],Table3[Shipping region],,0)</f>
        <v>Maryland</v>
      </c>
      <c r="L903">
        <v>0</v>
      </c>
      <c r="M903">
        <v>3.11</v>
      </c>
      <c r="N903">
        <v>10.54</v>
      </c>
    </row>
    <row r="904" spans="1:14" x14ac:dyDescent="0.2">
      <c r="A904" s="1">
        <v>43978</v>
      </c>
      <c r="B904" t="s">
        <v>958</v>
      </c>
      <c r="C904" t="s">
        <v>11</v>
      </c>
      <c r="D904" t="s">
        <v>11</v>
      </c>
      <c r="E904" t="s">
        <v>12</v>
      </c>
      <c r="F904" t="s">
        <v>16</v>
      </c>
      <c r="G904">
        <v>85282</v>
      </c>
      <c r="H904" t="str">
        <f>LEFT(Table1[[#This Row],[destination_postal_code]],5)</f>
        <v>85282</v>
      </c>
      <c r="I904">
        <f>LEN(Table1[[#This Row],[destination_postal_code_short]])</f>
        <v>5</v>
      </c>
      <c r="J904" t="str">
        <f>_xlfn.XLOOKUP(Table1[[#This Row],[destination_postal_code_short]],Table3[Shipping postal code short],Table3[Shipping city],,0)</f>
        <v>Tempe</v>
      </c>
      <c r="K904" t="str">
        <f>_xlfn.XLOOKUP(Table1[[#This Row],[destination_postal_code_short]],Table3[Shipping postal code short],Table3[Shipping region],,0)</f>
        <v>Arizona</v>
      </c>
      <c r="L904">
        <v>0</v>
      </c>
      <c r="M904">
        <v>1.45</v>
      </c>
      <c r="N904">
        <v>3.25</v>
      </c>
    </row>
    <row r="905" spans="1:14" x14ac:dyDescent="0.2">
      <c r="A905" s="1">
        <v>43978</v>
      </c>
      <c r="B905" t="s">
        <v>960</v>
      </c>
      <c r="C905" t="s">
        <v>11</v>
      </c>
      <c r="D905" t="s">
        <v>11</v>
      </c>
      <c r="E905" t="s">
        <v>12</v>
      </c>
      <c r="F905" t="s">
        <v>16</v>
      </c>
      <c r="G905" t="s">
        <v>961</v>
      </c>
      <c r="H905" t="str">
        <f>LEFT(Table1[[#This Row],[destination_postal_code]],5)</f>
        <v>85205</v>
      </c>
      <c r="I905">
        <f>LEN(Table1[[#This Row],[destination_postal_code_short]])</f>
        <v>5</v>
      </c>
      <c r="J905" t="str">
        <f>_xlfn.XLOOKUP(Table1[[#This Row],[destination_postal_code_short]],Table3[Shipping postal code short],Table3[Shipping city],,0)</f>
        <v>Mesa</v>
      </c>
      <c r="K905" t="str">
        <f>_xlfn.XLOOKUP(Table1[[#This Row],[destination_postal_code_short]],Table3[Shipping postal code short],Table3[Shipping region],,0)</f>
        <v>Arizona</v>
      </c>
      <c r="L905">
        <v>0</v>
      </c>
      <c r="M905">
        <v>1.45</v>
      </c>
      <c r="N905">
        <v>3.25</v>
      </c>
    </row>
    <row r="906" spans="1:14" x14ac:dyDescent="0.2">
      <c r="A906" s="1">
        <v>43978</v>
      </c>
      <c r="B906" t="s">
        <v>964</v>
      </c>
      <c r="C906" t="s">
        <v>11</v>
      </c>
      <c r="D906" t="s">
        <v>11</v>
      </c>
      <c r="E906" t="s">
        <v>12</v>
      </c>
      <c r="F906" t="s">
        <v>16</v>
      </c>
      <c r="G906">
        <v>84010</v>
      </c>
      <c r="H906" t="str">
        <f>LEFT(Table1[[#This Row],[destination_postal_code]],5)</f>
        <v>84010</v>
      </c>
      <c r="I906">
        <f>LEN(Table1[[#This Row],[destination_postal_code_short]])</f>
        <v>5</v>
      </c>
      <c r="J906" t="str">
        <f>_xlfn.XLOOKUP(Table1[[#This Row],[destination_postal_code_short]],Table3[Shipping postal code short],Table3[Shipping city],,0)</f>
        <v>Bountiful</v>
      </c>
      <c r="K906" t="str">
        <f>_xlfn.XLOOKUP(Table1[[#This Row],[destination_postal_code_short]],Table3[Shipping postal code short],Table3[Shipping region],,0)</f>
        <v>Utah</v>
      </c>
      <c r="L906">
        <v>0</v>
      </c>
      <c r="M906">
        <v>2.46</v>
      </c>
      <c r="N906">
        <v>5.04</v>
      </c>
    </row>
    <row r="907" spans="1:14" x14ac:dyDescent="0.2">
      <c r="A907" s="1">
        <v>43979</v>
      </c>
      <c r="B907" t="s">
        <v>966</v>
      </c>
      <c r="C907" t="s">
        <v>11</v>
      </c>
      <c r="D907" t="s">
        <v>11</v>
      </c>
      <c r="E907" t="s">
        <v>12</v>
      </c>
      <c r="F907" t="s">
        <v>24</v>
      </c>
      <c r="G907">
        <v>95765</v>
      </c>
      <c r="H907" t="str">
        <f>LEFT(Table1[[#This Row],[destination_postal_code]],5)</f>
        <v>95765</v>
      </c>
      <c r="I907">
        <f>LEN(Table1[[#This Row],[destination_postal_code_short]])</f>
        <v>5</v>
      </c>
      <c r="J907" t="str">
        <f>_xlfn.XLOOKUP(Table1[[#This Row],[destination_postal_code_short]],Table3[Shipping postal code short],Table3[Shipping city],,0)</f>
        <v>Rocklin</v>
      </c>
      <c r="K907" t="str">
        <f>_xlfn.XLOOKUP(Table1[[#This Row],[destination_postal_code_short]],Table3[Shipping postal code short],Table3[Shipping region],,0)</f>
        <v>California</v>
      </c>
      <c r="L907">
        <v>0</v>
      </c>
      <c r="M907">
        <v>1.78</v>
      </c>
      <c r="N907">
        <v>8.1199999999999992</v>
      </c>
    </row>
    <row r="908" spans="1:14" x14ac:dyDescent="0.2">
      <c r="A908" s="1">
        <v>43979</v>
      </c>
      <c r="B908" t="s">
        <v>969</v>
      </c>
      <c r="C908" t="s">
        <v>11</v>
      </c>
      <c r="D908" t="s">
        <v>11</v>
      </c>
      <c r="E908" t="s">
        <v>12</v>
      </c>
      <c r="F908" t="s">
        <v>24</v>
      </c>
      <c r="G908">
        <v>33162</v>
      </c>
      <c r="H908" t="str">
        <f>LEFT(Table1[[#This Row],[destination_postal_code]],5)</f>
        <v>33162</v>
      </c>
      <c r="I908">
        <f>LEN(Table1[[#This Row],[destination_postal_code_short]])</f>
        <v>5</v>
      </c>
      <c r="J908" t="str">
        <f>_xlfn.XLOOKUP(Table1[[#This Row],[destination_postal_code_short]],Table3[Shipping postal code short],Table3[Shipping city],,0)</f>
        <v>North Miami Beach</v>
      </c>
      <c r="K908" t="str">
        <f>_xlfn.XLOOKUP(Table1[[#This Row],[destination_postal_code_short]],Table3[Shipping postal code short],Table3[Shipping region],,0)</f>
        <v>Florida</v>
      </c>
      <c r="L908">
        <v>0</v>
      </c>
      <c r="M908">
        <v>4.26</v>
      </c>
      <c r="N908">
        <v>15.74</v>
      </c>
    </row>
    <row r="909" spans="1:14" x14ac:dyDescent="0.2">
      <c r="A909" s="1">
        <v>43979</v>
      </c>
      <c r="B909" t="s">
        <v>967</v>
      </c>
      <c r="C909" t="s">
        <v>11</v>
      </c>
      <c r="D909" t="s">
        <v>11</v>
      </c>
      <c r="E909" t="s">
        <v>12</v>
      </c>
      <c r="F909" t="s">
        <v>16</v>
      </c>
      <c r="G909">
        <v>93940</v>
      </c>
      <c r="H909" t="str">
        <f>LEFT(Table1[[#This Row],[destination_postal_code]],5)</f>
        <v>93940</v>
      </c>
      <c r="I909">
        <f>LEN(Table1[[#This Row],[destination_postal_code_short]])</f>
        <v>5</v>
      </c>
      <c r="J909" t="str">
        <f>_xlfn.XLOOKUP(Table1[[#This Row],[destination_postal_code_short]],Table3[Shipping postal code short],Table3[Shipping city],,0)</f>
        <v xml:space="preserve">Monterey </v>
      </c>
      <c r="K909" t="str">
        <f>_xlfn.XLOOKUP(Table1[[#This Row],[destination_postal_code_short]],Table3[Shipping postal code short],Table3[Shipping region],,0)</f>
        <v>California</v>
      </c>
      <c r="L909">
        <v>0</v>
      </c>
      <c r="M909">
        <v>1.37</v>
      </c>
      <c r="N909">
        <v>4.08</v>
      </c>
    </row>
    <row r="910" spans="1:14" x14ac:dyDescent="0.2">
      <c r="A910" s="1">
        <v>43979</v>
      </c>
      <c r="B910" t="s">
        <v>965</v>
      </c>
      <c r="C910" t="s">
        <v>11</v>
      </c>
      <c r="D910" t="s">
        <v>11</v>
      </c>
      <c r="E910" t="s">
        <v>12</v>
      </c>
      <c r="F910" t="s">
        <v>16</v>
      </c>
      <c r="G910" s="2" t="s">
        <v>583</v>
      </c>
      <c r="H910" s="2" t="str">
        <f>LEFT(Table1[[#This Row],[destination_postal_code]],5)</f>
        <v>04901</v>
      </c>
      <c r="I910" s="2">
        <f>LEN(Table1[[#This Row],[destination_postal_code_short]])</f>
        <v>5</v>
      </c>
      <c r="J910" s="2" t="str">
        <f>_xlfn.XLOOKUP(Table1[[#This Row],[destination_postal_code_short]],Table3[Shipping postal code short],Table3[Shipping city],,0)</f>
        <v>Waterville</v>
      </c>
      <c r="K910" s="2" t="str">
        <f>_xlfn.XLOOKUP(Table1[[#This Row],[destination_postal_code_short]],Table3[Shipping postal code short],Table3[Shipping region],,0)</f>
        <v>Maine</v>
      </c>
      <c r="L910">
        <v>0</v>
      </c>
      <c r="M910">
        <v>3.9</v>
      </c>
      <c r="N910">
        <v>5.7</v>
      </c>
    </row>
    <row r="911" spans="1:14" x14ac:dyDescent="0.2">
      <c r="A911" s="1">
        <v>43979</v>
      </c>
      <c r="B911" t="s">
        <v>968</v>
      </c>
      <c r="C911" t="s">
        <v>11</v>
      </c>
      <c r="D911" t="s">
        <v>11</v>
      </c>
      <c r="E911" t="s">
        <v>12</v>
      </c>
      <c r="F911" t="s">
        <v>16</v>
      </c>
      <c r="G911">
        <v>84129</v>
      </c>
      <c r="H911" t="str">
        <f>LEFT(Table1[[#This Row],[destination_postal_code]],5)</f>
        <v>84129</v>
      </c>
      <c r="I911">
        <f>LEN(Table1[[#This Row],[destination_postal_code_short]])</f>
        <v>5</v>
      </c>
      <c r="J911" t="str">
        <f>_xlfn.XLOOKUP(Table1[[#This Row],[destination_postal_code_short]],Table3[Shipping postal code short],Table3[Shipping city],,0)</f>
        <v>Taylorsville</v>
      </c>
      <c r="K911" t="str">
        <f>_xlfn.XLOOKUP(Table1[[#This Row],[destination_postal_code_short]],Table3[Shipping postal code short],Table3[Shipping region],,0)</f>
        <v>Utah</v>
      </c>
      <c r="L911">
        <v>0</v>
      </c>
      <c r="M911">
        <v>1.39</v>
      </c>
      <c r="N911">
        <v>3.21</v>
      </c>
    </row>
    <row r="912" spans="1:14" x14ac:dyDescent="0.2">
      <c r="A912" s="1">
        <v>43981</v>
      </c>
      <c r="B912" t="s">
        <v>978</v>
      </c>
      <c r="C912" t="s">
        <v>11</v>
      </c>
      <c r="D912" t="s">
        <v>11</v>
      </c>
      <c r="E912" t="s">
        <v>12</v>
      </c>
      <c r="F912" t="s">
        <v>16</v>
      </c>
      <c r="G912">
        <v>23503</v>
      </c>
      <c r="H912" t="str">
        <f>LEFT(Table1[[#This Row],[destination_postal_code]],5)</f>
        <v>23503</v>
      </c>
      <c r="I912">
        <f>LEN(Table1[[#This Row],[destination_postal_code_short]])</f>
        <v>5</v>
      </c>
      <c r="J912" t="str">
        <f>_xlfn.XLOOKUP(Table1[[#This Row],[destination_postal_code_short]],Table3[Shipping postal code short],Table3[Shipping city],,0)</f>
        <v>Norfolk</v>
      </c>
      <c r="K912" t="str">
        <f>_xlfn.XLOOKUP(Table1[[#This Row],[destination_postal_code_short]],Table3[Shipping postal code short],Table3[Shipping region],,0)</f>
        <v>Virginia</v>
      </c>
      <c r="L912">
        <v>0</v>
      </c>
      <c r="M912">
        <v>3.9</v>
      </c>
      <c r="N912">
        <v>5.7</v>
      </c>
    </row>
    <row r="913" spans="1:14" x14ac:dyDescent="0.2">
      <c r="A913" s="1">
        <v>43981</v>
      </c>
      <c r="B913" t="s">
        <v>977</v>
      </c>
      <c r="C913" t="s">
        <v>11</v>
      </c>
      <c r="D913" t="s">
        <v>11</v>
      </c>
      <c r="E913" t="s">
        <v>12</v>
      </c>
      <c r="F913" t="s">
        <v>16</v>
      </c>
      <c r="G913">
        <v>73071</v>
      </c>
      <c r="H913" t="str">
        <f>LEFT(Table1[[#This Row],[destination_postal_code]],5)</f>
        <v>73071</v>
      </c>
      <c r="I913">
        <f>LEN(Table1[[#This Row],[destination_postal_code_short]])</f>
        <v>5</v>
      </c>
      <c r="J913" t="str">
        <f>_xlfn.XLOOKUP(Table1[[#This Row],[destination_postal_code_short]],Table3[Shipping postal code short],Table3[Shipping city],,0)</f>
        <v>NORMAN</v>
      </c>
      <c r="K913" t="str">
        <f>_xlfn.XLOOKUP(Table1[[#This Row],[destination_postal_code_short]],Table3[Shipping postal code short],Table3[Shipping region],,0)</f>
        <v>Oklahoma</v>
      </c>
      <c r="L913">
        <v>0</v>
      </c>
      <c r="M913">
        <v>1.37</v>
      </c>
      <c r="N913">
        <v>4.08</v>
      </c>
    </row>
    <row r="914" spans="1:14" x14ac:dyDescent="0.2">
      <c r="A914" s="1">
        <v>43981</v>
      </c>
      <c r="B914" t="s">
        <v>984</v>
      </c>
      <c r="C914" t="s">
        <v>11</v>
      </c>
      <c r="D914" t="s">
        <v>11</v>
      </c>
      <c r="E914" t="s">
        <v>12</v>
      </c>
      <c r="F914" t="s">
        <v>16</v>
      </c>
      <c r="G914">
        <v>93117</v>
      </c>
      <c r="H914" t="str">
        <f>LEFT(Table1[[#This Row],[destination_postal_code]],5)</f>
        <v>93117</v>
      </c>
      <c r="I914">
        <f>LEN(Table1[[#This Row],[destination_postal_code_short]])</f>
        <v>5</v>
      </c>
      <c r="J914" t="str">
        <f>_xlfn.XLOOKUP(Table1[[#This Row],[destination_postal_code_short]],Table3[Shipping postal code short],Table3[Shipping city],,0)</f>
        <v>Goleta</v>
      </c>
      <c r="K914" t="str">
        <f>_xlfn.XLOOKUP(Table1[[#This Row],[destination_postal_code_short]],Table3[Shipping postal code short],Table3[Shipping region],,0)</f>
        <v>California</v>
      </c>
      <c r="L914">
        <v>0</v>
      </c>
      <c r="M914">
        <v>0.88</v>
      </c>
      <c r="N914">
        <v>5.27</v>
      </c>
    </row>
    <row r="915" spans="1:14" x14ac:dyDescent="0.2">
      <c r="A915" s="1">
        <v>43981</v>
      </c>
      <c r="B915" t="s">
        <v>980</v>
      </c>
      <c r="C915" t="s">
        <v>11</v>
      </c>
      <c r="D915" t="s">
        <v>11</v>
      </c>
      <c r="E915" t="s">
        <v>12</v>
      </c>
      <c r="F915" t="s">
        <v>24</v>
      </c>
      <c r="G915">
        <v>84765</v>
      </c>
      <c r="H915" t="str">
        <f>LEFT(Table1[[#This Row],[destination_postal_code]],5)</f>
        <v>84765</v>
      </c>
      <c r="I915">
        <f>LEN(Table1[[#This Row],[destination_postal_code_short]])</f>
        <v>5</v>
      </c>
      <c r="J915" t="str">
        <f>_xlfn.XLOOKUP(Table1[[#This Row],[destination_postal_code_short]],Table3[Shipping postal code short],Table3[Shipping city],,0)</f>
        <v>Santa Clara</v>
      </c>
      <c r="K915" t="str">
        <f>_xlfn.XLOOKUP(Table1[[#This Row],[destination_postal_code_short]],Table3[Shipping postal code short],Table3[Shipping region],,0)</f>
        <v>Utah</v>
      </c>
      <c r="L915">
        <v>0</v>
      </c>
      <c r="M915">
        <v>0.86</v>
      </c>
      <c r="N915">
        <v>7.84</v>
      </c>
    </row>
    <row r="916" spans="1:14" x14ac:dyDescent="0.2">
      <c r="A916" s="1">
        <v>43981</v>
      </c>
      <c r="B916" t="s">
        <v>971</v>
      </c>
      <c r="C916" t="s">
        <v>11</v>
      </c>
      <c r="D916" t="s">
        <v>11</v>
      </c>
      <c r="E916" t="s">
        <v>12</v>
      </c>
      <c r="F916" t="s">
        <v>16</v>
      </c>
      <c r="G916">
        <v>68110</v>
      </c>
      <c r="H916" t="str">
        <f>LEFT(Table1[[#This Row],[destination_postal_code]],5)</f>
        <v>68110</v>
      </c>
      <c r="I916">
        <f>LEN(Table1[[#This Row],[destination_postal_code_short]])</f>
        <v>5</v>
      </c>
      <c r="J916" t="str">
        <f>_xlfn.XLOOKUP(Table1[[#This Row],[destination_postal_code_short]],Table3[Shipping postal code short],Table3[Shipping city],,0)</f>
        <v>Omaha</v>
      </c>
      <c r="K916" t="str">
        <f>_xlfn.XLOOKUP(Table1[[#This Row],[destination_postal_code_short]],Table3[Shipping postal code short],Table3[Shipping region],,0)</f>
        <v>Nebraska</v>
      </c>
      <c r="L916">
        <v>0</v>
      </c>
      <c r="M916">
        <v>1.1100000000000001</v>
      </c>
      <c r="N916">
        <v>2.84</v>
      </c>
    </row>
    <row r="917" spans="1:14" x14ac:dyDescent="0.2">
      <c r="A917" s="1">
        <v>43981</v>
      </c>
      <c r="B917" t="s">
        <v>979</v>
      </c>
      <c r="C917" t="s">
        <v>11</v>
      </c>
      <c r="D917" t="s">
        <v>11</v>
      </c>
      <c r="E917" t="s">
        <v>12</v>
      </c>
      <c r="F917" t="s">
        <v>16</v>
      </c>
      <c r="G917">
        <v>84058</v>
      </c>
      <c r="H917" t="str">
        <f>LEFT(Table1[[#This Row],[destination_postal_code]],5)</f>
        <v>84058</v>
      </c>
      <c r="I917">
        <f>LEN(Table1[[#This Row],[destination_postal_code_short]])</f>
        <v>5</v>
      </c>
      <c r="J917" t="str">
        <f>_xlfn.XLOOKUP(Table1[[#This Row],[destination_postal_code_short]],Table3[Shipping postal code short],Table3[Shipping city],,0)</f>
        <v>Orem</v>
      </c>
      <c r="K917" t="str">
        <f>_xlfn.XLOOKUP(Table1[[#This Row],[destination_postal_code_short]],Table3[Shipping postal code short],Table3[Shipping region],,0)</f>
        <v>Utah</v>
      </c>
      <c r="L917">
        <v>0</v>
      </c>
      <c r="M917">
        <v>2.46</v>
      </c>
      <c r="N917">
        <v>5.04</v>
      </c>
    </row>
    <row r="918" spans="1:14" x14ac:dyDescent="0.2">
      <c r="A918" s="1">
        <v>43981</v>
      </c>
      <c r="B918" t="s">
        <v>982</v>
      </c>
      <c r="C918" t="s">
        <v>11</v>
      </c>
      <c r="D918" t="s">
        <v>11</v>
      </c>
      <c r="E918" t="s">
        <v>12</v>
      </c>
      <c r="F918" t="s">
        <v>16</v>
      </c>
      <c r="G918">
        <v>97378</v>
      </c>
      <c r="H918" t="str">
        <f>LEFT(Table1[[#This Row],[destination_postal_code]],5)</f>
        <v>97378</v>
      </c>
      <c r="I918">
        <f>LEN(Table1[[#This Row],[destination_postal_code_short]])</f>
        <v>5</v>
      </c>
      <c r="J918" t="str">
        <f>_xlfn.XLOOKUP(Table1[[#This Row],[destination_postal_code_short]],Table3[Shipping postal code short],Table3[Shipping city],,0)</f>
        <v>Sheridan</v>
      </c>
      <c r="K918" t="str">
        <f>_xlfn.XLOOKUP(Table1[[#This Row],[destination_postal_code_short]],Table3[Shipping postal code short],Table3[Shipping region],,0)</f>
        <v>Oregon</v>
      </c>
      <c r="L918">
        <v>0</v>
      </c>
      <c r="M918">
        <v>1.37</v>
      </c>
      <c r="N918">
        <v>4.08</v>
      </c>
    </row>
    <row r="919" spans="1:14" x14ac:dyDescent="0.2">
      <c r="A919" s="1">
        <v>43981</v>
      </c>
      <c r="B919" t="s">
        <v>975</v>
      </c>
      <c r="C919" t="s">
        <v>11</v>
      </c>
      <c r="D919" t="s">
        <v>11</v>
      </c>
      <c r="E919" t="s">
        <v>12</v>
      </c>
      <c r="F919" t="s">
        <v>24</v>
      </c>
      <c r="G919">
        <v>90016</v>
      </c>
      <c r="H919" t="str">
        <f>LEFT(Table1[[#This Row],[destination_postal_code]],5)</f>
        <v>90016</v>
      </c>
      <c r="I919">
        <f>LEN(Table1[[#This Row],[destination_postal_code_short]])</f>
        <v>5</v>
      </c>
      <c r="J919" t="str">
        <f>_xlfn.XLOOKUP(Table1[[#This Row],[destination_postal_code_short]],Table3[Shipping postal code short],Table3[Shipping city],,0)</f>
        <v>Los Angeles</v>
      </c>
      <c r="K919" t="str">
        <f>_xlfn.XLOOKUP(Table1[[#This Row],[destination_postal_code_short]],Table3[Shipping postal code short],Table3[Shipping region],,0)</f>
        <v>California</v>
      </c>
      <c r="L919">
        <v>0</v>
      </c>
      <c r="M919">
        <v>3.36</v>
      </c>
      <c r="N919">
        <v>12.04</v>
      </c>
    </row>
    <row r="920" spans="1:14" x14ac:dyDescent="0.2">
      <c r="A920" s="1">
        <v>43981</v>
      </c>
      <c r="B920" t="s">
        <v>970</v>
      </c>
      <c r="C920" t="s">
        <v>11</v>
      </c>
      <c r="D920" t="s">
        <v>11</v>
      </c>
      <c r="E920" t="s">
        <v>12</v>
      </c>
      <c r="F920" t="s">
        <v>24</v>
      </c>
      <c r="G920">
        <v>94596</v>
      </c>
      <c r="H920" t="str">
        <f>LEFT(Table1[[#This Row],[destination_postal_code]],5)</f>
        <v>94596</v>
      </c>
      <c r="I920">
        <f>LEN(Table1[[#This Row],[destination_postal_code_short]])</f>
        <v>5</v>
      </c>
      <c r="J920" t="str">
        <f>_xlfn.XLOOKUP(Table1[[#This Row],[destination_postal_code_short]],Table3[Shipping postal code short],Table3[Shipping city],,0)</f>
        <v>Walnut Creek</v>
      </c>
      <c r="K920" t="str">
        <f>_xlfn.XLOOKUP(Table1[[#This Row],[destination_postal_code_short]],Table3[Shipping postal code short],Table3[Shipping region],,0)</f>
        <v>California</v>
      </c>
      <c r="L920">
        <v>0</v>
      </c>
      <c r="M920">
        <v>2.14</v>
      </c>
      <c r="N920">
        <v>8.76</v>
      </c>
    </row>
    <row r="921" spans="1:14" x14ac:dyDescent="0.2">
      <c r="A921" s="1">
        <v>43981</v>
      </c>
      <c r="B921" t="s">
        <v>983</v>
      </c>
      <c r="C921" t="s">
        <v>11</v>
      </c>
      <c r="D921" t="s">
        <v>11</v>
      </c>
      <c r="E921" t="s">
        <v>12</v>
      </c>
      <c r="F921" t="s">
        <v>16</v>
      </c>
      <c r="G921">
        <v>60188</v>
      </c>
      <c r="H921" t="str">
        <f>LEFT(Table1[[#This Row],[destination_postal_code]],5)</f>
        <v>60188</v>
      </c>
      <c r="I921">
        <f>LEN(Table1[[#This Row],[destination_postal_code_short]])</f>
        <v>5</v>
      </c>
      <c r="J921" t="str">
        <f>_xlfn.XLOOKUP(Table1[[#This Row],[destination_postal_code_short]],Table3[Shipping postal code short],Table3[Shipping city],,0)</f>
        <v>Carol Stream</v>
      </c>
      <c r="K921" t="str">
        <f>_xlfn.XLOOKUP(Table1[[#This Row],[destination_postal_code_short]],Table3[Shipping postal code short],Table3[Shipping region],,0)</f>
        <v>Illinois</v>
      </c>
      <c r="L921">
        <v>0</v>
      </c>
      <c r="M921">
        <v>0.8</v>
      </c>
      <c r="N921">
        <v>5.4</v>
      </c>
    </row>
    <row r="922" spans="1:14" x14ac:dyDescent="0.2">
      <c r="A922" s="1">
        <v>43981</v>
      </c>
      <c r="B922" t="s">
        <v>985</v>
      </c>
      <c r="C922" t="s">
        <v>11</v>
      </c>
      <c r="D922" t="s">
        <v>11</v>
      </c>
      <c r="E922" t="s">
        <v>12</v>
      </c>
      <c r="F922" t="s">
        <v>24</v>
      </c>
      <c r="G922">
        <v>33704</v>
      </c>
      <c r="H922" t="str">
        <f>LEFT(Table1[[#This Row],[destination_postal_code]],5)</f>
        <v>33704</v>
      </c>
      <c r="I922">
        <f>LEN(Table1[[#This Row],[destination_postal_code_short]])</f>
        <v>5</v>
      </c>
      <c r="J922" t="str">
        <f>_xlfn.XLOOKUP(Table1[[#This Row],[destination_postal_code_short]],Table3[Shipping postal code short],Table3[Shipping city],,0)</f>
        <v>St. Petersburg</v>
      </c>
      <c r="K922" t="str">
        <f>_xlfn.XLOOKUP(Table1[[#This Row],[destination_postal_code_short]],Table3[Shipping postal code short],Table3[Shipping region],,0)</f>
        <v>Florida</v>
      </c>
      <c r="L922">
        <v>0</v>
      </c>
      <c r="M922">
        <v>3.41</v>
      </c>
      <c r="N922">
        <v>13.49</v>
      </c>
    </row>
    <row r="923" spans="1:14" x14ac:dyDescent="0.2">
      <c r="A923" s="1">
        <v>43981</v>
      </c>
      <c r="B923" t="s">
        <v>981</v>
      </c>
      <c r="C923" t="s">
        <v>11</v>
      </c>
      <c r="D923" t="s">
        <v>11</v>
      </c>
      <c r="E923" t="s">
        <v>12</v>
      </c>
      <c r="F923" t="s">
        <v>16</v>
      </c>
      <c r="G923">
        <v>85282</v>
      </c>
      <c r="H923" t="str">
        <f>LEFT(Table1[[#This Row],[destination_postal_code]],5)</f>
        <v>85282</v>
      </c>
      <c r="I923">
        <f>LEN(Table1[[#This Row],[destination_postal_code_short]])</f>
        <v>5</v>
      </c>
      <c r="J923" t="str">
        <f>_xlfn.XLOOKUP(Table1[[#This Row],[destination_postal_code_short]],Table3[Shipping postal code short],Table3[Shipping city],,0)</f>
        <v>Tempe</v>
      </c>
      <c r="K923" t="str">
        <f>_xlfn.XLOOKUP(Table1[[#This Row],[destination_postal_code_short]],Table3[Shipping postal code short],Table3[Shipping region],,0)</f>
        <v>Arizona</v>
      </c>
      <c r="L923">
        <v>0</v>
      </c>
      <c r="M923">
        <v>2.88</v>
      </c>
      <c r="N923">
        <v>5.12</v>
      </c>
    </row>
    <row r="924" spans="1:14" x14ac:dyDescent="0.2">
      <c r="A924" s="1">
        <v>43981</v>
      </c>
      <c r="B924" t="s">
        <v>986</v>
      </c>
      <c r="C924" t="s">
        <v>11</v>
      </c>
      <c r="D924" t="s">
        <v>11</v>
      </c>
      <c r="E924" t="s">
        <v>12</v>
      </c>
      <c r="F924" t="s">
        <v>16</v>
      </c>
      <c r="G924" s="2" t="s">
        <v>987</v>
      </c>
      <c r="H924" s="2" t="str">
        <f>LEFT(Table1[[#This Row],[destination_postal_code]],5)</f>
        <v>06460</v>
      </c>
      <c r="I924" s="2">
        <f>LEN(Table1[[#This Row],[destination_postal_code_short]])</f>
        <v>5</v>
      </c>
      <c r="J924" s="2" t="str">
        <f>_xlfn.XLOOKUP(Table1[[#This Row],[destination_postal_code_short]],Table3[Shipping postal code short],Table3[Shipping city],,0)</f>
        <v>Milford</v>
      </c>
      <c r="K924" s="2" t="str">
        <f>_xlfn.XLOOKUP(Table1[[#This Row],[destination_postal_code_short]],Table3[Shipping postal code short],Table3[Shipping region],,0)</f>
        <v>Connecticut</v>
      </c>
      <c r="L924">
        <v>0</v>
      </c>
      <c r="M924">
        <v>3.9</v>
      </c>
      <c r="N924">
        <v>5.7</v>
      </c>
    </row>
    <row r="925" spans="1:14" x14ac:dyDescent="0.2">
      <c r="A925" s="1">
        <v>43981</v>
      </c>
      <c r="B925" t="s">
        <v>988</v>
      </c>
      <c r="C925" t="s">
        <v>11</v>
      </c>
      <c r="D925" t="s">
        <v>11</v>
      </c>
      <c r="E925" t="s">
        <v>12</v>
      </c>
      <c r="F925" t="s">
        <v>24</v>
      </c>
      <c r="G925">
        <v>33704</v>
      </c>
      <c r="H925" t="str">
        <f>LEFT(Table1[[#This Row],[destination_postal_code]],5)</f>
        <v>33704</v>
      </c>
      <c r="I925">
        <f>LEN(Table1[[#This Row],[destination_postal_code_short]])</f>
        <v>5</v>
      </c>
      <c r="J925" t="str">
        <f>_xlfn.XLOOKUP(Table1[[#This Row],[destination_postal_code_short]],Table3[Shipping postal code short],Table3[Shipping city],,0)</f>
        <v>St. Petersburg</v>
      </c>
      <c r="K925" t="str">
        <f>_xlfn.XLOOKUP(Table1[[#This Row],[destination_postal_code_short]],Table3[Shipping postal code short],Table3[Shipping region],,0)</f>
        <v>Florida</v>
      </c>
      <c r="L925">
        <v>0</v>
      </c>
      <c r="M925">
        <v>3.11</v>
      </c>
      <c r="N925">
        <v>10.54</v>
      </c>
    </row>
    <row r="926" spans="1:14" x14ac:dyDescent="0.2">
      <c r="A926" s="1">
        <v>43981</v>
      </c>
      <c r="B926" t="s">
        <v>973</v>
      </c>
      <c r="C926" t="s">
        <v>11</v>
      </c>
      <c r="D926" t="s">
        <v>11</v>
      </c>
      <c r="E926" t="s">
        <v>12</v>
      </c>
      <c r="F926" t="s">
        <v>16</v>
      </c>
      <c r="G926">
        <v>73025</v>
      </c>
      <c r="H926" t="str">
        <f>LEFT(Table1[[#This Row],[destination_postal_code]],5)</f>
        <v>73025</v>
      </c>
      <c r="I926">
        <f>LEN(Table1[[#This Row],[destination_postal_code_short]])</f>
        <v>5</v>
      </c>
      <c r="J926" t="str">
        <f>_xlfn.XLOOKUP(Table1[[#This Row],[destination_postal_code_short]],Table3[Shipping postal code short],Table3[Shipping city],,0)</f>
        <v>Edmond</v>
      </c>
      <c r="K926" t="str">
        <f>_xlfn.XLOOKUP(Table1[[#This Row],[destination_postal_code_short]],Table3[Shipping postal code short],Table3[Shipping region],,0)</f>
        <v>Oklahoma</v>
      </c>
      <c r="L926">
        <v>0</v>
      </c>
      <c r="M926">
        <v>1.1100000000000001</v>
      </c>
      <c r="N926">
        <v>2.84</v>
      </c>
    </row>
    <row r="927" spans="1:14" x14ac:dyDescent="0.2">
      <c r="A927" s="1">
        <v>43981</v>
      </c>
      <c r="B927" t="s">
        <v>976</v>
      </c>
      <c r="C927" t="s">
        <v>11</v>
      </c>
      <c r="D927" t="s">
        <v>11</v>
      </c>
      <c r="E927" t="s">
        <v>12</v>
      </c>
      <c r="F927" t="s">
        <v>16</v>
      </c>
      <c r="G927">
        <v>14620</v>
      </c>
      <c r="H927" t="str">
        <f>LEFT(Table1[[#This Row],[destination_postal_code]],5)</f>
        <v>14620</v>
      </c>
      <c r="I927">
        <f>LEN(Table1[[#This Row],[destination_postal_code_short]])</f>
        <v>5</v>
      </c>
      <c r="J927" t="str">
        <f>_xlfn.XLOOKUP(Table1[[#This Row],[destination_postal_code_short]],Table3[Shipping postal code short],Table3[Shipping city],,0)</f>
        <v>Rochester</v>
      </c>
      <c r="K927" t="str">
        <f>_xlfn.XLOOKUP(Table1[[#This Row],[destination_postal_code_short]],Table3[Shipping postal code short],Table3[Shipping region],,0)</f>
        <v>New York</v>
      </c>
      <c r="L927">
        <v>0</v>
      </c>
      <c r="M927">
        <v>0.86</v>
      </c>
      <c r="N927">
        <v>5.54</v>
      </c>
    </row>
    <row r="928" spans="1:14" x14ac:dyDescent="0.2">
      <c r="A928" s="1">
        <v>43981</v>
      </c>
      <c r="B928" t="s">
        <v>974</v>
      </c>
      <c r="C928" t="s">
        <v>11</v>
      </c>
      <c r="D928" t="s">
        <v>11</v>
      </c>
      <c r="E928" t="s">
        <v>12</v>
      </c>
      <c r="F928" t="s">
        <v>16</v>
      </c>
      <c r="G928">
        <v>33162</v>
      </c>
      <c r="H928" t="str">
        <f>LEFT(Table1[[#This Row],[destination_postal_code]],5)</f>
        <v>33162</v>
      </c>
      <c r="I928">
        <f>LEN(Table1[[#This Row],[destination_postal_code_short]])</f>
        <v>5</v>
      </c>
      <c r="J928" t="str">
        <f>_xlfn.XLOOKUP(Table1[[#This Row],[destination_postal_code_short]],Table3[Shipping postal code short],Table3[Shipping city],,0)</f>
        <v>North Miami Beach</v>
      </c>
      <c r="K928" t="str">
        <f>_xlfn.XLOOKUP(Table1[[#This Row],[destination_postal_code_short]],Table3[Shipping postal code short],Table3[Shipping region],,0)</f>
        <v>Florida</v>
      </c>
      <c r="L928">
        <v>0</v>
      </c>
      <c r="M928">
        <v>1.3</v>
      </c>
      <c r="N928">
        <v>8.35</v>
      </c>
    </row>
    <row r="929" spans="1:14" x14ac:dyDescent="0.2">
      <c r="A929" s="1">
        <v>43981</v>
      </c>
      <c r="B929" t="s">
        <v>972</v>
      </c>
      <c r="C929" t="s">
        <v>11</v>
      </c>
      <c r="D929" t="s">
        <v>11</v>
      </c>
      <c r="E929" t="s">
        <v>12</v>
      </c>
      <c r="F929" t="s">
        <v>24</v>
      </c>
      <c r="G929">
        <v>92842</v>
      </c>
      <c r="H929" t="str">
        <f>LEFT(Table1[[#This Row],[destination_postal_code]],5)</f>
        <v>92842</v>
      </c>
      <c r="I929">
        <f>LEN(Table1[[#This Row],[destination_postal_code_short]])</f>
        <v>5</v>
      </c>
      <c r="J929" t="str">
        <f>_xlfn.XLOOKUP(Table1[[#This Row],[destination_postal_code_short]],Table3[Shipping postal code short],Table3[Shipping city],,0)</f>
        <v>Garden Grove</v>
      </c>
      <c r="K929" t="str">
        <f>_xlfn.XLOOKUP(Table1[[#This Row],[destination_postal_code_short]],Table3[Shipping postal code short],Table3[Shipping region],,0)</f>
        <v>California</v>
      </c>
      <c r="L929">
        <v>0</v>
      </c>
      <c r="M929">
        <v>1.78</v>
      </c>
      <c r="N929">
        <v>8.1199999999999992</v>
      </c>
    </row>
    <row r="930" spans="1:14" x14ac:dyDescent="0.2">
      <c r="A930" s="1">
        <v>43983</v>
      </c>
      <c r="B930" t="s">
        <v>997</v>
      </c>
      <c r="C930" t="s">
        <v>11</v>
      </c>
      <c r="D930" t="s">
        <v>11</v>
      </c>
      <c r="E930" t="s">
        <v>12</v>
      </c>
      <c r="F930" t="s">
        <v>16</v>
      </c>
      <c r="G930">
        <v>95003</v>
      </c>
      <c r="H930" t="str">
        <f>LEFT(Table1[[#This Row],[destination_postal_code]],5)</f>
        <v>95003</v>
      </c>
      <c r="I930">
        <f>LEN(Table1[[#This Row],[destination_postal_code_short]])</f>
        <v>5</v>
      </c>
      <c r="J930" t="str">
        <f>_xlfn.XLOOKUP(Table1[[#This Row],[destination_postal_code_short]],Table3[Shipping postal code short],Table3[Shipping city],,0)</f>
        <v>Aptos</v>
      </c>
      <c r="K930" t="str">
        <f>_xlfn.XLOOKUP(Table1[[#This Row],[destination_postal_code_short]],Table3[Shipping postal code short],Table3[Shipping region],,0)</f>
        <v>California</v>
      </c>
      <c r="L930">
        <v>0</v>
      </c>
      <c r="M930">
        <v>0.88</v>
      </c>
      <c r="N930">
        <v>5.27</v>
      </c>
    </row>
    <row r="931" spans="1:14" x14ac:dyDescent="0.2">
      <c r="A931" s="1">
        <v>43983</v>
      </c>
      <c r="B931" t="s">
        <v>998</v>
      </c>
      <c r="C931" t="s">
        <v>11</v>
      </c>
      <c r="D931" t="s">
        <v>11</v>
      </c>
      <c r="E931" t="s">
        <v>12</v>
      </c>
      <c r="F931" t="s">
        <v>16</v>
      </c>
      <c r="G931">
        <v>94531</v>
      </c>
      <c r="H931" t="str">
        <f>LEFT(Table1[[#This Row],[destination_postal_code]],5)</f>
        <v>94531</v>
      </c>
      <c r="I931">
        <f>LEN(Table1[[#This Row],[destination_postal_code_short]])</f>
        <v>5</v>
      </c>
      <c r="J931" t="str">
        <f>_xlfn.XLOOKUP(Table1[[#This Row],[destination_postal_code_short]],Table3[Shipping postal code short],Table3[Shipping city],,0)</f>
        <v>Antioch</v>
      </c>
      <c r="K931" t="str">
        <f>_xlfn.XLOOKUP(Table1[[#This Row],[destination_postal_code_short]],Table3[Shipping postal code short],Table3[Shipping region],,0)</f>
        <v>California</v>
      </c>
      <c r="L931">
        <v>0</v>
      </c>
      <c r="M931">
        <v>2.98</v>
      </c>
      <c r="N931">
        <v>5.27</v>
      </c>
    </row>
    <row r="932" spans="1:14" x14ac:dyDescent="0.2">
      <c r="A932" s="1">
        <v>43983</v>
      </c>
      <c r="B932" t="s">
        <v>992</v>
      </c>
      <c r="C932" t="s">
        <v>11</v>
      </c>
      <c r="D932" t="s">
        <v>11</v>
      </c>
      <c r="E932" t="s">
        <v>12</v>
      </c>
      <c r="F932" t="s">
        <v>16</v>
      </c>
      <c r="G932">
        <v>73025</v>
      </c>
      <c r="H932" t="str">
        <f>LEFT(Table1[[#This Row],[destination_postal_code]],5)</f>
        <v>73025</v>
      </c>
      <c r="I932">
        <f>LEN(Table1[[#This Row],[destination_postal_code_short]])</f>
        <v>5</v>
      </c>
      <c r="J932" t="str">
        <f>_xlfn.XLOOKUP(Table1[[#This Row],[destination_postal_code_short]],Table3[Shipping postal code short],Table3[Shipping city],,0)</f>
        <v>Edmond</v>
      </c>
      <c r="K932" t="str">
        <f>_xlfn.XLOOKUP(Table1[[#This Row],[destination_postal_code_short]],Table3[Shipping postal code short],Table3[Shipping region],,0)</f>
        <v>Oklahoma</v>
      </c>
      <c r="L932">
        <v>0</v>
      </c>
      <c r="M932">
        <v>1.37</v>
      </c>
      <c r="N932">
        <v>4.08</v>
      </c>
    </row>
    <row r="933" spans="1:14" x14ac:dyDescent="0.2">
      <c r="A933" s="1">
        <v>43983</v>
      </c>
      <c r="B933" t="s">
        <v>994</v>
      </c>
      <c r="C933" t="s">
        <v>11</v>
      </c>
      <c r="D933" t="s">
        <v>11</v>
      </c>
      <c r="E933" t="s">
        <v>12</v>
      </c>
      <c r="F933" t="s">
        <v>16</v>
      </c>
      <c r="G933">
        <v>20009</v>
      </c>
      <c r="H933" t="str">
        <f>LEFT(Table1[[#This Row],[destination_postal_code]],5)</f>
        <v>20009</v>
      </c>
      <c r="I933">
        <f>LEN(Table1[[#This Row],[destination_postal_code_short]])</f>
        <v>5</v>
      </c>
      <c r="J933" t="str">
        <f>_xlfn.XLOOKUP(Table1[[#This Row],[destination_postal_code_short]],Table3[Shipping postal code short],Table3[Shipping city],,0)</f>
        <v>Washington</v>
      </c>
      <c r="K933" t="str">
        <f>_xlfn.XLOOKUP(Table1[[#This Row],[destination_postal_code_short]],Table3[Shipping postal code short],Table3[Shipping region],,0)</f>
        <v>District of Columbia</v>
      </c>
      <c r="L933">
        <v>0</v>
      </c>
      <c r="M933">
        <v>3.31</v>
      </c>
      <c r="N933">
        <v>5.54</v>
      </c>
    </row>
    <row r="934" spans="1:14" x14ac:dyDescent="0.2">
      <c r="A934" s="1">
        <v>43983</v>
      </c>
      <c r="B934" t="s">
        <v>993</v>
      </c>
      <c r="C934" t="s">
        <v>11</v>
      </c>
      <c r="D934" t="s">
        <v>11</v>
      </c>
      <c r="E934" t="s">
        <v>12</v>
      </c>
      <c r="F934" t="s">
        <v>24</v>
      </c>
      <c r="G934">
        <v>23503</v>
      </c>
      <c r="H934" t="str">
        <f>LEFT(Table1[[#This Row],[destination_postal_code]],5)</f>
        <v>23503</v>
      </c>
      <c r="I934">
        <f>LEN(Table1[[#This Row],[destination_postal_code_short]])</f>
        <v>5</v>
      </c>
      <c r="J934" t="str">
        <f>_xlfn.XLOOKUP(Table1[[#This Row],[destination_postal_code_short]],Table3[Shipping postal code short],Table3[Shipping city],,0)</f>
        <v>Norfolk</v>
      </c>
      <c r="K934" t="str">
        <f>_xlfn.XLOOKUP(Table1[[#This Row],[destination_postal_code_short]],Table3[Shipping postal code short],Table3[Shipping region],,0)</f>
        <v>Virginia</v>
      </c>
      <c r="L934">
        <v>0</v>
      </c>
      <c r="M934">
        <v>3.71</v>
      </c>
      <c r="N934">
        <v>11.19</v>
      </c>
    </row>
    <row r="935" spans="1:14" x14ac:dyDescent="0.2">
      <c r="A935" s="1">
        <v>43983</v>
      </c>
      <c r="B935" t="s">
        <v>990</v>
      </c>
      <c r="C935" t="s">
        <v>11</v>
      </c>
      <c r="D935" t="s">
        <v>11</v>
      </c>
      <c r="E935" t="s">
        <v>12</v>
      </c>
      <c r="F935" t="s">
        <v>16</v>
      </c>
      <c r="G935">
        <v>80525</v>
      </c>
      <c r="H935" t="str">
        <f>LEFT(Table1[[#This Row],[destination_postal_code]],5)</f>
        <v>80525</v>
      </c>
      <c r="I935">
        <f>LEN(Table1[[#This Row],[destination_postal_code_short]])</f>
        <v>5</v>
      </c>
      <c r="J935" t="str">
        <f>_xlfn.XLOOKUP(Table1[[#This Row],[destination_postal_code_short]],Table3[Shipping postal code short],Table3[Shipping city],,0)</f>
        <v>fort collins</v>
      </c>
      <c r="K935" t="str">
        <f>_xlfn.XLOOKUP(Table1[[#This Row],[destination_postal_code_short]],Table3[Shipping postal code short],Table3[Shipping region],,0)</f>
        <v>Colorado</v>
      </c>
      <c r="L935">
        <v>0</v>
      </c>
      <c r="M935">
        <v>2.88</v>
      </c>
      <c r="N935">
        <v>5.12</v>
      </c>
    </row>
    <row r="936" spans="1:14" x14ac:dyDescent="0.2">
      <c r="A936" s="1">
        <v>43983</v>
      </c>
      <c r="B936" t="s">
        <v>996</v>
      </c>
      <c r="C936" t="s">
        <v>11</v>
      </c>
      <c r="D936" t="s">
        <v>11</v>
      </c>
      <c r="E936" t="s">
        <v>12</v>
      </c>
      <c r="F936" t="s">
        <v>16</v>
      </c>
      <c r="G936">
        <v>33162</v>
      </c>
      <c r="H936" t="str">
        <f>LEFT(Table1[[#This Row],[destination_postal_code]],5)</f>
        <v>33162</v>
      </c>
      <c r="I936">
        <f>LEN(Table1[[#This Row],[destination_postal_code_short]])</f>
        <v>5</v>
      </c>
      <c r="J936" t="str">
        <f>_xlfn.XLOOKUP(Table1[[#This Row],[destination_postal_code_short]],Table3[Shipping postal code short],Table3[Shipping city],,0)</f>
        <v>North Miami Beach</v>
      </c>
      <c r="K936" t="str">
        <f>_xlfn.XLOOKUP(Table1[[#This Row],[destination_postal_code_short]],Table3[Shipping postal code short],Table3[Shipping region],,0)</f>
        <v>Florida</v>
      </c>
      <c r="L936">
        <v>0</v>
      </c>
      <c r="M936">
        <v>3.9</v>
      </c>
      <c r="N936">
        <v>5.7</v>
      </c>
    </row>
    <row r="937" spans="1:14" x14ac:dyDescent="0.2">
      <c r="A937" s="1">
        <v>43983</v>
      </c>
      <c r="B937" t="s">
        <v>989</v>
      </c>
      <c r="C937" t="s">
        <v>11</v>
      </c>
      <c r="D937" t="s">
        <v>11</v>
      </c>
      <c r="E937" t="s">
        <v>12</v>
      </c>
      <c r="F937" t="s">
        <v>16</v>
      </c>
      <c r="G937">
        <v>84062</v>
      </c>
      <c r="H937" t="str">
        <f>LEFT(Table1[[#This Row],[destination_postal_code]],5)</f>
        <v>84062</v>
      </c>
      <c r="I937">
        <f>LEN(Table1[[#This Row],[destination_postal_code_short]])</f>
        <v>5</v>
      </c>
      <c r="J937" t="str">
        <f>_xlfn.XLOOKUP(Table1[[#This Row],[destination_postal_code_short]],Table3[Shipping postal code short],Table3[Shipping city],,0)</f>
        <v>Pleasant Grove</v>
      </c>
      <c r="K937" t="str">
        <f>_xlfn.XLOOKUP(Table1[[#This Row],[destination_postal_code_short]],Table3[Shipping postal code short],Table3[Shipping region],,0)</f>
        <v>Utah</v>
      </c>
      <c r="L937">
        <v>0</v>
      </c>
      <c r="M937">
        <v>1.37</v>
      </c>
      <c r="N937">
        <v>3.93</v>
      </c>
    </row>
    <row r="938" spans="1:14" x14ac:dyDescent="0.2">
      <c r="A938" s="1">
        <v>43983</v>
      </c>
      <c r="B938" t="s">
        <v>991</v>
      </c>
      <c r="C938" t="s">
        <v>11</v>
      </c>
      <c r="D938" t="s">
        <v>11</v>
      </c>
      <c r="E938" t="s">
        <v>12</v>
      </c>
      <c r="F938" t="s">
        <v>24</v>
      </c>
      <c r="G938">
        <v>98047</v>
      </c>
      <c r="H938" t="str">
        <f>LEFT(Table1[[#This Row],[destination_postal_code]],5)</f>
        <v>98047</v>
      </c>
      <c r="I938">
        <f>LEN(Table1[[#This Row],[destination_postal_code_short]])</f>
        <v>5</v>
      </c>
      <c r="J938" t="str">
        <f>_xlfn.XLOOKUP(Table1[[#This Row],[destination_postal_code_short]],Table3[Shipping postal code short],Table3[Shipping city],,0)</f>
        <v>Pacific</v>
      </c>
      <c r="K938" t="str">
        <f>_xlfn.XLOOKUP(Table1[[#This Row],[destination_postal_code_short]],Table3[Shipping postal code short],Table3[Shipping region],,0)</f>
        <v>Washington</v>
      </c>
      <c r="L938">
        <v>0</v>
      </c>
      <c r="M938">
        <v>3.01</v>
      </c>
      <c r="N938">
        <v>9.5399999999999991</v>
      </c>
    </row>
    <row r="939" spans="1:14" x14ac:dyDescent="0.2">
      <c r="A939" s="1">
        <v>43983</v>
      </c>
      <c r="B939" t="s">
        <v>995</v>
      </c>
      <c r="C939" t="s">
        <v>11</v>
      </c>
      <c r="D939" t="s">
        <v>11</v>
      </c>
      <c r="E939" t="s">
        <v>12</v>
      </c>
      <c r="F939" t="s">
        <v>24</v>
      </c>
      <c r="G939" s="2" t="s">
        <v>583</v>
      </c>
      <c r="H939" s="2" t="str">
        <f>LEFT(Table1[[#This Row],[destination_postal_code]],5)</f>
        <v>04901</v>
      </c>
      <c r="I939" s="2">
        <f>LEN(Table1[[#This Row],[destination_postal_code_short]])</f>
        <v>5</v>
      </c>
      <c r="J939" s="2" t="str">
        <f>_xlfn.XLOOKUP(Table1[[#This Row],[destination_postal_code_short]],Table3[Shipping postal code short],Table3[Shipping city],,0)</f>
        <v>Waterville</v>
      </c>
      <c r="K939" s="2" t="str">
        <f>_xlfn.XLOOKUP(Table1[[#This Row],[destination_postal_code_short]],Table3[Shipping postal code short],Table3[Shipping region],,0)</f>
        <v>Maine</v>
      </c>
      <c r="L939">
        <v>0</v>
      </c>
      <c r="M939">
        <v>3.71</v>
      </c>
      <c r="N939">
        <v>11.19</v>
      </c>
    </row>
    <row r="940" spans="1:14" x14ac:dyDescent="0.2">
      <c r="A940" s="1">
        <v>43984</v>
      </c>
      <c r="B940" t="s">
        <v>1000</v>
      </c>
      <c r="C940" t="s">
        <v>11</v>
      </c>
      <c r="D940" t="s">
        <v>11</v>
      </c>
      <c r="E940" t="s">
        <v>12</v>
      </c>
      <c r="F940" t="s">
        <v>16</v>
      </c>
      <c r="G940">
        <v>97378</v>
      </c>
      <c r="H940" t="str">
        <f>LEFT(Table1[[#This Row],[destination_postal_code]],5)</f>
        <v>97378</v>
      </c>
      <c r="I940">
        <f>LEN(Table1[[#This Row],[destination_postal_code_short]])</f>
        <v>5</v>
      </c>
      <c r="J940" t="str">
        <f>_xlfn.XLOOKUP(Table1[[#This Row],[destination_postal_code_short]],Table3[Shipping postal code short],Table3[Shipping city],,0)</f>
        <v>Sheridan</v>
      </c>
      <c r="K940" t="str">
        <f>_xlfn.XLOOKUP(Table1[[#This Row],[destination_postal_code_short]],Table3[Shipping postal code short],Table3[Shipping region],,0)</f>
        <v>Oregon</v>
      </c>
      <c r="L940">
        <v>0</v>
      </c>
      <c r="M940">
        <v>1.1100000000000001</v>
      </c>
      <c r="N940">
        <v>2.84</v>
      </c>
    </row>
    <row r="941" spans="1:14" x14ac:dyDescent="0.2">
      <c r="A941" s="1">
        <v>43984</v>
      </c>
      <c r="B941" t="s">
        <v>999</v>
      </c>
      <c r="C941" t="s">
        <v>11</v>
      </c>
      <c r="D941" t="s">
        <v>11</v>
      </c>
      <c r="E941" t="s">
        <v>12</v>
      </c>
      <c r="F941" t="s">
        <v>24</v>
      </c>
      <c r="G941">
        <v>95003</v>
      </c>
      <c r="H941" t="str">
        <f>LEFT(Table1[[#This Row],[destination_postal_code]],5)</f>
        <v>95003</v>
      </c>
      <c r="I941">
        <f>LEN(Table1[[#This Row],[destination_postal_code_short]])</f>
        <v>5</v>
      </c>
      <c r="J941" t="str">
        <f>_xlfn.XLOOKUP(Table1[[#This Row],[destination_postal_code_short]],Table3[Shipping postal code short],Table3[Shipping city],,0)</f>
        <v>Aptos</v>
      </c>
      <c r="K941" t="str">
        <f>_xlfn.XLOOKUP(Table1[[#This Row],[destination_postal_code_short]],Table3[Shipping postal code short],Table3[Shipping region],,0)</f>
        <v>California</v>
      </c>
      <c r="L941">
        <v>0</v>
      </c>
      <c r="M941">
        <v>2.14</v>
      </c>
      <c r="N941">
        <v>8.76</v>
      </c>
    </row>
    <row r="942" spans="1:14" x14ac:dyDescent="0.2">
      <c r="A942" s="1">
        <v>43984</v>
      </c>
      <c r="B942" t="s">
        <v>1001</v>
      </c>
      <c r="C942" t="s">
        <v>11</v>
      </c>
      <c r="D942" t="s">
        <v>11</v>
      </c>
      <c r="E942" t="s">
        <v>12</v>
      </c>
      <c r="F942" t="s">
        <v>24</v>
      </c>
      <c r="G942">
        <v>64801</v>
      </c>
      <c r="H942" t="str">
        <f>LEFT(Table1[[#This Row],[destination_postal_code]],5)</f>
        <v>64801</v>
      </c>
      <c r="I942">
        <f>LEN(Table1[[#This Row],[destination_postal_code_short]])</f>
        <v>5</v>
      </c>
      <c r="J942" t="str">
        <f>_xlfn.XLOOKUP(Table1[[#This Row],[destination_postal_code_short]],Table3[Shipping postal code short],Table3[Shipping city],,0)</f>
        <v>Joplin</v>
      </c>
      <c r="K942" t="str">
        <f>_xlfn.XLOOKUP(Table1[[#This Row],[destination_postal_code_short]],Table3[Shipping postal code short],Table3[Shipping region],,0)</f>
        <v>Missouri</v>
      </c>
      <c r="L942">
        <v>0</v>
      </c>
      <c r="M942">
        <v>3.01</v>
      </c>
      <c r="N942">
        <v>9.5399999999999991</v>
      </c>
    </row>
    <row r="943" spans="1:14" x14ac:dyDescent="0.2">
      <c r="A943" s="1">
        <v>43986</v>
      </c>
      <c r="B943" t="s">
        <v>1002</v>
      </c>
      <c r="C943" t="s">
        <v>11</v>
      </c>
      <c r="D943" t="s">
        <v>11</v>
      </c>
      <c r="E943" t="s">
        <v>12</v>
      </c>
      <c r="F943" t="s">
        <v>24</v>
      </c>
      <c r="G943">
        <v>95765</v>
      </c>
      <c r="H943" t="str">
        <f>LEFT(Table1[[#This Row],[destination_postal_code]],5)</f>
        <v>95765</v>
      </c>
      <c r="I943">
        <f>LEN(Table1[[#This Row],[destination_postal_code_short]])</f>
        <v>5</v>
      </c>
      <c r="J943" t="str">
        <f>_xlfn.XLOOKUP(Table1[[#This Row],[destination_postal_code_short]],Table3[Shipping postal code short],Table3[Shipping city],,0)</f>
        <v>Rocklin</v>
      </c>
      <c r="K943" t="str">
        <f>_xlfn.XLOOKUP(Table1[[#This Row],[destination_postal_code_short]],Table3[Shipping postal code short],Table3[Shipping region],,0)</f>
        <v>California</v>
      </c>
      <c r="L943">
        <v>0</v>
      </c>
      <c r="M943">
        <v>1.78</v>
      </c>
      <c r="N943">
        <v>8.1199999999999992</v>
      </c>
    </row>
    <row r="944" spans="1:14" x14ac:dyDescent="0.2">
      <c r="A944" s="1">
        <v>43986</v>
      </c>
      <c r="B944" t="s">
        <v>1004</v>
      </c>
      <c r="C944" t="s">
        <v>11</v>
      </c>
      <c r="D944" t="s">
        <v>11</v>
      </c>
      <c r="E944" t="s">
        <v>12</v>
      </c>
      <c r="F944" t="s">
        <v>24</v>
      </c>
      <c r="G944">
        <v>84121</v>
      </c>
      <c r="H944" t="str">
        <f>LEFT(Table1[[#This Row],[destination_postal_code]],5)</f>
        <v>84121</v>
      </c>
      <c r="I944">
        <f>LEN(Table1[[#This Row],[destination_postal_code_short]])</f>
        <v>5</v>
      </c>
      <c r="J944" t="str">
        <f>_xlfn.XLOOKUP(Table1[[#This Row],[destination_postal_code_short]],Table3[Shipping postal code short],Table3[Shipping city],,0)</f>
        <v>Cottonwood Heights</v>
      </c>
      <c r="K944" t="str">
        <f>_xlfn.XLOOKUP(Table1[[#This Row],[destination_postal_code_short]],Table3[Shipping postal code short],Table3[Shipping region],,0)</f>
        <v>Utah</v>
      </c>
      <c r="L944">
        <v>0</v>
      </c>
      <c r="M944">
        <v>0.61</v>
      </c>
      <c r="N944">
        <v>7.64</v>
      </c>
    </row>
    <row r="945" spans="1:14" x14ac:dyDescent="0.2">
      <c r="A945" s="1">
        <v>43986</v>
      </c>
      <c r="B945" t="s">
        <v>1003</v>
      </c>
      <c r="C945" t="s">
        <v>11</v>
      </c>
      <c r="D945" t="s">
        <v>11</v>
      </c>
      <c r="E945" t="s">
        <v>12</v>
      </c>
      <c r="F945" t="s">
        <v>24</v>
      </c>
      <c r="G945">
        <v>94509</v>
      </c>
      <c r="H945" t="str">
        <f>LEFT(Table1[[#This Row],[destination_postal_code]],5)</f>
        <v>94509</v>
      </c>
      <c r="I945">
        <f>LEN(Table1[[#This Row],[destination_postal_code_short]])</f>
        <v>5</v>
      </c>
      <c r="J945" t="str">
        <f>_xlfn.XLOOKUP(Table1[[#This Row],[destination_postal_code_short]],Table3[Shipping postal code short],Table3[Shipping city],,0)</f>
        <v>Antioch</v>
      </c>
      <c r="K945" t="str">
        <f>_xlfn.XLOOKUP(Table1[[#This Row],[destination_postal_code_short]],Table3[Shipping postal code short],Table3[Shipping region],,0)</f>
        <v>California</v>
      </c>
      <c r="L945">
        <v>0</v>
      </c>
      <c r="M945">
        <v>2.14</v>
      </c>
      <c r="N945">
        <v>8.76</v>
      </c>
    </row>
    <row r="946" spans="1:14" x14ac:dyDescent="0.2">
      <c r="A946" s="1">
        <v>43987</v>
      </c>
      <c r="B946" t="s">
        <v>1012</v>
      </c>
      <c r="C946" t="s">
        <v>11</v>
      </c>
      <c r="D946" t="s">
        <v>11</v>
      </c>
      <c r="E946" t="s">
        <v>12</v>
      </c>
      <c r="F946" t="s">
        <v>24</v>
      </c>
      <c r="G946">
        <v>84107</v>
      </c>
      <c r="H946" t="str">
        <f>LEFT(Table1[[#This Row],[destination_postal_code]],5)</f>
        <v>84107</v>
      </c>
      <c r="I946">
        <f>LEN(Table1[[#This Row],[destination_postal_code_short]])</f>
        <v>5</v>
      </c>
      <c r="J946" t="str">
        <f>_xlfn.XLOOKUP(Table1[[#This Row],[destination_postal_code_short]],Table3[Shipping postal code short],Table3[Shipping city],,0)</f>
        <v>Murray</v>
      </c>
      <c r="K946" t="str">
        <f>_xlfn.XLOOKUP(Table1[[#This Row],[destination_postal_code_short]],Table3[Shipping postal code short],Table3[Shipping region],,0)</f>
        <v>Utah</v>
      </c>
      <c r="L946">
        <v>0</v>
      </c>
      <c r="M946">
        <v>0.61</v>
      </c>
      <c r="N946">
        <v>7.64</v>
      </c>
    </row>
    <row r="947" spans="1:14" x14ac:dyDescent="0.2">
      <c r="A947" s="1">
        <v>43987</v>
      </c>
      <c r="B947" t="s">
        <v>1008</v>
      </c>
      <c r="C947" t="s">
        <v>11</v>
      </c>
      <c r="D947" t="s">
        <v>11</v>
      </c>
      <c r="E947" t="s">
        <v>12</v>
      </c>
      <c r="F947" t="s">
        <v>24</v>
      </c>
      <c r="G947">
        <v>84005</v>
      </c>
      <c r="H947" t="str">
        <f>LEFT(Table1[[#This Row],[destination_postal_code]],5)</f>
        <v>84005</v>
      </c>
      <c r="I947">
        <f>LEN(Table1[[#This Row],[destination_postal_code_short]])</f>
        <v>5</v>
      </c>
      <c r="J947" t="str">
        <f>_xlfn.XLOOKUP(Table1[[#This Row],[destination_postal_code_short]],Table3[Shipping postal code short],Table3[Shipping city],,0)</f>
        <v>Eagle Mountain</v>
      </c>
      <c r="K947" t="str">
        <f>_xlfn.XLOOKUP(Table1[[#This Row],[destination_postal_code_short]],Table3[Shipping postal code short],Table3[Shipping region],,0)</f>
        <v>Utah</v>
      </c>
      <c r="L947">
        <v>0</v>
      </c>
      <c r="M947">
        <v>0.61</v>
      </c>
      <c r="N947">
        <v>7.64</v>
      </c>
    </row>
    <row r="948" spans="1:14" x14ac:dyDescent="0.2">
      <c r="A948" s="1">
        <v>43987</v>
      </c>
      <c r="B948" t="s">
        <v>1013</v>
      </c>
      <c r="C948" t="s">
        <v>11</v>
      </c>
      <c r="D948" t="s">
        <v>11</v>
      </c>
      <c r="E948" t="s">
        <v>12</v>
      </c>
      <c r="F948" t="s">
        <v>24</v>
      </c>
      <c r="G948">
        <v>98249</v>
      </c>
      <c r="H948" t="str">
        <f>LEFT(Table1[[#This Row],[destination_postal_code]],5)</f>
        <v>98249</v>
      </c>
      <c r="I948">
        <f>LEN(Table1[[#This Row],[destination_postal_code_short]])</f>
        <v>5</v>
      </c>
      <c r="J948" t="str">
        <f>_xlfn.XLOOKUP(Table1[[#This Row],[destination_postal_code_short]],Table3[Shipping postal code short],Table3[Shipping city],,0)</f>
        <v>Freeland</v>
      </c>
      <c r="K948" t="str">
        <f>_xlfn.XLOOKUP(Table1[[#This Row],[destination_postal_code_short]],Table3[Shipping postal code short],Table3[Shipping region],,0)</f>
        <v>Washington</v>
      </c>
      <c r="L948">
        <v>0</v>
      </c>
      <c r="M948">
        <v>2.14</v>
      </c>
      <c r="N948">
        <v>8.76</v>
      </c>
    </row>
    <row r="949" spans="1:14" x14ac:dyDescent="0.2">
      <c r="A949" s="1">
        <v>43987</v>
      </c>
      <c r="B949" t="s">
        <v>1010</v>
      </c>
      <c r="C949" t="s">
        <v>11</v>
      </c>
      <c r="D949" t="s">
        <v>11</v>
      </c>
      <c r="E949" t="s">
        <v>12</v>
      </c>
      <c r="F949" t="s">
        <v>16</v>
      </c>
      <c r="G949">
        <v>94531</v>
      </c>
      <c r="H949" t="str">
        <f>LEFT(Table1[[#This Row],[destination_postal_code]],5)</f>
        <v>94531</v>
      </c>
      <c r="I949">
        <f>LEN(Table1[[#This Row],[destination_postal_code_short]])</f>
        <v>5</v>
      </c>
      <c r="J949" t="str">
        <f>_xlfn.XLOOKUP(Table1[[#This Row],[destination_postal_code_short]],Table3[Shipping postal code short],Table3[Shipping city],,0)</f>
        <v>Antioch</v>
      </c>
      <c r="K949" t="str">
        <f>_xlfn.XLOOKUP(Table1[[#This Row],[destination_postal_code_short]],Table3[Shipping postal code short],Table3[Shipping region],,0)</f>
        <v>California</v>
      </c>
      <c r="L949">
        <v>0</v>
      </c>
      <c r="M949">
        <v>1.37</v>
      </c>
      <c r="N949">
        <v>4.08</v>
      </c>
    </row>
    <row r="950" spans="1:14" x14ac:dyDescent="0.2">
      <c r="A950" s="1">
        <v>43987</v>
      </c>
      <c r="B950" t="s">
        <v>1014</v>
      </c>
      <c r="C950" t="s">
        <v>11</v>
      </c>
      <c r="D950" t="s">
        <v>11</v>
      </c>
      <c r="E950" t="s">
        <v>12</v>
      </c>
      <c r="F950" t="s">
        <v>24</v>
      </c>
      <c r="G950">
        <v>84015</v>
      </c>
      <c r="H950" t="str">
        <f>LEFT(Table1[[#This Row],[destination_postal_code]],5)</f>
        <v>84015</v>
      </c>
      <c r="I950">
        <f>LEN(Table1[[#This Row],[destination_postal_code_short]])</f>
        <v>5</v>
      </c>
      <c r="J950" t="str">
        <f>_xlfn.XLOOKUP(Table1[[#This Row],[destination_postal_code_short]],Table3[Shipping postal code short],Table3[Shipping city],,0)</f>
        <v>Clinton</v>
      </c>
      <c r="K950" t="str">
        <f>_xlfn.XLOOKUP(Table1[[#This Row],[destination_postal_code_short]],Table3[Shipping postal code short],Table3[Shipping region],,0)</f>
        <v>Utah</v>
      </c>
      <c r="L950">
        <v>0</v>
      </c>
      <c r="M950">
        <v>0.61</v>
      </c>
      <c r="N950">
        <v>7.64</v>
      </c>
    </row>
    <row r="951" spans="1:14" x14ac:dyDescent="0.2">
      <c r="A951" s="1">
        <v>43987</v>
      </c>
      <c r="B951" t="s">
        <v>1006</v>
      </c>
      <c r="C951" t="s">
        <v>11</v>
      </c>
      <c r="D951" t="s">
        <v>11</v>
      </c>
      <c r="E951" t="s">
        <v>12</v>
      </c>
      <c r="F951" t="s">
        <v>16</v>
      </c>
      <c r="G951">
        <v>97378</v>
      </c>
      <c r="H951" t="str">
        <f>LEFT(Table1[[#This Row],[destination_postal_code]],5)</f>
        <v>97378</v>
      </c>
      <c r="I951">
        <f>LEN(Table1[[#This Row],[destination_postal_code_short]])</f>
        <v>5</v>
      </c>
      <c r="J951" t="str">
        <f>_xlfn.XLOOKUP(Table1[[#This Row],[destination_postal_code_short]],Table3[Shipping postal code short],Table3[Shipping city],,0)</f>
        <v>Sheridan</v>
      </c>
      <c r="K951" t="str">
        <f>_xlfn.XLOOKUP(Table1[[#This Row],[destination_postal_code_short]],Table3[Shipping postal code short],Table3[Shipping region],,0)</f>
        <v>Oregon</v>
      </c>
      <c r="L951">
        <v>0</v>
      </c>
      <c r="M951">
        <v>1.44</v>
      </c>
      <c r="N951">
        <v>3.31</v>
      </c>
    </row>
    <row r="952" spans="1:14" x14ac:dyDescent="0.2">
      <c r="A952" s="1">
        <v>43987</v>
      </c>
      <c r="B952" t="s">
        <v>1007</v>
      </c>
      <c r="C952" t="s">
        <v>11</v>
      </c>
      <c r="D952" t="s">
        <v>11</v>
      </c>
      <c r="E952" t="s">
        <v>12</v>
      </c>
      <c r="F952" t="s">
        <v>16</v>
      </c>
      <c r="G952">
        <v>85747</v>
      </c>
      <c r="H952" t="str">
        <f>LEFT(Table1[[#This Row],[destination_postal_code]],5)</f>
        <v>85747</v>
      </c>
      <c r="I952">
        <f>LEN(Table1[[#This Row],[destination_postal_code_short]])</f>
        <v>5</v>
      </c>
      <c r="J952" t="str">
        <f>_xlfn.XLOOKUP(Table1[[#This Row],[destination_postal_code_short]],Table3[Shipping postal code short],Table3[Shipping city],,0)</f>
        <v>Tucson</v>
      </c>
      <c r="K952" t="str">
        <f>_xlfn.XLOOKUP(Table1[[#This Row],[destination_postal_code_short]],Table3[Shipping postal code short],Table3[Shipping region],,0)</f>
        <v>Arizona</v>
      </c>
      <c r="L952">
        <v>0</v>
      </c>
      <c r="M952">
        <v>1.45</v>
      </c>
      <c r="N952">
        <v>3.25</v>
      </c>
    </row>
    <row r="953" spans="1:14" x14ac:dyDescent="0.2">
      <c r="A953" s="1">
        <v>43987</v>
      </c>
      <c r="B953" t="s">
        <v>1005</v>
      </c>
      <c r="C953" t="s">
        <v>11</v>
      </c>
      <c r="D953" t="s">
        <v>11</v>
      </c>
      <c r="E953" t="s">
        <v>12</v>
      </c>
      <c r="F953" t="s">
        <v>16</v>
      </c>
      <c r="G953">
        <v>84005</v>
      </c>
      <c r="H953" t="str">
        <f>LEFT(Table1[[#This Row],[destination_postal_code]],5)</f>
        <v>84005</v>
      </c>
      <c r="I953">
        <f>LEN(Table1[[#This Row],[destination_postal_code_short]])</f>
        <v>5</v>
      </c>
      <c r="J953" t="str">
        <f>_xlfn.XLOOKUP(Table1[[#This Row],[destination_postal_code_short]],Table3[Shipping postal code short],Table3[Shipping city],,0)</f>
        <v>Eagle Mountain</v>
      </c>
      <c r="K953" t="str">
        <f>_xlfn.XLOOKUP(Table1[[#This Row],[destination_postal_code_short]],Table3[Shipping postal code short],Table3[Shipping region],,0)</f>
        <v>Utah</v>
      </c>
      <c r="L953">
        <v>0</v>
      </c>
      <c r="M953">
        <v>1.39</v>
      </c>
      <c r="N953">
        <v>3.21</v>
      </c>
    </row>
    <row r="954" spans="1:14" x14ac:dyDescent="0.2">
      <c r="A954" s="1">
        <v>43987</v>
      </c>
      <c r="B954" t="s">
        <v>1009</v>
      </c>
      <c r="C954" t="s">
        <v>11</v>
      </c>
      <c r="D954" t="s">
        <v>11</v>
      </c>
      <c r="E954" t="s">
        <v>12</v>
      </c>
      <c r="F954" t="s">
        <v>24</v>
      </c>
      <c r="G954">
        <v>95003</v>
      </c>
      <c r="H954" t="str">
        <f>LEFT(Table1[[#This Row],[destination_postal_code]],5)</f>
        <v>95003</v>
      </c>
      <c r="I954">
        <f>LEN(Table1[[#This Row],[destination_postal_code_short]])</f>
        <v>5</v>
      </c>
      <c r="J954" t="str">
        <f>_xlfn.XLOOKUP(Table1[[#This Row],[destination_postal_code_short]],Table3[Shipping postal code short],Table3[Shipping city],,0)</f>
        <v>Aptos</v>
      </c>
      <c r="K954" t="str">
        <f>_xlfn.XLOOKUP(Table1[[#This Row],[destination_postal_code_short]],Table3[Shipping postal code short],Table3[Shipping region],,0)</f>
        <v>California</v>
      </c>
      <c r="L954">
        <v>0</v>
      </c>
      <c r="M954">
        <v>2.14</v>
      </c>
      <c r="N954">
        <v>8.76</v>
      </c>
    </row>
    <row r="955" spans="1:14" x14ac:dyDescent="0.2">
      <c r="A955" s="1">
        <v>43987</v>
      </c>
      <c r="B955" t="s">
        <v>1011</v>
      </c>
      <c r="C955" t="s">
        <v>11</v>
      </c>
      <c r="D955" t="s">
        <v>11</v>
      </c>
      <c r="E955" t="s">
        <v>12</v>
      </c>
      <c r="F955" t="s">
        <v>24</v>
      </c>
      <c r="G955">
        <v>80525</v>
      </c>
      <c r="H955" t="str">
        <f>LEFT(Table1[[#This Row],[destination_postal_code]],5)</f>
        <v>80525</v>
      </c>
      <c r="I955">
        <f>LEN(Table1[[#This Row],[destination_postal_code_short]])</f>
        <v>5</v>
      </c>
      <c r="J955" t="str">
        <f>_xlfn.XLOOKUP(Table1[[#This Row],[destination_postal_code_short]],Table3[Shipping postal code short],Table3[Shipping city],,0)</f>
        <v>fort collins</v>
      </c>
      <c r="K955" t="str">
        <f>_xlfn.XLOOKUP(Table1[[#This Row],[destination_postal_code_short]],Table3[Shipping postal code short],Table3[Shipping region],,0)</f>
        <v>Colorado</v>
      </c>
      <c r="L955">
        <v>0</v>
      </c>
      <c r="M955">
        <v>1.78</v>
      </c>
      <c r="N955">
        <v>8.1199999999999992</v>
      </c>
    </row>
    <row r="956" spans="1:14" x14ac:dyDescent="0.2">
      <c r="A956" s="1">
        <v>43988</v>
      </c>
      <c r="B956" t="s">
        <v>1020</v>
      </c>
      <c r="C956" t="s">
        <v>11</v>
      </c>
      <c r="D956" t="s">
        <v>11</v>
      </c>
      <c r="E956" t="s">
        <v>12</v>
      </c>
      <c r="F956" t="s">
        <v>16</v>
      </c>
      <c r="G956">
        <v>84096</v>
      </c>
      <c r="H956" t="str">
        <f>LEFT(Table1[[#This Row],[destination_postal_code]],5)</f>
        <v>84096</v>
      </c>
      <c r="I956">
        <f>LEN(Table1[[#This Row],[destination_postal_code_short]])</f>
        <v>5</v>
      </c>
      <c r="J956" t="str">
        <f>_xlfn.XLOOKUP(Table1[[#This Row],[destination_postal_code_short]],Table3[Shipping postal code short],Table3[Shipping city],,0)</f>
        <v>Herriman</v>
      </c>
      <c r="K956" t="str">
        <f>_xlfn.XLOOKUP(Table1[[#This Row],[destination_postal_code_short]],Table3[Shipping postal code short],Table3[Shipping region],,0)</f>
        <v>Utah</v>
      </c>
      <c r="L956">
        <v>0</v>
      </c>
      <c r="M956">
        <v>1.89</v>
      </c>
      <c r="N956">
        <v>5.86</v>
      </c>
    </row>
    <row r="957" spans="1:14" x14ac:dyDescent="0.2">
      <c r="A957" s="1">
        <v>43988</v>
      </c>
      <c r="B957" t="s">
        <v>1022</v>
      </c>
      <c r="C957" t="s">
        <v>11</v>
      </c>
      <c r="D957" t="s">
        <v>11</v>
      </c>
      <c r="E957" t="s">
        <v>12</v>
      </c>
      <c r="F957" t="s">
        <v>16</v>
      </c>
      <c r="G957">
        <v>84065</v>
      </c>
      <c r="H957" t="str">
        <f>LEFT(Table1[[#This Row],[destination_postal_code]],5)</f>
        <v>84065</v>
      </c>
      <c r="I957">
        <f>LEN(Table1[[#This Row],[destination_postal_code_short]])</f>
        <v>5</v>
      </c>
      <c r="J957" t="str">
        <f>_xlfn.XLOOKUP(Table1[[#This Row],[destination_postal_code_short]],Table3[Shipping postal code short],Table3[Shipping city],,0)</f>
        <v>Riverton</v>
      </c>
      <c r="K957" t="str">
        <f>_xlfn.XLOOKUP(Table1[[#This Row],[destination_postal_code_short]],Table3[Shipping postal code short],Table3[Shipping region],,0)</f>
        <v>Utah</v>
      </c>
      <c r="L957">
        <v>0</v>
      </c>
      <c r="M957">
        <v>1.39</v>
      </c>
      <c r="N957">
        <v>3.21</v>
      </c>
    </row>
    <row r="958" spans="1:14" x14ac:dyDescent="0.2">
      <c r="A958" s="1">
        <v>43988</v>
      </c>
      <c r="B958" t="s">
        <v>1018</v>
      </c>
      <c r="C958" t="s">
        <v>11</v>
      </c>
      <c r="D958" t="s">
        <v>11</v>
      </c>
      <c r="E958" t="s">
        <v>12</v>
      </c>
      <c r="F958" t="s">
        <v>24</v>
      </c>
      <c r="G958">
        <v>84044</v>
      </c>
      <c r="H958" t="str">
        <f>LEFT(Table1[[#This Row],[destination_postal_code]],5)</f>
        <v>84044</v>
      </c>
      <c r="I958">
        <f>LEN(Table1[[#This Row],[destination_postal_code_short]])</f>
        <v>5</v>
      </c>
      <c r="J958" t="str">
        <f>_xlfn.XLOOKUP(Table1[[#This Row],[destination_postal_code_short]],Table3[Shipping postal code short],Table3[Shipping city],,0)</f>
        <v>Magna</v>
      </c>
      <c r="K958" t="str">
        <f>_xlfn.XLOOKUP(Table1[[#This Row],[destination_postal_code_short]],Table3[Shipping postal code short],Table3[Shipping region],,0)</f>
        <v>Utah</v>
      </c>
      <c r="L958">
        <v>0</v>
      </c>
      <c r="M958">
        <v>0.61</v>
      </c>
      <c r="N958">
        <v>7.64</v>
      </c>
    </row>
    <row r="959" spans="1:14" x14ac:dyDescent="0.2">
      <c r="A959" s="1">
        <v>43988</v>
      </c>
      <c r="B959" t="s">
        <v>1019</v>
      </c>
      <c r="C959" t="s">
        <v>11</v>
      </c>
      <c r="D959" t="s">
        <v>11</v>
      </c>
      <c r="E959" t="s">
        <v>12</v>
      </c>
      <c r="F959" t="s">
        <v>24</v>
      </c>
      <c r="G959">
        <v>93955</v>
      </c>
      <c r="H959" t="str">
        <f>LEFT(Table1[[#This Row],[destination_postal_code]],5)</f>
        <v>93955</v>
      </c>
      <c r="I959">
        <f>LEN(Table1[[#This Row],[destination_postal_code_short]])</f>
        <v>5</v>
      </c>
      <c r="J959" t="str">
        <f>_xlfn.XLOOKUP(Table1[[#This Row],[destination_postal_code_short]],Table3[Shipping postal code short],Table3[Shipping city],,0)</f>
        <v>Seaside</v>
      </c>
      <c r="K959" t="str">
        <f>_xlfn.XLOOKUP(Table1[[#This Row],[destination_postal_code_short]],Table3[Shipping postal code short],Table3[Shipping region],,0)</f>
        <v>California</v>
      </c>
      <c r="L959">
        <v>0</v>
      </c>
      <c r="M959">
        <v>2.14</v>
      </c>
      <c r="N959">
        <v>8.76</v>
      </c>
    </row>
    <row r="960" spans="1:14" x14ac:dyDescent="0.2">
      <c r="A960" s="1">
        <v>43988</v>
      </c>
      <c r="B960" t="s">
        <v>1017</v>
      </c>
      <c r="C960" t="s">
        <v>11</v>
      </c>
      <c r="D960" t="s">
        <v>11</v>
      </c>
      <c r="E960" t="s">
        <v>12</v>
      </c>
      <c r="F960" t="s">
        <v>16</v>
      </c>
      <c r="G960">
        <v>83422</v>
      </c>
      <c r="H960" t="str">
        <f>LEFT(Table1[[#This Row],[destination_postal_code]],5)</f>
        <v>83422</v>
      </c>
      <c r="I960">
        <f>LEN(Table1[[#This Row],[destination_postal_code_short]])</f>
        <v>5</v>
      </c>
      <c r="J960" t="str">
        <f>_xlfn.XLOOKUP(Table1[[#This Row],[destination_postal_code_short]],Table3[Shipping postal code short],Table3[Shipping city],,0)</f>
        <v>Driggs</v>
      </c>
      <c r="K960" t="str">
        <f>_xlfn.XLOOKUP(Table1[[#This Row],[destination_postal_code_short]],Table3[Shipping postal code short],Table3[Shipping region],,0)</f>
        <v>Idaho</v>
      </c>
      <c r="L960">
        <v>0</v>
      </c>
      <c r="M960">
        <v>2.46</v>
      </c>
      <c r="N960">
        <v>5.04</v>
      </c>
    </row>
    <row r="961" spans="1:14" x14ac:dyDescent="0.2">
      <c r="A961" s="1">
        <v>43988</v>
      </c>
      <c r="B961" t="s">
        <v>1015</v>
      </c>
      <c r="C961" t="s">
        <v>11</v>
      </c>
      <c r="D961" t="s">
        <v>11</v>
      </c>
      <c r="E961" t="s">
        <v>12</v>
      </c>
      <c r="F961" t="s">
        <v>16</v>
      </c>
      <c r="G961">
        <v>89148</v>
      </c>
      <c r="H961" t="str">
        <f>LEFT(Table1[[#This Row],[destination_postal_code]],5)</f>
        <v>89148</v>
      </c>
      <c r="I961">
        <f>LEN(Table1[[#This Row],[destination_postal_code_short]])</f>
        <v>5</v>
      </c>
      <c r="J961" t="str">
        <f>_xlfn.XLOOKUP(Table1[[#This Row],[destination_postal_code_short]],Table3[Shipping postal code short],Table3[Shipping city],,0)</f>
        <v>Las Vegas</v>
      </c>
      <c r="K961" t="str">
        <f>_xlfn.XLOOKUP(Table1[[#This Row],[destination_postal_code_short]],Table3[Shipping postal code short],Table3[Shipping region],,0)</f>
        <v>Nevada</v>
      </c>
      <c r="L961">
        <v>0</v>
      </c>
      <c r="M961">
        <v>1.45</v>
      </c>
      <c r="N961">
        <v>3.25</v>
      </c>
    </row>
    <row r="962" spans="1:14" x14ac:dyDescent="0.2">
      <c r="A962" s="1">
        <v>43988</v>
      </c>
      <c r="B962" t="s">
        <v>1021</v>
      </c>
      <c r="C962" t="s">
        <v>11</v>
      </c>
      <c r="D962" t="s">
        <v>11</v>
      </c>
      <c r="E962" t="s">
        <v>12</v>
      </c>
      <c r="F962" t="s">
        <v>24</v>
      </c>
      <c r="G962">
        <v>84043</v>
      </c>
      <c r="H962" t="str">
        <f>LEFT(Table1[[#This Row],[destination_postal_code]],5)</f>
        <v>84043</v>
      </c>
      <c r="I962">
        <f>LEN(Table1[[#This Row],[destination_postal_code_short]])</f>
        <v>5</v>
      </c>
      <c r="J962" t="str">
        <f>_xlfn.XLOOKUP(Table1[[#This Row],[destination_postal_code_short]],Table3[Shipping postal code short],Table3[Shipping city],,0)</f>
        <v>Lehi</v>
      </c>
      <c r="K962" t="str">
        <f>_xlfn.XLOOKUP(Table1[[#This Row],[destination_postal_code_short]],Table3[Shipping postal code short],Table3[Shipping region],,0)</f>
        <v>Utah</v>
      </c>
      <c r="L962">
        <v>0</v>
      </c>
      <c r="M962">
        <v>1.26</v>
      </c>
      <c r="N962">
        <v>7.94</v>
      </c>
    </row>
    <row r="963" spans="1:14" x14ac:dyDescent="0.2">
      <c r="A963" s="1">
        <v>43988</v>
      </c>
      <c r="B963" t="s">
        <v>1016</v>
      </c>
      <c r="C963" t="s">
        <v>11</v>
      </c>
      <c r="D963" t="s">
        <v>11</v>
      </c>
      <c r="E963" t="s">
        <v>12</v>
      </c>
      <c r="F963" t="s">
        <v>16</v>
      </c>
      <c r="G963">
        <v>94117</v>
      </c>
      <c r="H963" t="str">
        <f>LEFT(Table1[[#This Row],[destination_postal_code]],5)</f>
        <v>94117</v>
      </c>
      <c r="I963">
        <f>LEN(Table1[[#This Row],[destination_postal_code_short]])</f>
        <v>5</v>
      </c>
      <c r="J963" t="str">
        <f>_xlfn.XLOOKUP(Table1[[#This Row],[destination_postal_code_short]],Table3[Shipping postal code short],Table3[Shipping city],,0)</f>
        <v>San Francisco</v>
      </c>
      <c r="K963" t="str">
        <f>_xlfn.XLOOKUP(Table1[[#This Row],[destination_postal_code_short]],Table3[Shipping postal code short],Table3[Shipping region],,0)</f>
        <v>California</v>
      </c>
      <c r="L963">
        <v>0</v>
      </c>
      <c r="M963">
        <v>1.37</v>
      </c>
      <c r="N963">
        <v>4.08</v>
      </c>
    </row>
    <row r="964" spans="1:14" x14ac:dyDescent="0.2">
      <c r="A964" s="1">
        <v>43990</v>
      </c>
      <c r="B964" t="s">
        <v>1035</v>
      </c>
      <c r="C964" t="s">
        <v>11</v>
      </c>
      <c r="D964" t="s">
        <v>11</v>
      </c>
      <c r="E964" t="s">
        <v>12</v>
      </c>
      <c r="F964" t="s">
        <v>24</v>
      </c>
      <c r="G964">
        <v>84601</v>
      </c>
      <c r="H964" t="str">
        <f>LEFT(Table1[[#This Row],[destination_postal_code]],5)</f>
        <v>84601</v>
      </c>
      <c r="I964">
        <f>LEN(Table1[[#This Row],[destination_postal_code_short]])</f>
        <v>5</v>
      </c>
      <c r="J964" t="str">
        <f>_xlfn.XLOOKUP(Table1[[#This Row],[destination_postal_code_short]],Table3[Shipping postal code short],Table3[Shipping city],,0)</f>
        <v>Provo</v>
      </c>
      <c r="K964" t="str">
        <f>_xlfn.XLOOKUP(Table1[[#This Row],[destination_postal_code_short]],Table3[Shipping postal code short],Table3[Shipping region],,0)</f>
        <v>Utah</v>
      </c>
      <c r="L964">
        <v>0</v>
      </c>
      <c r="M964">
        <v>0.61</v>
      </c>
      <c r="N964">
        <v>7.64</v>
      </c>
    </row>
    <row r="965" spans="1:14" x14ac:dyDescent="0.2">
      <c r="A965" s="1">
        <v>43990</v>
      </c>
      <c r="B965" t="s">
        <v>1026</v>
      </c>
      <c r="C965" t="s">
        <v>11</v>
      </c>
      <c r="D965" t="s">
        <v>11</v>
      </c>
      <c r="E965" t="s">
        <v>12</v>
      </c>
      <c r="F965" t="s">
        <v>16</v>
      </c>
      <c r="G965">
        <v>97217</v>
      </c>
      <c r="H965" t="str">
        <f>LEFT(Table1[[#This Row],[destination_postal_code]],5)</f>
        <v>97217</v>
      </c>
      <c r="I965">
        <f>LEN(Table1[[#This Row],[destination_postal_code_short]])</f>
        <v>5</v>
      </c>
      <c r="J965" t="str">
        <f>_xlfn.XLOOKUP(Table1[[#This Row],[destination_postal_code_short]],Table3[Shipping postal code short],Table3[Shipping city],,0)</f>
        <v>Portland</v>
      </c>
      <c r="K965" t="str">
        <f>_xlfn.XLOOKUP(Table1[[#This Row],[destination_postal_code_short]],Table3[Shipping postal code short],Table3[Shipping region],,0)</f>
        <v>Oregon</v>
      </c>
      <c r="L965">
        <v>0</v>
      </c>
      <c r="M965">
        <v>1.44</v>
      </c>
      <c r="N965">
        <v>3.31</v>
      </c>
    </row>
    <row r="966" spans="1:14" x14ac:dyDescent="0.2">
      <c r="A966" s="1">
        <v>43990</v>
      </c>
      <c r="B966" t="s">
        <v>1034</v>
      </c>
      <c r="C966" t="s">
        <v>11</v>
      </c>
      <c r="D966" t="s">
        <v>11</v>
      </c>
      <c r="E966" t="s">
        <v>12</v>
      </c>
      <c r="F966" t="s">
        <v>24</v>
      </c>
      <c r="G966">
        <v>76039</v>
      </c>
      <c r="H966" t="str">
        <f>LEFT(Table1[[#This Row],[destination_postal_code]],5)</f>
        <v>76039</v>
      </c>
      <c r="I966">
        <f>LEN(Table1[[#This Row],[destination_postal_code_short]])</f>
        <v>5</v>
      </c>
      <c r="J966" t="str">
        <f>_xlfn.XLOOKUP(Table1[[#This Row],[destination_postal_code_short]],Table3[Shipping postal code short],Table3[Shipping city],,0)</f>
        <v>Euless</v>
      </c>
      <c r="K966" t="str">
        <f>_xlfn.XLOOKUP(Table1[[#This Row],[destination_postal_code_short]],Table3[Shipping postal code short],Table3[Shipping region],,0)</f>
        <v>Texas</v>
      </c>
      <c r="L966">
        <v>0</v>
      </c>
      <c r="M966">
        <v>2.64</v>
      </c>
      <c r="N966">
        <v>11.41</v>
      </c>
    </row>
    <row r="967" spans="1:14" x14ac:dyDescent="0.2">
      <c r="A967" s="1">
        <v>43990</v>
      </c>
      <c r="B967" t="s">
        <v>1029</v>
      </c>
      <c r="C967" t="s">
        <v>11</v>
      </c>
      <c r="D967" t="s">
        <v>11</v>
      </c>
      <c r="E967" t="s">
        <v>12</v>
      </c>
      <c r="F967" t="s">
        <v>24</v>
      </c>
      <c r="G967">
        <v>72908</v>
      </c>
      <c r="H967" t="str">
        <f>LEFT(Table1[[#This Row],[destination_postal_code]],5)</f>
        <v>72908</v>
      </c>
      <c r="I967">
        <f>LEN(Table1[[#This Row],[destination_postal_code_short]])</f>
        <v>5</v>
      </c>
      <c r="J967" t="str">
        <f>_xlfn.XLOOKUP(Table1[[#This Row],[destination_postal_code_short]],Table3[Shipping postal code short],Table3[Shipping city],,0)</f>
        <v>Fort Smith</v>
      </c>
      <c r="K967" t="str">
        <f>_xlfn.XLOOKUP(Table1[[#This Row],[destination_postal_code_short]],Table3[Shipping postal code short],Table3[Shipping region],,0)</f>
        <v>Arkansas</v>
      </c>
      <c r="L967">
        <v>0</v>
      </c>
      <c r="M967">
        <v>3.01</v>
      </c>
      <c r="N967">
        <v>9.5399999999999991</v>
      </c>
    </row>
    <row r="968" spans="1:14" x14ac:dyDescent="0.2">
      <c r="A968" s="1">
        <v>43990</v>
      </c>
      <c r="B968" t="s">
        <v>1033</v>
      </c>
      <c r="C968" t="s">
        <v>11</v>
      </c>
      <c r="D968" t="s">
        <v>11</v>
      </c>
      <c r="E968" t="s">
        <v>12</v>
      </c>
      <c r="F968" t="s">
        <v>16</v>
      </c>
      <c r="G968">
        <v>84058</v>
      </c>
      <c r="H968" t="str">
        <f>LEFT(Table1[[#This Row],[destination_postal_code]],5)</f>
        <v>84058</v>
      </c>
      <c r="I968">
        <f>LEN(Table1[[#This Row],[destination_postal_code_short]])</f>
        <v>5</v>
      </c>
      <c r="J968" t="str">
        <f>_xlfn.XLOOKUP(Table1[[#This Row],[destination_postal_code_short]],Table3[Shipping postal code short],Table3[Shipping city],,0)</f>
        <v>Orem</v>
      </c>
      <c r="K968" t="str">
        <f>_xlfn.XLOOKUP(Table1[[#This Row],[destination_postal_code_short]],Table3[Shipping postal code short],Table3[Shipping region],,0)</f>
        <v>Utah</v>
      </c>
      <c r="L968">
        <v>0</v>
      </c>
      <c r="M968">
        <v>2.46</v>
      </c>
      <c r="N968">
        <v>5.04</v>
      </c>
    </row>
    <row r="969" spans="1:14" x14ac:dyDescent="0.2">
      <c r="A969" s="1">
        <v>43990</v>
      </c>
      <c r="B969" t="s">
        <v>1027</v>
      </c>
      <c r="C969" t="s">
        <v>11</v>
      </c>
      <c r="D969" t="s">
        <v>11</v>
      </c>
      <c r="E969" t="s">
        <v>12</v>
      </c>
      <c r="F969" t="s">
        <v>24</v>
      </c>
      <c r="G969">
        <v>73072</v>
      </c>
      <c r="H969" t="str">
        <f>LEFT(Table1[[#This Row],[destination_postal_code]],5)</f>
        <v>73072</v>
      </c>
      <c r="I969">
        <f>LEN(Table1[[#This Row],[destination_postal_code_short]])</f>
        <v>5</v>
      </c>
      <c r="J969" t="str">
        <f>_xlfn.XLOOKUP(Table1[[#This Row],[destination_postal_code_short]],Table3[Shipping postal code short],Table3[Shipping city],,0)</f>
        <v>Norman</v>
      </c>
      <c r="K969" t="str">
        <f>_xlfn.XLOOKUP(Table1[[#This Row],[destination_postal_code_short]],Table3[Shipping postal code short],Table3[Shipping region],,0)</f>
        <v>Oklahoma</v>
      </c>
      <c r="L969">
        <v>0</v>
      </c>
      <c r="M969">
        <v>0.45</v>
      </c>
      <c r="N969">
        <v>7.8</v>
      </c>
    </row>
    <row r="970" spans="1:14" x14ac:dyDescent="0.2">
      <c r="A970" s="1">
        <v>43990</v>
      </c>
      <c r="B970" t="s">
        <v>1032</v>
      </c>
      <c r="C970" t="s">
        <v>11</v>
      </c>
      <c r="D970" t="s">
        <v>11</v>
      </c>
      <c r="E970" t="s">
        <v>12</v>
      </c>
      <c r="F970" t="s">
        <v>16</v>
      </c>
      <c r="G970">
        <v>89148</v>
      </c>
      <c r="H970" t="str">
        <f>LEFT(Table1[[#This Row],[destination_postal_code]],5)</f>
        <v>89148</v>
      </c>
      <c r="I970">
        <f>LEN(Table1[[#This Row],[destination_postal_code_short]])</f>
        <v>5</v>
      </c>
      <c r="J970" t="str">
        <f>_xlfn.XLOOKUP(Table1[[#This Row],[destination_postal_code_short]],Table3[Shipping postal code short],Table3[Shipping city],,0)</f>
        <v>Las Vegas</v>
      </c>
      <c r="K970" t="str">
        <f>_xlfn.XLOOKUP(Table1[[#This Row],[destination_postal_code_short]],Table3[Shipping postal code short],Table3[Shipping region],,0)</f>
        <v>Nevada</v>
      </c>
      <c r="L970">
        <v>0</v>
      </c>
      <c r="M970">
        <v>1.45</v>
      </c>
      <c r="N970">
        <v>3.25</v>
      </c>
    </row>
    <row r="971" spans="1:14" x14ac:dyDescent="0.2">
      <c r="A971" s="1">
        <v>43990</v>
      </c>
      <c r="B971" t="s">
        <v>1024</v>
      </c>
      <c r="C971" t="s">
        <v>11</v>
      </c>
      <c r="D971" t="s">
        <v>11</v>
      </c>
      <c r="E971" t="s">
        <v>12</v>
      </c>
      <c r="F971" t="s">
        <v>16</v>
      </c>
      <c r="G971">
        <v>32303</v>
      </c>
      <c r="H971" t="str">
        <f>LEFT(Table1[[#This Row],[destination_postal_code]],5)</f>
        <v>32303</v>
      </c>
      <c r="I971">
        <f>LEN(Table1[[#This Row],[destination_postal_code_short]])</f>
        <v>5</v>
      </c>
      <c r="J971" t="str">
        <f>_xlfn.XLOOKUP(Table1[[#This Row],[destination_postal_code_short]],Table3[Shipping postal code short],Table3[Shipping city],,0)</f>
        <v>Tallahassee</v>
      </c>
      <c r="K971" t="str">
        <f>_xlfn.XLOOKUP(Table1[[#This Row],[destination_postal_code_short]],Table3[Shipping postal code short],Table3[Shipping region],,0)</f>
        <v>Florida</v>
      </c>
      <c r="L971">
        <v>0</v>
      </c>
      <c r="M971">
        <v>3.31</v>
      </c>
      <c r="N971">
        <v>5.54</v>
      </c>
    </row>
    <row r="972" spans="1:14" x14ac:dyDescent="0.2">
      <c r="A972" s="1">
        <v>43990</v>
      </c>
      <c r="B972" t="s">
        <v>1028</v>
      </c>
      <c r="C972" t="s">
        <v>11</v>
      </c>
      <c r="D972" t="s">
        <v>11</v>
      </c>
      <c r="E972" t="s">
        <v>12</v>
      </c>
      <c r="F972" t="s">
        <v>16</v>
      </c>
      <c r="G972">
        <v>84081</v>
      </c>
      <c r="H972" t="str">
        <f>LEFT(Table1[[#This Row],[destination_postal_code]],5)</f>
        <v>84081</v>
      </c>
      <c r="I972">
        <f>LEN(Table1[[#This Row],[destination_postal_code_short]])</f>
        <v>5</v>
      </c>
      <c r="J972" t="str">
        <f>_xlfn.XLOOKUP(Table1[[#This Row],[destination_postal_code_short]],Table3[Shipping postal code short],Table3[Shipping city],,0)</f>
        <v>West Jordan</v>
      </c>
      <c r="K972" t="str">
        <f>_xlfn.XLOOKUP(Table1[[#This Row],[destination_postal_code_short]],Table3[Shipping postal code short],Table3[Shipping region],,0)</f>
        <v>Utah</v>
      </c>
      <c r="L972">
        <v>0</v>
      </c>
      <c r="M972">
        <v>0.86</v>
      </c>
      <c r="N972">
        <v>5.04</v>
      </c>
    </row>
    <row r="973" spans="1:14" x14ac:dyDescent="0.2">
      <c r="A973" s="1">
        <v>43990</v>
      </c>
      <c r="B973" t="s">
        <v>1031</v>
      </c>
      <c r="C973" t="s">
        <v>11</v>
      </c>
      <c r="D973" t="s">
        <v>11</v>
      </c>
      <c r="E973" t="s">
        <v>12</v>
      </c>
      <c r="F973" t="s">
        <v>24</v>
      </c>
      <c r="G973">
        <v>84020</v>
      </c>
      <c r="H973" t="str">
        <f>LEFT(Table1[[#This Row],[destination_postal_code]],5)</f>
        <v>84020</v>
      </c>
      <c r="I973">
        <f>LEN(Table1[[#This Row],[destination_postal_code_short]])</f>
        <v>5</v>
      </c>
      <c r="J973" t="str">
        <f>_xlfn.XLOOKUP(Table1[[#This Row],[destination_postal_code_short]],Table3[Shipping postal code short],Table3[Shipping city],,0)</f>
        <v>Draper</v>
      </c>
      <c r="K973" t="str">
        <f>_xlfn.XLOOKUP(Table1[[#This Row],[destination_postal_code_short]],Table3[Shipping postal code short],Table3[Shipping region],,0)</f>
        <v>Utah</v>
      </c>
      <c r="L973">
        <v>0</v>
      </c>
      <c r="M973">
        <v>0.61</v>
      </c>
      <c r="N973">
        <v>7.64</v>
      </c>
    </row>
    <row r="974" spans="1:14" x14ac:dyDescent="0.2">
      <c r="A974" s="1">
        <v>43990</v>
      </c>
      <c r="B974" t="s">
        <v>1023</v>
      </c>
      <c r="C974" t="s">
        <v>11</v>
      </c>
      <c r="D974" t="s">
        <v>11</v>
      </c>
      <c r="E974" t="s">
        <v>12</v>
      </c>
      <c r="F974" t="s">
        <v>16</v>
      </c>
      <c r="G974">
        <v>84725</v>
      </c>
      <c r="H974" t="str">
        <f>LEFT(Table1[[#This Row],[destination_postal_code]],5)</f>
        <v>84725</v>
      </c>
      <c r="I974">
        <f>LEN(Table1[[#This Row],[destination_postal_code_short]])</f>
        <v>5</v>
      </c>
      <c r="J974" t="str">
        <f>_xlfn.XLOOKUP(Table1[[#This Row],[destination_postal_code_short]],Table3[Shipping postal code short],Table3[Shipping city],,0)</f>
        <v>Enterprise</v>
      </c>
      <c r="K974" t="str">
        <f>_xlfn.XLOOKUP(Table1[[#This Row],[destination_postal_code_short]],Table3[Shipping postal code short],Table3[Shipping region],,0)</f>
        <v>Utah</v>
      </c>
      <c r="L974">
        <v>0</v>
      </c>
      <c r="M974">
        <v>1.06</v>
      </c>
      <c r="N974">
        <v>2.74</v>
      </c>
    </row>
    <row r="975" spans="1:14" x14ac:dyDescent="0.2">
      <c r="A975" s="1">
        <v>43994</v>
      </c>
      <c r="B975" t="s">
        <v>1083</v>
      </c>
      <c r="C975" t="s">
        <v>11</v>
      </c>
      <c r="D975" t="s">
        <v>11</v>
      </c>
      <c r="E975" t="s">
        <v>12</v>
      </c>
      <c r="F975" t="s">
        <v>24</v>
      </c>
      <c r="G975">
        <v>98662</v>
      </c>
      <c r="H975" t="str">
        <f>LEFT(Table1[[#This Row],[destination_postal_code]],5)</f>
        <v>98662</v>
      </c>
      <c r="I975">
        <f>LEN(Table1[[#This Row],[destination_postal_code_short]])</f>
        <v>5</v>
      </c>
      <c r="J975" t="str">
        <f>_xlfn.XLOOKUP(Table1[[#This Row],[destination_postal_code_short]],Table3[Shipping postal code short],Table3[Shipping city],,0)</f>
        <v>Vancouver</v>
      </c>
      <c r="K975" t="str">
        <f>_xlfn.XLOOKUP(Table1[[#This Row],[destination_postal_code_short]],Table3[Shipping postal code short],Table3[Shipping region],,0)</f>
        <v>Washington</v>
      </c>
      <c r="L975">
        <v>0</v>
      </c>
      <c r="M975">
        <v>2.14</v>
      </c>
      <c r="N975">
        <v>8.76</v>
      </c>
    </row>
    <row r="976" spans="1:14" x14ac:dyDescent="0.2">
      <c r="A976" s="1">
        <v>43990</v>
      </c>
      <c r="B976" t="s">
        <v>1025</v>
      </c>
      <c r="C976" t="s">
        <v>11</v>
      </c>
      <c r="D976" t="s">
        <v>11</v>
      </c>
      <c r="E976" t="s">
        <v>12</v>
      </c>
      <c r="F976" t="s">
        <v>24</v>
      </c>
      <c r="G976">
        <v>37620</v>
      </c>
      <c r="H976" t="str">
        <f>LEFT(Table1[[#This Row],[destination_postal_code]],5)</f>
        <v>37620</v>
      </c>
      <c r="I976">
        <f>LEN(Table1[[#This Row],[destination_postal_code_short]])</f>
        <v>5</v>
      </c>
      <c r="J976" t="str">
        <f>_xlfn.XLOOKUP(Table1[[#This Row],[destination_postal_code_short]],Table3[Shipping postal code short],Table3[Shipping city],,0)</f>
        <v>Bristol</v>
      </c>
      <c r="K976" t="str">
        <f>_xlfn.XLOOKUP(Table1[[#This Row],[destination_postal_code_short]],Table3[Shipping postal code short],Table3[Shipping region],,0)</f>
        <v>Tennessee</v>
      </c>
      <c r="L976">
        <v>0</v>
      </c>
      <c r="M976">
        <v>3.11</v>
      </c>
      <c r="N976">
        <v>10.54</v>
      </c>
    </row>
    <row r="977" spans="1:14" x14ac:dyDescent="0.2">
      <c r="A977" s="1">
        <v>43994</v>
      </c>
      <c r="B977" t="s">
        <v>1076</v>
      </c>
      <c r="C977" t="s">
        <v>11</v>
      </c>
      <c r="D977" t="s">
        <v>11</v>
      </c>
      <c r="E977" t="s">
        <v>12</v>
      </c>
      <c r="F977" t="s">
        <v>24</v>
      </c>
      <c r="G977">
        <v>93117</v>
      </c>
      <c r="H977" t="str">
        <f>LEFT(Table1[[#This Row],[destination_postal_code]],5)</f>
        <v>93117</v>
      </c>
      <c r="I977">
        <f>LEN(Table1[[#This Row],[destination_postal_code_short]])</f>
        <v>5</v>
      </c>
      <c r="J977" t="str">
        <f>_xlfn.XLOOKUP(Table1[[#This Row],[destination_postal_code_short]],Table3[Shipping postal code short],Table3[Shipping city],,0)</f>
        <v>Goleta</v>
      </c>
      <c r="K977" t="str">
        <f>_xlfn.XLOOKUP(Table1[[#This Row],[destination_postal_code_short]],Table3[Shipping postal code short],Table3[Shipping region],,0)</f>
        <v>California</v>
      </c>
      <c r="L977">
        <v>0</v>
      </c>
      <c r="M977">
        <v>2.14</v>
      </c>
      <c r="N977">
        <v>8.76</v>
      </c>
    </row>
    <row r="978" spans="1:14" x14ac:dyDescent="0.2">
      <c r="A978" s="1">
        <v>43990</v>
      </c>
      <c r="B978" t="s">
        <v>1030</v>
      </c>
      <c r="C978" t="s">
        <v>11</v>
      </c>
      <c r="D978" t="s">
        <v>11</v>
      </c>
      <c r="E978" t="s">
        <v>12</v>
      </c>
      <c r="F978" t="s">
        <v>24</v>
      </c>
      <c r="G978">
        <v>93955</v>
      </c>
      <c r="H978" t="str">
        <f>LEFT(Table1[[#This Row],[destination_postal_code]],5)</f>
        <v>93955</v>
      </c>
      <c r="I978">
        <f>LEN(Table1[[#This Row],[destination_postal_code_short]])</f>
        <v>5</v>
      </c>
      <c r="J978" t="str">
        <f>_xlfn.XLOOKUP(Table1[[#This Row],[destination_postal_code_short]],Table3[Shipping postal code short],Table3[Shipping city],,0)</f>
        <v>Seaside</v>
      </c>
      <c r="K978" t="str">
        <f>_xlfn.XLOOKUP(Table1[[#This Row],[destination_postal_code_short]],Table3[Shipping postal code short],Table3[Shipping region],,0)</f>
        <v>California</v>
      </c>
      <c r="L978">
        <v>0</v>
      </c>
      <c r="M978">
        <v>2.14</v>
      </c>
      <c r="N978">
        <v>8.76</v>
      </c>
    </row>
    <row r="979" spans="1:14" x14ac:dyDescent="0.2">
      <c r="A979" s="1">
        <v>43994</v>
      </c>
      <c r="B979" t="s">
        <v>1081</v>
      </c>
      <c r="C979" t="s">
        <v>11</v>
      </c>
      <c r="D979" t="s">
        <v>11</v>
      </c>
      <c r="E979" t="s">
        <v>12</v>
      </c>
      <c r="F979" t="s">
        <v>24</v>
      </c>
      <c r="G979">
        <v>55423</v>
      </c>
      <c r="H979" t="str">
        <f>LEFT(Table1[[#This Row],[destination_postal_code]],5)</f>
        <v>55423</v>
      </c>
      <c r="I979">
        <f>LEN(Table1[[#This Row],[destination_postal_code_short]])</f>
        <v>5</v>
      </c>
      <c r="J979" t="str">
        <f>_xlfn.XLOOKUP(Table1[[#This Row],[destination_postal_code_short]],Table3[Shipping postal code short],Table3[Shipping city],,0)</f>
        <v>Richfield</v>
      </c>
      <c r="K979" t="str">
        <f>_xlfn.XLOOKUP(Table1[[#This Row],[destination_postal_code_short]],Table3[Shipping postal code short],Table3[Shipping region],,0)</f>
        <v>Minnesota</v>
      </c>
      <c r="L979">
        <v>0</v>
      </c>
      <c r="M979">
        <v>2.14</v>
      </c>
      <c r="N979">
        <v>8.76</v>
      </c>
    </row>
    <row r="980" spans="1:14" x14ac:dyDescent="0.2">
      <c r="A980" s="1">
        <v>43994</v>
      </c>
      <c r="B980" t="s">
        <v>1074</v>
      </c>
      <c r="C980" t="s">
        <v>11</v>
      </c>
      <c r="D980" t="s">
        <v>11</v>
      </c>
      <c r="E980" t="s">
        <v>12</v>
      </c>
      <c r="F980" t="s">
        <v>24</v>
      </c>
      <c r="G980" s="2" t="s">
        <v>1075</v>
      </c>
      <c r="H980" s="2" t="str">
        <f>LEFT(Table1[[#This Row],[destination_postal_code]],5)</f>
        <v>02860</v>
      </c>
      <c r="I980" s="2">
        <f>LEN(Table1[[#This Row],[destination_postal_code_short]])</f>
        <v>5</v>
      </c>
      <c r="J980" s="2" t="str">
        <f>_xlfn.XLOOKUP(Table1[[#This Row],[destination_postal_code_short]],Table3[Shipping postal code short],Table3[Shipping city],,0)</f>
        <v>Pawtucket</v>
      </c>
      <c r="K980" s="2" t="str">
        <f>_xlfn.XLOOKUP(Table1[[#This Row],[destination_postal_code_short]],Table3[Shipping postal code short],Table3[Shipping region],,0)</f>
        <v>Rhode Island</v>
      </c>
      <c r="L980">
        <v>0</v>
      </c>
      <c r="M980">
        <v>3.71</v>
      </c>
      <c r="N980">
        <v>11.19</v>
      </c>
    </row>
    <row r="981" spans="1:14" x14ac:dyDescent="0.2">
      <c r="A981" s="1">
        <v>43994</v>
      </c>
      <c r="B981" t="s">
        <v>1069</v>
      </c>
      <c r="C981" t="s">
        <v>11</v>
      </c>
      <c r="D981" t="s">
        <v>11</v>
      </c>
      <c r="E981" t="s">
        <v>12</v>
      </c>
      <c r="F981" t="s">
        <v>24</v>
      </c>
      <c r="G981">
        <v>53085</v>
      </c>
      <c r="H981" t="str">
        <f>LEFT(Table1[[#This Row],[destination_postal_code]],5)</f>
        <v>53085</v>
      </c>
      <c r="I981">
        <f>LEN(Table1[[#This Row],[destination_postal_code_short]])</f>
        <v>5</v>
      </c>
      <c r="J981" t="str">
        <f>_xlfn.XLOOKUP(Table1[[#This Row],[destination_postal_code_short]],Table3[Shipping postal code short],Table3[Shipping city],,0)</f>
        <v>Sheboygan Falls</v>
      </c>
      <c r="K981" t="str">
        <f>_xlfn.XLOOKUP(Table1[[#This Row],[destination_postal_code_short]],Table3[Shipping postal code short],Table3[Shipping region],,0)</f>
        <v>Wisconsin</v>
      </c>
      <c r="L981">
        <v>0</v>
      </c>
      <c r="M981">
        <v>1.76</v>
      </c>
      <c r="N981">
        <v>9.99</v>
      </c>
    </row>
    <row r="982" spans="1:14" x14ac:dyDescent="0.2">
      <c r="A982" s="1">
        <v>43994</v>
      </c>
      <c r="B982" t="s">
        <v>1088</v>
      </c>
      <c r="C982" t="s">
        <v>11</v>
      </c>
      <c r="D982" t="s">
        <v>11</v>
      </c>
      <c r="E982" t="s">
        <v>12</v>
      </c>
      <c r="F982" t="s">
        <v>24</v>
      </c>
      <c r="G982">
        <v>33704</v>
      </c>
      <c r="H982" t="str">
        <f>LEFT(Table1[[#This Row],[destination_postal_code]],5)</f>
        <v>33704</v>
      </c>
      <c r="I982">
        <f>LEN(Table1[[#This Row],[destination_postal_code_short]])</f>
        <v>5</v>
      </c>
      <c r="J982" t="str">
        <f>_xlfn.XLOOKUP(Table1[[#This Row],[destination_postal_code_short]],Table3[Shipping postal code short],Table3[Shipping city],,0)</f>
        <v>St. Petersburg</v>
      </c>
      <c r="K982" t="str">
        <f>_xlfn.XLOOKUP(Table1[[#This Row],[destination_postal_code_short]],Table3[Shipping postal code short],Table3[Shipping region],,0)</f>
        <v>Florida</v>
      </c>
      <c r="L982">
        <v>0</v>
      </c>
      <c r="M982">
        <v>3.11</v>
      </c>
      <c r="N982">
        <v>10.54</v>
      </c>
    </row>
    <row r="983" spans="1:14" x14ac:dyDescent="0.2">
      <c r="A983" s="1">
        <v>43994</v>
      </c>
      <c r="B983" t="s">
        <v>1071</v>
      </c>
      <c r="C983" t="s">
        <v>11</v>
      </c>
      <c r="D983" t="s">
        <v>11</v>
      </c>
      <c r="E983" t="s">
        <v>12</v>
      </c>
      <c r="F983" t="s">
        <v>24</v>
      </c>
      <c r="G983">
        <v>95765</v>
      </c>
      <c r="H983" t="str">
        <f>LEFT(Table1[[#This Row],[destination_postal_code]],5)</f>
        <v>95765</v>
      </c>
      <c r="I983">
        <f>LEN(Table1[[#This Row],[destination_postal_code_short]])</f>
        <v>5</v>
      </c>
      <c r="J983" t="str">
        <f>_xlfn.XLOOKUP(Table1[[#This Row],[destination_postal_code_short]],Table3[Shipping postal code short],Table3[Shipping city],,0)</f>
        <v>Rocklin</v>
      </c>
      <c r="K983" t="str">
        <f>_xlfn.XLOOKUP(Table1[[#This Row],[destination_postal_code_short]],Table3[Shipping postal code short],Table3[Shipping region],,0)</f>
        <v>California</v>
      </c>
      <c r="L983">
        <v>0</v>
      </c>
      <c r="M983">
        <v>2.31</v>
      </c>
      <c r="N983">
        <v>8.59</v>
      </c>
    </row>
    <row r="984" spans="1:14" x14ac:dyDescent="0.2">
      <c r="A984" s="1">
        <v>43994</v>
      </c>
      <c r="B984" t="s">
        <v>1089</v>
      </c>
      <c r="C984" t="s">
        <v>11</v>
      </c>
      <c r="D984" t="s">
        <v>11</v>
      </c>
      <c r="E984" t="s">
        <v>12</v>
      </c>
      <c r="F984" t="s">
        <v>24</v>
      </c>
      <c r="G984">
        <v>48331</v>
      </c>
      <c r="H984" t="str">
        <f>LEFT(Table1[[#This Row],[destination_postal_code]],5)</f>
        <v>48331</v>
      </c>
      <c r="I984">
        <f>LEN(Table1[[#This Row],[destination_postal_code_short]])</f>
        <v>5</v>
      </c>
      <c r="J984" t="str">
        <f>_xlfn.XLOOKUP(Table1[[#This Row],[destination_postal_code_short]],Table3[Shipping postal code short],Table3[Shipping city],,0)</f>
        <v>Farmington Hills</v>
      </c>
      <c r="K984" t="str">
        <f>_xlfn.XLOOKUP(Table1[[#This Row],[destination_postal_code_short]],Table3[Shipping postal code short],Table3[Shipping region],,0)</f>
        <v>Michigan</v>
      </c>
      <c r="L984">
        <v>0</v>
      </c>
      <c r="M984">
        <v>3.11</v>
      </c>
      <c r="N984">
        <v>10.54</v>
      </c>
    </row>
    <row r="985" spans="1:14" x14ac:dyDescent="0.2">
      <c r="A985" s="1">
        <v>43994</v>
      </c>
      <c r="B985" t="s">
        <v>1068</v>
      </c>
      <c r="C985" t="s">
        <v>11</v>
      </c>
      <c r="D985" t="s">
        <v>11</v>
      </c>
      <c r="E985" t="s">
        <v>12</v>
      </c>
      <c r="F985" t="s">
        <v>24</v>
      </c>
      <c r="G985">
        <v>68701</v>
      </c>
      <c r="H985" t="str">
        <f>LEFT(Table1[[#This Row],[destination_postal_code]],5)</f>
        <v>68701</v>
      </c>
      <c r="I985">
        <f>LEN(Table1[[#This Row],[destination_postal_code_short]])</f>
        <v>5</v>
      </c>
      <c r="J985" t="str">
        <f>_xlfn.XLOOKUP(Table1[[#This Row],[destination_postal_code_short]],Table3[Shipping postal code short],Table3[Shipping city],,0)</f>
        <v xml:space="preserve">Norfolk </v>
      </c>
      <c r="K985" t="str">
        <f>_xlfn.XLOOKUP(Table1[[#This Row],[destination_postal_code_short]],Table3[Shipping postal code short],Table3[Shipping region],,0)</f>
        <v>Nebraska</v>
      </c>
      <c r="L985">
        <v>0</v>
      </c>
      <c r="M985">
        <v>3.01</v>
      </c>
      <c r="N985">
        <v>9.5399999999999991</v>
      </c>
    </row>
    <row r="986" spans="1:14" x14ac:dyDescent="0.2">
      <c r="A986" s="1">
        <v>43994</v>
      </c>
      <c r="B986" t="s">
        <v>1092</v>
      </c>
      <c r="C986" t="s">
        <v>11</v>
      </c>
      <c r="D986" t="s">
        <v>11</v>
      </c>
      <c r="E986" t="s">
        <v>12</v>
      </c>
      <c r="F986" t="s">
        <v>24</v>
      </c>
      <c r="G986">
        <v>92591</v>
      </c>
      <c r="H986" t="str">
        <f>LEFT(Table1[[#This Row],[destination_postal_code]],5)</f>
        <v>92591</v>
      </c>
      <c r="I986">
        <f>LEN(Table1[[#This Row],[destination_postal_code_short]])</f>
        <v>5</v>
      </c>
      <c r="J986" t="str">
        <f>_xlfn.XLOOKUP(Table1[[#This Row],[destination_postal_code_short]],Table3[Shipping postal code short],Table3[Shipping city],,0)</f>
        <v>Temecula</v>
      </c>
      <c r="K986" t="str">
        <f>_xlfn.XLOOKUP(Table1[[#This Row],[destination_postal_code_short]],Table3[Shipping postal code short],Table3[Shipping region],,0)</f>
        <v>California</v>
      </c>
      <c r="L986">
        <v>0</v>
      </c>
      <c r="M986">
        <v>1.78</v>
      </c>
      <c r="N986">
        <v>8.1199999999999992</v>
      </c>
    </row>
    <row r="987" spans="1:14" x14ac:dyDescent="0.2">
      <c r="A987" s="1">
        <v>43991</v>
      </c>
      <c r="B987" t="s">
        <v>1044</v>
      </c>
      <c r="C987" t="s">
        <v>11</v>
      </c>
      <c r="D987" t="s">
        <v>11</v>
      </c>
      <c r="E987" t="s">
        <v>12</v>
      </c>
      <c r="F987" t="s">
        <v>16</v>
      </c>
      <c r="G987">
        <v>84096</v>
      </c>
      <c r="H987" t="str">
        <f>LEFT(Table1[[#This Row],[destination_postal_code]],5)</f>
        <v>84096</v>
      </c>
      <c r="I987">
        <f>LEN(Table1[[#This Row],[destination_postal_code_short]])</f>
        <v>5</v>
      </c>
      <c r="J987" t="str">
        <f>_xlfn.XLOOKUP(Table1[[#This Row],[destination_postal_code_short]],Table3[Shipping postal code short],Table3[Shipping city],,0)</f>
        <v>Herriman</v>
      </c>
      <c r="K987" t="str">
        <f>_xlfn.XLOOKUP(Table1[[#This Row],[destination_postal_code_short]],Table3[Shipping postal code short],Table3[Shipping region],,0)</f>
        <v>Utah</v>
      </c>
      <c r="L987">
        <v>0</v>
      </c>
      <c r="M987">
        <v>1.39</v>
      </c>
      <c r="N987">
        <v>3.21</v>
      </c>
    </row>
    <row r="988" spans="1:14" x14ac:dyDescent="0.2">
      <c r="A988" s="1">
        <v>43991</v>
      </c>
      <c r="B988" t="s">
        <v>1038</v>
      </c>
      <c r="C988" t="s">
        <v>11</v>
      </c>
      <c r="D988" t="s">
        <v>11</v>
      </c>
      <c r="E988" t="s">
        <v>12</v>
      </c>
      <c r="F988" t="s">
        <v>16</v>
      </c>
      <c r="G988">
        <v>94531</v>
      </c>
      <c r="H988" t="str">
        <f>LEFT(Table1[[#This Row],[destination_postal_code]],5)</f>
        <v>94531</v>
      </c>
      <c r="I988">
        <f>LEN(Table1[[#This Row],[destination_postal_code_short]])</f>
        <v>5</v>
      </c>
      <c r="J988" t="str">
        <f>_xlfn.XLOOKUP(Table1[[#This Row],[destination_postal_code_short]],Table3[Shipping postal code short],Table3[Shipping city],,0)</f>
        <v>Antioch</v>
      </c>
      <c r="K988" t="str">
        <f>_xlfn.XLOOKUP(Table1[[#This Row],[destination_postal_code_short]],Table3[Shipping postal code short],Table3[Shipping region],,0)</f>
        <v>California</v>
      </c>
      <c r="L988">
        <v>0</v>
      </c>
      <c r="M988">
        <v>0.88</v>
      </c>
      <c r="N988">
        <v>5.27</v>
      </c>
    </row>
    <row r="989" spans="1:14" x14ac:dyDescent="0.2">
      <c r="A989" s="1">
        <v>43991</v>
      </c>
      <c r="B989" t="s">
        <v>1039</v>
      </c>
      <c r="C989" t="s">
        <v>11</v>
      </c>
      <c r="D989" t="s">
        <v>11</v>
      </c>
      <c r="E989" t="s">
        <v>12</v>
      </c>
      <c r="F989" t="s">
        <v>16</v>
      </c>
      <c r="G989">
        <v>84321</v>
      </c>
      <c r="H989" t="str">
        <f>LEFT(Table1[[#This Row],[destination_postal_code]],5)</f>
        <v>84321</v>
      </c>
      <c r="I989">
        <f>LEN(Table1[[#This Row],[destination_postal_code_short]])</f>
        <v>5</v>
      </c>
      <c r="J989" t="str">
        <f>_xlfn.XLOOKUP(Table1[[#This Row],[destination_postal_code_short]],Table3[Shipping postal code short],Table3[Shipping city],,0)</f>
        <v>Logan</v>
      </c>
      <c r="K989" t="str">
        <f>_xlfn.XLOOKUP(Table1[[#This Row],[destination_postal_code_short]],Table3[Shipping postal code short],Table3[Shipping region],,0)</f>
        <v>Utah</v>
      </c>
      <c r="L989">
        <v>0</v>
      </c>
      <c r="M989">
        <v>2.46</v>
      </c>
      <c r="N989">
        <v>5.04</v>
      </c>
    </row>
    <row r="990" spans="1:14" x14ac:dyDescent="0.2">
      <c r="A990" s="1">
        <v>43994</v>
      </c>
      <c r="B990" t="s">
        <v>1066</v>
      </c>
      <c r="C990" t="s">
        <v>11</v>
      </c>
      <c r="D990" t="s">
        <v>11</v>
      </c>
      <c r="E990" t="s">
        <v>12</v>
      </c>
      <c r="F990" t="s">
        <v>24</v>
      </c>
      <c r="G990">
        <v>96789</v>
      </c>
      <c r="H990" t="str">
        <f>LEFT(Table1[[#This Row],[destination_postal_code]],5)</f>
        <v>96789</v>
      </c>
      <c r="I990">
        <f>LEN(Table1[[#This Row],[destination_postal_code_short]])</f>
        <v>5</v>
      </c>
      <c r="J990" t="str">
        <f>_xlfn.XLOOKUP(Table1[[#This Row],[destination_postal_code_short]],Table3[Shipping postal code short],Table3[Shipping city],,0)</f>
        <v>Mililani</v>
      </c>
      <c r="K990" t="str">
        <f>_xlfn.XLOOKUP(Table1[[#This Row],[destination_postal_code_short]],Table3[Shipping postal code short],Table3[Shipping region],,0)</f>
        <v>Hawaii</v>
      </c>
      <c r="L990">
        <v>0</v>
      </c>
      <c r="M990">
        <v>3.71</v>
      </c>
      <c r="N990">
        <v>11.19</v>
      </c>
    </row>
    <row r="991" spans="1:14" x14ac:dyDescent="0.2">
      <c r="A991" s="1">
        <v>43994</v>
      </c>
      <c r="B991" t="s">
        <v>1077</v>
      </c>
      <c r="C991" t="s">
        <v>11</v>
      </c>
      <c r="D991" t="s">
        <v>11</v>
      </c>
      <c r="E991" t="s">
        <v>12</v>
      </c>
      <c r="F991" t="s">
        <v>24</v>
      </c>
      <c r="G991">
        <v>84049</v>
      </c>
      <c r="H991" t="str">
        <f>LEFT(Table1[[#This Row],[destination_postal_code]],5)</f>
        <v>84049</v>
      </c>
      <c r="I991">
        <f>LEN(Table1[[#This Row],[destination_postal_code_short]])</f>
        <v>5</v>
      </c>
      <c r="J991" t="str">
        <f>_xlfn.XLOOKUP(Table1[[#This Row],[destination_postal_code_short]],Table3[Shipping postal code short],Table3[Shipping city],,0)</f>
        <v>Midway</v>
      </c>
      <c r="K991" t="str">
        <f>_xlfn.XLOOKUP(Table1[[#This Row],[destination_postal_code_short]],Table3[Shipping postal code short],Table3[Shipping region],,0)</f>
        <v>Utah</v>
      </c>
      <c r="L991">
        <v>0</v>
      </c>
      <c r="M991">
        <v>0.86</v>
      </c>
      <c r="N991">
        <v>7.84</v>
      </c>
    </row>
    <row r="992" spans="1:14" x14ac:dyDescent="0.2">
      <c r="A992" s="1">
        <v>43994</v>
      </c>
      <c r="B992" t="s">
        <v>1093</v>
      </c>
      <c r="C992" t="s">
        <v>11</v>
      </c>
      <c r="D992" t="s">
        <v>11</v>
      </c>
      <c r="E992" t="s">
        <v>12</v>
      </c>
      <c r="F992" t="s">
        <v>24</v>
      </c>
      <c r="G992">
        <v>84765</v>
      </c>
      <c r="H992" t="str">
        <f>LEFT(Table1[[#This Row],[destination_postal_code]],5)</f>
        <v>84765</v>
      </c>
      <c r="I992">
        <f>LEN(Table1[[#This Row],[destination_postal_code_short]])</f>
        <v>5</v>
      </c>
      <c r="J992" t="str">
        <f>_xlfn.XLOOKUP(Table1[[#This Row],[destination_postal_code_short]],Table3[Shipping postal code short],Table3[Shipping city],,0)</f>
        <v>Santa Clara</v>
      </c>
      <c r="K992" t="str">
        <f>_xlfn.XLOOKUP(Table1[[#This Row],[destination_postal_code_short]],Table3[Shipping postal code short],Table3[Shipping region],,0)</f>
        <v>Utah</v>
      </c>
      <c r="L992">
        <v>0</v>
      </c>
      <c r="M992">
        <v>0.61</v>
      </c>
      <c r="N992">
        <v>7.64</v>
      </c>
    </row>
    <row r="993" spans="1:14" x14ac:dyDescent="0.2">
      <c r="A993" s="1">
        <v>43991</v>
      </c>
      <c r="B993" t="s">
        <v>1043</v>
      </c>
      <c r="C993" t="s">
        <v>11</v>
      </c>
      <c r="D993" t="s">
        <v>11</v>
      </c>
      <c r="E993" t="s">
        <v>12</v>
      </c>
      <c r="F993" t="s">
        <v>24</v>
      </c>
      <c r="G993">
        <v>84601</v>
      </c>
      <c r="H993" t="str">
        <f>LEFT(Table1[[#This Row],[destination_postal_code]],5)</f>
        <v>84601</v>
      </c>
      <c r="I993">
        <f>LEN(Table1[[#This Row],[destination_postal_code_short]])</f>
        <v>5</v>
      </c>
      <c r="J993" t="str">
        <f>_xlfn.XLOOKUP(Table1[[#This Row],[destination_postal_code_short]],Table3[Shipping postal code short],Table3[Shipping city],,0)</f>
        <v>Provo</v>
      </c>
      <c r="K993" t="str">
        <f>_xlfn.XLOOKUP(Table1[[#This Row],[destination_postal_code_short]],Table3[Shipping postal code short],Table3[Shipping region],,0)</f>
        <v>Utah</v>
      </c>
      <c r="L993">
        <v>0</v>
      </c>
      <c r="M993">
        <v>0.61</v>
      </c>
      <c r="N993">
        <v>7.64</v>
      </c>
    </row>
    <row r="994" spans="1:14" x14ac:dyDescent="0.2">
      <c r="A994" s="1">
        <v>43994</v>
      </c>
      <c r="B994" t="s">
        <v>1064</v>
      </c>
      <c r="C994" t="s">
        <v>11</v>
      </c>
      <c r="D994" t="s">
        <v>11</v>
      </c>
      <c r="E994" t="s">
        <v>12</v>
      </c>
      <c r="F994" t="s">
        <v>24</v>
      </c>
      <c r="G994">
        <v>55343</v>
      </c>
      <c r="H994" t="str">
        <f>LEFT(Table1[[#This Row],[destination_postal_code]],5)</f>
        <v>55343</v>
      </c>
      <c r="I994">
        <f>LEN(Table1[[#This Row],[destination_postal_code_short]])</f>
        <v>5</v>
      </c>
      <c r="J994" t="str">
        <f>_xlfn.XLOOKUP(Table1[[#This Row],[destination_postal_code_short]],Table3[Shipping postal code short],Table3[Shipping city],,0)</f>
        <v>Hopkins</v>
      </c>
      <c r="K994" t="str">
        <f>_xlfn.XLOOKUP(Table1[[#This Row],[destination_postal_code_short]],Table3[Shipping postal code short],Table3[Shipping region],,0)</f>
        <v>Minnesota</v>
      </c>
      <c r="L994">
        <v>0</v>
      </c>
      <c r="M994">
        <v>2.14</v>
      </c>
      <c r="N994">
        <v>8.76</v>
      </c>
    </row>
    <row r="995" spans="1:14" x14ac:dyDescent="0.2">
      <c r="A995" s="1">
        <v>43991</v>
      </c>
      <c r="B995" t="s">
        <v>1040</v>
      </c>
      <c r="C995" t="s">
        <v>11</v>
      </c>
      <c r="D995" t="s">
        <v>11</v>
      </c>
      <c r="E995" t="s">
        <v>12</v>
      </c>
      <c r="F995" t="s">
        <v>16</v>
      </c>
      <c r="G995">
        <v>84721</v>
      </c>
      <c r="H995" t="str">
        <f>LEFT(Table1[[#This Row],[destination_postal_code]],5)</f>
        <v>84721</v>
      </c>
      <c r="I995">
        <f>LEN(Table1[[#This Row],[destination_postal_code_short]])</f>
        <v>5</v>
      </c>
      <c r="J995" t="str">
        <f>_xlfn.XLOOKUP(Table1[[#This Row],[destination_postal_code_short]],Table3[Shipping postal code short],Table3[Shipping city],,0)</f>
        <v>Cedar City</v>
      </c>
      <c r="K995" t="str">
        <f>_xlfn.XLOOKUP(Table1[[#This Row],[destination_postal_code_short]],Table3[Shipping postal code short],Table3[Shipping region],,0)</f>
        <v>Utah</v>
      </c>
      <c r="L995">
        <v>0</v>
      </c>
      <c r="M995">
        <v>1.37</v>
      </c>
      <c r="N995">
        <v>3.93</v>
      </c>
    </row>
    <row r="996" spans="1:14" x14ac:dyDescent="0.2">
      <c r="A996" s="1">
        <v>43994</v>
      </c>
      <c r="B996" t="s">
        <v>1080</v>
      </c>
      <c r="C996" t="s">
        <v>11</v>
      </c>
      <c r="D996" t="s">
        <v>11</v>
      </c>
      <c r="E996" t="s">
        <v>12</v>
      </c>
      <c r="F996" t="s">
        <v>24</v>
      </c>
      <c r="G996">
        <v>29691</v>
      </c>
      <c r="H996" t="str">
        <f>LEFT(Table1[[#This Row],[destination_postal_code]],5)</f>
        <v>29691</v>
      </c>
      <c r="I996">
        <f>LEN(Table1[[#This Row],[destination_postal_code_short]])</f>
        <v>5</v>
      </c>
      <c r="J996" t="str">
        <f>_xlfn.XLOOKUP(Table1[[#This Row],[destination_postal_code_short]],Table3[Shipping postal code short],Table3[Shipping city],,0)</f>
        <v>Walhalla</v>
      </c>
      <c r="K996" t="str">
        <f>_xlfn.XLOOKUP(Table1[[#This Row],[destination_postal_code_short]],Table3[Shipping postal code short],Table3[Shipping region],,0)</f>
        <v>South Carolina</v>
      </c>
      <c r="L996">
        <v>0</v>
      </c>
      <c r="M996">
        <v>3.11</v>
      </c>
      <c r="N996">
        <v>10.54</v>
      </c>
    </row>
    <row r="997" spans="1:14" x14ac:dyDescent="0.2">
      <c r="A997" s="1">
        <v>43994</v>
      </c>
      <c r="B997" t="s">
        <v>1067</v>
      </c>
      <c r="C997" t="s">
        <v>11</v>
      </c>
      <c r="D997" t="s">
        <v>11</v>
      </c>
      <c r="E997" t="s">
        <v>12</v>
      </c>
      <c r="F997" t="s">
        <v>24</v>
      </c>
      <c r="G997">
        <v>84106</v>
      </c>
      <c r="H997" t="str">
        <f>LEFT(Table1[[#This Row],[destination_postal_code]],5)</f>
        <v>84106</v>
      </c>
      <c r="I997">
        <f>LEN(Table1[[#This Row],[destination_postal_code_short]])</f>
        <v>5</v>
      </c>
      <c r="J997" t="str">
        <f>_xlfn.XLOOKUP(Table1[[#This Row],[destination_postal_code_short]],Table3[Shipping postal code short],Table3[Shipping city],,0)</f>
        <v>Salt Lake City</v>
      </c>
      <c r="K997" t="str">
        <f>_xlfn.XLOOKUP(Table1[[#This Row],[destination_postal_code_short]],Table3[Shipping postal code short],Table3[Shipping region],,0)</f>
        <v>Utah</v>
      </c>
      <c r="L997">
        <v>0</v>
      </c>
      <c r="M997">
        <v>0.61</v>
      </c>
      <c r="N997">
        <v>7.64</v>
      </c>
    </row>
    <row r="998" spans="1:14" x14ac:dyDescent="0.2">
      <c r="A998" s="1">
        <v>43991</v>
      </c>
      <c r="B998" t="s">
        <v>1037</v>
      </c>
      <c r="C998" t="s">
        <v>11</v>
      </c>
      <c r="D998" t="s">
        <v>11</v>
      </c>
      <c r="E998" t="s">
        <v>12</v>
      </c>
      <c r="F998" t="s">
        <v>24</v>
      </c>
      <c r="G998">
        <v>68136</v>
      </c>
      <c r="H998" t="str">
        <f>LEFT(Table1[[#This Row],[destination_postal_code]],5)</f>
        <v>68136</v>
      </c>
      <c r="I998">
        <f>LEN(Table1[[#This Row],[destination_postal_code_short]])</f>
        <v>5</v>
      </c>
      <c r="J998" t="str">
        <f>_xlfn.XLOOKUP(Table1[[#This Row],[destination_postal_code_short]],Table3[Shipping postal code short],Table3[Shipping city],,0)</f>
        <v>Omaha</v>
      </c>
      <c r="K998" t="str">
        <f>_xlfn.XLOOKUP(Table1[[#This Row],[destination_postal_code_short]],Table3[Shipping postal code short],Table3[Shipping region],,0)</f>
        <v>Nebraska</v>
      </c>
      <c r="L998">
        <v>0</v>
      </c>
      <c r="M998">
        <v>2.14</v>
      </c>
      <c r="N998">
        <v>8.76</v>
      </c>
    </row>
    <row r="999" spans="1:14" x14ac:dyDescent="0.2">
      <c r="A999" s="1">
        <v>43991</v>
      </c>
      <c r="B999" t="s">
        <v>1036</v>
      </c>
      <c r="C999" t="s">
        <v>11</v>
      </c>
      <c r="D999" t="s">
        <v>11</v>
      </c>
      <c r="E999" t="s">
        <v>12</v>
      </c>
      <c r="F999" t="s">
        <v>24</v>
      </c>
      <c r="G999">
        <v>84088</v>
      </c>
      <c r="H999" t="str">
        <f>LEFT(Table1[[#This Row],[destination_postal_code]],5)</f>
        <v>84088</v>
      </c>
      <c r="I999">
        <f>LEN(Table1[[#This Row],[destination_postal_code_short]])</f>
        <v>5</v>
      </c>
      <c r="J999" t="str">
        <f>_xlfn.XLOOKUP(Table1[[#This Row],[destination_postal_code_short]],Table3[Shipping postal code short],Table3[Shipping city],,0)</f>
        <v>West Jordan</v>
      </c>
      <c r="K999" t="str">
        <f>_xlfn.XLOOKUP(Table1[[#This Row],[destination_postal_code_short]],Table3[Shipping postal code short],Table3[Shipping region],,0)</f>
        <v>Utah</v>
      </c>
      <c r="L999">
        <v>0</v>
      </c>
      <c r="M999">
        <v>0.61</v>
      </c>
      <c r="N999">
        <v>7.64</v>
      </c>
    </row>
    <row r="1000" spans="1:14" x14ac:dyDescent="0.2">
      <c r="A1000" s="1">
        <v>43994</v>
      </c>
      <c r="B1000" t="s">
        <v>1065</v>
      </c>
      <c r="C1000" t="s">
        <v>11</v>
      </c>
      <c r="D1000" t="s">
        <v>11</v>
      </c>
      <c r="E1000" t="s">
        <v>12</v>
      </c>
      <c r="F1000" t="s">
        <v>24</v>
      </c>
      <c r="G1000">
        <v>89436</v>
      </c>
      <c r="H1000" t="str">
        <f>LEFT(Table1[[#This Row],[destination_postal_code]],5)</f>
        <v>89436</v>
      </c>
      <c r="I1000">
        <f>LEN(Table1[[#This Row],[destination_postal_code_short]])</f>
        <v>5</v>
      </c>
      <c r="J1000" t="str">
        <f>_xlfn.XLOOKUP(Table1[[#This Row],[destination_postal_code_short]],Table3[Shipping postal code short],Table3[Shipping city],,0)</f>
        <v>Sparks</v>
      </c>
      <c r="K1000" t="str">
        <f>_xlfn.XLOOKUP(Table1[[#This Row],[destination_postal_code_short]],Table3[Shipping postal code short],Table3[Shipping region],,0)</f>
        <v>Nevada</v>
      </c>
      <c r="L1000">
        <v>0</v>
      </c>
      <c r="M1000">
        <v>1.78</v>
      </c>
      <c r="N1000">
        <v>8.1199999999999992</v>
      </c>
    </row>
    <row r="1001" spans="1:14" x14ac:dyDescent="0.2">
      <c r="A1001" s="1">
        <v>43994</v>
      </c>
      <c r="B1001" t="s">
        <v>1061</v>
      </c>
      <c r="C1001" t="s">
        <v>11</v>
      </c>
      <c r="D1001" t="s">
        <v>11</v>
      </c>
      <c r="E1001" t="s">
        <v>12</v>
      </c>
      <c r="F1001" t="s">
        <v>24</v>
      </c>
      <c r="G1001">
        <v>84062</v>
      </c>
      <c r="H1001" t="str">
        <f>LEFT(Table1[[#This Row],[destination_postal_code]],5)</f>
        <v>84062</v>
      </c>
      <c r="I1001">
        <f>LEN(Table1[[#This Row],[destination_postal_code_short]])</f>
        <v>5</v>
      </c>
      <c r="J1001" t="str">
        <f>_xlfn.XLOOKUP(Table1[[#This Row],[destination_postal_code_short]],Table3[Shipping postal code short],Table3[Shipping city],,0)</f>
        <v>Pleasant Grove</v>
      </c>
      <c r="K1001" t="str">
        <f>_xlfn.XLOOKUP(Table1[[#This Row],[destination_postal_code_short]],Table3[Shipping postal code short],Table3[Shipping region],,0)</f>
        <v>Utah</v>
      </c>
      <c r="L1001">
        <v>0</v>
      </c>
      <c r="M1001">
        <v>0.61</v>
      </c>
      <c r="N1001">
        <v>7.64</v>
      </c>
    </row>
    <row r="1002" spans="1:14" x14ac:dyDescent="0.2">
      <c r="A1002" s="1">
        <v>43991</v>
      </c>
      <c r="B1002" t="s">
        <v>1041</v>
      </c>
      <c r="C1002" t="s">
        <v>11</v>
      </c>
      <c r="D1002" t="s">
        <v>11</v>
      </c>
      <c r="E1002" t="s">
        <v>12</v>
      </c>
      <c r="F1002" t="s">
        <v>16</v>
      </c>
      <c r="G1002">
        <v>35244</v>
      </c>
      <c r="H1002" t="str">
        <f>LEFT(Table1[[#This Row],[destination_postal_code]],5)</f>
        <v>35244</v>
      </c>
      <c r="I1002">
        <f>LEN(Table1[[#This Row],[destination_postal_code_short]])</f>
        <v>5</v>
      </c>
      <c r="J1002" t="str">
        <f>_xlfn.XLOOKUP(Table1[[#This Row],[destination_postal_code_short]],Table3[Shipping postal code short],Table3[Shipping city],,0)</f>
        <v>Hoover</v>
      </c>
      <c r="K1002" t="str">
        <f>_xlfn.XLOOKUP(Table1[[#This Row],[destination_postal_code_short]],Table3[Shipping postal code short],Table3[Shipping region],,0)</f>
        <v>Alabama</v>
      </c>
      <c r="L1002">
        <v>0</v>
      </c>
      <c r="M1002">
        <v>1.41</v>
      </c>
      <c r="N1002">
        <v>3.39</v>
      </c>
    </row>
    <row r="1003" spans="1:14" x14ac:dyDescent="0.2">
      <c r="A1003" s="1">
        <v>43994</v>
      </c>
      <c r="B1003" t="s">
        <v>1063</v>
      </c>
      <c r="C1003" t="s">
        <v>11</v>
      </c>
      <c r="D1003" t="s">
        <v>11</v>
      </c>
      <c r="E1003" t="s">
        <v>12</v>
      </c>
      <c r="F1003" t="s">
        <v>24</v>
      </c>
      <c r="G1003">
        <v>84120</v>
      </c>
      <c r="H1003" t="str">
        <f>LEFT(Table1[[#This Row],[destination_postal_code]],5)</f>
        <v>84120</v>
      </c>
      <c r="I1003">
        <f>LEN(Table1[[#This Row],[destination_postal_code_short]])</f>
        <v>5</v>
      </c>
      <c r="J1003" t="str">
        <f>_xlfn.XLOOKUP(Table1[[#This Row],[destination_postal_code_short]],Table3[Shipping postal code short],Table3[Shipping city],,0)</f>
        <v>West Valley City</v>
      </c>
      <c r="K1003" t="str">
        <f>_xlfn.XLOOKUP(Table1[[#This Row],[destination_postal_code_short]],Table3[Shipping postal code short],Table3[Shipping region],,0)</f>
        <v>Utah</v>
      </c>
      <c r="L1003">
        <v>0</v>
      </c>
      <c r="M1003">
        <v>0.61</v>
      </c>
      <c r="N1003">
        <v>7.64</v>
      </c>
    </row>
    <row r="1004" spans="1:14" x14ac:dyDescent="0.2">
      <c r="A1004" s="1">
        <v>43991</v>
      </c>
      <c r="B1004" t="s">
        <v>1042</v>
      </c>
      <c r="C1004" t="s">
        <v>11</v>
      </c>
      <c r="D1004" t="s">
        <v>11</v>
      </c>
      <c r="E1004" t="s">
        <v>12</v>
      </c>
      <c r="F1004" t="s">
        <v>16</v>
      </c>
      <c r="G1004">
        <v>84097</v>
      </c>
      <c r="H1004" t="str">
        <f>LEFT(Table1[[#This Row],[destination_postal_code]],5)</f>
        <v>84097</v>
      </c>
      <c r="I1004">
        <f>LEN(Table1[[#This Row],[destination_postal_code_short]])</f>
        <v>5</v>
      </c>
      <c r="J1004" t="str">
        <f>_xlfn.XLOOKUP(Table1[[#This Row],[destination_postal_code_short]],Table3[Shipping postal code short],Table3[Shipping city],,0)</f>
        <v>Orem</v>
      </c>
      <c r="K1004" t="str">
        <f>_xlfn.XLOOKUP(Table1[[#This Row],[destination_postal_code_short]],Table3[Shipping postal code short],Table3[Shipping region],,0)</f>
        <v>Utah</v>
      </c>
      <c r="L1004">
        <v>0</v>
      </c>
      <c r="M1004">
        <v>2.46</v>
      </c>
      <c r="N1004">
        <v>5.04</v>
      </c>
    </row>
    <row r="1005" spans="1:14" x14ac:dyDescent="0.2">
      <c r="A1005" s="1">
        <v>43992</v>
      </c>
      <c r="B1005" t="s">
        <v>1049</v>
      </c>
      <c r="C1005" t="s">
        <v>11</v>
      </c>
      <c r="D1005" t="s">
        <v>11</v>
      </c>
      <c r="E1005" t="s">
        <v>12</v>
      </c>
      <c r="F1005" t="s">
        <v>24</v>
      </c>
      <c r="G1005">
        <v>76017</v>
      </c>
      <c r="H1005" t="str">
        <f>LEFT(Table1[[#This Row],[destination_postal_code]],5)</f>
        <v>76017</v>
      </c>
      <c r="I1005">
        <f>LEN(Table1[[#This Row],[destination_postal_code_short]])</f>
        <v>5</v>
      </c>
      <c r="J1005" t="str">
        <f>_xlfn.XLOOKUP(Table1[[#This Row],[destination_postal_code_short]],Table3[Shipping postal code short],Table3[Shipping city],,0)</f>
        <v xml:space="preserve">Arlington </v>
      </c>
      <c r="K1005" t="str">
        <f>_xlfn.XLOOKUP(Table1[[#This Row],[destination_postal_code_short]],Table3[Shipping postal code short],Table3[Shipping region],,0)</f>
        <v>Texas</v>
      </c>
      <c r="L1005">
        <v>0</v>
      </c>
      <c r="M1005">
        <v>2.14</v>
      </c>
      <c r="N1005">
        <v>8.76</v>
      </c>
    </row>
    <row r="1006" spans="1:14" x14ac:dyDescent="0.2">
      <c r="A1006" s="1">
        <v>43992</v>
      </c>
      <c r="B1006" t="s">
        <v>1050</v>
      </c>
      <c r="C1006" t="s">
        <v>11</v>
      </c>
      <c r="D1006" t="s">
        <v>11</v>
      </c>
      <c r="E1006" t="s">
        <v>12</v>
      </c>
      <c r="F1006" t="s">
        <v>16</v>
      </c>
      <c r="G1006">
        <v>19343</v>
      </c>
      <c r="H1006" t="str">
        <f>LEFT(Table1[[#This Row],[destination_postal_code]],5)</f>
        <v>19343</v>
      </c>
      <c r="I1006">
        <f>LEN(Table1[[#This Row],[destination_postal_code_short]])</f>
        <v>5</v>
      </c>
      <c r="J1006" t="str">
        <f>_xlfn.XLOOKUP(Table1[[#This Row],[destination_postal_code_short]],Table3[Shipping postal code short],Table3[Shipping city],,0)</f>
        <v>Glenmoore</v>
      </c>
      <c r="K1006" t="str">
        <f>_xlfn.XLOOKUP(Table1[[#This Row],[destination_postal_code_short]],Table3[Shipping postal code short],Table3[Shipping region],,0)</f>
        <v>Pennsylvania</v>
      </c>
      <c r="L1006">
        <v>0</v>
      </c>
      <c r="M1006">
        <v>1.29</v>
      </c>
      <c r="N1006">
        <v>4.46</v>
      </c>
    </row>
    <row r="1007" spans="1:14" x14ac:dyDescent="0.2">
      <c r="A1007" s="1">
        <v>43992</v>
      </c>
      <c r="B1007" t="s">
        <v>1051</v>
      </c>
      <c r="C1007" t="s">
        <v>11</v>
      </c>
      <c r="D1007" t="s">
        <v>11</v>
      </c>
      <c r="E1007" t="s">
        <v>12</v>
      </c>
      <c r="F1007" t="s">
        <v>16</v>
      </c>
      <c r="G1007">
        <v>29910</v>
      </c>
      <c r="H1007" t="str">
        <f>LEFT(Table1[[#This Row],[destination_postal_code]],5)</f>
        <v>29910</v>
      </c>
      <c r="I1007">
        <f>LEN(Table1[[#This Row],[destination_postal_code_short]])</f>
        <v>5</v>
      </c>
      <c r="J1007" t="str">
        <f>_xlfn.XLOOKUP(Table1[[#This Row],[destination_postal_code_short]],Table3[Shipping postal code short],Table3[Shipping city],,0)</f>
        <v>Bluffton</v>
      </c>
      <c r="K1007" t="str">
        <f>_xlfn.XLOOKUP(Table1[[#This Row],[destination_postal_code_short]],Table3[Shipping postal code short],Table3[Shipping region],,0)</f>
        <v>South Carolina</v>
      </c>
      <c r="L1007">
        <v>0</v>
      </c>
      <c r="M1007">
        <v>1.33</v>
      </c>
      <c r="N1007">
        <v>4.32</v>
      </c>
    </row>
    <row r="1008" spans="1:14" x14ac:dyDescent="0.2">
      <c r="A1008" s="1">
        <v>43992</v>
      </c>
      <c r="B1008" t="s">
        <v>1052</v>
      </c>
      <c r="C1008" t="s">
        <v>11</v>
      </c>
      <c r="D1008" t="s">
        <v>11</v>
      </c>
      <c r="E1008" t="s">
        <v>12</v>
      </c>
      <c r="F1008" t="s">
        <v>16</v>
      </c>
      <c r="G1008">
        <v>15146</v>
      </c>
      <c r="H1008" t="str">
        <f>LEFT(Table1[[#This Row],[destination_postal_code]],5)</f>
        <v>15146</v>
      </c>
      <c r="I1008">
        <f>LEN(Table1[[#This Row],[destination_postal_code_short]])</f>
        <v>5</v>
      </c>
      <c r="J1008" t="str">
        <f>_xlfn.XLOOKUP(Table1[[#This Row],[destination_postal_code_short]],Table3[Shipping postal code short],Table3[Shipping city],,0)</f>
        <v>Monroeville</v>
      </c>
      <c r="K1008" t="str">
        <f>_xlfn.XLOOKUP(Table1[[#This Row],[destination_postal_code_short]],Table3[Shipping postal code short],Table3[Shipping region],,0)</f>
        <v>Pennsylvania</v>
      </c>
      <c r="L1008">
        <v>0</v>
      </c>
      <c r="M1008">
        <v>0.86</v>
      </c>
      <c r="N1008">
        <v>5.54</v>
      </c>
    </row>
    <row r="1009" spans="1:14" x14ac:dyDescent="0.2">
      <c r="A1009" s="1">
        <v>43994</v>
      </c>
      <c r="B1009" t="s">
        <v>1082</v>
      </c>
      <c r="C1009" t="s">
        <v>11</v>
      </c>
      <c r="D1009" t="s">
        <v>11</v>
      </c>
      <c r="E1009" t="s">
        <v>12</v>
      </c>
      <c r="F1009" t="s">
        <v>24</v>
      </c>
      <c r="G1009">
        <v>84045</v>
      </c>
      <c r="H1009" t="str">
        <f>LEFT(Table1[[#This Row],[destination_postal_code]],5)</f>
        <v>84045</v>
      </c>
      <c r="I1009">
        <f>LEN(Table1[[#This Row],[destination_postal_code_short]])</f>
        <v>5</v>
      </c>
      <c r="J1009" t="str">
        <f>_xlfn.XLOOKUP(Table1[[#This Row],[destination_postal_code_short]],Table3[Shipping postal code short],Table3[Shipping city],,0)</f>
        <v>Saratoga Springs</v>
      </c>
      <c r="K1009" t="str">
        <f>_xlfn.XLOOKUP(Table1[[#This Row],[destination_postal_code_short]],Table3[Shipping postal code short],Table3[Shipping region],,0)</f>
        <v>Utah</v>
      </c>
      <c r="L1009">
        <v>0</v>
      </c>
      <c r="M1009">
        <v>0.61</v>
      </c>
      <c r="N1009">
        <v>7.64</v>
      </c>
    </row>
    <row r="1010" spans="1:14" x14ac:dyDescent="0.2">
      <c r="A1010" s="1">
        <v>43992</v>
      </c>
      <c r="B1010" t="s">
        <v>1053</v>
      </c>
      <c r="C1010" t="s">
        <v>11</v>
      </c>
      <c r="D1010" t="s">
        <v>11</v>
      </c>
      <c r="E1010" t="s">
        <v>12</v>
      </c>
      <c r="F1010" t="s">
        <v>16</v>
      </c>
      <c r="G1010">
        <v>78154</v>
      </c>
      <c r="H1010" t="str">
        <f>LEFT(Table1[[#This Row],[destination_postal_code]],5)</f>
        <v>78154</v>
      </c>
      <c r="I1010">
        <f>LEN(Table1[[#This Row],[destination_postal_code_short]])</f>
        <v>5</v>
      </c>
      <c r="J1010" t="str">
        <f>_xlfn.XLOOKUP(Table1[[#This Row],[destination_postal_code_short]],Table3[Shipping postal code short],Table3[Shipping city],,0)</f>
        <v>Schertz</v>
      </c>
      <c r="K1010" t="str">
        <f>_xlfn.XLOOKUP(Table1[[#This Row],[destination_postal_code_short]],Table3[Shipping postal code short],Table3[Shipping region],,0)</f>
        <v>Texas</v>
      </c>
      <c r="L1010">
        <v>0</v>
      </c>
      <c r="M1010">
        <v>1.37</v>
      </c>
      <c r="N1010">
        <v>4.08</v>
      </c>
    </row>
    <row r="1011" spans="1:14" x14ac:dyDescent="0.2">
      <c r="A1011" s="1">
        <v>43994</v>
      </c>
      <c r="B1011" t="s">
        <v>1095</v>
      </c>
      <c r="C1011" t="s">
        <v>11</v>
      </c>
      <c r="D1011" t="s">
        <v>11</v>
      </c>
      <c r="E1011" t="s">
        <v>12</v>
      </c>
      <c r="F1011" t="s">
        <v>24</v>
      </c>
      <c r="G1011">
        <v>95003</v>
      </c>
      <c r="H1011" t="str">
        <f>LEFT(Table1[[#This Row],[destination_postal_code]],5)</f>
        <v>95003</v>
      </c>
      <c r="I1011">
        <f>LEN(Table1[[#This Row],[destination_postal_code_short]])</f>
        <v>5</v>
      </c>
      <c r="J1011" t="str">
        <f>_xlfn.XLOOKUP(Table1[[#This Row],[destination_postal_code_short]],Table3[Shipping postal code short],Table3[Shipping city],,0)</f>
        <v>Aptos</v>
      </c>
      <c r="K1011" t="str">
        <f>_xlfn.XLOOKUP(Table1[[#This Row],[destination_postal_code_short]],Table3[Shipping postal code short],Table3[Shipping region],,0)</f>
        <v>California</v>
      </c>
      <c r="L1011">
        <v>0</v>
      </c>
      <c r="M1011">
        <v>2.14</v>
      </c>
      <c r="N1011">
        <v>8.76</v>
      </c>
    </row>
    <row r="1012" spans="1:14" x14ac:dyDescent="0.2">
      <c r="A1012" s="1">
        <v>43992</v>
      </c>
      <c r="B1012" t="s">
        <v>1048</v>
      </c>
      <c r="C1012" t="s">
        <v>11</v>
      </c>
      <c r="D1012" t="s">
        <v>11</v>
      </c>
      <c r="E1012" t="s">
        <v>12</v>
      </c>
      <c r="F1012" t="s">
        <v>16</v>
      </c>
      <c r="G1012">
        <v>20009</v>
      </c>
      <c r="H1012" t="str">
        <f>LEFT(Table1[[#This Row],[destination_postal_code]],5)</f>
        <v>20009</v>
      </c>
      <c r="I1012">
        <f>LEN(Table1[[#This Row],[destination_postal_code_short]])</f>
        <v>5</v>
      </c>
      <c r="J1012" t="str">
        <f>_xlfn.XLOOKUP(Table1[[#This Row],[destination_postal_code_short]],Table3[Shipping postal code short],Table3[Shipping city],,0)</f>
        <v>Washington</v>
      </c>
      <c r="K1012" t="str">
        <f>_xlfn.XLOOKUP(Table1[[#This Row],[destination_postal_code_short]],Table3[Shipping postal code short],Table3[Shipping region],,0)</f>
        <v>District of Columbia</v>
      </c>
      <c r="L1012">
        <v>0</v>
      </c>
      <c r="M1012">
        <v>1.33</v>
      </c>
      <c r="N1012">
        <v>4.32</v>
      </c>
    </row>
    <row r="1013" spans="1:14" x14ac:dyDescent="0.2">
      <c r="A1013" s="1">
        <v>43994</v>
      </c>
      <c r="B1013" t="s">
        <v>1060</v>
      </c>
      <c r="C1013" t="s">
        <v>11</v>
      </c>
      <c r="D1013" t="s">
        <v>11</v>
      </c>
      <c r="E1013" t="s">
        <v>12</v>
      </c>
      <c r="F1013" t="s">
        <v>24</v>
      </c>
      <c r="G1013">
        <v>83651</v>
      </c>
      <c r="H1013" t="str">
        <f>LEFT(Table1[[#This Row],[destination_postal_code]],5)</f>
        <v>83651</v>
      </c>
      <c r="I1013">
        <f>LEN(Table1[[#This Row],[destination_postal_code_short]])</f>
        <v>5</v>
      </c>
      <c r="J1013" t="str">
        <f>_xlfn.XLOOKUP(Table1[[#This Row],[destination_postal_code_short]],Table3[Shipping postal code short],Table3[Shipping city],,0)</f>
        <v>Nampa</v>
      </c>
      <c r="K1013" t="str">
        <f>_xlfn.XLOOKUP(Table1[[#This Row],[destination_postal_code_short]],Table3[Shipping postal code short],Table3[Shipping region],,0)</f>
        <v>Idaho</v>
      </c>
      <c r="L1013">
        <v>0</v>
      </c>
      <c r="M1013">
        <v>1.78</v>
      </c>
      <c r="N1013">
        <v>8.1199999999999992</v>
      </c>
    </row>
    <row r="1014" spans="1:14" x14ac:dyDescent="0.2">
      <c r="A1014" s="1">
        <v>43992</v>
      </c>
      <c r="B1014" t="s">
        <v>1047</v>
      </c>
      <c r="C1014" t="s">
        <v>11</v>
      </c>
      <c r="D1014" t="s">
        <v>11</v>
      </c>
      <c r="E1014" t="s">
        <v>12</v>
      </c>
      <c r="F1014" t="s">
        <v>16</v>
      </c>
      <c r="G1014">
        <v>91606</v>
      </c>
      <c r="H1014" t="str">
        <f>LEFT(Table1[[#This Row],[destination_postal_code]],5)</f>
        <v>91606</v>
      </c>
      <c r="I1014">
        <f>LEN(Table1[[#This Row],[destination_postal_code_short]])</f>
        <v>5</v>
      </c>
      <c r="J1014" t="str">
        <f>_xlfn.XLOOKUP(Table1[[#This Row],[destination_postal_code_short]],Table3[Shipping postal code short],Table3[Shipping city],,0)</f>
        <v>North Hollywood</v>
      </c>
      <c r="K1014" t="str">
        <f>_xlfn.XLOOKUP(Table1[[#This Row],[destination_postal_code_short]],Table3[Shipping postal code short],Table3[Shipping region],,0)</f>
        <v>California</v>
      </c>
      <c r="L1014">
        <v>0</v>
      </c>
      <c r="M1014">
        <v>1.1200000000000001</v>
      </c>
      <c r="N1014">
        <v>2.78</v>
      </c>
    </row>
    <row r="1015" spans="1:14" x14ac:dyDescent="0.2">
      <c r="A1015" s="1">
        <v>43993</v>
      </c>
      <c r="B1015" t="s">
        <v>1056</v>
      </c>
      <c r="C1015" t="s">
        <v>11</v>
      </c>
      <c r="D1015" t="s">
        <v>11</v>
      </c>
      <c r="E1015" t="s">
        <v>12</v>
      </c>
      <c r="F1015" t="s">
        <v>16</v>
      </c>
      <c r="G1015">
        <v>85140</v>
      </c>
      <c r="H1015" t="str">
        <f>LEFT(Table1[[#This Row],[destination_postal_code]],5)</f>
        <v>85140</v>
      </c>
      <c r="I1015">
        <f>LEN(Table1[[#This Row],[destination_postal_code_short]])</f>
        <v>5</v>
      </c>
      <c r="J1015" t="str">
        <f>_xlfn.XLOOKUP(Table1[[#This Row],[destination_postal_code_short]],Table3[Shipping postal code short],Table3[Shipping city],,0)</f>
        <v>San Tan Valley</v>
      </c>
      <c r="K1015" t="str">
        <f>_xlfn.XLOOKUP(Table1[[#This Row],[destination_postal_code_short]],Table3[Shipping postal code short],Table3[Shipping region],,0)</f>
        <v>Arizona</v>
      </c>
      <c r="L1015">
        <v>0</v>
      </c>
      <c r="M1015">
        <v>1.4</v>
      </c>
      <c r="N1015">
        <v>4</v>
      </c>
    </row>
    <row r="1016" spans="1:14" x14ac:dyDescent="0.2">
      <c r="A1016" s="1">
        <v>43993</v>
      </c>
      <c r="B1016" t="s">
        <v>1057</v>
      </c>
      <c r="C1016" t="s">
        <v>11</v>
      </c>
      <c r="D1016" t="s">
        <v>11</v>
      </c>
      <c r="E1016" t="s">
        <v>12</v>
      </c>
      <c r="F1016" t="s">
        <v>16</v>
      </c>
      <c r="G1016">
        <v>84094</v>
      </c>
      <c r="H1016" t="str">
        <f>LEFT(Table1[[#This Row],[destination_postal_code]],5)</f>
        <v>84094</v>
      </c>
      <c r="I1016">
        <f>LEN(Table1[[#This Row],[destination_postal_code_short]])</f>
        <v>5</v>
      </c>
      <c r="J1016" t="str">
        <f>_xlfn.XLOOKUP(Table1[[#This Row],[destination_postal_code_short]],Table3[Shipping postal code short],Table3[Shipping city],,0)</f>
        <v>Sandy</v>
      </c>
      <c r="K1016" t="str">
        <f>_xlfn.XLOOKUP(Table1[[#This Row],[destination_postal_code_short]],Table3[Shipping postal code short],Table3[Shipping region],,0)</f>
        <v>Utah</v>
      </c>
      <c r="L1016">
        <v>0</v>
      </c>
      <c r="M1016">
        <v>2.46</v>
      </c>
      <c r="N1016">
        <v>5.04</v>
      </c>
    </row>
    <row r="1017" spans="1:14" x14ac:dyDescent="0.2">
      <c r="A1017" s="1">
        <v>43995</v>
      </c>
      <c r="B1017" t="s">
        <v>1097</v>
      </c>
      <c r="C1017" t="s">
        <v>11</v>
      </c>
      <c r="D1017" t="s">
        <v>11</v>
      </c>
      <c r="E1017" t="s">
        <v>12</v>
      </c>
      <c r="F1017" t="s">
        <v>24</v>
      </c>
      <c r="G1017">
        <v>85255</v>
      </c>
      <c r="H1017" t="str">
        <f>LEFT(Table1[[#This Row],[destination_postal_code]],5)</f>
        <v>85255</v>
      </c>
      <c r="I1017">
        <f>LEN(Table1[[#This Row],[destination_postal_code_short]])</f>
        <v>5</v>
      </c>
      <c r="J1017" t="str">
        <f>_xlfn.XLOOKUP(Table1[[#This Row],[destination_postal_code_short]],Table3[Shipping postal code short],Table3[Shipping city],,0)</f>
        <v>Scottsdale</v>
      </c>
      <c r="K1017" t="str">
        <f>_xlfn.XLOOKUP(Table1[[#This Row],[destination_postal_code_short]],Table3[Shipping postal code short],Table3[Shipping region],,0)</f>
        <v>Arizona</v>
      </c>
      <c r="L1017">
        <v>0</v>
      </c>
      <c r="M1017">
        <v>1.78</v>
      </c>
      <c r="N1017">
        <v>8.1199999999999992</v>
      </c>
    </row>
    <row r="1018" spans="1:14" x14ac:dyDescent="0.2">
      <c r="A1018" s="1">
        <v>43993</v>
      </c>
      <c r="B1018" t="s">
        <v>1054</v>
      </c>
      <c r="C1018" t="s">
        <v>11</v>
      </c>
      <c r="D1018" t="s">
        <v>11</v>
      </c>
      <c r="E1018" t="s">
        <v>12</v>
      </c>
      <c r="F1018" t="s">
        <v>16</v>
      </c>
      <c r="G1018">
        <v>39090</v>
      </c>
      <c r="H1018" t="str">
        <f>LEFT(Table1[[#This Row],[destination_postal_code]],5)</f>
        <v>39090</v>
      </c>
      <c r="I1018">
        <f>LEN(Table1[[#This Row],[destination_postal_code_short]])</f>
        <v>5</v>
      </c>
      <c r="J1018" t="str">
        <f>_xlfn.XLOOKUP(Table1[[#This Row],[destination_postal_code_short]],Table3[Shipping postal code short],Table3[Shipping city],,0)</f>
        <v>Kosciusko</v>
      </c>
      <c r="K1018" t="str">
        <f>_xlfn.XLOOKUP(Table1[[#This Row],[destination_postal_code_short]],Table3[Shipping postal code short],Table3[Shipping region],,0)</f>
        <v>Mississippi</v>
      </c>
      <c r="L1018">
        <v>0</v>
      </c>
      <c r="M1018">
        <v>1.32</v>
      </c>
      <c r="N1018">
        <v>4.18</v>
      </c>
    </row>
    <row r="1019" spans="1:14" x14ac:dyDescent="0.2">
      <c r="A1019" s="1">
        <v>43993</v>
      </c>
      <c r="B1019" t="s">
        <v>1055</v>
      </c>
      <c r="C1019" t="s">
        <v>11</v>
      </c>
      <c r="D1019" t="s">
        <v>11</v>
      </c>
      <c r="E1019" t="s">
        <v>12</v>
      </c>
      <c r="F1019" t="s">
        <v>16</v>
      </c>
      <c r="G1019">
        <v>27502</v>
      </c>
      <c r="H1019" t="str">
        <f>LEFT(Table1[[#This Row],[destination_postal_code]],5)</f>
        <v>27502</v>
      </c>
      <c r="I1019">
        <f>LEN(Table1[[#This Row],[destination_postal_code_short]])</f>
        <v>5</v>
      </c>
      <c r="J1019" t="str">
        <f>_xlfn.XLOOKUP(Table1[[#This Row],[destination_postal_code_short]],Table3[Shipping postal code short],Table3[Shipping city],,0)</f>
        <v>Apex</v>
      </c>
      <c r="K1019" t="str">
        <f>_xlfn.XLOOKUP(Table1[[#This Row],[destination_postal_code_short]],Table3[Shipping postal code short],Table3[Shipping region],,0)</f>
        <v>North Carolina</v>
      </c>
      <c r="L1019">
        <v>0</v>
      </c>
      <c r="M1019">
        <v>1.33</v>
      </c>
      <c r="N1019">
        <v>4.32</v>
      </c>
    </row>
    <row r="1020" spans="1:14" x14ac:dyDescent="0.2">
      <c r="A1020" s="1">
        <v>43995</v>
      </c>
      <c r="B1020" t="s">
        <v>1098</v>
      </c>
      <c r="C1020" t="s">
        <v>11</v>
      </c>
      <c r="D1020" t="s">
        <v>11</v>
      </c>
      <c r="E1020" t="s">
        <v>12</v>
      </c>
      <c r="F1020" t="s">
        <v>24</v>
      </c>
      <c r="G1020">
        <v>76060</v>
      </c>
      <c r="H1020" t="str">
        <f>LEFT(Table1[[#This Row],[destination_postal_code]],5)</f>
        <v>76060</v>
      </c>
      <c r="I1020">
        <f>LEN(Table1[[#This Row],[destination_postal_code_short]])</f>
        <v>5</v>
      </c>
      <c r="J1020" t="str">
        <f>_xlfn.XLOOKUP(Table1[[#This Row],[destination_postal_code_short]],Table3[Shipping postal code short],Table3[Shipping city],,0)</f>
        <v>Kennedale</v>
      </c>
      <c r="K1020" t="str">
        <f>_xlfn.XLOOKUP(Table1[[#This Row],[destination_postal_code_short]],Table3[Shipping postal code short],Table3[Shipping region],,0)</f>
        <v>Texas</v>
      </c>
      <c r="L1020">
        <v>0</v>
      </c>
      <c r="M1020">
        <v>2.14</v>
      </c>
      <c r="N1020">
        <v>8.76</v>
      </c>
    </row>
    <row r="1021" spans="1:14" x14ac:dyDescent="0.2">
      <c r="A1021" s="1">
        <v>43994</v>
      </c>
      <c r="B1021" t="s">
        <v>1086</v>
      </c>
      <c r="C1021" t="s">
        <v>11</v>
      </c>
      <c r="D1021" t="s">
        <v>11</v>
      </c>
      <c r="E1021" t="s">
        <v>12</v>
      </c>
      <c r="F1021" t="s">
        <v>16</v>
      </c>
      <c r="G1021">
        <v>84005</v>
      </c>
      <c r="H1021" t="str">
        <f>LEFT(Table1[[#This Row],[destination_postal_code]],5)</f>
        <v>84005</v>
      </c>
      <c r="I1021">
        <f>LEN(Table1[[#This Row],[destination_postal_code_short]])</f>
        <v>5</v>
      </c>
      <c r="J1021" t="str">
        <f>_xlfn.XLOOKUP(Table1[[#This Row],[destination_postal_code_short]],Table3[Shipping postal code short],Table3[Shipping city],,0)</f>
        <v>Eagle Mountain</v>
      </c>
      <c r="K1021" t="str">
        <f>_xlfn.XLOOKUP(Table1[[#This Row],[destination_postal_code_short]],Table3[Shipping postal code short],Table3[Shipping region],,0)</f>
        <v>Utah</v>
      </c>
      <c r="L1021">
        <v>0</v>
      </c>
      <c r="M1021">
        <v>2.46</v>
      </c>
      <c r="N1021">
        <v>5.04</v>
      </c>
    </row>
    <row r="1022" spans="1:14" x14ac:dyDescent="0.2">
      <c r="A1022" s="1">
        <v>43994</v>
      </c>
      <c r="B1022" t="s">
        <v>1085</v>
      </c>
      <c r="C1022" t="s">
        <v>11</v>
      </c>
      <c r="D1022" t="s">
        <v>11</v>
      </c>
      <c r="E1022" t="s">
        <v>12</v>
      </c>
      <c r="F1022" t="s">
        <v>24</v>
      </c>
      <c r="G1022">
        <v>93117</v>
      </c>
      <c r="H1022" t="str">
        <f>LEFT(Table1[[#This Row],[destination_postal_code]],5)</f>
        <v>93117</v>
      </c>
      <c r="I1022">
        <f>LEN(Table1[[#This Row],[destination_postal_code_short]])</f>
        <v>5</v>
      </c>
      <c r="J1022" t="str">
        <f>_xlfn.XLOOKUP(Table1[[#This Row],[destination_postal_code_short]],Table3[Shipping postal code short],Table3[Shipping city],,0)</f>
        <v>Goleta</v>
      </c>
      <c r="K1022" t="str">
        <f>_xlfn.XLOOKUP(Table1[[#This Row],[destination_postal_code_short]],Table3[Shipping postal code short],Table3[Shipping region],,0)</f>
        <v>California</v>
      </c>
      <c r="L1022">
        <v>0</v>
      </c>
      <c r="M1022">
        <v>2.14</v>
      </c>
      <c r="N1022">
        <v>8.76</v>
      </c>
    </row>
    <row r="1023" spans="1:14" x14ac:dyDescent="0.2">
      <c r="A1023" s="1">
        <v>43994</v>
      </c>
      <c r="B1023" t="s">
        <v>1078</v>
      </c>
      <c r="C1023" t="s">
        <v>11</v>
      </c>
      <c r="D1023" t="s">
        <v>11</v>
      </c>
      <c r="E1023" t="s">
        <v>12</v>
      </c>
      <c r="F1023" t="s">
        <v>24</v>
      </c>
      <c r="G1023">
        <v>73071</v>
      </c>
      <c r="H1023" t="str">
        <f>LEFT(Table1[[#This Row],[destination_postal_code]],5)</f>
        <v>73071</v>
      </c>
      <c r="I1023">
        <f>LEN(Table1[[#This Row],[destination_postal_code_short]])</f>
        <v>5</v>
      </c>
      <c r="J1023" t="str">
        <f>_xlfn.XLOOKUP(Table1[[#This Row],[destination_postal_code_short]],Table3[Shipping postal code short],Table3[Shipping city],,0)</f>
        <v>NORMAN</v>
      </c>
      <c r="K1023" t="str">
        <f>_xlfn.XLOOKUP(Table1[[#This Row],[destination_postal_code_short]],Table3[Shipping postal code short],Table3[Shipping region],,0)</f>
        <v>Oklahoma</v>
      </c>
      <c r="L1023">
        <v>0</v>
      </c>
      <c r="M1023">
        <v>2.14</v>
      </c>
      <c r="N1023">
        <v>8.76</v>
      </c>
    </row>
    <row r="1024" spans="1:14" x14ac:dyDescent="0.2">
      <c r="A1024" s="1">
        <v>43994</v>
      </c>
      <c r="B1024" t="s">
        <v>1072</v>
      </c>
      <c r="C1024" t="s">
        <v>11</v>
      </c>
      <c r="D1024" t="s">
        <v>11</v>
      </c>
      <c r="E1024" t="s">
        <v>12</v>
      </c>
      <c r="F1024" t="s">
        <v>24</v>
      </c>
      <c r="G1024">
        <v>78752</v>
      </c>
      <c r="H1024" t="str">
        <f>LEFT(Table1[[#This Row],[destination_postal_code]],5)</f>
        <v>78752</v>
      </c>
      <c r="I1024">
        <f>LEN(Table1[[#This Row],[destination_postal_code_short]])</f>
        <v>5</v>
      </c>
      <c r="J1024" t="str">
        <f>_xlfn.XLOOKUP(Table1[[#This Row],[destination_postal_code_short]],Table3[Shipping postal code short],Table3[Shipping city],,0)</f>
        <v>Austin</v>
      </c>
      <c r="K1024" t="str">
        <f>_xlfn.XLOOKUP(Table1[[#This Row],[destination_postal_code_short]],Table3[Shipping postal code short],Table3[Shipping region],,0)</f>
        <v>Texas</v>
      </c>
      <c r="L1024">
        <v>0</v>
      </c>
      <c r="M1024">
        <v>2.14</v>
      </c>
      <c r="N1024">
        <v>8.76</v>
      </c>
    </row>
    <row r="1025" spans="1:14" x14ac:dyDescent="0.2">
      <c r="A1025" s="1">
        <v>43994</v>
      </c>
      <c r="B1025" t="s">
        <v>1079</v>
      </c>
      <c r="C1025" t="s">
        <v>11</v>
      </c>
      <c r="D1025" t="s">
        <v>11</v>
      </c>
      <c r="E1025" t="s">
        <v>12</v>
      </c>
      <c r="F1025" t="s">
        <v>24</v>
      </c>
      <c r="G1025">
        <v>33162</v>
      </c>
      <c r="H1025" t="str">
        <f>LEFT(Table1[[#This Row],[destination_postal_code]],5)</f>
        <v>33162</v>
      </c>
      <c r="I1025">
        <f>LEN(Table1[[#This Row],[destination_postal_code_short]])</f>
        <v>5</v>
      </c>
      <c r="J1025" t="str">
        <f>_xlfn.XLOOKUP(Table1[[#This Row],[destination_postal_code_short]],Table3[Shipping postal code short],Table3[Shipping city],,0)</f>
        <v>North Miami Beach</v>
      </c>
      <c r="K1025" t="str">
        <f>_xlfn.XLOOKUP(Table1[[#This Row],[destination_postal_code_short]],Table3[Shipping postal code short],Table3[Shipping region],,0)</f>
        <v>Florida</v>
      </c>
      <c r="L1025">
        <v>0</v>
      </c>
      <c r="M1025">
        <v>3.71</v>
      </c>
      <c r="N1025">
        <v>11.19</v>
      </c>
    </row>
    <row r="1026" spans="1:14" x14ac:dyDescent="0.2">
      <c r="A1026" s="1">
        <v>43994</v>
      </c>
      <c r="B1026" t="s">
        <v>1058</v>
      </c>
      <c r="C1026" t="s">
        <v>11</v>
      </c>
      <c r="D1026" t="s">
        <v>11</v>
      </c>
      <c r="E1026" t="s">
        <v>12</v>
      </c>
      <c r="F1026" t="s">
        <v>24</v>
      </c>
      <c r="G1026">
        <v>84062</v>
      </c>
      <c r="H1026" t="str">
        <f>LEFT(Table1[[#This Row],[destination_postal_code]],5)</f>
        <v>84062</v>
      </c>
      <c r="I1026">
        <f>LEN(Table1[[#This Row],[destination_postal_code_short]])</f>
        <v>5</v>
      </c>
      <c r="J1026" t="str">
        <f>_xlfn.XLOOKUP(Table1[[#This Row],[destination_postal_code_short]],Table3[Shipping postal code short],Table3[Shipping city],,0)</f>
        <v>Pleasant Grove</v>
      </c>
      <c r="K1026" t="str">
        <f>_xlfn.XLOOKUP(Table1[[#This Row],[destination_postal_code_short]],Table3[Shipping postal code short],Table3[Shipping region],,0)</f>
        <v>Utah</v>
      </c>
      <c r="L1026">
        <v>0</v>
      </c>
      <c r="M1026">
        <v>0.61</v>
      </c>
      <c r="N1026">
        <v>7.64</v>
      </c>
    </row>
    <row r="1027" spans="1:14" x14ac:dyDescent="0.2">
      <c r="A1027" s="1">
        <v>43994</v>
      </c>
      <c r="B1027" t="s">
        <v>1070</v>
      </c>
      <c r="C1027" t="s">
        <v>11</v>
      </c>
      <c r="D1027" t="s">
        <v>11</v>
      </c>
      <c r="E1027" t="s">
        <v>12</v>
      </c>
      <c r="F1027" t="s">
        <v>24</v>
      </c>
      <c r="G1027">
        <v>85747</v>
      </c>
      <c r="H1027" t="str">
        <f>LEFT(Table1[[#This Row],[destination_postal_code]],5)</f>
        <v>85747</v>
      </c>
      <c r="I1027">
        <f>LEN(Table1[[#This Row],[destination_postal_code_short]])</f>
        <v>5</v>
      </c>
      <c r="J1027" t="str">
        <f>_xlfn.XLOOKUP(Table1[[#This Row],[destination_postal_code_short]],Table3[Shipping postal code short],Table3[Shipping city],,0)</f>
        <v>Tucson</v>
      </c>
      <c r="K1027" t="str">
        <f>_xlfn.XLOOKUP(Table1[[#This Row],[destination_postal_code_short]],Table3[Shipping postal code short],Table3[Shipping region],,0)</f>
        <v>Arizona</v>
      </c>
      <c r="L1027">
        <v>0</v>
      </c>
      <c r="M1027">
        <v>1.78</v>
      </c>
      <c r="N1027">
        <v>8.1199999999999992</v>
      </c>
    </row>
    <row r="1028" spans="1:14" x14ac:dyDescent="0.2">
      <c r="A1028" s="1">
        <v>43994</v>
      </c>
      <c r="B1028" t="s">
        <v>1062</v>
      </c>
      <c r="C1028" t="s">
        <v>11</v>
      </c>
      <c r="D1028" t="s">
        <v>11</v>
      </c>
      <c r="E1028" t="s">
        <v>12</v>
      </c>
      <c r="F1028" t="s">
        <v>16</v>
      </c>
      <c r="G1028">
        <v>85042</v>
      </c>
      <c r="H1028" t="str">
        <f>LEFT(Table1[[#This Row],[destination_postal_code]],5)</f>
        <v>85042</v>
      </c>
      <c r="I1028">
        <f>LEN(Table1[[#This Row],[destination_postal_code_short]])</f>
        <v>5</v>
      </c>
      <c r="J1028" t="str">
        <f>_xlfn.XLOOKUP(Table1[[#This Row],[destination_postal_code_short]],Table3[Shipping postal code short],Table3[Shipping city],,0)</f>
        <v>Phoenix</v>
      </c>
      <c r="K1028" t="str">
        <f>_xlfn.XLOOKUP(Table1[[#This Row],[destination_postal_code_short]],Table3[Shipping postal code short],Table3[Shipping region],,0)</f>
        <v>Arizona</v>
      </c>
      <c r="L1028">
        <v>0</v>
      </c>
      <c r="M1028">
        <v>1.1200000000000001</v>
      </c>
      <c r="N1028">
        <v>2.78</v>
      </c>
    </row>
    <row r="1029" spans="1:14" x14ac:dyDescent="0.2">
      <c r="A1029" s="1">
        <v>43994</v>
      </c>
      <c r="B1029" t="s">
        <v>1094</v>
      </c>
      <c r="C1029" t="s">
        <v>11</v>
      </c>
      <c r="D1029" t="s">
        <v>11</v>
      </c>
      <c r="E1029" t="s">
        <v>12</v>
      </c>
      <c r="F1029" t="s">
        <v>24</v>
      </c>
      <c r="G1029">
        <v>89408</v>
      </c>
      <c r="H1029" t="str">
        <f>LEFT(Table1[[#This Row],[destination_postal_code]],5)</f>
        <v>89408</v>
      </c>
      <c r="I1029">
        <f>LEN(Table1[[#This Row],[destination_postal_code_short]])</f>
        <v>5</v>
      </c>
      <c r="J1029" t="str">
        <f>_xlfn.XLOOKUP(Table1[[#This Row],[destination_postal_code_short]],Table3[Shipping postal code short],Table3[Shipping city],,0)</f>
        <v>Fernley</v>
      </c>
      <c r="K1029" t="str">
        <f>_xlfn.XLOOKUP(Table1[[#This Row],[destination_postal_code_short]],Table3[Shipping postal code short],Table3[Shipping region],,0)</f>
        <v>Nevada</v>
      </c>
      <c r="L1029">
        <v>0</v>
      </c>
      <c r="M1029">
        <v>1.78</v>
      </c>
      <c r="N1029">
        <v>8.1199999999999992</v>
      </c>
    </row>
    <row r="1030" spans="1:14" x14ac:dyDescent="0.2">
      <c r="A1030" s="1">
        <v>43994</v>
      </c>
      <c r="B1030" t="s">
        <v>1084</v>
      </c>
      <c r="C1030" t="s">
        <v>11</v>
      </c>
      <c r="D1030" t="s">
        <v>11</v>
      </c>
      <c r="E1030" t="s">
        <v>12</v>
      </c>
      <c r="F1030" t="s">
        <v>24</v>
      </c>
      <c r="G1030">
        <v>95003</v>
      </c>
      <c r="H1030" t="str">
        <f>LEFT(Table1[[#This Row],[destination_postal_code]],5)</f>
        <v>95003</v>
      </c>
      <c r="I1030">
        <f>LEN(Table1[[#This Row],[destination_postal_code_short]])</f>
        <v>5</v>
      </c>
      <c r="J1030" t="str">
        <f>_xlfn.XLOOKUP(Table1[[#This Row],[destination_postal_code_short]],Table3[Shipping postal code short],Table3[Shipping city],,0)</f>
        <v>Aptos</v>
      </c>
      <c r="K1030" t="str">
        <f>_xlfn.XLOOKUP(Table1[[#This Row],[destination_postal_code_short]],Table3[Shipping postal code short],Table3[Shipping region],,0)</f>
        <v>California</v>
      </c>
      <c r="L1030">
        <v>0</v>
      </c>
      <c r="M1030">
        <v>2.14</v>
      </c>
      <c r="N1030">
        <v>8.76</v>
      </c>
    </row>
    <row r="1031" spans="1:14" x14ac:dyDescent="0.2">
      <c r="A1031" s="1">
        <v>43994</v>
      </c>
      <c r="B1031" t="s">
        <v>1073</v>
      </c>
      <c r="C1031" t="s">
        <v>11</v>
      </c>
      <c r="D1031" t="s">
        <v>11</v>
      </c>
      <c r="E1031" t="s">
        <v>12</v>
      </c>
      <c r="F1031" t="s">
        <v>24</v>
      </c>
      <c r="G1031">
        <v>98662</v>
      </c>
      <c r="H1031" t="str">
        <f>LEFT(Table1[[#This Row],[destination_postal_code]],5)</f>
        <v>98662</v>
      </c>
      <c r="I1031">
        <f>LEN(Table1[[#This Row],[destination_postal_code_short]])</f>
        <v>5</v>
      </c>
      <c r="J1031" t="str">
        <f>_xlfn.XLOOKUP(Table1[[#This Row],[destination_postal_code_short]],Table3[Shipping postal code short],Table3[Shipping city],,0)</f>
        <v>Vancouver</v>
      </c>
      <c r="K1031" t="str">
        <f>_xlfn.XLOOKUP(Table1[[#This Row],[destination_postal_code_short]],Table3[Shipping postal code short],Table3[Shipping region],,0)</f>
        <v>Washington</v>
      </c>
      <c r="L1031">
        <v>0</v>
      </c>
      <c r="M1031">
        <v>2.14</v>
      </c>
      <c r="N1031">
        <v>8.76</v>
      </c>
    </row>
    <row r="1032" spans="1:14" x14ac:dyDescent="0.2">
      <c r="A1032" s="1">
        <v>43994</v>
      </c>
      <c r="B1032" t="s">
        <v>1090</v>
      </c>
      <c r="C1032" t="s">
        <v>11</v>
      </c>
      <c r="D1032" t="s">
        <v>11</v>
      </c>
      <c r="E1032" t="s">
        <v>12</v>
      </c>
      <c r="F1032" t="s">
        <v>24</v>
      </c>
      <c r="G1032" t="s">
        <v>1091</v>
      </c>
      <c r="H1032" t="str">
        <f>LEFT(Table1[[#This Row],[destination_postal_code]],5)</f>
        <v>84043</v>
      </c>
      <c r="I1032">
        <f>LEN(Table1[[#This Row],[destination_postal_code_short]])</f>
        <v>5</v>
      </c>
      <c r="J1032" t="str">
        <f>_xlfn.XLOOKUP(Table1[[#This Row],[destination_postal_code_short]],Table3[Shipping postal code short],Table3[Shipping city],,0)</f>
        <v>Lehi</v>
      </c>
      <c r="K1032" t="str">
        <f>_xlfn.XLOOKUP(Table1[[#This Row],[destination_postal_code_short]],Table3[Shipping postal code short],Table3[Shipping region],,0)</f>
        <v>Utah</v>
      </c>
      <c r="L1032">
        <v>0</v>
      </c>
      <c r="M1032">
        <v>0.61</v>
      </c>
      <c r="N1032">
        <v>7.64</v>
      </c>
    </row>
    <row r="1033" spans="1:14" x14ac:dyDescent="0.2">
      <c r="A1033" s="1">
        <v>43994</v>
      </c>
      <c r="B1033" t="s">
        <v>1087</v>
      </c>
      <c r="C1033" t="s">
        <v>11</v>
      </c>
      <c r="D1033" t="s">
        <v>11</v>
      </c>
      <c r="E1033" t="s">
        <v>12</v>
      </c>
      <c r="F1033" t="s">
        <v>16</v>
      </c>
      <c r="G1033">
        <v>84062</v>
      </c>
      <c r="H1033" t="str">
        <f>LEFT(Table1[[#This Row],[destination_postal_code]],5)</f>
        <v>84062</v>
      </c>
      <c r="I1033">
        <f>LEN(Table1[[#This Row],[destination_postal_code_short]])</f>
        <v>5</v>
      </c>
      <c r="J1033" t="str">
        <f>_xlfn.XLOOKUP(Table1[[#This Row],[destination_postal_code_short]],Table3[Shipping postal code short],Table3[Shipping city],,0)</f>
        <v>Pleasant Grove</v>
      </c>
      <c r="K1033" t="str">
        <f>_xlfn.XLOOKUP(Table1[[#This Row],[destination_postal_code_short]],Table3[Shipping postal code short],Table3[Shipping region],,0)</f>
        <v>Utah</v>
      </c>
      <c r="L1033">
        <v>0</v>
      </c>
      <c r="M1033">
        <v>1.37</v>
      </c>
      <c r="N1033">
        <v>3.93</v>
      </c>
    </row>
    <row r="1034" spans="1:14" x14ac:dyDescent="0.2">
      <c r="A1034" s="1">
        <v>43994</v>
      </c>
      <c r="B1034" t="s">
        <v>1059</v>
      </c>
      <c r="C1034" t="s">
        <v>11</v>
      </c>
      <c r="D1034" t="s">
        <v>11</v>
      </c>
      <c r="E1034" t="s">
        <v>12</v>
      </c>
      <c r="F1034" t="s">
        <v>24</v>
      </c>
      <c r="G1034">
        <v>95041</v>
      </c>
      <c r="H1034" t="str">
        <f>LEFT(Table1[[#This Row],[destination_postal_code]],5)</f>
        <v>95041</v>
      </c>
      <c r="I1034">
        <f>LEN(Table1[[#This Row],[destination_postal_code_short]])</f>
        <v>5</v>
      </c>
      <c r="J1034" t="str">
        <f>_xlfn.XLOOKUP(Table1[[#This Row],[destination_postal_code_short]],Table3[Shipping postal code short],Table3[Shipping city],,0)</f>
        <v>Mount Hermon</v>
      </c>
      <c r="K1034" t="str">
        <f>_xlfn.XLOOKUP(Table1[[#This Row],[destination_postal_code_short]],Table3[Shipping postal code short],Table3[Shipping region],,0)</f>
        <v>California</v>
      </c>
      <c r="L1034">
        <v>0</v>
      </c>
      <c r="M1034">
        <v>2.14</v>
      </c>
      <c r="N1034">
        <v>8.76</v>
      </c>
    </row>
    <row r="1035" spans="1:14" x14ac:dyDescent="0.2">
      <c r="A1035" s="1">
        <v>43995</v>
      </c>
      <c r="B1035" t="s">
        <v>1099</v>
      </c>
      <c r="C1035" t="s">
        <v>11</v>
      </c>
      <c r="D1035" t="s">
        <v>11</v>
      </c>
      <c r="E1035" t="s">
        <v>12</v>
      </c>
      <c r="F1035" t="s">
        <v>24</v>
      </c>
      <c r="G1035">
        <v>85233</v>
      </c>
      <c r="H1035" t="str">
        <f>LEFT(Table1[[#This Row],[destination_postal_code]],5)</f>
        <v>85233</v>
      </c>
      <c r="I1035">
        <f>LEN(Table1[[#This Row],[destination_postal_code_short]])</f>
        <v>5</v>
      </c>
      <c r="J1035" t="str">
        <f>_xlfn.XLOOKUP(Table1[[#This Row],[destination_postal_code_short]],Table3[Shipping postal code short],Table3[Shipping city],,0)</f>
        <v>Gilbert</v>
      </c>
      <c r="K1035" t="str">
        <f>_xlfn.XLOOKUP(Table1[[#This Row],[destination_postal_code_short]],Table3[Shipping postal code short],Table3[Shipping region],,0)</f>
        <v>Arizona</v>
      </c>
      <c r="L1035">
        <v>0</v>
      </c>
      <c r="M1035">
        <v>2.31</v>
      </c>
      <c r="N1035">
        <v>8.59</v>
      </c>
    </row>
    <row r="1036" spans="1:14" x14ac:dyDescent="0.2">
      <c r="A1036" s="1">
        <v>43995</v>
      </c>
      <c r="B1036" t="s">
        <v>1100</v>
      </c>
      <c r="C1036" t="s">
        <v>11</v>
      </c>
      <c r="D1036" t="s">
        <v>11</v>
      </c>
      <c r="E1036" t="s">
        <v>12</v>
      </c>
      <c r="F1036" t="s">
        <v>16</v>
      </c>
      <c r="G1036">
        <v>51503</v>
      </c>
      <c r="H1036" t="str">
        <f>LEFT(Table1[[#This Row],[destination_postal_code]],5)</f>
        <v>51503</v>
      </c>
      <c r="I1036">
        <f>LEN(Table1[[#This Row],[destination_postal_code_short]])</f>
        <v>5</v>
      </c>
      <c r="J1036" t="str">
        <f>_xlfn.XLOOKUP(Table1[[#This Row],[destination_postal_code_short]],Table3[Shipping postal code short],Table3[Shipping city],,0)</f>
        <v>Council Bluffs</v>
      </c>
      <c r="K1036" t="str">
        <f>_xlfn.XLOOKUP(Table1[[#This Row],[destination_postal_code_short]],Table3[Shipping postal code short],Table3[Shipping region],,0)</f>
        <v>Iowa</v>
      </c>
      <c r="L1036">
        <v>0</v>
      </c>
      <c r="M1036">
        <v>2.98</v>
      </c>
      <c r="N1036">
        <v>5.27</v>
      </c>
    </row>
    <row r="1037" spans="1:14" x14ac:dyDescent="0.2">
      <c r="A1037" s="1">
        <v>43995</v>
      </c>
      <c r="B1037" t="s">
        <v>1096</v>
      </c>
      <c r="C1037" t="s">
        <v>11</v>
      </c>
      <c r="D1037" t="s">
        <v>11</v>
      </c>
      <c r="E1037" t="s">
        <v>12</v>
      </c>
      <c r="F1037" t="s">
        <v>16</v>
      </c>
      <c r="G1037">
        <v>97378</v>
      </c>
      <c r="H1037" t="str">
        <f>LEFT(Table1[[#This Row],[destination_postal_code]],5)</f>
        <v>97378</v>
      </c>
      <c r="I1037">
        <f>LEN(Table1[[#This Row],[destination_postal_code_short]])</f>
        <v>5</v>
      </c>
      <c r="J1037" t="str">
        <f>_xlfn.XLOOKUP(Table1[[#This Row],[destination_postal_code_short]],Table3[Shipping postal code short],Table3[Shipping city],,0)</f>
        <v>Sheridan</v>
      </c>
      <c r="K1037" t="str">
        <f>_xlfn.XLOOKUP(Table1[[#This Row],[destination_postal_code_short]],Table3[Shipping postal code short],Table3[Shipping region],,0)</f>
        <v>Oregon</v>
      </c>
      <c r="L1037">
        <v>0</v>
      </c>
      <c r="M1037">
        <v>2.98</v>
      </c>
      <c r="N1037">
        <v>5.27</v>
      </c>
    </row>
    <row r="1038" spans="1:14" x14ac:dyDescent="0.2">
      <c r="A1038" s="1">
        <v>43995</v>
      </c>
      <c r="B1038" t="s">
        <v>1101</v>
      </c>
      <c r="C1038" t="s">
        <v>11</v>
      </c>
      <c r="D1038" t="s">
        <v>11</v>
      </c>
      <c r="E1038" t="s">
        <v>12</v>
      </c>
      <c r="F1038" t="s">
        <v>24</v>
      </c>
      <c r="G1038">
        <v>84044</v>
      </c>
      <c r="H1038" t="str">
        <f>LEFT(Table1[[#This Row],[destination_postal_code]],5)</f>
        <v>84044</v>
      </c>
      <c r="I1038">
        <f>LEN(Table1[[#This Row],[destination_postal_code_short]])</f>
        <v>5</v>
      </c>
      <c r="J1038" t="str">
        <f>_xlfn.XLOOKUP(Table1[[#This Row],[destination_postal_code_short]],Table3[Shipping postal code short],Table3[Shipping city],,0)</f>
        <v>Magna</v>
      </c>
      <c r="K1038" t="str">
        <f>_xlfn.XLOOKUP(Table1[[#This Row],[destination_postal_code_short]],Table3[Shipping postal code short],Table3[Shipping region],,0)</f>
        <v>Utah</v>
      </c>
      <c r="L1038">
        <v>0</v>
      </c>
      <c r="M1038">
        <v>0.86</v>
      </c>
      <c r="N1038">
        <v>7.84</v>
      </c>
    </row>
    <row r="1039" spans="1:14" x14ac:dyDescent="0.2">
      <c r="A1039" s="1">
        <v>43995</v>
      </c>
      <c r="B1039" t="s">
        <v>1102</v>
      </c>
      <c r="C1039" t="s">
        <v>11</v>
      </c>
      <c r="D1039" t="s">
        <v>11</v>
      </c>
      <c r="E1039" t="s">
        <v>12</v>
      </c>
      <c r="F1039" t="s">
        <v>24</v>
      </c>
      <c r="G1039">
        <v>85042</v>
      </c>
      <c r="H1039" t="str">
        <f>LEFT(Table1[[#This Row],[destination_postal_code]],5)</f>
        <v>85042</v>
      </c>
      <c r="I1039">
        <f>LEN(Table1[[#This Row],[destination_postal_code_short]])</f>
        <v>5</v>
      </c>
      <c r="J1039" t="str">
        <f>_xlfn.XLOOKUP(Table1[[#This Row],[destination_postal_code_short]],Table3[Shipping postal code short],Table3[Shipping city],,0)</f>
        <v>Phoenix</v>
      </c>
      <c r="K1039" t="str">
        <f>_xlfn.XLOOKUP(Table1[[#This Row],[destination_postal_code_short]],Table3[Shipping postal code short],Table3[Shipping region],,0)</f>
        <v>Arizona</v>
      </c>
      <c r="L1039">
        <v>0</v>
      </c>
      <c r="M1039">
        <v>1.78</v>
      </c>
      <c r="N1039">
        <v>8.1199999999999992</v>
      </c>
    </row>
    <row r="1040" spans="1:14" x14ac:dyDescent="0.2">
      <c r="A1040" s="1">
        <v>43997</v>
      </c>
      <c r="B1040" t="s">
        <v>1109</v>
      </c>
      <c r="C1040" t="s">
        <v>11</v>
      </c>
      <c r="D1040" t="s">
        <v>11</v>
      </c>
      <c r="E1040" t="s">
        <v>12</v>
      </c>
      <c r="F1040" t="s">
        <v>24</v>
      </c>
      <c r="G1040">
        <v>95610</v>
      </c>
      <c r="H1040" t="str">
        <f>LEFT(Table1[[#This Row],[destination_postal_code]],5)</f>
        <v>95610</v>
      </c>
      <c r="I1040">
        <f>LEN(Table1[[#This Row],[destination_postal_code_short]])</f>
        <v>5</v>
      </c>
      <c r="J1040" t="str">
        <f>_xlfn.XLOOKUP(Table1[[#This Row],[destination_postal_code_short]],Table3[Shipping postal code short],Table3[Shipping city],,0)</f>
        <v>Citrus Heights</v>
      </c>
      <c r="K1040" t="str">
        <f>_xlfn.XLOOKUP(Table1[[#This Row],[destination_postal_code_short]],Table3[Shipping postal code short],Table3[Shipping region],,0)</f>
        <v>California</v>
      </c>
      <c r="L1040">
        <v>0</v>
      </c>
      <c r="M1040">
        <v>2.48</v>
      </c>
      <c r="N1040">
        <v>9.07</v>
      </c>
    </row>
    <row r="1041" spans="1:14" x14ac:dyDescent="0.2">
      <c r="A1041" s="1">
        <v>43997</v>
      </c>
      <c r="B1041" t="s">
        <v>1106</v>
      </c>
      <c r="C1041" t="s">
        <v>11</v>
      </c>
      <c r="D1041" t="s">
        <v>11</v>
      </c>
      <c r="E1041" t="s">
        <v>12</v>
      </c>
      <c r="F1041" t="s">
        <v>24</v>
      </c>
      <c r="G1041">
        <v>55423</v>
      </c>
      <c r="H1041" t="str">
        <f>LEFT(Table1[[#This Row],[destination_postal_code]],5)</f>
        <v>55423</v>
      </c>
      <c r="I1041">
        <f>LEN(Table1[[#This Row],[destination_postal_code_short]])</f>
        <v>5</v>
      </c>
      <c r="J1041" t="str">
        <f>_xlfn.XLOOKUP(Table1[[#This Row],[destination_postal_code_short]],Table3[Shipping postal code short],Table3[Shipping city],,0)</f>
        <v>Richfield</v>
      </c>
      <c r="K1041" t="str">
        <f>_xlfn.XLOOKUP(Table1[[#This Row],[destination_postal_code_short]],Table3[Shipping postal code short],Table3[Shipping region],,0)</f>
        <v>Minnesota</v>
      </c>
      <c r="L1041">
        <v>0</v>
      </c>
      <c r="M1041">
        <v>2.64</v>
      </c>
      <c r="N1041">
        <v>11.41</v>
      </c>
    </row>
    <row r="1042" spans="1:14" x14ac:dyDescent="0.2">
      <c r="A1042" s="1">
        <v>43997</v>
      </c>
      <c r="B1042" t="s">
        <v>1105</v>
      </c>
      <c r="C1042" t="s">
        <v>11</v>
      </c>
      <c r="D1042" t="s">
        <v>11</v>
      </c>
      <c r="E1042" t="s">
        <v>12</v>
      </c>
      <c r="F1042" t="s">
        <v>24</v>
      </c>
      <c r="G1042">
        <v>93010</v>
      </c>
      <c r="H1042" t="str">
        <f>LEFT(Table1[[#This Row],[destination_postal_code]],5)</f>
        <v>93010</v>
      </c>
      <c r="I1042">
        <f>LEN(Table1[[#This Row],[destination_postal_code_short]])</f>
        <v>5</v>
      </c>
      <c r="J1042" t="str">
        <f>_xlfn.XLOOKUP(Table1[[#This Row],[destination_postal_code_short]],Table3[Shipping postal code short],Table3[Shipping city],,0)</f>
        <v>Camarillo</v>
      </c>
      <c r="K1042" t="str">
        <f>_xlfn.XLOOKUP(Table1[[#This Row],[destination_postal_code_short]],Table3[Shipping postal code short],Table3[Shipping region],,0)</f>
        <v>California</v>
      </c>
      <c r="L1042">
        <v>0</v>
      </c>
      <c r="M1042">
        <v>2.14</v>
      </c>
      <c r="N1042">
        <v>8.76</v>
      </c>
    </row>
    <row r="1043" spans="1:14" x14ac:dyDescent="0.2">
      <c r="A1043" s="1">
        <v>43997</v>
      </c>
      <c r="B1043" t="s">
        <v>1104</v>
      </c>
      <c r="C1043" t="s">
        <v>11</v>
      </c>
      <c r="D1043" t="s">
        <v>11</v>
      </c>
      <c r="E1043" t="s">
        <v>12</v>
      </c>
      <c r="F1043" t="s">
        <v>24</v>
      </c>
      <c r="G1043">
        <v>37212</v>
      </c>
      <c r="H1043" t="str">
        <f>LEFT(Table1[[#This Row],[destination_postal_code]],5)</f>
        <v>37212</v>
      </c>
      <c r="I1043">
        <f>LEN(Table1[[#This Row],[destination_postal_code_short]])</f>
        <v>5</v>
      </c>
      <c r="J1043" t="str">
        <f>_xlfn.XLOOKUP(Table1[[#This Row],[destination_postal_code_short]],Table3[Shipping postal code short],Table3[Shipping city],,0)</f>
        <v>Nashville</v>
      </c>
      <c r="K1043" t="str">
        <f>_xlfn.XLOOKUP(Table1[[#This Row],[destination_postal_code_short]],Table3[Shipping postal code short],Table3[Shipping region],,0)</f>
        <v>Tennessee</v>
      </c>
      <c r="L1043">
        <v>0</v>
      </c>
      <c r="M1043">
        <v>1.76</v>
      </c>
      <c r="N1043">
        <v>9.99</v>
      </c>
    </row>
    <row r="1044" spans="1:14" x14ac:dyDescent="0.2">
      <c r="A1044" s="1">
        <v>43997</v>
      </c>
      <c r="B1044" t="s">
        <v>1110</v>
      </c>
      <c r="C1044" t="s">
        <v>11</v>
      </c>
      <c r="D1044" t="s">
        <v>11</v>
      </c>
      <c r="E1044" t="s">
        <v>12</v>
      </c>
      <c r="F1044" t="s">
        <v>24</v>
      </c>
      <c r="G1044">
        <v>84025</v>
      </c>
      <c r="H1044" t="str">
        <f>LEFT(Table1[[#This Row],[destination_postal_code]],5)</f>
        <v>84025</v>
      </c>
      <c r="I1044">
        <f>LEN(Table1[[#This Row],[destination_postal_code_short]])</f>
        <v>5</v>
      </c>
      <c r="J1044" t="str">
        <f>_xlfn.XLOOKUP(Table1[[#This Row],[destination_postal_code_short]],Table3[Shipping postal code short],Table3[Shipping city],,0)</f>
        <v>Farmington</v>
      </c>
      <c r="K1044" t="str">
        <f>_xlfn.XLOOKUP(Table1[[#This Row],[destination_postal_code_short]],Table3[Shipping postal code short],Table3[Shipping region],,0)</f>
        <v>Utah</v>
      </c>
      <c r="L1044">
        <v>0</v>
      </c>
      <c r="M1044">
        <v>0.61</v>
      </c>
      <c r="N1044">
        <v>7.64</v>
      </c>
    </row>
    <row r="1045" spans="1:14" x14ac:dyDescent="0.2">
      <c r="A1045" s="1">
        <v>43997</v>
      </c>
      <c r="B1045" t="s">
        <v>1107</v>
      </c>
      <c r="C1045" t="s">
        <v>11</v>
      </c>
      <c r="D1045" t="s">
        <v>11</v>
      </c>
      <c r="E1045" t="s">
        <v>12</v>
      </c>
      <c r="F1045" t="s">
        <v>1108</v>
      </c>
      <c r="G1045">
        <v>23503</v>
      </c>
      <c r="H1045" t="str">
        <f>LEFT(Table1[[#This Row],[destination_postal_code]],5)</f>
        <v>23503</v>
      </c>
      <c r="I1045">
        <f>LEN(Table1[[#This Row],[destination_postal_code_short]])</f>
        <v>5</v>
      </c>
      <c r="J1045" t="str">
        <f>_xlfn.XLOOKUP(Table1[[#This Row],[destination_postal_code_short]],Table3[Shipping postal code short],Table3[Shipping city],,0)</f>
        <v>Norfolk</v>
      </c>
      <c r="K1045" t="str">
        <f>_xlfn.XLOOKUP(Table1[[#This Row],[destination_postal_code_short]],Table3[Shipping postal code short],Table3[Shipping region],,0)</f>
        <v>Virginia</v>
      </c>
      <c r="L1045">
        <v>0</v>
      </c>
      <c r="M1045">
        <v>3.24</v>
      </c>
      <c r="N1045">
        <v>20.66</v>
      </c>
    </row>
    <row r="1046" spans="1:14" x14ac:dyDescent="0.2">
      <c r="A1046" s="1">
        <v>43997</v>
      </c>
      <c r="B1046" t="s">
        <v>1103</v>
      </c>
      <c r="C1046" t="s">
        <v>11</v>
      </c>
      <c r="D1046" t="s">
        <v>11</v>
      </c>
      <c r="E1046" t="s">
        <v>12</v>
      </c>
      <c r="F1046" t="s">
        <v>16</v>
      </c>
      <c r="G1046">
        <v>84401</v>
      </c>
      <c r="H1046" t="str">
        <f>LEFT(Table1[[#This Row],[destination_postal_code]],5)</f>
        <v>84401</v>
      </c>
      <c r="I1046">
        <f>LEN(Table1[[#This Row],[destination_postal_code_short]])</f>
        <v>5</v>
      </c>
      <c r="J1046" t="str">
        <f>_xlfn.XLOOKUP(Table1[[#This Row],[destination_postal_code_short]],Table3[Shipping postal code short],Table3[Shipping city],,0)</f>
        <v>West Haven</v>
      </c>
      <c r="K1046" t="str">
        <f>_xlfn.XLOOKUP(Table1[[#This Row],[destination_postal_code_short]],Table3[Shipping postal code short],Table3[Shipping region],,0)</f>
        <v>Utah</v>
      </c>
      <c r="L1046">
        <v>0</v>
      </c>
      <c r="M1046">
        <v>1.39</v>
      </c>
      <c r="N1046">
        <v>3.21</v>
      </c>
    </row>
    <row r="1047" spans="1:14" x14ac:dyDescent="0.2">
      <c r="A1047" s="1">
        <v>43998</v>
      </c>
      <c r="B1047" t="s">
        <v>1116</v>
      </c>
      <c r="C1047" t="s">
        <v>11</v>
      </c>
      <c r="D1047" t="s">
        <v>11</v>
      </c>
      <c r="E1047" t="s">
        <v>12</v>
      </c>
      <c r="F1047" t="s">
        <v>24</v>
      </c>
      <c r="G1047">
        <v>93117</v>
      </c>
      <c r="H1047" t="str">
        <f>LEFT(Table1[[#This Row],[destination_postal_code]],5)</f>
        <v>93117</v>
      </c>
      <c r="I1047">
        <f>LEN(Table1[[#This Row],[destination_postal_code_short]])</f>
        <v>5</v>
      </c>
      <c r="J1047" t="str">
        <f>_xlfn.XLOOKUP(Table1[[#This Row],[destination_postal_code_short]],Table3[Shipping postal code short],Table3[Shipping city],,0)</f>
        <v>Goleta</v>
      </c>
      <c r="K1047" t="str">
        <f>_xlfn.XLOOKUP(Table1[[#This Row],[destination_postal_code_short]],Table3[Shipping postal code short],Table3[Shipping region],,0)</f>
        <v>California</v>
      </c>
      <c r="L1047">
        <v>0</v>
      </c>
      <c r="M1047">
        <v>2.14</v>
      </c>
      <c r="N1047">
        <v>8.76</v>
      </c>
    </row>
    <row r="1048" spans="1:14" x14ac:dyDescent="0.2">
      <c r="A1048" s="1">
        <v>43998</v>
      </c>
      <c r="B1048" t="s">
        <v>1118</v>
      </c>
      <c r="C1048" t="s">
        <v>11</v>
      </c>
      <c r="D1048" t="s">
        <v>11</v>
      </c>
      <c r="E1048" t="s">
        <v>12</v>
      </c>
      <c r="F1048" t="s">
        <v>24</v>
      </c>
      <c r="G1048">
        <v>95610</v>
      </c>
      <c r="H1048" t="str">
        <f>LEFT(Table1[[#This Row],[destination_postal_code]],5)</f>
        <v>95610</v>
      </c>
      <c r="I1048">
        <f>LEN(Table1[[#This Row],[destination_postal_code_short]])</f>
        <v>5</v>
      </c>
      <c r="J1048" t="str">
        <f>_xlfn.XLOOKUP(Table1[[#This Row],[destination_postal_code_short]],Table3[Shipping postal code short],Table3[Shipping city],,0)</f>
        <v>Citrus Heights</v>
      </c>
      <c r="K1048" t="str">
        <f>_xlfn.XLOOKUP(Table1[[#This Row],[destination_postal_code_short]],Table3[Shipping postal code short],Table3[Shipping region],,0)</f>
        <v>California</v>
      </c>
      <c r="L1048">
        <v>0</v>
      </c>
      <c r="M1048">
        <v>2.31</v>
      </c>
      <c r="N1048">
        <v>8.59</v>
      </c>
    </row>
    <row r="1049" spans="1:14" x14ac:dyDescent="0.2">
      <c r="A1049" s="1">
        <v>43998</v>
      </c>
      <c r="B1049" t="s">
        <v>1123</v>
      </c>
      <c r="C1049" t="s">
        <v>11</v>
      </c>
      <c r="D1049" t="s">
        <v>11</v>
      </c>
      <c r="E1049" t="s">
        <v>12</v>
      </c>
      <c r="F1049" t="s">
        <v>24</v>
      </c>
      <c r="G1049">
        <v>95765</v>
      </c>
      <c r="H1049" t="str">
        <f>LEFT(Table1[[#This Row],[destination_postal_code]],5)</f>
        <v>95765</v>
      </c>
      <c r="I1049">
        <f>LEN(Table1[[#This Row],[destination_postal_code_short]])</f>
        <v>5</v>
      </c>
      <c r="J1049" t="str">
        <f>_xlfn.XLOOKUP(Table1[[#This Row],[destination_postal_code_short]],Table3[Shipping postal code short],Table3[Shipping city],,0)</f>
        <v>Rocklin</v>
      </c>
      <c r="K1049" t="str">
        <f>_xlfn.XLOOKUP(Table1[[#This Row],[destination_postal_code_short]],Table3[Shipping postal code short],Table3[Shipping region],,0)</f>
        <v>California</v>
      </c>
      <c r="L1049">
        <v>0</v>
      </c>
      <c r="M1049">
        <v>1.78</v>
      </c>
      <c r="N1049">
        <v>8.1199999999999992</v>
      </c>
    </row>
    <row r="1050" spans="1:14" x14ac:dyDescent="0.2">
      <c r="A1050" s="1">
        <v>43998</v>
      </c>
      <c r="B1050" t="s">
        <v>1117</v>
      </c>
      <c r="C1050" t="s">
        <v>11</v>
      </c>
      <c r="D1050" t="s">
        <v>11</v>
      </c>
      <c r="E1050" t="s">
        <v>12</v>
      </c>
      <c r="F1050" t="s">
        <v>24</v>
      </c>
      <c r="G1050">
        <v>33704</v>
      </c>
      <c r="H1050" t="str">
        <f>LEFT(Table1[[#This Row],[destination_postal_code]],5)</f>
        <v>33704</v>
      </c>
      <c r="I1050">
        <f>LEN(Table1[[#This Row],[destination_postal_code_short]])</f>
        <v>5</v>
      </c>
      <c r="J1050" t="str">
        <f>_xlfn.XLOOKUP(Table1[[#This Row],[destination_postal_code_short]],Table3[Shipping postal code short],Table3[Shipping city],,0)</f>
        <v>St. Petersburg</v>
      </c>
      <c r="K1050" t="str">
        <f>_xlfn.XLOOKUP(Table1[[#This Row],[destination_postal_code_short]],Table3[Shipping postal code short],Table3[Shipping region],,0)</f>
        <v>Florida</v>
      </c>
      <c r="L1050">
        <v>0</v>
      </c>
      <c r="M1050">
        <v>3.11</v>
      </c>
      <c r="N1050">
        <v>10.54</v>
      </c>
    </row>
    <row r="1051" spans="1:14" x14ac:dyDescent="0.2">
      <c r="A1051" s="1">
        <v>43998</v>
      </c>
      <c r="B1051" t="s">
        <v>1114</v>
      </c>
      <c r="C1051" t="s">
        <v>11</v>
      </c>
      <c r="D1051" t="s">
        <v>11</v>
      </c>
      <c r="E1051" t="s">
        <v>12</v>
      </c>
      <c r="F1051" t="s">
        <v>24</v>
      </c>
      <c r="G1051">
        <v>84005</v>
      </c>
      <c r="H1051" t="str">
        <f>LEFT(Table1[[#This Row],[destination_postal_code]],5)</f>
        <v>84005</v>
      </c>
      <c r="I1051">
        <f>LEN(Table1[[#This Row],[destination_postal_code_short]])</f>
        <v>5</v>
      </c>
      <c r="J1051" t="str">
        <f>_xlfn.XLOOKUP(Table1[[#This Row],[destination_postal_code_short]],Table3[Shipping postal code short],Table3[Shipping city],,0)</f>
        <v>Eagle Mountain</v>
      </c>
      <c r="K1051" t="str">
        <f>_xlfn.XLOOKUP(Table1[[#This Row],[destination_postal_code_short]],Table3[Shipping postal code short],Table3[Shipping region],,0)</f>
        <v>Utah</v>
      </c>
      <c r="L1051">
        <v>0</v>
      </c>
      <c r="M1051">
        <v>0.61</v>
      </c>
      <c r="N1051">
        <v>7.64</v>
      </c>
    </row>
    <row r="1052" spans="1:14" x14ac:dyDescent="0.2">
      <c r="A1052" s="1">
        <v>43998</v>
      </c>
      <c r="B1052" t="s">
        <v>1119</v>
      </c>
      <c r="C1052" t="s">
        <v>11</v>
      </c>
      <c r="D1052" t="s">
        <v>11</v>
      </c>
      <c r="E1052" t="s">
        <v>12</v>
      </c>
      <c r="F1052" t="s">
        <v>16</v>
      </c>
      <c r="G1052">
        <v>89131</v>
      </c>
      <c r="H1052" t="str">
        <f>LEFT(Table1[[#This Row],[destination_postal_code]],5)</f>
        <v>89131</v>
      </c>
      <c r="I1052">
        <f>LEN(Table1[[#This Row],[destination_postal_code_short]])</f>
        <v>5</v>
      </c>
      <c r="J1052" t="str">
        <f>_xlfn.XLOOKUP(Table1[[#This Row],[destination_postal_code_short]],Table3[Shipping postal code short],Table3[Shipping city],,0)</f>
        <v>Las Vegas</v>
      </c>
      <c r="K1052" t="str">
        <f>_xlfn.XLOOKUP(Table1[[#This Row],[destination_postal_code_short]],Table3[Shipping postal code short],Table3[Shipping region],,0)</f>
        <v>Nevada</v>
      </c>
      <c r="L1052">
        <v>0</v>
      </c>
      <c r="M1052">
        <v>1.4</v>
      </c>
      <c r="N1052">
        <v>4</v>
      </c>
    </row>
    <row r="1053" spans="1:14" x14ac:dyDescent="0.2">
      <c r="A1053" s="1">
        <v>43998</v>
      </c>
      <c r="B1053" t="s">
        <v>1120</v>
      </c>
      <c r="C1053" t="s">
        <v>11</v>
      </c>
      <c r="D1053" t="s">
        <v>11</v>
      </c>
      <c r="E1053" t="s">
        <v>12</v>
      </c>
      <c r="F1053" t="s">
        <v>16</v>
      </c>
      <c r="G1053">
        <v>92883</v>
      </c>
      <c r="H1053" t="str">
        <f>LEFT(Table1[[#This Row],[destination_postal_code]],5)</f>
        <v>92883</v>
      </c>
      <c r="I1053">
        <f>LEN(Table1[[#This Row],[destination_postal_code_short]])</f>
        <v>5</v>
      </c>
      <c r="J1053" t="str">
        <f>_xlfn.XLOOKUP(Table1[[#This Row],[destination_postal_code_short]],Table3[Shipping postal code short],Table3[Shipping city],,0)</f>
        <v>Corona</v>
      </c>
      <c r="K1053" t="str">
        <f>_xlfn.XLOOKUP(Table1[[#This Row],[destination_postal_code_short]],Table3[Shipping postal code short],Table3[Shipping region],,0)</f>
        <v>California</v>
      </c>
      <c r="L1053">
        <v>0</v>
      </c>
      <c r="M1053">
        <v>1.4</v>
      </c>
      <c r="N1053">
        <v>4</v>
      </c>
    </row>
    <row r="1054" spans="1:14" x14ac:dyDescent="0.2">
      <c r="A1054" s="1">
        <v>43998</v>
      </c>
      <c r="B1054" t="s">
        <v>1115</v>
      </c>
      <c r="C1054" t="s">
        <v>11</v>
      </c>
      <c r="D1054" t="s">
        <v>11</v>
      </c>
      <c r="E1054" t="s">
        <v>12</v>
      </c>
      <c r="F1054" t="s">
        <v>16</v>
      </c>
      <c r="G1054">
        <v>64015</v>
      </c>
      <c r="H1054" t="str">
        <f>LEFT(Table1[[#This Row],[destination_postal_code]],5)</f>
        <v>64015</v>
      </c>
      <c r="I1054">
        <f>LEN(Table1[[#This Row],[destination_postal_code_short]])</f>
        <v>5</v>
      </c>
      <c r="J1054" t="str">
        <f>_xlfn.XLOOKUP(Table1[[#This Row],[destination_postal_code_short]],Table3[Shipping postal code short],Table3[Shipping city],,0)</f>
        <v xml:space="preserve">Blue Springs </v>
      </c>
      <c r="K1054" t="str">
        <f>_xlfn.XLOOKUP(Table1[[#This Row],[destination_postal_code_short]],Table3[Shipping postal code short],Table3[Shipping region],,0)</f>
        <v>Missouri</v>
      </c>
      <c r="L1054">
        <v>0</v>
      </c>
      <c r="M1054">
        <v>0.88</v>
      </c>
      <c r="N1054">
        <v>5.27</v>
      </c>
    </row>
    <row r="1055" spans="1:14" x14ac:dyDescent="0.2">
      <c r="A1055" s="1">
        <v>43998</v>
      </c>
      <c r="B1055" t="s">
        <v>1113</v>
      </c>
      <c r="C1055" t="s">
        <v>11</v>
      </c>
      <c r="D1055" t="s">
        <v>11</v>
      </c>
      <c r="E1055" t="s">
        <v>12</v>
      </c>
      <c r="F1055" t="s">
        <v>16</v>
      </c>
      <c r="G1055">
        <v>98249</v>
      </c>
      <c r="H1055" t="str">
        <f>LEFT(Table1[[#This Row],[destination_postal_code]],5)</f>
        <v>98249</v>
      </c>
      <c r="I1055">
        <f>LEN(Table1[[#This Row],[destination_postal_code_short]])</f>
        <v>5</v>
      </c>
      <c r="J1055" t="str">
        <f>_xlfn.XLOOKUP(Table1[[#This Row],[destination_postal_code_short]],Table3[Shipping postal code short],Table3[Shipping city],,0)</f>
        <v>Freeland</v>
      </c>
      <c r="K1055" t="str">
        <f>_xlfn.XLOOKUP(Table1[[#This Row],[destination_postal_code_short]],Table3[Shipping postal code short],Table3[Shipping region],,0)</f>
        <v>Washington</v>
      </c>
      <c r="L1055">
        <v>0</v>
      </c>
      <c r="M1055">
        <v>1.44</v>
      </c>
      <c r="N1055">
        <v>3.31</v>
      </c>
    </row>
    <row r="1056" spans="1:14" x14ac:dyDescent="0.2">
      <c r="A1056" s="1">
        <v>43998</v>
      </c>
      <c r="B1056" t="s">
        <v>1111</v>
      </c>
      <c r="C1056" t="s">
        <v>11</v>
      </c>
      <c r="D1056" t="s">
        <v>11</v>
      </c>
      <c r="E1056" t="s">
        <v>12</v>
      </c>
      <c r="F1056" t="s">
        <v>16</v>
      </c>
      <c r="G1056" s="2" t="s">
        <v>1112</v>
      </c>
      <c r="H1056" s="2" t="str">
        <f>LEFT(Table1[[#This Row],[destination_postal_code]],5)</f>
        <v>02129</v>
      </c>
      <c r="I1056" s="2">
        <f>LEN(Table1[[#This Row],[destination_postal_code_short]])</f>
        <v>5</v>
      </c>
      <c r="J1056" s="2" t="str">
        <f>_xlfn.XLOOKUP(Table1[[#This Row],[destination_postal_code_short]],Table3[Shipping postal code short],Table3[Shipping city],,0)</f>
        <v>Boston</v>
      </c>
      <c r="K1056" s="2" t="str">
        <f>_xlfn.XLOOKUP(Table1[[#This Row],[destination_postal_code_short]],Table3[Shipping postal code short],Table3[Shipping region],,0)</f>
        <v>Massachusetts</v>
      </c>
      <c r="L1056">
        <v>0</v>
      </c>
      <c r="M1056">
        <v>0.8</v>
      </c>
      <c r="N1056">
        <v>5.7</v>
      </c>
    </row>
    <row r="1057" spans="1:14" x14ac:dyDescent="0.2">
      <c r="A1057" s="1">
        <v>43999</v>
      </c>
      <c r="B1057" t="s">
        <v>1125</v>
      </c>
      <c r="C1057" t="s">
        <v>11</v>
      </c>
      <c r="D1057" t="s">
        <v>11</v>
      </c>
      <c r="E1057" t="s">
        <v>12</v>
      </c>
      <c r="F1057" t="s">
        <v>16</v>
      </c>
      <c r="G1057" t="s">
        <v>1126</v>
      </c>
      <c r="H1057" t="str">
        <f>LEFT(Table1[[#This Row],[destination_postal_code]],5)</f>
        <v>46260</v>
      </c>
      <c r="I1057">
        <f>LEN(Table1[[#This Row],[destination_postal_code_short]])</f>
        <v>5</v>
      </c>
      <c r="J1057" t="str">
        <f>_xlfn.XLOOKUP(Table1[[#This Row],[destination_postal_code_short]],Table3[Shipping postal code short],Table3[Shipping city],,0)</f>
        <v>Indianapolis</v>
      </c>
      <c r="K1057" t="str">
        <f>_xlfn.XLOOKUP(Table1[[#This Row],[destination_postal_code_short]],Table3[Shipping postal code short],Table3[Shipping region],,0)</f>
        <v>Indiana</v>
      </c>
      <c r="L1057">
        <v>0</v>
      </c>
      <c r="M1057">
        <v>1.07</v>
      </c>
      <c r="N1057">
        <v>2.93</v>
      </c>
    </row>
    <row r="1058" spans="1:14" x14ac:dyDescent="0.2">
      <c r="A1058" s="1">
        <v>43999</v>
      </c>
      <c r="B1058" t="s">
        <v>1130</v>
      </c>
      <c r="C1058" t="s">
        <v>11</v>
      </c>
      <c r="D1058" t="s">
        <v>11</v>
      </c>
      <c r="E1058" t="s">
        <v>12</v>
      </c>
      <c r="F1058" t="s">
        <v>16</v>
      </c>
      <c r="G1058">
        <v>94598</v>
      </c>
      <c r="H1058" t="str">
        <f>LEFT(Table1[[#This Row],[destination_postal_code]],5)</f>
        <v>94598</v>
      </c>
      <c r="I1058">
        <f>LEN(Table1[[#This Row],[destination_postal_code_short]])</f>
        <v>5</v>
      </c>
      <c r="J1058" t="str">
        <f>_xlfn.XLOOKUP(Table1[[#This Row],[destination_postal_code_short]],Table3[Shipping postal code short],Table3[Shipping city],,0)</f>
        <v>Walnut Creek</v>
      </c>
      <c r="K1058" t="str">
        <f>_xlfn.XLOOKUP(Table1[[#This Row],[destination_postal_code_short]],Table3[Shipping postal code short],Table3[Shipping region],,0)</f>
        <v>California</v>
      </c>
      <c r="L1058">
        <v>0</v>
      </c>
      <c r="M1058">
        <v>0.88</v>
      </c>
      <c r="N1058">
        <v>5.27</v>
      </c>
    </row>
    <row r="1059" spans="1:14" x14ac:dyDescent="0.2">
      <c r="A1059" s="1">
        <v>43999</v>
      </c>
      <c r="B1059" t="s">
        <v>1127</v>
      </c>
      <c r="C1059" t="s">
        <v>11</v>
      </c>
      <c r="D1059" t="s">
        <v>11</v>
      </c>
      <c r="E1059" t="s">
        <v>12</v>
      </c>
      <c r="F1059" t="s">
        <v>16</v>
      </c>
      <c r="G1059">
        <v>84765</v>
      </c>
      <c r="H1059" t="str">
        <f>LEFT(Table1[[#This Row],[destination_postal_code]],5)</f>
        <v>84765</v>
      </c>
      <c r="I1059">
        <f>LEN(Table1[[#This Row],[destination_postal_code_short]])</f>
        <v>5</v>
      </c>
      <c r="J1059" t="str">
        <f>_xlfn.XLOOKUP(Table1[[#This Row],[destination_postal_code_short]],Table3[Shipping postal code short],Table3[Shipping city],,0)</f>
        <v>Santa Clara</v>
      </c>
      <c r="K1059" t="str">
        <f>_xlfn.XLOOKUP(Table1[[#This Row],[destination_postal_code_short]],Table3[Shipping postal code short],Table3[Shipping region],,0)</f>
        <v>Utah</v>
      </c>
      <c r="L1059">
        <v>0</v>
      </c>
      <c r="M1059">
        <v>1.37</v>
      </c>
      <c r="N1059">
        <v>3.93</v>
      </c>
    </row>
    <row r="1060" spans="1:14" x14ac:dyDescent="0.2">
      <c r="A1060" s="1">
        <v>43999</v>
      </c>
      <c r="B1060" t="s">
        <v>1128</v>
      </c>
      <c r="C1060" t="s">
        <v>11</v>
      </c>
      <c r="D1060" t="s">
        <v>11</v>
      </c>
      <c r="E1060" t="s">
        <v>12</v>
      </c>
      <c r="F1060" t="s">
        <v>16</v>
      </c>
      <c r="G1060">
        <v>92780</v>
      </c>
      <c r="H1060" t="str">
        <f>LEFT(Table1[[#This Row],[destination_postal_code]],5)</f>
        <v>92780</v>
      </c>
      <c r="I1060">
        <f>LEN(Table1[[#This Row],[destination_postal_code_short]])</f>
        <v>5</v>
      </c>
      <c r="J1060" t="str">
        <f>_xlfn.XLOOKUP(Table1[[#This Row],[destination_postal_code_short]],Table3[Shipping postal code short],Table3[Shipping city],,0)</f>
        <v>Tustin</v>
      </c>
      <c r="K1060" t="str">
        <f>_xlfn.XLOOKUP(Table1[[#This Row],[destination_postal_code_short]],Table3[Shipping postal code short],Table3[Shipping region],,0)</f>
        <v>California</v>
      </c>
      <c r="L1060">
        <v>0</v>
      </c>
      <c r="M1060">
        <v>0.93</v>
      </c>
      <c r="N1060">
        <v>5.12</v>
      </c>
    </row>
    <row r="1061" spans="1:14" x14ac:dyDescent="0.2">
      <c r="A1061" s="1">
        <v>43999</v>
      </c>
      <c r="B1061" t="s">
        <v>1129</v>
      </c>
      <c r="C1061" t="s">
        <v>11</v>
      </c>
      <c r="D1061" t="s">
        <v>11</v>
      </c>
      <c r="E1061" t="s">
        <v>12</v>
      </c>
      <c r="F1061" t="s">
        <v>16</v>
      </c>
      <c r="G1061">
        <v>84043</v>
      </c>
      <c r="H1061" t="str">
        <f>LEFT(Table1[[#This Row],[destination_postal_code]],5)</f>
        <v>84043</v>
      </c>
      <c r="I1061">
        <f>LEN(Table1[[#This Row],[destination_postal_code_short]])</f>
        <v>5</v>
      </c>
      <c r="J1061" t="str">
        <f>_xlfn.XLOOKUP(Table1[[#This Row],[destination_postal_code_short]],Table3[Shipping postal code short],Table3[Shipping city],,0)</f>
        <v>Lehi</v>
      </c>
      <c r="K1061" t="str">
        <f>_xlfn.XLOOKUP(Table1[[#This Row],[destination_postal_code_short]],Table3[Shipping postal code short],Table3[Shipping region],,0)</f>
        <v>Utah</v>
      </c>
      <c r="L1061">
        <v>0</v>
      </c>
      <c r="M1061">
        <v>1.39</v>
      </c>
      <c r="N1061">
        <v>3.21</v>
      </c>
    </row>
    <row r="1062" spans="1:14" x14ac:dyDescent="0.2">
      <c r="A1062" s="1">
        <v>43999</v>
      </c>
      <c r="B1062" t="s">
        <v>1124</v>
      </c>
      <c r="C1062" t="s">
        <v>11</v>
      </c>
      <c r="D1062" t="s">
        <v>11</v>
      </c>
      <c r="E1062" t="s">
        <v>12</v>
      </c>
      <c r="F1062" t="s">
        <v>24</v>
      </c>
      <c r="G1062">
        <v>84601</v>
      </c>
      <c r="H1062" t="str">
        <f>LEFT(Table1[[#This Row],[destination_postal_code]],5)</f>
        <v>84601</v>
      </c>
      <c r="I1062">
        <f>LEN(Table1[[#This Row],[destination_postal_code_short]])</f>
        <v>5</v>
      </c>
      <c r="J1062" t="str">
        <f>_xlfn.XLOOKUP(Table1[[#This Row],[destination_postal_code_short]],Table3[Shipping postal code short],Table3[Shipping city],,0)</f>
        <v>Provo</v>
      </c>
      <c r="K1062" t="str">
        <f>_xlfn.XLOOKUP(Table1[[#This Row],[destination_postal_code_short]],Table3[Shipping postal code short],Table3[Shipping region],,0)</f>
        <v>Utah</v>
      </c>
      <c r="L1062">
        <v>0</v>
      </c>
      <c r="M1062">
        <v>0.61</v>
      </c>
      <c r="N1062">
        <v>7.64</v>
      </c>
    </row>
    <row r="1063" spans="1:14" x14ac:dyDescent="0.2">
      <c r="A1063" s="1">
        <v>44000</v>
      </c>
      <c r="B1063" t="s">
        <v>1136</v>
      </c>
      <c r="C1063" t="s">
        <v>11</v>
      </c>
      <c r="D1063" t="s">
        <v>11</v>
      </c>
      <c r="E1063" t="s">
        <v>12</v>
      </c>
      <c r="F1063" t="s">
        <v>16</v>
      </c>
      <c r="G1063">
        <v>22312</v>
      </c>
      <c r="H1063" t="str">
        <f>LEFT(Table1[[#This Row],[destination_postal_code]],5)</f>
        <v>22312</v>
      </c>
      <c r="I1063">
        <f>LEN(Table1[[#This Row],[destination_postal_code_short]])</f>
        <v>5</v>
      </c>
      <c r="J1063" t="str">
        <f>_xlfn.XLOOKUP(Table1[[#This Row],[destination_postal_code_short]],Table3[Shipping postal code short],Table3[Shipping city],,0)</f>
        <v>Alexandria</v>
      </c>
      <c r="K1063" t="str">
        <f>_xlfn.XLOOKUP(Table1[[#This Row],[destination_postal_code_short]],Table3[Shipping postal code short],Table3[Shipping region],,0)</f>
        <v>Virginia</v>
      </c>
      <c r="L1063">
        <v>0</v>
      </c>
      <c r="M1063">
        <v>1</v>
      </c>
      <c r="N1063">
        <v>3.05</v>
      </c>
    </row>
    <row r="1064" spans="1:14" x14ac:dyDescent="0.2">
      <c r="A1064" s="1">
        <v>44000</v>
      </c>
      <c r="B1064" t="s">
        <v>1131</v>
      </c>
      <c r="C1064" t="s">
        <v>11</v>
      </c>
      <c r="D1064" t="s">
        <v>11</v>
      </c>
      <c r="E1064" t="s">
        <v>12</v>
      </c>
      <c r="F1064" t="s">
        <v>24</v>
      </c>
      <c r="G1064" s="2" t="s">
        <v>1132</v>
      </c>
      <c r="H1064" s="2" t="str">
        <f>LEFT(Table1[[#This Row],[destination_postal_code]],5)</f>
        <v>03103</v>
      </c>
      <c r="I1064" s="2">
        <f>LEN(Table1[[#This Row],[destination_postal_code_short]])</f>
        <v>5</v>
      </c>
      <c r="J1064" s="2" t="str">
        <f>_xlfn.XLOOKUP(Table1[[#This Row],[destination_postal_code_short]],Table3[Shipping postal code short],Table3[Shipping city],,0)</f>
        <v>Manchester</v>
      </c>
      <c r="K1064" s="2" t="str">
        <f>_xlfn.XLOOKUP(Table1[[#This Row],[destination_postal_code_short]],Table3[Shipping postal code short],Table3[Shipping region],,0)</f>
        <v>New Hampshire</v>
      </c>
      <c r="L1064">
        <v>0</v>
      </c>
      <c r="M1064">
        <v>3.71</v>
      </c>
      <c r="N1064">
        <v>11.19</v>
      </c>
    </row>
    <row r="1065" spans="1:14" x14ac:dyDescent="0.2">
      <c r="A1065" s="1">
        <v>44000</v>
      </c>
      <c r="B1065" t="s">
        <v>1138</v>
      </c>
      <c r="C1065" t="s">
        <v>11</v>
      </c>
      <c r="D1065" t="s">
        <v>11</v>
      </c>
      <c r="E1065" t="s">
        <v>12</v>
      </c>
      <c r="F1065" t="s">
        <v>13</v>
      </c>
      <c r="G1065">
        <v>84057</v>
      </c>
      <c r="H1065" t="str">
        <f>LEFT(Table1[[#This Row],[destination_postal_code]],5)</f>
        <v>84057</v>
      </c>
      <c r="I1065">
        <f>LEN(Table1[[#This Row],[destination_postal_code_short]])</f>
        <v>5</v>
      </c>
      <c r="J1065" t="str">
        <f>_xlfn.XLOOKUP(Table1[[#This Row],[destination_postal_code_short]],Table3[Shipping postal code short],Table3[Shipping city],,0)</f>
        <v>Orem</v>
      </c>
      <c r="K1065" t="str">
        <f>_xlfn.XLOOKUP(Table1[[#This Row],[destination_postal_code_short]],Table3[Shipping postal code short],Table3[Shipping region],,0)</f>
        <v>Utah</v>
      </c>
      <c r="L1065">
        <v>0</v>
      </c>
      <c r="M1065">
        <v>0</v>
      </c>
      <c r="N1065">
        <v>1</v>
      </c>
    </row>
    <row r="1066" spans="1:14" x14ac:dyDescent="0.2">
      <c r="A1066" s="1">
        <v>44000</v>
      </c>
      <c r="B1066" t="s">
        <v>1139</v>
      </c>
      <c r="C1066" t="s">
        <v>11</v>
      </c>
      <c r="D1066" t="s">
        <v>11</v>
      </c>
      <c r="E1066" t="s">
        <v>12</v>
      </c>
      <c r="F1066" t="s">
        <v>13</v>
      </c>
      <c r="G1066">
        <v>84096</v>
      </c>
      <c r="H1066" t="str">
        <f>LEFT(Table1[[#This Row],[destination_postal_code]],5)</f>
        <v>84096</v>
      </c>
      <c r="I1066">
        <f>LEN(Table1[[#This Row],[destination_postal_code_short]])</f>
        <v>5</v>
      </c>
      <c r="J1066" t="str">
        <f>_xlfn.XLOOKUP(Table1[[#This Row],[destination_postal_code_short]],Table3[Shipping postal code short],Table3[Shipping city],,0)</f>
        <v>Herriman</v>
      </c>
      <c r="K1066" t="str">
        <f>_xlfn.XLOOKUP(Table1[[#This Row],[destination_postal_code_short]],Table3[Shipping postal code short],Table3[Shipping region],,0)</f>
        <v>Utah</v>
      </c>
      <c r="L1066">
        <v>0</v>
      </c>
      <c r="M1066">
        <v>0</v>
      </c>
      <c r="N1066">
        <v>1</v>
      </c>
    </row>
    <row r="1067" spans="1:14" x14ac:dyDescent="0.2">
      <c r="A1067" s="1">
        <v>44000</v>
      </c>
      <c r="B1067" t="s">
        <v>1137</v>
      </c>
      <c r="C1067" t="s">
        <v>11</v>
      </c>
      <c r="D1067" t="s">
        <v>11</v>
      </c>
      <c r="E1067" t="s">
        <v>12</v>
      </c>
      <c r="F1067" t="s">
        <v>24</v>
      </c>
      <c r="G1067">
        <v>30094</v>
      </c>
      <c r="H1067" t="str">
        <f>LEFT(Table1[[#This Row],[destination_postal_code]],5)</f>
        <v>30094</v>
      </c>
      <c r="I1067">
        <f>LEN(Table1[[#This Row],[destination_postal_code_short]])</f>
        <v>5</v>
      </c>
      <c r="J1067" t="str">
        <f>_xlfn.XLOOKUP(Table1[[#This Row],[destination_postal_code_short]],Table3[Shipping postal code short],Table3[Shipping city],,0)</f>
        <v>Conyers</v>
      </c>
      <c r="K1067" t="str">
        <f>_xlfn.XLOOKUP(Table1[[#This Row],[destination_postal_code_short]],Table3[Shipping postal code short],Table3[Shipping region],,0)</f>
        <v>Georgia</v>
      </c>
      <c r="L1067">
        <v>0</v>
      </c>
      <c r="M1067">
        <v>3.11</v>
      </c>
      <c r="N1067">
        <v>10.54</v>
      </c>
    </row>
    <row r="1068" spans="1:14" x14ac:dyDescent="0.2">
      <c r="A1068" s="1">
        <v>44000</v>
      </c>
      <c r="B1068" t="s">
        <v>1134</v>
      </c>
      <c r="C1068" t="s">
        <v>11</v>
      </c>
      <c r="D1068" t="s">
        <v>11</v>
      </c>
      <c r="E1068" t="s">
        <v>12</v>
      </c>
      <c r="F1068" t="s">
        <v>16</v>
      </c>
      <c r="G1068">
        <v>23224</v>
      </c>
      <c r="H1068" t="str">
        <f>LEFT(Table1[[#This Row],[destination_postal_code]],5)</f>
        <v>23224</v>
      </c>
      <c r="I1068">
        <f>LEN(Table1[[#This Row],[destination_postal_code_short]])</f>
        <v>5</v>
      </c>
      <c r="J1068" t="str">
        <f>_xlfn.XLOOKUP(Table1[[#This Row],[destination_postal_code_short]],Table3[Shipping postal code short],Table3[Shipping city],,0)</f>
        <v>North Chesterfield</v>
      </c>
      <c r="K1068" t="str">
        <f>_xlfn.XLOOKUP(Table1[[#This Row],[destination_postal_code_short]],Table3[Shipping postal code short],Table3[Shipping region],,0)</f>
        <v>Virginia</v>
      </c>
      <c r="L1068">
        <v>0</v>
      </c>
      <c r="M1068">
        <v>1.33</v>
      </c>
      <c r="N1068">
        <v>4.32</v>
      </c>
    </row>
    <row r="1069" spans="1:14" x14ac:dyDescent="0.2">
      <c r="A1069" s="1">
        <v>44000</v>
      </c>
      <c r="B1069" t="s">
        <v>1135</v>
      </c>
      <c r="C1069" t="s">
        <v>11</v>
      </c>
      <c r="D1069" t="s">
        <v>11</v>
      </c>
      <c r="E1069" t="s">
        <v>12</v>
      </c>
      <c r="F1069" t="s">
        <v>24</v>
      </c>
      <c r="G1069">
        <v>84049</v>
      </c>
      <c r="H1069" t="str">
        <f>LEFT(Table1[[#This Row],[destination_postal_code]],5)</f>
        <v>84049</v>
      </c>
      <c r="I1069">
        <f>LEN(Table1[[#This Row],[destination_postal_code_short]])</f>
        <v>5</v>
      </c>
      <c r="J1069" t="str">
        <f>_xlfn.XLOOKUP(Table1[[#This Row],[destination_postal_code_short]],Table3[Shipping postal code short],Table3[Shipping city],,0)</f>
        <v>Midway</v>
      </c>
      <c r="K1069" t="str">
        <f>_xlfn.XLOOKUP(Table1[[#This Row],[destination_postal_code_short]],Table3[Shipping postal code short],Table3[Shipping region],,0)</f>
        <v>Utah</v>
      </c>
      <c r="L1069">
        <v>0</v>
      </c>
      <c r="M1069">
        <v>0.61</v>
      </c>
      <c r="N1069">
        <v>7.64</v>
      </c>
    </row>
    <row r="1070" spans="1:14" x14ac:dyDescent="0.2">
      <c r="A1070" s="1">
        <v>44000</v>
      </c>
      <c r="B1070" t="s">
        <v>1133</v>
      </c>
      <c r="C1070" t="s">
        <v>11</v>
      </c>
      <c r="D1070" t="s">
        <v>11</v>
      </c>
      <c r="E1070" t="s">
        <v>12</v>
      </c>
      <c r="F1070" t="s">
        <v>24</v>
      </c>
      <c r="G1070">
        <v>85042</v>
      </c>
      <c r="H1070" t="str">
        <f>LEFT(Table1[[#This Row],[destination_postal_code]],5)</f>
        <v>85042</v>
      </c>
      <c r="I1070">
        <f>LEN(Table1[[#This Row],[destination_postal_code_short]])</f>
        <v>5</v>
      </c>
      <c r="J1070" t="str">
        <f>_xlfn.XLOOKUP(Table1[[#This Row],[destination_postal_code_short]],Table3[Shipping postal code short],Table3[Shipping city],,0)</f>
        <v>Phoenix</v>
      </c>
      <c r="K1070" t="str">
        <f>_xlfn.XLOOKUP(Table1[[#This Row],[destination_postal_code_short]],Table3[Shipping postal code short],Table3[Shipping region],,0)</f>
        <v>Arizona</v>
      </c>
      <c r="L1070">
        <v>0</v>
      </c>
      <c r="M1070">
        <v>2.31</v>
      </c>
      <c r="N1070">
        <v>8.59</v>
      </c>
    </row>
    <row r="1071" spans="1:14" x14ac:dyDescent="0.2">
      <c r="A1071" s="1">
        <v>44001</v>
      </c>
      <c r="B1071" t="s">
        <v>1146</v>
      </c>
      <c r="C1071" t="s">
        <v>11</v>
      </c>
      <c r="D1071" t="s">
        <v>11</v>
      </c>
      <c r="E1071" t="s">
        <v>12</v>
      </c>
      <c r="F1071" t="s">
        <v>24</v>
      </c>
      <c r="G1071">
        <v>95765</v>
      </c>
      <c r="H1071" t="str">
        <f>LEFT(Table1[[#This Row],[destination_postal_code]],5)</f>
        <v>95765</v>
      </c>
      <c r="I1071">
        <f>LEN(Table1[[#This Row],[destination_postal_code_short]])</f>
        <v>5</v>
      </c>
      <c r="J1071" t="str">
        <f>_xlfn.XLOOKUP(Table1[[#This Row],[destination_postal_code_short]],Table3[Shipping postal code short],Table3[Shipping city],,0)</f>
        <v>Rocklin</v>
      </c>
      <c r="K1071" t="str">
        <f>_xlfn.XLOOKUP(Table1[[#This Row],[destination_postal_code_short]],Table3[Shipping postal code short],Table3[Shipping region],,0)</f>
        <v>California</v>
      </c>
      <c r="L1071">
        <v>0</v>
      </c>
      <c r="M1071">
        <v>1.78</v>
      </c>
      <c r="N1071">
        <v>8.1199999999999992</v>
      </c>
    </row>
    <row r="1072" spans="1:14" x14ac:dyDescent="0.2">
      <c r="A1072" s="1">
        <v>44001</v>
      </c>
      <c r="B1072" t="s">
        <v>1147</v>
      </c>
      <c r="C1072" t="s">
        <v>11</v>
      </c>
      <c r="D1072" t="s">
        <v>11</v>
      </c>
      <c r="E1072" t="s">
        <v>12</v>
      </c>
      <c r="F1072" t="s">
        <v>24</v>
      </c>
      <c r="G1072">
        <v>93117</v>
      </c>
      <c r="H1072" t="str">
        <f>LEFT(Table1[[#This Row],[destination_postal_code]],5)</f>
        <v>93117</v>
      </c>
      <c r="I1072">
        <f>LEN(Table1[[#This Row],[destination_postal_code_short]])</f>
        <v>5</v>
      </c>
      <c r="J1072" t="str">
        <f>_xlfn.XLOOKUP(Table1[[#This Row],[destination_postal_code_short]],Table3[Shipping postal code short],Table3[Shipping city],,0)</f>
        <v>Goleta</v>
      </c>
      <c r="K1072" t="str">
        <f>_xlfn.XLOOKUP(Table1[[#This Row],[destination_postal_code_short]],Table3[Shipping postal code short],Table3[Shipping region],,0)</f>
        <v>California</v>
      </c>
      <c r="L1072">
        <v>0</v>
      </c>
      <c r="M1072">
        <v>3.01</v>
      </c>
      <c r="N1072">
        <v>9.5399999999999991</v>
      </c>
    </row>
    <row r="1073" spans="1:14" x14ac:dyDescent="0.2">
      <c r="A1073" s="1">
        <v>44001</v>
      </c>
      <c r="B1073" t="s">
        <v>1150</v>
      </c>
      <c r="C1073" t="s">
        <v>11</v>
      </c>
      <c r="D1073" t="s">
        <v>11</v>
      </c>
      <c r="E1073" t="s">
        <v>12</v>
      </c>
      <c r="F1073" t="s">
        <v>24</v>
      </c>
      <c r="G1073">
        <v>95610</v>
      </c>
      <c r="H1073" t="str">
        <f>LEFT(Table1[[#This Row],[destination_postal_code]],5)</f>
        <v>95610</v>
      </c>
      <c r="I1073">
        <f>LEN(Table1[[#This Row],[destination_postal_code_short]])</f>
        <v>5</v>
      </c>
      <c r="J1073" t="str">
        <f>_xlfn.XLOOKUP(Table1[[#This Row],[destination_postal_code_short]],Table3[Shipping postal code short],Table3[Shipping city],,0)</f>
        <v>Citrus Heights</v>
      </c>
      <c r="K1073" t="str">
        <f>_xlfn.XLOOKUP(Table1[[#This Row],[destination_postal_code_short]],Table3[Shipping postal code short],Table3[Shipping region],,0)</f>
        <v>California</v>
      </c>
      <c r="L1073">
        <v>0</v>
      </c>
      <c r="M1073">
        <v>1.78</v>
      </c>
      <c r="N1073">
        <v>8.1199999999999992</v>
      </c>
    </row>
    <row r="1074" spans="1:14" x14ac:dyDescent="0.2">
      <c r="A1074" s="1">
        <v>44001</v>
      </c>
      <c r="B1074" t="s">
        <v>1142</v>
      </c>
      <c r="C1074" t="s">
        <v>11</v>
      </c>
      <c r="D1074" t="s">
        <v>11</v>
      </c>
      <c r="E1074" t="s">
        <v>12</v>
      </c>
      <c r="F1074" t="s">
        <v>16</v>
      </c>
      <c r="G1074">
        <v>80631</v>
      </c>
      <c r="H1074" t="str">
        <f>LEFT(Table1[[#This Row],[destination_postal_code]],5)</f>
        <v>80631</v>
      </c>
      <c r="I1074">
        <f>LEN(Table1[[#This Row],[destination_postal_code_short]])</f>
        <v>5</v>
      </c>
      <c r="J1074" t="str">
        <f>_xlfn.XLOOKUP(Table1[[#This Row],[destination_postal_code_short]],Table3[Shipping postal code short],Table3[Shipping city],,0)</f>
        <v>Greeley</v>
      </c>
      <c r="K1074" t="str">
        <f>_xlfn.XLOOKUP(Table1[[#This Row],[destination_postal_code_short]],Table3[Shipping postal code short],Table3[Shipping region],,0)</f>
        <v>Colorado</v>
      </c>
      <c r="L1074">
        <v>0</v>
      </c>
      <c r="M1074">
        <v>1.45</v>
      </c>
      <c r="N1074">
        <v>3.25</v>
      </c>
    </row>
    <row r="1075" spans="1:14" x14ac:dyDescent="0.2">
      <c r="A1075" s="1">
        <v>44001</v>
      </c>
      <c r="B1075" t="s">
        <v>1148</v>
      </c>
      <c r="C1075" t="s">
        <v>11</v>
      </c>
      <c r="D1075" t="s">
        <v>11</v>
      </c>
      <c r="E1075" t="s">
        <v>12</v>
      </c>
      <c r="F1075" t="s">
        <v>24</v>
      </c>
      <c r="G1075">
        <v>94509</v>
      </c>
      <c r="H1075" t="str">
        <f>LEFT(Table1[[#This Row],[destination_postal_code]],5)</f>
        <v>94509</v>
      </c>
      <c r="I1075">
        <f>LEN(Table1[[#This Row],[destination_postal_code_short]])</f>
        <v>5</v>
      </c>
      <c r="J1075" t="str">
        <f>_xlfn.XLOOKUP(Table1[[#This Row],[destination_postal_code_short]],Table3[Shipping postal code short],Table3[Shipping city],,0)</f>
        <v>Antioch</v>
      </c>
      <c r="K1075" t="str">
        <f>_xlfn.XLOOKUP(Table1[[#This Row],[destination_postal_code_short]],Table3[Shipping postal code short],Table3[Shipping region],,0)</f>
        <v>California</v>
      </c>
      <c r="L1075">
        <v>0</v>
      </c>
      <c r="M1075">
        <v>2.14</v>
      </c>
      <c r="N1075">
        <v>8.76</v>
      </c>
    </row>
    <row r="1076" spans="1:14" x14ac:dyDescent="0.2">
      <c r="A1076" s="1">
        <v>44001</v>
      </c>
      <c r="B1076" t="s">
        <v>1149</v>
      </c>
      <c r="C1076" t="s">
        <v>11</v>
      </c>
      <c r="D1076" t="s">
        <v>11</v>
      </c>
      <c r="E1076" t="s">
        <v>12</v>
      </c>
      <c r="F1076" t="s">
        <v>16</v>
      </c>
      <c r="G1076">
        <v>77023</v>
      </c>
      <c r="H1076" t="str">
        <f>LEFT(Table1[[#This Row],[destination_postal_code]],5)</f>
        <v>77023</v>
      </c>
      <c r="I1076">
        <f>LEN(Table1[[#This Row],[destination_postal_code_short]])</f>
        <v>5</v>
      </c>
      <c r="J1076" t="str">
        <f>_xlfn.XLOOKUP(Table1[[#This Row],[destination_postal_code_short]],Table3[Shipping postal code short],Table3[Shipping city],,0)</f>
        <v>Houston</v>
      </c>
      <c r="K1076" t="str">
        <f>_xlfn.XLOOKUP(Table1[[#This Row],[destination_postal_code_short]],Table3[Shipping postal code short],Table3[Shipping region],,0)</f>
        <v>Texas</v>
      </c>
      <c r="L1076">
        <v>0</v>
      </c>
      <c r="M1076">
        <v>3.05</v>
      </c>
      <c r="N1076">
        <v>5.4</v>
      </c>
    </row>
    <row r="1077" spans="1:14" x14ac:dyDescent="0.2">
      <c r="A1077" s="1">
        <v>44001</v>
      </c>
      <c r="B1077" t="s">
        <v>1140</v>
      </c>
      <c r="C1077" t="s">
        <v>11</v>
      </c>
      <c r="D1077" t="s">
        <v>11</v>
      </c>
      <c r="E1077" t="s">
        <v>12</v>
      </c>
      <c r="F1077" t="s">
        <v>16</v>
      </c>
      <c r="G1077">
        <v>85331</v>
      </c>
      <c r="H1077" t="str">
        <f>LEFT(Table1[[#This Row],[destination_postal_code]],5)</f>
        <v>85331</v>
      </c>
      <c r="I1077">
        <f>LEN(Table1[[#This Row],[destination_postal_code_short]])</f>
        <v>5</v>
      </c>
      <c r="J1077" t="str">
        <f>_xlfn.XLOOKUP(Table1[[#This Row],[destination_postal_code_short]],Table3[Shipping postal code short],Table3[Shipping city],,0)</f>
        <v>Cave Creek</v>
      </c>
      <c r="K1077" t="str">
        <f>_xlfn.XLOOKUP(Table1[[#This Row],[destination_postal_code_short]],Table3[Shipping postal code short],Table3[Shipping region],,0)</f>
        <v>Arizona</v>
      </c>
      <c r="L1077">
        <v>0</v>
      </c>
      <c r="M1077">
        <v>1.45</v>
      </c>
      <c r="N1077">
        <v>3.25</v>
      </c>
    </row>
    <row r="1078" spans="1:14" x14ac:dyDescent="0.2">
      <c r="A1078" s="1">
        <v>44001</v>
      </c>
      <c r="B1078" t="s">
        <v>1144</v>
      </c>
      <c r="C1078" t="s">
        <v>11</v>
      </c>
      <c r="D1078" t="s">
        <v>11</v>
      </c>
      <c r="E1078" t="s">
        <v>12</v>
      </c>
      <c r="F1078" t="s">
        <v>24</v>
      </c>
      <c r="G1078">
        <v>33704</v>
      </c>
      <c r="H1078" t="str">
        <f>LEFT(Table1[[#This Row],[destination_postal_code]],5)</f>
        <v>33704</v>
      </c>
      <c r="I1078">
        <f>LEN(Table1[[#This Row],[destination_postal_code_short]])</f>
        <v>5</v>
      </c>
      <c r="J1078" t="str">
        <f>_xlfn.XLOOKUP(Table1[[#This Row],[destination_postal_code_short]],Table3[Shipping postal code short],Table3[Shipping city],,0)</f>
        <v>St. Petersburg</v>
      </c>
      <c r="K1078" t="str">
        <f>_xlfn.XLOOKUP(Table1[[#This Row],[destination_postal_code_short]],Table3[Shipping postal code short],Table3[Shipping region],,0)</f>
        <v>Florida</v>
      </c>
      <c r="L1078">
        <v>0</v>
      </c>
      <c r="M1078">
        <v>3.41</v>
      </c>
      <c r="N1078">
        <v>13.49</v>
      </c>
    </row>
    <row r="1079" spans="1:14" x14ac:dyDescent="0.2">
      <c r="A1079" s="1">
        <v>44001</v>
      </c>
      <c r="B1079" t="s">
        <v>1141</v>
      </c>
      <c r="C1079" t="s">
        <v>11</v>
      </c>
      <c r="D1079" t="s">
        <v>11</v>
      </c>
      <c r="E1079" t="s">
        <v>12</v>
      </c>
      <c r="F1079" t="s">
        <v>24</v>
      </c>
      <c r="G1079">
        <v>14559</v>
      </c>
      <c r="H1079" t="str">
        <f>LEFT(Table1[[#This Row],[destination_postal_code]],5)</f>
        <v>14559</v>
      </c>
      <c r="I1079">
        <f>LEN(Table1[[#This Row],[destination_postal_code_short]])</f>
        <v>5</v>
      </c>
      <c r="J1079" t="str">
        <f>_xlfn.XLOOKUP(Table1[[#This Row],[destination_postal_code_short]],Table3[Shipping postal code short],Table3[Shipping city],,0)</f>
        <v>Spencerport</v>
      </c>
      <c r="K1079" t="str">
        <f>_xlfn.XLOOKUP(Table1[[#This Row],[destination_postal_code_short]],Table3[Shipping postal code short],Table3[Shipping region],,0)</f>
        <v>New York</v>
      </c>
      <c r="L1079">
        <v>0</v>
      </c>
      <c r="M1079">
        <v>3.11</v>
      </c>
      <c r="N1079">
        <v>10.54</v>
      </c>
    </row>
    <row r="1080" spans="1:14" x14ac:dyDescent="0.2">
      <c r="A1080" s="1">
        <v>44001</v>
      </c>
      <c r="B1080" t="s">
        <v>1145</v>
      </c>
      <c r="C1080" t="s">
        <v>11</v>
      </c>
      <c r="D1080" t="s">
        <v>11</v>
      </c>
      <c r="E1080" t="s">
        <v>12</v>
      </c>
      <c r="F1080" t="s">
        <v>24</v>
      </c>
      <c r="G1080">
        <v>84770</v>
      </c>
      <c r="H1080" t="str">
        <f>LEFT(Table1[[#This Row],[destination_postal_code]],5)</f>
        <v>84770</v>
      </c>
      <c r="I1080">
        <f>LEN(Table1[[#This Row],[destination_postal_code_short]])</f>
        <v>5</v>
      </c>
      <c r="J1080" t="str">
        <f>_xlfn.XLOOKUP(Table1[[#This Row],[destination_postal_code_short]],Table3[Shipping postal code short],Table3[Shipping city],,0)</f>
        <v>St. George</v>
      </c>
      <c r="K1080" t="str">
        <f>_xlfn.XLOOKUP(Table1[[#This Row],[destination_postal_code_short]],Table3[Shipping postal code short],Table3[Shipping region],,0)</f>
        <v>Utah</v>
      </c>
      <c r="L1080">
        <v>0</v>
      </c>
      <c r="M1080">
        <v>0.86</v>
      </c>
      <c r="N1080">
        <v>7.84</v>
      </c>
    </row>
    <row r="1081" spans="1:14" x14ac:dyDescent="0.2">
      <c r="A1081" s="1">
        <v>44001</v>
      </c>
      <c r="B1081" t="s">
        <v>1151</v>
      </c>
      <c r="C1081" t="s">
        <v>11</v>
      </c>
      <c r="D1081" t="s">
        <v>11</v>
      </c>
      <c r="E1081" t="s">
        <v>12</v>
      </c>
      <c r="F1081" t="s">
        <v>24</v>
      </c>
      <c r="G1081">
        <v>84097</v>
      </c>
      <c r="H1081" t="str">
        <f>LEFT(Table1[[#This Row],[destination_postal_code]],5)</f>
        <v>84097</v>
      </c>
      <c r="I1081">
        <f>LEN(Table1[[#This Row],[destination_postal_code_short]])</f>
        <v>5</v>
      </c>
      <c r="J1081" t="str">
        <f>_xlfn.XLOOKUP(Table1[[#This Row],[destination_postal_code_short]],Table3[Shipping postal code short],Table3[Shipping city],,0)</f>
        <v>Orem</v>
      </c>
      <c r="K1081" t="str">
        <f>_xlfn.XLOOKUP(Table1[[#This Row],[destination_postal_code_short]],Table3[Shipping postal code short],Table3[Shipping region],,0)</f>
        <v>Utah</v>
      </c>
      <c r="L1081">
        <v>0</v>
      </c>
      <c r="M1081">
        <v>0.86</v>
      </c>
      <c r="N1081">
        <v>7.84</v>
      </c>
    </row>
    <row r="1082" spans="1:14" x14ac:dyDescent="0.2">
      <c r="A1082" s="1">
        <v>44001</v>
      </c>
      <c r="B1082" t="s">
        <v>1143</v>
      </c>
      <c r="C1082" t="s">
        <v>11</v>
      </c>
      <c r="D1082" t="s">
        <v>11</v>
      </c>
      <c r="E1082" t="s">
        <v>12</v>
      </c>
      <c r="F1082" t="s">
        <v>16</v>
      </c>
      <c r="G1082">
        <v>84660</v>
      </c>
      <c r="H1082" t="str">
        <f>LEFT(Table1[[#This Row],[destination_postal_code]],5)</f>
        <v>84660</v>
      </c>
      <c r="I1082">
        <f>LEN(Table1[[#This Row],[destination_postal_code_short]])</f>
        <v>5</v>
      </c>
      <c r="J1082" t="str">
        <f>_xlfn.XLOOKUP(Table1[[#This Row],[destination_postal_code_short]],Table3[Shipping postal code short],Table3[Shipping city],,0)</f>
        <v>Spanish Fork</v>
      </c>
      <c r="K1082" t="str">
        <f>_xlfn.XLOOKUP(Table1[[#This Row],[destination_postal_code_short]],Table3[Shipping postal code short],Table3[Shipping region],,0)</f>
        <v>Utah</v>
      </c>
      <c r="L1082">
        <v>0</v>
      </c>
      <c r="M1082">
        <v>0.86</v>
      </c>
      <c r="N1082">
        <v>5.04</v>
      </c>
    </row>
    <row r="1083" spans="1:14" x14ac:dyDescent="0.2">
      <c r="A1083" s="1">
        <v>44002</v>
      </c>
      <c r="B1083" t="s">
        <v>1153</v>
      </c>
      <c r="C1083" t="s">
        <v>11</v>
      </c>
      <c r="D1083" t="s">
        <v>11</v>
      </c>
      <c r="E1083" t="s">
        <v>12</v>
      </c>
      <c r="F1083" t="s">
        <v>24</v>
      </c>
      <c r="G1083">
        <v>20009</v>
      </c>
      <c r="H1083" t="str">
        <f>LEFT(Table1[[#This Row],[destination_postal_code]],5)</f>
        <v>20009</v>
      </c>
      <c r="I1083">
        <f>LEN(Table1[[#This Row],[destination_postal_code_short]])</f>
        <v>5</v>
      </c>
      <c r="J1083" t="str">
        <f>_xlfn.XLOOKUP(Table1[[#This Row],[destination_postal_code_short]],Table3[Shipping postal code short],Table3[Shipping city],,0)</f>
        <v>Washington</v>
      </c>
      <c r="K1083" t="str">
        <f>_xlfn.XLOOKUP(Table1[[#This Row],[destination_postal_code_short]],Table3[Shipping postal code short],Table3[Shipping region],,0)</f>
        <v>District of Columbia</v>
      </c>
      <c r="L1083">
        <v>0</v>
      </c>
      <c r="M1083">
        <v>4.74</v>
      </c>
      <c r="N1083">
        <v>16.059999999999999</v>
      </c>
    </row>
    <row r="1084" spans="1:14" x14ac:dyDescent="0.2">
      <c r="A1084" s="1">
        <v>44002</v>
      </c>
      <c r="B1084" t="s">
        <v>1154</v>
      </c>
      <c r="C1084" t="s">
        <v>11</v>
      </c>
      <c r="D1084" t="s">
        <v>11</v>
      </c>
      <c r="E1084" t="s">
        <v>12</v>
      </c>
      <c r="F1084" t="s">
        <v>24</v>
      </c>
      <c r="G1084">
        <v>84601</v>
      </c>
      <c r="H1084" t="str">
        <f>LEFT(Table1[[#This Row],[destination_postal_code]],5)</f>
        <v>84601</v>
      </c>
      <c r="I1084">
        <f>LEN(Table1[[#This Row],[destination_postal_code_short]])</f>
        <v>5</v>
      </c>
      <c r="J1084" t="str">
        <f>_xlfn.XLOOKUP(Table1[[#This Row],[destination_postal_code_short]],Table3[Shipping postal code short],Table3[Shipping city],,0)</f>
        <v>Provo</v>
      </c>
      <c r="K1084" t="str">
        <f>_xlfn.XLOOKUP(Table1[[#This Row],[destination_postal_code_short]],Table3[Shipping postal code short],Table3[Shipping region],,0)</f>
        <v>Utah</v>
      </c>
      <c r="L1084">
        <v>0</v>
      </c>
      <c r="M1084">
        <v>0.86</v>
      </c>
      <c r="N1084">
        <v>7.84</v>
      </c>
    </row>
    <row r="1085" spans="1:14" x14ac:dyDescent="0.2">
      <c r="A1085" s="1">
        <v>44002</v>
      </c>
      <c r="B1085" t="s">
        <v>1158</v>
      </c>
      <c r="C1085" t="s">
        <v>11</v>
      </c>
      <c r="D1085" t="s">
        <v>11</v>
      </c>
      <c r="E1085" t="s">
        <v>12</v>
      </c>
      <c r="F1085" t="s">
        <v>24</v>
      </c>
      <c r="G1085">
        <v>91604</v>
      </c>
      <c r="H1085" t="str">
        <f>LEFT(Table1[[#This Row],[destination_postal_code]],5)</f>
        <v>91604</v>
      </c>
      <c r="I1085">
        <f>LEN(Table1[[#This Row],[destination_postal_code_short]])</f>
        <v>5</v>
      </c>
      <c r="J1085" t="str">
        <f>_xlfn.XLOOKUP(Table1[[#This Row],[destination_postal_code_short]],Table3[Shipping postal code short],Table3[Shipping city],,0)</f>
        <v>Los Angeles</v>
      </c>
      <c r="K1085" t="str">
        <f>_xlfn.XLOOKUP(Table1[[#This Row],[destination_postal_code_short]],Table3[Shipping postal code short],Table3[Shipping region],,0)</f>
        <v>California</v>
      </c>
      <c r="L1085">
        <v>0</v>
      </c>
      <c r="M1085">
        <v>1.78</v>
      </c>
      <c r="N1085">
        <v>8.1199999999999992</v>
      </c>
    </row>
    <row r="1086" spans="1:14" x14ac:dyDescent="0.2">
      <c r="A1086" s="1">
        <v>44002</v>
      </c>
      <c r="B1086" t="s">
        <v>1152</v>
      </c>
      <c r="C1086" t="s">
        <v>11</v>
      </c>
      <c r="D1086" t="s">
        <v>11</v>
      </c>
      <c r="E1086" t="s">
        <v>12</v>
      </c>
      <c r="F1086" t="s">
        <v>24</v>
      </c>
      <c r="G1086">
        <v>84770</v>
      </c>
      <c r="H1086" t="str">
        <f>LEFT(Table1[[#This Row],[destination_postal_code]],5)</f>
        <v>84770</v>
      </c>
      <c r="I1086">
        <f>LEN(Table1[[#This Row],[destination_postal_code_short]])</f>
        <v>5</v>
      </c>
      <c r="J1086" t="str">
        <f>_xlfn.XLOOKUP(Table1[[#This Row],[destination_postal_code_short]],Table3[Shipping postal code short],Table3[Shipping city],,0)</f>
        <v>St. George</v>
      </c>
      <c r="K1086" t="str">
        <f>_xlfn.XLOOKUP(Table1[[#This Row],[destination_postal_code_short]],Table3[Shipping postal code short],Table3[Shipping region],,0)</f>
        <v>Utah</v>
      </c>
      <c r="L1086">
        <v>0</v>
      </c>
      <c r="M1086">
        <v>0.61</v>
      </c>
      <c r="N1086">
        <v>7.64</v>
      </c>
    </row>
    <row r="1087" spans="1:14" x14ac:dyDescent="0.2">
      <c r="A1087" s="1">
        <v>44002</v>
      </c>
      <c r="B1087" t="s">
        <v>1157</v>
      </c>
      <c r="C1087" t="s">
        <v>11</v>
      </c>
      <c r="D1087" t="s">
        <v>11</v>
      </c>
      <c r="E1087" t="s">
        <v>12</v>
      </c>
      <c r="F1087" t="s">
        <v>24</v>
      </c>
      <c r="G1087">
        <v>33162</v>
      </c>
      <c r="H1087" t="str">
        <f>LEFT(Table1[[#This Row],[destination_postal_code]],5)</f>
        <v>33162</v>
      </c>
      <c r="I1087">
        <f>LEN(Table1[[#This Row],[destination_postal_code_short]])</f>
        <v>5</v>
      </c>
      <c r="J1087" t="str">
        <f>_xlfn.XLOOKUP(Table1[[#This Row],[destination_postal_code_short]],Table3[Shipping postal code short],Table3[Shipping city],,0)</f>
        <v>North Miami Beach</v>
      </c>
      <c r="K1087" t="str">
        <f>_xlfn.XLOOKUP(Table1[[#This Row],[destination_postal_code_short]],Table3[Shipping postal code short],Table3[Shipping region],,0)</f>
        <v>Florida</v>
      </c>
      <c r="L1087">
        <v>0</v>
      </c>
      <c r="M1087">
        <v>3.71</v>
      </c>
      <c r="N1087">
        <v>11.19</v>
      </c>
    </row>
    <row r="1088" spans="1:14" x14ac:dyDescent="0.2">
      <c r="A1088" s="1">
        <v>44002</v>
      </c>
      <c r="B1088" t="s">
        <v>1156</v>
      </c>
      <c r="C1088" t="s">
        <v>11</v>
      </c>
      <c r="D1088" t="s">
        <v>11</v>
      </c>
      <c r="E1088" t="s">
        <v>12</v>
      </c>
      <c r="F1088" t="s">
        <v>16</v>
      </c>
      <c r="G1088">
        <v>94596</v>
      </c>
      <c r="H1088" t="str">
        <f>LEFT(Table1[[#This Row],[destination_postal_code]],5)</f>
        <v>94596</v>
      </c>
      <c r="I1088">
        <f>LEN(Table1[[#This Row],[destination_postal_code_short]])</f>
        <v>5</v>
      </c>
      <c r="J1088" t="str">
        <f>_xlfn.XLOOKUP(Table1[[#This Row],[destination_postal_code_short]],Table3[Shipping postal code short],Table3[Shipping city],,0)</f>
        <v>Walnut Creek</v>
      </c>
      <c r="K1088" t="str">
        <f>_xlfn.XLOOKUP(Table1[[#This Row],[destination_postal_code_short]],Table3[Shipping postal code short],Table3[Shipping region],,0)</f>
        <v>California</v>
      </c>
      <c r="L1088">
        <v>0</v>
      </c>
      <c r="M1088">
        <v>2.98</v>
      </c>
      <c r="N1088">
        <v>5.27</v>
      </c>
    </row>
    <row r="1089" spans="1:14" x14ac:dyDescent="0.2">
      <c r="A1089" s="1">
        <v>44002</v>
      </c>
      <c r="B1089" t="s">
        <v>1155</v>
      </c>
      <c r="C1089" t="s">
        <v>11</v>
      </c>
      <c r="D1089" t="s">
        <v>11</v>
      </c>
      <c r="E1089" t="s">
        <v>12</v>
      </c>
      <c r="F1089" t="s">
        <v>16</v>
      </c>
      <c r="G1089">
        <v>95041</v>
      </c>
      <c r="H1089" t="str">
        <f>LEFT(Table1[[#This Row],[destination_postal_code]],5)</f>
        <v>95041</v>
      </c>
      <c r="I1089">
        <f>LEN(Table1[[#This Row],[destination_postal_code_short]])</f>
        <v>5</v>
      </c>
      <c r="J1089" t="str">
        <f>_xlfn.XLOOKUP(Table1[[#This Row],[destination_postal_code_short]],Table3[Shipping postal code short],Table3[Shipping city],,0)</f>
        <v>Mount Hermon</v>
      </c>
      <c r="K1089" t="str">
        <f>_xlfn.XLOOKUP(Table1[[#This Row],[destination_postal_code_short]],Table3[Shipping postal code short],Table3[Shipping region],,0)</f>
        <v>California</v>
      </c>
      <c r="L1089">
        <v>0</v>
      </c>
      <c r="M1089">
        <v>0.88</v>
      </c>
      <c r="N1089">
        <v>5.27</v>
      </c>
    </row>
    <row r="1090" spans="1:14" x14ac:dyDescent="0.2">
      <c r="A1090" s="1">
        <v>44004</v>
      </c>
      <c r="B1090" t="s">
        <v>1160</v>
      </c>
      <c r="C1090" t="s">
        <v>11</v>
      </c>
      <c r="D1090" t="s">
        <v>11</v>
      </c>
      <c r="E1090" t="s">
        <v>12</v>
      </c>
      <c r="F1090" t="s">
        <v>16</v>
      </c>
      <c r="G1090">
        <v>93257</v>
      </c>
      <c r="H1090" t="str">
        <f>LEFT(Table1[[#This Row],[destination_postal_code]],5)</f>
        <v>93257</v>
      </c>
      <c r="I1090">
        <f>LEN(Table1[[#This Row],[destination_postal_code_short]])</f>
        <v>5</v>
      </c>
      <c r="J1090" t="str">
        <f>_xlfn.XLOOKUP(Table1[[#This Row],[destination_postal_code_short]],Table3[Shipping postal code short],Table3[Shipping city],,0)</f>
        <v>Porterville</v>
      </c>
      <c r="K1090" t="str">
        <f>_xlfn.XLOOKUP(Table1[[#This Row],[destination_postal_code_short]],Table3[Shipping postal code short],Table3[Shipping region],,0)</f>
        <v>California</v>
      </c>
      <c r="L1090">
        <v>0</v>
      </c>
      <c r="M1090">
        <v>1.45</v>
      </c>
      <c r="N1090">
        <v>3.25</v>
      </c>
    </row>
    <row r="1091" spans="1:14" x14ac:dyDescent="0.2">
      <c r="A1091" s="1">
        <v>44004</v>
      </c>
      <c r="B1091" t="s">
        <v>1159</v>
      </c>
      <c r="C1091" t="s">
        <v>11</v>
      </c>
      <c r="D1091" t="s">
        <v>11</v>
      </c>
      <c r="E1091" t="s">
        <v>12</v>
      </c>
      <c r="F1091" t="s">
        <v>24</v>
      </c>
      <c r="G1091">
        <v>63052</v>
      </c>
      <c r="H1091" t="str">
        <f>LEFT(Table1[[#This Row],[destination_postal_code]],5)</f>
        <v>63052</v>
      </c>
      <c r="I1091">
        <f>LEN(Table1[[#This Row],[destination_postal_code_short]])</f>
        <v>5</v>
      </c>
      <c r="J1091" t="str">
        <f>_xlfn.XLOOKUP(Table1[[#This Row],[destination_postal_code_short]],Table3[Shipping postal code short],Table3[Shipping city],,0)</f>
        <v>Imperial</v>
      </c>
      <c r="K1091" t="str">
        <f>_xlfn.XLOOKUP(Table1[[#This Row],[destination_postal_code_short]],Table3[Shipping postal code short],Table3[Shipping region],,0)</f>
        <v>Missouri</v>
      </c>
      <c r="L1091">
        <v>0</v>
      </c>
      <c r="M1091">
        <v>3.77</v>
      </c>
      <c r="N1091">
        <v>7.98</v>
      </c>
    </row>
    <row r="1092" spans="1:14" x14ac:dyDescent="0.2">
      <c r="A1092" s="1">
        <v>44004</v>
      </c>
      <c r="B1092" t="s">
        <v>1161</v>
      </c>
      <c r="C1092" t="s">
        <v>11</v>
      </c>
      <c r="D1092" t="s">
        <v>11</v>
      </c>
      <c r="E1092" t="s">
        <v>12</v>
      </c>
      <c r="F1092" t="s">
        <v>24</v>
      </c>
      <c r="G1092">
        <v>72908</v>
      </c>
      <c r="H1092" t="str">
        <f>LEFT(Table1[[#This Row],[destination_postal_code]],5)</f>
        <v>72908</v>
      </c>
      <c r="I1092">
        <f>LEN(Table1[[#This Row],[destination_postal_code_short]])</f>
        <v>5</v>
      </c>
      <c r="J1092" t="str">
        <f>_xlfn.XLOOKUP(Table1[[#This Row],[destination_postal_code_short]],Table3[Shipping postal code short],Table3[Shipping city],,0)</f>
        <v>Fort Smith</v>
      </c>
      <c r="K1092" t="str">
        <f>_xlfn.XLOOKUP(Table1[[#This Row],[destination_postal_code_short]],Table3[Shipping postal code short],Table3[Shipping region],,0)</f>
        <v>Arkansas</v>
      </c>
      <c r="L1092">
        <v>0</v>
      </c>
      <c r="M1092">
        <v>3.1</v>
      </c>
      <c r="N1092">
        <v>7.8</v>
      </c>
    </row>
    <row r="1093" spans="1:14" x14ac:dyDescent="0.2">
      <c r="A1093" s="1">
        <v>44004</v>
      </c>
      <c r="B1093" t="s">
        <v>1162</v>
      </c>
      <c r="C1093" t="s">
        <v>11</v>
      </c>
      <c r="D1093" t="s">
        <v>11</v>
      </c>
      <c r="E1093" t="s">
        <v>12</v>
      </c>
      <c r="F1093" t="s">
        <v>16</v>
      </c>
      <c r="G1093">
        <v>94531</v>
      </c>
      <c r="H1093" t="str">
        <f>LEFT(Table1[[#This Row],[destination_postal_code]],5)</f>
        <v>94531</v>
      </c>
      <c r="I1093">
        <f>LEN(Table1[[#This Row],[destination_postal_code_short]])</f>
        <v>5</v>
      </c>
      <c r="J1093" t="str">
        <f>_xlfn.XLOOKUP(Table1[[#This Row],[destination_postal_code_short]],Table3[Shipping postal code short],Table3[Shipping city],,0)</f>
        <v>Antioch</v>
      </c>
      <c r="K1093" t="str">
        <f>_xlfn.XLOOKUP(Table1[[#This Row],[destination_postal_code_short]],Table3[Shipping postal code short],Table3[Shipping region],,0)</f>
        <v>California</v>
      </c>
      <c r="L1093">
        <v>0</v>
      </c>
      <c r="M1093">
        <v>1.1100000000000001</v>
      </c>
      <c r="N1093">
        <v>2.84</v>
      </c>
    </row>
    <row r="1094" spans="1:14" x14ac:dyDescent="0.2">
      <c r="A1094" s="1">
        <v>44004</v>
      </c>
      <c r="B1094" t="s">
        <v>1163</v>
      </c>
      <c r="C1094" t="s">
        <v>11</v>
      </c>
      <c r="D1094" t="s">
        <v>11</v>
      </c>
      <c r="E1094" t="s">
        <v>12</v>
      </c>
      <c r="F1094" t="s">
        <v>16</v>
      </c>
      <c r="G1094">
        <v>84049</v>
      </c>
      <c r="H1094" t="str">
        <f>LEFT(Table1[[#This Row],[destination_postal_code]],5)</f>
        <v>84049</v>
      </c>
      <c r="I1094">
        <f>LEN(Table1[[#This Row],[destination_postal_code_short]])</f>
        <v>5</v>
      </c>
      <c r="J1094" t="str">
        <f>_xlfn.XLOOKUP(Table1[[#This Row],[destination_postal_code_short]],Table3[Shipping postal code short],Table3[Shipping city],,0)</f>
        <v>Midway</v>
      </c>
      <c r="K1094" t="str">
        <f>_xlfn.XLOOKUP(Table1[[#This Row],[destination_postal_code_short]],Table3[Shipping postal code short],Table3[Shipping region],,0)</f>
        <v>Utah</v>
      </c>
      <c r="L1094">
        <v>0</v>
      </c>
      <c r="M1094">
        <v>2.46</v>
      </c>
      <c r="N1094">
        <v>5.04</v>
      </c>
    </row>
    <row r="1095" spans="1:14" x14ac:dyDescent="0.2">
      <c r="A1095" s="1">
        <v>44004</v>
      </c>
      <c r="B1095" t="s">
        <v>1165</v>
      </c>
      <c r="C1095" t="s">
        <v>11</v>
      </c>
      <c r="D1095" t="s">
        <v>11</v>
      </c>
      <c r="E1095" t="s">
        <v>12</v>
      </c>
      <c r="F1095" t="s">
        <v>16</v>
      </c>
      <c r="G1095" t="s">
        <v>1166</v>
      </c>
      <c r="H1095" t="str">
        <f>LEFT(Table1[[#This Row],[destination_postal_code]],5)</f>
        <v>55423</v>
      </c>
      <c r="I1095">
        <f>LEN(Table1[[#This Row],[destination_postal_code_short]])</f>
        <v>5</v>
      </c>
      <c r="J1095" t="str">
        <f>_xlfn.XLOOKUP(Table1[[#This Row],[destination_postal_code_short]],Table3[Shipping postal code short],Table3[Shipping city],,0)</f>
        <v>Richfield</v>
      </c>
      <c r="K1095" t="str">
        <f>_xlfn.XLOOKUP(Table1[[#This Row],[destination_postal_code_short]],Table3[Shipping postal code short],Table3[Shipping region],,0)</f>
        <v>Minnesota</v>
      </c>
      <c r="L1095">
        <v>0</v>
      </c>
      <c r="M1095">
        <v>2.98</v>
      </c>
      <c r="N1095">
        <v>5.27</v>
      </c>
    </row>
    <row r="1096" spans="1:14" x14ac:dyDescent="0.2">
      <c r="A1096" s="1">
        <v>44004</v>
      </c>
      <c r="B1096" t="s">
        <v>1164</v>
      </c>
      <c r="C1096" t="s">
        <v>11</v>
      </c>
      <c r="D1096" t="s">
        <v>11</v>
      </c>
      <c r="E1096" t="s">
        <v>12</v>
      </c>
      <c r="F1096" t="s">
        <v>24</v>
      </c>
      <c r="G1096">
        <v>85298</v>
      </c>
      <c r="H1096" t="str">
        <f>LEFT(Table1[[#This Row],[destination_postal_code]],5)</f>
        <v>85298</v>
      </c>
      <c r="I1096">
        <f>LEN(Table1[[#This Row],[destination_postal_code_short]])</f>
        <v>5</v>
      </c>
      <c r="J1096" t="str">
        <f>_xlfn.XLOOKUP(Table1[[#This Row],[destination_postal_code_short]],Table3[Shipping postal code short],Table3[Shipping city],,0)</f>
        <v>Gilbert</v>
      </c>
      <c r="K1096" t="str">
        <f>_xlfn.XLOOKUP(Table1[[#This Row],[destination_postal_code_short]],Table3[Shipping postal code short],Table3[Shipping region],,0)</f>
        <v>Arizona</v>
      </c>
      <c r="L1096">
        <v>0</v>
      </c>
      <c r="M1096">
        <v>2.34</v>
      </c>
      <c r="N1096">
        <v>7.56</v>
      </c>
    </row>
    <row r="1097" spans="1:14" x14ac:dyDescent="0.2">
      <c r="A1097" s="1">
        <v>44005</v>
      </c>
      <c r="B1097" t="s">
        <v>1169</v>
      </c>
      <c r="C1097" t="s">
        <v>11</v>
      </c>
      <c r="D1097" t="s">
        <v>11</v>
      </c>
      <c r="E1097" t="s">
        <v>12</v>
      </c>
      <c r="F1097" t="s">
        <v>16</v>
      </c>
      <c r="G1097">
        <v>84058</v>
      </c>
      <c r="H1097" t="str">
        <f>LEFT(Table1[[#This Row],[destination_postal_code]],5)</f>
        <v>84058</v>
      </c>
      <c r="I1097">
        <f>LEN(Table1[[#This Row],[destination_postal_code_short]])</f>
        <v>5</v>
      </c>
      <c r="J1097" t="str">
        <f>_xlfn.XLOOKUP(Table1[[#This Row],[destination_postal_code_short]],Table3[Shipping postal code short],Table3[Shipping city],,0)</f>
        <v>Orem</v>
      </c>
      <c r="K1097" t="str">
        <f>_xlfn.XLOOKUP(Table1[[#This Row],[destination_postal_code_short]],Table3[Shipping postal code short],Table3[Shipping region],,0)</f>
        <v>Utah</v>
      </c>
      <c r="L1097">
        <v>0</v>
      </c>
      <c r="M1097">
        <v>1.39</v>
      </c>
      <c r="N1097">
        <v>3.21</v>
      </c>
    </row>
    <row r="1098" spans="1:14" x14ac:dyDescent="0.2">
      <c r="A1098" s="1">
        <v>44005</v>
      </c>
      <c r="B1098" t="s">
        <v>1168</v>
      </c>
      <c r="C1098" t="s">
        <v>11</v>
      </c>
      <c r="D1098" t="s">
        <v>11</v>
      </c>
      <c r="E1098" t="s">
        <v>12</v>
      </c>
      <c r="F1098" t="s">
        <v>16</v>
      </c>
      <c r="G1098">
        <v>93117</v>
      </c>
      <c r="H1098" t="str">
        <f>LEFT(Table1[[#This Row],[destination_postal_code]],5)</f>
        <v>93117</v>
      </c>
      <c r="I1098">
        <f>LEN(Table1[[#This Row],[destination_postal_code_short]])</f>
        <v>5</v>
      </c>
      <c r="J1098" t="str">
        <f>_xlfn.XLOOKUP(Table1[[#This Row],[destination_postal_code_short]],Table3[Shipping postal code short],Table3[Shipping city],,0)</f>
        <v>Goleta</v>
      </c>
      <c r="K1098" t="str">
        <f>_xlfn.XLOOKUP(Table1[[#This Row],[destination_postal_code_short]],Table3[Shipping postal code short],Table3[Shipping region],,0)</f>
        <v>California</v>
      </c>
      <c r="L1098">
        <v>0</v>
      </c>
      <c r="M1098">
        <v>1.37</v>
      </c>
      <c r="N1098">
        <v>4.08</v>
      </c>
    </row>
    <row r="1099" spans="1:14" x14ac:dyDescent="0.2">
      <c r="A1099" s="1">
        <v>44005</v>
      </c>
      <c r="B1099" t="s">
        <v>1167</v>
      </c>
      <c r="C1099" t="s">
        <v>11</v>
      </c>
      <c r="D1099" t="s">
        <v>11</v>
      </c>
      <c r="E1099" t="s">
        <v>12</v>
      </c>
      <c r="F1099" t="s">
        <v>24</v>
      </c>
      <c r="G1099">
        <v>97378</v>
      </c>
      <c r="H1099" t="str">
        <f>LEFT(Table1[[#This Row],[destination_postal_code]],5)</f>
        <v>97378</v>
      </c>
      <c r="I1099">
        <f>LEN(Table1[[#This Row],[destination_postal_code_short]])</f>
        <v>5</v>
      </c>
      <c r="J1099" t="str">
        <f>_xlfn.XLOOKUP(Table1[[#This Row],[destination_postal_code_short]],Table3[Shipping postal code short],Table3[Shipping city],,0)</f>
        <v>Sheridan</v>
      </c>
      <c r="K1099" t="str">
        <f>_xlfn.XLOOKUP(Table1[[#This Row],[destination_postal_code_short]],Table3[Shipping postal code short],Table3[Shipping region],,0)</f>
        <v>Oregon</v>
      </c>
      <c r="L1099">
        <v>0</v>
      </c>
      <c r="M1099">
        <v>3.1</v>
      </c>
      <c r="N1099">
        <v>7.8</v>
      </c>
    </row>
    <row r="1100" spans="1:14" x14ac:dyDescent="0.2">
      <c r="A1100" s="1">
        <v>44005</v>
      </c>
      <c r="B1100" t="s">
        <v>1170</v>
      </c>
      <c r="C1100" t="s">
        <v>11</v>
      </c>
      <c r="D1100" t="s">
        <v>11</v>
      </c>
      <c r="E1100" t="s">
        <v>12</v>
      </c>
      <c r="F1100" t="s">
        <v>16</v>
      </c>
      <c r="G1100">
        <v>77023</v>
      </c>
      <c r="H1100" t="str">
        <f>LEFT(Table1[[#This Row],[destination_postal_code]],5)</f>
        <v>77023</v>
      </c>
      <c r="I1100">
        <f>LEN(Table1[[#This Row],[destination_postal_code_short]])</f>
        <v>5</v>
      </c>
      <c r="J1100" t="str">
        <f>_xlfn.XLOOKUP(Table1[[#This Row],[destination_postal_code_short]],Table3[Shipping postal code short],Table3[Shipping city],,0)</f>
        <v>Houston</v>
      </c>
      <c r="K1100" t="str">
        <f>_xlfn.XLOOKUP(Table1[[#This Row],[destination_postal_code_short]],Table3[Shipping postal code short],Table3[Shipping region],,0)</f>
        <v>Texas</v>
      </c>
      <c r="L1100">
        <v>0</v>
      </c>
      <c r="M1100">
        <v>1.41</v>
      </c>
      <c r="N1100">
        <v>3.39</v>
      </c>
    </row>
    <row r="1101" spans="1:14" x14ac:dyDescent="0.2">
      <c r="A1101" s="1">
        <v>44006</v>
      </c>
      <c r="B1101" t="s">
        <v>1171</v>
      </c>
      <c r="C1101" t="s">
        <v>11</v>
      </c>
      <c r="D1101" t="s">
        <v>11</v>
      </c>
      <c r="E1101" t="s">
        <v>12</v>
      </c>
      <c r="F1101" t="s">
        <v>24</v>
      </c>
      <c r="G1101">
        <v>38663</v>
      </c>
      <c r="H1101" t="str">
        <f>LEFT(Table1[[#This Row],[destination_postal_code]],5)</f>
        <v>38663</v>
      </c>
      <c r="I1101">
        <f>LEN(Table1[[#This Row],[destination_postal_code_short]])</f>
        <v>5</v>
      </c>
      <c r="J1101" t="str">
        <f>_xlfn.XLOOKUP(Table1[[#This Row],[destination_postal_code_short]],Table3[Shipping postal code short],Table3[Shipping city],,0)</f>
        <v>Ripley</v>
      </c>
      <c r="K1101" t="str">
        <f>_xlfn.XLOOKUP(Table1[[#This Row],[destination_postal_code_short]],Table3[Shipping postal code short],Table3[Shipping region],,0)</f>
        <v>Mississippi</v>
      </c>
      <c r="L1101">
        <v>0</v>
      </c>
      <c r="M1101">
        <v>4.25</v>
      </c>
      <c r="N1101">
        <v>9</v>
      </c>
    </row>
    <row r="1102" spans="1:14" x14ac:dyDescent="0.2">
      <c r="A1102" s="1">
        <v>44006</v>
      </c>
      <c r="B1102" t="s">
        <v>1172</v>
      </c>
      <c r="C1102" t="s">
        <v>11</v>
      </c>
      <c r="D1102" t="s">
        <v>11</v>
      </c>
      <c r="E1102" t="s">
        <v>12</v>
      </c>
      <c r="F1102" t="s">
        <v>24</v>
      </c>
      <c r="G1102">
        <v>94066</v>
      </c>
      <c r="H1102" t="str">
        <f>LEFT(Table1[[#This Row],[destination_postal_code]],5)</f>
        <v>94066</v>
      </c>
      <c r="I1102">
        <f>LEN(Table1[[#This Row],[destination_postal_code_short]])</f>
        <v>5</v>
      </c>
      <c r="J1102" t="str">
        <f>_xlfn.XLOOKUP(Table1[[#This Row],[destination_postal_code_short]],Table3[Shipping postal code short],Table3[Shipping city],,0)</f>
        <v>San Bruno</v>
      </c>
      <c r="K1102" t="str">
        <f>_xlfn.XLOOKUP(Table1[[#This Row],[destination_postal_code_short]],Table3[Shipping postal code short],Table3[Shipping region],,0)</f>
        <v>California</v>
      </c>
      <c r="L1102">
        <v>0</v>
      </c>
      <c r="M1102">
        <v>3.64</v>
      </c>
      <c r="N1102">
        <v>10.31</v>
      </c>
    </row>
    <row r="1103" spans="1:14" x14ac:dyDescent="0.2">
      <c r="A1103" s="1">
        <v>44006</v>
      </c>
      <c r="B1103" t="s">
        <v>1173</v>
      </c>
      <c r="C1103" t="s">
        <v>11</v>
      </c>
      <c r="D1103" t="s">
        <v>11</v>
      </c>
      <c r="E1103" t="s">
        <v>12</v>
      </c>
      <c r="F1103" t="s">
        <v>16</v>
      </c>
      <c r="G1103">
        <v>93117</v>
      </c>
      <c r="H1103" t="str">
        <f>LEFT(Table1[[#This Row],[destination_postal_code]],5)</f>
        <v>93117</v>
      </c>
      <c r="I1103">
        <f>LEN(Table1[[#This Row],[destination_postal_code_short]])</f>
        <v>5</v>
      </c>
      <c r="J1103" t="str">
        <f>_xlfn.XLOOKUP(Table1[[#This Row],[destination_postal_code_short]],Table3[Shipping postal code short],Table3[Shipping city],,0)</f>
        <v>Goleta</v>
      </c>
      <c r="K1103" t="str">
        <f>_xlfn.XLOOKUP(Table1[[#This Row],[destination_postal_code_short]],Table3[Shipping postal code short],Table3[Shipping region],,0)</f>
        <v>California</v>
      </c>
      <c r="L1103">
        <v>0</v>
      </c>
      <c r="M1103">
        <v>2.98</v>
      </c>
      <c r="N1103">
        <v>5.27</v>
      </c>
    </row>
    <row r="1104" spans="1:14" x14ac:dyDescent="0.2">
      <c r="A1104" s="1">
        <v>44006</v>
      </c>
      <c r="B1104" t="s">
        <v>1174</v>
      </c>
      <c r="C1104" t="s">
        <v>11</v>
      </c>
      <c r="D1104" t="s">
        <v>11</v>
      </c>
      <c r="E1104" t="s">
        <v>12</v>
      </c>
      <c r="F1104" t="s">
        <v>16</v>
      </c>
      <c r="G1104">
        <v>95610</v>
      </c>
      <c r="H1104" t="str">
        <f>LEFT(Table1[[#This Row],[destination_postal_code]],5)</f>
        <v>95610</v>
      </c>
      <c r="I1104">
        <f>LEN(Table1[[#This Row],[destination_postal_code_short]])</f>
        <v>5</v>
      </c>
      <c r="J1104" t="str">
        <f>_xlfn.XLOOKUP(Table1[[#This Row],[destination_postal_code_short]],Table3[Shipping postal code short],Table3[Shipping city],,0)</f>
        <v>Citrus Heights</v>
      </c>
      <c r="K1104" t="str">
        <f>_xlfn.XLOOKUP(Table1[[#This Row],[destination_postal_code_short]],Table3[Shipping postal code short],Table3[Shipping region],,0)</f>
        <v>California</v>
      </c>
      <c r="L1104">
        <v>0</v>
      </c>
      <c r="M1104">
        <v>1.4</v>
      </c>
      <c r="N1104">
        <v>4</v>
      </c>
    </row>
    <row r="1105" spans="1:14" x14ac:dyDescent="0.2">
      <c r="A1105" s="1">
        <v>44006</v>
      </c>
      <c r="B1105" t="s">
        <v>1175</v>
      </c>
      <c r="C1105" t="s">
        <v>11</v>
      </c>
      <c r="D1105" t="s">
        <v>11</v>
      </c>
      <c r="E1105" t="s">
        <v>12</v>
      </c>
      <c r="F1105" t="s">
        <v>16</v>
      </c>
      <c r="G1105">
        <v>95003</v>
      </c>
      <c r="H1105" t="str">
        <f>LEFT(Table1[[#This Row],[destination_postal_code]],5)</f>
        <v>95003</v>
      </c>
      <c r="I1105">
        <f>LEN(Table1[[#This Row],[destination_postal_code_short]])</f>
        <v>5</v>
      </c>
      <c r="J1105" t="str">
        <f>_xlfn.XLOOKUP(Table1[[#This Row],[destination_postal_code_short]],Table3[Shipping postal code short],Table3[Shipping city],,0)</f>
        <v>Aptos</v>
      </c>
      <c r="K1105" t="str">
        <f>_xlfn.XLOOKUP(Table1[[#This Row],[destination_postal_code_short]],Table3[Shipping postal code short],Table3[Shipping region],,0)</f>
        <v>California</v>
      </c>
      <c r="L1105">
        <v>0</v>
      </c>
      <c r="M1105">
        <v>1.37</v>
      </c>
      <c r="N1105">
        <v>4.08</v>
      </c>
    </row>
    <row r="1106" spans="1:14" x14ac:dyDescent="0.2">
      <c r="A1106" s="1">
        <v>44007</v>
      </c>
      <c r="B1106" t="s">
        <v>1179</v>
      </c>
      <c r="C1106" t="s">
        <v>11</v>
      </c>
      <c r="D1106" t="s">
        <v>11</v>
      </c>
      <c r="E1106" t="s">
        <v>12</v>
      </c>
      <c r="F1106" t="s">
        <v>16</v>
      </c>
      <c r="G1106">
        <v>85284</v>
      </c>
      <c r="H1106" t="str">
        <f>LEFT(Table1[[#This Row],[destination_postal_code]],5)</f>
        <v>85284</v>
      </c>
      <c r="I1106">
        <f>LEN(Table1[[#This Row],[destination_postal_code_short]])</f>
        <v>5</v>
      </c>
      <c r="J1106" t="str">
        <f>_xlfn.XLOOKUP(Table1[[#This Row],[destination_postal_code_short]],Table3[Shipping postal code short],Table3[Shipping city],,0)</f>
        <v>Tempe</v>
      </c>
      <c r="K1106" t="str">
        <f>_xlfn.XLOOKUP(Table1[[#This Row],[destination_postal_code_short]],Table3[Shipping postal code short],Table3[Shipping region],,0)</f>
        <v>Arizona</v>
      </c>
      <c r="L1106">
        <v>0</v>
      </c>
      <c r="M1106">
        <v>0.93</v>
      </c>
      <c r="N1106">
        <v>5.12</v>
      </c>
    </row>
    <row r="1107" spans="1:14" x14ac:dyDescent="0.2">
      <c r="A1107" s="1">
        <v>44007</v>
      </c>
      <c r="B1107" t="s">
        <v>1176</v>
      </c>
      <c r="C1107" t="s">
        <v>11</v>
      </c>
      <c r="D1107" t="s">
        <v>11</v>
      </c>
      <c r="E1107" t="s">
        <v>12</v>
      </c>
      <c r="F1107" t="s">
        <v>16</v>
      </c>
      <c r="G1107">
        <v>94501</v>
      </c>
      <c r="H1107" t="str">
        <f>LEFT(Table1[[#This Row],[destination_postal_code]],5)</f>
        <v>94501</v>
      </c>
      <c r="I1107">
        <f>LEN(Table1[[#This Row],[destination_postal_code_short]])</f>
        <v>5</v>
      </c>
      <c r="J1107" t="str">
        <f>_xlfn.XLOOKUP(Table1[[#This Row],[destination_postal_code_short]],Table3[Shipping postal code short],Table3[Shipping city],,0)</f>
        <v>Alameda</v>
      </c>
      <c r="K1107" t="str">
        <f>_xlfn.XLOOKUP(Table1[[#This Row],[destination_postal_code_short]],Table3[Shipping postal code short],Table3[Shipping region],,0)</f>
        <v>California</v>
      </c>
      <c r="L1107">
        <v>0</v>
      </c>
      <c r="M1107">
        <v>1.44</v>
      </c>
      <c r="N1107">
        <v>3.31</v>
      </c>
    </row>
    <row r="1108" spans="1:14" x14ac:dyDescent="0.2">
      <c r="A1108" s="1">
        <v>44007</v>
      </c>
      <c r="B1108" t="s">
        <v>1180</v>
      </c>
      <c r="C1108" t="s">
        <v>11</v>
      </c>
      <c r="D1108" t="s">
        <v>11</v>
      </c>
      <c r="E1108" t="s">
        <v>12</v>
      </c>
      <c r="F1108" t="s">
        <v>16</v>
      </c>
      <c r="G1108">
        <v>23503</v>
      </c>
      <c r="H1108" t="str">
        <f>LEFT(Table1[[#This Row],[destination_postal_code]],5)</f>
        <v>23503</v>
      </c>
      <c r="I1108">
        <f>LEN(Table1[[#This Row],[destination_postal_code_short]])</f>
        <v>5</v>
      </c>
      <c r="J1108" t="str">
        <f>_xlfn.XLOOKUP(Table1[[#This Row],[destination_postal_code_short]],Table3[Shipping postal code short],Table3[Shipping city],,0)</f>
        <v>Norfolk</v>
      </c>
      <c r="K1108" t="str">
        <f>_xlfn.XLOOKUP(Table1[[#This Row],[destination_postal_code_short]],Table3[Shipping postal code short],Table3[Shipping region],,0)</f>
        <v>Virginia</v>
      </c>
      <c r="L1108">
        <v>0</v>
      </c>
      <c r="M1108">
        <v>3.9</v>
      </c>
      <c r="N1108">
        <v>5.7</v>
      </c>
    </row>
    <row r="1109" spans="1:14" x14ac:dyDescent="0.2">
      <c r="A1109" s="1">
        <v>44007</v>
      </c>
      <c r="B1109" t="s">
        <v>1177</v>
      </c>
      <c r="C1109" t="s">
        <v>11</v>
      </c>
      <c r="D1109" t="s">
        <v>11</v>
      </c>
      <c r="E1109" t="s">
        <v>12</v>
      </c>
      <c r="F1109" t="s">
        <v>24</v>
      </c>
      <c r="G1109" s="2" t="s">
        <v>1178</v>
      </c>
      <c r="H1109" s="2" t="str">
        <f>LEFT(Table1[[#This Row],[destination_postal_code]],5)</f>
        <v>02540</v>
      </c>
      <c r="I1109" s="2">
        <f>LEN(Table1[[#This Row],[destination_postal_code_short]])</f>
        <v>5</v>
      </c>
      <c r="J1109" s="2" t="str">
        <f>_xlfn.XLOOKUP(Table1[[#This Row],[destination_postal_code_short]],Table3[Shipping postal code short],Table3[Shipping city],,0)</f>
        <v>Falmouth</v>
      </c>
      <c r="K1109" s="2" t="str">
        <f>_xlfn.XLOOKUP(Table1[[#This Row],[destination_postal_code_short]],Table3[Shipping postal code short],Table3[Shipping region],,0)</f>
        <v>Massachusetts</v>
      </c>
      <c r="L1109">
        <v>0</v>
      </c>
      <c r="M1109">
        <v>13.59</v>
      </c>
      <c r="N1109">
        <v>9.56</v>
      </c>
    </row>
    <row r="1110" spans="1:14" x14ac:dyDescent="0.2">
      <c r="A1110" s="1">
        <v>44009</v>
      </c>
      <c r="B1110" t="s">
        <v>1187</v>
      </c>
      <c r="C1110" t="s">
        <v>11</v>
      </c>
      <c r="D1110" t="s">
        <v>11</v>
      </c>
      <c r="E1110" t="s">
        <v>12</v>
      </c>
      <c r="F1110" t="s">
        <v>16</v>
      </c>
      <c r="G1110">
        <v>78701</v>
      </c>
      <c r="H1110" t="str">
        <f>LEFT(Table1[[#This Row],[destination_postal_code]],5)</f>
        <v>78701</v>
      </c>
      <c r="I1110">
        <f>LEN(Table1[[#This Row],[destination_postal_code_short]])</f>
        <v>5</v>
      </c>
      <c r="J1110" t="str">
        <f>_xlfn.XLOOKUP(Table1[[#This Row],[destination_postal_code_short]],Table3[Shipping postal code short],Table3[Shipping city],,0)</f>
        <v>Austin</v>
      </c>
      <c r="K1110" t="str">
        <f>_xlfn.XLOOKUP(Table1[[#This Row],[destination_postal_code_short]],Table3[Shipping postal code short],Table3[Shipping region],,0)</f>
        <v>Texas</v>
      </c>
      <c r="L1110">
        <v>0</v>
      </c>
      <c r="M1110">
        <v>2.98</v>
      </c>
      <c r="N1110">
        <v>5.27</v>
      </c>
    </row>
    <row r="1111" spans="1:14" x14ac:dyDescent="0.2">
      <c r="A1111" s="1">
        <v>44009</v>
      </c>
      <c r="B1111" t="s">
        <v>1183</v>
      </c>
      <c r="C1111" t="s">
        <v>11</v>
      </c>
      <c r="D1111" t="s">
        <v>11</v>
      </c>
      <c r="E1111" t="s">
        <v>12</v>
      </c>
      <c r="F1111" t="s">
        <v>16</v>
      </c>
      <c r="G1111">
        <v>93117</v>
      </c>
      <c r="H1111" t="str">
        <f>LEFT(Table1[[#This Row],[destination_postal_code]],5)</f>
        <v>93117</v>
      </c>
      <c r="I1111">
        <f>LEN(Table1[[#This Row],[destination_postal_code_short]])</f>
        <v>5</v>
      </c>
      <c r="J1111" t="str">
        <f>_xlfn.XLOOKUP(Table1[[#This Row],[destination_postal_code_short]],Table3[Shipping postal code short],Table3[Shipping city],,0)</f>
        <v>Goleta</v>
      </c>
      <c r="K1111" t="str">
        <f>_xlfn.XLOOKUP(Table1[[#This Row],[destination_postal_code_short]],Table3[Shipping postal code short],Table3[Shipping region],,0)</f>
        <v>California</v>
      </c>
      <c r="L1111">
        <v>0</v>
      </c>
      <c r="M1111">
        <v>0.88</v>
      </c>
      <c r="N1111">
        <v>5.27</v>
      </c>
    </row>
    <row r="1112" spans="1:14" x14ac:dyDescent="0.2">
      <c r="A1112" s="1">
        <v>44009</v>
      </c>
      <c r="B1112" t="s">
        <v>1191</v>
      </c>
      <c r="C1112" t="s">
        <v>11</v>
      </c>
      <c r="D1112" t="s">
        <v>11</v>
      </c>
      <c r="E1112" t="s">
        <v>12</v>
      </c>
      <c r="F1112" t="s">
        <v>24</v>
      </c>
      <c r="G1112">
        <v>14559</v>
      </c>
      <c r="H1112" t="str">
        <f>LEFT(Table1[[#This Row],[destination_postal_code]],5)</f>
        <v>14559</v>
      </c>
      <c r="I1112">
        <f>LEN(Table1[[#This Row],[destination_postal_code_short]])</f>
        <v>5</v>
      </c>
      <c r="J1112" t="str">
        <f>_xlfn.XLOOKUP(Table1[[#This Row],[destination_postal_code_short]],Table3[Shipping postal code short],Table3[Shipping city],,0)</f>
        <v>Spencerport</v>
      </c>
      <c r="K1112" t="str">
        <f>_xlfn.XLOOKUP(Table1[[#This Row],[destination_postal_code_short]],Table3[Shipping postal code short],Table3[Shipping region],,0)</f>
        <v>New York</v>
      </c>
      <c r="L1112">
        <v>0</v>
      </c>
      <c r="M1112">
        <v>5.5</v>
      </c>
      <c r="N1112">
        <v>8.15</v>
      </c>
    </row>
    <row r="1113" spans="1:14" x14ac:dyDescent="0.2">
      <c r="A1113" s="1">
        <v>44009</v>
      </c>
      <c r="B1113" t="s">
        <v>1186</v>
      </c>
      <c r="C1113" t="s">
        <v>11</v>
      </c>
      <c r="D1113" t="s">
        <v>11</v>
      </c>
      <c r="E1113" t="s">
        <v>12</v>
      </c>
      <c r="F1113" t="s">
        <v>16</v>
      </c>
      <c r="G1113">
        <v>84604</v>
      </c>
      <c r="H1113" t="str">
        <f>LEFT(Table1[[#This Row],[destination_postal_code]],5)</f>
        <v>84604</v>
      </c>
      <c r="I1113">
        <f>LEN(Table1[[#This Row],[destination_postal_code_short]])</f>
        <v>5</v>
      </c>
      <c r="J1113" t="str">
        <f>_xlfn.XLOOKUP(Table1[[#This Row],[destination_postal_code_short]],Table3[Shipping postal code short],Table3[Shipping city],,0)</f>
        <v>Provo</v>
      </c>
      <c r="K1113" t="str">
        <f>_xlfn.XLOOKUP(Table1[[#This Row],[destination_postal_code_short]],Table3[Shipping postal code short],Table3[Shipping region],,0)</f>
        <v>Utah</v>
      </c>
      <c r="L1113">
        <v>0</v>
      </c>
      <c r="M1113">
        <v>2.46</v>
      </c>
      <c r="N1113">
        <v>5.04</v>
      </c>
    </row>
    <row r="1114" spans="1:14" x14ac:dyDescent="0.2">
      <c r="A1114" s="1">
        <v>44009</v>
      </c>
      <c r="B1114" t="s">
        <v>1190</v>
      </c>
      <c r="C1114" t="s">
        <v>11</v>
      </c>
      <c r="D1114" t="s">
        <v>11</v>
      </c>
      <c r="E1114" t="s">
        <v>12</v>
      </c>
      <c r="F1114" t="s">
        <v>24</v>
      </c>
      <c r="G1114">
        <v>95610</v>
      </c>
      <c r="H1114" t="str">
        <f>LEFT(Table1[[#This Row],[destination_postal_code]],5)</f>
        <v>95610</v>
      </c>
      <c r="I1114">
        <f>LEN(Table1[[#This Row],[destination_postal_code_short]])</f>
        <v>5</v>
      </c>
      <c r="J1114" t="str">
        <f>_xlfn.XLOOKUP(Table1[[#This Row],[destination_postal_code_short]],Table3[Shipping postal code short],Table3[Shipping city],,0)</f>
        <v>Citrus Heights</v>
      </c>
      <c r="K1114" t="str">
        <f>_xlfn.XLOOKUP(Table1[[#This Row],[destination_postal_code_short]],Table3[Shipping postal code short],Table3[Shipping region],,0)</f>
        <v>California</v>
      </c>
      <c r="L1114">
        <v>0</v>
      </c>
      <c r="M1114">
        <v>0.94</v>
      </c>
      <c r="N1114">
        <v>10.210000000000001</v>
      </c>
    </row>
    <row r="1115" spans="1:14" x14ac:dyDescent="0.2">
      <c r="A1115" s="1">
        <v>44009</v>
      </c>
      <c r="B1115" t="s">
        <v>1188</v>
      </c>
      <c r="C1115" t="s">
        <v>11</v>
      </c>
      <c r="D1115" t="s">
        <v>11</v>
      </c>
      <c r="E1115" t="s">
        <v>12</v>
      </c>
      <c r="F1115" t="s">
        <v>24</v>
      </c>
      <c r="G1115">
        <v>43232</v>
      </c>
      <c r="H1115" t="str">
        <f>LEFT(Table1[[#This Row],[destination_postal_code]],5)</f>
        <v>43232</v>
      </c>
      <c r="I1115">
        <f>LEN(Table1[[#This Row],[destination_postal_code_short]])</f>
        <v>5</v>
      </c>
      <c r="J1115" t="str">
        <f>_xlfn.XLOOKUP(Table1[[#This Row],[destination_postal_code_short]],Table3[Shipping postal code short],Table3[Shipping city],,0)</f>
        <v>Columbus</v>
      </c>
      <c r="K1115" t="str">
        <f>_xlfn.XLOOKUP(Table1[[#This Row],[destination_postal_code_short]],Table3[Shipping postal code short],Table3[Shipping region],,0)</f>
        <v>Ohio</v>
      </c>
      <c r="L1115">
        <v>0</v>
      </c>
      <c r="M1115">
        <v>4.43</v>
      </c>
      <c r="N1115">
        <v>9.2200000000000006</v>
      </c>
    </row>
    <row r="1116" spans="1:14" x14ac:dyDescent="0.2">
      <c r="A1116" s="1">
        <v>44009</v>
      </c>
      <c r="B1116" t="s">
        <v>1189</v>
      </c>
      <c r="C1116" t="s">
        <v>11</v>
      </c>
      <c r="D1116" t="s">
        <v>11</v>
      </c>
      <c r="E1116" t="s">
        <v>12</v>
      </c>
      <c r="F1116" t="s">
        <v>16</v>
      </c>
      <c r="G1116">
        <v>92591</v>
      </c>
      <c r="H1116" t="str">
        <f>LEFT(Table1[[#This Row],[destination_postal_code]],5)</f>
        <v>92591</v>
      </c>
      <c r="I1116">
        <f>LEN(Table1[[#This Row],[destination_postal_code_short]])</f>
        <v>5</v>
      </c>
      <c r="J1116" t="str">
        <f>_xlfn.XLOOKUP(Table1[[#This Row],[destination_postal_code_short]],Table3[Shipping postal code short],Table3[Shipping city],,0)</f>
        <v>Temecula</v>
      </c>
      <c r="K1116" t="str">
        <f>_xlfn.XLOOKUP(Table1[[#This Row],[destination_postal_code_short]],Table3[Shipping postal code short],Table3[Shipping region],,0)</f>
        <v>California</v>
      </c>
      <c r="L1116">
        <v>0</v>
      </c>
      <c r="M1116">
        <v>0.93</v>
      </c>
      <c r="N1116">
        <v>5.12</v>
      </c>
    </row>
    <row r="1117" spans="1:14" x14ac:dyDescent="0.2">
      <c r="A1117" s="1">
        <v>44009</v>
      </c>
      <c r="B1117" t="s">
        <v>1182</v>
      </c>
      <c r="C1117" t="s">
        <v>11</v>
      </c>
      <c r="D1117" t="s">
        <v>11</v>
      </c>
      <c r="E1117" t="s">
        <v>12</v>
      </c>
      <c r="F1117" t="s">
        <v>24</v>
      </c>
      <c r="G1117">
        <v>33704</v>
      </c>
      <c r="H1117" t="str">
        <f>LEFT(Table1[[#This Row],[destination_postal_code]],5)</f>
        <v>33704</v>
      </c>
      <c r="I1117">
        <f>LEN(Table1[[#This Row],[destination_postal_code_short]])</f>
        <v>5</v>
      </c>
      <c r="J1117" t="str">
        <f>_xlfn.XLOOKUP(Table1[[#This Row],[destination_postal_code_short]],Table3[Shipping postal code short],Table3[Shipping city],,0)</f>
        <v>St. Petersburg</v>
      </c>
      <c r="K1117" t="str">
        <f>_xlfn.XLOOKUP(Table1[[#This Row],[destination_postal_code_short]],Table3[Shipping postal code short],Table3[Shipping region],,0)</f>
        <v>Florida</v>
      </c>
      <c r="L1117">
        <v>0</v>
      </c>
      <c r="M1117">
        <v>4.43</v>
      </c>
      <c r="N1117">
        <v>9.2200000000000006</v>
      </c>
    </row>
    <row r="1118" spans="1:14" x14ac:dyDescent="0.2">
      <c r="A1118" s="1">
        <v>44009</v>
      </c>
      <c r="B1118" t="s">
        <v>1181</v>
      </c>
      <c r="C1118" t="s">
        <v>11</v>
      </c>
      <c r="D1118" t="s">
        <v>11</v>
      </c>
      <c r="E1118" t="s">
        <v>12</v>
      </c>
      <c r="F1118" t="s">
        <v>16</v>
      </c>
      <c r="G1118">
        <v>74075</v>
      </c>
      <c r="H1118" t="str">
        <f>LEFT(Table1[[#This Row],[destination_postal_code]],5)</f>
        <v>74075</v>
      </c>
      <c r="I1118">
        <f>LEN(Table1[[#This Row],[destination_postal_code_short]])</f>
        <v>5</v>
      </c>
      <c r="J1118" t="str">
        <f>_xlfn.XLOOKUP(Table1[[#This Row],[destination_postal_code_short]],Table3[Shipping postal code short],Table3[Shipping city],,0)</f>
        <v>Stillwater</v>
      </c>
      <c r="K1118" t="str">
        <f>_xlfn.XLOOKUP(Table1[[#This Row],[destination_postal_code_short]],Table3[Shipping postal code short],Table3[Shipping region],,0)</f>
        <v>Oklahoma</v>
      </c>
      <c r="L1118">
        <v>0</v>
      </c>
      <c r="M1118">
        <v>2.98</v>
      </c>
      <c r="N1118">
        <v>5.27</v>
      </c>
    </row>
    <row r="1119" spans="1:14" x14ac:dyDescent="0.2">
      <c r="A1119" s="1">
        <v>44009</v>
      </c>
      <c r="B1119" t="s">
        <v>1185</v>
      </c>
      <c r="C1119" t="s">
        <v>11</v>
      </c>
      <c r="D1119" t="s">
        <v>11</v>
      </c>
      <c r="E1119" t="s">
        <v>12</v>
      </c>
      <c r="F1119" t="s">
        <v>16</v>
      </c>
      <c r="G1119">
        <v>84005</v>
      </c>
      <c r="H1119" t="str">
        <f>LEFT(Table1[[#This Row],[destination_postal_code]],5)</f>
        <v>84005</v>
      </c>
      <c r="I1119">
        <f>LEN(Table1[[#This Row],[destination_postal_code_short]])</f>
        <v>5</v>
      </c>
      <c r="J1119" t="str">
        <f>_xlfn.XLOOKUP(Table1[[#This Row],[destination_postal_code_short]],Table3[Shipping postal code short],Table3[Shipping city],,0)</f>
        <v>Eagle Mountain</v>
      </c>
      <c r="K1119" t="str">
        <f>_xlfn.XLOOKUP(Table1[[#This Row],[destination_postal_code_short]],Table3[Shipping postal code short],Table3[Shipping region],,0)</f>
        <v>Utah</v>
      </c>
      <c r="L1119">
        <v>0</v>
      </c>
      <c r="M1119">
        <v>1.37</v>
      </c>
      <c r="N1119">
        <v>3.93</v>
      </c>
    </row>
    <row r="1120" spans="1:14" x14ac:dyDescent="0.2">
      <c r="A1120" s="1">
        <v>44009</v>
      </c>
      <c r="B1120" t="s">
        <v>1184</v>
      </c>
      <c r="C1120" t="s">
        <v>11</v>
      </c>
      <c r="D1120" t="s">
        <v>11</v>
      </c>
      <c r="E1120" t="s">
        <v>12</v>
      </c>
      <c r="F1120" t="s">
        <v>16</v>
      </c>
      <c r="G1120">
        <v>97378</v>
      </c>
      <c r="H1120" t="str">
        <f>LEFT(Table1[[#This Row],[destination_postal_code]],5)</f>
        <v>97378</v>
      </c>
      <c r="I1120">
        <f>LEN(Table1[[#This Row],[destination_postal_code_short]])</f>
        <v>5</v>
      </c>
      <c r="J1120" t="str">
        <f>_xlfn.XLOOKUP(Table1[[#This Row],[destination_postal_code_short]],Table3[Shipping postal code short],Table3[Shipping city],,0)</f>
        <v>Sheridan</v>
      </c>
      <c r="K1120" t="str">
        <f>_xlfn.XLOOKUP(Table1[[#This Row],[destination_postal_code_short]],Table3[Shipping postal code short],Table3[Shipping region],,0)</f>
        <v>Oregon</v>
      </c>
      <c r="L1120">
        <v>0</v>
      </c>
      <c r="M1120">
        <v>1.37</v>
      </c>
      <c r="N1120">
        <v>4.08</v>
      </c>
    </row>
    <row r="1121" spans="1:14" x14ac:dyDescent="0.2">
      <c r="A1121" s="1">
        <v>44011</v>
      </c>
      <c r="B1121" t="s">
        <v>1192</v>
      </c>
      <c r="C1121" t="s">
        <v>11</v>
      </c>
      <c r="D1121" t="s">
        <v>11</v>
      </c>
      <c r="E1121" t="s">
        <v>12</v>
      </c>
      <c r="F1121" t="s">
        <v>16</v>
      </c>
      <c r="G1121">
        <v>64015</v>
      </c>
      <c r="H1121" t="str">
        <f>LEFT(Table1[[#This Row],[destination_postal_code]],5)</f>
        <v>64015</v>
      </c>
      <c r="I1121">
        <f>LEN(Table1[[#This Row],[destination_postal_code_short]])</f>
        <v>5</v>
      </c>
      <c r="J1121" t="str">
        <f>_xlfn.XLOOKUP(Table1[[#This Row],[destination_postal_code_short]],Table3[Shipping postal code short],Table3[Shipping city],,0)</f>
        <v xml:space="preserve">Blue Springs </v>
      </c>
      <c r="K1121" t="str">
        <f>_xlfn.XLOOKUP(Table1[[#This Row],[destination_postal_code_short]],Table3[Shipping postal code short],Table3[Shipping region],,0)</f>
        <v>Missouri</v>
      </c>
      <c r="L1121">
        <v>0</v>
      </c>
      <c r="M1121">
        <v>2.98</v>
      </c>
      <c r="N1121">
        <v>5.27</v>
      </c>
    </row>
    <row r="1122" spans="1:14" x14ac:dyDescent="0.2">
      <c r="A1122" s="1">
        <v>44011</v>
      </c>
      <c r="B1122" t="s">
        <v>1195</v>
      </c>
      <c r="C1122" t="s">
        <v>11</v>
      </c>
      <c r="D1122" t="s">
        <v>11</v>
      </c>
      <c r="E1122" t="s">
        <v>12</v>
      </c>
      <c r="F1122" t="s">
        <v>16</v>
      </c>
      <c r="G1122">
        <v>89131</v>
      </c>
      <c r="H1122" t="str">
        <f>LEFT(Table1[[#This Row],[destination_postal_code]],5)</f>
        <v>89131</v>
      </c>
      <c r="I1122">
        <f>LEN(Table1[[#This Row],[destination_postal_code_short]])</f>
        <v>5</v>
      </c>
      <c r="J1122" t="str">
        <f>_xlfn.XLOOKUP(Table1[[#This Row],[destination_postal_code_short]],Table3[Shipping postal code short],Table3[Shipping city],,0)</f>
        <v>Las Vegas</v>
      </c>
      <c r="K1122" t="str">
        <f>_xlfn.XLOOKUP(Table1[[#This Row],[destination_postal_code_short]],Table3[Shipping postal code short],Table3[Shipping region],,0)</f>
        <v>Nevada</v>
      </c>
      <c r="L1122">
        <v>0</v>
      </c>
      <c r="M1122">
        <v>1.4</v>
      </c>
      <c r="N1122">
        <v>4</v>
      </c>
    </row>
    <row r="1123" spans="1:14" x14ac:dyDescent="0.2">
      <c r="A1123" s="1">
        <v>44011</v>
      </c>
      <c r="B1123" t="s">
        <v>1194</v>
      </c>
      <c r="C1123" t="s">
        <v>11</v>
      </c>
      <c r="D1123" t="s">
        <v>11</v>
      </c>
      <c r="E1123" t="s">
        <v>12</v>
      </c>
      <c r="F1123" t="s">
        <v>24</v>
      </c>
      <c r="G1123">
        <v>94531</v>
      </c>
      <c r="H1123" t="str">
        <f>LEFT(Table1[[#This Row],[destination_postal_code]],5)</f>
        <v>94531</v>
      </c>
      <c r="I1123">
        <f>LEN(Table1[[#This Row],[destination_postal_code_short]])</f>
        <v>5</v>
      </c>
      <c r="J1123" t="str">
        <f>_xlfn.XLOOKUP(Table1[[#This Row],[destination_postal_code_short]],Table3[Shipping postal code short],Table3[Shipping city],,0)</f>
        <v>Antioch</v>
      </c>
      <c r="K1123" t="str">
        <f>_xlfn.XLOOKUP(Table1[[#This Row],[destination_postal_code_short]],Table3[Shipping postal code short],Table3[Shipping region],,0)</f>
        <v>California</v>
      </c>
      <c r="L1123">
        <v>0</v>
      </c>
      <c r="M1123">
        <v>3.1</v>
      </c>
      <c r="N1123">
        <v>7.8</v>
      </c>
    </row>
    <row r="1124" spans="1:14" x14ac:dyDescent="0.2">
      <c r="A1124" s="1">
        <v>44011</v>
      </c>
      <c r="B1124" t="s">
        <v>1196</v>
      </c>
      <c r="C1124" t="s">
        <v>11</v>
      </c>
      <c r="D1124" t="s">
        <v>11</v>
      </c>
      <c r="E1124" t="s">
        <v>12</v>
      </c>
      <c r="F1124" t="s">
        <v>24</v>
      </c>
      <c r="G1124">
        <v>93940</v>
      </c>
      <c r="H1124" t="str">
        <f>LEFT(Table1[[#This Row],[destination_postal_code]],5)</f>
        <v>93940</v>
      </c>
      <c r="I1124">
        <f>LEN(Table1[[#This Row],[destination_postal_code_short]])</f>
        <v>5</v>
      </c>
      <c r="J1124" t="str">
        <f>_xlfn.XLOOKUP(Table1[[#This Row],[destination_postal_code_short]],Table3[Shipping postal code short],Table3[Shipping city],,0)</f>
        <v xml:space="preserve">Monterey </v>
      </c>
      <c r="K1124" t="str">
        <f>_xlfn.XLOOKUP(Table1[[#This Row],[destination_postal_code_short]],Table3[Shipping postal code short],Table3[Shipping region],,0)</f>
        <v>California</v>
      </c>
      <c r="L1124">
        <v>0</v>
      </c>
      <c r="M1124">
        <v>3.1</v>
      </c>
      <c r="N1124">
        <v>7.8</v>
      </c>
    </row>
    <row r="1125" spans="1:14" x14ac:dyDescent="0.2">
      <c r="A1125" s="1">
        <v>44011</v>
      </c>
      <c r="B1125" t="s">
        <v>1193</v>
      </c>
      <c r="C1125" t="s">
        <v>11</v>
      </c>
      <c r="D1125" t="s">
        <v>11</v>
      </c>
      <c r="E1125" t="s">
        <v>12</v>
      </c>
      <c r="F1125" t="s">
        <v>24</v>
      </c>
      <c r="G1125">
        <v>84143</v>
      </c>
      <c r="H1125" t="str">
        <f>LEFT(Table1[[#This Row],[destination_postal_code]],5)</f>
        <v>84143</v>
      </c>
      <c r="I1125">
        <f>LEN(Table1[[#This Row],[destination_postal_code_short]])</f>
        <v>5</v>
      </c>
      <c r="J1125" t="str">
        <f>_xlfn.XLOOKUP(Table1[[#This Row],[destination_postal_code_short]],Table3[Shipping postal code short],Table3[Shipping city],,0)</f>
        <v>SLC</v>
      </c>
      <c r="K1125" t="str">
        <f>_xlfn.XLOOKUP(Table1[[#This Row],[destination_postal_code_short]],Table3[Shipping postal code short],Table3[Shipping region],,0)</f>
        <v>Utah</v>
      </c>
      <c r="L1125">
        <v>0</v>
      </c>
      <c r="M1125">
        <v>0.48</v>
      </c>
      <c r="N1125">
        <v>7.02</v>
      </c>
    </row>
    <row r="1126" spans="1:14" x14ac:dyDescent="0.2">
      <c r="A1126" s="1">
        <v>44012</v>
      </c>
      <c r="B1126" t="s">
        <v>1199</v>
      </c>
      <c r="C1126" t="s">
        <v>11</v>
      </c>
      <c r="D1126" t="s">
        <v>11</v>
      </c>
      <c r="E1126" t="s">
        <v>12</v>
      </c>
      <c r="F1126" t="s">
        <v>16</v>
      </c>
      <c r="G1126">
        <v>84096</v>
      </c>
      <c r="H1126" t="str">
        <f>LEFT(Table1[[#This Row],[destination_postal_code]],5)</f>
        <v>84096</v>
      </c>
      <c r="I1126">
        <f>LEN(Table1[[#This Row],[destination_postal_code_short]])</f>
        <v>5</v>
      </c>
      <c r="J1126" t="str">
        <f>_xlfn.XLOOKUP(Table1[[#This Row],[destination_postal_code_short]],Table3[Shipping postal code short],Table3[Shipping city],,0)</f>
        <v>Herriman</v>
      </c>
      <c r="K1126" t="str">
        <f>_xlfn.XLOOKUP(Table1[[#This Row],[destination_postal_code_short]],Table3[Shipping postal code short],Table3[Shipping region],,0)</f>
        <v>Utah</v>
      </c>
      <c r="L1126">
        <v>0</v>
      </c>
      <c r="M1126">
        <v>1.39</v>
      </c>
      <c r="N1126">
        <v>3.21</v>
      </c>
    </row>
    <row r="1127" spans="1:14" x14ac:dyDescent="0.2">
      <c r="A1127" s="1">
        <v>44012</v>
      </c>
      <c r="B1127" t="s">
        <v>1200</v>
      </c>
      <c r="C1127" t="s">
        <v>11</v>
      </c>
      <c r="D1127" t="s">
        <v>11</v>
      </c>
      <c r="E1127" t="s">
        <v>12</v>
      </c>
      <c r="F1127" t="s">
        <v>16</v>
      </c>
      <c r="G1127">
        <v>84065</v>
      </c>
      <c r="H1127" t="str">
        <f>LEFT(Table1[[#This Row],[destination_postal_code]],5)</f>
        <v>84065</v>
      </c>
      <c r="I1127">
        <f>LEN(Table1[[#This Row],[destination_postal_code_short]])</f>
        <v>5</v>
      </c>
      <c r="J1127" t="str">
        <f>_xlfn.XLOOKUP(Table1[[#This Row],[destination_postal_code_short]],Table3[Shipping postal code short],Table3[Shipping city],,0)</f>
        <v>Riverton</v>
      </c>
      <c r="K1127" t="str">
        <f>_xlfn.XLOOKUP(Table1[[#This Row],[destination_postal_code_short]],Table3[Shipping postal code short],Table3[Shipping region],,0)</f>
        <v>Utah</v>
      </c>
      <c r="L1127">
        <v>0</v>
      </c>
      <c r="M1127">
        <v>1.39</v>
      </c>
      <c r="N1127">
        <v>3.21</v>
      </c>
    </row>
    <row r="1128" spans="1:14" x14ac:dyDescent="0.2">
      <c r="A1128" s="1">
        <v>44012</v>
      </c>
      <c r="B1128" t="s">
        <v>1201</v>
      </c>
      <c r="C1128" t="s">
        <v>11</v>
      </c>
      <c r="D1128" t="s">
        <v>11</v>
      </c>
      <c r="E1128" t="s">
        <v>12</v>
      </c>
      <c r="F1128" t="s">
        <v>16</v>
      </c>
      <c r="G1128">
        <v>84047</v>
      </c>
      <c r="H1128" t="str">
        <f>LEFT(Table1[[#This Row],[destination_postal_code]],5)</f>
        <v>84047</v>
      </c>
      <c r="I1128">
        <f>LEN(Table1[[#This Row],[destination_postal_code_short]])</f>
        <v>5</v>
      </c>
      <c r="J1128" t="str">
        <f>_xlfn.XLOOKUP(Table1[[#This Row],[destination_postal_code_short]],Table3[Shipping postal code short],Table3[Shipping city],,0)</f>
        <v>Midvale</v>
      </c>
      <c r="K1128" t="str">
        <f>_xlfn.XLOOKUP(Table1[[#This Row],[destination_postal_code_short]],Table3[Shipping postal code short],Table3[Shipping region],,0)</f>
        <v>Utah</v>
      </c>
      <c r="L1128">
        <v>0</v>
      </c>
      <c r="M1128">
        <v>1.39</v>
      </c>
      <c r="N1128">
        <v>3.21</v>
      </c>
    </row>
    <row r="1129" spans="1:14" x14ac:dyDescent="0.2">
      <c r="A1129" s="1">
        <v>44012</v>
      </c>
      <c r="B1129" t="s">
        <v>1197</v>
      </c>
      <c r="C1129" t="s">
        <v>11</v>
      </c>
      <c r="D1129" t="s">
        <v>11</v>
      </c>
      <c r="E1129" t="s">
        <v>12</v>
      </c>
      <c r="F1129" t="s">
        <v>16</v>
      </c>
      <c r="G1129">
        <v>84106</v>
      </c>
      <c r="H1129" t="str">
        <f>LEFT(Table1[[#This Row],[destination_postal_code]],5)</f>
        <v>84106</v>
      </c>
      <c r="I1129">
        <f>LEN(Table1[[#This Row],[destination_postal_code_short]])</f>
        <v>5</v>
      </c>
      <c r="J1129" t="str">
        <f>_xlfn.XLOOKUP(Table1[[#This Row],[destination_postal_code_short]],Table3[Shipping postal code short],Table3[Shipping city],,0)</f>
        <v>Salt Lake City</v>
      </c>
      <c r="K1129" t="str">
        <f>_xlfn.XLOOKUP(Table1[[#This Row],[destination_postal_code_short]],Table3[Shipping postal code short],Table3[Shipping region],,0)</f>
        <v>Utah</v>
      </c>
      <c r="L1129">
        <v>0</v>
      </c>
      <c r="M1129">
        <v>1.39</v>
      </c>
      <c r="N1129">
        <v>3.21</v>
      </c>
    </row>
    <row r="1130" spans="1:14" x14ac:dyDescent="0.2">
      <c r="A1130" s="1">
        <v>44012</v>
      </c>
      <c r="B1130" t="s">
        <v>1198</v>
      </c>
      <c r="C1130" t="s">
        <v>11</v>
      </c>
      <c r="D1130" t="s">
        <v>11</v>
      </c>
      <c r="E1130" t="s">
        <v>12</v>
      </c>
      <c r="F1130" t="s">
        <v>16</v>
      </c>
      <c r="G1130">
        <v>95041</v>
      </c>
      <c r="H1130" t="str">
        <f>LEFT(Table1[[#This Row],[destination_postal_code]],5)</f>
        <v>95041</v>
      </c>
      <c r="I1130">
        <f>LEN(Table1[[#This Row],[destination_postal_code_short]])</f>
        <v>5</v>
      </c>
      <c r="J1130" t="str">
        <f>_xlfn.XLOOKUP(Table1[[#This Row],[destination_postal_code_short]],Table3[Shipping postal code short],Table3[Shipping city],,0)</f>
        <v>Mount Hermon</v>
      </c>
      <c r="K1130" t="str">
        <f>_xlfn.XLOOKUP(Table1[[#This Row],[destination_postal_code_short]],Table3[Shipping postal code short],Table3[Shipping region],,0)</f>
        <v>California</v>
      </c>
      <c r="L1130">
        <v>0</v>
      </c>
      <c r="M1130">
        <v>1.37</v>
      </c>
      <c r="N1130">
        <v>4.08</v>
      </c>
    </row>
    <row r="1131" spans="1:14" x14ac:dyDescent="0.2">
      <c r="A1131" s="1">
        <v>44013</v>
      </c>
      <c r="B1131" t="s">
        <v>1207</v>
      </c>
      <c r="C1131" t="s">
        <v>11</v>
      </c>
      <c r="D1131" t="s">
        <v>11</v>
      </c>
      <c r="E1131" t="s">
        <v>12</v>
      </c>
      <c r="F1131" t="s">
        <v>16</v>
      </c>
      <c r="G1131">
        <v>97378</v>
      </c>
      <c r="H1131" t="str">
        <f>LEFT(Table1[[#This Row],[destination_postal_code]],5)</f>
        <v>97378</v>
      </c>
      <c r="I1131">
        <f>LEN(Table1[[#This Row],[destination_postal_code_short]])</f>
        <v>5</v>
      </c>
      <c r="J1131" t="str">
        <f>_xlfn.XLOOKUP(Table1[[#This Row],[destination_postal_code_short]],Table3[Shipping postal code short],Table3[Shipping city],,0)</f>
        <v>Sheridan</v>
      </c>
      <c r="K1131" t="str">
        <f>_xlfn.XLOOKUP(Table1[[#This Row],[destination_postal_code_short]],Table3[Shipping postal code short],Table3[Shipping region],,0)</f>
        <v>Oregon</v>
      </c>
      <c r="L1131">
        <v>0</v>
      </c>
      <c r="M1131">
        <v>0.88</v>
      </c>
      <c r="N1131">
        <v>5.27</v>
      </c>
    </row>
    <row r="1132" spans="1:14" x14ac:dyDescent="0.2">
      <c r="A1132" s="1">
        <v>44013</v>
      </c>
      <c r="B1132" t="s">
        <v>1208</v>
      </c>
      <c r="C1132" t="s">
        <v>11</v>
      </c>
      <c r="D1132" t="s">
        <v>11</v>
      </c>
      <c r="E1132" t="s">
        <v>12</v>
      </c>
      <c r="F1132" t="s">
        <v>24</v>
      </c>
      <c r="G1132">
        <v>90016</v>
      </c>
      <c r="H1132" t="str">
        <f>LEFT(Table1[[#This Row],[destination_postal_code]],5)</f>
        <v>90016</v>
      </c>
      <c r="I1132">
        <f>LEN(Table1[[#This Row],[destination_postal_code_short]])</f>
        <v>5</v>
      </c>
      <c r="J1132" t="str">
        <f>_xlfn.XLOOKUP(Table1[[#This Row],[destination_postal_code_short]],Table3[Shipping postal code short],Table3[Shipping city],,0)</f>
        <v>Los Angeles</v>
      </c>
      <c r="K1132" t="str">
        <f>_xlfn.XLOOKUP(Table1[[#This Row],[destination_postal_code_short]],Table3[Shipping postal code short],Table3[Shipping region],,0)</f>
        <v>California</v>
      </c>
      <c r="L1132">
        <v>0</v>
      </c>
      <c r="M1132">
        <v>2.88</v>
      </c>
      <c r="N1132">
        <v>8.02</v>
      </c>
    </row>
    <row r="1133" spans="1:14" x14ac:dyDescent="0.2">
      <c r="A1133" s="1">
        <v>44013</v>
      </c>
      <c r="B1133" t="s">
        <v>1205</v>
      </c>
      <c r="C1133" t="s">
        <v>11</v>
      </c>
      <c r="D1133" t="s">
        <v>11</v>
      </c>
      <c r="E1133" t="s">
        <v>12</v>
      </c>
      <c r="F1133" t="s">
        <v>16</v>
      </c>
      <c r="G1133">
        <v>84604</v>
      </c>
      <c r="H1133" t="str">
        <f>LEFT(Table1[[#This Row],[destination_postal_code]],5)</f>
        <v>84604</v>
      </c>
      <c r="I1133">
        <f>LEN(Table1[[#This Row],[destination_postal_code_short]])</f>
        <v>5</v>
      </c>
      <c r="J1133" t="str">
        <f>_xlfn.XLOOKUP(Table1[[#This Row],[destination_postal_code_short]],Table3[Shipping postal code short],Table3[Shipping city],,0)</f>
        <v>Provo</v>
      </c>
      <c r="K1133" t="str">
        <f>_xlfn.XLOOKUP(Table1[[#This Row],[destination_postal_code_short]],Table3[Shipping postal code short],Table3[Shipping region],,0)</f>
        <v>Utah</v>
      </c>
      <c r="L1133">
        <v>0</v>
      </c>
      <c r="M1133">
        <v>2.46</v>
      </c>
      <c r="N1133">
        <v>5.04</v>
      </c>
    </row>
    <row r="1134" spans="1:14" x14ac:dyDescent="0.2">
      <c r="A1134" s="1">
        <v>44013</v>
      </c>
      <c r="B1134" t="s">
        <v>1206</v>
      </c>
      <c r="C1134" t="s">
        <v>11</v>
      </c>
      <c r="D1134" t="s">
        <v>11</v>
      </c>
      <c r="E1134" t="s">
        <v>12</v>
      </c>
      <c r="F1134" t="s">
        <v>16</v>
      </c>
      <c r="G1134">
        <v>84660</v>
      </c>
      <c r="H1134" t="str">
        <f>LEFT(Table1[[#This Row],[destination_postal_code]],5)</f>
        <v>84660</v>
      </c>
      <c r="I1134">
        <f>LEN(Table1[[#This Row],[destination_postal_code_short]])</f>
        <v>5</v>
      </c>
      <c r="J1134" t="str">
        <f>_xlfn.XLOOKUP(Table1[[#This Row],[destination_postal_code_short]],Table3[Shipping postal code short],Table3[Shipping city],,0)</f>
        <v>Spanish Fork</v>
      </c>
      <c r="K1134" t="str">
        <f>_xlfn.XLOOKUP(Table1[[#This Row],[destination_postal_code_short]],Table3[Shipping postal code short],Table3[Shipping region],,0)</f>
        <v>Utah</v>
      </c>
      <c r="L1134">
        <v>0</v>
      </c>
      <c r="M1134">
        <v>1.37</v>
      </c>
      <c r="N1134">
        <v>3.93</v>
      </c>
    </row>
    <row r="1135" spans="1:14" x14ac:dyDescent="0.2">
      <c r="A1135" s="1">
        <v>44013</v>
      </c>
      <c r="B1135" t="s">
        <v>1202</v>
      </c>
      <c r="C1135" t="s">
        <v>11</v>
      </c>
      <c r="D1135" t="s">
        <v>11</v>
      </c>
      <c r="E1135" t="s">
        <v>12</v>
      </c>
      <c r="F1135" t="s">
        <v>24</v>
      </c>
      <c r="G1135">
        <v>84058</v>
      </c>
      <c r="H1135" t="str">
        <f>LEFT(Table1[[#This Row],[destination_postal_code]],5)</f>
        <v>84058</v>
      </c>
      <c r="I1135">
        <f>LEN(Table1[[#This Row],[destination_postal_code_short]])</f>
        <v>5</v>
      </c>
      <c r="J1135" t="str">
        <f>_xlfn.XLOOKUP(Table1[[#This Row],[destination_postal_code_short]],Table3[Shipping postal code short],Table3[Shipping city],,0)</f>
        <v>Orem</v>
      </c>
      <c r="K1135" t="str">
        <f>_xlfn.XLOOKUP(Table1[[#This Row],[destination_postal_code_short]],Table3[Shipping postal code short],Table3[Shipping region],,0)</f>
        <v>Utah</v>
      </c>
      <c r="L1135">
        <v>0</v>
      </c>
      <c r="M1135">
        <v>13.48</v>
      </c>
      <c r="N1135">
        <v>7.02</v>
      </c>
    </row>
    <row r="1136" spans="1:14" x14ac:dyDescent="0.2">
      <c r="A1136" s="1">
        <v>44013</v>
      </c>
      <c r="B1136" t="s">
        <v>1209</v>
      </c>
      <c r="C1136" t="s">
        <v>11</v>
      </c>
      <c r="D1136" t="s">
        <v>11</v>
      </c>
      <c r="E1136" t="s">
        <v>12</v>
      </c>
      <c r="F1136" t="s">
        <v>24</v>
      </c>
      <c r="G1136">
        <v>85296</v>
      </c>
      <c r="H1136" t="str">
        <f>LEFT(Table1[[#This Row],[destination_postal_code]],5)</f>
        <v>85296</v>
      </c>
      <c r="I1136">
        <f>LEN(Table1[[#This Row],[destination_postal_code_short]])</f>
        <v>5</v>
      </c>
      <c r="J1136" t="str">
        <f>_xlfn.XLOOKUP(Table1[[#This Row],[destination_postal_code_short]],Table3[Shipping postal code short],Table3[Shipping city],,0)</f>
        <v>Gilbert</v>
      </c>
      <c r="K1136" t="str">
        <f>_xlfn.XLOOKUP(Table1[[#This Row],[destination_postal_code_short]],Table3[Shipping postal code short],Table3[Shipping region],,0)</f>
        <v>Arizona</v>
      </c>
      <c r="L1136">
        <v>0</v>
      </c>
      <c r="M1136">
        <v>2.34</v>
      </c>
      <c r="N1136">
        <v>7.56</v>
      </c>
    </row>
    <row r="1137" spans="1:14" x14ac:dyDescent="0.2">
      <c r="A1137" s="1">
        <v>44013</v>
      </c>
      <c r="B1137" t="s">
        <v>1203</v>
      </c>
      <c r="C1137" t="s">
        <v>11</v>
      </c>
      <c r="D1137" t="s">
        <v>11</v>
      </c>
      <c r="E1137" t="s">
        <v>12</v>
      </c>
      <c r="F1137" t="s">
        <v>16</v>
      </c>
      <c r="G1137">
        <v>79912</v>
      </c>
      <c r="H1137" t="str">
        <f>LEFT(Table1[[#This Row],[destination_postal_code]],5)</f>
        <v>79912</v>
      </c>
      <c r="I1137">
        <f>LEN(Table1[[#This Row],[destination_postal_code_short]])</f>
        <v>5</v>
      </c>
      <c r="J1137" t="str">
        <f>_xlfn.XLOOKUP(Table1[[#This Row],[destination_postal_code_short]],Table3[Shipping postal code short],Table3[Shipping city],,0)</f>
        <v>El Paso</v>
      </c>
      <c r="K1137" t="str">
        <f>_xlfn.XLOOKUP(Table1[[#This Row],[destination_postal_code_short]],Table3[Shipping postal code short],Table3[Shipping region],,0)</f>
        <v>Texas</v>
      </c>
      <c r="L1137">
        <v>0</v>
      </c>
      <c r="M1137">
        <v>1.44</v>
      </c>
      <c r="N1137">
        <v>3.31</v>
      </c>
    </row>
    <row r="1138" spans="1:14" x14ac:dyDescent="0.2">
      <c r="A1138" s="1">
        <v>44013</v>
      </c>
      <c r="B1138" t="s">
        <v>1204</v>
      </c>
      <c r="C1138" t="s">
        <v>11</v>
      </c>
      <c r="D1138" t="s">
        <v>11</v>
      </c>
      <c r="E1138" t="s">
        <v>12</v>
      </c>
      <c r="F1138" t="s">
        <v>16</v>
      </c>
      <c r="G1138">
        <v>84302</v>
      </c>
      <c r="H1138" t="str">
        <f>LEFT(Table1[[#This Row],[destination_postal_code]],5)</f>
        <v>84302</v>
      </c>
      <c r="I1138">
        <f>LEN(Table1[[#This Row],[destination_postal_code_short]])</f>
        <v>5</v>
      </c>
      <c r="J1138" t="str">
        <f>_xlfn.XLOOKUP(Table1[[#This Row],[destination_postal_code_short]],Table3[Shipping postal code short],Table3[Shipping city],,0)</f>
        <v>Brigham</v>
      </c>
      <c r="K1138" t="str">
        <f>_xlfn.XLOOKUP(Table1[[#This Row],[destination_postal_code_short]],Table3[Shipping postal code short],Table3[Shipping region],,0)</f>
        <v>Utah</v>
      </c>
      <c r="L1138">
        <v>0</v>
      </c>
      <c r="M1138">
        <v>1.06</v>
      </c>
      <c r="N1138">
        <v>2.74</v>
      </c>
    </row>
    <row r="1139" spans="1:14" x14ac:dyDescent="0.2">
      <c r="A1139" s="1">
        <v>44015</v>
      </c>
      <c r="B1139" t="s">
        <v>1223</v>
      </c>
      <c r="C1139" t="s">
        <v>11</v>
      </c>
      <c r="D1139" t="s">
        <v>11</v>
      </c>
      <c r="E1139" t="s">
        <v>12</v>
      </c>
      <c r="F1139" t="s">
        <v>24</v>
      </c>
      <c r="G1139">
        <v>55423</v>
      </c>
      <c r="H1139" t="str">
        <f>LEFT(Table1[[#This Row],[destination_postal_code]],5)</f>
        <v>55423</v>
      </c>
      <c r="I1139">
        <f>LEN(Table1[[#This Row],[destination_postal_code_short]])</f>
        <v>5</v>
      </c>
      <c r="J1139" t="str">
        <f>_xlfn.XLOOKUP(Table1[[#This Row],[destination_postal_code_short]],Table3[Shipping postal code short],Table3[Shipping city],,0)</f>
        <v>Richfield</v>
      </c>
      <c r="K1139" t="str">
        <f>_xlfn.XLOOKUP(Table1[[#This Row],[destination_postal_code_short]],Table3[Shipping postal code short],Table3[Shipping region],,0)</f>
        <v>Minnesota</v>
      </c>
      <c r="L1139">
        <v>0</v>
      </c>
      <c r="M1139">
        <v>2.19</v>
      </c>
      <c r="N1139">
        <v>8.7100000000000009</v>
      </c>
    </row>
    <row r="1140" spans="1:14" x14ac:dyDescent="0.2">
      <c r="A1140" s="1">
        <v>44015</v>
      </c>
      <c r="B1140" t="s">
        <v>1221</v>
      </c>
      <c r="C1140" t="s">
        <v>11</v>
      </c>
      <c r="D1140" t="s">
        <v>11</v>
      </c>
      <c r="E1140" t="s">
        <v>12</v>
      </c>
      <c r="F1140" t="s">
        <v>24</v>
      </c>
      <c r="G1140">
        <v>33976</v>
      </c>
      <c r="H1140" t="str">
        <f>LEFT(Table1[[#This Row],[destination_postal_code]],5)</f>
        <v>33976</v>
      </c>
      <c r="I1140">
        <f>LEN(Table1[[#This Row],[destination_postal_code_short]])</f>
        <v>5</v>
      </c>
      <c r="J1140" t="str">
        <f>_xlfn.XLOOKUP(Table1[[#This Row],[destination_postal_code_short]],Table3[Shipping postal code short],Table3[Shipping city],,0)</f>
        <v>Lehigh Acres</v>
      </c>
      <c r="K1140" t="str">
        <f>_xlfn.XLOOKUP(Table1[[#This Row],[destination_postal_code_short]],Table3[Shipping postal code short],Table3[Shipping region],,0)</f>
        <v>Florida</v>
      </c>
      <c r="L1140">
        <v>0</v>
      </c>
      <c r="M1140">
        <v>6.48</v>
      </c>
      <c r="N1140">
        <v>8.42</v>
      </c>
    </row>
    <row r="1141" spans="1:14" x14ac:dyDescent="0.2">
      <c r="A1141" s="1">
        <v>44015</v>
      </c>
      <c r="B1141" t="s">
        <v>1238</v>
      </c>
      <c r="C1141" t="s">
        <v>11</v>
      </c>
      <c r="D1141" t="s">
        <v>11</v>
      </c>
      <c r="E1141" t="s">
        <v>12</v>
      </c>
      <c r="F1141" t="s">
        <v>16</v>
      </c>
      <c r="G1141">
        <v>19143</v>
      </c>
      <c r="H1141" t="str">
        <f>LEFT(Table1[[#This Row],[destination_postal_code]],5)</f>
        <v>19143</v>
      </c>
      <c r="I1141">
        <f>LEN(Table1[[#This Row],[destination_postal_code_short]])</f>
        <v>5</v>
      </c>
      <c r="J1141" t="str">
        <f>_xlfn.XLOOKUP(Table1[[#This Row],[destination_postal_code_short]],Table3[Shipping postal code short],Table3[Shipping city],,0)</f>
        <v>Philadelphia</v>
      </c>
      <c r="K1141" t="str">
        <f>_xlfn.XLOOKUP(Table1[[#This Row],[destination_postal_code_short]],Table3[Shipping postal code short],Table3[Shipping region],,0)</f>
        <v>Pennsylvania</v>
      </c>
      <c r="L1141">
        <v>0</v>
      </c>
      <c r="M1141">
        <v>1.02</v>
      </c>
      <c r="N1141">
        <v>3.18</v>
      </c>
    </row>
    <row r="1142" spans="1:14" x14ac:dyDescent="0.2">
      <c r="A1142" s="1">
        <v>44015</v>
      </c>
      <c r="B1142" t="s">
        <v>1235</v>
      </c>
      <c r="C1142" t="s">
        <v>11</v>
      </c>
      <c r="D1142" t="s">
        <v>11</v>
      </c>
      <c r="E1142" t="s">
        <v>12</v>
      </c>
      <c r="F1142" t="s">
        <v>16</v>
      </c>
      <c r="G1142">
        <v>73170</v>
      </c>
      <c r="H1142" t="str">
        <f>LEFT(Table1[[#This Row],[destination_postal_code]],5)</f>
        <v>73170</v>
      </c>
      <c r="I1142">
        <f>LEN(Table1[[#This Row],[destination_postal_code_short]])</f>
        <v>5</v>
      </c>
      <c r="J1142" t="str">
        <f>_xlfn.XLOOKUP(Table1[[#This Row],[destination_postal_code_short]],Table3[Shipping postal code short],Table3[Shipping city],,0)</f>
        <v>Oklahoma City</v>
      </c>
      <c r="K1142" t="str">
        <f>_xlfn.XLOOKUP(Table1[[#This Row],[destination_postal_code_short]],Table3[Shipping postal code short],Table3[Shipping region],,0)</f>
        <v>Oklahoma</v>
      </c>
      <c r="L1142">
        <v>0</v>
      </c>
      <c r="M1142">
        <v>2.98</v>
      </c>
      <c r="N1142">
        <v>5.27</v>
      </c>
    </row>
    <row r="1143" spans="1:14" x14ac:dyDescent="0.2">
      <c r="A1143" s="1">
        <v>44015</v>
      </c>
      <c r="B1143" t="s">
        <v>1244</v>
      </c>
      <c r="C1143" t="s">
        <v>11</v>
      </c>
      <c r="D1143" t="s">
        <v>11</v>
      </c>
      <c r="E1143" t="s">
        <v>12</v>
      </c>
      <c r="F1143" t="s">
        <v>24</v>
      </c>
      <c r="G1143">
        <v>84043</v>
      </c>
      <c r="H1143" t="str">
        <f>LEFT(Table1[[#This Row],[destination_postal_code]],5)</f>
        <v>84043</v>
      </c>
      <c r="I1143">
        <f>LEN(Table1[[#This Row],[destination_postal_code_short]])</f>
        <v>5</v>
      </c>
      <c r="J1143" t="str">
        <f>_xlfn.XLOOKUP(Table1[[#This Row],[destination_postal_code_short]],Table3[Shipping postal code short],Table3[Shipping city],,0)</f>
        <v>Lehi</v>
      </c>
      <c r="K1143" t="str">
        <f>_xlfn.XLOOKUP(Table1[[#This Row],[destination_postal_code_short]],Table3[Shipping postal code short],Table3[Shipping region],,0)</f>
        <v>Utah</v>
      </c>
      <c r="L1143">
        <v>0</v>
      </c>
      <c r="M1143">
        <v>1.23</v>
      </c>
      <c r="N1143">
        <v>7.02</v>
      </c>
    </row>
    <row r="1144" spans="1:14" x14ac:dyDescent="0.2">
      <c r="A1144" s="1">
        <v>44015</v>
      </c>
      <c r="B1144" t="s">
        <v>1241</v>
      </c>
      <c r="C1144" t="s">
        <v>11</v>
      </c>
      <c r="D1144" t="s">
        <v>11</v>
      </c>
      <c r="E1144" t="s">
        <v>12</v>
      </c>
      <c r="F1144" t="s">
        <v>16</v>
      </c>
      <c r="G1144">
        <v>84321</v>
      </c>
      <c r="H1144" t="str">
        <f>LEFT(Table1[[#This Row],[destination_postal_code]],5)</f>
        <v>84321</v>
      </c>
      <c r="I1144">
        <f>LEN(Table1[[#This Row],[destination_postal_code_short]])</f>
        <v>5</v>
      </c>
      <c r="J1144" t="str">
        <f>_xlfn.XLOOKUP(Table1[[#This Row],[destination_postal_code_short]],Table3[Shipping postal code short],Table3[Shipping city],,0)</f>
        <v>Logan</v>
      </c>
      <c r="K1144" t="str">
        <f>_xlfn.XLOOKUP(Table1[[#This Row],[destination_postal_code_short]],Table3[Shipping postal code short],Table3[Shipping region],,0)</f>
        <v>Utah</v>
      </c>
      <c r="L1144">
        <v>0</v>
      </c>
      <c r="M1144">
        <v>2.46</v>
      </c>
      <c r="N1144">
        <v>5.04</v>
      </c>
    </row>
    <row r="1145" spans="1:14" x14ac:dyDescent="0.2">
      <c r="A1145" s="1">
        <v>44015</v>
      </c>
      <c r="B1145" t="s">
        <v>1222</v>
      </c>
      <c r="C1145" t="s">
        <v>11</v>
      </c>
      <c r="D1145" t="s">
        <v>11</v>
      </c>
      <c r="E1145" t="s">
        <v>12</v>
      </c>
      <c r="F1145" t="s">
        <v>16</v>
      </c>
      <c r="G1145">
        <v>96740</v>
      </c>
      <c r="H1145" t="str">
        <f>LEFT(Table1[[#This Row],[destination_postal_code]],5)</f>
        <v>96740</v>
      </c>
      <c r="I1145">
        <f>LEN(Table1[[#This Row],[destination_postal_code_short]])</f>
        <v>5</v>
      </c>
      <c r="J1145" t="str">
        <f>_xlfn.XLOOKUP(Table1[[#This Row],[destination_postal_code_short]],Table3[Shipping postal code short],Table3[Shipping city],,0)</f>
        <v xml:space="preserve">Kailua Kona </v>
      </c>
      <c r="K1145" t="str">
        <f>_xlfn.XLOOKUP(Table1[[#This Row],[destination_postal_code_short]],Table3[Shipping postal code short],Table3[Shipping region],,0)</f>
        <v>Hawaii</v>
      </c>
      <c r="L1145">
        <v>0</v>
      </c>
      <c r="M1145">
        <v>1.33</v>
      </c>
      <c r="N1145">
        <v>3.67</v>
      </c>
    </row>
    <row r="1146" spans="1:14" x14ac:dyDescent="0.2">
      <c r="A1146" s="1">
        <v>44014</v>
      </c>
      <c r="B1146" t="s">
        <v>1217</v>
      </c>
      <c r="C1146" t="s">
        <v>11</v>
      </c>
      <c r="D1146" t="s">
        <v>11</v>
      </c>
      <c r="E1146" t="s">
        <v>12</v>
      </c>
      <c r="F1146" t="s">
        <v>16</v>
      </c>
      <c r="G1146">
        <v>28405</v>
      </c>
      <c r="H1146" t="str">
        <f>LEFT(Table1[[#This Row],[destination_postal_code]],5)</f>
        <v>28405</v>
      </c>
      <c r="I1146">
        <f>LEN(Table1[[#This Row],[destination_postal_code_short]])</f>
        <v>5</v>
      </c>
      <c r="J1146" t="str">
        <f>_xlfn.XLOOKUP(Table1[[#This Row],[destination_postal_code_short]],Table3[Shipping postal code short],Table3[Shipping city],,0)</f>
        <v>Wilmington</v>
      </c>
      <c r="K1146" t="str">
        <f>_xlfn.XLOOKUP(Table1[[#This Row],[destination_postal_code_short]],Table3[Shipping postal code short],Table3[Shipping region],,0)</f>
        <v>North Carolina</v>
      </c>
      <c r="L1146">
        <v>0</v>
      </c>
      <c r="M1146">
        <v>1.02</v>
      </c>
      <c r="N1146">
        <v>3.18</v>
      </c>
    </row>
    <row r="1147" spans="1:14" x14ac:dyDescent="0.2">
      <c r="A1147" s="1">
        <v>44014</v>
      </c>
      <c r="B1147" t="s">
        <v>1216</v>
      </c>
      <c r="C1147" t="s">
        <v>11</v>
      </c>
      <c r="D1147" t="s">
        <v>11</v>
      </c>
      <c r="E1147" t="s">
        <v>12</v>
      </c>
      <c r="F1147" t="s">
        <v>16</v>
      </c>
      <c r="G1147">
        <v>85395</v>
      </c>
      <c r="H1147" t="str">
        <f>LEFT(Table1[[#This Row],[destination_postal_code]],5)</f>
        <v>85395</v>
      </c>
      <c r="I1147">
        <f>LEN(Table1[[#This Row],[destination_postal_code_short]])</f>
        <v>5</v>
      </c>
      <c r="J1147" t="str">
        <f>_xlfn.XLOOKUP(Table1[[#This Row],[destination_postal_code_short]],Table3[Shipping postal code short],Table3[Shipping city],,0)</f>
        <v>Goodyear</v>
      </c>
      <c r="K1147" t="str">
        <f>_xlfn.XLOOKUP(Table1[[#This Row],[destination_postal_code_short]],Table3[Shipping postal code short],Table3[Shipping region],,0)</f>
        <v>Arizona</v>
      </c>
      <c r="L1147">
        <v>0</v>
      </c>
      <c r="M1147">
        <v>1.4</v>
      </c>
      <c r="N1147">
        <v>4</v>
      </c>
    </row>
    <row r="1148" spans="1:14" x14ac:dyDescent="0.2">
      <c r="A1148" s="1">
        <v>44014</v>
      </c>
      <c r="B1148" t="s">
        <v>1212</v>
      </c>
      <c r="C1148" t="s">
        <v>11</v>
      </c>
      <c r="D1148" t="s">
        <v>11</v>
      </c>
      <c r="E1148" t="s">
        <v>12</v>
      </c>
      <c r="F1148" t="s">
        <v>24</v>
      </c>
      <c r="G1148">
        <v>95236</v>
      </c>
      <c r="H1148" t="str">
        <f>LEFT(Table1[[#This Row],[destination_postal_code]],5)</f>
        <v>95236</v>
      </c>
      <c r="I1148">
        <f>LEN(Table1[[#This Row],[destination_postal_code_short]])</f>
        <v>5</v>
      </c>
      <c r="J1148" t="str">
        <f>_xlfn.XLOOKUP(Table1[[#This Row],[destination_postal_code_short]],Table3[Shipping postal code short],Table3[Shipping city],,0)</f>
        <v>Linden</v>
      </c>
      <c r="K1148" t="str">
        <f>_xlfn.XLOOKUP(Table1[[#This Row],[destination_postal_code_short]],Table3[Shipping postal code short],Table3[Shipping region],,0)</f>
        <v>California</v>
      </c>
      <c r="L1148">
        <v>0</v>
      </c>
      <c r="M1148">
        <v>1.88</v>
      </c>
      <c r="N1148">
        <v>8.02</v>
      </c>
    </row>
    <row r="1149" spans="1:14" x14ac:dyDescent="0.2">
      <c r="A1149" s="1">
        <v>44014</v>
      </c>
      <c r="B1149" t="s">
        <v>1215</v>
      </c>
      <c r="C1149" t="s">
        <v>11</v>
      </c>
      <c r="D1149" t="s">
        <v>11</v>
      </c>
      <c r="E1149" t="s">
        <v>12</v>
      </c>
      <c r="F1149" t="s">
        <v>16</v>
      </c>
      <c r="G1149">
        <v>84010</v>
      </c>
      <c r="H1149" t="str">
        <f>LEFT(Table1[[#This Row],[destination_postal_code]],5)</f>
        <v>84010</v>
      </c>
      <c r="I1149">
        <f>LEN(Table1[[#This Row],[destination_postal_code_short]])</f>
        <v>5</v>
      </c>
      <c r="J1149" t="str">
        <f>_xlfn.XLOOKUP(Table1[[#This Row],[destination_postal_code_short]],Table3[Shipping postal code short],Table3[Shipping city],,0)</f>
        <v>Bountiful</v>
      </c>
      <c r="K1149" t="str">
        <f>_xlfn.XLOOKUP(Table1[[#This Row],[destination_postal_code_short]],Table3[Shipping postal code short],Table3[Shipping region],,0)</f>
        <v>Utah</v>
      </c>
      <c r="L1149">
        <v>0</v>
      </c>
      <c r="M1149">
        <v>1.06</v>
      </c>
      <c r="N1149">
        <v>2.74</v>
      </c>
    </row>
    <row r="1150" spans="1:14" x14ac:dyDescent="0.2">
      <c r="A1150" s="1">
        <v>44014</v>
      </c>
      <c r="B1150" t="s">
        <v>1210</v>
      </c>
      <c r="C1150" t="s">
        <v>11</v>
      </c>
      <c r="D1150" t="s">
        <v>11</v>
      </c>
      <c r="E1150" t="s">
        <v>12</v>
      </c>
      <c r="F1150" t="s">
        <v>24</v>
      </c>
      <c r="G1150">
        <v>85648</v>
      </c>
      <c r="H1150" t="str">
        <f>LEFT(Table1[[#This Row],[destination_postal_code]],5)</f>
        <v>85648</v>
      </c>
      <c r="I1150">
        <f>LEN(Table1[[#This Row],[destination_postal_code_short]])</f>
        <v>5</v>
      </c>
      <c r="J1150" t="str">
        <f>_xlfn.XLOOKUP(Table1[[#This Row],[destination_postal_code_short]],Table3[Shipping postal code short],Table3[Shipping city],,0)</f>
        <v>Rio Rico</v>
      </c>
      <c r="K1150" t="str">
        <f>_xlfn.XLOOKUP(Table1[[#This Row],[destination_postal_code_short]],Table3[Shipping postal code short],Table3[Shipping region],,0)</f>
        <v>Arizona</v>
      </c>
      <c r="L1150">
        <v>0</v>
      </c>
      <c r="M1150">
        <v>2.34</v>
      </c>
      <c r="N1150">
        <v>7.56</v>
      </c>
    </row>
    <row r="1151" spans="1:14" x14ac:dyDescent="0.2">
      <c r="A1151" s="1">
        <v>44014</v>
      </c>
      <c r="B1151" t="s">
        <v>1211</v>
      </c>
      <c r="C1151" t="s">
        <v>11</v>
      </c>
      <c r="D1151" t="s">
        <v>11</v>
      </c>
      <c r="E1151" t="s">
        <v>12</v>
      </c>
      <c r="F1151" t="s">
        <v>24</v>
      </c>
      <c r="G1151">
        <v>33415</v>
      </c>
      <c r="H1151" t="str">
        <f>LEFT(Table1[[#This Row],[destination_postal_code]],5)</f>
        <v>33415</v>
      </c>
      <c r="I1151">
        <f>LEN(Table1[[#This Row],[destination_postal_code_short]])</f>
        <v>5</v>
      </c>
      <c r="J1151" t="str">
        <f>_xlfn.XLOOKUP(Table1[[#This Row],[destination_postal_code_short]],Table3[Shipping postal code short],Table3[Shipping city],,0)</f>
        <v>West Palm Beach</v>
      </c>
      <c r="K1151" t="str">
        <f>_xlfn.XLOOKUP(Table1[[#This Row],[destination_postal_code_short]],Table3[Shipping postal code short],Table3[Shipping region],,0)</f>
        <v>Florida</v>
      </c>
      <c r="L1151">
        <v>0</v>
      </c>
      <c r="M1151">
        <v>6.48</v>
      </c>
      <c r="N1151">
        <v>8.42</v>
      </c>
    </row>
    <row r="1152" spans="1:14" x14ac:dyDescent="0.2">
      <c r="A1152" s="1">
        <v>44015</v>
      </c>
      <c r="B1152" t="s">
        <v>1237</v>
      </c>
      <c r="C1152" t="s">
        <v>11</v>
      </c>
      <c r="D1152" t="s">
        <v>11</v>
      </c>
      <c r="E1152" t="s">
        <v>12</v>
      </c>
      <c r="F1152" t="s">
        <v>24</v>
      </c>
      <c r="G1152">
        <v>98682</v>
      </c>
      <c r="H1152" t="str">
        <f>LEFT(Table1[[#This Row],[destination_postal_code]],5)</f>
        <v>98682</v>
      </c>
      <c r="I1152">
        <f>LEN(Table1[[#This Row],[destination_postal_code_short]])</f>
        <v>5</v>
      </c>
      <c r="J1152" t="str">
        <f>_xlfn.XLOOKUP(Table1[[#This Row],[destination_postal_code_short]],Table3[Shipping postal code short],Table3[Shipping city],,0)</f>
        <v>Vancouver</v>
      </c>
      <c r="K1152" t="str">
        <f>_xlfn.XLOOKUP(Table1[[#This Row],[destination_postal_code_short]],Table3[Shipping postal code short],Table3[Shipping region],,0)</f>
        <v>Washington</v>
      </c>
      <c r="L1152">
        <v>0</v>
      </c>
      <c r="M1152">
        <v>3.1</v>
      </c>
      <c r="N1152">
        <v>7.8</v>
      </c>
    </row>
    <row r="1153" spans="1:14" x14ac:dyDescent="0.2">
      <c r="A1153" s="1">
        <v>44015</v>
      </c>
      <c r="B1153" t="s">
        <v>1224</v>
      </c>
      <c r="C1153" t="s">
        <v>11</v>
      </c>
      <c r="D1153" t="s">
        <v>11</v>
      </c>
      <c r="E1153" t="s">
        <v>12</v>
      </c>
      <c r="F1153" t="s">
        <v>16</v>
      </c>
      <c r="G1153" s="2" t="s">
        <v>1225</v>
      </c>
      <c r="H1153" s="2" t="str">
        <f>LEFT(Table1[[#This Row],[destination_postal_code]],5)</f>
        <v>07666</v>
      </c>
      <c r="I1153" s="2">
        <f>LEN(Table1[[#This Row],[destination_postal_code_short]])</f>
        <v>5</v>
      </c>
      <c r="J1153" s="2" t="str">
        <f>_xlfn.XLOOKUP(Table1[[#This Row],[destination_postal_code_short]],Table3[Shipping postal code short],Table3[Shipping city],,0)</f>
        <v>Teaneck</v>
      </c>
      <c r="K1153" s="2" t="str">
        <f>_xlfn.XLOOKUP(Table1[[#This Row],[destination_postal_code_short]],Table3[Shipping postal code short],Table3[Shipping region],,0)</f>
        <v>New Jersey</v>
      </c>
      <c r="L1153">
        <v>0</v>
      </c>
      <c r="M1153">
        <v>3.9</v>
      </c>
      <c r="N1153">
        <v>5.7</v>
      </c>
    </row>
    <row r="1154" spans="1:14" x14ac:dyDescent="0.2">
      <c r="A1154" s="1">
        <v>44015</v>
      </c>
      <c r="B1154" t="s">
        <v>1232</v>
      </c>
      <c r="C1154" t="s">
        <v>11</v>
      </c>
      <c r="D1154" t="s">
        <v>11</v>
      </c>
      <c r="E1154" t="s">
        <v>12</v>
      </c>
      <c r="F1154" t="s">
        <v>24</v>
      </c>
      <c r="G1154">
        <v>98106</v>
      </c>
      <c r="H1154" t="str">
        <f>LEFT(Table1[[#This Row],[destination_postal_code]],5)</f>
        <v>98106</v>
      </c>
      <c r="I1154">
        <f>LEN(Table1[[#This Row],[destination_postal_code_short]])</f>
        <v>5</v>
      </c>
      <c r="J1154" t="str">
        <f>_xlfn.XLOOKUP(Table1[[#This Row],[destination_postal_code_short]],Table3[Shipping postal code short],Table3[Shipping city],,0)</f>
        <v>Seattle</v>
      </c>
      <c r="K1154" t="str">
        <f>_xlfn.XLOOKUP(Table1[[#This Row],[destination_postal_code_short]],Table3[Shipping postal code short],Table3[Shipping region],,0)</f>
        <v>Washington</v>
      </c>
      <c r="L1154">
        <v>0</v>
      </c>
      <c r="M1154">
        <v>2.19</v>
      </c>
      <c r="N1154">
        <v>8.7100000000000009</v>
      </c>
    </row>
    <row r="1155" spans="1:14" x14ac:dyDescent="0.2">
      <c r="A1155" s="1">
        <v>44015</v>
      </c>
      <c r="B1155" t="s">
        <v>1243</v>
      </c>
      <c r="C1155" t="s">
        <v>11</v>
      </c>
      <c r="D1155" t="s">
        <v>11</v>
      </c>
      <c r="E1155" t="s">
        <v>12</v>
      </c>
      <c r="F1155" t="s">
        <v>24</v>
      </c>
      <c r="G1155">
        <v>85286</v>
      </c>
      <c r="H1155" t="str">
        <f>LEFT(Table1[[#This Row],[destination_postal_code]],5)</f>
        <v>85286</v>
      </c>
      <c r="I1155">
        <f>LEN(Table1[[#This Row],[destination_postal_code_short]])</f>
        <v>5</v>
      </c>
      <c r="J1155" t="str">
        <f>_xlfn.XLOOKUP(Table1[[#This Row],[destination_postal_code_short]],Table3[Shipping postal code short],Table3[Shipping city],,0)</f>
        <v>Chandler</v>
      </c>
      <c r="K1155" t="str">
        <f>_xlfn.XLOOKUP(Table1[[#This Row],[destination_postal_code_short]],Table3[Shipping postal code short],Table3[Shipping region],,0)</f>
        <v>Arizona</v>
      </c>
      <c r="L1155">
        <v>0</v>
      </c>
      <c r="M1155">
        <v>2.34</v>
      </c>
      <c r="N1155">
        <v>7.56</v>
      </c>
    </row>
    <row r="1156" spans="1:14" x14ac:dyDescent="0.2">
      <c r="A1156" s="1">
        <v>44015</v>
      </c>
      <c r="B1156" t="s">
        <v>1245</v>
      </c>
      <c r="C1156" t="s">
        <v>11</v>
      </c>
      <c r="D1156" t="s">
        <v>11</v>
      </c>
      <c r="E1156" t="s">
        <v>12</v>
      </c>
      <c r="F1156" t="s">
        <v>24</v>
      </c>
      <c r="G1156">
        <v>62249</v>
      </c>
      <c r="H1156" t="str">
        <f>LEFT(Table1[[#This Row],[destination_postal_code]],5)</f>
        <v>62249</v>
      </c>
      <c r="I1156">
        <f>LEN(Table1[[#This Row],[destination_postal_code_short]])</f>
        <v>5</v>
      </c>
      <c r="J1156" t="str">
        <f>_xlfn.XLOOKUP(Table1[[#This Row],[destination_postal_code_short]],Table3[Shipping postal code short],Table3[Shipping city],,0)</f>
        <v>Highland</v>
      </c>
      <c r="K1156" t="str">
        <f>_xlfn.XLOOKUP(Table1[[#This Row],[destination_postal_code_short]],Table3[Shipping postal code short],Table3[Shipping region],,0)</f>
        <v>Illinois</v>
      </c>
      <c r="L1156">
        <v>0</v>
      </c>
      <c r="M1156">
        <v>3.77</v>
      </c>
      <c r="N1156">
        <v>7.98</v>
      </c>
    </row>
    <row r="1157" spans="1:14" x14ac:dyDescent="0.2">
      <c r="A1157" s="1">
        <v>44015</v>
      </c>
      <c r="B1157" t="s">
        <v>1234</v>
      </c>
      <c r="C1157" t="s">
        <v>11</v>
      </c>
      <c r="D1157" t="s">
        <v>11</v>
      </c>
      <c r="E1157" t="s">
        <v>12</v>
      </c>
      <c r="F1157" t="s">
        <v>24</v>
      </c>
      <c r="G1157">
        <v>84005</v>
      </c>
      <c r="H1157" t="str">
        <f>LEFT(Table1[[#This Row],[destination_postal_code]],5)</f>
        <v>84005</v>
      </c>
      <c r="I1157">
        <f>LEN(Table1[[#This Row],[destination_postal_code_short]])</f>
        <v>5</v>
      </c>
      <c r="J1157" t="str">
        <f>_xlfn.XLOOKUP(Table1[[#This Row],[destination_postal_code_short]],Table3[Shipping postal code short],Table3[Shipping city],,0)</f>
        <v>Eagle Mountain</v>
      </c>
      <c r="K1157" t="str">
        <f>_xlfn.XLOOKUP(Table1[[#This Row],[destination_postal_code_short]],Table3[Shipping postal code short],Table3[Shipping region],,0)</f>
        <v>Utah</v>
      </c>
      <c r="L1157">
        <v>0</v>
      </c>
      <c r="M1157">
        <v>1.24</v>
      </c>
      <c r="N1157">
        <v>7.46</v>
      </c>
    </row>
    <row r="1158" spans="1:14" x14ac:dyDescent="0.2">
      <c r="A1158" s="1">
        <v>44015</v>
      </c>
      <c r="B1158" t="s">
        <v>1233</v>
      </c>
      <c r="C1158" t="s">
        <v>11</v>
      </c>
      <c r="D1158" t="s">
        <v>11</v>
      </c>
      <c r="E1158" t="s">
        <v>12</v>
      </c>
      <c r="F1158" t="s">
        <v>24</v>
      </c>
      <c r="G1158">
        <v>97045</v>
      </c>
      <c r="H1158" t="str">
        <f>LEFT(Table1[[#This Row],[destination_postal_code]],5)</f>
        <v>97045</v>
      </c>
      <c r="I1158">
        <f>LEN(Table1[[#This Row],[destination_postal_code_short]])</f>
        <v>5</v>
      </c>
      <c r="J1158" t="str">
        <f>_xlfn.XLOOKUP(Table1[[#This Row],[destination_postal_code_short]],Table3[Shipping postal code short],Table3[Shipping city],,0)</f>
        <v>Oregon City</v>
      </c>
      <c r="K1158" t="str">
        <f>_xlfn.XLOOKUP(Table1[[#This Row],[destination_postal_code_short]],Table3[Shipping postal code short],Table3[Shipping region],,0)</f>
        <v>Oregon</v>
      </c>
      <c r="L1158">
        <v>0</v>
      </c>
      <c r="M1158">
        <v>3.84</v>
      </c>
      <c r="N1158">
        <v>8.7100000000000009</v>
      </c>
    </row>
    <row r="1159" spans="1:14" x14ac:dyDescent="0.2">
      <c r="A1159" s="1">
        <v>44015</v>
      </c>
      <c r="B1159" t="s">
        <v>1228</v>
      </c>
      <c r="C1159" t="s">
        <v>11</v>
      </c>
      <c r="D1159" t="s">
        <v>11</v>
      </c>
      <c r="E1159" t="s">
        <v>12</v>
      </c>
      <c r="F1159" t="s">
        <v>24</v>
      </c>
      <c r="G1159" s="2" t="s">
        <v>1229</v>
      </c>
      <c r="H1159" s="2" t="str">
        <f>LEFT(Table1[[#This Row],[destination_postal_code]],5)</f>
        <v>07675</v>
      </c>
      <c r="I1159" s="2">
        <f>LEN(Table1[[#This Row],[destination_postal_code_short]])</f>
        <v>5</v>
      </c>
      <c r="J1159" s="2" t="str">
        <f>_xlfn.XLOOKUP(Table1[[#This Row],[destination_postal_code_short]],Table3[Shipping postal code short],Table3[Shipping city],,0)</f>
        <v>River Vale</v>
      </c>
      <c r="K1159" s="2" t="str">
        <f>_xlfn.XLOOKUP(Table1[[#This Row],[destination_postal_code_short]],Table3[Shipping postal code short],Table3[Shipping region],,0)</f>
        <v>New Jersey</v>
      </c>
      <c r="L1159">
        <v>0</v>
      </c>
      <c r="M1159">
        <v>10.44</v>
      </c>
      <c r="N1159">
        <v>9.56</v>
      </c>
    </row>
    <row r="1160" spans="1:14" x14ac:dyDescent="0.2">
      <c r="A1160" s="1">
        <v>44015</v>
      </c>
      <c r="B1160" t="s">
        <v>1219</v>
      </c>
      <c r="C1160" t="s">
        <v>11</v>
      </c>
      <c r="D1160" t="s">
        <v>11</v>
      </c>
      <c r="E1160" t="s">
        <v>12</v>
      </c>
      <c r="F1160" t="s">
        <v>24</v>
      </c>
      <c r="G1160" t="s">
        <v>1220</v>
      </c>
      <c r="H1160" t="str">
        <f>LEFT(Table1[[#This Row],[destination_postal_code]],5)</f>
        <v>40456</v>
      </c>
      <c r="I1160">
        <f>LEN(Table1[[#This Row],[destination_postal_code_short]])</f>
        <v>5</v>
      </c>
      <c r="J1160" t="str">
        <f>_xlfn.XLOOKUP(Table1[[#This Row],[destination_postal_code_short]],Table3[Shipping postal code short],Table3[Shipping city],,0)</f>
        <v>Mount vernon</v>
      </c>
      <c r="K1160" t="str">
        <f>_xlfn.XLOOKUP(Table1[[#This Row],[destination_postal_code_short]],Table3[Shipping postal code short],Table3[Shipping region],,0)</f>
        <v>Kentucky</v>
      </c>
      <c r="L1160">
        <v>0</v>
      </c>
      <c r="M1160">
        <v>5.5</v>
      </c>
      <c r="N1160">
        <v>8.15</v>
      </c>
    </row>
    <row r="1161" spans="1:14" x14ac:dyDescent="0.2">
      <c r="A1161" s="1">
        <v>44015</v>
      </c>
      <c r="B1161" t="s">
        <v>1227</v>
      </c>
      <c r="C1161" t="s">
        <v>11</v>
      </c>
      <c r="D1161" t="s">
        <v>11</v>
      </c>
      <c r="E1161" t="s">
        <v>12</v>
      </c>
      <c r="F1161" t="s">
        <v>24</v>
      </c>
      <c r="G1161">
        <v>60110</v>
      </c>
      <c r="H1161" t="str">
        <f>LEFT(Table1[[#This Row],[destination_postal_code]],5)</f>
        <v>60110</v>
      </c>
      <c r="I1161">
        <f>LEN(Table1[[#This Row],[destination_postal_code_short]])</f>
        <v>5</v>
      </c>
      <c r="J1161" t="str">
        <f>_xlfn.XLOOKUP(Table1[[#This Row],[destination_postal_code_short]],Table3[Shipping postal code short],Table3[Shipping city],,0)</f>
        <v>Carpentersville</v>
      </c>
      <c r="K1161" t="str">
        <f>_xlfn.XLOOKUP(Table1[[#This Row],[destination_postal_code_short]],Table3[Shipping postal code short],Table3[Shipping region],,0)</f>
        <v>Illinois</v>
      </c>
      <c r="L1161">
        <v>0</v>
      </c>
      <c r="M1161">
        <v>3.77</v>
      </c>
      <c r="N1161">
        <v>7.98</v>
      </c>
    </row>
    <row r="1162" spans="1:14" x14ac:dyDescent="0.2">
      <c r="A1162" s="1">
        <v>44015</v>
      </c>
      <c r="B1162" t="s">
        <v>1240</v>
      </c>
      <c r="C1162" t="s">
        <v>11</v>
      </c>
      <c r="D1162" t="s">
        <v>11</v>
      </c>
      <c r="E1162" t="s">
        <v>12</v>
      </c>
      <c r="F1162" t="s">
        <v>24</v>
      </c>
      <c r="G1162">
        <v>95765</v>
      </c>
      <c r="H1162" t="str">
        <f>LEFT(Table1[[#This Row],[destination_postal_code]],5)</f>
        <v>95765</v>
      </c>
      <c r="I1162">
        <f>LEN(Table1[[#This Row],[destination_postal_code_short]])</f>
        <v>5</v>
      </c>
      <c r="J1162" t="str">
        <f>_xlfn.XLOOKUP(Table1[[#This Row],[destination_postal_code_short]],Table3[Shipping postal code short],Table3[Shipping city],,0)</f>
        <v>Rocklin</v>
      </c>
      <c r="K1162" t="str">
        <f>_xlfn.XLOOKUP(Table1[[#This Row],[destination_postal_code_short]],Table3[Shipping postal code short],Table3[Shipping region],,0)</f>
        <v>California</v>
      </c>
      <c r="L1162">
        <v>0</v>
      </c>
      <c r="M1162">
        <v>2.34</v>
      </c>
      <c r="N1162">
        <v>7.56</v>
      </c>
    </row>
    <row r="1163" spans="1:14" x14ac:dyDescent="0.2">
      <c r="A1163" s="1">
        <v>44015</v>
      </c>
      <c r="B1163" t="s">
        <v>1242</v>
      </c>
      <c r="C1163" t="s">
        <v>11</v>
      </c>
      <c r="D1163" t="s">
        <v>11</v>
      </c>
      <c r="E1163" t="s">
        <v>12</v>
      </c>
      <c r="F1163" t="s">
        <v>24</v>
      </c>
      <c r="G1163">
        <v>28104</v>
      </c>
      <c r="H1163" t="str">
        <f>LEFT(Table1[[#This Row],[destination_postal_code]],5)</f>
        <v>28104</v>
      </c>
      <c r="I1163">
        <f>LEN(Table1[[#This Row],[destination_postal_code_short]])</f>
        <v>5</v>
      </c>
      <c r="J1163" t="str">
        <f>_xlfn.XLOOKUP(Table1[[#This Row],[destination_postal_code_short]],Table3[Shipping postal code short],Table3[Shipping city],,0)</f>
        <v>matthews</v>
      </c>
      <c r="K1163" t="str">
        <f>_xlfn.XLOOKUP(Table1[[#This Row],[destination_postal_code_short]],Table3[Shipping postal code short],Table3[Shipping region],,0)</f>
        <v>North Carolina</v>
      </c>
      <c r="L1163">
        <v>0</v>
      </c>
      <c r="M1163">
        <v>5.5</v>
      </c>
      <c r="N1163">
        <v>8.15</v>
      </c>
    </row>
    <row r="1164" spans="1:14" x14ac:dyDescent="0.2">
      <c r="A1164" s="1">
        <v>44015</v>
      </c>
      <c r="B1164" t="s">
        <v>1239</v>
      </c>
      <c r="C1164" t="s">
        <v>11</v>
      </c>
      <c r="D1164" t="s">
        <v>11</v>
      </c>
      <c r="E1164" t="s">
        <v>12</v>
      </c>
      <c r="F1164" t="s">
        <v>16</v>
      </c>
      <c r="G1164">
        <v>97378</v>
      </c>
      <c r="H1164" t="str">
        <f>LEFT(Table1[[#This Row],[destination_postal_code]],5)</f>
        <v>97378</v>
      </c>
      <c r="I1164">
        <f>LEN(Table1[[#This Row],[destination_postal_code_short]])</f>
        <v>5</v>
      </c>
      <c r="J1164" t="str">
        <f>_xlfn.XLOOKUP(Table1[[#This Row],[destination_postal_code_short]],Table3[Shipping postal code short],Table3[Shipping city],,0)</f>
        <v>Sheridan</v>
      </c>
      <c r="K1164" t="str">
        <f>_xlfn.XLOOKUP(Table1[[#This Row],[destination_postal_code_short]],Table3[Shipping postal code short],Table3[Shipping region],,0)</f>
        <v>Oregon</v>
      </c>
      <c r="L1164">
        <v>0</v>
      </c>
      <c r="M1164">
        <v>0.88</v>
      </c>
      <c r="N1164">
        <v>5.27</v>
      </c>
    </row>
    <row r="1165" spans="1:14" x14ac:dyDescent="0.2">
      <c r="A1165" s="1">
        <v>44015</v>
      </c>
      <c r="B1165" t="s">
        <v>1246</v>
      </c>
      <c r="C1165" t="s">
        <v>11</v>
      </c>
      <c r="D1165" t="s">
        <v>11</v>
      </c>
      <c r="E1165" t="s">
        <v>12</v>
      </c>
      <c r="F1165" t="s">
        <v>16</v>
      </c>
      <c r="G1165">
        <v>45505</v>
      </c>
      <c r="H1165" t="str">
        <f>LEFT(Table1[[#This Row],[destination_postal_code]],5)</f>
        <v>45505</v>
      </c>
      <c r="I1165">
        <f>LEN(Table1[[#This Row],[destination_postal_code_short]])</f>
        <v>5</v>
      </c>
      <c r="J1165" t="str">
        <f>_xlfn.XLOOKUP(Table1[[#This Row],[destination_postal_code_short]],Table3[Shipping postal code short],Table3[Shipping city],,0)</f>
        <v>Springfield</v>
      </c>
      <c r="K1165" t="str">
        <f>_xlfn.XLOOKUP(Table1[[#This Row],[destination_postal_code_short]],Table3[Shipping postal code short],Table3[Shipping region],,0)</f>
        <v>Ohio</v>
      </c>
      <c r="L1165">
        <v>0</v>
      </c>
      <c r="M1165">
        <v>1.83</v>
      </c>
      <c r="N1165">
        <v>6.97</v>
      </c>
    </row>
    <row r="1166" spans="1:14" x14ac:dyDescent="0.2">
      <c r="A1166" s="1">
        <v>44015</v>
      </c>
      <c r="B1166" t="s">
        <v>1226</v>
      </c>
      <c r="C1166" t="s">
        <v>11</v>
      </c>
      <c r="D1166" t="s">
        <v>11</v>
      </c>
      <c r="E1166" t="s">
        <v>12</v>
      </c>
      <c r="F1166" t="s">
        <v>24</v>
      </c>
      <c r="G1166">
        <v>10308</v>
      </c>
      <c r="H1166" t="str">
        <f>LEFT(Table1[[#This Row],[destination_postal_code]],5)</f>
        <v>10308</v>
      </c>
      <c r="I1166">
        <f>LEN(Table1[[#This Row],[destination_postal_code_short]])</f>
        <v>5</v>
      </c>
      <c r="J1166" t="str">
        <f>_xlfn.XLOOKUP(Table1[[#This Row],[destination_postal_code_short]],Table3[Shipping postal code short],Table3[Shipping city],,0)</f>
        <v>Staten Island</v>
      </c>
      <c r="K1166" t="str">
        <f>_xlfn.XLOOKUP(Table1[[#This Row],[destination_postal_code_short]],Table3[Shipping postal code short],Table3[Shipping region],,0)</f>
        <v>New York</v>
      </c>
      <c r="L1166">
        <v>0</v>
      </c>
      <c r="M1166">
        <v>6.48</v>
      </c>
      <c r="N1166">
        <v>8.42</v>
      </c>
    </row>
    <row r="1167" spans="1:14" x14ac:dyDescent="0.2">
      <c r="A1167" s="1">
        <v>44015</v>
      </c>
      <c r="B1167" t="s">
        <v>1236</v>
      </c>
      <c r="C1167" t="s">
        <v>11</v>
      </c>
      <c r="D1167" t="s">
        <v>11</v>
      </c>
      <c r="E1167" t="s">
        <v>12</v>
      </c>
      <c r="F1167" t="s">
        <v>16</v>
      </c>
      <c r="G1167">
        <v>85207</v>
      </c>
      <c r="H1167" t="str">
        <f>LEFT(Table1[[#This Row],[destination_postal_code]],5)</f>
        <v>85207</v>
      </c>
      <c r="I1167">
        <f>LEN(Table1[[#This Row],[destination_postal_code_short]])</f>
        <v>5</v>
      </c>
      <c r="J1167" t="str">
        <f>_xlfn.XLOOKUP(Table1[[#This Row],[destination_postal_code_short]],Table3[Shipping postal code short],Table3[Shipping city],,0)</f>
        <v>Mesa</v>
      </c>
      <c r="K1167" t="str">
        <f>_xlfn.XLOOKUP(Table1[[#This Row],[destination_postal_code_short]],Table3[Shipping postal code short],Table3[Shipping region],,0)</f>
        <v>Arizona</v>
      </c>
      <c r="L1167">
        <v>0</v>
      </c>
      <c r="M1167">
        <v>2.88</v>
      </c>
      <c r="N1167">
        <v>5.12</v>
      </c>
    </row>
    <row r="1168" spans="1:14" x14ac:dyDescent="0.2">
      <c r="A1168" s="1">
        <v>44015</v>
      </c>
      <c r="B1168" t="s">
        <v>1230</v>
      </c>
      <c r="C1168" t="s">
        <v>11</v>
      </c>
      <c r="D1168" t="s">
        <v>11</v>
      </c>
      <c r="E1168" t="s">
        <v>12</v>
      </c>
      <c r="F1168" t="s">
        <v>24</v>
      </c>
      <c r="G1168" s="2" t="s">
        <v>1231</v>
      </c>
      <c r="H1168" s="2" t="str">
        <f>LEFT(Table1[[#This Row],[destination_postal_code]],5)</f>
        <v>06249</v>
      </c>
      <c r="I1168" s="2">
        <f>LEN(Table1[[#This Row],[destination_postal_code_short]])</f>
        <v>5</v>
      </c>
      <c r="J1168" s="2" t="str">
        <f>_xlfn.XLOOKUP(Table1[[#This Row],[destination_postal_code_short]],Table3[Shipping postal code short],Table3[Shipping city],,0)</f>
        <v>Lebanon</v>
      </c>
      <c r="K1168" s="2" t="str">
        <f>_xlfn.XLOOKUP(Table1[[#This Row],[destination_postal_code_short]],Table3[Shipping postal code short],Table3[Shipping region],,0)</f>
        <v>Connecticut</v>
      </c>
      <c r="L1168">
        <v>0</v>
      </c>
      <c r="M1168">
        <v>10.44</v>
      </c>
      <c r="N1168">
        <v>9.56</v>
      </c>
    </row>
    <row r="1169" spans="1:14" x14ac:dyDescent="0.2">
      <c r="A1169" s="1">
        <v>44015</v>
      </c>
      <c r="B1169" t="s">
        <v>1218</v>
      </c>
      <c r="C1169" t="s">
        <v>11</v>
      </c>
      <c r="D1169" t="s">
        <v>11</v>
      </c>
      <c r="E1169" t="s">
        <v>12</v>
      </c>
      <c r="F1169" t="s">
        <v>24</v>
      </c>
      <c r="G1169">
        <v>73162</v>
      </c>
      <c r="H1169" t="str">
        <f>LEFT(Table1[[#This Row],[destination_postal_code]],5)</f>
        <v>73162</v>
      </c>
      <c r="I1169">
        <f>LEN(Table1[[#This Row],[destination_postal_code_short]])</f>
        <v>5</v>
      </c>
      <c r="J1169" t="str">
        <f>_xlfn.XLOOKUP(Table1[[#This Row],[destination_postal_code_short]],Table3[Shipping postal code short],Table3[Shipping city],,0)</f>
        <v>Oklahoma City</v>
      </c>
      <c r="K1169" t="str">
        <f>_xlfn.XLOOKUP(Table1[[#This Row],[destination_postal_code_short]],Table3[Shipping postal code short],Table3[Shipping region],,0)</f>
        <v>Oklahoma</v>
      </c>
      <c r="L1169">
        <v>0</v>
      </c>
      <c r="M1169">
        <v>2.19</v>
      </c>
      <c r="N1169">
        <v>8.7100000000000009</v>
      </c>
    </row>
    <row r="1170" spans="1:14" x14ac:dyDescent="0.2">
      <c r="A1170" s="1">
        <v>44018</v>
      </c>
      <c r="B1170" t="s">
        <v>1248</v>
      </c>
      <c r="C1170" t="s">
        <v>11</v>
      </c>
      <c r="D1170" t="s">
        <v>11</v>
      </c>
      <c r="E1170" t="s">
        <v>12</v>
      </c>
      <c r="F1170" t="s">
        <v>16</v>
      </c>
      <c r="G1170">
        <v>98047</v>
      </c>
      <c r="H1170" t="str">
        <f>LEFT(Table1[[#This Row],[destination_postal_code]],5)</f>
        <v>98047</v>
      </c>
      <c r="I1170">
        <f>LEN(Table1[[#This Row],[destination_postal_code_short]])</f>
        <v>5</v>
      </c>
      <c r="J1170" t="str">
        <f>_xlfn.XLOOKUP(Table1[[#This Row],[destination_postal_code_short]],Table3[Shipping postal code short],Table3[Shipping city],,0)</f>
        <v>Pacific</v>
      </c>
      <c r="K1170" t="str">
        <f>_xlfn.XLOOKUP(Table1[[#This Row],[destination_postal_code_short]],Table3[Shipping postal code short],Table3[Shipping region],,0)</f>
        <v>Washington</v>
      </c>
      <c r="L1170">
        <v>0</v>
      </c>
      <c r="M1170">
        <v>0.88</v>
      </c>
      <c r="N1170">
        <v>5.27</v>
      </c>
    </row>
    <row r="1171" spans="1:14" x14ac:dyDescent="0.2">
      <c r="A1171" s="1">
        <v>44019</v>
      </c>
      <c r="B1171" t="s">
        <v>1257</v>
      </c>
      <c r="C1171" t="s">
        <v>11</v>
      </c>
      <c r="D1171" t="s">
        <v>11</v>
      </c>
      <c r="E1171" t="s">
        <v>12</v>
      </c>
      <c r="F1171" t="s">
        <v>24</v>
      </c>
      <c r="G1171">
        <v>84025</v>
      </c>
      <c r="H1171" t="str">
        <f>LEFT(Table1[[#This Row],[destination_postal_code]],5)</f>
        <v>84025</v>
      </c>
      <c r="I1171">
        <f>LEN(Table1[[#This Row],[destination_postal_code_short]])</f>
        <v>5</v>
      </c>
      <c r="J1171" t="str">
        <f>_xlfn.XLOOKUP(Table1[[#This Row],[destination_postal_code_short]],Table3[Shipping postal code short],Table3[Shipping city],,0)</f>
        <v>Farmington</v>
      </c>
      <c r="K1171" t="str">
        <f>_xlfn.XLOOKUP(Table1[[#This Row],[destination_postal_code_short]],Table3[Shipping postal code short],Table3[Shipping region],,0)</f>
        <v>Utah</v>
      </c>
      <c r="L1171">
        <v>0</v>
      </c>
      <c r="M1171">
        <v>0.61</v>
      </c>
      <c r="N1171">
        <v>7.64</v>
      </c>
    </row>
    <row r="1172" spans="1:14" x14ac:dyDescent="0.2">
      <c r="A1172" s="1">
        <v>44019</v>
      </c>
      <c r="B1172" t="s">
        <v>1262</v>
      </c>
      <c r="C1172" t="s">
        <v>11</v>
      </c>
      <c r="D1172" t="s">
        <v>11</v>
      </c>
      <c r="E1172" t="s">
        <v>12</v>
      </c>
      <c r="F1172" t="s">
        <v>16</v>
      </c>
      <c r="G1172">
        <v>95610</v>
      </c>
      <c r="H1172" t="str">
        <f>LEFT(Table1[[#This Row],[destination_postal_code]],5)</f>
        <v>95610</v>
      </c>
      <c r="I1172">
        <f>LEN(Table1[[#This Row],[destination_postal_code_short]])</f>
        <v>5</v>
      </c>
      <c r="J1172" t="str">
        <f>_xlfn.XLOOKUP(Table1[[#This Row],[destination_postal_code_short]],Table3[Shipping postal code short],Table3[Shipping city],,0)</f>
        <v>Citrus Heights</v>
      </c>
      <c r="K1172" t="str">
        <f>_xlfn.XLOOKUP(Table1[[#This Row],[destination_postal_code_short]],Table3[Shipping postal code short],Table3[Shipping region],,0)</f>
        <v>California</v>
      </c>
      <c r="L1172">
        <v>0</v>
      </c>
      <c r="M1172">
        <v>1.4</v>
      </c>
      <c r="N1172">
        <v>4</v>
      </c>
    </row>
    <row r="1173" spans="1:14" x14ac:dyDescent="0.2">
      <c r="A1173" s="1">
        <v>44019</v>
      </c>
      <c r="B1173" t="s">
        <v>1261</v>
      </c>
      <c r="C1173" t="s">
        <v>11</v>
      </c>
      <c r="D1173" t="s">
        <v>11</v>
      </c>
      <c r="E1173" t="s">
        <v>12</v>
      </c>
      <c r="F1173" t="s">
        <v>16</v>
      </c>
      <c r="G1173">
        <v>37212</v>
      </c>
      <c r="H1173" t="str">
        <f>LEFT(Table1[[#This Row],[destination_postal_code]],5)</f>
        <v>37212</v>
      </c>
      <c r="I1173">
        <f>LEN(Table1[[#This Row],[destination_postal_code_short]])</f>
        <v>5</v>
      </c>
      <c r="J1173" t="str">
        <f>_xlfn.XLOOKUP(Table1[[#This Row],[destination_postal_code_short]],Table3[Shipping postal code short],Table3[Shipping city],,0)</f>
        <v>Nashville</v>
      </c>
      <c r="K1173" t="str">
        <f>_xlfn.XLOOKUP(Table1[[#This Row],[destination_postal_code_short]],Table3[Shipping postal code short],Table3[Shipping region],,0)</f>
        <v>Tennessee</v>
      </c>
      <c r="L1173">
        <v>0</v>
      </c>
      <c r="M1173">
        <v>0.8</v>
      </c>
      <c r="N1173">
        <v>5.4</v>
      </c>
    </row>
    <row r="1174" spans="1:14" x14ac:dyDescent="0.2">
      <c r="A1174" s="1">
        <v>44018</v>
      </c>
      <c r="B1174" t="s">
        <v>1250</v>
      </c>
      <c r="C1174" t="s">
        <v>11</v>
      </c>
      <c r="D1174" t="s">
        <v>11</v>
      </c>
      <c r="E1174" t="s">
        <v>12</v>
      </c>
      <c r="F1174" t="s">
        <v>16</v>
      </c>
      <c r="G1174">
        <v>91354</v>
      </c>
      <c r="H1174" t="str">
        <f>LEFT(Table1[[#This Row],[destination_postal_code]],5)</f>
        <v>91354</v>
      </c>
      <c r="I1174">
        <f>LEN(Table1[[#This Row],[destination_postal_code_short]])</f>
        <v>5</v>
      </c>
      <c r="J1174" t="str">
        <f>_xlfn.XLOOKUP(Table1[[#This Row],[destination_postal_code_short]],Table3[Shipping postal code short],Table3[Shipping city],,0)</f>
        <v>Valencia</v>
      </c>
      <c r="K1174" t="str">
        <f>_xlfn.XLOOKUP(Table1[[#This Row],[destination_postal_code_short]],Table3[Shipping postal code short],Table3[Shipping region],,0)</f>
        <v>California</v>
      </c>
      <c r="L1174">
        <v>0</v>
      </c>
      <c r="M1174">
        <v>0.93</v>
      </c>
      <c r="N1174">
        <v>5.12</v>
      </c>
    </row>
    <row r="1175" spans="1:14" x14ac:dyDescent="0.2">
      <c r="A1175" s="1">
        <v>44019</v>
      </c>
      <c r="B1175" t="s">
        <v>1251</v>
      </c>
      <c r="C1175" t="s">
        <v>11</v>
      </c>
      <c r="D1175" t="s">
        <v>11</v>
      </c>
      <c r="E1175" t="s">
        <v>12</v>
      </c>
      <c r="F1175" t="s">
        <v>24</v>
      </c>
      <c r="G1175">
        <v>96816</v>
      </c>
      <c r="H1175" t="str">
        <f>LEFT(Table1[[#This Row],[destination_postal_code]],5)</f>
        <v>96816</v>
      </c>
      <c r="I1175">
        <f>LEN(Table1[[#This Row],[destination_postal_code_short]])</f>
        <v>5</v>
      </c>
      <c r="J1175" t="str">
        <f>_xlfn.XLOOKUP(Table1[[#This Row],[destination_postal_code_short]],Table3[Shipping postal code short],Table3[Shipping city],,0)</f>
        <v>Honolulu</v>
      </c>
      <c r="K1175" t="str">
        <f>_xlfn.XLOOKUP(Table1[[#This Row],[destination_postal_code_short]],Table3[Shipping postal code short],Table3[Shipping region],,0)</f>
        <v>Hawaii</v>
      </c>
      <c r="L1175">
        <v>0</v>
      </c>
      <c r="M1175">
        <v>6.48</v>
      </c>
      <c r="N1175">
        <v>8.42</v>
      </c>
    </row>
    <row r="1176" spans="1:14" x14ac:dyDescent="0.2">
      <c r="A1176" s="1">
        <v>44018</v>
      </c>
      <c r="B1176" t="s">
        <v>1247</v>
      </c>
      <c r="C1176" t="s">
        <v>11</v>
      </c>
      <c r="D1176" t="s">
        <v>11</v>
      </c>
      <c r="E1176" t="s">
        <v>12</v>
      </c>
      <c r="F1176" t="s">
        <v>16</v>
      </c>
      <c r="G1176">
        <v>76537</v>
      </c>
      <c r="H1176" t="str">
        <f>LEFT(Table1[[#This Row],[destination_postal_code]],5)</f>
        <v>76537</v>
      </c>
      <c r="I1176">
        <f>LEN(Table1[[#This Row],[destination_postal_code_short]])</f>
        <v>5</v>
      </c>
      <c r="J1176" t="str">
        <f>_xlfn.XLOOKUP(Table1[[#This Row],[destination_postal_code_short]],Table3[Shipping postal code short],Table3[Shipping city],,0)</f>
        <v>Jarrell</v>
      </c>
      <c r="K1176" t="str">
        <f>_xlfn.XLOOKUP(Table1[[#This Row],[destination_postal_code_short]],Table3[Shipping postal code short],Table3[Shipping region],,0)</f>
        <v>Texas</v>
      </c>
      <c r="L1176">
        <v>0</v>
      </c>
      <c r="M1176">
        <v>1.41</v>
      </c>
      <c r="N1176">
        <v>3.39</v>
      </c>
    </row>
    <row r="1177" spans="1:14" x14ac:dyDescent="0.2">
      <c r="A1177" s="1">
        <v>44018</v>
      </c>
      <c r="B1177" t="s">
        <v>1249</v>
      </c>
      <c r="C1177" t="s">
        <v>11</v>
      </c>
      <c r="D1177" t="s">
        <v>11</v>
      </c>
      <c r="E1177" t="s">
        <v>12</v>
      </c>
      <c r="F1177" t="s">
        <v>16</v>
      </c>
      <c r="G1177">
        <v>84143</v>
      </c>
      <c r="H1177" t="str">
        <f>LEFT(Table1[[#This Row],[destination_postal_code]],5)</f>
        <v>84143</v>
      </c>
      <c r="I1177">
        <f>LEN(Table1[[#This Row],[destination_postal_code_short]])</f>
        <v>5</v>
      </c>
      <c r="J1177" t="str">
        <f>_xlfn.XLOOKUP(Table1[[#This Row],[destination_postal_code_short]],Table3[Shipping postal code short],Table3[Shipping city],,0)</f>
        <v>SLC</v>
      </c>
      <c r="K1177" t="str">
        <f>_xlfn.XLOOKUP(Table1[[#This Row],[destination_postal_code_short]],Table3[Shipping postal code short],Table3[Shipping region],,0)</f>
        <v>Utah</v>
      </c>
      <c r="L1177">
        <v>0</v>
      </c>
      <c r="M1177">
        <v>1.37</v>
      </c>
      <c r="N1177">
        <v>3.93</v>
      </c>
    </row>
    <row r="1178" spans="1:14" x14ac:dyDescent="0.2">
      <c r="A1178" s="1">
        <v>44019</v>
      </c>
      <c r="B1178" t="s">
        <v>1265</v>
      </c>
      <c r="C1178" t="s">
        <v>11</v>
      </c>
      <c r="D1178" t="s">
        <v>11</v>
      </c>
      <c r="E1178" t="s">
        <v>12</v>
      </c>
      <c r="F1178" t="s">
        <v>16</v>
      </c>
      <c r="G1178">
        <v>84120</v>
      </c>
      <c r="H1178" t="str">
        <f>LEFT(Table1[[#This Row],[destination_postal_code]],5)</f>
        <v>84120</v>
      </c>
      <c r="I1178">
        <f>LEN(Table1[[#This Row],[destination_postal_code_short]])</f>
        <v>5</v>
      </c>
      <c r="J1178" t="str">
        <f>_xlfn.XLOOKUP(Table1[[#This Row],[destination_postal_code_short]],Table3[Shipping postal code short],Table3[Shipping city],,0)</f>
        <v>West Valley City</v>
      </c>
      <c r="K1178" t="str">
        <f>_xlfn.XLOOKUP(Table1[[#This Row],[destination_postal_code_short]],Table3[Shipping postal code short],Table3[Shipping region],,0)</f>
        <v>Utah</v>
      </c>
      <c r="L1178">
        <v>0</v>
      </c>
      <c r="M1178">
        <v>1.87</v>
      </c>
      <c r="N1178">
        <v>6.58</v>
      </c>
    </row>
    <row r="1179" spans="1:14" x14ac:dyDescent="0.2">
      <c r="A1179" s="1">
        <v>44019</v>
      </c>
      <c r="B1179" t="s">
        <v>1256</v>
      </c>
      <c r="C1179" t="s">
        <v>11</v>
      </c>
      <c r="D1179" t="s">
        <v>11</v>
      </c>
      <c r="E1179" t="s">
        <v>12</v>
      </c>
      <c r="F1179" t="s">
        <v>16</v>
      </c>
      <c r="G1179">
        <v>94510</v>
      </c>
      <c r="H1179" t="str">
        <f>LEFT(Table1[[#This Row],[destination_postal_code]],5)</f>
        <v>94510</v>
      </c>
      <c r="I1179">
        <f>LEN(Table1[[#This Row],[destination_postal_code_short]])</f>
        <v>5</v>
      </c>
      <c r="J1179" t="str">
        <f>_xlfn.XLOOKUP(Table1[[#This Row],[destination_postal_code_short]],Table3[Shipping postal code short],Table3[Shipping city],,0)</f>
        <v>Benicia</v>
      </c>
      <c r="K1179" t="str">
        <f>_xlfn.XLOOKUP(Table1[[#This Row],[destination_postal_code_short]],Table3[Shipping postal code short],Table3[Shipping region],,0)</f>
        <v>California</v>
      </c>
      <c r="L1179">
        <v>0</v>
      </c>
      <c r="M1179">
        <v>0.93</v>
      </c>
      <c r="N1179">
        <v>5.12</v>
      </c>
    </row>
    <row r="1180" spans="1:14" x14ac:dyDescent="0.2">
      <c r="A1180" s="1">
        <v>44019</v>
      </c>
      <c r="B1180" t="s">
        <v>1263</v>
      </c>
      <c r="C1180" t="s">
        <v>11</v>
      </c>
      <c r="D1180" t="s">
        <v>11</v>
      </c>
      <c r="E1180" t="s">
        <v>12</v>
      </c>
      <c r="F1180" t="s">
        <v>24</v>
      </c>
      <c r="G1180">
        <v>84790</v>
      </c>
      <c r="H1180" t="str">
        <f>LEFT(Table1[[#This Row],[destination_postal_code]],5)</f>
        <v>84790</v>
      </c>
      <c r="I1180">
        <f>LEN(Table1[[#This Row],[destination_postal_code_short]])</f>
        <v>5</v>
      </c>
      <c r="J1180" t="str">
        <f>_xlfn.XLOOKUP(Table1[[#This Row],[destination_postal_code_short]],Table3[Shipping postal code short],Table3[Shipping city],,0)</f>
        <v>St George</v>
      </c>
      <c r="K1180" t="str">
        <f>_xlfn.XLOOKUP(Table1[[#This Row],[destination_postal_code_short]],Table3[Shipping postal code short],Table3[Shipping region],,0)</f>
        <v>Utah</v>
      </c>
      <c r="L1180">
        <v>0</v>
      </c>
      <c r="M1180">
        <v>0.79</v>
      </c>
      <c r="N1180">
        <v>7.46</v>
      </c>
    </row>
    <row r="1181" spans="1:14" x14ac:dyDescent="0.2">
      <c r="A1181" s="1">
        <v>44019</v>
      </c>
      <c r="B1181" t="s">
        <v>1252</v>
      </c>
      <c r="C1181" t="s">
        <v>11</v>
      </c>
      <c r="D1181" t="s">
        <v>11</v>
      </c>
      <c r="E1181" t="s">
        <v>12</v>
      </c>
      <c r="F1181" t="s">
        <v>24</v>
      </c>
      <c r="G1181">
        <v>84097</v>
      </c>
      <c r="H1181" t="str">
        <f>LEFT(Table1[[#This Row],[destination_postal_code]],5)</f>
        <v>84097</v>
      </c>
      <c r="I1181">
        <f>LEN(Table1[[#This Row],[destination_postal_code_short]])</f>
        <v>5</v>
      </c>
      <c r="J1181" t="str">
        <f>_xlfn.XLOOKUP(Table1[[#This Row],[destination_postal_code_short]],Table3[Shipping postal code short],Table3[Shipping city],,0)</f>
        <v>Orem</v>
      </c>
      <c r="K1181" t="str">
        <f>_xlfn.XLOOKUP(Table1[[#This Row],[destination_postal_code_short]],Table3[Shipping postal code short],Table3[Shipping region],,0)</f>
        <v>Utah</v>
      </c>
      <c r="L1181">
        <v>0</v>
      </c>
      <c r="M1181">
        <v>1.24</v>
      </c>
      <c r="N1181">
        <v>7.46</v>
      </c>
    </row>
    <row r="1182" spans="1:14" x14ac:dyDescent="0.2">
      <c r="A1182" s="1">
        <v>44019</v>
      </c>
      <c r="B1182" t="s">
        <v>1260</v>
      </c>
      <c r="C1182" t="s">
        <v>11</v>
      </c>
      <c r="D1182" t="s">
        <v>11</v>
      </c>
      <c r="E1182" t="s">
        <v>12</v>
      </c>
      <c r="F1182" t="s">
        <v>24</v>
      </c>
      <c r="G1182">
        <v>44202</v>
      </c>
      <c r="H1182" t="str">
        <f>LEFT(Table1[[#This Row],[destination_postal_code]],5)</f>
        <v>44202</v>
      </c>
      <c r="I1182">
        <f>LEN(Table1[[#This Row],[destination_postal_code_short]])</f>
        <v>5</v>
      </c>
      <c r="J1182" t="str">
        <f>_xlfn.XLOOKUP(Table1[[#This Row],[destination_postal_code_short]],Table3[Shipping postal code short],Table3[Shipping city],,0)</f>
        <v>Aurora</v>
      </c>
      <c r="K1182" t="str">
        <f>_xlfn.XLOOKUP(Table1[[#This Row],[destination_postal_code_short]],Table3[Shipping postal code short],Table3[Shipping region],,0)</f>
        <v>Ohio</v>
      </c>
      <c r="L1182">
        <v>0</v>
      </c>
      <c r="M1182">
        <v>4.43</v>
      </c>
      <c r="N1182">
        <v>9.2200000000000006</v>
      </c>
    </row>
    <row r="1183" spans="1:14" x14ac:dyDescent="0.2">
      <c r="A1183" s="1">
        <v>44019</v>
      </c>
      <c r="B1183" t="s">
        <v>1264</v>
      </c>
      <c r="C1183" t="s">
        <v>11</v>
      </c>
      <c r="D1183" t="s">
        <v>11</v>
      </c>
      <c r="E1183" t="s">
        <v>12</v>
      </c>
      <c r="F1183" t="s">
        <v>24</v>
      </c>
      <c r="G1183">
        <v>95610</v>
      </c>
      <c r="H1183" t="str">
        <f>LEFT(Table1[[#This Row],[destination_postal_code]],5)</f>
        <v>95610</v>
      </c>
      <c r="I1183">
        <f>LEN(Table1[[#This Row],[destination_postal_code_short]])</f>
        <v>5</v>
      </c>
      <c r="J1183" t="str">
        <f>_xlfn.XLOOKUP(Table1[[#This Row],[destination_postal_code_short]],Table3[Shipping postal code short],Table3[Shipping city],,0)</f>
        <v>Citrus Heights</v>
      </c>
      <c r="K1183" t="str">
        <f>_xlfn.XLOOKUP(Table1[[#This Row],[destination_postal_code_short]],Table3[Shipping postal code short],Table3[Shipping region],,0)</f>
        <v>California</v>
      </c>
      <c r="L1183">
        <v>0</v>
      </c>
      <c r="M1183">
        <v>2.34</v>
      </c>
      <c r="N1183">
        <v>7.56</v>
      </c>
    </row>
    <row r="1184" spans="1:14" x14ac:dyDescent="0.2">
      <c r="A1184" s="1">
        <v>44021</v>
      </c>
      <c r="B1184" t="s">
        <v>1266</v>
      </c>
      <c r="C1184" t="s">
        <v>11</v>
      </c>
      <c r="D1184" t="s">
        <v>11</v>
      </c>
      <c r="E1184" t="s">
        <v>12</v>
      </c>
      <c r="F1184" t="s">
        <v>24</v>
      </c>
      <c r="G1184">
        <v>27540</v>
      </c>
      <c r="H1184" t="str">
        <f>LEFT(Table1[[#This Row],[destination_postal_code]],5)</f>
        <v>27540</v>
      </c>
      <c r="I1184">
        <f>LEN(Table1[[#This Row],[destination_postal_code_short]])</f>
        <v>5</v>
      </c>
      <c r="J1184" t="str">
        <f>_xlfn.XLOOKUP(Table1[[#This Row],[destination_postal_code_short]],Table3[Shipping postal code short],Table3[Shipping city],,0)</f>
        <v>Holly Springs</v>
      </c>
      <c r="K1184" t="str">
        <f>_xlfn.XLOOKUP(Table1[[#This Row],[destination_postal_code_short]],Table3[Shipping postal code short],Table3[Shipping region],,0)</f>
        <v>North Carolina</v>
      </c>
      <c r="L1184">
        <v>0</v>
      </c>
      <c r="M1184">
        <v>4.43</v>
      </c>
      <c r="N1184">
        <v>9.2200000000000006</v>
      </c>
    </row>
    <row r="1185" spans="1:14" x14ac:dyDescent="0.2">
      <c r="A1185" s="1">
        <v>44021</v>
      </c>
      <c r="B1185" t="s">
        <v>1267</v>
      </c>
      <c r="C1185" t="s">
        <v>11</v>
      </c>
      <c r="D1185" t="s">
        <v>11</v>
      </c>
      <c r="E1185" t="s">
        <v>12</v>
      </c>
      <c r="F1185" t="s">
        <v>24</v>
      </c>
      <c r="G1185">
        <v>94066</v>
      </c>
      <c r="H1185" t="str">
        <f>LEFT(Table1[[#This Row],[destination_postal_code]],5)</f>
        <v>94066</v>
      </c>
      <c r="I1185">
        <f>LEN(Table1[[#This Row],[destination_postal_code_short]])</f>
        <v>5</v>
      </c>
      <c r="J1185" t="str">
        <f>_xlfn.XLOOKUP(Table1[[#This Row],[destination_postal_code_short]],Table3[Shipping postal code short],Table3[Shipping city],,0)</f>
        <v>San Bruno</v>
      </c>
      <c r="K1185" t="str">
        <f>_xlfn.XLOOKUP(Table1[[#This Row],[destination_postal_code_short]],Table3[Shipping postal code short],Table3[Shipping region],,0)</f>
        <v>California</v>
      </c>
      <c r="L1185">
        <v>0</v>
      </c>
      <c r="M1185">
        <v>3.87</v>
      </c>
      <c r="N1185">
        <v>8.93</v>
      </c>
    </row>
    <row r="1186" spans="1:14" x14ac:dyDescent="0.2">
      <c r="A1186" s="1">
        <v>44022</v>
      </c>
      <c r="B1186" t="s">
        <v>1278</v>
      </c>
      <c r="C1186" t="s">
        <v>11</v>
      </c>
      <c r="D1186" t="s">
        <v>11</v>
      </c>
      <c r="E1186" t="s">
        <v>12</v>
      </c>
      <c r="F1186" t="s">
        <v>24</v>
      </c>
      <c r="G1186">
        <v>95070</v>
      </c>
      <c r="H1186" t="str">
        <f>LEFT(Table1[[#This Row],[destination_postal_code]],5)</f>
        <v>95070</v>
      </c>
      <c r="I1186">
        <f>LEN(Table1[[#This Row],[destination_postal_code_short]])</f>
        <v>5</v>
      </c>
      <c r="J1186" t="str">
        <f>_xlfn.XLOOKUP(Table1[[#This Row],[destination_postal_code_short]],Table3[Shipping postal code short],Table3[Shipping city],,0)</f>
        <v>Saratoga</v>
      </c>
      <c r="K1186" t="str">
        <f>_xlfn.XLOOKUP(Table1[[#This Row],[destination_postal_code_short]],Table3[Shipping postal code short],Table3[Shipping region],,0)</f>
        <v>California</v>
      </c>
      <c r="L1186">
        <v>0</v>
      </c>
      <c r="M1186">
        <v>1.88</v>
      </c>
      <c r="N1186">
        <v>8.02</v>
      </c>
    </row>
    <row r="1187" spans="1:14" x14ac:dyDescent="0.2">
      <c r="A1187" s="1">
        <v>44022</v>
      </c>
      <c r="B1187" t="s">
        <v>1280</v>
      </c>
      <c r="C1187" t="s">
        <v>11</v>
      </c>
      <c r="D1187" t="s">
        <v>11</v>
      </c>
      <c r="E1187" t="s">
        <v>12</v>
      </c>
      <c r="F1187" t="s">
        <v>24</v>
      </c>
      <c r="G1187">
        <v>95648</v>
      </c>
      <c r="H1187" t="str">
        <f>LEFT(Table1[[#This Row],[destination_postal_code]],5)</f>
        <v>95648</v>
      </c>
      <c r="I1187">
        <f>LEN(Table1[[#This Row],[destination_postal_code_short]])</f>
        <v>5</v>
      </c>
      <c r="J1187" t="str">
        <f>_xlfn.XLOOKUP(Table1[[#This Row],[destination_postal_code_short]],Table3[Shipping postal code short],Table3[Shipping city],,0)</f>
        <v>Lincoln</v>
      </c>
      <c r="K1187" t="str">
        <f>_xlfn.XLOOKUP(Table1[[#This Row],[destination_postal_code_short]],Table3[Shipping postal code short],Table3[Shipping region],,0)</f>
        <v>California</v>
      </c>
      <c r="L1187">
        <v>0</v>
      </c>
      <c r="M1187">
        <v>2.34</v>
      </c>
      <c r="N1187">
        <v>7.56</v>
      </c>
    </row>
    <row r="1188" spans="1:14" x14ac:dyDescent="0.2">
      <c r="A1188" s="1">
        <v>44022</v>
      </c>
      <c r="B1188" t="s">
        <v>1276</v>
      </c>
      <c r="C1188" t="s">
        <v>11</v>
      </c>
      <c r="D1188" t="s">
        <v>11</v>
      </c>
      <c r="E1188" t="s">
        <v>12</v>
      </c>
      <c r="F1188" t="s">
        <v>24</v>
      </c>
      <c r="G1188">
        <v>94066</v>
      </c>
      <c r="H1188" t="str">
        <f>LEFT(Table1[[#This Row],[destination_postal_code]],5)</f>
        <v>94066</v>
      </c>
      <c r="I1188">
        <f>LEN(Table1[[#This Row],[destination_postal_code_short]])</f>
        <v>5</v>
      </c>
      <c r="J1188" t="str">
        <f>_xlfn.XLOOKUP(Table1[[#This Row],[destination_postal_code_short]],Table3[Shipping postal code short],Table3[Shipping city],,0)</f>
        <v>San Bruno</v>
      </c>
      <c r="K1188" t="str">
        <f>_xlfn.XLOOKUP(Table1[[#This Row],[destination_postal_code_short]],Table3[Shipping postal code short],Table3[Shipping region],,0)</f>
        <v>California</v>
      </c>
      <c r="L1188">
        <v>0</v>
      </c>
      <c r="M1188">
        <v>2.34</v>
      </c>
      <c r="N1188">
        <v>7.56</v>
      </c>
    </row>
    <row r="1189" spans="1:14" x14ac:dyDescent="0.2">
      <c r="A1189" s="1">
        <v>44022</v>
      </c>
      <c r="B1189" t="s">
        <v>1273</v>
      </c>
      <c r="C1189" t="s">
        <v>11</v>
      </c>
      <c r="D1189" t="s">
        <v>11</v>
      </c>
      <c r="E1189" t="s">
        <v>12</v>
      </c>
      <c r="F1189" t="s">
        <v>24</v>
      </c>
      <c r="G1189">
        <v>78576</v>
      </c>
      <c r="H1189" t="str">
        <f>LEFT(Table1[[#This Row],[destination_postal_code]],5)</f>
        <v>78576</v>
      </c>
      <c r="I1189">
        <f>LEN(Table1[[#This Row],[destination_postal_code_short]])</f>
        <v>5</v>
      </c>
      <c r="J1189" t="str">
        <f>_xlfn.XLOOKUP(Table1[[#This Row],[destination_postal_code_short]],Table3[Shipping postal code short],Table3[Shipping city],,0)</f>
        <v>Pe√±itas</v>
      </c>
      <c r="K1189" t="str">
        <f>_xlfn.XLOOKUP(Table1[[#This Row],[destination_postal_code_short]],Table3[Shipping postal code short],Table3[Shipping region],,0)</f>
        <v>Texas</v>
      </c>
      <c r="L1189">
        <v>0</v>
      </c>
      <c r="M1189">
        <v>2.75</v>
      </c>
      <c r="N1189">
        <v>9</v>
      </c>
    </row>
    <row r="1190" spans="1:14" x14ac:dyDescent="0.2">
      <c r="A1190" s="1">
        <v>44022</v>
      </c>
      <c r="B1190" t="s">
        <v>1279</v>
      </c>
      <c r="C1190" t="s">
        <v>11</v>
      </c>
      <c r="D1190" t="s">
        <v>11</v>
      </c>
      <c r="E1190" t="s">
        <v>12</v>
      </c>
      <c r="F1190" t="s">
        <v>16</v>
      </c>
      <c r="G1190">
        <v>84765</v>
      </c>
      <c r="H1190" t="str">
        <f>LEFT(Table1[[#This Row],[destination_postal_code]],5)</f>
        <v>84765</v>
      </c>
      <c r="I1190">
        <f>LEN(Table1[[#This Row],[destination_postal_code_short]])</f>
        <v>5</v>
      </c>
      <c r="J1190" t="str">
        <f>_xlfn.XLOOKUP(Table1[[#This Row],[destination_postal_code_short]],Table3[Shipping postal code short],Table3[Shipping city],,0)</f>
        <v>Santa Clara</v>
      </c>
      <c r="K1190" t="str">
        <f>_xlfn.XLOOKUP(Table1[[#This Row],[destination_postal_code_short]],Table3[Shipping postal code short],Table3[Shipping region],,0)</f>
        <v>Utah</v>
      </c>
      <c r="L1190">
        <v>0</v>
      </c>
      <c r="M1190">
        <v>2.46</v>
      </c>
      <c r="N1190">
        <v>5.04</v>
      </c>
    </row>
    <row r="1191" spans="1:14" x14ac:dyDescent="0.2">
      <c r="A1191" s="1">
        <v>44022</v>
      </c>
      <c r="B1191" t="s">
        <v>1268</v>
      </c>
      <c r="C1191" t="s">
        <v>11</v>
      </c>
      <c r="D1191" t="s">
        <v>11</v>
      </c>
      <c r="E1191" t="s">
        <v>12</v>
      </c>
      <c r="F1191" t="s">
        <v>24</v>
      </c>
      <c r="G1191">
        <v>93117</v>
      </c>
      <c r="H1191" t="str">
        <f>LEFT(Table1[[#This Row],[destination_postal_code]],5)</f>
        <v>93117</v>
      </c>
      <c r="I1191">
        <f>LEN(Table1[[#This Row],[destination_postal_code_short]])</f>
        <v>5</v>
      </c>
      <c r="J1191" t="str">
        <f>_xlfn.XLOOKUP(Table1[[#This Row],[destination_postal_code_short]],Table3[Shipping postal code short],Table3[Shipping city],,0)</f>
        <v>Goleta</v>
      </c>
      <c r="K1191" t="str">
        <f>_xlfn.XLOOKUP(Table1[[#This Row],[destination_postal_code_short]],Table3[Shipping postal code short],Table3[Shipping region],,0)</f>
        <v>California</v>
      </c>
      <c r="L1191">
        <v>0</v>
      </c>
      <c r="M1191">
        <v>2.34</v>
      </c>
      <c r="N1191">
        <v>7.56</v>
      </c>
    </row>
    <row r="1192" spans="1:14" x14ac:dyDescent="0.2">
      <c r="A1192" s="1">
        <v>44022</v>
      </c>
      <c r="B1192" t="s">
        <v>1274</v>
      </c>
      <c r="C1192" t="s">
        <v>11</v>
      </c>
      <c r="D1192" t="s">
        <v>11</v>
      </c>
      <c r="E1192" t="s">
        <v>12</v>
      </c>
      <c r="F1192" t="s">
        <v>16</v>
      </c>
      <c r="G1192">
        <v>98662</v>
      </c>
      <c r="H1192" t="str">
        <f>LEFT(Table1[[#This Row],[destination_postal_code]],5)</f>
        <v>98662</v>
      </c>
      <c r="I1192">
        <f>LEN(Table1[[#This Row],[destination_postal_code_short]])</f>
        <v>5</v>
      </c>
      <c r="J1192" t="str">
        <f>_xlfn.XLOOKUP(Table1[[#This Row],[destination_postal_code_short]],Table3[Shipping postal code short],Table3[Shipping city],,0)</f>
        <v>Vancouver</v>
      </c>
      <c r="K1192" t="str">
        <f>_xlfn.XLOOKUP(Table1[[#This Row],[destination_postal_code_short]],Table3[Shipping postal code short],Table3[Shipping region],,0)</f>
        <v>Washington</v>
      </c>
      <c r="L1192">
        <v>0</v>
      </c>
      <c r="M1192">
        <v>2.98</v>
      </c>
      <c r="N1192">
        <v>5.27</v>
      </c>
    </row>
    <row r="1193" spans="1:14" x14ac:dyDescent="0.2">
      <c r="A1193" s="1">
        <v>44022</v>
      </c>
      <c r="B1193" t="s">
        <v>1277</v>
      </c>
      <c r="C1193" t="s">
        <v>11</v>
      </c>
      <c r="D1193" t="s">
        <v>11</v>
      </c>
      <c r="E1193" t="s">
        <v>12</v>
      </c>
      <c r="F1193" t="s">
        <v>16</v>
      </c>
      <c r="G1193">
        <v>97378</v>
      </c>
      <c r="H1193" t="str">
        <f>LEFT(Table1[[#This Row],[destination_postal_code]],5)</f>
        <v>97378</v>
      </c>
      <c r="I1193">
        <f>LEN(Table1[[#This Row],[destination_postal_code_short]])</f>
        <v>5</v>
      </c>
      <c r="J1193" t="str">
        <f>_xlfn.XLOOKUP(Table1[[#This Row],[destination_postal_code_short]],Table3[Shipping postal code short],Table3[Shipping city],,0)</f>
        <v>Sheridan</v>
      </c>
      <c r="K1193" t="str">
        <f>_xlfn.XLOOKUP(Table1[[#This Row],[destination_postal_code_short]],Table3[Shipping postal code short],Table3[Shipping region],,0)</f>
        <v>Oregon</v>
      </c>
      <c r="L1193">
        <v>0</v>
      </c>
      <c r="M1193">
        <v>2.98</v>
      </c>
      <c r="N1193">
        <v>5.27</v>
      </c>
    </row>
    <row r="1194" spans="1:14" x14ac:dyDescent="0.2">
      <c r="A1194" s="1">
        <v>44022</v>
      </c>
      <c r="B1194" t="s">
        <v>1275</v>
      </c>
      <c r="C1194" t="s">
        <v>11</v>
      </c>
      <c r="D1194" t="s">
        <v>11</v>
      </c>
      <c r="E1194" t="s">
        <v>12</v>
      </c>
      <c r="F1194" t="s">
        <v>24</v>
      </c>
      <c r="G1194">
        <v>98942</v>
      </c>
      <c r="H1194" t="str">
        <f>LEFT(Table1[[#This Row],[destination_postal_code]],5)</f>
        <v>98942</v>
      </c>
      <c r="I1194">
        <f>LEN(Table1[[#This Row],[destination_postal_code_short]])</f>
        <v>5</v>
      </c>
      <c r="J1194" t="str">
        <f>_xlfn.XLOOKUP(Table1[[#This Row],[destination_postal_code_short]],Table3[Shipping postal code short],Table3[Shipping city],,0)</f>
        <v>Selah</v>
      </c>
      <c r="K1194" t="str">
        <f>_xlfn.XLOOKUP(Table1[[#This Row],[destination_postal_code_short]],Table3[Shipping postal code short],Table3[Shipping region],,0)</f>
        <v>Washington</v>
      </c>
      <c r="L1194">
        <v>0</v>
      </c>
      <c r="M1194">
        <v>3.1</v>
      </c>
      <c r="N1194">
        <v>7.8</v>
      </c>
    </row>
    <row r="1195" spans="1:14" x14ac:dyDescent="0.2">
      <c r="A1195" s="1">
        <v>44022</v>
      </c>
      <c r="B1195" t="s">
        <v>1269</v>
      </c>
      <c r="C1195" t="s">
        <v>11</v>
      </c>
      <c r="D1195" t="s">
        <v>11</v>
      </c>
      <c r="E1195" t="s">
        <v>12</v>
      </c>
      <c r="F1195" t="s">
        <v>24</v>
      </c>
      <c r="G1195">
        <v>85395</v>
      </c>
      <c r="H1195" t="str">
        <f>LEFT(Table1[[#This Row],[destination_postal_code]],5)</f>
        <v>85395</v>
      </c>
      <c r="I1195">
        <f>LEN(Table1[[#This Row],[destination_postal_code_short]])</f>
        <v>5</v>
      </c>
      <c r="J1195" t="str">
        <f>_xlfn.XLOOKUP(Table1[[#This Row],[destination_postal_code_short]],Table3[Shipping postal code short],Table3[Shipping city],,0)</f>
        <v>Goodyear</v>
      </c>
      <c r="K1195" t="str">
        <f>_xlfn.XLOOKUP(Table1[[#This Row],[destination_postal_code_short]],Table3[Shipping postal code short],Table3[Shipping region],,0)</f>
        <v>Arizona</v>
      </c>
      <c r="L1195">
        <v>0</v>
      </c>
      <c r="M1195">
        <v>2.34</v>
      </c>
      <c r="N1195">
        <v>7.56</v>
      </c>
    </row>
    <row r="1196" spans="1:14" x14ac:dyDescent="0.2">
      <c r="A1196" s="1">
        <v>44025</v>
      </c>
      <c r="B1196" t="s">
        <v>1281</v>
      </c>
      <c r="C1196" t="s">
        <v>11</v>
      </c>
      <c r="D1196" t="s">
        <v>11</v>
      </c>
      <c r="E1196" t="s">
        <v>12</v>
      </c>
      <c r="F1196" t="s">
        <v>24</v>
      </c>
      <c r="G1196">
        <v>84015</v>
      </c>
      <c r="H1196" t="str">
        <f>LEFT(Table1[[#This Row],[destination_postal_code]],5)</f>
        <v>84015</v>
      </c>
      <c r="I1196">
        <f>LEN(Table1[[#This Row],[destination_postal_code_short]])</f>
        <v>5</v>
      </c>
      <c r="J1196" t="str">
        <f>_xlfn.XLOOKUP(Table1[[#This Row],[destination_postal_code_short]],Table3[Shipping postal code short],Table3[Shipping city],,0)</f>
        <v>Clinton</v>
      </c>
      <c r="K1196" t="str">
        <f>_xlfn.XLOOKUP(Table1[[#This Row],[destination_postal_code_short]],Table3[Shipping postal code short],Table3[Shipping region],,0)</f>
        <v>Utah</v>
      </c>
      <c r="L1196">
        <v>0</v>
      </c>
      <c r="M1196">
        <v>4.63</v>
      </c>
      <c r="N1196">
        <v>12.62</v>
      </c>
    </row>
    <row r="1197" spans="1:14" x14ac:dyDescent="0.2">
      <c r="A1197" s="1">
        <v>44027</v>
      </c>
      <c r="B1197" t="s">
        <v>1288</v>
      </c>
      <c r="C1197" t="s">
        <v>11</v>
      </c>
      <c r="D1197" t="s">
        <v>11</v>
      </c>
      <c r="E1197" t="s">
        <v>12</v>
      </c>
      <c r="F1197" t="s">
        <v>24</v>
      </c>
      <c r="G1197">
        <v>91910</v>
      </c>
      <c r="H1197" t="str">
        <f>LEFT(Table1[[#This Row],[destination_postal_code]],5)</f>
        <v>91910</v>
      </c>
      <c r="I1197">
        <f>LEN(Table1[[#This Row],[destination_postal_code_short]])</f>
        <v>5</v>
      </c>
      <c r="J1197" t="str">
        <f>_xlfn.XLOOKUP(Table1[[#This Row],[destination_postal_code_short]],Table3[Shipping postal code short],Table3[Shipping city],,0)</f>
        <v>Chula Vista</v>
      </c>
      <c r="K1197" t="str">
        <f>_xlfn.XLOOKUP(Table1[[#This Row],[destination_postal_code_short]],Table3[Shipping postal code short],Table3[Shipping region],,0)</f>
        <v>California</v>
      </c>
      <c r="L1197">
        <v>0</v>
      </c>
      <c r="M1197">
        <v>2.34</v>
      </c>
      <c r="N1197">
        <v>7.56</v>
      </c>
    </row>
    <row r="1198" spans="1:14" x14ac:dyDescent="0.2">
      <c r="A1198" s="1">
        <v>44025</v>
      </c>
      <c r="B1198" t="s">
        <v>1283</v>
      </c>
      <c r="C1198" t="s">
        <v>11</v>
      </c>
      <c r="D1198" t="s">
        <v>11</v>
      </c>
      <c r="E1198" t="s">
        <v>12</v>
      </c>
      <c r="F1198" t="s">
        <v>24</v>
      </c>
      <c r="G1198">
        <v>73162</v>
      </c>
      <c r="H1198" t="str">
        <f>LEFT(Table1[[#This Row],[destination_postal_code]],5)</f>
        <v>73162</v>
      </c>
      <c r="I1198">
        <f>LEN(Table1[[#This Row],[destination_postal_code_short]])</f>
        <v>5</v>
      </c>
      <c r="J1198" t="str">
        <f>_xlfn.XLOOKUP(Table1[[#This Row],[destination_postal_code_short]],Table3[Shipping postal code short],Table3[Shipping city],,0)</f>
        <v>Oklahoma City</v>
      </c>
      <c r="K1198" t="str">
        <f>_xlfn.XLOOKUP(Table1[[#This Row],[destination_postal_code_short]],Table3[Shipping postal code short],Table3[Shipping region],,0)</f>
        <v>Oklahoma</v>
      </c>
      <c r="L1198">
        <v>0</v>
      </c>
      <c r="M1198">
        <v>3.1</v>
      </c>
      <c r="N1198">
        <v>7.8</v>
      </c>
    </row>
    <row r="1199" spans="1:14" x14ac:dyDescent="0.2">
      <c r="A1199" s="1">
        <v>44025</v>
      </c>
      <c r="B1199" t="s">
        <v>1282</v>
      </c>
      <c r="C1199" t="s">
        <v>11</v>
      </c>
      <c r="D1199" t="s">
        <v>11</v>
      </c>
      <c r="E1199" t="s">
        <v>12</v>
      </c>
      <c r="F1199" t="s">
        <v>16</v>
      </c>
      <c r="G1199">
        <v>28104</v>
      </c>
      <c r="H1199" t="str">
        <f>LEFT(Table1[[#This Row],[destination_postal_code]],5)</f>
        <v>28104</v>
      </c>
      <c r="I1199">
        <f>LEN(Table1[[#This Row],[destination_postal_code_short]])</f>
        <v>5</v>
      </c>
      <c r="J1199" t="str">
        <f>_xlfn.XLOOKUP(Table1[[#This Row],[destination_postal_code_short]],Table3[Shipping postal code short],Table3[Shipping city],,0)</f>
        <v>matthews</v>
      </c>
      <c r="K1199" t="str">
        <f>_xlfn.XLOOKUP(Table1[[#This Row],[destination_postal_code_short]],Table3[Shipping postal code short],Table3[Shipping region],,0)</f>
        <v>North Carolina</v>
      </c>
      <c r="L1199">
        <v>0</v>
      </c>
      <c r="M1199">
        <v>3.31</v>
      </c>
      <c r="N1199">
        <v>5.54</v>
      </c>
    </row>
    <row r="1200" spans="1:14" x14ac:dyDescent="0.2">
      <c r="A1200" s="1">
        <v>44027</v>
      </c>
      <c r="B1200" t="s">
        <v>1291</v>
      </c>
      <c r="C1200" t="s">
        <v>11</v>
      </c>
      <c r="D1200" t="s">
        <v>11</v>
      </c>
      <c r="E1200" t="s">
        <v>12</v>
      </c>
      <c r="F1200" t="s">
        <v>24</v>
      </c>
      <c r="G1200" t="s">
        <v>1292</v>
      </c>
      <c r="H1200" t="str">
        <f>LEFT(Table1[[#This Row],[destination_postal_code]],5)</f>
        <v>92860</v>
      </c>
      <c r="I1200">
        <f>LEN(Table1[[#This Row],[destination_postal_code_short]])</f>
        <v>5</v>
      </c>
      <c r="J1200" t="str">
        <f>_xlfn.XLOOKUP(Table1[[#This Row],[destination_postal_code_short]],Table3[Shipping postal code short],Table3[Shipping city],,0)</f>
        <v>Norco</v>
      </c>
      <c r="K1200" t="str">
        <f>_xlfn.XLOOKUP(Table1[[#This Row],[destination_postal_code_short]],Table3[Shipping postal code short],Table3[Shipping region],,0)</f>
        <v>California</v>
      </c>
      <c r="L1200">
        <v>0</v>
      </c>
      <c r="M1200">
        <v>2.34</v>
      </c>
      <c r="N1200">
        <v>7.56</v>
      </c>
    </row>
    <row r="1201" spans="1:14" x14ac:dyDescent="0.2">
      <c r="A1201" s="1">
        <v>44025</v>
      </c>
      <c r="B1201" t="s">
        <v>1284</v>
      </c>
      <c r="C1201" t="s">
        <v>11</v>
      </c>
      <c r="D1201" t="s">
        <v>11</v>
      </c>
      <c r="E1201" t="s">
        <v>12</v>
      </c>
      <c r="F1201" t="s">
        <v>16</v>
      </c>
      <c r="G1201">
        <v>95203</v>
      </c>
      <c r="H1201" t="str">
        <f>LEFT(Table1[[#This Row],[destination_postal_code]],5)</f>
        <v>95203</v>
      </c>
      <c r="I1201">
        <f>LEN(Table1[[#This Row],[destination_postal_code_short]])</f>
        <v>5</v>
      </c>
      <c r="J1201" t="str">
        <f>_xlfn.XLOOKUP(Table1[[#This Row],[destination_postal_code_short]],Table3[Shipping postal code short],Table3[Shipping city],,0)</f>
        <v>Stockton</v>
      </c>
      <c r="K1201" t="str">
        <f>_xlfn.XLOOKUP(Table1[[#This Row],[destination_postal_code_short]],Table3[Shipping postal code short],Table3[Shipping region],,0)</f>
        <v>California</v>
      </c>
      <c r="L1201">
        <v>0</v>
      </c>
      <c r="M1201">
        <v>1.4</v>
      </c>
      <c r="N1201">
        <v>4</v>
      </c>
    </row>
    <row r="1202" spans="1:14" x14ac:dyDescent="0.2">
      <c r="A1202" s="1">
        <v>44027</v>
      </c>
      <c r="B1202" t="s">
        <v>1285</v>
      </c>
      <c r="C1202" t="s">
        <v>11</v>
      </c>
      <c r="D1202" t="s">
        <v>11</v>
      </c>
      <c r="E1202" t="s">
        <v>12</v>
      </c>
      <c r="F1202" t="s">
        <v>24</v>
      </c>
      <c r="G1202">
        <v>18017</v>
      </c>
      <c r="H1202" t="str">
        <f>LEFT(Table1[[#This Row],[destination_postal_code]],5)</f>
        <v>18017</v>
      </c>
      <c r="I1202">
        <f>LEN(Table1[[#This Row],[destination_postal_code_short]])</f>
        <v>5</v>
      </c>
      <c r="J1202" t="str">
        <f>_xlfn.XLOOKUP(Table1[[#This Row],[destination_postal_code_short]],Table3[Shipping postal code short],Table3[Shipping city],,0)</f>
        <v>Bethlehem</v>
      </c>
      <c r="K1202" t="str">
        <f>_xlfn.XLOOKUP(Table1[[#This Row],[destination_postal_code_short]],Table3[Shipping postal code short],Table3[Shipping region],,0)</f>
        <v>Pennsylvania</v>
      </c>
      <c r="L1202">
        <v>0</v>
      </c>
      <c r="M1202">
        <v>6.48</v>
      </c>
      <c r="N1202">
        <v>8.42</v>
      </c>
    </row>
    <row r="1203" spans="1:14" x14ac:dyDescent="0.2">
      <c r="A1203" s="1">
        <v>44027</v>
      </c>
      <c r="B1203" t="s">
        <v>1293</v>
      </c>
      <c r="C1203" t="s">
        <v>11</v>
      </c>
      <c r="D1203" t="s">
        <v>11</v>
      </c>
      <c r="E1203" t="s">
        <v>12</v>
      </c>
      <c r="F1203" t="s">
        <v>24</v>
      </c>
      <c r="G1203">
        <v>85083</v>
      </c>
      <c r="H1203" t="str">
        <f>LEFT(Table1[[#This Row],[destination_postal_code]],5)</f>
        <v>85083</v>
      </c>
      <c r="I1203">
        <f>LEN(Table1[[#This Row],[destination_postal_code_short]])</f>
        <v>5</v>
      </c>
      <c r="J1203" t="str">
        <f>_xlfn.XLOOKUP(Table1[[#This Row],[destination_postal_code_short]],Table3[Shipping postal code short],Table3[Shipping city],,0)</f>
        <v>Phoenix</v>
      </c>
      <c r="K1203" t="str">
        <f>_xlfn.XLOOKUP(Table1[[#This Row],[destination_postal_code_short]],Table3[Shipping postal code short],Table3[Shipping region],,0)</f>
        <v>Arizona</v>
      </c>
      <c r="L1203">
        <v>0</v>
      </c>
      <c r="M1203">
        <v>1.88</v>
      </c>
      <c r="N1203">
        <v>8.02</v>
      </c>
    </row>
    <row r="1204" spans="1:14" x14ac:dyDescent="0.2">
      <c r="A1204" s="1">
        <v>44027</v>
      </c>
      <c r="B1204" t="s">
        <v>1290</v>
      </c>
      <c r="C1204" t="s">
        <v>11</v>
      </c>
      <c r="D1204" t="s">
        <v>11</v>
      </c>
      <c r="E1204" t="s">
        <v>12</v>
      </c>
      <c r="F1204" t="s">
        <v>16</v>
      </c>
      <c r="G1204">
        <v>84097</v>
      </c>
      <c r="H1204" t="str">
        <f>LEFT(Table1[[#This Row],[destination_postal_code]],5)</f>
        <v>84097</v>
      </c>
      <c r="I1204">
        <f>LEN(Table1[[#This Row],[destination_postal_code_short]])</f>
        <v>5</v>
      </c>
      <c r="J1204" t="str">
        <f>_xlfn.XLOOKUP(Table1[[#This Row],[destination_postal_code_short]],Table3[Shipping postal code short],Table3[Shipping city],,0)</f>
        <v>Orem</v>
      </c>
      <c r="K1204" t="str">
        <f>_xlfn.XLOOKUP(Table1[[#This Row],[destination_postal_code_short]],Table3[Shipping postal code short],Table3[Shipping region],,0)</f>
        <v>Utah</v>
      </c>
      <c r="L1204">
        <v>0</v>
      </c>
      <c r="M1204">
        <v>2.46</v>
      </c>
      <c r="N1204">
        <v>5.04</v>
      </c>
    </row>
    <row r="1205" spans="1:14" x14ac:dyDescent="0.2">
      <c r="A1205" s="1">
        <v>44027</v>
      </c>
      <c r="B1205" t="s">
        <v>1289</v>
      </c>
      <c r="C1205" t="s">
        <v>11</v>
      </c>
      <c r="D1205" t="s">
        <v>11</v>
      </c>
      <c r="E1205" t="s">
        <v>12</v>
      </c>
      <c r="F1205" t="s">
        <v>24</v>
      </c>
      <c r="G1205">
        <v>93940</v>
      </c>
      <c r="H1205" t="str">
        <f>LEFT(Table1[[#This Row],[destination_postal_code]],5)</f>
        <v>93940</v>
      </c>
      <c r="I1205">
        <f>LEN(Table1[[#This Row],[destination_postal_code_short]])</f>
        <v>5</v>
      </c>
      <c r="J1205" t="str">
        <f>_xlfn.XLOOKUP(Table1[[#This Row],[destination_postal_code_short]],Table3[Shipping postal code short],Table3[Shipping city],,0)</f>
        <v xml:space="preserve">Monterey </v>
      </c>
      <c r="K1205" t="str">
        <f>_xlfn.XLOOKUP(Table1[[#This Row],[destination_postal_code_short]],Table3[Shipping postal code short],Table3[Shipping region],,0)</f>
        <v>California</v>
      </c>
      <c r="L1205">
        <v>0</v>
      </c>
      <c r="M1205">
        <v>2.34</v>
      </c>
      <c r="N1205">
        <v>7.56</v>
      </c>
    </row>
    <row r="1206" spans="1:14" x14ac:dyDescent="0.2">
      <c r="A1206" s="1">
        <v>44027</v>
      </c>
      <c r="B1206" t="s">
        <v>1286</v>
      </c>
      <c r="C1206" t="s">
        <v>11</v>
      </c>
      <c r="D1206" t="s">
        <v>11</v>
      </c>
      <c r="E1206" t="s">
        <v>12</v>
      </c>
      <c r="F1206" t="s">
        <v>24</v>
      </c>
      <c r="G1206">
        <v>85042</v>
      </c>
      <c r="H1206" t="str">
        <f>LEFT(Table1[[#This Row],[destination_postal_code]],5)</f>
        <v>85042</v>
      </c>
      <c r="I1206">
        <f>LEN(Table1[[#This Row],[destination_postal_code_short]])</f>
        <v>5</v>
      </c>
      <c r="J1206" t="str">
        <f>_xlfn.XLOOKUP(Table1[[#This Row],[destination_postal_code_short]],Table3[Shipping postal code short],Table3[Shipping city],,0)</f>
        <v>Phoenix</v>
      </c>
      <c r="K1206" t="str">
        <f>_xlfn.XLOOKUP(Table1[[#This Row],[destination_postal_code_short]],Table3[Shipping postal code short],Table3[Shipping region],,0)</f>
        <v>Arizona</v>
      </c>
      <c r="L1206">
        <v>0</v>
      </c>
      <c r="M1206">
        <v>0.44</v>
      </c>
      <c r="N1206">
        <v>7.56</v>
      </c>
    </row>
    <row r="1207" spans="1:14" x14ac:dyDescent="0.2">
      <c r="A1207" s="1">
        <v>44028</v>
      </c>
      <c r="B1207" t="s">
        <v>1297</v>
      </c>
      <c r="C1207" t="s">
        <v>11</v>
      </c>
      <c r="D1207" t="s">
        <v>11</v>
      </c>
      <c r="E1207" t="s">
        <v>12</v>
      </c>
      <c r="F1207" t="s">
        <v>24</v>
      </c>
      <c r="G1207">
        <v>55337</v>
      </c>
      <c r="H1207" t="str">
        <f>LEFT(Table1[[#This Row],[destination_postal_code]],5)</f>
        <v>55337</v>
      </c>
      <c r="I1207">
        <f>LEN(Table1[[#This Row],[destination_postal_code_short]])</f>
        <v>5</v>
      </c>
      <c r="J1207" t="str">
        <f>_xlfn.XLOOKUP(Table1[[#This Row],[destination_postal_code_short]],Table3[Shipping postal code short],Table3[Shipping city],,0)</f>
        <v>Burnsville</v>
      </c>
      <c r="K1207" t="str">
        <f>_xlfn.XLOOKUP(Table1[[#This Row],[destination_postal_code_short]],Table3[Shipping postal code short],Table3[Shipping region],,0)</f>
        <v>Minnesota</v>
      </c>
      <c r="L1207">
        <v>0</v>
      </c>
      <c r="M1207">
        <v>2.19</v>
      </c>
      <c r="N1207">
        <v>8.7100000000000009</v>
      </c>
    </row>
    <row r="1208" spans="1:14" x14ac:dyDescent="0.2">
      <c r="A1208" s="1">
        <v>44028</v>
      </c>
      <c r="B1208" t="s">
        <v>1298</v>
      </c>
      <c r="C1208" t="s">
        <v>11</v>
      </c>
      <c r="D1208" t="s">
        <v>11</v>
      </c>
      <c r="E1208" t="s">
        <v>12</v>
      </c>
      <c r="F1208" t="s">
        <v>24</v>
      </c>
      <c r="G1208">
        <v>95610</v>
      </c>
      <c r="H1208" t="str">
        <f>LEFT(Table1[[#This Row],[destination_postal_code]],5)</f>
        <v>95610</v>
      </c>
      <c r="I1208">
        <f>LEN(Table1[[#This Row],[destination_postal_code_short]])</f>
        <v>5</v>
      </c>
      <c r="J1208" t="str">
        <f>_xlfn.XLOOKUP(Table1[[#This Row],[destination_postal_code_short]],Table3[Shipping postal code short],Table3[Shipping city],,0)</f>
        <v>Citrus Heights</v>
      </c>
      <c r="K1208" t="str">
        <f>_xlfn.XLOOKUP(Table1[[#This Row],[destination_postal_code_short]],Table3[Shipping postal code short],Table3[Shipping region],,0)</f>
        <v>California</v>
      </c>
      <c r="L1208">
        <v>0</v>
      </c>
      <c r="M1208">
        <v>2.88</v>
      </c>
      <c r="N1208">
        <v>8.02</v>
      </c>
    </row>
    <row r="1209" spans="1:14" x14ac:dyDescent="0.2">
      <c r="A1209" s="1">
        <v>44028</v>
      </c>
      <c r="B1209" t="s">
        <v>1299</v>
      </c>
      <c r="C1209" t="s">
        <v>11</v>
      </c>
      <c r="D1209" t="s">
        <v>11</v>
      </c>
      <c r="E1209" t="s">
        <v>12</v>
      </c>
      <c r="F1209" t="s">
        <v>24</v>
      </c>
      <c r="G1209">
        <v>33704</v>
      </c>
      <c r="H1209" t="str">
        <f>LEFT(Table1[[#This Row],[destination_postal_code]],5)</f>
        <v>33704</v>
      </c>
      <c r="I1209">
        <f>LEN(Table1[[#This Row],[destination_postal_code_short]])</f>
        <v>5</v>
      </c>
      <c r="J1209" t="str">
        <f>_xlfn.XLOOKUP(Table1[[#This Row],[destination_postal_code_short]],Table3[Shipping postal code short],Table3[Shipping city],,0)</f>
        <v>St. Petersburg</v>
      </c>
      <c r="K1209" t="str">
        <f>_xlfn.XLOOKUP(Table1[[#This Row],[destination_postal_code_short]],Table3[Shipping postal code short],Table3[Shipping region],,0)</f>
        <v>Florida</v>
      </c>
      <c r="L1209">
        <v>0</v>
      </c>
      <c r="M1209">
        <v>6.48</v>
      </c>
      <c r="N1209">
        <v>8.42</v>
      </c>
    </row>
    <row r="1210" spans="1:14" x14ac:dyDescent="0.2">
      <c r="A1210" s="1">
        <v>44028</v>
      </c>
      <c r="B1210" t="s">
        <v>1295</v>
      </c>
      <c r="C1210" t="s">
        <v>11</v>
      </c>
      <c r="D1210" t="s">
        <v>11</v>
      </c>
      <c r="E1210" t="s">
        <v>12</v>
      </c>
      <c r="F1210" t="s">
        <v>16</v>
      </c>
      <c r="G1210">
        <v>64064</v>
      </c>
      <c r="H1210" t="str">
        <f>LEFT(Table1[[#This Row],[destination_postal_code]],5)</f>
        <v>64064</v>
      </c>
      <c r="I1210">
        <f>LEN(Table1[[#This Row],[destination_postal_code_short]])</f>
        <v>5</v>
      </c>
      <c r="J1210" t="str">
        <f>_xlfn.XLOOKUP(Table1[[#This Row],[destination_postal_code_short]],Table3[Shipping postal code short],Table3[Shipping city],,0)</f>
        <v>Lee's Summit</v>
      </c>
      <c r="K1210" t="str">
        <f>_xlfn.XLOOKUP(Table1[[#This Row],[destination_postal_code_short]],Table3[Shipping postal code short],Table3[Shipping region],,0)</f>
        <v>Missouri</v>
      </c>
      <c r="L1210">
        <v>0</v>
      </c>
      <c r="M1210">
        <v>1.37</v>
      </c>
      <c r="N1210">
        <v>4.08</v>
      </c>
    </row>
    <row r="1211" spans="1:14" x14ac:dyDescent="0.2">
      <c r="A1211" s="1">
        <v>44028</v>
      </c>
      <c r="B1211" t="s">
        <v>1294</v>
      </c>
      <c r="C1211" t="s">
        <v>11</v>
      </c>
      <c r="D1211" t="s">
        <v>11</v>
      </c>
      <c r="E1211" t="s">
        <v>12</v>
      </c>
      <c r="F1211" t="s">
        <v>24</v>
      </c>
      <c r="G1211">
        <v>85298</v>
      </c>
      <c r="H1211" t="str">
        <f>LEFT(Table1[[#This Row],[destination_postal_code]],5)</f>
        <v>85298</v>
      </c>
      <c r="I1211">
        <f>LEN(Table1[[#This Row],[destination_postal_code_short]])</f>
        <v>5</v>
      </c>
      <c r="J1211" t="str">
        <f>_xlfn.XLOOKUP(Table1[[#This Row],[destination_postal_code_short]],Table3[Shipping postal code short],Table3[Shipping city],,0)</f>
        <v>Gilbert</v>
      </c>
      <c r="K1211" t="str">
        <f>_xlfn.XLOOKUP(Table1[[#This Row],[destination_postal_code_short]],Table3[Shipping postal code short],Table3[Shipping region],,0)</f>
        <v>Arizona</v>
      </c>
      <c r="L1211">
        <v>0</v>
      </c>
      <c r="M1211">
        <v>2.34</v>
      </c>
      <c r="N1211">
        <v>7.56</v>
      </c>
    </row>
    <row r="1212" spans="1:14" x14ac:dyDescent="0.2">
      <c r="A1212" s="1">
        <v>44028</v>
      </c>
      <c r="B1212" t="s">
        <v>1296</v>
      </c>
      <c r="C1212" t="s">
        <v>11</v>
      </c>
      <c r="D1212" t="s">
        <v>11</v>
      </c>
      <c r="E1212" t="s">
        <v>12</v>
      </c>
      <c r="F1212" t="s">
        <v>16</v>
      </c>
      <c r="G1212">
        <v>84058</v>
      </c>
      <c r="H1212" t="str">
        <f>LEFT(Table1[[#This Row],[destination_postal_code]],5)</f>
        <v>84058</v>
      </c>
      <c r="I1212">
        <f>LEN(Table1[[#This Row],[destination_postal_code_short]])</f>
        <v>5</v>
      </c>
      <c r="J1212" t="str">
        <f>_xlfn.XLOOKUP(Table1[[#This Row],[destination_postal_code_short]],Table3[Shipping postal code short],Table3[Shipping city],,0)</f>
        <v>Orem</v>
      </c>
      <c r="K1212" t="str">
        <f>_xlfn.XLOOKUP(Table1[[#This Row],[destination_postal_code_short]],Table3[Shipping postal code short],Table3[Shipping region],,0)</f>
        <v>Utah</v>
      </c>
      <c r="L1212">
        <v>0</v>
      </c>
      <c r="M1212">
        <v>1.37</v>
      </c>
      <c r="N1212">
        <v>3.93</v>
      </c>
    </row>
    <row r="1213" spans="1:14" x14ac:dyDescent="0.2">
      <c r="A1213" s="1">
        <v>44030</v>
      </c>
      <c r="B1213" t="s">
        <v>1319</v>
      </c>
      <c r="C1213" t="s">
        <v>11</v>
      </c>
      <c r="D1213" t="s">
        <v>11</v>
      </c>
      <c r="E1213" t="s">
        <v>12</v>
      </c>
      <c r="F1213" t="s">
        <v>24</v>
      </c>
      <c r="G1213">
        <v>23503</v>
      </c>
      <c r="H1213" t="str">
        <f>LEFT(Table1[[#This Row],[destination_postal_code]],5)</f>
        <v>23503</v>
      </c>
      <c r="I1213">
        <f>LEN(Table1[[#This Row],[destination_postal_code_short]])</f>
        <v>5</v>
      </c>
      <c r="J1213" t="str">
        <f>_xlfn.XLOOKUP(Table1[[#This Row],[destination_postal_code_short]],Table3[Shipping postal code short],Table3[Shipping city],,0)</f>
        <v>Norfolk</v>
      </c>
      <c r="K1213" t="str">
        <f>_xlfn.XLOOKUP(Table1[[#This Row],[destination_postal_code_short]],Table3[Shipping postal code short],Table3[Shipping region],,0)</f>
        <v>Virginia</v>
      </c>
      <c r="L1213">
        <v>0</v>
      </c>
      <c r="M1213">
        <v>14.73</v>
      </c>
      <c r="N1213">
        <v>8.42</v>
      </c>
    </row>
    <row r="1214" spans="1:14" x14ac:dyDescent="0.2">
      <c r="A1214" s="1">
        <v>44029</v>
      </c>
      <c r="B1214" t="s">
        <v>1311</v>
      </c>
      <c r="C1214" t="s">
        <v>11</v>
      </c>
      <c r="D1214" t="s">
        <v>11</v>
      </c>
      <c r="E1214" t="s">
        <v>12</v>
      </c>
      <c r="F1214" t="s">
        <v>16</v>
      </c>
      <c r="G1214">
        <v>15219</v>
      </c>
      <c r="H1214" t="str">
        <f>LEFT(Table1[[#This Row],[destination_postal_code]],5)</f>
        <v>15219</v>
      </c>
      <c r="I1214">
        <f>LEN(Table1[[#This Row],[destination_postal_code_short]])</f>
        <v>5</v>
      </c>
      <c r="J1214" t="str">
        <f>_xlfn.XLOOKUP(Table1[[#This Row],[destination_postal_code_short]],Table3[Shipping postal code short],Table3[Shipping city],,0)</f>
        <v>Pittsburgh</v>
      </c>
      <c r="K1214" t="str">
        <f>_xlfn.XLOOKUP(Table1[[#This Row],[destination_postal_code_short]],Table3[Shipping postal code short],Table3[Shipping region],,0)</f>
        <v>Pennsylvania</v>
      </c>
      <c r="L1214">
        <v>0</v>
      </c>
      <c r="M1214">
        <v>1.38</v>
      </c>
      <c r="N1214">
        <v>3.52</v>
      </c>
    </row>
    <row r="1215" spans="1:14" x14ac:dyDescent="0.2">
      <c r="A1215" s="1">
        <v>44029</v>
      </c>
      <c r="B1215" t="s">
        <v>1312</v>
      </c>
      <c r="C1215" t="s">
        <v>11</v>
      </c>
      <c r="D1215" t="s">
        <v>11</v>
      </c>
      <c r="E1215" t="s">
        <v>12</v>
      </c>
      <c r="F1215" t="s">
        <v>16</v>
      </c>
      <c r="G1215">
        <v>75287</v>
      </c>
      <c r="H1215" t="str">
        <f>LEFT(Table1[[#This Row],[destination_postal_code]],5)</f>
        <v>75287</v>
      </c>
      <c r="I1215">
        <f>LEN(Table1[[#This Row],[destination_postal_code_short]])</f>
        <v>5</v>
      </c>
      <c r="J1215" t="str">
        <f>_xlfn.XLOOKUP(Table1[[#This Row],[destination_postal_code_short]],Table3[Shipping postal code short],Table3[Shipping city],,0)</f>
        <v>Dallas</v>
      </c>
      <c r="K1215" t="str">
        <f>_xlfn.XLOOKUP(Table1[[#This Row],[destination_postal_code_short]],Table3[Shipping postal code short],Table3[Shipping region],,0)</f>
        <v>Texas</v>
      </c>
      <c r="L1215">
        <v>0</v>
      </c>
      <c r="M1215">
        <v>0.88</v>
      </c>
      <c r="N1215">
        <v>5.27</v>
      </c>
    </row>
    <row r="1216" spans="1:14" x14ac:dyDescent="0.2">
      <c r="A1216" s="1">
        <v>44029</v>
      </c>
      <c r="B1216" t="s">
        <v>1306</v>
      </c>
      <c r="C1216" t="s">
        <v>11</v>
      </c>
      <c r="D1216" t="s">
        <v>11</v>
      </c>
      <c r="E1216" t="s">
        <v>12</v>
      </c>
      <c r="F1216" t="s">
        <v>24</v>
      </c>
      <c r="G1216">
        <v>93117</v>
      </c>
      <c r="H1216" t="str">
        <f>LEFT(Table1[[#This Row],[destination_postal_code]],5)</f>
        <v>93117</v>
      </c>
      <c r="I1216">
        <f>LEN(Table1[[#This Row],[destination_postal_code_short]])</f>
        <v>5</v>
      </c>
      <c r="J1216" t="str">
        <f>_xlfn.XLOOKUP(Table1[[#This Row],[destination_postal_code_short]],Table3[Shipping postal code short],Table3[Shipping city],,0)</f>
        <v>Goleta</v>
      </c>
      <c r="K1216" t="str">
        <f>_xlfn.XLOOKUP(Table1[[#This Row],[destination_postal_code_short]],Table3[Shipping postal code short],Table3[Shipping region],,0)</f>
        <v>California</v>
      </c>
      <c r="L1216">
        <v>0</v>
      </c>
      <c r="M1216">
        <v>2.62</v>
      </c>
      <c r="N1216">
        <v>8.93</v>
      </c>
    </row>
    <row r="1217" spans="1:14" x14ac:dyDescent="0.2">
      <c r="A1217" s="1">
        <v>44029</v>
      </c>
      <c r="B1217" t="s">
        <v>1304</v>
      </c>
      <c r="C1217" t="s">
        <v>11</v>
      </c>
      <c r="D1217" t="s">
        <v>11</v>
      </c>
      <c r="E1217" t="s">
        <v>12</v>
      </c>
      <c r="F1217" t="s">
        <v>24</v>
      </c>
      <c r="G1217">
        <v>37212</v>
      </c>
      <c r="H1217" t="str">
        <f>LEFT(Table1[[#This Row],[destination_postal_code]],5)</f>
        <v>37212</v>
      </c>
      <c r="I1217">
        <f>LEN(Table1[[#This Row],[destination_postal_code_short]])</f>
        <v>5</v>
      </c>
      <c r="J1217" t="str">
        <f>_xlfn.XLOOKUP(Table1[[#This Row],[destination_postal_code_short]],Table3[Shipping postal code short],Table3[Shipping city],,0)</f>
        <v>Nashville</v>
      </c>
      <c r="K1217" t="str">
        <f>_xlfn.XLOOKUP(Table1[[#This Row],[destination_postal_code_short]],Table3[Shipping postal code short],Table3[Shipping region],,0)</f>
        <v>Tennessee</v>
      </c>
      <c r="L1217">
        <v>0</v>
      </c>
      <c r="M1217">
        <v>3.77</v>
      </c>
      <c r="N1217">
        <v>7.98</v>
      </c>
    </row>
    <row r="1218" spans="1:14" x14ac:dyDescent="0.2">
      <c r="A1218" s="1">
        <v>44029</v>
      </c>
      <c r="B1218" t="s">
        <v>1305</v>
      </c>
      <c r="C1218" t="s">
        <v>11</v>
      </c>
      <c r="D1218" t="s">
        <v>11</v>
      </c>
      <c r="E1218" t="s">
        <v>12</v>
      </c>
      <c r="F1218" t="s">
        <v>24</v>
      </c>
      <c r="G1218">
        <v>78380</v>
      </c>
      <c r="H1218" t="str">
        <f>LEFT(Table1[[#This Row],[destination_postal_code]],5)</f>
        <v>78380</v>
      </c>
      <c r="I1218">
        <f>LEN(Table1[[#This Row],[destination_postal_code_short]])</f>
        <v>5</v>
      </c>
      <c r="J1218" t="str">
        <f>_xlfn.XLOOKUP(Table1[[#This Row],[destination_postal_code_short]],Table3[Shipping postal code short],Table3[Shipping city],,0)</f>
        <v>Robstown</v>
      </c>
      <c r="K1218" t="str">
        <f>_xlfn.XLOOKUP(Table1[[#This Row],[destination_postal_code_short]],Table3[Shipping postal code short],Table3[Shipping region],,0)</f>
        <v>Texas</v>
      </c>
      <c r="L1218">
        <v>0</v>
      </c>
      <c r="M1218">
        <v>4.47</v>
      </c>
      <c r="N1218">
        <v>12.78</v>
      </c>
    </row>
    <row r="1219" spans="1:14" x14ac:dyDescent="0.2">
      <c r="A1219" s="1">
        <v>44029</v>
      </c>
      <c r="B1219" t="s">
        <v>1309</v>
      </c>
      <c r="C1219" t="s">
        <v>11</v>
      </c>
      <c r="D1219" t="s">
        <v>11</v>
      </c>
      <c r="E1219" t="s">
        <v>12</v>
      </c>
      <c r="F1219" t="s">
        <v>24</v>
      </c>
      <c r="G1219">
        <v>95610</v>
      </c>
      <c r="H1219" t="str">
        <f>LEFT(Table1[[#This Row],[destination_postal_code]],5)</f>
        <v>95610</v>
      </c>
      <c r="I1219">
        <f>LEN(Table1[[#This Row],[destination_postal_code_short]])</f>
        <v>5</v>
      </c>
      <c r="J1219" t="str">
        <f>_xlfn.XLOOKUP(Table1[[#This Row],[destination_postal_code_short]],Table3[Shipping postal code short],Table3[Shipping city],,0)</f>
        <v>Citrus Heights</v>
      </c>
      <c r="K1219" t="str">
        <f>_xlfn.XLOOKUP(Table1[[#This Row],[destination_postal_code_short]],Table3[Shipping postal code short],Table3[Shipping region],,0)</f>
        <v>California</v>
      </c>
      <c r="L1219">
        <v>0</v>
      </c>
      <c r="M1219">
        <v>1.88</v>
      </c>
      <c r="N1219">
        <v>8.02</v>
      </c>
    </row>
    <row r="1220" spans="1:14" x14ac:dyDescent="0.2">
      <c r="A1220" s="1">
        <v>44029</v>
      </c>
      <c r="B1220" t="s">
        <v>1310</v>
      </c>
      <c r="C1220" t="s">
        <v>11</v>
      </c>
      <c r="D1220" t="s">
        <v>11</v>
      </c>
      <c r="E1220" t="s">
        <v>12</v>
      </c>
      <c r="F1220" t="s">
        <v>16</v>
      </c>
      <c r="G1220">
        <v>84655</v>
      </c>
      <c r="H1220" t="str">
        <f>LEFT(Table1[[#This Row],[destination_postal_code]],5)</f>
        <v>84655</v>
      </c>
      <c r="I1220">
        <f>LEN(Table1[[#This Row],[destination_postal_code_short]])</f>
        <v>5</v>
      </c>
      <c r="J1220" t="str">
        <f>_xlfn.XLOOKUP(Table1[[#This Row],[destination_postal_code_short]],Table3[Shipping postal code short],Table3[Shipping city],,0)</f>
        <v>Santaquin</v>
      </c>
      <c r="K1220" t="str">
        <f>_xlfn.XLOOKUP(Table1[[#This Row],[destination_postal_code_short]],Table3[Shipping postal code short],Table3[Shipping region],,0)</f>
        <v>Utah</v>
      </c>
      <c r="L1220">
        <v>0</v>
      </c>
      <c r="M1220">
        <v>2.46</v>
      </c>
      <c r="N1220">
        <v>5.04</v>
      </c>
    </row>
    <row r="1221" spans="1:14" x14ac:dyDescent="0.2">
      <c r="A1221" s="1">
        <v>44029</v>
      </c>
      <c r="B1221" t="s">
        <v>1300</v>
      </c>
      <c r="C1221" t="s">
        <v>11</v>
      </c>
      <c r="D1221" t="s">
        <v>11</v>
      </c>
      <c r="E1221" t="s">
        <v>12</v>
      </c>
      <c r="F1221" t="s">
        <v>24</v>
      </c>
      <c r="G1221">
        <v>10025</v>
      </c>
      <c r="H1221" t="str">
        <f>LEFT(Table1[[#This Row],[destination_postal_code]],5)</f>
        <v>10025</v>
      </c>
      <c r="I1221">
        <f>LEN(Table1[[#This Row],[destination_postal_code_short]])</f>
        <v>5</v>
      </c>
      <c r="J1221" t="str">
        <f>_xlfn.XLOOKUP(Table1[[#This Row],[destination_postal_code_short]],Table3[Shipping postal code short],Table3[Shipping city],,0)</f>
        <v>new york</v>
      </c>
      <c r="K1221" t="str">
        <f>_xlfn.XLOOKUP(Table1[[#This Row],[destination_postal_code_short]],Table3[Shipping postal code short],Table3[Shipping region],,0)</f>
        <v>New York</v>
      </c>
      <c r="L1221">
        <v>0</v>
      </c>
      <c r="M1221">
        <v>10.68</v>
      </c>
      <c r="N1221">
        <v>16.02</v>
      </c>
    </row>
    <row r="1222" spans="1:14" x14ac:dyDescent="0.2">
      <c r="A1222" s="1">
        <v>44029</v>
      </c>
      <c r="B1222" t="s">
        <v>1308</v>
      </c>
      <c r="C1222" t="s">
        <v>11</v>
      </c>
      <c r="D1222" t="s">
        <v>11</v>
      </c>
      <c r="E1222" t="s">
        <v>12</v>
      </c>
      <c r="F1222" t="s">
        <v>24</v>
      </c>
      <c r="G1222">
        <v>95062</v>
      </c>
      <c r="H1222" t="str">
        <f>LEFT(Table1[[#This Row],[destination_postal_code]],5)</f>
        <v>95062</v>
      </c>
      <c r="I1222">
        <f>LEN(Table1[[#This Row],[destination_postal_code_short]])</f>
        <v>5</v>
      </c>
      <c r="J1222" t="str">
        <f>_xlfn.XLOOKUP(Table1[[#This Row],[destination_postal_code_short]],Table3[Shipping postal code short],Table3[Shipping city],,0)</f>
        <v>Santa Cruz</v>
      </c>
      <c r="K1222" t="str">
        <f>_xlfn.XLOOKUP(Table1[[#This Row],[destination_postal_code_short]],Table3[Shipping postal code short],Table3[Shipping region],,0)</f>
        <v>California</v>
      </c>
      <c r="L1222">
        <v>0</v>
      </c>
      <c r="M1222">
        <v>1.88</v>
      </c>
      <c r="N1222">
        <v>8.02</v>
      </c>
    </row>
    <row r="1223" spans="1:14" x14ac:dyDescent="0.2">
      <c r="A1223" s="1">
        <v>44029</v>
      </c>
      <c r="B1223" t="s">
        <v>1307</v>
      </c>
      <c r="C1223" t="s">
        <v>11</v>
      </c>
      <c r="D1223" t="s">
        <v>11</v>
      </c>
      <c r="E1223" t="s">
        <v>12</v>
      </c>
      <c r="F1223" t="s">
        <v>24</v>
      </c>
      <c r="G1223">
        <v>46037</v>
      </c>
      <c r="H1223" t="str">
        <f>LEFT(Table1[[#This Row],[destination_postal_code]],5)</f>
        <v>46037</v>
      </c>
      <c r="I1223">
        <f>LEN(Table1[[#This Row],[destination_postal_code_short]])</f>
        <v>5</v>
      </c>
      <c r="J1223" t="str">
        <f>_xlfn.XLOOKUP(Table1[[#This Row],[destination_postal_code_short]],Table3[Shipping postal code short],Table3[Shipping city],,0)</f>
        <v>Fishers</v>
      </c>
      <c r="K1223" t="str">
        <f>_xlfn.XLOOKUP(Table1[[#This Row],[destination_postal_code_short]],Table3[Shipping postal code short],Table3[Shipping region],,0)</f>
        <v>Indiana</v>
      </c>
      <c r="L1223">
        <v>0</v>
      </c>
      <c r="M1223">
        <v>2.75</v>
      </c>
      <c r="N1223">
        <v>9</v>
      </c>
    </row>
    <row r="1224" spans="1:14" x14ac:dyDescent="0.2">
      <c r="A1224" s="1">
        <v>44029</v>
      </c>
      <c r="B1224" t="s">
        <v>1301</v>
      </c>
      <c r="C1224" t="s">
        <v>11</v>
      </c>
      <c r="D1224" t="s">
        <v>11</v>
      </c>
      <c r="E1224" t="s">
        <v>12</v>
      </c>
      <c r="F1224" t="s">
        <v>24</v>
      </c>
      <c r="G1224">
        <v>20009</v>
      </c>
      <c r="H1224" t="str">
        <f>LEFT(Table1[[#This Row],[destination_postal_code]],5)</f>
        <v>20009</v>
      </c>
      <c r="I1224">
        <f>LEN(Table1[[#This Row],[destination_postal_code_short]])</f>
        <v>5</v>
      </c>
      <c r="J1224" t="str">
        <f>_xlfn.XLOOKUP(Table1[[#This Row],[destination_postal_code_short]],Table3[Shipping postal code short],Table3[Shipping city],,0)</f>
        <v>Washington</v>
      </c>
      <c r="K1224" t="str">
        <f>_xlfn.XLOOKUP(Table1[[#This Row],[destination_postal_code_short]],Table3[Shipping postal code short],Table3[Shipping region],,0)</f>
        <v>District of Columbia</v>
      </c>
      <c r="L1224">
        <v>0</v>
      </c>
      <c r="M1224">
        <v>5.34</v>
      </c>
      <c r="N1224">
        <v>9.56</v>
      </c>
    </row>
    <row r="1225" spans="1:14" x14ac:dyDescent="0.2">
      <c r="A1225" s="1">
        <v>44030</v>
      </c>
      <c r="B1225" t="s">
        <v>1318</v>
      </c>
      <c r="C1225" t="s">
        <v>11</v>
      </c>
      <c r="D1225" t="s">
        <v>11</v>
      </c>
      <c r="E1225" t="s">
        <v>12</v>
      </c>
      <c r="F1225" t="s">
        <v>24</v>
      </c>
      <c r="G1225">
        <v>76017</v>
      </c>
      <c r="H1225" t="str">
        <f>LEFT(Table1[[#This Row],[destination_postal_code]],5)</f>
        <v>76017</v>
      </c>
      <c r="I1225">
        <f>LEN(Table1[[#This Row],[destination_postal_code_short]])</f>
        <v>5</v>
      </c>
      <c r="J1225" t="str">
        <f>_xlfn.XLOOKUP(Table1[[#This Row],[destination_postal_code_short]],Table3[Shipping postal code short],Table3[Shipping city],,0)</f>
        <v xml:space="preserve">Arlington </v>
      </c>
      <c r="K1225" t="str">
        <f>_xlfn.XLOOKUP(Table1[[#This Row],[destination_postal_code_short]],Table3[Shipping postal code short],Table3[Shipping region],,0)</f>
        <v>Texas</v>
      </c>
      <c r="L1225">
        <v>0</v>
      </c>
      <c r="M1225">
        <v>2.19</v>
      </c>
      <c r="N1225">
        <v>8.7100000000000009</v>
      </c>
    </row>
    <row r="1226" spans="1:14" x14ac:dyDescent="0.2">
      <c r="A1226" s="1">
        <v>44030</v>
      </c>
      <c r="B1226" t="s">
        <v>1317</v>
      </c>
      <c r="C1226" t="s">
        <v>11</v>
      </c>
      <c r="D1226" t="s">
        <v>11</v>
      </c>
      <c r="E1226" t="s">
        <v>12</v>
      </c>
      <c r="F1226" t="s">
        <v>24</v>
      </c>
      <c r="G1226">
        <v>76537</v>
      </c>
      <c r="H1226" t="str">
        <f>LEFT(Table1[[#This Row],[destination_postal_code]],5)</f>
        <v>76537</v>
      </c>
      <c r="I1226">
        <f>LEN(Table1[[#This Row],[destination_postal_code_short]])</f>
        <v>5</v>
      </c>
      <c r="J1226" t="str">
        <f>_xlfn.XLOOKUP(Table1[[#This Row],[destination_postal_code_short]],Table3[Shipping postal code short],Table3[Shipping city],,0)</f>
        <v>Jarrell</v>
      </c>
      <c r="K1226" t="str">
        <f>_xlfn.XLOOKUP(Table1[[#This Row],[destination_postal_code_short]],Table3[Shipping postal code short],Table3[Shipping region],,0)</f>
        <v>Texas</v>
      </c>
      <c r="L1226">
        <v>0</v>
      </c>
      <c r="M1226">
        <v>0.47</v>
      </c>
      <c r="N1226">
        <v>7.98</v>
      </c>
    </row>
    <row r="1227" spans="1:14" x14ac:dyDescent="0.2">
      <c r="A1227" s="1">
        <v>44030</v>
      </c>
      <c r="B1227" t="s">
        <v>1316</v>
      </c>
      <c r="C1227" t="s">
        <v>11</v>
      </c>
      <c r="D1227" t="s">
        <v>11</v>
      </c>
      <c r="E1227" t="s">
        <v>12</v>
      </c>
      <c r="F1227" t="s">
        <v>16</v>
      </c>
      <c r="G1227">
        <v>94509</v>
      </c>
      <c r="H1227" t="str">
        <f>LEFT(Table1[[#This Row],[destination_postal_code]],5)</f>
        <v>94509</v>
      </c>
      <c r="I1227">
        <f>LEN(Table1[[#This Row],[destination_postal_code_short]])</f>
        <v>5</v>
      </c>
      <c r="J1227" t="str">
        <f>_xlfn.XLOOKUP(Table1[[#This Row],[destination_postal_code_short]],Table3[Shipping postal code short],Table3[Shipping city],,0)</f>
        <v>Antioch</v>
      </c>
      <c r="K1227" t="str">
        <f>_xlfn.XLOOKUP(Table1[[#This Row],[destination_postal_code_short]],Table3[Shipping postal code short],Table3[Shipping region],,0)</f>
        <v>California</v>
      </c>
      <c r="L1227">
        <v>0</v>
      </c>
      <c r="M1227">
        <v>2.88</v>
      </c>
      <c r="N1227">
        <v>5.12</v>
      </c>
    </row>
    <row r="1228" spans="1:14" x14ac:dyDescent="0.2">
      <c r="A1228" s="1">
        <v>44030</v>
      </c>
      <c r="B1228" t="s">
        <v>1315</v>
      </c>
      <c r="C1228" t="s">
        <v>11</v>
      </c>
      <c r="D1228" t="s">
        <v>11</v>
      </c>
      <c r="E1228" t="s">
        <v>12</v>
      </c>
      <c r="F1228" t="s">
        <v>16</v>
      </c>
      <c r="G1228">
        <v>92833</v>
      </c>
      <c r="H1228" t="str">
        <f>LEFT(Table1[[#This Row],[destination_postal_code]],5)</f>
        <v>92833</v>
      </c>
      <c r="I1228">
        <f>LEN(Table1[[#This Row],[destination_postal_code_short]])</f>
        <v>5</v>
      </c>
      <c r="J1228" t="str">
        <f>_xlfn.XLOOKUP(Table1[[#This Row],[destination_postal_code_short]],Table3[Shipping postal code short],Table3[Shipping city],,0)</f>
        <v>Fullerton</v>
      </c>
      <c r="K1228" t="str">
        <f>_xlfn.XLOOKUP(Table1[[#This Row],[destination_postal_code_short]],Table3[Shipping postal code short],Table3[Shipping region],,0)</f>
        <v>California</v>
      </c>
      <c r="L1228">
        <v>0</v>
      </c>
      <c r="M1228">
        <v>2.88</v>
      </c>
      <c r="N1228">
        <v>5.12</v>
      </c>
    </row>
    <row r="1229" spans="1:14" x14ac:dyDescent="0.2">
      <c r="A1229" s="1">
        <v>44030</v>
      </c>
      <c r="B1229" t="s">
        <v>1314</v>
      </c>
      <c r="C1229" t="s">
        <v>11</v>
      </c>
      <c r="D1229" t="s">
        <v>11</v>
      </c>
      <c r="E1229" t="s">
        <v>12</v>
      </c>
      <c r="F1229" t="s">
        <v>16</v>
      </c>
      <c r="G1229">
        <v>78045</v>
      </c>
      <c r="H1229" t="str">
        <f>LEFT(Table1[[#This Row],[destination_postal_code]],5)</f>
        <v>78045</v>
      </c>
      <c r="I1229">
        <f>LEN(Table1[[#This Row],[destination_postal_code_short]])</f>
        <v>5</v>
      </c>
      <c r="J1229" t="str">
        <f>_xlfn.XLOOKUP(Table1[[#This Row],[destination_postal_code_short]],Table3[Shipping postal code short],Table3[Shipping city],,0)</f>
        <v>Laredo</v>
      </c>
      <c r="K1229" t="str">
        <f>_xlfn.XLOOKUP(Table1[[#This Row],[destination_postal_code_short]],Table3[Shipping postal code short],Table3[Shipping region],,0)</f>
        <v>Texas</v>
      </c>
      <c r="L1229">
        <v>0</v>
      </c>
      <c r="M1229">
        <v>1.41</v>
      </c>
      <c r="N1229">
        <v>3.39</v>
      </c>
    </row>
    <row r="1230" spans="1:14" x14ac:dyDescent="0.2">
      <c r="A1230" s="1">
        <v>44030</v>
      </c>
      <c r="B1230" t="s">
        <v>1313</v>
      </c>
      <c r="C1230" t="s">
        <v>11</v>
      </c>
      <c r="D1230" t="s">
        <v>11</v>
      </c>
      <c r="E1230" t="s">
        <v>12</v>
      </c>
      <c r="F1230" t="s">
        <v>16</v>
      </c>
      <c r="G1230">
        <v>80013</v>
      </c>
      <c r="H1230" t="str">
        <f>LEFT(Table1[[#This Row],[destination_postal_code]],5)</f>
        <v>80013</v>
      </c>
      <c r="I1230">
        <f>LEN(Table1[[#This Row],[destination_postal_code_short]])</f>
        <v>5</v>
      </c>
      <c r="J1230" t="str">
        <f>_xlfn.XLOOKUP(Table1[[#This Row],[destination_postal_code_short]],Table3[Shipping postal code short],Table3[Shipping city],,0)</f>
        <v>Aurora</v>
      </c>
      <c r="K1230" t="str">
        <f>_xlfn.XLOOKUP(Table1[[#This Row],[destination_postal_code_short]],Table3[Shipping postal code short],Table3[Shipping region],,0)</f>
        <v>Colorado</v>
      </c>
      <c r="L1230">
        <v>0</v>
      </c>
      <c r="M1230">
        <v>1.1200000000000001</v>
      </c>
      <c r="N1230">
        <v>2.78</v>
      </c>
    </row>
    <row r="1231" spans="1:14" x14ac:dyDescent="0.2">
      <c r="A1231" s="1">
        <v>44032</v>
      </c>
      <c r="B1231" t="s">
        <v>1325</v>
      </c>
      <c r="C1231" t="s">
        <v>11</v>
      </c>
      <c r="D1231" t="s">
        <v>11</v>
      </c>
      <c r="E1231" t="s">
        <v>12</v>
      </c>
      <c r="F1231" t="s">
        <v>24</v>
      </c>
      <c r="G1231">
        <v>84044</v>
      </c>
      <c r="H1231" t="str">
        <f>LEFT(Table1[[#This Row],[destination_postal_code]],5)</f>
        <v>84044</v>
      </c>
      <c r="I1231">
        <f>LEN(Table1[[#This Row],[destination_postal_code_short]])</f>
        <v>5</v>
      </c>
      <c r="J1231" t="str">
        <f>_xlfn.XLOOKUP(Table1[[#This Row],[destination_postal_code_short]],Table3[Shipping postal code short],Table3[Shipping city],,0)</f>
        <v>Magna</v>
      </c>
      <c r="K1231" t="str">
        <f>_xlfn.XLOOKUP(Table1[[#This Row],[destination_postal_code_short]],Table3[Shipping postal code short],Table3[Shipping region],,0)</f>
        <v>Utah</v>
      </c>
      <c r="L1231">
        <v>0</v>
      </c>
      <c r="M1231">
        <v>0.79</v>
      </c>
      <c r="N1231">
        <v>7.46</v>
      </c>
    </row>
    <row r="1232" spans="1:14" x14ac:dyDescent="0.2">
      <c r="A1232" s="1">
        <v>44032</v>
      </c>
      <c r="B1232" t="s">
        <v>1323</v>
      </c>
      <c r="C1232" t="s">
        <v>11</v>
      </c>
      <c r="D1232" t="s">
        <v>11</v>
      </c>
      <c r="E1232" t="s">
        <v>12</v>
      </c>
      <c r="F1232" t="s">
        <v>16</v>
      </c>
      <c r="G1232">
        <v>85338</v>
      </c>
      <c r="H1232" t="str">
        <f>LEFT(Table1[[#This Row],[destination_postal_code]],5)</f>
        <v>85338</v>
      </c>
      <c r="I1232">
        <f>LEN(Table1[[#This Row],[destination_postal_code_short]])</f>
        <v>5</v>
      </c>
      <c r="J1232" t="str">
        <f>_xlfn.XLOOKUP(Table1[[#This Row],[destination_postal_code_short]],Table3[Shipping postal code short],Table3[Shipping city],,0)</f>
        <v>Goodyear</v>
      </c>
      <c r="K1232" t="str">
        <f>_xlfn.XLOOKUP(Table1[[#This Row],[destination_postal_code_short]],Table3[Shipping postal code short],Table3[Shipping region],,0)</f>
        <v>Arizona</v>
      </c>
      <c r="L1232">
        <v>0</v>
      </c>
      <c r="M1232">
        <v>1.4</v>
      </c>
      <c r="N1232">
        <v>4</v>
      </c>
    </row>
    <row r="1233" spans="1:14" x14ac:dyDescent="0.2">
      <c r="A1233" s="1">
        <v>44032</v>
      </c>
      <c r="B1233" t="s">
        <v>1324</v>
      </c>
      <c r="C1233" t="s">
        <v>11</v>
      </c>
      <c r="D1233" t="s">
        <v>11</v>
      </c>
      <c r="E1233" t="s">
        <v>12</v>
      </c>
      <c r="F1233" t="s">
        <v>24</v>
      </c>
      <c r="G1233">
        <v>84780</v>
      </c>
      <c r="H1233" t="str">
        <f>LEFT(Table1[[#This Row],[destination_postal_code]],5)</f>
        <v>84780</v>
      </c>
      <c r="I1233">
        <f>LEN(Table1[[#This Row],[destination_postal_code_short]])</f>
        <v>5</v>
      </c>
      <c r="J1233" t="str">
        <f>_xlfn.XLOOKUP(Table1[[#This Row],[destination_postal_code_short]],Table3[Shipping postal code short],Table3[Shipping city],,0)</f>
        <v>Washington</v>
      </c>
      <c r="K1233" t="str">
        <f>_xlfn.XLOOKUP(Table1[[#This Row],[destination_postal_code_short]],Table3[Shipping postal code short],Table3[Shipping region],,0)</f>
        <v>Utah</v>
      </c>
      <c r="L1233">
        <v>0</v>
      </c>
      <c r="M1233">
        <v>0.79</v>
      </c>
      <c r="N1233">
        <v>7.46</v>
      </c>
    </row>
    <row r="1234" spans="1:14" x14ac:dyDescent="0.2">
      <c r="A1234" s="1">
        <v>44032</v>
      </c>
      <c r="B1234" t="s">
        <v>1322</v>
      </c>
      <c r="C1234" t="s">
        <v>11</v>
      </c>
      <c r="D1234" t="s">
        <v>11</v>
      </c>
      <c r="E1234" t="s">
        <v>12</v>
      </c>
      <c r="F1234" t="s">
        <v>24</v>
      </c>
      <c r="G1234">
        <v>84096</v>
      </c>
      <c r="H1234" t="str">
        <f>LEFT(Table1[[#This Row],[destination_postal_code]],5)</f>
        <v>84096</v>
      </c>
      <c r="I1234">
        <f>LEN(Table1[[#This Row],[destination_postal_code_short]])</f>
        <v>5</v>
      </c>
      <c r="J1234" t="str">
        <f>_xlfn.XLOOKUP(Table1[[#This Row],[destination_postal_code_short]],Table3[Shipping postal code short],Table3[Shipping city],,0)</f>
        <v>Herriman</v>
      </c>
      <c r="K1234" t="str">
        <f>_xlfn.XLOOKUP(Table1[[#This Row],[destination_postal_code_short]],Table3[Shipping postal code short],Table3[Shipping region],,0)</f>
        <v>Utah</v>
      </c>
      <c r="L1234">
        <v>0</v>
      </c>
      <c r="M1234">
        <v>1.74</v>
      </c>
      <c r="N1234">
        <v>7.46</v>
      </c>
    </row>
    <row r="1235" spans="1:14" x14ac:dyDescent="0.2">
      <c r="A1235" s="1">
        <v>44032</v>
      </c>
      <c r="B1235" t="s">
        <v>1321</v>
      </c>
      <c r="C1235" t="s">
        <v>11</v>
      </c>
      <c r="D1235" t="s">
        <v>11</v>
      </c>
      <c r="E1235" t="s">
        <v>12</v>
      </c>
      <c r="F1235" t="s">
        <v>24</v>
      </c>
      <c r="G1235">
        <v>85747</v>
      </c>
      <c r="H1235" t="str">
        <f>LEFT(Table1[[#This Row],[destination_postal_code]],5)</f>
        <v>85747</v>
      </c>
      <c r="I1235">
        <f>LEN(Table1[[#This Row],[destination_postal_code_short]])</f>
        <v>5</v>
      </c>
      <c r="J1235" t="str">
        <f>_xlfn.XLOOKUP(Table1[[#This Row],[destination_postal_code_short]],Table3[Shipping postal code short],Table3[Shipping city],,0)</f>
        <v>Tucson</v>
      </c>
      <c r="K1235" t="str">
        <f>_xlfn.XLOOKUP(Table1[[#This Row],[destination_postal_code_short]],Table3[Shipping postal code short],Table3[Shipping region],,0)</f>
        <v>Arizona</v>
      </c>
      <c r="L1235">
        <v>0</v>
      </c>
      <c r="M1235">
        <v>1.88</v>
      </c>
      <c r="N1235">
        <v>8.02</v>
      </c>
    </row>
    <row r="1236" spans="1:14" x14ac:dyDescent="0.2">
      <c r="A1236" s="1">
        <v>44032</v>
      </c>
      <c r="B1236" t="s">
        <v>1320</v>
      </c>
      <c r="C1236" t="s">
        <v>11</v>
      </c>
      <c r="D1236" t="s">
        <v>11</v>
      </c>
      <c r="E1236" t="s">
        <v>12</v>
      </c>
      <c r="F1236" t="s">
        <v>24</v>
      </c>
      <c r="G1236">
        <v>84043</v>
      </c>
      <c r="H1236" t="str">
        <f>LEFT(Table1[[#This Row],[destination_postal_code]],5)</f>
        <v>84043</v>
      </c>
      <c r="I1236">
        <f>LEN(Table1[[#This Row],[destination_postal_code_short]])</f>
        <v>5</v>
      </c>
      <c r="J1236" t="str">
        <f>_xlfn.XLOOKUP(Table1[[#This Row],[destination_postal_code_short]],Table3[Shipping postal code short],Table3[Shipping city],,0)</f>
        <v>Lehi</v>
      </c>
      <c r="K1236" t="str">
        <f>_xlfn.XLOOKUP(Table1[[#This Row],[destination_postal_code_short]],Table3[Shipping postal code short],Table3[Shipping region],,0)</f>
        <v>Utah</v>
      </c>
      <c r="L1236">
        <v>0</v>
      </c>
      <c r="M1236">
        <v>0.79</v>
      </c>
      <c r="N1236">
        <v>7.46</v>
      </c>
    </row>
    <row r="1237" spans="1:14" x14ac:dyDescent="0.2">
      <c r="A1237" s="1">
        <v>44032</v>
      </c>
      <c r="B1237" t="s">
        <v>1328</v>
      </c>
      <c r="C1237" t="s">
        <v>11</v>
      </c>
      <c r="D1237" t="s">
        <v>11</v>
      </c>
      <c r="E1237" t="s">
        <v>12</v>
      </c>
      <c r="F1237" t="s">
        <v>24</v>
      </c>
      <c r="G1237">
        <v>60067</v>
      </c>
      <c r="H1237" t="str">
        <f>LEFT(Table1[[#This Row],[destination_postal_code]],5)</f>
        <v>60067</v>
      </c>
      <c r="I1237">
        <f>LEN(Table1[[#This Row],[destination_postal_code_short]])</f>
        <v>5</v>
      </c>
      <c r="J1237" t="str">
        <f>_xlfn.XLOOKUP(Table1[[#This Row],[destination_postal_code_short]],Table3[Shipping postal code short],Table3[Shipping city],,0)</f>
        <v>Palatine</v>
      </c>
      <c r="K1237" t="str">
        <f>_xlfn.XLOOKUP(Table1[[#This Row],[destination_postal_code_short]],Table3[Shipping postal code short],Table3[Shipping region],,0)</f>
        <v>Illinois</v>
      </c>
      <c r="L1237">
        <v>0</v>
      </c>
      <c r="M1237">
        <v>2.75</v>
      </c>
      <c r="N1237">
        <v>9</v>
      </c>
    </row>
    <row r="1238" spans="1:14" x14ac:dyDescent="0.2">
      <c r="A1238" s="1">
        <v>44033</v>
      </c>
      <c r="B1238" t="s">
        <v>1329</v>
      </c>
      <c r="C1238" t="s">
        <v>11</v>
      </c>
      <c r="D1238" t="s">
        <v>11</v>
      </c>
      <c r="E1238" t="s">
        <v>12</v>
      </c>
      <c r="F1238" t="s">
        <v>24</v>
      </c>
      <c r="G1238">
        <v>11050</v>
      </c>
      <c r="H1238" t="str">
        <f>LEFT(Table1[[#This Row],[destination_postal_code]],5)</f>
        <v>11050</v>
      </c>
      <c r="I1238">
        <f>LEN(Table1[[#This Row],[destination_postal_code_short]])</f>
        <v>5</v>
      </c>
      <c r="J1238" t="str">
        <f>_xlfn.XLOOKUP(Table1[[#This Row],[destination_postal_code_short]],Table3[Shipping postal code short],Table3[Shipping city],,0)</f>
        <v>Port Washington</v>
      </c>
      <c r="K1238" t="str">
        <f>_xlfn.XLOOKUP(Table1[[#This Row],[destination_postal_code_short]],Table3[Shipping postal code short],Table3[Shipping region],,0)</f>
        <v>New York</v>
      </c>
      <c r="L1238">
        <v>0</v>
      </c>
      <c r="M1238">
        <v>5.34</v>
      </c>
      <c r="N1238">
        <v>9.56</v>
      </c>
    </row>
    <row r="1239" spans="1:14" x14ac:dyDescent="0.2">
      <c r="A1239" s="1">
        <v>44034</v>
      </c>
      <c r="B1239" t="s">
        <v>1330</v>
      </c>
      <c r="C1239" t="s">
        <v>11</v>
      </c>
      <c r="D1239" t="s">
        <v>11</v>
      </c>
      <c r="E1239" t="s">
        <v>12</v>
      </c>
      <c r="F1239" t="s">
        <v>16</v>
      </c>
      <c r="G1239">
        <v>97378</v>
      </c>
      <c r="H1239" t="str">
        <f>LEFT(Table1[[#This Row],[destination_postal_code]],5)</f>
        <v>97378</v>
      </c>
      <c r="I1239">
        <f>LEN(Table1[[#This Row],[destination_postal_code_short]])</f>
        <v>5</v>
      </c>
      <c r="J1239" t="str">
        <f>_xlfn.XLOOKUP(Table1[[#This Row],[destination_postal_code_short]],Table3[Shipping postal code short],Table3[Shipping city],,0)</f>
        <v>Sheridan</v>
      </c>
      <c r="K1239" t="str">
        <f>_xlfn.XLOOKUP(Table1[[#This Row],[destination_postal_code_short]],Table3[Shipping postal code short],Table3[Shipping region],,0)</f>
        <v>Oregon</v>
      </c>
      <c r="L1239">
        <v>0</v>
      </c>
      <c r="M1239">
        <v>0.88</v>
      </c>
      <c r="N1239">
        <v>5.27</v>
      </c>
    </row>
    <row r="1240" spans="1:14" x14ac:dyDescent="0.2">
      <c r="A1240" s="1">
        <v>44035</v>
      </c>
      <c r="B1240" t="s">
        <v>1332</v>
      </c>
      <c r="C1240" t="s">
        <v>11</v>
      </c>
      <c r="D1240" t="s">
        <v>11</v>
      </c>
      <c r="E1240" t="s">
        <v>12</v>
      </c>
      <c r="F1240" t="s">
        <v>16</v>
      </c>
      <c r="G1240">
        <v>84770</v>
      </c>
      <c r="H1240" t="str">
        <f>LEFT(Table1[[#This Row],[destination_postal_code]],5)</f>
        <v>84770</v>
      </c>
      <c r="I1240">
        <f>LEN(Table1[[#This Row],[destination_postal_code_short]])</f>
        <v>5</v>
      </c>
      <c r="J1240" t="str">
        <f>_xlfn.XLOOKUP(Table1[[#This Row],[destination_postal_code_short]],Table3[Shipping postal code short],Table3[Shipping city],,0)</f>
        <v>St. George</v>
      </c>
      <c r="K1240" t="str">
        <f>_xlfn.XLOOKUP(Table1[[#This Row],[destination_postal_code_short]],Table3[Shipping postal code short],Table3[Shipping region],,0)</f>
        <v>Utah</v>
      </c>
      <c r="L1240">
        <v>0</v>
      </c>
      <c r="M1240">
        <v>1.37</v>
      </c>
      <c r="N1240">
        <v>3.93</v>
      </c>
    </row>
    <row r="1241" spans="1:14" x14ac:dyDescent="0.2">
      <c r="A1241" s="1">
        <v>44035</v>
      </c>
      <c r="B1241" t="s">
        <v>1333</v>
      </c>
      <c r="C1241" t="s">
        <v>11</v>
      </c>
      <c r="D1241" t="s">
        <v>11</v>
      </c>
      <c r="E1241" t="s">
        <v>12</v>
      </c>
      <c r="F1241" t="s">
        <v>16</v>
      </c>
      <c r="G1241">
        <v>66221</v>
      </c>
      <c r="H1241" t="str">
        <f>LEFT(Table1[[#This Row],[destination_postal_code]],5)</f>
        <v>66221</v>
      </c>
      <c r="I1241">
        <f>LEN(Table1[[#This Row],[destination_postal_code_short]])</f>
        <v>5</v>
      </c>
      <c r="J1241" t="str">
        <f>_xlfn.XLOOKUP(Table1[[#This Row],[destination_postal_code_short]],Table3[Shipping postal code short],Table3[Shipping city],,0)</f>
        <v>Overland Park</v>
      </c>
      <c r="K1241" t="str">
        <f>_xlfn.XLOOKUP(Table1[[#This Row],[destination_postal_code_short]],Table3[Shipping postal code short],Table3[Shipping region],,0)</f>
        <v>Kansas</v>
      </c>
      <c r="L1241">
        <v>0</v>
      </c>
      <c r="M1241">
        <v>1.44</v>
      </c>
      <c r="N1241">
        <v>3.31</v>
      </c>
    </row>
    <row r="1242" spans="1:14" x14ac:dyDescent="0.2">
      <c r="A1242" s="1">
        <v>44035</v>
      </c>
      <c r="B1242" t="s">
        <v>1334</v>
      </c>
      <c r="C1242" t="s">
        <v>11</v>
      </c>
      <c r="D1242" t="s">
        <v>11</v>
      </c>
      <c r="E1242" t="s">
        <v>12</v>
      </c>
      <c r="F1242" t="s">
        <v>24</v>
      </c>
      <c r="G1242">
        <v>95765</v>
      </c>
      <c r="H1242" t="str">
        <f>LEFT(Table1[[#This Row],[destination_postal_code]],5)</f>
        <v>95765</v>
      </c>
      <c r="I1242">
        <f>LEN(Table1[[#This Row],[destination_postal_code_short]])</f>
        <v>5</v>
      </c>
      <c r="J1242" t="str">
        <f>_xlfn.XLOOKUP(Table1[[#This Row],[destination_postal_code_short]],Table3[Shipping postal code short],Table3[Shipping city],,0)</f>
        <v>Rocklin</v>
      </c>
      <c r="K1242" t="str">
        <f>_xlfn.XLOOKUP(Table1[[#This Row],[destination_postal_code_short]],Table3[Shipping postal code short],Table3[Shipping region],,0)</f>
        <v>California</v>
      </c>
      <c r="L1242">
        <v>0</v>
      </c>
      <c r="M1242">
        <v>1.88</v>
      </c>
      <c r="N1242">
        <v>8.02</v>
      </c>
    </row>
    <row r="1243" spans="1:14" x14ac:dyDescent="0.2">
      <c r="A1243" s="1">
        <v>44035</v>
      </c>
      <c r="B1243" t="s">
        <v>1335</v>
      </c>
      <c r="C1243" t="s">
        <v>11</v>
      </c>
      <c r="D1243" t="s">
        <v>11</v>
      </c>
      <c r="E1243" t="s">
        <v>12</v>
      </c>
      <c r="F1243" t="s">
        <v>16</v>
      </c>
      <c r="G1243">
        <v>91311</v>
      </c>
      <c r="H1243" t="str">
        <f>LEFT(Table1[[#This Row],[destination_postal_code]],5)</f>
        <v>91311</v>
      </c>
      <c r="I1243">
        <f>LEN(Table1[[#This Row],[destination_postal_code_short]])</f>
        <v>5</v>
      </c>
      <c r="J1243" t="str">
        <f>_xlfn.XLOOKUP(Table1[[#This Row],[destination_postal_code_short]],Table3[Shipping postal code short],Table3[Shipping city],,0)</f>
        <v>Los Angeles</v>
      </c>
      <c r="K1243" t="str">
        <f>_xlfn.XLOOKUP(Table1[[#This Row],[destination_postal_code_short]],Table3[Shipping postal code short],Table3[Shipping region],,0)</f>
        <v>California</v>
      </c>
      <c r="L1243">
        <v>0</v>
      </c>
      <c r="M1243">
        <v>1.45</v>
      </c>
      <c r="N1243">
        <v>3.25</v>
      </c>
    </row>
    <row r="1244" spans="1:14" x14ac:dyDescent="0.2">
      <c r="A1244" s="1">
        <v>44035</v>
      </c>
      <c r="B1244" t="s">
        <v>1331</v>
      </c>
      <c r="C1244" t="s">
        <v>11</v>
      </c>
      <c r="D1244" t="s">
        <v>11</v>
      </c>
      <c r="E1244" t="s">
        <v>12</v>
      </c>
      <c r="F1244" t="s">
        <v>16</v>
      </c>
      <c r="G1244">
        <v>23503</v>
      </c>
      <c r="H1244" t="str">
        <f>LEFT(Table1[[#This Row],[destination_postal_code]],5)</f>
        <v>23503</v>
      </c>
      <c r="I1244">
        <f>LEN(Table1[[#This Row],[destination_postal_code_short]])</f>
        <v>5</v>
      </c>
      <c r="J1244" t="str">
        <f>_xlfn.XLOOKUP(Table1[[#This Row],[destination_postal_code_short]],Table3[Shipping postal code short],Table3[Shipping city],,0)</f>
        <v>Norfolk</v>
      </c>
      <c r="K1244" t="str">
        <f>_xlfn.XLOOKUP(Table1[[#This Row],[destination_postal_code_short]],Table3[Shipping postal code short],Table3[Shipping region],,0)</f>
        <v>Virginia</v>
      </c>
      <c r="L1244">
        <v>0</v>
      </c>
      <c r="M1244">
        <v>1.02</v>
      </c>
      <c r="N1244">
        <v>3.18</v>
      </c>
    </row>
    <row r="1245" spans="1:14" x14ac:dyDescent="0.2">
      <c r="A1245" s="1">
        <v>44039</v>
      </c>
      <c r="B1245" t="s">
        <v>1355</v>
      </c>
      <c r="C1245" t="s">
        <v>11</v>
      </c>
      <c r="D1245" t="s">
        <v>11</v>
      </c>
      <c r="E1245" t="s">
        <v>12</v>
      </c>
      <c r="F1245" t="s">
        <v>24</v>
      </c>
      <c r="G1245">
        <v>84604</v>
      </c>
      <c r="H1245" t="str">
        <f>LEFT(Table1[[#This Row],[destination_postal_code]],5)</f>
        <v>84604</v>
      </c>
      <c r="I1245">
        <f>LEN(Table1[[#This Row],[destination_postal_code_short]])</f>
        <v>5</v>
      </c>
      <c r="J1245" t="str">
        <f>_xlfn.XLOOKUP(Table1[[#This Row],[destination_postal_code_short]],Table3[Shipping postal code short],Table3[Shipping city],,0)</f>
        <v>Provo</v>
      </c>
      <c r="K1245" t="str">
        <f>_xlfn.XLOOKUP(Table1[[#This Row],[destination_postal_code_short]],Table3[Shipping postal code short],Table3[Shipping region],,0)</f>
        <v>Utah</v>
      </c>
      <c r="L1245">
        <v>0</v>
      </c>
      <c r="M1245">
        <v>1.24</v>
      </c>
      <c r="N1245">
        <v>7.46</v>
      </c>
    </row>
    <row r="1246" spans="1:14" x14ac:dyDescent="0.2">
      <c r="A1246" s="1">
        <v>44036</v>
      </c>
      <c r="B1246" t="s">
        <v>1340</v>
      </c>
      <c r="C1246" t="s">
        <v>11</v>
      </c>
      <c r="D1246" t="s">
        <v>11</v>
      </c>
      <c r="E1246" t="s">
        <v>12</v>
      </c>
      <c r="F1246" t="s">
        <v>24</v>
      </c>
      <c r="G1246">
        <v>93117</v>
      </c>
      <c r="H1246" t="str">
        <f>LEFT(Table1[[#This Row],[destination_postal_code]],5)</f>
        <v>93117</v>
      </c>
      <c r="I1246">
        <f>LEN(Table1[[#This Row],[destination_postal_code_short]])</f>
        <v>5</v>
      </c>
      <c r="J1246" t="str">
        <f>_xlfn.XLOOKUP(Table1[[#This Row],[destination_postal_code_short]],Table3[Shipping postal code short],Table3[Shipping city],,0)</f>
        <v>Goleta</v>
      </c>
      <c r="K1246" t="str">
        <f>_xlfn.XLOOKUP(Table1[[#This Row],[destination_postal_code_short]],Table3[Shipping postal code short],Table3[Shipping region],,0)</f>
        <v>California</v>
      </c>
      <c r="L1246">
        <v>0</v>
      </c>
      <c r="M1246">
        <v>2.88</v>
      </c>
      <c r="N1246">
        <v>8.02</v>
      </c>
    </row>
    <row r="1247" spans="1:14" x14ac:dyDescent="0.2">
      <c r="A1247" s="1">
        <v>44036</v>
      </c>
      <c r="B1247" t="s">
        <v>1336</v>
      </c>
      <c r="C1247" t="s">
        <v>11</v>
      </c>
      <c r="D1247" t="s">
        <v>11</v>
      </c>
      <c r="E1247" t="s">
        <v>12</v>
      </c>
      <c r="F1247" t="s">
        <v>16</v>
      </c>
      <c r="G1247">
        <v>84765</v>
      </c>
      <c r="H1247" t="str">
        <f>LEFT(Table1[[#This Row],[destination_postal_code]],5)</f>
        <v>84765</v>
      </c>
      <c r="I1247">
        <f>LEN(Table1[[#This Row],[destination_postal_code_short]])</f>
        <v>5</v>
      </c>
      <c r="J1247" t="str">
        <f>_xlfn.XLOOKUP(Table1[[#This Row],[destination_postal_code_short]],Table3[Shipping postal code short],Table3[Shipping city],,0)</f>
        <v>Santa Clara</v>
      </c>
      <c r="K1247" t="str">
        <f>_xlfn.XLOOKUP(Table1[[#This Row],[destination_postal_code_short]],Table3[Shipping postal code short],Table3[Shipping region],,0)</f>
        <v>Utah</v>
      </c>
      <c r="L1247">
        <v>0</v>
      </c>
      <c r="M1247">
        <v>1.06</v>
      </c>
      <c r="N1247">
        <v>2.74</v>
      </c>
    </row>
    <row r="1248" spans="1:14" x14ac:dyDescent="0.2">
      <c r="A1248" s="1">
        <v>44036</v>
      </c>
      <c r="B1248" t="s">
        <v>1341</v>
      </c>
      <c r="C1248" t="s">
        <v>11</v>
      </c>
      <c r="D1248" t="s">
        <v>11</v>
      </c>
      <c r="E1248" t="s">
        <v>12</v>
      </c>
      <c r="F1248" t="s">
        <v>24</v>
      </c>
      <c r="G1248">
        <v>33415</v>
      </c>
      <c r="H1248" t="str">
        <f>LEFT(Table1[[#This Row],[destination_postal_code]],5)</f>
        <v>33415</v>
      </c>
      <c r="I1248">
        <f>LEN(Table1[[#This Row],[destination_postal_code_short]])</f>
        <v>5</v>
      </c>
      <c r="J1248" t="str">
        <f>_xlfn.XLOOKUP(Table1[[#This Row],[destination_postal_code_short]],Table3[Shipping postal code short],Table3[Shipping city],,0)</f>
        <v>West Palm Beach</v>
      </c>
      <c r="K1248" t="str">
        <f>_xlfn.XLOOKUP(Table1[[#This Row],[destination_postal_code_short]],Table3[Shipping postal code short],Table3[Shipping region],,0)</f>
        <v>Florida</v>
      </c>
      <c r="L1248">
        <v>0</v>
      </c>
      <c r="M1248">
        <v>6.48</v>
      </c>
      <c r="N1248">
        <v>8.42</v>
      </c>
    </row>
    <row r="1249" spans="1:14" x14ac:dyDescent="0.2">
      <c r="A1249" s="1">
        <v>44036</v>
      </c>
      <c r="B1249" t="s">
        <v>1342</v>
      </c>
      <c r="C1249" t="s">
        <v>11</v>
      </c>
      <c r="D1249" t="s">
        <v>11</v>
      </c>
      <c r="E1249" t="s">
        <v>12</v>
      </c>
      <c r="F1249" t="s">
        <v>16</v>
      </c>
      <c r="G1249">
        <v>85338</v>
      </c>
      <c r="H1249" t="str">
        <f>LEFT(Table1[[#This Row],[destination_postal_code]],5)</f>
        <v>85338</v>
      </c>
      <c r="I1249">
        <f>LEN(Table1[[#This Row],[destination_postal_code_short]])</f>
        <v>5</v>
      </c>
      <c r="J1249" t="str">
        <f>_xlfn.XLOOKUP(Table1[[#This Row],[destination_postal_code_short]],Table3[Shipping postal code short],Table3[Shipping city],,0)</f>
        <v>Goodyear</v>
      </c>
      <c r="K1249" t="str">
        <f>_xlfn.XLOOKUP(Table1[[#This Row],[destination_postal_code_short]],Table3[Shipping postal code short],Table3[Shipping region],,0)</f>
        <v>Arizona</v>
      </c>
      <c r="L1249">
        <v>0</v>
      </c>
      <c r="M1249">
        <v>2.88</v>
      </c>
      <c r="N1249">
        <v>5.12</v>
      </c>
    </row>
    <row r="1250" spans="1:14" x14ac:dyDescent="0.2">
      <c r="A1250" s="1">
        <v>44036</v>
      </c>
      <c r="B1250" t="s">
        <v>1337</v>
      </c>
      <c r="C1250" t="s">
        <v>11</v>
      </c>
      <c r="D1250" t="s">
        <v>11</v>
      </c>
      <c r="E1250" t="s">
        <v>12</v>
      </c>
      <c r="F1250" t="s">
        <v>16</v>
      </c>
      <c r="G1250" t="s">
        <v>1338</v>
      </c>
      <c r="H1250" t="str">
        <f>LEFT(Table1[[#This Row],[destination_postal_code]],5)</f>
        <v>84128</v>
      </c>
      <c r="I1250">
        <f>LEN(Table1[[#This Row],[destination_postal_code_short]])</f>
        <v>5</v>
      </c>
      <c r="J1250" t="str">
        <f>_xlfn.XLOOKUP(Table1[[#This Row],[destination_postal_code_short]],Table3[Shipping postal code short],Table3[Shipping city],,0)</f>
        <v>W Valley City</v>
      </c>
      <c r="K1250" t="str">
        <f>_xlfn.XLOOKUP(Table1[[#This Row],[destination_postal_code_short]],Table3[Shipping postal code short],Table3[Shipping region],,0)</f>
        <v>Utah</v>
      </c>
      <c r="L1250">
        <v>0</v>
      </c>
      <c r="M1250">
        <v>2.46</v>
      </c>
      <c r="N1250">
        <v>5.04</v>
      </c>
    </row>
    <row r="1251" spans="1:14" x14ac:dyDescent="0.2">
      <c r="A1251" s="1">
        <v>44036</v>
      </c>
      <c r="B1251" t="s">
        <v>1343</v>
      </c>
      <c r="C1251" t="s">
        <v>11</v>
      </c>
      <c r="D1251" t="s">
        <v>11</v>
      </c>
      <c r="E1251" t="s">
        <v>12</v>
      </c>
      <c r="F1251" t="s">
        <v>16</v>
      </c>
      <c r="G1251">
        <v>84044</v>
      </c>
      <c r="H1251" t="str">
        <f>LEFT(Table1[[#This Row],[destination_postal_code]],5)</f>
        <v>84044</v>
      </c>
      <c r="I1251">
        <f>LEN(Table1[[#This Row],[destination_postal_code_short]])</f>
        <v>5</v>
      </c>
      <c r="J1251" t="str">
        <f>_xlfn.XLOOKUP(Table1[[#This Row],[destination_postal_code_short]],Table3[Shipping postal code short],Table3[Shipping city],,0)</f>
        <v>Magna</v>
      </c>
      <c r="K1251" t="str">
        <f>_xlfn.XLOOKUP(Table1[[#This Row],[destination_postal_code_short]],Table3[Shipping postal code short],Table3[Shipping region],,0)</f>
        <v>Utah</v>
      </c>
      <c r="L1251">
        <v>0</v>
      </c>
      <c r="M1251">
        <v>2.46</v>
      </c>
      <c r="N1251">
        <v>5.04</v>
      </c>
    </row>
    <row r="1252" spans="1:14" x14ac:dyDescent="0.2">
      <c r="A1252" s="1">
        <v>44036</v>
      </c>
      <c r="B1252" t="s">
        <v>1339</v>
      </c>
      <c r="C1252" t="s">
        <v>11</v>
      </c>
      <c r="D1252" t="s">
        <v>11</v>
      </c>
      <c r="E1252" t="s">
        <v>12</v>
      </c>
      <c r="F1252" t="s">
        <v>24</v>
      </c>
      <c r="G1252">
        <v>23503</v>
      </c>
      <c r="H1252" t="str">
        <f>LEFT(Table1[[#This Row],[destination_postal_code]],5)</f>
        <v>23503</v>
      </c>
      <c r="I1252">
        <f>LEN(Table1[[#This Row],[destination_postal_code_short]])</f>
        <v>5</v>
      </c>
      <c r="J1252" t="str">
        <f>_xlfn.XLOOKUP(Table1[[#This Row],[destination_postal_code_short]],Table3[Shipping postal code short],Table3[Shipping city],,0)</f>
        <v>Norfolk</v>
      </c>
      <c r="K1252" t="str">
        <f>_xlfn.XLOOKUP(Table1[[#This Row],[destination_postal_code_short]],Table3[Shipping postal code short],Table3[Shipping region],,0)</f>
        <v>Virginia</v>
      </c>
      <c r="L1252">
        <v>0</v>
      </c>
      <c r="M1252">
        <v>4.26</v>
      </c>
      <c r="N1252">
        <v>15.74</v>
      </c>
    </row>
    <row r="1253" spans="1:14" x14ac:dyDescent="0.2">
      <c r="A1253" s="1">
        <v>44037</v>
      </c>
      <c r="B1253" t="s">
        <v>1348</v>
      </c>
      <c r="C1253" t="s">
        <v>11</v>
      </c>
      <c r="D1253" t="s">
        <v>11</v>
      </c>
      <c r="E1253" t="s">
        <v>12</v>
      </c>
      <c r="F1253" t="s">
        <v>24</v>
      </c>
      <c r="G1253">
        <v>33704</v>
      </c>
      <c r="H1253" t="str">
        <f>LEFT(Table1[[#This Row],[destination_postal_code]],5)</f>
        <v>33704</v>
      </c>
      <c r="I1253">
        <f>LEN(Table1[[#This Row],[destination_postal_code_short]])</f>
        <v>5</v>
      </c>
      <c r="J1253" t="str">
        <f>_xlfn.XLOOKUP(Table1[[#This Row],[destination_postal_code_short]],Table3[Shipping postal code short],Table3[Shipping city],,0)</f>
        <v>St. Petersburg</v>
      </c>
      <c r="K1253" t="str">
        <f>_xlfn.XLOOKUP(Table1[[#This Row],[destination_postal_code_short]],Table3[Shipping postal code short],Table3[Shipping region],,0)</f>
        <v>Florida</v>
      </c>
      <c r="L1253">
        <v>0</v>
      </c>
      <c r="M1253">
        <v>10.44</v>
      </c>
      <c r="N1253">
        <v>9.56</v>
      </c>
    </row>
    <row r="1254" spans="1:14" x14ac:dyDescent="0.2">
      <c r="A1254" s="1">
        <v>44037</v>
      </c>
      <c r="B1254" t="s">
        <v>1344</v>
      </c>
      <c r="C1254" t="s">
        <v>11</v>
      </c>
      <c r="D1254" t="s">
        <v>11</v>
      </c>
      <c r="E1254" t="s">
        <v>12</v>
      </c>
      <c r="F1254" t="s">
        <v>16</v>
      </c>
      <c r="G1254">
        <v>72908</v>
      </c>
      <c r="H1254" t="str">
        <f>LEFT(Table1[[#This Row],[destination_postal_code]],5)</f>
        <v>72908</v>
      </c>
      <c r="I1254">
        <f>LEN(Table1[[#This Row],[destination_postal_code_short]])</f>
        <v>5</v>
      </c>
      <c r="J1254" t="str">
        <f>_xlfn.XLOOKUP(Table1[[#This Row],[destination_postal_code_short]],Table3[Shipping postal code short],Table3[Shipping city],,0)</f>
        <v>Fort Smith</v>
      </c>
      <c r="K1254" t="str">
        <f>_xlfn.XLOOKUP(Table1[[#This Row],[destination_postal_code_short]],Table3[Shipping postal code short],Table3[Shipping region],,0)</f>
        <v>Arkansas</v>
      </c>
      <c r="L1254">
        <v>0</v>
      </c>
      <c r="M1254">
        <v>2.98</v>
      </c>
      <c r="N1254">
        <v>5.27</v>
      </c>
    </row>
    <row r="1255" spans="1:14" x14ac:dyDescent="0.2">
      <c r="A1255" s="1">
        <v>44037</v>
      </c>
      <c r="B1255" t="s">
        <v>1347</v>
      </c>
      <c r="C1255" t="s">
        <v>11</v>
      </c>
      <c r="D1255" t="s">
        <v>11</v>
      </c>
      <c r="E1255" t="s">
        <v>12</v>
      </c>
      <c r="F1255" t="s">
        <v>24</v>
      </c>
      <c r="G1255">
        <v>94041</v>
      </c>
      <c r="H1255" t="str">
        <f>LEFT(Table1[[#This Row],[destination_postal_code]],5)</f>
        <v>94041</v>
      </c>
      <c r="I1255">
        <f>LEN(Table1[[#This Row],[destination_postal_code_short]])</f>
        <v>5</v>
      </c>
      <c r="J1255" t="str">
        <f>_xlfn.XLOOKUP(Table1[[#This Row],[destination_postal_code_short]],Table3[Shipping postal code short],Table3[Shipping city],,0)</f>
        <v>Mountain View</v>
      </c>
      <c r="K1255" t="str">
        <f>_xlfn.XLOOKUP(Table1[[#This Row],[destination_postal_code_short]],Table3[Shipping postal code short],Table3[Shipping region],,0)</f>
        <v>California</v>
      </c>
      <c r="L1255">
        <v>0</v>
      </c>
      <c r="M1255">
        <v>1.88</v>
      </c>
      <c r="N1255">
        <v>8.02</v>
      </c>
    </row>
    <row r="1256" spans="1:14" x14ac:dyDescent="0.2">
      <c r="A1256" s="1">
        <v>44037</v>
      </c>
      <c r="B1256" t="s">
        <v>1349</v>
      </c>
      <c r="C1256" t="s">
        <v>11</v>
      </c>
      <c r="D1256" t="s">
        <v>11</v>
      </c>
      <c r="E1256" t="s">
        <v>12</v>
      </c>
      <c r="F1256" t="s">
        <v>16</v>
      </c>
      <c r="G1256">
        <v>85203</v>
      </c>
      <c r="H1256" t="str">
        <f>LEFT(Table1[[#This Row],[destination_postal_code]],5)</f>
        <v>85203</v>
      </c>
      <c r="I1256">
        <f>LEN(Table1[[#This Row],[destination_postal_code_short]])</f>
        <v>5</v>
      </c>
      <c r="J1256" t="str">
        <f>_xlfn.XLOOKUP(Table1[[#This Row],[destination_postal_code_short]],Table3[Shipping postal code short],Table3[Shipping city],,0)</f>
        <v>MESA</v>
      </c>
      <c r="K1256" t="str">
        <f>_xlfn.XLOOKUP(Table1[[#This Row],[destination_postal_code_short]],Table3[Shipping postal code short],Table3[Shipping region],,0)</f>
        <v>Arizona</v>
      </c>
      <c r="L1256">
        <v>0</v>
      </c>
      <c r="M1256">
        <v>2.88</v>
      </c>
      <c r="N1256">
        <v>5.12</v>
      </c>
    </row>
    <row r="1257" spans="1:14" x14ac:dyDescent="0.2">
      <c r="A1257" s="1">
        <v>44037</v>
      </c>
      <c r="B1257" t="s">
        <v>1345</v>
      </c>
      <c r="C1257" t="s">
        <v>11</v>
      </c>
      <c r="D1257" t="s">
        <v>11</v>
      </c>
      <c r="E1257" t="s">
        <v>12</v>
      </c>
      <c r="F1257" t="s">
        <v>16</v>
      </c>
      <c r="G1257">
        <v>68106</v>
      </c>
      <c r="H1257" t="str">
        <f>LEFT(Table1[[#This Row],[destination_postal_code]],5)</f>
        <v>68106</v>
      </c>
      <c r="I1257">
        <f>LEN(Table1[[#This Row],[destination_postal_code_short]])</f>
        <v>5</v>
      </c>
      <c r="J1257" t="str">
        <f>_xlfn.XLOOKUP(Table1[[#This Row],[destination_postal_code_short]],Table3[Shipping postal code short],Table3[Shipping city],,0)</f>
        <v>omaha</v>
      </c>
      <c r="K1257" t="str">
        <f>_xlfn.XLOOKUP(Table1[[#This Row],[destination_postal_code_short]],Table3[Shipping postal code short],Table3[Shipping region],,0)</f>
        <v>Nebraska</v>
      </c>
      <c r="L1257">
        <v>0</v>
      </c>
      <c r="M1257">
        <v>2.98</v>
      </c>
      <c r="N1257">
        <v>5.27</v>
      </c>
    </row>
    <row r="1258" spans="1:14" x14ac:dyDescent="0.2">
      <c r="A1258" s="1">
        <v>44037</v>
      </c>
      <c r="B1258" t="s">
        <v>1346</v>
      </c>
      <c r="C1258" t="s">
        <v>11</v>
      </c>
      <c r="D1258" t="s">
        <v>11</v>
      </c>
      <c r="E1258" t="s">
        <v>12</v>
      </c>
      <c r="F1258" t="s">
        <v>24</v>
      </c>
      <c r="G1258">
        <v>84097</v>
      </c>
      <c r="H1258" t="str">
        <f>LEFT(Table1[[#This Row],[destination_postal_code]],5)</f>
        <v>84097</v>
      </c>
      <c r="I1258">
        <f>LEN(Table1[[#This Row],[destination_postal_code_short]])</f>
        <v>5</v>
      </c>
      <c r="J1258" t="str">
        <f>_xlfn.XLOOKUP(Table1[[#This Row],[destination_postal_code_short]],Table3[Shipping postal code short],Table3[Shipping city],,0)</f>
        <v>Orem</v>
      </c>
      <c r="K1258" t="str">
        <f>_xlfn.XLOOKUP(Table1[[#This Row],[destination_postal_code_short]],Table3[Shipping postal code short],Table3[Shipping region],,0)</f>
        <v>Utah</v>
      </c>
      <c r="L1258">
        <v>0</v>
      </c>
      <c r="M1258">
        <v>1.23</v>
      </c>
      <c r="N1258">
        <v>7.02</v>
      </c>
    </row>
    <row r="1259" spans="1:14" x14ac:dyDescent="0.2">
      <c r="A1259" s="1">
        <v>44039</v>
      </c>
      <c r="B1259" t="s">
        <v>1352</v>
      </c>
      <c r="C1259" t="s">
        <v>11</v>
      </c>
      <c r="D1259" t="s">
        <v>11</v>
      </c>
      <c r="E1259" t="s">
        <v>12</v>
      </c>
      <c r="F1259" t="s">
        <v>16</v>
      </c>
      <c r="G1259">
        <v>85282</v>
      </c>
      <c r="H1259" t="str">
        <f>LEFT(Table1[[#This Row],[destination_postal_code]],5)</f>
        <v>85282</v>
      </c>
      <c r="I1259">
        <f>LEN(Table1[[#This Row],[destination_postal_code_short]])</f>
        <v>5</v>
      </c>
      <c r="J1259" t="str">
        <f>_xlfn.XLOOKUP(Table1[[#This Row],[destination_postal_code_short]],Table3[Shipping postal code short],Table3[Shipping city],,0)</f>
        <v>Tempe</v>
      </c>
      <c r="K1259" t="str">
        <f>_xlfn.XLOOKUP(Table1[[#This Row],[destination_postal_code_short]],Table3[Shipping postal code short],Table3[Shipping region],,0)</f>
        <v>Arizona</v>
      </c>
      <c r="L1259">
        <v>0</v>
      </c>
      <c r="M1259">
        <v>2.88</v>
      </c>
      <c r="N1259">
        <v>5.12</v>
      </c>
    </row>
    <row r="1260" spans="1:14" x14ac:dyDescent="0.2">
      <c r="A1260" s="1">
        <v>44039</v>
      </c>
      <c r="B1260" t="s">
        <v>1354</v>
      </c>
      <c r="C1260" t="s">
        <v>11</v>
      </c>
      <c r="D1260" t="s">
        <v>11</v>
      </c>
      <c r="E1260" t="s">
        <v>12</v>
      </c>
      <c r="F1260" t="s">
        <v>16</v>
      </c>
      <c r="G1260">
        <v>87402</v>
      </c>
      <c r="H1260" t="str">
        <f>LEFT(Table1[[#This Row],[destination_postal_code]],5)</f>
        <v>87402</v>
      </c>
      <c r="I1260">
        <f>LEN(Table1[[#This Row],[destination_postal_code_short]])</f>
        <v>5</v>
      </c>
      <c r="J1260" t="str">
        <f>_xlfn.XLOOKUP(Table1[[#This Row],[destination_postal_code_short]],Table3[Shipping postal code short],Table3[Shipping city],,0)</f>
        <v>Farmington</v>
      </c>
      <c r="K1260" t="str">
        <f>_xlfn.XLOOKUP(Table1[[#This Row],[destination_postal_code_short]],Table3[Shipping postal code short],Table3[Shipping region],,0)</f>
        <v>New Mexico</v>
      </c>
      <c r="L1260">
        <v>0</v>
      </c>
      <c r="M1260">
        <v>2.88</v>
      </c>
      <c r="N1260">
        <v>5.12</v>
      </c>
    </row>
    <row r="1261" spans="1:14" x14ac:dyDescent="0.2">
      <c r="A1261" s="1">
        <v>44039</v>
      </c>
      <c r="B1261" t="s">
        <v>1359</v>
      </c>
      <c r="C1261" t="s">
        <v>11</v>
      </c>
      <c r="D1261" t="s">
        <v>11</v>
      </c>
      <c r="E1261" t="s">
        <v>12</v>
      </c>
      <c r="F1261" t="s">
        <v>24</v>
      </c>
      <c r="G1261">
        <v>60067</v>
      </c>
      <c r="H1261" t="str">
        <f>LEFT(Table1[[#This Row],[destination_postal_code]],5)</f>
        <v>60067</v>
      </c>
      <c r="I1261">
        <f>LEN(Table1[[#This Row],[destination_postal_code_short]])</f>
        <v>5</v>
      </c>
      <c r="J1261" t="str">
        <f>_xlfn.XLOOKUP(Table1[[#This Row],[destination_postal_code_short]],Table3[Shipping postal code short],Table3[Shipping city],,0)</f>
        <v>Palatine</v>
      </c>
      <c r="K1261" t="str">
        <f>_xlfn.XLOOKUP(Table1[[#This Row],[destination_postal_code_short]],Table3[Shipping postal code short],Table3[Shipping region],,0)</f>
        <v>Illinois</v>
      </c>
      <c r="L1261">
        <v>0</v>
      </c>
      <c r="M1261">
        <v>3.77</v>
      </c>
      <c r="N1261">
        <v>7.98</v>
      </c>
    </row>
    <row r="1262" spans="1:14" x14ac:dyDescent="0.2">
      <c r="A1262" s="1">
        <v>44039</v>
      </c>
      <c r="B1262" t="s">
        <v>1358</v>
      </c>
      <c r="C1262" t="s">
        <v>11</v>
      </c>
      <c r="D1262" t="s">
        <v>11</v>
      </c>
      <c r="E1262" t="s">
        <v>12</v>
      </c>
      <c r="F1262" t="s">
        <v>24</v>
      </c>
      <c r="G1262">
        <v>84058</v>
      </c>
      <c r="H1262" t="str">
        <f>LEFT(Table1[[#This Row],[destination_postal_code]],5)</f>
        <v>84058</v>
      </c>
      <c r="I1262">
        <f>LEN(Table1[[#This Row],[destination_postal_code_short]])</f>
        <v>5</v>
      </c>
      <c r="J1262" t="str">
        <f>_xlfn.XLOOKUP(Table1[[#This Row],[destination_postal_code_short]],Table3[Shipping postal code short],Table3[Shipping city],,0)</f>
        <v>Orem</v>
      </c>
      <c r="K1262" t="str">
        <f>_xlfn.XLOOKUP(Table1[[#This Row],[destination_postal_code_short]],Table3[Shipping postal code short],Table3[Shipping region],,0)</f>
        <v>Utah</v>
      </c>
      <c r="L1262">
        <v>0</v>
      </c>
      <c r="M1262">
        <v>1.24</v>
      </c>
      <c r="N1262">
        <v>7.46</v>
      </c>
    </row>
    <row r="1263" spans="1:14" x14ac:dyDescent="0.2">
      <c r="A1263" s="1">
        <v>44039</v>
      </c>
      <c r="B1263" t="s">
        <v>1351</v>
      </c>
      <c r="C1263" t="s">
        <v>11</v>
      </c>
      <c r="D1263" t="s">
        <v>11</v>
      </c>
      <c r="E1263" t="s">
        <v>12</v>
      </c>
      <c r="F1263" t="s">
        <v>24</v>
      </c>
      <c r="G1263">
        <v>98664</v>
      </c>
      <c r="H1263" t="str">
        <f>LEFT(Table1[[#This Row],[destination_postal_code]],5)</f>
        <v>98664</v>
      </c>
      <c r="I1263">
        <f>LEN(Table1[[#This Row],[destination_postal_code_short]])</f>
        <v>5</v>
      </c>
      <c r="J1263" t="str">
        <f>_xlfn.XLOOKUP(Table1[[#This Row],[destination_postal_code_short]],Table3[Shipping postal code short],Table3[Shipping city],,0)</f>
        <v>Vancouver</v>
      </c>
      <c r="K1263" t="str">
        <f>_xlfn.XLOOKUP(Table1[[#This Row],[destination_postal_code_short]],Table3[Shipping postal code short],Table3[Shipping region],,0)</f>
        <v>Washington</v>
      </c>
      <c r="L1263">
        <v>0</v>
      </c>
      <c r="M1263">
        <v>3.84</v>
      </c>
      <c r="N1263">
        <v>8.7100000000000009</v>
      </c>
    </row>
    <row r="1264" spans="1:14" x14ac:dyDescent="0.2">
      <c r="A1264" s="1">
        <v>44039</v>
      </c>
      <c r="B1264" t="s">
        <v>1357</v>
      </c>
      <c r="C1264" t="s">
        <v>11</v>
      </c>
      <c r="D1264" t="s">
        <v>11</v>
      </c>
      <c r="E1264" t="s">
        <v>12</v>
      </c>
      <c r="F1264" t="s">
        <v>24</v>
      </c>
      <c r="G1264">
        <v>68136</v>
      </c>
      <c r="H1264" t="str">
        <f>LEFT(Table1[[#This Row],[destination_postal_code]],5)</f>
        <v>68136</v>
      </c>
      <c r="I1264">
        <f>LEN(Table1[[#This Row],[destination_postal_code_short]])</f>
        <v>5</v>
      </c>
      <c r="J1264" t="str">
        <f>_xlfn.XLOOKUP(Table1[[#This Row],[destination_postal_code_short]],Table3[Shipping postal code short],Table3[Shipping city],,0)</f>
        <v>Omaha</v>
      </c>
      <c r="K1264" t="str">
        <f>_xlfn.XLOOKUP(Table1[[#This Row],[destination_postal_code_short]],Table3[Shipping postal code short],Table3[Shipping region],,0)</f>
        <v>Nebraska</v>
      </c>
      <c r="L1264">
        <v>0</v>
      </c>
      <c r="M1264">
        <v>2.19</v>
      </c>
      <c r="N1264">
        <v>8.7100000000000009</v>
      </c>
    </row>
    <row r="1265" spans="1:14" x14ac:dyDescent="0.2">
      <c r="A1265" s="1">
        <v>44039</v>
      </c>
      <c r="B1265" t="s">
        <v>1356</v>
      </c>
      <c r="C1265" t="s">
        <v>11</v>
      </c>
      <c r="D1265" t="s">
        <v>11</v>
      </c>
      <c r="E1265" t="s">
        <v>12</v>
      </c>
      <c r="F1265" t="s">
        <v>24</v>
      </c>
      <c r="G1265">
        <v>84096</v>
      </c>
      <c r="H1265" t="str">
        <f>LEFT(Table1[[#This Row],[destination_postal_code]],5)</f>
        <v>84096</v>
      </c>
      <c r="I1265">
        <f>LEN(Table1[[#This Row],[destination_postal_code_short]])</f>
        <v>5</v>
      </c>
      <c r="J1265" t="str">
        <f>_xlfn.XLOOKUP(Table1[[#This Row],[destination_postal_code_short]],Table3[Shipping postal code short],Table3[Shipping city],,0)</f>
        <v>Herriman</v>
      </c>
      <c r="K1265" t="str">
        <f>_xlfn.XLOOKUP(Table1[[#This Row],[destination_postal_code_short]],Table3[Shipping postal code short],Table3[Shipping region],,0)</f>
        <v>Utah</v>
      </c>
      <c r="L1265">
        <v>0</v>
      </c>
      <c r="M1265">
        <v>0.79</v>
      </c>
      <c r="N1265">
        <v>7.46</v>
      </c>
    </row>
    <row r="1266" spans="1:14" x14ac:dyDescent="0.2">
      <c r="A1266" s="1">
        <v>44039</v>
      </c>
      <c r="B1266" t="s">
        <v>1353</v>
      </c>
      <c r="C1266" t="s">
        <v>11</v>
      </c>
      <c r="D1266" t="s">
        <v>11</v>
      </c>
      <c r="E1266" t="s">
        <v>12</v>
      </c>
      <c r="F1266" t="s">
        <v>16</v>
      </c>
      <c r="G1266">
        <v>94065</v>
      </c>
      <c r="H1266" t="str">
        <f>LEFT(Table1[[#This Row],[destination_postal_code]],5)</f>
        <v>94065</v>
      </c>
      <c r="I1266">
        <f>LEN(Table1[[#This Row],[destination_postal_code_short]])</f>
        <v>5</v>
      </c>
      <c r="J1266" t="str">
        <f>_xlfn.XLOOKUP(Table1[[#This Row],[destination_postal_code_short]],Table3[Shipping postal code short],Table3[Shipping city],,0)</f>
        <v>Redwood City</v>
      </c>
      <c r="K1266" t="str">
        <f>_xlfn.XLOOKUP(Table1[[#This Row],[destination_postal_code_short]],Table3[Shipping postal code short],Table3[Shipping region],,0)</f>
        <v>California</v>
      </c>
      <c r="L1266">
        <v>0</v>
      </c>
      <c r="M1266">
        <v>2.88</v>
      </c>
      <c r="N1266">
        <v>5.12</v>
      </c>
    </row>
    <row r="1267" spans="1:14" x14ac:dyDescent="0.2">
      <c r="A1267" s="1">
        <v>44039</v>
      </c>
      <c r="B1267" t="s">
        <v>1350</v>
      </c>
      <c r="C1267" t="s">
        <v>11</v>
      </c>
      <c r="D1267" t="s">
        <v>11</v>
      </c>
      <c r="E1267" t="s">
        <v>12</v>
      </c>
      <c r="F1267" t="s">
        <v>16</v>
      </c>
      <c r="G1267">
        <v>84120</v>
      </c>
      <c r="H1267" t="str">
        <f>LEFT(Table1[[#This Row],[destination_postal_code]],5)</f>
        <v>84120</v>
      </c>
      <c r="I1267">
        <f>LEN(Table1[[#This Row],[destination_postal_code_short]])</f>
        <v>5</v>
      </c>
      <c r="J1267" t="str">
        <f>_xlfn.XLOOKUP(Table1[[#This Row],[destination_postal_code_short]],Table3[Shipping postal code short],Table3[Shipping city],,0)</f>
        <v>West Valley City</v>
      </c>
      <c r="K1267" t="str">
        <f>_xlfn.XLOOKUP(Table1[[#This Row],[destination_postal_code_short]],Table3[Shipping postal code short],Table3[Shipping region],,0)</f>
        <v>Utah</v>
      </c>
      <c r="L1267">
        <v>0</v>
      </c>
      <c r="M1267">
        <v>1.06</v>
      </c>
      <c r="N1267">
        <v>2.74</v>
      </c>
    </row>
    <row r="1268" spans="1:14" x14ac:dyDescent="0.2">
      <c r="A1268" s="1">
        <v>44041</v>
      </c>
      <c r="B1268" t="s">
        <v>1361</v>
      </c>
      <c r="C1268" t="s">
        <v>11</v>
      </c>
      <c r="D1268" t="s">
        <v>11</v>
      </c>
      <c r="E1268" t="s">
        <v>12</v>
      </c>
      <c r="F1268" t="s">
        <v>24</v>
      </c>
      <c r="G1268">
        <v>30517</v>
      </c>
      <c r="H1268" t="str">
        <f>LEFT(Table1[[#This Row],[destination_postal_code]],5)</f>
        <v>30517</v>
      </c>
      <c r="I1268">
        <f>LEN(Table1[[#This Row],[destination_postal_code_short]])</f>
        <v>5</v>
      </c>
      <c r="J1268" t="str">
        <f>_xlfn.XLOOKUP(Table1[[#This Row],[destination_postal_code_short]],Table3[Shipping postal code short],Table3[Shipping city],,0)</f>
        <v>Braselton</v>
      </c>
      <c r="K1268" t="str">
        <f>_xlfn.XLOOKUP(Table1[[#This Row],[destination_postal_code_short]],Table3[Shipping postal code short],Table3[Shipping region],,0)</f>
        <v>Georgia</v>
      </c>
      <c r="L1268">
        <v>0</v>
      </c>
      <c r="M1268">
        <v>4.43</v>
      </c>
      <c r="N1268">
        <v>9.2200000000000006</v>
      </c>
    </row>
    <row r="1269" spans="1:14" x14ac:dyDescent="0.2">
      <c r="A1269" s="1">
        <v>44041</v>
      </c>
      <c r="B1269" t="s">
        <v>1360</v>
      </c>
      <c r="C1269" t="s">
        <v>11</v>
      </c>
      <c r="D1269" t="s">
        <v>11</v>
      </c>
      <c r="E1269" t="s">
        <v>12</v>
      </c>
      <c r="F1269" t="s">
        <v>24</v>
      </c>
      <c r="G1269">
        <v>37091</v>
      </c>
      <c r="H1269" t="str">
        <f>LEFT(Table1[[#This Row],[destination_postal_code]],5)</f>
        <v>37091</v>
      </c>
      <c r="I1269">
        <f>LEN(Table1[[#This Row],[destination_postal_code_short]])</f>
        <v>5</v>
      </c>
      <c r="J1269" t="str">
        <f>_xlfn.XLOOKUP(Table1[[#This Row],[destination_postal_code_short]],Table3[Shipping postal code short],Table3[Shipping city],,0)</f>
        <v>Lewisburg</v>
      </c>
      <c r="K1269" t="str">
        <f>_xlfn.XLOOKUP(Table1[[#This Row],[destination_postal_code_short]],Table3[Shipping postal code short],Table3[Shipping region],,0)</f>
        <v>Tennessee</v>
      </c>
      <c r="L1269">
        <v>0</v>
      </c>
      <c r="M1269">
        <v>4.47</v>
      </c>
      <c r="N1269">
        <v>12.78</v>
      </c>
    </row>
    <row r="1270" spans="1:14" x14ac:dyDescent="0.2">
      <c r="A1270" s="1">
        <v>44042</v>
      </c>
      <c r="B1270" t="s">
        <v>1364</v>
      </c>
      <c r="C1270" t="s">
        <v>11</v>
      </c>
      <c r="D1270" t="s">
        <v>11</v>
      </c>
      <c r="E1270" t="s">
        <v>12</v>
      </c>
      <c r="F1270" t="s">
        <v>24</v>
      </c>
      <c r="G1270">
        <v>81430</v>
      </c>
      <c r="H1270" t="str">
        <f>LEFT(Table1[[#This Row],[destination_postal_code]],5)</f>
        <v>81430</v>
      </c>
      <c r="I1270">
        <f>LEN(Table1[[#This Row],[destination_postal_code_short]])</f>
        <v>5</v>
      </c>
      <c r="J1270" t="str">
        <f>_xlfn.XLOOKUP(Table1[[#This Row],[destination_postal_code_short]],Table3[Shipping postal code short],Table3[Shipping city],,0)</f>
        <v>Placerville</v>
      </c>
      <c r="K1270" t="str">
        <f>_xlfn.XLOOKUP(Table1[[#This Row],[destination_postal_code_short]],Table3[Shipping postal code short],Table3[Shipping region],,0)</f>
        <v>Colorado</v>
      </c>
      <c r="L1270">
        <v>0</v>
      </c>
      <c r="M1270">
        <v>1.9</v>
      </c>
      <c r="N1270">
        <v>7.8</v>
      </c>
    </row>
    <row r="1271" spans="1:14" x14ac:dyDescent="0.2">
      <c r="A1271" s="1">
        <v>44041</v>
      </c>
      <c r="B1271" t="s">
        <v>1362</v>
      </c>
      <c r="C1271" t="s">
        <v>11</v>
      </c>
      <c r="D1271" t="s">
        <v>11</v>
      </c>
      <c r="E1271" t="s">
        <v>12</v>
      </c>
      <c r="F1271" t="s">
        <v>24</v>
      </c>
      <c r="G1271">
        <v>90016</v>
      </c>
      <c r="H1271" t="str">
        <f>LEFT(Table1[[#This Row],[destination_postal_code]],5)</f>
        <v>90016</v>
      </c>
      <c r="I1271">
        <f>LEN(Table1[[#This Row],[destination_postal_code_short]])</f>
        <v>5</v>
      </c>
      <c r="J1271" t="str">
        <f>_xlfn.XLOOKUP(Table1[[#This Row],[destination_postal_code_short]],Table3[Shipping postal code short],Table3[Shipping city],,0)</f>
        <v>Los Angeles</v>
      </c>
      <c r="K1271" t="str">
        <f>_xlfn.XLOOKUP(Table1[[#This Row],[destination_postal_code_short]],Table3[Shipping postal code short],Table3[Shipping region],,0)</f>
        <v>California</v>
      </c>
      <c r="L1271">
        <v>0</v>
      </c>
      <c r="M1271">
        <v>1.88</v>
      </c>
      <c r="N1271">
        <v>8.02</v>
      </c>
    </row>
    <row r="1272" spans="1:14" x14ac:dyDescent="0.2">
      <c r="A1272" s="1">
        <v>44042</v>
      </c>
      <c r="B1272" t="s">
        <v>1363</v>
      </c>
      <c r="C1272" t="s">
        <v>11</v>
      </c>
      <c r="D1272" t="s">
        <v>11</v>
      </c>
      <c r="E1272" t="s">
        <v>12</v>
      </c>
      <c r="F1272" t="s">
        <v>16</v>
      </c>
      <c r="G1272">
        <v>84096</v>
      </c>
      <c r="H1272" t="str">
        <f>LEFT(Table1[[#This Row],[destination_postal_code]],5)</f>
        <v>84096</v>
      </c>
      <c r="I1272">
        <f>LEN(Table1[[#This Row],[destination_postal_code_short]])</f>
        <v>5</v>
      </c>
      <c r="J1272" t="str">
        <f>_xlfn.XLOOKUP(Table1[[#This Row],[destination_postal_code_short]],Table3[Shipping postal code short],Table3[Shipping city],,0)</f>
        <v>Herriman</v>
      </c>
      <c r="K1272" t="str">
        <f>_xlfn.XLOOKUP(Table1[[#This Row],[destination_postal_code_short]],Table3[Shipping postal code short],Table3[Shipping region],,0)</f>
        <v>Utah</v>
      </c>
      <c r="L1272">
        <v>0</v>
      </c>
      <c r="M1272">
        <v>2.46</v>
      </c>
      <c r="N1272">
        <v>5.04</v>
      </c>
    </row>
    <row r="1273" spans="1:14" x14ac:dyDescent="0.2">
      <c r="A1273" s="1">
        <v>44042</v>
      </c>
      <c r="B1273" t="s">
        <v>1365</v>
      </c>
      <c r="C1273" t="s">
        <v>11</v>
      </c>
      <c r="D1273" t="s">
        <v>11</v>
      </c>
      <c r="E1273" t="s">
        <v>12</v>
      </c>
      <c r="F1273" t="s">
        <v>24</v>
      </c>
      <c r="G1273">
        <v>92626</v>
      </c>
      <c r="H1273" t="str">
        <f>LEFT(Table1[[#This Row],[destination_postal_code]],5)</f>
        <v>92626</v>
      </c>
      <c r="I1273">
        <f>LEN(Table1[[#This Row],[destination_postal_code_short]])</f>
        <v>5</v>
      </c>
      <c r="J1273" t="str">
        <f>_xlfn.XLOOKUP(Table1[[#This Row],[destination_postal_code_short]],Table3[Shipping postal code short],Table3[Shipping city],,0)</f>
        <v xml:space="preserve">Costa Mesa </v>
      </c>
      <c r="K1273" t="str">
        <f>_xlfn.XLOOKUP(Table1[[#This Row],[destination_postal_code_short]],Table3[Shipping postal code short],Table3[Shipping region],,0)</f>
        <v>California</v>
      </c>
      <c r="L1273">
        <v>0</v>
      </c>
      <c r="M1273">
        <v>2.31</v>
      </c>
      <c r="N1273">
        <v>8.59</v>
      </c>
    </row>
    <row r="1274" spans="1:14" x14ac:dyDescent="0.2">
      <c r="A1274" s="1">
        <v>44043</v>
      </c>
      <c r="B1274" t="s">
        <v>1367</v>
      </c>
      <c r="C1274" t="s">
        <v>11</v>
      </c>
      <c r="D1274" t="s">
        <v>11</v>
      </c>
      <c r="E1274" t="s">
        <v>12</v>
      </c>
      <c r="F1274" t="s">
        <v>24</v>
      </c>
      <c r="G1274">
        <v>64468</v>
      </c>
      <c r="H1274" t="str">
        <f>LEFT(Table1[[#This Row],[destination_postal_code]],5)</f>
        <v>64468</v>
      </c>
      <c r="I1274">
        <f>LEN(Table1[[#This Row],[destination_postal_code_short]])</f>
        <v>5</v>
      </c>
      <c r="J1274" t="str">
        <f>_xlfn.XLOOKUP(Table1[[#This Row],[destination_postal_code_short]],Table3[Shipping postal code short],Table3[Shipping city],,0)</f>
        <v>Maryville</v>
      </c>
      <c r="K1274" t="str">
        <f>_xlfn.XLOOKUP(Table1[[#This Row],[destination_postal_code_short]],Table3[Shipping postal code short],Table3[Shipping region],,0)</f>
        <v>Missouri</v>
      </c>
      <c r="L1274">
        <v>0</v>
      </c>
      <c r="M1274">
        <v>2.19</v>
      </c>
      <c r="N1274">
        <v>8.7100000000000009</v>
      </c>
    </row>
    <row r="1275" spans="1:14" x14ac:dyDescent="0.2">
      <c r="A1275" s="1">
        <v>44043</v>
      </c>
      <c r="B1275" t="s">
        <v>1371</v>
      </c>
      <c r="C1275" t="s">
        <v>11</v>
      </c>
      <c r="D1275" t="s">
        <v>11</v>
      </c>
      <c r="E1275" t="s">
        <v>12</v>
      </c>
      <c r="F1275" t="s">
        <v>24</v>
      </c>
      <c r="G1275">
        <v>93117</v>
      </c>
      <c r="H1275" t="str">
        <f>LEFT(Table1[[#This Row],[destination_postal_code]],5)</f>
        <v>93117</v>
      </c>
      <c r="I1275">
        <f>LEN(Table1[[#This Row],[destination_postal_code_short]])</f>
        <v>5</v>
      </c>
      <c r="J1275" t="str">
        <f>_xlfn.XLOOKUP(Table1[[#This Row],[destination_postal_code_short]],Table3[Shipping postal code short],Table3[Shipping city],,0)</f>
        <v>Goleta</v>
      </c>
      <c r="K1275" t="str">
        <f>_xlfn.XLOOKUP(Table1[[#This Row],[destination_postal_code_short]],Table3[Shipping postal code short],Table3[Shipping region],,0)</f>
        <v>California</v>
      </c>
      <c r="L1275">
        <v>0</v>
      </c>
      <c r="M1275">
        <v>1.88</v>
      </c>
      <c r="N1275">
        <v>8.02</v>
      </c>
    </row>
    <row r="1276" spans="1:14" x14ac:dyDescent="0.2">
      <c r="A1276" s="1">
        <v>44053</v>
      </c>
      <c r="B1276" t="s">
        <v>1416</v>
      </c>
      <c r="C1276" t="s">
        <v>11</v>
      </c>
      <c r="D1276" t="s">
        <v>11</v>
      </c>
      <c r="E1276" t="s">
        <v>12</v>
      </c>
      <c r="F1276" t="s">
        <v>16</v>
      </c>
      <c r="G1276">
        <v>84604</v>
      </c>
      <c r="H1276" t="str">
        <f>LEFT(Table1[[#This Row],[destination_postal_code]],5)</f>
        <v>84604</v>
      </c>
      <c r="I1276">
        <f>LEN(Table1[[#This Row],[destination_postal_code_short]])</f>
        <v>5</v>
      </c>
      <c r="J1276" t="str">
        <f>_xlfn.XLOOKUP(Table1[[#This Row],[destination_postal_code_short]],Table3[Shipping postal code short],Table3[Shipping city],,0)</f>
        <v>Provo</v>
      </c>
      <c r="K1276" t="str">
        <f>_xlfn.XLOOKUP(Table1[[#This Row],[destination_postal_code_short]],Table3[Shipping postal code short],Table3[Shipping region],,0)</f>
        <v>Utah</v>
      </c>
      <c r="L1276">
        <v>0</v>
      </c>
      <c r="M1276">
        <v>1.39</v>
      </c>
      <c r="N1276">
        <v>3.21</v>
      </c>
    </row>
    <row r="1277" spans="1:14" x14ac:dyDescent="0.2">
      <c r="A1277" s="1">
        <v>44043</v>
      </c>
      <c r="B1277" t="s">
        <v>1372</v>
      </c>
      <c r="C1277" t="s">
        <v>11</v>
      </c>
      <c r="D1277" t="s">
        <v>11</v>
      </c>
      <c r="E1277" t="s">
        <v>12</v>
      </c>
      <c r="F1277" t="s">
        <v>24</v>
      </c>
      <c r="G1277">
        <v>84765</v>
      </c>
      <c r="H1277" t="str">
        <f>LEFT(Table1[[#This Row],[destination_postal_code]],5)</f>
        <v>84765</v>
      </c>
      <c r="I1277">
        <f>LEN(Table1[[#This Row],[destination_postal_code_short]])</f>
        <v>5</v>
      </c>
      <c r="J1277" t="str">
        <f>_xlfn.XLOOKUP(Table1[[#This Row],[destination_postal_code_short]],Table3[Shipping postal code short],Table3[Shipping city],,0)</f>
        <v>Santa Clara</v>
      </c>
      <c r="K1277" t="str">
        <f>_xlfn.XLOOKUP(Table1[[#This Row],[destination_postal_code_short]],Table3[Shipping postal code short],Table3[Shipping region],,0)</f>
        <v>Utah</v>
      </c>
      <c r="L1277">
        <v>0</v>
      </c>
      <c r="M1277">
        <v>1.23</v>
      </c>
      <c r="N1277">
        <v>7.02</v>
      </c>
    </row>
    <row r="1278" spans="1:14" x14ac:dyDescent="0.2">
      <c r="A1278" s="1">
        <v>44043</v>
      </c>
      <c r="B1278" t="s">
        <v>1375</v>
      </c>
      <c r="C1278" t="s">
        <v>11</v>
      </c>
      <c r="D1278" t="s">
        <v>11</v>
      </c>
      <c r="E1278" t="s">
        <v>12</v>
      </c>
      <c r="F1278" t="s">
        <v>16</v>
      </c>
      <c r="G1278">
        <v>95003</v>
      </c>
      <c r="H1278" t="str">
        <f>LEFT(Table1[[#This Row],[destination_postal_code]],5)</f>
        <v>95003</v>
      </c>
      <c r="I1278">
        <f>LEN(Table1[[#This Row],[destination_postal_code_short]])</f>
        <v>5</v>
      </c>
      <c r="J1278" t="str">
        <f>_xlfn.XLOOKUP(Table1[[#This Row],[destination_postal_code_short]],Table3[Shipping postal code short],Table3[Shipping city],,0)</f>
        <v>Aptos</v>
      </c>
      <c r="K1278" t="str">
        <f>_xlfn.XLOOKUP(Table1[[#This Row],[destination_postal_code_short]],Table3[Shipping postal code short],Table3[Shipping region],,0)</f>
        <v>California</v>
      </c>
      <c r="L1278">
        <v>0</v>
      </c>
      <c r="M1278">
        <v>2.88</v>
      </c>
      <c r="N1278">
        <v>5.12</v>
      </c>
    </row>
    <row r="1279" spans="1:14" x14ac:dyDescent="0.2">
      <c r="A1279" s="1">
        <v>44043</v>
      </c>
      <c r="B1279" t="s">
        <v>1366</v>
      </c>
      <c r="C1279" t="s">
        <v>11</v>
      </c>
      <c r="D1279" t="s">
        <v>11</v>
      </c>
      <c r="E1279" t="s">
        <v>12</v>
      </c>
      <c r="F1279" t="s">
        <v>24</v>
      </c>
      <c r="G1279">
        <v>98662</v>
      </c>
      <c r="H1279" t="str">
        <f>LEFT(Table1[[#This Row],[destination_postal_code]],5)</f>
        <v>98662</v>
      </c>
      <c r="I1279">
        <f>LEN(Table1[[#This Row],[destination_postal_code_short]])</f>
        <v>5</v>
      </c>
      <c r="J1279" t="str">
        <f>_xlfn.XLOOKUP(Table1[[#This Row],[destination_postal_code_short]],Table3[Shipping postal code short],Table3[Shipping city],,0)</f>
        <v>Vancouver</v>
      </c>
      <c r="K1279" t="str">
        <f>_xlfn.XLOOKUP(Table1[[#This Row],[destination_postal_code_short]],Table3[Shipping postal code short],Table3[Shipping region],,0)</f>
        <v>Washington</v>
      </c>
      <c r="L1279">
        <v>0</v>
      </c>
      <c r="M1279">
        <v>3.84</v>
      </c>
      <c r="N1279">
        <v>8.7100000000000009</v>
      </c>
    </row>
    <row r="1280" spans="1:14" x14ac:dyDescent="0.2">
      <c r="A1280" s="1">
        <v>44043</v>
      </c>
      <c r="B1280" t="s">
        <v>1368</v>
      </c>
      <c r="C1280" t="s">
        <v>11</v>
      </c>
      <c r="D1280" t="s">
        <v>11</v>
      </c>
      <c r="E1280" t="s">
        <v>12</v>
      </c>
      <c r="F1280" t="s">
        <v>24</v>
      </c>
      <c r="G1280">
        <v>33704</v>
      </c>
      <c r="H1280" t="str">
        <f>LEFT(Table1[[#This Row],[destination_postal_code]],5)</f>
        <v>33704</v>
      </c>
      <c r="I1280">
        <f>LEN(Table1[[#This Row],[destination_postal_code_short]])</f>
        <v>5</v>
      </c>
      <c r="J1280" t="str">
        <f>_xlfn.XLOOKUP(Table1[[#This Row],[destination_postal_code_short]],Table3[Shipping postal code short],Table3[Shipping city],,0)</f>
        <v>St. Petersburg</v>
      </c>
      <c r="K1280" t="str">
        <f>_xlfn.XLOOKUP(Table1[[#This Row],[destination_postal_code_short]],Table3[Shipping postal code short],Table3[Shipping region],,0)</f>
        <v>Florida</v>
      </c>
      <c r="L1280">
        <v>0</v>
      </c>
      <c r="M1280">
        <v>10.44</v>
      </c>
      <c r="N1280">
        <v>9.56</v>
      </c>
    </row>
    <row r="1281" spans="1:14" x14ac:dyDescent="0.2">
      <c r="A1281" s="1">
        <v>44043</v>
      </c>
      <c r="B1281" t="s">
        <v>1369</v>
      </c>
      <c r="C1281" t="s">
        <v>11</v>
      </c>
      <c r="D1281" t="s">
        <v>11</v>
      </c>
      <c r="E1281" t="s">
        <v>12</v>
      </c>
      <c r="F1281" t="s">
        <v>24</v>
      </c>
      <c r="G1281">
        <v>73162</v>
      </c>
      <c r="H1281" t="str">
        <f>LEFT(Table1[[#This Row],[destination_postal_code]],5)</f>
        <v>73162</v>
      </c>
      <c r="I1281">
        <f>LEN(Table1[[#This Row],[destination_postal_code_short]])</f>
        <v>5</v>
      </c>
      <c r="J1281" t="str">
        <f>_xlfn.XLOOKUP(Table1[[#This Row],[destination_postal_code_short]],Table3[Shipping postal code short],Table3[Shipping city],,0)</f>
        <v>Oklahoma City</v>
      </c>
      <c r="K1281" t="str">
        <f>_xlfn.XLOOKUP(Table1[[#This Row],[destination_postal_code_short]],Table3[Shipping postal code short],Table3[Shipping region],,0)</f>
        <v>Oklahoma</v>
      </c>
      <c r="L1281">
        <v>0</v>
      </c>
      <c r="M1281">
        <v>2.19</v>
      </c>
      <c r="N1281">
        <v>8.7100000000000009</v>
      </c>
    </row>
    <row r="1282" spans="1:14" x14ac:dyDescent="0.2">
      <c r="A1282" s="1">
        <v>44043</v>
      </c>
      <c r="B1282" t="s">
        <v>1373</v>
      </c>
      <c r="C1282" t="s">
        <v>11</v>
      </c>
      <c r="D1282" t="s">
        <v>11</v>
      </c>
      <c r="E1282" t="s">
        <v>12</v>
      </c>
      <c r="F1282" t="s">
        <v>24</v>
      </c>
      <c r="G1282">
        <v>95610</v>
      </c>
      <c r="H1282" t="str">
        <f>LEFT(Table1[[#This Row],[destination_postal_code]],5)</f>
        <v>95610</v>
      </c>
      <c r="I1282">
        <f>LEN(Table1[[#This Row],[destination_postal_code_short]])</f>
        <v>5</v>
      </c>
      <c r="J1282" t="str">
        <f>_xlfn.XLOOKUP(Table1[[#This Row],[destination_postal_code_short]],Table3[Shipping postal code short],Table3[Shipping city],,0)</f>
        <v>Citrus Heights</v>
      </c>
      <c r="K1282" t="str">
        <f>_xlfn.XLOOKUP(Table1[[#This Row],[destination_postal_code_short]],Table3[Shipping postal code short],Table3[Shipping region],,0)</f>
        <v>California</v>
      </c>
      <c r="L1282">
        <v>0</v>
      </c>
      <c r="M1282">
        <v>2.34</v>
      </c>
      <c r="N1282">
        <v>7.56</v>
      </c>
    </row>
    <row r="1283" spans="1:14" x14ac:dyDescent="0.2">
      <c r="A1283" s="1">
        <v>44043</v>
      </c>
      <c r="B1283" t="s">
        <v>1370</v>
      </c>
      <c r="C1283" t="s">
        <v>11</v>
      </c>
      <c r="D1283" t="s">
        <v>11</v>
      </c>
      <c r="E1283" t="s">
        <v>12</v>
      </c>
      <c r="F1283" t="s">
        <v>24</v>
      </c>
      <c r="G1283">
        <v>98664</v>
      </c>
      <c r="H1283" t="str">
        <f>LEFT(Table1[[#This Row],[destination_postal_code]],5)</f>
        <v>98664</v>
      </c>
      <c r="I1283">
        <f>LEN(Table1[[#This Row],[destination_postal_code_short]])</f>
        <v>5</v>
      </c>
      <c r="J1283" t="str">
        <f>_xlfn.XLOOKUP(Table1[[#This Row],[destination_postal_code_short]],Table3[Shipping postal code short],Table3[Shipping city],,0)</f>
        <v>Vancouver</v>
      </c>
      <c r="K1283" t="str">
        <f>_xlfn.XLOOKUP(Table1[[#This Row],[destination_postal_code_short]],Table3[Shipping postal code short],Table3[Shipping region],,0)</f>
        <v>Washington</v>
      </c>
      <c r="L1283">
        <v>0</v>
      </c>
      <c r="M1283">
        <v>2.19</v>
      </c>
      <c r="N1283">
        <v>8.7100000000000009</v>
      </c>
    </row>
    <row r="1284" spans="1:14" x14ac:dyDescent="0.2">
      <c r="A1284" s="1">
        <v>44043</v>
      </c>
      <c r="B1284" t="s">
        <v>1374</v>
      </c>
      <c r="C1284" t="s">
        <v>11</v>
      </c>
      <c r="D1284" t="s">
        <v>11</v>
      </c>
      <c r="E1284" t="s">
        <v>12</v>
      </c>
      <c r="F1284" t="s">
        <v>24</v>
      </c>
      <c r="G1284">
        <v>91361</v>
      </c>
      <c r="H1284" t="str">
        <f>LEFT(Table1[[#This Row],[destination_postal_code]],5)</f>
        <v>91361</v>
      </c>
      <c r="I1284">
        <f>LEN(Table1[[#This Row],[destination_postal_code_short]])</f>
        <v>5</v>
      </c>
      <c r="J1284" t="str">
        <f>_xlfn.XLOOKUP(Table1[[#This Row],[destination_postal_code_short]],Table3[Shipping postal code short],Table3[Shipping city],,0)</f>
        <v>Westlake Village</v>
      </c>
      <c r="K1284" t="str">
        <f>_xlfn.XLOOKUP(Table1[[#This Row],[destination_postal_code_short]],Table3[Shipping postal code short],Table3[Shipping region],,0)</f>
        <v>California</v>
      </c>
      <c r="L1284">
        <v>0</v>
      </c>
      <c r="M1284">
        <v>1.88</v>
      </c>
      <c r="N1284">
        <v>8.02</v>
      </c>
    </row>
    <row r="1285" spans="1:14" x14ac:dyDescent="0.2">
      <c r="A1285" s="1">
        <v>44046</v>
      </c>
      <c r="B1285" t="s">
        <v>1379</v>
      </c>
      <c r="C1285" t="s">
        <v>11</v>
      </c>
      <c r="D1285" t="s">
        <v>11</v>
      </c>
      <c r="E1285" t="s">
        <v>12</v>
      </c>
      <c r="F1285" t="s">
        <v>16</v>
      </c>
      <c r="G1285">
        <v>78253</v>
      </c>
      <c r="H1285" t="str">
        <f>LEFT(Table1[[#This Row],[destination_postal_code]],5)</f>
        <v>78253</v>
      </c>
      <c r="I1285">
        <f>LEN(Table1[[#This Row],[destination_postal_code_short]])</f>
        <v>5</v>
      </c>
      <c r="J1285" t="str">
        <f>_xlfn.XLOOKUP(Table1[[#This Row],[destination_postal_code_short]],Table3[Shipping postal code short],Table3[Shipping city],,0)</f>
        <v>San Antonio</v>
      </c>
      <c r="K1285" t="str">
        <f>_xlfn.XLOOKUP(Table1[[#This Row],[destination_postal_code_short]],Table3[Shipping postal code short],Table3[Shipping region],,0)</f>
        <v>Texas</v>
      </c>
      <c r="L1285">
        <v>0</v>
      </c>
      <c r="M1285">
        <v>3.05</v>
      </c>
      <c r="N1285">
        <v>5.4</v>
      </c>
    </row>
    <row r="1286" spans="1:14" x14ac:dyDescent="0.2">
      <c r="A1286" s="1">
        <v>44046</v>
      </c>
      <c r="B1286" t="s">
        <v>1378</v>
      </c>
      <c r="C1286" t="s">
        <v>11</v>
      </c>
      <c r="D1286" t="s">
        <v>11</v>
      </c>
      <c r="E1286" t="s">
        <v>12</v>
      </c>
      <c r="F1286" t="s">
        <v>24</v>
      </c>
      <c r="G1286">
        <v>76017</v>
      </c>
      <c r="H1286" t="str">
        <f>LEFT(Table1[[#This Row],[destination_postal_code]],5)</f>
        <v>76017</v>
      </c>
      <c r="I1286">
        <f>LEN(Table1[[#This Row],[destination_postal_code_short]])</f>
        <v>5</v>
      </c>
      <c r="J1286" t="str">
        <f>_xlfn.XLOOKUP(Table1[[#This Row],[destination_postal_code_short]],Table3[Shipping postal code short],Table3[Shipping city],,0)</f>
        <v xml:space="preserve">Arlington </v>
      </c>
      <c r="K1286" t="str">
        <f>_xlfn.XLOOKUP(Table1[[#This Row],[destination_postal_code_short]],Table3[Shipping postal code short],Table3[Shipping region],,0)</f>
        <v>Texas</v>
      </c>
      <c r="L1286">
        <v>0</v>
      </c>
      <c r="M1286">
        <v>3.1</v>
      </c>
      <c r="N1286">
        <v>7.8</v>
      </c>
    </row>
    <row r="1287" spans="1:14" x14ac:dyDescent="0.2">
      <c r="A1287" s="1">
        <v>44046</v>
      </c>
      <c r="B1287" t="s">
        <v>1377</v>
      </c>
      <c r="C1287" t="s">
        <v>11</v>
      </c>
      <c r="D1287" t="s">
        <v>11</v>
      </c>
      <c r="E1287" t="s">
        <v>12</v>
      </c>
      <c r="F1287" t="s">
        <v>16</v>
      </c>
      <c r="G1287">
        <v>28083</v>
      </c>
      <c r="H1287" t="str">
        <f>LEFT(Table1[[#This Row],[destination_postal_code]],5)</f>
        <v>28083</v>
      </c>
      <c r="I1287">
        <f>LEN(Table1[[#This Row],[destination_postal_code_short]])</f>
        <v>5</v>
      </c>
      <c r="J1287" t="str">
        <f>_xlfn.XLOOKUP(Table1[[#This Row],[destination_postal_code_short]],Table3[Shipping postal code short],Table3[Shipping city],,0)</f>
        <v>Kannapolis</v>
      </c>
      <c r="K1287" t="str">
        <f>_xlfn.XLOOKUP(Table1[[#This Row],[destination_postal_code_short]],Table3[Shipping postal code short],Table3[Shipping region],,0)</f>
        <v>North Carolina</v>
      </c>
      <c r="L1287">
        <v>0</v>
      </c>
      <c r="M1287">
        <v>3.31</v>
      </c>
      <c r="N1287">
        <v>5.54</v>
      </c>
    </row>
    <row r="1288" spans="1:14" x14ac:dyDescent="0.2">
      <c r="A1288" s="1">
        <v>44046</v>
      </c>
      <c r="B1288" t="s">
        <v>1382</v>
      </c>
      <c r="C1288" t="s">
        <v>11</v>
      </c>
      <c r="D1288" t="s">
        <v>11</v>
      </c>
      <c r="E1288" t="s">
        <v>12</v>
      </c>
      <c r="F1288" t="s">
        <v>24</v>
      </c>
      <c r="G1288">
        <v>96818</v>
      </c>
      <c r="H1288" t="str">
        <f>LEFT(Table1[[#This Row],[destination_postal_code]],5)</f>
        <v>96818</v>
      </c>
      <c r="I1288">
        <f>LEN(Table1[[#This Row],[destination_postal_code_short]])</f>
        <v>5</v>
      </c>
      <c r="J1288" t="str">
        <f>_xlfn.XLOOKUP(Table1[[#This Row],[destination_postal_code_short]],Table3[Shipping postal code short],Table3[Shipping city],,0)</f>
        <v>Honolulu</v>
      </c>
      <c r="K1288" t="str">
        <f>_xlfn.XLOOKUP(Table1[[#This Row],[destination_postal_code_short]],Table3[Shipping postal code short],Table3[Shipping region],,0)</f>
        <v>Hawaii</v>
      </c>
      <c r="L1288">
        <v>0</v>
      </c>
      <c r="M1288">
        <v>10.44</v>
      </c>
      <c r="N1288">
        <v>9.56</v>
      </c>
    </row>
    <row r="1289" spans="1:14" x14ac:dyDescent="0.2">
      <c r="A1289" s="1">
        <v>44046</v>
      </c>
      <c r="B1289" t="s">
        <v>1381</v>
      </c>
      <c r="C1289" t="s">
        <v>11</v>
      </c>
      <c r="D1289" t="s">
        <v>11</v>
      </c>
      <c r="E1289" t="s">
        <v>12</v>
      </c>
      <c r="F1289" t="s">
        <v>16</v>
      </c>
      <c r="G1289">
        <v>77023</v>
      </c>
      <c r="H1289" t="str">
        <f>LEFT(Table1[[#This Row],[destination_postal_code]],5)</f>
        <v>77023</v>
      </c>
      <c r="I1289">
        <f>LEN(Table1[[#This Row],[destination_postal_code_short]])</f>
        <v>5</v>
      </c>
      <c r="J1289" t="str">
        <f>_xlfn.XLOOKUP(Table1[[#This Row],[destination_postal_code_short]],Table3[Shipping postal code short],Table3[Shipping city],,0)</f>
        <v>Houston</v>
      </c>
      <c r="K1289" t="str">
        <f>_xlfn.XLOOKUP(Table1[[#This Row],[destination_postal_code_short]],Table3[Shipping postal code short],Table3[Shipping region],,0)</f>
        <v>Texas</v>
      </c>
      <c r="L1289">
        <v>0</v>
      </c>
      <c r="M1289">
        <v>3.05</v>
      </c>
      <c r="N1289">
        <v>5.4</v>
      </c>
    </row>
    <row r="1290" spans="1:14" x14ac:dyDescent="0.2">
      <c r="A1290" s="1">
        <v>44046</v>
      </c>
      <c r="B1290" t="s">
        <v>1376</v>
      </c>
      <c r="C1290" t="s">
        <v>11</v>
      </c>
      <c r="D1290" t="s">
        <v>11</v>
      </c>
      <c r="E1290" t="s">
        <v>12</v>
      </c>
      <c r="F1290" t="s">
        <v>24</v>
      </c>
      <c r="G1290">
        <v>43028</v>
      </c>
      <c r="H1290" t="str">
        <f>LEFT(Table1[[#This Row],[destination_postal_code]],5)</f>
        <v>43028</v>
      </c>
      <c r="I1290">
        <f>LEN(Table1[[#This Row],[destination_postal_code_short]])</f>
        <v>5</v>
      </c>
      <c r="J1290" t="str">
        <f>_xlfn.XLOOKUP(Table1[[#This Row],[destination_postal_code_short]],Table3[Shipping postal code short],Table3[Shipping city],,0)</f>
        <v>Howard</v>
      </c>
      <c r="K1290" t="str">
        <f>_xlfn.XLOOKUP(Table1[[#This Row],[destination_postal_code_short]],Table3[Shipping postal code short],Table3[Shipping region],,0)</f>
        <v>Ohio</v>
      </c>
      <c r="L1290">
        <v>0</v>
      </c>
      <c r="M1290">
        <v>7.68</v>
      </c>
      <c r="N1290">
        <v>9.2200000000000006</v>
      </c>
    </row>
    <row r="1291" spans="1:14" x14ac:dyDescent="0.2">
      <c r="A1291" s="1">
        <v>44046</v>
      </c>
      <c r="B1291" t="s">
        <v>1380</v>
      </c>
      <c r="C1291" t="s">
        <v>11</v>
      </c>
      <c r="D1291" t="s">
        <v>11</v>
      </c>
      <c r="E1291" t="s">
        <v>12</v>
      </c>
      <c r="F1291" t="s">
        <v>16</v>
      </c>
      <c r="G1291">
        <v>84065</v>
      </c>
      <c r="H1291" t="str">
        <f>LEFT(Table1[[#This Row],[destination_postal_code]],5)</f>
        <v>84065</v>
      </c>
      <c r="I1291">
        <f>LEN(Table1[[#This Row],[destination_postal_code_short]])</f>
        <v>5</v>
      </c>
      <c r="J1291" t="str">
        <f>_xlfn.XLOOKUP(Table1[[#This Row],[destination_postal_code_short]],Table3[Shipping postal code short],Table3[Shipping city],,0)</f>
        <v>Riverton</v>
      </c>
      <c r="K1291" t="str">
        <f>_xlfn.XLOOKUP(Table1[[#This Row],[destination_postal_code_short]],Table3[Shipping postal code short],Table3[Shipping region],,0)</f>
        <v>Utah</v>
      </c>
      <c r="L1291">
        <v>0</v>
      </c>
      <c r="M1291">
        <v>1.39</v>
      </c>
      <c r="N1291">
        <v>3.21</v>
      </c>
    </row>
    <row r="1292" spans="1:14" x14ac:dyDescent="0.2">
      <c r="A1292" s="1">
        <v>44048</v>
      </c>
      <c r="B1292" t="s">
        <v>1383</v>
      </c>
      <c r="C1292" t="s">
        <v>11</v>
      </c>
      <c r="D1292" t="s">
        <v>11</v>
      </c>
      <c r="E1292" t="s">
        <v>12</v>
      </c>
      <c r="F1292" t="s">
        <v>24</v>
      </c>
      <c r="G1292">
        <v>85083</v>
      </c>
      <c r="H1292" t="str">
        <f>LEFT(Table1[[#This Row],[destination_postal_code]],5)</f>
        <v>85083</v>
      </c>
      <c r="I1292">
        <f>LEN(Table1[[#This Row],[destination_postal_code_short]])</f>
        <v>5</v>
      </c>
      <c r="J1292" t="str">
        <f>_xlfn.XLOOKUP(Table1[[#This Row],[destination_postal_code_short]],Table3[Shipping postal code short],Table3[Shipping city],,0)</f>
        <v>Phoenix</v>
      </c>
      <c r="K1292" t="str">
        <f>_xlfn.XLOOKUP(Table1[[#This Row],[destination_postal_code_short]],Table3[Shipping postal code short],Table3[Shipping region],,0)</f>
        <v>Arizona</v>
      </c>
      <c r="L1292">
        <v>0</v>
      </c>
      <c r="M1292">
        <v>2.34</v>
      </c>
      <c r="N1292">
        <v>7.56</v>
      </c>
    </row>
    <row r="1293" spans="1:14" x14ac:dyDescent="0.2">
      <c r="A1293" s="1">
        <v>44048</v>
      </c>
      <c r="B1293" t="s">
        <v>1387</v>
      </c>
      <c r="C1293" t="s">
        <v>11</v>
      </c>
      <c r="D1293" t="s">
        <v>11</v>
      </c>
      <c r="E1293" t="s">
        <v>12</v>
      </c>
      <c r="F1293" t="s">
        <v>24</v>
      </c>
      <c r="G1293">
        <v>98942</v>
      </c>
      <c r="H1293" t="str">
        <f>LEFT(Table1[[#This Row],[destination_postal_code]],5)</f>
        <v>98942</v>
      </c>
      <c r="I1293">
        <f>LEN(Table1[[#This Row],[destination_postal_code_short]])</f>
        <v>5</v>
      </c>
      <c r="J1293" t="str">
        <f>_xlfn.XLOOKUP(Table1[[#This Row],[destination_postal_code_short]],Table3[Shipping postal code short],Table3[Shipping city],,0)</f>
        <v>Selah</v>
      </c>
      <c r="K1293" t="str">
        <f>_xlfn.XLOOKUP(Table1[[#This Row],[destination_postal_code_short]],Table3[Shipping postal code short],Table3[Shipping region],,0)</f>
        <v>Washington</v>
      </c>
      <c r="L1293">
        <v>0</v>
      </c>
      <c r="M1293">
        <v>3.1</v>
      </c>
      <c r="N1293">
        <v>7.8</v>
      </c>
    </row>
    <row r="1294" spans="1:14" x14ac:dyDescent="0.2">
      <c r="A1294" s="1">
        <v>44048</v>
      </c>
      <c r="B1294" t="s">
        <v>1388</v>
      </c>
      <c r="C1294" t="s">
        <v>11</v>
      </c>
      <c r="D1294" t="s">
        <v>11</v>
      </c>
      <c r="E1294" t="s">
        <v>12</v>
      </c>
      <c r="F1294" t="s">
        <v>16</v>
      </c>
      <c r="G1294" t="s">
        <v>1091</v>
      </c>
      <c r="H1294" t="str">
        <f>LEFT(Table1[[#This Row],[destination_postal_code]],5)</f>
        <v>84043</v>
      </c>
      <c r="I1294">
        <f>LEN(Table1[[#This Row],[destination_postal_code_short]])</f>
        <v>5</v>
      </c>
      <c r="J1294" t="str">
        <f>_xlfn.XLOOKUP(Table1[[#This Row],[destination_postal_code_short]],Table3[Shipping postal code short],Table3[Shipping city],,0)</f>
        <v>Lehi</v>
      </c>
      <c r="K1294" t="str">
        <f>_xlfn.XLOOKUP(Table1[[#This Row],[destination_postal_code_short]],Table3[Shipping postal code short],Table3[Shipping region],,0)</f>
        <v>Utah</v>
      </c>
      <c r="L1294">
        <v>0</v>
      </c>
      <c r="M1294">
        <v>0.86</v>
      </c>
      <c r="N1294">
        <v>5.04</v>
      </c>
    </row>
    <row r="1295" spans="1:14" x14ac:dyDescent="0.2">
      <c r="A1295" s="1">
        <v>44048</v>
      </c>
      <c r="B1295" t="s">
        <v>1389</v>
      </c>
      <c r="C1295" t="s">
        <v>11</v>
      </c>
      <c r="D1295" t="s">
        <v>11</v>
      </c>
      <c r="E1295" t="s">
        <v>12</v>
      </c>
      <c r="F1295" t="s">
        <v>16</v>
      </c>
      <c r="G1295">
        <v>84097</v>
      </c>
      <c r="H1295" t="str">
        <f>LEFT(Table1[[#This Row],[destination_postal_code]],5)</f>
        <v>84097</v>
      </c>
      <c r="I1295">
        <f>LEN(Table1[[#This Row],[destination_postal_code_short]])</f>
        <v>5</v>
      </c>
      <c r="J1295" t="str">
        <f>_xlfn.XLOOKUP(Table1[[#This Row],[destination_postal_code_short]],Table3[Shipping postal code short],Table3[Shipping city],,0)</f>
        <v>Orem</v>
      </c>
      <c r="K1295" t="str">
        <f>_xlfn.XLOOKUP(Table1[[#This Row],[destination_postal_code_short]],Table3[Shipping postal code short],Table3[Shipping region],,0)</f>
        <v>Utah</v>
      </c>
      <c r="L1295">
        <v>0</v>
      </c>
      <c r="M1295">
        <v>2.46</v>
      </c>
      <c r="N1295">
        <v>5.04</v>
      </c>
    </row>
    <row r="1296" spans="1:14" x14ac:dyDescent="0.2">
      <c r="A1296" s="1">
        <v>44049</v>
      </c>
      <c r="B1296" t="s">
        <v>1392</v>
      </c>
      <c r="C1296" t="s">
        <v>11</v>
      </c>
      <c r="D1296" t="s">
        <v>11</v>
      </c>
      <c r="E1296" t="s">
        <v>12</v>
      </c>
      <c r="F1296" t="s">
        <v>24</v>
      </c>
      <c r="G1296">
        <v>11516</v>
      </c>
      <c r="H1296" t="str">
        <f>LEFT(Table1[[#This Row],[destination_postal_code]],5)</f>
        <v>11516</v>
      </c>
      <c r="I1296">
        <f>LEN(Table1[[#This Row],[destination_postal_code_short]])</f>
        <v>5</v>
      </c>
      <c r="J1296" t="str">
        <f>_xlfn.XLOOKUP(Table1[[#This Row],[destination_postal_code_short]],Table3[Shipping postal code short],Table3[Shipping city],,0)</f>
        <v>Cedarhurst</v>
      </c>
      <c r="K1296" t="str">
        <f>_xlfn.XLOOKUP(Table1[[#This Row],[destination_postal_code_short]],Table3[Shipping postal code short],Table3[Shipping region],,0)</f>
        <v>New York</v>
      </c>
      <c r="L1296">
        <v>0</v>
      </c>
      <c r="M1296">
        <v>5.34</v>
      </c>
      <c r="N1296">
        <v>9.56</v>
      </c>
    </row>
    <row r="1297" spans="1:14" x14ac:dyDescent="0.2">
      <c r="A1297" s="1">
        <v>44049</v>
      </c>
      <c r="B1297" t="s">
        <v>1397</v>
      </c>
      <c r="C1297" t="s">
        <v>11</v>
      </c>
      <c r="D1297" t="s">
        <v>11</v>
      </c>
      <c r="E1297" t="s">
        <v>12</v>
      </c>
      <c r="F1297" t="s">
        <v>24</v>
      </c>
      <c r="G1297">
        <v>44512</v>
      </c>
      <c r="H1297" t="str">
        <f>LEFT(Table1[[#This Row],[destination_postal_code]],5)</f>
        <v>44512</v>
      </c>
      <c r="I1297">
        <f>LEN(Table1[[#This Row],[destination_postal_code_short]])</f>
        <v>5</v>
      </c>
      <c r="J1297" t="str">
        <f>_xlfn.XLOOKUP(Table1[[#This Row],[destination_postal_code_short]],Table3[Shipping postal code short],Table3[Shipping city],,0)</f>
        <v>Youngstown</v>
      </c>
      <c r="K1297" t="str">
        <f>_xlfn.XLOOKUP(Table1[[#This Row],[destination_postal_code_short]],Table3[Shipping postal code short],Table3[Shipping region],,0)</f>
        <v>Ohio</v>
      </c>
      <c r="L1297">
        <v>0</v>
      </c>
      <c r="M1297">
        <v>5.5</v>
      </c>
      <c r="N1297">
        <v>8.15</v>
      </c>
    </row>
    <row r="1298" spans="1:14" x14ac:dyDescent="0.2">
      <c r="A1298" s="1">
        <v>44049</v>
      </c>
      <c r="B1298" t="s">
        <v>1396</v>
      </c>
      <c r="C1298" t="s">
        <v>11</v>
      </c>
      <c r="D1298" t="s">
        <v>11</v>
      </c>
      <c r="E1298" t="s">
        <v>12</v>
      </c>
      <c r="F1298" t="s">
        <v>24</v>
      </c>
      <c r="G1298">
        <v>15044</v>
      </c>
      <c r="H1298" t="str">
        <f>LEFT(Table1[[#This Row],[destination_postal_code]],5)</f>
        <v>15044</v>
      </c>
      <c r="I1298">
        <f>LEN(Table1[[#This Row],[destination_postal_code_short]])</f>
        <v>5</v>
      </c>
      <c r="J1298" t="str">
        <f>_xlfn.XLOOKUP(Table1[[#This Row],[destination_postal_code_short]],Table3[Shipping postal code short],Table3[Shipping city],,0)</f>
        <v>Gibsonia</v>
      </c>
      <c r="K1298" t="str">
        <f>_xlfn.XLOOKUP(Table1[[#This Row],[destination_postal_code_short]],Table3[Shipping postal code short],Table3[Shipping region],,0)</f>
        <v>Pennsylvania</v>
      </c>
      <c r="L1298">
        <v>0</v>
      </c>
      <c r="M1298">
        <v>4.43</v>
      </c>
      <c r="N1298">
        <v>9.2200000000000006</v>
      </c>
    </row>
    <row r="1299" spans="1:14" x14ac:dyDescent="0.2">
      <c r="A1299" s="1">
        <v>44049</v>
      </c>
      <c r="B1299" t="s">
        <v>1395</v>
      </c>
      <c r="C1299" t="s">
        <v>11</v>
      </c>
      <c r="D1299" t="s">
        <v>11</v>
      </c>
      <c r="E1299" t="s">
        <v>12</v>
      </c>
      <c r="F1299" t="s">
        <v>24</v>
      </c>
      <c r="G1299">
        <v>84005</v>
      </c>
      <c r="H1299" t="str">
        <f>LEFT(Table1[[#This Row],[destination_postal_code]],5)</f>
        <v>84005</v>
      </c>
      <c r="I1299">
        <f>LEN(Table1[[#This Row],[destination_postal_code_short]])</f>
        <v>5</v>
      </c>
      <c r="J1299" t="str">
        <f>_xlfn.XLOOKUP(Table1[[#This Row],[destination_postal_code_short]],Table3[Shipping postal code short],Table3[Shipping city],,0)</f>
        <v>Eagle Mountain</v>
      </c>
      <c r="K1299" t="str">
        <f>_xlfn.XLOOKUP(Table1[[#This Row],[destination_postal_code_short]],Table3[Shipping postal code short],Table3[Shipping region],,0)</f>
        <v>Utah</v>
      </c>
      <c r="L1299">
        <v>0</v>
      </c>
      <c r="M1299">
        <v>0.79</v>
      </c>
      <c r="N1299">
        <v>7.46</v>
      </c>
    </row>
    <row r="1300" spans="1:14" x14ac:dyDescent="0.2">
      <c r="A1300" s="1">
        <v>44049</v>
      </c>
      <c r="B1300" t="s">
        <v>1390</v>
      </c>
      <c r="C1300" t="s">
        <v>11</v>
      </c>
      <c r="D1300" t="s">
        <v>11</v>
      </c>
      <c r="E1300" t="s">
        <v>12</v>
      </c>
      <c r="F1300" t="s">
        <v>16</v>
      </c>
      <c r="G1300">
        <v>84005</v>
      </c>
      <c r="H1300" t="str">
        <f>LEFT(Table1[[#This Row],[destination_postal_code]],5)</f>
        <v>84005</v>
      </c>
      <c r="I1300">
        <f>LEN(Table1[[#This Row],[destination_postal_code_short]])</f>
        <v>5</v>
      </c>
      <c r="J1300" t="str">
        <f>_xlfn.XLOOKUP(Table1[[#This Row],[destination_postal_code_short]],Table3[Shipping postal code short],Table3[Shipping city],,0)</f>
        <v>Eagle Mountain</v>
      </c>
      <c r="K1300" t="str">
        <f>_xlfn.XLOOKUP(Table1[[#This Row],[destination_postal_code_short]],Table3[Shipping postal code short],Table3[Shipping region],,0)</f>
        <v>Utah</v>
      </c>
      <c r="L1300">
        <v>0</v>
      </c>
      <c r="M1300">
        <v>1.39</v>
      </c>
      <c r="N1300">
        <v>3.21</v>
      </c>
    </row>
    <row r="1301" spans="1:14" x14ac:dyDescent="0.2">
      <c r="A1301" s="1">
        <v>44049</v>
      </c>
      <c r="B1301" t="s">
        <v>1391</v>
      </c>
      <c r="C1301" t="s">
        <v>11</v>
      </c>
      <c r="D1301" t="s">
        <v>11</v>
      </c>
      <c r="E1301" t="s">
        <v>12</v>
      </c>
      <c r="F1301" t="s">
        <v>24</v>
      </c>
      <c r="G1301">
        <v>84010</v>
      </c>
      <c r="H1301" t="str">
        <f>LEFT(Table1[[#This Row],[destination_postal_code]],5)</f>
        <v>84010</v>
      </c>
      <c r="I1301">
        <f>LEN(Table1[[#This Row],[destination_postal_code_short]])</f>
        <v>5</v>
      </c>
      <c r="J1301" t="str">
        <f>_xlfn.XLOOKUP(Table1[[#This Row],[destination_postal_code_short]],Table3[Shipping postal code short],Table3[Shipping city],,0)</f>
        <v>Bountiful</v>
      </c>
      <c r="K1301" t="str">
        <f>_xlfn.XLOOKUP(Table1[[#This Row],[destination_postal_code_short]],Table3[Shipping postal code short],Table3[Shipping region],,0)</f>
        <v>Utah</v>
      </c>
      <c r="L1301">
        <v>0</v>
      </c>
      <c r="M1301">
        <v>1.26</v>
      </c>
      <c r="N1301">
        <v>7.94</v>
      </c>
    </row>
    <row r="1302" spans="1:14" x14ac:dyDescent="0.2">
      <c r="A1302" s="1">
        <v>44049</v>
      </c>
      <c r="B1302" t="s">
        <v>1394</v>
      </c>
      <c r="C1302" t="s">
        <v>11</v>
      </c>
      <c r="D1302" t="s">
        <v>11</v>
      </c>
      <c r="E1302" t="s">
        <v>12</v>
      </c>
      <c r="F1302" t="s">
        <v>16</v>
      </c>
      <c r="G1302">
        <v>84065</v>
      </c>
      <c r="H1302" t="str">
        <f>LEFT(Table1[[#This Row],[destination_postal_code]],5)</f>
        <v>84065</v>
      </c>
      <c r="I1302">
        <f>LEN(Table1[[#This Row],[destination_postal_code_short]])</f>
        <v>5</v>
      </c>
      <c r="J1302" t="str">
        <f>_xlfn.XLOOKUP(Table1[[#This Row],[destination_postal_code_short]],Table3[Shipping postal code short],Table3[Shipping city],,0)</f>
        <v>Riverton</v>
      </c>
      <c r="K1302" t="str">
        <f>_xlfn.XLOOKUP(Table1[[#This Row],[destination_postal_code_short]],Table3[Shipping postal code short],Table3[Shipping region],,0)</f>
        <v>Utah</v>
      </c>
      <c r="L1302">
        <v>0</v>
      </c>
      <c r="M1302">
        <v>1.39</v>
      </c>
      <c r="N1302">
        <v>3.21</v>
      </c>
    </row>
    <row r="1303" spans="1:14" x14ac:dyDescent="0.2">
      <c r="A1303" s="1">
        <v>44049</v>
      </c>
      <c r="B1303" t="s">
        <v>1393</v>
      </c>
      <c r="C1303" t="s">
        <v>11</v>
      </c>
      <c r="D1303" t="s">
        <v>11</v>
      </c>
      <c r="E1303" t="s">
        <v>12</v>
      </c>
      <c r="F1303" t="s">
        <v>24</v>
      </c>
      <c r="G1303">
        <v>93940</v>
      </c>
      <c r="H1303" t="str">
        <f>LEFT(Table1[[#This Row],[destination_postal_code]],5)</f>
        <v>93940</v>
      </c>
      <c r="I1303">
        <f>LEN(Table1[[#This Row],[destination_postal_code_short]])</f>
        <v>5</v>
      </c>
      <c r="J1303" t="str">
        <f>_xlfn.XLOOKUP(Table1[[#This Row],[destination_postal_code_short]],Table3[Shipping postal code short],Table3[Shipping city],,0)</f>
        <v xml:space="preserve">Monterey </v>
      </c>
      <c r="K1303" t="str">
        <f>_xlfn.XLOOKUP(Table1[[#This Row],[destination_postal_code_short]],Table3[Shipping postal code short],Table3[Shipping region],,0)</f>
        <v>California</v>
      </c>
      <c r="L1303">
        <v>0</v>
      </c>
      <c r="M1303">
        <v>2.34</v>
      </c>
      <c r="N1303">
        <v>7.56</v>
      </c>
    </row>
    <row r="1304" spans="1:14" x14ac:dyDescent="0.2">
      <c r="A1304" s="1">
        <v>44050</v>
      </c>
      <c r="B1304" t="s">
        <v>1404</v>
      </c>
      <c r="C1304" t="s">
        <v>11</v>
      </c>
      <c r="D1304" t="s">
        <v>11</v>
      </c>
      <c r="E1304" t="s">
        <v>12</v>
      </c>
      <c r="F1304" t="s">
        <v>24</v>
      </c>
      <c r="G1304">
        <v>94541</v>
      </c>
      <c r="H1304" t="str">
        <f>LEFT(Table1[[#This Row],[destination_postal_code]],5)</f>
        <v>94541</v>
      </c>
      <c r="I1304">
        <f>LEN(Table1[[#This Row],[destination_postal_code_short]])</f>
        <v>5</v>
      </c>
      <c r="J1304" t="str">
        <f>_xlfn.XLOOKUP(Table1[[#This Row],[destination_postal_code_short]],Table3[Shipping postal code short],Table3[Shipping city],,0)</f>
        <v>Hayward</v>
      </c>
      <c r="K1304" t="str">
        <f>_xlfn.XLOOKUP(Table1[[#This Row],[destination_postal_code_short]],Table3[Shipping postal code short],Table3[Shipping region],,0)</f>
        <v>California</v>
      </c>
      <c r="L1304">
        <v>0</v>
      </c>
      <c r="M1304">
        <v>3.32</v>
      </c>
      <c r="N1304">
        <v>8.93</v>
      </c>
    </row>
    <row r="1305" spans="1:14" x14ac:dyDescent="0.2">
      <c r="A1305" s="1">
        <v>44050</v>
      </c>
      <c r="B1305" t="s">
        <v>1398</v>
      </c>
      <c r="C1305" t="s">
        <v>11</v>
      </c>
      <c r="D1305" t="s">
        <v>11</v>
      </c>
      <c r="E1305" t="s">
        <v>12</v>
      </c>
      <c r="F1305" t="s">
        <v>24</v>
      </c>
      <c r="G1305">
        <v>93117</v>
      </c>
      <c r="H1305" t="str">
        <f>LEFT(Table1[[#This Row],[destination_postal_code]],5)</f>
        <v>93117</v>
      </c>
      <c r="I1305">
        <f>LEN(Table1[[#This Row],[destination_postal_code_short]])</f>
        <v>5</v>
      </c>
      <c r="J1305" t="str">
        <f>_xlfn.XLOOKUP(Table1[[#This Row],[destination_postal_code_short]],Table3[Shipping postal code short],Table3[Shipping city],,0)</f>
        <v>Goleta</v>
      </c>
      <c r="K1305" t="str">
        <f>_xlfn.XLOOKUP(Table1[[#This Row],[destination_postal_code_short]],Table3[Shipping postal code short],Table3[Shipping region],,0)</f>
        <v>California</v>
      </c>
      <c r="L1305">
        <v>0</v>
      </c>
      <c r="M1305">
        <v>1.88</v>
      </c>
      <c r="N1305">
        <v>8.02</v>
      </c>
    </row>
    <row r="1306" spans="1:14" x14ac:dyDescent="0.2">
      <c r="A1306" s="1">
        <v>44050</v>
      </c>
      <c r="B1306" t="s">
        <v>1399</v>
      </c>
      <c r="C1306" t="s">
        <v>11</v>
      </c>
      <c r="D1306" t="s">
        <v>11</v>
      </c>
      <c r="E1306" t="s">
        <v>12</v>
      </c>
      <c r="F1306" t="s">
        <v>24</v>
      </c>
      <c r="G1306">
        <v>77657</v>
      </c>
      <c r="H1306" t="str">
        <f>LEFT(Table1[[#This Row],[destination_postal_code]],5)</f>
        <v>77657</v>
      </c>
      <c r="I1306">
        <f>LEN(Table1[[#This Row],[destination_postal_code_short]])</f>
        <v>5</v>
      </c>
      <c r="J1306" t="str">
        <f>_xlfn.XLOOKUP(Table1[[#This Row],[destination_postal_code_short]],Table3[Shipping postal code short],Table3[Shipping city],,0)</f>
        <v>Lumberton</v>
      </c>
      <c r="K1306" t="str">
        <f>_xlfn.XLOOKUP(Table1[[#This Row],[destination_postal_code_short]],Table3[Shipping postal code short],Table3[Shipping region],,0)</f>
        <v>Texas</v>
      </c>
      <c r="L1306">
        <v>0</v>
      </c>
      <c r="M1306">
        <v>3.77</v>
      </c>
      <c r="N1306">
        <v>7.98</v>
      </c>
    </row>
    <row r="1307" spans="1:14" x14ac:dyDescent="0.2">
      <c r="A1307" s="1">
        <v>44050</v>
      </c>
      <c r="B1307" t="s">
        <v>1407</v>
      </c>
      <c r="C1307" t="s">
        <v>11</v>
      </c>
      <c r="D1307" t="s">
        <v>11</v>
      </c>
      <c r="E1307" t="s">
        <v>12</v>
      </c>
      <c r="F1307" t="s">
        <v>16</v>
      </c>
      <c r="G1307">
        <v>95610</v>
      </c>
      <c r="H1307" t="str">
        <f>LEFT(Table1[[#This Row],[destination_postal_code]],5)</f>
        <v>95610</v>
      </c>
      <c r="I1307">
        <f>LEN(Table1[[#This Row],[destination_postal_code_short]])</f>
        <v>5</v>
      </c>
      <c r="J1307" t="str">
        <f>_xlfn.XLOOKUP(Table1[[#This Row],[destination_postal_code_short]],Table3[Shipping postal code short],Table3[Shipping city],,0)</f>
        <v>Citrus Heights</v>
      </c>
      <c r="K1307" t="str">
        <f>_xlfn.XLOOKUP(Table1[[#This Row],[destination_postal_code_short]],Table3[Shipping postal code short],Table3[Shipping region],,0)</f>
        <v>California</v>
      </c>
      <c r="L1307">
        <v>0</v>
      </c>
      <c r="M1307">
        <v>2.88</v>
      </c>
      <c r="N1307">
        <v>5.12</v>
      </c>
    </row>
    <row r="1308" spans="1:14" x14ac:dyDescent="0.2">
      <c r="A1308" s="1">
        <v>44050</v>
      </c>
      <c r="B1308" t="s">
        <v>1409</v>
      </c>
      <c r="C1308" t="s">
        <v>11</v>
      </c>
      <c r="D1308" t="s">
        <v>11</v>
      </c>
      <c r="E1308" t="s">
        <v>12</v>
      </c>
      <c r="F1308" t="s">
        <v>24</v>
      </c>
      <c r="G1308">
        <v>84096</v>
      </c>
      <c r="H1308" t="str">
        <f>LEFT(Table1[[#This Row],[destination_postal_code]],5)</f>
        <v>84096</v>
      </c>
      <c r="I1308">
        <f>LEN(Table1[[#This Row],[destination_postal_code_short]])</f>
        <v>5</v>
      </c>
      <c r="J1308" t="str">
        <f>_xlfn.XLOOKUP(Table1[[#This Row],[destination_postal_code_short]],Table3[Shipping postal code short],Table3[Shipping city],,0)</f>
        <v>Herriman</v>
      </c>
      <c r="K1308" t="str">
        <f>_xlfn.XLOOKUP(Table1[[#This Row],[destination_postal_code_short]],Table3[Shipping postal code short],Table3[Shipping region],,0)</f>
        <v>Utah</v>
      </c>
      <c r="L1308">
        <v>0</v>
      </c>
      <c r="M1308">
        <v>1.23</v>
      </c>
      <c r="N1308">
        <v>7.02</v>
      </c>
    </row>
    <row r="1309" spans="1:14" x14ac:dyDescent="0.2">
      <c r="A1309" s="1">
        <v>44050</v>
      </c>
      <c r="B1309" t="s">
        <v>1408</v>
      </c>
      <c r="C1309" t="s">
        <v>11</v>
      </c>
      <c r="D1309" t="s">
        <v>11</v>
      </c>
      <c r="E1309" t="s">
        <v>12</v>
      </c>
      <c r="F1309" t="s">
        <v>16</v>
      </c>
      <c r="G1309">
        <v>97378</v>
      </c>
      <c r="H1309" t="str">
        <f>LEFT(Table1[[#This Row],[destination_postal_code]],5)</f>
        <v>97378</v>
      </c>
      <c r="I1309">
        <f>LEN(Table1[[#This Row],[destination_postal_code_short]])</f>
        <v>5</v>
      </c>
      <c r="J1309" t="str">
        <f>_xlfn.XLOOKUP(Table1[[#This Row],[destination_postal_code_short]],Table3[Shipping postal code short],Table3[Shipping city],,0)</f>
        <v>Sheridan</v>
      </c>
      <c r="K1309" t="str">
        <f>_xlfn.XLOOKUP(Table1[[#This Row],[destination_postal_code_short]],Table3[Shipping postal code short],Table3[Shipping region],,0)</f>
        <v>Oregon</v>
      </c>
      <c r="L1309">
        <v>0</v>
      </c>
      <c r="M1309">
        <v>1.37</v>
      </c>
      <c r="N1309">
        <v>4.08</v>
      </c>
    </row>
    <row r="1310" spans="1:14" x14ac:dyDescent="0.2">
      <c r="A1310" s="1">
        <v>44050</v>
      </c>
      <c r="B1310" t="s">
        <v>1406</v>
      </c>
      <c r="C1310" t="s">
        <v>11</v>
      </c>
      <c r="D1310" t="s">
        <v>11</v>
      </c>
      <c r="E1310" t="s">
        <v>12</v>
      </c>
      <c r="F1310" t="s">
        <v>16</v>
      </c>
      <c r="G1310">
        <v>77023</v>
      </c>
      <c r="H1310" t="str">
        <f>LEFT(Table1[[#This Row],[destination_postal_code]],5)</f>
        <v>77023</v>
      </c>
      <c r="I1310">
        <f>LEN(Table1[[#This Row],[destination_postal_code_short]])</f>
        <v>5</v>
      </c>
      <c r="J1310" t="str">
        <f>_xlfn.XLOOKUP(Table1[[#This Row],[destination_postal_code_short]],Table3[Shipping postal code short],Table3[Shipping city],,0)</f>
        <v>Houston</v>
      </c>
      <c r="K1310" t="str">
        <f>_xlfn.XLOOKUP(Table1[[#This Row],[destination_postal_code_short]],Table3[Shipping postal code short],Table3[Shipping region],,0)</f>
        <v>Texas</v>
      </c>
      <c r="L1310">
        <v>0</v>
      </c>
      <c r="M1310">
        <v>1.41</v>
      </c>
      <c r="N1310">
        <v>3.39</v>
      </c>
    </row>
    <row r="1311" spans="1:14" x14ac:dyDescent="0.2">
      <c r="A1311" s="1">
        <v>44050</v>
      </c>
      <c r="B1311" t="s">
        <v>1405</v>
      </c>
      <c r="C1311" t="s">
        <v>11</v>
      </c>
      <c r="D1311" t="s">
        <v>11</v>
      </c>
      <c r="E1311" t="s">
        <v>12</v>
      </c>
      <c r="F1311" t="s">
        <v>24</v>
      </c>
      <c r="G1311">
        <v>84015</v>
      </c>
      <c r="H1311" t="str">
        <f>LEFT(Table1[[#This Row],[destination_postal_code]],5)</f>
        <v>84015</v>
      </c>
      <c r="I1311">
        <f>LEN(Table1[[#This Row],[destination_postal_code_short]])</f>
        <v>5</v>
      </c>
      <c r="J1311" t="str">
        <f>_xlfn.XLOOKUP(Table1[[#This Row],[destination_postal_code_short]],Table3[Shipping postal code short],Table3[Shipping city],,0)</f>
        <v>Clinton</v>
      </c>
      <c r="K1311" t="str">
        <f>_xlfn.XLOOKUP(Table1[[#This Row],[destination_postal_code_short]],Table3[Shipping postal code short],Table3[Shipping region],,0)</f>
        <v>Utah</v>
      </c>
      <c r="L1311">
        <v>0</v>
      </c>
      <c r="M1311">
        <v>0.79</v>
      </c>
      <c r="N1311">
        <v>7.46</v>
      </c>
    </row>
    <row r="1312" spans="1:14" x14ac:dyDescent="0.2">
      <c r="A1312" s="1">
        <v>44050</v>
      </c>
      <c r="B1312" t="s">
        <v>1400</v>
      </c>
      <c r="C1312" t="s">
        <v>11</v>
      </c>
      <c r="D1312" t="s">
        <v>11</v>
      </c>
      <c r="E1312" t="s">
        <v>12</v>
      </c>
      <c r="F1312" t="s">
        <v>24</v>
      </c>
      <c r="G1312">
        <v>60056</v>
      </c>
      <c r="H1312" t="str">
        <f>LEFT(Table1[[#This Row],[destination_postal_code]],5)</f>
        <v>60056</v>
      </c>
      <c r="I1312">
        <f>LEN(Table1[[#This Row],[destination_postal_code_short]])</f>
        <v>5</v>
      </c>
      <c r="J1312" t="str">
        <f>_xlfn.XLOOKUP(Table1[[#This Row],[destination_postal_code_short]],Table3[Shipping postal code short],Table3[Shipping city],,0)</f>
        <v>Mount Prospect</v>
      </c>
      <c r="K1312" t="str">
        <f>_xlfn.XLOOKUP(Table1[[#This Row],[destination_postal_code_short]],Table3[Shipping postal code short],Table3[Shipping region],,0)</f>
        <v>Illinois</v>
      </c>
      <c r="L1312">
        <v>0</v>
      </c>
      <c r="M1312">
        <v>3.77</v>
      </c>
      <c r="N1312">
        <v>7.98</v>
      </c>
    </row>
    <row r="1313" spans="1:14" x14ac:dyDescent="0.2">
      <c r="A1313" s="1">
        <v>44050</v>
      </c>
      <c r="B1313" t="s">
        <v>1402</v>
      </c>
      <c r="C1313" t="s">
        <v>11</v>
      </c>
      <c r="D1313" t="s">
        <v>11</v>
      </c>
      <c r="E1313" t="s">
        <v>12</v>
      </c>
      <c r="F1313" t="s">
        <v>24</v>
      </c>
      <c r="G1313" t="s">
        <v>1403</v>
      </c>
      <c r="H1313" t="str">
        <f>LEFT(Table1[[#This Row],[destination_postal_code]],5)</f>
        <v>98225</v>
      </c>
      <c r="I1313">
        <f>LEN(Table1[[#This Row],[destination_postal_code_short]])</f>
        <v>5</v>
      </c>
      <c r="J1313" t="str">
        <f>_xlfn.XLOOKUP(Table1[[#This Row],[destination_postal_code_short]],Table3[Shipping postal code short],Table3[Shipping city],,0)</f>
        <v>Bellingham</v>
      </c>
      <c r="K1313" t="str">
        <f>_xlfn.XLOOKUP(Table1[[#This Row],[destination_postal_code_short]],Table3[Shipping postal code short],Table3[Shipping region],,0)</f>
        <v>Washington</v>
      </c>
      <c r="L1313">
        <v>0</v>
      </c>
      <c r="M1313">
        <v>3.84</v>
      </c>
      <c r="N1313">
        <v>8.7100000000000009</v>
      </c>
    </row>
    <row r="1314" spans="1:14" x14ac:dyDescent="0.2">
      <c r="A1314" s="1">
        <v>44050</v>
      </c>
      <c r="B1314" t="s">
        <v>1401</v>
      </c>
      <c r="C1314" t="s">
        <v>11</v>
      </c>
      <c r="D1314" t="s">
        <v>11</v>
      </c>
      <c r="E1314" t="s">
        <v>12</v>
      </c>
      <c r="F1314" t="s">
        <v>24</v>
      </c>
      <c r="G1314">
        <v>85083</v>
      </c>
      <c r="H1314" t="str">
        <f>LEFT(Table1[[#This Row],[destination_postal_code]],5)</f>
        <v>85083</v>
      </c>
      <c r="I1314">
        <f>LEN(Table1[[#This Row],[destination_postal_code_short]])</f>
        <v>5</v>
      </c>
      <c r="J1314" t="str">
        <f>_xlfn.XLOOKUP(Table1[[#This Row],[destination_postal_code_short]],Table3[Shipping postal code short],Table3[Shipping city],,0)</f>
        <v>Phoenix</v>
      </c>
      <c r="K1314" t="str">
        <f>_xlfn.XLOOKUP(Table1[[#This Row],[destination_postal_code_short]],Table3[Shipping postal code short],Table3[Shipping region],,0)</f>
        <v>Arizona</v>
      </c>
      <c r="L1314">
        <v>0</v>
      </c>
      <c r="M1314">
        <v>2.88</v>
      </c>
      <c r="N1314">
        <v>8.02</v>
      </c>
    </row>
    <row r="1315" spans="1:14" x14ac:dyDescent="0.2">
      <c r="A1315" s="1">
        <v>44053</v>
      </c>
      <c r="B1315" t="s">
        <v>1414</v>
      </c>
      <c r="C1315" t="s">
        <v>11</v>
      </c>
      <c r="D1315" t="s">
        <v>11</v>
      </c>
      <c r="E1315" t="s">
        <v>12</v>
      </c>
      <c r="F1315" t="s">
        <v>16</v>
      </c>
      <c r="G1315">
        <v>33704</v>
      </c>
      <c r="H1315" t="str">
        <f>LEFT(Table1[[#This Row],[destination_postal_code]],5)</f>
        <v>33704</v>
      </c>
      <c r="I1315">
        <f>LEN(Table1[[#This Row],[destination_postal_code_short]])</f>
        <v>5</v>
      </c>
      <c r="J1315" t="str">
        <f>_xlfn.XLOOKUP(Table1[[#This Row],[destination_postal_code_short]],Table3[Shipping postal code short],Table3[Shipping city],,0)</f>
        <v>St. Petersburg</v>
      </c>
      <c r="K1315" t="str">
        <f>_xlfn.XLOOKUP(Table1[[#This Row],[destination_postal_code_short]],Table3[Shipping postal code short],Table3[Shipping region],,0)</f>
        <v>Florida</v>
      </c>
      <c r="L1315">
        <v>0</v>
      </c>
      <c r="M1315">
        <v>3.9</v>
      </c>
      <c r="N1315">
        <v>5.7</v>
      </c>
    </row>
    <row r="1316" spans="1:14" x14ac:dyDescent="0.2">
      <c r="A1316" s="1">
        <v>44053</v>
      </c>
      <c r="B1316" t="s">
        <v>1413</v>
      </c>
      <c r="C1316" t="s">
        <v>11</v>
      </c>
      <c r="D1316" t="s">
        <v>11</v>
      </c>
      <c r="E1316" t="s">
        <v>12</v>
      </c>
      <c r="F1316" t="s">
        <v>16</v>
      </c>
      <c r="G1316">
        <v>90280</v>
      </c>
      <c r="H1316" t="str">
        <f>LEFT(Table1[[#This Row],[destination_postal_code]],5)</f>
        <v>90280</v>
      </c>
      <c r="I1316">
        <f>LEN(Table1[[#This Row],[destination_postal_code_short]])</f>
        <v>5</v>
      </c>
      <c r="J1316" t="str">
        <f>_xlfn.XLOOKUP(Table1[[#This Row],[destination_postal_code_short]],Table3[Shipping postal code short],Table3[Shipping city],,0)</f>
        <v>South Gate</v>
      </c>
      <c r="K1316" t="str">
        <f>_xlfn.XLOOKUP(Table1[[#This Row],[destination_postal_code_short]],Table3[Shipping postal code short],Table3[Shipping region],,0)</f>
        <v>California</v>
      </c>
      <c r="L1316">
        <v>0</v>
      </c>
      <c r="M1316">
        <v>2.88</v>
      </c>
      <c r="N1316">
        <v>5.12</v>
      </c>
    </row>
    <row r="1317" spans="1:14" x14ac:dyDescent="0.2">
      <c r="A1317" s="1">
        <v>44053</v>
      </c>
      <c r="B1317" t="s">
        <v>1415</v>
      </c>
      <c r="C1317" t="s">
        <v>11</v>
      </c>
      <c r="D1317" t="s">
        <v>11</v>
      </c>
      <c r="E1317" t="s">
        <v>12</v>
      </c>
      <c r="F1317" t="s">
        <v>24</v>
      </c>
      <c r="G1317">
        <v>91741</v>
      </c>
      <c r="H1317" t="str">
        <f>LEFT(Table1[[#This Row],[destination_postal_code]],5)</f>
        <v>91741</v>
      </c>
      <c r="I1317">
        <f>LEN(Table1[[#This Row],[destination_postal_code_short]])</f>
        <v>5</v>
      </c>
      <c r="J1317" t="str">
        <f>_xlfn.XLOOKUP(Table1[[#This Row],[destination_postal_code_short]],Table3[Shipping postal code short],Table3[Shipping city],,0)</f>
        <v>Glendora</v>
      </c>
      <c r="K1317" t="str">
        <f>_xlfn.XLOOKUP(Table1[[#This Row],[destination_postal_code_short]],Table3[Shipping postal code short],Table3[Shipping region],,0)</f>
        <v>California</v>
      </c>
      <c r="L1317">
        <v>0</v>
      </c>
      <c r="M1317">
        <v>2.34</v>
      </c>
      <c r="N1317">
        <v>7.56</v>
      </c>
    </row>
    <row r="1318" spans="1:14" x14ac:dyDescent="0.2">
      <c r="A1318" s="1">
        <v>44053</v>
      </c>
      <c r="B1318" t="s">
        <v>1419</v>
      </c>
      <c r="C1318" t="s">
        <v>11</v>
      </c>
      <c r="D1318" t="s">
        <v>11</v>
      </c>
      <c r="E1318" t="s">
        <v>12</v>
      </c>
      <c r="F1318" t="s">
        <v>16</v>
      </c>
      <c r="G1318">
        <v>79407</v>
      </c>
      <c r="H1318" t="str">
        <f>LEFT(Table1[[#This Row],[destination_postal_code]],5)</f>
        <v>79407</v>
      </c>
      <c r="I1318">
        <f>LEN(Table1[[#This Row],[destination_postal_code_short]])</f>
        <v>5</v>
      </c>
      <c r="J1318" t="str">
        <f>_xlfn.XLOOKUP(Table1[[#This Row],[destination_postal_code_short]],Table3[Shipping postal code short],Table3[Shipping city],,0)</f>
        <v>LUBBOCK</v>
      </c>
      <c r="K1318" t="str">
        <f>_xlfn.XLOOKUP(Table1[[#This Row],[destination_postal_code_short]],Table3[Shipping postal code short],Table3[Shipping region],,0)</f>
        <v>Texas</v>
      </c>
      <c r="L1318">
        <v>0</v>
      </c>
      <c r="M1318">
        <v>0.88</v>
      </c>
      <c r="N1318">
        <v>5.27</v>
      </c>
    </row>
    <row r="1319" spans="1:14" x14ac:dyDescent="0.2">
      <c r="A1319" s="1">
        <v>44053</v>
      </c>
      <c r="B1319" t="s">
        <v>1420</v>
      </c>
      <c r="C1319" t="s">
        <v>11</v>
      </c>
      <c r="D1319" t="s">
        <v>11</v>
      </c>
      <c r="E1319" t="s">
        <v>12</v>
      </c>
      <c r="F1319" t="s">
        <v>16</v>
      </c>
      <c r="G1319">
        <v>94945</v>
      </c>
      <c r="H1319" t="str">
        <f>LEFT(Table1[[#This Row],[destination_postal_code]],5)</f>
        <v>94945</v>
      </c>
      <c r="I1319">
        <f>LEN(Table1[[#This Row],[destination_postal_code_short]])</f>
        <v>5</v>
      </c>
      <c r="J1319" t="str">
        <f>_xlfn.XLOOKUP(Table1[[#This Row],[destination_postal_code_short]],Table3[Shipping postal code short],Table3[Shipping city],,0)</f>
        <v>Novato</v>
      </c>
      <c r="K1319" t="str">
        <f>_xlfn.XLOOKUP(Table1[[#This Row],[destination_postal_code_short]],Table3[Shipping postal code short],Table3[Shipping region],,0)</f>
        <v>California</v>
      </c>
      <c r="L1319">
        <v>0</v>
      </c>
      <c r="M1319">
        <v>1.45</v>
      </c>
      <c r="N1319">
        <v>3.25</v>
      </c>
    </row>
    <row r="1320" spans="1:14" x14ac:dyDescent="0.2">
      <c r="A1320" s="1">
        <v>44053</v>
      </c>
      <c r="B1320" t="s">
        <v>1411</v>
      </c>
      <c r="C1320" t="s">
        <v>11</v>
      </c>
      <c r="D1320" t="s">
        <v>11</v>
      </c>
      <c r="E1320" t="s">
        <v>12</v>
      </c>
      <c r="F1320" t="s">
        <v>24</v>
      </c>
      <c r="G1320">
        <v>95765</v>
      </c>
      <c r="H1320" t="str">
        <f>LEFT(Table1[[#This Row],[destination_postal_code]],5)</f>
        <v>95765</v>
      </c>
      <c r="I1320">
        <f>LEN(Table1[[#This Row],[destination_postal_code_short]])</f>
        <v>5</v>
      </c>
      <c r="J1320" t="str">
        <f>_xlfn.XLOOKUP(Table1[[#This Row],[destination_postal_code_short]],Table3[Shipping postal code short],Table3[Shipping city],,0)</f>
        <v>Rocklin</v>
      </c>
      <c r="K1320" t="str">
        <f>_xlfn.XLOOKUP(Table1[[#This Row],[destination_postal_code_short]],Table3[Shipping postal code short],Table3[Shipping region],,0)</f>
        <v>California</v>
      </c>
      <c r="L1320">
        <v>0</v>
      </c>
      <c r="M1320">
        <v>1.88</v>
      </c>
      <c r="N1320">
        <v>8.02</v>
      </c>
    </row>
    <row r="1321" spans="1:14" x14ac:dyDescent="0.2">
      <c r="A1321" s="1">
        <v>44053</v>
      </c>
      <c r="B1321" t="s">
        <v>1418</v>
      </c>
      <c r="C1321" t="s">
        <v>11</v>
      </c>
      <c r="D1321" t="s">
        <v>11</v>
      </c>
      <c r="E1321" t="s">
        <v>12</v>
      </c>
      <c r="F1321" t="s">
        <v>24</v>
      </c>
      <c r="G1321">
        <v>73071</v>
      </c>
      <c r="H1321" t="str">
        <f>LEFT(Table1[[#This Row],[destination_postal_code]],5)</f>
        <v>73071</v>
      </c>
      <c r="I1321">
        <f>LEN(Table1[[#This Row],[destination_postal_code_short]])</f>
        <v>5</v>
      </c>
      <c r="J1321" t="str">
        <f>_xlfn.XLOOKUP(Table1[[#This Row],[destination_postal_code_short]],Table3[Shipping postal code short],Table3[Shipping city],,0)</f>
        <v>NORMAN</v>
      </c>
      <c r="K1321" t="str">
        <f>_xlfn.XLOOKUP(Table1[[#This Row],[destination_postal_code_short]],Table3[Shipping postal code short],Table3[Shipping region],,0)</f>
        <v>Oklahoma</v>
      </c>
      <c r="L1321">
        <v>0</v>
      </c>
      <c r="M1321">
        <v>2.19</v>
      </c>
      <c r="N1321">
        <v>8.7100000000000009</v>
      </c>
    </row>
    <row r="1322" spans="1:14" x14ac:dyDescent="0.2">
      <c r="A1322" s="1">
        <v>44057</v>
      </c>
      <c r="B1322" t="s">
        <v>1434</v>
      </c>
      <c r="C1322" t="s">
        <v>11</v>
      </c>
      <c r="D1322" t="s">
        <v>11</v>
      </c>
      <c r="E1322" t="s">
        <v>12</v>
      </c>
      <c r="F1322" t="s">
        <v>24</v>
      </c>
      <c r="G1322">
        <v>23503</v>
      </c>
      <c r="H1322" t="str">
        <f>LEFT(Table1[[#This Row],[destination_postal_code]],5)</f>
        <v>23503</v>
      </c>
      <c r="I1322">
        <f>LEN(Table1[[#This Row],[destination_postal_code_short]])</f>
        <v>5</v>
      </c>
      <c r="J1322" t="str">
        <f>_xlfn.XLOOKUP(Table1[[#This Row],[destination_postal_code_short]],Table3[Shipping postal code short],Table3[Shipping city],,0)</f>
        <v>Norfolk</v>
      </c>
      <c r="K1322" t="str">
        <f>_xlfn.XLOOKUP(Table1[[#This Row],[destination_postal_code_short]],Table3[Shipping postal code short],Table3[Shipping region],,0)</f>
        <v>Virginia</v>
      </c>
      <c r="L1322">
        <v>0</v>
      </c>
      <c r="M1322">
        <v>7.13</v>
      </c>
      <c r="N1322">
        <v>16.02</v>
      </c>
    </row>
    <row r="1323" spans="1:14" x14ac:dyDescent="0.2">
      <c r="A1323" s="1">
        <v>44053</v>
      </c>
      <c r="B1323" t="s">
        <v>1412</v>
      </c>
      <c r="C1323" t="s">
        <v>11</v>
      </c>
      <c r="D1323" t="s">
        <v>11</v>
      </c>
      <c r="E1323" t="s">
        <v>12</v>
      </c>
      <c r="F1323" t="s">
        <v>24</v>
      </c>
      <c r="G1323">
        <v>84765</v>
      </c>
      <c r="H1323" t="str">
        <f>LEFT(Table1[[#This Row],[destination_postal_code]],5)</f>
        <v>84765</v>
      </c>
      <c r="I1323">
        <f>LEN(Table1[[#This Row],[destination_postal_code_short]])</f>
        <v>5</v>
      </c>
      <c r="J1323" t="str">
        <f>_xlfn.XLOOKUP(Table1[[#This Row],[destination_postal_code_short]],Table3[Shipping postal code short],Table3[Shipping city],,0)</f>
        <v>Santa Clara</v>
      </c>
      <c r="K1323" t="str">
        <f>_xlfn.XLOOKUP(Table1[[#This Row],[destination_postal_code_short]],Table3[Shipping postal code short],Table3[Shipping region],,0)</f>
        <v>Utah</v>
      </c>
      <c r="L1323">
        <v>0</v>
      </c>
      <c r="M1323">
        <v>0.79</v>
      </c>
      <c r="N1323">
        <v>7.46</v>
      </c>
    </row>
    <row r="1324" spans="1:14" x14ac:dyDescent="0.2">
      <c r="A1324" s="1">
        <v>44053</v>
      </c>
      <c r="B1324" t="s">
        <v>1417</v>
      </c>
      <c r="C1324" t="s">
        <v>11</v>
      </c>
      <c r="D1324" t="s">
        <v>11</v>
      </c>
      <c r="E1324" t="s">
        <v>12</v>
      </c>
      <c r="F1324" t="s">
        <v>24</v>
      </c>
      <c r="G1324">
        <v>84414</v>
      </c>
      <c r="H1324" t="str">
        <f>LEFT(Table1[[#This Row],[destination_postal_code]],5)</f>
        <v>84414</v>
      </c>
      <c r="I1324">
        <f>LEN(Table1[[#This Row],[destination_postal_code_short]])</f>
        <v>5</v>
      </c>
      <c r="J1324" t="str">
        <f>_xlfn.XLOOKUP(Table1[[#This Row],[destination_postal_code_short]],Table3[Shipping postal code short],Table3[Shipping city],,0)</f>
        <v>Ogden</v>
      </c>
      <c r="K1324" t="str">
        <f>_xlfn.XLOOKUP(Table1[[#This Row],[destination_postal_code_short]],Table3[Shipping postal code short],Table3[Shipping region],,0)</f>
        <v>Utah</v>
      </c>
      <c r="L1324">
        <v>0</v>
      </c>
      <c r="M1324">
        <v>1.23</v>
      </c>
      <c r="N1324">
        <v>7.02</v>
      </c>
    </row>
    <row r="1325" spans="1:14" x14ac:dyDescent="0.2">
      <c r="A1325" s="1">
        <v>44053</v>
      </c>
      <c r="B1325" t="s">
        <v>1410</v>
      </c>
      <c r="C1325" t="s">
        <v>11</v>
      </c>
      <c r="D1325" t="s">
        <v>11</v>
      </c>
      <c r="E1325" t="s">
        <v>12</v>
      </c>
      <c r="F1325" t="s">
        <v>24</v>
      </c>
      <c r="G1325">
        <v>84143</v>
      </c>
      <c r="H1325" t="str">
        <f>LEFT(Table1[[#This Row],[destination_postal_code]],5)</f>
        <v>84143</v>
      </c>
      <c r="I1325">
        <f>LEN(Table1[[#This Row],[destination_postal_code_short]])</f>
        <v>5</v>
      </c>
      <c r="J1325" t="str">
        <f>_xlfn.XLOOKUP(Table1[[#This Row],[destination_postal_code_short]],Table3[Shipping postal code short],Table3[Shipping city],,0)</f>
        <v>SLC</v>
      </c>
      <c r="K1325" t="str">
        <f>_xlfn.XLOOKUP(Table1[[#This Row],[destination_postal_code_short]],Table3[Shipping postal code short],Table3[Shipping region],,0)</f>
        <v>Utah</v>
      </c>
      <c r="L1325">
        <v>0</v>
      </c>
      <c r="M1325">
        <v>0.79</v>
      </c>
      <c r="N1325">
        <v>7.46</v>
      </c>
    </row>
    <row r="1326" spans="1:14" x14ac:dyDescent="0.2">
      <c r="A1326" s="1">
        <v>44054</v>
      </c>
      <c r="B1326" t="s">
        <v>1421</v>
      </c>
      <c r="C1326" t="s">
        <v>11</v>
      </c>
      <c r="D1326" t="s">
        <v>11</v>
      </c>
      <c r="E1326" t="s">
        <v>12</v>
      </c>
      <c r="F1326" t="s">
        <v>24</v>
      </c>
      <c r="G1326">
        <v>84790</v>
      </c>
      <c r="H1326" t="str">
        <f>LEFT(Table1[[#This Row],[destination_postal_code]],5)</f>
        <v>84790</v>
      </c>
      <c r="I1326">
        <f>LEN(Table1[[#This Row],[destination_postal_code_short]])</f>
        <v>5</v>
      </c>
      <c r="J1326" t="str">
        <f>_xlfn.XLOOKUP(Table1[[#This Row],[destination_postal_code_short]],Table3[Shipping postal code short],Table3[Shipping city],,0)</f>
        <v>St George</v>
      </c>
      <c r="K1326" t="str">
        <f>_xlfn.XLOOKUP(Table1[[#This Row],[destination_postal_code_short]],Table3[Shipping postal code short],Table3[Shipping region],,0)</f>
        <v>Utah</v>
      </c>
      <c r="L1326">
        <v>0</v>
      </c>
      <c r="M1326">
        <v>0.79</v>
      </c>
      <c r="N1326">
        <v>7.46</v>
      </c>
    </row>
    <row r="1327" spans="1:14" x14ac:dyDescent="0.2">
      <c r="A1327" s="1">
        <v>44055</v>
      </c>
      <c r="B1327" t="s">
        <v>1426</v>
      </c>
      <c r="C1327" t="s">
        <v>11</v>
      </c>
      <c r="D1327" t="s">
        <v>11</v>
      </c>
      <c r="E1327" t="s">
        <v>12</v>
      </c>
      <c r="F1327" t="s">
        <v>24</v>
      </c>
      <c r="G1327">
        <v>53085</v>
      </c>
      <c r="H1327" t="str">
        <f>LEFT(Table1[[#This Row],[destination_postal_code]],5)</f>
        <v>53085</v>
      </c>
      <c r="I1327">
        <f>LEN(Table1[[#This Row],[destination_postal_code_short]])</f>
        <v>5</v>
      </c>
      <c r="J1327" t="str">
        <f>_xlfn.XLOOKUP(Table1[[#This Row],[destination_postal_code_short]],Table3[Shipping postal code short],Table3[Shipping city],,0)</f>
        <v>Sheboygan Falls</v>
      </c>
      <c r="K1327" t="str">
        <f>_xlfn.XLOOKUP(Table1[[#This Row],[destination_postal_code_short]],Table3[Shipping postal code short],Table3[Shipping region],,0)</f>
        <v>Wisconsin</v>
      </c>
      <c r="L1327">
        <v>0</v>
      </c>
      <c r="M1327">
        <v>2.75</v>
      </c>
      <c r="N1327">
        <v>9</v>
      </c>
    </row>
    <row r="1328" spans="1:14" x14ac:dyDescent="0.2">
      <c r="A1328" s="1">
        <v>44055</v>
      </c>
      <c r="B1328" t="s">
        <v>1422</v>
      </c>
      <c r="C1328" t="s">
        <v>11</v>
      </c>
      <c r="D1328" t="s">
        <v>11</v>
      </c>
      <c r="E1328" t="s">
        <v>12</v>
      </c>
      <c r="F1328" t="s">
        <v>24</v>
      </c>
      <c r="G1328">
        <v>84058</v>
      </c>
      <c r="H1328" t="str">
        <f>LEFT(Table1[[#This Row],[destination_postal_code]],5)</f>
        <v>84058</v>
      </c>
      <c r="I1328">
        <f>LEN(Table1[[#This Row],[destination_postal_code_short]])</f>
        <v>5</v>
      </c>
      <c r="J1328" t="str">
        <f>_xlfn.XLOOKUP(Table1[[#This Row],[destination_postal_code_short]],Table3[Shipping postal code short],Table3[Shipping city],,0)</f>
        <v>Orem</v>
      </c>
      <c r="K1328" t="str">
        <f>_xlfn.XLOOKUP(Table1[[#This Row],[destination_postal_code_short]],Table3[Shipping postal code short],Table3[Shipping region],,0)</f>
        <v>Utah</v>
      </c>
      <c r="L1328">
        <v>0</v>
      </c>
      <c r="M1328">
        <v>0.79</v>
      </c>
      <c r="N1328">
        <v>7.46</v>
      </c>
    </row>
    <row r="1329" spans="1:14" x14ac:dyDescent="0.2">
      <c r="A1329" s="1">
        <v>44055</v>
      </c>
      <c r="B1329" t="s">
        <v>1425</v>
      </c>
      <c r="C1329" t="s">
        <v>11</v>
      </c>
      <c r="D1329" t="s">
        <v>11</v>
      </c>
      <c r="E1329" t="s">
        <v>12</v>
      </c>
      <c r="F1329" t="s">
        <v>16</v>
      </c>
      <c r="G1329">
        <v>33704</v>
      </c>
      <c r="H1329" t="str">
        <f>LEFT(Table1[[#This Row],[destination_postal_code]],5)</f>
        <v>33704</v>
      </c>
      <c r="I1329">
        <f>LEN(Table1[[#This Row],[destination_postal_code_short]])</f>
        <v>5</v>
      </c>
      <c r="J1329" t="str">
        <f>_xlfn.XLOOKUP(Table1[[#This Row],[destination_postal_code_short]],Table3[Shipping postal code short],Table3[Shipping city],,0)</f>
        <v>St. Petersburg</v>
      </c>
      <c r="K1329" t="str">
        <f>_xlfn.XLOOKUP(Table1[[#This Row],[destination_postal_code_short]],Table3[Shipping postal code short],Table3[Shipping region],,0)</f>
        <v>Florida</v>
      </c>
      <c r="L1329">
        <v>0</v>
      </c>
      <c r="M1329">
        <v>3.9</v>
      </c>
      <c r="N1329">
        <v>5.7</v>
      </c>
    </row>
    <row r="1330" spans="1:14" x14ac:dyDescent="0.2">
      <c r="A1330" s="1">
        <v>44056</v>
      </c>
      <c r="B1330" t="s">
        <v>1427</v>
      </c>
      <c r="C1330" t="s">
        <v>11</v>
      </c>
      <c r="D1330" t="s">
        <v>11</v>
      </c>
      <c r="E1330" t="s">
        <v>12</v>
      </c>
      <c r="F1330" t="s">
        <v>24</v>
      </c>
      <c r="G1330">
        <v>55337</v>
      </c>
      <c r="H1330" t="str">
        <f>LEFT(Table1[[#This Row],[destination_postal_code]],5)</f>
        <v>55337</v>
      </c>
      <c r="I1330">
        <f>LEN(Table1[[#This Row],[destination_postal_code_short]])</f>
        <v>5</v>
      </c>
      <c r="J1330" t="str">
        <f>_xlfn.XLOOKUP(Table1[[#This Row],[destination_postal_code_short]],Table3[Shipping postal code short],Table3[Shipping city],,0)</f>
        <v>Burnsville</v>
      </c>
      <c r="K1330" t="str">
        <f>_xlfn.XLOOKUP(Table1[[#This Row],[destination_postal_code_short]],Table3[Shipping postal code short],Table3[Shipping region],,0)</f>
        <v>Minnesota</v>
      </c>
      <c r="L1330">
        <v>0</v>
      </c>
      <c r="M1330">
        <v>2.69</v>
      </c>
      <c r="N1330">
        <v>11.36</v>
      </c>
    </row>
    <row r="1331" spans="1:14" x14ac:dyDescent="0.2">
      <c r="A1331" s="1">
        <v>44057</v>
      </c>
      <c r="B1331" t="s">
        <v>1429</v>
      </c>
      <c r="C1331" t="s">
        <v>11</v>
      </c>
      <c r="D1331" t="s">
        <v>11</v>
      </c>
      <c r="E1331" t="s">
        <v>12</v>
      </c>
      <c r="F1331" t="s">
        <v>24</v>
      </c>
      <c r="G1331">
        <v>84095</v>
      </c>
      <c r="H1331" t="str">
        <f>LEFT(Table1[[#This Row],[destination_postal_code]],5)</f>
        <v>84095</v>
      </c>
      <c r="I1331">
        <f>LEN(Table1[[#This Row],[destination_postal_code_short]])</f>
        <v>5</v>
      </c>
      <c r="J1331" t="str">
        <f>_xlfn.XLOOKUP(Table1[[#This Row],[destination_postal_code_short]],Table3[Shipping postal code short],Table3[Shipping city],,0)</f>
        <v>South Jordan</v>
      </c>
      <c r="K1331" t="str">
        <f>_xlfn.XLOOKUP(Table1[[#This Row],[destination_postal_code_short]],Table3[Shipping postal code short],Table3[Shipping region],,0)</f>
        <v>Utah</v>
      </c>
      <c r="L1331">
        <v>0</v>
      </c>
      <c r="M1331">
        <v>0.79</v>
      </c>
      <c r="N1331">
        <v>7.46</v>
      </c>
    </row>
    <row r="1332" spans="1:14" x14ac:dyDescent="0.2">
      <c r="A1332" s="1">
        <v>44057</v>
      </c>
      <c r="B1332" t="s">
        <v>1432</v>
      </c>
      <c r="C1332" t="s">
        <v>11</v>
      </c>
      <c r="D1332" t="s">
        <v>11</v>
      </c>
      <c r="E1332" t="s">
        <v>12</v>
      </c>
      <c r="F1332" t="s">
        <v>24</v>
      </c>
      <c r="G1332">
        <v>84765</v>
      </c>
      <c r="H1332" t="str">
        <f>LEFT(Table1[[#This Row],[destination_postal_code]],5)</f>
        <v>84765</v>
      </c>
      <c r="I1332">
        <f>LEN(Table1[[#This Row],[destination_postal_code_short]])</f>
        <v>5</v>
      </c>
      <c r="J1332" t="str">
        <f>_xlfn.XLOOKUP(Table1[[#This Row],[destination_postal_code_short]],Table3[Shipping postal code short],Table3[Shipping city],,0)</f>
        <v>Santa Clara</v>
      </c>
      <c r="K1332" t="str">
        <f>_xlfn.XLOOKUP(Table1[[#This Row],[destination_postal_code_short]],Table3[Shipping postal code short],Table3[Shipping region],,0)</f>
        <v>Utah</v>
      </c>
      <c r="L1332">
        <v>0</v>
      </c>
      <c r="M1332">
        <v>0.79</v>
      </c>
      <c r="N1332">
        <v>7.46</v>
      </c>
    </row>
    <row r="1333" spans="1:14" x14ac:dyDescent="0.2">
      <c r="A1333" s="1">
        <v>44057</v>
      </c>
      <c r="B1333" t="s">
        <v>1428</v>
      </c>
      <c r="C1333" t="s">
        <v>11</v>
      </c>
      <c r="D1333" t="s">
        <v>11</v>
      </c>
      <c r="E1333" t="s">
        <v>12</v>
      </c>
      <c r="F1333" t="s">
        <v>16</v>
      </c>
      <c r="G1333">
        <v>98682</v>
      </c>
      <c r="H1333" t="str">
        <f>LEFT(Table1[[#This Row],[destination_postal_code]],5)</f>
        <v>98682</v>
      </c>
      <c r="I1333">
        <f>LEN(Table1[[#This Row],[destination_postal_code_short]])</f>
        <v>5</v>
      </c>
      <c r="J1333" t="str">
        <f>_xlfn.XLOOKUP(Table1[[#This Row],[destination_postal_code_short]],Table3[Shipping postal code short],Table3[Shipping city],,0)</f>
        <v>Vancouver</v>
      </c>
      <c r="K1333" t="str">
        <f>_xlfn.XLOOKUP(Table1[[#This Row],[destination_postal_code_short]],Table3[Shipping postal code short],Table3[Shipping region],,0)</f>
        <v>Washington</v>
      </c>
      <c r="L1333">
        <v>0</v>
      </c>
      <c r="M1333">
        <v>1.1100000000000001</v>
      </c>
      <c r="N1333">
        <v>2.84</v>
      </c>
    </row>
    <row r="1334" spans="1:14" x14ac:dyDescent="0.2">
      <c r="A1334" s="1">
        <v>44057</v>
      </c>
      <c r="B1334" t="s">
        <v>1431</v>
      </c>
      <c r="C1334" t="s">
        <v>11</v>
      </c>
      <c r="D1334" t="s">
        <v>11</v>
      </c>
      <c r="E1334" t="s">
        <v>12</v>
      </c>
      <c r="F1334" t="s">
        <v>16</v>
      </c>
      <c r="G1334">
        <v>98942</v>
      </c>
      <c r="H1334" t="str">
        <f>LEFT(Table1[[#This Row],[destination_postal_code]],5)</f>
        <v>98942</v>
      </c>
      <c r="I1334">
        <f>LEN(Table1[[#This Row],[destination_postal_code_short]])</f>
        <v>5</v>
      </c>
      <c r="J1334" t="str">
        <f>_xlfn.XLOOKUP(Table1[[#This Row],[destination_postal_code_short]],Table3[Shipping postal code short],Table3[Shipping city],,0)</f>
        <v>Selah</v>
      </c>
      <c r="K1334" t="str">
        <f>_xlfn.XLOOKUP(Table1[[#This Row],[destination_postal_code_short]],Table3[Shipping postal code short],Table3[Shipping region],,0)</f>
        <v>Washington</v>
      </c>
      <c r="L1334">
        <v>0</v>
      </c>
      <c r="M1334">
        <v>2.98</v>
      </c>
      <c r="N1334">
        <v>5.27</v>
      </c>
    </row>
    <row r="1335" spans="1:14" x14ac:dyDescent="0.2">
      <c r="A1335" s="1">
        <v>44057</v>
      </c>
      <c r="B1335" t="s">
        <v>1437</v>
      </c>
      <c r="C1335" t="s">
        <v>11</v>
      </c>
      <c r="D1335" t="s">
        <v>11</v>
      </c>
      <c r="E1335" t="s">
        <v>12</v>
      </c>
      <c r="F1335" t="s">
        <v>24</v>
      </c>
      <c r="G1335">
        <v>84721</v>
      </c>
      <c r="H1335" t="str">
        <f>LEFT(Table1[[#This Row],[destination_postal_code]],5)</f>
        <v>84721</v>
      </c>
      <c r="I1335">
        <f>LEN(Table1[[#This Row],[destination_postal_code_short]])</f>
        <v>5</v>
      </c>
      <c r="J1335" t="str">
        <f>_xlfn.XLOOKUP(Table1[[#This Row],[destination_postal_code_short]],Table3[Shipping postal code short],Table3[Shipping city],,0)</f>
        <v>Cedar City</v>
      </c>
      <c r="K1335" t="str">
        <f>_xlfn.XLOOKUP(Table1[[#This Row],[destination_postal_code_short]],Table3[Shipping postal code short],Table3[Shipping region],,0)</f>
        <v>Utah</v>
      </c>
      <c r="L1335">
        <v>0</v>
      </c>
      <c r="M1335">
        <v>0.79</v>
      </c>
      <c r="N1335">
        <v>7.46</v>
      </c>
    </row>
    <row r="1336" spans="1:14" x14ac:dyDescent="0.2">
      <c r="A1336" s="1">
        <v>44057</v>
      </c>
      <c r="B1336" t="s">
        <v>1436</v>
      </c>
      <c r="C1336" t="s">
        <v>11</v>
      </c>
      <c r="D1336" t="s">
        <v>11</v>
      </c>
      <c r="E1336" t="s">
        <v>12</v>
      </c>
      <c r="F1336" t="s">
        <v>16</v>
      </c>
      <c r="G1336">
        <v>11756</v>
      </c>
      <c r="H1336" t="str">
        <f>LEFT(Table1[[#This Row],[destination_postal_code]],5)</f>
        <v>11756</v>
      </c>
      <c r="I1336">
        <f>LEN(Table1[[#This Row],[destination_postal_code_short]])</f>
        <v>5</v>
      </c>
      <c r="J1336" t="str">
        <f>_xlfn.XLOOKUP(Table1[[#This Row],[destination_postal_code_short]],Table3[Shipping postal code short],Table3[Shipping city],,0)</f>
        <v>Levittown</v>
      </c>
      <c r="K1336" t="str">
        <f>_xlfn.XLOOKUP(Table1[[#This Row],[destination_postal_code_short]],Table3[Shipping postal code short],Table3[Shipping region],,0)</f>
        <v>New York</v>
      </c>
      <c r="L1336">
        <v>0</v>
      </c>
      <c r="M1336">
        <v>3.9</v>
      </c>
      <c r="N1336">
        <v>5.7</v>
      </c>
    </row>
    <row r="1337" spans="1:14" x14ac:dyDescent="0.2">
      <c r="A1337" s="1">
        <v>44057</v>
      </c>
      <c r="B1337" t="s">
        <v>1438</v>
      </c>
      <c r="C1337" t="s">
        <v>11</v>
      </c>
      <c r="D1337" t="s">
        <v>11</v>
      </c>
      <c r="E1337" t="s">
        <v>12</v>
      </c>
      <c r="F1337" t="s">
        <v>16</v>
      </c>
      <c r="G1337">
        <v>11001</v>
      </c>
      <c r="H1337" t="str">
        <f>LEFT(Table1[[#This Row],[destination_postal_code]],5)</f>
        <v>11001</v>
      </c>
      <c r="I1337">
        <f>LEN(Table1[[#This Row],[destination_postal_code_short]])</f>
        <v>5</v>
      </c>
      <c r="J1337" t="str">
        <f>_xlfn.XLOOKUP(Table1[[#This Row],[destination_postal_code_short]],Table3[Shipping postal code short],Table3[Shipping city],,0)</f>
        <v>Floral Park</v>
      </c>
      <c r="K1337" t="str">
        <f>_xlfn.XLOOKUP(Table1[[#This Row],[destination_postal_code_short]],Table3[Shipping postal code short],Table3[Shipping region],,0)</f>
        <v>New York</v>
      </c>
      <c r="L1337">
        <v>0</v>
      </c>
      <c r="M1337">
        <v>4.4000000000000004</v>
      </c>
      <c r="N1337">
        <v>8.35</v>
      </c>
    </row>
    <row r="1338" spans="1:14" x14ac:dyDescent="0.2">
      <c r="A1338" s="1">
        <v>44057</v>
      </c>
      <c r="B1338" t="s">
        <v>1433</v>
      </c>
      <c r="C1338" t="s">
        <v>11</v>
      </c>
      <c r="D1338" t="s">
        <v>11</v>
      </c>
      <c r="E1338" t="s">
        <v>12</v>
      </c>
      <c r="F1338" t="s">
        <v>24</v>
      </c>
      <c r="G1338">
        <v>60071</v>
      </c>
      <c r="H1338" t="str">
        <f>LEFT(Table1[[#This Row],[destination_postal_code]],5)</f>
        <v>60071</v>
      </c>
      <c r="I1338">
        <f>LEN(Table1[[#This Row],[destination_postal_code_short]])</f>
        <v>5</v>
      </c>
      <c r="J1338" t="str">
        <f>_xlfn.XLOOKUP(Table1[[#This Row],[destination_postal_code_short]],Table3[Shipping postal code short],Table3[Shipping city],,0)</f>
        <v>RICHMOND</v>
      </c>
      <c r="K1338" t="str">
        <f>_xlfn.XLOOKUP(Table1[[#This Row],[destination_postal_code_short]],Table3[Shipping postal code short],Table3[Shipping region],,0)</f>
        <v>Illinois</v>
      </c>
      <c r="L1338">
        <v>0</v>
      </c>
      <c r="M1338">
        <v>2.75</v>
      </c>
      <c r="N1338">
        <v>9</v>
      </c>
    </row>
    <row r="1339" spans="1:14" x14ac:dyDescent="0.2">
      <c r="A1339" s="1">
        <v>44057</v>
      </c>
      <c r="B1339" t="s">
        <v>1435</v>
      </c>
      <c r="C1339" t="s">
        <v>11</v>
      </c>
      <c r="D1339" t="s">
        <v>11</v>
      </c>
      <c r="E1339" t="s">
        <v>12</v>
      </c>
      <c r="F1339" t="s">
        <v>24</v>
      </c>
      <c r="G1339">
        <v>90280</v>
      </c>
      <c r="H1339" t="str">
        <f>LEFT(Table1[[#This Row],[destination_postal_code]],5)</f>
        <v>90280</v>
      </c>
      <c r="I1339">
        <f>LEN(Table1[[#This Row],[destination_postal_code_short]])</f>
        <v>5</v>
      </c>
      <c r="J1339" t="str">
        <f>_xlfn.XLOOKUP(Table1[[#This Row],[destination_postal_code_short]],Table3[Shipping postal code short],Table3[Shipping city],,0)</f>
        <v>South Gate</v>
      </c>
      <c r="K1339" t="str">
        <f>_xlfn.XLOOKUP(Table1[[#This Row],[destination_postal_code_short]],Table3[Shipping postal code short],Table3[Shipping region],,0)</f>
        <v>California</v>
      </c>
      <c r="L1339">
        <v>0</v>
      </c>
      <c r="M1339">
        <v>1.88</v>
      </c>
      <c r="N1339">
        <v>8.02</v>
      </c>
    </row>
    <row r="1340" spans="1:14" x14ac:dyDescent="0.2">
      <c r="A1340" s="1">
        <v>44057</v>
      </c>
      <c r="B1340" t="s">
        <v>1430</v>
      </c>
      <c r="C1340" t="s">
        <v>11</v>
      </c>
      <c r="D1340" t="s">
        <v>11</v>
      </c>
      <c r="E1340" t="s">
        <v>12</v>
      </c>
      <c r="F1340" t="s">
        <v>16</v>
      </c>
      <c r="G1340">
        <v>84143</v>
      </c>
      <c r="H1340" t="str">
        <f>LEFT(Table1[[#This Row],[destination_postal_code]],5)</f>
        <v>84143</v>
      </c>
      <c r="I1340">
        <f>LEN(Table1[[#This Row],[destination_postal_code_short]])</f>
        <v>5</v>
      </c>
      <c r="J1340" t="str">
        <f>_xlfn.XLOOKUP(Table1[[#This Row],[destination_postal_code_short]],Table3[Shipping postal code short],Table3[Shipping city],,0)</f>
        <v>SLC</v>
      </c>
      <c r="K1340" t="str">
        <f>_xlfn.XLOOKUP(Table1[[#This Row],[destination_postal_code_short]],Table3[Shipping postal code short],Table3[Shipping region],,0)</f>
        <v>Utah</v>
      </c>
      <c r="L1340">
        <v>0</v>
      </c>
      <c r="M1340">
        <v>1.06</v>
      </c>
      <c r="N1340">
        <v>2.74</v>
      </c>
    </row>
    <row r="1341" spans="1:14" x14ac:dyDescent="0.2">
      <c r="A1341" s="1">
        <v>44058</v>
      </c>
      <c r="B1341" t="s">
        <v>1444</v>
      </c>
      <c r="C1341" t="s">
        <v>11</v>
      </c>
      <c r="D1341" t="s">
        <v>11</v>
      </c>
      <c r="E1341" t="s">
        <v>12</v>
      </c>
      <c r="F1341" t="s">
        <v>24</v>
      </c>
      <c r="G1341">
        <v>73533</v>
      </c>
      <c r="H1341" t="str">
        <f>LEFT(Table1[[#This Row],[destination_postal_code]],5)</f>
        <v>73533</v>
      </c>
      <c r="I1341">
        <f>LEN(Table1[[#This Row],[destination_postal_code_short]])</f>
        <v>5</v>
      </c>
      <c r="J1341" t="str">
        <f>_xlfn.XLOOKUP(Table1[[#This Row],[destination_postal_code_short]],Table3[Shipping postal code short],Table3[Shipping city],,0)</f>
        <v>Duncan</v>
      </c>
      <c r="K1341" t="str">
        <f>_xlfn.XLOOKUP(Table1[[#This Row],[destination_postal_code_short]],Table3[Shipping postal code short],Table3[Shipping region],,0)</f>
        <v>Oklahoma</v>
      </c>
      <c r="L1341">
        <v>0</v>
      </c>
      <c r="M1341">
        <v>2.19</v>
      </c>
      <c r="N1341">
        <v>8.7100000000000009</v>
      </c>
    </row>
    <row r="1342" spans="1:14" x14ac:dyDescent="0.2">
      <c r="A1342" s="1">
        <v>44058</v>
      </c>
      <c r="B1342" t="s">
        <v>1441</v>
      </c>
      <c r="C1342" t="s">
        <v>11</v>
      </c>
      <c r="D1342" t="s">
        <v>11</v>
      </c>
      <c r="E1342" t="s">
        <v>12</v>
      </c>
      <c r="F1342" t="s">
        <v>24</v>
      </c>
      <c r="G1342">
        <v>64468</v>
      </c>
      <c r="H1342" t="str">
        <f>LEFT(Table1[[#This Row],[destination_postal_code]],5)</f>
        <v>64468</v>
      </c>
      <c r="I1342">
        <f>LEN(Table1[[#This Row],[destination_postal_code_short]])</f>
        <v>5</v>
      </c>
      <c r="J1342" t="str">
        <f>_xlfn.XLOOKUP(Table1[[#This Row],[destination_postal_code_short]],Table3[Shipping postal code short],Table3[Shipping city],,0)</f>
        <v>Maryville</v>
      </c>
      <c r="K1342" t="str">
        <f>_xlfn.XLOOKUP(Table1[[#This Row],[destination_postal_code_short]],Table3[Shipping postal code short],Table3[Shipping region],,0)</f>
        <v>Missouri</v>
      </c>
      <c r="L1342">
        <v>0</v>
      </c>
      <c r="M1342">
        <v>2.19</v>
      </c>
      <c r="N1342">
        <v>8.7100000000000009</v>
      </c>
    </row>
    <row r="1343" spans="1:14" x14ac:dyDescent="0.2">
      <c r="A1343" s="1">
        <v>44058</v>
      </c>
      <c r="B1343" t="s">
        <v>1451</v>
      </c>
      <c r="C1343" t="s">
        <v>11</v>
      </c>
      <c r="D1343" t="s">
        <v>11</v>
      </c>
      <c r="E1343" t="s">
        <v>12</v>
      </c>
      <c r="F1343" t="s">
        <v>24</v>
      </c>
      <c r="G1343">
        <v>48313</v>
      </c>
      <c r="H1343" t="str">
        <f>LEFT(Table1[[#This Row],[destination_postal_code]],5)</f>
        <v>48313</v>
      </c>
      <c r="I1343">
        <f>LEN(Table1[[#This Row],[destination_postal_code_short]])</f>
        <v>5</v>
      </c>
      <c r="J1343" t="str">
        <f>_xlfn.XLOOKUP(Table1[[#This Row],[destination_postal_code_short]],Table3[Shipping postal code short],Table3[Shipping city],,0)</f>
        <v>Sterling Heights</v>
      </c>
      <c r="K1343" t="str">
        <f>_xlfn.XLOOKUP(Table1[[#This Row],[destination_postal_code_short]],Table3[Shipping postal code short],Table3[Shipping region],,0)</f>
        <v>Michigan</v>
      </c>
      <c r="L1343">
        <v>0</v>
      </c>
      <c r="M1343">
        <v>6.78</v>
      </c>
      <c r="N1343">
        <v>14.02</v>
      </c>
    </row>
    <row r="1344" spans="1:14" x14ac:dyDescent="0.2">
      <c r="A1344" s="1">
        <v>44058</v>
      </c>
      <c r="B1344" t="s">
        <v>1439</v>
      </c>
      <c r="C1344" t="s">
        <v>11</v>
      </c>
      <c r="D1344" t="s">
        <v>11</v>
      </c>
      <c r="E1344" t="s">
        <v>12</v>
      </c>
      <c r="F1344" t="s">
        <v>16</v>
      </c>
      <c r="G1344">
        <v>33704</v>
      </c>
      <c r="H1344" t="str">
        <f>LEFT(Table1[[#This Row],[destination_postal_code]],5)</f>
        <v>33704</v>
      </c>
      <c r="I1344">
        <f>LEN(Table1[[#This Row],[destination_postal_code_short]])</f>
        <v>5</v>
      </c>
      <c r="J1344" t="str">
        <f>_xlfn.XLOOKUP(Table1[[#This Row],[destination_postal_code_short]],Table3[Shipping postal code short],Table3[Shipping city],,0)</f>
        <v>St. Petersburg</v>
      </c>
      <c r="K1344" t="str">
        <f>_xlfn.XLOOKUP(Table1[[#This Row],[destination_postal_code_short]],Table3[Shipping postal code short],Table3[Shipping region],,0)</f>
        <v>Florida</v>
      </c>
      <c r="L1344">
        <v>0</v>
      </c>
      <c r="M1344">
        <v>3.9</v>
      </c>
      <c r="N1344">
        <v>5.7</v>
      </c>
    </row>
    <row r="1345" spans="1:14" x14ac:dyDescent="0.2">
      <c r="A1345" s="1">
        <v>44058</v>
      </c>
      <c r="B1345" t="s">
        <v>1440</v>
      </c>
      <c r="C1345" t="s">
        <v>11</v>
      </c>
      <c r="D1345" t="s">
        <v>11</v>
      </c>
      <c r="E1345" t="s">
        <v>12</v>
      </c>
      <c r="F1345" t="s">
        <v>24</v>
      </c>
      <c r="G1345">
        <v>84057</v>
      </c>
      <c r="H1345" t="str">
        <f>LEFT(Table1[[#This Row],[destination_postal_code]],5)</f>
        <v>84057</v>
      </c>
      <c r="I1345">
        <f>LEN(Table1[[#This Row],[destination_postal_code_short]])</f>
        <v>5</v>
      </c>
      <c r="J1345" t="str">
        <f>_xlfn.XLOOKUP(Table1[[#This Row],[destination_postal_code_short]],Table3[Shipping postal code short],Table3[Shipping city],,0)</f>
        <v>Orem</v>
      </c>
      <c r="K1345" t="str">
        <f>_xlfn.XLOOKUP(Table1[[#This Row],[destination_postal_code_short]],Table3[Shipping postal code short],Table3[Shipping region],,0)</f>
        <v>Utah</v>
      </c>
      <c r="L1345">
        <v>0</v>
      </c>
      <c r="M1345">
        <v>0.79</v>
      </c>
      <c r="N1345">
        <v>7.46</v>
      </c>
    </row>
    <row r="1346" spans="1:14" x14ac:dyDescent="0.2">
      <c r="A1346" s="1">
        <v>44058</v>
      </c>
      <c r="B1346" t="s">
        <v>1443</v>
      </c>
      <c r="C1346" t="s">
        <v>11</v>
      </c>
      <c r="D1346" t="s">
        <v>11</v>
      </c>
      <c r="E1346" t="s">
        <v>12</v>
      </c>
      <c r="F1346" t="s">
        <v>24</v>
      </c>
      <c r="G1346">
        <v>84108</v>
      </c>
      <c r="H1346" t="str">
        <f>LEFT(Table1[[#This Row],[destination_postal_code]],5)</f>
        <v>84108</v>
      </c>
      <c r="I1346">
        <f>LEN(Table1[[#This Row],[destination_postal_code_short]])</f>
        <v>5</v>
      </c>
      <c r="J1346" t="str">
        <f>_xlfn.XLOOKUP(Table1[[#This Row],[destination_postal_code_short]],Table3[Shipping postal code short],Table3[Shipping city],,0)</f>
        <v>Salt Lake City</v>
      </c>
      <c r="K1346" t="str">
        <f>_xlfn.XLOOKUP(Table1[[#This Row],[destination_postal_code_short]],Table3[Shipping postal code short],Table3[Shipping region],,0)</f>
        <v>Utah</v>
      </c>
      <c r="L1346">
        <v>0</v>
      </c>
      <c r="M1346">
        <v>1.24</v>
      </c>
      <c r="N1346">
        <v>7.46</v>
      </c>
    </row>
    <row r="1347" spans="1:14" x14ac:dyDescent="0.2">
      <c r="A1347" s="1">
        <v>44058</v>
      </c>
      <c r="B1347" t="s">
        <v>1442</v>
      </c>
      <c r="C1347" t="s">
        <v>11</v>
      </c>
      <c r="D1347" t="s">
        <v>11</v>
      </c>
      <c r="E1347" t="s">
        <v>12</v>
      </c>
      <c r="F1347" t="s">
        <v>24</v>
      </c>
      <c r="G1347">
        <v>94110</v>
      </c>
      <c r="H1347" t="str">
        <f>LEFT(Table1[[#This Row],[destination_postal_code]],5)</f>
        <v>94110</v>
      </c>
      <c r="I1347">
        <f>LEN(Table1[[#This Row],[destination_postal_code_short]])</f>
        <v>5</v>
      </c>
      <c r="J1347" t="str">
        <f>_xlfn.XLOOKUP(Table1[[#This Row],[destination_postal_code_short]],Table3[Shipping postal code short],Table3[Shipping city],,0)</f>
        <v>San Francisco</v>
      </c>
      <c r="K1347" t="str">
        <f>_xlfn.XLOOKUP(Table1[[#This Row],[destination_postal_code_short]],Table3[Shipping postal code short],Table3[Shipping region],,0)</f>
        <v>California</v>
      </c>
      <c r="L1347">
        <v>0</v>
      </c>
      <c r="M1347">
        <v>2.31</v>
      </c>
      <c r="N1347">
        <v>8.59</v>
      </c>
    </row>
    <row r="1348" spans="1:14" x14ac:dyDescent="0.2">
      <c r="A1348" s="1">
        <v>44058</v>
      </c>
      <c r="B1348" t="s">
        <v>1453</v>
      </c>
      <c r="C1348" t="s">
        <v>11</v>
      </c>
      <c r="D1348" t="s">
        <v>11</v>
      </c>
      <c r="E1348" t="s">
        <v>12</v>
      </c>
      <c r="F1348" t="s">
        <v>24</v>
      </c>
      <c r="G1348">
        <v>11756</v>
      </c>
      <c r="H1348" t="str">
        <f>LEFT(Table1[[#This Row],[destination_postal_code]],5)</f>
        <v>11756</v>
      </c>
      <c r="I1348">
        <f>LEN(Table1[[#This Row],[destination_postal_code_short]])</f>
        <v>5</v>
      </c>
      <c r="J1348" t="str">
        <f>_xlfn.XLOOKUP(Table1[[#This Row],[destination_postal_code_short]],Table3[Shipping postal code short],Table3[Shipping city],,0)</f>
        <v>Levittown</v>
      </c>
      <c r="K1348" t="str">
        <f>_xlfn.XLOOKUP(Table1[[#This Row],[destination_postal_code_short]],Table3[Shipping postal code short],Table3[Shipping region],,0)</f>
        <v>New York</v>
      </c>
      <c r="L1348">
        <v>0</v>
      </c>
      <c r="M1348">
        <v>5.34</v>
      </c>
      <c r="N1348">
        <v>9.56</v>
      </c>
    </row>
    <row r="1349" spans="1:14" x14ac:dyDescent="0.2">
      <c r="A1349" s="1">
        <v>44058</v>
      </c>
      <c r="B1349" t="s">
        <v>1448</v>
      </c>
      <c r="C1349" t="s">
        <v>11</v>
      </c>
      <c r="D1349" t="s">
        <v>11</v>
      </c>
      <c r="E1349" t="s">
        <v>12</v>
      </c>
      <c r="F1349" t="s">
        <v>24</v>
      </c>
      <c r="G1349">
        <v>73072</v>
      </c>
      <c r="H1349" t="str">
        <f>LEFT(Table1[[#This Row],[destination_postal_code]],5)</f>
        <v>73072</v>
      </c>
      <c r="I1349">
        <f>LEN(Table1[[#This Row],[destination_postal_code_short]])</f>
        <v>5</v>
      </c>
      <c r="J1349" t="str">
        <f>_xlfn.XLOOKUP(Table1[[#This Row],[destination_postal_code_short]],Table3[Shipping postal code short],Table3[Shipping city],,0)</f>
        <v>Norman</v>
      </c>
      <c r="K1349" t="str">
        <f>_xlfn.XLOOKUP(Table1[[#This Row],[destination_postal_code_short]],Table3[Shipping postal code short],Table3[Shipping region],,0)</f>
        <v>Oklahoma</v>
      </c>
      <c r="L1349">
        <v>0</v>
      </c>
      <c r="M1349">
        <v>3.84</v>
      </c>
      <c r="N1349">
        <v>8.7100000000000009</v>
      </c>
    </row>
    <row r="1350" spans="1:14" x14ac:dyDescent="0.2">
      <c r="A1350" s="1">
        <v>44058</v>
      </c>
      <c r="B1350" t="s">
        <v>1445</v>
      </c>
      <c r="C1350" t="s">
        <v>11</v>
      </c>
      <c r="D1350" t="s">
        <v>11</v>
      </c>
      <c r="E1350" t="s">
        <v>12</v>
      </c>
      <c r="F1350" t="s">
        <v>24</v>
      </c>
      <c r="G1350">
        <v>30517</v>
      </c>
      <c r="H1350" t="str">
        <f>LEFT(Table1[[#This Row],[destination_postal_code]],5)</f>
        <v>30517</v>
      </c>
      <c r="I1350">
        <f>LEN(Table1[[#This Row],[destination_postal_code_short]])</f>
        <v>5</v>
      </c>
      <c r="J1350" t="str">
        <f>_xlfn.XLOOKUP(Table1[[#This Row],[destination_postal_code_short]],Table3[Shipping postal code short],Table3[Shipping city],,0)</f>
        <v>Braselton</v>
      </c>
      <c r="K1350" t="str">
        <f>_xlfn.XLOOKUP(Table1[[#This Row],[destination_postal_code_short]],Table3[Shipping postal code short],Table3[Shipping region],,0)</f>
        <v>Georgia</v>
      </c>
      <c r="L1350">
        <v>0</v>
      </c>
      <c r="M1350">
        <v>4.43</v>
      </c>
      <c r="N1350">
        <v>9.2200000000000006</v>
      </c>
    </row>
    <row r="1351" spans="1:14" x14ac:dyDescent="0.2">
      <c r="A1351" s="1">
        <v>44058</v>
      </c>
      <c r="B1351" t="s">
        <v>1446</v>
      </c>
      <c r="C1351" t="s">
        <v>11</v>
      </c>
      <c r="D1351" t="s">
        <v>11</v>
      </c>
      <c r="E1351" t="s">
        <v>12</v>
      </c>
      <c r="F1351" t="s">
        <v>24</v>
      </c>
      <c r="G1351">
        <v>92532</v>
      </c>
      <c r="H1351" t="str">
        <f>LEFT(Table1[[#This Row],[destination_postal_code]],5)</f>
        <v>92532</v>
      </c>
      <c r="I1351">
        <f>LEN(Table1[[#This Row],[destination_postal_code_short]])</f>
        <v>5</v>
      </c>
      <c r="J1351" t="str">
        <f>_xlfn.XLOOKUP(Table1[[#This Row],[destination_postal_code_short]],Table3[Shipping postal code short],Table3[Shipping city],,0)</f>
        <v>Lake Elsinore</v>
      </c>
      <c r="K1351" t="str">
        <f>_xlfn.XLOOKUP(Table1[[#This Row],[destination_postal_code_short]],Table3[Shipping postal code short],Table3[Shipping region],,0)</f>
        <v>California</v>
      </c>
      <c r="L1351">
        <v>0</v>
      </c>
      <c r="M1351">
        <v>1.88</v>
      </c>
      <c r="N1351">
        <v>8.02</v>
      </c>
    </row>
    <row r="1352" spans="1:14" x14ac:dyDescent="0.2">
      <c r="A1352" s="1">
        <v>44058</v>
      </c>
      <c r="B1352" t="s">
        <v>1449</v>
      </c>
      <c r="C1352" t="s">
        <v>11</v>
      </c>
      <c r="D1352" t="s">
        <v>11</v>
      </c>
      <c r="E1352" t="s">
        <v>12</v>
      </c>
      <c r="F1352" t="s">
        <v>16</v>
      </c>
      <c r="G1352">
        <v>23503</v>
      </c>
      <c r="H1352" t="str">
        <f>LEFT(Table1[[#This Row],[destination_postal_code]],5)</f>
        <v>23503</v>
      </c>
      <c r="I1352">
        <f>LEN(Table1[[#This Row],[destination_postal_code_short]])</f>
        <v>5</v>
      </c>
      <c r="J1352" t="str">
        <f>_xlfn.XLOOKUP(Table1[[#This Row],[destination_postal_code_short]],Table3[Shipping postal code short],Table3[Shipping city],,0)</f>
        <v>Norfolk</v>
      </c>
      <c r="K1352" t="str">
        <f>_xlfn.XLOOKUP(Table1[[#This Row],[destination_postal_code_short]],Table3[Shipping postal code short],Table3[Shipping region],,0)</f>
        <v>Virginia</v>
      </c>
      <c r="L1352">
        <v>0</v>
      </c>
      <c r="M1352">
        <v>0.8</v>
      </c>
      <c r="N1352">
        <v>5.7</v>
      </c>
    </row>
    <row r="1353" spans="1:14" x14ac:dyDescent="0.2">
      <c r="A1353" s="1">
        <v>44058</v>
      </c>
      <c r="B1353" t="s">
        <v>1450</v>
      </c>
      <c r="C1353" t="s">
        <v>11</v>
      </c>
      <c r="D1353" t="s">
        <v>11</v>
      </c>
      <c r="E1353" t="s">
        <v>12</v>
      </c>
      <c r="F1353" t="s">
        <v>24</v>
      </c>
      <c r="G1353">
        <v>76306</v>
      </c>
      <c r="H1353" t="str">
        <f>LEFT(Table1[[#This Row],[destination_postal_code]],5)</f>
        <v>76306</v>
      </c>
      <c r="I1353">
        <f>LEN(Table1[[#This Row],[destination_postal_code_short]])</f>
        <v>5</v>
      </c>
      <c r="J1353" t="str">
        <f>_xlfn.XLOOKUP(Table1[[#This Row],[destination_postal_code_short]],Table3[Shipping postal code short],Table3[Shipping city],,0)</f>
        <v>Wichita Falls</v>
      </c>
      <c r="K1353" t="str">
        <f>_xlfn.XLOOKUP(Table1[[#This Row],[destination_postal_code_short]],Table3[Shipping postal code short],Table3[Shipping region],,0)</f>
        <v>Texas</v>
      </c>
      <c r="L1353">
        <v>0</v>
      </c>
      <c r="M1353">
        <v>3.84</v>
      </c>
      <c r="N1353">
        <v>8.7100000000000009</v>
      </c>
    </row>
    <row r="1354" spans="1:14" x14ac:dyDescent="0.2">
      <c r="A1354" s="1">
        <v>44058</v>
      </c>
      <c r="B1354" t="s">
        <v>1452</v>
      </c>
      <c r="C1354" t="s">
        <v>11</v>
      </c>
      <c r="D1354" t="s">
        <v>11</v>
      </c>
      <c r="E1354" t="s">
        <v>12</v>
      </c>
      <c r="F1354" t="s">
        <v>16</v>
      </c>
      <c r="G1354">
        <v>98203</v>
      </c>
      <c r="H1354" t="str">
        <f>LEFT(Table1[[#This Row],[destination_postal_code]],5)</f>
        <v>98203</v>
      </c>
      <c r="I1354">
        <f>LEN(Table1[[#This Row],[destination_postal_code_short]])</f>
        <v>5</v>
      </c>
      <c r="J1354" t="str">
        <f>_xlfn.XLOOKUP(Table1[[#This Row],[destination_postal_code_short]],Table3[Shipping postal code short],Table3[Shipping city],,0)</f>
        <v>Everett</v>
      </c>
      <c r="K1354" t="str">
        <f>_xlfn.XLOOKUP(Table1[[#This Row],[destination_postal_code_short]],Table3[Shipping postal code short],Table3[Shipping region],,0)</f>
        <v>Washington</v>
      </c>
      <c r="L1354">
        <v>0</v>
      </c>
      <c r="M1354">
        <v>1.44</v>
      </c>
      <c r="N1354">
        <v>3.31</v>
      </c>
    </row>
    <row r="1355" spans="1:14" x14ac:dyDescent="0.2">
      <c r="A1355" s="1">
        <v>44061</v>
      </c>
      <c r="B1355" t="s">
        <v>1454</v>
      </c>
      <c r="C1355" t="s">
        <v>11</v>
      </c>
      <c r="D1355" t="s">
        <v>11</v>
      </c>
      <c r="E1355" t="s">
        <v>12</v>
      </c>
      <c r="F1355" t="s">
        <v>24</v>
      </c>
      <c r="G1355">
        <v>78539</v>
      </c>
      <c r="H1355" t="str">
        <f>LEFT(Table1[[#This Row],[destination_postal_code]],5)</f>
        <v>78539</v>
      </c>
      <c r="I1355">
        <f>LEN(Table1[[#This Row],[destination_postal_code_short]])</f>
        <v>5</v>
      </c>
      <c r="J1355" t="str">
        <f>_xlfn.XLOOKUP(Table1[[#This Row],[destination_postal_code_short]],Table3[Shipping postal code short],Table3[Shipping city],,0)</f>
        <v>Edinburg</v>
      </c>
      <c r="K1355" t="str">
        <f>_xlfn.XLOOKUP(Table1[[#This Row],[destination_postal_code_short]],Table3[Shipping postal code short],Table3[Shipping region],,0)</f>
        <v>Texas</v>
      </c>
      <c r="L1355">
        <v>0</v>
      </c>
      <c r="M1355">
        <v>4.47</v>
      </c>
      <c r="N1355">
        <v>12.78</v>
      </c>
    </row>
    <row r="1356" spans="1:14" x14ac:dyDescent="0.2">
      <c r="A1356" s="1">
        <v>44061</v>
      </c>
      <c r="B1356" t="s">
        <v>1455</v>
      </c>
      <c r="C1356" t="s">
        <v>11</v>
      </c>
      <c r="D1356" t="s">
        <v>11</v>
      </c>
      <c r="E1356" t="s">
        <v>12</v>
      </c>
      <c r="F1356" t="s">
        <v>16</v>
      </c>
      <c r="G1356">
        <v>60071</v>
      </c>
      <c r="H1356" t="str">
        <f>LEFT(Table1[[#This Row],[destination_postal_code]],5)</f>
        <v>60071</v>
      </c>
      <c r="I1356">
        <f>LEN(Table1[[#This Row],[destination_postal_code_short]])</f>
        <v>5</v>
      </c>
      <c r="J1356" t="str">
        <f>_xlfn.XLOOKUP(Table1[[#This Row],[destination_postal_code_short]],Table3[Shipping postal code short],Table3[Shipping city],,0)</f>
        <v>RICHMOND</v>
      </c>
      <c r="K1356" t="str">
        <f>_xlfn.XLOOKUP(Table1[[#This Row],[destination_postal_code_short]],Table3[Shipping postal code short],Table3[Shipping region],,0)</f>
        <v>Illinois</v>
      </c>
      <c r="L1356">
        <v>0</v>
      </c>
      <c r="M1356">
        <v>3.05</v>
      </c>
      <c r="N1356">
        <v>5.4</v>
      </c>
    </row>
    <row r="1357" spans="1:14" x14ac:dyDescent="0.2">
      <c r="A1357" s="1">
        <v>44061</v>
      </c>
      <c r="B1357" t="s">
        <v>1456</v>
      </c>
      <c r="C1357" t="s">
        <v>11</v>
      </c>
      <c r="D1357" t="s">
        <v>11</v>
      </c>
      <c r="E1357" t="s">
        <v>12</v>
      </c>
      <c r="F1357" t="s">
        <v>24</v>
      </c>
      <c r="G1357">
        <v>98065</v>
      </c>
      <c r="H1357" t="str">
        <f>LEFT(Table1[[#This Row],[destination_postal_code]],5)</f>
        <v>98065</v>
      </c>
      <c r="I1357">
        <f>LEN(Table1[[#This Row],[destination_postal_code_short]])</f>
        <v>5</v>
      </c>
      <c r="J1357" t="str">
        <f>_xlfn.XLOOKUP(Table1[[#This Row],[destination_postal_code_short]],Table3[Shipping postal code short],Table3[Shipping city],,0)</f>
        <v>Snoqualmie</v>
      </c>
      <c r="K1357" t="str">
        <f>_xlfn.XLOOKUP(Table1[[#This Row],[destination_postal_code_short]],Table3[Shipping postal code short],Table3[Shipping region],,0)</f>
        <v>Washington</v>
      </c>
      <c r="L1357">
        <v>0</v>
      </c>
      <c r="M1357">
        <v>3.84</v>
      </c>
      <c r="N1357">
        <v>8.7100000000000009</v>
      </c>
    </row>
    <row r="1358" spans="1:14" x14ac:dyDescent="0.2">
      <c r="A1358" s="1">
        <v>44061</v>
      </c>
      <c r="B1358" t="s">
        <v>1458</v>
      </c>
      <c r="C1358" t="s">
        <v>11</v>
      </c>
      <c r="D1358" t="s">
        <v>11</v>
      </c>
      <c r="E1358" t="s">
        <v>12</v>
      </c>
      <c r="F1358" t="s">
        <v>24</v>
      </c>
      <c r="G1358" s="2" t="s">
        <v>1459</v>
      </c>
      <c r="H1358" s="2" t="str">
        <f>LEFT(Table1[[#This Row],[destination_postal_code]],5)</f>
        <v>01944</v>
      </c>
      <c r="I1358" s="2">
        <f>LEN(Table1[[#This Row],[destination_postal_code_short]])</f>
        <v>5</v>
      </c>
      <c r="J1358" s="2" t="str">
        <f>_xlfn.XLOOKUP(Table1[[#This Row],[destination_postal_code_short]],Table3[Shipping postal code short],Table3[Shipping city],,0)</f>
        <v>Manchester by the sea</v>
      </c>
      <c r="K1358" s="2" t="str">
        <f>_xlfn.XLOOKUP(Table1[[#This Row],[destination_postal_code_short]],Table3[Shipping postal code short],Table3[Shipping region],,0)</f>
        <v>Massachusetts</v>
      </c>
      <c r="L1358">
        <v>0</v>
      </c>
      <c r="M1358">
        <v>10.44</v>
      </c>
      <c r="N1358">
        <v>9.56</v>
      </c>
    </row>
    <row r="1359" spans="1:14" x14ac:dyDescent="0.2">
      <c r="A1359" s="1">
        <v>44061</v>
      </c>
      <c r="B1359" t="s">
        <v>1460</v>
      </c>
      <c r="C1359" t="s">
        <v>11</v>
      </c>
      <c r="D1359" t="s">
        <v>11</v>
      </c>
      <c r="E1359" t="s">
        <v>12</v>
      </c>
      <c r="F1359" t="s">
        <v>24</v>
      </c>
      <c r="G1359">
        <v>84087</v>
      </c>
      <c r="H1359" t="str">
        <f>LEFT(Table1[[#This Row],[destination_postal_code]],5)</f>
        <v>84087</v>
      </c>
      <c r="I1359">
        <f>LEN(Table1[[#This Row],[destination_postal_code_short]])</f>
        <v>5</v>
      </c>
      <c r="J1359" t="str">
        <f>_xlfn.XLOOKUP(Table1[[#This Row],[destination_postal_code_short]],Table3[Shipping postal code short],Table3[Shipping city],,0)</f>
        <v>West bountiful</v>
      </c>
      <c r="K1359" t="str">
        <f>_xlfn.XLOOKUP(Table1[[#This Row],[destination_postal_code_short]],Table3[Shipping postal code short],Table3[Shipping region],,0)</f>
        <v>Utah</v>
      </c>
      <c r="L1359">
        <v>0</v>
      </c>
      <c r="M1359">
        <v>1.23</v>
      </c>
      <c r="N1359">
        <v>7.02</v>
      </c>
    </row>
    <row r="1360" spans="1:14" x14ac:dyDescent="0.2">
      <c r="A1360" s="1">
        <v>44061</v>
      </c>
      <c r="B1360" t="s">
        <v>1461</v>
      </c>
      <c r="C1360" t="s">
        <v>11</v>
      </c>
      <c r="D1360" t="s">
        <v>11</v>
      </c>
      <c r="E1360" t="s">
        <v>12</v>
      </c>
      <c r="F1360" t="s">
        <v>16</v>
      </c>
      <c r="G1360">
        <v>94596</v>
      </c>
      <c r="H1360" t="str">
        <f>LEFT(Table1[[#This Row],[destination_postal_code]],5)</f>
        <v>94596</v>
      </c>
      <c r="I1360">
        <f>LEN(Table1[[#This Row],[destination_postal_code_short]])</f>
        <v>5</v>
      </c>
      <c r="J1360" t="str">
        <f>_xlfn.XLOOKUP(Table1[[#This Row],[destination_postal_code_short]],Table3[Shipping postal code short],Table3[Shipping city],,0)</f>
        <v>Walnut Creek</v>
      </c>
      <c r="K1360" t="str">
        <f>_xlfn.XLOOKUP(Table1[[#This Row],[destination_postal_code_short]],Table3[Shipping postal code short],Table3[Shipping region],,0)</f>
        <v>California</v>
      </c>
      <c r="L1360">
        <v>0</v>
      </c>
      <c r="M1360">
        <v>0.93</v>
      </c>
      <c r="N1360">
        <v>5.12</v>
      </c>
    </row>
    <row r="1361" spans="1:14" x14ac:dyDescent="0.2">
      <c r="A1361" s="1">
        <v>44062</v>
      </c>
      <c r="B1361" t="s">
        <v>1467</v>
      </c>
      <c r="C1361" t="s">
        <v>11</v>
      </c>
      <c r="D1361" t="s">
        <v>11</v>
      </c>
      <c r="E1361" t="s">
        <v>12</v>
      </c>
      <c r="F1361" t="s">
        <v>24</v>
      </c>
      <c r="G1361">
        <v>84074</v>
      </c>
      <c r="H1361" t="str">
        <f>LEFT(Table1[[#This Row],[destination_postal_code]],5)</f>
        <v>84074</v>
      </c>
      <c r="I1361">
        <f>LEN(Table1[[#This Row],[destination_postal_code_short]])</f>
        <v>5</v>
      </c>
      <c r="J1361" t="str">
        <f>_xlfn.XLOOKUP(Table1[[#This Row],[destination_postal_code_short]],Table3[Shipping postal code short],Table3[Shipping city],,0)</f>
        <v>Tooele</v>
      </c>
      <c r="K1361" t="str">
        <f>_xlfn.XLOOKUP(Table1[[#This Row],[destination_postal_code_short]],Table3[Shipping postal code short],Table3[Shipping region],,0)</f>
        <v>Utah</v>
      </c>
      <c r="L1361">
        <v>0</v>
      </c>
      <c r="M1361">
        <v>1.24</v>
      </c>
      <c r="N1361">
        <v>7.46</v>
      </c>
    </row>
    <row r="1362" spans="1:14" x14ac:dyDescent="0.2">
      <c r="A1362" s="1">
        <v>44062</v>
      </c>
      <c r="B1362" t="s">
        <v>1465</v>
      </c>
      <c r="C1362" t="s">
        <v>11</v>
      </c>
      <c r="D1362" t="s">
        <v>11</v>
      </c>
      <c r="E1362" t="s">
        <v>12</v>
      </c>
      <c r="F1362" t="s">
        <v>24</v>
      </c>
      <c r="G1362" s="2" t="s">
        <v>1466</v>
      </c>
      <c r="H1362" s="2" t="str">
        <f>LEFT(Table1[[#This Row],[destination_postal_code]],5)</f>
        <v>05363</v>
      </c>
      <c r="I1362" s="2">
        <f>LEN(Table1[[#This Row],[destination_postal_code_short]])</f>
        <v>5</v>
      </c>
      <c r="J1362" s="2" t="str">
        <f>_xlfn.XLOOKUP(Table1[[#This Row],[destination_postal_code_short]],Table3[Shipping postal code short],Table3[Shipping city],,0)</f>
        <v>Wilmington</v>
      </c>
      <c r="K1362" s="2" t="str">
        <f>_xlfn.XLOOKUP(Table1[[#This Row],[destination_postal_code_short]],Table3[Shipping postal code short],Table3[Shipping region],,0)</f>
        <v>Vermont</v>
      </c>
      <c r="L1362">
        <v>0</v>
      </c>
      <c r="M1362">
        <v>5.34</v>
      </c>
      <c r="N1362">
        <v>9.56</v>
      </c>
    </row>
    <row r="1363" spans="1:14" x14ac:dyDescent="0.2">
      <c r="A1363" s="1">
        <v>44062</v>
      </c>
      <c r="B1363" t="s">
        <v>1464</v>
      </c>
      <c r="C1363" t="s">
        <v>11</v>
      </c>
      <c r="D1363" t="s">
        <v>11</v>
      </c>
      <c r="E1363" t="s">
        <v>12</v>
      </c>
      <c r="F1363" t="s">
        <v>24</v>
      </c>
      <c r="G1363">
        <v>30705</v>
      </c>
      <c r="H1363" t="str">
        <f>LEFT(Table1[[#This Row],[destination_postal_code]],5)</f>
        <v>30705</v>
      </c>
      <c r="I1363">
        <f>LEN(Table1[[#This Row],[destination_postal_code_short]])</f>
        <v>5</v>
      </c>
      <c r="J1363" t="str">
        <f>_xlfn.XLOOKUP(Table1[[#This Row],[destination_postal_code_short]],Table3[Shipping postal code short],Table3[Shipping city],,0)</f>
        <v>Chatsworth</v>
      </c>
      <c r="K1363" t="str">
        <f>_xlfn.XLOOKUP(Table1[[#This Row],[destination_postal_code_short]],Table3[Shipping postal code short],Table3[Shipping region],,0)</f>
        <v>Georgia</v>
      </c>
      <c r="L1363">
        <v>0</v>
      </c>
      <c r="M1363">
        <v>5.5</v>
      </c>
      <c r="N1363">
        <v>8.15</v>
      </c>
    </row>
    <row r="1364" spans="1:14" x14ac:dyDescent="0.2">
      <c r="A1364" s="1">
        <v>44062</v>
      </c>
      <c r="B1364" t="s">
        <v>1468</v>
      </c>
      <c r="C1364" t="s">
        <v>11</v>
      </c>
      <c r="D1364" t="s">
        <v>11</v>
      </c>
      <c r="E1364" t="s">
        <v>12</v>
      </c>
      <c r="F1364" t="s">
        <v>24</v>
      </c>
      <c r="G1364">
        <v>84097</v>
      </c>
      <c r="H1364" t="str">
        <f>LEFT(Table1[[#This Row],[destination_postal_code]],5)</f>
        <v>84097</v>
      </c>
      <c r="I1364">
        <f>LEN(Table1[[#This Row],[destination_postal_code_short]])</f>
        <v>5</v>
      </c>
      <c r="J1364" t="str">
        <f>_xlfn.XLOOKUP(Table1[[#This Row],[destination_postal_code_short]],Table3[Shipping postal code short],Table3[Shipping city],,0)</f>
        <v>Orem</v>
      </c>
      <c r="K1364" t="str">
        <f>_xlfn.XLOOKUP(Table1[[#This Row],[destination_postal_code_short]],Table3[Shipping postal code short],Table3[Shipping region],,0)</f>
        <v>Utah</v>
      </c>
      <c r="L1364">
        <v>0</v>
      </c>
      <c r="M1364">
        <v>1.23</v>
      </c>
      <c r="N1364">
        <v>7.02</v>
      </c>
    </row>
    <row r="1365" spans="1:14" x14ac:dyDescent="0.2">
      <c r="A1365" s="1">
        <v>44063</v>
      </c>
      <c r="B1365" t="s">
        <v>1478</v>
      </c>
      <c r="C1365" t="s">
        <v>11</v>
      </c>
      <c r="D1365" t="s">
        <v>11</v>
      </c>
      <c r="E1365" t="s">
        <v>12</v>
      </c>
      <c r="F1365" t="s">
        <v>24</v>
      </c>
      <c r="G1365">
        <v>84660</v>
      </c>
      <c r="H1365" t="str">
        <f>LEFT(Table1[[#This Row],[destination_postal_code]],5)</f>
        <v>84660</v>
      </c>
      <c r="I1365">
        <f>LEN(Table1[[#This Row],[destination_postal_code_short]])</f>
        <v>5</v>
      </c>
      <c r="J1365" t="str">
        <f>_xlfn.XLOOKUP(Table1[[#This Row],[destination_postal_code_short]],Table3[Shipping postal code short],Table3[Shipping city],,0)</f>
        <v>Spanish Fork</v>
      </c>
      <c r="K1365" t="str">
        <f>_xlfn.XLOOKUP(Table1[[#This Row],[destination_postal_code_short]],Table3[Shipping postal code short],Table3[Shipping region],,0)</f>
        <v>Utah</v>
      </c>
      <c r="L1365">
        <v>0</v>
      </c>
      <c r="M1365">
        <v>0.79</v>
      </c>
      <c r="N1365">
        <v>7.46</v>
      </c>
    </row>
    <row r="1366" spans="1:14" x14ac:dyDescent="0.2">
      <c r="A1366" s="1">
        <v>44063</v>
      </c>
      <c r="B1366" t="s">
        <v>1485</v>
      </c>
      <c r="C1366" t="s">
        <v>11</v>
      </c>
      <c r="D1366" t="s">
        <v>11</v>
      </c>
      <c r="E1366" t="s">
        <v>12</v>
      </c>
      <c r="F1366" t="s">
        <v>24</v>
      </c>
      <c r="G1366">
        <v>33415</v>
      </c>
      <c r="H1366" t="str">
        <f>LEFT(Table1[[#This Row],[destination_postal_code]],5)</f>
        <v>33415</v>
      </c>
      <c r="I1366">
        <f>LEN(Table1[[#This Row],[destination_postal_code_short]])</f>
        <v>5</v>
      </c>
      <c r="J1366" t="str">
        <f>_xlfn.XLOOKUP(Table1[[#This Row],[destination_postal_code_short]],Table3[Shipping postal code short],Table3[Shipping city],,0)</f>
        <v>West Palm Beach</v>
      </c>
      <c r="K1366" t="str">
        <f>_xlfn.XLOOKUP(Table1[[#This Row],[destination_postal_code_short]],Table3[Shipping postal code short],Table3[Shipping region],,0)</f>
        <v>Florida</v>
      </c>
      <c r="L1366">
        <v>0</v>
      </c>
      <c r="M1366">
        <v>10.44</v>
      </c>
      <c r="N1366">
        <v>9.56</v>
      </c>
    </row>
    <row r="1367" spans="1:14" x14ac:dyDescent="0.2">
      <c r="A1367" s="1">
        <v>44063</v>
      </c>
      <c r="B1367" t="s">
        <v>1472</v>
      </c>
      <c r="C1367" t="s">
        <v>11</v>
      </c>
      <c r="D1367" t="s">
        <v>11</v>
      </c>
      <c r="E1367" t="s">
        <v>12</v>
      </c>
      <c r="F1367" t="s">
        <v>24</v>
      </c>
      <c r="G1367">
        <v>23451</v>
      </c>
      <c r="H1367" t="str">
        <f>LEFT(Table1[[#This Row],[destination_postal_code]],5)</f>
        <v>23451</v>
      </c>
      <c r="I1367">
        <f>LEN(Table1[[#This Row],[destination_postal_code_short]])</f>
        <v>5</v>
      </c>
      <c r="J1367" t="str">
        <f>_xlfn.XLOOKUP(Table1[[#This Row],[destination_postal_code_short]],Table3[Shipping postal code short],Table3[Shipping city],,0)</f>
        <v>Virginia Beach</v>
      </c>
      <c r="K1367" t="str">
        <f>_xlfn.XLOOKUP(Table1[[#This Row],[destination_postal_code_short]],Table3[Shipping postal code short],Table3[Shipping region],,0)</f>
        <v>Virginia</v>
      </c>
      <c r="L1367">
        <v>0</v>
      </c>
      <c r="M1367">
        <v>5.34</v>
      </c>
      <c r="N1367">
        <v>9.56</v>
      </c>
    </row>
    <row r="1368" spans="1:14" x14ac:dyDescent="0.2">
      <c r="A1368" s="1">
        <v>44063</v>
      </c>
      <c r="B1368" t="s">
        <v>1477</v>
      </c>
      <c r="C1368" t="s">
        <v>11</v>
      </c>
      <c r="D1368" t="s">
        <v>11</v>
      </c>
      <c r="E1368" t="s">
        <v>260</v>
      </c>
      <c r="F1368" t="s">
        <v>261</v>
      </c>
      <c r="G1368">
        <v>28027</v>
      </c>
      <c r="H1368" t="str">
        <f>LEFT(Table1[[#This Row],[destination_postal_code]],5)</f>
        <v>28027</v>
      </c>
      <c r="I1368">
        <f>LEN(Table1[[#This Row],[destination_postal_code_short]])</f>
        <v>5</v>
      </c>
      <c r="J1368" t="str">
        <f>_xlfn.XLOOKUP(Table1[[#This Row],[destination_postal_code_short]],Table3[Shipping postal code short],Table3[Shipping city],,0)</f>
        <v>Concord</v>
      </c>
      <c r="K1368" t="str">
        <f>_xlfn.XLOOKUP(Table1[[#This Row],[destination_postal_code_short]],Table3[Shipping postal code short],Table3[Shipping region],,0)</f>
        <v>North Carolina</v>
      </c>
      <c r="L1368">
        <v>0</v>
      </c>
      <c r="M1368">
        <v>7.43</v>
      </c>
      <c r="N1368">
        <v>14.07</v>
      </c>
    </row>
    <row r="1369" spans="1:14" x14ac:dyDescent="0.2">
      <c r="A1369" s="1">
        <v>44063</v>
      </c>
      <c r="B1369" t="s">
        <v>1469</v>
      </c>
      <c r="C1369" t="s">
        <v>11</v>
      </c>
      <c r="D1369" t="s">
        <v>11</v>
      </c>
      <c r="E1369" t="s">
        <v>12</v>
      </c>
      <c r="F1369" t="s">
        <v>24</v>
      </c>
      <c r="G1369">
        <v>77023</v>
      </c>
      <c r="H1369" t="str">
        <f>LEFT(Table1[[#This Row],[destination_postal_code]],5)</f>
        <v>77023</v>
      </c>
      <c r="I1369">
        <f>LEN(Table1[[#This Row],[destination_postal_code_short]])</f>
        <v>5</v>
      </c>
      <c r="J1369" t="str">
        <f>_xlfn.XLOOKUP(Table1[[#This Row],[destination_postal_code_short]],Table3[Shipping postal code short],Table3[Shipping city],,0)</f>
        <v>Houston</v>
      </c>
      <c r="K1369" t="str">
        <f>_xlfn.XLOOKUP(Table1[[#This Row],[destination_postal_code_short]],Table3[Shipping postal code short],Table3[Shipping region],,0)</f>
        <v>Texas</v>
      </c>
      <c r="L1369">
        <v>0</v>
      </c>
      <c r="M1369">
        <v>2.75</v>
      </c>
      <c r="N1369">
        <v>9</v>
      </c>
    </row>
    <row r="1370" spans="1:14" x14ac:dyDescent="0.2">
      <c r="A1370" s="1">
        <v>44063</v>
      </c>
      <c r="B1370" t="s">
        <v>1470</v>
      </c>
      <c r="C1370" t="s">
        <v>11</v>
      </c>
      <c r="D1370" t="s">
        <v>11</v>
      </c>
      <c r="E1370" t="s">
        <v>12</v>
      </c>
      <c r="F1370" t="s">
        <v>24</v>
      </c>
      <c r="G1370">
        <v>76708</v>
      </c>
      <c r="H1370" t="str">
        <f>LEFT(Table1[[#This Row],[destination_postal_code]],5)</f>
        <v>76708</v>
      </c>
      <c r="I1370">
        <f>LEN(Table1[[#This Row],[destination_postal_code_short]])</f>
        <v>5</v>
      </c>
      <c r="J1370" t="str">
        <f>_xlfn.XLOOKUP(Table1[[#This Row],[destination_postal_code_short]],Table3[Shipping postal code short],Table3[Shipping city],,0)</f>
        <v>Waco</v>
      </c>
      <c r="K1370" t="str">
        <f>_xlfn.XLOOKUP(Table1[[#This Row],[destination_postal_code_short]],Table3[Shipping postal code short],Table3[Shipping region],,0)</f>
        <v>Texas</v>
      </c>
      <c r="L1370">
        <v>0</v>
      </c>
      <c r="M1370">
        <v>5.69</v>
      </c>
      <c r="N1370">
        <v>8.7100000000000009</v>
      </c>
    </row>
    <row r="1371" spans="1:14" x14ac:dyDescent="0.2">
      <c r="A1371" s="1">
        <v>44063</v>
      </c>
      <c r="B1371" t="s">
        <v>1473</v>
      </c>
      <c r="C1371" t="s">
        <v>11</v>
      </c>
      <c r="D1371" t="s">
        <v>11</v>
      </c>
      <c r="E1371" t="s">
        <v>12</v>
      </c>
      <c r="F1371" t="s">
        <v>16</v>
      </c>
      <c r="G1371">
        <v>84096</v>
      </c>
      <c r="H1371" t="str">
        <f>LEFT(Table1[[#This Row],[destination_postal_code]],5)</f>
        <v>84096</v>
      </c>
      <c r="I1371">
        <f>LEN(Table1[[#This Row],[destination_postal_code_short]])</f>
        <v>5</v>
      </c>
      <c r="J1371" t="str">
        <f>_xlfn.XLOOKUP(Table1[[#This Row],[destination_postal_code_short]],Table3[Shipping postal code short],Table3[Shipping city],,0)</f>
        <v>Herriman</v>
      </c>
      <c r="K1371" t="str">
        <f>_xlfn.XLOOKUP(Table1[[#This Row],[destination_postal_code_short]],Table3[Shipping postal code short],Table3[Shipping region],,0)</f>
        <v>Utah</v>
      </c>
      <c r="L1371">
        <v>0</v>
      </c>
      <c r="M1371">
        <v>1.37</v>
      </c>
      <c r="N1371">
        <v>3.93</v>
      </c>
    </row>
    <row r="1372" spans="1:14" x14ac:dyDescent="0.2">
      <c r="A1372" s="1">
        <v>44063</v>
      </c>
      <c r="B1372" t="s">
        <v>1483</v>
      </c>
      <c r="C1372" t="s">
        <v>11</v>
      </c>
      <c r="D1372" t="s">
        <v>11</v>
      </c>
      <c r="E1372" t="s">
        <v>260</v>
      </c>
      <c r="F1372" t="s">
        <v>261</v>
      </c>
      <c r="G1372">
        <v>93117</v>
      </c>
      <c r="H1372" t="str">
        <f>LEFT(Table1[[#This Row],[destination_postal_code]],5)</f>
        <v>93117</v>
      </c>
      <c r="I1372">
        <f>LEN(Table1[[#This Row],[destination_postal_code_short]])</f>
        <v>5</v>
      </c>
      <c r="J1372" t="str">
        <f>_xlfn.XLOOKUP(Table1[[#This Row],[destination_postal_code_short]],Table3[Shipping postal code short],Table3[Shipping city],,0)</f>
        <v>Goleta</v>
      </c>
      <c r="K1372" t="str">
        <f>_xlfn.XLOOKUP(Table1[[#This Row],[destination_postal_code_short]],Table3[Shipping postal code short],Table3[Shipping region],,0)</f>
        <v>California</v>
      </c>
      <c r="L1372">
        <v>0</v>
      </c>
      <c r="M1372">
        <v>2.9</v>
      </c>
      <c r="N1372">
        <v>11.62</v>
      </c>
    </row>
    <row r="1373" spans="1:14" x14ac:dyDescent="0.2">
      <c r="A1373" s="1">
        <v>44063</v>
      </c>
      <c r="B1373" t="s">
        <v>1480</v>
      </c>
      <c r="C1373" t="s">
        <v>11</v>
      </c>
      <c r="D1373" t="s">
        <v>11</v>
      </c>
      <c r="E1373" t="s">
        <v>12</v>
      </c>
      <c r="F1373" t="s">
        <v>24</v>
      </c>
      <c r="G1373">
        <v>84121</v>
      </c>
      <c r="H1373" t="str">
        <f>LEFT(Table1[[#This Row],[destination_postal_code]],5)</f>
        <v>84121</v>
      </c>
      <c r="I1373">
        <f>LEN(Table1[[#This Row],[destination_postal_code_short]])</f>
        <v>5</v>
      </c>
      <c r="J1373" t="str">
        <f>_xlfn.XLOOKUP(Table1[[#This Row],[destination_postal_code_short]],Table3[Shipping postal code short],Table3[Shipping city],,0)</f>
        <v>Cottonwood Heights</v>
      </c>
      <c r="K1373" t="str">
        <f>_xlfn.XLOOKUP(Table1[[#This Row],[destination_postal_code_short]],Table3[Shipping postal code short],Table3[Shipping region],,0)</f>
        <v>Utah</v>
      </c>
      <c r="L1373">
        <v>0</v>
      </c>
      <c r="M1373">
        <v>1.24</v>
      </c>
      <c r="N1373">
        <v>7.46</v>
      </c>
    </row>
    <row r="1374" spans="1:14" x14ac:dyDescent="0.2">
      <c r="A1374" s="1">
        <v>44063</v>
      </c>
      <c r="B1374" t="s">
        <v>1489</v>
      </c>
      <c r="C1374" t="s">
        <v>11</v>
      </c>
      <c r="D1374" t="s">
        <v>11</v>
      </c>
      <c r="E1374" t="s">
        <v>12</v>
      </c>
      <c r="F1374" t="s">
        <v>24</v>
      </c>
      <c r="G1374" s="2" t="s">
        <v>1490</v>
      </c>
      <c r="H1374" s="2" t="str">
        <f>LEFT(Table1[[#This Row],[destination_postal_code]],5)</f>
        <v>06478</v>
      </c>
      <c r="I1374" s="2">
        <f>LEN(Table1[[#This Row],[destination_postal_code_short]])</f>
        <v>5</v>
      </c>
      <c r="J1374" s="2" t="str">
        <f>_xlfn.XLOOKUP(Table1[[#This Row],[destination_postal_code_short]],Table3[Shipping postal code short],Table3[Shipping city],,0)</f>
        <v>Oxford</v>
      </c>
      <c r="K1374" s="2" t="str">
        <f>_xlfn.XLOOKUP(Table1[[#This Row],[destination_postal_code_short]],Table3[Shipping postal code short],Table3[Shipping region],,0)</f>
        <v>Connecticut</v>
      </c>
      <c r="L1374">
        <v>0</v>
      </c>
      <c r="M1374">
        <v>5.34</v>
      </c>
      <c r="N1374">
        <v>9.56</v>
      </c>
    </row>
    <row r="1375" spans="1:14" x14ac:dyDescent="0.2">
      <c r="A1375" s="1">
        <v>44063</v>
      </c>
      <c r="B1375" t="s">
        <v>1487</v>
      </c>
      <c r="C1375" t="s">
        <v>11</v>
      </c>
      <c r="D1375" t="s">
        <v>11</v>
      </c>
      <c r="E1375" t="s">
        <v>12</v>
      </c>
      <c r="F1375" t="s">
        <v>24</v>
      </c>
      <c r="G1375">
        <v>94596</v>
      </c>
      <c r="H1375" t="str">
        <f>LEFT(Table1[[#This Row],[destination_postal_code]],5)</f>
        <v>94596</v>
      </c>
      <c r="I1375">
        <f>LEN(Table1[[#This Row],[destination_postal_code_short]])</f>
        <v>5</v>
      </c>
      <c r="J1375" t="str">
        <f>_xlfn.XLOOKUP(Table1[[#This Row],[destination_postal_code_short]],Table3[Shipping postal code short],Table3[Shipping city],,0)</f>
        <v>Walnut Creek</v>
      </c>
      <c r="K1375" t="str">
        <f>_xlfn.XLOOKUP(Table1[[#This Row],[destination_postal_code_short]],Table3[Shipping postal code short],Table3[Shipping region],,0)</f>
        <v>California</v>
      </c>
      <c r="L1375">
        <v>0</v>
      </c>
      <c r="M1375">
        <v>3.53</v>
      </c>
      <c r="N1375">
        <v>8.02</v>
      </c>
    </row>
    <row r="1376" spans="1:14" x14ac:dyDescent="0.2">
      <c r="A1376" s="1">
        <v>44063</v>
      </c>
      <c r="B1376" t="s">
        <v>1479</v>
      </c>
      <c r="C1376" t="s">
        <v>11</v>
      </c>
      <c r="D1376" t="s">
        <v>11</v>
      </c>
      <c r="E1376" t="s">
        <v>12</v>
      </c>
      <c r="F1376" t="s">
        <v>24</v>
      </c>
      <c r="G1376">
        <v>84065</v>
      </c>
      <c r="H1376" t="str">
        <f>LEFT(Table1[[#This Row],[destination_postal_code]],5)</f>
        <v>84065</v>
      </c>
      <c r="I1376">
        <f>LEN(Table1[[#This Row],[destination_postal_code_short]])</f>
        <v>5</v>
      </c>
      <c r="J1376" t="str">
        <f>_xlfn.XLOOKUP(Table1[[#This Row],[destination_postal_code_short]],Table3[Shipping postal code short],Table3[Shipping city],,0)</f>
        <v>Riverton</v>
      </c>
      <c r="K1376" t="str">
        <f>_xlfn.XLOOKUP(Table1[[#This Row],[destination_postal_code_short]],Table3[Shipping postal code short],Table3[Shipping region],,0)</f>
        <v>Utah</v>
      </c>
      <c r="L1376">
        <v>0</v>
      </c>
      <c r="M1376">
        <v>0.98</v>
      </c>
      <c r="N1376">
        <v>9.67</v>
      </c>
    </row>
    <row r="1377" spans="1:14" x14ac:dyDescent="0.2">
      <c r="A1377" s="1">
        <v>44063</v>
      </c>
      <c r="B1377" t="s">
        <v>1471</v>
      </c>
      <c r="C1377" t="s">
        <v>11</v>
      </c>
      <c r="D1377" t="s">
        <v>11</v>
      </c>
      <c r="E1377" t="s">
        <v>12</v>
      </c>
      <c r="F1377" t="s">
        <v>24</v>
      </c>
      <c r="G1377">
        <v>73159</v>
      </c>
      <c r="H1377" t="str">
        <f>LEFT(Table1[[#This Row],[destination_postal_code]],5)</f>
        <v>73159</v>
      </c>
      <c r="I1377">
        <f>LEN(Table1[[#This Row],[destination_postal_code_short]])</f>
        <v>5</v>
      </c>
      <c r="J1377" t="str">
        <f>_xlfn.XLOOKUP(Table1[[#This Row],[destination_postal_code_short]],Table3[Shipping postal code short],Table3[Shipping city],,0)</f>
        <v>Oklahoma City</v>
      </c>
      <c r="K1377" t="str">
        <f>_xlfn.XLOOKUP(Table1[[#This Row],[destination_postal_code_short]],Table3[Shipping postal code short],Table3[Shipping region],,0)</f>
        <v>Oklahoma</v>
      </c>
      <c r="L1377">
        <v>0</v>
      </c>
      <c r="M1377">
        <v>2.19</v>
      </c>
      <c r="N1377">
        <v>8.7100000000000009</v>
      </c>
    </row>
    <row r="1378" spans="1:14" x14ac:dyDescent="0.2">
      <c r="A1378" s="1">
        <v>44063</v>
      </c>
      <c r="B1378" t="s">
        <v>1484</v>
      </c>
      <c r="C1378" t="s">
        <v>11</v>
      </c>
      <c r="D1378" t="s">
        <v>11</v>
      </c>
      <c r="E1378" t="s">
        <v>12</v>
      </c>
      <c r="F1378" t="s">
        <v>24</v>
      </c>
      <c r="G1378">
        <v>85255</v>
      </c>
      <c r="H1378" t="str">
        <f>LEFT(Table1[[#This Row],[destination_postal_code]],5)</f>
        <v>85255</v>
      </c>
      <c r="I1378">
        <f>LEN(Table1[[#This Row],[destination_postal_code_short]])</f>
        <v>5</v>
      </c>
      <c r="J1378" t="str">
        <f>_xlfn.XLOOKUP(Table1[[#This Row],[destination_postal_code_short]],Table3[Shipping postal code short],Table3[Shipping city],,0)</f>
        <v>Scottsdale</v>
      </c>
      <c r="K1378" t="str">
        <f>_xlfn.XLOOKUP(Table1[[#This Row],[destination_postal_code_short]],Table3[Shipping postal code short],Table3[Shipping region],,0)</f>
        <v>Arizona</v>
      </c>
      <c r="L1378">
        <v>0</v>
      </c>
      <c r="M1378">
        <v>3.3</v>
      </c>
      <c r="N1378">
        <v>9.5</v>
      </c>
    </row>
    <row r="1379" spans="1:14" x14ac:dyDescent="0.2">
      <c r="A1379" s="1">
        <v>44063</v>
      </c>
      <c r="B1379" t="s">
        <v>1474</v>
      </c>
      <c r="C1379" t="s">
        <v>11</v>
      </c>
      <c r="D1379" t="s">
        <v>11</v>
      </c>
      <c r="E1379" t="s">
        <v>12</v>
      </c>
      <c r="F1379" t="s">
        <v>24</v>
      </c>
      <c r="G1379">
        <v>84074</v>
      </c>
      <c r="H1379" t="str">
        <f>LEFT(Table1[[#This Row],[destination_postal_code]],5)</f>
        <v>84074</v>
      </c>
      <c r="I1379">
        <f>LEN(Table1[[#This Row],[destination_postal_code_short]])</f>
        <v>5</v>
      </c>
      <c r="J1379" t="str">
        <f>_xlfn.XLOOKUP(Table1[[#This Row],[destination_postal_code_short]],Table3[Shipping postal code short],Table3[Shipping city],,0)</f>
        <v>Tooele</v>
      </c>
      <c r="K1379" t="str">
        <f>_xlfn.XLOOKUP(Table1[[#This Row],[destination_postal_code_short]],Table3[Shipping postal code short],Table3[Shipping region],,0)</f>
        <v>Utah</v>
      </c>
      <c r="L1379">
        <v>0</v>
      </c>
      <c r="M1379">
        <v>2.74</v>
      </c>
      <c r="N1379">
        <v>7.46</v>
      </c>
    </row>
    <row r="1380" spans="1:14" x14ac:dyDescent="0.2">
      <c r="A1380" s="1">
        <v>44063</v>
      </c>
      <c r="B1380" t="s">
        <v>1475</v>
      </c>
      <c r="C1380" t="s">
        <v>11</v>
      </c>
      <c r="D1380" t="s">
        <v>11</v>
      </c>
      <c r="E1380" t="s">
        <v>260</v>
      </c>
      <c r="F1380" t="s">
        <v>261</v>
      </c>
      <c r="G1380">
        <v>11756</v>
      </c>
      <c r="H1380" t="str">
        <f>LEFT(Table1[[#This Row],[destination_postal_code]],5)</f>
        <v>11756</v>
      </c>
      <c r="I1380">
        <f>LEN(Table1[[#This Row],[destination_postal_code_short]])</f>
        <v>5</v>
      </c>
      <c r="J1380" t="str">
        <f>_xlfn.XLOOKUP(Table1[[#This Row],[destination_postal_code_short]],Table3[Shipping postal code short],Table3[Shipping city],,0)</f>
        <v>Levittown</v>
      </c>
      <c r="K1380" t="str">
        <f>_xlfn.XLOOKUP(Table1[[#This Row],[destination_postal_code_short]],Table3[Shipping postal code short],Table3[Shipping region],,0)</f>
        <v>New York</v>
      </c>
      <c r="L1380">
        <v>0</v>
      </c>
      <c r="M1380">
        <v>9.48</v>
      </c>
      <c r="N1380">
        <v>15.91</v>
      </c>
    </row>
    <row r="1381" spans="1:14" x14ac:dyDescent="0.2">
      <c r="A1381" s="1">
        <v>44063</v>
      </c>
      <c r="B1381" t="s">
        <v>1491</v>
      </c>
      <c r="C1381" t="s">
        <v>11</v>
      </c>
      <c r="D1381" t="s">
        <v>11</v>
      </c>
      <c r="E1381" t="s">
        <v>12</v>
      </c>
      <c r="F1381" t="s">
        <v>16</v>
      </c>
      <c r="G1381">
        <v>84075</v>
      </c>
      <c r="H1381" t="str">
        <f>LEFT(Table1[[#This Row],[destination_postal_code]],5)</f>
        <v>84075</v>
      </c>
      <c r="I1381">
        <f>LEN(Table1[[#This Row],[destination_postal_code_short]])</f>
        <v>5</v>
      </c>
      <c r="J1381" t="str">
        <f>_xlfn.XLOOKUP(Table1[[#This Row],[destination_postal_code_short]],Table3[Shipping postal code short],Table3[Shipping city],,0)</f>
        <v>Syracuse</v>
      </c>
      <c r="K1381" t="str">
        <f>_xlfn.XLOOKUP(Table1[[#This Row],[destination_postal_code_short]],Table3[Shipping postal code short],Table3[Shipping region],,0)</f>
        <v>Utah</v>
      </c>
      <c r="L1381">
        <v>0</v>
      </c>
      <c r="M1381">
        <v>1.37</v>
      </c>
      <c r="N1381">
        <v>3.93</v>
      </c>
    </row>
    <row r="1382" spans="1:14" x14ac:dyDescent="0.2">
      <c r="A1382" s="1">
        <v>44063</v>
      </c>
      <c r="B1382" t="s">
        <v>1481</v>
      </c>
      <c r="C1382" t="s">
        <v>11</v>
      </c>
      <c r="D1382" t="s">
        <v>11</v>
      </c>
      <c r="E1382" t="s">
        <v>12</v>
      </c>
      <c r="F1382" t="s">
        <v>24</v>
      </c>
      <c r="G1382">
        <v>90016</v>
      </c>
      <c r="H1382" t="str">
        <f>LEFT(Table1[[#This Row],[destination_postal_code]],5)</f>
        <v>90016</v>
      </c>
      <c r="I1382">
        <f>LEN(Table1[[#This Row],[destination_postal_code_short]])</f>
        <v>5</v>
      </c>
      <c r="J1382" t="str">
        <f>_xlfn.XLOOKUP(Table1[[#This Row],[destination_postal_code_short]],Table3[Shipping postal code short],Table3[Shipping city],,0)</f>
        <v>Los Angeles</v>
      </c>
      <c r="K1382" t="str">
        <f>_xlfn.XLOOKUP(Table1[[#This Row],[destination_postal_code_short]],Table3[Shipping postal code short],Table3[Shipping region],,0)</f>
        <v>California</v>
      </c>
      <c r="L1382">
        <v>0</v>
      </c>
      <c r="M1382">
        <v>3.53</v>
      </c>
      <c r="N1382">
        <v>8.02</v>
      </c>
    </row>
    <row r="1383" spans="1:14" x14ac:dyDescent="0.2">
      <c r="A1383" s="1">
        <v>44064</v>
      </c>
      <c r="B1383" t="s">
        <v>1507</v>
      </c>
      <c r="C1383" t="s">
        <v>11</v>
      </c>
      <c r="D1383" t="s">
        <v>11</v>
      </c>
      <c r="E1383" t="s">
        <v>12</v>
      </c>
      <c r="F1383" t="s">
        <v>24</v>
      </c>
      <c r="G1383">
        <v>91367</v>
      </c>
      <c r="H1383" t="str">
        <f>LEFT(Table1[[#This Row],[destination_postal_code]],5)</f>
        <v>91367</v>
      </c>
      <c r="I1383">
        <f>LEN(Table1[[#This Row],[destination_postal_code_short]])</f>
        <v>5</v>
      </c>
      <c r="J1383" t="str">
        <f>_xlfn.XLOOKUP(Table1[[#This Row],[destination_postal_code_short]],Table3[Shipping postal code short],Table3[Shipping city],,0)</f>
        <v>Woodland Hills</v>
      </c>
      <c r="K1383" t="str">
        <f>_xlfn.XLOOKUP(Table1[[#This Row],[destination_postal_code_short]],Table3[Shipping postal code short],Table3[Shipping region],,0)</f>
        <v>California</v>
      </c>
      <c r="L1383">
        <v>0</v>
      </c>
      <c r="M1383">
        <v>1.88</v>
      </c>
      <c r="N1383">
        <v>8.02</v>
      </c>
    </row>
    <row r="1384" spans="1:14" x14ac:dyDescent="0.2">
      <c r="A1384" s="1">
        <v>44063</v>
      </c>
      <c r="B1384" t="s">
        <v>1482</v>
      </c>
      <c r="C1384" t="s">
        <v>11</v>
      </c>
      <c r="D1384" t="s">
        <v>11</v>
      </c>
      <c r="E1384" t="s">
        <v>12</v>
      </c>
      <c r="F1384" t="s">
        <v>24</v>
      </c>
      <c r="G1384">
        <v>85338</v>
      </c>
      <c r="H1384" t="str">
        <f>LEFT(Table1[[#This Row],[destination_postal_code]],5)</f>
        <v>85338</v>
      </c>
      <c r="I1384">
        <f>LEN(Table1[[#This Row],[destination_postal_code_short]])</f>
        <v>5</v>
      </c>
      <c r="J1384" t="str">
        <f>_xlfn.XLOOKUP(Table1[[#This Row],[destination_postal_code_short]],Table3[Shipping postal code short],Table3[Shipping city],,0)</f>
        <v>Goodyear</v>
      </c>
      <c r="K1384" t="str">
        <f>_xlfn.XLOOKUP(Table1[[#This Row],[destination_postal_code_short]],Table3[Shipping postal code short],Table3[Shipping region],,0)</f>
        <v>Arizona</v>
      </c>
      <c r="L1384">
        <v>0</v>
      </c>
      <c r="M1384">
        <v>1.88</v>
      </c>
      <c r="N1384">
        <v>8.02</v>
      </c>
    </row>
    <row r="1385" spans="1:14" x14ac:dyDescent="0.2">
      <c r="A1385" s="1">
        <v>44063</v>
      </c>
      <c r="B1385" t="s">
        <v>1476</v>
      </c>
      <c r="C1385" t="s">
        <v>11</v>
      </c>
      <c r="D1385" t="s">
        <v>11</v>
      </c>
      <c r="E1385" t="s">
        <v>12</v>
      </c>
      <c r="F1385" t="s">
        <v>24</v>
      </c>
      <c r="G1385">
        <v>84606</v>
      </c>
      <c r="H1385" t="str">
        <f>LEFT(Table1[[#This Row],[destination_postal_code]],5)</f>
        <v>84606</v>
      </c>
      <c r="I1385">
        <f>LEN(Table1[[#This Row],[destination_postal_code_short]])</f>
        <v>5</v>
      </c>
      <c r="J1385" t="str">
        <f>_xlfn.XLOOKUP(Table1[[#This Row],[destination_postal_code_short]],Table3[Shipping postal code short],Table3[Shipping city],,0)</f>
        <v>Provo</v>
      </c>
      <c r="K1385" t="str">
        <f>_xlfn.XLOOKUP(Table1[[#This Row],[destination_postal_code_short]],Table3[Shipping postal code short],Table3[Shipping region],,0)</f>
        <v>Utah</v>
      </c>
      <c r="L1385">
        <v>0</v>
      </c>
      <c r="M1385">
        <v>1.24</v>
      </c>
      <c r="N1385">
        <v>7.46</v>
      </c>
    </row>
    <row r="1386" spans="1:14" x14ac:dyDescent="0.2">
      <c r="A1386" s="1">
        <v>44063</v>
      </c>
      <c r="B1386" t="s">
        <v>1488</v>
      </c>
      <c r="C1386" t="s">
        <v>11</v>
      </c>
      <c r="D1386" t="s">
        <v>11</v>
      </c>
      <c r="E1386" t="s">
        <v>12</v>
      </c>
      <c r="F1386" t="s">
        <v>24</v>
      </c>
      <c r="G1386">
        <v>37212</v>
      </c>
      <c r="H1386" t="str">
        <f>LEFT(Table1[[#This Row],[destination_postal_code]],5)</f>
        <v>37212</v>
      </c>
      <c r="I1386">
        <f>LEN(Table1[[#This Row],[destination_postal_code_short]])</f>
        <v>5</v>
      </c>
      <c r="J1386" t="str">
        <f>_xlfn.XLOOKUP(Table1[[#This Row],[destination_postal_code_short]],Table3[Shipping postal code short],Table3[Shipping city],,0)</f>
        <v>Nashville</v>
      </c>
      <c r="K1386" t="str">
        <f>_xlfn.XLOOKUP(Table1[[#This Row],[destination_postal_code_short]],Table3[Shipping postal code short],Table3[Shipping region],,0)</f>
        <v>Tennessee</v>
      </c>
      <c r="L1386">
        <v>0</v>
      </c>
      <c r="M1386">
        <v>4.25</v>
      </c>
      <c r="N1386">
        <v>9</v>
      </c>
    </row>
    <row r="1387" spans="1:14" x14ac:dyDescent="0.2">
      <c r="A1387" s="1">
        <v>44063</v>
      </c>
      <c r="B1387" t="s">
        <v>1486</v>
      </c>
      <c r="C1387" t="s">
        <v>11</v>
      </c>
      <c r="D1387" t="s">
        <v>11</v>
      </c>
      <c r="E1387" t="s">
        <v>12</v>
      </c>
      <c r="F1387" t="s">
        <v>24</v>
      </c>
      <c r="G1387">
        <v>84005</v>
      </c>
      <c r="H1387" t="str">
        <f>LEFT(Table1[[#This Row],[destination_postal_code]],5)</f>
        <v>84005</v>
      </c>
      <c r="I1387">
        <f>LEN(Table1[[#This Row],[destination_postal_code_short]])</f>
        <v>5</v>
      </c>
      <c r="J1387" t="str">
        <f>_xlfn.XLOOKUP(Table1[[#This Row],[destination_postal_code_short]],Table3[Shipping postal code short],Table3[Shipping city],,0)</f>
        <v>Eagle Mountain</v>
      </c>
      <c r="K1387" t="str">
        <f>_xlfn.XLOOKUP(Table1[[#This Row],[destination_postal_code_short]],Table3[Shipping postal code short],Table3[Shipping region],,0)</f>
        <v>Utah</v>
      </c>
      <c r="L1387">
        <v>0</v>
      </c>
      <c r="M1387">
        <v>1.24</v>
      </c>
      <c r="N1387">
        <v>7.46</v>
      </c>
    </row>
    <row r="1388" spans="1:14" x14ac:dyDescent="0.2">
      <c r="A1388" s="1">
        <v>44064</v>
      </c>
      <c r="B1388" t="s">
        <v>1512</v>
      </c>
      <c r="C1388" t="s">
        <v>11</v>
      </c>
      <c r="D1388" t="s">
        <v>11</v>
      </c>
      <c r="E1388" t="s">
        <v>12</v>
      </c>
      <c r="F1388" t="s">
        <v>24</v>
      </c>
      <c r="G1388">
        <v>95003</v>
      </c>
      <c r="H1388" t="str">
        <f>LEFT(Table1[[#This Row],[destination_postal_code]],5)</f>
        <v>95003</v>
      </c>
      <c r="I1388">
        <f>LEN(Table1[[#This Row],[destination_postal_code_short]])</f>
        <v>5</v>
      </c>
      <c r="J1388" t="str">
        <f>_xlfn.XLOOKUP(Table1[[#This Row],[destination_postal_code_short]],Table3[Shipping postal code short],Table3[Shipping city],,0)</f>
        <v>Aptos</v>
      </c>
      <c r="K1388" t="str">
        <f>_xlfn.XLOOKUP(Table1[[#This Row],[destination_postal_code_short]],Table3[Shipping postal code short],Table3[Shipping region],,0)</f>
        <v>California</v>
      </c>
      <c r="L1388">
        <v>0</v>
      </c>
      <c r="M1388">
        <v>2.88</v>
      </c>
      <c r="N1388">
        <v>8.02</v>
      </c>
    </row>
    <row r="1389" spans="1:14" x14ac:dyDescent="0.2">
      <c r="A1389" s="1">
        <v>44064</v>
      </c>
      <c r="B1389" t="s">
        <v>1492</v>
      </c>
      <c r="C1389" t="s">
        <v>11</v>
      </c>
      <c r="D1389" t="s">
        <v>11</v>
      </c>
      <c r="E1389" t="s">
        <v>12</v>
      </c>
      <c r="F1389" t="s">
        <v>24</v>
      </c>
      <c r="G1389">
        <v>89436</v>
      </c>
      <c r="H1389" t="str">
        <f>LEFT(Table1[[#This Row],[destination_postal_code]],5)</f>
        <v>89436</v>
      </c>
      <c r="I1389">
        <f>LEN(Table1[[#This Row],[destination_postal_code_short]])</f>
        <v>5</v>
      </c>
      <c r="J1389" t="str">
        <f>_xlfn.XLOOKUP(Table1[[#This Row],[destination_postal_code_short]],Table3[Shipping postal code short],Table3[Shipping city],,0)</f>
        <v>Sparks</v>
      </c>
      <c r="K1389" t="str">
        <f>_xlfn.XLOOKUP(Table1[[#This Row],[destination_postal_code_short]],Table3[Shipping postal code short],Table3[Shipping region],,0)</f>
        <v>Nevada</v>
      </c>
      <c r="L1389">
        <v>0</v>
      </c>
      <c r="M1389">
        <v>5.66</v>
      </c>
      <c r="N1389">
        <v>9.74</v>
      </c>
    </row>
    <row r="1390" spans="1:14" x14ac:dyDescent="0.2">
      <c r="A1390" s="1">
        <v>44064</v>
      </c>
      <c r="B1390" t="s">
        <v>1514</v>
      </c>
      <c r="C1390" t="s">
        <v>11</v>
      </c>
      <c r="D1390" t="s">
        <v>11</v>
      </c>
      <c r="E1390" t="s">
        <v>12</v>
      </c>
      <c r="F1390" t="s">
        <v>24</v>
      </c>
      <c r="G1390">
        <v>23503</v>
      </c>
      <c r="H1390" t="str">
        <f>LEFT(Table1[[#This Row],[destination_postal_code]],5)</f>
        <v>23503</v>
      </c>
      <c r="I1390">
        <f>LEN(Table1[[#This Row],[destination_postal_code_short]])</f>
        <v>5</v>
      </c>
      <c r="J1390" t="str">
        <f>_xlfn.XLOOKUP(Table1[[#This Row],[destination_postal_code_short]],Table3[Shipping postal code short],Table3[Shipping city],,0)</f>
        <v>Norfolk</v>
      </c>
      <c r="K1390" t="str">
        <f>_xlfn.XLOOKUP(Table1[[#This Row],[destination_postal_code_short]],Table3[Shipping postal code short],Table3[Shipping region],,0)</f>
        <v>Virginia</v>
      </c>
      <c r="L1390">
        <v>0</v>
      </c>
      <c r="M1390">
        <v>13.59</v>
      </c>
      <c r="N1390">
        <v>9.56</v>
      </c>
    </row>
    <row r="1391" spans="1:14" x14ac:dyDescent="0.2">
      <c r="A1391" s="1">
        <v>44064</v>
      </c>
      <c r="B1391" t="s">
        <v>1496</v>
      </c>
      <c r="C1391" t="s">
        <v>11</v>
      </c>
      <c r="D1391" t="s">
        <v>11</v>
      </c>
      <c r="E1391" t="s">
        <v>12</v>
      </c>
      <c r="F1391" t="s">
        <v>24</v>
      </c>
      <c r="G1391">
        <v>84015</v>
      </c>
      <c r="H1391" t="str">
        <f>LEFT(Table1[[#This Row],[destination_postal_code]],5)</f>
        <v>84015</v>
      </c>
      <c r="I1391">
        <f>LEN(Table1[[#This Row],[destination_postal_code_short]])</f>
        <v>5</v>
      </c>
      <c r="J1391" t="str">
        <f>_xlfn.XLOOKUP(Table1[[#This Row],[destination_postal_code_short]],Table3[Shipping postal code short],Table3[Shipping city],,0)</f>
        <v>Clinton</v>
      </c>
      <c r="K1391" t="str">
        <f>_xlfn.XLOOKUP(Table1[[#This Row],[destination_postal_code_short]],Table3[Shipping postal code short],Table3[Shipping region],,0)</f>
        <v>Utah</v>
      </c>
      <c r="L1391">
        <v>0</v>
      </c>
      <c r="M1391">
        <v>0.79</v>
      </c>
      <c r="N1391">
        <v>7.46</v>
      </c>
    </row>
    <row r="1392" spans="1:14" x14ac:dyDescent="0.2">
      <c r="A1392" s="1">
        <v>44064</v>
      </c>
      <c r="B1392" t="s">
        <v>1495</v>
      </c>
      <c r="C1392" t="s">
        <v>11</v>
      </c>
      <c r="D1392" t="s">
        <v>11</v>
      </c>
      <c r="E1392" t="s">
        <v>12</v>
      </c>
      <c r="F1392" t="s">
        <v>16</v>
      </c>
      <c r="G1392">
        <v>90242</v>
      </c>
      <c r="H1392" t="str">
        <f>LEFT(Table1[[#This Row],[destination_postal_code]],5)</f>
        <v>90242</v>
      </c>
      <c r="I1392">
        <f>LEN(Table1[[#This Row],[destination_postal_code_short]])</f>
        <v>5</v>
      </c>
      <c r="J1392" t="str">
        <f>_xlfn.XLOOKUP(Table1[[#This Row],[destination_postal_code_short]],Table3[Shipping postal code short],Table3[Shipping city],,0)</f>
        <v>Downey</v>
      </c>
      <c r="K1392" t="str">
        <f>_xlfn.XLOOKUP(Table1[[#This Row],[destination_postal_code_short]],Table3[Shipping postal code short],Table3[Shipping region],,0)</f>
        <v>California</v>
      </c>
      <c r="L1392">
        <v>0</v>
      </c>
      <c r="M1392">
        <v>1.4</v>
      </c>
      <c r="N1392">
        <v>4</v>
      </c>
    </row>
    <row r="1393" spans="1:14" x14ac:dyDescent="0.2">
      <c r="A1393" s="1">
        <v>44064</v>
      </c>
      <c r="B1393" t="s">
        <v>1515</v>
      </c>
      <c r="C1393" t="s">
        <v>11</v>
      </c>
      <c r="D1393" t="s">
        <v>11</v>
      </c>
      <c r="E1393" t="s">
        <v>260</v>
      </c>
      <c r="F1393" t="s">
        <v>261</v>
      </c>
      <c r="G1393">
        <v>85747</v>
      </c>
      <c r="H1393" t="str">
        <f>LEFT(Table1[[#This Row],[destination_postal_code]],5)</f>
        <v>85747</v>
      </c>
      <c r="I1393">
        <f>LEN(Table1[[#This Row],[destination_postal_code_short]])</f>
        <v>5</v>
      </c>
      <c r="J1393" t="str">
        <f>_xlfn.XLOOKUP(Table1[[#This Row],[destination_postal_code_short]],Table3[Shipping postal code short],Table3[Shipping city],,0)</f>
        <v>Tucson</v>
      </c>
      <c r="K1393" t="str">
        <f>_xlfn.XLOOKUP(Table1[[#This Row],[destination_postal_code_short]],Table3[Shipping postal code short],Table3[Shipping region],,0)</f>
        <v>Arizona</v>
      </c>
      <c r="L1393">
        <v>0</v>
      </c>
      <c r="M1393">
        <v>10.71</v>
      </c>
      <c r="N1393">
        <v>17.77</v>
      </c>
    </row>
    <row r="1394" spans="1:14" x14ac:dyDescent="0.2">
      <c r="A1394" s="1">
        <v>44064</v>
      </c>
      <c r="B1394" t="s">
        <v>1499</v>
      </c>
      <c r="C1394" t="s">
        <v>11</v>
      </c>
      <c r="D1394" t="s">
        <v>11</v>
      </c>
      <c r="E1394" t="s">
        <v>12</v>
      </c>
      <c r="F1394" t="s">
        <v>24</v>
      </c>
      <c r="G1394">
        <v>92833</v>
      </c>
      <c r="H1394" t="str">
        <f>LEFT(Table1[[#This Row],[destination_postal_code]],5)</f>
        <v>92833</v>
      </c>
      <c r="I1394">
        <f>LEN(Table1[[#This Row],[destination_postal_code_short]])</f>
        <v>5</v>
      </c>
      <c r="J1394" t="str">
        <f>_xlfn.XLOOKUP(Table1[[#This Row],[destination_postal_code_short]],Table3[Shipping postal code short],Table3[Shipping city],,0)</f>
        <v>Fullerton</v>
      </c>
      <c r="K1394" t="str">
        <f>_xlfn.XLOOKUP(Table1[[#This Row],[destination_postal_code_short]],Table3[Shipping postal code short],Table3[Shipping region],,0)</f>
        <v>California</v>
      </c>
      <c r="L1394">
        <v>0</v>
      </c>
      <c r="M1394">
        <v>1.88</v>
      </c>
      <c r="N1394">
        <v>8.02</v>
      </c>
    </row>
    <row r="1395" spans="1:14" x14ac:dyDescent="0.2">
      <c r="A1395" s="1">
        <v>44064</v>
      </c>
      <c r="B1395" t="s">
        <v>1509</v>
      </c>
      <c r="C1395" t="s">
        <v>11</v>
      </c>
      <c r="D1395" t="s">
        <v>11</v>
      </c>
      <c r="E1395" t="s">
        <v>12</v>
      </c>
      <c r="F1395" t="s">
        <v>16</v>
      </c>
      <c r="G1395">
        <v>97378</v>
      </c>
      <c r="H1395" t="str">
        <f>LEFT(Table1[[#This Row],[destination_postal_code]],5)</f>
        <v>97378</v>
      </c>
      <c r="I1395">
        <f>LEN(Table1[[#This Row],[destination_postal_code_short]])</f>
        <v>5</v>
      </c>
      <c r="J1395" t="str">
        <f>_xlfn.XLOOKUP(Table1[[#This Row],[destination_postal_code_short]],Table3[Shipping postal code short],Table3[Shipping city],,0)</f>
        <v>Sheridan</v>
      </c>
      <c r="K1395" t="str">
        <f>_xlfn.XLOOKUP(Table1[[#This Row],[destination_postal_code_short]],Table3[Shipping postal code short],Table3[Shipping region],,0)</f>
        <v>Oregon</v>
      </c>
      <c r="L1395">
        <v>0</v>
      </c>
      <c r="M1395">
        <v>1.44</v>
      </c>
      <c r="N1395">
        <v>3.31</v>
      </c>
    </row>
    <row r="1396" spans="1:14" x14ac:dyDescent="0.2">
      <c r="A1396" s="1">
        <v>44064</v>
      </c>
      <c r="B1396" t="s">
        <v>1502</v>
      </c>
      <c r="C1396" t="s">
        <v>11</v>
      </c>
      <c r="D1396" t="s">
        <v>11</v>
      </c>
      <c r="E1396" t="s">
        <v>12</v>
      </c>
      <c r="F1396" t="s">
        <v>24</v>
      </c>
      <c r="G1396">
        <v>16034</v>
      </c>
      <c r="H1396" t="str">
        <f>LEFT(Table1[[#This Row],[destination_postal_code]],5)</f>
        <v>16034</v>
      </c>
      <c r="I1396">
        <f>LEN(Table1[[#This Row],[destination_postal_code_short]])</f>
        <v>5</v>
      </c>
      <c r="J1396" t="str">
        <f>_xlfn.XLOOKUP(Table1[[#This Row],[destination_postal_code_short]],Table3[Shipping postal code short],Table3[Shipping city],,0)</f>
        <v>Fenelton</v>
      </c>
      <c r="K1396" t="str">
        <f>_xlfn.XLOOKUP(Table1[[#This Row],[destination_postal_code_short]],Table3[Shipping postal code short],Table3[Shipping region],,0)</f>
        <v>Pennsylvania</v>
      </c>
      <c r="L1396">
        <v>0</v>
      </c>
      <c r="M1396">
        <v>4.43</v>
      </c>
      <c r="N1396">
        <v>9.2200000000000006</v>
      </c>
    </row>
    <row r="1397" spans="1:14" x14ac:dyDescent="0.2">
      <c r="A1397" s="1">
        <v>44064</v>
      </c>
      <c r="B1397" t="s">
        <v>1503</v>
      </c>
      <c r="C1397" t="s">
        <v>11</v>
      </c>
      <c r="D1397" t="s">
        <v>11</v>
      </c>
      <c r="E1397" t="s">
        <v>12</v>
      </c>
      <c r="F1397" t="s">
        <v>24</v>
      </c>
      <c r="G1397" s="2" t="s">
        <v>1504</v>
      </c>
      <c r="H1397" s="2" t="str">
        <f>LEFT(Table1[[#This Row],[destination_postal_code]],5)</f>
        <v>07928</v>
      </c>
      <c r="I1397" s="2">
        <f>LEN(Table1[[#This Row],[destination_postal_code_short]])</f>
        <v>5</v>
      </c>
      <c r="J1397" s="2" t="str">
        <f>_xlfn.XLOOKUP(Table1[[#This Row],[destination_postal_code_short]],Table3[Shipping postal code short],Table3[Shipping city],,0)</f>
        <v>Chatham</v>
      </c>
      <c r="K1397" s="2" t="str">
        <f>_xlfn.XLOOKUP(Table1[[#This Row],[destination_postal_code_short]],Table3[Shipping postal code short],Table3[Shipping region],,0)</f>
        <v>New Jersey</v>
      </c>
      <c r="L1397">
        <v>0</v>
      </c>
      <c r="M1397">
        <v>5.34</v>
      </c>
      <c r="N1397">
        <v>9.56</v>
      </c>
    </row>
    <row r="1398" spans="1:14" x14ac:dyDescent="0.2">
      <c r="A1398" s="1">
        <v>44064</v>
      </c>
      <c r="B1398" t="s">
        <v>1498</v>
      </c>
      <c r="C1398" t="s">
        <v>11</v>
      </c>
      <c r="D1398" t="s">
        <v>11</v>
      </c>
      <c r="E1398" t="s">
        <v>12</v>
      </c>
      <c r="F1398" t="s">
        <v>24</v>
      </c>
      <c r="G1398">
        <v>84790</v>
      </c>
      <c r="H1398" t="str">
        <f>LEFT(Table1[[#This Row],[destination_postal_code]],5)</f>
        <v>84790</v>
      </c>
      <c r="I1398">
        <f>LEN(Table1[[#This Row],[destination_postal_code_short]])</f>
        <v>5</v>
      </c>
      <c r="J1398" t="str">
        <f>_xlfn.XLOOKUP(Table1[[#This Row],[destination_postal_code_short]],Table3[Shipping postal code short],Table3[Shipping city],,0)</f>
        <v>St George</v>
      </c>
      <c r="K1398" t="str">
        <f>_xlfn.XLOOKUP(Table1[[#This Row],[destination_postal_code_short]],Table3[Shipping postal code short],Table3[Shipping region],,0)</f>
        <v>Utah</v>
      </c>
      <c r="L1398">
        <v>0</v>
      </c>
      <c r="M1398">
        <v>1.74</v>
      </c>
      <c r="N1398">
        <v>7.46</v>
      </c>
    </row>
    <row r="1399" spans="1:14" x14ac:dyDescent="0.2">
      <c r="A1399" s="1">
        <v>44064</v>
      </c>
      <c r="B1399" t="s">
        <v>1500</v>
      </c>
      <c r="C1399" t="s">
        <v>11</v>
      </c>
      <c r="D1399" t="s">
        <v>11</v>
      </c>
      <c r="E1399" t="s">
        <v>12</v>
      </c>
      <c r="F1399" t="s">
        <v>24</v>
      </c>
      <c r="G1399">
        <v>83263</v>
      </c>
      <c r="H1399" t="str">
        <f>LEFT(Table1[[#This Row],[destination_postal_code]],5)</f>
        <v>83263</v>
      </c>
      <c r="I1399">
        <f>LEN(Table1[[#This Row],[destination_postal_code_short]])</f>
        <v>5</v>
      </c>
      <c r="J1399" t="str">
        <f>_xlfn.XLOOKUP(Table1[[#This Row],[destination_postal_code_short]],Table3[Shipping postal code short],Table3[Shipping city],,0)</f>
        <v>Preston</v>
      </c>
      <c r="K1399" t="str">
        <f>_xlfn.XLOOKUP(Table1[[#This Row],[destination_postal_code_short]],Table3[Shipping postal code short],Table3[Shipping region],,0)</f>
        <v>Idaho</v>
      </c>
      <c r="L1399">
        <v>0</v>
      </c>
      <c r="M1399">
        <v>2.74</v>
      </c>
      <c r="N1399">
        <v>7.46</v>
      </c>
    </row>
    <row r="1400" spans="1:14" x14ac:dyDescent="0.2">
      <c r="A1400" s="1">
        <v>44064</v>
      </c>
      <c r="B1400" t="s">
        <v>1510</v>
      </c>
      <c r="C1400" t="s">
        <v>11</v>
      </c>
      <c r="D1400" t="s">
        <v>11</v>
      </c>
      <c r="E1400" t="s">
        <v>12</v>
      </c>
      <c r="F1400" t="s">
        <v>16</v>
      </c>
      <c r="G1400">
        <v>95236</v>
      </c>
      <c r="H1400" t="str">
        <f>LEFT(Table1[[#This Row],[destination_postal_code]],5)</f>
        <v>95236</v>
      </c>
      <c r="I1400">
        <f>LEN(Table1[[#This Row],[destination_postal_code_short]])</f>
        <v>5</v>
      </c>
      <c r="J1400" t="str">
        <f>_xlfn.XLOOKUP(Table1[[#This Row],[destination_postal_code_short]],Table3[Shipping postal code short],Table3[Shipping city],,0)</f>
        <v>Linden</v>
      </c>
      <c r="K1400" t="str">
        <f>_xlfn.XLOOKUP(Table1[[#This Row],[destination_postal_code_short]],Table3[Shipping postal code short],Table3[Shipping region],,0)</f>
        <v>California</v>
      </c>
      <c r="L1400">
        <v>0</v>
      </c>
      <c r="M1400">
        <v>1.45</v>
      </c>
      <c r="N1400">
        <v>3.25</v>
      </c>
    </row>
    <row r="1401" spans="1:14" x14ac:dyDescent="0.2">
      <c r="A1401" s="1">
        <v>44064</v>
      </c>
      <c r="B1401" t="s">
        <v>1506</v>
      </c>
      <c r="C1401" t="s">
        <v>11</v>
      </c>
      <c r="D1401" t="s">
        <v>11</v>
      </c>
      <c r="E1401" t="s">
        <v>12</v>
      </c>
      <c r="F1401" t="s">
        <v>16</v>
      </c>
      <c r="G1401">
        <v>73071</v>
      </c>
      <c r="H1401" t="str">
        <f>LEFT(Table1[[#This Row],[destination_postal_code]],5)</f>
        <v>73071</v>
      </c>
      <c r="I1401">
        <f>LEN(Table1[[#This Row],[destination_postal_code_short]])</f>
        <v>5</v>
      </c>
      <c r="J1401" t="str">
        <f>_xlfn.XLOOKUP(Table1[[#This Row],[destination_postal_code_short]],Table3[Shipping postal code short],Table3[Shipping city],,0)</f>
        <v>NORMAN</v>
      </c>
      <c r="K1401" t="str">
        <f>_xlfn.XLOOKUP(Table1[[#This Row],[destination_postal_code_short]],Table3[Shipping postal code short],Table3[Shipping region],,0)</f>
        <v>Oklahoma</v>
      </c>
      <c r="L1401">
        <v>0</v>
      </c>
      <c r="M1401">
        <v>2.98</v>
      </c>
      <c r="N1401">
        <v>5.27</v>
      </c>
    </row>
    <row r="1402" spans="1:14" x14ac:dyDescent="0.2">
      <c r="A1402" s="1">
        <v>44064</v>
      </c>
      <c r="B1402" t="s">
        <v>1511</v>
      </c>
      <c r="C1402" t="s">
        <v>11</v>
      </c>
      <c r="D1402" t="s">
        <v>11</v>
      </c>
      <c r="E1402" t="s">
        <v>12</v>
      </c>
      <c r="F1402" t="s">
        <v>24</v>
      </c>
      <c r="G1402">
        <v>94531</v>
      </c>
      <c r="H1402" t="str">
        <f>LEFT(Table1[[#This Row],[destination_postal_code]],5)</f>
        <v>94531</v>
      </c>
      <c r="I1402">
        <f>LEN(Table1[[#This Row],[destination_postal_code_short]])</f>
        <v>5</v>
      </c>
      <c r="J1402" t="str">
        <f>_xlfn.XLOOKUP(Table1[[#This Row],[destination_postal_code_short]],Table3[Shipping postal code short],Table3[Shipping city],,0)</f>
        <v>Antioch</v>
      </c>
      <c r="K1402" t="str">
        <f>_xlfn.XLOOKUP(Table1[[#This Row],[destination_postal_code_short]],Table3[Shipping postal code short],Table3[Shipping region],,0)</f>
        <v>California</v>
      </c>
      <c r="L1402">
        <v>0</v>
      </c>
      <c r="M1402">
        <v>1.88</v>
      </c>
      <c r="N1402">
        <v>8.02</v>
      </c>
    </row>
    <row r="1403" spans="1:14" x14ac:dyDescent="0.2">
      <c r="A1403" s="1">
        <v>44064</v>
      </c>
      <c r="B1403" t="s">
        <v>1497</v>
      </c>
      <c r="C1403" t="s">
        <v>11</v>
      </c>
      <c r="D1403" t="s">
        <v>11</v>
      </c>
      <c r="E1403" t="s">
        <v>12</v>
      </c>
      <c r="F1403" t="s">
        <v>16</v>
      </c>
      <c r="G1403">
        <v>79407</v>
      </c>
      <c r="H1403" t="str">
        <f>LEFT(Table1[[#This Row],[destination_postal_code]],5)</f>
        <v>79407</v>
      </c>
      <c r="I1403">
        <f>LEN(Table1[[#This Row],[destination_postal_code_short]])</f>
        <v>5</v>
      </c>
      <c r="J1403" t="str">
        <f>_xlfn.XLOOKUP(Table1[[#This Row],[destination_postal_code_short]],Table3[Shipping postal code short],Table3[Shipping city],,0)</f>
        <v>LUBBOCK</v>
      </c>
      <c r="K1403" t="str">
        <f>_xlfn.XLOOKUP(Table1[[#This Row],[destination_postal_code_short]],Table3[Shipping postal code short],Table3[Shipping region],,0)</f>
        <v>Texas</v>
      </c>
      <c r="L1403">
        <v>0</v>
      </c>
      <c r="M1403">
        <v>2.98</v>
      </c>
      <c r="N1403">
        <v>5.27</v>
      </c>
    </row>
    <row r="1404" spans="1:14" x14ac:dyDescent="0.2">
      <c r="A1404" s="1">
        <v>44064</v>
      </c>
      <c r="B1404" t="s">
        <v>1501</v>
      </c>
      <c r="C1404" t="s">
        <v>11</v>
      </c>
      <c r="D1404" t="s">
        <v>11</v>
      </c>
      <c r="E1404" t="s">
        <v>12</v>
      </c>
      <c r="F1404" t="s">
        <v>24</v>
      </c>
      <c r="G1404">
        <v>19116</v>
      </c>
      <c r="H1404" t="str">
        <f>LEFT(Table1[[#This Row],[destination_postal_code]],5)</f>
        <v>19116</v>
      </c>
      <c r="I1404">
        <f>LEN(Table1[[#This Row],[destination_postal_code_short]])</f>
        <v>5</v>
      </c>
      <c r="J1404" t="str">
        <f>_xlfn.XLOOKUP(Table1[[#This Row],[destination_postal_code_short]],Table3[Shipping postal code short],Table3[Shipping city],,0)</f>
        <v>Philadelphia</v>
      </c>
      <c r="K1404" t="str">
        <f>_xlfn.XLOOKUP(Table1[[#This Row],[destination_postal_code_short]],Table3[Shipping postal code short],Table3[Shipping region],,0)</f>
        <v>Pennsylvania</v>
      </c>
      <c r="L1404">
        <v>0</v>
      </c>
      <c r="M1404">
        <v>17.14</v>
      </c>
      <c r="N1404">
        <v>9.56</v>
      </c>
    </row>
    <row r="1405" spans="1:14" x14ac:dyDescent="0.2">
      <c r="A1405" s="1">
        <v>44064</v>
      </c>
      <c r="B1405" t="s">
        <v>1494</v>
      </c>
      <c r="C1405" t="s">
        <v>11</v>
      </c>
      <c r="D1405" t="s">
        <v>11</v>
      </c>
      <c r="E1405" t="s">
        <v>12</v>
      </c>
      <c r="F1405" t="s">
        <v>24</v>
      </c>
      <c r="G1405">
        <v>78253</v>
      </c>
      <c r="H1405" t="str">
        <f>LEFT(Table1[[#This Row],[destination_postal_code]],5)</f>
        <v>78253</v>
      </c>
      <c r="I1405">
        <f>LEN(Table1[[#This Row],[destination_postal_code_short]])</f>
        <v>5</v>
      </c>
      <c r="J1405" t="str">
        <f>_xlfn.XLOOKUP(Table1[[#This Row],[destination_postal_code_short]],Table3[Shipping postal code short],Table3[Shipping city],,0)</f>
        <v>San Antonio</v>
      </c>
      <c r="K1405" t="str">
        <f>_xlfn.XLOOKUP(Table1[[#This Row],[destination_postal_code_short]],Table3[Shipping postal code short],Table3[Shipping region],,0)</f>
        <v>Texas</v>
      </c>
      <c r="L1405">
        <v>0</v>
      </c>
      <c r="M1405">
        <v>4.25</v>
      </c>
      <c r="N1405">
        <v>9</v>
      </c>
    </row>
    <row r="1406" spans="1:14" x14ac:dyDescent="0.2">
      <c r="A1406" s="1">
        <v>44064</v>
      </c>
      <c r="B1406" t="s">
        <v>1505</v>
      </c>
      <c r="C1406" t="s">
        <v>11</v>
      </c>
      <c r="D1406" t="s">
        <v>11</v>
      </c>
      <c r="E1406" t="s">
        <v>12</v>
      </c>
      <c r="F1406" t="s">
        <v>24</v>
      </c>
      <c r="G1406">
        <v>91941</v>
      </c>
      <c r="H1406" t="str">
        <f>LEFT(Table1[[#This Row],[destination_postal_code]],5)</f>
        <v>91941</v>
      </c>
      <c r="I1406">
        <f>LEN(Table1[[#This Row],[destination_postal_code_short]])</f>
        <v>5</v>
      </c>
      <c r="J1406" t="str">
        <f>_xlfn.XLOOKUP(Table1[[#This Row],[destination_postal_code_short]],Table3[Shipping postal code short],Table3[Shipping city],,0)</f>
        <v>la mesa</v>
      </c>
      <c r="K1406" t="str">
        <f>_xlfn.XLOOKUP(Table1[[#This Row],[destination_postal_code_short]],Table3[Shipping postal code short],Table3[Shipping region],,0)</f>
        <v>California</v>
      </c>
      <c r="L1406">
        <v>0</v>
      </c>
      <c r="M1406">
        <v>1.88</v>
      </c>
      <c r="N1406">
        <v>8.02</v>
      </c>
    </row>
    <row r="1407" spans="1:14" x14ac:dyDescent="0.2">
      <c r="A1407" s="1">
        <v>44064</v>
      </c>
      <c r="B1407" t="s">
        <v>1508</v>
      </c>
      <c r="C1407" t="s">
        <v>11</v>
      </c>
      <c r="D1407" t="s">
        <v>11</v>
      </c>
      <c r="E1407" t="s">
        <v>12</v>
      </c>
      <c r="F1407" t="s">
        <v>24</v>
      </c>
      <c r="G1407">
        <v>98664</v>
      </c>
      <c r="H1407" t="str">
        <f>LEFT(Table1[[#This Row],[destination_postal_code]],5)</f>
        <v>98664</v>
      </c>
      <c r="I1407">
        <f>LEN(Table1[[#This Row],[destination_postal_code_short]])</f>
        <v>5</v>
      </c>
      <c r="J1407" t="str">
        <f>_xlfn.XLOOKUP(Table1[[#This Row],[destination_postal_code_short]],Table3[Shipping postal code short],Table3[Shipping city],,0)</f>
        <v>Vancouver</v>
      </c>
      <c r="K1407" t="str">
        <f>_xlfn.XLOOKUP(Table1[[#This Row],[destination_postal_code_short]],Table3[Shipping postal code short],Table3[Shipping region],,0)</f>
        <v>Washington</v>
      </c>
      <c r="L1407">
        <v>0</v>
      </c>
      <c r="M1407">
        <v>5.24</v>
      </c>
      <c r="N1407">
        <v>8.7100000000000009</v>
      </c>
    </row>
    <row r="1408" spans="1:14" x14ac:dyDescent="0.2">
      <c r="A1408" s="1">
        <v>44064</v>
      </c>
      <c r="B1408" t="s">
        <v>1513</v>
      </c>
      <c r="C1408" t="s">
        <v>11</v>
      </c>
      <c r="D1408" t="s">
        <v>11</v>
      </c>
      <c r="E1408" t="s">
        <v>12</v>
      </c>
      <c r="F1408" t="s">
        <v>24</v>
      </c>
      <c r="G1408">
        <v>95610</v>
      </c>
      <c r="H1408" t="str">
        <f>LEFT(Table1[[#This Row],[destination_postal_code]],5)</f>
        <v>95610</v>
      </c>
      <c r="I1408">
        <f>LEN(Table1[[#This Row],[destination_postal_code_short]])</f>
        <v>5</v>
      </c>
      <c r="J1408" t="str">
        <f>_xlfn.XLOOKUP(Table1[[#This Row],[destination_postal_code_short]],Table3[Shipping postal code short],Table3[Shipping city],,0)</f>
        <v>Citrus Heights</v>
      </c>
      <c r="K1408" t="str">
        <f>_xlfn.XLOOKUP(Table1[[#This Row],[destination_postal_code_short]],Table3[Shipping postal code short],Table3[Shipping region],,0)</f>
        <v>California</v>
      </c>
      <c r="L1408">
        <v>0</v>
      </c>
      <c r="M1408">
        <v>1.88</v>
      </c>
      <c r="N1408">
        <v>8.02</v>
      </c>
    </row>
    <row r="1409" spans="1:14" x14ac:dyDescent="0.2">
      <c r="A1409" s="1">
        <v>44065</v>
      </c>
      <c r="B1409" t="s">
        <v>1527</v>
      </c>
      <c r="C1409" t="s">
        <v>11</v>
      </c>
      <c r="D1409" t="s">
        <v>11</v>
      </c>
      <c r="E1409" t="s">
        <v>12</v>
      </c>
      <c r="F1409" t="s">
        <v>24</v>
      </c>
      <c r="G1409">
        <v>96743</v>
      </c>
      <c r="H1409" t="str">
        <f>LEFT(Table1[[#This Row],[destination_postal_code]],5)</f>
        <v>96743</v>
      </c>
      <c r="I1409">
        <f>LEN(Table1[[#This Row],[destination_postal_code_short]])</f>
        <v>5</v>
      </c>
      <c r="J1409" t="str">
        <f>_xlfn.XLOOKUP(Table1[[#This Row],[destination_postal_code_short]],Table3[Shipping postal code short],Table3[Shipping city],,0)</f>
        <v>Kamuela</v>
      </c>
      <c r="K1409" t="str">
        <f>_xlfn.XLOOKUP(Table1[[#This Row],[destination_postal_code_short]],Table3[Shipping postal code short],Table3[Shipping region],,0)</f>
        <v>Hawaii</v>
      </c>
      <c r="L1409">
        <v>0</v>
      </c>
      <c r="M1409">
        <v>5.34</v>
      </c>
      <c r="N1409">
        <v>9.56</v>
      </c>
    </row>
    <row r="1410" spans="1:14" x14ac:dyDescent="0.2">
      <c r="A1410" s="1">
        <v>44065</v>
      </c>
      <c r="B1410" t="s">
        <v>1526</v>
      </c>
      <c r="C1410" t="s">
        <v>11</v>
      </c>
      <c r="D1410" t="s">
        <v>11</v>
      </c>
      <c r="E1410" t="s">
        <v>12</v>
      </c>
      <c r="F1410" t="s">
        <v>24</v>
      </c>
      <c r="G1410">
        <v>86001</v>
      </c>
      <c r="H1410" t="str">
        <f>LEFT(Table1[[#This Row],[destination_postal_code]],5)</f>
        <v>86001</v>
      </c>
      <c r="I1410">
        <f>LEN(Table1[[#This Row],[destination_postal_code_short]])</f>
        <v>5</v>
      </c>
      <c r="J1410" t="str">
        <f>_xlfn.XLOOKUP(Table1[[#This Row],[destination_postal_code_short]],Table3[Shipping postal code short],Table3[Shipping city],,0)</f>
        <v>Flagstaff</v>
      </c>
      <c r="K1410" t="str">
        <f>_xlfn.XLOOKUP(Table1[[#This Row],[destination_postal_code_short]],Table3[Shipping postal code short],Table3[Shipping region],,0)</f>
        <v>Arizona</v>
      </c>
      <c r="L1410">
        <v>0</v>
      </c>
      <c r="M1410">
        <v>2.88</v>
      </c>
      <c r="N1410">
        <v>8.02</v>
      </c>
    </row>
    <row r="1411" spans="1:14" x14ac:dyDescent="0.2">
      <c r="A1411" s="1">
        <v>44065</v>
      </c>
      <c r="B1411" t="s">
        <v>1528</v>
      </c>
      <c r="C1411" t="s">
        <v>11</v>
      </c>
      <c r="D1411" t="s">
        <v>11</v>
      </c>
      <c r="E1411" t="s">
        <v>12</v>
      </c>
      <c r="F1411" t="s">
        <v>16</v>
      </c>
      <c r="G1411">
        <v>92126</v>
      </c>
      <c r="H1411" t="str">
        <f>LEFT(Table1[[#This Row],[destination_postal_code]],5)</f>
        <v>92126</v>
      </c>
      <c r="I1411">
        <f>LEN(Table1[[#This Row],[destination_postal_code_short]])</f>
        <v>5</v>
      </c>
      <c r="J1411" t="str">
        <f>_xlfn.XLOOKUP(Table1[[#This Row],[destination_postal_code_short]],Table3[Shipping postal code short],Table3[Shipping city],,0)</f>
        <v>San Diego</v>
      </c>
      <c r="K1411" t="str">
        <f>_xlfn.XLOOKUP(Table1[[#This Row],[destination_postal_code_short]],Table3[Shipping postal code short],Table3[Shipping region],,0)</f>
        <v>California</v>
      </c>
      <c r="L1411">
        <v>0</v>
      </c>
      <c r="M1411">
        <v>1.4</v>
      </c>
      <c r="N1411">
        <v>4</v>
      </c>
    </row>
    <row r="1412" spans="1:14" x14ac:dyDescent="0.2">
      <c r="A1412" s="1">
        <v>44065</v>
      </c>
      <c r="B1412" t="s">
        <v>1519</v>
      </c>
      <c r="C1412" t="s">
        <v>11</v>
      </c>
      <c r="D1412" t="s">
        <v>11</v>
      </c>
      <c r="E1412" t="s">
        <v>12</v>
      </c>
      <c r="F1412" t="s">
        <v>24</v>
      </c>
      <c r="G1412">
        <v>87402</v>
      </c>
      <c r="H1412" t="str">
        <f>LEFT(Table1[[#This Row],[destination_postal_code]],5)</f>
        <v>87402</v>
      </c>
      <c r="I1412">
        <f>LEN(Table1[[#This Row],[destination_postal_code_short]])</f>
        <v>5</v>
      </c>
      <c r="J1412" t="str">
        <f>_xlfn.XLOOKUP(Table1[[#This Row],[destination_postal_code_short]],Table3[Shipping postal code short],Table3[Shipping city],,0)</f>
        <v>Farmington</v>
      </c>
      <c r="K1412" t="str">
        <f>_xlfn.XLOOKUP(Table1[[#This Row],[destination_postal_code_short]],Table3[Shipping postal code short],Table3[Shipping region],,0)</f>
        <v>New Mexico</v>
      </c>
      <c r="L1412">
        <v>0</v>
      </c>
      <c r="M1412">
        <v>3.53</v>
      </c>
      <c r="N1412">
        <v>8.02</v>
      </c>
    </row>
    <row r="1413" spans="1:14" x14ac:dyDescent="0.2">
      <c r="A1413" s="1">
        <v>44065</v>
      </c>
      <c r="B1413" t="s">
        <v>1530</v>
      </c>
      <c r="C1413" t="s">
        <v>11</v>
      </c>
      <c r="D1413" t="s">
        <v>11</v>
      </c>
      <c r="E1413" t="s">
        <v>12</v>
      </c>
      <c r="F1413" t="s">
        <v>24</v>
      </c>
      <c r="G1413">
        <v>85648</v>
      </c>
      <c r="H1413" t="str">
        <f>LEFT(Table1[[#This Row],[destination_postal_code]],5)</f>
        <v>85648</v>
      </c>
      <c r="I1413">
        <f>LEN(Table1[[#This Row],[destination_postal_code_short]])</f>
        <v>5</v>
      </c>
      <c r="J1413" t="str">
        <f>_xlfn.XLOOKUP(Table1[[#This Row],[destination_postal_code_short]],Table3[Shipping postal code short],Table3[Shipping city],,0)</f>
        <v>Rio Rico</v>
      </c>
      <c r="K1413" t="str">
        <f>_xlfn.XLOOKUP(Table1[[#This Row],[destination_postal_code_short]],Table3[Shipping postal code short],Table3[Shipping region],,0)</f>
        <v>Arizona</v>
      </c>
      <c r="L1413">
        <v>0</v>
      </c>
      <c r="M1413">
        <v>2.88</v>
      </c>
      <c r="N1413">
        <v>8.02</v>
      </c>
    </row>
    <row r="1414" spans="1:14" x14ac:dyDescent="0.2">
      <c r="A1414" s="1">
        <v>44065</v>
      </c>
      <c r="B1414" t="s">
        <v>1518</v>
      </c>
      <c r="C1414" t="s">
        <v>11</v>
      </c>
      <c r="D1414" t="s">
        <v>11</v>
      </c>
      <c r="E1414" t="s">
        <v>12</v>
      </c>
      <c r="F1414" t="s">
        <v>24</v>
      </c>
      <c r="G1414">
        <v>72761</v>
      </c>
      <c r="H1414" t="str">
        <f>LEFT(Table1[[#This Row],[destination_postal_code]],5)</f>
        <v>72761</v>
      </c>
      <c r="I1414">
        <f>LEN(Table1[[#This Row],[destination_postal_code_short]])</f>
        <v>5</v>
      </c>
      <c r="J1414" t="str">
        <f>_xlfn.XLOOKUP(Table1[[#This Row],[destination_postal_code_short]],Table3[Shipping postal code short],Table3[Shipping city],,0)</f>
        <v>Siloam Springs</v>
      </c>
      <c r="K1414" t="str">
        <f>_xlfn.XLOOKUP(Table1[[#This Row],[destination_postal_code_short]],Table3[Shipping postal code short],Table3[Shipping region],,0)</f>
        <v>Arkansas</v>
      </c>
      <c r="L1414">
        <v>0</v>
      </c>
      <c r="M1414">
        <v>2.19</v>
      </c>
      <c r="N1414">
        <v>8.7100000000000009</v>
      </c>
    </row>
    <row r="1415" spans="1:14" x14ac:dyDescent="0.2">
      <c r="A1415" s="1">
        <v>44065</v>
      </c>
      <c r="B1415" t="s">
        <v>1517</v>
      </c>
      <c r="C1415" t="s">
        <v>11</v>
      </c>
      <c r="D1415" t="s">
        <v>11</v>
      </c>
      <c r="E1415" t="s">
        <v>12</v>
      </c>
      <c r="F1415" t="s">
        <v>24</v>
      </c>
      <c r="G1415">
        <v>11516</v>
      </c>
      <c r="H1415" t="str">
        <f>LEFT(Table1[[#This Row],[destination_postal_code]],5)</f>
        <v>11516</v>
      </c>
      <c r="I1415">
        <f>LEN(Table1[[#This Row],[destination_postal_code_short]])</f>
        <v>5</v>
      </c>
      <c r="J1415" t="str">
        <f>_xlfn.XLOOKUP(Table1[[#This Row],[destination_postal_code_short]],Table3[Shipping postal code short],Table3[Shipping city],,0)</f>
        <v>Cedarhurst</v>
      </c>
      <c r="K1415" t="str">
        <f>_xlfn.XLOOKUP(Table1[[#This Row],[destination_postal_code_short]],Table3[Shipping postal code short],Table3[Shipping region],,0)</f>
        <v>New York</v>
      </c>
      <c r="L1415">
        <v>0</v>
      </c>
      <c r="M1415">
        <v>10.44</v>
      </c>
      <c r="N1415">
        <v>9.56</v>
      </c>
    </row>
    <row r="1416" spans="1:14" x14ac:dyDescent="0.2">
      <c r="A1416" s="1">
        <v>44065</v>
      </c>
      <c r="B1416" t="s">
        <v>1524</v>
      </c>
      <c r="C1416" t="s">
        <v>11</v>
      </c>
      <c r="D1416" t="s">
        <v>11</v>
      </c>
      <c r="E1416" t="s">
        <v>12</v>
      </c>
      <c r="F1416" t="s">
        <v>16</v>
      </c>
      <c r="G1416">
        <v>84095</v>
      </c>
      <c r="H1416" t="str">
        <f>LEFT(Table1[[#This Row],[destination_postal_code]],5)</f>
        <v>84095</v>
      </c>
      <c r="I1416">
        <f>LEN(Table1[[#This Row],[destination_postal_code_short]])</f>
        <v>5</v>
      </c>
      <c r="J1416" t="str">
        <f>_xlfn.XLOOKUP(Table1[[#This Row],[destination_postal_code_short]],Table3[Shipping postal code short],Table3[Shipping city],,0)</f>
        <v>South Jordan</v>
      </c>
      <c r="K1416" t="str">
        <f>_xlfn.XLOOKUP(Table1[[#This Row],[destination_postal_code_short]],Table3[Shipping postal code short],Table3[Shipping region],,0)</f>
        <v>Utah</v>
      </c>
      <c r="L1416">
        <v>0</v>
      </c>
      <c r="M1416">
        <v>1.37</v>
      </c>
      <c r="N1416">
        <v>3.93</v>
      </c>
    </row>
    <row r="1417" spans="1:14" x14ac:dyDescent="0.2">
      <c r="A1417" s="1">
        <v>44065</v>
      </c>
      <c r="B1417" t="s">
        <v>1529</v>
      </c>
      <c r="C1417" t="s">
        <v>11</v>
      </c>
      <c r="D1417" t="s">
        <v>11</v>
      </c>
      <c r="E1417" t="s">
        <v>12</v>
      </c>
      <c r="F1417" t="s">
        <v>24</v>
      </c>
      <c r="G1417">
        <v>84015</v>
      </c>
      <c r="H1417" t="str">
        <f>LEFT(Table1[[#This Row],[destination_postal_code]],5)</f>
        <v>84015</v>
      </c>
      <c r="I1417">
        <f>LEN(Table1[[#This Row],[destination_postal_code_short]])</f>
        <v>5</v>
      </c>
      <c r="J1417" t="str">
        <f>_xlfn.XLOOKUP(Table1[[#This Row],[destination_postal_code_short]],Table3[Shipping postal code short],Table3[Shipping city],,0)</f>
        <v>Clinton</v>
      </c>
      <c r="K1417" t="str">
        <f>_xlfn.XLOOKUP(Table1[[#This Row],[destination_postal_code_short]],Table3[Shipping postal code short],Table3[Shipping region],,0)</f>
        <v>Utah</v>
      </c>
      <c r="L1417">
        <v>0</v>
      </c>
      <c r="M1417">
        <v>1.24</v>
      </c>
      <c r="N1417">
        <v>7.46</v>
      </c>
    </row>
    <row r="1418" spans="1:14" x14ac:dyDescent="0.2">
      <c r="A1418" s="1">
        <v>44065</v>
      </c>
      <c r="B1418" t="s">
        <v>1525</v>
      </c>
      <c r="C1418" t="s">
        <v>11</v>
      </c>
      <c r="D1418" t="s">
        <v>11</v>
      </c>
      <c r="E1418" t="s">
        <v>12</v>
      </c>
      <c r="F1418" t="s">
        <v>24</v>
      </c>
      <c r="G1418">
        <v>94541</v>
      </c>
      <c r="H1418" t="str">
        <f>LEFT(Table1[[#This Row],[destination_postal_code]],5)</f>
        <v>94541</v>
      </c>
      <c r="I1418">
        <f>LEN(Table1[[#This Row],[destination_postal_code_short]])</f>
        <v>5</v>
      </c>
      <c r="J1418" t="str">
        <f>_xlfn.XLOOKUP(Table1[[#This Row],[destination_postal_code_short]],Table3[Shipping postal code short],Table3[Shipping city],,0)</f>
        <v>Hayward</v>
      </c>
      <c r="K1418" t="str">
        <f>_xlfn.XLOOKUP(Table1[[#This Row],[destination_postal_code_short]],Table3[Shipping postal code short],Table3[Shipping region],,0)</f>
        <v>California</v>
      </c>
      <c r="L1418">
        <v>0</v>
      </c>
      <c r="M1418">
        <v>2.86</v>
      </c>
      <c r="N1418">
        <v>9.39</v>
      </c>
    </row>
    <row r="1419" spans="1:14" x14ac:dyDescent="0.2">
      <c r="A1419" s="1">
        <v>44065</v>
      </c>
      <c r="B1419" t="s">
        <v>1520</v>
      </c>
      <c r="C1419" t="s">
        <v>11</v>
      </c>
      <c r="D1419" t="s">
        <v>11</v>
      </c>
      <c r="E1419" t="s">
        <v>12</v>
      </c>
      <c r="F1419" t="s">
        <v>16</v>
      </c>
      <c r="G1419">
        <v>84005</v>
      </c>
      <c r="H1419" t="str">
        <f>LEFT(Table1[[#This Row],[destination_postal_code]],5)</f>
        <v>84005</v>
      </c>
      <c r="I1419">
        <f>LEN(Table1[[#This Row],[destination_postal_code_short]])</f>
        <v>5</v>
      </c>
      <c r="J1419" t="str">
        <f>_xlfn.XLOOKUP(Table1[[#This Row],[destination_postal_code_short]],Table3[Shipping postal code short],Table3[Shipping city],,0)</f>
        <v>Eagle Mountain</v>
      </c>
      <c r="K1419" t="str">
        <f>_xlfn.XLOOKUP(Table1[[#This Row],[destination_postal_code_short]],Table3[Shipping postal code short],Table3[Shipping region],,0)</f>
        <v>Utah</v>
      </c>
      <c r="L1419">
        <v>0</v>
      </c>
      <c r="M1419">
        <v>1.06</v>
      </c>
      <c r="N1419">
        <v>2.74</v>
      </c>
    </row>
    <row r="1420" spans="1:14" x14ac:dyDescent="0.2">
      <c r="A1420" s="1">
        <v>44065</v>
      </c>
      <c r="B1420" t="s">
        <v>1516</v>
      </c>
      <c r="C1420" t="s">
        <v>11</v>
      </c>
      <c r="D1420" t="s">
        <v>11</v>
      </c>
      <c r="E1420" t="s">
        <v>12</v>
      </c>
      <c r="F1420" t="s">
        <v>24</v>
      </c>
      <c r="G1420">
        <v>84044</v>
      </c>
      <c r="H1420" t="str">
        <f>LEFT(Table1[[#This Row],[destination_postal_code]],5)</f>
        <v>84044</v>
      </c>
      <c r="I1420">
        <f>LEN(Table1[[#This Row],[destination_postal_code_short]])</f>
        <v>5</v>
      </c>
      <c r="J1420" t="str">
        <f>_xlfn.XLOOKUP(Table1[[#This Row],[destination_postal_code_short]],Table3[Shipping postal code short],Table3[Shipping city],,0)</f>
        <v>Magna</v>
      </c>
      <c r="K1420" t="str">
        <f>_xlfn.XLOOKUP(Table1[[#This Row],[destination_postal_code_short]],Table3[Shipping postal code short],Table3[Shipping region],,0)</f>
        <v>Utah</v>
      </c>
      <c r="L1420">
        <v>0</v>
      </c>
      <c r="M1420">
        <v>1.74</v>
      </c>
      <c r="N1420">
        <v>7.46</v>
      </c>
    </row>
    <row r="1421" spans="1:14" x14ac:dyDescent="0.2">
      <c r="A1421" s="1">
        <v>44065</v>
      </c>
      <c r="B1421" t="s">
        <v>1521</v>
      </c>
      <c r="C1421" t="s">
        <v>11</v>
      </c>
      <c r="D1421" t="s">
        <v>11</v>
      </c>
      <c r="E1421" t="s">
        <v>12</v>
      </c>
      <c r="F1421" t="s">
        <v>24</v>
      </c>
      <c r="G1421">
        <v>98682</v>
      </c>
      <c r="H1421" t="str">
        <f>LEFT(Table1[[#This Row],[destination_postal_code]],5)</f>
        <v>98682</v>
      </c>
      <c r="I1421">
        <f>LEN(Table1[[#This Row],[destination_postal_code_short]])</f>
        <v>5</v>
      </c>
      <c r="J1421" t="str">
        <f>_xlfn.XLOOKUP(Table1[[#This Row],[destination_postal_code_short]],Table3[Shipping postal code short],Table3[Shipping city],,0)</f>
        <v>Vancouver</v>
      </c>
      <c r="K1421" t="str">
        <f>_xlfn.XLOOKUP(Table1[[#This Row],[destination_postal_code_short]],Table3[Shipping postal code short],Table3[Shipping region],,0)</f>
        <v>Washington</v>
      </c>
      <c r="L1421">
        <v>0</v>
      </c>
      <c r="M1421">
        <v>2.19</v>
      </c>
      <c r="N1421">
        <v>8.7100000000000009</v>
      </c>
    </row>
    <row r="1422" spans="1:14" x14ac:dyDescent="0.2">
      <c r="A1422" s="1">
        <v>44064</v>
      </c>
      <c r="B1422" t="s">
        <v>1493</v>
      </c>
      <c r="C1422" t="s">
        <v>11</v>
      </c>
      <c r="D1422" t="s">
        <v>11</v>
      </c>
      <c r="E1422" t="s">
        <v>12</v>
      </c>
      <c r="F1422" t="s">
        <v>24</v>
      </c>
      <c r="G1422">
        <v>84606</v>
      </c>
      <c r="H1422" t="str">
        <f>LEFT(Table1[[#This Row],[destination_postal_code]],5)</f>
        <v>84606</v>
      </c>
      <c r="I1422">
        <f>LEN(Table1[[#This Row],[destination_postal_code_short]])</f>
        <v>5</v>
      </c>
      <c r="J1422" t="str">
        <f>_xlfn.XLOOKUP(Table1[[#This Row],[destination_postal_code_short]],Table3[Shipping postal code short],Table3[Shipping city],,0)</f>
        <v>Provo</v>
      </c>
      <c r="K1422" t="str">
        <f>_xlfn.XLOOKUP(Table1[[#This Row],[destination_postal_code_short]],Table3[Shipping postal code short],Table3[Shipping region],,0)</f>
        <v>Utah</v>
      </c>
      <c r="L1422">
        <v>0</v>
      </c>
      <c r="M1422">
        <v>3.49</v>
      </c>
      <c r="N1422">
        <v>7.46</v>
      </c>
    </row>
    <row r="1423" spans="1:14" x14ac:dyDescent="0.2">
      <c r="A1423" s="1">
        <v>44065</v>
      </c>
      <c r="B1423" t="s">
        <v>1523</v>
      </c>
      <c r="C1423" t="s">
        <v>11</v>
      </c>
      <c r="D1423" t="s">
        <v>11</v>
      </c>
      <c r="E1423" t="s">
        <v>12</v>
      </c>
      <c r="F1423" t="s">
        <v>16</v>
      </c>
      <c r="G1423">
        <v>78230</v>
      </c>
      <c r="H1423" t="str">
        <f>LEFT(Table1[[#This Row],[destination_postal_code]],5)</f>
        <v>78230</v>
      </c>
      <c r="I1423">
        <f>LEN(Table1[[#This Row],[destination_postal_code_short]])</f>
        <v>5</v>
      </c>
      <c r="J1423" t="str">
        <f>_xlfn.XLOOKUP(Table1[[#This Row],[destination_postal_code_short]],Table3[Shipping postal code short],Table3[Shipping city],,0)</f>
        <v>San Antonio</v>
      </c>
      <c r="K1423" t="str">
        <f>_xlfn.XLOOKUP(Table1[[#This Row],[destination_postal_code_short]],Table3[Shipping postal code short],Table3[Shipping region],,0)</f>
        <v>Texas</v>
      </c>
      <c r="L1423">
        <v>0</v>
      </c>
      <c r="M1423">
        <v>1.07</v>
      </c>
      <c r="N1423">
        <v>2.93</v>
      </c>
    </row>
    <row r="1424" spans="1:14" x14ac:dyDescent="0.2">
      <c r="A1424" s="1">
        <v>44065</v>
      </c>
      <c r="B1424" t="s">
        <v>1522</v>
      </c>
      <c r="C1424" t="s">
        <v>11</v>
      </c>
      <c r="D1424" t="s">
        <v>11</v>
      </c>
      <c r="E1424" t="s">
        <v>12</v>
      </c>
      <c r="F1424" t="s">
        <v>16</v>
      </c>
      <c r="G1424">
        <v>84606</v>
      </c>
      <c r="H1424" t="str">
        <f>LEFT(Table1[[#This Row],[destination_postal_code]],5)</f>
        <v>84606</v>
      </c>
      <c r="I1424">
        <f>LEN(Table1[[#This Row],[destination_postal_code_short]])</f>
        <v>5</v>
      </c>
      <c r="J1424" t="str">
        <f>_xlfn.XLOOKUP(Table1[[#This Row],[destination_postal_code_short]],Table3[Shipping postal code short],Table3[Shipping city],,0)</f>
        <v>Provo</v>
      </c>
      <c r="K1424" t="str">
        <f>_xlfn.XLOOKUP(Table1[[#This Row],[destination_postal_code_short]],Table3[Shipping postal code short],Table3[Shipping region],,0)</f>
        <v>Utah</v>
      </c>
      <c r="L1424">
        <v>0</v>
      </c>
      <c r="M1424">
        <v>1.39</v>
      </c>
      <c r="N1424">
        <v>3.21</v>
      </c>
    </row>
    <row r="1425" spans="1:14" x14ac:dyDescent="0.2">
      <c r="A1425" s="1">
        <v>44066</v>
      </c>
      <c r="B1425" t="s">
        <v>1531</v>
      </c>
      <c r="C1425" t="s">
        <v>11</v>
      </c>
      <c r="D1425" t="s">
        <v>11</v>
      </c>
      <c r="E1425" t="s">
        <v>12</v>
      </c>
      <c r="F1425" t="s">
        <v>24</v>
      </c>
      <c r="G1425">
        <v>11756</v>
      </c>
      <c r="H1425" t="str">
        <f>LEFT(Table1[[#This Row],[destination_postal_code]],5)</f>
        <v>11756</v>
      </c>
      <c r="I1425">
        <f>LEN(Table1[[#This Row],[destination_postal_code_short]])</f>
        <v>5</v>
      </c>
      <c r="J1425" t="str">
        <f>_xlfn.XLOOKUP(Table1[[#This Row],[destination_postal_code_short]],Table3[Shipping postal code short],Table3[Shipping city],,0)</f>
        <v>Levittown</v>
      </c>
      <c r="K1425" t="str">
        <f>_xlfn.XLOOKUP(Table1[[#This Row],[destination_postal_code_short]],Table3[Shipping postal code short],Table3[Shipping region],,0)</f>
        <v>New York</v>
      </c>
      <c r="L1425">
        <v>0</v>
      </c>
      <c r="M1425">
        <v>19.64</v>
      </c>
      <c r="N1425">
        <v>9.56</v>
      </c>
    </row>
    <row r="1426" spans="1:14" x14ac:dyDescent="0.2">
      <c r="A1426" s="1">
        <v>44066</v>
      </c>
      <c r="B1426" t="s">
        <v>1532</v>
      </c>
      <c r="C1426" t="s">
        <v>11</v>
      </c>
      <c r="D1426" t="s">
        <v>11</v>
      </c>
      <c r="E1426" t="s">
        <v>12</v>
      </c>
      <c r="F1426" t="s">
        <v>24</v>
      </c>
      <c r="G1426">
        <v>84057</v>
      </c>
      <c r="H1426" t="str">
        <f>LEFT(Table1[[#This Row],[destination_postal_code]],5)</f>
        <v>84057</v>
      </c>
      <c r="I1426">
        <f>LEN(Table1[[#This Row],[destination_postal_code_short]])</f>
        <v>5</v>
      </c>
      <c r="J1426" t="str">
        <f>_xlfn.XLOOKUP(Table1[[#This Row],[destination_postal_code_short]],Table3[Shipping postal code short],Table3[Shipping city],,0)</f>
        <v>Orem</v>
      </c>
      <c r="K1426" t="str">
        <f>_xlfn.XLOOKUP(Table1[[#This Row],[destination_postal_code_short]],Table3[Shipping postal code short],Table3[Shipping region],,0)</f>
        <v>Utah</v>
      </c>
      <c r="L1426">
        <v>0</v>
      </c>
      <c r="M1426">
        <v>0.79</v>
      </c>
      <c r="N1426">
        <v>7.46</v>
      </c>
    </row>
    <row r="1427" spans="1:14" x14ac:dyDescent="0.2">
      <c r="A1427" s="1">
        <v>44067</v>
      </c>
      <c r="B1427" t="s">
        <v>1538</v>
      </c>
      <c r="C1427" t="s">
        <v>11</v>
      </c>
      <c r="D1427" t="s">
        <v>11</v>
      </c>
      <c r="E1427" t="s">
        <v>12</v>
      </c>
      <c r="F1427" t="s">
        <v>24</v>
      </c>
      <c r="G1427">
        <v>90280</v>
      </c>
      <c r="H1427" t="str">
        <f>LEFT(Table1[[#This Row],[destination_postal_code]],5)</f>
        <v>90280</v>
      </c>
      <c r="I1427">
        <f>LEN(Table1[[#This Row],[destination_postal_code_short]])</f>
        <v>5</v>
      </c>
      <c r="J1427" t="str">
        <f>_xlfn.XLOOKUP(Table1[[#This Row],[destination_postal_code_short]],Table3[Shipping postal code short],Table3[Shipping city],,0)</f>
        <v>South Gate</v>
      </c>
      <c r="K1427" t="str">
        <f>_xlfn.XLOOKUP(Table1[[#This Row],[destination_postal_code_short]],Table3[Shipping postal code short],Table3[Shipping region],,0)</f>
        <v>California</v>
      </c>
      <c r="L1427">
        <v>0</v>
      </c>
      <c r="M1427">
        <v>1.88</v>
      </c>
      <c r="N1427">
        <v>8.02</v>
      </c>
    </row>
    <row r="1428" spans="1:14" x14ac:dyDescent="0.2">
      <c r="A1428" s="1">
        <v>44067</v>
      </c>
      <c r="B1428" t="s">
        <v>1534</v>
      </c>
      <c r="C1428" t="s">
        <v>11</v>
      </c>
      <c r="D1428" t="s">
        <v>11</v>
      </c>
      <c r="E1428" t="s">
        <v>12</v>
      </c>
      <c r="F1428" t="s">
        <v>16</v>
      </c>
      <c r="G1428">
        <v>14502</v>
      </c>
      <c r="H1428" t="str">
        <f>LEFT(Table1[[#This Row],[destination_postal_code]],5)</f>
        <v>14502</v>
      </c>
      <c r="I1428">
        <f>LEN(Table1[[#This Row],[destination_postal_code_short]])</f>
        <v>5</v>
      </c>
      <c r="J1428" t="str">
        <f>_xlfn.XLOOKUP(Table1[[#This Row],[destination_postal_code_short]],Table3[Shipping postal code short],Table3[Shipping city],,0)</f>
        <v>Macedon</v>
      </c>
      <c r="K1428" t="str">
        <f>_xlfn.XLOOKUP(Table1[[#This Row],[destination_postal_code_short]],Table3[Shipping postal code short],Table3[Shipping region],,0)</f>
        <v>New York</v>
      </c>
      <c r="L1428">
        <v>0</v>
      </c>
      <c r="M1428">
        <v>1</v>
      </c>
      <c r="N1428">
        <v>3.05</v>
      </c>
    </row>
    <row r="1429" spans="1:14" x14ac:dyDescent="0.2">
      <c r="A1429" s="1">
        <v>44067</v>
      </c>
      <c r="B1429" t="s">
        <v>1539</v>
      </c>
      <c r="C1429" t="s">
        <v>11</v>
      </c>
      <c r="D1429" t="s">
        <v>11</v>
      </c>
      <c r="E1429" t="s">
        <v>12</v>
      </c>
      <c r="F1429" t="s">
        <v>24</v>
      </c>
      <c r="G1429">
        <v>73025</v>
      </c>
      <c r="H1429" t="str">
        <f>LEFT(Table1[[#This Row],[destination_postal_code]],5)</f>
        <v>73025</v>
      </c>
      <c r="I1429">
        <f>LEN(Table1[[#This Row],[destination_postal_code_short]])</f>
        <v>5</v>
      </c>
      <c r="J1429" t="str">
        <f>_xlfn.XLOOKUP(Table1[[#This Row],[destination_postal_code_short]],Table3[Shipping postal code short],Table3[Shipping city],,0)</f>
        <v>Edmond</v>
      </c>
      <c r="K1429" t="str">
        <f>_xlfn.XLOOKUP(Table1[[#This Row],[destination_postal_code_short]],Table3[Shipping postal code short],Table3[Shipping region],,0)</f>
        <v>Oklahoma</v>
      </c>
      <c r="L1429">
        <v>0</v>
      </c>
      <c r="M1429">
        <v>5.69</v>
      </c>
      <c r="N1429">
        <v>8.7100000000000009</v>
      </c>
    </row>
    <row r="1430" spans="1:14" x14ac:dyDescent="0.2">
      <c r="A1430" s="1">
        <v>44067</v>
      </c>
      <c r="B1430" t="s">
        <v>1541</v>
      </c>
      <c r="C1430" t="s">
        <v>11</v>
      </c>
      <c r="D1430" t="s">
        <v>11</v>
      </c>
      <c r="E1430" t="s">
        <v>12</v>
      </c>
      <c r="F1430" t="s">
        <v>24</v>
      </c>
      <c r="G1430">
        <v>78701</v>
      </c>
      <c r="H1430" t="str">
        <f>LEFT(Table1[[#This Row],[destination_postal_code]],5)</f>
        <v>78701</v>
      </c>
      <c r="I1430">
        <f>LEN(Table1[[#This Row],[destination_postal_code_short]])</f>
        <v>5</v>
      </c>
      <c r="J1430" t="str">
        <f>_xlfn.XLOOKUP(Table1[[#This Row],[destination_postal_code_short]],Table3[Shipping postal code short],Table3[Shipping city],,0)</f>
        <v>Austin</v>
      </c>
      <c r="K1430" t="str">
        <f>_xlfn.XLOOKUP(Table1[[#This Row],[destination_postal_code_short]],Table3[Shipping postal code short],Table3[Shipping region],,0)</f>
        <v>Texas</v>
      </c>
      <c r="L1430">
        <v>0</v>
      </c>
      <c r="M1430">
        <v>4.25</v>
      </c>
      <c r="N1430">
        <v>9</v>
      </c>
    </row>
    <row r="1431" spans="1:14" x14ac:dyDescent="0.2">
      <c r="A1431" s="1">
        <v>44067</v>
      </c>
      <c r="B1431" t="s">
        <v>1537</v>
      </c>
      <c r="C1431" t="s">
        <v>11</v>
      </c>
      <c r="D1431" t="s">
        <v>11</v>
      </c>
      <c r="E1431" t="s">
        <v>12</v>
      </c>
      <c r="F1431" t="s">
        <v>24</v>
      </c>
      <c r="G1431">
        <v>72120</v>
      </c>
      <c r="H1431" t="str">
        <f>LEFT(Table1[[#This Row],[destination_postal_code]],5)</f>
        <v>72120</v>
      </c>
      <c r="I1431">
        <f>LEN(Table1[[#This Row],[destination_postal_code_short]])</f>
        <v>5</v>
      </c>
      <c r="J1431" t="str">
        <f>_xlfn.XLOOKUP(Table1[[#This Row],[destination_postal_code_short]],Table3[Shipping postal code short],Table3[Shipping city],,0)</f>
        <v>Sherwood</v>
      </c>
      <c r="K1431" t="str">
        <f>_xlfn.XLOOKUP(Table1[[#This Row],[destination_postal_code_short]],Table3[Shipping postal code short],Table3[Shipping region],,0)</f>
        <v>Arkansas</v>
      </c>
      <c r="L1431">
        <v>0</v>
      </c>
      <c r="M1431">
        <v>4.25</v>
      </c>
      <c r="N1431">
        <v>9</v>
      </c>
    </row>
    <row r="1432" spans="1:14" x14ac:dyDescent="0.2">
      <c r="A1432" s="1">
        <v>44067</v>
      </c>
      <c r="B1432" t="s">
        <v>1540</v>
      </c>
      <c r="C1432" t="s">
        <v>11</v>
      </c>
      <c r="D1432" t="s">
        <v>11</v>
      </c>
      <c r="E1432" t="s">
        <v>12</v>
      </c>
      <c r="F1432" t="s">
        <v>16</v>
      </c>
      <c r="G1432">
        <v>85085</v>
      </c>
      <c r="H1432" t="str">
        <f>LEFT(Table1[[#This Row],[destination_postal_code]],5)</f>
        <v>85085</v>
      </c>
      <c r="I1432">
        <f>LEN(Table1[[#This Row],[destination_postal_code_short]])</f>
        <v>5</v>
      </c>
      <c r="J1432" t="str">
        <f>_xlfn.XLOOKUP(Table1[[#This Row],[destination_postal_code_short]],Table3[Shipping postal code short],Table3[Shipping city],,0)</f>
        <v>Phoenix</v>
      </c>
      <c r="K1432" t="str">
        <f>_xlfn.XLOOKUP(Table1[[#This Row],[destination_postal_code_short]],Table3[Shipping postal code short],Table3[Shipping region],,0)</f>
        <v>Arizona</v>
      </c>
      <c r="L1432">
        <v>0</v>
      </c>
      <c r="M1432">
        <v>1.1200000000000001</v>
      </c>
      <c r="N1432">
        <v>2.78</v>
      </c>
    </row>
    <row r="1433" spans="1:14" x14ac:dyDescent="0.2">
      <c r="A1433" s="1">
        <v>44067</v>
      </c>
      <c r="B1433" t="s">
        <v>1535</v>
      </c>
      <c r="C1433" t="s">
        <v>11</v>
      </c>
      <c r="D1433" t="s">
        <v>11</v>
      </c>
      <c r="E1433" t="s">
        <v>12</v>
      </c>
      <c r="F1433" t="s">
        <v>24</v>
      </c>
      <c r="G1433">
        <v>84124</v>
      </c>
      <c r="H1433" t="str">
        <f>LEFT(Table1[[#This Row],[destination_postal_code]],5)</f>
        <v>84124</v>
      </c>
      <c r="I1433">
        <f>LEN(Table1[[#This Row],[destination_postal_code_short]])</f>
        <v>5</v>
      </c>
      <c r="J1433" t="str">
        <f>_xlfn.XLOOKUP(Table1[[#This Row],[destination_postal_code_short]],Table3[Shipping postal code short],Table3[Shipping city],,0)</f>
        <v>Holladay</v>
      </c>
      <c r="K1433" t="str">
        <f>_xlfn.XLOOKUP(Table1[[#This Row],[destination_postal_code_short]],Table3[Shipping postal code short],Table3[Shipping region],,0)</f>
        <v>Utah</v>
      </c>
      <c r="L1433">
        <v>0</v>
      </c>
      <c r="M1433">
        <v>1.74</v>
      </c>
      <c r="N1433">
        <v>7.46</v>
      </c>
    </row>
    <row r="1434" spans="1:14" x14ac:dyDescent="0.2">
      <c r="A1434" s="1">
        <v>44067</v>
      </c>
      <c r="B1434" t="s">
        <v>1542</v>
      </c>
      <c r="C1434" t="s">
        <v>11</v>
      </c>
      <c r="D1434" t="s">
        <v>11</v>
      </c>
      <c r="E1434" t="s">
        <v>12</v>
      </c>
      <c r="F1434" t="s">
        <v>16</v>
      </c>
      <c r="G1434">
        <v>39307</v>
      </c>
      <c r="H1434" t="str">
        <f>LEFT(Table1[[#This Row],[destination_postal_code]],5)</f>
        <v>39307</v>
      </c>
      <c r="I1434">
        <f>LEN(Table1[[#This Row],[destination_postal_code_short]])</f>
        <v>5</v>
      </c>
      <c r="J1434" t="str">
        <f>_xlfn.XLOOKUP(Table1[[#This Row],[destination_postal_code_short]],Table3[Shipping postal code short],Table3[Shipping city],,0)</f>
        <v>Meridian</v>
      </c>
      <c r="K1434" t="str">
        <f>_xlfn.XLOOKUP(Table1[[#This Row],[destination_postal_code_short]],Table3[Shipping postal code short],Table3[Shipping region],,0)</f>
        <v>Mississippi</v>
      </c>
      <c r="L1434">
        <v>0</v>
      </c>
      <c r="M1434">
        <v>1.32</v>
      </c>
      <c r="N1434">
        <v>4.18</v>
      </c>
    </row>
    <row r="1435" spans="1:14" x14ac:dyDescent="0.2">
      <c r="A1435" s="1">
        <v>44067</v>
      </c>
      <c r="B1435" t="s">
        <v>1536</v>
      </c>
      <c r="C1435" t="s">
        <v>11</v>
      </c>
      <c r="D1435" t="s">
        <v>11</v>
      </c>
      <c r="E1435" t="s">
        <v>12</v>
      </c>
      <c r="F1435" t="s">
        <v>24</v>
      </c>
      <c r="G1435">
        <v>28204</v>
      </c>
      <c r="H1435" t="str">
        <f>LEFT(Table1[[#This Row],[destination_postal_code]],5)</f>
        <v>28204</v>
      </c>
      <c r="I1435">
        <f>LEN(Table1[[#This Row],[destination_postal_code_short]])</f>
        <v>5</v>
      </c>
      <c r="J1435" t="str">
        <f>_xlfn.XLOOKUP(Table1[[#This Row],[destination_postal_code_short]],Table3[Shipping postal code short],Table3[Shipping city],,0)</f>
        <v>Charlotte</v>
      </c>
      <c r="K1435" t="str">
        <f>_xlfn.XLOOKUP(Table1[[#This Row],[destination_postal_code_short]],Table3[Shipping postal code short],Table3[Shipping region],,0)</f>
        <v>North Carolina</v>
      </c>
      <c r="L1435">
        <v>0</v>
      </c>
      <c r="M1435">
        <v>4.43</v>
      </c>
      <c r="N1435">
        <v>9.2200000000000006</v>
      </c>
    </row>
    <row r="1436" spans="1:14" x14ac:dyDescent="0.2">
      <c r="A1436" s="1">
        <v>44068</v>
      </c>
      <c r="B1436" t="s">
        <v>1565</v>
      </c>
      <c r="C1436" t="s">
        <v>11</v>
      </c>
      <c r="D1436" t="s">
        <v>11</v>
      </c>
      <c r="E1436" t="s">
        <v>12</v>
      </c>
      <c r="F1436" t="s">
        <v>24</v>
      </c>
      <c r="G1436">
        <v>77023</v>
      </c>
      <c r="H1436" t="str">
        <f>LEFT(Table1[[#This Row],[destination_postal_code]],5)</f>
        <v>77023</v>
      </c>
      <c r="I1436">
        <f>LEN(Table1[[#This Row],[destination_postal_code_short]])</f>
        <v>5</v>
      </c>
      <c r="J1436" t="str">
        <f>_xlfn.XLOOKUP(Table1[[#This Row],[destination_postal_code_short]],Table3[Shipping postal code short],Table3[Shipping city],,0)</f>
        <v>Houston</v>
      </c>
      <c r="K1436" t="str">
        <f>_xlfn.XLOOKUP(Table1[[#This Row],[destination_postal_code_short]],Table3[Shipping postal code short],Table3[Shipping region],,0)</f>
        <v>Texas</v>
      </c>
      <c r="L1436">
        <v>0</v>
      </c>
      <c r="M1436">
        <v>2.75</v>
      </c>
      <c r="N1436">
        <v>9</v>
      </c>
    </row>
    <row r="1437" spans="1:14" x14ac:dyDescent="0.2">
      <c r="A1437" s="1">
        <v>44068</v>
      </c>
      <c r="B1437" t="s">
        <v>1543</v>
      </c>
      <c r="C1437" t="s">
        <v>11</v>
      </c>
      <c r="D1437" t="s">
        <v>11</v>
      </c>
      <c r="E1437" t="s">
        <v>12</v>
      </c>
      <c r="F1437" t="s">
        <v>24</v>
      </c>
      <c r="G1437">
        <v>28027</v>
      </c>
      <c r="H1437" t="str">
        <f>LEFT(Table1[[#This Row],[destination_postal_code]],5)</f>
        <v>28027</v>
      </c>
      <c r="I1437">
        <f>LEN(Table1[[#This Row],[destination_postal_code_short]])</f>
        <v>5</v>
      </c>
      <c r="J1437" t="str">
        <f>_xlfn.XLOOKUP(Table1[[#This Row],[destination_postal_code_short]],Table3[Shipping postal code short],Table3[Shipping city],,0)</f>
        <v>Concord</v>
      </c>
      <c r="K1437" t="str">
        <f>_xlfn.XLOOKUP(Table1[[#This Row],[destination_postal_code_short]],Table3[Shipping postal code short],Table3[Shipping region],,0)</f>
        <v>North Carolina</v>
      </c>
      <c r="L1437">
        <v>0</v>
      </c>
      <c r="M1437">
        <v>4.43</v>
      </c>
      <c r="N1437">
        <v>9.2200000000000006</v>
      </c>
    </row>
    <row r="1438" spans="1:14" x14ac:dyDescent="0.2">
      <c r="A1438" s="1">
        <v>44068</v>
      </c>
      <c r="B1438" t="s">
        <v>1582</v>
      </c>
      <c r="C1438" t="s">
        <v>11</v>
      </c>
      <c r="D1438" t="s">
        <v>11</v>
      </c>
      <c r="E1438" t="s">
        <v>12</v>
      </c>
      <c r="F1438" t="s">
        <v>16</v>
      </c>
      <c r="G1438">
        <v>97702</v>
      </c>
      <c r="H1438" t="str">
        <f>LEFT(Table1[[#This Row],[destination_postal_code]],5)</f>
        <v>97702</v>
      </c>
      <c r="I1438">
        <f>LEN(Table1[[#This Row],[destination_postal_code_short]])</f>
        <v>5</v>
      </c>
      <c r="J1438" t="str">
        <f>_xlfn.XLOOKUP(Table1[[#This Row],[destination_postal_code_short]],Table3[Shipping postal code short],Table3[Shipping city],,0)</f>
        <v>Bend</v>
      </c>
      <c r="K1438" t="str">
        <f>_xlfn.XLOOKUP(Table1[[#This Row],[destination_postal_code_short]],Table3[Shipping postal code short],Table3[Shipping region],,0)</f>
        <v>Oregon</v>
      </c>
      <c r="L1438">
        <v>0</v>
      </c>
      <c r="M1438">
        <v>2.98</v>
      </c>
      <c r="N1438">
        <v>5.27</v>
      </c>
    </row>
    <row r="1439" spans="1:14" x14ac:dyDescent="0.2">
      <c r="A1439" s="1">
        <v>44068</v>
      </c>
      <c r="B1439" t="s">
        <v>1570</v>
      </c>
      <c r="C1439" t="s">
        <v>11</v>
      </c>
      <c r="D1439" t="s">
        <v>11</v>
      </c>
      <c r="E1439" t="s">
        <v>12</v>
      </c>
      <c r="F1439" t="s">
        <v>24</v>
      </c>
      <c r="G1439">
        <v>85338</v>
      </c>
      <c r="H1439" t="str">
        <f>LEFT(Table1[[#This Row],[destination_postal_code]],5)</f>
        <v>85338</v>
      </c>
      <c r="I1439">
        <f>LEN(Table1[[#This Row],[destination_postal_code_short]])</f>
        <v>5</v>
      </c>
      <c r="J1439" t="str">
        <f>_xlfn.XLOOKUP(Table1[[#This Row],[destination_postal_code_short]],Table3[Shipping postal code short],Table3[Shipping city],,0)</f>
        <v>Goodyear</v>
      </c>
      <c r="K1439" t="str">
        <f>_xlfn.XLOOKUP(Table1[[#This Row],[destination_postal_code_short]],Table3[Shipping postal code short],Table3[Shipping region],,0)</f>
        <v>Arizona</v>
      </c>
      <c r="L1439">
        <v>0</v>
      </c>
      <c r="M1439">
        <v>1.88</v>
      </c>
      <c r="N1439">
        <v>8.02</v>
      </c>
    </row>
    <row r="1440" spans="1:14" x14ac:dyDescent="0.2">
      <c r="A1440" s="1">
        <v>44068</v>
      </c>
      <c r="B1440" t="s">
        <v>1575</v>
      </c>
      <c r="C1440" t="s">
        <v>11</v>
      </c>
      <c r="D1440" t="s">
        <v>11</v>
      </c>
      <c r="E1440" t="s">
        <v>12</v>
      </c>
      <c r="F1440" t="s">
        <v>24</v>
      </c>
      <c r="G1440">
        <v>91910</v>
      </c>
      <c r="H1440" t="str">
        <f>LEFT(Table1[[#This Row],[destination_postal_code]],5)</f>
        <v>91910</v>
      </c>
      <c r="I1440">
        <f>LEN(Table1[[#This Row],[destination_postal_code_short]])</f>
        <v>5</v>
      </c>
      <c r="J1440" t="str">
        <f>_xlfn.XLOOKUP(Table1[[#This Row],[destination_postal_code_short]],Table3[Shipping postal code short],Table3[Shipping city],,0)</f>
        <v>Chula Vista</v>
      </c>
      <c r="K1440" t="str">
        <f>_xlfn.XLOOKUP(Table1[[#This Row],[destination_postal_code_short]],Table3[Shipping postal code short],Table3[Shipping region],,0)</f>
        <v>California</v>
      </c>
      <c r="L1440">
        <v>0</v>
      </c>
      <c r="M1440">
        <v>2.88</v>
      </c>
      <c r="N1440">
        <v>8.02</v>
      </c>
    </row>
    <row r="1441" spans="1:14" x14ac:dyDescent="0.2">
      <c r="A1441" s="1">
        <v>44068</v>
      </c>
      <c r="B1441" t="s">
        <v>1571</v>
      </c>
      <c r="C1441" t="s">
        <v>11</v>
      </c>
      <c r="D1441" t="s">
        <v>11</v>
      </c>
      <c r="E1441" t="s">
        <v>12</v>
      </c>
      <c r="F1441" t="s">
        <v>24</v>
      </c>
      <c r="G1441">
        <v>95003</v>
      </c>
      <c r="H1441" t="str">
        <f>LEFT(Table1[[#This Row],[destination_postal_code]],5)</f>
        <v>95003</v>
      </c>
      <c r="I1441">
        <f>LEN(Table1[[#This Row],[destination_postal_code_short]])</f>
        <v>5</v>
      </c>
      <c r="J1441" t="str">
        <f>_xlfn.XLOOKUP(Table1[[#This Row],[destination_postal_code_short]],Table3[Shipping postal code short],Table3[Shipping city],,0)</f>
        <v>Aptos</v>
      </c>
      <c r="K1441" t="str">
        <f>_xlfn.XLOOKUP(Table1[[#This Row],[destination_postal_code_short]],Table3[Shipping postal code short],Table3[Shipping region],,0)</f>
        <v>California</v>
      </c>
      <c r="L1441">
        <v>0</v>
      </c>
      <c r="M1441">
        <v>2.88</v>
      </c>
      <c r="N1441">
        <v>8.02</v>
      </c>
    </row>
    <row r="1442" spans="1:14" x14ac:dyDescent="0.2">
      <c r="A1442" s="1">
        <v>44068</v>
      </c>
      <c r="B1442" t="s">
        <v>1578</v>
      </c>
      <c r="C1442" t="s">
        <v>11</v>
      </c>
      <c r="D1442" t="s">
        <v>11</v>
      </c>
      <c r="E1442" t="s">
        <v>12</v>
      </c>
      <c r="F1442" t="s">
        <v>16</v>
      </c>
      <c r="G1442">
        <v>84084</v>
      </c>
      <c r="H1442" t="str">
        <f>LEFT(Table1[[#This Row],[destination_postal_code]],5)</f>
        <v>84084</v>
      </c>
      <c r="I1442">
        <f>LEN(Table1[[#This Row],[destination_postal_code_short]])</f>
        <v>5</v>
      </c>
      <c r="J1442" t="str">
        <f>_xlfn.XLOOKUP(Table1[[#This Row],[destination_postal_code_short]],Table3[Shipping postal code short],Table3[Shipping city],,0)</f>
        <v>West Jordan</v>
      </c>
      <c r="K1442" t="str">
        <f>_xlfn.XLOOKUP(Table1[[#This Row],[destination_postal_code_short]],Table3[Shipping postal code short],Table3[Shipping region],,0)</f>
        <v>Utah</v>
      </c>
      <c r="L1442">
        <v>0</v>
      </c>
      <c r="M1442">
        <v>1.06</v>
      </c>
      <c r="N1442">
        <v>2.74</v>
      </c>
    </row>
    <row r="1443" spans="1:14" x14ac:dyDescent="0.2">
      <c r="A1443" s="1">
        <v>44068</v>
      </c>
      <c r="B1443" t="s">
        <v>1568</v>
      </c>
      <c r="C1443" t="s">
        <v>11</v>
      </c>
      <c r="D1443" t="s">
        <v>11</v>
      </c>
      <c r="E1443" t="s">
        <v>12</v>
      </c>
      <c r="F1443" t="s">
        <v>24</v>
      </c>
      <c r="G1443">
        <v>84058</v>
      </c>
      <c r="H1443" t="str">
        <f>LEFT(Table1[[#This Row],[destination_postal_code]],5)</f>
        <v>84058</v>
      </c>
      <c r="I1443">
        <f>LEN(Table1[[#This Row],[destination_postal_code_short]])</f>
        <v>5</v>
      </c>
      <c r="J1443" t="str">
        <f>_xlfn.XLOOKUP(Table1[[#This Row],[destination_postal_code_short]],Table3[Shipping postal code short],Table3[Shipping city],,0)</f>
        <v>Orem</v>
      </c>
      <c r="K1443" t="str">
        <f>_xlfn.XLOOKUP(Table1[[#This Row],[destination_postal_code_short]],Table3[Shipping postal code short],Table3[Shipping region],,0)</f>
        <v>Utah</v>
      </c>
      <c r="L1443">
        <v>0</v>
      </c>
      <c r="M1443">
        <v>1.74</v>
      </c>
      <c r="N1443">
        <v>7.46</v>
      </c>
    </row>
    <row r="1444" spans="1:14" x14ac:dyDescent="0.2">
      <c r="A1444" s="1">
        <v>44068</v>
      </c>
      <c r="B1444" t="s">
        <v>1561</v>
      </c>
      <c r="C1444" t="s">
        <v>11</v>
      </c>
      <c r="D1444" t="s">
        <v>11</v>
      </c>
      <c r="E1444" t="s">
        <v>12</v>
      </c>
      <c r="F1444" t="s">
        <v>24</v>
      </c>
      <c r="G1444">
        <v>20009</v>
      </c>
      <c r="H1444" t="str">
        <f>LEFT(Table1[[#This Row],[destination_postal_code]],5)</f>
        <v>20009</v>
      </c>
      <c r="I1444">
        <f>LEN(Table1[[#This Row],[destination_postal_code_short]])</f>
        <v>5</v>
      </c>
      <c r="J1444" t="str">
        <f>_xlfn.XLOOKUP(Table1[[#This Row],[destination_postal_code_short]],Table3[Shipping postal code short],Table3[Shipping city],,0)</f>
        <v>Washington</v>
      </c>
      <c r="K1444" t="str">
        <f>_xlfn.XLOOKUP(Table1[[#This Row],[destination_postal_code_short]],Table3[Shipping postal code short],Table3[Shipping region],,0)</f>
        <v>District of Columbia</v>
      </c>
      <c r="L1444">
        <v>0</v>
      </c>
      <c r="M1444">
        <v>5.34</v>
      </c>
      <c r="N1444">
        <v>9.56</v>
      </c>
    </row>
    <row r="1445" spans="1:14" x14ac:dyDescent="0.2">
      <c r="A1445" s="1">
        <v>44068</v>
      </c>
      <c r="B1445" t="s">
        <v>1562</v>
      </c>
      <c r="C1445" t="s">
        <v>11</v>
      </c>
      <c r="D1445" t="s">
        <v>11</v>
      </c>
      <c r="E1445" t="s">
        <v>12</v>
      </c>
      <c r="F1445" t="s">
        <v>24</v>
      </c>
      <c r="G1445">
        <v>19390</v>
      </c>
      <c r="H1445" t="str">
        <f>LEFT(Table1[[#This Row],[destination_postal_code]],5)</f>
        <v>19390</v>
      </c>
      <c r="I1445">
        <f>LEN(Table1[[#This Row],[destination_postal_code_short]])</f>
        <v>5</v>
      </c>
      <c r="J1445" t="str">
        <f>_xlfn.XLOOKUP(Table1[[#This Row],[destination_postal_code_short]],Table3[Shipping postal code short],Table3[Shipping city],,0)</f>
        <v>West Grove</v>
      </c>
      <c r="K1445" t="str">
        <f>_xlfn.XLOOKUP(Table1[[#This Row],[destination_postal_code_short]],Table3[Shipping postal code short],Table3[Shipping region],,0)</f>
        <v>Pennsylvania</v>
      </c>
      <c r="L1445">
        <v>0</v>
      </c>
      <c r="M1445">
        <v>5.34</v>
      </c>
      <c r="N1445">
        <v>9.56</v>
      </c>
    </row>
    <row r="1446" spans="1:14" x14ac:dyDescent="0.2">
      <c r="A1446" s="1">
        <v>44068</v>
      </c>
      <c r="B1446" t="s">
        <v>1583</v>
      </c>
      <c r="C1446" t="s">
        <v>11</v>
      </c>
      <c r="D1446" t="s">
        <v>11</v>
      </c>
      <c r="E1446" t="s">
        <v>12</v>
      </c>
      <c r="F1446" t="s">
        <v>16</v>
      </c>
      <c r="G1446">
        <v>91016</v>
      </c>
      <c r="H1446" t="str">
        <f>LEFT(Table1[[#This Row],[destination_postal_code]],5)</f>
        <v>91016</v>
      </c>
      <c r="I1446">
        <f>LEN(Table1[[#This Row],[destination_postal_code_short]])</f>
        <v>5</v>
      </c>
      <c r="J1446" t="str">
        <f>_xlfn.XLOOKUP(Table1[[#This Row],[destination_postal_code_short]],Table3[Shipping postal code short],Table3[Shipping city],,0)</f>
        <v>Monrovia</v>
      </c>
      <c r="K1446" t="str">
        <f>_xlfn.XLOOKUP(Table1[[#This Row],[destination_postal_code_short]],Table3[Shipping postal code short],Table3[Shipping region],,0)</f>
        <v>California</v>
      </c>
      <c r="L1446">
        <v>0</v>
      </c>
      <c r="M1446">
        <v>1.1200000000000001</v>
      </c>
      <c r="N1446">
        <v>2.78</v>
      </c>
    </row>
    <row r="1447" spans="1:14" x14ac:dyDescent="0.2">
      <c r="A1447" s="1">
        <v>44068</v>
      </c>
      <c r="B1447" t="s">
        <v>1569</v>
      </c>
      <c r="C1447" t="s">
        <v>11</v>
      </c>
      <c r="D1447" t="s">
        <v>11</v>
      </c>
      <c r="E1447" t="s">
        <v>12</v>
      </c>
      <c r="F1447" t="s">
        <v>24</v>
      </c>
      <c r="G1447">
        <v>93117</v>
      </c>
      <c r="H1447" t="str">
        <f>LEFT(Table1[[#This Row],[destination_postal_code]],5)</f>
        <v>93117</v>
      </c>
      <c r="I1447">
        <f>LEN(Table1[[#This Row],[destination_postal_code_short]])</f>
        <v>5</v>
      </c>
      <c r="J1447" t="str">
        <f>_xlfn.XLOOKUP(Table1[[#This Row],[destination_postal_code_short]],Table3[Shipping postal code short],Table3[Shipping city],,0)</f>
        <v>Goleta</v>
      </c>
      <c r="K1447" t="str">
        <f>_xlfn.XLOOKUP(Table1[[#This Row],[destination_postal_code_short]],Table3[Shipping postal code short],Table3[Shipping region],,0)</f>
        <v>California</v>
      </c>
      <c r="L1447">
        <v>0</v>
      </c>
      <c r="M1447">
        <v>1.88</v>
      </c>
      <c r="N1447">
        <v>8.02</v>
      </c>
    </row>
    <row r="1448" spans="1:14" x14ac:dyDescent="0.2">
      <c r="A1448" s="1">
        <v>44068</v>
      </c>
      <c r="B1448" t="s">
        <v>1577</v>
      </c>
      <c r="C1448" t="s">
        <v>11</v>
      </c>
      <c r="D1448" t="s">
        <v>11</v>
      </c>
      <c r="E1448" t="s">
        <v>12</v>
      </c>
      <c r="F1448" t="s">
        <v>24</v>
      </c>
      <c r="G1448">
        <v>84108</v>
      </c>
      <c r="H1448" t="str">
        <f>LEFT(Table1[[#This Row],[destination_postal_code]],5)</f>
        <v>84108</v>
      </c>
      <c r="I1448">
        <f>LEN(Table1[[#This Row],[destination_postal_code_short]])</f>
        <v>5</v>
      </c>
      <c r="J1448" t="str">
        <f>_xlfn.XLOOKUP(Table1[[#This Row],[destination_postal_code_short]],Table3[Shipping postal code short],Table3[Shipping city],,0)</f>
        <v>Salt Lake City</v>
      </c>
      <c r="K1448" t="str">
        <f>_xlfn.XLOOKUP(Table1[[#This Row],[destination_postal_code_short]],Table3[Shipping postal code short],Table3[Shipping region],,0)</f>
        <v>Utah</v>
      </c>
      <c r="L1448">
        <v>0</v>
      </c>
      <c r="M1448">
        <v>1.74</v>
      </c>
      <c r="N1448">
        <v>7.46</v>
      </c>
    </row>
    <row r="1449" spans="1:14" x14ac:dyDescent="0.2">
      <c r="A1449" s="1">
        <v>44068</v>
      </c>
      <c r="B1449" t="s">
        <v>1580</v>
      </c>
      <c r="C1449" t="s">
        <v>11</v>
      </c>
      <c r="D1449" t="s">
        <v>11</v>
      </c>
      <c r="E1449" t="s">
        <v>12</v>
      </c>
      <c r="F1449" t="s">
        <v>24</v>
      </c>
      <c r="G1449">
        <v>84005</v>
      </c>
      <c r="H1449" t="str">
        <f>LEFT(Table1[[#This Row],[destination_postal_code]],5)</f>
        <v>84005</v>
      </c>
      <c r="I1449">
        <f>LEN(Table1[[#This Row],[destination_postal_code_short]])</f>
        <v>5</v>
      </c>
      <c r="J1449" t="str">
        <f>_xlfn.XLOOKUP(Table1[[#This Row],[destination_postal_code_short]],Table3[Shipping postal code short],Table3[Shipping city],,0)</f>
        <v>Eagle Mountain</v>
      </c>
      <c r="K1449" t="str">
        <f>_xlfn.XLOOKUP(Table1[[#This Row],[destination_postal_code_short]],Table3[Shipping postal code short],Table3[Shipping region],,0)</f>
        <v>Utah</v>
      </c>
      <c r="L1449">
        <v>0</v>
      </c>
      <c r="M1449">
        <v>0.79</v>
      </c>
      <c r="N1449">
        <v>7.46</v>
      </c>
    </row>
    <row r="1450" spans="1:14" x14ac:dyDescent="0.2">
      <c r="A1450" s="1">
        <v>44068</v>
      </c>
      <c r="B1450" t="s">
        <v>1558</v>
      </c>
      <c r="C1450" t="s">
        <v>11</v>
      </c>
      <c r="D1450" t="s">
        <v>11</v>
      </c>
      <c r="E1450" t="s">
        <v>12</v>
      </c>
      <c r="F1450" t="s">
        <v>24</v>
      </c>
      <c r="G1450">
        <v>84096</v>
      </c>
      <c r="H1450" t="str">
        <f>LEFT(Table1[[#This Row],[destination_postal_code]],5)</f>
        <v>84096</v>
      </c>
      <c r="I1450">
        <f>LEN(Table1[[#This Row],[destination_postal_code_short]])</f>
        <v>5</v>
      </c>
      <c r="J1450" t="str">
        <f>_xlfn.XLOOKUP(Table1[[#This Row],[destination_postal_code_short]],Table3[Shipping postal code short],Table3[Shipping city],,0)</f>
        <v>Herriman</v>
      </c>
      <c r="K1450" t="str">
        <f>_xlfn.XLOOKUP(Table1[[#This Row],[destination_postal_code_short]],Table3[Shipping postal code short],Table3[Shipping region],,0)</f>
        <v>Utah</v>
      </c>
      <c r="L1450">
        <v>0</v>
      </c>
      <c r="M1450">
        <v>1.24</v>
      </c>
      <c r="N1450">
        <v>7.46</v>
      </c>
    </row>
    <row r="1451" spans="1:14" x14ac:dyDescent="0.2">
      <c r="A1451" s="1">
        <v>44068</v>
      </c>
      <c r="B1451" t="s">
        <v>1559</v>
      </c>
      <c r="C1451" t="s">
        <v>11</v>
      </c>
      <c r="D1451" t="s">
        <v>11</v>
      </c>
      <c r="E1451" t="s">
        <v>12</v>
      </c>
      <c r="F1451" t="s">
        <v>24</v>
      </c>
      <c r="G1451" s="2" t="s">
        <v>1490</v>
      </c>
      <c r="H1451" s="2" t="str">
        <f>LEFT(Table1[[#This Row],[destination_postal_code]],5)</f>
        <v>06478</v>
      </c>
      <c r="I1451" s="2">
        <f>LEN(Table1[[#This Row],[destination_postal_code_short]])</f>
        <v>5</v>
      </c>
      <c r="J1451" s="2" t="str">
        <f>_xlfn.XLOOKUP(Table1[[#This Row],[destination_postal_code_short]],Table3[Shipping postal code short],Table3[Shipping city],,0)</f>
        <v>Oxford</v>
      </c>
      <c r="K1451" s="2" t="str">
        <f>_xlfn.XLOOKUP(Table1[[#This Row],[destination_postal_code_short]],Table3[Shipping postal code short],Table3[Shipping region],,0)</f>
        <v>Connecticut</v>
      </c>
      <c r="L1451">
        <v>0</v>
      </c>
      <c r="M1451">
        <v>10.44</v>
      </c>
      <c r="N1451">
        <v>9.56</v>
      </c>
    </row>
    <row r="1452" spans="1:14" x14ac:dyDescent="0.2">
      <c r="A1452" s="1">
        <v>44068</v>
      </c>
      <c r="B1452" t="s">
        <v>1573</v>
      </c>
      <c r="C1452" t="s">
        <v>11</v>
      </c>
      <c r="D1452" t="s">
        <v>11</v>
      </c>
      <c r="E1452" t="s">
        <v>12</v>
      </c>
      <c r="F1452" t="s">
        <v>16</v>
      </c>
      <c r="G1452" t="s">
        <v>1574</v>
      </c>
      <c r="H1452" t="str">
        <f>LEFT(Table1[[#This Row],[destination_postal_code]],5)</f>
        <v>84005</v>
      </c>
      <c r="I1452">
        <f>LEN(Table1[[#This Row],[destination_postal_code_short]])</f>
        <v>5</v>
      </c>
      <c r="J1452" t="str">
        <f>_xlfn.XLOOKUP(Table1[[#This Row],[destination_postal_code_short]],Table3[Shipping postal code short],Table3[Shipping city],,0)</f>
        <v>Eagle Mountain</v>
      </c>
      <c r="K1452" t="str">
        <f>_xlfn.XLOOKUP(Table1[[#This Row],[destination_postal_code_short]],Table3[Shipping postal code short],Table3[Shipping region],,0)</f>
        <v>Utah</v>
      </c>
      <c r="L1452">
        <v>0</v>
      </c>
      <c r="M1452">
        <v>1.06</v>
      </c>
      <c r="N1452">
        <v>2.74</v>
      </c>
    </row>
    <row r="1453" spans="1:14" x14ac:dyDescent="0.2">
      <c r="A1453" s="1">
        <v>44068</v>
      </c>
      <c r="B1453" t="s">
        <v>1554</v>
      </c>
      <c r="C1453" t="s">
        <v>11</v>
      </c>
      <c r="D1453" t="s">
        <v>11</v>
      </c>
      <c r="E1453" t="s">
        <v>12</v>
      </c>
      <c r="F1453" t="s">
        <v>24</v>
      </c>
      <c r="G1453">
        <v>53085</v>
      </c>
      <c r="H1453" t="str">
        <f>LEFT(Table1[[#This Row],[destination_postal_code]],5)</f>
        <v>53085</v>
      </c>
      <c r="I1453">
        <f>LEN(Table1[[#This Row],[destination_postal_code_short]])</f>
        <v>5</v>
      </c>
      <c r="J1453" t="str">
        <f>_xlfn.XLOOKUP(Table1[[#This Row],[destination_postal_code_short]],Table3[Shipping postal code short],Table3[Shipping city],,0)</f>
        <v>Sheboygan Falls</v>
      </c>
      <c r="K1453" t="str">
        <f>_xlfn.XLOOKUP(Table1[[#This Row],[destination_postal_code_short]],Table3[Shipping postal code short],Table3[Shipping region],,0)</f>
        <v>Wisconsin</v>
      </c>
      <c r="L1453">
        <v>0</v>
      </c>
      <c r="M1453">
        <v>10.65</v>
      </c>
      <c r="N1453">
        <v>9</v>
      </c>
    </row>
    <row r="1454" spans="1:14" x14ac:dyDescent="0.2">
      <c r="A1454" s="1">
        <v>44068</v>
      </c>
      <c r="B1454" t="s">
        <v>1566</v>
      </c>
      <c r="C1454" t="s">
        <v>11</v>
      </c>
      <c r="D1454" t="s">
        <v>11</v>
      </c>
      <c r="E1454" t="s">
        <v>12</v>
      </c>
      <c r="F1454" t="s">
        <v>16</v>
      </c>
      <c r="G1454">
        <v>94553</v>
      </c>
      <c r="H1454" t="str">
        <f>LEFT(Table1[[#This Row],[destination_postal_code]],5)</f>
        <v>94553</v>
      </c>
      <c r="I1454">
        <f>LEN(Table1[[#This Row],[destination_postal_code_short]])</f>
        <v>5</v>
      </c>
      <c r="J1454" t="str">
        <f>_xlfn.XLOOKUP(Table1[[#This Row],[destination_postal_code_short]],Table3[Shipping postal code short],Table3[Shipping city],,0)</f>
        <v>Martinez</v>
      </c>
      <c r="K1454" t="str">
        <f>_xlfn.XLOOKUP(Table1[[#This Row],[destination_postal_code_short]],Table3[Shipping postal code short],Table3[Shipping region],,0)</f>
        <v>California</v>
      </c>
      <c r="L1454">
        <v>0</v>
      </c>
      <c r="M1454">
        <v>1.1200000000000001</v>
      </c>
      <c r="N1454">
        <v>2.78</v>
      </c>
    </row>
    <row r="1455" spans="1:14" x14ac:dyDescent="0.2">
      <c r="A1455" s="1">
        <v>44068</v>
      </c>
      <c r="B1455" t="s">
        <v>1581</v>
      </c>
      <c r="C1455" t="s">
        <v>11</v>
      </c>
      <c r="D1455" t="s">
        <v>11</v>
      </c>
      <c r="E1455" t="s">
        <v>12</v>
      </c>
      <c r="F1455" t="s">
        <v>16</v>
      </c>
      <c r="G1455">
        <v>84780</v>
      </c>
      <c r="H1455" t="str">
        <f>LEFT(Table1[[#This Row],[destination_postal_code]],5)</f>
        <v>84780</v>
      </c>
      <c r="I1455">
        <f>LEN(Table1[[#This Row],[destination_postal_code_short]])</f>
        <v>5</v>
      </c>
      <c r="J1455" t="str">
        <f>_xlfn.XLOOKUP(Table1[[#This Row],[destination_postal_code_short]],Table3[Shipping postal code short],Table3[Shipping city],,0)</f>
        <v>Washington</v>
      </c>
      <c r="K1455" t="str">
        <f>_xlfn.XLOOKUP(Table1[[#This Row],[destination_postal_code_short]],Table3[Shipping postal code short],Table3[Shipping region],,0)</f>
        <v>Utah</v>
      </c>
      <c r="L1455">
        <v>0</v>
      </c>
      <c r="M1455">
        <v>1.06</v>
      </c>
      <c r="N1455">
        <v>2.74</v>
      </c>
    </row>
    <row r="1456" spans="1:14" x14ac:dyDescent="0.2">
      <c r="A1456" s="1">
        <v>44068</v>
      </c>
      <c r="B1456" t="s">
        <v>1572</v>
      </c>
      <c r="C1456" t="s">
        <v>11</v>
      </c>
      <c r="D1456" t="s">
        <v>11</v>
      </c>
      <c r="E1456" t="s">
        <v>260</v>
      </c>
      <c r="F1456" t="s">
        <v>261</v>
      </c>
      <c r="G1456">
        <v>94519</v>
      </c>
      <c r="H1456" t="str">
        <f>LEFT(Table1[[#This Row],[destination_postal_code]],5)</f>
        <v>94519</v>
      </c>
      <c r="I1456">
        <f>LEN(Table1[[#This Row],[destination_postal_code_short]])</f>
        <v>5</v>
      </c>
      <c r="J1456" t="str">
        <f>_xlfn.XLOOKUP(Table1[[#This Row],[destination_postal_code_short]],Table3[Shipping postal code short],Table3[Shipping city],,0)</f>
        <v>Concord</v>
      </c>
      <c r="K1456" t="str">
        <f>_xlfn.XLOOKUP(Table1[[#This Row],[destination_postal_code_short]],Table3[Shipping postal code short],Table3[Shipping region],,0)</f>
        <v>California</v>
      </c>
      <c r="L1456">
        <v>0</v>
      </c>
      <c r="M1456">
        <v>10.49</v>
      </c>
      <c r="N1456">
        <v>18.760000000000002</v>
      </c>
    </row>
    <row r="1457" spans="1:14" x14ac:dyDescent="0.2">
      <c r="A1457" s="1">
        <v>44068</v>
      </c>
      <c r="B1457" t="s">
        <v>1576</v>
      </c>
      <c r="C1457" t="s">
        <v>11</v>
      </c>
      <c r="D1457" t="s">
        <v>11</v>
      </c>
      <c r="E1457" t="s">
        <v>12</v>
      </c>
      <c r="F1457" t="s">
        <v>16</v>
      </c>
      <c r="G1457">
        <v>73159</v>
      </c>
      <c r="H1457" t="str">
        <f>LEFT(Table1[[#This Row],[destination_postal_code]],5)</f>
        <v>73159</v>
      </c>
      <c r="I1457">
        <f>LEN(Table1[[#This Row],[destination_postal_code_short]])</f>
        <v>5</v>
      </c>
      <c r="J1457" t="str">
        <f>_xlfn.XLOOKUP(Table1[[#This Row],[destination_postal_code_short]],Table3[Shipping postal code short],Table3[Shipping city],,0)</f>
        <v>Oklahoma City</v>
      </c>
      <c r="K1457" t="str">
        <f>_xlfn.XLOOKUP(Table1[[#This Row],[destination_postal_code_short]],Table3[Shipping postal code short],Table3[Shipping region],,0)</f>
        <v>Oklahoma</v>
      </c>
      <c r="L1457">
        <v>0</v>
      </c>
      <c r="M1457">
        <v>1.44</v>
      </c>
      <c r="N1457">
        <v>3.31</v>
      </c>
    </row>
    <row r="1458" spans="1:14" x14ac:dyDescent="0.2">
      <c r="A1458" s="1">
        <v>44068</v>
      </c>
      <c r="B1458" t="s">
        <v>1555</v>
      </c>
      <c r="C1458" t="s">
        <v>11</v>
      </c>
      <c r="D1458" t="s">
        <v>11</v>
      </c>
      <c r="E1458" t="s">
        <v>12</v>
      </c>
      <c r="F1458" t="s">
        <v>24</v>
      </c>
      <c r="G1458">
        <v>64468</v>
      </c>
      <c r="H1458" t="str">
        <f>LEFT(Table1[[#This Row],[destination_postal_code]],5)</f>
        <v>64468</v>
      </c>
      <c r="I1458">
        <f>LEN(Table1[[#This Row],[destination_postal_code_short]])</f>
        <v>5</v>
      </c>
      <c r="J1458" t="str">
        <f>_xlfn.XLOOKUP(Table1[[#This Row],[destination_postal_code_short]],Table3[Shipping postal code short],Table3[Shipping city],,0)</f>
        <v>Maryville</v>
      </c>
      <c r="K1458" t="str">
        <f>_xlfn.XLOOKUP(Table1[[#This Row],[destination_postal_code_short]],Table3[Shipping postal code short],Table3[Shipping region],,0)</f>
        <v>Missouri</v>
      </c>
      <c r="L1458">
        <v>0</v>
      </c>
      <c r="M1458">
        <v>4.34</v>
      </c>
      <c r="N1458">
        <v>11.36</v>
      </c>
    </row>
    <row r="1459" spans="1:14" x14ac:dyDescent="0.2">
      <c r="A1459" s="1">
        <v>44068</v>
      </c>
      <c r="B1459" t="s">
        <v>1579</v>
      </c>
      <c r="C1459" t="s">
        <v>11</v>
      </c>
      <c r="D1459" t="s">
        <v>11</v>
      </c>
      <c r="E1459" t="s">
        <v>12</v>
      </c>
      <c r="F1459" t="s">
        <v>24</v>
      </c>
      <c r="G1459">
        <v>94087</v>
      </c>
      <c r="H1459" t="str">
        <f>LEFT(Table1[[#This Row],[destination_postal_code]],5)</f>
        <v>94087</v>
      </c>
      <c r="I1459">
        <f>LEN(Table1[[#This Row],[destination_postal_code_short]])</f>
        <v>5</v>
      </c>
      <c r="J1459" t="str">
        <f>_xlfn.XLOOKUP(Table1[[#This Row],[destination_postal_code_short]],Table3[Shipping postal code short],Table3[Shipping city],,0)</f>
        <v>Sunnyvale</v>
      </c>
      <c r="K1459" t="str">
        <f>_xlfn.XLOOKUP(Table1[[#This Row],[destination_postal_code_short]],Table3[Shipping postal code short],Table3[Shipping region],,0)</f>
        <v>California</v>
      </c>
      <c r="L1459">
        <v>0</v>
      </c>
      <c r="M1459">
        <v>1.88</v>
      </c>
      <c r="N1459">
        <v>8.02</v>
      </c>
    </row>
    <row r="1460" spans="1:14" x14ac:dyDescent="0.2">
      <c r="A1460" s="1">
        <v>44068</v>
      </c>
      <c r="B1460" t="s">
        <v>1553</v>
      </c>
      <c r="C1460" t="s">
        <v>11</v>
      </c>
      <c r="D1460" t="s">
        <v>11</v>
      </c>
      <c r="E1460" t="s">
        <v>12</v>
      </c>
      <c r="F1460" t="s">
        <v>24</v>
      </c>
      <c r="G1460">
        <v>27107</v>
      </c>
      <c r="H1460" t="str">
        <f>LEFT(Table1[[#This Row],[destination_postal_code]],5)</f>
        <v>27107</v>
      </c>
      <c r="I1460">
        <f>LEN(Table1[[#This Row],[destination_postal_code_short]])</f>
        <v>5</v>
      </c>
      <c r="J1460" t="str">
        <f>_xlfn.XLOOKUP(Table1[[#This Row],[destination_postal_code_short]],Table3[Shipping postal code short],Table3[Shipping city],,0)</f>
        <v>Winston Salem</v>
      </c>
      <c r="K1460" t="str">
        <f>_xlfn.XLOOKUP(Table1[[#This Row],[destination_postal_code_short]],Table3[Shipping postal code short],Table3[Shipping region],,0)</f>
        <v>North Carolina</v>
      </c>
      <c r="L1460">
        <v>0</v>
      </c>
      <c r="M1460">
        <v>4.43</v>
      </c>
      <c r="N1460">
        <v>9.2200000000000006</v>
      </c>
    </row>
    <row r="1461" spans="1:14" x14ac:dyDescent="0.2">
      <c r="A1461" s="1">
        <v>44068</v>
      </c>
      <c r="B1461" t="s">
        <v>1550</v>
      </c>
      <c r="C1461" t="s">
        <v>11</v>
      </c>
      <c r="D1461" t="s">
        <v>11</v>
      </c>
      <c r="E1461" t="s">
        <v>12</v>
      </c>
      <c r="F1461" t="s">
        <v>24</v>
      </c>
      <c r="G1461">
        <v>84790</v>
      </c>
      <c r="H1461" t="str">
        <f>LEFT(Table1[[#This Row],[destination_postal_code]],5)</f>
        <v>84790</v>
      </c>
      <c r="I1461">
        <f>LEN(Table1[[#This Row],[destination_postal_code_short]])</f>
        <v>5</v>
      </c>
      <c r="J1461" t="str">
        <f>_xlfn.XLOOKUP(Table1[[#This Row],[destination_postal_code_short]],Table3[Shipping postal code short],Table3[Shipping city],,0)</f>
        <v>St George</v>
      </c>
      <c r="K1461" t="str">
        <f>_xlfn.XLOOKUP(Table1[[#This Row],[destination_postal_code_short]],Table3[Shipping postal code short],Table3[Shipping region],,0)</f>
        <v>Utah</v>
      </c>
      <c r="L1461">
        <v>0</v>
      </c>
      <c r="M1461">
        <v>0.79</v>
      </c>
      <c r="N1461">
        <v>7.46</v>
      </c>
    </row>
    <row r="1462" spans="1:14" x14ac:dyDescent="0.2">
      <c r="A1462" s="1">
        <v>44068</v>
      </c>
      <c r="B1462" t="s">
        <v>1556</v>
      </c>
      <c r="C1462" t="s">
        <v>11</v>
      </c>
      <c r="D1462" t="s">
        <v>11</v>
      </c>
      <c r="E1462" t="s">
        <v>12</v>
      </c>
      <c r="F1462" t="s">
        <v>24</v>
      </c>
      <c r="G1462">
        <v>84606</v>
      </c>
      <c r="H1462" t="str">
        <f>LEFT(Table1[[#This Row],[destination_postal_code]],5)</f>
        <v>84606</v>
      </c>
      <c r="I1462">
        <f>LEN(Table1[[#This Row],[destination_postal_code_short]])</f>
        <v>5</v>
      </c>
      <c r="J1462" t="str">
        <f>_xlfn.XLOOKUP(Table1[[#This Row],[destination_postal_code_short]],Table3[Shipping postal code short],Table3[Shipping city],,0)</f>
        <v>Provo</v>
      </c>
      <c r="K1462" t="str">
        <f>_xlfn.XLOOKUP(Table1[[#This Row],[destination_postal_code_short]],Table3[Shipping postal code short],Table3[Shipping region],,0)</f>
        <v>Utah</v>
      </c>
      <c r="L1462">
        <v>0</v>
      </c>
      <c r="M1462">
        <v>1.74</v>
      </c>
      <c r="N1462">
        <v>7.46</v>
      </c>
    </row>
    <row r="1463" spans="1:14" x14ac:dyDescent="0.2">
      <c r="A1463" s="1">
        <v>44068</v>
      </c>
      <c r="B1463" t="s">
        <v>1548</v>
      </c>
      <c r="C1463" t="s">
        <v>11</v>
      </c>
      <c r="D1463" t="s">
        <v>11</v>
      </c>
      <c r="E1463" t="s">
        <v>12</v>
      </c>
      <c r="F1463" t="s">
        <v>24</v>
      </c>
      <c r="G1463">
        <v>84660</v>
      </c>
      <c r="H1463" t="str">
        <f>LEFT(Table1[[#This Row],[destination_postal_code]],5)</f>
        <v>84660</v>
      </c>
      <c r="I1463">
        <f>LEN(Table1[[#This Row],[destination_postal_code_short]])</f>
        <v>5</v>
      </c>
      <c r="J1463" t="str">
        <f>_xlfn.XLOOKUP(Table1[[#This Row],[destination_postal_code_short]],Table3[Shipping postal code short],Table3[Shipping city],,0)</f>
        <v>Spanish Fork</v>
      </c>
      <c r="K1463" t="str">
        <f>_xlfn.XLOOKUP(Table1[[#This Row],[destination_postal_code_short]],Table3[Shipping postal code short],Table3[Shipping region],,0)</f>
        <v>Utah</v>
      </c>
      <c r="L1463">
        <v>0</v>
      </c>
      <c r="M1463">
        <v>0.79</v>
      </c>
      <c r="N1463">
        <v>7.46</v>
      </c>
    </row>
    <row r="1464" spans="1:14" x14ac:dyDescent="0.2">
      <c r="A1464" s="1">
        <v>44068</v>
      </c>
      <c r="B1464" t="s">
        <v>1549</v>
      </c>
      <c r="C1464" t="s">
        <v>11</v>
      </c>
      <c r="D1464" t="s">
        <v>11</v>
      </c>
      <c r="E1464" t="s">
        <v>12</v>
      </c>
      <c r="F1464" t="s">
        <v>24</v>
      </c>
      <c r="G1464">
        <v>84129</v>
      </c>
      <c r="H1464" t="str">
        <f>LEFT(Table1[[#This Row],[destination_postal_code]],5)</f>
        <v>84129</v>
      </c>
      <c r="I1464">
        <f>LEN(Table1[[#This Row],[destination_postal_code_short]])</f>
        <v>5</v>
      </c>
      <c r="J1464" t="str">
        <f>_xlfn.XLOOKUP(Table1[[#This Row],[destination_postal_code_short]],Table3[Shipping postal code short],Table3[Shipping city],,0)</f>
        <v>Taylorsville</v>
      </c>
      <c r="K1464" t="str">
        <f>_xlfn.XLOOKUP(Table1[[#This Row],[destination_postal_code_short]],Table3[Shipping postal code short],Table3[Shipping region],,0)</f>
        <v>Utah</v>
      </c>
      <c r="L1464">
        <v>0</v>
      </c>
      <c r="M1464">
        <v>0.79</v>
      </c>
      <c r="N1464">
        <v>7.46</v>
      </c>
    </row>
    <row r="1465" spans="1:14" x14ac:dyDescent="0.2">
      <c r="A1465" s="1">
        <v>44068</v>
      </c>
      <c r="B1465" t="s">
        <v>1567</v>
      </c>
      <c r="C1465" t="s">
        <v>11</v>
      </c>
      <c r="D1465" t="s">
        <v>11</v>
      </c>
      <c r="E1465" t="s">
        <v>12</v>
      </c>
      <c r="F1465" t="s">
        <v>16</v>
      </c>
      <c r="G1465">
        <v>75009</v>
      </c>
      <c r="H1465" t="str">
        <f>LEFT(Table1[[#This Row],[destination_postal_code]],5)</f>
        <v>75009</v>
      </c>
      <c r="I1465">
        <f>LEN(Table1[[#This Row],[destination_postal_code_short]])</f>
        <v>5</v>
      </c>
      <c r="J1465" t="str">
        <f>_xlfn.XLOOKUP(Table1[[#This Row],[destination_postal_code_short]],Table3[Shipping postal code short],Table3[Shipping city],,0)</f>
        <v>Celina</v>
      </c>
      <c r="K1465" t="str">
        <f>_xlfn.XLOOKUP(Table1[[#This Row],[destination_postal_code_short]],Table3[Shipping postal code short],Table3[Shipping region],,0)</f>
        <v>Texas</v>
      </c>
      <c r="L1465">
        <v>0</v>
      </c>
      <c r="M1465">
        <v>1.44</v>
      </c>
      <c r="N1465">
        <v>3.31</v>
      </c>
    </row>
    <row r="1466" spans="1:14" x14ac:dyDescent="0.2">
      <c r="A1466" s="1">
        <v>44068</v>
      </c>
      <c r="B1466" t="s">
        <v>1551</v>
      </c>
      <c r="C1466" t="s">
        <v>11</v>
      </c>
      <c r="D1466" t="s">
        <v>11</v>
      </c>
      <c r="E1466" t="s">
        <v>12</v>
      </c>
      <c r="F1466" t="s">
        <v>24</v>
      </c>
      <c r="G1466">
        <v>60625</v>
      </c>
      <c r="H1466" t="str">
        <f>LEFT(Table1[[#This Row],[destination_postal_code]],5)</f>
        <v>60625</v>
      </c>
      <c r="I1466">
        <f>LEN(Table1[[#This Row],[destination_postal_code_short]])</f>
        <v>5</v>
      </c>
      <c r="J1466" t="str">
        <f>_xlfn.XLOOKUP(Table1[[#This Row],[destination_postal_code_short]],Table3[Shipping postal code short],Table3[Shipping city],,0)</f>
        <v>Chicago</v>
      </c>
      <c r="K1466" t="str">
        <f>_xlfn.XLOOKUP(Table1[[#This Row],[destination_postal_code_short]],Table3[Shipping postal code short],Table3[Shipping region],,0)</f>
        <v>Illinois</v>
      </c>
      <c r="L1466">
        <v>0</v>
      </c>
      <c r="M1466">
        <v>3.77</v>
      </c>
      <c r="N1466">
        <v>7.98</v>
      </c>
    </row>
    <row r="1467" spans="1:14" x14ac:dyDescent="0.2">
      <c r="A1467" s="1">
        <v>44068</v>
      </c>
      <c r="B1467" t="s">
        <v>1552</v>
      </c>
      <c r="C1467" t="s">
        <v>11</v>
      </c>
      <c r="D1467" t="s">
        <v>11</v>
      </c>
      <c r="E1467" t="s">
        <v>12</v>
      </c>
      <c r="F1467" t="s">
        <v>16</v>
      </c>
      <c r="G1467">
        <v>84606</v>
      </c>
      <c r="H1467" t="str">
        <f>LEFT(Table1[[#This Row],[destination_postal_code]],5)</f>
        <v>84606</v>
      </c>
      <c r="I1467">
        <f>LEN(Table1[[#This Row],[destination_postal_code_short]])</f>
        <v>5</v>
      </c>
      <c r="J1467" t="str">
        <f>_xlfn.XLOOKUP(Table1[[#This Row],[destination_postal_code_short]],Table3[Shipping postal code short],Table3[Shipping city],,0)</f>
        <v>Provo</v>
      </c>
      <c r="K1467" t="str">
        <f>_xlfn.XLOOKUP(Table1[[#This Row],[destination_postal_code_short]],Table3[Shipping postal code short],Table3[Shipping region],,0)</f>
        <v>Utah</v>
      </c>
      <c r="L1467">
        <v>0</v>
      </c>
      <c r="M1467">
        <v>0.86</v>
      </c>
      <c r="N1467">
        <v>5.04</v>
      </c>
    </row>
    <row r="1468" spans="1:14" x14ac:dyDescent="0.2">
      <c r="A1468" s="1">
        <v>44068</v>
      </c>
      <c r="B1468" t="s">
        <v>1563</v>
      </c>
      <c r="C1468" t="s">
        <v>11</v>
      </c>
      <c r="D1468" t="s">
        <v>11</v>
      </c>
      <c r="E1468" t="s">
        <v>12</v>
      </c>
      <c r="F1468" t="s">
        <v>16</v>
      </c>
      <c r="G1468">
        <v>28213</v>
      </c>
      <c r="H1468" t="str">
        <f>LEFT(Table1[[#This Row],[destination_postal_code]],5)</f>
        <v>28213</v>
      </c>
      <c r="I1468">
        <f>LEN(Table1[[#This Row],[destination_postal_code_short]])</f>
        <v>5</v>
      </c>
      <c r="J1468" t="str">
        <f>_xlfn.XLOOKUP(Table1[[#This Row],[destination_postal_code_short]],Table3[Shipping postal code short],Table3[Shipping city],,0)</f>
        <v>Charlotte</v>
      </c>
      <c r="K1468" t="str">
        <f>_xlfn.XLOOKUP(Table1[[#This Row],[destination_postal_code_short]],Table3[Shipping postal code short],Table3[Shipping region],,0)</f>
        <v>North Carolina</v>
      </c>
      <c r="L1468">
        <v>0</v>
      </c>
      <c r="M1468">
        <v>1.38</v>
      </c>
      <c r="N1468">
        <v>3.52</v>
      </c>
    </row>
    <row r="1469" spans="1:14" x14ac:dyDescent="0.2">
      <c r="A1469" s="1">
        <v>44068</v>
      </c>
      <c r="B1469" t="s">
        <v>1557</v>
      </c>
      <c r="C1469" t="s">
        <v>11</v>
      </c>
      <c r="D1469" t="s">
        <v>11</v>
      </c>
      <c r="E1469" t="s">
        <v>12</v>
      </c>
      <c r="F1469" t="s">
        <v>24</v>
      </c>
      <c r="G1469">
        <v>90016</v>
      </c>
      <c r="H1469" t="str">
        <f>LEFT(Table1[[#This Row],[destination_postal_code]],5)</f>
        <v>90016</v>
      </c>
      <c r="I1469">
        <f>LEN(Table1[[#This Row],[destination_postal_code_short]])</f>
        <v>5</v>
      </c>
      <c r="J1469" t="str">
        <f>_xlfn.XLOOKUP(Table1[[#This Row],[destination_postal_code_short]],Table3[Shipping postal code short],Table3[Shipping city],,0)</f>
        <v>Los Angeles</v>
      </c>
      <c r="K1469" t="str">
        <f>_xlfn.XLOOKUP(Table1[[#This Row],[destination_postal_code_short]],Table3[Shipping postal code short],Table3[Shipping region],,0)</f>
        <v>California</v>
      </c>
      <c r="L1469">
        <v>0</v>
      </c>
      <c r="M1469">
        <v>1.88</v>
      </c>
      <c r="N1469">
        <v>8.02</v>
      </c>
    </row>
    <row r="1470" spans="1:14" x14ac:dyDescent="0.2">
      <c r="A1470" s="1">
        <v>44068</v>
      </c>
      <c r="B1470" t="s">
        <v>1560</v>
      </c>
      <c r="C1470" t="s">
        <v>11</v>
      </c>
      <c r="D1470" t="s">
        <v>11</v>
      </c>
      <c r="E1470" t="s">
        <v>12</v>
      </c>
      <c r="F1470" t="s">
        <v>24</v>
      </c>
      <c r="G1470">
        <v>11756</v>
      </c>
      <c r="H1470" t="str">
        <f>LEFT(Table1[[#This Row],[destination_postal_code]],5)</f>
        <v>11756</v>
      </c>
      <c r="I1470">
        <f>LEN(Table1[[#This Row],[destination_postal_code_short]])</f>
        <v>5</v>
      </c>
      <c r="J1470" t="str">
        <f>_xlfn.XLOOKUP(Table1[[#This Row],[destination_postal_code_short]],Table3[Shipping postal code short],Table3[Shipping city],,0)</f>
        <v>Levittown</v>
      </c>
      <c r="K1470" t="str">
        <f>_xlfn.XLOOKUP(Table1[[#This Row],[destination_postal_code_short]],Table3[Shipping postal code short],Table3[Shipping region],,0)</f>
        <v>New York</v>
      </c>
      <c r="L1470">
        <v>0</v>
      </c>
      <c r="M1470">
        <v>10.44</v>
      </c>
      <c r="N1470">
        <v>9.56</v>
      </c>
    </row>
    <row r="1471" spans="1:14" x14ac:dyDescent="0.2">
      <c r="A1471" s="1">
        <v>44068</v>
      </c>
      <c r="B1471" t="s">
        <v>1544</v>
      </c>
      <c r="C1471" t="s">
        <v>11</v>
      </c>
      <c r="D1471" t="s">
        <v>11</v>
      </c>
      <c r="E1471" t="s">
        <v>12</v>
      </c>
      <c r="F1471" t="s">
        <v>24</v>
      </c>
      <c r="G1471">
        <v>33704</v>
      </c>
      <c r="H1471" t="str">
        <f>LEFT(Table1[[#This Row],[destination_postal_code]],5)</f>
        <v>33704</v>
      </c>
      <c r="I1471">
        <f>LEN(Table1[[#This Row],[destination_postal_code_short]])</f>
        <v>5</v>
      </c>
      <c r="J1471" t="str">
        <f>_xlfn.XLOOKUP(Table1[[#This Row],[destination_postal_code_short]],Table3[Shipping postal code short],Table3[Shipping city],,0)</f>
        <v>St. Petersburg</v>
      </c>
      <c r="K1471" t="str">
        <f>_xlfn.XLOOKUP(Table1[[#This Row],[destination_postal_code_short]],Table3[Shipping postal code short],Table3[Shipping region],,0)</f>
        <v>Florida</v>
      </c>
      <c r="L1471">
        <v>0</v>
      </c>
      <c r="M1471">
        <v>10.44</v>
      </c>
      <c r="N1471">
        <v>9.56</v>
      </c>
    </row>
    <row r="1472" spans="1:14" x14ac:dyDescent="0.2">
      <c r="A1472" s="1">
        <v>44068</v>
      </c>
      <c r="B1472" t="s">
        <v>1564</v>
      </c>
      <c r="C1472" t="s">
        <v>11</v>
      </c>
      <c r="D1472" t="s">
        <v>11</v>
      </c>
      <c r="E1472" t="s">
        <v>12</v>
      </c>
      <c r="F1472" t="s">
        <v>24</v>
      </c>
      <c r="G1472">
        <v>91741</v>
      </c>
      <c r="H1472" t="str">
        <f>LEFT(Table1[[#This Row],[destination_postal_code]],5)</f>
        <v>91741</v>
      </c>
      <c r="I1472">
        <f>LEN(Table1[[#This Row],[destination_postal_code_short]])</f>
        <v>5</v>
      </c>
      <c r="J1472" t="str">
        <f>_xlfn.XLOOKUP(Table1[[#This Row],[destination_postal_code_short]],Table3[Shipping postal code short],Table3[Shipping city],,0)</f>
        <v>Glendora</v>
      </c>
      <c r="K1472" t="str">
        <f>_xlfn.XLOOKUP(Table1[[#This Row],[destination_postal_code_short]],Table3[Shipping postal code short],Table3[Shipping region],,0)</f>
        <v>California</v>
      </c>
      <c r="L1472">
        <v>0</v>
      </c>
      <c r="M1472">
        <v>2.88</v>
      </c>
      <c r="N1472">
        <v>8.02</v>
      </c>
    </row>
    <row r="1473" spans="1:14" x14ac:dyDescent="0.2">
      <c r="A1473" s="1">
        <v>44068</v>
      </c>
      <c r="B1473" t="s">
        <v>1545</v>
      </c>
      <c r="C1473" t="s">
        <v>11</v>
      </c>
      <c r="D1473" t="s">
        <v>11</v>
      </c>
      <c r="E1473" t="s">
        <v>12</v>
      </c>
      <c r="F1473" t="s">
        <v>16</v>
      </c>
      <c r="G1473">
        <v>78576</v>
      </c>
      <c r="H1473" t="str">
        <f>LEFT(Table1[[#This Row],[destination_postal_code]],5)</f>
        <v>78576</v>
      </c>
      <c r="I1473">
        <f>LEN(Table1[[#This Row],[destination_postal_code_short]])</f>
        <v>5</v>
      </c>
      <c r="J1473" t="str">
        <f>_xlfn.XLOOKUP(Table1[[#This Row],[destination_postal_code_short]],Table3[Shipping postal code short],Table3[Shipping city],,0)</f>
        <v>Pe√±itas</v>
      </c>
      <c r="K1473" t="str">
        <f>_xlfn.XLOOKUP(Table1[[#This Row],[destination_postal_code_short]],Table3[Shipping postal code short],Table3[Shipping region],,0)</f>
        <v>Texas</v>
      </c>
      <c r="L1473">
        <v>0</v>
      </c>
      <c r="M1473">
        <v>1.41</v>
      </c>
      <c r="N1473">
        <v>3.39</v>
      </c>
    </row>
    <row r="1474" spans="1:14" x14ac:dyDescent="0.2">
      <c r="A1474" s="1">
        <v>44068</v>
      </c>
      <c r="B1474" t="s">
        <v>1546</v>
      </c>
      <c r="C1474" t="s">
        <v>11</v>
      </c>
      <c r="D1474" t="s">
        <v>11</v>
      </c>
      <c r="E1474" t="s">
        <v>12</v>
      </c>
      <c r="F1474" t="s">
        <v>24</v>
      </c>
      <c r="G1474" s="2" t="s">
        <v>1547</v>
      </c>
      <c r="H1474" s="2" t="str">
        <f>LEFT(Table1[[#This Row],[destination_postal_code]],5)</f>
        <v>08046</v>
      </c>
      <c r="I1474" s="2">
        <f>LEN(Table1[[#This Row],[destination_postal_code_short]])</f>
        <v>5</v>
      </c>
      <c r="J1474" s="2" t="str">
        <f>_xlfn.XLOOKUP(Table1[[#This Row],[destination_postal_code_short]],Table3[Shipping postal code short],Table3[Shipping city],,0)</f>
        <v>Willingboro</v>
      </c>
      <c r="K1474" s="2" t="str">
        <f>_xlfn.XLOOKUP(Table1[[#This Row],[destination_postal_code_short]],Table3[Shipping postal code short],Table3[Shipping region],,0)</f>
        <v>New Jersey</v>
      </c>
      <c r="L1474">
        <v>0</v>
      </c>
      <c r="M1474">
        <v>5.34</v>
      </c>
      <c r="N1474">
        <v>9.56</v>
      </c>
    </row>
    <row r="1475" spans="1:14" x14ac:dyDescent="0.2">
      <c r="A1475" s="1">
        <v>44069</v>
      </c>
      <c r="B1475" t="s">
        <v>1589</v>
      </c>
      <c r="C1475" t="s">
        <v>11</v>
      </c>
      <c r="D1475" t="s">
        <v>11</v>
      </c>
      <c r="E1475" t="s">
        <v>12</v>
      </c>
      <c r="F1475" t="s">
        <v>24</v>
      </c>
      <c r="G1475">
        <v>22902</v>
      </c>
      <c r="H1475" t="str">
        <f>LEFT(Table1[[#This Row],[destination_postal_code]],5)</f>
        <v>22902</v>
      </c>
      <c r="I1475">
        <f>LEN(Table1[[#This Row],[destination_postal_code_short]])</f>
        <v>5</v>
      </c>
      <c r="J1475" t="str">
        <f>_xlfn.XLOOKUP(Table1[[#This Row],[destination_postal_code_short]],Table3[Shipping postal code short],Table3[Shipping city],,0)</f>
        <v>Charlottesville</v>
      </c>
      <c r="K1475" t="str">
        <f>_xlfn.XLOOKUP(Table1[[#This Row],[destination_postal_code_short]],Table3[Shipping postal code short],Table3[Shipping region],,0)</f>
        <v>Virginia</v>
      </c>
      <c r="L1475">
        <v>0</v>
      </c>
      <c r="M1475">
        <v>5.34</v>
      </c>
      <c r="N1475">
        <v>9.56</v>
      </c>
    </row>
    <row r="1476" spans="1:14" x14ac:dyDescent="0.2">
      <c r="A1476" s="1">
        <v>44069</v>
      </c>
      <c r="B1476" t="s">
        <v>1588</v>
      </c>
      <c r="C1476" t="s">
        <v>11</v>
      </c>
      <c r="D1476" t="s">
        <v>11</v>
      </c>
      <c r="E1476" t="s">
        <v>12</v>
      </c>
      <c r="F1476" t="s">
        <v>16</v>
      </c>
      <c r="G1476">
        <v>18407</v>
      </c>
      <c r="H1476" t="str">
        <f>LEFT(Table1[[#This Row],[destination_postal_code]],5)</f>
        <v>18407</v>
      </c>
      <c r="I1476">
        <f>LEN(Table1[[#This Row],[destination_postal_code_short]])</f>
        <v>5</v>
      </c>
      <c r="J1476" t="str">
        <f>_xlfn.XLOOKUP(Table1[[#This Row],[destination_postal_code_short]],Table3[Shipping postal code short],Table3[Shipping city],,0)</f>
        <v xml:space="preserve">Carbondale </v>
      </c>
      <c r="K1476" t="str">
        <f>_xlfn.XLOOKUP(Table1[[#This Row],[destination_postal_code_short]],Table3[Shipping postal code short],Table3[Shipping region],,0)</f>
        <v>Pennsylvania</v>
      </c>
      <c r="L1476">
        <v>0</v>
      </c>
      <c r="M1476">
        <v>0.8</v>
      </c>
      <c r="N1476">
        <v>5.7</v>
      </c>
    </row>
    <row r="1477" spans="1:14" x14ac:dyDescent="0.2">
      <c r="A1477" s="1">
        <v>44069</v>
      </c>
      <c r="B1477" t="s">
        <v>1585</v>
      </c>
      <c r="C1477" t="s">
        <v>11</v>
      </c>
      <c r="D1477" t="s">
        <v>11</v>
      </c>
      <c r="E1477" t="s">
        <v>12</v>
      </c>
      <c r="F1477" t="s">
        <v>16</v>
      </c>
      <c r="G1477">
        <v>83263</v>
      </c>
      <c r="H1477" t="str">
        <f>LEFT(Table1[[#This Row],[destination_postal_code]],5)</f>
        <v>83263</v>
      </c>
      <c r="I1477">
        <f>LEN(Table1[[#This Row],[destination_postal_code_short]])</f>
        <v>5</v>
      </c>
      <c r="J1477" t="str">
        <f>_xlfn.XLOOKUP(Table1[[#This Row],[destination_postal_code_short]],Table3[Shipping postal code short],Table3[Shipping city],,0)</f>
        <v>Preston</v>
      </c>
      <c r="K1477" t="str">
        <f>_xlfn.XLOOKUP(Table1[[#This Row],[destination_postal_code_short]],Table3[Shipping postal code short],Table3[Shipping region],,0)</f>
        <v>Idaho</v>
      </c>
      <c r="L1477">
        <v>0</v>
      </c>
      <c r="M1477">
        <v>1.39</v>
      </c>
      <c r="N1477">
        <v>3.21</v>
      </c>
    </row>
    <row r="1478" spans="1:14" x14ac:dyDescent="0.2">
      <c r="A1478" s="1">
        <v>44069</v>
      </c>
      <c r="B1478" t="s">
        <v>1587</v>
      </c>
      <c r="C1478" t="s">
        <v>11</v>
      </c>
      <c r="D1478" t="s">
        <v>11</v>
      </c>
      <c r="E1478" t="s">
        <v>12</v>
      </c>
      <c r="F1478" t="s">
        <v>24</v>
      </c>
      <c r="G1478">
        <v>78231</v>
      </c>
      <c r="H1478" t="str">
        <f>LEFT(Table1[[#This Row],[destination_postal_code]],5)</f>
        <v>78231</v>
      </c>
      <c r="I1478">
        <f>LEN(Table1[[#This Row],[destination_postal_code_short]])</f>
        <v>5</v>
      </c>
      <c r="J1478" t="str">
        <f>_xlfn.XLOOKUP(Table1[[#This Row],[destination_postal_code_short]],Table3[Shipping postal code short],Table3[Shipping city],,0)</f>
        <v xml:space="preserve">San Antonio </v>
      </c>
      <c r="K1478" t="str">
        <f>_xlfn.XLOOKUP(Table1[[#This Row],[destination_postal_code_short]],Table3[Shipping postal code short],Table3[Shipping region],,0)</f>
        <v>Texas</v>
      </c>
      <c r="L1478">
        <v>0</v>
      </c>
      <c r="M1478">
        <v>3.77</v>
      </c>
      <c r="N1478">
        <v>7.98</v>
      </c>
    </row>
    <row r="1479" spans="1:14" x14ac:dyDescent="0.2">
      <c r="A1479" s="1">
        <v>44069</v>
      </c>
      <c r="B1479" t="s">
        <v>1584</v>
      </c>
      <c r="C1479" t="s">
        <v>11</v>
      </c>
      <c r="D1479" t="s">
        <v>11</v>
      </c>
      <c r="E1479" t="s">
        <v>12</v>
      </c>
      <c r="F1479" t="s">
        <v>24</v>
      </c>
      <c r="G1479">
        <v>80210</v>
      </c>
      <c r="H1479" t="str">
        <f>LEFT(Table1[[#This Row],[destination_postal_code]],5)</f>
        <v>80210</v>
      </c>
      <c r="I1479">
        <f>LEN(Table1[[#This Row],[destination_postal_code_short]])</f>
        <v>5</v>
      </c>
      <c r="J1479" t="str">
        <f>_xlfn.XLOOKUP(Table1[[#This Row],[destination_postal_code_short]],Table3[Shipping postal code short],Table3[Shipping city],,0)</f>
        <v xml:space="preserve">Denver </v>
      </c>
      <c r="K1479" t="str">
        <f>_xlfn.XLOOKUP(Table1[[#This Row],[destination_postal_code_short]],Table3[Shipping postal code short],Table3[Shipping region],,0)</f>
        <v>Colorado</v>
      </c>
      <c r="L1479">
        <v>0</v>
      </c>
      <c r="M1479">
        <v>1.88</v>
      </c>
      <c r="N1479">
        <v>8.02</v>
      </c>
    </row>
    <row r="1480" spans="1:14" x14ac:dyDescent="0.2">
      <c r="A1480" s="1">
        <v>44069</v>
      </c>
      <c r="B1480" t="s">
        <v>1586</v>
      </c>
      <c r="C1480" t="s">
        <v>11</v>
      </c>
      <c r="D1480" t="s">
        <v>11</v>
      </c>
      <c r="E1480" t="s">
        <v>12</v>
      </c>
      <c r="F1480" t="s">
        <v>24</v>
      </c>
      <c r="G1480">
        <v>90277</v>
      </c>
      <c r="H1480" t="str">
        <f>LEFT(Table1[[#This Row],[destination_postal_code]],5)</f>
        <v>90277</v>
      </c>
      <c r="I1480">
        <f>LEN(Table1[[#This Row],[destination_postal_code_short]])</f>
        <v>5</v>
      </c>
      <c r="J1480" t="str">
        <f>_xlfn.XLOOKUP(Table1[[#This Row],[destination_postal_code_short]],Table3[Shipping postal code short],Table3[Shipping city],,0)</f>
        <v xml:space="preserve">Redondo Beach </v>
      </c>
      <c r="K1480" t="str">
        <f>_xlfn.XLOOKUP(Table1[[#This Row],[destination_postal_code_short]],Table3[Shipping postal code short],Table3[Shipping region],,0)</f>
        <v>California</v>
      </c>
      <c r="L1480">
        <v>0</v>
      </c>
      <c r="M1480">
        <v>1.88</v>
      </c>
      <c r="N1480">
        <v>8.02</v>
      </c>
    </row>
    <row r="1481" spans="1:14" x14ac:dyDescent="0.2">
      <c r="A1481" s="1">
        <v>44071</v>
      </c>
      <c r="B1481" t="s">
        <v>1593</v>
      </c>
      <c r="C1481" t="s">
        <v>11</v>
      </c>
      <c r="D1481" t="s">
        <v>11</v>
      </c>
      <c r="E1481" t="s">
        <v>12</v>
      </c>
      <c r="F1481" t="s">
        <v>24</v>
      </c>
      <c r="G1481">
        <v>33436</v>
      </c>
      <c r="H1481" t="str">
        <f>LEFT(Table1[[#This Row],[destination_postal_code]],5)</f>
        <v>33436</v>
      </c>
      <c r="I1481">
        <f>LEN(Table1[[#This Row],[destination_postal_code_short]])</f>
        <v>5</v>
      </c>
      <c r="J1481" t="str">
        <f>_xlfn.XLOOKUP(Table1[[#This Row],[destination_postal_code_short]],Table3[Shipping postal code short],Table3[Shipping city],,0)</f>
        <v>Boynton Beach</v>
      </c>
      <c r="K1481" t="str">
        <f>_xlfn.XLOOKUP(Table1[[#This Row],[destination_postal_code_short]],Table3[Shipping postal code short],Table3[Shipping region],,0)</f>
        <v>Florida</v>
      </c>
      <c r="L1481">
        <v>0</v>
      </c>
      <c r="M1481">
        <v>5.34</v>
      </c>
      <c r="N1481">
        <v>9.56</v>
      </c>
    </row>
    <row r="1482" spans="1:14" x14ac:dyDescent="0.2">
      <c r="A1482" s="1">
        <v>44071</v>
      </c>
      <c r="B1482" t="s">
        <v>1591</v>
      </c>
      <c r="C1482" t="s">
        <v>11</v>
      </c>
      <c r="D1482" t="s">
        <v>11</v>
      </c>
      <c r="E1482" t="s">
        <v>12</v>
      </c>
      <c r="F1482" t="s">
        <v>16</v>
      </c>
      <c r="G1482">
        <v>77023</v>
      </c>
      <c r="H1482" t="str">
        <f>LEFT(Table1[[#This Row],[destination_postal_code]],5)</f>
        <v>77023</v>
      </c>
      <c r="I1482">
        <f>LEN(Table1[[#This Row],[destination_postal_code_short]])</f>
        <v>5</v>
      </c>
      <c r="J1482" t="str">
        <f>_xlfn.XLOOKUP(Table1[[#This Row],[destination_postal_code_short]],Table3[Shipping postal code short],Table3[Shipping city],,0)</f>
        <v>Houston</v>
      </c>
      <c r="K1482" t="str">
        <f>_xlfn.XLOOKUP(Table1[[#This Row],[destination_postal_code_short]],Table3[Shipping postal code short],Table3[Shipping region],,0)</f>
        <v>Texas</v>
      </c>
      <c r="L1482">
        <v>0</v>
      </c>
      <c r="M1482">
        <v>3.05</v>
      </c>
      <c r="N1482">
        <v>5.4</v>
      </c>
    </row>
    <row r="1483" spans="1:14" x14ac:dyDescent="0.2">
      <c r="A1483" s="1">
        <v>44071</v>
      </c>
      <c r="B1483" t="s">
        <v>1590</v>
      </c>
      <c r="C1483" t="s">
        <v>11</v>
      </c>
      <c r="D1483" t="s">
        <v>11</v>
      </c>
      <c r="E1483" t="s">
        <v>12</v>
      </c>
      <c r="F1483" t="s">
        <v>24</v>
      </c>
      <c r="G1483" s="2" t="s">
        <v>1490</v>
      </c>
      <c r="H1483" s="2" t="str">
        <f>LEFT(Table1[[#This Row],[destination_postal_code]],5)</f>
        <v>06478</v>
      </c>
      <c r="I1483" s="2">
        <f>LEN(Table1[[#This Row],[destination_postal_code_short]])</f>
        <v>5</v>
      </c>
      <c r="J1483" s="2" t="str">
        <f>_xlfn.XLOOKUP(Table1[[#This Row],[destination_postal_code_short]],Table3[Shipping postal code short],Table3[Shipping city],,0)</f>
        <v>Oxford</v>
      </c>
      <c r="K1483" s="2" t="str">
        <f>_xlfn.XLOOKUP(Table1[[#This Row],[destination_postal_code_short]],Table3[Shipping postal code short],Table3[Shipping region],,0)</f>
        <v>Connecticut</v>
      </c>
      <c r="L1483">
        <v>0</v>
      </c>
      <c r="M1483">
        <v>10.44</v>
      </c>
      <c r="N1483">
        <v>9.56</v>
      </c>
    </row>
    <row r="1484" spans="1:14" x14ac:dyDescent="0.2">
      <c r="A1484" s="1">
        <v>44071</v>
      </c>
      <c r="B1484" t="s">
        <v>1592</v>
      </c>
      <c r="C1484" t="s">
        <v>11</v>
      </c>
      <c r="D1484" t="s">
        <v>11</v>
      </c>
      <c r="E1484" t="s">
        <v>12</v>
      </c>
      <c r="F1484" t="s">
        <v>24</v>
      </c>
      <c r="G1484">
        <v>95765</v>
      </c>
      <c r="H1484" t="str">
        <f>LEFT(Table1[[#This Row],[destination_postal_code]],5)</f>
        <v>95765</v>
      </c>
      <c r="I1484">
        <f>LEN(Table1[[#This Row],[destination_postal_code_short]])</f>
        <v>5</v>
      </c>
      <c r="J1484" t="str">
        <f>_xlfn.XLOOKUP(Table1[[#This Row],[destination_postal_code_short]],Table3[Shipping postal code short],Table3[Shipping city],,0)</f>
        <v>Rocklin</v>
      </c>
      <c r="K1484" t="str">
        <f>_xlfn.XLOOKUP(Table1[[#This Row],[destination_postal_code_short]],Table3[Shipping postal code short],Table3[Shipping region],,0)</f>
        <v>California</v>
      </c>
      <c r="L1484">
        <v>0</v>
      </c>
      <c r="M1484">
        <v>2.88</v>
      </c>
      <c r="N1484">
        <v>8.02</v>
      </c>
    </row>
    <row r="1485" spans="1:14" x14ac:dyDescent="0.2">
      <c r="A1485" s="1">
        <v>44072</v>
      </c>
      <c r="B1485" t="s">
        <v>1595</v>
      </c>
      <c r="C1485" t="s">
        <v>11</v>
      </c>
      <c r="D1485" t="s">
        <v>11</v>
      </c>
      <c r="E1485" t="s">
        <v>12</v>
      </c>
      <c r="F1485" t="s">
        <v>24</v>
      </c>
      <c r="G1485">
        <v>84096</v>
      </c>
      <c r="H1485" t="str">
        <f>LEFT(Table1[[#This Row],[destination_postal_code]],5)</f>
        <v>84096</v>
      </c>
      <c r="I1485">
        <f>LEN(Table1[[#This Row],[destination_postal_code_short]])</f>
        <v>5</v>
      </c>
      <c r="J1485" t="str">
        <f>_xlfn.XLOOKUP(Table1[[#This Row],[destination_postal_code_short]],Table3[Shipping postal code short],Table3[Shipping city],,0)</f>
        <v>Herriman</v>
      </c>
      <c r="K1485" t="str">
        <f>_xlfn.XLOOKUP(Table1[[#This Row],[destination_postal_code_short]],Table3[Shipping postal code short],Table3[Shipping region],,0)</f>
        <v>Utah</v>
      </c>
      <c r="L1485">
        <v>0</v>
      </c>
      <c r="M1485">
        <v>0.79</v>
      </c>
      <c r="N1485">
        <v>7.46</v>
      </c>
    </row>
    <row r="1486" spans="1:14" x14ac:dyDescent="0.2">
      <c r="A1486" s="1">
        <v>44072</v>
      </c>
      <c r="B1486" t="s">
        <v>1594</v>
      </c>
      <c r="C1486" t="s">
        <v>11</v>
      </c>
      <c r="D1486" t="s">
        <v>11</v>
      </c>
      <c r="E1486" t="s">
        <v>12</v>
      </c>
      <c r="F1486" t="s">
        <v>24</v>
      </c>
      <c r="G1486">
        <v>37212</v>
      </c>
      <c r="H1486" t="str">
        <f>LEFT(Table1[[#This Row],[destination_postal_code]],5)</f>
        <v>37212</v>
      </c>
      <c r="I1486">
        <f>LEN(Table1[[#This Row],[destination_postal_code_short]])</f>
        <v>5</v>
      </c>
      <c r="J1486" t="str">
        <f>_xlfn.XLOOKUP(Table1[[#This Row],[destination_postal_code_short]],Table3[Shipping postal code short],Table3[Shipping city],,0)</f>
        <v>Nashville</v>
      </c>
      <c r="K1486" t="str">
        <f>_xlfn.XLOOKUP(Table1[[#This Row],[destination_postal_code_short]],Table3[Shipping postal code short],Table3[Shipping region],,0)</f>
        <v>Tennessee</v>
      </c>
      <c r="L1486">
        <v>0</v>
      </c>
      <c r="M1486">
        <v>2.75</v>
      </c>
      <c r="N1486">
        <v>9</v>
      </c>
    </row>
    <row r="1487" spans="1:14" x14ac:dyDescent="0.2">
      <c r="A1487" s="1">
        <v>44074</v>
      </c>
      <c r="B1487" t="s">
        <v>1602</v>
      </c>
      <c r="C1487" t="s">
        <v>11</v>
      </c>
      <c r="D1487" t="s">
        <v>11</v>
      </c>
      <c r="E1487" t="s">
        <v>12</v>
      </c>
      <c r="F1487" t="s">
        <v>24</v>
      </c>
      <c r="G1487">
        <v>11756</v>
      </c>
      <c r="H1487" t="str">
        <f>LEFT(Table1[[#This Row],[destination_postal_code]],5)</f>
        <v>11756</v>
      </c>
      <c r="I1487">
        <f>LEN(Table1[[#This Row],[destination_postal_code_short]])</f>
        <v>5</v>
      </c>
      <c r="J1487" t="str">
        <f>_xlfn.XLOOKUP(Table1[[#This Row],[destination_postal_code_short]],Table3[Shipping postal code short],Table3[Shipping city],,0)</f>
        <v>Levittown</v>
      </c>
      <c r="K1487" t="str">
        <f>_xlfn.XLOOKUP(Table1[[#This Row],[destination_postal_code_short]],Table3[Shipping postal code short],Table3[Shipping region],,0)</f>
        <v>New York</v>
      </c>
      <c r="L1487">
        <v>0</v>
      </c>
      <c r="M1487">
        <v>13.59</v>
      </c>
      <c r="N1487">
        <v>9.56</v>
      </c>
    </row>
    <row r="1488" spans="1:14" x14ac:dyDescent="0.2">
      <c r="A1488" s="1">
        <v>44074</v>
      </c>
      <c r="B1488" t="s">
        <v>1596</v>
      </c>
      <c r="C1488" t="s">
        <v>11</v>
      </c>
      <c r="D1488" t="s">
        <v>11</v>
      </c>
      <c r="E1488" t="s">
        <v>12</v>
      </c>
      <c r="F1488" t="s">
        <v>24</v>
      </c>
      <c r="G1488">
        <v>77023</v>
      </c>
      <c r="H1488" t="str">
        <f>LEFT(Table1[[#This Row],[destination_postal_code]],5)</f>
        <v>77023</v>
      </c>
      <c r="I1488">
        <f>LEN(Table1[[#This Row],[destination_postal_code_short]])</f>
        <v>5</v>
      </c>
      <c r="J1488" t="str">
        <f>_xlfn.XLOOKUP(Table1[[#This Row],[destination_postal_code_short]],Table3[Shipping postal code short],Table3[Shipping city],,0)</f>
        <v>Houston</v>
      </c>
      <c r="K1488" t="str">
        <f>_xlfn.XLOOKUP(Table1[[#This Row],[destination_postal_code_short]],Table3[Shipping postal code short],Table3[Shipping region],,0)</f>
        <v>Texas</v>
      </c>
      <c r="L1488">
        <v>0</v>
      </c>
      <c r="M1488">
        <v>3.77</v>
      </c>
      <c r="N1488">
        <v>7.98</v>
      </c>
    </row>
    <row r="1489" spans="1:14" x14ac:dyDescent="0.2">
      <c r="A1489" s="1">
        <v>44074</v>
      </c>
      <c r="B1489" t="s">
        <v>1598</v>
      </c>
      <c r="C1489" t="s">
        <v>11</v>
      </c>
      <c r="D1489" t="s">
        <v>11</v>
      </c>
      <c r="E1489" t="s">
        <v>12</v>
      </c>
      <c r="F1489" t="s">
        <v>16</v>
      </c>
      <c r="G1489">
        <v>84606</v>
      </c>
      <c r="H1489" t="str">
        <f>LEFT(Table1[[#This Row],[destination_postal_code]],5)</f>
        <v>84606</v>
      </c>
      <c r="I1489">
        <f>LEN(Table1[[#This Row],[destination_postal_code_short]])</f>
        <v>5</v>
      </c>
      <c r="J1489" t="str">
        <f>_xlfn.XLOOKUP(Table1[[#This Row],[destination_postal_code_short]],Table3[Shipping postal code short],Table3[Shipping city],,0)</f>
        <v>Provo</v>
      </c>
      <c r="K1489" t="str">
        <f>_xlfn.XLOOKUP(Table1[[#This Row],[destination_postal_code_short]],Table3[Shipping postal code short],Table3[Shipping region],,0)</f>
        <v>Utah</v>
      </c>
      <c r="L1489">
        <v>0</v>
      </c>
      <c r="M1489">
        <v>1.06</v>
      </c>
      <c r="N1489">
        <v>2.74</v>
      </c>
    </row>
    <row r="1490" spans="1:14" x14ac:dyDescent="0.2">
      <c r="A1490" s="1">
        <v>44074</v>
      </c>
      <c r="B1490" t="s">
        <v>1601</v>
      </c>
      <c r="C1490" t="s">
        <v>11</v>
      </c>
      <c r="D1490" t="s">
        <v>11</v>
      </c>
      <c r="E1490" t="s">
        <v>12</v>
      </c>
      <c r="F1490" t="s">
        <v>24</v>
      </c>
      <c r="G1490">
        <v>85747</v>
      </c>
      <c r="H1490" t="str">
        <f>LEFT(Table1[[#This Row],[destination_postal_code]],5)</f>
        <v>85747</v>
      </c>
      <c r="I1490">
        <f>LEN(Table1[[#This Row],[destination_postal_code_short]])</f>
        <v>5</v>
      </c>
      <c r="J1490" t="str">
        <f>_xlfn.XLOOKUP(Table1[[#This Row],[destination_postal_code_short]],Table3[Shipping postal code short],Table3[Shipping city],,0)</f>
        <v>Tucson</v>
      </c>
      <c r="K1490" t="str">
        <f>_xlfn.XLOOKUP(Table1[[#This Row],[destination_postal_code_short]],Table3[Shipping postal code short],Table3[Shipping region],,0)</f>
        <v>Arizona</v>
      </c>
      <c r="L1490">
        <v>0</v>
      </c>
      <c r="M1490">
        <v>2.88</v>
      </c>
      <c r="N1490">
        <v>8.02</v>
      </c>
    </row>
    <row r="1491" spans="1:14" x14ac:dyDescent="0.2">
      <c r="A1491" s="1">
        <v>44074</v>
      </c>
      <c r="B1491" t="s">
        <v>1600</v>
      </c>
      <c r="C1491" t="s">
        <v>11</v>
      </c>
      <c r="D1491" t="s">
        <v>11</v>
      </c>
      <c r="E1491" t="s">
        <v>12</v>
      </c>
      <c r="F1491" t="s">
        <v>16</v>
      </c>
      <c r="G1491">
        <v>78230</v>
      </c>
      <c r="H1491" t="str">
        <f>LEFT(Table1[[#This Row],[destination_postal_code]],5)</f>
        <v>78230</v>
      </c>
      <c r="I1491">
        <f>LEN(Table1[[#This Row],[destination_postal_code_short]])</f>
        <v>5</v>
      </c>
      <c r="J1491" t="str">
        <f>_xlfn.XLOOKUP(Table1[[#This Row],[destination_postal_code_short]],Table3[Shipping postal code short],Table3[Shipping city],,0)</f>
        <v>San Antonio</v>
      </c>
      <c r="K1491" t="str">
        <f>_xlfn.XLOOKUP(Table1[[#This Row],[destination_postal_code_short]],Table3[Shipping postal code short],Table3[Shipping region],,0)</f>
        <v>Texas</v>
      </c>
      <c r="L1491">
        <v>0</v>
      </c>
      <c r="M1491">
        <v>1.07</v>
      </c>
      <c r="N1491">
        <v>2.93</v>
      </c>
    </row>
    <row r="1492" spans="1:14" x14ac:dyDescent="0.2">
      <c r="A1492" s="1">
        <v>44074</v>
      </c>
      <c r="B1492" t="s">
        <v>1599</v>
      </c>
      <c r="C1492" t="s">
        <v>11</v>
      </c>
      <c r="D1492" t="s">
        <v>11</v>
      </c>
      <c r="E1492" t="s">
        <v>12</v>
      </c>
      <c r="F1492" t="s">
        <v>16</v>
      </c>
      <c r="G1492">
        <v>23503</v>
      </c>
      <c r="H1492" t="str">
        <f>LEFT(Table1[[#This Row],[destination_postal_code]],5)</f>
        <v>23503</v>
      </c>
      <c r="I1492">
        <f>LEN(Table1[[#This Row],[destination_postal_code_short]])</f>
        <v>5</v>
      </c>
      <c r="J1492" t="str">
        <f>_xlfn.XLOOKUP(Table1[[#This Row],[destination_postal_code_short]],Table3[Shipping postal code short],Table3[Shipping city],,0)</f>
        <v>Norfolk</v>
      </c>
      <c r="K1492" t="str">
        <f>_xlfn.XLOOKUP(Table1[[#This Row],[destination_postal_code_short]],Table3[Shipping postal code short],Table3[Shipping region],,0)</f>
        <v>Virginia</v>
      </c>
      <c r="L1492">
        <v>0</v>
      </c>
      <c r="M1492">
        <v>1.33</v>
      </c>
      <c r="N1492">
        <v>3.67</v>
      </c>
    </row>
    <row r="1493" spans="1:14" x14ac:dyDescent="0.2">
      <c r="A1493" s="1">
        <v>44074</v>
      </c>
      <c r="B1493" t="s">
        <v>1597</v>
      </c>
      <c r="C1493" t="s">
        <v>11</v>
      </c>
      <c r="D1493" t="s">
        <v>11</v>
      </c>
      <c r="E1493" t="s">
        <v>12</v>
      </c>
      <c r="F1493" t="s">
        <v>24</v>
      </c>
      <c r="G1493" t="s">
        <v>1091</v>
      </c>
      <c r="H1493" t="str">
        <f>LEFT(Table1[[#This Row],[destination_postal_code]],5)</f>
        <v>84043</v>
      </c>
      <c r="I1493">
        <f>LEN(Table1[[#This Row],[destination_postal_code_short]])</f>
        <v>5</v>
      </c>
      <c r="J1493" t="str">
        <f>_xlfn.XLOOKUP(Table1[[#This Row],[destination_postal_code_short]],Table3[Shipping postal code short],Table3[Shipping city],,0)</f>
        <v>Lehi</v>
      </c>
      <c r="K1493" t="str">
        <f>_xlfn.XLOOKUP(Table1[[#This Row],[destination_postal_code_short]],Table3[Shipping postal code short],Table3[Shipping region],,0)</f>
        <v>Utah</v>
      </c>
      <c r="L1493">
        <v>0</v>
      </c>
      <c r="M1493">
        <v>0.79</v>
      </c>
      <c r="N1493">
        <v>7.46</v>
      </c>
    </row>
    <row r="1494" spans="1:14" x14ac:dyDescent="0.2">
      <c r="A1494" s="1">
        <v>44074</v>
      </c>
      <c r="B1494" t="s">
        <v>1603</v>
      </c>
      <c r="C1494" t="s">
        <v>11</v>
      </c>
      <c r="D1494" t="s">
        <v>11</v>
      </c>
      <c r="E1494" t="s">
        <v>12</v>
      </c>
      <c r="F1494" t="s">
        <v>24</v>
      </c>
      <c r="G1494">
        <v>85042</v>
      </c>
      <c r="H1494" t="str">
        <f>LEFT(Table1[[#This Row],[destination_postal_code]],5)</f>
        <v>85042</v>
      </c>
      <c r="I1494">
        <f>LEN(Table1[[#This Row],[destination_postal_code_short]])</f>
        <v>5</v>
      </c>
      <c r="J1494" t="str">
        <f>_xlfn.XLOOKUP(Table1[[#This Row],[destination_postal_code_short]],Table3[Shipping postal code short],Table3[Shipping city],,0)</f>
        <v>Phoenix</v>
      </c>
      <c r="K1494" t="str">
        <f>_xlfn.XLOOKUP(Table1[[#This Row],[destination_postal_code_short]],Table3[Shipping postal code short],Table3[Shipping region],,0)</f>
        <v>Arizona</v>
      </c>
      <c r="L1494">
        <v>0</v>
      </c>
      <c r="M1494">
        <v>1.88</v>
      </c>
      <c r="N1494">
        <v>8.02</v>
      </c>
    </row>
    <row r="1495" spans="1:14" x14ac:dyDescent="0.2">
      <c r="A1495" s="1">
        <v>44077</v>
      </c>
      <c r="B1495" t="s">
        <v>1605</v>
      </c>
      <c r="C1495" t="s">
        <v>11</v>
      </c>
      <c r="D1495" t="s">
        <v>11</v>
      </c>
      <c r="E1495" t="s">
        <v>12</v>
      </c>
      <c r="F1495" t="s">
        <v>24</v>
      </c>
      <c r="G1495">
        <v>78539</v>
      </c>
      <c r="H1495" t="str">
        <f>LEFT(Table1[[#This Row],[destination_postal_code]],5)</f>
        <v>78539</v>
      </c>
      <c r="I1495">
        <f>LEN(Table1[[#This Row],[destination_postal_code_short]])</f>
        <v>5</v>
      </c>
      <c r="J1495" t="str">
        <f>_xlfn.XLOOKUP(Table1[[#This Row],[destination_postal_code_short]],Table3[Shipping postal code short],Table3[Shipping city],,0)</f>
        <v>Edinburg</v>
      </c>
      <c r="K1495" t="str">
        <f>_xlfn.XLOOKUP(Table1[[#This Row],[destination_postal_code_short]],Table3[Shipping postal code short],Table3[Shipping region],,0)</f>
        <v>Texas</v>
      </c>
      <c r="L1495">
        <v>0</v>
      </c>
      <c r="M1495">
        <v>2.75</v>
      </c>
      <c r="N1495">
        <v>9</v>
      </c>
    </row>
    <row r="1496" spans="1:14" x14ac:dyDescent="0.2">
      <c r="A1496" s="1">
        <v>44077</v>
      </c>
      <c r="B1496" t="s">
        <v>1606</v>
      </c>
      <c r="C1496" t="s">
        <v>11</v>
      </c>
      <c r="D1496" t="s">
        <v>11</v>
      </c>
      <c r="E1496" t="s">
        <v>12</v>
      </c>
      <c r="F1496" t="s">
        <v>16</v>
      </c>
      <c r="G1496">
        <v>76537</v>
      </c>
      <c r="H1496" t="str">
        <f>LEFT(Table1[[#This Row],[destination_postal_code]],5)</f>
        <v>76537</v>
      </c>
      <c r="I1496">
        <f>LEN(Table1[[#This Row],[destination_postal_code_short]])</f>
        <v>5</v>
      </c>
      <c r="J1496" t="str">
        <f>_xlfn.XLOOKUP(Table1[[#This Row],[destination_postal_code_short]],Table3[Shipping postal code short],Table3[Shipping city],,0)</f>
        <v>Jarrell</v>
      </c>
      <c r="K1496" t="str">
        <f>_xlfn.XLOOKUP(Table1[[#This Row],[destination_postal_code_short]],Table3[Shipping postal code short],Table3[Shipping region],,0)</f>
        <v>Texas</v>
      </c>
      <c r="L1496">
        <v>0</v>
      </c>
      <c r="M1496">
        <v>3.05</v>
      </c>
      <c r="N1496">
        <v>5.4</v>
      </c>
    </row>
    <row r="1497" spans="1:14" x14ac:dyDescent="0.2">
      <c r="A1497" s="1">
        <v>44077</v>
      </c>
      <c r="B1497" t="s">
        <v>1604</v>
      </c>
      <c r="C1497" t="s">
        <v>11</v>
      </c>
      <c r="D1497" t="s">
        <v>11</v>
      </c>
      <c r="E1497" t="s">
        <v>12</v>
      </c>
      <c r="F1497" t="s">
        <v>24</v>
      </c>
      <c r="G1497">
        <v>98106</v>
      </c>
      <c r="H1497" t="str">
        <f>LEFT(Table1[[#This Row],[destination_postal_code]],5)</f>
        <v>98106</v>
      </c>
      <c r="I1497">
        <f>LEN(Table1[[#This Row],[destination_postal_code_short]])</f>
        <v>5</v>
      </c>
      <c r="J1497" t="str">
        <f>_xlfn.XLOOKUP(Table1[[#This Row],[destination_postal_code_short]],Table3[Shipping postal code short],Table3[Shipping city],,0)</f>
        <v>Seattle</v>
      </c>
      <c r="K1497" t="str">
        <f>_xlfn.XLOOKUP(Table1[[#This Row],[destination_postal_code_short]],Table3[Shipping postal code short],Table3[Shipping region],,0)</f>
        <v>Washington</v>
      </c>
      <c r="L1497">
        <v>0</v>
      </c>
      <c r="M1497">
        <v>2.19</v>
      </c>
      <c r="N1497">
        <v>8.7100000000000009</v>
      </c>
    </row>
    <row r="1498" spans="1:14" x14ac:dyDescent="0.2">
      <c r="A1498" s="1">
        <v>44078</v>
      </c>
      <c r="B1498" t="s">
        <v>1609</v>
      </c>
      <c r="C1498" t="s">
        <v>11</v>
      </c>
      <c r="D1498" t="s">
        <v>11</v>
      </c>
      <c r="E1498" t="s">
        <v>12</v>
      </c>
      <c r="F1498" t="s">
        <v>24</v>
      </c>
      <c r="G1498">
        <v>84606</v>
      </c>
      <c r="H1498" t="str">
        <f>LEFT(Table1[[#This Row],[destination_postal_code]],5)</f>
        <v>84606</v>
      </c>
      <c r="I1498">
        <f>LEN(Table1[[#This Row],[destination_postal_code_short]])</f>
        <v>5</v>
      </c>
      <c r="J1498" t="str">
        <f>_xlfn.XLOOKUP(Table1[[#This Row],[destination_postal_code_short]],Table3[Shipping postal code short],Table3[Shipping city],,0)</f>
        <v>Provo</v>
      </c>
      <c r="K1498" t="str">
        <f>_xlfn.XLOOKUP(Table1[[#This Row],[destination_postal_code_short]],Table3[Shipping postal code short],Table3[Shipping region],,0)</f>
        <v>Utah</v>
      </c>
      <c r="L1498">
        <v>0</v>
      </c>
      <c r="M1498">
        <v>1.26</v>
      </c>
      <c r="N1498">
        <v>7.94</v>
      </c>
    </row>
    <row r="1499" spans="1:14" x14ac:dyDescent="0.2">
      <c r="A1499" s="1">
        <v>44078</v>
      </c>
      <c r="B1499" t="s">
        <v>1611</v>
      </c>
      <c r="C1499" t="s">
        <v>11</v>
      </c>
      <c r="D1499" t="s">
        <v>11</v>
      </c>
      <c r="E1499" t="s">
        <v>12</v>
      </c>
      <c r="F1499" t="s">
        <v>24</v>
      </c>
      <c r="G1499">
        <v>98942</v>
      </c>
      <c r="H1499" t="str">
        <f>LEFT(Table1[[#This Row],[destination_postal_code]],5)</f>
        <v>98942</v>
      </c>
      <c r="I1499">
        <f>LEN(Table1[[#This Row],[destination_postal_code_short]])</f>
        <v>5</v>
      </c>
      <c r="J1499" t="str">
        <f>_xlfn.XLOOKUP(Table1[[#This Row],[destination_postal_code_short]],Table3[Shipping postal code short],Table3[Shipping city],,0)</f>
        <v>Selah</v>
      </c>
      <c r="K1499" t="str">
        <f>_xlfn.XLOOKUP(Table1[[#This Row],[destination_postal_code_short]],Table3[Shipping postal code short],Table3[Shipping region],,0)</f>
        <v>Washington</v>
      </c>
      <c r="L1499">
        <v>0</v>
      </c>
      <c r="M1499">
        <v>2.19</v>
      </c>
      <c r="N1499">
        <v>8.7100000000000009</v>
      </c>
    </row>
    <row r="1500" spans="1:14" x14ac:dyDescent="0.2">
      <c r="A1500" s="1">
        <v>44078</v>
      </c>
      <c r="B1500" t="s">
        <v>1607</v>
      </c>
      <c r="C1500" t="s">
        <v>11</v>
      </c>
      <c r="D1500" t="s">
        <v>11</v>
      </c>
      <c r="E1500" t="s">
        <v>12</v>
      </c>
      <c r="F1500" t="s">
        <v>24</v>
      </c>
      <c r="G1500">
        <v>84108</v>
      </c>
      <c r="H1500" t="str">
        <f>LEFT(Table1[[#This Row],[destination_postal_code]],5)</f>
        <v>84108</v>
      </c>
      <c r="I1500">
        <f>LEN(Table1[[#This Row],[destination_postal_code_short]])</f>
        <v>5</v>
      </c>
      <c r="J1500" t="str">
        <f>_xlfn.XLOOKUP(Table1[[#This Row],[destination_postal_code_short]],Table3[Shipping postal code short],Table3[Shipping city],,0)</f>
        <v>Salt Lake City</v>
      </c>
      <c r="K1500" t="str">
        <f>_xlfn.XLOOKUP(Table1[[#This Row],[destination_postal_code_short]],Table3[Shipping postal code short],Table3[Shipping region],,0)</f>
        <v>Utah</v>
      </c>
      <c r="L1500">
        <v>0</v>
      </c>
      <c r="M1500">
        <v>1.24</v>
      </c>
      <c r="N1500">
        <v>7.46</v>
      </c>
    </row>
    <row r="1501" spans="1:14" x14ac:dyDescent="0.2">
      <c r="A1501" s="1">
        <v>44078</v>
      </c>
      <c r="B1501" t="s">
        <v>1608</v>
      </c>
      <c r="C1501" t="s">
        <v>11</v>
      </c>
      <c r="D1501" t="s">
        <v>11</v>
      </c>
      <c r="E1501" t="s">
        <v>12</v>
      </c>
      <c r="F1501" t="s">
        <v>16</v>
      </c>
      <c r="G1501">
        <v>77023</v>
      </c>
      <c r="H1501" t="str">
        <f>LEFT(Table1[[#This Row],[destination_postal_code]],5)</f>
        <v>77023</v>
      </c>
      <c r="I1501">
        <f>LEN(Table1[[#This Row],[destination_postal_code_short]])</f>
        <v>5</v>
      </c>
      <c r="J1501" t="str">
        <f>_xlfn.XLOOKUP(Table1[[#This Row],[destination_postal_code_short]],Table3[Shipping postal code short],Table3[Shipping city],,0)</f>
        <v>Houston</v>
      </c>
      <c r="K1501" t="str">
        <f>_xlfn.XLOOKUP(Table1[[#This Row],[destination_postal_code_short]],Table3[Shipping postal code short],Table3[Shipping region],,0)</f>
        <v>Texas</v>
      </c>
      <c r="L1501">
        <v>0</v>
      </c>
      <c r="M1501">
        <v>3.05</v>
      </c>
      <c r="N1501">
        <v>5.4</v>
      </c>
    </row>
    <row r="1502" spans="1:14" x14ac:dyDescent="0.2">
      <c r="A1502" s="1">
        <v>44078</v>
      </c>
      <c r="B1502" t="s">
        <v>1612</v>
      </c>
      <c r="C1502" t="s">
        <v>11</v>
      </c>
      <c r="D1502" t="s">
        <v>11</v>
      </c>
      <c r="E1502" t="s">
        <v>12</v>
      </c>
      <c r="F1502" t="s">
        <v>24</v>
      </c>
      <c r="G1502">
        <v>33436</v>
      </c>
      <c r="H1502" t="str">
        <f>LEFT(Table1[[#This Row],[destination_postal_code]],5)</f>
        <v>33436</v>
      </c>
      <c r="I1502">
        <f>LEN(Table1[[#This Row],[destination_postal_code_short]])</f>
        <v>5</v>
      </c>
      <c r="J1502" t="str">
        <f>_xlfn.XLOOKUP(Table1[[#This Row],[destination_postal_code_short]],Table3[Shipping postal code short],Table3[Shipping city],,0)</f>
        <v>Boynton Beach</v>
      </c>
      <c r="K1502" t="str">
        <f>_xlfn.XLOOKUP(Table1[[#This Row],[destination_postal_code_short]],Table3[Shipping postal code short],Table3[Shipping region],,0)</f>
        <v>Florida</v>
      </c>
      <c r="L1502">
        <v>0</v>
      </c>
      <c r="M1502">
        <v>5.34</v>
      </c>
      <c r="N1502">
        <v>9.56</v>
      </c>
    </row>
    <row r="1503" spans="1:14" x14ac:dyDescent="0.2">
      <c r="A1503" s="1">
        <v>44078</v>
      </c>
      <c r="B1503" t="s">
        <v>1610</v>
      </c>
      <c r="C1503" t="s">
        <v>11</v>
      </c>
      <c r="D1503" t="s">
        <v>11</v>
      </c>
      <c r="E1503" t="s">
        <v>12</v>
      </c>
      <c r="F1503" t="s">
        <v>24</v>
      </c>
      <c r="G1503">
        <v>85747</v>
      </c>
      <c r="H1503" t="str">
        <f>LEFT(Table1[[#This Row],[destination_postal_code]],5)</f>
        <v>85747</v>
      </c>
      <c r="I1503">
        <f>LEN(Table1[[#This Row],[destination_postal_code_short]])</f>
        <v>5</v>
      </c>
      <c r="J1503" t="str">
        <f>_xlfn.XLOOKUP(Table1[[#This Row],[destination_postal_code_short]],Table3[Shipping postal code short],Table3[Shipping city],,0)</f>
        <v>Tucson</v>
      </c>
      <c r="K1503" t="str">
        <f>_xlfn.XLOOKUP(Table1[[#This Row],[destination_postal_code_short]],Table3[Shipping postal code short],Table3[Shipping region],,0)</f>
        <v>Arizona</v>
      </c>
      <c r="L1503">
        <v>0</v>
      </c>
      <c r="M1503">
        <v>1.88</v>
      </c>
      <c r="N1503">
        <v>8.02</v>
      </c>
    </row>
    <row r="1504" spans="1:14" x14ac:dyDescent="0.2">
      <c r="A1504" s="1">
        <v>44082</v>
      </c>
      <c r="B1504" t="s">
        <v>1619</v>
      </c>
      <c r="C1504" t="s">
        <v>11</v>
      </c>
      <c r="D1504" t="s">
        <v>11</v>
      </c>
      <c r="E1504" t="s">
        <v>12</v>
      </c>
      <c r="F1504" t="s">
        <v>24</v>
      </c>
      <c r="G1504">
        <v>11756</v>
      </c>
      <c r="H1504" t="str">
        <f>LEFT(Table1[[#This Row],[destination_postal_code]],5)</f>
        <v>11756</v>
      </c>
      <c r="I1504">
        <f>LEN(Table1[[#This Row],[destination_postal_code_short]])</f>
        <v>5</v>
      </c>
      <c r="J1504" t="str">
        <f>_xlfn.XLOOKUP(Table1[[#This Row],[destination_postal_code_short]],Table3[Shipping postal code short],Table3[Shipping city],,0)</f>
        <v>Levittown</v>
      </c>
      <c r="K1504" t="str">
        <f>_xlfn.XLOOKUP(Table1[[#This Row],[destination_postal_code_short]],Table3[Shipping postal code short],Table3[Shipping region],,0)</f>
        <v>New York</v>
      </c>
      <c r="L1504">
        <v>0</v>
      </c>
      <c r="M1504">
        <v>10.44</v>
      </c>
      <c r="N1504">
        <v>9.56</v>
      </c>
    </row>
    <row r="1505" spans="1:14" x14ac:dyDescent="0.2">
      <c r="A1505" s="1">
        <v>44082</v>
      </c>
      <c r="B1505" t="s">
        <v>1613</v>
      </c>
      <c r="C1505" t="s">
        <v>11</v>
      </c>
      <c r="D1505" t="s">
        <v>11</v>
      </c>
      <c r="E1505" t="s">
        <v>12</v>
      </c>
      <c r="F1505" t="s">
        <v>24</v>
      </c>
      <c r="G1505">
        <v>60657</v>
      </c>
      <c r="H1505" t="str">
        <f>LEFT(Table1[[#This Row],[destination_postal_code]],5)</f>
        <v>60657</v>
      </c>
      <c r="I1505">
        <f>LEN(Table1[[#This Row],[destination_postal_code_short]])</f>
        <v>5</v>
      </c>
      <c r="J1505" t="str">
        <f>_xlfn.XLOOKUP(Table1[[#This Row],[destination_postal_code_short]],Table3[Shipping postal code short],Table3[Shipping city],,0)</f>
        <v>Chicago</v>
      </c>
      <c r="K1505" t="str">
        <f>_xlfn.XLOOKUP(Table1[[#This Row],[destination_postal_code_short]],Table3[Shipping postal code short],Table3[Shipping region],,0)</f>
        <v>Illinois</v>
      </c>
      <c r="L1505">
        <v>0</v>
      </c>
      <c r="M1505">
        <v>4.47</v>
      </c>
      <c r="N1505">
        <v>12.78</v>
      </c>
    </row>
    <row r="1506" spans="1:14" x14ac:dyDescent="0.2">
      <c r="A1506" s="1">
        <v>44082</v>
      </c>
      <c r="B1506" t="s">
        <v>1643</v>
      </c>
      <c r="C1506" t="s">
        <v>11</v>
      </c>
      <c r="D1506" t="s">
        <v>11</v>
      </c>
      <c r="E1506" t="s">
        <v>12</v>
      </c>
      <c r="F1506" t="s">
        <v>16</v>
      </c>
      <c r="G1506">
        <v>76226</v>
      </c>
      <c r="H1506" t="str">
        <f>LEFT(Table1[[#This Row],[destination_postal_code]],5)</f>
        <v>76226</v>
      </c>
      <c r="I1506">
        <f>LEN(Table1[[#This Row],[destination_postal_code_short]])</f>
        <v>5</v>
      </c>
      <c r="J1506" t="str">
        <f>_xlfn.XLOOKUP(Table1[[#This Row],[destination_postal_code_short]],Table3[Shipping postal code short],Table3[Shipping city],,0)</f>
        <v>Argyle</v>
      </c>
      <c r="K1506" t="str">
        <f>_xlfn.XLOOKUP(Table1[[#This Row],[destination_postal_code_short]],Table3[Shipping postal code short],Table3[Shipping region],,0)</f>
        <v>Texas</v>
      </c>
      <c r="L1506">
        <v>0</v>
      </c>
      <c r="M1506">
        <v>2.98</v>
      </c>
      <c r="N1506">
        <v>5.27</v>
      </c>
    </row>
    <row r="1507" spans="1:14" x14ac:dyDescent="0.2">
      <c r="A1507" s="1">
        <v>44082</v>
      </c>
      <c r="B1507" t="s">
        <v>1617</v>
      </c>
      <c r="C1507" t="s">
        <v>11</v>
      </c>
      <c r="D1507" t="s">
        <v>11</v>
      </c>
      <c r="E1507" t="s">
        <v>12</v>
      </c>
      <c r="F1507" t="s">
        <v>24</v>
      </c>
      <c r="G1507" s="2" t="s">
        <v>1490</v>
      </c>
      <c r="H1507" s="2" t="str">
        <f>LEFT(Table1[[#This Row],[destination_postal_code]],5)</f>
        <v>06478</v>
      </c>
      <c r="I1507" s="2">
        <f>LEN(Table1[[#This Row],[destination_postal_code_short]])</f>
        <v>5</v>
      </c>
      <c r="J1507" s="2" t="str">
        <f>_xlfn.XLOOKUP(Table1[[#This Row],[destination_postal_code_short]],Table3[Shipping postal code short],Table3[Shipping city],,0)</f>
        <v>Oxford</v>
      </c>
      <c r="K1507" s="2" t="str">
        <f>_xlfn.XLOOKUP(Table1[[#This Row],[destination_postal_code_short]],Table3[Shipping postal code short],Table3[Shipping region],,0)</f>
        <v>Connecticut</v>
      </c>
      <c r="L1507">
        <v>0</v>
      </c>
      <c r="M1507">
        <v>10.94</v>
      </c>
      <c r="N1507">
        <v>12.21</v>
      </c>
    </row>
    <row r="1508" spans="1:14" x14ac:dyDescent="0.2">
      <c r="A1508" s="1">
        <v>44082</v>
      </c>
      <c r="B1508" t="s">
        <v>1615</v>
      </c>
      <c r="C1508" t="s">
        <v>11</v>
      </c>
      <c r="D1508" t="s">
        <v>11</v>
      </c>
      <c r="E1508" t="s">
        <v>12</v>
      </c>
      <c r="F1508" t="s">
        <v>24</v>
      </c>
      <c r="G1508">
        <v>33704</v>
      </c>
      <c r="H1508" t="str">
        <f>LEFT(Table1[[#This Row],[destination_postal_code]],5)</f>
        <v>33704</v>
      </c>
      <c r="I1508">
        <f>LEN(Table1[[#This Row],[destination_postal_code_short]])</f>
        <v>5</v>
      </c>
      <c r="J1508" t="str">
        <f>_xlfn.XLOOKUP(Table1[[#This Row],[destination_postal_code_short]],Table3[Shipping postal code short],Table3[Shipping city],,0)</f>
        <v>St. Petersburg</v>
      </c>
      <c r="K1508" t="str">
        <f>_xlfn.XLOOKUP(Table1[[#This Row],[destination_postal_code_short]],Table3[Shipping postal code short],Table3[Shipping region],,0)</f>
        <v>Florida</v>
      </c>
      <c r="L1508">
        <v>0</v>
      </c>
      <c r="M1508">
        <v>6.48</v>
      </c>
      <c r="N1508">
        <v>8.42</v>
      </c>
    </row>
    <row r="1509" spans="1:14" x14ac:dyDescent="0.2">
      <c r="A1509" s="1">
        <v>44082</v>
      </c>
      <c r="B1509" t="s">
        <v>1639</v>
      </c>
      <c r="C1509" t="s">
        <v>11</v>
      </c>
      <c r="D1509" t="s">
        <v>11</v>
      </c>
      <c r="E1509" t="s">
        <v>12</v>
      </c>
      <c r="F1509" t="s">
        <v>24</v>
      </c>
      <c r="G1509">
        <v>99324</v>
      </c>
      <c r="H1509" t="str">
        <f>LEFT(Table1[[#This Row],[destination_postal_code]],5)</f>
        <v>99324</v>
      </c>
      <c r="I1509">
        <f>LEN(Table1[[#This Row],[destination_postal_code_short]])</f>
        <v>5</v>
      </c>
      <c r="J1509" t="str">
        <f>_xlfn.XLOOKUP(Table1[[#This Row],[destination_postal_code_short]],Table3[Shipping postal code short],Table3[Shipping city],,0)</f>
        <v>College Place</v>
      </c>
      <c r="K1509" t="str">
        <f>_xlfn.XLOOKUP(Table1[[#This Row],[destination_postal_code_short]],Table3[Shipping postal code short],Table3[Shipping region],,0)</f>
        <v>Washington</v>
      </c>
      <c r="L1509">
        <v>0</v>
      </c>
      <c r="M1509">
        <v>2.88</v>
      </c>
      <c r="N1509">
        <v>8.02</v>
      </c>
    </row>
    <row r="1510" spans="1:14" x14ac:dyDescent="0.2">
      <c r="A1510" s="1">
        <v>44082</v>
      </c>
      <c r="B1510" t="s">
        <v>1644</v>
      </c>
      <c r="C1510" t="s">
        <v>11</v>
      </c>
      <c r="D1510" t="s">
        <v>11</v>
      </c>
      <c r="E1510" t="s">
        <v>12</v>
      </c>
      <c r="F1510" t="s">
        <v>24</v>
      </c>
      <c r="G1510">
        <v>45439</v>
      </c>
      <c r="H1510" t="str">
        <f>LEFT(Table1[[#This Row],[destination_postal_code]],5)</f>
        <v>45439</v>
      </c>
      <c r="I1510">
        <f>LEN(Table1[[#This Row],[destination_postal_code_short]])</f>
        <v>5</v>
      </c>
      <c r="J1510" t="str">
        <f>_xlfn.XLOOKUP(Table1[[#This Row],[destination_postal_code_short]],Table3[Shipping postal code short],Table3[Shipping city],,0)</f>
        <v>Dayton</v>
      </c>
      <c r="K1510" t="str">
        <f>_xlfn.XLOOKUP(Table1[[#This Row],[destination_postal_code_short]],Table3[Shipping postal code short],Table3[Shipping region],,0)</f>
        <v>Ohio</v>
      </c>
      <c r="L1510">
        <v>0</v>
      </c>
      <c r="M1510">
        <v>4.43</v>
      </c>
      <c r="N1510">
        <v>9.2200000000000006</v>
      </c>
    </row>
    <row r="1511" spans="1:14" x14ac:dyDescent="0.2">
      <c r="A1511" s="1">
        <v>44082</v>
      </c>
      <c r="B1511" t="s">
        <v>1620</v>
      </c>
      <c r="C1511" t="s">
        <v>11</v>
      </c>
      <c r="D1511" t="s">
        <v>11</v>
      </c>
      <c r="E1511" t="s">
        <v>12</v>
      </c>
      <c r="F1511" t="s">
        <v>24</v>
      </c>
      <c r="G1511">
        <v>94531</v>
      </c>
      <c r="H1511" t="str">
        <f>LEFT(Table1[[#This Row],[destination_postal_code]],5)</f>
        <v>94531</v>
      </c>
      <c r="I1511">
        <f>LEN(Table1[[#This Row],[destination_postal_code_short]])</f>
        <v>5</v>
      </c>
      <c r="J1511" t="str">
        <f>_xlfn.XLOOKUP(Table1[[#This Row],[destination_postal_code_short]],Table3[Shipping postal code short],Table3[Shipping city],,0)</f>
        <v>Antioch</v>
      </c>
      <c r="K1511" t="str">
        <f>_xlfn.XLOOKUP(Table1[[#This Row],[destination_postal_code_short]],Table3[Shipping postal code short],Table3[Shipping region],,0)</f>
        <v>California</v>
      </c>
      <c r="L1511">
        <v>0</v>
      </c>
      <c r="M1511">
        <v>2.34</v>
      </c>
      <c r="N1511">
        <v>7.56</v>
      </c>
    </row>
    <row r="1512" spans="1:14" x14ac:dyDescent="0.2">
      <c r="A1512" s="1">
        <v>44082</v>
      </c>
      <c r="B1512" t="s">
        <v>1635</v>
      </c>
      <c r="C1512" t="s">
        <v>11</v>
      </c>
      <c r="D1512" t="s">
        <v>11</v>
      </c>
      <c r="E1512" t="s">
        <v>12</v>
      </c>
      <c r="F1512" t="s">
        <v>24</v>
      </c>
      <c r="G1512">
        <v>11361</v>
      </c>
      <c r="H1512" t="str">
        <f>LEFT(Table1[[#This Row],[destination_postal_code]],5)</f>
        <v>11361</v>
      </c>
      <c r="I1512">
        <f>LEN(Table1[[#This Row],[destination_postal_code_short]])</f>
        <v>5</v>
      </c>
      <c r="J1512" t="str">
        <f>_xlfn.XLOOKUP(Table1[[#This Row],[destination_postal_code_short]],Table3[Shipping postal code short],Table3[Shipping city],,0)</f>
        <v>Queens</v>
      </c>
      <c r="K1512" t="str">
        <f>_xlfn.XLOOKUP(Table1[[#This Row],[destination_postal_code_short]],Table3[Shipping postal code short],Table3[Shipping region],,0)</f>
        <v>New York</v>
      </c>
      <c r="L1512">
        <v>0</v>
      </c>
      <c r="M1512">
        <v>6.48</v>
      </c>
      <c r="N1512">
        <v>8.42</v>
      </c>
    </row>
    <row r="1513" spans="1:14" x14ac:dyDescent="0.2">
      <c r="A1513" s="1">
        <v>44082</v>
      </c>
      <c r="B1513" t="s">
        <v>1625</v>
      </c>
      <c r="C1513" t="s">
        <v>11</v>
      </c>
      <c r="D1513" t="s">
        <v>11</v>
      </c>
      <c r="E1513" t="s">
        <v>12</v>
      </c>
      <c r="F1513" t="s">
        <v>24</v>
      </c>
      <c r="G1513">
        <v>84005</v>
      </c>
      <c r="H1513" t="str">
        <f>LEFT(Table1[[#This Row],[destination_postal_code]],5)</f>
        <v>84005</v>
      </c>
      <c r="I1513">
        <f>LEN(Table1[[#This Row],[destination_postal_code_short]])</f>
        <v>5</v>
      </c>
      <c r="J1513" t="str">
        <f>_xlfn.XLOOKUP(Table1[[#This Row],[destination_postal_code_short]],Table3[Shipping postal code short],Table3[Shipping city],,0)</f>
        <v>Eagle Mountain</v>
      </c>
      <c r="K1513" t="str">
        <f>_xlfn.XLOOKUP(Table1[[#This Row],[destination_postal_code_short]],Table3[Shipping postal code short],Table3[Shipping region],,0)</f>
        <v>Utah</v>
      </c>
      <c r="L1513">
        <v>0</v>
      </c>
      <c r="M1513">
        <v>0.79</v>
      </c>
      <c r="N1513">
        <v>7.46</v>
      </c>
    </row>
    <row r="1514" spans="1:14" x14ac:dyDescent="0.2">
      <c r="A1514" s="1">
        <v>44082</v>
      </c>
      <c r="B1514" t="s">
        <v>1626</v>
      </c>
      <c r="C1514" t="s">
        <v>11</v>
      </c>
      <c r="D1514" t="s">
        <v>11</v>
      </c>
      <c r="E1514" t="s">
        <v>12</v>
      </c>
      <c r="F1514" t="s">
        <v>16</v>
      </c>
      <c r="G1514">
        <v>73072</v>
      </c>
      <c r="H1514" t="str">
        <f>LEFT(Table1[[#This Row],[destination_postal_code]],5)</f>
        <v>73072</v>
      </c>
      <c r="I1514">
        <f>LEN(Table1[[#This Row],[destination_postal_code_short]])</f>
        <v>5</v>
      </c>
      <c r="J1514" t="str">
        <f>_xlfn.XLOOKUP(Table1[[#This Row],[destination_postal_code_short]],Table3[Shipping postal code short],Table3[Shipping city],,0)</f>
        <v>Norman</v>
      </c>
      <c r="K1514" t="str">
        <f>_xlfn.XLOOKUP(Table1[[#This Row],[destination_postal_code_short]],Table3[Shipping postal code short],Table3[Shipping region],,0)</f>
        <v>Oklahoma</v>
      </c>
      <c r="L1514">
        <v>0</v>
      </c>
      <c r="M1514">
        <v>1.37</v>
      </c>
      <c r="N1514">
        <v>4.08</v>
      </c>
    </row>
    <row r="1515" spans="1:14" x14ac:dyDescent="0.2">
      <c r="A1515" s="1">
        <v>44082</v>
      </c>
      <c r="B1515" t="s">
        <v>1616</v>
      </c>
      <c r="C1515" t="s">
        <v>11</v>
      </c>
      <c r="D1515" t="s">
        <v>11</v>
      </c>
      <c r="E1515" t="s">
        <v>12</v>
      </c>
      <c r="F1515" t="s">
        <v>24</v>
      </c>
      <c r="G1515">
        <v>75056</v>
      </c>
      <c r="H1515" t="str">
        <f>LEFT(Table1[[#This Row],[destination_postal_code]],5)</f>
        <v>75056</v>
      </c>
      <c r="I1515">
        <f>LEN(Table1[[#This Row],[destination_postal_code_short]])</f>
        <v>5</v>
      </c>
      <c r="J1515" t="str">
        <f>_xlfn.XLOOKUP(Table1[[#This Row],[destination_postal_code_short]],Table3[Shipping postal code short],Table3[Shipping city],,0)</f>
        <v>The Colony</v>
      </c>
      <c r="K1515" t="str">
        <f>_xlfn.XLOOKUP(Table1[[#This Row],[destination_postal_code_short]],Table3[Shipping postal code short],Table3[Shipping region],,0)</f>
        <v>Texas</v>
      </c>
      <c r="L1515">
        <v>0</v>
      </c>
      <c r="M1515">
        <v>2.19</v>
      </c>
      <c r="N1515">
        <v>8.7100000000000009</v>
      </c>
    </row>
    <row r="1516" spans="1:14" x14ac:dyDescent="0.2">
      <c r="A1516" s="1">
        <v>44082</v>
      </c>
      <c r="B1516" t="s">
        <v>1614</v>
      </c>
      <c r="C1516" t="s">
        <v>11</v>
      </c>
      <c r="D1516" t="s">
        <v>11</v>
      </c>
      <c r="E1516" t="s">
        <v>12</v>
      </c>
      <c r="F1516" t="s">
        <v>24</v>
      </c>
      <c r="G1516">
        <v>21117</v>
      </c>
      <c r="H1516" t="str">
        <f>LEFT(Table1[[#This Row],[destination_postal_code]],5)</f>
        <v>21117</v>
      </c>
      <c r="I1516">
        <f>LEN(Table1[[#This Row],[destination_postal_code_short]])</f>
        <v>5</v>
      </c>
      <c r="J1516" t="str">
        <f>_xlfn.XLOOKUP(Table1[[#This Row],[destination_postal_code_short]],Table3[Shipping postal code short],Table3[Shipping city],,0)</f>
        <v>Owings Mills</v>
      </c>
      <c r="K1516" t="str">
        <f>_xlfn.XLOOKUP(Table1[[#This Row],[destination_postal_code_short]],Table3[Shipping postal code short],Table3[Shipping region],,0)</f>
        <v>Maryland</v>
      </c>
      <c r="L1516">
        <v>0</v>
      </c>
      <c r="M1516">
        <v>7.13</v>
      </c>
      <c r="N1516">
        <v>16.02</v>
      </c>
    </row>
    <row r="1517" spans="1:14" x14ac:dyDescent="0.2">
      <c r="A1517" s="1">
        <v>44082</v>
      </c>
      <c r="B1517" t="s">
        <v>1621</v>
      </c>
      <c r="C1517" t="s">
        <v>11</v>
      </c>
      <c r="D1517" t="s">
        <v>11</v>
      </c>
      <c r="E1517" t="s">
        <v>12</v>
      </c>
      <c r="F1517" t="s">
        <v>16</v>
      </c>
      <c r="G1517">
        <v>85296</v>
      </c>
      <c r="H1517" t="str">
        <f>LEFT(Table1[[#This Row],[destination_postal_code]],5)</f>
        <v>85296</v>
      </c>
      <c r="I1517">
        <f>LEN(Table1[[#This Row],[destination_postal_code_short]])</f>
        <v>5</v>
      </c>
      <c r="J1517" t="str">
        <f>_xlfn.XLOOKUP(Table1[[#This Row],[destination_postal_code_short]],Table3[Shipping postal code short],Table3[Shipping city],,0)</f>
        <v>Gilbert</v>
      </c>
      <c r="K1517" t="str">
        <f>_xlfn.XLOOKUP(Table1[[#This Row],[destination_postal_code_short]],Table3[Shipping postal code short],Table3[Shipping region],,0)</f>
        <v>Arizona</v>
      </c>
      <c r="L1517">
        <v>0</v>
      </c>
      <c r="M1517">
        <v>2.88</v>
      </c>
      <c r="N1517">
        <v>5.12</v>
      </c>
    </row>
    <row r="1518" spans="1:14" x14ac:dyDescent="0.2">
      <c r="A1518" s="1">
        <v>44082</v>
      </c>
      <c r="B1518" t="s">
        <v>1624</v>
      </c>
      <c r="C1518" t="s">
        <v>11</v>
      </c>
      <c r="D1518" t="s">
        <v>11</v>
      </c>
      <c r="E1518" t="s">
        <v>12</v>
      </c>
      <c r="F1518" t="s">
        <v>24</v>
      </c>
      <c r="G1518">
        <v>28277</v>
      </c>
      <c r="H1518" t="str">
        <f>LEFT(Table1[[#This Row],[destination_postal_code]],5)</f>
        <v>28277</v>
      </c>
      <c r="I1518">
        <f>LEN(Table1[[#This Row],[destination_postal_code_short]])</f>
        <v>5</v>
      </c>
      <c r="J1518" t="str">
        <f>_xlfn.XLOOKUP(Table1[[#This Row],[destination_postal_code_short]],Table3[Shipping postal code short],Table3[Shipping city],,0)</f>
        <v>Charlotte</v>
      </c>
      <c r="K1518" t="str">
        <f>_xlfn.XLOOKUP(Table1[[#This Row],[destination_postal_code_short]],Table3[Shipping postal code short],Table3[Shipping region],,0)</f>
        <v>North Carolina</v>
      </c>
      <c r="L1518">
        <v>0</v>
      </c>
      <c r="M1518">
        <v>4.43</v>
      </c>
      <c r="N1518">
        <v>9.2200000000000006</v>
      </c>
    </row>
    <row r="1519" spans="1:14" x14ac:dyDescent="0.2">
      <c r="A1519" s="1">
        <v>44082</v>
      </c>
      <c r="B1519" t="s">
        <v>1638</v>
      </c>
      <c r="C1519" t="s">
        <v>11</v>
      </c>
      <c r="D1519" t="s">
        <v>11</v>
      </c>
      <c r="E1519" t="s">
        <v>12</v>
      </c>
      <c r="F1519" t="s">
        <v>16</v>
      </c>
      <c r="G1519">
        <v>60071</v>
      </c>
      <c r="H1519" t="str">
        <f>LEFT(Table1[[#This Row],[destination_postal_code]],5)</f>
        <v>60071</v>
      </c>
      <c r="I1519">
        <f>LEN(Table1[[#This Row],[destination_postal_code_short]])</f>
        <v>5</v>
      </c>
      <c r="J1519" t="str">
        <f>_xlfn.XLOOKUP(Table1[[#This Row],[destination_postal_code_short]],Table3[Shipping postal code short],Table3[Shipping city],,0)</f>
        <v>RICHMOND</v>
      </c>
      <c r="K1519" t="str">
        <f>_xlfn.XLOOKUP(Table1[[#This Row],[destination_postal_code_short]],Table3[Shipping postal code short],Table3[Shipping region],,0)</f>
        <v>Illinois</v>
      </c>
      <c r="L1519">
        <v>0</v>
      </c>
      <c r="M1519">
        <v>1.32</v>
      </c>
      <c r="N1519">
        <v>4.18</v>
      </c>
    </row>
    <row r="1520" spans="1:14" x14ac:dyDescent="0.2">
      <c r="A1520" s="1">
        <v>44082</v>
      </c>
      <c r="B1520" t="s">
        <v>1628</v>
      </c>
      <c r="C1520" t="s">
        <v>11</v>
      </c>
      <c r="D1520" t="s">
        <v>11</v>
      </c>
      <c r="E1520" t="s">
        <v>12</v>
      </c>
      <c r="F1520" t="s">
        <v>24</v>
      </c>
      <c r="G1520">
        <v>85747</v>
      </c>
      <c r="H1520" t="str">
        <f>LEFT(Table1[[#This Row],[destination_postal_code]],5)</f>
        <v>85747</v>
      </c>
      <c r="I1520">
        <f>LEN(Table1[[#This Row],[destination_postal_code_short]])</f>
        <v>5</v>
      </c>
      <c r="J1520" t="str">
        <f>_xlfn.XLOOKUP(Table1[[#This Row],[destination_postal_code_short]],Table3[Shipping postal code short],Table3[Shipping city],,0)</f>
        <v>Tucson</v>
      </c>
      <c r="K1520" t="str">
        <f>_xlfn.XLOOKUP(Table1[[#This Row],[destination_postal_code_short]],Table3[Shipping postal code short],Table3[Shipping region],,0)</f>
        <v>Arizona</v>
      </c>
      <c r="L1520">
        <v>0</v>
      </c>
      <c r="M1520">
        <v>2.38</v>
      </c>
      <c r="N1520">
        <v>10.67</v>
      </c>
    </row>
    <row r="1521" spans="1:14" x14ac:dyDescent="0.2">
      <c r="A1521" s="1">
        <v>44082</v>
      </c>
      <c r="B1521" t="s">
        <v>1623</v>
      </c>
      <c r="C1521" t="s">
        <v>11</v>
      </c>
      <c r="D1521" t="s">
        <v>11</v>
      </c>
      <c r="E1521" t="s">
        <v>12</v>
      </c>
      <c r="F1521" t="s">
        <v>16</v>
      </c>
      <c r="G1521">
        <v>73072</v>
      </c>
      <c r="H1521" t="str">
        <f>LEFT(Table1[[#This Row],[destination_postal_code]],5)</f>
        <v>73072</v>
      </c>
      <c r="I1521">
        <f>LEN(Table1[[#This Row],[destination_postal_code_short]])</f>
        <v>5</v>
      </c>
      <c r="J1521" t="str">
        <f>_xlfn.XLOOKUP(Table1[[#This Row],[destination_postal_code_short]],Table3[Shipping postal code short],Table3[Shipping city],,0)</f>
        <v>Norman</v>
      </c>
      <c r="K1521" t="str">
        <f>_xlfn.XLOOKUP(Table1[[#This Row],[destination_postal_code_short]],Table3[Shipping postal code short],Table3[Shipping region],,0)</f>
        <v>Oklahoma</v>
      </c>
      <c r="L1521">
        <v>0</v>
      </c>
      <c r="M1521">
        <v>1.1100000000000001</v>
      </c>
      <c r="N1521">
        <v>2.84</v>
      </c>
    </row>
    <row r="1522" spans="1:14" x14ac:dyDescent="0.2">
      <c r="A1522" s="1">
        <v>44082</v>
      </c>
      <c r="B1522" t="s">
        <v>1641</v>
      </c>
      <c r="C1522" t="s">
        <v>11</v>
      </c>
      <c r="D1522" t="s">
        <v>11</v>
      </c>
      <c r="E1522" t="s">
        <v>12</v>
      </c>
      <c r="F1522" t="s">
        <v>16</v>
      </c>
      <c r="G1522">
        <v>84780</v>
      </c>
      <c r="H1522" t="str">
        <f>LEFT(Table1[[#This Row],[destination_postal_code]],5)</f>
        <v>84780</v>
      </c>
      <c r="I1522">
        <f>LEN(Table1[[#This Row],[destination_postal_code_short]])</f>
        <v>5</v>
      </c>
      <c r="J1522" t="str">
        <f>_xlfn.XLOOKUP(Table1[[#This Row],[destination_postal_code_short]],Table3[Shipping postal code short],Table3[Shipping city],,0)</f>
        <v>Washington</v>
      </c>
      <c r="K1522" t="str">
        <f>_xlfn.XLOOKUP(Table1[[#This Row],[destination_postal_code_short]],Table3[Shipping postal code short],Table3[Shipping region],,0)</f>
        <v>Utah</v>
      </c>
      <c r="L1522">
        <v>0</v>
      </c>
      <c r="M1522">
        <v>1.06</v>
      </c>
      <c r="N1522">
        <v>2.74</v>
      </c>
    </row>
    <row r="1523" spans="1:14" x14ac:dyDescent="0.2">
      <c r="A1523" s="1">
        <v>44082</v>
      </c>
      <c r="B1523" t="s">
        <v>1647</v>
      </c>
      <c r="C1523" t="s">
        <v>11</v>
      </c>
      <c r="D1523" t="s">
        <v>11</v>
      </c>
      <c r="E1523" t="s">
        <v>12</v>
      </c>
      <c r="F1523" t="s">
        <v>16</v>
      </c>
      <c r="G1523">
        <v>84663</v>
      </c>
      <c r="H1523" t="str">
        <f>LEFT(Table1[[#This Row],[destination_postal_code]],5)</f>
        <v>84663</v>
      </c>
      <c r="I1523">
        <f>LEN(Table1[[#This Row],[destination_postal_code_short]])</f>
        <v>5</v>
      </c>
      <c r="J1523" t="str">
        <f>_xlfn.XLOOKUP(Table1[[#This Row],[destination_postal_code_short]],Table3[Shipping postal code short],Table3[Shipping city],,0)</f>
        <v>Springville</v>
      </c>
      <c r="K1523" t="str">
        <f>_xlfn.XLOOKUP(Table1[[#This Row],[destination_postal_code_short]],Table3[Shipping postal code short],Table3[Shipping region],,0)</f>
        <v>Utah</v>
      </c>
      <c r="L1523">
        <v>0</v>
      </c>
      <c r="M1523">
        <v>1.06</v>
      </c>
      <c r="N1523">
        <v>2.74</v>
      </c>
    </row>
    <row r="1524" spans="1:14" x14ac:dyDescent="0.2">
      <c r="A1524" s="1">
        <v>44082</v>
      </c>
      <c r="B1524" t="s">
        <v>1631</v>
      </c>
      <c r="C1524" t="s">
        <v>11</v>
      </c>
      <c r="D1524" t="s">
        <v>11</v>
      </c>
      <c r="E1524" t="s">
        <v>12</v>
      </c>
      <c r="F1524" t="s">
        <v>16</v>
      </c>
      <c r="G1524">
        <v>85143</v>
      </c>
      <c r="H1524" t="str">
        <f>LEFT(Table1[[#This Row],[destination_postal_code]],5)</f>
        <v>85143</v>
      </c>
      <c r="I1524">
        <f>LEN(Table1[[#This Row],[destination_postal_code_short]])</f>
        <v>5</v>
      </c>
      <c r="J1524" t="str">
        <f>_xlfn.XLOOKUP(Table1[[#This Row],[destination_postal_code_short]],Table3[Shipping postal code short],Table3[Shipping city],,0)</f>
        <v>San Tan Valley</v>
      </c>
      <c r="K1524" t="str">
        <f>_xlfn.XLOOKUP(Table1[[#This Row],[destination_postal_code_short]],Table3[Shipping postal code short],Table3[Shipping region],,0)</f>
        <v>Arizona</v>
      </c>
      <c r="L1524">
        <v>0</v>
      </c>
      <c r="M1524">
        <v>1.1200000000000001</v>
      </c>
      <c r="N1524">
        <v>2.78</v>
      </c>
    </row>
    <row r="1525" spans="1:14" x14ac:dyDescent="0.2">
      <c r="A1525" s="1">
        <v>44082</v>
      </c>
      <c r="B1525" t="s">
        <v>1633</v>
      </c>
      <c r="C1525" t="s">
        <v>11</v>
      </c>
      <c r="D1525" t="s">
        <v>11</v>
      </c>
      <c r="E1525" t="s">
        <v>12</v>
      </c>
      <c r="F1525" t="s">
        <v>16</v>
      </c>
      <c r="G1525">
        <v>27526</v>
      </c>
      <c r="H1525" t="str">
        <f>LEFT(Table1[[#This Row],[destination_postal_code]],5)</f>
        <v>27526</v>
      </c>
      <c r="I1525">
        <f>LEN(Table1[[#This Row],[destination_postal_code_short]])</f>
        <v>5</v>
      </c>
      <c r="J1525" t="str">
        <f>_xlfn.XLOOKUP(Table1[[#This Row],[destination_postal_code_short]],Table3[Shipping postal code short],Table3[Shipping city],,0)</f>
        <v>Fuquay Varina</v>
      </c>
      <c r="K1525" t="str">
        <f>_xlfn.XLOOKUP(Table1[[#This Row],[destination_postal_code_short]],Table3[Shipping postal code short],Table3[Shipping region],,0)</f>
        <v>North Carolina</v>
      </c>
      <c r="L1525">
        <v>0</v>
      </c>
      <c r="M1525">
        <v>1</v>
      </c>
      <c r="N1525">
        <v>3.05</v>
      </c>
    </row>
    <row r="1526" spans="1:14" x14ac:dyDescent="0.2">
      <c r="A1526" s="1">
        <v>44082</v>
      </c>
      <c r="B1526" t="s">
        <v>1642</v>
      </c>
      <c r="C1526" t="s">
        <v>11</v>
      </c>
      <c r="D1526" t="s">
        <v>11</v>
      </c>
      <c r="E1526" t="s">
        <v>12</v>
      </c>
      <c r="F1526" t="s">
        <v>16</v>
      </c>
      <c r="G1526">
        <v>84015</v>
      </c>
      <c r="H1526" t="str">
        <f>LEFT(Table1[[#This Row],[destination_postal_code]],5)</f>
        <v>84015</v>
      </c>
      <c r="I1526">
        <f>LEN(Table1[[#This Row],[destination_postal_code_short]])</f>
        <v>5</v>
      </c>
      <c r="J1526" t="str">
        <f>_xlfn.XLOOKUP(Table1[[#This Row],[destination_postal_code_short]],Table3[Shipping postal code short],Table3[Shipping city],,0)</f>
        <v>Clinton</v>
      </c>
      <c r="K1526" t="str">
        <f>_xlfn.XLOOKUP(Table1[[#This Row],[destination_postal_code_short]],Table3[Shipping postal code short],Table3[Shipping region],,0)</f>
        <v>Utah</v>
      </c>
      <c r="L1526">
        <v>0</v>
      </c>
      <c r="M1526">
        <v>1.06</v>
      </c>
      <c r="N1526">
        <v>2.74</v>
      </c>
    </row>
    <row r="1527" spans="1:14" x14ac:dyDescent="0.2">
      <c r="A1527" s="1">
        <v>44082</v>
      </c>
      <c r="B1527" t="s">
        <v>1618</v>
      </c>
      <c r="C1527" t="s">
        <v>11</v>
      </c>
      <c r="D1527" t="s">
        <v>11</v>
      </c>
      <c r="E1527" t="s">
        <v>12</v>
      </c>
      <c r="F1527" t="s">
        <v>16</v>
      </c>
      <c r="G1527">
        <v>90280</v>
      </c>
      <c r="H1527" t="str">
        <f>LEFT(Table1[[#This Row],[destination_postal_code]],5)</f>
        <v>90280</v>
      </c>
      <c r="I1527">
        <f>LEN(Table1[[#This Row],[destination_postal_code_short]])</f>
        <v>5</v>
      </c>
      <c r="J1527" t="str">
        <f>_xlfn.XLOOKUP(Table1[[#This Row],[destination_postal_code_short]],Table3[Shipping postal code short],Table3[Shipping city],,0)</f>
        <v>South Gate</v>
      </c>
      <c r="K1527" t="str">
        <f>_xlfn.XLOOKUP(Table1[[#This Row],[destination_postal_code_short]],Table3[Shipping postal code short],Table3[Shipping region],,0)</f>
        <v>California</v>
      </c>
      <c r="L1527">
        <v>0</v>
      </c>
      <c r="M1527">
        <v>1.1200000000000001</v>
      </c>
      <c r="N1527">
        <v>2.78</v>
      </c>
    </row>
    <row r="1528" spans="1:14" x14ac:dyDescent="0.2">
      <c r="A1528" s="1">
        <v>44082</v>
      </c>
      <c r="B1528" t="s">
        <v>1629</v>
      </c>
      <c r="C1528" t="s">
        <v>11</v>
      </c>
      <c r="D1528" t="s">
        <v>11</v>
      </c>
      <c r="E1528" t="s">
        <v>12</v>
      </c>
      <c r="F1528" t="s">
        <v>16</v>
      </c>
      <c r="G1528">
        <v>98942</v>
      </c>
      <c r="H1528" t="str">
        <f>LEFT(Table1[[#This Row],[destination_postal_code]],5)</f>
        <v>98942</v>
      </c>
      <c r="I1528">
        <f>LEN(Table1[[#This Row],[destination_postal_code_short]])</f>
        <v>5</v>
      </c>
      <c r="J1528" t="str">
        <f>_xlfn.XLOOKUP(Table1[[#This Row],[destination_postal_code_short]],Table3[Shipping postal code short],Table3[Shipping city],,0)</f>
        <v>Selah</v>
      </c>
      <c r="K1528" t="str">
        <f>_xlfn.XLOOKUP(Table1[[#This Row],[destination_postal_code_short]],Table3[Shipping postal code short],Table3[Shipping region],,0)</f>
        <v>Washington</v>
      </c>
      <c r="L1528">
        <v>0</v>
      </c>
      <c r="M1528">
        <v>1.1100000000000001</v>
      </c>
      <c r="N1528">
        <v>2.84</v>
      </c>
    </row>
    <row r="1529" spans="1:14" x14ac:dyDescent="0.2">
      <c r="A1529" s="1">
        <v>44082</v>
      </c>
      <c r="B1529" t="s">
        <v>1627</v>
      </c>
      <c r="C1529" t="s">
        <v>11</v>
      </c>
      <c r="D1529" t="s">
        <v>11</v>
      </c>
      <c r="E1529" t="s">
        <v>12</v>
      </c>
      <c r="F1529" t="s">
        <v>16</v>
      </c>
      <c r="G1529">
        <v>91016</v>
      </c>
      <c r="H1529" t="str">
        <f>LEFT(Table1[[#This Row],[destination_postal_code]],5)</f>
        <v>91016</v>
      </c>
      <c r="I1529">
        <f>LEN(Table1[[#This Row],[destination_postal_code_short]])</f>
        <v>5</v>
      </c>
      <c r="J1529" t="str">
        <f>_xlfn.XLOOKUP(Table1[[#This Row],[destination_postal_code_short]],Table3[Shipping postal code short],Table3[Shipping city],,0)</f>
        <v>Monrovia</v>
      </c>
      <c r="K1529" t="str">
        <f>_xlfn.XLOOKUP(Table1[[#This Row],[destination_postal_code_short]],Table3[Shipping postal code short],Table3[Shipping region],,0)</f>
        <v>California</v>
      </c>
      <c r="L1529">
        <v>0</v>
      </c>
      <c r="M1529">
        <v>1.62</v>
      </c>
      <c r="N1529">
        <v>5.43</v>
      </c>
    </row>
    <row r="1530" spans="1:14" x14ac:dyDescent="0.2">
      <c r="A1530" s="1">
        <v>44082</v>
      </c>
      <c r="B1530" t="s">
        <v>1632</v>
      </c>
      <c r="C1530" t="s">
        <v>11</v>
      </c>
      <c r="D1530" t="s">
        <v>11</v>
      </c>
      <c r="E1530" t="s">
        <v>12</v>
      </c>
      <c r="F1530" t="s">
        <v>16</v>
      </c>
      <c r="G1530">
        <v>99301</v>
      </c>
      <c r="H1530" t="str">
        <f>LEFT(Table1[[#This Row],[destination_postal_code]],5)</f>
        <v>99301</v>
      </c>
      <c r="I1530">
        <f>LEN(Table1[[#This Row],[destination_postal_code_short]])</f>
        <v>5</v>
      </c>
      <c r="J1530" t="str">
        <f>_xlfn.XLOOKUP(Table1[[#This Row],[destination_postal_code_short]],Table3[Shipping postal code short],Table3[Shipping city],,0)</f>
        <v>Pasco</v>
      </c>
      <c r="K1530" t="str">
        <f>_xlfn.XLOOKUP(Table1[[#This Row],[destination_postal_code_short]],Table3[Shipping postal code short],Table3[Shipping region],,0)</f>
        <v>Washington</v>
      </c>
      <c r="L1530">
        <v>0</v>
      </c>
      <c r="M1530">
        <v>1.1200000000000001</v>
      </c>
      <c r="N1530">
        <v>2.78</v>
      </c>
    </row>
    <row r="1531" spans="1:14" x14ac:dyDescent="0.2">
      <c r="A1531" s="1">
        <v>44082</v>
      </c>
      <c r="B1531" t="s">
        <v>1634</v>
      </c>
      <c r="C1531" t="s">
        <v>11</v>
      </c>
      <c r="D1531" t="s">
        <v>11</v>
      </c>
      <c r="E1531" t="s">
        <v>12</v>
      </c>
      <c r="F1531" t="s">
        <v>16</v>
      </c>
      <c r="G1531">
        <v>84097</v>
      </c>
      <c r="H1531" t="str">
        <f>LEFT(Table1[[#This Row],[destination_postal_code]],5)</f>
        <v>84097</v>
      </c>
      <c r="I1531">
        <f>LEN(Table1[[#This Row],[destination_postal_code_short]])</f>
        <v>5</v>
      </c>
      <c r="J1531" t="str">
        <f>_xlfn.XLOOKUP(Table1[[#This Row],[destination_postal_code_short]],Table3[Shipping postal code short],Table3[Shipping city],,0)</f>
        <v>Orem</v>
      </c>
      <c r="K1531" t="str">
        <f>_xlfn.XLOOKUP(Table1[[#This Row],[destination_postal_code_short]],Table3[Shipping postal code short],Table3[Shipping region],,0)</f>
        <v>Utah</v>
      </c>
      <c r="L1531">
        <v>0</v>
      </c>
      <c r="M1531">
        <v>1.89</v>
      </c>
      <c r="N1531">
        <v>5.86</v>
      </c>
    </row>
    <row r="1532" spans="1:14" x14ac:dyDescent="0.2">
      <c r="A1532" s="1">
        <v>44082</v>
      </c>
      <c r="B1532" t="s">
        <v>1645</v>
      </c>
      <c r="C1532" t="s">
        <v>11</v>
      </c>
      <c r="D1532" t="s">
        <v>11</v>
      </c>
      <c r="E1532" t="s">
        <v>12</v>
      </c>
      <c r="F1532" t="s">
        <v>16</v>
      </c>
      <c r="G1532" s="2" t="s">
        <v>1646</v>
      </c>
      <c r="H1532" s="2" t="str">
        <f>LEFT(Table1[[#This Row],[destination_postal_code]],5)</f>
        <v>01757</v>
      </c>
      <c r="I1532" s="2">
        <f>LEN(Table1[[#This Row],[destination_postal_code_short]])</f>
        <v>5</v>
      </c>
      <c r="J1532" s="2" t="str">
        <f>_xlfn.XLOOKUP(Table1[[#This Row],[destination_postal_code_short]],Table3[Shipping postal code short],Table3[Shipping city],,0)</f>
        <v>milford</v>
      </c>
      <c r="K1532" s="2" t="str">
        <f>_xlfn.XLOOKUP(Table1[[#This Row],[destination_postal_code_short]],Table3[Shipping postal code short],Table3[Shipping region],,0)</f>
        <v>Massachusetts</v>
      </c>
      <c r="L1532">
        <v>0</v>
      </c>
      <c r="M1532">
        <v>1.02</v>
      </c>
      <c r="N1532">
        <v>3.18</v>
      </c>
    </row>
    <row r="1533" spans="1:14" x14ac:dyDescent="0.2">
      <c r="A1533" s="1">
        <v>44082</v>
      </c>
      <c r="B1533" t="s">
        <v>1636</v>
      </c>
      <c r="C1533" t="s">
        <v>11</v>
      </c>
      <c r="D1533" t="s">
        <v>11</v>
      </c>
      <c r="E1533" t="s">
        <v>12</v>
      </c>
      <c r="F1533" t="s">
        <v>16</v>
      </c>
      <c r="G1533" t="s">
        <v>1637</v>
      </c>
      <c r="H1533" t="str">
        <f>LEFT(Table1[[#This Row],[destination_postal_code]],5)</f>
        <v>92311</v>
      </c>
      <c r="I1533">
        <f>LEN(Table1[[#This Row],[destination_postal_code_short]])</f>
        <v>5</v>
      </c>
      <c r="J1533" t="str">
        <f>_xlfn.XLOOKUP(Table1[[#This Row],[destination_postal_code_short]],Table3[Shipping postal code short],Table3[Shipping city],,0)</f>
        <v>Barstow</v>
      </c>
      <c r="K1533" t="str">
        <f>_xlfn.XLOOKUP(Table1[[#This Row],[destination_postal_code_short]],Table3[Shipping postal code short],Table3[Shipping region],,0)</f>
        <v>California</v>
      </c>
      <c r="L1533">
        <v>0</v>
      </c>
      <c r="M1533">
        <v>1.1200000000000001</v>
      </c>
      <c r="N1533">
        <v>2.78</v>
      </c>
    </row>
    <row r="1534" spans="1:14" x14ac:dyDescent="0.2">
      <c r="A1534" s="1">
        <v>44082</v>
      </c>
      <c r="B1534" t="s">
        <v>1622</v>
      </c>
      <c r="C1534" t="s">
        <v>11</v>
      </c>
      <c r="D1534" t="s">
        <v>11</v>
      </c>
      <c r="E1534" t="s">
        <v>12</v>
      </c>
      <c r="F1534" t="s">
        <v>16</v>
      </c>
      <c r="G1534">
        <v>84129</v>
      </c>
      <c r="H1534" t="str">
        <f>LEFT(Table1[[#This Row],[destination_postal_code]],5)</f>
        <v>84129</v>
      </c>
      <c r="I1534">
        <f>LEN(Table1[[#This Row],[destination_postal_code_short]])</f>
        <v>5</v>
      </c>
      <c r="J1534" t="str">
        <f>_xlfn.XLOOKUP(Table1[[#This Row],[destination_postal_code_short]],Table3[Shipping postal code short],Table3[Shipping city],,0)</f>
        <v>Taylorsville</v>
      </c>
      <c r="K1534" t="str">
        <f>_xlfn.XLOOKUP(Table1[[#This Row],[destination_postal_code_short]],Table3[Shipping postal code short],Table3[Shipping region],,0)</f>
        <v>Utah</v>
      </c>
      <c r="L1534">
        <v>0</v>
      </c>
      <c r="M1534">
        <v>1.56</v>
      </c>
      <c r="N1534">
        <v>5.39</v>
      </c>
    </row>
    <row r="1535" spans="1:14" x14ac:dyDescent="0.2">
      <c r="A1535" s="1">
        <v>44082</v>
      </c>
      <c r="B1535" t="s">
        <v>1630</v>
      </c>
      <c r="C1535" t="s">
        <v>11</v>
      </c>
      <c r="D1535" t="s">
        <v>11</v>
      </c>
      <c r="E1535" t="s">
        <v>12</v>
      </c>
      <c r="F1535" t="s">
        <v>24</v>
      </c>
      <c r="G1535">
        <v>84601</v>
      </c>
      <c r="H1535" t="str">
        <f>LEFT(Table1[[#This Row],[destination_postal_code]],5)</f>
        <v>84601</v>
      </c>
      <c r="I1535">
        <f>LEN(Table1[[#This Row],[destination_postal_code_short]])</f>
        <v>5</v>
      </c>
      <c r="J1535" t="str">
        <f>_xlfn.XLOOKUP(Table1[[#This Row],[destination_postal_code_short]],Table3[Shipping postal code short],Table3[Shipping city],,0)</f>
        <v>Provo</v>
      </c>
      <c r="K1535" t="str">
        <f>_xlfn.XLOOKUP(Table1[[#This Row],[destination_postal_code_short]],Table3[Shipping postal code short],Table3[Shipping region],,0)</f>
        <v>Utah</v>
      </c>
      <c r="L1535">
        <v>0</v>
      </c>
      <c r="M1535">
        <v>0.79</v>
      </c>
      <c r="N1535">
        <v>7.46</v>
      </c>
    </row>
    <row r="1536" spans="1:14" x14ac:dyDescent="0.2">
      <c r="A1536" s="1">
        <v>44082</v>
      </c>
      <c r="B1536" t="s">
        <v>1640</v>
      </c>
      <c r="C1536" t="s">
        <v>11</v>
      </c>
      <c r="D1536" t="s">
        <v>11</v>
      </c>
      <c r="E1536" t="s">
        <v>12</v>
      </c>
      <c r="F1536" t="s">
        <v>24</v>
      </c>
      <c r="G1536">
        <v>28027</v>
      </c>
      <c r="H1536" t="str">
        <f>LEFT(Table1[[#This Row],[destination_postal_code]],5)</f>
        <v>28027</v>
      </c>
      <c r="I1536">
        <f>LEN(Table1[[#This Row],[destination_postal_code_short]])</f>
        <v>5</v>
      </c>
      <c r="J1536" t="str">
        <f>_xlfn.XLOOKUP(Table1[[#This Row],[destination_postal_code_short]],Table3[Shipping postal code short],Table3[Shipping city],,0)</f>
        <v>Concord</v>
      </c>
      <c r="K1536" t="str">
        <f>_xlfn.XLOOKUP(Table1[[#This Row],[destination_postal_code_short]],Table3[Shipping postal code short],Table3[Shipping region],,0)</f>
        <v>North Carolina</v>
      </c>
      <c r="L1536">
        <v>0</v>
      </c>
      <c r="M1536">
        <v>5.5</v>
      </c>
      <c r="N1536">
        <v>8.15</v>
      </c>
    </row>
    <row r="1537" spans="1:14" x14ac:dyDescent="0.2">
      <c r="A1537" s="1">
        <v>44085</v>
      </c>
      <c r="B1537" t="s">
        <v>1649</v>
      </c>
      <c r="C1537" t="s">
        <v>11</v>
      </c>
      <c r="D1537" t="s">
        <v>11</v>
      </c>
      <c r="E1537" t="s">
        <v>12</v>
      </c>
      <c r="F1537" t="s">
        <v>24</v>
      </c>
      <c r="G1537">
        <v>23503</v>
      </c>
      <c r="H1537" t="str">
        <f>LEFT(Table1[[#This Row],[destination_postal_code]],5)</f>
        <v>23503</v>
      </c>
      <c r="I1537">
        <f>LEN(Table1[[#This Row],[destination_postal_code_short]])</f>
        <v>5</v>
      </c>
      <c r="J1537" t="str">
        <f>_xlfn.XLOOKUP(Table1[[#This Row],[destination_postal_code_short]],Table3[Shipping postal code short],Table3[Shipping city],,0)</f>
        <v>Norfolk</v>
      </c>
      <c r="K1537" t="str">
        <f>_xlfn.XLOOKUP(Table1[[#This Row],[destination_postal_code_short]],Table3[Shipping postal code short],Table3[Shipping region],,0)</f>
        <v>Virginia</v>
      </c>
      <c r="L1537">
        <v>0</v>
      </c>
      <c r="M1537">
        <v>5.34</v>
      </c>
      <c r="N1537">
        <v>9.56</v>
      </c>
    </row>
    <row r="1538" spans="1:14" x14ac:dyDescent="0.2">
      <c r="A1538" s="1">
        <v>44083</v>
      </c>
      <c r="B1538" t="s">
        <v>1648</v>
      </c>
      <c r="C1538" t="s">
        <v>11</v>
      </c>
      <c r="D1538" t="s">
        <v>11</v>
      </c>
      <c r="E1538" t="s">
        <v>12</v>
      </c>
      <c r="F1538" t="s">
        <v>16</v>
      </c>
      <c r="G1538">
        <v>98065</v>
      </c>
      <c r="H1538" t="str">
        <f>LEFT(Table1[[#This Row],[destination_postal_code]],5)</f>
        <v>98065</v>
      </c>
      <c r="I1538">
        <f>LEN(Table1[[#This Row],[destination_postal_code_short]])</f>
        <v>5</v>
      </c>
      <c r="J1538" t="str">
        <f>_xlfn.XLOOKUP(Table1[[#This Row],[destination_postal_code_short]],Table3[Shipping postal code short],Table3[Shipping city],,0)</f>
        <v>Snoqualmie</v>
      </c>
      <c r="K1538" t="str">
        <f>_xlfn.XLOOKUP(Table1[[#This Row],[destination_postal_code_short]],Table3[Shipping postal code short],Table3[Shipping region],,0)</f>
        <v>Washington</v>
      </c>
      <c r="L1538">
        <v>0</v>
      </c>
      <c r="M1538">
        <v>2.98</v>
      </c>
      <c r="N1538">
        <v>5.27</v>
      </c>
    </row>
    <row r="1539" spans="1:14" x14ac:dyDescent="0.2">
      <c r="A1539" s="1">
        <v>44095</v>
      </c>
      <c r="B1539" t="s">
        <v>1712</v>
      </c>
      <c r="C1539" t="s">
        <v>11</v>
      </c>
      <c r="D1539" t="s">
        <v>11</v>
      </c>
      <c r="E1539" t="s">
        <v>12</v>
      </c>
      <c r="F1539" t="s">
        <v>16</v>
      </c>
      <c r="G1539">
        <v>95765</v>
      </c>
      <c r="H1539" t="str">
        <f>LEFT(Table1[[#This Row],[destination_postal_code]],5)</f>
        <v>95765</v>
      </c>
      <c r="I1539">
        <f>LEN(Table1[[#This Row],[destination_postal_code_short]])</f>
        <v>5</v>
      </c>
      <c r="J1539" t="str">
        <f>_xlfn.XLOOKUP(Table1[[#This Row],[destination_postal_code_short]],Table3[Shipping postal code short],Table3[Shipping city],,0)</f>
        <v>Rocklin</v>
      </c>
      <c r="K1539" t="str">
        <f>_xlfn.XLOOKUP(Table1[[#This Row],[destination_postal_code_short]],Table3[Shipping postal code short],Table3[Shipping region],,0)</f>
        <v>California</v>
      </c>
      <c r="L1539">
        <v>0</v>
      </c>
      <c r="M1539">
        <v>1.1200000000000001</v>
      </c>
      <c r="N1539">
        <v>2.78</v>
      </c>
    </row>
    <row r="1540" spans="1:14" x14ac:dyDescent="0.2">
      <c r="A1540" s="1">
        <v>44095</v>
      </c>
      <c r="B1540" t="s">
        <v>1699</v>
      </c>
      <c r="C1540" t="s">
        <v>11</v>
      </c>
      <c r="D1540" t="s">
        <v>11</v>
      </c>
      <c r="E1540" t="s">
        <v>12</v>
      </c>
      <c r="F1540" t="s">
        <v>16</v>
      </c>
      <c r="G1540">
        <v>95324</v>
      </c>
      <c r="H1540" t="str">
        <f>LEFT(Table1[[#This Row],[destination_postal_code]],5)</f>
        <v>95324</v>
      </c>
      <c r="I1540">
        <f>LEN(Table1[[#This Row],[destination_postal_code_short]])</f>
        <v>5</v>
      </c>
      <c r="J1540" t="str">
        <f>_xlfn.XLOOKUP(Table1[[#This Row],[destination_postal_code_short]],Table3[Shipping postal code short],Table3[Shipping city],,0)</f>
        <v>Hilmar</v>
      </c>
      <c r="K1540" t="str">
        <f>_xlfn.XLOOKUP(Table1[[#This Row],[destination_postal_code_short]],Table3[Shipping postal code short],Table3[Shipping region],,0)</f>
        <v>California</v>
      </c>
      <c r="L1540">
        <v>0</v>
      </c>
      <c r="M1540">
        <v>1.1200000000000001</v>
      </c>
      <c r="N1540">
        <v>2.78</v>
      </c>
    </row>
    <row r="1541" spans="1:14" x14ac:dyDescent="0.2">
      <c r="A1541" s="1">
        <v>44095</v>
      </c>
      <c r="B1541" t="s">
        <v>1714</v>
      </c>
      <c r="C1541" t="s">
        <v>11</v>
      </c>
      <c r="D1541" t="s">
        <v>11</v>
      </c>
      <c r="E1541" t="s">
        <v>12</v>
      </c>
      <c r="F1541" t="s">
        <v>16</v>
      </c>
      <c r="G1541">
        <v>93455</v>
      </c>
      <c r="H1541" t="str">
        <f>LEFT(Table1[[#This Row],[destination_postal_code]],5)</f>
        <v>93455</v>
      </c>
      <c r="I1541">
        <f>LEN(Table1[[#This Row],[destination_postal_code_short]])</f>
        <v>5</v>
      </c>
      <c r="J1541" t="str">
        <f>_xlfn.XLOOKUP(Table1[[#This Row],[destination_postal_code_short]],Table3[Shipping postal code short],Table3[Shipping city],,0)</f>
        <v>Santa Maria</v>
      </c>
      <c r="K1541" t="str">
        <f>_xlfn.XLOOKUP(Table1[[#This Row],[destination_postal_code_short]],Table3[Shipping postal code short],Table3[Shipping region],,0)</f>
        <v>California</v>
      </c>
      <c r="L1541">
        <v>0</v>
      </c>
      <c r="M1541">
        <v>1.62</v>
      </c>
      <c r="N1541">
        <v>5.43</v>
      </c>
    </row>
    <row r="1542" spans="1:14" x14ac:dyDescent="0.2">
      <c r="A1542" s="1">
        <v>44095</v>
      </c>
      <c r="B1542" t="s">
        <v>1708</v>
      </c>
      <c r="C1542" t="s">
        <v>11</v>
      </c>
      <c r="D1542" t="s">
        <v>11</v>
      </c>
      <c r="E1542" t="s">
        <v>12</v>
      </c>
      <c r="F1542" t="s">
        <v>16</v>
      </c>
      <c r="G1542">
        <v>84043</v>
      </c>
      <c r="H1542" t="str">
        <f>LEFT(Table1[[#This Row],[destination_postal_code]],5)</f>
        <v>84043</v>
      </c>
      <c r="I1542">
        <f>LEN(Table1[[#This Row],[destination_postal_code_short]])</f>
        <v>5</v>
      </c>
      <c r="J1542" t="str">
        <f>_xlfn.XLOOKUP(Table1[[#This Row],[destination_postal_code_short]],Table3[Shipping postal code short],Table3[Shipping city],,0)</f>
        <v>Lehi</v>
      </c>
      <c r="K1542" t="str">
        <f>_xlfn.XLOOKUP(Table1[[#This Row],[destination_postal_code_short]],Table3[Shipping postal code short],Table3[Shipping region],,0)</f>
        <v>Utah</v>
      </c>
      <c r="L1542">
        <v>0</v>
      </c>
      <c r="M1542">
        <v>1.56</v>
      </c>
      <c r="N1542">
        <v>5.39</v>
      </c>
    </row>
    <row r="1543" spans="1:14" x14ac:dyDescent="0.2">
      <c r="A1543" s="1">
        <v>44095</v>
      </c>
      <c r="B1543" t="s">
        <v>1706</v>
      </c>
      <c r="C1543" t="s">
        <v>11</v>
      </c>
      <c r="D1543" t="s">
        <v>11</v>
      </c>
      <c r="E1543" t="s">
        <v>12</v>
      </c>
      <c r="F1543" t="s">
        <v>16</v>
      </c>
      <c r="G1543">
        <v>84032</v>
      </c>
      <c r="H1543" t="str">
        <f>LEFT(Table1[[#This Row],[destination_postal_code]],5)</f>
        <v>84032</v>
      </c>
      <c r="I1543">
        <f>LEN(Table1[[#This Row],[destination_postal_code_short]])</f>
        <v>5</v>
      </c>
      <c r="J1543" t="str">
        <f>_xlfn.XLOOKUP(Table1[[#This Row],[destination_postal_code_short]],Table3[Shipping postal code short],Table3[Shipping city],,0)</f>
        <v>Heber City</v>
      </c>
      <c r="K1543" t="str">
        <f>_xlfn.XLOOKUP(Table1[[#This Row],[destination_postal_code_short]],Table3[Shipping postal code short],Table3[Shipping region],,0)</f>
        <v>Utah</v>
      </c>
      <c r="L1543">
        <v>0</v>
      </c>
      <c r="M1543">
        <v>1.06</v>
      </c>
      <c r="N1543">
        <v>2.74</v>
      </c>
    </row>
    <row r="1544" spans="1:14" x14ac:dyDescent="0.2">
      <c r="A1544" s="1">
        <v>44095</v>
      </c>
      <c r="B1544" t="s">
        <v>1692</v>
      </c>
      <c r="C1544" t="s">
        <v>11</v>
      </c>
      <c r="D1544" t="s">
        <v>11</v>
      </c>
      <c r="E1544" t="s">
        <v>12</v>
      </c>
      <c r="F1544" t="s">
        <v>16</v>
      </c>
      <c r="G1544" t="s">
        <v>1693</v>
      </c>
      <c r="H1544" t="str">
        <f>LEFT(Table1[[#This Row],[destination_postal_code]],5)</f>
        <v>76137</v>
      </c>
      <c r="I1544">
        <f>LEN(Table1[[#This Row],[destination_postal_code_short]])</f>
        <v>5</v>
      </c>
      <c r="J1544" t="str">
        <f>_xlfn.XLOOKUP(Table1[[#This Row],[destination_postal_code_short]],Table3[Shipping postal code short],Table3[Shipping city],,0)</f>
        <v>Fort Worth</v>
      </c>
      <c r="K1544" t="str">
        <f>_xlfn.XLOOKUP(Table1[[#This Row],[destination_postal_code_short]],Table3[Shipping postal code short],Table3[Shipping region],,0)</f>
        <v>Texas</v>
      </c>
      <c r="L1544">
        <v>0</v>
      </c>
      <c r="M1544">
        <v>1.61</v>
      </c>
      <c r="N1544">
        <v>5.49</v>
      </c>
    </row>
    <row r="1545" spans="1:14" x14ac:dyDescent="0.2">
      <c r="A1545" s="1">
        <v>44095</v>
      </c>
      <c r="B1545" t="s">
        <v>1691</v>
      </c>
      <c r="C1545" t="s">
        <v>11</v>
      </c>
      <c r="D1545" t="s">
        <v>11</v>
      </c>
      <c r="E1545" t="s">
        <v>12</v>
      </c>
      <c r="F1545" t="s">
        <v>16</v>
      </c>
      <c r="G1545">
        <v>96797</v>
      </c>
      <c r="H1545" t="str">
        <f>LEFT(Table1[[#This Row],[destination_postal_code]],5)</f>
        <v>96797</v>
      </c>
      <c r="I1545">
        <f>LEN(Table1[[#This Row],[destination_postal_code_short]])</f>
        <v>5</v>
      </c>
      <c r="J1545" t="str">
        <f>_xlfn.XLOOKUP(Table1[[#This Row],[destination_postal_code_short]],Table3[Shipping postal code short],Table3[Shipping city],,0)</f>
        <v>Waipahu</v>
      </c>
      <c r="K1545" t="str">
        <f>_xlfn.XLOOKUP(Table1[[#This Row],[destination_postal_code_short]],Table3[Shipping postal code short],Table3[Shipping region],,0)</f>
        <v>Hawaii</v>
      </c>
      <c r="L1545">
        <v>0</v>
      </c>
      <c r="M1545">
        <v>1.02</v>
      </c>
      <c r="N1545">
        <v>3.18</v>
      </c>
    </row>
    <row r="1546" spans="1:14" x14ac:dyDescent="0.2">
      <c r="A1546" s="1">
        <v>44095</v>
      </c>
      <c r="B1546" t="s">
        <v>1696</v>
      </c>
      <c r="C1546" t="s">
        <v>11</v>
      </c>
      <c r="D1546" t="s">
        <v>11</v>
      </c>
      <c r="E1546" t="s">
        <v>12</v>
      </c>
      <c r="F1546" t="s">
        <v>16</v>
      </c>
      <c r="G1546">
        <v>10983</v>
      </c>
      <c r="H1546" t="str">
        <f>LEFT(Table1[[#This Row],[destination_postal_code]],5)</f>
        <v>10983</v>
      </c>
      <c r="I1546">
        <f>LEN(Table1[[#This Row],[destination_postal_code_short]])</f>
        <v>5</v>
      </c>
      <c r="J1546" t="str">
        <f>_xlfn.XLOOKUP(Table1[[#This Row],[destination_postal_code_short]],Table3[Shipping postal code short],Table3[Shipping city],,0)</f>
        <v>Tappan</v>
      </c>
      <c r="K1546" t="str">
        <f>_xlfn.XLOOKUP(Table1[[#This Row],[destination_postal_code_short]],Table3[Shipping postal code short],Table3[Shipping region],,0)</f>
        <v>New York</v>
      </c>
      <c r="L1546">
        <v>0</v>
      </c>
      <c r="M1546">
        <v>1.02</v>
      </c>
      <c r="N1546">
        <v>3.18</v>
      </c>
    </row>
    <row r="1547" spans="1:14" x14ac:dyDescent="0.2">
      <c r="A1547" s="1">
        <v>44085</v>
      </c>
      <c r="B1547" t="s">
        <v>1654</v>
      </c>
      <c r="C1547" t="s">
        <v>11</v>
      </c>
      <c r="D1547" t="s">
        <v>11</v>
      </c>
      <c r="E1547" t="s">
        <v>12</v>
      </c>
      <c r="F1547" t="s">
        <v>24</v>
      </c>
      <c r="G1547">
        <v>76051</v>
      </c>
      <c r="H1547" t="str">
        <f>LEFT(Table1[[#This Row],[destination_postal_code]],5)</f>
        <v>76051</v>
      </c>
      <c r="I1547">
        <f>LEN(Table1[[#This Row],[destination_postal_code_short]])</f>
        <v>5</v>
      </c>
      <c r="J1547" t="str">
        <f>_xlfn.XLOOKUP(Table1[[#This Row],[destination_postal_code_short]],Table3[Shipping postal code short],Table3[Shipping city],,0)</f>
        <v>Grapevine</v>
      </c>
      <c r="K1547" t="str">
        <f>_xlfn.XLOOKUP(Table1[[#This Row],[destination_postal_code_short]],Table3[Shipping postal code short],Table3[Shipping region],,0)</f>
        <v>Texas</v>
      </c>
      <c r="L1547">
        <v>0</v>
      </c>
      <c r="M1547">
        <v>3.84</v>
      </c>
      <c r="N1547">
        <v>8.7100000000000009</v>
      </c>
    </row>
    <row r="1548" spans="1:14" x14ac:dyDescent="0.2">
      <c r="A1548" s="1">
        <v>44085</v>
      </c>
      <c r="B1548" t="s">
        <v>1651</v>
      </c>
      <c r="C1548" t="s">
        <v>11</v>
      </c>
      <c r="D1548" t="s">
        <v>11</v>
      </c>
      <c r="E1548" t="s">
        <v>12</v>
      </c>
      <c r="F1548" t="s">
        <v>16</v>
      </c>
      <c r="G1548">
        <v>84043</v>
      </c>
      <c r="H1548" t="str">
        <f>LEFT(Table1[[#This Row],[destination_postal_code]],5)</f>
        <v>84043</v>
      </c>
      <c r="I1548">
        <f>LEN(Table1[[#This Row],[destination_postal_code_short]])</f>
        <v>5</v>
      </c>
      <c r="J1548" t="str">
        <f>_xlfn.XLOOKUP(Table1[[#This Row],[destination_postal_code_short]],Table3[Shipping postal code short],Table3[Shipping city],,0)</f>
        <v>Lehi</v>
      </c>
      <c r="K1548" t="str">
        <f>_xlfn.XLOOKUP(Table1[[#This Row],[destination_postal_code_short]],Table3[Shipping postal code short],Table3[Shipping region],,0)</f>
        <v>Utah</v>
      </c>
      <c r="L1548">
        <v>0</v>
      </c>
      <c r="M1548">
        <v>1.37</v>
      </c>
      <c r="N1548">
        <v>3.93</v>
      </c>
    </row>
    <row r="1549" spans="1:14" x14ac:dyDescent="0.2">
      <c r="A1549" s="1">
        <v>44085</v>
      </c>
      <c r="B1549" t="s">
        <v>1655</v>
      </c>
      <c r="C1549" t="s">
        <v>11</v>
      </c>
      <c r="D1549" t="s">
        <v>11</v>
      </c>
      <c r="E1549" t="s">
        <v>12</v>
      </c>
      <c r="F1549" t="s">
        <v>24</v>
      </c>
      <c r="G1549">
        <v>95003</v>
      </c>
      <c r="H1549" t="str">
        <f>LEFT(Table1[[#This Row],[destination_postal_code]],5)</f>
        <v>95003</v>
      </c>
      <c r="I1549">
        <f>LEN(Table1[[#This Row],[destination_postal_code_short]])</f>
        <v>5</v>
      </c>
      <c r="J1549" t="str">
        <f>_xlfn.XLOOKUP(Table1[[#This Row],[destination_postal_code_short]],Table3[Shipping postal code short],Table3[Shipping city],,0)</f>
        <v>Aptos</v>
      </c>
      <c r="K1549" t="str">
        <f>_xlfn.XLOOKUP(Table1[[#This Row],[destination_postal_code_short]],Table3[Shipping postal code short],Table3[Shipping region],,0)</f>
        <v>California</v>
      </c>
      <c r="L1549">
        <v>0</v>
      </c>
      <c r="M1549">
        <v>1.88</v>
      </c>
      <c r="N1549">
        <v>8.02</v>
      </c>
    </row>
    <row r="1550" spans="1:14" x14ac:dyDescent="0.2">
      <c r="A1550" s="1">
        <v>44095</v>
      </c>
      <c r="B1550" t="s">
        <v>1702</v>
      </c>
      <c r="C1550" t="s">
        <v>11</v>
      </c>
      <c r="D1550" t="s">
        <v>11</v>
      </c>
      <c r="E1550" t="s">
        <v>12</v>
      </c>
      <c r="F1550" t="s">
        <v>16</v>
      </c>
      <c r="G1550">
        <v>98034</v>
      </c>
      <c r="H1550" t="str">
        <f>LEFT(Table1[[#This Row],[destination_postal_code]],5)</f>
        <v>98034</v>
      </c>
      <c r="I1550">
        <f>LEN(Table1[[#This Row],[destination_postal_code_short]])</f>
        <v>5</v>
      </c>
      <c r="J1550" t="str">
        <f>_xlfn.XLOOKUP(Table1[[#This Row],[destination_postal_code_short]],Table3[Shipping postal code short],Table3[Shipping city],,0)</f>
        <v>Kirkland</v>
      </c>
      <c r="K1550" t="str">
        <f>_xlfn.XLOOKUP(Table1[[#This Row],[destination_postal_code_short]],Table3[Shipping postal code short],Table3[Shipping region],,0)</f>
        <v>Washington</v>
      </c>
      <c r="L1550">
        <v>0</v>
      </c>
      <c r="M1550">
        <v>1.61</v>
      </c>
      <c r="N1550">
        <v>5.49</v>
      </c>
    </row>
    <row r="1551" spans="1:14" x14ac:dyDescent="0.2">
      <c r="A1551" s="1">
        <v>44085</v>
      </c>
      <c r="B1551" t="s">
        <v>1656</v>
      </c>
      <c r="C1551" t="s">
        <v>11</v>
      </c>
      <c r="D1551" t="s">
        <v>11</v>
      </c>
      <c r="E1551" t="s">
        <v>12</v>
      </c>
      <c r="F1551" t="s">
        <v>24</v>
      </c>
      <c r="G1551" t="s">
        <v>1657</v>
      </c>
      <c r="H1551" t="str">
        <f>LEFT(Table1[[#This Row],[destination_postal_code]],5)</f>
        <v>27107</v>
      </c>
      <c r="I1551">
        <f>LEN(Table1[[#This Row],[destination_postal_code_short]])</f>
        <v>5</v>
      </c>
      <c r="J1551" t="str">
        <f>_xlfn.XLOOKUP(Table1[[#This Row],[destination_postal_code_short]],Table3[Shipping postal code short],Table3[Shipping city],,0)</f>
        <v>Winston Salem</v>
      </c>
      <c r="K1551" t="str">
        <f>_xlfn.XLOOKUP(Table1[[#This Row],[destination_postal_code_short]],Table3[Shipping postal code short],Table3[Shipping region],,0)</f>
        <v>North Carolina</v>
      </c>
      <c r="L1551">
        <v>0</v>
      </c>
      <c r="M1551">
        <v>4.43</v>
      </c>
      <c r="N1551">
        <v>9.2200000000000006</v>
      </c>
    </row>
    <row r="1552" spans="1:14" x14ac:dyDescent="0.2">
      <c r="A1552" s="1">
        <v>44085</v>
      </c>
      <c r="B1552" t="s">
        <v>1652</v>
      </c>
      <c r="C1552" t="s">
        <v>11</v>
      </c>
      <c r="D1552" t="s">
        <v>11</v>
      </c>
      <c r="E1552" t="s">
        <v>12</v>
      </c>
      <c r="F1552" t="s">
        <v>24</v>
      </c>
      <c r="G1552">
        <v>72908</v>
      </c>
      <c r="H1552" t="str">
        <f>LEFT(Table1[[#This Row],[destination_postal_code]],5)</f>
        <v>72908</v>
      </c>
      <c r="I1552">
        <f>LEN(Table1[[#This Row],[destination_postal_code_short]])</f>
        <v>5</v>
      </c>
      <c r="J1552" t="str">
        <f>_xlfn.XLOOKUP(Table1[[#This Row],[destination_postal_code_short]],Table3[Shipping postal code short],Table3[Shipping city],,0)</f>
        <v>Fort Smith</v>
      </c>
      <c r="K1552" t="str">
        <f>_xlfn.XLOOKUP(Table1[[#This Row],[destination_postal_code_short]],Table3[Shipping postal code short],Table3[Shipping region],,0)</f>
        <v>Arkansas</v>
      </c>
      <c r="L1552">
        <v>0</v>
      </c>
      <c r="M1552">
        <v>3.64</v>
      </c>
      <c r="N1552">
        <v>10.31</v>
      </c>
    </row>
    <row r="1553" spans="1:14" x14ac:dyDescent="0.2">
      <c r="A1553" s="1">
        <v>44095</v>
      </c>
      <c r="B1553" t="s">
        <v>1709</v>
      </c>
      <c r="C1553" t="s">
        <v>11</v>
      </c>
      <c r="D1553" t="s">
        <v>11</v>
      </c>
      <c r="E1553" t="s">
        <v>12</v>
      </c>
      <c r="F1553" t="s">
        <v>16</v>
      </c>
      <c r="G1553" s="2" t="s">
        <v>1710</v>
      </c>
      <c r="H1553" s="2" t="str">
        <f>LEFT(Table1[[#This Row],[destination_postal_code]],5)</f>
        <v>05739</v>
      </c>
      <c r="I1553" s="2">
        <f>LEN(Table1[[#This Row],[destination_postal_code_short]])</f>
        <v>5</v>
      </c>
      <c r="J1553" s="2" t="str">
        <f>_xlfn.XLOOKUP(Table1[[#This Row],[destination_postal_code_short]],Table3[Shipping postal code short],Table3[Shipping city],,0)</f>
        <v>Danby</v>
      </c>
      <c r="K1553" s="2" t="str">
        <f>_xlfn.XLOOKUP(Table1[[#This Row],[destination_postal_code_short]],Table3[Shipping postal code short],Table3[Shipping region],,0)</f>
        <v>Vermont</v>
      </c>
      <c r="L1553">
        <v>0</v>
      </c>
      <c r="M1553">
        <v>1.02</v>
      </c>
      <c r="N1553">
        <v>3.18</v>
      </c>
    </row>
    <row r="1554" spans="1:14" x14ac:dyDescent="0.2">
      <c r="A1554" s="1">
        <v>44085</v>
      </c>
      <c r="B1554" t="s">
        <v>1653</v>
      </c>
      <c r="C1554" t="s">
        <v>11</v>
      </c>
      <c r="D1554" t="s">
        <v>11</v>
      </c>
      <c r="E1554" t="s">
        <v>12</v>
      </c>
      <c r="F1554" t="s">
        <v>24</v>
      </c>
      <c r="G1554">
        <v>84721</v>
      </c>
      <c r="H1554" t="str">
        <f>LEFT(Table1[[#This Row],[destination_postal_code]],5)</f>
        <v>84721</v>
      </c>
      <c r="I1554">
        <f>LEN(Table1[[#This Row],[destination_postal_code_short]])</f>
        <v>5</v>
      </c>
      <c r="J1554" t="str">
        <f>_xlfn.XLOOKUP(Table1[[#This Row],[destination_postal_code_short]],Table3[Shipping postal code short],Table3[Shipping city],,0)</f>
        <v>Cedar City</v>
      </c>
      <c r="K1554" t="str">
        <f>_xlfn.XLOOKUP(Table1[[#This Row],[destination_postal_code_short]],Table3[Shipping postal code short],Table3[Shipping region],,0)</f>
        <v>Utah</v>
      </c>
      <c r="L1554">
        <v>0</v>
      </c>
      <c r="M1554">
        <v>0.79</v>
      </c>
      <c r="N1554">
        <v>7.46</v>
      </c>
    </row>
    <row r="1555" spans="1:14" x14ac:dyDescent="0.2">
      <c r="A1555" s="1">
        <v>44085</v>
      </c>
      <c r="B1555" t="s">
        <v>1650</v>
      </c>
      <c r="C1555" t="s">
        <v>11</v>
      </c>
      <c r="D1555" t="s">
        <v>11</v>
      </c>
      <c r="E1555" t="s">
        <v>12</v>
      </c>
      <c r="F1555" t="s">
        <v>24</v>
      </c>
      <c r="G1555">
        <v>84097</v>
      </c>
      <c r="H1555" t="str">
        <f>LEFT(Table1[[#This Row],[destination_postal_code]],5)</f>
        <v>84097</v>
      </c>
      <c r="I1555">
        <f>LEN(Table1[[#This Row],[destination_postal_code_short]])</f>
        <v>5</v>
      </c>
      <c r="J1555" t="str">
        <f>_xlfn.XLOOKUP(Table1[[#This Row],[destination_postal_code_short]],Table3[Shipping postal code short],Table3[Shipping city],,0)</f>
        <v>Orem</v>
      </c>
      <c r="K1555" t="str">
        <f>_xlfn.XLOOKUP(Table1[[#This Row],[destination_postal_code_short]],Table3[Shipping postal code short],Table3[Shipping region],,0)</f>
        <v>Utah</v>
      </c>
      <c r="L1555">
        <v>0</v>
      </c>
      <c r="M1555">
        <v>1.36</v>
      </c>
      <c r="N1555">
        <v>10.49</v>
      </c>
    </row>
    <row r="1556" spans="1:14" x14ac:dyDescent="0.2">
      <c r="A1556" s="1">
        <v>44088</v>
      </c>
      <c r="B1556" t="s">
        <v>1661</v>
      </c>
      <c r="C1556" t="s">
        <v>11</v>
      </c>
      <c r="D1556" t="s">
        <v>11</v>
      </c>
      <c r="E1556" t="s">
        <v>12</v>
      </c>
      <c r="F1556" t="s">
        <v>24</v>
      </c>
      <c r="G1556">
        <v>11756</v>
      </c>
      <c r="H1556" t="str">
        <f>LEFT(Table1[[#This Row],[destination_postal_code]],5)</f>
        <v>11756</v>
      </c>
      <c r="I1556">
        <f>LEN(Table1[[#This Row],[destination_postal_code_short]])</f>
        <v>5</v>
      </c>
      <c r="J1556" t="str">
        <f>_xlfn.XLOOKUP(Table1[[#This Row],[destination_postal_code_short]],Table3[Shipping postal code short],Table3[Shipping city],,0)</f>
        <v>Levittown</v>
      </c>
      <c r="K1556" t="str">
        <f>_xlfn.XLOOKUP(Table1[[#This Row],[destination_postal_code_short]],Table3[Shipping postal code short],Table3[Shipping region],,0)</f>
        <v>New York</v>
      </c>
      <c r="L1556">
        <v>0</v>
      </c>
      <c r="M1556">
        <v>5.34</v>
      </c>
      <c r="N1556">
        <v>9.56</v>
      </c>
    </row>
    <row r="1557" spans="1:14" x14ac:dyDescent="0.2">
      <c r="A1557" s="1">
        <v>44088</v>
      </c>
      <c r="B1557" t="s">
        <v>1662</v>
      </c>
      <c r="C1557" t="s">
        <v>11</v>
      </c>
      <c r="D1557" t="s">
        <v>11</v>
      </c>
      <c r="E1557" t="s">
        <v>12</v>
      </c>
      <c r="F1557" t="s">
        <v>24</v>
      </c>
      <c r="G1557">
        <v>84108</v>
      </c>
      <c r="H1557" t="str">
        <f>LEFT(Table1[[#This Row],[destination_postal_code]],5)</f>
        <v>84108</v>
      </c>
      <c r="I1557">
        <f>LEN(Table1[[#This Row],[destination_postal_code_short]])</f>
        <v>5</v>
      </c>
      <c r="J1557" t="str">
        <f>_xlfn.XLOOKUP(Table1[[#This Row],[destination_postal_code_short]],Table3[Shipping postal code short],Table3[Shipping city],,0)</f>
        <v>Salt Lake City</v>
      </c>
      <c r="K1557" t="str">
        <f>_xlfn.XLOOKUP(Table1[[#This Row],[destination_postal_code_short]],Table3[Shipping postal code short],Table3[Shipping region],,0)</f>
        <v>Utah</v>
      </c>
      <c r="L1557">
        <v>0</v>
      </c>
      <c r="M1557">
        <v>0.79</v>
      </c>
      <c r="N1557">
        <v>7.46</v>
      </c>
    </row>
    <row r="1558" spans="1:14" x14ac:dyDescent="0.2">
      <c r="A1558" s="1">
        <v>44088</v>
      </c>
      <c r="B1558" t="s">
        <v>1666</v>
      </c>
      <c r="C1558" t="s">
        <v>11</v>
      </c>
      <c r="D1558" t="s">
        <v>11</v>
      </c>
      <c r="E1558" t="s">
        <v>12</v>
      </c>
      <c r="F1558" t="s">
        <v>24</v>
      </c>
      <c r="G1558">
        <v>90280</v>
      </c>
      <c r="H1558" t="str">
        <f>LEFT(Table1[[#This Row],[destination_postal_code]],5)</f>
        <v>90280</v>
      </c>
      <c r="I1558">
        <f>LEN(Table1[[#This Row],[destination_postal_code_short]])</f>
        <v>5</v>
      </c>
      <c r="J1558" t="str">
        <f>_xlfn.XLOOKUP(Table1[[#This Row],[destination_postal_code_short]],Table3[Shipping postal code short],Table3[Shipping city],,0)</f>
        <v>South Gate</v>
      </c>
      <c r="K1558" t="str">
        <f>_xlfn.XLOOKUP(Table1[[#This Row],[destination_postal_code_short]],Table3[Shipping postal code short],Table3[Shipping region],,0)</f>
        <v>California</v>
      </c>
      <c r="L1558">
        <v>0</v>
      </c>
      <c r="M1558">
        <v>2.31</v>
      </c>
      <c r="N1558">
        <v>8.59</v>
      </c>
    </row>
    <row r="1559" spans="1:14" x14ac:dyDescent="0.2">
      <c r="A1559" s="1">
        <v>44088</v>
      </c>
      <c r="B1559" t="s">
        <v>1665</v>
      </c>
      <c r="C1559" t="s">
        <v>11</v>
      </c>
      <c r="D1559" t="s">
        <v>11</v>
      </c>
      <c r="E1559" t="s">
        <v>12</v>
      </c>
      <c r="F1559" t="s">
        <v>24</v>
      </c>
      <c r="G1559">
        <v>23503</v>
      </c>
      <c r="H1559" t="str">
        <f>LEFT(Table1[[#This Row],[destination_postal_code]],5)</f>
        <v>23503</v>
      </c>
      <c r="I1559">
        <f>LEN(Table1[[#This Row],[destination_postal_code_short]])</f>
        <v>5</v>
      </c>
      <c r="J1559" t="str">
        <f>_xlfn.XLOOKUP(Table1[[#This Row],[destination_postal_code_short]],Table3[Shipping postal code short],Table3[Shipping city],,0)</f>
        <v>Norfolk</v>
      </c>
      <c r="K1559" t="str">
        <f>_xlfn.XLOOKUP(Table1[[#This Row],[destination_postal_code_short]],Table3[Shipping postal code short],Table3[Shipping region],,0)</f>
        <v>Virginia</v>
      </c>
      <c r="L1559">
        <v>0</v>
      </c>
      <c r="M1559">
        <v>6.48</v>
      </c>
      <c r="N1559">
        <v>8.42</v>
      </c>
    </row>
    <row r="1560" spans="1:14" x14ac:dyDescent="0.2">
      <c r="A1560" s="1">
        <v>44095</v>
      </c>
      <c r="B1560" t="s">
        <v>1705</v>
      </c>
      <c r="C1560" t="s">
        <v>11</v>
      </c>
      <c r="D1560" t="s">
        <v>11</v>
      </c>
      <c r="E1560" t="s">
        <v>12</v>
      </c>
      <c r="F1560" t="s">
        <v>16</v>
      </c>
      <c r="G1560">
        <v>18433</v>
      </c>
      <c r="H1560" t="str">
        <f>LEFT(Table1[[#This Row],[destination_postal_code]],5)</f>
        <v>18433</v>
      </c>
      <c r="I1560">
        <f>LEN(Table1[[#This Row],[destination_postal_code_short]])</f>
        <v>5</v>
      </c>
      <c r="J1560" t="str">
        <f>_xlfn.XLOOKUP(Table1[[#This Row],[destination_postal_code_short]],Table3[Shipping postal code short],Table3[Shipping city],,0)</f>
        <v>Scott Township</v>
      </c>
      <c r="K1560" t="str">
        <f>_xlfn.XLOOKUP(Table1[[#This Row],[destination_postal_code_short]],Table3[Shipping postal code short],Table3[Shipping region],,0)</f>
        <v>Pennsylvania</v>
      </c>
      <c r="L1560">
        <v>0</v>
      </c>
      <c r="M1560">
        <v>1.02</v>
      </c>
      <c r="N1560">
        <v>3.18</v>
      </c>
    </row>
    <row r="1561" spans="1:14" x14ac:dyDescent="0.2">
      <c r="A1561" s="1">
        <v>44088</v>
      </c>
      <c r="B1561" t="s">
        <v>1667</v>
      </c>
      <c r="C1561" t="s">
        <v>11</v>
      </c>
      <c r="D1561" t="s">
        <v>11</v>
      </c>
      <c r="E1561" t="s">
        <v>12</v>
      </c>
      <c r="F1561" t="s">
        <v>24</v>
      </c>
      <c r="G1561">
        <v>84043</v>
      </c>
      <c r="H1561" t="str">
        <f>LEFT(Table1[[#This Row],[destination_postal_code]],5)</f>
        <v>84043</v>
      </c>
      <c r="I1561">
        <f>LEN(Table1[[#This Row],[destination_postal_code_short]])</f>
        <v>5</v>
      </c>
      <c r="J1561" t="str">
        <f>_xlfn.XLOOKUP(Table1[[#This Row],[destination_postal_code_short]],Table3[Shipping postal code short],Table3[Shipping city],,0)</f>
        <v>Lehi</v>
      </c>
      <c r="K1561" t="str">
        <f>_xlfn.XLOOKUP(Table1[[#This Row],[destination_postal_code_short]],Table3[Shipping postal code short],Table3[Shipping region],,0)</f>
        <v>Utah</v>
      </c>
      <c r="L1561">
        <v>0</v>
      </c>
      <c r="M1561">
        <v>0.79</v>
      </c>
      <c r="N1561">
        <v>7.46</v>
      </c>
    </row>
    <row r="1562" spans="1:14" x14ac:dyDescent="0.2">
      <c r="A1562" s="1">
        <v>44088</v>
      </c>
      <c r="B1562" t="s">
        <v>1668</v>
      </c>
      <c r="C1562" t="s">
        <v>11</v>
      </c>
      <c r="D1562" t="s">
        <v>11</v>
      </c>
      <c r="E1562" t="s">
        <v>12</v>
      </c>
      <c r="F1562" t="s">
        <v>24</v>
      </c>
      <c r="G1562">
        <v>84059</v>
      </c>
      <c r="H1562" t="str">
        <f>LEFT(Table1[[#This Row],[destination_postal_code]],5)</f>
        <v>84059</v>
      </c>
      <c r="I1562">
        <f>LEN(Table1[[#This Row],[destination_postal_code_short]])</f>
        <v>5</v>
      </c>
      <c r="J1562" t="str">
        <f>_xlfn.XLOOKUP(Table1[[#This Row],[destination_postal_code_short]],Table3[Shipping postal code short],Table3[Shipping city],,0)</f>
        <v>Vineyard</v>
      </c>
      <c r="K1562" t="str">
        <f>_xlfn.XLOOKUP(Table1[[#This Row],[destination_postal_code_short]],Table3[Shipping postal code short],Table3[Shipping region],,0)</f>
        <v>Utah</v>
      </c>
      <c r="L1562">
        <v>0</v>
      </c>
      <c r="M1562">
        <v>2.16</v>
      </c>
      <c r="N1562">
        <v>8.0399999999999991</v>
      </c>
    </row>
    <row r="1563" spans="1:14" x14ac:dyDescent="0.2">
      <c r="A1563" s="1">
        <v>44088</v>
      </c>
      <c r="B1563" t="s">
        <v>1663</v>
      </c>
      <c r="C1563" t="s">
        <v>11</v>
      </c>
      <c r="D1563" t="s">
        <v>11</v>
      </c>
      <c r="E1563" t="s">
        <v>12</v>
      </c>
      <c r="F1563" t="s">
        <v>24</v>
      </c>
      <c r="G1563">
        <v>33704</v>
      </c>
      <c r="H1563" t="str">
        <f>LEFT(Table1[[#This Row],[destination_postal_code]],5)</f>
        <v>33704</v>
      </c>
      <c r="I1563">
        <f>LEN(Table1[[#This Row],[destination_postal_code_short]])</f>
        <v>5</v>
      </c>
      <c r="J1563" t="str">
        <f>_xlfn.XLOOKUP(Table1[[#This Row],[destination_postal_code_short]],Table3[Shipping postal code short],Table3[Shipping city],,0)</f>
        <v>St. Petersburg</v>
      </c>
      <c r="K1563" t="str">
        <f>_xlfn.XLOOKUP(Table1[[#This Row],[destination_postal_code_short]],Table3[Shipping postal code short],Table3[Shipping region],,0)</f>
        <v>Florida</v>
      </c>
      <c r="L1563">
        <v>0</v>
      </c>
      <c r="M1563">
        <v>5.34</v>
      </c>
      <c r="N1563">
        <v>9.56</v>
      </c>
    </row>
    <row r="1564" spans="1:14" x14ac:dyDescent="0.2">
      <c r="A1564" s="1">
        <v>44088</v>
      </c>
      <c r="B1564" t="s">
        <v>1660</v>
      </c>
      <c r="C1564" t="s">
        <v>11</v>
      </c>
      <c r="D1564" t="s">
        <v>11</v>
      </c>
      <c r="E1564" t="s">
        <v>12</v>
      </c>
      <c r="F1564" t="s">
        <v>24</v>
      </c>
      <c r="G1564">
        <v>95677</v>
      </c>
      <c r="H1564" t="str">
        <f>LEFT(Table1[[#This Row],[destination_postal_code]],5)</f>
        <v>95677</v>
      </c>
      <c r="I1564">
        <f>LEN(Table1[[#This Row],[destination_postal_code_short]])</f>
        <v>5</v>
      </c>
      <c r="J1564" t="str">
        <f>_xlfn.XLOOKUP(Table1[[#This Row],[destination_postal_code_short]],Table3[Shipping postal code short],Table3[Shipping city],,0)</f>
        <v>Rocklin</v>
      </c>
      <c r="K1564" t="str">
        <f>_xlfn.XLOOKUP(Table1[[#This Row],[destination_postal_code_short]],Table3[Shipping postal code short],Table3[Shipping region],,0)</f>
        <v>California</v>
      </c>
      <c r="L1564">
        <v>0</v>
      </c>
      <c r="M1564">
        <v>1.88</v>
      </c>
      <c r="N1564">
        <v>8.02</v>
      </c>
    </row>
    <row r="1565" spans="1:14" x14ac:dyDescent="0.2">
      <c r="A1565" s="1">
        <v>44095</v>
      </c>
      <c r="B1565" t="s">
        <v>1711</v>
      </c>
      <c r="C1565" t="s">
        <v>11</v>
      </c>
      <c r="D1565" t="s">
        <v>11</v>
      </c>
      <c r="E1565" t="s">
        <v>12</v>
      </c>
      <c r="F1565" t="s">
        <v>16</v>
      </c>
      <c r="G1565">
        <v>90064</v>
      </c>
      <c r="H1565" t="str">
        <f>LEFT(Table1[[#This Row],[destination_postal_code]],5)</f>
        <v>90064</v>
      </c>
      <c r="I1565">
        <f>LEN(Table1[[#This Row],[destination_postal_code_short]])</f>
        <v>5</v>
      </c>
      <c r="J1565" t="str">
        <f>_xlfn.XLOOKUP(Table1[[#This Row],[destination_postal_code_short]],Table3[Shipping postal code short],Table3[Shipping city],,0)</f>
        <v>Los Angeles</v>
      </c>
      <c r="K1565" t="str">
        <f>_xlfn.XLOOKUP(Table1[[#This Row],[destination_postal_code_short]],Table3[Shipping postal code short],Table3[Shipping region],,0)</f>
        <v>California</v>
      </c>
      <c r="L1565">
        <v>0</v>
      </c>
      <c r="M1565">
        <v>1.1200000000000001</v>
      </c>
      <c r="N1565">
        <v>2.78</v>
      </c>
    </row>
    <row r="1566" spans="1:14" x14ac:dyDescent="0.2">
      <c r="A1566" s="1">
        <v>44095</v>
      </c>
      <c r="B1566" t="s">
        <v>1694</v>
      </c>
      <c r="C1566" t="s">
        <v>11</v>
      </c>
      <c r="D1566" t="s">
        <v>11</v>
      </c>
      <c r="E1566" t="s">
        <v>12</v>
      </c>
      <c r="F1566" t="s">
        <v>16</v>
      </c>
      <c r="G1566">
        <v>33897</v>
      </c>
      <c r="H1566" t="str">
        <f>LEFT(Table1[[#This Row],[destination_postal_code]],5)</f>
        <v>33897</v>
      </c>
      <c r="I1566">
        <f>LEN(Table1[[#This Row],[destination_postal_code_short]])</f>
        <v>5</v>
      </c>
      <c r="J1566" t="str">
        <f>_xlfn.XLOOKUP(Table1[[#This Row],[destination_postal_code_short]],Table3[Shipping postal code short],Table3[Shipping city],,0)</f>
        <v>Davenport</v>
      </c>
      <c r="K1566" t="str">
        <f>_xlfn.XLOOKUP(Table1[[#This Row],[destination_postal_code_short]],Table3[Shipping postal code short],Table3[Shipping region],,0)</f>
        <v>Florida</v>
      </c>
      <c r="L1566">
        <v>0</v>
      </c>
      <c r="M1566">
        <v>1.02</v>
      </c>
      <c r="N1566">
        <v>3.18</v>
      </c>
    </row>
    <row r="1567" spans="1:14" x14ac:dyDescent="0.2">
      <c r="A1567" s="1">
        <v>44092</v>
      </c>
      <c r="B1567" t="s">
        <v>1685</v>
      </c>
      <c r="C1567" t="s">
        <v>11</v>
      </c>
      <c r="D1567" t="s">
        <v>11</v>
      </c>
      <c r="E1567" t="s">
        <v>12</v>
      </c>
      <c r="F1567" t="s">
        <v>24</v>
      </c>
      <c r="G1567">
        <v>84404</v>
      </c>
      <c r="H1567" t="str">
        <f>LEFT(Table1[[#This Row],[destination_postal_code]],5)</f>
        <v>84404</v>
      </c>
      <c r="I1567">
        <f>LEN(Table1[[#This Row],[destination_postal_code_short]])</f>
        <v>5</v>
      </c>
      <c r="J1567" t="str">
        <f>_xlfn.XLOOKUP(Table1[[#This Row],[destination_postal_code_short]],Table3[Shipping postal code short],Table3[Shipping city],,0)</f>
        <v>Ogden</v>
      </c>
      <c r="K1567" t="str">
        <f>_xlfn.XLOOKUP(Table1[[#This Row],[destination_postal_code_short]],Table3[Shipping postal code short],Table3[Shipping region],,0)</f>
        <v>Utah</v>
      </c>
      <c r="L1567">
        <v>0</v>
      </c>
      <c r="M1567">
        <v>1.26</v>
      </c>
      <c r="N1567">
        <v>7.94</v>
      </c>
    </row>
    <row r="1568" spans="1:14" x14ac:dyDescent="0.2">
      <c r="A1568" s="1">
        <v>44089</v>
      </c>
      <c r="B1568" t="s">
        <v>1669</v>
      </c>
      <c r="C1568" t="s">
        <v>11</v>
      </c>
      <c r="D1568" t="s">
        <v>11</v>
      </c>
      <c r="E1568" t="s">
        <v>12</v>
      </c>
      <c r="F1568" t="s">
        <v>24</v>
      </c>
      <c r="G1568">
        <v>33704</v>
      </c>
      <c r="H1568" t="str">
        <f>LEFT(Table1[[#This Row],[destination_postal_code]],5)</f>
        <v>33704</v>
      </c>
      <c r="I1568">
        <f>LEN(Table1[[#This Row],[destination_postal_code_short]])</f>
        <v>5</v>
      </c>
      <c r="J1568" t="str">
        <f>_xlfn.XLOOKUP(Table1[[#This Row],[destination_postal_code_short]],Table3[Shipping postal code short],Table3[Shipping city],,0)</f>
        <v>St. Petersburg</v>
      </c>
      <c r="K1568" t="str">
        <f>_xlfn.XLOOKUP(Table1[[#This Row],[destination_postal_code_short]],Table3[Shipping postal code short],Table3[Shipping region],,0)</f>
        <v>Florida</v>
      </c>
      <c r="L1568">
        <v>0</v>
      </c>
      <c r="M1568">
        <v>7.13</v>
      </c>
      <c r="N1568">
        <v>16.02</v>
      </c>
    </row>
    <row r="1569" spans="1:14" x14ac:dyDescent="0.2">
      <c r="A1569" s="1">
        <v>44090</v>
      </c>
      <c r="B1569" t="s">
        <v>1674</v>
      </c>
      <c r="C1569" t="s">
        <v>11</v>
      </c>
      <c r="D1569" t="s">
        <v>11</v>
      </c>
      <c r="E1569" t="s">
        <v>12</v>
      </c>
      <c r="F1569" t="s">
        <v>16</v>
      </c>
      <c r="G1569">
        <v>84765</v>
      </c>
      <c r="H1569" t="str">
        <f>LEFT(Table1[[#This Row],[destination_postal_code]],5)</f>
        <v>84765</v>
      </c>
      <c r="I1569">
        <f>LEN(Table1[[#This Row],[destination_postal_code_short]])</f>
        <v>5</v>
      </c>
      <c r="J1569" t="str">
        <f>_xlfn.XLOOKUP(Table1[[#This Row],[destination_postal_code_short]],Table3[Shipping postal code short],Table3[Shipping city],,0)</f>
        <v>Santa Clara</v>
      </c>
      <c r="K1569" t="str">
        <f>_xlfn.XLOOKUP(Table1[[#This Row],[destination_postal_code_short]],Table3[Shipping postal code short],Table3[Shipping region],,0)</f>
        <v>Utah</v>
      </c>
      <c r="L1569">
        <v>0</v>
      </c>
      <c r="M1569">
        <v>1.06</v>
      </c>
      <c r="N1569">
        <v>2.74</v>
      </c>
    </row>
    <row r="1570" spans="1:14" x14ac:dyDescent="0.2">
      <c r="A1570" s="1">
        <v>44090</v>
      </c>
      <c r="B1570" t="s">
        <v>1670</v>
      </c>
      <c r="C1570" t="s">
        <v>11</v>
      </c>
      <c r="D1570" t="s">
        <v>11</v>
      </c>
      <c r="E1570" t="s">
        <v>12</v>
      </c>
      <c r="F1570" t="s">
        <v>24</v>
      </c>
      <c r="G1570">
        <v>53222</v>
      </c>
      <c r="H1570" t="str">
        <f>LEFT(Table1[[#This Row],[destination_postal_code]],5)</f>
        <v>53222</v>
      </c>
      <c r="I1570">
        <f>LEN(Table1[[#This Row],[destination_postal_code_short]])</f>
        <v>5</v>
      </c>
      <c r="J1570" t="str">
        <f>_xlfn.XLOOKUP(Table1[[#This Row],[destination_postal_code_short]],Table3[Shipping postal code short],Table3[Shipping city],,0)</f>
        <v>Wauwatosa</v>
      </c>
      <c r="K1570" t="str">
        <f>_xlfn.XLOOKUP(Table1[[#This Row],[destination_postal_code_short]],Table3[Shipping postal code short],Table3[Shipping region],,0)</f>
        <v>Wisconsin</v>
      </c>
      <c r="L1570">
        <v>0</v>
      </c>
      <c r="M1570">
        <v>9.07</v>
      </c>
      <c r="N1570">
        <v>12.78</v>
      </c>
    </row>
    <row r="1571" spans="1:14" x14ac:dyDescent="0.2">
      <c r="A1571" s="1">
        <v>44095</v>
      </c>
      <c r="B1571" t="s">
        <v>1697</v>
      </c>
      <c r="C1571" t="s">
        <v>11</v>
      </c>
      <c r="D1571" t="s">
        <v>11</v>
      </c>
      <c r="E1571" t="s">
        <v>12</v>
      </c>
      <c r="F1571" t="s">
        <v>16</v>
      </c>
      <c r="G1571" s="2" t="s">
        <v>1698</v>
      </c>
      <c r="H1571" s="2" t="str">
        <f>LEFT(Table1[[#This Row],[destination_postal_code]],5)</f>
        <v>08724</v>
      </c>
      <c r="I1571" s="2">
        <f>LEN(Table1[[#This Row],[destination_postal_code_short]])</f>
        <v>5</v>
      </c>
      <c r="J1571" s="2" t="str">
        <f>_xlfn.XLOOKUP(Table1[[#This Row],[destination_postal_code_short]],Table3[Shipping postal code short],Table3[Shipping city],,0)</f>
        <v>Brick Township</v>
      </c>
      <c r="K1571" s="2" t="str">
        <f>_xlfn.XLOOKUP(Table1[[#This Row],[destination_postal_code_short]],Table3[Shipping postal code short],Table3[Shipping region],,0)</f>
        <v>New Jersey</v>
      </c>
      <c r="L1571">
        <v>0</v>
      </c>
      <c r="M1571">
        <v>1.02</v>
      </c>
      <c r="N1571">
        <v>3.18</v>
      </c>
    </row>
    <row r="1572" spans="1:14" x14ac:dyDescent="0.2">
      <c r="A1572" s="1">
        <v>44090</v>
      </c>
      <c r="B1572" t="s">
        <v>1671</v>
      </c>
      <c r="C1572" t="s">
        <v>11</v>
      </c>
      <c r="D1572" t="s">
        <v>11</v>
      </c>
      <c r="E1572" t="s">
        <v>12</v>
      </c>
      <c r="F1572" t="s">
        <v>24</v>
      </c>
      <c r="G1572">
        <v>28204</v>
      </c>
      <c r="H1572" t="str">
        <f>LEFT(Table1[[#This Row],[destination_postal_code]],5)</f>
        <v>28204</v>
      </c>
      <c r="I1572">
        <f>LEN(Table1[[#This Row],[destination_postal_code_short]])</f>
        <v>5</v>
      </c>
      <c r="J1572" t="str">
        <f>_xlfn.XLOOKUP(Table1[[#This Row],[destination_postal_code_short]],Table3[Shipping postal code short],Table3[Shipping city],,0)</f>
        <v>Charlotte</v>
      </c>
      <c r="K1572" t="str">
        <f>_xlfn.XLOOKUP(Table1[[#This Row],[destination_postal_code_short]],Table3[Shipping postal code short],Table3[Shipping region],,0)</f>
        <v>North Carolina</v>
      </c>
      <c r="L1572">
        <v>0</v>
      </c>
      <c r="M1572">
        <v>7.68</v>
      </c>
      <c r="N1572">
        <v>9.2200000000000006</v>
      </c>
    </row>
    <row r="1573" spans="1:14" x14ac:dyDescent="0.2">
      <c r="A1573" s="1">
        <v>44090</v>
      </c>
      <c r="B1573" t="s">
        <v>1673</v>
      </c>
      <c r="C1573" t="s">
        <v>11</v>
      </c>
      <c r="D1573" t="s">
        <v>11</v>
      </c>
      <c r="E1573" t="s">
        <v>12</v>
      </c>
      <c r="F1573" t="s">
        <v>24</v>
      </c>
      <c r="G1573">
        <v>95678</v>
      </c>
      <c r="H1573" t="str">
        <f>LEFT(Table1[[#This Row],[destination_postal_code]],5)</f>
        <v>95678</v>
      </c>
      <c r="I1573">
        <f>LEN(Table1[[#This Row],[destination_postal_code_short]])</f>
        <v>5</v>
      </c>
      <c r="J1573" t="str">
        <f>_xlfn.XLOOKUP(Table1[[#This Row],[destination_postal_code_short]],Table3[Shipping postal code short],Table3[Shipping city],,0)</f>
        <v>Roseville</v>
      </c>
      <c r="K1573" t="str">
        <f>_xlfn.XLOOKUP(Table1[[#This Row],[destination_postal_code_short]],Table3[Shipping postal code short],Table3[Shipping region],,0)</f>
        <v>California</v>
      </c>
      <c r="L1573">
        <v>0</v>
      </c>
      <c r="M1573">
        <v>2.31</v>
      </c>
      <c r="N1573">
        <v>8.59</v>
      </c>
    </row>
    <row r="1574" spans="1:14" x14ac:dyDescent="0.2">
      <c r="A1574" s="1">
        <v>44095</v>
      </c>
      <c r="B1574" t="s">
        <v>1695</v>
      </c>
      <c r="C1574" t="s">
        <v>11</v>
      </c>
      <c r="D1574" t="s">
        <v>11</v>
      </c>
      <c r="E1574" t="s">
        <v>12</v>
      </c>
      <c r="F1574" t="s">
        <v>16</v>
      </c>
      <c r="G1574" t="s">
        <v>1637</v>
      </c>
      <c r="H1574" t="str">
        <f>LEFT(Table1[[#This Row],[destination_postal_code]],5)</f>
        <v>92311</v>
      </c>
      <c r="I1574">
        <f>LEN(Table1[[#This Row],[destination_postal_code_short]])</f>
        <v>5</v>
      </c>
      <c r="J1574" t="str">
        <f>_xlfn.XLOOKUP(Table1[[#This Row],[destination_postal_code_short]],Table3[Shipping postal code short],Table3[Shipping city],,0)</f>
        <v>Barstow</v>
      </c>
      <c r="K1574" t="str">
        <f>_xlfn.XLOOKUP(Table1[[#This Row],[destination_postal_code_short]],Table3[Shipping postal code short],Table3[Shipping region],,0)</f>
        <v>California</v>
      </c>
      <c r="L1574">
        <v>0</v>
      </c>
      <c r="M1574">
        <v>1.1200000000000001</v>
      </c>
      <c r="N1574">
        <v>2.78</v>
      </c>
    </row>
    <row r="1575" spans="1:14" x14ac:dyDescent="0.2">
      <c r="A1575" s="1">
        <v>44090</v>
      </c>
      <c r="B1575" t="s">
        <v>1672</v>
      </c>
      <c r="C1575" t="s">
        <v>11</v>
      </c>
      <c r="D1575" t="s">
        <v>11</v>
      </c>
      <c r="E1575" t="s">
        <v>12</v>
      </c>
      <c r="F1575" t="s">
        <v>24</v>
      </c>
      <c r="G1575">
        <v>93940</v>
      </c>
      <c r="H1575" t="str">
        <f>LEFT(Table1[[#This Row],[destination_postal_code]],5)</f>
        <v>93940</v>
      </c>
      <c r="I1575">
        <f>LEN(Table1[[#This Row],[destination_postal_code_short]])</f>
        <v>5</v>
      </c>
      <c r="J1575" t="str">
        <f>_xlfn.XLOOKUP(Table1[[#This Row],[destination_postal_code_short]],Table3[Shipping postal code short],Table3[Shipping city],,0)</f>
        <v xml:space="preserve">Monterey </v>
      </c>
      <c r="K1575" t="str">
        <f>_xlfn.XLOOKUP(Table1[[#This Row],[destination_postal_code_short]],Table3[Shipping postal code short],Table3[Shipping region],,0)</f>
        <v>California</v>
      </c>
      <c r="L1575">
        <v>0</v>
      </c>
      <c r="M1575">
        <v>2.34</v>
      </c>
      <c r="N1575">
        <v>7.56</v>
      </c>
    </row>
    <row r="1576" spans="1:14" x14ac:dyDescent="0.2">
      <c r="A1576" s="1">
        <v>44091</v>
      </c>
      <c r="B1576" t="s">
        <v>1676</v>
      </c>
      <c r="C1576" t="s">
        <v>11</v>
      </c>
      <c r="D1576" t="s">
        <v>11</v>
      </c>
      <c r="E1576" t="s">
        <v>12</v>
      </c>
      <c r="F1576" t="s">
        <v>24</v>
      </c>
      <c r="G1576">
        <v>95041</v>
      </c>
      <c r="H1576" t="str">
        <f>LEFT(Table1[[#This Row],[destination_postal_code]],5)</f>
        <v>95041</v>
      </c>
      <c r="I1576">
        <f>LEN(Table1[[#This Row],[destination_postal_code_short]])</f>
        <v>5</v>
      </c>
      <c r="J1576" t="str">
        <f>_xlfn.XLOOKUP(Table1[[#This Row],[destination_postal_code_short]],Table3[Shipping postal code short],Table3[Shipping city],,0)</f>
        <v>Mount Hermon</v>
      </c>
      <c r="K1576" t="str">
        <f>_xlfn.XLOOKUP(Table1[[#This Row],[destination_postal_code_short]],Table3[Shipping postal code short],Table3[Shipping region],,0)</f>
        <v>California</v>
      </c>
      <c r="L1576">
        <v>0</v>
      </c>
      <c r="M1576">
        <v>1.88</v>
      </c>
      <c r="N1576">
        <v>8.02</v>
      </c>
    </row>
    <row r="1577" spans="1:14" x14ac:dyDescent="0.2">
      <c r="A1577" s="1">
        <v>44091</v>
      </c>
      <c r="B1577" t="s">
        <v>1675</v>
      </c>
      <c r="C1577" t="s">
        <v>11</v>
      </c>
      <c r="D1577" t="s">
        <v>11</v>
      </c>
      <c r="E1577" t="s">
        <v>12</v>
      </c>
      <c r="F1577" t="s">
        <v>24</v>
      </c>
      <c r="G1577">
        <v>93117</v>
      </c>
      <c r="H1577" t="str">
        <f>LEFT(Table1[[#This Row],[destination_postal_code]],5)</f>
        <v>93117</v>
      </c>
      <c r="I1577">
        <f>LEN(Table1[[#This Row],[destination_postal_code_short]])</f>
        <v>5</v>
      </c>
      <c r="J1577" t="str">
        <f>_xlfn.XLOOKUP(Table1[[#This Row],[destination_postal_code_short]],Table3[Shipping postal code short],Table3[Shipping city],,0)</f>
        <v>Goleta</v>
      </c>
      <c r="K1577" t="str">
        <f>_xlfn.XLOOKUP(Table1[[#This Row],[destination_postal_code_short]],Table3[Shipping postal code short],Table3[Shipping region],,0)</f>
        <v>California</v>
      </c>
      <c r="L1577">
        <v>0</v>
      </c>
      <c r="M1577">
        <v>2.38</v>
      </c>
      <c r="N1577">
        <v>10.67</v>
      </c>
    </row>
    <row r="1578" spans="1:14" x14ac:dyDescent="0.2">
      <c r="A1578" s="1">
        <v>44092</v>
      </c>
      <c r="B1578" t="s">
        <v>1678</v>
      </c>
      <c r="C1578" t="s">
        <v>11</v>
      </c>
      <c r="D1578" t="s">
        <v>11</v>
      </c>
      <c r="E1578" t="s">
        <v>12</v>
      </c>
      <c r="F1578" t="s">
        <v>16</v>
      </c>
      <c r="G1578">
        <v>85201</v>
      </c>
      <c r="H1578" t="str">
        <f>LEFT(Table1[[#This Row],[destination_postal_code]],5)</f>
        <v>85201</v>
      </c>
      <c r="I1578">
        <f>LEN(Table1[[#This Row],[destination_postal_code_short]])</f>
        <v>5</v>
      </c>
      <c r="J1578" t="str">
        <f>_xlfn.XLOOKUP(Table1[[#This Row],[destination_postal_code_short]],Table3[Shipping postal code short],Table3[Shipping city],,0)</f>
        <v>Mesa</v>
      </c>
      <c r="K1578" t="str">
        <f>_xlfn.XLOOKUP(Table1[[#This Row],[destination_postal_code_short]],Table3[Shipping postal code short],Table3[Shipping region],,0)</f>
        <v>Arizona</v>
      </c>
      <c r="L1578">
        <v>0</v>
      </c>
      <c r="M1578">
        <v>0.93</v>
      </c>
      <c r="N1578">
        <v>5.12</v>
      </c>
    </row>
    <row r="1579" spans="1:14" x14ac:dyDescent="0.2">
      <c r="A1579" s="1">
        <v>44092</v>
      </c>
      <c r="B1579" t="s">
        <v>1684</v>
      </c>
      <c r="C1579" t="s">
        <v>11</v>
      </c>
      <c r="D1579" t="s">
        <v>11</v>
      </c>
      <c r="E1579" t="s">
        <v>12</v>
      </c>
      <c r="F1579" t="s">
        <v>24</v>
      </c>
      <c r="G1579">
        <v>37862</v>
      </c>
      <c r="H1579" t="str">
        <f>LEFT(Table1[[#This Row],[destination_postal_code]],5)</f>
        <v>37862</v>
      </c>
      <c r="I1579">
        <f>LEN(Table1[[#This Row],[destination_postal_code_short]])</f>
        <v>5</v>
      </c>
      <c r="J1579" t="str">
        <f>_xlfn.XLOOKUP(Table1[[#This Row],[destination_postal_code_short]],Table3[Shipping postal code short],Table3[Shipping city],,0)</f>
        <v>Sevierville</v>
      </c>
      <c r="K1579" t="str">
        <f>_xlfn.XLOOKUP(Table1[[#This Row],[destination_postal_code_short]],Table3[Shipping postal code short],Table3[Shipping region],,0)</f>
        <v>Tennessee</v>
      </c>
      <c r="L1579">
        <v>0</v>
      </c>
      <c r="M1579">
        <v>4.43</v>
      </c>
      <c r="N1579">
        <v>9.2200000000000006</v>
      </c>
    </row>
    <row r="1580" spans="1:14" x14ac:dyDescent="0.2">
      <c r="A1580" s="1">
        <v>44093</v>
      </c>
      <c r="B1580" t="s">
        <v>1688</v>
      </c>
      <c r="C1580" t="s">
        <v>11</v>
      </c>
      <c r="D1580" t="s">
        <v>11</v>
      </c>
      <c r="E1580" t="s">
        <v>12</v>
      </c>
      <c r="F1580" t="s">
        <v>16</v>
      </c>
      <c r="G1580">
        <v>94531</v>
      </c>
      <c r="H1580" t="str">
        <f>LEFT(Table1[[#This Row],[destination_postal_code]],5)</f>
        <v>94531</v>
      </c>
      <c r="I1580">
        <f>LEN(Table1[[#This Row],[destination_postal_code_short]])</f>
        <v>5</v>
      </c>
      <c r="J1580" t="str">
        <f>_xlfn.XLOOKUP(Table1[[#This Row],[destination_postal_code_short]],Table3[Shipping postal code short],Table3[Shipping city],,0)</f>
        <v>Antioch</v>
      </c>
      <c r="K1580" t="str">
        <f>_xlfn.XLOOKUP(Table1[[#This Row],[destination_postal_code_short]],Table3[Shipping postal code short],Table3[Shipping region],,0)</f>
        <v>California</v>
      </c>
      <c r="L1580">
        <v>0</v>
      </c>
      <c r="M1580">
        <v>2.88</v>
      </c>
      <c r="N1580">
        <v>5.12</v>
      </c>
    </row>
    <row r="1581" spans="1:14" x14ac:dyDescent="0.2">
      <c r="A1581" s="1">
        <v>44092</v>
      </c>
      <c r="B1581" t="s">
        <v>1680</v>
      </c>
      <c r="C1581" t="s">
        <v>11</v>
      </c>
      <c r="D1581" t="s">
        <v>11</v>
      </c>
      <c r="E1581" t="s">
        <v>12</v>
      </c>
      <c r="F1581" t="s">
        <v>16</v>
      </c>
      <c r="G1581">
        <v>73072</v>
      </c>
      <c r="H1581" t="str">
        <f>LEFT(Table1[[#This Row],[destination_postal_code]],5)</f>
        <v>73072</v>
      </c>
      <c r="I1581">
        <f>LEN(Table1[[#This Row],[destination_postal_code_short]])</f>
        <v>5</v>
      </c>
      <c r="J1581" t="str">
        <f>_xlfn.XLOOKUP(Table1[[#This Row],[destination_postal_code_short]],Table3[Shipping postal code short],Table3[Shipping city],,0)</f>
        <v>Norman</v>
      </c>
      <c r="K1581" t="str">
        <f>_xlfn.XLOOKUP(Table1[[#This Row],[destination_postal_code_short]],Table3[Shipping postal code short],Table3[Shipping region],,0)</f>
        <v>Oklahoma</v>
      </c>
      <c r="L1581">
        <v>0</v>
      </c>
      <c r="M1581">
        <v>0.88</v>
      </c>
      <c r="N1581">
        <v>5.27</v>
      </c>
    </row>
    <row r="1582" spans="1:14" x14ac:dyDescent="0.2">
      <c r="A1582" s="1">
        <v>44092</v>
      </c>
      <c r="B1582" t="s">
        <v>1679</v>
      </c>
      <c r="C1582" t="s">
        <v>11</v>
      </c>
      <c r="D1582" t="s">
        <v>11</v>
      </c>
      <c r="E1582" t="s">
        <v>12</v>
      </c>
      <c r="F1582" t="s">
        <v>24</v>
      </c>
      <c r="G1582">
        <v>93117</v>
      </c>
      <c r="H1582" t="str">
        <f>LEFT(Table1[[#This Row],[destination_postal_code]],5)</f>
        <v>93117</v>
      </c>
      <c r="I1582">
        <f>LEN(Table1[[#This Row],[destination_postal_code_short]])</f>
        <v>5</v>
      </c>
      <c r="J1582" t="str">
        <f>_xlfn.XLOOKUP(Table1[[#This Row],[destination_postal_code_short]],Table3[Shipping postal code short],Table3[Shipping city],,0)</f>
        <v>Goleta</v>
      </c>
      <c r="K1582" t="str">
        <f>_xlfn.XLOOKUP(Table1[[#This Row],[destination_postal_code_short]],Table3[Shipping postal code short],Table3[Shipping region],,0)</f>
        <v>California</v>
      </c>
      <c r="L1582">
        <v>0</v>
      </c>
      <c r="M1582">
        <v>3.87</v>
      </c>
      <c r="N1582">
        <v>8.93</v>
      </c>
    </row>
    <row r="1583" spans="1:14" x14ac:dyDescent="0.2">
      <c r="A1583" s="1">
        <v>44092</v>
      </c>
      <c r="B1583" t="s">
        <v>1681</v>
      </c>
      <c r="C1583" t="s">
        <v>11</v>
      </c>
      <c r="D1583" t="s">
        <v>11</v>
      </c>
      <c r="E1583" t="s">
        <v>12</v>
      </c>
      <c r="F1583" t="s">
        <v>24</v>
      </c>
      <c r="G1583">
        <v>94509</v>
      </c>
      <c r="H1583" t="str">
        <f>LEFT(Table1[[#This Row],[destination_postal_code]],5)</f>
        <v>94509</v>
      </c>
      <c r="I1583">
        <f>LEN(Table1[[#This Row],[destination_postal_code_short]])</f>
        <v>5</v>
      </c>
      <c r="J1583" t="str">
        <f>_xlfn.XLOOKUP(Table1[[#This Row],[destination_postal_code_short]],Table3[Shipping postal code short],Table3[Shipping city],,0)</f>
        <v>Antioch</v>
      </c>
      <c r="K1583" t="str">
        <f>_xlfn.XLOOKUP(Table1[[#This Row],[destination_postal_code_short]],Table3[Shipping postal code short],Table3[Shipping region],,0)</f>
        <v>California</v>
      </c>
      <c r="L1583">
        <v>0</v>
      </c>
      <c r="M1583">
        <v>1.88</v>
      </c>
      <c r="N1583">
        <v>8.02</v>
      </c>
    </row>
    <row r="1584" spans="1:14" x14ac:dyDescent="0.2">
      <c r="A1584" s="1">
        <v>44095</v>
      </c>
      <c r="B1584" t="s">
        <v>1700</v>
      </c>
      <c r="C1584" t="s">
        <v>11</v>
      </c>
      <c r="D1584" t="s">
        <v>11</v>
      </c>
      <c r="E1584" t="s">
        <v>12</v>
      </c>
      <c r="F1584" t="s">
        <v>16</v>
      </c>
      <c r="G1584">
        <v>84780</v>
      </c>
      <c r="H1584" t="str">
        <f>LEFT(Table1[[#This Row],[destination_postal_code]],5)</f>
        <v>84780</v>
      </c>
      <c r="I1584">
        <f>LEN(Table1[[#This Row],[destination_postal_code_short]])</f>
        <v>5</v>
      </c>
      <c r="J1584" t="str">
        <f>_xlfn.XLOOKUP(Table1[[#This Row],[destination_postal_code_short]],Table3[Shipping postal code short],Table3[Shipping city],,0)</f>
        <v>Washington</v>
      </c>
      <c r="K1584" t="str">
        <f>_xlfn.XLOOKUP(Table1[[#This Row],[destination_postal_code_short]],Table3[Shipping postal code short],Table3[Shipping region],,0)</f>
        <v>Utah</v>
      </c>
      <c r="L1584">
        <v>0</v>
      </c>
      <c r="M1584">
        <v>1.06</v>
      </c>
      <c r="N1584">
        <v>2.74</v>
      </c>
    </row>
    <row r="1585" spans="1:14" x14ac:dyDescent="0.2">
      <c r="A1585" s="1">
        <v>44092</v>
      </c>
      <c r="B1585" t="s">
        <v>1683</v>
      </c>
      <c r="C1585" t="s">
        <v>11</v>
      </c>
      <c r="D1585" t="s">
        <v>11</v>
      </c>
      <c r="E1585" t="s">
        <v>12</v>
      </c>
      <c r="F1585" t="s">
        <v>24</v>
      </c>
      <c r="G1585">
        <v>98942</v>
      </c>
      <c r="H1585" t="str">
        <f>LEFT(Table1[[#This Row],[destination_postal_code]],5)</f>
        <v>98942</v>
      </c>
      <c r="I1585">
        <f>LEN(Table1[[#This Row],[destination_postal_code_short]])</f>
        <v>5</v>
      </c>
      <c r="J1585" t="str">
        <f>_xlfn.XLOOKUP(Table1[[#This Row],[destination_postal_code_short]],Table3[Shipping postal code short],Table3[Shipping city],,0)</f>
        <v>Selah</v>
      </c>
      <c r="K1585" t="str">
        <f>_xlfn.XLOOKUP(Table1[[#This Row],[destination_postal_code_short]],Table3[Shipping postal code short],Table3[Shipping region],,0)</f>
        <v>Washington</v>
      </c>
      <c r="L1585">
        <v>0</v>
      </c>
      <c r="M1585">
        <v>3.64</v>
      </c>
      <c r="N1585">
        <v>10.31</v>
      </c>
    </row>
    <row r="1586" spans="1:14" x14ac:dyDescent="0.2">
      <c r="A1586" s="1">
        <v>44092</v>
      </c>
      <c r="B1586" t="s">
        <v>1677</v>
      </c>
      <c r="C1586" t="s">
        <v>11</v>
      </c>
      <c r="D1586" t="s">
        <v>11</v>
      </c>
      <c r="E1586" t="s">
        <v>12</v>
      </c>
      <c r="F1586" t="s">
        <v>24</v>
      </c>
      <c r="G1586">
        <v>11756</v>
      </c>
      <c r="H1586" t="str">
        <f>LEFT(Table1[[#This Row],[destination_postal_code]],5)</f>
        <v>11756</v>
      </c>
      <c r="I1586">
        <f>LEN(Table1[[#This Row],[destination_postal_code_short]])</f>
        <v>5</v>
      </c>
      <c r="J1586" t="str">
        <f>_xlfn.XLOOKUP(Table1[[#This Row],[destination_postal_code_short]],Table3[Shipping postal code short],Table3[Shipping city],,0)</f>
        <v>Levittown</v>
      </c>
      <c r="K1586" t="str">
        <f>_xlfn.XLOOKUP(Table1[[#This Row],[destination_postal_code_short]],Table3[Shipping postal code short],Table3[Shipping region],,0)</f>
        <v>New York</v>
      </c>
      <c r="L1586">
        <v>0</v>
      </c>
      <c r="M1586">
        <v>19.64</v>
      </c>
      <c r="N1586">
        <v>9.56</v>
      </c>
    </row>
    <row r="1587" spans="1:14" x14ac:dyDescent="0.2">
      <c r="A1587" s="1">
        <v>44092</v>
      </c>
      <c r="B1587" t="s">
        <v>1682</v>
      </c>
      <c r="C1587" t="s">
        <v>11</v>
      </c>
      <c r="D1587" t="s">
        <v>11</v>
      </c>
      <c r="E1587" t="s">
        <v>12</v>
      </c>
      <c r="F1587" t="s">
        <v>24</v>
      </c>
      <c r="G1587" s="2" t="s">
        <v>1490</v>
      </c>
      <c r="H1587" s="2" t="str">
        <f>LEFT(Table1[[#This Row],[destination_postal_code]],5)</f>
        <v>06478</v>
      </c>
      <c r="I1587" s="2">
        <f>LEN(Table1[[#This Row],[destination_postal_code_short]])</f>
        <v>5</v>
      </c>
      <c r="J1587" s="2" t="str">
        <f>_xlfn.XLOOKUP(Table1[[#This Row],[destination_postal_code_short]],Table3[Shipping postal code short],Table3[Shipping city],,0)</f>
        <v>Oxford</v>
      </c>
      <c r="K1587" s="2" t="str">
        <f>_xlfn.XLOOKUP(Table1[[#This Row],[destination_postal_code_short]],Table3[Shipping postal code short],Table3[Shipping region],,0)</f>
        <v>Connecticut</v>
      </c>
      <c r="L1587">
        <v>0</v>
      </c>
      <c r="M1587">
        <v>6.48</v>
      </c>
      <c r="N1587">
        <v>8.42</v>
      </c>
    </row>
    <row r="1588" spans="1:14" x14ac:dyDescent="0.2">
      <c r="A1588" s="1">
        <v>44093</v>
      </c>
      <c r="B1588" t="s">
        <v>1689</v>
      </c>
      <c r="C1588" t="s">
        <v>11</v>
      </c>
      <c r="D1588" t="s">
        <v>11</v>
      </c>
      <c r="E1588" t="s">
        <v>12</v>
      </c>
      <c r="F1588" t="s">
        <v>24</v>
      </c>
      <c r="G1588">
        <v>84010</v>
      </c>
      <c r="H1588" t="str">
        <f>LEFT(Table1[[#This Row],[destination_postal_code]],5)</f>
        <v>84010</v>
      </c>
      <c r="I1588">
        <f>LEN(Table1[[#This Row],[destination_postal_code_short]])</f>
        <v>5</v>
      </c>
      <c r="J1588" t="str">
        <f>_xlfn.XLOOKUP(Table1[[#This Row],[destination_postal_code_short]],Table3[Shipping postal code short],Table3[Shipping city],,0)</f>
        <v>Bountiful</v>
      </c>
      <c r="K1588" t="str">
        <f>_xlfn.XLOOKUP(Table1[[#This Row],[destination_postal_code_short]],Table3[Shipping postal code short],Table3[Shipping region],,0)</f>
        <v>Utah</v>
      </c>
      <c r="L1588">
        <v>0</v>
      </c>
      <c r="M1588">
        <v>0.79</v>
      </c>
      <c r="N1588">
        <v>7.46</v>
      </c>
    </row>
    <row r="1589" spans="1:14" x14ac:dyDescent="0.2">
      <c r="A1589" s="1">
        <v>44095</v>
      </c>
      <c r="B1589" t="s">
        <v>1704</v>
      </c>
      <c r="C1589" t="s">
        <v>11</v>
      </c>
      <c r="D1589" t="s">
        <v>11</v>
      </c>
      <c r="E1589" t="s">
        <v>12</v>
      </c>
      <c r="F1589" t="s">
        <v>16</v>
      </c>
      <c r="G1589">
        <v>84780</v>
      </c>
      <c r="H1589" t="str">
        <f>LEFT(Table1[[#This Row],[destination_postal_code]],5)</f>
        <v>84780</v>
      </c>
      <c r="I1589">
        <f>LEN(Table1[[#This Row],[destination_postal_code_short]])</f>
        <v>5</v>
      </c>
      <c r="J1589" t="str">
        <f>_xlfn.XLOOKUP(Table1[[#This Row],[destination_postal_code_short]],Table3[Shipping postal code short],Table3[Shipping city],,0)</f>
        <v>Washington</v>
      </c>
      <c r="K1589" t="str">
        <f>_xlfn.XLOOKUP(Table1[[#This Row],[destination_postal_code_short]],Table3[Shipping postal code short],Table3[Shipping region],,0)</f>
        <v>Utah</v>
      </c>
      <c r="L1589">
        <v>0</v>
      </c>
      <c r="M1589">
        <v>2.96</v>
      </c>
      <c r="N1589">
        <v>7.69</v>
      </c>
    </row>
    <row r="1590" spans="1:14" x14ac:dyDescent="0.2">
      <c r="A1590" s="1">
        <v>44093</v>
      </c>
      <c r="B1590" t="s">
        <v>1690</v>
      </c>
      <c r="C1590" t="s">
        <v>11</v>
      </c>
      <c r="D1590" t="s">
        <v>11</v>
      </c>
      <c r="E1590" t="s">
        <v>12</v>
      </c>
      <c r="F1590" t="s">
        <v>24</v>
      </c>
      <c r="G1590">
        <v>51503</v>
      </c>
      <c r="H1590" t="str">
        <f>LEFT(Table1[[#This Row],[destination_postal_code]],5)</f>
        <v>51503</v>
      </c>
      <c r="I1590">
        <f>LEN(Table1[[#This Row],[destination_postal_code_short]])</f>
        <v>5</v>
      </c>
      <c r="J1590" t="str">
        <f>_xlfn.XLOOKUP(Table1[[#This Row],[destination_postal_code_short]],Table3[Shipping postal code short],Table3[Shipping city],,0)</f>
        <v>Council Bluffs</v>
      </c>
      <c r="K1590" t="str">
        <f>_xlfn.XLOOKUP(Table1[[#This Row],[destination_postal_code_short]],Table3[Shipping postal code short],Table3[Shipping region],,0)</f>
        <v>Iowa</v>
      </c>
      <c r="L1590">
        <v>0</v>
      </c>
      <c r="M1590">
        <v>3.84</v>
      </c>
      <c r="N1590">
        <v>8.7100000000000009</v>
      </c>
    </row>
    <row r="1591" spans="1:14" x14ac:dyDescent="0.2">
      <c r="A1591" s="1">
        <v>44093</v>
      </c>
      <c r="B1591" t="s">
        <v>1687</v>
      </c>
      <c r="C1591" t="s">
        <v>11</v>
      </c>
      <c r="D1591" t="s">
        <v>11</v>
      </c>
      <c r="E1591" t="s">
        <v>12</v>
      </c>
      <c r="F1591" t="s">
        <v>24</v>
      </c>
      <c r="G1591">
        <v>11361</v>
      </c>
      <c r="H1591" t="str">
        <f>LEFT(Table1[[#This Row],[destination_postal_code]],5)</f>
        <v>11361</v>
      </c>
      <c r="I1591">
        <f>LEN(Table1[[#This Row],[destination_postal_code_short]])</f>
        <v>5</v>
      </c>
      <c r="J1591" t="str">
        <f>_xlfn.XLOOKUP(Table1[[#This Row],[destination_postal_code_short]],Table3[Shipping postal code short],Table3[Shipping city],,0)</f>
        <v>Queens</v>
      </c>
      <c r="K1591" t="str">
        <f>_xlfn.XLOOKUP(Table1[[#This Row],[destination_postal_code_short]],Table3[Shipping postal code short],Table3[Shipping region],,0)</f>
        <v>New York</v>
      </c>
      <c r="L1591">
        <v>0</v>
      </c>
      <c r="M1591">
        <v>4.26</v>
      </c>
      <c r="N1591">
        <v>15.74</v>
      </c>
    </row>
    <row r="1592" spans="1:14" x14ac:dyDescent="0.2">
      <c r="A1592" s="1">
        <v>44095</v>
      </c>
      <c r="B1592" t="s">
        <v>1715</v>
      </c>
      <c r="C1592" t="s">
        <v>11</v>
      </c>
      <c r="D1592" t="s">
        <v>11</v>
      </c>
      <c r="E1592" t="s">
        <v>12</v>
      </c>
      <c r="F1592" t="s">
        <v>16</v>
      </c>
      <c r="G1592">
        <v>84042</v>
      </c>
      <c r="H1592" t="str">
        <f>LEFT(Table1[[#This Row],[destination_postal_code]],5)</f>
        <v>84042</v>
      </c>
      <c r="I1592">
        <f>LEN(Table1[[#This Row],[destination_postal_code_short]])</f>
        <v>5</v>
      </c>
      <c r="J1592" t="str">
        <f>_xlfn.XLOOKUP(Table1[[#This Row],[destination_postal_code_short]],Table3[Shipping postal code short],Table3[Shipping city],,0)</f>
        <v>Lindon</v>
      </c>
      <c r="K1592" t="str">
        <f>_xlfn.XLOOKUP(Table1[[#This Row],[destination_postal_code_short]],Table3[Shipping postal code short],Table3[Shipping region],,0)</f>
        <v>Utah</v>
      </c>
      <c r="L1592">
        <v>0</v>
      </c>
      <c r="M1592">
        <v>1.06</v>
      </c>
      <c r="N1592">
        <v>2.74</v>
      </c>
    </row>
    <row r="1593" spans="1:14" x14ac:dyDescent="0.2">
      <c r="A1593" s="1">
        <v>44093</v>
      </c>
      <c r="B1593" t="s">
        <v>1686</v>
      </c>
      <c r="C1593" t="s">
        <v>11</v>
      </c>
      <c r="D1593" t="s">
        <v>11</v>
      </c>
      <c r="E1593" t="s">
        <v>12</v>
      </c>
      <c r="F1593" t="s">
        <v>24</v>
      </c>
      <c r="G1593">
        <v>84129</v>
      </c>
      <c r="H1593" t="str">
        <f>LEFT(Table1[[#This Row],[destination_postal_code]],5)</f>
        <v>84129</v>
      </c>
      <c r="I1593">
        <f>LEN(Table1[[#This Row],[destination_postal_code_short]])</f>
        <v>5</v>
      </c>
      <c r="J1593" t="str">
        <f>_xlfn.XLOOKUP(Table1[[#This Row],[destination_postal_code_short]],Table3[Shipping postal code short],Table3[Shipping city],,0)</f>
        <v>Taylorsville</v>
      </c>
      <c r="K1593" t="str">
        <f>_xlfn.XLOOKUP(Table1[[#This Row],[destination_postal_code_short]],Table3[Shipping postal code short],Table3[Shipping region],,0)</f>
        <v>Utah</v>
      </c>
      <c r="L1593">
        <v>0</v>
      </c>
      <c r="M1593">
        <v>0.79</v>
      </c>
      <c r="N1593">
        <v>7.46</v>
      </c>
    </row>
    <row r="1594" spans="1:14" x14ac:dyDescent="0.2">
      <c r="A1594" s="1">
        <v>44095</v>
      </c>
      <c r="B1594" t="s">
        <v>1701</v>
      </c>
      <c r="C1594" t="s">
        <v>11</v>
      </c>
      <c r="D1594" t="s">
        <v>11</v>
      </c>
      <c r="E1594" t="s">
        <v>12</v>
      </c>
      <c r="F1594" t="s">
        <v>24</v>
      </c>
      <c r="G1594">
        <v>78216</v>
      </c>
      <c r="H1594" t="str">
        <f>LEFT(Table1[[#This Row],[destination_postal_code]],5)</f>
        <v>78216</v>
      </c>
      <c r="I1594">
        <f>LEN(Table1[[#This Row],[destination_postal_code_short]])</f>
        <v>5</v>
      </c>
      <c r="J1594" t="str">
        <f>_xlfn.XLOOKUP(Table1[[#This Row],[destination_postal_code_short]],Table3[Shipping postal code short],Table3[Shipping city],,0)</f>
        <v>San Antonio</v>
      </c>
      <c r="K1594" t="str">
        <f>_xlfn.XLOOKUP(Table1[[#This Row],[destination_postal_code_short]],Table3[Shipping postal code short],Table3[Shipping region],,0)</f>
        <v>Texas</v>
      </c>
      <c r="L1594">
        <v>0</v>
      </c>
      <c r="M1594">
        <v>2.75</v>
      </c>
      <c r="N1594">
        <v>9</v>
      </c>
    </row>
    <row r="1595" spans="1:14" x14ac:dyDescent="0.2">
      <c r="A1595" s="1">
        <v>44095</v>
      </c>
      <c r="B1595" t="s">
        <v>1703</v>
      </c>
      <c r="C1595" t="s">
        <v>11</v>
      </c>
      <c r="D1595" t="s">
        <v>11</v>
      </c>
      <c r="E1595" t="s">
        <v>12</v>
      </c>
      <c r="F1595" t="s">
        <v>24</v>
      </c>
      <c r="G1595">
        <v>20009</v>
      </c>
      <c r="H1595" t="str">
        <f>LEFT(Table1[[#This Row],[destination_postal_code]],5)</f>
        <v>20009</v>
      </c>
      <c r="I1595">
        <f>LEN(Table1[[#This Row],[destination_postal_code_short]])</f>
        <v>5</v>
      </c>
      <c r="J1595" t="str">
        <f>_xlfn.XLOOKUP(Table1[[#This Row],[destination_postal_code_short]],Table3[Shipping postal code short],Table3[Shipping city],,0)</f>
        <v>Washington</v>
      </c>
      <c r="K1595" t="str">
        <f>_xlfn.XLOOKUP(Table1[[#This Row],[destination_postal_code_short]],Table3[Shipping postal code short],Table3[Shipping region],,0)</f>
        <v>District of Columbia</v>
      </c>
      <c r="L1595">
        <v>0</v>
      </c>
      <c r="M1595">
        <v>5.34</v>
      </c>
      <c r="N1595">
        <v>9.56</v>
      </c>
    </row>
    <row r="1596" spans="1:14" x14ac:dyDescent="0.2">
      <c r="A1596" s="1">
        <v>44095</v>
      </c>
      <c r="B1596" t="s">
        <v>1707</v>
      </c>
      <c r="C1596" t="s">
        <v>11</v>
      </c>
      <c r="D1596" t="s">
        <v>11</v>
      </c>
      <c r="E1596" t="s">
        <v>12</v>
      </c>
      <c r="F1596" t="s">
        <v>24</v>
      </c>
      <c r="G1596">
        <v>94509</v>
      </c>
      <c r="H1596" t="str">
        <f>LEFT(Table1[[#This Row],[destination_postal_code]],5)</f>
        <v>94509</v>
      </c>
      <c r="I1596">
        <f>LEN(Table1[[#This Row],[destination_postal_code_short]])</f>
        <v>5</v>
      </c>
      <c r="J1596" t="str">
        <f>_xlfn.XLOOKUP(Table1[[#This Row],[destination_postal_code_short]],Table3[Shipping postal code short],Table3[Shipping city],,0)</f>
        <v>Antioch</v>
      </c>
      <c r="K1596" t="str">
        <f>_xlfn.XLOOKUP(Table1[[#This Row],[destination_postal_code_short]],Table3[Shipping postal code short],Table3[Shipping region],,0)</f>
        <v>California</v>
      </c>
      <c r="L1596">
        <v>0</v>
      </c>
      <c r="M1596">
        <v>1.88</v>
      </c>
      <c r="N1596">
        <v>8.02</v>
      </c>
    </row>
    <row r="1597" spans="1:14" x14ac:dyDescent="0.2">
      <c r="A1597" s="1">
        <v>44095</v>
      </c>
      <c r="B1597" t="s">
        <v>1713</v>
      </c>
      <c r="C1597" t="s">
        <v>11</v>
      </c>
      <c r="D1597" t="s">
        <v>11</v>
      </c>
      <c r="E1597" t="s">
        <v>12</v>
      </c>
      <c r="F1597" t="s">
        <v>24</v>
      </c>
      <c r="G1597">
        <v>28027</v>
      </c>
      <c r="H1597" t="str">
        <f>LEFT(Table1[[#This Row],[destination_postal_code]],5)</f>
        <v>28027</v>
      </c>
      <c r="I1597">
        <f>LEN(Table1[[#This Row],[destination_postal_code_short]])</f>
        <v>5</v>
      </c>
      <c r="J1597" t="str">
        <f>_xlfn.XLOOKUP(Table1[[#This Row],[destination_postal_code_short]],Table3[Shipping postal code short],Table3[Shipping city],,0)</f>
        <v>Concord</v>
      </c>
      <c r="K1597" t="str">
        <f>_xlfn.XLOOKUP(Table1[[#This Row],[destination_postal_code_short]],Table3[Shipping postal code short],Table3[Shipping region],,0)</f>
        <v>North Carolina</v>
      </c>
      <c r="L1597">
        <v>0</v>
      </c>
      <c r="M1597">
        <v>7.68</v>
      </c>
      <c r="N1597">
        <v>9.2200000000000006</v>
      </c>
    </row>
    <row r="1598" spans="1:14" x14ac:dyDescent="0.2">
      <c r="A1598" s="1">
        <v>44096</v>
      </c>
      <c r="B1598" t="s">
        <v>1718</v>
      </c>
      <c r="C1598" t="s">
        <v>11</v>
      </c>
      <c r="D1598" t="s">
        <v>11</v>
      </c>
      <c r="E1598" t="s">
        <v>12</v>
      </c>
      <c r="F1598" t="s">
        <v>24</v>
      </c>
      <c r="G1598">
        <v>55075</v>
      </c>
      <c r="H1598" t="str">
        <f>LEFT(Table1[[#This Row],[destination_postal_code]],5)</f>
        <v>55075</v>
      </c>
      <c r="I1598">
        <f>LEN(Table1[[#This Row],[destination_postal_code_short]])</f>
        <v>5</v>
      </c>
      <c r="J1598" t="str">
        <f>_xlfn.XLOOKUP(Table1[[#This Row],[destination_postal_code_short]],Table3[Shipping postal code short],Table3[Shipping city],,0)</f>
        <v>South Saint Paul</v>
      </c>
      <c r="K1598" t="str">
        <f>_xlfn.XLOOKUP(Table1[[#This Row],[destination_postal_code_short]],Table3[Shipping postal code short],Table3[Shipping region],,0)</f>
        <v>Minnesota</v>
      </c>
      <c r="L1598">
        <v>0</v>
      </c>
      <c r="M1598">
        <v>3.84</v>
      </c>
      <c r="N1598">
        <v>8.7100000000000009</v>
      </c>
    </row>
    <row r="1599" spans="1:14" x14ac:dyDescent="0.2">
      <c r="A1599" s="1">
        <v>44096</v>
      </c>
      <c r="B1599" t="s">
        <v>1716</v>
      </c>
      <c r="C1599" t="s">
        <v>11</v>
      </c>
      <c r="D1599" t="s">
        <v>11</v>
      </c>
      <c r="E1599" t="s">
        <v>12</v>
      </c>
      <c r="F1599" t="s">
        <v>24</v>
      </c>
      <c r="G1599">
        <v>84143</v>
      </c>
      <c r="H1599" t="str">
        <f>LEFT(Table1[[#This Row],[destination_postal_code]],5)</f>
        <v>84143</v>
      </c>
      <c r="I1599">
        <f>LEN(Table1[[#This Row],[destination_postal_code_short]])</f>
        <v>5</v>
      </c>
      <c r="J1599" t="str">
        <f>_xlfn.XLOOKUP(Table1[[#This Row],[destination_postal_code_short]],Table3[Shipping postal code short],Table3[Shipping city],,0)</f>
        <v>SLC</v>
      </c>
      <c r="K1599" t="str">
        <f>_xlfn.XLOOKUP(Table1[[#This Row],[destination_postal_code_short]],Table3[Shipping postal code short],Table3[Shipping region],,0)</f>
        <v>Utah</v>
      </c>
      <c r="L1599">
        <v>0</v>
      </c>
      <c r="M1599">
        <v>1.23</v>
      </c>
      <c r="N1599">
        <v>7.02</v>
      </c>
    </row>
    <row r="1600" spans="1:14" x14ac:dyDescent="0.2">
      <c r="A1600" s="1">
        <v>44096</v>
      </c>
      <c r="B1600" t="s">
        <v>1717</v>
      </c>
      <c r="C1600" t="s">
        <v>11</v>
      </c>
      <c r="D1600" t="s">
        <v>11</v>
      </c>
      <c r="E1600" t="s">
        <v>12</v>
      </c>
      <c r="F1600" t="s">
        <v>24</v>
      </c>
      <c r="G1600">
        <v>84660</v>
      </c>
      <c r="H1600" t="str">
        <f>LEFT(Table1[[#This Row],[destination_postal_code]],5)</f>
        <v>84660</v>
      </c>
      <c r="I1600">
        <f>LEN(Table1[[#This Row],[destination_postal_code_short]])</f>
        <v>5</v>
      </c>
      <c r="J1600" t="str">
        <f>_xlfn.XLOOKUP(Table1[[#This Row],[destination_postal_code_short]],Table3[Shipping postal code short],Table3[Shipping city],,0)</f>
        <v>Spanish Fork</v>
      </c>
      <c r="K1600" t="str">
        <f>_xlfn.XLOOKUP(Table1[[#This Row],[destination_postal_code_short]],Table3[Shipping postal code short],Table3[Shipping region],,0)</f>
        <v>Utah</v>
      </c>
      <c r="L1600">
        <v>0</v>
      </c>
      <c r="M1600">
        <v>0.79</v>
      </c>
      <c r="N1600">
        <v>7.46</v>
      </c>
    </row>
    <row r="1601" spans="1:14" x14ac:dyDescent="0.2">
      <c r="A1601" s="1">
        <v>44097</v>
      </c>
      <c r="B1601" t="s">
        <v>1732</v>
      </c>
      <c r="C1601" t="s">
        <v>11</v>
      </c>
      <c r="D1601" t="s">
        <v>11</v>
      </c>
      <c r="E1601" t="s">
        <v>12</v>
      </c>
      <c r="F1601" t="s">
        <v>24</v>
      </c>
      <c r="G1601">
        <v>83214</v>
      </c>
      <c r="H1601" t="str">
        <f>LEFT(Table1[[#This Row],[destination_postal_code]],5)</f>
        <v>83214</v>
      </c>
      <c r="I1601">
        <f>LEN(Table1[[#This Row],[destination_postal_code_short]])</f>
        <v>5</v>
      </c>
      <c r="J1601" t="str">
        <f>_xlfn.XLOOKUP(Table1[[#This Row],[destination_postal_code_short]],Table3[Shipping postal code short],Table3[Shipping city],,0)</f>
        <v>Arimo</v>
      </c>
      <c r="K1601" t="str">
        <f>_xlfn.XLOOKUP(Table1[[#This Row],[destination_postal_code_short]],Table3[Shipping postal code short],Table3[Shipping region],,0)</f>
        <v>Idaho</v>
      </c>
      <c r="L1601">
        <v>0</v>
      </c>
      <c r="M1601">
        <v>2.16</v>
      </c>
      <c r="N1601">
        <v>8.0399999999999991</v>
      </c>
    </row>
    <row r="1602" spans="1:14" x14ac:dyDescent="0.2">
      <c r="A1602" s="1">
        <v>44097</v>
      </c>
      <c r="B1602" t="s">
        <v>1721</v>
      </c>
      <c r="C1602" t="s">
        <v>11</v>
      </c>
      <c r="D1602" t="s">
        <v>11</v>
      </c>
      <c r="E1602" t="s">
        <v>12</v>
      </c>
      <c r="F1602" t="s">
        <v>24</v>
      </c>
      <c r="G1602">
        <v>85201</v>
      </c>
      <c r="H1602" t="str">
        <f>LEFT(Table1[[#This Row],[destination_postal_code]],5)</f>
        <v>85201</v>
      </c>
      <c r="I1602">
        <f>LEN(Table1[[#This Row],[destination_postal_code_short]])</f>
        <v>5</v>
      </c>
      <c r="J1602" t="str">
        <f>_xlfn.XLOOKUP(Table1[[#This Row],[destination_postal_code_short]],Table3[Shipping postal code short],Table3[Shipping city],,0)</f>
        <v>Mesa</v>
      </c>
      <c r="K1602" t="str">
        <f>_xlfn.XLOOKUP(Table1[[#This Row],[destination_postal_code_short]],Table3[Shipping postal code short],Table3[Shipping region],,0)</f>
        <v>Arizona</v>
      </c>
      <c r="L1602">
        <v>0</v>
      </c>
      <c r="M1602">
        <v>1.88</v>
      </c>
      <c r="N1602">
        <v>8.02</v>
      </c>
    </row>
    <row r="1603" spans="1:14" x14ac:dyDescent="0.2">
      <c r="A1603" s="1">
        <v>44097</v>
      </c>
      <c r="B1603" t="s">
        <v>1723</v>
      </c>
      <c r="C1603" t="s">
        <v>11</v>
      </c>
      <c r="D1603" t="s">
        <v>11</v>
      </c>
      <c r="E1603" t="s">
        <v>12</v>
      </c>
      <c r="F1603" t="s">
        <v>24</v>
      </c>
      <c r="G1603">
        <v>84606</v>
      </c>
      <c r="H1603" t="str">
        <f>LEFT(Table1[[#This Row],[destination_postal_code]],5)</f>
        <v>84606</v>
      </c>
      <c r="I1603">
        <f>LEN(Table1[[#This Row],[destination_postal_code_short]])</f>
        <v>5</v>
      </c>
      <c r="J1603" t="str">
        <f>_xlfn.XLOOKUP(Table1[[#This Row],[destination_postal_code_short]],Table3[Shipping postal code short],Table3[Shipping city],,0)</f>
        <v>Provo</v>
      </c>
      <c r="K1603" t="str">
        <f>_xlfn.XLOOKUP(Table1[[#This Row],[destination_postal_code_short]],Table3[Shipping postal code short],Table3[Shipping region],,0)</f>
        <v>Utah</v>
      </c>
      <c r="L1603">
        <v>0</v>
      </c>
      <c r="M1603">
        <v>0.79</v>
      </c>
      <c r="N1603">
        <v>7.46</v>
      </c>
    </row>
    <row r="1604" spans="1:14" x14ac:dyDescent="0.2">
      <c r="A1604" s="1">
        <v>44097</v>
      </c>
      <c r="B1604" t="s">
        <v>1727</v>
      </c>
      <c r="C1604" t="s">
        <v>11</v>
      </c>
      <c r="D1604" t="s">
        <v>11</v>
      </c>
      <c r="E1604" t="s">
        <v>12</v>
      </c>
      <c r="F1604" t="s">
        <v>24</v>
      </c>
      <c r="G1604">
        <v>84606</v>
      </c>
      <c r="H1604" t="str">
        <f>LEFT(Table1[[#This Row],[destination_postal_code]],5)</f>
        <v>84606</v>
      </c>
      <c r="I1604">
        <f>LEN(Table1[[#This Row],[destination_postal_code_short]])</f>
        <v>5</v>
      </c>
      <c r="J1604" t="str">
        <f>_xlfn.XLOOKUP(Table1[[#This Row],[destination_postal_code_short]],Table3[Shipping postal code short],Table3[Shipping city],,0)</f>
        <v>Provo</v>
      </c>
      <c r="K1604" t="str">
        <f>_xlfn.XLOOKUP(Table1[[#This Row],[destination_postal_code_short]],Table3[Shipping postal code short],Table3[Shipping region],,0)</f>
        <v>Utah</v>
      </c>
      <c r="L1604">
        <v>0</v>
      </c>
      <c r="M1604">
        <v>2.16</v>
      </c>
      <c r="N1604">
        <v>8.0399999999999991</v>
      </c>
    </row>
    <row r="1605" spans="1:14" x14ac:dyDescent="0.2">
      <c r="A1605" s="1">
        <v>44097</v>
      </c>
      <c r="B1605" t="s">
        <v>1733</v>
      </c>
      <c r="C1605" t="s">
        <v>11</v>
      </c>
      <c r="D1605" t="s">
        <v>11</v>
      </c>
      <c r="E1605" t="s">
        <v>12</v>
      </c>
      <c r="F1605" t="s">
        <v>16</v>
      </c>
      <c r="G1605">
        <v>93117</v>
      </c>
      <c r="H1605" t="str">
        <f>LEFT(Table1[[#This Row],[destination_postal_code]],5)</f>
        <v>93117</v>
      </c>
      <c r="I1605">
        <f>LEN(Table1[[#This Row],[destination_postal_code_short]])</f>
        <v>5</v>
      </c>
      <c r="J1605" t="str">
        <f>_xlfn.XLOOKUP(Table1[[#This Row],[destination_postal_code_short]],Table3[Shipping postal code short],Table3[Shipping city],,0)</f>
        <v>Goleta</v>
      </c>
      <c r="K1605" t="str">
        <f>_xlfn.XLOOKUP(Table1[[#This Row],[destination_postal_code_short]],Table3[Shipping postal code short],Table3[Shipping region],,0)</f>
        <v>California</v>
      </c>
      <c r="L1605">
        <v>0</v>
      </c>
      <c r="M1605">
        <v>1.4</v>
      </c>
      <c r="N1605">
        <v>4</v>
      </c>
    </row>
    <row r="1606" spans="1:14" x14ac:dyDescent="0.2">
      <c r="A1606" s="1">
        <v>44097</v>
      </c>
      <c r="B1606" t="s">
        <v>1725</v>
      </c>
      <c r="C1606" t="s">
        <v>11</v>
      </c>
      <c r="D1606" t="s">
        <v>11</v>
      </c>
      <c r="E1606" t="s">
        <v>12</v>
      </c>
      <c r="F1606" t="s">
        <v>24</v>
      </c>
      <c r="G1606" s="2" t="s">
        <v>1490</v>
      </c>
      <c r="H1606" s="2" t="str">
        <f>LEFT(Table1[[#This Row],[destination_postal_code]],5)</f>
        <v>06478</v>
      </c>
      <c r="I1606" s="2">
        <f>LEN(Table1[[#This Row],[destination_postal_code_short]])</f>
        <v>5</v>
      </c>
      <c r="J1606" s="2" t="str">
        <f>_xlfn.XLOOKUP(Table1[[#This Row],[destination_postal_code_short]],Table3[Shipping postal code short],Table3[Shipping city],,0)</f>
        <v>Oxford</v>
      </c>
      <c r="K1606" s="2" t="str">
        <f>_xlfn.XLOOKUP(Table1[[#This Row],[destination_postal_code_short]],Table3[Shipping postal code short],Table3[Shipping region],,0)</f>
        <v>Connecticut</v>
      </c>
      <c r="L1606">
        <v>0</v>
      </c>
      <c r="M1606">
        <v>5.34</v>
      </c>
      <c r="N1606">
        <v>9.56</v>
      </c>
    </row>
    <row r="1607" spans="1:14" x14ac:dyDescent="0.2">
      <c r="A1607" s="1">
        <v>44097</v>
      </c>
      <c r="B1607" t="s">
        <v>1728</v>
      </c>
      <c r="C1607" t="s">
        <v>11</v>
      </c>
      <c r="D1607" t="s">
        <v>11</v>
      </c>
      <c r="E1607" t="s">
        <v>12</v>
      </c>
      <c r="F1607" t="s">
        <v>24</v>
      </c>
      <c r="G1607">
        <v>85747</v>
      </c>
      <c r="H1607" t="str">
        <f>LEFT(Table1[[#This Row],[destination_postal_code]],5)</f>
        <v>85747</v>
      </c>
      <c r="I1607">
        <f>LEN(Table1[[#This Row],[destination_postal_code_short]])</f>
        <v>5</v>
      </c>
      <c r="J1607" t="str">
        <f>_xlfn.XLOOKUP(Table1[[#This Row],[destination_postal_code_short]],Table3[Shipping postal code short],Table3[Shipping city],,0)</f>
        <v>Tucson</v>
      </c>
      <c r="K1607" t="str">
        <f>_xlfn.XLOOKUP(Table1[[#This Row],[destination_postal_code_short]],Table3[Shipping postal code short],Table3[Shipping region],,0)</f>
        <v>Arizona</v>
      </c>
      <c r="L1607">
        <v>0</v>
      </c>
      <c r="M1607">
        <v>1.88</v>
      </c>
      <c r="N1607">
        <v>8.02</v>
      </c>
    </row>
    <row r="1608" spans="1:14" x14ac:dyDescent="0.2">
      <c r="A1608" s="1">
        <v>44097</v>
      </c>
      <c r="B1608" t="s">
        <v>1734</v>
      </c>
      <c r="C1608" t="s">
        <v>11</v>
      </c>
      <c r="D1608" t="s">
        <v>11</v>
      </c>
      <c r="E1608" t="s">
        <v>12</v>
      </c>
      <c r="F1608" t="s">
        <v>16</v>
      </c>
      <c r="G1608">
        <v>84606</v>
      </c>
      <c r="H1608" t="str">
        <f>LEFT(Table1[[#This Row],[destination_postal_code]],5)</f>
        <v>84606</v>
      </c>
      <c r="I1608">
        <f>LEN(Table1[[#This Row],[destination_postal_code_short]])</f>
        <v>5</v>
      </c>
      <c r="J1608" t="str">
        <f>_xlfn.XLOOKUP(Table1[[#This Row],[destination_postal_code_short]],Table3[Shipping postal code short],Table3[Shipping city],,0)</f>
        <v>Provo</v>
      </c>
      <c r="K1608" t="str">
        <f>_xlfn.XLOOKUP(Table1[[#This Row],[destination_postal_code_short]],Table3[Shipping postal code short],Table3[Shipping region],,0)</f>
        <v>Utah</v>
      </c>
      <c r="L1608">
        <v>0</v>
      </c>
      <c r="M1608">
        <v>1.37</v>
      </c>
      <c r="N1608">
        <v>3.93</v>
      </c>
    </row>
    <row r="1609" spans="1:14" x14ac:dyDescent="0.2">
      <c r="A1609" s="1">
        <v>44097</v>
      </c>
      <c r="B1609" t="s">
        <v>1735</v>
      </c>
      <c r="C1609" t="s">
        <v>11</v>
      </c>
      <c r="D1609" t="s">
        <v>11</v>
      </c>
      <c r="E1609" t="s">
        <v>12</v>
      </c>
      <c r="F1609" t="s">
        <v>24</v>
      </c>
      <c r="G1609">
        <v>11516</v>
      </c>
      <c r="H1609" t="str">
        <f>LEFT(Table1[[#This Row],[destination_postal_code]],5)</f>
        <v>11516</v>
      </c>
      <c r="I1609">
        <f>LEN(Table1[[#This Row],[destination_postal_code_short]])</f>
        <v>5</v>
      </c>
      <c r="J1609" t="str">
        <f>_xlfn.XLOOKUP(Table1[[#This Row],[destination_postal_code_short]],Table3[Shipping postal code short],Table3[Shipping city],,0)</f>
        <v>Cedarhurst</v>
      </c>
      <c r="K1609" t="str">
        <f>_xlfn.XLOOKUP(Table1[[#This Row],[destination_postal_code_short]],Table3[Shipping postal code short],Table3[Shipping region],,0)</f>
        <v>New York</v>
      </c>
      <c r="L1609">
        <v>0</v>
      </c>
      <c r="M1609">
        <v>5.34</v>
      </c>
      <c r="N1609">
        <v>9.56</v>
      </c>
    </row>
    <row r="1610" spans="1:14" x14ac:dyDescent="0.2">
      <c r="A1610" s="1">
        <v>44097</v>
      </c>
      <c r="B1610" t="s">
        <v>1720</v>
      </c>
      <c r="C1610" t="s">
        <v>11</v>
      </c>
      <c r="D1610" t="s">
        <v>11</v>
      </c>
      <c r="E1610" t="s">
        <v>12</v>
      </c>
      <c r="F1610" t="s">
        <v>16</v>
      </c>
      <c r="G1610">
        <v>28204</v>
      </c>
      <c r="H1610" t="str">
        <f>LEFT(Table1[[#This Row],[destination_postal_code]],5)</f>
        <v>28204</v>
      </c>
      <c r="I1610">
        <f>LEN(Table1[[#This Row],[destination_postal_code_short]])</f>
        <v>5</v>
      </c>
      <c r="J1610" t="str">
        <f>_xlfn.XLOOKUP(Table1[[#This Row],[destination_postal_code_short]],Table3[Shipping postal code short],Table3[Shipping city],,0)</f>
        <v>Charlotte</v>
      </c>
      <c r="K1610" t="str">
        <f>_xlfn.XLOOKUP(Table1[[#This Row],[destination_postal_code_short]],Table3[Shipping postal code short],Table3[Shipping region],,0)</f>
        <v>North Carolina</v>
      </c>
      <c r="L1610">
        <v>0</v>
      </c>
      <c r="M1610">
        <v>0.86</v>
      </c>
      <c r="N1610">
        <v>5.54</v>
      </c>
    </row>
    <row r="1611" spans="1:14" x14ac:dyDescent="0.2">
      <c r="A1611" s="1">
        <v>44097</v>
      </c>
      <c r="B1611" t="s">
        <v>1736</v>
      </c>
      <c r="C1611" t="s">
        <v>11</v>
      </c>
      <c r="D1611" t="s">
        <v>11</v>
      </c>
      <c r="E1611" t="s">
        <v>12</v>
      </c>
      <c r="F1611" t="s">
        <v>24</v>
      </c>
      <c r="G1611">
        <v>84606</v>
      </c>
      <c r="H1611" t="str">
        <f>LEFT(Table1[[#This Row],[destination_postal_code]],5)</f>
        <v>84606</v>
      </c>
      <c r="I1611">
        <f>LEN(Table1[[#This Row],[destination_postal_code_short]])</f>
        <v>5</v>
      </c>
      <c r="J1611" t="str">
        <f>_xlfn.XLOOKUP(Table1[[#This Row],[destination_postal_code_short]],Table3[Shipping postal code short],Table3[Shipping city],,0)</f>
        <v>Provo</v>
      </c>
      <c r="K1611" t="str">
        <f>_xlfn.XLOOKUP(Table1[[#This Row],[destination_postal_code_short]],Table3[Shipping postal code short],Table3[Shipping region],,0)</f>
        <v>Utah</v>
      </c>
      <c r="L1611">
        <v>0</v>
      </c>
      <c r="M1611">
        <v>0.79</v>
      </c>
      <c r="N1611">
        <v>7.46</v>
      </c>
    </row>
    <row r="1612" spans="1:14" x14ac:dyDescent="0.2">
      <c r="A1612" s="1">
        <v>44097</v>
      </c>
      <c r="B1612" t="s">
        <v>1730</v>
      </c>
      <c r="C1612" t="s">
        <v>11</v>
      </c>
      <c r="D1612" t="s">
        <v>11</v>
      </c>
      <c r="E1612" t="s">
        <v>12</v>
      </c>
      <c r="F1612" t="s">
        <v>24</v>
      </c>
      <c r="G1612">
        <v>20111</v>
      </c>
      <c r="H1612" t="str">
        <f>LEFT(Table1[[#This Row],[destination_postal_code]],5)</f>
        <v>20111</v>
      </c>
      <c r="I1612">
        <f>LEN(Table1[[#This Row],[destination_postal_code_short]])</f>
        <v>5</v>
      </c>
      <c r="J1612" t="str">
        <f>_xlfn.XLOOKUP(Table1[[#This Row],[destination_postal_code_short]],Table3[Shipping postal code short],Table3[Shipping city],,0)</f>
        <v>Manassas Park</v>
      </c>
      <c r="K1612" t="str">
        <f>_xlfn.XLOOKUP(Table1[[#This Row],[destination_postal_code_short]],Table3[Shipping postal code short],Table3[Shipping region],,0)</f>
        <v>Virginia</v>
      </c>
      <c r="L1612">
        <v>0</v>
      </c>
      <c r="M1612">
        <v>5.34</v>
      </c>
      <c r="N1612">
        <v>9.56</v>
      </c>
    </row>
    <row r="1613" spans="1:14" x14ac:dyDescent="0.2">
      <c r="A1613" s="1">
        <v>44097</v>
      </c>
      <c r="B1613" t="s">
        <v>1731</v>
      </c>
      <c r="C1613" t="s">
        <v>11</v>
      </c>
      <c r="D1613" t="s">
        <v>11</v>
      </c>
      <c r="E1613" t="s">
        <v>12</v>
      </c>
      <c r="F1613" t="s">
        <v>24</v>
      </c>
      <c r="G1613">
        <v>94531</v>
      </c>
      <c r="H1613" t="str">
        <f>LEFT(Table1[[#This Row],[destination_postal_code]],5)</f>
        <v>94531</v>
      </c>
      <c r="I1613">
        <f>LEN(Table1[[#This Row],[destination_postal_code_short]])</f>
        <v>5</v>
      </c>
      <c r="J1613" t="str">
        <f>_xlfn.XLOOKUP(Table1[[#This Row],[destination_postal_code_short]],Table3[Shipping postal code short],Table3[Shipping city],,0)</f>
        <v>Antioch</v>
      </c>
      <c r="K1613" t="str">
        <f>_xlfn.XLOOKUP(Table1[[#This Row],[destination_postal_code_short]],Table3[Shipping postal code short],Table3[Shipping region],,0)</f>
        <v>California</v>
      </c>
      <c r="L1613">
        <v>0</v>
      </c>
      <c r="M1613">
        <v>1.88</v>
      </c>
      <c r="N1613">
        <v>8.02</v>
      </c>
    </row>
    <row r="1614" spans="1:14" x14ac:dyDescent="0.2">
      <c r="A1614" s="1">
        <v>44097</v>
      </c>
      <c r="B1614" t="s">
        <v>1726</v>
      </c>
      <c r="C1614" t="s">
        <v>11</v>
      </c>
      <c r="D1614" t="s">
        <v>11</v>
      </c>
      <c r="E1614" t="s">
        <v>12</v>
      </c>
      <c r="F1614" t="s">
        <v>24</v>
      </c>
      <c r="G1614">
        <v>28277</v>
      </c>
      <c r="H1614" t="str">
        <f>LEFT(Table1[[#This Row],[destination_postal_code]],5)</f>
        <v>28277</v>
      </c>
      <c r="I1614">
        <f>LEN(Table1[[#This Row],[destination_postal_code_short]])</f>
        <v>5</v>
      </c>
      <c r="J1614" t="str">
        <f>_xlfn.XLOOKUP(Table1[[#This Row],[destination_postal_code_short]],Table3[Shipping postal code short],Table3[Shipping city],,0)</f>
        <v>Charlotte</v>
      </c>
      <c r="K1614" t="str">
        <f>_xlfn.XLOOKUP(Table1[[#This Row],[destination_postal_code_short]],Table3[Shipping postal code short],Table3[Shipping region],,0)</f>
        <v>North Carolina</v>
      </c>
      <c r="L1614">
        <v>0</v>
      </c>
      <c r="M1614">
        <v>7.68</v>
      </c>
      <c r="N1614">
        <v>9.2200000000000006</v>
      </c>
    </row>
    <row r="1615" spans="1:14" x14ac:dyDescent="0.2">
      <c r="A1615" s="1">
        <v>44097</v>
      </c>
      <c r="B1615" t="s">
        <v>1719</v>
      </c>
      <c r="C1615" t="s">
        <v>11</v>
      </c>
      <c r="D1615" t="s">
        <v>11</v>
      </c>
      <c r="E1615" t="s">
        <v>12</v>
      </c>
      <c r="F1615" t="s">
        <v>24</v>
      </c>
      <c r="G1615">
        <v>73072</v>
      </c>
      <c r="H1615" t="str">
        <f>LEFT(Table1[[#This Row],[destination_postal_code]],5)</f>
        <v>73072</v>
      </c>
      <c r="I1615">
        <f>LEN(Table1[[#This Row],[destination_postal_code_short]])</f>
        <v>5</v>
      </c>
      <c r="J1615" t="str">
        <f>_xlfn.XLOOKUP(Table1[[#This Row],[destination_postal_code_short]],Table3[Shipping postal code short],Table3[Shipping city],,0)</f>
        <v>Norman</v>
      </c>
      <c r="K1615" t="str">
        <f>_xlfn.XLOOKUP(Table1[[#This Row],[destination_postal_code_short]],Table3[Shipping postal code short],Table3[Shipping region],,0)</f>
        <v>Oklahoma</v>
      </c>
      <c r="L1615">
        <v>0</v>
      </c>
      <c r="M1615">
        <v>3.1</v>
      </c>
      <c r="N1615">
        <v>7.8</v>
      </c>
    </row>
    <row r="1616" spans="1:14" x14ac:dyDescent="0.2">
      <c r="A1616" s="1">
        <v>44097</v>
      </c>
      <c r="B1616" t="s">
        <v>1722</v>
      </c>
      <c r="C1616" t="s">
        <v>11</v>
      </c>
      <c r="D1616" t="s">
        <v>11</v>
      </c>
      <c r="E1616" t="s">
        <v>12</v>
      </c>
      <c r="F1616" t="s">
        <v>24</v>
      </c>
      <c r="G1616">
        <v>23503</v>
      </c>
      <c r="H1616" t="str">
        <f>LEFT(Table1[[#This Row],[destination_postal_code]],5)</f>
        <v>23503</v>
      </c>
      <c r="I1616">
        <f>LEN(Table1[[#This Row],[destination_postal_code_short]])</f>
        <v>5</v>
      </c>
      <c r="J1616" t="str">
        <f>_xlfn.XLOOKUP(Table1[[#This Row],[destination_postal_code_short]],Table3[Shipping postal code short],Table3[Shipping city],,0)</f>
        <v>Norfolk</v>
      </c>
      <c r="K1616" t="str">
        <f>_xlfn.XLOOKUP(Table1[[#This Row],[destination_postal_code_short]],Table3[Shipping postal code short],Table3[Shipping region],,0)</f>
        <v>Virginia</v>
      </c>
      <c r="L1616">
        <v>0</v>
      </c>
      <c r="M1616">
        <v>5.34</v>
      </c>
      <c r="N1616">
        <v>9.56</v>
      </c>
    </row>
    <row r="1617" spans="1:14" x14ac:dyDescent="0.2">
      <c r="A1617" s="1">
        <v>44097</v>
      </c>
      <c r="B1617" t="s">
        <v>1724</v>
      </c>
      <c r="C1617" t="s">
        <v>11</v>
      </c>
      <c r="D1617" t="s">
        <v>11</v>
      </c>
      <c r="E1617" t="s">
        <v>12</v>
      </c>
      <c r="F1617" t="s">
        <v>24</v>
      </c>
      <c r="G1617">
        <v>85295</v>
      </c>
      <c r="H1617" t="str">
        <f>LEFT(Table1[[#This Row],[destination_postal_code]],5)</f>
        <v>85295</v>
      </c>
      <c r="I1617">
        <f>LEN(Table1[[#This Row],[destination_postal_code_short]])</f>
        <v>5</v>
      </c>
      <c r="J1617" t="str">
        <f>_xlfn.XLOOKUP(Table1[[#This Row],[destination_postal_code_short]],Table3[Shipping postal code short],Table3[Shipping city],,0)</f>
        <v>Gilbert</v>
      </c>
      <c r="K1617" t="str">
        <f>_xlfn.XLOOKUP(Table1[[#This Row],[destination_postal_code_short]],Table3[Shipping postal code short],Table3[Shipping region],,0)</f>
        <v>Arizona</v>
      </c>
      <c r="L1617">
        <v>0</v>
      </c>
      <c r="M1617">
        <v>1.88</v>
      </c>
      <c r="N1617">
        <v>8.02</v>
      </c>
    </row>
    <row r="1618" spans="1:14" x14ac:dyDescent="0.2">
      <c r="A1618" s="1">
        <v>44097</v>
      </c>
      <c r="B1618" t="s">
        <v>1729</v>
      </c>
      <c r="C1618" t="s">
        <v>11</v>
      </c>
      <c r="D1618" t="s">
        <v>11</v>
      </c>
      <c r="E1618" t="s">
        <v>12</v>
      </c>
      <c r="F1618" t="s">
        <v>24</v>
      </c>
      <c r="G1618">
        <v>14620</v>
      </c>
      <c r="H1618" t="str">
        <f>LEFT(Table1[[#This Row],[destination_postal_code]],5)</f>
        <v>14620</v>
      </c>
      <c r="I1618">
        <f>LEN(Table1[[#This Row],[destination_postal_code_short]])</f>
        <v>5</v>
      </c>
      <c r="J1618" t="str">
        <f>_xlfn.XLOOKUP(Table1[[#This Row],[destination_postal_code_short]],Table3[Shipping postal code short],Table3[Shipping city],,0)</f>
        <v>Rochester</v>
      </c>
      <c r="K1618" t="str">
        <f>_xlfn.XLOOKUP(Table1[[#This Row],[destination_postal_code_short]],Table3[Shipping postal code short],Table3[Shipping region],,0)</f>
        <v>New York</v>
      </c>
      <c r="L1618">
        <v>0</v>
      </c>
      <c r="M1618">
        <v>4.43</v>
      </c>
      <c r="N1618">
        <v>9.2200000000000006</v>
      </c>
    </row>
    <row r="1619" spans="1:14" x14ac:dyDescent="0.2">
      <c r="A1619" s="1">
        <v>44099</v>
      </c>
      <c r="B1619" t="s">
        <v>1741</v>
      </c>
      <c r="C1619" t="s">
        <v>11</v>
      </c>
      <c r="D1619" t="s">
        <v>11</v>
      </c>
      <c r="E1619" t="s">
        <v>12</v>
      </c>
      <c r="F1619" t="s">
        <v>24</v>
      </c>
      <c r="G1619">
        <v>91367</v>
      </c>
      <c r="H1619" t="str">
        <f>LEFT(Table1[[#This Row],[destination_postal_code]],5)</f>
        <v>91367</v>
      </c>
      <c r="I1619">
        <f>LEN(Table1[[#This Row],[destination_postal_code_short]])</f>
        <v>5</v>
      </c>
      <c r="J1619" t="str">
        <f>_xlfn.XLOOKUP(Table1[[#This Row],[destination_postal_code_short]],Table3[Shipping postal code short],Table3[Shipping city],,0)</f>
        <v>Woodland Hills</v>
      </c>
      <c r="K1619" t="str">
        <f>_xlfn.XLOOKUP(Table1[[#This Row],[destination_postal_code_short]],Table3[Shipping postal code short],Table3[Shipping region],,0)</f>
        <v>California</v>
      </c>
      <c r="L1619">
        <v>0</v>
      </c>
      <c r="M1619">
        <v>1.88</v>
      </c>
      <c r="N1619">
        <v>8.02</v>
      </c>
    </row>
    <row r="1620" spans="1:14" x14ac:dyDescent="0.2">
      <c r="A1620" s="1">
        <v>44099</v>
      </c>
      <c r="B1620" t="s">
        <v>1740</v>
      </c>
      <c r="C1620" t="s">
        <v>11</v>
      </c>
      <c r="D1620" t="s">
        <v>11</v>
      </c>
      <c r="E1620" t="s">
        <v>12</v>
      </c>
      <c r="F1620" t="s">
        <v>24</v>
      </c>
      <c r="G1620">
        <v>87402</v>
      </c>
      <c r="H1620" t="str">
        <f>LEFT(Table1[[#This Row],[destination_postal_code]],5)</f>
        <v>87402</v>
      </c>
      <c r="I1620">
        <f>LEN(Table1[[#This Row],[destination_postal_code_short]])</f>
        <v>5</v>
      </c>
      <c r="J1620" t="str">
        <f>_xlfn.XLOOKUP(Table1[[#This Row],[destination_postal_code_short]],Table3[Shipping postal code short],Table3[Shipping city],,0)</f>
        <v>Farmington</v>
      </c>
      <c r="K1620" t="str">
        <f>_xlfn.XLOOKUP(Table1[[#This Row],[destination_postal_code_short]],Table3[Shipping postal code short],Table3[Shipping region],,0)</f>
        <v>New Mexico</v>
      </c>
      <c r="L1620">
        <v>0</v>
      </c>
      <c r="M1620">
        <v>2.62</v>
      </c>
      <c r="N1620">
        <v>8.93</v>
      </c>
    </row>
    <row r="1621" spans="1:14" x14ac:dyDescent="0.2">
      <c r="A1621" s="1">
        <v>44099</v>
      </c>
      <c r="B1621" t="s">
        <v>1739</v>
      </c>
      <c r="C1621" t="s">
        <v>11</v>
      </c>
      <c r="D1621" t="s">
        <v>11</v>
      </c>
      <c r="E1621" t="s">
        <v>12</v>
      </c>
      <c r="F1621" t="s">
        <v>24</v>
      </c>
      <c r="G1621">
        <v>84604</v>
      </c>
      <c r="H1621" t="str">
        <f>LEFT(Table1[[#This Row],[destination_postal_code]],5)</f>
        <v>84604</v>
      </c>
      <c r="I1621">
        <f>LEN(Table1[[#This Row],[destination_postal_code_short]])</f>
        <v>5</v>
      </c>
      <c r="J1621" t="str">
        <f>_xlfn.XLOOKUP(Table1[[#This Row],[destination_postal_code_short]],Table3[Shipping postal code short],Table3[Shipping city],,0)</f>
        <v>Provo</v>
      </c>
      <c r="K1621" t="str">
        <f>_xlfn.XLOOKUP(Table1[[#This Row],[destination_postal_code_short]],Table3[Shipping postal code short],Table3[Shipping region],,0)</f>
        <v>Utah</v>
      </c>
      <c r="L1621">
        <v>0</v>
      </c>
      <c r="M1621">
        <v>0.86</v>
      </c>
      <c r="N1621">
        <v>7.84</v>
      </c>
    </row>
    <row r="1622" spans="1:14" x14ac:dyDescent="0.2">
      <c r="A1622" s="1">
        <v>44099</v>
      </c>
      <c r="B1622" t="s">
        <v>1738</v>
      </c>
      <c r="C1622" t="s">
        <v>11</v>
      </c>
      <c r="D1622" t="s">
        <v>11</v>
      </c>
      <c r="E1622" t="s">
        <v>12</v>
      </c>
      <c r="F1622" t="s">
        <v>24</v>
      </c>
      <c r="G1622">
        <v>79106</v>
      </c>
      <c r="H1622" t="str">
        <f>LEFT(Table1[[#This Row],[destination_postal_code]],5)</f>
        <v>79106</v>
      </c>
      <c r="I1622">
        <f>LEN(Table1[[#This Row],[destination_postal_code_short]])</f>
        <v>5</v>
      </c>
      <c r="J1622" t="str">
        <f>_xlfn.XLOOKUP(Table1[[#This Row],[destination_postal_code_short]],Table3[Shipping postal code short],Table3[Shipping city],,0)</f>
        <v>Amarillo</v>
      </c>
      <c r="K1622" t="str">
        <f>_xlfn.XLOOKUP(Table1[[#This Row],[destination_postal_code_short]],Table3[Shipping postal code short],Table3[Shipping region],,0)</f>
        <v>Texas</v>
      </c>
      <c r="L1622">
        <v>0</v>
      </c>
      <c r="M1622">
        <v>3.64</v>
      </c>
      <c r="N1622">
        <v>10.31</v>
      </c>
    </row>
    <row r="1623" spans="1:14" x14ac:dyDescent="0.2">
      <c r="A1623" s="1">
        <v>44099</v>
      </c>
      <c r="B1623" t="s">
        <v>1737</v>
      </c>
      <c r="C1623" t="s">
        <v>11</v>
      </c>
      <c r="D1623" t="s">
        <v>11</v>
      </c>
      <c r="E1623" t="s">
        <v>12</v>
      </c>
      <c r="F1623" t="s">
        <v>24</v>
      </c>
      <c r="G1623">
        <v>84010</v>
      </c>
      <c r="H1623" t="str">
        <f>LEFT(Table1[[#This Row],[destination_postal_code]],5)</f>
        <v>84010</v>
      </c>
      <c r="I1623">
        <f>LEN(Table1[[#This Row],[destination_postal_code_short]])</f>
        <v>5</v>
      </c>
      <c r="J1623" t="str">
        <f>_xlfn.XLOOKUP(Table1[[#This Row],[destination_postal_code_short]],Table3[Shipping postal code short],Table3[Shipping city],,0)</f>
        <v>Bountiful</v>
      </c>
      <c r="K1623" t="str">
        <f>_xlfn.XLOOKUP(Table1[[#This Row],[destination_postal_code_short]],Table3[Shipping postal code short],Table3[Shipping region],,0)</f>
        <v>Utah</v>
      </c>
      <c r="L1623">
        <v>0</v>
      </c>
      <c r="M1623">
        <v>0.79</v>
      </c>
      <c r="N1623">
        <v>7.46</v>
      </c>
    </row>
    <row r="1624" spans="1:14" x14ac:dyDescent="0.2">
      <c r="A1624" s="1">
        <v>44099</v>
      </c>
      <c r="B1624" t="s">
        <v>1742</v>
      </c>
      <c r="C1624" t="s">
        <v>11</v>
      </c>
      <c r="D1624" t="s">
        <v>11</v>
      </c>
      <c r="E1624" t="s">
        <v>12</v>
      </c>
      <c r="F1624" t="s">
        <v>24</v>
      </c>
      <c r="G1624">
        <v>84015</v>
      </c>
      <c r="H1624" t="str">
        <f>LEFT(Table1[[#This Row],[destination_postal_code]],5)</f>
        <v>84015</v>
      </c>
      <c r="I1624">
        <f>LEN(Table1[[#This Row],[destination_postal_code_short]])</f>
        <v>5</v>
      </c>
      <c r="J1624" t="str">
        <f>_xlfn.XLOOKUP(Table1[[#This Row],[destination_postal_code_short]],Table3[Shipping postal code short],Table3[Shipping city],,0)</f>
        <v>Clinton</v>
      </c>
      <c r="K1624" t="str">
        <f>_xlfn.XLOOKUP(Table1[[#This Row],[destination_postal_code_short]],Table3[Shipping postal code short],Table3[Shipping region],,0)</f>
        <v>Utah</v>
      </c>
      <c r="L1624">
        <v>0</v>
      </c>
      <c r="M1624">
        <v>0.79</v>
      </c>
      <c r="N1624">
        <v>7.46</v>
      </c>
    </row>
    <row r="1625" spans="1:14" x14ac:dyDescent="0.2">
      <c r="A1625" s="1">
        <v>44102</v>
      </c>
      <c r="B1625" t="s">
        <v>1756</v>
      </c>
      <c r="C1625" t="s">
        <v>11</v>
      </c>
      <c r="D1625" t="s">
        <v>11</v>
      </c>
      <c r="E1625" t="s">
        <v>12</v>
      </c>
      <c r="F1625" t="s">
        <v>24</v>
      </c>
      <c r="G1625">
        <v>27012</v>
      </c>
      <c r="H1625" t="str">
        <f>LEFT(Table1[[#This Row],[destination_postal_code]],5)</f>
        <v>27012</v>
      </c>
      <c r="I1625">
        <f>LEN(Table1[[#This Row],[destination_postal_code_short]])</f>
        <v>5</v>
      </c>
      <c r="J1625" t="str">
        <f>_xlfn.XLOOKUP(Table1[[#This Row],[destination_postal_code_short]],Table3[Shipping postal code short],Table3[Shipping city],,0)</f>
        <v>Clemmons</v>
      </c>
      <c r="K1625" t="str">
        <f>_xlfn.XLOOKUP(Table1[[#This Row],[destination_postal_code_short]],Table3[Shipping postal code short],Table3[Shipping region],,0)</f>
        <v>North Carolina</v>
      </c>
      <c r="L1625">
        <v>0</v>
      </c>
      <c r="M1625">
        <v>4.43</v>
      </c>
      <c r="N1625">
        <v>9.2200000000000006</v>
      </c>
    </row>
    <row r="1626" spans="1:14" x14ac:dyDescent="0.2">
      <c r="A1626" s="1">
        <v>44102</v>
      </c>
      <c r="B1626" t="s">
        <v>1752</v>
      </c>
      <c r="C1626" t="s">
        <v>11</v>
      </c>
      <c r="D1626" t="s">
        <v>11</v>
      </c>
      <c r="E1626" t="s">
        <v>12</v>
      </c>
      <c r="F1626" t="s">
        <v>24</v>
      </c>
      <c r="G1626">
        <v>93117</v>
      </c>
      <c r="H1626" t="str">
        <f>LEFT(Table1[[#This Row],[destination_postal_code]],5)</f>
        <v>93117</v>
      </c>
      <c r="I1626">
        <f>LEN(Table1[[#This Row],[destination_postal_code_short]])</f>
        <v>5</v>
      </c>
      <c r="J1626" t="str">
        <f>_xlfn.XLOOKUP(Table1[[#This Row],[destination_postal_code_short]],Table3[Shipping postal code short],Table3[Shipping city],,0)</f>
        <v>Goleta</v>
      </c>
      <c r="K1626" t="str">
        <f>_xlfn.XLOOKUP(Table1[[#This Row],[destination_postal_code_short]],Table3[Shipping postal code short],Table3[Shipping region],,0)</f>
        <v>California</v>
      </c>
      <c r="L1626">
        <v>0</v>
      </c>
      <c r="M1626">
        <v>4.2300000000000004</v>
      </c>
      <c r="N1626">
        <v>8.02</v>
      </c>
    </row>
    <row r="1627" spans="1:14" x14ac:dyDescent="0.2">
      <c r="A1627" s="1">
        <v>44102</v>
      </c>
      <c r="B1627" t="s">
        <v>1753</v>
      </c>
      <c r="C1627" t="s">
        <v>11</v>
      </c>
      <c r="D1627" t="s">
        <v>11</v>
      </c>
      <c r="E1627" t="s">
        <v>12</v>
      </c>
      <c r="F1627" t="s">
        <v>24</v>
      </c>
      <c r="G1627">
        <v>84321</v>
      </c>
      <c r="H1627" t="str">
        <f>LEFT(Table1[[#This Row],[destination_postal_code]],5)</f>
        <v>84321</v>
      </c>
      <c r="I1627">
        <f>LEN(Table1[[#This Row],[destination_postal_code_short]])</f>
        <v>5</v>
      </c>
      <c r="J1627" t="str">
        <f>_xlfn.XLOOKUP(Table1[[#This Row],[destination_postal_code_short]],Table3[Shipping postal code short],Table3[Shipping city],,0)</f>
        <v>Logan</v>
      </c>
      <c r="K1627" t="str">
        <f>_xlfn.XLOOKUP(Table1[[#This Row],[destination_postal_code_short]],Table3[Shipping postal code short],Table3[Shipping region],,0)</f>
        <v>Utah</v>
      </c>
      <c r="L1627">
        <v>0</v>
      </c>
      <c r="M1627">
        <v>2.74</v>
      </c>
      <c r="N1627">
        <v>7.46</v>
      </c>
    </row>
    <row r="1628" spans="1:14" x14ac:dyDescent="0.2">
      <c r="A1628" s="1">
        <v>44102</v>
      </c>
      <c r="B1628" t="s">
        <v>1744</v>
      </c>
      <c r="C1628" t="s">
        <v>11</v>
      </c>
      <c r="D1628" t="s">
        <v>11</v>
      </c>
      <c r="E1628" t="s">
        <v>12</v>
      </c>
      <c r="F1628" t="s">
        <v>16</v>
      </c>
      <c r="G1628">
        <v>94531</v>
      </c>
      <c r="H1628" t="str">
        <f>LEFT(Table1[[#This Row],[destination_postal_code]],5)</f>
        <v>94531</v>
      </c>
      <c r="I1628">
        <f>LEN(Table1[[#This Row],[destination_postal_code_short]])</f>
        <v>5</v>
      </c>
      <c r="J1628" t="str">
        <f>_xlfn.XLOOKUP(Table1[[#This Row],[destination_postal_code_short]],Table3[Shipping postal code short],Table3[Shipping city],,0)</f>
        <v>Antioch</v>
      </c>
      <c r="K1628" t="str">
        <f>_xlfn.XLOOKUP(Table1[[#This Row],[destination_postal_code_short]],Table3[Shipping postal code short],Table3[Shipping region],,0)</f>
        <v>California</v>
      </c>
      <c r="L1628">
        <v>0</v>
      </c>
      <c r="M1628">
        <v>0.93</v>
      </c>
      <c r="N1628">
        <v>5.12</v>
      </c>
    </row>
    <row r="1629" spans="1:14" x14ac:dyDescent="0.2">
      <c r="A1629" s="1">
        <v>44102</v>
      </c>
      <c r="B1629" t="s">
        <v>1743</v>
      </c>
      <c r="C1629" t="s">
        <v>11</v>
      </c>
      <c r="D1629" t="s">
        <v>11</v>
      </c>
      <c r="E1629" t="s">
        <v>12</v>
      </c>
      <c r="F1629" t="s">
        <v>16</v>
      </c>
      <c r="G1629">
        <v>84058</v>
      </c>
      <c r="H1629" t="str">
        <f>LEFT(Table1[[#This Row],[destination_postal_code]],5)</f>
        <v>84058</v>
      </c>
      <c r="I1629">
        <f>LEN(Table1[[#This Row],[destination_postal_code_short]])</f>
        <v>5</v>
      </c>
      <c r="J1629" t="str">
        <f>_xlfn.XLOOKUP(Table1[[#This Row],[destination_postal_code_short]],Table3[Shipping postal code short],Table3[Shipping city],,0)</f>
        <v>Orem</v>
      </c>
      <c r="K1629" t="str">
        <f>_xlfn.XLOOKUP(Table1[[#This Row],[destination_postal_code_short]],Table3[Shipping postal code short],Table3[Shipping region],,0)</f>
        <v>Utah</v>
      </c>
      <c r="L1629">
        <v>0</v>
      </c>
      <c r="M1629">
        <v>1.37</v>
      </c>
      <c r="N1629">
        <v>3.93</v>
      </c>
    </row>
    <row r="1630" spans="1:14" x14ac:dyDescent="0.2">
      <c r="A1630" s="1">
        <v>44102</v>
      </c>
      <c r="B1630" t="s">
        <v>1758</v>
      </c>
      <c r="C1630" t="s">
        <v>11</v>
      </c>
      <c r="D1630" t="s">
        <v>11</v>
      </c>
      <c r="E1630" t="s">
        <v>12</v>
      </c>
      <c r="F1630" t="s">
        <v>24</v>
      </c>
      <c r="G1630">
        <v>99324</v>
      </c>
      <c r="H1630" t="str">
        <f>LEFT(Table1[[#This Row],[destination_postal_code]],5)</f>
        <v>99324</v>
      </c>
      <c r="I1630">
        <f>LEN(Table1[[#This Row],[destination_postal_code_short]])</f>
        <v>5</v>
      </c>
      <c r="J1630" t="str">
        <f>_xlfn.XLOOKUP(Table1[[#This Row],[destination_postal_code_short]],Table3[Shipping postal code short],Table3[Shipping city],,0)</f>
        <v>College Place</v>
      </c>
      <c r="K1630" t="str">
        <f>_xlfn.XLOOKUP(Table1[[#This Row],[destination_postal_code_short]],Table3[Shipping postal code short],Table3[Shipping region],,0)</f>
        <v>Washington</v>
      </c>
      <c r="L1630">
        <v>0</v>
      </c>
      <c r="M1630">
        <v>1.88</v>
      </c>
      <c r="N1630">
        <v>8.02</v>
      </c>
    </row>
    <row r="1631" spans="1:14" x14ac:dyDescent="0.2">
      <c r="A1631" s="1">
        <v>44102</v>
      </c>
      <c r="B1631" t="s">
        <v>1754</v>
      </c>
      <c r="C1631" t="s">
        <v>11</v>
      </c>
      <c r="D1631" t="s">
        <v>11</v>
      </c>
      <c r="E1631" t="s">
        <v>12</v>
      </c>
      <c r="F1631" t="s">
        <v>16</v>
      </c>
      <c r="G1631">
        <v>91406</v>
      </c>
      <c r="H1631" t="str">
        <f>LEFT(Table1[[#This Row],[destination_postal_code]],5)</f>
        <v>91406</v>
      </c>
      <c r="I1631">
        <f>LEN(Table1[[#This Row],[destination_postal_code_short]])</f>
        <v>5</v>
      </c>
      <c r="J1631" t="str">
        <f>_xlfn.XLOOKUP(Table1[[#This Row],[destination_postal_code_short]],Table3[Shipping postal code short],Table3[Shipping city],,0)</f>
        <v>Van Nuys</v>
      </c>
      <c r="K1631" t="str">
        <f>_xlfn.XLOOKUP(Table1[[#This Row],[destination_postal_code_short]],Table3[Shipping postal code short],Table3[Shipping region],,0)</f>
        <v>California</v>
      </c>
      <c r="L1631">
        <v>0</v>
      </c>
      <c r="M1631">
        <v>1.4</v>
      </c>
      <c r="N1631">
        <v>4</v>
      </c>
    </row>
    <row r="1632" spans="1:14" x14ac:dyDescent="0.2">
      <c r="A1632" s="1">
        <v>44102</v>
      </c>
      <c r="B1632" t="s">
        <v>1745</v>
      </c>
      <c r="C1632" t="s">
        <v>11</v>
      </c>
      <c r="D1632" t="s">
        <v>11</v>
      </c>
      <c r="E1632" t="s">
        <v>12</v>
      </c>
      <c r="F1632" t="s">
        <v>24</v>
      </c>
      <c r="G1632">
        <v>95324</v>
      </c>
      <c r="H1632" t="str">
        <f>LEFT(Table1[[#This Row],[destination_postal_code]],5)</f>
        <v>95324</v>
      </c>
      <c r="I1632">
        <f>LEN(Table1[[#This Row],[destination_postal_code_short]])</f>
        <v>5</v>
      </c>
      <c r="J1632" t="str">
        <f>_xlfn.XLOOKUP(Table1[[#This Row],[destination_postal_code_short]],Table3[Shipping postal code short],Table3[Shipping city],,0)</f>
        <v>Hilmar</v>
      </c>
      <c r="K1632" t="str">
        <f>_xlfn.XLOOKUP(Table1[[#This Row],[destination_postal_code_short]],Table3[Shipping postal code short],Table3[Shipping region],,0)</f>
        <v>California</v>
      </c>
      <c r="L1632">
        <v>0</v>
      </c>
      <c r="M1632">
        <v>4.2300000000000004</v>
      </c>
      <c r="N1632">
        <v>8.02</v>
      </c>
    </row>
    <row r="1633" spans="1:14" x14ac:dyDescent="0.2">
      <c r="A1633" s="1">
        <v>44102</v>
      </c>
      <c r="B1633" t="s">
        <v>1749</v>
      </c>
      <c r="C1633" t="s">
        <v>11</v>
      </c>
      <c r="D1633" t="s">
        <v>11</v>
      </c>
      <c r="E1633" t="s">
        <v>12</v>
      </c>
      <c r="F1633" t="s">
        <v>24</v>
      </c>
      <c r="G1633">
        <v>98664</v>
      </c>
      <c r="H1633" t="str">
        <f>LEFT(Table1[[#This Row],[destination_postal_code]],5)</f>
        <v>98664</v>
      </c>
      <c r="I1633">
        <f>LEN(Table1[[#This Row],[destination_postal_code_short]])</f>
        <v>5</v>
      </c>
      <c r="J1633" t="str">
        <f>_xlfn.XLOOKUP(Table1[[#This Row],[destination_postal_code_short]],Table3[Shipping postal code short],Table3[Shipping city],,0)</f>
        <v>Vancouver</v>
      </c>
      <c r="K1633" t="str">
        <f>_xlfn.XLOOKUP(Table1[[#This Row],[destination_postal_code_short]],Table3[Shipping postal code short],Table3[Shipping region],,0)</f>
        <v>Washington</v>
      </c>
      <c r="L1633">
        <v>0</v>
      </c>
      <c r="M1633">
        <v>3.6</v>
      </c>
      <c r="N1633">
        <v>10.45</v>
      </c>
    </row>
    <row r="1634" spans="1:14" x14ac:dyDescent="0.2">
      <c r="A1634" s="1">
        <v>44102</v>
      </c>
      <c r="B1634" t="s">
        <v>1750</v>
      </c>
      <c r="C1634" t="s">
        <v>11</v>
      </c>
      <c r="D1634" t="s">
        <v>11</v>
      </c>
      <c r="E1634" t="s">
        <v>12</v>
      </c>
      <c r="F1634" t="s">
        <v>24</v>
      </c>
      <c r="G1634">
        <v>14559</v>
      </c>
      <c r="H1634" t="str">
        <f>LEFT(Table1[[#This Row],[destination_postal_code]],5)</f>
        <v>14559</v>
      </c>
      <c r="I1634">
        <f>LEN(Table1[[#This Row],[destination_postal_code_short]])</f>
        <v>5</v>
      </c>
      <c r="J1634" t="str">
        <f>_xlfn.XLOOKUP(Table1[[#This Row],[destination_postal_code_short]],Table3[Shipping postal code short],Table3[Shipping city],,0)</f>
        <v>Spencerport</v>
      </c>
      <c r="K1634" t="str">
        <f>_xlfn.XLOOKUP(Table1[[#This Row],[destination_postal_code_short]],Table3[Shipping postal code short],Table3[Shipping region],,0)</f>
        <v>New York</v>
      </c>
      <c r="L1634">
        <v>0</v>
      </c>
      <c r="M1634">
        <v>4.43</v>
      </c>
      <c r="N1634">
        <v>9.2200000000000006</v>
      </c>
    </row>
    <row r="1635" spans="1:14" x14ac:dyDescent="0.2">
      <c r="A1635" s="1">
        <v>44102</v>
      </c>
      <c r="B1635" t="s">
        <v>1746</v>
      </c>
      <c r="C1635" t="s">
        <v>11</v>
      </c>
      <c r="D1635" t="s">
        <v>11</v>
      </c>
      <c r="E1635" t="s">
        <v>12</v>
      </c>
      <c r="F1635" t="s">
        <v>24</v>
      </c>
      <c r="G1635">
        <v>84604</v>
      </c>
      <c r="H1635" t="str">
        <f>LEFT(Table1[[#This Row],[destination_postal_code]],5)</f>
        <v>84604</v>
      </c>
      <c r="I1635">
        <f>LEN(Table1[[#This Row],[destination_postal_code_short]])</f>
        <v>5</v>
      </c>
      <c r="J1635" t="str">
        <f>_xlfn.XLOOKUP(Table1[[#This Row],[destination_postal_code_short]],Table3[Shipping postal code short],Table3[Shipping city],,0)</f>
        <v>Provo</v>
      </c>
      <c r="K1635" t="str">
        <f>_xlfn.XLOOKUP(Table1[[#This Row],[destination_postal_code_short]],Table3[Shipping postal code short],Table3[Shipping region],,0)</f>
        <v>Utah</v>
      </c>
      <c r="L1635">
        <v>0</v>
      </c>
      <c r="M1635">
        <v>0.79</v>
      </c>
      <c r="N1635">
        <v>7.46</v>
      </c>
    </row>
    <row r="1636" spans="1:14" x14ac:dyDescent="0.2">
      <c r="A1636" s="1">
        <v>44103</v>
      </c>
      <c r="B1636" t="s">
        <v>1764</v>
      </c>
      <c r="C1636" t="s">
        <v>11</v>
      </c>
      <c r="D1636" t="s">
        <v>11</v>
      </c>
      <c r="E1636" t="s">
        <v>12</v>
      </c>
      <c r="F1636" t="s">
        <v>24</v>
      </c>
      <c r="G1636">
        <v>73072</v>
      </c>
      <c r="H1636" t="str">
        <f>LEFT(Table1[[#This Row],[destination_postal_code]],5)</f>
        <v>73072</v>
      </c>
      <c r="I1636">
        <f>LEN(Table1[[#This Row],[destination_postal_code_short]])</f>
        <v>5</v>
      </c>
      <c r="J1636" t="str">
        <f>_xlfn.XLOOKUP(Table1[[#This Row],[destination_postal_code_short]],Table3[Shipping postal code short],Table3[Shipping city],,0)</f>
        <v>Norman</v>
      </c>
      <c r="K1636" t="str">
        <f>_xlfn.XLOOKUP(Table1[[#This Row],[destination_postal_code_short]],Table3[Shipping postal code short],Table3[Shipping region],,0)</f>
        <v>Oklahoma</v>
      </c>
      <c r="L1636">
        <v>0</v>
      </c>
      <c r="M1636">
        <v>2.19</v>
      </c>
      <c r="N1636">
        <v>8.7100000000000009</v>
      </c>
    </row>
    <row r="1637" spans="1:14" x14ac:dyDescent="0.2">
      <c r="A1637" s="1">
        <v>44102</v>
      </c>
      <c r="B1637" t="s">
        <v>1747</v>
      </c>
      <c r="C1637" t="s">
        <v>11</v>
      </c>
      <c r="D1637" t="s">
        <v>11</v>
      </c>
      <c r="E1637" t="s">
        <v>12</v>
      </c>
      <c r="F1637" t="s">
        <v>24</v>
      </c>
      <c r="G1637">
        <v>85747</v>
      </c>
      <c r="H1637" t="str">
        <f>LEFT(Table1[[#This Row],[destination_postal_code]],5)</f>
        <v>85747</v>
      </c>
      <c r="I1637">
        <f>LEN(Table1[[#This Row],[destination_postal_code_short]])</f>
        <v>5</v>
      </c>
      <c r="J1637" t="str">
        <f>_xlfn.XLOOKUP(Table1[[#This Row],[destination_postal_code_short]],Table3[Shipping postal code short],Table3[Shipping city],,0)</f>
        <v>Tucson</v>
      </c>
      <c r="K1637" t="str">
        <f>_xlfn.XLOOKUP(Table1[[#This Row],[destination_postal_code_short]],Table3[Shipping postal code short],Table3[Shipping region],,0)</f>
        <v>Arizona</v>
      </c>
      <c r="L1637">
        <v>0</v>
      </c>
      <c r="M1637">
        <v>2.88</v>
      </c>
      <c r="N1637">
        <v>8.02</v>
      </c>
    </row>
    <row r="1638" spans="1:14" x14ac:dyDescent="0.2">
      <c r="A1638" s="1">
        <v>44102</v>
      </c>
      <c r="B1638" t="s">
        <v>1757</v>
      </c>
      <c r="C1638" t="s">
        <v>11</v>
      </c>
      <c r="D1638" t="s">
        <v>11</v>
      </c>
      <c r="E1638" t="s">
        <v>12</v>
      </c>
      <c r="F1638" t="s">
        <v>24</v>
      </c>
      <c r="G1638">
        <v>75204</v>
      </c>
      <c r="H1638" t="str">
        <f>LEFT(Table1[[#This Row],[destination_postal_code]],5)</f>
        <v>75204</v>
      </c>
      <c r="I1638">
        <f>LEN(Table1[[#This Row],[destination_postal_code_short]])</f>
        <v>5</v>
      </c>
      <c r="J1638" t="str">
        <f>_xlfn.XLOOKUP(Table1[[#This Row],[destination_postal_code_short]],Table3[Shipping postal code short],Table3[Shipping city],,0)</f>
        <v>Dallas</v>
      </c>
      <c r="K1638" t="str">
        <f>_xlfn.XLOOKUP(Table1[[#This Row],[destination_postal_code_short]],Table3[Shipping postal code short],Table3[Shipping region],,0)</f>
        <v>Texas</v>
      </c>
      <c r="L1638">
        <v>0</v>
      </c>
      <c r="M1638">
        <v>3.64</v>
      </c>
      <c r="N1638">
        <v>10.31</v>
      </c>
    </row>
    <row r="1639" spans="1:14" x14ac:dyDescent="0.2">
      <c r="A1639" s="1">
        <v>44102</v>
      </c>
      <c r="B1639" t="s">
        <v>1751</v>
      </c>
      <c r="C1639" t="s">
        <v>11</v>
      </c>
      <c r="D1639" t="s">
        <v>11</v>
      </c>
      <c r="E1639" t="s">
        <v>12</v>
      </c>
      <c r="F1639" t="s">
        <v>24</v>
      </c>
      <c r="G1639">
        <v>98229</v>
      </c>
      <c r="H1639" t="str">
        <f>LEFT(Table1[[#This Row],[destination_postal_code]],5)</f>
        <v>98229</v>
      </c>
      <c r="I1639">
        <f>LEN(Table1[[#This Row],[destination_postal_code_short]])</f>
        <v>5</v>
      </c>
      <c r="J1639" t="str">
        <f>_xlfn.XLOOKUP(Table1[[#This Row],[destination_postal_code_short]],Table3[Shipping postal code short],Table3[Shipping city],,0)</f>
        <v>Bellingham</v>
      </c>
      <c r="K1639" t="str">
        <f>_xlfn.XLOOKUP(Table1[[#This Row],[destination_postal_code_short]],Table3[Shipping postal code short],Table3[Shipping region],,0)</f>
        <v>Washington</v>
      </c>
      <c r="L1639">
        <v>0</v>
      </c>
      <c r="M1639">
        <v>5.24</v>
      </c>
      <c r="N1639">
        <v>8.7100000000000009</v>
      </c>
    </row>
    <row r="1640" spans="1:14" x14ac:dyDescent="0.2">
      <c r="A1640" s="1">
        <v>44103</v>
      </c>
      <c r="B1640" t="s">
        <v>1759</v>
      </c>
      <c r="C1640" t="s">
        <v>11</v>
      </c>
      <c r="D1640" t="s">
        <v>11</v>
      </c>
      <c r="E1640" t="s">
        <v>12</v>
      </c>
      <c r="F1640" t="s">
        <v>24</v>
      </c>
      <c r="G1640">
        <v>75751</v>
      </c>
      <c r="H1640" t="str">
        <f>LEFT(Table1[[#This Row],[destination_postal_code]],5)</f>
        <v>75751</v>
      </c>
      <c r="I1640">
        <f>LEN(Table1[[#This Row],[destination_postal_code_short]])</f>
        <v>5</v>
      </c>
      <c r="J1640" t="str">
        <f>_xlfn.XLOOKUP(Table1[[#This Row],[destination_postal_code_short]],Table3[Shipping postal code short],Table3[Shipping city],,0)</f>
        <v>Athens</v>
      </c>
      <c r="K1640" t="str">
        <f>_xlfn.XLOOKUP(Table1[[#This Row],[destination_postal_code_short]],Table3[Shipping postal code short],Table3[Shipping region],,0)</f>
        <v>Texas</v>
      </c>
      <c r="L1640">
        <v>0</v>
      </c>
      <c r="M1640">
        <v>3.51</v>
      </c>
      <c r="N1640">
        <v>12.19</v>
      </c>
    </row>
    <row r="1641" spans="1:14" x14ac:dyDescent="0.2">
      <c r="A1641" s="1">
        <v>44103</v>
      </c>
      <c r="B1641" t="s">
        <v>1769</v>
      </c>
      <c r="C1641" t="s">
        <v>11</v>
      </c>
      <c r="D1641" t="s">
        <v>11</v>
      </c>
      <c r="E1641" t="s">
        <v>12</v>
      </c>
      <c r="F1641" t="s">
        <v>24</v>
      </c>
      <c r="G1641">
        <v>85747</v>
      </c>
      <c r="H1641" t="str">
        <f>LEFT(Table1[[#This Row],[destination_postal_code]],5)</f>
        <v>85747</v>
      </c>
      <c r="I1641">
        <f>LEN(Table1[[#This Row],[destination_postal_code_short]])</f>
        <v>5</v>
      </c>
      <c r="J1641" t="str">
        <f>_xlfn.XLOOKUP(Table1[[#This Row],[destination_postal_code_short]],Table3[Shipping postal code short],Table3[Shipping city],,0)</f>
        <v>Tucson</v>
      </c>
      <c r="K1641" t="str">
        <f>_xlfn.XLOOKUP(Table1[[#This Row],[destination_postal_code_short]],Table3[Shipping postal code short],Table3[Shipping region],,0)</f>
        <v>Arizona</v>
      </c>
      <c r="L1641">
        <v>0</v>
      </c>
      <c r="M1641">
        <v>1.88</v>
      </c>
      <c r="N1641">
        <v>8.02</v>
      </c>
    </row>
    <row r="1642" spans="1:14" x14ac:dyDescent="0.2">
      <c r="A1642" s="1">
        <v>44106</v>
      </c>
      <c r="B1642" t="s">
        <v>1788</v>
      </c>
      <c r="C1642" t="s">
        <v>11</v>
      </c>
      <c r="D1642" t="s">
        <v>11</v>
      </c>
      <c r="E1642" t="s">
        <v>12</v>
      </c>
      <c r="F1642" t="s">
        <v>24</v>
      </c>
      <c r="G1642">
        <v>60067</v>
      </c>
      <c r="H1642" t="str">
        <f>LEFT(Table1[[#This Row],[destination_postal_code]],5)</f>
        <v>60067</v>
      </c>
      <c r="I1642">
        <f>LEN(Table1[[#This Row],[destination_postal_code_short]])</f>
        <v>5</v>
      </c>
      <c r="J1642" t="str">
        <f>_xlfn.XLOOKUP(Table1[[#This Row],[destination_postal_code_short]],Table3[Shipping postal code short],Table3[Shipping city],,0)</f>
        <v>Palatine</v>
      </c>
      <c r="K1642" t="str">
        <f>_xlfn.XLOOKUP(Table1[[#This Row],[destination_postal_code_short]],Table3[Shipping postal code short],Table3[Shipping region],,0)</f>
        <v>Illinois</v>
      </c>
      <c r="L1642">
        <v>0</v>
      </c>
      <c r="M1642">
        <v>2.75</v>
      </c>
      <c r="N1642">
        <v>9</v>
      </c>
    </row>
    <row r="1643" spans="1:14" x14ac:dyDescent="0.2">
      <c r="A1643" s="1">
        <v>44103</v>
      </c>
      <c r="B1643" t="s">
        <v>1760</v>
      </c>
      <c r="C1643" t="s">
        <v>11</v>
      </c>
      <c r="D1643" t="s">
        <v>11</v>
      </c>
      <c r="E1643" t="s">
        <v>12</v>
      </c>
      <c r="F1643" t="s">
        <v>24</v>
      </c>
      <c r="G1643" s="2" t="s">
        <v>1490</v>
      </c>
      <c r="H1643" s="2" t="str">
        <f>LEFT(Table1[[#This Row],[destination_postal_code]],5)</f>
        <v>06478</v>
      </c>
      <c r="I1643" s="2">
        <f>LEN(Table1[[#This Row],[destination_postal_code_short]])</f>
        <v>5</v>
      </c>
      <c r="J1643" s="2" t="str">
        <f>_xlfn.XLOOKUP(Table1[[#This Row],[destination_postal_code_short]],Table3[Shipping postal code short],Table3[Shipping city],,0)</f>
        <v>Oxford</v>
      </c>
      <c r="K1643" s="2" t="str">
        <f>_xlfn.XLOOKUP(Table1[[#This Row],[destination_postal_code_short]],Table3[Shipping postal code short],Table3[Shipping region],,0)</f>
        <v>Connecticut</v>
      </c>
      <c r="L1643">
        <v>0</v>
      </c>
      <c r="M1643">
        <v>10.44</v>
      </c>
      <c r="N1643">
        <v>9.56</v>
      </c>
    </row>
    <row r="1644" spans="1:14" x14ac:dyDescent="0.2">
      <c r="A1644" s="1">
        <v>44103</v>
      </c>
      <c r="B1644" t="s">
        <v>1765</v>
      </c>
      <c r="C1644" t="s">
        <v>11</v>
      </c>
      <c r="D1644" t="s">
        <v>11</v>
      </c>
      <c r="E1644" t="s">
        <v>12</v>
      </c>
      <c r="F1644" t="s">
        <v>24</v>
      </c>
      <c r="G1644">
        <v>98664</v>
      </c>
      <c r="H1644" t="str">
        <f>LEFT(Table1[[#This Row],[destination_postal_code]],5)</f>
        <v>98664</v>
      </c>
      <c r="I1644">
        <f>LEN(Table1[[#This Row],[destination_postal_code_short]])</f>
        <v>5</v>
      </c>
      <c r="J1644" t="str">
        <f>_xlfn.XLOOKUP(Table1[[#This Row],[destination_postal_code_short]],Table3[Shipping postal code short],Table3[Shipping city],,0)</f>
        <v>Vancouver</v>
      </c>
      <c r="K1644" t="str">
        <f>_xlfn.XLOOKUP(Table1[[#This Row],[destination_postal_code_short]],Table3[Shipping postal code short],Table3[Shipping region],,0)</f>
        <v>Washington</v>
      </c>
      <c r="L1644">
        <v>0</v>
      </c>
      <c r="M1644">
        <v>3.64</v>
      </c>
      <c r="N1644">
        <v>10.31</v>
      </c>
    </row>
    <row r="1645" spans="1:14" x14ac:dyDescent="0.2">
      <c r="A1645" s="1">
        <v>44103</v>
      </c>
      <c r="B1645" t="s">
        <v>1768</v>
      </c>
      <c r="C1645" t="s">
        <v>11</v>
      </c>
      <c r="D1645" t="s">
        <v>11</v>
      </c>
      <c r="E1645" t="s">
        <v>12</v>
      </c>
      <c r="F1645" t="s">
        <v>24</v>
      </c>
      <c r="G1645">
        <v>79106</v>
      </c>
      <c r="H1645" t="str">
        <f>LEFT(Table1[[#This Row],[destination_postal_code]],5)</f>
        <v>79106</v>
      </c>
      <c r="I1645">
        <f>LEN(Table1[[#This Row],[destination_postal_code_short]])</f>
        <v>5</v>
      </c>
      <c r="J1645" t="str">
        <f>_xlfn.XLOOKUP(Table1[[#This Row],[destination_postal_code_short]],Table3[Shipping postal code short],Table3[Shipping city],,0)</f>
        <v>Amarillo</v>
      </c>
      <c r="K1645" t="str">
        <f>_xlfn.XLOOKUP(Table1[[#This Row],[destination_postal_code_short]],Table3[Shipping postal code short],Table3[Shipping region],,0)</f>
        <v>Texas</v>
      </c>
      <c r="L1645">
        <v>0</v>
      </c>
      <c r="M1645">
        <v>2.19</v>
      </c>
      <c r="N1645">
        <v>8.7100000000000009</v>
      </c>
    </row>
    <row r="1646" spans="1:14" x14ac:dyDescent="0.2">
      <c r="A1646" s="1">
        <v>44103</v>
      </c>
      <c r="B1646" t="s">
        <v>1762</v>
      </c>
      <c r="C1646" t="s">
        <v>11</v>
      </c>
      <c r="D1646" t="s">
        <v>11</v>
      </c>
      <c r="E1646" t="s">
        <v>12</v>
      </c>
      <c r="F1646" t="s">
        <v>24</v>
      </c>
      <c r="G1646">
        <v>20165</v>
      </c>
      <c r="H1646" t="str">
        <f>LEFT(Table1[[#This Row],[destination_postal_code]],5)</f>
        <v>20165</v>
      </c>
      <c r="I1646">
        <f>LEN(Table1[[#This Row],[destination_postal_code_short]])</f>
        <v>5</v>
      </c>
      <c r="J1646" t="str">
        <f>_xlfn.XLOOKUP(Table1[[#This Row],[destination_postal_code_short]],Table3[Shipping postal code short],Table3[Shipping city],,0)</f>
        <v>Sterling</v>
      </c>
      <c r="K1646" t="str">
        <f>_xlfn.XLOOKUP(Table1[[#This Row],[destination_postal_code_short]],Table3[Shipping postal code short],Table3[Shipping region],,0)</f>
        <v>Virginia</v>
      </c>
      <c r="L1646">
        <v>0</v>
      </c>
      <c r="M1646">
        <v>5.34</v>
      </c>
      <c r="N1646">
        <v>9.56</v>
      </c>
    </row>
    <row r="1647" spans="1:14" x14ac:dyDescent="0.2">
      <c r="A1647" s="1">
        <v>44103</v>
      </c>
      <c r="B1647" t="s">
        <v>1766</v>
      </c>
      <c r="C1647" t="s">
        <v>11</v>
      </c>
      <c r="D1647" t="s">
        <v>11</v>
      </c>
      <c r="E1647" t="s">
        <v>12</v>
      </c>
      <c r="F1647" t="s">
        <v>24</v>
      </c>
      <c r="G1647">
        <v>84005</v>
      </c>
      <c r="H1647" t="str">
        <f>LEFT(Table1[[#This Row],[destination_postal_code]],5)</f>
        <v>84005</v>
      </c>
      <c r="I1647">
        <f>LEN(Table1[[#This Row],[destination_postal_code_short]])</f>
        <v>5</v>
      </c>
      <c r="J1647" t="str">
        <f>_xlfn.XLOOKUP(Table1[[#This Row],[destination_postal_code_short]],Table3[Shipping postal code short],Table3[Shipping city],,0)</f>
        <v>Eagle Mountain</v>
      </c>
      <c r="K1647" t="str">
        <f>_xlfn.XLOOKUP(Table1[[#This Row],[destination_postal_code_short]],Table3[Shipping postal code short],Table3[Shipping region],,0)</f>
        <v>Utah</v>
      </c>
      <c r="L1647">
        <v>0</v>
      </c>
      <c r="M1647">
        <v>0.79</v>
      </c>
      <c r="N1647">
        <v>7.46</v>
      </c>
    </row>
    <row r="1648" spans="1:14" x14ac:dyDescent="0.2">
      <c r="A1648" s="1">
        <v>44103</v>
      </c>
      <c r="B1648" t="s">
        <v>1767</v>
      </c>
      <c r="C1648" t="s">
        <v>11</v>
      </c>
      <c r="D1648" t="s">
        <v>11</v>
      </c>
      <c r="E1648" t="s">
        <v>12</v>
      </c>
      <c r="F1648" t="s">
        <v>24</v>
      </c>
      <c r="G1648">
        <v>92311</v>
      </c>
      <c r="H1648" t="str">
        <f>LEFT(Table1[[#This Row],[destination_postal_code]],5)</f>
        <v>92311</v>
      </c>
      <c r="I1648">
        <f>LEN(Table1[[#This Row],[destination_postal_code_short]])</f>
        <v>5</v>
      </c>
      <c r="J1648" t="str">
        <f>_xlfn.XLOOKUP(Table1[[#This Row],[destination_postal_code_short]],Table3[Shipping postal code short],Table3[Shipping city],,0)</f>
        <v>Barstow</v>
      </c>
      <c r="K1648" t="str">
        <f>_xlfn.XLOOKUP(Table1[[#This Row],[destination_postal_code_short]],Table3[Shipping postal code short],Table3[Shipping region],,0)</f>
        <v>California</v>
      </c>
      <c r="L1648">
        <v>0</v>
      </c>
      <c r="M1648">
        <v>2.88</v>
      </c>
      <c r="N1648">
        <v>8.02</v>
      </c>
    </row>
    <row r="1649" spans="1:14" x14ac:dyDescent="0.2">
      <c r="A1649" s="1">
        <v>44103</v>
      </c>
      <c r="B1649" t="s">
        <v>1763</v>
      </c>
      <c r="C1649" t="s">
        <v>11</v>
      </c>
      <c r="D1649" t="s">
        <v>11</v>
      </c>
      <c r="E1649" t="s">
        <v>12</v>
      </c>
      <c r="F1649" t="s">
        <v>24</v>
      </c>
      <c r="G1649">
        <v>20111</v>
      </c>
      <c r="H1649" t="str">
        <f>LEFT(Table1[[#This Row],[destination_postal_code]],5)</f>
        <v>20111</v>
      </c>
      <c r="I1649">
        <f>LEN(Table1[[#This Row],[destination_postal_code_short]])</f>
        <v>5</v>
      </c>
      <c r="J1649" t="str">
        <f>_xlfn.XLOOKUP(Table1[[#This Row],[destination_postal_code_short]],Table3[Shipping postal code short],Table3[Shipping city],,0)</f>
        <v>Manassas Park</v>
      </c>
      <c r="K1649" t="str">
        <f>_xlfn.XLOOKUP(Table1[[#This Row],[destination_postal_code_short]],Table3[Shipping postal code short],Table3[Shipping region],,0)</f>
        <v>Virginia</v>
      </c>
      <c r="L1649">
        <v>0</v>
      </c>
      <c r="M1649">
        <v>5.84</v>
      </c>
      <c r="N1649">
        <v>12.21</v>
      </c>
    </row>
    <row r="1650" spans="1:14" x14ac:dyDescent="0.2">
      <c r="A1650" s="1">
        <v>44103</v>
      </c>
      <c r="B1650" t="s">
        <v>1761</v>
      </c>
      <c r="C1650" t="s">
        <v>11</v>
      </c>
      <c r="D1650" t="s">
        <v>11</v>
      </c>
      <c r="E1650" t="s">
        <v>12</v>
      </c>
      <c r="F1650" t="s">
        <v>24</v>
      </c>
      <c r="G1650">
        <v>76039</v>
      </c>
      <c r="H1650" t="str">
        <f>LEFT(Table1[[#This Row],[destination_postal_code]],5)</f>
        <v>76039</v>
      </c>
      <c r="I1650">
        <f>LEN(Table1[[#This Row],[destination_postal_code_short]])</f>
        <v>5</v>
      </c>
      <c r="J1650" t="str">
        <f>_xlfn.XLOOKUP(Table1[[#This Row],[destination_postal_code_short]],Table3[Shipping postal code short],Table3[Shipping city],,0)</f>
        <v>Euless</v>
      </c>
      <c r="K1650" t="str">
        <f>_xlfn.XLOOKUP(Table1[[#This Row],[destination_postal_code_short]],Table3[Shipping postal code short],Table3[Shipping region],,0)</f>
        <v>Texas</v>
      </c>
      <c r="L1650">
        <v>0</v>
      </c>
      <c r="M1650">
        <v>3.84</v>
      </c>
      <c r="N1650">
        <v>8.7100000000000009</v>
      </c>
    </row>
    <row r="1651" spans="1:14" x14ac:dyDescent="0.2">
      <c r="A1651" s="1">
        <v>44106</v>
      </c>
      <c r="B1651" t="s">
        <v>1787</v>
      </c>
      <c r="C1651" t="s">
        <v>11</v>
      </c>
      <c r="D1651" t="s">
        <v>11</v>
      </c>
      <c r="E1651" t="s">
        <v>12</v>
      </c>
      <c r="F1651" t="s">
        <v>24</v>
      </c>
      <c r="G1651">
        <v>79106</v>
      </c>
      <c r="H1651" t="str">
        <f>LEFT(Table1[[#This Row],[destination_postal_code]],5)</f>
        <v>79106</v>
      </c>
      <c r="I1651">
        <f>LEN(Table1[[#This Row],[destination_postal_code_short]])</f>
        <v>5</v>
      </c>
      <c r="J1651" t="str">
        <f>_xlfn.XLOOKUP(Table1[[#This Row],[destination_postal_code_short]],Table3[Shipping postal code short],Table3[Shipping city],,0)</f>
        <v>Amarillo</v>
      </c>
      <c r="K1651" t="str">
        <f>_xlfn.XLOOKUP(Table1[[#This Row],[destination_postal_code_short]],Table3[Shipping postal code short],Table3[Shipping region],,0)</f>
        <v>Texas</v>
      </c>
      <c r="L1651">
        <v>0</v>
      </c>
      <c r="M1651">
        <v>5.24</v>
      </c>
      <c r="N1651">
        <v>8.7100000000000009</v>
      </c>
    </row>
    <row r="1652" spans="1:14" x14ac:dyDescent="0.2">
      <c r="A1652" s="1">
        <v>44106</v>
      </c>
      <c r="B1652" t="s">
        <v>1778</v>
      </c>
      <c r="C1652" t="s">
        <v>11</v>
      </c>
      <c r="D1652" t="s">
        <v>11</v>
      </c>
      <c r="E1652" t="s">
        <v>12</v>
      </c>
      <c r="F1652" t="s">
        <v>24</v>
      </c>
      <c r="G1652">
        <v>84663</v>
      </c>
      <c r="H1652" t="str">
        <f>LEFT(Table1[[#This Row],[destination_postal_code]],5)</f>
        <v>84663</v>
      </c>
      <c r="I1652">
        <f>LEN(Table1[[#This Row],[destination_postal_code_short]])</f>
        <v>5</v>
      </c>
      <c r="J1652" t="str">
        <f>_xlfn.XLOOKUP(Table1[[#This Row],[destination_postal_code_short]],Table3[Shipping postal code short],Table3[Shipping city],,0)</f>
        <v>Springville</v>
      </c>
      <c r="K1652" t="str">
        <f>_xlfn.XLOOKUP(Table1[[#This Row],[destination_postal_code_short]],Table3[Shipping postal code short],Table3[Shipping region],,0)</f>
        <v>Utah</v>
      </c>
      <c r="L1652">
        <v>0</v>
      </c>
      <c r="M1652">
        <v>1.24</v>
      </c>
      <c r="N1652">
        <v>7.46</v>
      </c>
    </row>
    <row r="1653" spans="1:14" x14ac:dyDescent="0.2">
      <c r="A1653" s="1">
        <v>44104</v>
      </c>
      <c r="B1653" t="s">
        <v>1771</v>
      </c>
      <c r="C1653" t="s">
        <v>11</v>
      </c>
      <c r="D1653" t="s">
        <v>11</v>
      </c>
      <c r="E1653" t="s">
        <v>12</v>
      </c>
      <c r="F1653" t="s">
        <v>24</v>
      </c>
      <c r="G1653">
        <v>33436</v>
      </c>
      <c r="H1653" t="str">
        <f>LEFT(Table1[[#This Row],[destination_postal_code]],5)</f>
        <v>33436</v>
      </c>
      <c r="I1653">
        <f>LEN(Table1[[#This Row],[destination_postal_code_short]])</f>
        <v>5</v>
      </c>
      <c r="J1653" t="str">
        <f>_xlfn.XLOOKUP(Table1[[#This Row],[destination_postal_code_short]],Table3[Shipping postal code short],Table3[Shipping city],,0)</f>
        <v>Boynton Beach</v>
      </c>
      <c r="K1653" t="str">
        <f>_xlfn.XLOOKUP(Table1[[#This Row],[destination_postal_code_short]],Table3[Shipping postal code short],Table3[Shipping region],,0)</f>
        <v>Florida</v>
      </c>
      <c r="L1653">
        <v>0</v>
      </c>
      <c r="M1653">
        <v>13.59</v>
      </c>
      <c r="N1653">
        <v>9.56</v>
      </c>
    </row>
    <row r="1654" spans="1:14" x14ac:dyDescent="0.2">
      <c r="A1654" s="1">
        <v>44104</v>
      </c>
      <c r="B1654" t="s">
        <v>1775</v>
      </c>
      <c r="C1654" t="s">
        <v>11</v>
      </c>
      <c r="D1654" t="s">
        <v>11</v>
      </c>
      <c r="E1654" t="s">
        <v>12</v>
      </c>
      <c r="F1654" t="s">
        <v>16</v>
      </c>
      <c r="G1654">
        <v>20009</v>
      </c>
      <c r="H1654" t="str">
        <f>LEFT(Table1[[#This Row],[destination_postal_code]],5)</f>
        <v>20009</v>
      </c>
      <c r="I1654">
        <f>LEN(Table1[[#This Row],[destination_postal_code_short]])</f>
        <v>5</v>
      </c>
      <c r="J1654" t="str">
        <f>_xlfn.XLOOKUP(Table1[[#This Row],[destination_postal_code_short]],Table3[Shipping postal code short],Table3[Shipping city],,0)</f>
        <v>Washington</v>
      </c>
      <c r="K1654" t="str">
        <f>_xlfn.XLOOKUP(Table1[[#This Row],[destination_postal_code_short]],Table3[Shipping postal code short],Table3[Shipping region],,0)</f>
        <v>District of Columbia</v>
      </c>
      <c r="L1654">
        <v>0</v>
      </c>
      <c r="M1654">
        <v>1.29</v>
      </c>
      <c r="N1654">
        <v>4.46</v>
      </c>
    </row>
    <row r="1655" spans="1:14" x14ac:dyDescent="0.2">
      <c r="A1655" s="1">
        <v>44104</v>
      </c>
      <c r="B1655" t="s">
        <v>1770</v>
      </c>
      <c r="C1655" t="s">
        <v>11</v>
      </c>
      <c r="D1655" t="s">
        <v>11</v>
      </c>
      <c r="E1655" t="s">
        <v>12</v>
      </c>
      <c r="F1655" t="s">
        <v>24</v>
      </c>
      <c r="G1655">
        <v>23503</v>
      </c>
      <c r="H1655" t="str">
        <f>LEFT(Table1[[#This Row],[destination_postal_code]],5)</f>
        <v>23503</v>
      </c>
      <c r="I1655">
        <f>LEN(Table1[[#This Row],[destination_postal_code_short]])</f>
        <v>5</v>
      </c>
      <c r="J1655" t="str">
        <f>_xlfn.XLOOKUP(Table1[[#This Row],[destination_postal_code_short]],Table3[Shipping postal code short],Table3[Shipping city],,0)</f>
        <v>Norfolk</v>
      </c>
      <c r="K1655" t="str">
        <f>_xlfn.XLOOKUP(Table1[[#This Row],[destination_postal_code_short]],Table3[Shipping postal code short],Table3[Shipping region],,0)</f>
        <v>Virginia</v>
      </c>
      <c r="L1655">
        <v>0</v>
      </c>
      <c r="M1655">
        <v>20.14</v>
      </c>
      <c r="N1655">
        <v>12.21</v>
      </c>
    </row>
    <row r="1656" spans="1:14" x14ac:dyDescent="0.2">
      <c r="A1656" s="1">
        <v>44104</v>
      </c>
      <c r="B1656" t="s">
        <v>1773</v>
      </c>
      <c r="C1656" t="s">
        <v>11</v>
      </c>
      <c r="D1656" t="s">
        <v>11</v>
      </c>
      <c r="E1656" t="s">
        <v>12</v>
      </c>
      <c r="F1656" t="s">
        <v>16</v>
      </c>
      <c r="G1656">
        <v>60440</v>
      </c>
      <c r="H1656" t="str">
        <f>LEFT(Table1[[#This Row],[destination_postal_code]],5)</f>
        <v>60440</v>
      </c>
      <c r="I1656">
        <f>LEN(Table1[[#This Row],[destination_postal_code_short]])</f>
        <v>5</v>
      </c>
      <c r="J1656" t="str">
        <f>_xlfn.XLOOKUP(Table1[[#This Row],[destination_postal_code_short]],Table3[Shipping postal code short],Table3[Shipping city],,0)</f>
        <v>Bolingbrook</v>
      </c>
      <c r="K1656" t="str">
        <f>_xlfn.XLOOKUP(Table1[[#This Row],[destination_postal_code_short]],Table3[Shipping postal code short],Table3[Shipping region],,0)</f>
        <v>Illinois</v>
      </c>
      <c r="L1656">
        <v>0</v>
      </c>
      <c r="M1656">
        <v>3.05</v>
      </c>
      <c r="N1656">
        <v>5.4</v>
      </c>
    </row>
    <row r="1657" spans="1:14" x14ac:dyDescent="0.2">
      <c r="A1657" s="1">
        <v>44104</v>
      </c>
      <c r="B1657" t="s">
        <v>1772</v>
      </c>
      <c r="C1657" t="s">
        <v>11</v>
      </c>
      <c r="D1657" t="s">
        <v>11</v>
      </c>
      <c r="E1657" t="s">
        <v>12</v>
      </c>
      <c r="F1657" t="s">
        <v>24</v>
      </c>
      <c r="G1657">
        <v>11001</v>
      </c>
      <c r="H1657" t="str">
        <f>LEFT(Table1[[#This Row],[destination_postal_code]],5)</f>
        <v>11001</v>
      </c>
      <c r="I1657">
        <f>LEN(Table1[[#This Row],[destination_postal_code_short]])</f>
        <v>5</v>
      </c>
      <c r="J1657" t="str">
        <f>_xlfn.XLOOKUP(Table1[[#This Row],[destination_postal_code_short]],Table3[Shipping postal code short],Table3[Shipping city],,0)</f>
        <v>Floral Park</v>
      </c>
      <c r="K1657" t="str">
        <f>_xlfn.XLOOKUP(Table1[[#This Row],[destination_postal_code_short]],Table3[Shipping postal code short],Table3[Shipping region],,0)</f>
        <v>New York</v>
      </c>
      <c r="L1657">
        <v>0</v>
      </c>
      <c r="M1657">
        <v>5.34</v>
      </c>
      <c r="N1657">
        <v>9.56</v>
      </c>
    </row>
    <row r="1658" spans="1:14" x14ac:dyDescent="0.2">
      <c r="A1658" s="1">
        <v>44104</v>
      </c>
      <c r="B1658" t="s">
        <v>1774</v>
      </c>
      <c r="C1658" t="s">
        <v>11</v>
      </c>
      <c r="D1658" t="s">
        <v>11</v>
      </c>
      <c r="E1658" t="s">
        <v>12</v>
      </c>
      <c r="F1658" t="s">
        <v>24</v>
      </c>
      <c r="G1658">
        <v>21117</v>
      </c>
      <c r="H1658" t="str">
        <f>LEFT(Table1[[#This Row],[destination_postal_code]],5)</f>
        <v>21117</v>
      </c>
      <c r="I1658">
        <f>LEN(Table1[[#This Row],[destination_postal_code_short]])</f>
        <v>5</v>
      </c>
      <c r="J1658" t="str">
        <f>_xlfn.XLOOKUP(Table1[[#This Row],[destination_postal_code_short]],Table3[Shipping postal code short],Table3[Shipping city],,0)</f>
        <v>Owings Mills</v>
      </c>
      <c r="K1658" t="str">
        <f>_xlfn.XLOOKUP(Table1[[#This Row],[destination_postal_code_short]],Table3[Shipping postal code short],Table3[Shipping region],,0)</f>
        <v>Maryland</v>
      </c>
      <c r="L1658">
        <v>0</v>
      </c>
      <c r="M1658">
        <v>10.44</v>
      </c>
      <c r="N1658">
        <v>9.56</v>
      </c>
    </row>
    <row r="1659" spans="1:14" x14ac:dyDescent="0.2">
      <c r="A1659" s="1">
        <v>44104</v>
      </c>
      <c r="B1659" t="s">
        <v>1777</v>
      </c>
      <c r="C1659" t="s">
        <v>11</v>
      </c>
      <c r="D1659" t="s">
        <v>11</v>
      </c>
      <c r="E1659" t="s">
        <v>12</v>
      </c>
      <c r="F1659" t="s">
        <v>24</v>
      </c>
      <c r="G1659">
        <v>95003</v>
      </c>
      <c r="H1659" t="str">
        <f>LEFT(Table1[[#This Row],[destination_postal_code]],5)</f>
        <v>95003</v>
      </c>
      <c r="I1659">
        <f>LEN(Table1[[#This Row],[destination_postal_code_short]])</f>
        <v>5</v>
      </c>
      <c r="J1659" t="str">
        <f>_xlfn.XLOOKUP(Table1[[#This Row],[destination_postal_code_short]],Table3[Shipping postal code short],Table3[Shipping city],,0)</f>
        <v>Aptos</v>
      </c>
      <c r="K1659" t="str">
        <f>_xlfn.XLOOKUP(Table1[[#This Row],[destination_postal_code_short]],Table3[Shipping postal code short],Table3[Shipping region],,0)</f>
        <v>California</v>
      </c>
      <c r="L1659">
        <v>0</v>
      </c>
      <c r="M1659">
        <v>4.2300000000000004</v>
      </c>
      <c r="N1659">
        <v>8.02</v>
      </c>
    </row>
    <row r="1660" spans="1:14" x14ac:dyDescent="0.2">
      <c r="A1660" s="1">
        <v>44104</v>
      </c>
      <c r="B1660" t="s">
        <v>1776</v>
      </c>
      <c r="C1660" t="s">
        <v>11</v>
      </c>
      <c r="D1660" t="s">
        <v>11</v>
      </c>
      <c r="E1660" t="s">
        <v>12</v>
      </c>
      <c r="F1660" t="s">
        <v>24</v>
      </c>
      <c r="G1660">
        <v>84143</v>
      </c>
      <c r="H1660" t="str">
        <f>LEFT(Table1[[#This Row],[destination_postal_code]],5)</f>
        <v>84143</v>
      </c>
      <c r="I1660">
        <f>LEN(Table1[[#This Row],[destination_postal_code_short]])</f>
        <v>5</v>
      </c>
      <c r="J1660" t="str">
        <f>_xlfn.XLOOKUP(Table1[[#This Row],[destination_postal_code_short]],Table3[Shipping postal code short],Table3[Shipping city],,0)</f>
        <v>SLC</v>
      </c>
      <c r="K1660" t="str">
        <f>_xlfn.XLOOKUP(Table1[[#This Row],[destination_postal_code_short]],Table3[Shipping postal code short],Table3[Shipping region],,0)</f>
        <v>Utah</v>
      </c>
      <c r="L1660">
        <v>0</v>
      </c>
      <c r="M1660">
        <v>0.79</v>
      </c>
      <c r="N1660">
        <v>7.46</v>
      </c>
    </row>
    <row r="1661" spans="1:14" x14ac:dyDescent="0.2">
      <c r="A1661" s="1">
        <v>44106</v>
      </c>
      <c r="B1661" t="s">
        <v>1786</v>
      </c>
      <c r="C1661" t="s">
        <v>11</v>
      </c>
      <c r="D1661" t="s">
        <v>11</v>
      </c>
      <c r="E1661" t="s">
        <v>12</v>
      </c>
      <c r="F1661" t="s">
        <v>24</v>
      </c>
      <c r="G1661">
        <v>11516</v>
      </c>
      <c r="H1661" t="str">
        <f>LEFT(Table1[[#This Row],[destination_postal_code]],5)</f>
        <v>11516</v>
      </c>
      <c r="I1661">
        <f>LEN(Table1[[#This Row],[destination_postal_code_short]])</f>
        <v>5</v>
      </c>
      <c r="J1661" t="str">
        <f>_xlfn.XLOOKUP(Table1[[#This Row],[destination_postal_code_short]],Table3[Shipping postal code short],Table3[Shipping city],,0)</f>
        <v>Cedarhurst</v>
      </c>
      <c r="K1661" t="str">
        <f>_xlfn.XLOOKUP(Table1[[#This Row],[destination_postal_code_short]],Table3[Shipping postal code short],Table3[Shipping region],,0)</f>
        <v>New York</v>
      </c>
      <c r="L1661">
        <v>0</v>
      </c>
      <c r="M1661">
        <v>5.34</v>
      </c>
      <c r="N1661">
        <v>9.56</v>
      </c>
    </row>
    <row r="1662" spans="1:14" x14ac:dyDescent="0.2">
      <c r="A1662" s="1">
        <v>44106</v>
      </c>
      <c r="B1662" t="s">
        <v>1783</v>
      </c>
      <c r="C1662" t="s">
        <v>11</v>
      </c>
      <c r="D1662" t="s">
        <v>11</v>
      </c>
      <c r="E1662" t="s">
        <v>12</v>
      </c>
      <c r="F1662" t="s">
        <v>24</v>
      </c>
      <c r="G1662">
        <v>93117</v>
      </c>
      <c r="H1662" t="str">
        <f>LEFT(Table1[[#This Row],[destination_postal_code]],5)</f>
        <v>93117</v>
      </c>
      <c r="I1662">
        <f>LEN(Table1[[#This Row],[destination_postal_code_short]])</f>
        <v>5</v>
      </c>
      <c r="J1662" t="str">
        <f>_xlfn.XLOOKUP(Table1[[#This Row],[destination_postal_code_short]],Table3[Shipping postal code short],Table3[Shipping city],,0)</f>
        <v>Goleta</v>
      </c>
      <c r="K1662" t="str">
        <f>_xlfn.XLOOKUP(Table1[[#This Row],[destination_postal_code_short]],Table3[Shipping postal code short],Table3[Shipping region],,0)</f>
        <v>California</v>
      </c>
      <c r="L1662">
        <v>0</v>
      </c>
      <c r="M1662">
        <v>1.88</v>
      </c>
      <c r="N1662">
        <v>8.02</v>
      </c>
    </row>
    <row r="1663" spans="1:14" x14ac:dyDescent="0.2">
      <c r="A1663" s="1">
        <v>44106</v>
      </c>
      <c r="B1663" t="s">
        <v>1785</v>
      </c>
      <c r="C1663" t="s">
        <v>11</v>
      </c>
      <c r="D1663" t="s">
        <v>11</v>
      </c>
      <c r="E1663" t="s">
        <v>12</v>
      </c>
      <c r="F1663" t="s">
        <v>16</v>
      </c>
      <c r="G1663">
        <v>11756</v>
      </c>
      <c r="H1663" t="str">
        <f>LEFT(Table1[[#This Row],[destination_postal_code]],5)</f>
        <v>11756</v>
      </c>
      <c r="I1663">
        <f>LEN(Table1[[#This Row],[destination_postal_code_short]])</f>
        <v>5</v>
      </c>
      <c r="J1663" t="str">
        <f>_xlfn.XLOOKUP(Table1[[#This Row],[destination_postal_code_short]],Table3[Shipping postal code short],Table3[Shipping city],,0)</f>
        <v>Levittown</v>
      </c>
      <c r="K1663" t="str">
        <f>_xlfn.XLOOKUP(Table1[[#This Row],[destination_postal_code_short]],Table3[Shipping postal code short],Table3[Shipping region],,0)</f>
        <v>New York</v>
      </c>
      <c r="L1663">
        <v>0</v>
      </c>
      <c r="M1663">
        <v>1.29</v>
      </c>
      <c r="N1663">
        <v>4.46</v>
      </c>
    </row>
    <row r="1664" spans="1:14" x14ac:dyDescent="0.2">
      <c r="A1664" s="1">
        <v>44106</v>
      </c>
      <c r="B1664" t="s">
        <v>1789</v>
      </c>
      <c r="C1664" t="s">
        <v>11</v>
      </c>
      <c r="D1664" t="s">
        <v>11</v>
      </c>
      <c r="E1664" t="s">
        <v>12</v>
      </c>
      <c r="F1664" t="s">
        <v>24</v>
      </c>
      <c r="G1664">
        <v>11756</v>
      </c>
      <c r="H1664" t="str">
        <f>LEFT(Table1[[#This Row],[destination_postal_code]],5)</f>
        <v>11756</v>
      </c>
      <c r="I1664">
        <f>LEN(Table1[[#This Row],[destination_postal_code_short]])</f>
        <v>5</v>
      </c>
      <c r="J1664" t="str">
        <f>_xlfn.XLOOKUP(Table1[[#This Row],[destination_postal_code_short]],Table3[Shipping postal code short],Table3[Shipping city],,0)</f>
        <v>Levittown</v>
      </c>
      <c r="K1664" t="str">
        <f>_xlfn.XLOOKUP(Table1[[#This Row],[destination_postal_code_short]],Table3[Shipping postal code short],Table3[Shipping region],,0)</f>
        <v>New York</v>
      </c>
      <c r="L1664">
        <v>0</v>
      </c>
      <c r="M1664">
        <v>5.34</v>
      </c>
      <c r="N1664">
        <v>9.56</v>
      </c>
    </row>
    <row r="1665" spans="1:14" x14ac:dyDescent="0.2">
      <c r="A1665" s="1">
        <v>44106</v>
      </c>
      <c r="B1665" t="s">
        <v>1779</v>
      </c>
      <c r="C1665" t="s">
        <v>11</v>
      </c>
      <c r="D1665" t="s">
        <v>11</v>
      </c>
      <c r="E1665" t="s">
        <v>12</v>
      </c>
      <c r="F1665" t="s">
        <v>24</v>
      </c>
      <c r="G1665">
        <v>79106</v>
      </c>
      <c r="H1665" t="str">
        <f>LEFT(Table1[[#This Row],[destination_postal_code]],5)</f>
        <v>79106</v>
      </c>
      <c r="I1665">
        <f>LEN(Table1[[#This Row],[destination_postal_code_short]])</f>
        <v>5</v>
      </c>
      <c r="J1665" t="str">
        <f>_xlfn.XLOOKUP(Table1[[#This Row],[destination_postal_code_short]],Table3[Shipping postal code short],Table3[Shipping city],,0)</f>
        <v>Amarillo</v>
      </c>
      <c r="K1665" t="str">
        <f>_xlfn.XLOOKUP(Table1[[#This Row],[destination_postal_code_short]],Table3[Shipping postal code short],Table3[Shipping region],,0)</f>
        <v>Texas</v>
      </c>
      <c r="L1665">
        <v>0</v>
      </c>
      <c r="M1665">
        <v>3.84</v>
      </c>
      <c r="N1665">
        <v>8.7100000000000009</v>
      </c>
    </row>
    <row r="1666" spans="1:14" x14ac:dyDescent="0.2">
      <c r="A1666" s="1">
        <v>44106</v>
      </c>
      <c r="B1666" t="s">
        <v>1782</v>
      </c>
      <c r="C1666" t="s">
        <v>11</v>
      </c>
      <c r="D1666" t="s">
        <v>11</v>
      </c>
      <c r="E1666" t="s">
        <v>12</v>
      </c>
      <c r="F1666" t="s">
        <v>24</v>
      </c>
      <c r="G1666">
        <v>98942</v>
      </c>
      <c r="H1666" t="str">
        <f>LEFT(Table1[[#This Row],[destination_postal_code]],5)</f>
        <v>98942</v>
      </c>
      <c r="I1666">
        <f>LEN(Table1[[#This Row],[destination_postal_code_short]])</f>
        <v>5</v>
      </c>
      <c r="J1666" t="str">
        <f>_xlfn.XLOOKUP(Table1[[#This Row],[destination_postal_code_short]],Table3[Shipping postal code short],Table3[Shipping city],,0)</f>
        <v>Selah</v>
      </c>
      <c r="K1666" t="str">
        <f>_xlfn.XLOOKUP(Table1[[#This Row],[destination_postal_code_short]],Table3[Shipping postal code short],Table3[Shipping region],,0)</f>
        <v>Washington</v>
      </c>
      <c r="L1666">
        <v>0</v>
      </c>
      <c r="M1666">
        <v>3.84</v>
      </c>
      <c r="N1666">
        <v>8.7100000000000009</v>
      </c>
    </row>
    <row r="1667" spans="1:14" x14ac:dyDescent="0.2">
      <c r="A1667" s="1">
        <v>44106</v>
      </c>
      <c r="B1667" t="s">
        <v>1780</v>
      </c>
      <c r="C1667" t="s">
        <v>11</v>
      </c>
      <c r="D1667" t="s">
        <v>11</v>
      </c>
      <c r="E1667" t="s">
        <v>12</v>
      </c>
      <c r="F1667" t="s">
        <v>24</v>
      </c>
      <c r="G1667">
        <v>85747</v>
      </c>
      <c r="H1667" t="str">
        <f>LEFT(Table1[[#This Row],[destination_postal_code]],5)</f>
        <v>85747</v>
      </c>
      <c r="I1667">
        <f>LEN(Table1[[#This Row],[destination_postal_code_short]])</f>
        <v>5</v>
      </c>
      <c r="J1667" t="str">
        <f>_xlfn.XLOOKUP(Table1[[#This Row],[destination_postal_code_short]],Table3[Shipping postal code short],Table3[Shipping city],,0)</f>
        <v>Tucson</v>
      </c>
      <c r="K1667" t="str">
        <f>_xlfn.XLOOKUP(Table1[[#This Row],[destination_postal_code_short]],Table3[Shipping postal code short],Table3[Shipping region],,0)</f>
        <v>Arizona</v>
      </c>
      <c r="L1667">
        <v>0</v>
      </c>
      <c r="M1667">
        <v>1.88</v>
      </c>
      <c r="N1667">
        <v>8.02</v>
      </c>
    </row>
    <row r="1668" spans="1:14" x14ac:dyDescent="0.2">
      <c r="A1668" s="1">
        <v>44106</v>
      </c>
      <c r="B1668" t="s">
        <v>1781</v>
      </c>
      <c r="C1668" t="s">
        <v>11</v>
      </c>
      <c r="D1668" t="s">
        <v>11</v>
      </c>
      <c r="E1668" t="s">
        <v>12</v>
      </c>
      <c r="F1668" t="s">
        <v>24</v>
      </c>
      <c r="G1668">
        <v>11516</v>
      </c>
      <c r="H1668" t="str">
        <f>LEFT(Table1[[#This Row],[destination_postal_code]],5)</f>
        <v>11516</v>
      </c>
      <c r="I1668">
        <f>LEN(Table1[[#This Row],[destination_postal_code_short]])</f>
        <v>5</v>
      </c>
      <c r="J1668" t="str">
        <f>_xlfn.XLOOKUP(Table1[[#This Row],[destination_postal_code_short]],Table3[Shipping postal code short],Table3[Shipping city],,0)</f>
        <v>Cedarhurst</v>
      </c>
      <c r="K1668" t="str">
        <f>_xlfn.XLOOKUP(Table1[[#This Row],[destination_postal_code_short]],Table3[Shipping postal code short],Table3[Shipping region],,0)</f>
        <v>New York</v>
      </c>
      <c r="L1668">
        <v>0</v>
      </c>
      <c r="M1668">
        <v>5.34</v>
      </c>
      <c r="N1668">
        <v>9.56</v>
      </c>
    </row>
    <row r="1669" spans="1:14" x14ac:dyDescent="0.2">
      <c r="A1669" s="1">
        <v>44106</v>
      </c>
      <c r="B1669" t="s">
        <v>1784</v>
      </c>
      <c r="C1669" t="s">
        <v>11</v>
      </c>
      <c r="D1669" t="s">
        <v>11</v>
      </c>
      <c r="E1669" t="s">
        <v>12</v>
      </c>
      <c r="F1669" t="s">
        <v>16</v>
      </c>
      <c r="G1669">
        <v>85027</v>
      </c>
      <c r="H1669" t="str">
        <f>LEFT(Table1[[#This Row],[destination_postal_code]],5)</f>
        <v>85027</v>
      </c>
      <c r="I1669">
        <f>LEN(Table1[[#This Row],[destination_postal_code_short]])</f>
        <v>5</v>
      </c>
      <c r="J1669" t="str">
        <f>_xlfn.XLOOKUP(Table1[[#This Row],[destination_postal_code_short]],Table3[Shipping postal code short],Table3[Shipping city],,0)</f>
        <v>Phoenix</v>
      </c>
      <c r="K1669" t="str">
        <f>_xlfn.XLOOKUP(Table1[[#This Row],[destination_postal_code_short]],Table3[Shipping postal code short],Table3[Shipping region],,0)</f>
        <v>Arizona</v>
      </c>
      <c r="L1669">
        <v>0</v>
      </c>
      <c r="M1669">
        <v>1.45</v>
      </c>
      <c r="N1669">
        <v>3.25</v>
      </c>
    </row>
    <row r="1670" spans="1:14" x14ac:dyDescent="0.2">
      <c r="A1670" s="1">
        <v>44109</v>
      </c>
      <c r="B1670" t="s">
        <v>1791</v>
      </c>
      <c r="C1670" t="s">
        <v>11</v>
      </c>
      <c r="D1670" t="s">
        <v>11</v>
      </c>
      <c r="E1670" t="s">
        <v>12</v>
      </c>
      <c r="F1670" t="s">
        <v>24</v>
      </c>
      <c r="G1670">
        <v>58801</v>
      </c>
      <c r="H1670" t="str">
        <f>LEFT(Table1[[#This Row],[destination_postal_code]],5)</f>
        <v>58801</v>
      </c>
      <c r="I1670">
        <f>LEN(Table1[[#This Row],[destination_postal_code_short]])</f>
        <v>5</v>
      </c>
      <c r="J1670" t="str">
        <f>_xlfn.XLOOKUP(Table1[[#This Row],[destination_postal_code_short]],Table3[Shipping postal code short],Table3[Shipping city],,0)</f>
        <v>Williston</v>
      </c>
      <c r="K1670" t="str">
        <f>_xlfn.XLOOKUP(Table1[[#This Row],[destination_postal_code_short]],Table3[Shipping postal code short],Table3[Shipping region],,0)</f>
        <v>North Dakota</v>
      </c>
      <c r="L1670">
        <v>0</v>
      </c>
      <c r="M1670">
        <v>3.84</v>
      </c>
      <c r="N1670">
        <v>8.7100000000000009</v>
      </c>
    </row>
    <row r="1671" spans="1:14" x14ac:dyDescent="0.2">
      <c r="A1671" s="1">
        <v>44109</v>
      </c>
      <c r="B1671" t="s">
        <v>1795</v>
      </c>
      <c r="C1671" t="s">
        <v>11</v>
      </c>
      <c r="D1671" t="s">
        <v>11</v>
      </c>
      <c r="E1671" t="s">
        <v>12</v>
      </c>
      <c r="F1671" t="s">
        <v>24</v>
      </c>
      <c r="G1671">
        <v>85296</v>
      </c>
      <c r="H1671" t="str">
        <f>LEFT(Table1[[#This Row],[destination_postal_code]],5)</f>
        <v>85296</v>
      </c>
      <c r="I1671">
        <f>LEN(Table1[[#This Row],[destination_postal_code_short]])</f>
        <v>5</v>
      </c>
      <c r="J1671" t="str">
        <f>_xlfn.XLOOKUP(Table1[[#This Row],[destination_postal_code_short]],Table3[Shipping postal code short],Table3[Shipping city],,0)</f>
        <v>Gilbert</v>
      </c>
      <c r="K1671" t="str">
        <f>_xlfn.XLOOKUP(Table1[[#This Row],[destination_postal_code_short]],Table3[Shipping postal code short],Table3[Shipping region],,0)</f>
        <v>Arizona</v>
      </c>
      <c r="L1671">
        <v>0</v>
      </c>
      <c r="M1671">
        <v>2.88</v>
      </c>
      <c r="N1671">
        <v>8.02</v>
      </c>
    </row>
    <row r="1672" spans="1:14" x14ac:dyDescent="0.2">
      <c r="A1672" s="1">
        <v>44109</v>
      </c>
      <c r="B1672" t="s">
        <v>1810</v>
      </c>
      <c r="C1672" t="s">
        <v>11</v>
      </c>
      <c r="D1672" t="s">
        <v>11</v>
      </c>
      <c r="E1672" t="s">
        <v>12</v>
      </c>
      <c r="F1672" t="s">
        <v>24</v>
      </c>
      <c r="G1672">
        <v>91367</v>
      </c>
      <c r="H1672" t="str">
        <f>LEFT(Table1[[#This Row],[destination_postal_code]],5)</f>
        <v>91367</v>
      </c>
      <c r="I1672">
        <f>LEN(Table1[[#This Row],[destination_postal_code_short]])</f>
        <v>5</v>
      </c>
      <c r="J1672" t="str">
        <f>_xlfn.XLOOKUP(Table1[[#This Row],[destination_postal_code_short]],Table3[Shipping postal code short],Table3[Shipping city],,0)</f>
        <v>Woodland Hills</v>
      </c>
      <c r="K1672" t="str">
        <f>_xlfn.XLOOKUP(Table1[[#This Row],[destination_postal_code_short]],Table3[Shipping postal code short],Table3[Shipping region],,0)</f>
        <v>California</v>
      </c>
      <c r="L1672">
        <v>0</v>
      </c>
      <c r="M1672">
        <v>2.88</v>
      </c>
      <c r="N1672">
        <v>8.02</v>
      </c>
    </row>
    <row r="1673" spans="1:14" x14ac:dyDescent="0.2">
      <c r="A1673" s="1">
        <v>44109</v>
      </c>
      <c r="B1673" t="s">
        <v>1819</v>
      </c>
      <c r="C1673" t="s">
        <v>11</v>
      </c>
      <c r="D1673" t="s">
        <v>11</v>
      </c>
      <c r="E1673" t="s">
        <v>12</v>
      </c>
      <c r="F1673" t="s">
        <v>24</v>
      </c>
      <c r="G1673">
        <v>11756</v>
      </c>
      <c r="H1673" t="str">
        <f>LEFT(Table1[[#This Row],[destination_postal_code]],5)</f>
        <v>11756</v>
      </c>
      <c r="I1673">
        <f>LEN(Table1[[#This Row],[destination_postal_code_short]])</f>
        <v>5</v>
      </c>
      <c r="J1673" t="str">
        <f>_xlfn.XLOOKUP(Table1[[#This Row],[destination_postal_code_short]],Table3[Shipping postal code short],Table3[Shipping city],,0)</f>
        <v>Levittown</v>
      </c>
      <c r="K1673" t="str">
        <f>_xlfn.XLOOKUP(Table1[[#This Row],[destination_postal_code_short]],Table3[Shipping postal code short],Table3[Shipping region],,0)</f>
        <v>New York</v>
      </c>
      <c r="L1673">
        <v>0</v>
      </c>
      <c r="M1673">
        <v>10.44</v>
      </c>
      <c r="N1673">
        <v>9.56</v>
      </c>
    </row>
    <row r="1674" spans="1:14" x14ac:dyDescent="0.2">
      <c r="A1674" s="1">
        <v>44109</v>
      </c>
      <c r="B1674" t="s">
        <v>1806</v>
      </c>
      <c r="C1674" t="s">
        <v>11</v>
      </c>
      <c r="D1674" t="s">
        <v>11</v>
      </c>
      <c r="E1674" t="s">
        <v>12</v>
      </c>
      <c r="F1674" t="s">
        <v>24</v>
      </c>
      <c r="G1674">
        <v>73012</v>
      </c>
      <c r="H1674" t="str">
        <f>LEFT(Table1[[#This Row],[destination_postal_code]],5)</f>
        <v>73012</v>
      </c>
      <c r="I1674">
        <f>LEN(Table1[[#This Row],[destination_postal_code_short]])</f>
        <v>5</v>
      </c>
      <c r="J1674" t="str">
        <f>_xlfn.XLOOKUP(Table1[[#This Row],[destination_postal_code_short]],Table3[Shipping postal code short],Table3[Shipping city],,0)</f>
        <v>Edmond</v>
      </c>
      <c r="K1674" t="str">
        <f>_xlfn.XLOOKUP(Table1[[#This Row],[destination_postal_code_short]],Table3[Shipping postal code short],Table3[Shipping region],,0)</f>
        <v>Oklahoma</v>
      </c>
      <c r="L1674">
        <v>0</v>
      </c>
      <c r="M1674">
        <v>5.24</v>
      </c>
      <c r="N1674">
        <v>8.7100000000000009</v>
      </c>
    </row>
    <row r="1675" spans="1:14" x14ac:dyDescent="0.2">
      <c r="A1675" s="1">
        <v>44109</v>
      </c>
      <c r="B1675" t="s">
        <v>1798</v>
      </c>
      <c r="C1675" t="s">
        <v>11</v>
      </c>
      <c r="D1675" t="s">
        <v>11</v>
      </c>
      <c r="E1675" t="s">
        <v>12</v>
      </c>
      <c r="F1675" t="s">
        <v>24</v>
      </c>
      <c r="G1675">
        <v>84606</v>
      </c>
      <c r="H1675" t="str">
        <f>LEFT(Table1[[#This Row],[destination_postal_code]],5)</f>
        <v>84606</v>
      </c>
      <c r="I1675">
        <f>LEN(Table1[[#This Row],[destination_postal_code_short]])</f>
        <v>5</v>
      </c>
      <c r="J1675" t="str">
        <f>_xlfn.XLOOKUP(Table1[[#This Row],[destination_postal_code_short]],Table3[Shipping postal code short],Table3[Shipping city],,0)</f>
        <v>Provo</v>
      </c>
      <c r="K1675" t="str">
        <f>_xlfn.XLOOKUP(Table1[[#This Row],[destination_postal_code_short]],Table3[Shipping postal code short],Table3[Shipping region],,0)</f>
        <v>Utah</v>
      </c>
      <c r="L1675">
        <v>0</v>
      </c>
      <c r="M1675">
        <v>1.23</v>
      </c>
      <c r="N1675">
        <v>7.02</v>
      </c>
    </row>
    <row r="1676" spans="1:14" x14ac:dyDescent="0.2">
      <c r="A1676" s="1">
        <v>44109</v>
      </c>
      <c r="B1676" t="s">
        <v>1790</v>
      </c>
      <c r="C1676" t="s">
        <v>11</v>
      </c>
      <c r="D1676" t="s">
        <v>11</v>
      </c>
      <c r="E1676" t="s">
        <v>12</v>
      </c>
      <c r="F1676" t="s">
        <v>24</v>
      </c>
      <c r="G1676">
        <v>84057</v>
      </c>
      <c r="H1676" t="str">
        <f>LEFT(Table1[[#This Row],[destination_postal_code]],5)</f>
        <v>84057</v>
      </c>
      <c r="I1676">
        <f>LEN(Table1[[#This Row],[destination_postal_code_short]])</f>
        <v>5</v>
      </c>
      <c r="J1676" t="str">
        <f>_xlfn.XLOOKUP(Table1[[#This Row],[destination_postal_code_short]],Table3[Shipping postal code short],Table3[Shipping city],,0)</f>
        <v>Orem</v>
      </c>
      <c r="K1676" t="str">
        <f>_xlfn.XLOOKUP(Table1[[#This Row],[destination_postal_code_short]],Table3[Shipping postal code short],Table3[Shipping region],,0)</f>
        <v>Utah</v>
      </c>
      <c r="L1676">
        <v>0</v>
      </c>
      <c r="M1676">
        <v>0.79</v>
      </c>
      <c r="N1676">
        <v>7.46</v>
      </c>
    </row>
    <row r="1677" spans="1:14" x14ac:dyDescent="0.2">
      <c r="A1677" s="1">
        <v>44109</v>
      </c>
      <c r="B1677" t="s">
        <v>1815</v>
      </c>
      <c r="C1677" t="s">
        <v>11</v>
      </c>
      <c r="D1677" t="s">
        <v>11</v>
      </c>
      <c r="E1677" t="s">
        <v>12</v>
      </c>
      <c r="F1677" t="s">
        <v>24</v>
      </c>
      <c r="G1677">
        <v>23503</v>
      </c>
      <c r="H1677" t="str">
        <f>LEFT(Table1[[#This Row],[destination_postal_code]],5)</f>
        <v>23503</v>
      </c>
      <c r="I1677">
        <f>LEN(Table1[[#This Row],[destination_postal_code_short]])</f>
        <v>5</v>
      </c>
      <c r="J1677" t="str">
        <f>_xlfn.XLOOKUP(Table1[[#This Row],[destination_postal_code_short]],Table3[Shipping postal code short],Table3[Shipping city],,0)</f>
        <v>Norfolk</v>
      </c>
      <c r="K1677" t="str">
        <f>_xlfn.XLOOKUP(Table1[[#This Row],[destination_postal_code_short]],Table3[Shipping postal code short],Table3[Shipping region],,0)</f>
        <v>Virginia</v>
      </c>
      <c r="L1677">
        <v>0</v>
      </c>
      <c r="M1677">
        <v>10.44</v>
      </c>
      <c r="N1677">
        <v>9.56</v>
      </c>
    </row>
    <row r="1678" spans="1:14" x14ac:dyDescent="0.2">
      <c r="A1678" s="1">
        <v>44109</v>
      </c>
      <c r="B1678" t="s">
        <v>1793</v>
      </c>
      <c r="C1678" t="s">
        <v>11</v>
      </c>
      <c r="D1678" t="s">
        <v>11</v>
      </c>
      <c r="E1678" t="s">
        <v>12</v>
      </c>
      <c r="F1678" t="s">
        <v>24</v>
      </c>
      <c r="G1678">
        <v>72908</v>
      </c>
      <c r="H1678" t="str">
        <f>LEFT(Table1[[#This Row],[destination_postal_code]],5)</f>
        <v>72908</v>
      </c>
      <c r="I1678">
        <f>LEN(Table1[[#This Row],[destination_postal_code_short]])</f>
        <v>5</v>
      </c>
      <c r="J1678" t="str">
        <f>_xlfn.XLOOKUP(Table1[[#This Row],[destination_postal_code_short]],Table3[Shipping postal code short],Table3[Shipping city],,0)</f>
        <v>Fort Smith</v>
      </c>
      <c r="K1678" t="str">
        <f>_xlfn.XLOOKUP(Table1[[#This Row],[destination_postal_code_short]],Table3[Shipping postal code short],Table3[Shipping region],,0)</f>
        <v>Arkansas</v>
      </c>
      <c r="L1678">
        <v>0</v>
      </c>
      <c r="M1678">
        <v>5.24</v>
      </c>
      <c r="N1678">
        <v>8.7100000000000009</v>
      </c>
    </row>
    <row r="1679" spans="1:14" x14ac:dyDescent="0.2">
      <c r="A1679" s="1">
        <v>44109</v>
      </c>
      <c r="B1679" t="s">
        <v>1803</v>
      </c>
      <c r="C1679" t="s">
        <v>11</v>
      </c>
      <c r="D1679" t="s">
        <v>11</v>
      </c>
      <c r="E1679" t="s">
        <v>12</v>
      </c>
      <c r="F1679" t="s">
        <v>24</v>
      </c>
      <c r="G1679">
        <v>91406</v>
      </c>
      <c r="H1679" t="str">
        <f>LEFT(Table1[[#This Row],[destination_postal_code]],5)</f>
        <v>91406</v>
      </c>
      <c r="I1679">
        <f>LEN(Table1[[#This Row],[destination_postal_code_short]])</f>
        <v>5</v>
      </c>
      <c r="J1679" t="str">
        <f>_xlfn.XLOOKUP(Table1[[#This Row],[destination_postal_code_short]],Table3[Shipping postal code short],Table3[Shipping city],,0)</f>
        <v>Van Nuys</v>
      </c>
      <c r="K1679" t="str">
        <f>_xlfn.XLOOKUP(Table1[[#This Row],[destination_postal_code_short]],Table3[Shipping postal code short],Table3[Shipping region],,0)</f>
        <v>California</v>
      </c>
      <c r="L1679">
        <v>0</v>
      </c>
      <c r="M1679">
        <v>3.53</v>
      </c>
      <c r="N1679">
        <v>8.02</v>
      </c>
    </row>
    <row r="1680" spans="1:14" x14ac:dyDescent="0.2">
      <c r="A1680" s="1">
        <v>44109</v>
      </c>
      <c r="B1680" t="s">
        <v>1797</v>
      </c>
      <c r="C1680" t="s">
        <v>11</v>
      </c>
      <c r="D1680" t="s">
        <v>11</v>
      </c>
      <c r="E1680" t="s">
        <v>12</v>
      </c>
      <c r="F1680" t="s">
        <v>16</v>
      </c>
      <c r="G1680" t="s">
        <v>1657</v>
      </c>
      <c r="H1680" t="str">
        <f>LEFT(Table1[[#This Row],[destination_postal_code]],5)</f>
        <v>27107</v>
      </c>
      <c r="I1680">
        <f>LEN(Table1[[#This Row],[destination_postal_code_short]])</f>
        <v>5</v>
      </c>
      <c r="J1680" t="str">
        <f>_xlfn.XLOOKUP(Table1[[#This Row],[destination_postal_code_short]],Table3[Shipping postal code short],Table3[Shipping city],,0)</f>
        <v>Winston Salem</v>
      </c>
      <c r="K1680" t="str">
        <f>_xlfn.XLOOKUP(Table1[[#This Row],[destination_postal_code_short]],Table3[Shipping postal code short],Table3[Shipping region],,0)</f>
        <v>North Carolina</v>
      </c>
      <c r="L1680">
        <v>0</v>
      </c>
      <c r="M1680">
        <v>0.86</v>
      </c>
      <c r="N1680">
        <v>5.54</v>
      </c>
    </row>
    <row r="1681" spans="1:14" x14ac:dyDescent="0.2">
      <c r="A1681" s="1">
        <v>44109</v>
      </c>
      <c r="B1681" t="s">
        <v>1816</v>
      </c>
      <c r="C1681" t="s">
        <v>11</v>
      </c>
      <c r="D1681" t="s">
        <v>11</v>
      </c>
      <c r="E1681" t="s">
        <v>12</v>
      </c>
      <c r="F1681" t="s">
        <v>24</v>
      </c>
      <c r="G1681">
        <v>98375</v>
      </c>
      <c r="H1681" t="str">
        <f>LEFT(Table1[[#This Row],[destination_postal_code]],5)</f>
        <v>98375</v>
      </c>
      <c r="I1681">
        <f>LEN(Table1[[#This Row],[destination_postal_code_short]])</f>
        <v>5</v>
      </c>
      <c r="J1681" t="str">
        <f>_xlfn.XLOOKUP(Table1[[#This Row],[destination_postal_code_short]],Table3[Shipping postal code short],Table3[Shipping city],,0)</f>
        <v>PUYALLUP</v>
      </c>
      <c r="K1681" t="str">
        <f>_xlfn.XLOOKUP(Table1[[#This Row],[destination_postal_code_short]],Table3[Shipping postal code short],Table3[Shipping region],,0)</f>
        <v>Washington</v>
      </c>
      <c r="L1681">
        <v>0</v>
      </c>
      <c r="M1681">
        <v>3.84</v>
      </c>
      <c r="N1681">
        <v>8.7100000000000009</v>
      </c>
    </row>
    <row r="1682" spans="1:14" x14ac:dyDescent="0.2">
      <c r="A1682" s="1">
        <v>44109</v>
      </c>
      <c r="B1682" t="s">
        <v>1805</v>
      </c>
      <c r="C1682" t="s">
        <v>11</v>
      </c>
      <c r="D1682" t="s">
        <v>11</v>
      </c>
      <c r="E1682" t="s">
        <v>12</v>
      </c>
      <c r="F1682" t="s">
        <v>24</v>
      </c>
      <c r="G1682">
        <v>80209</v>
      </c>
      <c r="H1682" t="str">
        <f>LEFT(Table1[[#This Row],[destination_postal_code]],5)</f>
        <v>80209</v>
      </c>
      <c r="I1682">
        <f>LEN(Table1[[#This Row],[destination_postal_code_short]])</f>
        <v>5</v>
      </c>
      <c r="J1682" t="str">
        <f>_xlfn.XLOOKUP(Table1[[#This Row],[destination_postal_code_short]],Table3[Shipping postal code short],Table3[Shipping city],,0)</f>
        <v>Denver</v>
      </c>
      <c r="K1682" t="str">
        <f>_xlfn.XLOOKUP(Table1[[#This Row],[destination_postal_code_short]],Table3[Shipping postal code short],Table3[Shipping region],,0)</f>
        <v>Colorado</v>
      </c>
      <c r="L1682">
        <v>0</v>
      </c>
      <c r="M1682">
        <v>3.53</v>
      </c>
      <c r="N1682">
        <v>8.02</v>
      </c>
    </row>
    <row r="1683" spans="1:14" x14ac:dyDescent="0.2">
      <c r="A1683" s="1">
        <v>44109</v>
      </c>
      <c r="B1683" t="s">
        <v>1809</v>
      </c>
      <c r="C1683" t="s">
        <v>11</v>
      </c>
      <c r="D1683" t="s">
        <v>11</v>
      </c>
      <c r="E1683" t="s">
        <v>12</v>
      </c>
      <c r="F1683" t="s">
        <v>24</v>
      </c>
      <c r="G1683">
        <v>15205</v>
      </c>
      <c r="H1683" t="str">
        <f>LEFT(Table1[[#This Row],[destination_postal_code]],5)</f>
        <v>15205</v>
      </c>
      <c r="I1683">
        <f>LEN(Table1[[#This Row],[destination_postal_code_short]])</f>
        <v>5</v>
      </c>
      <c r="J1683" t="str">
        <f>_xlfn.XLOOKUP(Table1[[#This Row],[destination_postal_code_short]],Table3[Shipping postal code short],Table3[Shipping city],,0)</f>
        <v>Pittsburgh</v>
      </c>
      <c r="K1683" t="str">
        <f>_xlfn.XLOOKUP(Table1[[#This Row],[destination_postal_code_short]],Table3[Shipping postal code short],Table3[Shipping region],,0)</f>
        <v>Pennsylvania</v>
      </c>
      <c r="L1683">
        <v>0</v>
      </c>
      <c r="M1683">
        <v>11.58</v>
      </c>
      <c r="N1683">
        <v>9.2200000000000006</v>
      </c>
    </row>
    <row r="1684" spans="1:14" x14ac:dyDescent="0.2">
      <c r="A1684" s="1">
        <v>44109</v>
      </c>
      <c r="B1684" t="s">
        <v>1807</v>
      </c>
      <c r="C1684" t="s">
        <v>11</v>
      </c>
      <c r="D1684" t="s">
        <v>11</v>
      </c>
      <c r="E1684" t="s">
        <v>12</v>
      </c>
      <c r="F1684" t="s">
        <v>24</v>
      </c>
      <c r="G1684">
        <v>91730</v>
      </c>
      <c r="H1684" t="str">
        <f>LEFT(Table1[[#This Row],[destination_postal_code]],5)</f>
        <v>91730</v>
      </c>
      <c r="I1684">
        <f>LEN(Table1[[#This Row],[destination_postal_code_short]])</f>
        <v>5</v>
      </c>
      <c r="J1684" t="str">
        <f>_xlfn.XLOOKUP(Table1[[#This Row],[destination_postal_code_short]],Table3[Shipping postal code short],Table3[Shipping city],,0)</f>
        <v>RCH CUCAMONGA</v>
      </c>
      <c r="K1684" t="str">
        <f>_xlfn.XLOOKUP(Table1[[#This Row],[destination_postal_code_short]],Table3[Shipping postal code short],Table3[Shipping region],,0)</f>
        <v>California</v>
      </c>
      <c r="L1684">
        <v>0</v>
      </c>
      <c r="M1684">
        <v>2.88</v>
      </c>
      <c r="N1684">
        <v>8.02</v>
      </c>
    </row>
    <row r="1685" spans="1:14" x14ac:dyDescent="0.2">
      <c r="A1685" s="1">
        <v>44109</v>
      </c>
      <c r="B1685" t="s">
        <v>1814</v>
      </c>
      <c r="C1685" t="s">
        <v>11</v>
      </c>
      <c r="D1685" t="s">
        <v>11</v>
      </c>
      <c r="E1685" t="s">
        <v>12</v>
      </c>
      <c r="F1685" t="s">
        <v>24</v>
      </c>
      <c r="G1685">
        <v>73159</v>
      </c>
      <c r="H1685" t="str">
        <f>LEFT(Table1[[#This Row],[destination_postal_code]],5)</f>
        <v>73159</v>
      </c>
      <c r="I1685">
        <f>LEN(Table1[[#This Row],[destination_postal_code_short]])</f>
        <v>5</v>
      </c>
      <c r="J1685" t="str">
        <f>_xlfn.XLOOKUP(Table1[[#This Row],[destination_postal_code_short]],Table3[Shipping postal code short],Table3[Shipping city],,0)</f>
        <v>Oklahoma City</v>
      </c>
      <c r="K1685" t="str">
        <f>_xlfn.XLOOKUP(Table1[[#This Row],[destination_postal_code_short]],Table3[Shipping postal code short],Table3[Shipping region],,0)</f>
        <v>Oklahoma</v>
      </c>
      <c r="L1685">
        <v>0</v>
      </c>
      <c r="M1685">
        <v>2.19</v>
      </c>
      <c r="N1685">
        <v>8.7100000000000009</v>
      </c>
    </row>
    <row r="1686" spans="1:14" x14ac:dyDescent="0.2">
      <c r="A1686" s="1">
        <v>44109</v>
      </c>
      <c r="B1686" t="s">
        <v>1804</v>
      </c>
      <c r="C1686" t="s">
        <v>11</v>
      </c>
      <c r="D1686" t="s">
        <v>11</v>
      </c>
      <c r="E1686" t="s">
        <v>12</v>
      </c>
      <c r="F1686" t="s">
        <v>24</v>
      </c>
      <c r="G1686">
        <v>95688</v>
      </c>
      <c r="H1686" t="str">
        <f>LEFT(Table1[[#This Row],[destination_postal_code]],5)</f>
        <v>95688</v>
      </c>
      <c r="I1686">
        <f>LEN(Table1[[#This Row],[destination_postal_code_short]])</f>
        <v>5</v>
      </c>
      <c r="J1686" t="str">
        <f>_xlfn.XLOOKUP(Table1[[#This Row],[destination_postal_code_short]],Table3[Shipping postal code short],Table3[Shipping city],,0)</f>
        <v>Vacaville</v>
      </c>
      <c r="K1686" t="str">
        <f>_xlfn.XLOOKUP(Table1[[#This Row],[destination_postal_code_short]],Table3[Shipping postal code short],Table3[Shipping region],,0)</f>
        <v>California</v>
      </c>
      <c r="L1686">
        <v>0</v>
      </c>
      <c r="M1686">
        <v>1.88</v>
      </c>
      <c r="N1686">
        <v>8.02</v>
      </c>
    </row>
    <row r="1687" spans="1:14" x14ac:dyDescent="0.2">
      <c r="A1687" s="1">
        <v>44109</v>
      </c>
      <c r="B1687" t="s">
        <v>1813</v>
      </c>
      <c r="C1687" t="s">
        <v>11</v>
      </c>
      <c r="D1687" t="s">
        <v>11</v>
      </c>
      <c r="E1687" t="s">
        <v>12</v>
      </c>
      <c r="F1687" t="s">
        <v>24</v>
      </c>
      <c r="G1687">
        <v>46567</v>
      </c>
      <c r="H1687" t="str">
        <f>LEFT(Table1[[#This Row],[destination_postal_code]],5)</f>
        <v>46567</v>
      </c>
      <c r="I1687">
        <f>LEN(Table1[[#This Row],[destination_postal_code_short]])</f>
        <v>5</v>
      </c>
      <c r="J1687" t="str">
        <f>_xlfn.XLOOKUP(Table1[[#This Row],[destination_postal_code_short]],Table3[Shipping postal code short],Table3[Shipping city],,0)</f>
        <v>syracuse</v>
      </c>
      <c r="K1687" t="str">
        <f>_xlfn.XLOOKUP(Table1[[#This Row],[destination_postal_code_short]],Table3[Shipping postal code short],Table3[Shipping region],,0)</f>
        <v>Indiana</v>
      </c>
      <c r="L1687">
        <v>0</v>
      </c>
      <c r="M1687">
        <v>4.25</v>
      </c>
      <c r="N1687">
        <v>9</v>
      </c>
    </row>
    <row r="1688" spans="1:14" x14ac:dyDescent="0.2">
      <c r="A1688" s="1">
        <v>44109</v>
      </c>
      <c r="B1688" t="s">
        <v>1799</v>
      </c>
      <c r="C1688" t="s">
        <v>11</v>
      </c>
      <c r="D1688" t="s">
        <v>11</v>
      </c>
      <c r="E1688" t="s">
        <v>12</v>
      </c>
      <c r="F1688" t="s">
        <v>24</v>
      </c>
      <c r="G1688">
        <v>13032</v>
      </c>
      <c r="H1688" t="str">
        <f>LEFT(Table1[[#This Row],[destination_postal_code]],5)</f>
        <v>13032</v>
      </c>
      <c r="I1688">
        <f>LEN(Table1[[#This Row],[destination_postal_code_short]])</f>
        <v>5</v>
      </c>
      <c r="J1688" t="str">
        <f>_xlfn.XLOOKUP(Table1[[#This Row],[destination_postal_code_short]],Table3[Shipping postal code short],Table3[Shipping city],,0)</f>
        <v>Canastota</v>
      </c>
      <c r="K1688" t="str">
        <f>_xlfn.XLOOKUP(Table1[[#This Row],[destination_postal_code_short]],Table3[Shipping postal code short],Table3[Shipping region],,0)</f>
        <v>New York</v>
      </c>
      <c r="L1688">
        <v>0</v>
      </c>
      <c r="M1688">
        <v>5.34</v>
      </c>
      <c r="N1688">
        <v>9.56</v>
      </c>
    </row>
    <row r="1689" spans="1:14" x14ac:dyDescent="0.2">
      <c r="A1689" s="1">
        <v>44109</v>
      </c>
      <c r="B1689" t="s">
        <v>1811</v>
      </c>
      <c r="C1689" t="s">
        <v>11</v>
      </c>
      <c r="D1689" t="s">
        <v>11</v>
      </c>
      <c r="E1689" t="s">
        <v>12</v>
      </c>
      <c r="F1689" t="s">
        <v>24</v>
      </c>
      <c r="G1689" s="2" t="s">
        <v>1812</v>
      </c>
      <c r="H1689" s="2" t="str">
        <f>LEFT(Table1[[#This Row],[destination_postal_code]],5)</f>
        <v>08027</v>
      </c>
      <c r="I1689" s="2">
        <f>LEN(Table1[[#This Row],[destination_postal_code_short]])</f>
        <v>5</v>
      </c>
      <c r="J1689" s="2" t="str">
        <f>_xlfn.XLOOKUP(Table1[[#This Row],[destination_postal_code_short]],Table3[Shipping postal code short],Table3[Shipping city],,0)</f>
        <v>Gibbstown</v>
      </c>
      <c r="K1689" s="2" t="str">
        <f>_xlfn.XLOOKUP(Table1[[#This Row],[destination_postal_code_short]],Table3[Shipping postal code short],Table3[Shipping region],,0)</f>
        <v>New Jersey</v>
      </c>
      <c r="L1689">
        <v>0</v>
      </c>
      <c r="M1689">
        <v>10.44</v>
      </c>
      <c r="N1689">
        <v>9.56</v>
      </c>
    </row>
    <row r="1690" spans="1:14" x14ac:dyDescent="0.2">
      <c r="A1690" s="1">
        <v>44109</v>
      </c>
      <c r="B1690" t="s">
        <v>1800</v>
      </c>
      <c r="C1690" t="s">
        <v>11</v>
      </c>
      <c r="D1690" t="s">
        <v>11</v>
      </c>
      <c r="E1690" t="s">
        <v>12</v>
      </c>
      <c r="F1690" t="s">
        <v>16</v>
      </c>
      <c r="G1690" t="s">
        <v>1801</v>
      </c>
      <c r="H1690" t="str">
        <f>LEFT(Table1[[#This Row],[destination_postal_code]],5)</f>
        <v>97471</v>
      </c>
      <c r="I1690">
        <f>LEN(Table1[[#This Row],[destination_postal_code_short]])</f>
        <v>5</v>
      </c>
      <c r="J1690" t="str">
        <f>_xlfn.XLOOKUP(Table1[[#This Row],[destination_postal_code_short]],Table3[Shipping postal code short],Table3[Shipping city],,0)</f>
        <v>ROSEBURG</v>
      </c>
      <c r="K1690" t="str">
        <f>_xlfn.XLOOKUP(Table1[[#This Row],[destination_postal_code_short]],Table3[Shipping postal code short],Table3[Shipping region],,0)</f>
        <v>Oregon</v>
      </c>
      <c r="L1690">
        <v>0</v>
      </c>
      <c r="M1690">
        <v>1.37</v>
      </c>
      <c r="N1690">
        <v>4.08</v>
      </c>
    </row>
    <row r="1691" spans="1:14" x14ac:dyDescent="0.2">
      <c r="A1691" s="1">
        <v>44109</v>
      </c>
      <c r="B1691" t="s">
        <v>1808</v>
      </c>
      <c r="C1691" t="s">
        <v>11</v>
      </c>
      <c r="D1691" t="s">
        <v>11</v>
      </c>
      <c r="E1691" t="s">
        <v>12</v>
      </c>
      <c r="F1691" t="s">
        <v>24</v>
      </c>
      <c r="G1691">
        <v>84606</v>
      </c>
      <c r="H1691" t="str">
        <f>LEFT(Table1[[#This Row],[destination_postal_code]],5)</f>
        <v>84606</v>
      </c>
      <c r="I1691">
        <f>LEN(Table1[[#This Row],[destination_postal_code_short]])</f>
        <v>5</v>
      </c>
      <c r="J1691" t="str">
        <f>_xlfn.XLOOKUP(Table1[[#This Row],[destination_postal_code_short]],Table3[Shipping postal code short],Table3[Shipping city],,0)</f>
        <v>Provo</v>
      </c>
      <c r="K1691" t="str">
        <f>_xlfn.XLOOKUP(Table1[[#This Row],[destination_postal_code_short]],Table3[Shipping postal code short],Table3[Shipping region],,0)</f>
        <v>Utah</v>
      </c>
      <c r="L1691">
        <v>0</v>
      </c>
      <c r="M1691">
        <v>0.79</v>
      </c>
      <c r="N1691">
        <v>7.46</v>
      </c>
    </row>
    <row r="1692" spans="1:14" x14ac:dyDescent="0.2">
      <c r="A1692" s="1">
        <v>44109</v>
      </c>
      <c r="B1692" t="s">
        <v>1802</v>
      </c>
      <c r="C1692" t="s">
        <v>11</v>
      </c>
      <c r="D1692" t="s">
        <v>11</v>
      </c>
      <c r="E1692" t="s">
        <v>12</v>
      </c>
      <c r="F1692" t="s">
        <v>24</v>
      </c>
      <c r="G1692">
        <v>84062</v>
      </c>
      <c r="H1692" t="str">
        <f>LEFT(Table1[[#This Row],[destination_postal_code]],5)</f>
        <v>84062</v>
      </c>
      <c r="I1692">
        <f>LEN(Table1[[#This Row],[destination_postal_code_short]])</f>
        <v>5</v>
      </c>
      <c r="J1692" t="str">
        <f>_xlfn.XLOOKUP(Table1[[#This Row],[destination_postal_code_short]],Table3[Shipping postal code short],Table3[Shipping city],,0)</f>
        <v>Pleasant Grove</v>
      </c>
      <c r="K1692" t="str">
        <f>_xlfn.XLOOKUP(Table1[[#This Row],[destination_postal_code_short]],Table3[Shipping postal code short],Table3[Shipping region],,0)</f>
        <v>Utah</v>
      </c>
      <c r="L1692">
        <v>0</v>
      </c>
      <c r="M1692">
        <v>0.79</v>
      </c>
      <c r="N1692">
        <v>7.46</v>
      </c>
    </row>
    <row r="1693" spans="1:14" x14ac:dyDescent="0.2">
      <c r="A1693" s="1">
        <v>44109</v>
      </c>
      <c r="B1693" t="s">
        <v>1794</v>
      </c>
      <c r="C1693" t="s">
        <v>11</v>
      </c>
      <c r="D1693" t="s">
        <v>11</v>
      </c>
      <c r="E1693" t="s">
        <v>12</v>
      </c>
      <c r="F1693" t="s">
        <v>16</v>
      </c>
      <c r="G1693">
        <v>98065</v>
      </c>
      <c r="H1693" t="str">
        <f>LEFT(Table1[[#This Row],[destination_postal_code]],5)</f>
        <v>98065</v>
      </c>
      <c r="I1693">
        <f>LEN(Table1[[#This Row],[destination_postal_code_short]])</f>
        <v>5</v>
      </c>
      <c r="J1693" t="str">
        <f>_xlfn.XLOOKUP(Table1[[#This Row],[destination_postal_code_short]],Table3[Shipping postal code short],Table3[Shipping city],,0)</f>
        <v>Snoqualmie</v>
      </c>
      <c r="K1693" t="str">
        <f>_xlfn.XLOOKUP(Table1[[#This Row],[destination_postal_code_short]],Table3[Shipping postal code short],Table3[Shipping region],,0)</f>
        <v>Washington</v>
      </c>
      <c r="L1693">
        <v>0</v>
      </c>
      <c r="M1693">
        <v>2.98</v>
      </c>
      <c r="N1693">
        <v>5.27</v>
      </c>
    </row>
    <row r="1694" spans="1:14" x14ac:dyDescent="0.2">
      <c r="A1694" s="1">
        <v>44109</v>
      </c>
      <c r="B1694" t="s">
        <v>1792</v>
      </c>
      <c r="C1694" t="s">
        <v>11</v>
      </c>
      <c r="D1694" t="s">
        <v>11</v>
      </c>
      <c r="E1694" t="s">
        <v>12</v>
      </c>
      <c r="F1694" t="s">
        <v>24</v>
      </c>
      <c r="G1694">
        <v>91302</v>
      </c>
      <c r="H1694" t="str">
        <f>LEFT(Table1[[#This Row],[destination_postal_code]],5)</f>
        <v>91302</v>
      </c>
      <c r="I1694">
        <f>LEN(Table1[[#This Row],[destination_postal_code_short]])</f>
        <v>5</v>
      </c>
      <c r="J1694" t="str">
        <f>_xlfn.XLOOKUP(Table1[[#This Row],[destination_postal_code_short]],Table3[Shipping postal code short],Table3[Shipping city],,0)</f>
        <v>Calabasas</v>
      </c>
      <c r="K1694" t="str">
        <f>_xlfn.XLOOKUP(Table1[[#This Row],[destination_postal_code_short]],Table3[Shipping postal code short],Table3[Shipping region],,0)</f>
        <v>California</v>
      </c>
      <c r="L1694">
        <v>0</v>
      </c>
      <c r="M1694">
        <v>2.88</v>
      </c>
      <c r="N1694">
        <v>8.02</v>
      </c>
    </row>
    <row r="1695" spans="1:14" x14ac:dyDescent="0.2">
      <c r="A1695" s="1">
        <v>44109</v>
      </c>
      <c r="B1695" t="s">
        <v>1796</v>
      </c>
      <c r="C1695" t="s">
        <v>11</v>
      </c>
      <c r="D1695" t="s">
        <v>11</v>
      </c>
      <c r="E1695" t="s">
        <v>12</v>
      </c>
      <c r="F1695" t="s">
        <v>24</v>
      </c>
      <c r="G1695">
        <v>21911</v>
      </c>
      <c r="H1695" t="str">
        <f>LEFT(Table1[[#This Row],[destination_postal_code]],5)</f>
        <v>21911</v>
      </c>
      <c r="I1695">
        <f>LEN(Table1[[#This Row],[destination_postal_code_short]])</f>
        <v>5</v>
      </c>
      <c r="J1695" t="str">
        <f>_xlfn.XLOOKUP(Table1[[#This Row],[destination_postal_code_short]],Table3[Shipping postal code short],Table3[Shipping city],,0)</f>
        <v>Rising Sun</v>
      </c>
      <c r="K1695" t="str">
        <f>_xlfn.XLOOKUP(Table1[[#This Row],[destination_postal_code_short]],Table3[Shipping postal code short],Table3[Shipping region],,0)</f>
        <v>Maryland</v>
      </c>
      <c r="L1695">
        <v>0</v>
      </c>
      <c r="M1695">
        <v>5.34</v>
      </c>
      <c r="N1695">
        <v>9.56</v>
      </c>
    </row>
    <row r="1696" spans="1:14" x14ac:dyDescent="0.2">
      <c r="A1696" s="1">
        <v>44110</v>
      </c>
      <c r="B1696" t="s">
        <v>1820</v>
      </c>
      <c r="C1696" t="s">
        <v>11</v>
      </c>
      <c r="D1696" t="s">
        <v>11</v>
      </c>
      <c r="E1696" t="s">
        <v>12</v>
      </c>
      <c r="F1696" t="s">
        <v>16</v>
      </c>
      <c r="G1696" s="2" t="s">
        <v>1821</v>
      </c>
      <c r="H1696" s="2" t="str">
        <f>LEFT(Table1[[#This Row],[destination_postal_code]],5)</f>
        <v>01118</v>
      </c>
      <c r="I1696" s="2">
        <f>LEN(Table1[[#This Row],[destination_postal_code_short]])</f>
        <v>5</v>
      </c>
      <c r="J1696" s="2" t="str">
        <f>_xlfn.XLOOKUP(Table1[[#This Row],[destination_postal_code_short]],Table3[Shipping postal code short],Table3[Shipping city],,0)</f>
        <v>Springfield</v>
      </c>
      <c r="K1696" s="2" t="str">
        <f>_xlfn.XLOOKUP(Table1[[#This Row],[destination_postal_code_short]],Table3[Shipping postal code short],Table3[Shipping region],,0)</f>
        <v>Massachusetts</v>
      </c>
      <c r="L1696">
        <v>0</v>
      </c>
      <c r="M1696">
        <v>1.33</v>
      </c>
      <c r="N1696">
        <v>3.67</v>
      </c>
    </row>
    <row r="1697" spans="1:14" x14ac:dyDescent="0.2">
      <c r="A1697" s="1">
        <v>44110</v>
      </c>
      <c r="B1697" t="s">
        <v>1823</v>
      </c>
      <c r="C1697" t="s">
        <v>11</v>
      </c>
      <c r="D1697" t="s">
        <v>11</v>
      </c>
      <c r="E1697" t="s">
        <v>12</v>
      </c>
      <c r="F1697" t="s">
        <v>24</v>
      </c>
      <c r="G1697">
        <v>93455</v>
      </c>
      <c r="H1697" t="str">
        <f>LEFT(Table1[[#This Row],[destination_postal_code]],5)</f>
        <v>93455</v>
      </c>
      <c r="I1697">
        <f>LEN(Table1[[#This Row],[destination_postal_code_short]])</f>
        <v>5</v>
      </c>
      <c r="J1697" t="str">
        <f>_xlfn.XLOOKUP(Table1[[#This Row],[destination_postal_code_short]],Table3[Shipping postal code short],Table3[Shipping city],,0)</f>
        <v>Santa Maria</v>
      </c>
      <c r="K1697" t="str">
        <f>_xlfn.XLOOKUP(Table1[[#This Row],[destination_postal_code_short]],Table3[Shipping postal code short],Table3[Shipping region],,0)</f>
        <v>California</v>
      </c>
      <c r="L1697">
        <v>0</v>
      </c>
      <c r="M1697">
        <v>2.88</v>
      </c>
      <c r="N1697">
        <v>8.02</v>
      </c>
    </row>
    <row r="1698" spans="1:14" x14ac:dyDescent="0.2">
      <c r="A1698" s="1">
        <v>44110</v>
      </c>
      <c r="B1698" t="s">
        <v>1824</v>
      </c>
      <c r="C1698" t="s">
        <v>11</v>
      </c>
      <c r="D1698" t="s">
        <v>11</v>
      </c>
      <c r="E1698" t="s">
        <v>12</v>
      </c>
      <c r="F1698" t="s">
        <v>24</v>
      </c>
      <c r="G1698">
        <v>53222</v>
      </c>
      <c r="H1698" t="str">
        <f>LEFT(Table1[[#This Row],[destination_postal_code]],5)</f>
        <v>53222</v>
      </c>
      <c r="I1698">
        <f>LEN(Table1[[#This Row],[destination_postal_code_short]])</f>
        <v>5</v>
      </c>
      <c r="J1698" t="str">
        <f>_xlfn.XLOOKUP(Table1[[#This Row],[destination_postal_code_short]],Table3[Shipping postal code short],Table3[Shipping city],,0)</f>
        <v>Wauwatosa</v>
      </c>
      <c r="K1698" t="str">
        <f>_xlfn.XLOOKUP(Table1[[#This Row],[destination_postal_code_short]],Table3[Shipping postal code short],Table3[Shipping region],,0)</f>
        <v>Wisconsin</v>
      </c>
      <c r="L1698">
        <v>0</v>
      </c>
      <c r="M1698">
        <v>2.75</v>
      </c>
      <c r="N1698">
        <v>9</v>
      </c>
    </row>
    <row r="1699" spans="1:14" x14ac:dyDescent="0.2">
      <c r="A1699" s="1">
        <v>44110</v>
      </c>
      <c r="B1699" t="s">
        <v>1822</v>
      </c>
      <c r="C1699" t="s">
        <v>11</v>
      </c>
      <c r="D1699" t="s">
        <v>11</v>
      </c>
      <c r="E1699" t="s">
        <v>12</v>
      </c>
      <c r="F1699" t="s">
        <v>24</v>
      </c>
      <c r="G1699">
        <v>84143</v>
      </c>
      <c r="H1699" t="str">
        <f>LEFT(Table1[[#This Row],[destination_postal_code]],5)</f>
        <v>84143</v>
      </c>
      <c r="I1699">
        <f>LEN(Table1[[#This Row],[destination_postal_code_short]])</f>
        <v>5</v>
      </c>
      <c r="J1699" t="str">
        <f>_xlfn.XLOOKUP(Table1[[#This Row],[destination_postal_code_short]],Table3[Shipping postal code short],Table3[Shipping city],,0)</f>
        <v>SLC</v>
      </c>
      <c r="K1699" t="str">
        <f>_xlfn.XLOOKUP(Table1[[#This Row],[destination_postal_code_short]],Table3[Shipping postal code short],Table3[Shipping region],,0)</f>
        <v>Utah</v>
      </c>
      <c r="L1699">
        <v>0</v>
      </c>
      <c r="M1699">
        <v>0.48</v>
      </c>
      <c r="N1699">
        <v>7.02</v>
      </c>
    </row>
    <row r="1700" spans="1:14" x14ac:dyDescent="0.2">
      <c r="A1700" s="1">
        <v>44111</v>
      </c>
      <c r="B1700" t="s">
        <v>1826</v>
      </c>
      <c r="C1700" t="s">
        <v>11</v>
      </c>
      <c r="D1700" t="s">
        <v>11</v>
      </c>
      <c r="E1700" t="s">
        <v>12</v>
      </c>
      <c r="F1700" t="s">
        <v>24</v>
      </c>
      <c r="G1700">
        <v>84081</v>
      </c>
      <c r="H1700" t="str">
        <f>LEFT(Table1[[#This Row],[destination_postal_code]],5)</f>
        <v>84081</v>
      </c>
      <c r="I1700">
        <f>LEN(Table1[[#This Row],[destination_postal_code_short]])</f>
        <v>5</v>
      </c>
      <c r="J1700" t="str">
        <f>_xlfn.XLOOKUP(Table1[[#This Row],[destination_postal_code_short]],Table3[Shipping postal code short],Table3[Shipping city],,0)</f>
        <v>West Jordan</v>
      </c>
      <c r="K1700" t="str">
        <f>_xlfn.XLOOKUP(Table1[[#This Row],[destination_postal_code_short]],Table3[Shipping postal code short],Table3[Shipping region],,0)</f>
        <v>Utah</v>
      </c>
      <c r="L1700">
        <v>0</v>
      </c>
      <c r="M1700">
        <v>2.2400000000000002</v>
      </c>
      <c r="N1700">
        <v>10.11</v>
      </c>
    </row>
    <row r="1701" spans="1:14" x14ac:dyDescent="0.2">
      <c r="A1701" s="1">
        <v>44111</v>
      </c>
      <c r="B1701" t="s">
        <v>1825</v>
      </c>
      <c r="C1701" t="s">
        <v>11</v>
      </c>
      <c r="D1701" t="s">
        <v>11</v>
      </c>
      <c r="E1701" t="s">
        <v>12</v>
      </c>
      <c r="F1701" t="s">
        <v>24</v>
      </c>
      <c r="G1701">
        <v>11516</v>
      </c>
      <c r="H1701" t="str">
        <f>LEFT(Table1[[#This Row],[destination_postal_code]],5)</f>
        <v>11516</v>
      </c>
      <c r="I1701">
        <f>LEN(Table1[[#This Row],[destination_postal_code_short]])</f>
        <v>5</v>
      </c>
      <c r="J1701" t="str">
        <f>_xlfn.XLOOKUP(Table1[[#This Row],[destination_postal_code_short]],Table3[Shipping postal code short],Table3[Shipping city],,0)</f>
        <v>Cedarhurst</v>
      </c>
      <c r="K1701" t="str">
        <f>_xlfn.XLOOKUP(Table1[[#This Row],[destination_postal_code_short]],Table3[Shipping postal code short],Table3[Shipping region],,0)</f>
        <v>New York</v>
      </c>
      <c r="L1701">
        <v>0</v>
      </c>
      <c r="M1701">
        <v>5.34</v>
      </c>
      <c r="N1701">
        <v>9.56</v>
      </c>
    </row>
    <row r="1702" spans="1:14" x14ac:dyDescent="0.2">
      <c r="A1702" s="1">
        <v>44113</v>
      </c>
      <c r="B1702" t="s">
        <v>1839</v>
      </c>
      <c r="C1702" t="s">
        <v>11</v>
      </c>
      <c r="D1702" t="s">
        <v>11</v>
      </c>
      <c r="E1702" t="s">
        <v>12</v>
      </c>
      <c r="F1702" t="s">
        <v>24</v>
      </c>
      <c r="G1702">
        <v>84045</v>
      </c>
      <c r="H1702" t="str">
        <f>LEFT(Table1[[#This Row],[destination_postal_code]],5)</f>
        <v>84045</v>
      </c>
      <c r="I1702">
        <f>LEN(Table1[[#This Row],[destination_postal_code_short]])</f>
        <v>5</v>
      </c>
      <c r="J1702" t="str">
        <f>_xlfn.XLOOKUP(Table1[[#This Row],[destination_postal_code_short]],Table3[Shipping postal code short],Table3[Shipping city],,0)</f>
        <v>Saratoga Springs</v>
      </c>
      <c r="K1702" t="str">
        <f>_xlfn.XLOOKUP(Table1[[#This Row],[destination_postal_code_short]],Table3[Shipping postal code short],Table3[Shipping region],,0)</f>
        <v>Utah</v>
      </c>
      <c r="L1702">
        <v>0</v>
      </c>
      <c r="M1702">
        <v>0.79</v>
      </c>
      <c r="N1702">
        <v>7.46</v>
      </c>
    </row>
    <row r="1703" spans="1:14" x14ac:dyDescent="0.2">
      <c r="A1703" s="1">
        <v>44113</v>
      </c>
      <c r="B1703" t="s">
        <v>1835</v>
      </c>
      <c r="C1703" t="s">
        <v>11</v>
      </c>
      <c r="D1703" t="s">
        <v>11</v>
      </c>
      <c r="E1703" t="s">
        <v>12</v>
      </c>
      <c r="F1703" t="s">
        <v>24</v>
      </c>
      <c r="G1703">
        <v>95610</v>
      </c>
      <c r="H1703" t="str">
        <f>LEFT(Table1[[#This Row],[destination_postal_code]],5)</f>
        <v>95610</v>
      </c>
      <c r="I1703">
        <f>LEN(Table1[[#This Row],[destination_postal_code_short]])</f>
        <v>5</v>
      </c>
      <c r="J1703" t="str">
        <f>_xlfn.XLOOKUP(Table1[[#This Row],[destination_postal_code_short]],Table3[Shipping postal code short],Table3[Shipping city],,0)</f>
        <v>Citrus Heights</v>
      </c>
      <c r="K1703" t="str">
        <f>_xlfn.XLOOKUP(Table1[[#This Row],[destination_postal_code_short]],Table3[Shipping postal code short],Table3[Shipping region],,0)</f>
        <v>California</v>
      </c>
      <c r="L1703">
        <v>0</v>
      </c>
      <c r="M1703">
        <v>2.88</v>
      </c>
      <c r="N1703">
        <v>8.02</v>
      </c>
    </row>
    <row r="1704" spans="1:14" x14ac:dyDescent="0.2">
      <c r="A1704" s="1">
        <v>44113</v>
      </c>
      <c r="B1704" t="s">
        <v>1828</v>
      </c>
      <c r="C1704" t="s">
        <v>11</v>
      </c>
      <c r="D1704" t="s">
        <v>11</v>
      </c>
      <c r="E1704" t="s">
        <v>12</v>
      </c>
      <c r="F1704" t="s">
        <v>16</v>
      </c>
      <c r="G1704" t="s">
        <v>1829</v>
      </c>
      <c r="H1704" t="str">
        <f>LEFT(Table1[[#This Row],[destination_postal_code]],5)</f>
        <v>19136</v>
      </c>
      <c r="I1704">
        <f>LEN(Table1[[#This Row],[destination_postal_code_short]])</f>
        <v>5</v>
      </c>
      <c r="J1704" t="str">
        <f>_xlfn.XLOOKUP(Table1[[#This Row],[destination_postal_code_short]],Table3[Shipping postal code short],Table3[Shipping city],,0)</f>
        <v>Philadelphia</v>
      </c>
      <c r="K1704" t="str">
        <f>_xlfn.XLOOKUP(Table1[[#This Row],[destination_postal_code_short]],Table3[Shipping postal code short],Table3[Shipping region],,0)</f>
        <v>Pennsylvania</v>
      </c>
      <c r="L1704">
        <v>0</v>
      </c>
      <c r="M1704">
        <v>1.33</v>
      </c>
      <c r="N1704">
        <v>3.67</v>
      </c>
    </row>
    <row r="1705" spans="1:14" x14ac:dyDescent="0.2">
      <c r="A1705" s="1">
        <v>44113</v>
      </c>
      <c r="B1705" t="s">
        <v>1834</v>
      </c>
      <c r="C1705" t="s">
        <v>11</v>
      </c>
      <c r="D1705" t="s">
        <v>11</v>
      </c>
      <c r="E1705" t="s">
        <v>12</v>
      </c>
      <c r="F1705" t="s">
        <v>24</v>
      </c>
      <c r="G1705">
        <v>80209</v>
      </c>
      <c r="H1705" t="str">
        <f>LEFT(Table1[[#This Row],[destination_postal_code]],5)</f>
        <v>80209</v>
      </c>
      <c r="I1705">
        <f>LEN(Table1[[#This Row],[destination_postal_code_short]])</f>
        <v>5</v>
      </c>
      <c r="J1705" t="str">
        <f>_xlfn.XLOOKUP(Table1[[#This Row],[destination_postal_code_short]],Table3[Shipping postal code short],Table3[Shipping city],,0)</f>
        <v>Denver</v>
      </c>
      <c r="K1705" t="str">
        <f>_xlfn.XLOOKUP(Table1[[#This Row],[destination_postal_code_short]],Table3[Shipping postal code short],Table3[Shipping region],,0)</f>
        <v>Colorado</v>
      </c>
      <c r="L1705">
        <v>0</v>
      </c>
      <c r="M1705">
        <v>1.88</v>
      </c>
      <c r="N1705">
        <v>8.02</v>
      </c>
    </row>
    <row r="1706" spans="1:14" x14ac:dyDescent="0.2">
      <c r="A1706" s="1">
        <v>44117</v>
      </c>
      <c r="B1706" t="s">
        <v>1855</v>
      </c>
      <c r="C1706" t="s">
        <v>11</v>
      </c>
      <c r="D1706" t="s">
        <v>11</v>
      </c>
      <c r="E1706" t="s">
        <v>12</v>
      </c>
      <c r="F1706" t="s">
        <v>24</v>
      </c>
      <c r="G1706">
        <v>11756</v>
      </c>
      <c r="H1706" t="str">
        <f>LEFT(Table1[[#This Row],[destination_postal_code]],5)</f>
        <v>11756</v>
      </c>
      <c r="I1706">
        <f>LEN(Table1[[#This Row],[destination_postal_code_short]])</f>
        <v>5</v>
      </c>
      <c r="J1706" t="str">
        <f>_xlfn.XLOOKUP(Table1[[#This Row],[destination_postal_code_short]],Table3[Shipping postal code short],Table3[Shipping city],,0)</f>
        <v>Levittown</v>
      </c>
      <c r="K1706" t="str">
        <f>_xlfn.XLOOKUP(Table1[[#This Row],[destination_postal_code_short]],Table3[Shipping postal code short],Table3[Shipping region],,0)</f>
        <v>New York</v>
      </c>
      <c r="L1706">
        <v>0</v>
      </c>
      <c r="M1706">
        <v>10.44</v>
      </c>
      <c r="N1706">
        <v>9.56</v>
      </c>
    </row>
    <row r="1707" spans="1:14" x14ac:dyDescent="0.2">
      <c r="A1707" s="1">
        <v>44113</v>
      </c>
      <c r="B1707" t="s">
        <v>1832</v>
      </c>
      <c r="C1707" t="s">
        <v>11</v>
      </c>
      <c r="D1707" t="s">
        <v>11</v>
      </c>
      <c r="E1707" t="s">
        <v>12</v>
      </c>
      <c r="F1707" t="s">
        <v>24</v>
      </c>
      <c r="G1707">
        <v>84043</v>
      </c>
      <c r="H1707" t="str">
        <f>LEFT(Table1[[#This Row],[destination_postal_code]],5)</f>
        <v>84043</v>
      </c>
      <c r="I1707">
        <f>LEN(Table1[[#This Row],[destination_postal_code_short]])</f>
        <v>5</v>
      </c>
      <c r="J1707" t="str">
        <f>_xlfn.XLOOKUP(Table1[[#This Row],[destination_postal_code_short]],Table3[Shipping postal code short],Table3[Shipping city],,0)</f>
        <v>Lehi</v>
      </c>
      <c r="K1707" t="str">
        <f>_xlfn.XLOOKUP(Table1[[#This Row],[destination_postal_code_short]],Table3[Shipping postal code short],Table3[Shipping region],,0)</f>
        <v>Utah</v>
      </c>
      <c r="L1707">
        <v>0</v>
      </c>
      <c r="M1707">
        <v>0.79</v>
      </c>
      <c r="N1707">
        <v>7.46</v>
      </c>
    </row>
    <row r="1708" spans="1:14" x14ac:dyDescent="0.2">
      <c r="A1708" s="1">
        <v>44113</v>
      </c>
      <c r="B1708" t="s">
        <v>1827</v>
      </c>
      <c r="C1708" t="s">
        <v>11</v>
      </c>
      <c r="D1708" t="s">
        <v>11</v>
      </c>
      <c r="E1708" t="s">
        <v>12</v>
      </c>
      <c r="F1708" t="s">
        <v>24</v>
      </c>
      <c r="G1708">
        <v>91406</v>
      </c>
      <c r="H1708" t="str">
        <f>LEFT(Table1[[#This Row],[destination_postal_code]],5)</f>
        <v>91406</v>
      </c>
      <c r="I1708">
        <f>LEN(Table1[[#This Row],[destination_postal_code_short]])</f>
        <v>5</v>
      </c>
      <c r="J1708" t="str">
        <f>_xlfn.XLOOKUP(Table1[[#This Row],[destination_postal_code_short]],Table3[Shipping postal code short],Table3[Shipping city],,0)</f>
        <v>Van Nuys</v>
      </c>
      <c r="K1708" t="str">
        <f>_xlfn.XLOOKUP(Table1[[#This Row],[destination_postal_code_short]],Table3[Shipping postal code short],Table3[Shipping region],,0)</f>
        <v>California</v>
      </c>
      <c r="L1708">
        <v>0</v>
      </c>
      <c r="M1708">
        <v>1.88</v>
      </c>
      <c r="N1708">
        <v>8.02</v>
      </c>
    </row>
    <row r="1709" spans="1:14" x14ac:dyDescent="0.2">
      <c r="A1709" s="1">
        <v>44113</v>
      </c>
      <c r="B1709" t="s">
        <v>1837</v>
      </c>
      <c r="C1709" t="s">
        <v>11</v>
      </c>
      <c r="D1709" t="s">
        <v>11</v>
      </c>
      <c r="E1709" t="s">
        <v>12</v>
      </c>
      <c r="F1709" t="s">
        <v>24</v>
      </c>
      <c r="G1709">
        <v>11361</v>
      </c>
      <c r="H1709" t="str">
        <f>LEFT(Table1[[#This Row],[destination_postal_code]],5)</f>
        <v>11361</v>
      </c>
      <c r="I1709">
        <f>LEN(Table1[[#This Row],[destination_postal_code_short]])</f>
        <v>5</v>
      </c>
      <c r="J1709" t="str">
        <f>_xlfn.XLOOKUP(Table1[[#This Row],[destination_postal_code_short]],Table3[Shipping postal code short],Table3[Shipping city],,0)</f>
        <v>Queens</v>
      </c>
      <c r="K1709" t="str">
        <f>_xlfn.XLOOKUP(Table1[[#This Row],[destination_postal_code_short]],Table3[Shipping postal code short],Table3[Shipping region],,0)</f>
        <v>New York</v>
      </c>
      <c r="L1709">
        <v>0</v>
      </c>
      <c r="M1709">
        <v>5.34</v>
      </c>
      <c r="N1709">
        <v>9.56</v>
      </c>
    </row>
    <row r="1710" spans="1:14" x14ac:dyDescent="0.2">
      <c r="A1710" s="1">
        <v>44113</v>
      </c>
      <c r="B1710" t="s">
        <v>1840</v>
      </c>
      <c r="C1710" t="s">
        <v>11</v>
      </c>
      <c r="D1710" t="s">
        <v>11</v>
      </c>
      <c r="E1710" t="s">
        <v>12</v>
      </c>
      <c r="F1710" t="s">
        <v>24</v>
      </c>
      <c r="G1710">
        <v>84606</v>
      </c>
      <c r="H1710" t="str">
        <f>LEFT(Table1[[#This Row],[destination_postal_code]],5)</f>
        <v>84606</v>
      </c>
      <c r="I1710">
        <f>LEN(Table1[[#This Row],[destination_postal_code_short]])</f>
        <v>5</v>
      </c>
      <c r="J1710" t="str">
        <f>_xlfn.XLOOKUP(Table1[[#This Row],[destination_postal_code_short]],Table3[Shipping postal code short],Table3[Shipping city],,0)</f>
        <v>Provo</v>
      </c>
      <c r="K1710" t="str">
        <f>_xlfn.XLOOKUP(Table1[[#This Row],[destination_postal_code_short]],Table3[Shipping postal code short],Table3[Shipping region],,0)</f>
        <v>Utah</v>
      </c>
      <c r="L1710">
        <v>0</v>
      </c>
      <c r="M1710">
        <v>0.79</v>
      </c>
      <c r="N1710">
        <v>7.46</v>
      </c>
    </row>
    <row r="1711" spans="1:14" x14ac:dyDescent="0.2">
      <c r="A1711" s="1">
        <v>44113</v>
      </c>
      <c r="B1711" t="s">
        <v>1830</v>
      </c>
      <c r="C1711" t="s">
        <v>11</v>
      </c>
      <c r="D1711" t="s">
        <v>11</v>
      </c>
      <c r="E1711" t="s">
        <v>12</v>
      </c>
      <c r="F1711" t="s">
        <v>24</v>
      </c>
      <c r="G1711">
        <v>92656</v>
      </c>
      <c r="H1711" t="str">
        <f>LEFT(Table1[[#This Row],[destination_postal_code]],5)</f>
        <v>92656</v>
      </c>
      <c r="I1711">
        <f>LEN(Table1[[#This Row],[destination_postal_code_short]])</f>
        <v>5</v>
      </c>
      <c r="J1711" t="str">
        <f>_xlfn.XLOOKUP(Table1[[#This Row],[destination_postal_code_short]],Table3[Shipping postal code short],Table3[Shipping city],,0)</f>
        <v>Aliso Viejo</v>
      </c>
      <c r="K1711" t="str">
        <f>_xlfn.XLOOKUP(Table1[[#This Row],[destination_postal_code_short]],Table3[Shipping postal code short],Table3[Shipping region],,0)</f>
        <v>California</v>
      </c>
      <c r="L1711">
        <v>0</v>
      </c>
      <c r="M1711">
        <v>1.88</v>
      </c>
      <c r="N1711">
        <v>8.02</v>
      </c>
    </row>
    <row r="1712" spans="1:14" x14ac:dyDescent="0.2">
      <c r="A1712" s="1">
        <v>44113</v>
      </c>
      <c r="B1712" t="s">
        <v>1838</v>
      </c>
      <c r="C1712" t="s">
        <v>11</v>
      </c>
      <c r="D1712" t="s">
        <v>11</v>
      </c>
      <c r="E1712" t="s">
        <v>12</v>
      </c>
      <c r="F1712" t="s">
        <v>24</v>
      </c>
      <c r="G1712">
        <v>94553</v>
      </c>
      <c r="H1712" t="str">
        <f>LEFT(Table1[[#This Row],[destination_postal_code]],5)</f>
        <v>94553</v>
      </c>
      <c r="I1712">
        <f>LEN(Table1[[#This Row],[destination_postal_code_short]])</f>
        <v>5</v>
      </c>
      <c r="J1712" t="str">
        <f>_xlfn.XLOOKUP(Table1[[#This Row],[destination_postal_code_short]],Table3[Shipping postal code short],Table3[Shipping city],,0)</f>
        <v>Martinez</v>
      </c>
      <c r="K1712" t="str">
        <f>_xlfn.XLOOKUP(Table1[[#This Row],[destination_postal_code_short]],Table3[Shipping postal code short],Table3[Shipping region],,0)</f>
        <v>California</v>
      </c>
      <c r="L1712">
        <v>0</v>
      </c>
      <c r="M1712">
        <v>2.98</v>
      </c>
      <c r="N1712">
        <v>11.72</v>
      </c>
    </row>
    <row r="1713" spans="1:14" x14ac:dyDescent="0.2">
      <c r="A1713" s="1">
        <v>44113</v>
      </c>
      <c r="B1713" t="s">
        <v>1841</v>
      </c>
      <c r="C1713" t="s">
        <v>11</v>
      </c>
      <c r="D1713" t="s">
        <v>11</v>
      </c>
      <c r="E1713" t="s">
        <v>12</v>
      </c>
      <c r="F1713" t="s">
        <v>16</v>
      </c>
      <c r="G1713">
        <v>84606</v>
      </c>
      <c r="H1713" t="str">
        <f>LEFT(Table1[[#This Row],[destination_postal_code]],5)</f>
        <v>84606</v>
      </c>
      <c r="I1713">
        <f>LEN(Table1[[#This Row],[destination_postal_code_short]])</f>
        <v>5</v>
      </c>
      <c r="J1713" t="str">
        <f>_xlfn.XLOOKUP(Table1[[#This Row],[destination_postal_code_short]],Table3[Shipping postal code short],Table3[Shipping city],,0)</f>
        <v>Provo</v>
      </c>
      <c r="K1713" t="str">
        <f>_xlfn.XLOOKUP(Table1[[#This Row],[destination_postal_code_short]],Table3[Shipping postal code short],Table3[Shipping region],,0)</f>
        <v>Utah</v>
      </c>
      <c r="L1713">
        <v>0</v>
      </c>
      <c r="M1713">
        <v>1.39</v>
      </c>
      <c r="N1713">
        <v>3.21</v>
      </c>
    </row>
    <row r="1714" spans="1:14" x14ac:dyDescent="0.2">
      <c r="A1714" s="1">
        <v>44113</v>
      </c>
      <c r="B1714" t="s">
        <v>1833</v>
      </c>
      <c r="C1714" t="s">
        <v>11</v>
      </c>
      <c r="D1714" t="s">
        <v>11</v>
      </c>
      <c r="E1714" t="s">
        <v>12</v>
      </c>
      <c r="F1714" t="s">
        <v>24</v>
      </c>
      <c r="G1714">
        <v>84062</v>
      </c>
      <c r="H1714" t="str">
        <f>LEFT(Table1[[#This Row],[destination_postal_code]],5)</f>
        <v>84062</v>
      </c>
      <c r="I1714">
        <f>LEN(Table1[[#This Row],[destination_postal_code_short]])</f>
        <v>5</v>
      </c>
      <c r="J1714" t="str">
        <f>_xlfn.XLOOKUP(Table1[[#This Row],[destination_postal_code_short]],Table3[Shipping postal code short],Table3[Shipping city],,0)</f>
        <v>Pleasant Grove</v>
      </c>
      <c r="K1714" t="str">
        <f>_xlfn.XLOOKUP(Table1[[#This Row],[destination_postal_code_short]],Table3[Shipping postal code short],Table3[Shipping region],,0)</f>
        <v>Utah</v>
      </c>
      <c r="L1714">
        <v>0</v>
      </c>
      <c r="M1714">
        <v>0.79</v>
      </c>
      <c r="N1714">
        <v>7.46</v>
      </c>
    </row>
    <row r="1715" spans="1:14" x14ac:dyDescent="0.2">
      <c r="A1715" s="1">
        <v>44113</v>
      </c>
      <c r="B1715" t="s">
        <v>1836</v>
      </c>
      <c r="C1715" t="s">
        <v>11</v>
      </c>
      <c r="D1715" t="s">
        <v>11</v>
      </c>
      <c r="E1715" t="s">
        <v>12</v>
      </c>
      <c r="F1715" t="s">
        <v>24</v>
      </c>
      <c r="G1715">
        <v>21117</v>
      </c>
      <c r="H1715" t="str">
        <f>LEFT(Table1[[#This Row],[destination_postal_code]],5)</f>
        <v>21117</v>
      </c>
      <c r="I1715">
        <f>LEN(Table1[[#This Row],[destination_postal_code_short]])</f>
        <v>5</v>
      </c>
      <c r="J1715" t="str">
        <f>_xlfn.XLOOKUP(Table1[[#This Row],[destination_postal_code_short]],Table3[Shipping postal code short],Table3[Shipping city],,0)</f>
        <v>Owings Mills</v>
      </c>
      <c r="K1715" t="str">
        <f>_xlfn.XLOOKUP(Table1[[#This Row],[destination_postal_code_short]],Table3[Shipping postal code short],Table3[Shipping region],,0)</f>
        <v>Maryland</v>
      </c>
      <c r="L1715">
        <v>0</v>
      </c>
      <c r="M1715">
        <v>5.34</v>
      </c>
      <c r="N1715">
        <v>9.56</v>
      </c>
    </row>
    <row r="1716" spans="1:14" x14ac:dyDescent="0.2">
      <c r="A1716" s="1">
        <v>44113</v>
      </c>
      <c r="B1716" t="s">
        <v>1831</v>
      </c>
      <c r="C1716" t="s">
        <v>11</v>
      </c>
      <c r="D1716" t="s">
        <v>11</v>
      </c>
      <c r="E1716" t="s">
        <v>12</v>
      </c>
      <c r="F1716" t="s">
        <v>24</v>
      </c>
      <c r="G1716">
        <v>52302</v>
      </c>
      <c r="H1716" t="str">
        <f>LEFT(Table1[[#This Row],[destination_postal_code]],5)</f>
        <v>52302</v>
      </c>
      <c r="I1716">
        <f>LEN(Table1[[#This Row],[destination_postal_code_short]])</f>
        <v>5</v>
      </c>
      <c r="J1716" t="str">
        <f>_xlfn.XLOOKUP(Table1[[#This Row],[destination_postal_code_short]],Table3[Shipping postal code short],Table3[Shipping city],,0)</f>
        <v>Marion</v>
      </c>
      <c r="K1716" t="str">
        <f>_xlfn.XLOOKUP(Table1[[#This Row],[destination_postal_code_short]],Table3[Shipping postal code short],Table3[Shipping region],,0)</f>
        <v>Iowa</v>
      </c>
      <c r="L1716">
        <v>0</v>
      </c>
      <c r="M1716">
        <v>2.75</v>
      </c>
      <c r="N1716">
        <v>9</v>
      </c>
    </row>
    <row r="1717" spans="1:14" x14ac:dyDescent="0.2">
      <c r="A1717" s="1">
        <v>44113</v>
      </c>
      <c r="B1717" t="s">
        <v>1842</v>
      </c>
      <c r="C1717" t="s">
        <v>11</v>
      </c>
      <c r="D1717" t="s">
        <v>11</v>
      </c>
      <c r="E1717" t="s">
        <v>12</v>
      </c>
      <c r="F1717" t="s">
        <v>24</v>
      </c>
      <c r="G1717">
        <v>95041</v>
      </c>
      <c r="H1717" t="str">
        <f>LEFT(Table1[[#This Row],[destination_postal_code]],5)</f>
        <v>95041</v>
      </c>
      <c r="I1717">
        <f>LEN(Table1[[#This Row],[destination_postal_code_short]])</f>
        <v>5</v>
      </c>
      <c r="J1717" t="str">
        <f>_xlfn.XLOOKUP(Table1[[#This Row],[destination_postal_code_short]],Table3[Shipping postal code short],Table3[Shipping city],,0)</f>
        <v>Mount Hermon</v>
      </c>
      <c r="K1717" t="str">
        <f>_xlfn.XLOOKUP(Table1[[#This Row],[destination_postal_code_short]],Table3[Shipping postal code short],Table3[Shipping region],,0)</f>
        <v>California</v>
      </c>
      <c r="L1717">
        <v>0</v>
      </c>
      <c r="M1717">
        <v>1.88</v>
      </c>
      <c r="N1717">
        <v>8.02</v>
      </c>
    </row>
    <row r="1718" spans="1:14" x14ac:dyDescent="0.2">
      <c r="A1718" s="1">
        <v>44117</v>
      </c>
      <c r="B1718" t="s">
        <v>1854</v>
      </c>
      <c r="C1718" t="s">
        <v>11</v>
      </c>
      <c r="D1718" t="s">
        <v>11</v>
      </c>
      <c r="E1718" t="s">
        <v>12</v>
      </c>
      <c r="F1718" t="s">
        <v>24</v>
      </c>
      <c r="G1718">
        <v>95206</v>
      </c>
      <c r="H1718" t="str">
        <f>LEFT(Table1[[#This Row],[destination_postal_code]],5)</f>
        <v>95206</v>
      </c>
      <c r="I1718">
        <f>LEN(Table1[[#This Row],[destination_postal_code_short]])</f>
        <v>5</v>
      </c>
      <c r="J1718" t="str">
        <f>_xlfn.XLOOKUP(Table1[[#This Row],[destination_postal_code_short]],Table3[Shipping postal code short],Table3[Shipping city],,0)</f>
        <v>stockton</v>
      </c>
      <c r="K1718" t="str">
        <f>_xlfn.XLOOKUP(Table1[[#This Row],[destination_postal_code_short]],Table3[Shipping postal code short],Table3[Shipping region],,0)</f>
        <v>California</v>
      </c>
      <c r="L1718">
        <v>0</v>
      </c>
      <c r="M1718">
        <v>4.2300000000000004</v>
      </c>
      <c r="N1718">
        <v>8.02</v>
      </c>
    </row>
    <row r="1719" spans="1:14" x14ac:dyDescent="0.2">
      <c r="A1719" s="1">
        <v>44117</v>
      </c>
      <c r="B1719" t="s">
        <v>1850</v>
      </c>
      <c r="C1719" t="s">
        <v>11</v>
      </c>
      <c r="D1719" t="s">
        <v>11</v>
      </c>
      <c r="E1719" t="s">
        <v>12</v>
      </c>
      <c r="F1719" t="s">
        <v>24</v>
      </c>
      <c r="G1719">
        <v>73012</v>
      </c>
      <c r="H1719" t="str">
        <f>LEFT(Table1[[#This Row],[destination_postal_code]],5)</f>
        <v>73012</v>
      </c>
      <c r="I1719">
        <f>LEN(Table1[[#This Row],[destination_postal_code_short]])</f>
        <v>5</v>
      </c>
      <c r="J1719" t="str">
        <f>_xlfn.XLOOKUP(Table1[[#This Row],[destination_postal_code_short]],Table3[Shipping postal code short],Table3[Shipping city],,0)</f>
        <v>Edmond</v>
      </c>
      <c r="K1719" t="str">
        <f>_xlfn.XLOOKUP(Table1[[#This Row],[destination_postal_code_short]],Table3[Shipping postal code short],Table3[Shipping region],,0)</f>
        <v>Oklahoma</v>
      </c>
      <c r="L1719">
        <v>0</v>
      </c>
      <c r="M1719">
        <v>2.19</v>
      </c>
      <c r="N1719">
        <v>8.7100000000000009</v>
      </c>
    </row>
    <row r="1720" spans="1:14" x14ac:dyDescent="0.2">
      <c r="A1720" s="1">
        <v>44117</v>
      </c>
      <c r="B1720" t="s">
        <v>1845</v>
      </c>
      <c r="C1720" t="s">
        <v>11</v>
      </c>
      <c r="D1720" t="s">
        <v>11</v>
      </c>
      <c r="E1720" t="s">
        <v>12</v>
      </c>
      <c r="F1720" t="s">
        <v>24</v>
      </c>
      <c r="G1720">
        <v>94531</v>
      </c>
      <c r="H1720" t="str">
        <f>LEFT(Table1[[#This Row],[destination_postal_code]],5)</f>
        <v>94531</v>
      </c>
      <c r="I1720">
        <f>LEN(Table1[[#This Row],[destination_postal_code_short]])</f>
        <v>5</v>
      </c>
      <c r="J1720" t="str">
        <f>_xlfn.XLOOKUP(Table1[[#This Row],[destination_postal_code_short]],Table3[Shipping postal code short],Table3[Shipping city],,0)</f>
        <v>Antioch</v>
      </c>
      <c r="K1720" t="str">
        <f>_xlfn.XLOOKUP(Table1[[#This Row],[destination_postal_code_short]],Table3[Shipping postal code short],Table3[Shipping region],,0)</f>
        <v>California</v>
      </c>
      <c r="L1720">
        <v>0</v>
      </c>
      <c r="M1720">
        <v>1.88</v>
      </c>
      <c r="N1720">
        <v>8.02</v>
      </c>
    </row>
    <row r="1721" spans="1:14" x14ac:dyDescent="0.2">
      <c r="A1721" s="1">
        <v>44117</v>
      </c>
      <c r="B1721" t="s">
        <v>1860</v>
      </c>
      <c r="C1721" t="s">
        <v>11</v>
      </c>
      <c r="D1721" t="s">
        <v>11</v>
      </c>
      <c r="E1721" t="s">
        <v>12</v>
      </c>
      <c r="F1721" t="s">
        <v>24</v>
      </c>
      <c r="G1721">
        <v>93103</v>
      </c>
      <c r="H1721" t="str">
        <f>LEFT(Table1[[#This Row],[destination_postal_code]],5)</f>
        <v>93103</v>
      </c>
      <c r="I1721">
        <f>LEN(Table1[[#This Row],[destination_postal_code_short]])</f>
        <v>5</v>
      </c>
      <c r="J1721" t="str">
        <f>_xlfn.XLOOKUP(Table1[[#This Row],[destination_postal_code_short]],Table3[Shipping postal code short],Table3[Shipping city],,0)</f>
        <v>Santa Barbara</v>
      </c>
      <c r="K1721" t="str">
        <f>_xlfn.XLOOKUP(Table1[[#This Row],[destination_postal_code_short]],Table3[Shipping postal code short],Table3[Shipping region],,0)</f>
        <v>California</v>
      </c>
      <c r="L1721">
        <v>0</v>
      </c>
      <c r="M1721">
        <v>3.53</v>
      </c>
      <c r="N1721">
        <v>8.02</v>
      </c>
    </row>
    <row r="1722" spans="1:14" x14ac:dyDescent="0.2">
      <c r="A1722" s="1">
        <v>44117</v>
      </c>
      <c r="B1722" t="s">
        <v>1852</v>
      </c>
      <c r="C1722" t="s">
        <v>11</v>
      </c>
      <c r="D1722" t="s">
        <v>11</v>
      </c>
      <c r="E1722" t="s">
        <v>12</v>
      </c>
      <c r="F1722" t="s">
        <v>24</v>
      </c>
      <c r="G1722">
        <v>64116</v>
      </c>
      <c r="H1722" t="str">
        <f>LEFT(Table1[[#This Row],[destination_postal_code]],5)</f>
        <v>64116</v>
      </c>
      <c r="I1722">
        <f>LEN(Table1[[#This Row],[destination_postal_code_short]])</f>
        <v>5</v>
      </c>
      <c r="J1722" t="str">
        <f>_xlfn.XLOOKUP(Table1[[#This Row],[destination_postal_code_short]],Table3[Shipping postal code short],Table3[Shipping city],,0)</f>
        <v>Kansas City</v>
      </c>
      <c r="K1722" t="str">
        <f>_xlfn.XLOOKUP(Table1[[#This Row],[destination_postal_code_short]],Table3[Shipping postal code short],Table3[Shipping region],,0)</f>
        <v>Missouri</v>
      </c>
      <c r="L1722">
        <v>0</v>
      </c>
      <c r="M1722">
        <v>2.19</v>
      </c>
      <c r="N1722">
        <v>8.7100000000000009</v>
      </c>
    </row>
    <row r="1723" spans="1:14" x14ac:dyDescent="0.2">
      <c r="A1723" s="1">
        <v>44117</v>
      </c>
      <c r="B1723" t="s">
        <v>1853</v>
      </c>
      <c r="C1723" t="s">
        <v>11</v>
      </c>
      <c r="D1723" t="s">
        <v>11</v>
      </c>
      <c r="E1723" t="s">
        <v>12</v>
      </c>
      <c r="F1723" t="s">
        <v>24</v>
      </c>
      <c r="G1723">
        <v>95747</v>
      </c>
      <c r="H1723" t="str">
        <f>LEFT(Table1[[#This Row],[destination_postal_code]],5)</f>
        <v>95747</v>
      </c>
      <c r="I1723">
        <f>LEN(Table1[[#This Row],[destination_postal_code_short]])</f>
        <v>5</v>
      </c>
      <c r="J1723" t="str">
        <f>_xlfn.XLOOKUP(Table1[[#This Row],[destination_postal_code_short]],Table3[Shipping postal code short],Table3[Shipping city],,0)</f>
        <v>Roseville</v>
      </c>
      <c r="K1723" t="str">
        <f>_xlfn.XLOOKUP(Table1[[#This Row],[destination_postal_code_short]],Table3[Shipping postal code short],Table3[Shipping region],,0)</f>
        <v>California</v>
      </c>
      <c r="L1723">
        <v>0</v>
      </c>
      <c r="M1723">
        <v>1.88</v>
      </c>
      <c r="N1723">
        <v>8.02</v>
      </c>
    </row>
    <row r="1724" spans="1:14" x14ac:dyDescent="0.2">
      <c r="A1724" s="1">
        <v>44117</v>
      </c>
      <c r="B1724" t="s">
        <v>1843</v>
      </c>
      <c r="C1724" t="s">
        <v>11</v>
      </c>
      <c r="D1724" t="s">
        <v>11</v>
      </c>
      <c r="E1724" t="s">
        <v>12</v>
      </c>
      <c r="F1724" t="s">
        <v>24</v>
      </c>
      <c r="G1724">
        <v>84606</v>
      </c>
      <c r="H1724" t="str">
        <f>LEFT(Table1[[#This Row],[destination_postal_code]],5)</f>
        <v>84606</v>
      </c>
      <c r="I1724">
        <f>LEN(Table1[[#This Row],[destination_postal_code_short]])</f>
        <v>5</v>
      </c>
      <c r="J1724" t="str">
        <f>_xlfn.XLOOKUP(Table1[[#This Row],[destination_postal_code_short]],Table3[Shipping postal code short],Table3[Shipping city],,0)</f>
        <v>Provo</v>
      </c>
      <c r="K1724" t="str">
        <f>_xlfn.XLOOKUP(Table1[[#This Row],[destination_postal_code_short]],Table3[Shipping postal code short],Table3[Shipping region],,0)</f>
        <v>Utah</v>
      </c>
      <c r="L1724">
        <v>0</v>
      </c>
      <c r="M1724">
        <v>1.24</v>
      </c>
      <c r="N1724">
        <v>7.46</v>
      </c>
    </row>
    <row r="1725" spans="1:14" x14ac:dyDescent="0.2">
      <c r="A1725" s="1">
        <v>44117</v>
      </c>
      <c r="B1725" t="s">
        <v>1847</v>
      </c>
      <c r="C1725" t="s">
        <v>11</v>
      </c>
      <c r="D1725" t="s">
        <v>11</v>
      </c>
      <c r="E1725" t="s">
        <v>260</v>
      </c>
      <c r="F1725" t="s">
        <v>261</v>
      </c>
      <c r="G1725">
        <v>11756</v>
      </c>
      <c r="H1725" t="str">
        <f>LEFT(Table1[[#This Row],[destination_postal_code]],5)</f>
        <v>11756</v>
      </c>
      <c r="I1725">
        <f>LEN(Table1[[#This Row],[destination_postal_code_short]])</f>
        <v>5</v>
      </c>
      <c r="J1725" t="str">
        <f>_xlfn.XLOOKUP(Table1[[#This Row],[destination_postal_code_short]],Table3[Shipping postal code short],Table3[Shipping city],,0)</f>
        <v>Levittown</v>
      </c>
      <c r="K1725" t="str">
        <f>_xlfn.XLOOKUP(Table1[[#This Row],[destination_postal_code_short]],Table3[Shipping postal code short],Table3[Shipping region],,0)</f>
        <v>New York</v>
      </c>
      <c r="L1725">
        <v>0</v>
      </c>
      <c r="M1725">
        <v>9.0500000000000007</v>
      </c>
      <c r="N1725">
        <v>15.11</v>
      </c>
    </row>
    <row r="1726" spans="1:14" x14ac:dyDescent="0.2">
      <c r="A1726" s="1">
        <v>44117</v>
      </c>
      <c r="B1726" t="s">
        <v>1858</v>
      </c>
      <c r="C1726" t="s">
        <v>11</v>
      </c>
      <c r="D1726" t="s">
        <v>11</v>
      </c>
      <c r="E1726" t="s">
        <v>12</v>
      </c>
      <c r="F1726" t="s">
        <v>24</v>
      </c>
      <c r="G1726">
        <v>94541</v>
      </c>
      <c r="H1726" t="str">
        <f>LEFT(Table1[[#This Row],[destination_postal_code]],5)</f>
        <v>94541</v>
      </c>
      <c r="I1726">
        <f>LEN(Table1[[#This Row],[destination_postal_code_short]])</f>
        <v>5</v>
      </c>
      <c r="J1726" t="str">
        <f>_xlfn.XLOOKUP(Table1[[#This Row],[destination_postal_code_short]],Table3[Shipping postal code short],Table3[Shipping city],,0)</f>
        <v>Hayward</v>
      </c>
      <c r="K1726" t="str">
        <f>_xlfn.XLOOKUP(Table1[[#This Row],[destination_postal_code_short]],Table3[Shipping postal code short],Table3[Shipping region],,0)</f>
        <v>California</v>
      </c>
      <c r="L1726">
        <v>0</v>
      </c>
      <c r="M1726">
        <v>1.88</v>
      </c>
      <c r="N1726">
        <v>8.02</v>
      </c>
    </row>
    <row r="1727" spans="1:14" x14ac:dyDescent="0.2">
      <c r="A1727" s="1">
        <v>44117</v>
      </c>
      <c r="B1727" t="s">
        <v>1859</v>
      </c>
      <c r="C1727" t="s">
        <v>11</v>
      </c>
      <c r="D1727" t="s">
        <v>11</v>
      </c>
      <c r="E1727" t="s">
        <v>12</v>
      </c>
      <c r="F1727" t="s">
        <v>24</v>
      </c>
      <c r="G1727">
        <v>11516</v>
      </c>
      <c r="H1727" t="str">
        <f>LEFT(Table1[[#This Row],[destination_postal_code]],5)</f>
        <v>11516</v>
      </c>
      <c r="I1727">
        <f>LEN(Table1[[#This Row],[destination_postal_code_short]])</f>
        <v>5</v>
      </c>
      <c r="J1727" t="str">
        <f>_xlfn.XLOOKUP(Table1[[#This Row],[destination_postal_code_short]],Table3[Shipping postal code short],Table3[Shipping city],,0)</f>
        <v>Cedarhurst</v>
      </c>
      <c r="K1727" t="str">
        <f>_xlfn.XLOOKUP(Table1[[#This Row],[destination_postal_code_short]],Table3[Shipping postal code short],Table3[Shipping region],,0)</f>
        <v>New York</v>
      </c>
      <c r="L1727">
        <v>0</v>
      </c>
      <c r="M1727">
        <v>5.34</v>
      </c>
      <c r="N1727">
        <v>9.56</v>
      </c>
    </row>
    <row r="1728" spans="1:14" x14ac:dyDescent="0.2">
      <c r="A1728" s="1">
        <v>44117</v>
      </c>
      <c r="B1728" t="s">
        <v>1849</v>
      </c>
      <c r="C1728" t="s">
        <v>11</v>
      </c>
      <c r="D1728" t="s">
        <v>11</v>
      </c>
      <c r="E1728" t="s">
        <v>12</v>
      </c>
      <c r="F1728" t="s">
        <v>16</v>
      </c>
      <c r="G1728">
        <v>84604</v>
      </c>
      <c r="H1728" t="str">
        <f>LEFT(Table1[[#This Row],[destination_postal_code]],5)</f>
        <v>84604</v>
      </c>
      <c r="I1728">
        <f>LEN(Table1[[#This Row],[destination_postal_code_short]])</f>
        <v>5</v>
      </c>
      <c r="J1728" t="str">
        <f>_xlfn.XLOOKUP(Table1[[#This Row],[destination_postal_code_short]],Table3[Shipping postal code short],Table3[Shipping city],,0)</f>
        <v>Provo</v>
      </c>
      <c r="K1728" t="str">
        <f>_xlfn.XLOOKUP(Table1[[#This Row],[destination_postal_code_short]],Table3[Shipping postal code short],Table3[Shipping region],,0)</f>
        <v>Utah</v>
      </c>
      <c r="L1728">
        <v>0</v>
      </c>
      <c r="M1728">
        <v>2.46</v>
      </c>
      <c r="N1728">
        <v>5.04</v>
      </c>
    </row>
    <row r="1729" spans="1:14" x14ac:dyDescent="0.2">
      <c r="A1729" s="1">
        <v>44117</v>
      </c>
      <c r="B1729" t="s">
        <v>1857</v>
      </c>
      <c r="C1729" t="s">
        <v>11</v>
      </c>
      <c r="D1729" t="s">
        <v>11</v>
      </c>
      <c r="E1729" t="s">
        <v>12</v>
      </c>
      <c r="F1729" t="s">
        <v>24</v>
      </c>
      <c r="G1729">
        <v>95765</v>
      </c>
      <c r="H1729" t="str">
        <f>LEFT(Table1[[#This Row],[destination_postal_code]],5)</f>
        <v>95765</v>
      </c>
      <c r="I1729">
        <f>LEN(Table1[[#This Row],[destination_postal_code_short]])</f>
        <v>5</v>
      </c>
      <c r="J1729" t="str">
        <f>_xlfn.XLOOKUP(Table1[[#This Row],[destination_postal_code_short]],Table3[Shipping postal code short],Table3[Shipping city],,0)</f>
        <v>Rocklin</v>
      </c>
      <c r="K1729" t="str">
        <f>_xlfn.XLOOKUP(Table1[[#This Row],[destination_postal_code_short]],Table3[Shipping postal code short],Table3[Shipping region],,0)</f>
        <v>California</v>
      </c>
      <c r="L1729">
        <v>0</v>
      </c>
      <c r="M1729">
        <v>2.38</v>
      </c>
      <c r="N1729">
        <v>10.67</v>
      </c>
    </row>
    <row r="1730" spans="1:14" x14ac:dyDescent="0.2">
      <c r="A1730" s="1">
        <v>44117</v>
      </c>
      <c r="B1730" t="s">
        <v>1851</v>
      </c>
      <c r="C1730" t="s">
        <v>11</v>
      </c>
      <c r="D1730" t="s">
        <v>11</v>
      </c>
      <c r="E1730" t="s">
        <v>12</v>
      </c>
      <c r="F1730" t="s">
        <v>24</v>
      </c>
      <c r="G1730">
        <v>85719</v>
      </c>
      <c r="H1730" t="str">
        <f>LEFT(Table1[[#This Row],[destination_postal_code]],5)</f>
        <v>85719</v>
      </c>
      <c r="I1730">
        <f>LEN(Table1[[#This Row],[destination_postal_code_short]])</f>
        <v>5</v>
      </c>
      <c r="J1730" t="str">
        <f>_xlfn.XLOOKUP(Table1[[#This Row],[destination_postal_code_short]],Table3[Shipping postal code short],Table3[Shipping city],,0)</f>
        <v>Tucson</v>
      </c>
      <c r="K1730" t="str">
        <f>_xlfn.XLOOKUP(Table1[[#This Row],[destination_postal_code_short]],Table3[Shipping postal code short],Table3[Shipping region],,0)</f>
        <v>Arizona</v>
      </c>
      <c r="L1730">
        <v>0</v>
      </c>
      <c r="M1730">
        <v>1.88</v>
      </c>
      <c r="N1730">
        <v>8.02</v>
      </c>
    </row>
    <row r="1731" spans="1:14" x14ac:dyDescent="0.2">
      <c r="A1731" s="1">
        <v>44117</v>
      </c>
      <c r="B1731" t="s">
        <v>1848</v>
      </c>
      <c r="C1731" t="s">
        <v>11</v>
      </c>
      <c r="D1731" t="s">
        <v>11</v>
      </c>
      <c r="E1731" t="s">
        <v>12</v>
      </c>
      <c r="F1731" t="s">
        <v>16</v>
      </c>
      <c r="G1731">
        <v>13032</v>
      </c>
      <c r="H1731" t="str">
        <f>LEFT(Table1[[#This Row],[destination_postal_code]],5)</f>
        <v>13032</v>
      </c>
      <c r="I1731">
        <f>LEN(Table1[[#This Row],[destination_postal_code_short]])</f>
        <v>5</v>
      </c>
      <c r="J1731" t="str">
        <f>_xlfn.XLOOKUP(Table1[[#This Row],[destination_postal_code_short]],Table3[Shipping postal code short],Table3[Shipping city],,0)</f>
        <v>Canastota</v>
      </c>
      <c r="K1731" t="str">
        <f>_xlfn.XLOOKUP(Table1[[#This Row],[destination_postal_code_short]],Table3[Shipping postal code short],Table3[Shipping region],,0)</f>
        <v>New York</v>
      </c>
      <c r="L1731">
        <v>0</v>
      </c>
      <c r="M1731">
        <v>1.29</v>
      </c>
      <c r="N1731">
        <v>4.46</v>
      </c>
    </row>
    <row r="1732" spans="1:14" x14ac:dyDescent="0.2">
      <c r="A1732" s="1">
        <v>44117</v>
      </c>
      <c r="B1732" t="s">
        <v>1846</v>
      </c>
      <c r="C1732" t="s">
        <v>11</v>
      </c>
      <c r="D1732" t="s">
        <v>11</v>
      </c>
      <c r="E1732" t="s">
        <v>12</v>
      </c>
      <c r="F1732" t="s">
        <v>16</v>
      </c>
      <c r="G1732">
        <v>32953</v>
      </c>
      <c r="H1732" t="str">
        <f>LEFT(Table1[[#This Row],[destination_postal_code]],5)</f>
        <v>32953</v>
      </c>
      <c r="I1732">
        <f>LEN(Table1[[#This Row],[destination_postal_code_short]])</f>
        <v>5</v>
      </c>
      <c r="J1732" t="str">
        <f>_xlfn.XLOOKUP(Table1[[#This Row],[destination_postal_code_short]],Table3[Shipping postal code short],Table3[Shipping city],,0)</f>
        <v>Merritt Island</v>
      </c>
      <c r="K1732" t="str">
        <f>_xlfn.XLOOKUP(Table1[[#This Row],[destination_postal_code_short]],Table3[Shipping postal code short],Table3[Shipping region],,0)</f>
        <v>Florida</v>
      </c>
      <c r="L1732">
        <v>0</v>
      </c>
      <c r="M1732">
        <v>1.33</v>
      </c>
      <c r="N1732">
        <v>3.67</v>
      </c>
    </row>
    <row r="1733" spans="1:14" x14ac:dyDescent="0.2">
      <c r="A1733" s="1">
        <v>44117</v>
      </c>
      <c r="B1733" t="s">
        <v>1844</v>
      </c>
      <c r="C1733" t="s">
        <v>11</v>
      </c>
      <c r="D1733" t="s">
        <v>11</v>
      </c>
      <c r="E1733" t="s">
        <v>12</v>
      </c>
      <c r="F1733" t="s">
        <v>24</v>
      </c>
      <c r="G1733">
        <v>84143</v>
      </c>
      <c r="H1733" t="str">
        <f>LEFT(Table1[[#This Row],[destination_postal_code]],5)</f>
        <v>84143</v>
      </c>
      <c r="I1733">
        <f>LEN(Table1[[#This Row],[destination_postal_code_short]])</f>
        <v>5</v>
      </c>
      <c r="J1733" t="str">
        <f>_xlfn.XLOOKUP(Table1[[#This Row],[destination_postal_code_short]],Table3[Shipping postal code short],Table3[Shipping city],,0)</f>
        <v>SLC</v>
      </c>
      <c r="K1733" t="str">
        <f>_xlfn.XLOOKUP(Table1[[#This Row],[destination_postal_code_short]],Table3[Shipping postal code short],Table3[Shipping region],,0)</f>
        <v>Utah</v>
      </c>
      <c r="L1733">
        <v>0</v>
      </c>
      <c r="M1733">
        <v>0.79</v>
      </c>
      <c r="N1733">
        <v>7.46</v>
      </c>
    </row>
    <row r="1734" spans="1:14" x14ac:dyDescent="0.2">
      <c r="A1734" s="1">
        <v>44117</v>
      </c>
      <c r="B1734" t="s">
        <v>1856</v>
      </c>
      <c r="C1734" t="s">
        <v>11</v>
      </c>
      <c r="D1734" t="s">
        <v>11</v>
      </c>
      <c r="E1734" t="s">
        <v>12</v>
      </c>
      <c r="F1734" t="s">
        <v>24</v>
      </c>
      <c r="G1734">
        <v>90277</v>
      </c>
      <c r="H1734" t="str">
        <f>LEFT(Table1[[#This Row],[destination_postal_code]],5)</f>
        <v>90277</v>
      </c>
      <c r="I1734">
        <f>LEN(Table1[[#This Row],[destination_postal_code_short]])</f>
        <v>5</v>
      </c>
      <c r="J1734" t="str">
        <f>_xlfn.XLOOKUP(Table1[[#This Row],[destination_postal_code_short]],Table3[Shipping postal code short],Table3[Shipping city],,0)</f>
        <v xml:space="preserve">Redondo Beach </v>
      </c>
      <c r="K1734" t="str">
        <f>_xlfn.XLOOKUP(Table1[[#This Row],[destination_postal_code_short]],Table3[Shipping postal code short],Table3[Shipping region],,0)</f>
        <v>California</v>
      </c>
      <c r="L1734">
        <v>0</v>
      </c>
      <c r="M1734">
        <v>1.88</v>
      </c>
      <c r="N1734">
        <v>8.02</v>
      </c>
    </row>
    <row r="1735" spans="1:14" x14ac:dyDescent="0.2">
      <c r="A1735" s="1">
        <v>44118</v>
      </c>
      <c r="B1735" t="s">
        <v>1873</v>
      </c>
      <c r="C1735" t="s">
        <v>11</v>
      </c>
      <c r="D1735" t="s">
        <v>11</v>
      </c>
      <c r="E1735" t="s">
        <v>12</v>
      </c>
      <c r="F1735" t="s">
        <v>16</v>
      </c>
      <c r="G1735">
        <v>23503</v>
      </c>
      <c r="H1735" t="str">
        <f>LEFT(Table1[[#This Row],[destination_postal_code]],5)</f>
        <v>23503</v>
      </c>
      <c r="I1735">
        <f>LEN(Table1[[#This Row],[destination_postal_code_short]])</f>
        <v>5</v>
      </c>
      <c r="J1735" t="str">
        <f>_xlfn.XLOOKUP(Table1[[#This Row],[destination_postal_code_short]],Table3[Shipping postal code short],Table3[Shipping city],,0)</f>
        <v>Norfolk</v>
      </c>
      <c r="K1735" t="str">
        <f>_xlfn.XLOOKUP(Table1[[#This Row],[destination_postal_code_short]],Table3[Shipping postal code short],Table3[Shipping region],,0)</f>
        <v>Virginia</v>
      </c>
      <c r="L1735">
        <v>0</v>
      </c>
      <c r="M1735">
        <v>3.9</v>
      </c>
      <c r="N1735">
        <v>5.7</v>
      </c>
    </row>
    <row r="1736" spans="1:14" x14ac:dyDescent="0.2">
      <c r="A1736" s="1">
        <v>44118</v>
      </c>
      <c r="B1736" t="s">
        <v>1875</v>
      </c>
      <c r="C1736" t="s">
        <v>11</v>
      </c>
      <c r="D1736" t="s">
        <v>11</v>
      </c>
      <c r="E1736" t="s">
        <v>12</v>
      </c>
      <c r="F1736" t="s">
        <v>24</v>
      </c>
      <c r="G1736">
        <v>93455</v>
      </c>
      <c r="H1736" t="str">
        <f>LEFT(Table1[[#This Row],[destination_postal_code]],5)</f>
        <v>93455</v>
      </c>
      <c r="I1736">
        <f>LEN(Table1[[#This Row],[destination_postal_code_short]])</f>
        <v>5</v>
      </c>
      <c r="J1736" t="str">
        <f>_xlfn.XLOOKUP(Table1[[#This Row],[destination_postal_code_short]],Table3[Shipping postal code short],Table3[Shipping city],,0)</f>
        <v>Santa Maria</v>
      </c>
      <c r="K1736" t="str">
        <f>_xlfn.XLOOKUP(Table1[[#This Row],[destination_postal_code_short]],Table3[Shipping postal code short],Table3[Shipping region],,0)</f>
        <v>California</v>
      </c>
      <c r="L1736">
        <v>0</v>
      </c>
      <c r="M1736">
        <v>1.88</v>
      </c>
      <c r="N1736">
        <v>8.02</v>
      </c>
    </row>
    <row r="1737" spans="1:14" x14ac:dyDescent="0.2">
      <c r="A1737" s="1">
        <v>44118</v>
      </c>
      <c r="B1737" t="s">
        <v>1871</v>
      </c>
      <c r="C1737" t="s">
        <v>11</v>
      </c>
      <c r="D1737" t="s">
        <v>11</v>
      </c>
      <c r="E1737" t="s">
        <v>12</v>
      </c>
      <c r="F1737" t="s">
        <v>16</v>
      </c>
      <c r="G1737">
        <v>28027</v>
      </c>
      <c r="H1737" t="str">
        <f>LEFT(Table1[[#This Row],[destination_postal_code]],5)</f>
        <v>28027</v>
      </c>
      <c r="I1737">
        <f>LEN(Table1[[#This Row],[destination_postal_code_short]])</f>
        <v>5</v>
      </c>
      <c r="J1737" t="str">
        <f>_xlfn.XLOOKUP(Table1[[#This Row],[destination_postal_code_short]],Table3[Shipping postal code short],Table3[Shipping city],,0)</f>
        <v>Concord</v>
      </c>
      <c r="K1737" t="str">
        <f>_xlfn.XLOOKUP(Table1[[#This Row],[destination_postal_code_short]],Table3[Shipping postal code short],Table3[Shipping region],,0)</f>
        <v>North Carolina</v>
      </c>
      <c r="L1737">
        <v>0</v>
      </c>
      <c r="M1737">
        <v>3.31</v>
      </c>
      <c r="N1737">
        <v>5.54</v>
      </c>
    </row>
    <row r="1738" spans="1:14" x14ac:dyDescent="0.2">
      <c r="A1738" s="1">
        <v>44118</v>
      </c>
      <c r="B1738" t="s">
        <v>1868</v>
      </c>
      <c r="C1738" t="s">
        <v>11</v>
      </c>
      <c r="D1738" t="s">
        <v>11</v>
      </c>
      <c r="E1738" t="s">
        <v>12</v>
      </c>
      <c r="F1738" t="s">
        <v>24</v>
      </c>
      <c r="G1738">
        <v>95610</v>
      </c>
      <c r="H1738" t="str">
        <f>LEFT(Table1[[#This Row],[destination_postal_code]],5)</f>
        <v>95610</v>
      </c>
      <c r="I1738">
        <f>LEN(Table1[[#This Row],[destination_postal_code_short]])</f>
        <v>5</v>
      </c>
      <c r="J1738" t="str">
        <f>_xlfn.XLOOKUP(Table1[[#This Row],[destination_postal_code_short]],Table3[Shipping postal code short],Table3[Shipping city],,0)</f>
        <v>Citrus Heights</v>
      </c>
      <c r="K1738" t="str">
        <f>_xlfn.XLOOKUP(Table1[[#This Row],[destination_postal_code_short]],Table3[Shipping postal code short],Table3[Shipping region],,0)</f>
        <v>California</v>
      </c>
      <c r="L1738">
        <v>0</v>
      </c>
      <c r="M1738">
        <v>2.88</v>
      </c>
      <c r="N1738">
        <v>8.02</v>
      </c>
    </row>
    <row r="1739" spans="1:14" x14ac:dyDescent="0.2">
      <c r="A1739" s="1">
        <v>44118</v>
      </c>
      <c r="B1739" t="s">
        <v>1874</v>
      </c>
      <c r="C1739" t="s">
        <v>11</v>
      </c>
      <c r="D1739" t="s">
        <v>11</v>
      </c>
      <c r="E1739" t="s">
        <v>12</v>
      </c>
      <c r="F1739" t="s">
        <v>24</v>
      </c>
      <c r="G1739">
        <v>77023</v>
      </c>
      <c r="H1739" t="str">
        <f>LEFT(Table1[[#This Row],[destination_postal_code]],5)</f>
        <v>77023</v>
      </c>
      <c r="I1739">
        <f>LEN(Table1[[#This Row],[destination_postal_code_short]])</f>
        <v>5</v>
      </c>
      <c r="J1739" t="str">
        <f>_xlfn.XLOOKUP(Table1[[#This Row],[destination_postal_code_short]],Table3[Shipping postal code short],Table3[Shipping city],,0)</f>
        <v>Houston</v>
      </c>
      <c r="K1739" t="str">
        <f>_xlfn.XLOOKUP(Table1[[#This Row],[destination_postal_code_short]],Table3[Shipping postal code short],Table3[Shipping region],,0)</f>
        <v>Texas</v>
      </c>
      <c r="L1739">
        <v>0</v>
      </c>
      <c r="M1739">
        <v>2.75</v>
      </c>
      <c r="N1739">
        <v>9</v>
      </c>
    </row>
    <row r="1740" spans="1:14" x14ac:dyDescent="0.2">
      <c r="A1740" s="1">
        <v>44118</v>
      </c>
      <c r="B1740" t="s">
        <v>1876</v>
      </c>
      <c r="C1740" t="s">
        <v>11</v>
      </c>
      <c r="D1740" t="s">
        <v>11</v>
      </c>
      <c r="E1740" t="s">
        <v>12</v>
      </c>
      <c r="F1740" t="s">
        <v>24</v>
      </c>
      <c r="G1740">
        <v>11756</v>
      </c>
      <c r="H1740" t="str">
        <f>LEFT(Table1[[#This Row],[destination_postal_code]],5)</f>
        <v>11756</v>
      </c>
      <c r="I1740">
        <f>LEN(Table1[[#This Row],[destination_postal_code_short]])</f>
        <v>5</v>
      </c>
      <c r="J1740" t="str">
        <f>_xlfn.XLOOKUP(Table1[[#This Row],[destination_postal_code_short]],Table3[Shipping postal code short],Table3[Shipping city],,0)</f>
        <v>Levittown</v>
      </c>
      <c r="K1740" t="str">
        <f>_xlfn.XLOOKUP(Table1[[#This Row],[destination_postal_code_short]],Table3[Shipping postal code short],Table3[Shipping region],,0)</f>
        <v>New York</v>
      </c>
      <c r="L1740">
        <v>0</v>
      </c>
      <c r="M1740">
        <v>5.34</v>
      </c>
      <c r="N1740">
        <v>9.56</v>
      </c>
    </row>
    <row r="1741" spans="1:14" x14ac:dyDescent="0.2">
      <c r="A1741" s="1">
        <v>44118</v>
      </c>
      <c r="B1741" t="s">
        <v>1861</v>
      </c>
      <c r="C1741" t="s">
        <v>11</v>
      </c>
      <c r="D1741" t="s">
        <v>11</v>
      </c>
      <c r="E1741" t="s">
        <v>12</v>
      </c>
      <c r="F1741" t="s">
        <v>24</v>
      </c>
      <c r="G1741">
        <v>73071</v>
      </c>
      <c r="H1741" t="str">
        <f>LEFT(Table1[[#This Row],[destination_postal_code]],5)</f>
        <v>73071</v>
      </c>
      <c r="I1741">
        <f>LEN(Table1[[#This Row],[destination_postal_code_short]])</f>
        <v>5</v>
      </c>
      <c r="J1741" t="str">
        <f>_xlfn.XLOOKUP(Table1[[#This Row],[destination_postal_code_short]],Table3[Shipping postal code short],Table3[Shipping city],,0)</f>
        <v>NORMAN</v>
      </c>
      <c r="K1741" t="str">
        <f>_xlfn.XLOOKUP(Table1[[#This Row],[destination_postal_code_short]],Table3[Shipping postal code short],Table3[Shipping region],,0)</f>
        <v>Oklahoma</v>
      </c>
      <c r="L1741">
        <v>0</v>
      </c>
      <c r="M1741">
        <v>2.19</v>
      </c>
      <c r="N1741">
        <v>8.7100000000000009</v>
      </c>
    </row>
    <row r="1742" spans="1:14" x14ac:dyDescent="0.2">
      <c r="A1742" s="1">
        <v>44118</v>
      </c>
      <c r="B1742" t="s">
        <v>1867</v>
      </c>
      <c r="C1742" t="s">
        <v>11</v>
      </c>
      <c r="D1742" t="s">
        <v>11</v>
      </c>
      <c r="E1742" t="s">
        <v>12</v>
      </c>
      <c r="F1742" t="s">
        <v>24</v>
      </c>
      <c r="G1742">
        <v>95765</v>
      </c>
      <c r="H1742" t="str">
        <f>LEFT(Table1[[#This Row],[destination_postal_code]],5)</f>
        <v>95765</v>
      </c>
      <c r="I1742">
        <f>LEN(Table1[[#This Row],[destination_postal_code_short]])</f>
        <v>5</v>
      </c>
      <c r="J1742" t="str">
        <f>_xlfn.XLOOKUP(Table1[[#This Row],[destination_postal_code_short]],Table3[Shipping postal code short],Table3[Shipping city],,0)</f>
        <v>Rocklin</v>
      </c>
      <c r="K1742" t="str">
        <f>_xlfn.XLOOKUP(Table1[[#This Row],[destination_postal_code_short]],Table3[Shipping postal code short],Table3[Shipping region],,0)</f>
        <v>California</v>
      </c>
      <c r="L1742">
        <v>0</v>
      </c>
      <c r="M1742">
        <v>1.88</v>
      </c>
      <c r="N1742">
        <v>8.02</v>
      </c>
    </row>
    <row r="1743" spans="1:14" x14ac:dyDescent="0.2">
      <c r="A1743" s="1">
        <v>44118</v>
      </c>
      <c r="B1743" t="s">
        <v>1869</v>
      </c>
      <c r="C1743" t="s">
        <v>11</v>
      </c>
      <c r="D1743" t="s">
        <v>11</v>
      </c>
      <c r="E1743" t="s">
        <v>12</v>
      </c>
      <c r="F1743" t="s">
        <v>24</v>
      </c>
      <c r="G1743">
        <v>85233</v>
      </c>
      <c r="H1743" t="str">
        <f>LEFT(Table1[[#This Row],[destination_postal_code]],5)</f>
        <v>85233</v>
      </c>
      <c r="I1743">
        <f>LEN(Table1[[#This Row],[destination_postal_code_short]])</f>
        <v>5</v>
      </c>
      <c r="J1743" t="str">
        <f>_xlfn.XLOOKUP(Table1[[#This Row],[destination_postal_code_short]],Table3[Shipping postal code short],Table3[Shipping city],,0)</f>
        <v>Gilbert</v>
      </c>
      <c r="K1743" t="str">
        <f>_xlfn.XLOOKUP(Table1[[#This Row],[destination_postal_code_short]],Table3[Shipping postal code short],Table3[Shipping region],,0)</f>
        <v>Arizona</v>
      </c>
      <c r="L1743">
        <v>0</v>
      </c>
      <c r="M1743">
        <v>1.88</v>
      </c>
      <c r="N1743">
        <v>8.02</v>
      </c>
    </row>
    <row r="1744" spans="1:14" x14ac:dyDescent="0.2">
      <c r="A1744" s="1">
        <v>44118</v>
      </c>
      <c r="B1744" t="s">
        <v>1864</v>
      </c>
      <c r="C1744" t="s">
        <v>11</v>
      </c>
      <c r="D1744" t="s">
        <v>11</v>
      </c>
      <c r="E1744" t="s">
        <v>12</v>
      </c>
      <c r="F1744" t="s">
        <v>24</v>
      </c>
      <c r="G1744" s="2" t="s">
        <v>1821</v>
      </c>
      <c r="H1744" s="2" t="str">
        <f>LEFT(Table1[[#This Row],[destination_postal_code]],5)</f>
        <v>01118</v>
      </c>
      <c r="I1744" s="2">
        <f>LEN(Table1[[#This Row],[destination_postal_code_short]])</f>
        <v>5</v>
      </c>
      <c r="J1744" s="2" t="str">
        <f>_xlfn.XLOOKUP(Table1[[#This Row],[destination_postal_code_short]],Table3[Shipping postal code short],Table3[Shipping city],,0)</f>
        <v>Springfield</v>
      </c>
      <c r="K1744" s="2" t="str">
        <f>_xlfn.XLOOKUP(Table1[[#This Row],[destination_postal_code_short]],Table3[Shipping postal code short],Table3[Shipping region],,0)</f>
        <v>Massachusetts</v>
      </c>
      <c r="L1744">
        <v>0</v>
      </c>
      <c r="M1744">
        <v>5.34</v>
      </c>
      <c r="N1744">
        <v>9.56</v>
      </c>
    </row>
    <row r="1745" spans="1:14" x14ac:dyDescent="0.2">
      <c r="A1745" s="1">
        <v>44118</v>
      </c>
      <c r="B1745" t="s">
        <v>1862</v>
      </c>
      <c r="C1745" t="s">
        <v>11</v>
      </c>
      <c r="D1745" t="s">
        <v>11</v>
      </c>
      <c r="E1745" t="s">
        <v>12</v>
      </c>
      <c r="F1745" t="s">
        <v>24</v>
      </c>
      <c r="G1745">
        <v>11516</v>
      </c>
      <c r="H1745" t="str">
        <f>LEFT(Table1[[#This Row],[destination_postal_code]],5)</f>
        <v>11516</v>
      </c>
      <c r="I1745">
        <f>LEN(Table1[[#This Row],[destination_postal_code_short]])</f>
        <v>5</v>
      </c>
      <c r="J1745" t="str">
        <f>_xlfn.XLOOKUP(Table1[[#This Row],[destination_postal_code_short]],Table3[Shipping postal code short],Table3[Shipping city],,0)</f>
        <v>Cedarhurst</v>
      </c>
      <c r="K1745" t="str">
        <f>_xlfn.XLOOKUP(Table1[[#This Row],[destination_postal_code_short]],Table3[Shipping postal code short],Table3[Shipping region],,0)</f>
        <v>New York</v>
      </c>
      <c r="L1745">
        <v>0</v>
      </c>
      <c r="M1745">
        <v>5.34</v>
      </c>
      <c r="N1745">
        <v>9.56</v>
      </c>
    </row>
    <row r="1746" spans="1:14" x14ac:dyDescent="0.2">
      <c r="A1746" s="1">
        <v>44118</v>
      </c>
      <c r="B1746" t="s">
        <v>1863</v>
      </c>
      <c r="C1746" t="s">
        <v>11</v>
      </c>
      <c r="D1746" t="s">
        <v>11</v>
      </c>
      <c r="E1746" t="s">
        <v>12</v>
      </c>
      <c r="F1746" t="s">
        <v>24</v>
      </c>
      <c r="G1746">
        <v>11361</v>
      </c>
      <c r="H1746" t="str">
        <f>LEFT(Table1[[#This Row],[destination_postal_code]],5)</f>
        <v>11361</v>
      </c>
      <c r="I1746">
        <f>LEN(Table1[[#This Row],[destination_postal_code_short]])</f>
        <v>5</v>
      </c>
      <c r="J1746" t="str">
        <f>_xlfn.XLOOKUP(Table1[[#This Row],[destination_postal_code_short]],Table3[Shipping postal code short],Table3[Shipping city],,0)</f>
        <v>Queens</v>
      </c>
      <c r="K1746" t="str">
        <f>_xlfn.XLOOKUP(Table1[[#This Row],[destination_postal_code_short]],Table3[Shipping postal code short],Table3[Shipping region],,0)</f>
        <v>New York</v>
      </c>
      <c r="L1746">
        <v>0</v>
      </c>
      <c r="M1746">
        <v>5.34</v>
      </c>
      <c r="N1746">
        <v>9.56</v>
      </c>
    </row>
    <row r="1747" spans="1:14" x14ac:dyDescent="0.2">
      <c r="A1747" s="1">
        <v>44118</v>
      </c>
      <c r="B1747" t="s">
        <v>1866</v>
      </c>
      <c r="C1747" t="s">
        <v>11</v>
      </c>
      <c r="D1747" t="s">
        <v>11</v>
      </c>
      <c r="E1747" t="s">
        <v>12</v>
      </c>
      <c r="F1747" t="s">
        <v>24</v>
      </c>
      <c r="G1747">
        <v>78254</v>
      </c>
      <c r="H1747" t="str">
        <f>LEFT(Table1[[#This Row],[destination_postal_code]],5)</f>
        <v>78254</v>
      </c>
      <c r="I1747">
        <f>LEN(Table1[[#This Row],[destination_postal_code_short]])</f>
        <v>5</v>
      </c>
      <c r="J1747" t="str">
        <f>_xlfn.XLOOKUP(Table1[[#This Row],[destination_postal_code_short]],Table3[Shipping postal code short],Table3[Shipping city],,0)</f>
        <v>San Antonio</v>
      </c>
      <c r="K1747" t="str">
        <f>_xlfn.XLOOKUP(Table1[[#This Row],[destination_postal_code_short]],Table3[Shipping postal code short],Table3[Shipping region],,0)</f>
        <v>Texas</v>
      </c>
      <c r="L1747">
        <v>0</v>
      </c>
      <c r="M1747">
        <v>2.75</v>
      </c>
      <c r="N1747">
        <v>9</v>
      </c>
    </row>
    <row r="1748" spans="1:14" x14ac:dyDescent="0.2">
      <c r="A1748" s="1">
        <v>44118</v>
      </c>
      <c r="B1748" t="s">
        <v>1865</v>
      </c>
      <c r="C1748" t="s">
        <v>11</v>
      </c>
      <c r="D1748" t="s">
        <v>11</v>
      </c>
      <c r="E1748" t="s">
        <v>12</v>
      </c>
      <c r="F1748" t="s">
        <v>24</v>
      </c>
      <c r="G1748">
        <v>33704</v>
      </c>
      <c r="H1748" t="str">
        <f>LEFT(Table1[[#This Row],[destination_postal_code]],5)</f>
        <v>33704</v>
      </c>
      <c r="I1748">
        <f>LEN(Table1[[#This Row],[destination_postal_code_short]])</f>
        <v>5</v>
      </c>
      <c r="J1748" t="str">
        <f>_xlfn.XLOOKUP(Table1[[#This Row],[destination_postal_code_short]],Table3[Shipping postal code short],Table3[Shipping city],,0)</f>
        <v>St. Petersburg</v>
      </c>
      <c r="K1748" t="str">
        <f>_xlfn.XLOOKUP(Table1[[#This Row],[destination_postal_code_short]],Table3[Shipping postal code short],Table3[Shipping region],,0)</f>
        <v>Florida</v>
      </c>
      <c r="L1748">
        <v>0</v>
      </c>
      <c r="M1748">
        <v>17.14</v>
      </c>
      <c r="N1748">
        <v>9.56</v>
      </c>
    </row>
    <row r="1749" spans="1:14" x14ac:dyDescent="0.2">
      <c r="A1749" s="1">
        <v>44118</v>
      </c>
      <c r="B1749" t="s">
        <v>1872</v>
      </c>
      <c r="C1749" t="s">
        <v>11</v>
      </c>
      <c r="D1749" t="s">
        <v>11</v>
      </c>
      <c r="E1749" t="s">
        <v>12</v>
      </c>
      <c r="F1749" t="s">
        <v>24</v>
      </c>
      <c r="G1749">
        <v>84129</v>
      </c>
      <c r="H1749" t="str">
        <f>LEFT(Table1[[#This Row],[destination_postal_code]],5)</f>
        <v>84129</v>
      </c>
      <c r="I1749">
        <f>LEN(Table1[[#This Row],[destination_postal_code_short]])</f>
        <v>5</v>
      </c>
      <c r="J1749" t="str">
        <f>_xlfn.XLOOKUP(Table1[[#This Row],[destination_postal_code_short]],Table3[Shipping postal code short],Table3[Shipping city],,0)</f>
        <v>Taylorsville</v>
      </c>
      <c r="K1749" t="str">
        <f>_xlfn.XLOOKUP(Table1[[#This Row],[destination_postal_code_short]],Table3[Shipping postal code short],Table3[Shipping region],,0)</f>
        <v>Utah</v>
      </c>
      <c r="L1749">
        <v>0</v>
      </c>
      <c r="M1749">
        <v>0.79</v>
      </c>
      <c r="N1749">
        <v>7.46</v>
      </c>
    </row>
    <row r="1750" spans="1:14" x14ac:dyDescent="0.2">
      <c r="A1750" s="1">
        <v>44118</v>
      </c>
      <c r="B1750" t="s">
        <v>1870</v>
      </c>
      <c r="C1750" t="s">
        <v>11</v>
      </c>
      <c r="D1750" t="s">
        <v>11</v>
      </c>
      <c r="E1750" t="s">
        <v>12</v>
      </c>
      <c r="F1750" t="s">
        <v>24</v>
      </c>
      <c r="G1750">
        <v>84097</v>
      </c>
      <c r="H1750" t="str">
        <f>LEFT(Table1[[#This Row],[destination_postal_code]],5)</f>
        <v>84097</v>
      </c>
      <c r="I1750">
        <f>LEN(Table1[[#This Row],[destination_postal_code_short]])</f>
        <v>5</v>
      </c>
      <c r="J1750" t="str">
        <f>_xlfn.XLOOKUP(Table1[[#This Row],[destination_postal_code_short]],Table3[Shipping postal code short],Table3[Shipping city],,0)</f>
        <v>Orem</v>
      </c>
      <c r="K1750" t="str">
        <f>_xlfn.XLOOKUP(Table1[[#This Row],[destination_postal_code_short]],Table3[Shipping postal code short],Table3[Shipping region],,0)</f>
        <v>Utah</v>
      </c>
      <c r="L1750">
        <v>0</v>
      </c>
      <c r="M1750">
        <v>1.74</v>
      </c>
      <c r="N1750">
        <v>7.46</v>
      </c>
    </row>
    <row r="1751" spans="1:14" x14ac:dyDescent="0.2">
      <c r="A1751" s="1">
        <v>44119</v>
      </c>
      <c r="B1751" t="s">
        <v>1883</v>
      </c>
      <c r="C1751" t="s">
        <v>11</v>
      </c>
      <c r="D1751" t="s">
        <v>11</v>
      </c>
      <c r="E1751" t="s">
        <v>12</v>
      </c>
      <c r="F1751" t="s">
        <v>24</v>
      </c>
      <c r="G1751">
        <v>84003</v>
      </c>
      <c r="H1751" t="str">
        <f>LEFT(Table1[[#This Row],[destination_postal_code]],5)</f>
        <v>84003</v>
      </c>
      <c r="I1751">
        <f>LEN(Table1[[#This Row],[destination_postal_code_short]])</f>
        <v>5</v>
      </c>
      <c r="J1751" t="str">
        <f>_xlfn.XLOOKUP(Table1[[#This Row],[destination_postal_code_short]],Table3[Shipping postal code short],Table3[Shipping city],,0)</f>
        <v>American Fork</v>
      </c>
      <c r="K1751" t="str">
        <f>_xlfn.XLOOKUP(Table1[[#This Row],[destination_postal_code_short]],Table3[Shipping postal code short],Table3[Shipping region],,0)</f>
        <v>Utah</v>
      </c>
      <c r="L1751">
        <v>0</v>
      </c>
      <c r="M1751">
        <v>0.79</v>
      </c>
      <c r="N1751">
        <v>7.46</v>
      </c>
    </row>
    <row r="1752" spans="1:14" x14ac:dyDescent="0.2">
      <c r="A1752" s="1">
        <v>44119</v>
      </c>
      <c r="B1752" t="s">
        <v>1888</v>
      </c>
      <c r="C1752" t="s">
        <v>11</v>
      </c>
      <c r="D1752" t="s">
        <v>11</v>
      </c>
      <c r="E1752" t="s">
        <v>12</v>
      </c>
      <c r="F1752" t="s">
        <v>24</v>
      </c>
      <c r="G1752" t="s">
        <v>1889</v>
      </c>
      <c r="H1752" t="str">
        <f>LEFT(Table1[[#This Row],[destination_postal_code]],5)</f>
        <v>38826</v>
      </c>
      <c r="I1752">
        <f>LEN(Table1[[#This Row],[destination_postal_code_short]])</f>
        <v>5</v>
      </c>
      <c r="J1752" t="str">
        <f>_xlfn.XLOOKUP(Table1[[#This Row],[destination_postal_code_short]],Table3[Shipping postal code short],Table3[Shipping city],,0)</f>
        <v>BELDEN</v>
      </c>
      <c r="K1752" t="str">
        <f>_xlfn.XLOOKUP(Table1[[#This Row],[destination_postal_code_short]],Table3[Shipping postal code short],Table3[Shipping region],,0)</f>
        <v>Mississippi</v>
      </c>
      <c r="L1752">
        <v>0</v>
      </c>
      <c r="M1752">
        <v>2.75</v>
      </c>
      <c r="N1752">
        <v>9</v>
      </c>
    </row>
    <row r="1753" spans="1:14" x14ac:dyDescent="0.2">
      <c r="A1753" s="1">
        <v>44119</v>
      </c>
      <c r="B1753" t="s">
        <v>1887</v>
      </c>
      <c r="C1753" t="s">
        <v>11</v>
      </c>
      <c r="D1753" t="s">
        <v>11</v>
      </c>
      <c r="E1753" t="s">
        <v>12</v>
      </c>
      <c r="F1753" t="s">
        <v>24</v>
      </c>
      <c r="G1753">
        <v>95051</v>
      </c>
      <c r="H1753" t="str">
        <f>LEFT(Table1[[#This Row],[destination_postal_code]],5)</f>
        <v>95051</v>
      </c>
      <c r="I1753">
        <f>LEN(Table1[[#This Row],[destination_postal_code_short]])</f>
        <v>5</v>
      </c>
      <c r="J1753" t="str">
        <f>_xlfn.XLOOKUP(Table1[[#This Row],[destination_postal_code_short]],Table3[Shipping postal code short],Table3[Shipping city],,0)</f>
        <v>Santa Clara</v>
      </c>
      <c r="K1753" t="str">
        <f>_xlfn.XLOOKUP(Table1[[#This Row],[destination_postal_code_short]],Table3[Shipping postal code short],Table3[Shipping region],,0)</f>
        <v>California</v>
      </c>
      <c r="L1753">
        <v>0</v>
      </c>
      <c r="M1753">
        <v>1.88</v>
      </c>
      <c r="N1753">
        <v>8.02</v>
      </c>
    </row>
    <row r="1754" spans="1:14" x14ac:dyDescent="0.2">
      <c r="A1754" s="1">
        <v>44119</v>
      </c>
      <c r="B1754" t="s">
        <v>1877</v>
      </c>
      <c r="C1754" t="s">
        <v>11</v>
      </c>
      <c r="D1754" t="s">
        <v>11</v>
      </c>
      <c r="E1754" t="s">
        <v>12</v>
      </c>
      <c r="F1754" t="s">
        <v>24</v>
      </c>
      <c r="G1754">
        <v>84401</v>
      </c>
      <c r="H1754" t="str">
        <f>LEFT(Table1[[#This Row],[destination_postal_code]],5)</f>
        <v>84401</v>
      </c>
      <c r="I1754">
        <f>LEN(Table1[[#This Row],[destination_postal_code_short]])</f>
        <v>5</v>
      </c>
      <c r="J1754" t="str">
        <f>_xlfn.XLOOKUP(Table1[[#This Row],[destination_postal_code_short]],Table3[Shipping postal code short],Table3[Shipping city],,0)</f>
        <v>West Haven</v>
      </c>
      <c r="K1754" t="str">
        <f>_xlfn.XLOOKUP(Table1[[#This Row],[destination_postal_code_short]],Table3[Shipping postal code short],Table3[Shipping region],,0)</f>
        <v>Utah</v>
      </c>
      <c r="L1754">
        <v>0</v>
      </c>
      <c r="M1754">
        <v>0.79</v>
      </c>
      <c r="N1754">
        <v>7.46</v>
      </c>
    </row>
    <row r="1755" spans="1:14" x14ac:dyDescent="0.2">
      <c r="A1755" s="1">
        <v>44119</v>
      </c>
      <c r="B1755" t="s">
        <v>1892</v>
      </c>
      <c r="C1755" t="s">
        <v>11</v>
      </c>
      <c r="D1755" t="s">
        <v>11</v>
      </c>
      <c r="E1755" t="s">
        <v>12</v>
      </c>
      <c r="F1755" t="s">
        <v>24</v>
      </c>
      <c r="G1755" t="s">
        <v>1893</v>
      </c>
      <c r="H1755" t="str">
        <f>LEFT(Table1[[#This Row],[destination_postal_code]],5)</f>
        <v>21076</v>
      </c>
      <c r="I1755">
        <f>LEN(Table1[[#This Row],[destination_postal_code_short]])</f>
        <v>5</v>
      </c>
      <c r="J1755" t="str">
        <f>_xlfn.XLOOKUP(Table1[[#This Row],[destination_postal_code_short]],Table3[Shipping postal code short],Table3[Shipping city],,0)</f>
        <v>Hanover</v>
      </c>
      <c r="K1755" t="str">
        <f>_xlfn.XLOOKUP(Table1[[#This Row],[destination_postal_code_short]],Table3[Shipping postal code short],Table3[Shipping region],,0)</f>
        <v>Maryland</v>
      </c>
      <c r="L1755">
        <v>0</v>
      </c>
      <c r="M1755">
        <v>5.34</v>
      </c>
      <c r="N1755">
        <v>9.56</v>
      </c>
    </row>
    <row r="1756" spans="1:14" x14ac:dyDescent="0.2">
      <c r="A1756" s="1">
        <v>44119</v>
      </c>
      <c r="B1756" t="s">
        <v>1885</v>
      </c>
      <c r="C1756" t="s">
        <v>11</v>
      </c>
      <c r="D1756" t="s">
        <v>11</v>
      </c>
      <c r="E1756" t="s">
        <v>12</v>
      </c>
      <c r="F1756" t="s">
        <v>24</v>
      </c>
      <c r="G1756">
        <v>53066</v>
      </c>
      <c r="H1756" t="str">
        <f>LEFT(Table1[[#This Row],[destination_postal_code]],5)</f>
        <v>53066</v>
      </c>
      <c r="I1756">
        <f>LEN(Table1[[#This Row],[destination_postal_code_short]])</f>
        <v>5</v>
      </c>
      <c r="J1756" t="str">
        <f>_xlfn.XLOOKUP(Table1[[#This Row],[destination_postal_code_short]],Table3[Shipping postal code short],Table3[Shipping city],,0)</f>
        <v>Oconomowoc</v>
      </c>
      <c r="K1756" t="str">
        <f>_xlfn.XLOOKUP(Table1[[#This Row],[destination_postal_code_short]],Table3[Shipping postal code short],Table3[Shipping region],,0)</f>
        <v>Wisconsin</v>
      </c>
      <c r="L1756">
        <v>0</v>
      </c>
      <c r="M1756">
        <v>2.75</v>
      </c>
      <c r="N1756">
        <v>9</v>
      </c>
    </row>
    <row r="1757" spans="1:14" x14ac:dyDescent="0.2">
      <c r="A1757" s="1">
        <v>44119</v>
      </c>
      <c r="B1757" t="s">
        <v>1886</v>
      </c>
      <c r="C1757" t="s">
        <v>11</v>
      </c>
      <c r="D1757" t="s">
        <v>11</v>
      </c>
      <c r="E1757" t="s">
        <v>12</v>
      </c>
      <c r="F1757" t="s">
        <v>24</v>
      </c>
      <c r="G1757">
        <v>85747</v>
      </c>
      <c r="H1757" t="str">
        <f>LEFT(Table1[[#This Row],[destination_postal_code]],5)</f>
        <v>85747</v>
      </c>
      <c r="I1757">
        <f>LEN(Table1[[#This Row],[destination_postal_code_short]])</f>
        <v>5</v>
      </c>
      <c r="J1757" t="str">
        <f>_xlfn.XLOOKUP(Table1[[#This Row],[destination_postal_code_short]],Table3[Shipping postal code short],Table3[Shipping city],,0)</f>
        <v>Tucson</v>
      </c>
      <c r="K1757" t="str">
        <f>_xlfn.XLOOKUP(Table1[[#This Row],[destination_postal_code_short]],Table3[Shipping postal code short],Table3[Shipping region],,0)</f>
        <v>Arizona</v>
      </c>
      <c r="L1757">
        <v>0</v>
      </c>
      <c r="M1757">
        <v>1.88</v>
      </c>
      <c r="N1757">
        <v>8.02</v>
      </c>
    </row>
    <row r="1758" spans="1:14" x14ac:dyDescent="0.2">
      <c r="A1758" s="1">
        <v>44119</v>
      </c>
      <c r="B1758" t="s">
        <v>1891</v>
      </c>
      <c r="C1758" t="s">
        <v>11</v>
      </c>
      <c r="D1758" t="s">
        <v>11</v>
      </c>
      <c r="E1758" t="s">
        <v>12</v>
      </c>
      <c r="F1758" t="s">
        <v>24</v>
      </c>
      <c r="G1758">
        <v>33704</v>
      </c>
      <c r="H1758" t="str">
        <f>LEFT(Table1[[#This Row],[destination_postal_code]],5)</f>
        <v>33704</v>
      </c>
      <c r="I1758">
        <f>LEN(Table1[[#This Row],[destination_postal_code_short]])</f>
        <v>5</v>
      </c>
      <c r="J1758" t="str">
        <f>_xlfn.XLOOKUP(Table1[[#This Row],[destination_postal_code_short]],Table3[Shipping postal code short],Table3[Shipping city],,0)</f>
        <v>St. Petersburg</v>
      </c>
      <c r="K1758" t="str">
        <f>_xlfn.XLOOKUP(Table1[[#This Row],[destination_postal_code_short]],Table3[Shipping postal code short],Table3[Shipping region],,0)</f>
        <v>Florida</v>
      </c>
      <c r="L1758">
        <v>0</v>
      </c>
      <c r="M1758">
        <v>5.34</v>
      </c>
      <c r="N1758">
        <v>9.56</v>
      </c>
    </row>
    <row r="1759" spans="1:14" x14ac:dyDescent="0.2">
      <c r="A1759" s="1">
        <v>44119</v>
      </c>
      <c r="B1759" t="s">
        <v>1878</v>
      </c>
      <c r="C1759" t="s">
        <v>11</v>
      </c>
      <c r="D1759" t="s">
        <v>11</v>
      </c>
      <c r="E1759" t="s">
        <v>12</v>
      </c>
      <c r="F1759" t="s">
        <v>24</v>
      </c>
      <c r="G1759">
        <v>99324</v>
      </c>
      <c r="H1759" t="str">
        <f>LEFT(Table1[[#This Row],[destination_postal_code]],5)</f>
        <v>99324</v>
      </c>
      <c r="I1759">
        <f>LEN(Table1[[#This Row],[destination_postal_code_short]])</f>
        <v>5</v>
      </c>
      <c r="J1759" t="str">
        <f>_xlfn.XLOOKUP(Table1[[#This Row],[destination_postal_code_short]],Table3[Shipping postal code short],Table3[Shipping city],,0)</f>
        <v>College Place</v>
      </c>
      <c r="K1759" t="str">
        <f>_xlfn.XLOOKUP(Table1[[#This Row],[destination_postal_code_short]],Table3[Shipping postal code short],Table3[Shipping region],,0)</f>
        <v>Washington</v>
      </c>
      <c r="L1759">
        <v>0</v>
      </c>
      <c r="M1759">
        <v>1.88</v>
      </c>
      <c r="N1759">
        <v>8.02</v>
      </c>
    </row>
    <row r="1760" spans="1:14" x14ac:dyDescent="0.2">
      <c r="A1760" s="1">
        <v>44119</v>
      </c>
      <c r="B1760" t="s">
        <v>1880</v>
      </c>
      <c r="C1760" t="s">
        <v>11</v>
      </c>
      <c r="D1760" t="s">
        <v>11</v>
      </c>
      <c r="E1760" t="s">
        <v>12</v>
      </c>
      <c r="F1760" t="s">
        <v>24</v>
      </c>
      <c r="G1760">
        <v>55379</v>
      </c>
      <c r="H1760" t="str">
        <f>LEFT(Table1[[#This Row],[destination_postal_code]],5)</f>
        <v>55379</v>
      </c>
      <c r="I1760">
        <f>LEN(Table1[[#This Row],[destination_postal_code_short]])</f>
        <v>5</v>
      </c>
      <c r="J1760" t="str">
        <f>_xlfn.XLOOKUP(Table1[[#This Row],[destination_postal_code_short]],Table3[Shipping postal code short],Table3[Shipping city],,0)</f>
        <v>Shakopee</v>
      </c>
      <c r="K1760" t="str">
        <f>_xlfn.XLOOKUP(Table1[[#This Row],[destination_postal_code_short]],Table3[Shipping postal code short],Table3[Shipping region],,0)</f>
        <v>Minnesota</v>
      </c>
      <c r="L1760">
        <v>0</v>
      </c>
      <c r="M1760">
        <v>2.19</v>
      </c>
      <c r="N1760">
        <v>8.7100000000000009</v>
      </c>
    </row>
    <row r="1761" spans="1:14" x14ac:dyDescent="0.2">
      <c r="A1761" s="1">
        <v>44119</v>
      </c>
      <c r="B1761" t="s">
        <v>1884</v>
      </c>
      <c r="C1761" t="s">
        <v>11</v>
      </c>
      <c r="D1761" t="s">
        <v>11</v>
      </c>
      <c r="E1761" t="s">
        <v>12</v>
      </c>
      <c r="F1761" t="s">
        <v>16</v>
      </c>
      <c r="G1761">
        <v>85295</v>
      </c>
      <c r="H1761" t="str">
        <f>LEFT(Table1[[#This Row],[destination_postal_code]],5)</f>
        <v>85295</v>
      </c>
      <c r="I1761">
        <f>LEN(Table1[[#This Row],[destination_postal_code_short]])</f>
        <v>5</v>
      </c>
      <c r="J1761" t="str">
        <f>_xlfn.XLOOKUP(Table1[[#This Row],[destination_postal_code_short]],Table3[Shipping postal code short],Table3[Shipping city],,0)</f>
        <v>Gilbert</v>
      </c>
      <c r="K1761" t="str">
        <f>_xlfn.XLOOKUP(Table1[[#This Row],[destination_postal_code_short]],Table3[Shipping postal code short],Table3[Shipping region],,0)</f>
        <v>Arizona</v>
      </c>
      <c r="L1761">
        <v>0</v>
      </c>
      <c r="M1761">
        <v>0.93</v>
      </c>
      <c r="N1761">
        <v>5.12</v>
      </c>
    </row>
    <row r="1762" spans="1:14" x14ac:dyDescent="0.2">
      <c r="A1762" s="1">
        <v>44119</v>
      </c>
      <c r="B1762" t="s">
        <v>1890</v>
      </c>
      <c r="C1762" t="s">
        <v>11</v>
      </c>
      <c r="D1762" t="s">
        <v>11</v>
      </c>
      <c r="E1762" t="s">
        <v>12</v>
      </c>
      <c r="F1762" t="s">
        <v>24</v>
      </c>
      <c r="G1762">
        <v>21015</v>
      </c>
      <c r="H1762" t="str">
        <f>LEFT(Table1[[#This Row],[destination_postal_code]],5)</f>
        <v>21015</v>
      </c>
      <c r="I1762">
        <f>LEN(Table1[[#This Row],[destination_postal_code_short]])</f>
        <v>5</v>
      </c>
      <c r="J1762" t="str">
        <f>_xlfn.XLOOKUP(Table1[[#This Row],[destination_postal_code_short]],Table3[Shipping postal code short],Table3[Shipping city],,0)</f>
        <v>Bel Air</v>
      </c>
      <c r="K1762" t="str">
        <f>_xlfn.XLOOKUP(Table1[[#This Row],[destination_postal_code_short]],Table3[Shipping postal code short],Table3[Shipping region],,0)</f>
        <v>Maryland</v>
      </c>
      <c r="L1762">
        <v>0</v>
      </c>
      <c r="M1762">
        <v>6.48</v>
      </c>
      <c r="N1762">
        <v>8.42</v>
      </c>
    </row>
    <row r="1763" spans="1:14" x14ac:dyDescent="0.2">
      <c r="A1763" s="1">
        <v>44119</v>
      </c>
      <c r="B1763" t="s">
        <v>1882</v>
      </c>
      <c r="C1763" t="s">
        <v>11</v>
      </c>
      <c r="D1763" t="s">
        <v>11</v>
      </c>
      <c r="E1763" t="s">
        <v>12</v>
      </c>
      <c r="F1763" t="s">
        <v>24</v>
      </c>
      <c r="G1763">
        <v>84601</v>
      </c>
      <c r="H1763" t="str">
        <f>LEFT(Table1[[#This Row],[destination_postal_code]],5)</f>
        <v>84601</v>
      </c>
      <c r="I1763">
        <f>LEN(Table1[[#This Row],[destination_postal_code_short]])</f>
        <v>5</v>
      </c>
      <c r="J1763" t="str">
        <f>_xlfn.XLOOKUP(Table1[[#This Row],[destination_postal_code_short]],Table3[Shipping postal code short],Table3[Shipping city],,0)</f>
        <v>Provo</v>
      </c>
      <c r="K1763" t="str">
        <f>_xlfn.XLOOKUP(Table1[[#This Row],[destination_postal_code_short]],Table3[Shipping postal code short],Table3[Shipping region],,0)</f>
        <v>Utah</v>
      </c>
      <c r="L1763">
        <v>0</v>
      </c>
      <c r="M1763">
        <v>0.79</v>
      </c>
      <c r="N1763">
        <v>7.46</v>
      </c>
    </row>
    <row r="1764" spans="1:14" x14ac:dyDescent="0.2">
      <c r="A1764" s="1">
        <v>44119</v>
      </c>
      <c r="B1764" t="s">
        <v>1881</v>
      </c>
      <c r="C1764" t="s">
        <v>11</v>
      </c>
      <c r="D1764" t="s">
        <v>11</v>
      </c>
      <c r="E1764" t="s">
        <v>12</v>
      </c>
      <c r="F1764" t="s">
        <v>24</v>
      </c>
      <c r="G1764">
        <v>95041</v>
      </c>
      <c r="H1764" t="str">
        <f>LEFT(Table1[[#This Row],[destination_postal_code]],5)</f>
        <v>95041</v>
      </c>
      <c r="I1764">
        <f>LEN(Table1[[#This Row],[destination_postal_code_short]])</f>
        <v>5</v>
      </c>
      <c r="J1764" t="str">
        <f>_xlfn.XLOOKUP(Table1[[#This Row],[destination_postal_code_short]],Table3[Shipping postal code short],Table3[Shipping city],,0)</f>
        <v>Mount Hermon</v>
      </c>
      <c r="K1764" t="str">
        <f>_xlfn.XLOOKUP(Table1[[#This Row],[destination_postal_code_short]],Table3[Shipping postal code short],Table3[Shipping region],,0)</f>
        <v>California</v>
      </c>
      <c r="L1764">
        <v>0</v>
      </c>
      <c r="M1764">
        <v>1.88</v>
      </c>
      <c r="N1764">
        <v>8.02</v>
      </c>
    </row>
    <row r="1765" spans="1:14" x14ac:dyDescent="0.2">
      <c r="A1765" s="1">
        <v>44119</v>
      </c>
      <c r="B1765" t="s">
        <v>1879</v>
      </c>
      <c r="C1765" t="s">
        <v>11</v>
      </c>
      <c r="D1765" t="s">
        <v>11</v>
      </c>
      <c r="E1765" t="s">
        <v>12</v>
      </c>
      <c r="F1765" t="s">
        <v>24</v>
      </c>
      <c r="G1765">
        <v>98056</v>
      </c>
      <c r="H1765" t="str">
        <f>LEFT(Table1[[#This Row],[destination_postal_code]],5)</f>
        <v>98056</v>
      </c>
      <c r="I1765">
        <f>LEN(Table1[[#This Row],[destination_postal_code_short]])</f>
        <v>5</v>
      </c>
      <c r="J1765" t="str">
        <f>_xlfn.XLOOKUP(Table1[[#This Row],[destination_postal_code_short]],Table3[Shipping postal code short],Table3[Shipping city],,0)</f>
        <v>Renton</v>
      </c>
      <c r="K1765" t="str">
        <f>_xlfn.XLOOKUP(Table1[[#This Row],[destination_postal_code_short]],Table3[Shipping postal code short],Table3[Shipping region],,0)</f>
        <v>Washington</v>
      </c>
      <c r="L1765">
        <v>0</v>
      </c>
      <c r="M1765">
        <v>2.19</v>
      </c>
      <c r="N1765">
        <v>8.7100000000000009</v>
      </c>
    </row>
    <row r="1766" spans="1:14" x14ac:dyDescent="0.2">
      <c r="A1766" s="1">
        <v>44120</v>
      </c>
      <c r="B1766" t="s">
        <v>1906</v>
      </c>
      <c r="C1766" t="s">
        <v>11</v>
      </c>
      <c r="D1766" t="s">
        <v>11</v>
      </c>
      <c r="E1766" t="s">
        <v>12</v>
      </c>
      <c r="F1766" t="s">
        <v>16</v>
      </c>
      <c r="G1766">
        <v>84780</v>
      </c>
      <c r="H1766" t="str">
        <f>LEFT(Table1[[#This Row],[destination_postal_code]],5)</f>
        <v>84780</v>
      </c>
      <c r="I1766">
        <f>LEN(Table1[[#This Row],[destination_postal_code_short]])</f>
        <v>5</v>
      </c>
      <c r="J1766" t="str">
        <f>_xlfn.XLOOKUP(Table1[[#This Row],[destination_postal_code_short]],Table3[Shipping postal code short],Table3[Shipping city],,0)</f>
        <v>Washington</v>
      </c>
      <c r="K1766" t="str">
        <f>_xlfn.XLOOKUP(Table1[[#This Row],[destination_postal_code_short]],Table3[Shipping postal code short],Table3[Shipping region],,0)</f>
        <v>Utah</v>
      </c>
      <c r="L1766">
        <v>0</v>
      </c>
      <c r="M1766">
        <v>0.86</v>
      </c>
      <c r="N1766">
        <v>5.04</v>
      </c>
    </row>
    <row r="1767" spans="1:14" x14ac:dyDescent="0.2">
      <c r="A1767" s="1">
        <v>44120</v>
      </c>
      <c r="B1767" t="s">
        <v>1897</v>
      </c>
      <c r="C1767" t="s">
        <v>11</v>
      </c>
      <c r="D1767" t="s">
        <v>11</v>
      </c>
      <c r="E1767" t="s">
        <v>12</v>
      </c>
      <c r="F1767" t="s">
        <v>24</v>
      </c>
      <c r="G1767">
        <v>90605</v>
      </c>
      <c r="H1767" t="str">
        <f>LEFT(Table1[[#This Row],[destination_postal_code]],5)</f>
        <v>90605</v>
      </c>
      <c r="I1767">
        <f>LEN(Table1[[#This Row],[destination_postal_code_short]])</f>
        <v>5</v>
      </c>
      <c r="J1767" t="str">
        <f>_xlfn.XLOOKUP(Table1[[#This Row],[destination_postal_code_short]],Table3[Shipping postal code short],Table3[Shipping city],,0)</f>
        <v>Whittier</v>
      </c>
      <c r="K1767" t="str">
        <f>_xlfn.XLOOKUP(Table1[[#This Row],[destination_postal_code_short]],Table3[Shipping postal code short],Table3[Shipping region],,0)</f>
        <v>California</v>
      </c>
      <c r="L1767">
        <v>0</v>
      </c>
      <c r="M1767">
        <v>1.88</v>
      </c>
      <c r="N1767">
        <v>8.02</v>
      </c>
    </row>
    <row r="1768" spans="1:14" x14ac:dyDescent="0.2">
      <c r="A1768" s="1">
        <v>44120</v>
      </c>
      <c r="B1768" t="s">
        <v>1902</v>
      </c>
      <c r="C1768" t="s">
        <v>11</v>
      </c>
      <c r="D1768" t="s">
        <v>11</v>
      </c>
      <c r="E1768" t="s">
        <v>12</v>
      </c>
      <c r="F1768" t="s">
        <v>24</v>
      </c>
      <c r="G1768" t="s">
        <v>1903</v>
      </c>
      <c r="H1768" t="str">
        <f>LEFT(Table1[[#This Row],[destination_postal_code]],5)</f>
        <v>95206</v>
      </c>
      <c r="I1768">
        <f>LEN(Table1[[#This Row],[destination_postal_code_short]])</f>
        <v>5</v>
      </c>
      <c r="J1768" t="str">
        <f>_xlfn.XLOOKUP(Table1[[#This Row],[destination_postal_code_short]],Table3[Shipping postal code short],Table3[Shipping city],,0)</f>
        <v>stockton</v>
      </c>
      <c r="K1768" t="str">
        <f>_xlfn.XLOOKUP(Table1[[#This Row],[destination_postal_code_short]],Table3[Shipping postal code short],Table3[Shipping region],,0)</f>
        <v>California</v>
      </c>
      <c r="L1768">
        <v>0</v>
      </c>
      <c r="M1768">
        <v>1.88</v>
      </c>
      <c r="N1768">
        <v>8.02</v>
      </c>
    </row>
    <row r="1769" spans="1:14" x14ac:dyDescent="0.2">
      <c r="A1769" s="1">
        <v>44120</v>
      </c>
      <c r="B1769" t="s">
        <v>1900</v>
      </c>
      <c r="C1769" t="s">
        <v>11</v>
      </c>
      <c r="D1769" t="s">
        <v>11</v>
      </c>
      <c r="E1769" t="s">
        <v>12</v>
      </c>
      <c r="F1769" t="s">
        <v>16</v>
      </c>
      <c r="G1769">
        <v>85013</v>
      </c>
      <c r="H1769" t="str">
        <f>LEFT(Table1[[#This Row],[destination_postal_code]],5)</f>
        <v>85013</v>
      </c>
      <c r="I1769">
        <f>LEN(Table1[[#This Row],[destination_postal_code_short]])</f>
        <v>5</v>
      </c>
      <c r="J1769" t="str">
        <f>_xlfn.XLOOKUP(Table1[[#This Row],[destination_postal_code_short]],Table3[Shipping postal code short],Table3[Shipping city],,0)</f>
        <v>Phoenix</v>
      </c>
      <c r="K1769" t="str">
        <f>_xlfn.XLOOKUP(Table1[[#This Row],[destination_postal_code_short]],Table3[Shipping postal code short],Table3[Shipping region],,0)</f>
        <v>Arizona</v>
      </c>
      <c r="L1769">
        <v>0</v>
      </c>
      <c r="M1769">
        <v>2.88</v>
      </c>
      <c r="N1769">
        <v>5.12</v>
      </c>
    </row>
    <row r="1770" spans="1:14" x14ac:dyDescent="0.2">
      <c r="A1770" s="1">
        <v>44120</v>
      </c>
      <c r="B1770" t="s">
        <v>1896</v>
      </c>
      <c r="C1770" t="s">
        <v>11</v>
      </c>
      <c r="D1770" t="s">
        <v>11</v>
      </c>
      <c r="E1770" t="s">
        <v>12</v>
      </c>
      <c r="F1770" t="s">
        <v>24</v>
      </c>
      <c r="G1770">
        <v>84058</v>
      </c>
      <c r="H1770" t="str">
        <f>LEFT(Table1[[#This Row],[destination_postal_code]],5)</f>
        <v>84058</v>
      </c>
      <c r="I1770">
        <f>LEN(Table1[[#This Row],[destination_postal_code_short]])</f>
        <v>5</v>
      </c>
      <c r="J1770" t="str">
        <f>_xlfn.XLOOKUP(Table1[[#This Row],[destination_postal_code_short]],Table3[Shipping postal code short],Table3[Shipping city],,0)</f>
        <v>Orem</v>
      </c>
      <c r="K1770" t="str">
        <f>_xlfn.XLOOKUP(Table1[[#This Row],[destination_postal_code_short]],Table3[Shipping postal code short],Table3[Shipping region],,0)</f>
        <v>Utah</v>
      </c>
      <c r="L1770">
        <v>0</v>
      </c>
      <c r="M1770">
        <v>0.79</v>
      </c>
      <c r="N1770">
        <v>7.46</v>
      </c>
    </row>
    <row r="1771" spans="1:14" x14ac:dyDescent="0.2">
      <c r="A1771" s="1">
        <v>44120</v>
      </c>
      <c r="B1771" t="s">
        <v>1898</v>
      </c>
      <c r="C1771" t="s">
        <v>11</v>
      </c>
      <c r="D1771" t="s">
        <v>11</v>
      </c>
      <c r="E1771" t="s">
        <v>12</v>
      </c>
      <c r="F1771" t="s">
        <v>24</v>
      </c>
      <c r="G1771">
        <v>11516</v>
      </c>
      <c r="H1771" t="str">
        <f>LEFT(Table1[[#This Row],[destination_postal_code]],5)</f>
        <v>11516</v>
      </c>
      <c r="I1771">
        <f>LEN(Table1[[#This Row],[destination_postal_code_short]])</f>
        <v>5</v>
      </c>
      <c r="J1771" t="str">
        <f>_xlfn.XLOOKUP(Table1[[#This Row],[destination_postal_code_short]],Table3[Shipping postal code short],Table3[Shipping city],,0)</f>
        <v>Cedarhurst</v>
      </c>
      <c r="K1771" t="str">
        <f>_xlfn.XLOOKUP(Table1[[#This Row],[destination_postal_code_short]],Table3[Shipping postal code short],Table3[Shipping region],,0)</f>
        <v>New York</v>
      </c>
      <c r="L1771">
        <v>0</v>
      </c>
      <c r="M1771">
        <v>5.34</v>
      </c>
      <c r="N1771">
        <v>9.56</v>
      </c>
    </row>
    <row r="1772" spans="1:14" x14ac:dyDescent="0.2">
      <c r="A1772" s="1">
        <v>44120</v>
      </c>
      <c r="B1772" t="s">
        <v>1899</v>
      </c>
      <c r="C1772" t="s">
        <v>11</v>
      </c>
      <c r="D1772" t="s">
        <v>11</v>
      </c>
      <c r="E1772" t="s">
        <v>12</v>
      </c>
      <c r="F1772" t="s">
        <v>24</v>
      </c>
      <c r="G1772">
        <v>45701</v>
      </c>
      <c r="H1772" t="str">
        <f>LEFT(Table1[[#This Row],[destination_postal_code]],5)</f>
        <v>45701</v>
      </c>
      <c r="I1772">
        <f>LEN(Table1[[#This Row],[destination_postal_code_short]])</f>
        <v>5</v>
      </c>
      <c r="J1772" t="str">
        <f>_xlfn.XLOOKUP(Table1[[#This Row],[destination_postal_code_short]],Table3[Shipping postal code short],Table3[Shipping city],,0)</f>
        <v>Athens</v>
      </c>
      <c r="K1772" t="str">
        <f>_xlfn.XLOOKUP(Table1[[#This Row],[destination_postal_code_short]],Table3[Shipping postal code short],Table3[Shipping region],,0)</f>
        <v>Ohio</v>
      </c>
      <c r="L1772">
        <v>0</v>
      </c>
      <c r="M1772">
        <v>4.43</v>
      </c>
      <c r="N1772">
        <v>9.2200000000000006</v>
      </c>
    </row>
    <row r="1773" spans="1:14" x14ac:dyDescent="0.2">
      <c r="A1773" s="1">
        <v>44120</v>
      </c>
      <c r="B1773" t="s">
        <v>1904</v>
      </c>
      <c r="C1773" t="s">
        <v>11</v>
      </c>
      <c r="D1773" t="s">
        <v>11</v>
      </c>
      <c r="E1773" t="s">
        <v>12</v>
      </c>
      <c r="F1773" t="s">
        <v>16</v>
      </c>
      <c r="G1773">
        <v>95638</v>
      </c>
      <c r="H1773" t="str">
        <f>LEFT(Table1[[#This Row],[destination_postal_code]],5)</f>
        <v>95638</v>
      </c>
      <c r="I1773">
        <f>LEN(Table1[[#This Row],[destination_postal_code_short]])</f>
        <v>5</v>
      </c>
      <c r="J1773" t="str">
        <f>_xlfn.XLOOKUP(Table1[[#This Row],[destination_postal_code_short]],Table3[Shipping postal code short],Table3[Shipping city],,0)</f>
        <v>herald</v>
      </c>
      <c r="K1773" t="str">
        <f>_xlfn.XLOOKUP(Table1[[#This Row],[destination_postal_code_short]],Table3[Shipping postal code short],Table3[Shipping region],,0)</f>
        <v>California</v>
      </c>
      <c r="L1773">
        <v>0</v>
      </c>
      <c r="M1773">
        <v>1.45</v>
      </c>
      <c r="N1773">
        <v>3.25</v>
      </c>
    </row>
    <row r="1774" spans="1:14" x14ac:dyDescent="0.2">
      <c r="A1774" s="1">
        <v>44120</v>
      </c>
      <c r="B1774" t="s">
        <v>1895</v>
      </c>
      <c r="C1774" t="s">
        <v>11</v>
      </c>
      <c r="D1774" t="s">
        <v>11</v>
      </c>
      <c r="E1774" t="s">
        <v>12</v>
      </c>
      <c r="F1774" t="s">
        <v>16</v>
      </c>
      <c r="G1774">
        <v>94541</v>
      </c>
      <c r="H1774" t="str">
        <f>LEFT(Table1[[#This Row],[destination_postal_code]],5)</f>
        <v>94541</v>
      </c>
      <c r="I1774">
        <f>LEN(Table1[[#This Row],[destination_postal_code_short]])</f>
        <v>5</v>
      </c>
      <c r="J1774" t="str">
        <f>_xlfn.XLOOKUP(Table1[[#This Row],[destination_postal_code_short]],Table3[Shipping postal code short],Table3[Shipping city],,0)</f>
        <v>Hayward</v>
      </c>
      <c r="K1774" t="str">
        <f>_xlfn.XLOOKUP(Table1[[#This Row],[destination_postal_code_short]],Table3[Shipping postal code short],Table3[Shipping region],,0)</f>
        <v>California</v>
      </c>
      <c r="L1774">
        <v>0</v>
      </c>
      <c r="M1774">
        <v>2.88</v>
      </c>
      <c r="N1774">
        <v>5.12</v>
      </c>
    </row>
    <row r="1775" spans="1:14" x14ac:dyDescent="0.2">
      <c r="A1775" s="1">
        <v>44120</v>
      </c>
      <c r="B1775" t="s">
        <v>1905</v>
      </c>
      <c r="C1775" t="s">
        <v>11</v>
      </c>
      <c r="D1775" t="s">
        <v>11</v>
      </c>
      <c r="E1775" t="s">
        <v>12</v>
      </c>
      <c r="F1775" t="s">
        <v>24</v>
      </c>
      <c r="G1775">
        <v>98664</v>
      </c>
      <c r="H1775" t="str">
        <f>LEFT(Table1[[#This Row],[destination_postal_code]],5)</f>
        <v>98664</v>
      </c>
      <c r="I1775">
        <f>LEN(Table1[[#This Row],[destination_postal_code_short]])</f>
        <v>5</v>
      </c>
      <c r="J1775" t="str">
        <f>_xlfn.XLOOKUP(Table1[[#This Row],[destination_postal_code_short]],Table3[Shipping postal code short],Table3[Shipping city],,0)</f>
        <v>Vancouver</v>
      </c>
      <c r="K1775" t="str">
        <f>_xlfn.XLOOKUP(Table1[[#This Row],[destination_postal_code_short]],Table3[Shipping postal code short],Table3[Shipping region],,0)</f>
        <v>Washington</v>
      </c>
      <c r="L1775">
        <v>0</v>
      </c>
      <c r="M1775">
        <v>3.84</v>
      </c>
      <c r="N1775">
        <v>8.7100000000000009</v>
      </c>
    </row>
    <row r="1776" spans="1:14" x14ac:dyDescent="0.2">
      <c r="A1776" s="1">
        <v>44120</v>
      </c>
      <c r="B1776" t="s">
        <v>1901</v>
      </c>
      <c r="C1776" t="s">
        <v>11</v>
      </c>
      <c r="D1776" t="s">
        <v>11</v>
      </c>
      <c r="E1776" t="s">
        <v>12</v>
      </c>
      <c r="F1776" t="s">
        <v>24</v>
      </c>
      <c r="G1776">
        <v>84660</v>
      </c>
      <c r="H1776" t="str">
        <f>LEFT(Table1[[#This Row],[destination_postal_code]],5)</f>
        <v>84660</v>
      </c>
      <c r="I1776">
        <f>LEN(Table1[[#This Row],[destination_postal_code_short]])</f>
        <v>5</v>
      </c>
      <c r="J1776" t="str">
        <f>_xlfn.XLOOKUP(Table1[[#This Row],[destination_postal_code_short]],Table3[Shipping postal code short],Table3[Shipping city],,0)</f>
        <v>Spanish Fork</v>
      </c>
      <c r="K1776" t="str">
        <f>_xlfn.XLOOKUP(Table1[[#This Row],[destination_postal_code_short]],Table3[Shipping postal code short],Table3[Shipping region],,0)</f>
        <v>Utah</v>
      </c>
      <c r="L1776">
        <v>0</v>
      </c>
      <c r="M1776">
        <v>1.24</v>
      </c>
      <c r="N1776">
        <v>7.46</v>
      </c>
    </row>
    <row r="1777" spans="1:14" x14ac:dyDescent="0.2">
      <c r="A1777" s="1">
        <v>44120</v>
      </c>
      <c r="B1777" t="s">
        <v>1894</v>
      </c>
      <c r="C1777" t="s">
        <v>11</v>
      </c>
      <c r="D1777" t="s">
        <v>11</v>
      </c>
      <c r="E1777" t="s">
        <v>12</v>
      </c>
      <c r="F1777" t="s">
        <v>24</v>
      </c>
      <c r="G1777">
        <v>84653</v>
      </c>
      <c r="H1777" t="str">
        <f>LEFT(Table1[[#This Row],[destination_postal_code]],5)</f>
        <v>84653</v>
      </c>
      <c r="I1777">
        <f>LEN(Table1[[#This Row],[destination_postal_code_short]])</f>
        <v>5</v>
      </c>
      <c r="J1777" t="str">
        <f>_xlfn.XLOOKUP(Table1[[#This Row],[destination_postal_code_short]],Table3[Shipping postal code short],Table3[Shipping city],,0)</f>
        <v>Salem</v>
      </c>
      <c r="K1777" t="str">
        <f>_xlfn.XLOOKUP(Table1[[#This Row],[destination_postal_code_short]],Table3[Shipping postal code short],Table3[Shipping region],,0)</f>
        <v>Utah</v>
      </c>
      <c r="L1777">
        <v>0</v>
      </c>
      <c r="M1777">
        <v>0.79</v>
      </c>
      <c r="N1777">
        <v>7.46</v>
      </c>
    </row>
    <row r="1778" spans="1:14" x14ac:dyDescent="0.2">
      <c r="A1778" s="1">
        <v>44123</v>
      </c>
      <c r="B1778" t="s">
        <v>1925</v>
      </c>
      <c r="C1778" t="s">
        <v>11</v>
      </c>
      <c r="D1778" t="s">
        <v>11</v>
      </c>
      <c r="E1778" t="s">
        <v>12</v>
      </c>
      <c r="F1778" t="s">
        <v>13</v>
      </c>
      <c r="G1778">
        <v>84058</v>
      </c>
      <c r="H1778" t="str">
        <f>LEFT(Table1[[#This Row],[destination_postal_code]],5)</f>
        <v>84058</v>
      </c>
      <c r="I1778">
        <f>LEN(Table1[[#This Row],[destination_postal_code_short]])</f>
        <v>5</v>
      </c>
      <c r="J1778" t="str">
        <f>_xlfn.XLOOKUP(Table1[[#This Row],[destination_postal_code_short]],Table3[Shipping postal code short],Table3[Shipping city],,0)</f>
        <v>Orem</v>
      </c>
      <c r="K1778" t="str">
        <f>_xlfn.XLOOKUP(Table1[[#This Row],[destination_postal_code_short]],Table3[Shipping postal code short],Table3[Shipping region],,0)</f>
        <v>Utah</v>
      </c>
      <c r="L1778">
        <v>0</v>
      </c>
      <c r="M1778">
        <v>0</v>
      </c>
      <c r="N1778">
        <v>1.2</v>
      </c>
    </row>
    <row r="1779" spans="1:14" x14ac:dyDescent="0.2">
      <c r="A1779" s="1">
        <v>44123</v>
      </c>
      <c r="B1779" t="s">
        <v>1907</v>
      </c>
      <c r="C1779" t="s">
        <v>11</v>
      </c>
      <c r="D1779" t="s">
        <v>11</v>
      </c>
      <c r="E1779" t="s">
        <v>12</v>
      </c>
      <c r="F1779" t="s">
        <v>16</v>
      </c>
      <c r="G1779">
        <v>98532</v>
      </c>
      <c r="H1779" t="str">
        <f>LEFT(Table1[[#This Row],[destination_postal_code]],5)</f>
        <v>98532</v>
      </c>
      <c r="I1779">
        <f>LEN(Table1[[#This Row],[destination_postal_code_short]])</f>
        <v>5</v>
      </c>
      <c r="J1779" t="str">
        <f>_xlfn.XLOOKUP(Table1[[#This Row],[destination_postal_code_short]],Table3[Shipping postal code short],Table3[Shipping city],,0)</f>
        <v>Chehalis</v>
      </c>
      <c r="K1779" t="str">
        <f>_xlfn.XLOOKUP(Table1[[#This Row],[destination_postal_code_short]],Table3[Shipping postal code short],Table3[Shipping region],,0)</f>
        <v>Washington</v>
      </c>
      <c r="L1779">
        <v>0</v>
      </c>
      <c r="M1779">
        <v>2.73</v>
      </c>
      <c r="N1779">
        <v>5.52</v>
      </c>
    </row>
    <row r="1780" spans="1:14" x14ac:dyDescent="0.2">
      <c r="A1780" s="1">
        <v>44123</v>
      </c>
      <c r="B1780" t="s">
        <v>1921</v>
      </c>
      <c r="C1780" t="s">
        <v>11</v>
      </c>
      <c r="D1780" t="s">
        <v>11</v>
      </c>
      <c r="E1780" t="s">
        <v>12</v>
      </c>
      <c r="F1780" t="s">
        <v>24</v>
      </c>
      <c r="G1780">
        <v>93455</v>
      </c>
      <c r="H1780" t="str">
        <f>LEFT(Table1[[#This Row],[destination_postal_code]],5)</f>
        <v>93455</v>
      </c>
      <c r="I1780">
        <f>LEN(Table1[[#This Row],[destination_postal_code_short]])</f>
        <v>5</v>
      </c>
      <c r="J1780" t="str">
        <f>_xlfn.XLOOKUP(Table1[[#This Row],[destination_postal_code_short]],Table3[Shipping postal code short],Table3[Shipping city],,0)</f>
        <v>Santa Maria</v>
      </c>
      <c r="K1780" t="str">
        <f>_xlfn.XLOOKUP(Table1[[#This Row],[destination_postal_code_short]],Table3[Shipping postal code short],Table3[Shipping region],,0)</f>
        <v>California</v>
      </c>
      <c r="L1780">
        <v>0</v>
      </c>
      <c r="M1780">
        <v>1.94</v>
      </c>
      <c r="N1780">
        <v>7.96</v>
      </c>
    </row>
    <row r="1781" spans="1:14" x14ac:dyDescent="0.2">
      <c r="A1781" s="1">
        <v>44123</v>
      </c>
      <c r="B1781" t="s">
        <v>1916</v>
      </c>
      <c r="C1781" t="s">
        <v>11</v>
      </c>
      <c r="D1781" t="s">
        <v>11</v>
      </c>
      <c r="E1781" t="s">
        <v>12</v>
      </c>
      <c r="F1781" t="s">
        <v>16</v>
      </c>
      <c r="G1781">
        <v>23503</v>
      </c>
      <c r="H1781" t="str">
        <f>LEFT(Table1[[#This Row],[destination_postal_code]],5)</f>
        <v>23503</v>
      </c>
      <c r="I1781">
        <f>LEN(Table1[[#This Row],[destination_postal_code_short]])</f>
        <v>5</v>
      </c>
      <c r="J1781" t="str">
        <f>_xlfn.XLOOKUP(Table1[[#This Row],[destination_postal_code_short]],Table3[Shipping postal code short],Table3[Shipping city],,0)</f>
        <v>Norfolk</v>
      </c>
      <c r="K1781" t="str">
        <f>_xlfn.XLOOKUP(Table1[[#This Row],[destination_postal_code_short]],Table3[Shipping postal code short],Table3[Shipping region],,0)</f>
        <v>Virginia</v>
      </c>
      <c r="L1781">
        <v>0</v>
      </c>
      <c r="M1781">
        <v>3.65</v>
      </c>
      <c r="N1781">
        <v>5.95</v>
      </c>
    </row>
    <row r="1782" spans="1:14" x14ac:dyDescent="0.2">
      <c r="A1782" s="1">
        <v>44123</v>
      </c>
      <c r="B1782" t="s">
        <v>1911</v>
      </c>
      <c r="C1782" t="s">
        <v>11</v>
      </c>
      <c r="D1782" t="s">
        <v>11</v>
      </c>
      <c r="E1782" t="s">
        <v>12</v>
      </c>
      <c r="F1782" t="s">
        <v>24</v>
      </c>
      <c r="G1782">
        <v>11756</v>
      </c>
      <c r="H1782" t="str">
        <f>LEFT(Table1[[#This Row],[destination_postal_code]],5)</f>
        <v>11756</v>
      </c>
      <c r="I1782">
        <f>LEN(Table1[[#This Row],[destination_postal_code_short]])</f>
        <v>5</v>
      </c>
      <c r="J1782" t="str">
        <f>_xlfn.XLOOKUP(Table1[[#This Row],[destination_postal_code_short]],Table3[Shipping postal code short],Table3[Shipping city],,0)</f>
        <v>Levittown</v>
      </c>
      <c r="K1782" t="str">
        <f>_xlfn.XLOOKUP(Table1[[#This Row],[destination_postal_code_short]],Table3[Shipping postal code short],Table3[Shipping region],,0)</f>
        <v>New York</v>
      </c>
      <c r="L1782">
        <v>0</v>
      </c>
      <c r="M1782">
        <v>16.739999999999998</v>
      </c>
      <c r="N1782">
        <v>9.9600000000000009</v>
      </c>
    </row>
    <row r="1783" spans="1:14" x14ac:dyDescent="0.2">
      <c r="A1783" s="1">
        <v>44123</v>
      </c>
      <c r="B1783" t="s">
        <v>1924</v>
      </c>
      <c r="C1783" t="s">
        <v>11</v>
      </c>
      <c r="D1783" t="s">
        <v>11</v>
      </c>
      <c r="E1783" t="s">
        <v>12</v>
      </c>
      <c r="F1783" t="s">
        <v>24</v>
      </c>
      <c r="G1783">
        <v>76017</v>
      </c>
      <c r="H1783" t="str">
        <f>LEFT(Table1[[#This Row],[destination_postal_code]],5)</f>
        <v>76017</v>
      </c>
      <c r="I1783">
        <f>LEN(Table1[[#This Row],[destination_postal_code_short]])</f>
        <v>5</v>
      </c>
      <c r="J1783" t="str">
        <f>_xlfn.XLOOKUP(Table1[[#This Row],[destination_postal_code_short]],Table3[Shipping postal code short],Table3[Shipping city],,0)</f>
        <v xml:space="preserve">Arlington </v>
      </c>
      <c r="K1783" t="str">
        <f>_xlfn.XLOOKUP(Table1[[#This Row],[destination_postal_code_short]],Table3[Shipping postal code short],Table3[Shipping region],,0)</f>
        <v>Texas</v>
      </c>
      <c r="L1783">
        <v>0</v>
      </c>
      <c r="M1783">
        <v>1.79</v>
      </c>
      <c r="N1783">
        <v>9.11</v>
      </c>
    </row>
    <row r="1784" spans="1:14" x14ac:dyDescent="0.2">
      <c r="A1784" s="1">
        <v>44123</v>
      </c>
      <c r="B1784" t="s">
        <v>1915</v>
      </c>
      <c r="C1784" t="s">
        <v>11</v>
      </c>
      <c r="D1784" t="s">
        <v>11</v>
      </c>
      <c r="E1784" t="s">
        <v>12</v>
      </c>
      <c r="F1784" t="s">
        <v>16</v>
      </c>
      <c r="G1784">
        <v>94509</v>
      </c>
      <c r="H1784" t="str">
        <f>LEFT(Table1[[#This Row],[destination_postal_code]],5)</f>
        <v>94509</v>
      </c>
      <c r="I1784">
        <f>LEN(Table1[[#This Row],[destination_postal_code_short]])</f>
        <v>5</v>
      </c>
      <c r="J1784" t="str">
        <f>_xlfn.XLOOKUP(Table1[[#This Row],[destination_postal_code_short]],Table3[Shipping postal code short],Table3[Shipping city],,0)</f>
        <v>Antioch</v>
      </c>
      <c r="K1784" t="str">
        <f>_xlfn.XLOOKUP(Table1[[#This Row],[destination_postal_code_short]],Table3[Shipping postal code short],Table3[Shipping region],,0)</f>
        <v>California</v>
      </c>
      <c r="L1784">
        <v>0</v>
      </c>
      <c r="M1784">
        <v>0.68</v>
      </c>
      <c r="N1784">
        <v>5.37</v>
      </c>
    </row>
    <row r="1785" spans="1:14" x14ac:dyDescent="0.2">
      <c r="A1785" s="1">
        <v>44123</v>
      </c>
      <c r="B1785" t="s">
        <v>1928</v>
      </c>
      <c r="C1785" t="s">
        <v>11</v>
      </c>
      <c r="D1785" t="s">
        <v>11</v>
      </c>
      <c r="E1785" t="s">
        <v>12</v>
      </c>
      <c r="F1785" t="s">
        <v>24</v>
      </c>
      <c r="G1785">
        <v>85295</v>
      </c>
      <c r="H1785" t="str">
        <f>LEFT(Table1[[#This Row],[destination_postal_code]],5)</f>
        <v>85295</v>
      </c>
      <c r="I1785">
        <f>LEN(Table1[[#This Row],[destination_postal_code_short]])</f>
        <v>5</v>
      </c>
      <c r="J1785" t="str">
        <f>_xlfn.XLOOKUP(Table1[[#This Row],[destination_postal_code_short]],Table3[Shipping postal code short],Table3[Shipping city],,0)</f>
        <v>Gilbert</v>
      </c>
      <c r="K1785" t="str">
        <f>_xlfn.XLOOKUP(Table1[[#This Row],[destination_postal_code_short]],Table3[Shipping postal code short],Table3[Shipping region],,0)</f>
        <v>Arizona</v>
      </c>
      <c r="L1785">
        <v>0</v>
      </c>
      <c r="M1785">
        <v>1.48</v>
      </c>
      <c r="N1785">
        <v>8.42</v>
      </c>
    </row>
    <row r="1786" spans="1:14" x14ac:dyDescent="0.2">
      <c r="A1786" s="1">
        <v>44123</v>
      </c>
      <c r="B1786" t="s">
        <v>1912</v>
      </c>
      <c r="C1786" t="s">
        <v>11</v>
      </c>
      <c r="D1786" t="s">
        <v>11</v>
      </c>
      <c r="E1786" t="s">
        <v>12</v>
      </c>
      <c r="F1786" t="s">
        <v>24</v>
      </c>
      <c r="G1786">
        <v>60070</v>
      </c>
      <c r="H1786" t="str">
        <f>LEFT(Table1[[#This Row],[destination_postal_code]],5)</f>
        <v>60070</v>
      </c>
      <c r="I1786">
        <f>LEN(Table1[[#This Row],[destination_postal_code_short]])</f>
        <v>5</v>
      </c>
      <c r="J1786" t="str">
        <f>_xlfn.XLOOKUP(Table1[[#This Row],[destination_postal_code_short]],Table3[Shipping postal code short],Table3[Shipping city],,0)</f>
        <v>Prospect Heights</v>
      </c>
      <c r="K1786" t="str">
        <f>_xlfn.XLOOKUP(Table1[[#This Row],[destination_postal_code_short]],Table3[Shipping postal code short],Table3[Shipping region],,0)</f>
        <v>Illinois</v>
      </c>
      <c r="L1786">
        <v>0</v>
      </c>
      <c r="M1786">
        <v>2.35</v>
      </c>
      <c r="N1786">
        <v>9.4</v>
      </c>
    </row>
    <row r="1787" spans="1:14" x14ac:dyDescent="0.2">
      <c r="A1787" s="1">
        <v>44123</v>
      </c>
      <c r="B1787" t="s">
        <v>1919</v>
      </c>
      <c r="C1787" t="s">
        <v>11</v>
      </c>
      <c r="D1787" t="s">
        <v>11</v>
      </c>
      <c r="E1787" t="s">
        <v>12</v>
      </c>
      <c r="F1787" t="s">
        <v>24</v>
      </c>
      <c r="G1787">
        <v>11103</v>
      </c>
      <c r="H1787" t="str">
        <f>LEFT(Table1[[#This Row],[destination_postal_code]],5)</f>
        <v>11103</v>
      </c>
      <c r="I1787">
        <f>LEN(Table1[[#This Row],[destination_postal_code_short]])</f>
        <v>5</v>
      </c>
      <c r="J1787" t="str">
        <f>_xlfn.XLOOKUP(Table1[[#This Row],[destination_postal_code_short]],Table3[Shipping postal code short],Table3[Shipping city],,0)</f>
        <v>Astoria</v>
      </c>
      <c r="K1787" t="str">
        <f>_xlfn.XLOOKUP(Table1[[#This Row],[destination_postal_code_short]],Table3[Shipping postal code short],Table3[Shipping region],,0)</f>
        <v>New York</v>
      </c>
      <c r="L1787">
        <v>0</v>
      </c>
      <c r="M1787">
        <v>4.9400000000000004</v>
      </c>
      <c r="N1787">
        <v>9.9600000000000009</v>
      </c>
    </row>
    <row r="1788" spans="1:14" x14ac:dyDescent="0.2">
      <c r="A1788" s="1">
        <v>44123</v>
      </c>
      <c r="B1788" t="s">
        <v>1913</v>
      </c>
      <c r="C1788" t="s">
        <v>11</v>
      </c>
      <c r="D1788" t="s">
        <v>11</v>
      </c>
      <c r="E1788" t="s">
        <v>12</v>
      </c>
      <c r="F1788" t="s">
        <v>24</v>
      </c>
      <c r="G1788">
        <v>11516</v>
      </c>
      <c r="H1788" t="str">
        <f>LEFT(Table1[[#This Row],[destination_postal_code]],5)</f>
        <v>11516</v>
      </c>
      <c r="I1788">
        <f>LEN(Table1[[#This Row],[destination_postal_code_short]])</f>
        <v>5</v>
      </c>
      <c r="J1788" t="str">
        <f>_xlfn.XLOOKUP(Table1[[#This Row],[destination_postal_code_short]],Table3[Shipping postal code short],Table3[Shipping city],,0)</f>
        <v>Cedarhurst</v>
      </c>
      <c r="K1788" t="str">
        <f>_xlfn.XLOOKUP(Table1[[#This Row],[destination_postal_code_short]],Table3[Shipping postal code short],Table3[Shipping region],,0)</f>
        <v>New York</v>
      </c>
      <c r="L1788">
        <v>0</v>
      </c>
      <c r="M1788">
        <v>4.9400000000000004</v>
      </c>
      <c r="N1788">
        <v>9.9600000000000009</v>
      </c>
    </row>
    <row r="1789" spans="1:14" x14ac:dyDescent="0.2">
      <c r="A1789" s="1">
        <v>44123</v>
      </c>
      <c r="B1789" t="s">
        <v>1922</v>
      </c>
      <c r="C1789" t="s">
        <v>11</v>
      </c>
      <c r="D1789" t="s">
        <v>11</v>
      </c>
      <c r="E1789" t="s">
        <v>12</v>
      </c>
      <c r="F1789" t="s">
        <v>24</v>
      </c>
      <c r="G1789">
        <v>96789</v>
      </c>
      <c r="H1789" t="str">
        <f>LEFT(Table1[[#This Row],[destination_postal_code]],5)</f>
        <v>96789</v>
      </c>
      <c r="I1789">
        <f>LEN(Table1[[#This Row],[destination_postal_code_short]])</f>
        <v>5</v>
      </c>
      <c r="J1789" t="str">
        <f>_xlfn.XLOOKUP(Table1[[#This Row],[destination_postal_code_short]],Table3[Shipping postal code short],Table3[Shipping city],,0)</f>
        <v>Mililani</v>
      </c>
      <c r="K1789" t="str">
        <f>_xlfn.XLOOKUP(Table1[[#This Row],[destination_postal_code_short]],Table3[Shipping postal code short],Table3[Shipping region],,0)</f>
        <v>Hawaii</v>
      </c>
      <c r="L1789">
        <v>0</v>
      </c>
      <c r="M1789">
        <v>4.9400000000000004</v>
      </c>
      <c r="N1789">
        <v>9.9600000000000009</v>
      </c>
    </row>
    <row r="1790" spans="1:14" x14ac:dyDescent="0.2">
      <c r="A1790" s="1">
        <v>44123</v>
      </c>
      <c r="B1790" t="s">
        <v>1909</v>
      </c>
      <c r="C1790" t="s">
        <v>11</v>
      </c>
      <c r="D1790" t="s">
        <v>11</v>
      </c>
      <c r="E1790" t="s">
        <v>12</v>
      </c>
      <c r="F1790" t="s">
        <v>24</v>
      </c>
      <c r="G1790">
        <v>38654</v>
      </c>
      <c r="H1790" t="str">
        <f>LEFT(Table1[[#This Row],[destination_postal_code]],5)</f>
        <v>38654</v>
      </c>
      <c r="I1790">
        <f>LEN(Table1[[#This Row],[destination_postal_code_short]])</f>
        <v>5</v>
      </c>
      <c r="J1790" t="str">
        <f>_xlfn.XLOOKUP(Table1[[#This Row],[destination_postal_code_short]],Table3[Shipping postal code short],Table3[Shipping city],,0)</f>
        <v>Olive Branch</v>
      </c>
      <c r="K1790" t="str">
        <f>_xlfn.XLOOKUP(Table1[[#This Row],[destination_postal_code_short]],Table3[Shipping postal code short],Table3[Shipping region],,0)</f>
        <v>Mississippi</v>
      </c>
      <c r="L1790">
        <v>0</v>
      </c>
      <c r="M1790">
        <v>2.35</v>
      </c>
      <c r="N1790">
        <v>9.4</v>
      </c>
    </row>
    <row r="1791" spans="1:14" x14ac:dyDescent="0.2">
      <c r="A1791" s="1">
        <v>44123</v>
      </c>
      <c r="B1791" t="s">
        <v>1914</v>
      </c>
      <c r="C1791" t="s">
        <v>11</v>
      </c>
      <c r="D1791" t="s">
        <v>11</v>
      </c>
      <c r="E1791" t="s">
        <v>12</v>
      </c>
      <c r="F1791" t="s">
        <v>16</v>
      </c>
      <c r="G1791">
        <v>34759</v>
      </c>
      <c r="H1791" t="str">
        <f>LEFT(Table1[[#This Row],[destination_postal_code]],5)</f>
        <v>34759</v>
      </c>
      <c r="I1791">
        <f>LEN(Table1[[#This Row],[destination_postal_code_short]])</f>
        <v>5</v>
      </c>
      <c r="J1791" t="str">
        <f>_xlfn.XLOOKUP(Table1[[#This Row],[destination_postal_code_short]],Table3[Shipping postal code short],Table3[Shipping city],,0)</f>
        <v>Kissimmee</v>
      </c>
      <c r="K1791" t="str">
        <f>_xlfn.XLOOKUP(Table1[[#This Row],[destination_postal_code_short]],Table3[Shipping postal code short],Table3[Shipping region],,0)</f>
        <v>Florida</v>
      </c>
      <c r="L1791">
        <v>0</v>
      </c>
      <c r="M1791">
        <v>1.08</v>
      </c>
      <c r="N1791">
        <v>3.92</v>
      </c>
    </row>
    <row r="1792" spans="1:14" x14ac:dyDescent="0.2">
      <c r="A1792" s="1">
        <v>44123</v>
      </c>
      <c r="B1792" t="s">
        <v>1923</v>
      </c>
      <c r="C1792" t="s">
        <v>11</v>
      </c>
      <c r="D1792" t="s">
        <v>11</v>
      </c>
      <c r="E1792" t="s">
        <v>12</v>
      </c>
      <c r="F1792" t="s">
        <v>24</v>
      </c>
      <c r="G1792">
        <v>84075</v>
      </c>
      <c r="H1792" t="str">
        <f>LEFT(Table1[[#This Row],[destination_postal_code]],5)</f>
        <v>84075</v>
      </c>
      <c r="I1792">
        <f>LEN(Table1[[#This Row],[destination_postal_code_short]])</f>
        <v>5</v>
      </c>
      <c r="J1792" t="str">
        <f>_xlfn.XLOOKUP(Table1[[#This Row],[destination_postal_code_short]],Table3[Shipping postal code short],Table3[Shipping city],,0)</f>
        <v>Syracuse</v>
      </c>
      <c r="K1792" t="str">
        <f>_xlfn.XLOOKUP(Table1[[#This Row],[destination_postal_code_short]],Table3[Shipping postal code short],Table3[Shipping region],,0)</f>
        <v>Utah</v>
      </c>
      <c r="L1792">
        <v>0</v>
      </c>
      <c r="M1792">
        <v>0.84</v>
      </c>
      <c r="N1792">
        <v>7.86</v>
      </c>
    </row>
    <row r="1793" spans="1:14" x14ac:dyDescent="0.2">
      <c r="A1793" s="1">
        <v>44123</v>
      </c>
      <c r="B1793" t="s">
        <v>1908</v>
      </c>
      <c r="C1793" t="s">
        <v>11</v>
      </c>
      <c r="D1793" t="s">
        <v>11</v>
      </c>
      <c r="E1793" t="s">
        <v>12</v>
      </c>
      <c r="F1793" t="s">
        <v>24</v>
      </c>
      <c r="G1793">
        <v>94941</v>
      </c>
      <c r="H1793" t="str">
        <f>LEFT(Table1[[#This Row],[destination_postal_code]],5)</f>
        <v>94941</v>
      </c>
      <c r="I1793">
        <f>LEN(Table1[[#This Row],[destination_postal_code_short]])</f>
        <v>5</v>
      </c>
      <c r="J1793" t="str">
        <f>_xlfn.XLOOKUP(Table1[[#This Row],[destination_postal_code_short]],Table3[Shipping postal code short],Table3[Shipping city],,0)</f>
        <v>Mill Valley</v>
      </c>
      <c r="K1793" t="str">
        <f>_xlfn.XLOOKUP(Table1[[#This Row],[destination_postal_code_short]],Table3[Shipping postal code short],Table3[Shipping region],,0)</f>
        <v>California</v>
      </c>
      <c r="L1793">
        <v>0</v>
      </c>
      <c r="M1793">
        <v>1.48</v>
      </c>
      <c r="N1793">
        <v>8.42</v>
      </c>
    </row>
    <row r="1794" spans="1:14" x14ac:dyDescent="0.2">
      <c r="A1794" s="1">
        <v>44123</v>
      </c>
      <c r="B1794" t="s">
        <v>1932</v>
      </c>
      <c r="C1794" t="s">
        <v>11</v>
      </c>
      <c r="D1794" t="s">
        <v>11</v>
      </c>
      <c r="E1794" t="s">
        <v>12</v>
      </c>
      <c r="F1794" t="s">
        <v>24</v>
      </c>
      <c r="G1794">
        <v>91107</v>
      </c>
      <c r="H1794" t="str">
        <f>LEFT(Table1[[#This Row],[destination_postal_code]],5)</f>
        <v>91107</v>
      </c>
      <c r="I1794">
        <f>LEN(Table1[[#This Row],[destination_postal_code_short]])</f>
        <v>5</v>
      </c>
      <c r="J1794" t="str">
        <f>_xlfn.XLOOKUP(Table1[[#This Row],[destination_postal_code_short]],Table3[Shipping postal code short],Table3[Shipping city],,0)</f>
        <v>Pasadena</v>
      </c>
      <c r="K1794" t="str">
        <f>_xlfn.XLOOKUP(Table1[[#This Row],[destination_postal_code_short]],Table3[Shipping postal code short],Table3[Shipping region],,0)</f>
        <v>California</v>
      </c>
      <c r="L1794">
        <v>0</v>
      </c>
      <c r="M1794">
        <v>1.48</v>
      </c>
      <c r="N1794">
        <v>8.42</v>
      </c>
    </row>
    <row r="1795" spans="1:14" x14ac:dyDescent="0.2">
      <c r="A1795" s="1">
        <v>44123</v>
      </c>
      <c r="B1795" t="s">
        <v>1918</v>
      </c>
      <c r="C1795" t="s">
        <v>11</v>
      </c>
      <c r="D1795" t="s">
        <v>11</v>
      </c>
      <c r="E1795" t="s">
        <v>12</v>
      </c>
      <c r="F1795" t="s">
        <v>24</v>
      </c>
      <c r="G1795">
        <v>87402</v>
      </c>
      <c r="H1795" t="str">
        <f>LEFT(Table1[[#This Row],[destination_postal_code]],5)</f>
        <v>87402</v>
      </c>
      <c r="I1795">
        <f>LEN(Table1[[#This Row],[destination_postal_code_short]])</f>
        <v>5</v>
      </c>
      <c r="J1795" t="str">
        <f>_xlfn.XLOOKUP(Table1[[#This Row],[destination_postal_code_short]],Table3[Shipping postal code short],Table3[Shipping city],,0)</f>
        <v>Farmington</v>
      </c>
      <c r="K1795" t="str">
        <f>_xlfn.XLOOKUP(Table1[[#This Row],[destination_postal_code_short]],Table3[Shipping postal code short],Table3[Shipping region],,0)</f>
        <v>New Mexico</v>
      </c>
      <c r="L1795">
        <v>0</v>
      </c>
      <c r="M1795">
        <v>2.48</v>
      </c>
      <c r="N1795">
        <v>8.42</v>
      </c>
    </row>
    <row r="1796" spans="1:14" x14ac:dyDescent="0.2">
      <c r="A1796" s="1">
        <v>44123</v>
      </c>
      <c r="B1796" t="s">
        <v>1926</v>
      </c>
      <c r="C1796" t="s">
        <v>11</v>
      </c>
      <c r="D1796" t="s">
        <v>11</v>
      </c>
      <c r="E1796" t="s">
        <v>12</v>
      </c>
      <c r="F1796" t="s">
        <v>24</v>
      </c>
      <c r="G1796">
        <v>30519</v>
      </c>
      <c r="H1796" t="str">
        <f>LEFT(Table1[[#This Row],[destination_postal_code]],5)</f>
        <v>30519</v>
      </c>
      <c r="I1796">
        <f>LEN(Table1[[#This Row],[destination_postal_code_short]])</f>
        <v>5</v>
      </c>
      <c r="J1796" t="str">
        <f>_xlfn.XLOOKUP(Table1[[#This Row],[destination_postal_code_short]],Table3[Shipping postal code short],Table3[Shipping city],,0)</f>
        <v>Buford</v>
      </c>
      <c r="K1796" t="str">
        <f>_xlfn.XLOOKUP(Table1[[#This Row],[destination_postal_code_short]],Table3[Shipping postal code short],Table3[Shipping region],,0)</f>
        <v>Georgia</v>
      </c>
      <c r="L1796">
        <v>0</v>
      </c>
      <c r="M1796">
        <v>4.03</v>
      </c>
      <c r="N1796">
        <v>9.6199999999999992</v>
      </c>
    </row>
    <row r="1797" spans="1:14" x14ac:dyDescent="0.2">
      <c r="A1797" s="1">
        <v>44123</v>
      </c>
      <c r="B1797" t="s">
        <v>1917</v>
      </c>
      <c r="C1797" t="s">
        <v>11</v>
      </c>
      <c r="D1797" t="s">
        <v>11</v>
      </c>
      <c r="E1797" t="s">
        <v>12</v>
      </c>
      <c r="F1797" t="s">
        <v>24</v>
      </c>
      <c r="G1797">
        <v>49085</v>
      </c>
      <c r="H1797" t="str">
        <f>LEFT(Table1[[#This Row],[destination_postal_code]],5)</f>
        <v>49085</v>
      </c>
      <c r="I1797">
        <f>LEN(Table1[[#This Row],[destination_postal_code_short]])</f>
        <v>5</v>
      </c>
      <c r="J1797" t="str">
        <f>_xlfn.XLOOKUP(Table1[[#This Row],[destination_postal_code_short]],Table3[Shipping postal code short],Table3[Shipping city],,0)</f>
        <v>St. Joseph</v>
      </c>
      <c r="K1797" t="str">
        <f>_xlfn.XLOOKUP(Table1[[#This Row],[destination_postal_code_short]],Table3[Shipping postal code short],Table3[Shipping region],,0)</f>
        <v>Michigan</v>
      </c>
      <c r="L1797">
        <v>0</v>
      </c>
      <c r="M1797">
        <v>3.85</v>
      </c>
      <c r="N1797">
        <v>9.4</v>
      </c>
    </row>
    <row r="1798" spans="1:14" x14ac:dyDescent="0.2">
      <c r="A1798" s="1">
        <v>44123</v>
      </c>
      <c r="B1798" t="s">
        <v>1930</v>
      </c>
      <c r="C1798" t="s">
        <v>11</v>
      </c>
      <c r="D1798" t="s">
        <v>11</v>
      </c>
      <c r="E1798" t="s">
        <v>12</v>
      </c>
      <c r="F1798" t="s">
        <v>24</v>
      </c>
      <c r="G1798">
        <v>11738</v>
      </c>
      <c r="H1798" t="str">
        <f>LEFT(Table1[[#This Row],[destination_postal_code]],5)</f>
        <v>11738</v>
      </c>
      <c r="I1798">
        <f>LEN(Table1[[#This Row],[destination_postal_code_short]])</f>
        <v>5</v>
      </c>
      <c r="J1798" t="str">
        <f>_xlfn.XLOOKUP(Table1[[#This Row],[destination_postal_code_short]],Table3[Shipping postal code short],Table3[Shipping city],,0)</f>
        <v>Farmingville</v>
      </c>
      <c r="K1798" t="str">
        <f>_xlfn.XLOOKUP(Table1[[#This Row],[destination_postal_code_short]],Table3[Shipping postal code short],Table3[Shipping region],,0)</f>
        <v>New York</v>
      </c>
      <c r="L1798">
        <v>0</v>
      </c>
      <c r="M1798">
        <v>4.9400000000000004</v>
      </c>
      <c r="N1798">
        <v>9.9600000000000009</v>
      </c>
    </row>
    <row r="1799" spans="1:14" x14ac:dyDescent="0.2">
      <c r="A1799" s="1">
        <v>44123</v>
      </c>
      <c r="B1799" t="s">
        <v>1920</v>
      </c>
      <c r="C1799" t="s">
        <v>11</v>
      </c>
      <c r="D1799" t="s">
        <v>11</v>
      </c>
      <c r="E1799" t="s">
        <v>12</v>
      </c>
      <c r="F1799" t="s">
        <v>24</v>
      </c>
      <c r="G1799">
        <v>84737</v>
      </c>
      <c r="H1799" t="str">
        <f>LEFT(Table1[[#This Row],[destination_postal_code]],5)</f>
        <v>84737</v>
      </c>
      <c r="I1799">
        <f>LEN(Table1[[#This Row],[destination_postal_code_short]])</f>
        <v>5</v>
      </c>
      <c r="J1799" t="str">
        <f>_xlfn.XLOOKUP(Table1[[#This Row],[destination_postal_code_short]],Table3[Shipping postal code short],Table3[Shipping city],,0)</f>
        <v>Hurricane</v>
      </c>
      <c r="K1799" t="str">
        <f>_xlfn.XLOOKUP(Table1[[#This Row],[destination_postal_code_short]],Table3[Shipping postal code short],Table3[Shipping region],,0)</f>
        <v>Utah</v>
      </c>
      <c r="L1799">
        <v>0</v>
      </c>
      <c r="M1799">
        <v>0.39</v>
      </c>
      <c r="N1799">
        <v>7.86</v>
      </c>
    </row>
    <row r="1800" spans="1:14" x14ac:dyDescent="0.2">
      <c r="A1800" s="1">
        <v>44123</v>
      </c>
      <c r="B1800" t="s">
        <v>1931</v>
      </c>
      <c r="C1800" t="s">
        <v>11</v>
      </c>
      <c r="D1800" t="s">
        <v>11</v>
      </c>
      <c r="E1800" t="s">
        <v>12</v>
      </c>
      <c r="F1800" t="s">
        <v>24</v>
      </c>
      <c r="G1800">
        <v>53066</v>
      </c>
      <c r="H1800" t="str">
        <f>LEFT(Table1[[#This Row],[destination_postal_code]],5)</f>
        <v>53066</v>
      </c>
      <c r="I1800">
        <f>LEN(Table1[[#This Row],[destination_postal_code_short]])</f>
        <v>5</v>
      </c>
      <c r="J1800" t="str">
        <f>_xlfn.XLOOKUP(Table1[[#This Row],[destination_postal_code_short]],Table3[Shipping postal code short],Table3[Shipping city],,0)</f>
        <v>Oconomowoc</v>
      </c>
      <c r="K1800" t="str">
        <f>_xlfn.XLOOKUP(Table1[[#This Row],[destination_postal_code_short]],Table3[Shipping postal code short],Table3[Shipping region],,0)</f>
        <v>Wisconsin</v>
      </c>
      <c r="L1800">
        <v>0</v>
      </c>
      <c r="M1800">
        <v>2.35</v>
      </c>
      <c r="N1800">
        <v>9.4</v>
      </c>
    </row>
    <row r="1801" spans="1:14" x14ac:dyDescent="0.2">
      <c r="A1801" s="1">
        <v>44123</v>
      </c>
      <c r="B1801" t="s">
        <v>1927</v>
      </c>
      <c r="C1801" t="s">
        <v>11</v>
      </c>
      <c r="D1801" t="s">
        <v>11</v>
      </c>
      <c r="E1801" t="s">
        <v>12</v>
      </c>
      <c r="F1801" t="s">
        <v>24</v>
      </c>
      <c r="G1801">
        <v>99203</v>
      </c>
      <c r="H1801" t="str">
        <f>LEFT(Table1[[#This Row],[destination_postal_code]],5)</f>
        <v>99203</v>
      </c>
      <c r="I1801">
        <f>LEN(Table1[[#This Row],[destination_postal_code_short]])</f>
        <v>5</v>
      </c>
      <c r="J1801" t="str">
        <f>_xlfn.XLOOKUP(Table1[[#This Row],[destination_postal_code_short]],Table3[Shipping postal code short],Table3[Shipping city],,0)</f>
        <v>Spokane</v>
      </c>
      <c r="K1801" t="str">
        <f>_xlfn.XLOOKUP(Table1[[#This Row],[destination_postal_code_short]],Table3[Shipping postal code short],Table3[Shipping region],,0)</f>
        <v>Washington</v>
      </c>
      <c r="L1801">
        <v>0</v>
      </c>
      <c r="M1801">
        <v>2.48</v>
      </c>
      <c r="N1801">
        <v>8.42</v>
      </c>
    </row>
    <row r="1802" spans="1:14" x14ac:dyDescent="0.2">
      <c r="A1802" s="1">
        <v>44123</v>
      </c>
      <c r="B1802" t="s">
        <v>1910</v>
      </c>
      <c r="C1802" t="s">
        <v>11</v>
      </c>
      <c r="D1802" t="s">
        <v>11</v>
      </c>
      <c r="E1802" t="s">
        <v>12</v>
      </c>
      <c r="F1802" t="s">
        <v>24</v>
      </c>
      <c r="G1802">
        <v>45206</v>
      </c>
      <c r="H1802" t="str">
        <f>LEFT(Table1[[#This Row],[destination_postal_code]],5)</f>
        <v>45206</v>
      </c>
      <c r="I1802">
        <f>LEN(Table1[[#This Row],[destination_postal_code_short]])</f>
        <v>5</v>
      </c>
      <c r="J1802" t="str">
        <f>_xlfn.XLOOKUP(Table1[[#This Row],[destination_postal_code_short]],Table3[Shipping postal code short],Table3[Shipping city],,0)</f>
        <v>Cincinnati</v>
      </c>
      <c r="K1802" t="str">
        <f>_xlfn.XLOOKUP(Table1[[#This Row],[destination_postal_code_short]],Table3[Shipping postal code short],Table3[Shipping region],,0)</f>
        <v>Ohio</v>
      </c>
      <c r="L1802">
        <v>0</v>
      </c>
      <c r="M1802">
        <v>4.03</v>
      </c>
      <c r="N1802">
        <v>9.6199999999999992</v>
      </c>
    </row>
    <row r="1803" spans="1:14" x14ac:dyDescent="0.2">
      <c r="A1803" s="1">
        <v>44123</v>
      </c>
      <c r="B1803" t="s">
        <v>1929</v>
      </c>
      <c r="C1803" t="s">
        <v>11</v>
      </c>
      <c r="D1803" t="s">
        <v>11</v>
      </c>
      <c r="E1803" t="s">
        <v>12</v>
      </c>
      <c r="F1803" t="s">
        <v>24</v>
      </c>
      <c r="G1803">
        <v>23322</v>
      </c>
      <c r="H1803" t="str">
        <f>LEFT(Table1[[#This Row],[destination_postal_code]],5)</f>
        <v>23322</v>
      </c>
      <c r="I1803">
        <f>LEN(Table1[[#This Row],[destination_postal_code_short]])</f>
        <v>5</v>
      </c>
      <c r="J1803" t="str">
        <f>_xlfn.XLOOKUP(Table1[[#This Row],[destination_postal_code_short]],Table3[Shipping postal code short],Table3[Shipping city],,0)</f>
        <v>Chesapeake</v>
      </c>
      <c r="K1803" t="str">
        <f>_xlfn.XLOOKUP(Table1[[#This Row],[destination_postal_code_short]],Table3[Shipping postal code short],Table3[Shipping region],,0)</f>
        <v>Virginia</v>
      </c>
      <c r="L1803">
        <v>0</v>
      </c>
      <c r="M1803">
        <v>4.9400000000000004</v>
      </c>
      <c r="N1803">
        <v>9.9600000000000009</v>
      </c>
    </row>
    <row r="1804" spans="1:14" x14ac:dyDescent="0.2">
      <c r="A1804" s="1">
        <v>44124</v>
      </c>
      <c r="B1804" t="s">
        <v>1944</v>
      </c>
      <c r="C1804" t="s">
        <v>11</v>
      </c>
      <c r="D1804" t="s">
        <v>11</v>
      </c>
      <c r="E1804" t="s">
        <v>12</v>
      </c>
      <c r="F1804" t="s">
        <v>24</v>
      </c>
      <c r="G1804">
        <v>49855</v>
      </c>
      <c r="H1804" t="str">
        <f>LEFT(Table1[[#This Row],[destination_postal_code]],5)</f>
        <v>49855</v>
      </c>
      <c r="I1804">
        <f>LEN(Table1[[#This Row],[destination_postal_code_short]])</f>
        <v>5</v>
      </c>
      <c r="J1804" t="str">
        <f>_xlfn.XLOOKUP(Table1[[#This Row],[destination_postal_code_short]],Table3[Shipping postal code short],Table3[Shipping city],,0)</f>
        <v>Marquette</v>
      </c>
      <c r="K1804" t="str">
        <f>_xlfn.XLOOKUP(Table1[[#This Row],[destination_postal_code_short]],Table3[Shipping postal code short],Table3[Shipping region],,0)</f>
        <v>Michigan</v>
      </c>
      <c r="L1804">
        <v>0</v>
      </c>
      <c r="M1804">
        <v>2.85</v>
      </c>
      <c r="N1804">
        <v>12.05</v>
      </c>
    </row>
    <row r="1805" spans="1:14" x14ac:dyDescent="0.2">
      <c r="A1805" s="1">
        <v>44124</v>
      </c>
      <c r="B1805" t="s">
        <v>1935</v>
      </c>
      <c r="C1805" t="s">
        <v>11</v>
      </c>
      <c r="D1805" t="s">
        <v>11</v>
      </c>
      <c r="E1805" t="s">
        <v>12</v>
      </c>
      <c r="F1805" t="s">
        <v>24</v>
      </c>
      <c r="G1805">
        <v>84074</v>
      </c>
      <c r="H1805" t="str">
        <f>LEFT(Table1[[#This Row],[destination_postal_code]],5)</f>
        <v>84074</v>
      </c>
      <c r="I1805">
        <f>LEN(Table1[[#This Row],[destination_postal_code_short]])</f>
        <v>5</v>
      </c>
      <c r="J1805" t="str">
        <f>_xlfn.XLOOKUP(Table1[[#This Row],[destination_postal_code_short]],Table3[Shipping postal code short],Table3[Shipping city],,0)</f>
        <v>Tooele</v>
      </c>
      <c r="K1805" t="str">
        <f>_xlfn.XLOOKUP(Table1[[#This Row],[destination_postal_code_short]],Table3[Shipping postal code short],Table3[Shipping region],,0)</f>
        <v>Utah</v>
      </c>
      <c r="L1805">
        <v>0</v>
      </c>
      <c r="M1805">
        <v>2.34</v>
      </c>
      <c r="N1805">
        <v>7.86</v>
      </c>
    </row>
    <row r="1806" spans="1:14" x14ac:dyDescent="0.2">
      <c r="A1806" s="1">
        <v>44124</v>
      </c>
      <c r="B1806" t="s">
        <v>1938</v>
      </c>
      <c r="C1806" t="s">
        <v>11</v>
      </c>
      <c r="D1806" t="s">
        <v>11</v>
      </c>
      <c r="E1806" t="s">
        <v>12</v>
      </c>
      <c r="F1806" t="s">
        <v>24</v>
      </c>
      <c r="G1806">
        <v>99502</v>
      </c>
      <c r="H1806" t="str">
        <f>LEFT(Table1[[#This Row],[destination_postal_code]],5)</f>
        <v>99502</v>
      </c>
      <c r="I1806">
        <f>LEN(Table1[[#This Row],[destination_postal_code_short]])</f>
        <v>5</v>
      </c>
      <c r="J1806" t="str">
        <f>_xlfn.XLOOKUP(Table1[[#This Row],[destination_postal_code_short]],Table3[Shipping postal code short],Table3[Shipping city],,0)</f>
        <v>Anchorage</v>
      </c>
      <c r="K1806" t="str">
        <f>_xlfn.XLOOKUP(Table1[[#This Row],[destination_postal_code_short]],Table3[Shipping postal code short],Table3[Shipping region],,0)</f>
        <v>Alaska</v>
      </c>
      <c r="L1806">
        <v>0</v>
      </c>
      <c r="M1806">
        <v>10.039999999999999</v>
      </c>
      <c r="N1806">
        <v>9.9600000000000009</v>
      </c>
    </row>
    <row r="1807" spans="1:14" x14ac:dyDescent="0.2">
      <c r="A1807" s="1">
        <v>44124</v>
      </c>
      <c r="B1807" t="s">
        <v>1933</v>
      </c>
      <c r="C1807" t="s">
        <v>11</v>
      </c>
      <c r="D1807" t="s">
        <v>11</v>
      </c>
      <c r="E1807" t="s">
        <v>12</v>
      </c>
      <c r="F1807" t="s">
        <v>24</v>
      </c>
      <c r="G1807">
        <v>92881</v>
      </c>
      <c r="H1807" t="str">
        <f>LEFT(Table1[[#This Row],[destination_postal_code]],5)</f>
        <v>92881</v>
      </c>
      <c r="I1807">
        <f>LEN(Table1[[#This Row],[destination_postal_code_short]])</f>
        <v>5</v>
      </c>
      <c r="J1807" t="str">
        <f>_xlfn.XLOOKUP(Table1[[#This Row],[destination_postal_code_short]],Table3[Shipping postal code short],Table3[Shipping city],,0)</f>
        <v>Corona</v>
      </c>
      <c r="K1807" t="str">
        <f>_xlfn.XLOOKUP(Table1[[#This Row],[destination_postal_code_short]],Table3[Shipping postal code short],Table3[Shipping region],,0)</f>
        <v>California</v>
      </c>
      <c r="L1807">
        <v>0</v>
      </c>
      <c r="M1807">
        <v>1.48</v>
      </c>
      <c r="N1807">
        <v>8.42</v>
      </c>
    </row>
    <row r="1808" spans="1:14" x14ac:dyDescent="0.2">
      <c r="A1808" s="1">
        <v>44124</v>
      </c>
      <c r="B1808" t="s">
        <v>1936</v>
      </c>
      <c r="C1808" t="s">
        <v>11</v>
      </c>
      <c r="D1808" t="s">
        <v>11</v>
      </c>
      <c r="E1808" t="s">
        <v>12</v>
      </c>
      <c r="F1808" t="s">
        <v>24</v>
      </c>
      <c r="G1808">
        <v>46224</v>
      </c>
      <c r="H1808" t="str">
        <f>LEFT(Table1[[#This Row],[destination_postal_code]],5)</f>
        <v>46224</v>
      </c>
      <c r="I1808">
        <f>LEN(Table1[[#This Row],[destination_postal_code_short]])</f>
        <v>5</v>
      </c>
      <c r="J1808" t="str">
        <f>_xlfn.XLOOKUP(Table1[[#This Row],[destination_postal_code_short]],Table3[Shipping postal code short],Table3[Shipping city],,0)</f>
        <v>Speedway</v>
      </c>
      <c r="K1808" t="str">
        <f>_xlfn.XLOOKUP(Table1[[#This Row],[destination_postal_code_short]],Table3[Shipping postal code short],Table3[Shipping region],,0)</f>
        <v>Indiana</v>
      </c>
      <c r="L1808">
        <v>0</v>
      </c>
      <c r="M1808">
        <v>2.35</v>
      </c>
      <c r="N1808">
        <v>9.4</v>
      </c>
    </row>
    <row r="1809" spans="1:14" x14ac:dyDescent="0.2">
      <c r="A1809" s="1">
        <v>44124</v>
      </c>
      <c r="B1809" t="s">
        <v>1943</v>
      </c>
      <c r="C1809" t="s">
        <v>11</v>
      </c>
      <c r="D1809" t="s">
        <v>11</v>
      </c>
      <c r="E1809" t="s">
        <v>12</v>
      </c>
      <c r="F1809" t="s">
        <v>24</v>
      </c>
      <c r="G1809">
        <v>97141</v>
      </c>
      <c r="H1809" t="str">
        <f>LEFT(Table1[[#This Row],[destination_postal_code]],5)</f>
        <v>97141</v>
      </c>
      <c r="I1809">
        <f>LEN(Table1[[#This Row],[destination_postal_code_short]])</f>
        <v>5</v>
      </c>
      <c r="J1809" t="str">
        <f>_xlfn.XLOOKUP(Table1[[#This Row],[destination_postal_code_short]],Table3[Shipping postal code short],Table3[Shipping city],,0)</f>
        <v>Tillamook</v>
      </c>
      <c r="K1809" t="str">
        <f>_xlfn.XLOOKUP(Table1[[#This Row],[destination_postal_code_short]],Table3[Shipping postal code short],Table3[Shipping region],,0)</f>
        <v>Oregon</v>
      </c>
      <c r="L1809">
        <v>0</v>
      </c>
      <c r="M1809">
        <v>1.79</v>
      </c>
      <c r="N1809">
        <v>9.11</v>
      </c>
    </row>
    <row r="1810" spans="1:14" x14ac:dyDescent="0.2">
      <c r="A1810" s="1">
        <v>44124</v>
      </c>
      <c r="B1810" t="s">
        <v>1941</v>
      </c>
      <c r="C1810" t="s">
        <v>11</v>
      </c>
      <c r="D1810" t="s">
        <v>11</v>
      </c>
      <c r="E1810" t="s">
        <v>12</v>
      </c>
      <c r="F1810" t="s">
        <v>24</v>
      </c>
      <c r="G1810">
        <v>12533</v>
      </c>
      <c r="H1810" t="str">
        <f>LEFT(Table1[[#This Row],[destination_postal_code]],5)</f>
        <v>12533</v>
      </c>
      <c r="I1810">
        <f>LEN(Table1[[#This Row],[destination_postal_code_short]])</f>
        <v>5</v>
      </c>
      <c r="J1810" t="str">
        <f>_xlfn.XLOOKUP(Table1[[#This Row],[destination_postal_code_short]],Table3[Shipping postal code short],Table3[Shipping city],,0)</f>
        <v>Hopewell Junction</v>
      </c>
      <c r="K1810" t="str">
        <f>_xlfn.XLOOKUP(Table1[[#This Row],[destination_postal_code_short]],Table3[Shipping postal code short],Table3[Shipping region],,0)</f>
        <v>New York</v>
      </c>
      <c r="L1810">
        <v>0</v>
      </c>
      <c r="M1810">
        <v>4.9400000000000004</v>
      </c>
      <c r="N1810">
        <v>9.9600000000000009</v>
      </c>
    </row>
    <row r="1811" spans="1:14" x14ac:dyDescent="0.2">
      <c r="A1811" s="1">
        <v>44124</v>
      </c>
      <c r="B1811" t="s">
        <v>1940</v>
      </c>
      <c r="C1811" t="s">
        <v>11</v>
      </c>
      <c r="D1811" t="s">
        <v>11</v>
      </c>
      <c r="E1811" t="s">
        <v>12</v>
      </c>
      <c r="F1811" t="s">
        <v>16</v>
      </c>
      <c r="G1811">
        <v>18708</v>
      </c>
      <c r="H1811" t="str">
        <f>LEFT(Table1[[#This Row],[destination_postal_code]],5)</f>
        <v>18708</v>
      </c>
      <c r="I1811">
        <f>LEN(Table1[[#This Row],[destination_postal_code_short]])</f>
        <v>5</v>
      </c>
      <c r="J1811" t="str">
        <f>_xlfn.XLOOKUP(Table1[[#This Row],[destination_postal_code_short]],Table3[Shipping postal code short],Table3[Shipping city],,0)</f>
        <v>Shavertown</v>
      </c>
      <c r="K1811" t="str">
        <f>_xlfn.XLOOKUP(Table1[[#This Row],[destination_postal_code_short]],Table3[Shipping postal code short],Table3[Shipping region],,0)</f>
        <v>Pennsylvania</v>
      </c>
      <c r="L1811">
        <v>0</v>
      </c>
      <c r="M1811">
        <v>0.55000000000000004</v>
      </c>
      <c r="N1811">
        <v>5.95</v>
      </c>
    </row>
    <row r="1812" spans="1:14" x14ac:dyDescent="0.2">
      <c r="A1812" s="1">
        <v>44124</v>
      </c>
      <c r="B1812" t="s">
        <v>1939</v>
      </c>
      <c r="C1812" t="s">
        <v>11</v>
      </c>
      <c r="D1812" t="s">
        <v>11</v>
      </c>
      <c r="E1812" t="s">
        <v>12</v>
      </c>
      <c r="F1812" t="s">
        <v>24</v>
      </c>
      <c r="G1812">
        <v>95070</v>
      </c>
      <c r="H1812" t="str">
        <f>LEFT(Table1[[#This Row],[destination_postal_code]],5)</f>
        <v>95070</v>
      </c>
      <c r="I1812">
        <f>LEN(Table1[[#This Row],[destination_postal_code_short]])</f>
        <v>5</v>
      </c>
      <c r="J1812" t="str">
        <f>_xlfn.XLOOKUP(Table1[[#This Row],[destination_postal_code_short]],Table3[Shipping postal code short],Table3[Shipping city],,0)</f>
        <v>Saratoga</v>
      </c>
      <c r="K1812" t="str">
        <f>_xlfn.XLOOKUP(Table1[[#This Row],[destination_postal_code_short]],Table3[Shipping postal code short],Table3[Shipping region],,0)</f>
        <v>California</v>
      </c>
      <c r="L1812">
        <v>0</v>
      </c>
      <c r="M1812">
        <v>1.48</v>
      </c>
      <c r="N1812">
        <v>8.42</v>
      </c>
    </row>
    <row r="1813" spans="1:14" x14ac:dyDescent="0.2">
      <c r="A1813" s="1">
        <v>44124</v>
      </c>
      <c r="B1813" t="s">
        <v>1942</v>
      </c>
      <c r="C1813" t="s">
        <v>11</v>
      </c>
      <c r="D1813" t="s">
        <v>11</v>
      </c>
      <c r="E1813" t="s">
        <v>12</v>
      </c>
      <c r="F1813" t="s">
        <v>24</v>
      </c>
      <c r="G1813">
        <v>93455</v>
      </c>
      <c r="H1813" t="str">
        <f>LEFT(Table1[[#This Row],[destination_postal_code]],5)</f>
        <v>93455</v>
      </c>
      <c r="I1813">
        <f>LEN(Table1[[#This Row],[destination_postal_code_short]])</f>
        <v>5</v>
      </c>
      <c r="J1813" t="str">
        <f>_xlfn.XLOOKUP(Table1[[#This Row],[destination_postal_code_short]],Table3[Shipping postal code short],Table3[Shipping city],,0)</f>
        <v>Santa Maria</v>
      </c>
      <c r="K1813" t="str">
        <f>_xlfn.XLOOKUP(Table1[[#This Row],[destination_postal_code_short]],Table3[Shipping postal code short],Table3[Shipping region],,0)</f>
        <v>California</v>
      </c>
      <c r="L1813">
        <v>0</v>
      </c>
      <c r="M1813">
        <v>1.94</v>
      </c>
      <c r="N1813">
        <v>7.96</v>
      </c>
    </row>
    <row r="1814" spans="1:14" x14ac:dyDescent="0.2">
      <c r="A1814" s="1">
        <v>44124</v>
      </c>
      <c r="B1814" t="s">
        <v>1934</v>
      </c>
      <c r="C1814" t="s">
        <v>11</v>
      </c>
      <c r="D1814" t="s">
        <v>11</v>
      </c>
      <c r="E1814" t="s">
        <v>12</v>
      </c>
      <c r="F1814" t="s">
        <v>16</v>
      </c>
      <c r="G1814">
        <v>85201</v>
      </c>
      <c r="H1814" t="str">
        <f>LEFT(Table1[[#This Row],[destination_postal_code]],5)</f>
        <v>85201</v>
      </c>
      <c r="I1814">
        <f>LEN(Table1[[#This Row],[destination_postal_code_short]])</f>
        <v>5</v>
      </c>
      <c r="J1814" t="str">
        <f>_xlfn.XLOOKUP(Table1[[#This Row],[destination_postal_code_short]],Table3[Shipping postal code short],Table3[Shipping city],,0)</f>
        <v>Mesa</v>
      </c>
      <c r="K1814" t="str">
        <f>_xlfn.XLOOKUP(Table1[[#This Row],[destination_postal_code_short]],Table3[Shipping postal code short],Table3[Shipping region],,0)</f>
        <v>Arizona</v>
      </c>
      <c r="L1814">
        <v>0</v>
      </c>
      <c r="M1814">
        <v>1.1499999999999999</v>
      </c>
      <c r="N1814">
        <v>4.25</v>
      </c>
    </row>
    <row r="1815" spans="1:14" x14ac:dyDescent="0.2">
      <c r="A1815" s="1">
        <v>44124</v>
      </c>
      <c r="B1815" t="s">
        <v>1937</v>
      </c>
      <c r="C1815" t="s">
        <v>11</v>
      </c>
      <c r="D1815" t="s">
        <v>11</v>
      </c>
      <c r="E1815" t="s">
        <v>12</v>
      </c>
      <c r="F1815" t="s">
        <v>24</v>
      </c>
      <c r="G1815">
        <v>33496</v>
      </c>
      <c r="H1815" t="str">
        <f>LEFT(Table1[[#This Row],[destination_postal_code]],5)</f>
        <v>33496</v>
      </c>
      <c r="I1815">
        <f>LEN(Table1[[#This Row],[destination_postal_code_short]])</f>
        <v>5</v>
      </c>
      <c r="J1815" t="str">
        <f>_xlfn.XLOOKUP(Table1[[#This Row],[destination_postal_code_short]],Table3[Shipping postal code short],Table3[Shipping city],,0)</f>
        <v>Boca Raton</v>
      </c>
      <c r="K1815" t="str">
        <f>_xlfn.XLOOKUP(Table1[[#This Row],[destination_postal_code_short]],Table3[Shipping postal code short],Table3[Shipping region],,0)</f>
        <v>Florida</v>
      </c>
      <c r="L1815">
        <v>0</v>
      </c>
      <c r="M1815">
        <v>4.9400000000000004</v>
      </c>
      <c r="N1815">
        <v>9.9600000000000009</v>
      </c>
    </row>
    <row r="1816" spans="1:14" x14ac:dyDescent="0.2">
      <c r="A1816" s="1">
        <v>44125</v>
      </c>
      <c r="B1816" t="s">
        <v>1947</v>
      </c>
      <c r="C1816" t="s">
        <v>11</v>
      </c>
      <c r="D1816" t="s">
        <v>11</v>
      </c>
      <c r="E1816" t="s">
        <v>12</v>
      </c>
      <c r="F1816" t="s">
        <v>24</v>
      </c>
      <c r="G1816">
        <v>11516</v>
      </c>
      <c r="H1816" t="str">
        <f>LEFT(Table1[[#This Row],[destination_postal_code]],5)</f>
        <v>11516</v>
      </c>
      <c r="I1816">
        <f>LEN(Table1[[#This Row],[destination_postal_code_short]])</f>
        <v>5</v>
      </c>
      <c r="J1816" t="str">
        <f>_xlfn.XLOOKUP(Table1[[#This Row],[destination_postal_code_short]],Table3[Shipping postal code short],Table3[Shipping city],,0)</f>
        <v>Cedarhurst</v>
      </c>
      <c r="K1816" t="str">
        <f>_xlfn.XLOOKUP(Table1[[#This Row],[destination_postal_code_short]],Table3[Shipping postal code short],Table3[Shipping region],,0)</f>
        <v>New York</v>
      </c>
      <c r="L1816">
        <v>0</v>
      </c>
      <c r="M1816">
        <v>4.9400000000000004</v>
      </c>
      <c r="N1816">
        <v>9.9600000000000009</v>
      </c>
    </row>
    <row r="1817" spans="1:14" x14ac:dyDescent="0.2">
      <c r="A1817" s="1">
        <v>44125</v>
      </c>
      <c r="B1817" t="s">
        <v>1952</v>
      </c>
      <c r="C1817" t="s">
        <v>11</v>
      </c>
      <c r="D1817" t="s">
        <v>11</v>
      </c>
      <c r="E1817" t="s">
        <v>12</v>
      </c>
      <c r="F1817" t="s">
        <v>24</v>
      </c>
      <c r="G1817">
        <v>11756</v>
      </c>
      <c r="H1817" t="str">
        <f>LEFT(Table1[[#This Row],[destination_postal_code]],5)</f>
        <v>11756</v>
      </c>
      <c r="I1817">
        <f>LEN(Table1[[#This Row],[destination_postal_code_short]])</f>
        <v>5</v>
      </c>
      <c r="J1817" t="str">
        <f>_xlfn.XLOOKUP(Table1[[#This Row],[destination_postal_code_short]],Table3[Shipping postal code short],Table3[Shipping city],,0)</f>
        <v>Levittown</v>
      </c>
      <c r="K1817" t="str">
        <f>_xlfn.XLOOKUP(Table1[[#This Row],[destination_postal_code_short]],Table3[Shipping postal code short],Table3[Shipping region],,0)</f>
        <v>New York</v>
      </c>
      <c r="L1817">
        <v>0</v>
      </c>
      <c r="M1817">
        <v>13.19</v>
      </c>
      <c r="N1817">
        <v>9.9600000000000009</v>
      </c>
    </row>
    <row r="1818" spans="1:14" x14ac:dyDescent="0.2">
      <c r="A1818" s="1">
        <v>44125</v>
      </c>
      <c r="B1818" t="s">
        <v>1946</v>
      </c>
      <c r="C1818" t="s">
        <v>11</v>
      </c>
      <c r="D1818" t="s">
        <v>11</v>
      </c>
      <c r="E1818" t="s">
        <v>12</v>
      </c>
      <c r="F1818" t="s">
        <v>24</v>
      </c>
      <c r="G1818">
        <v>92105</v>
      </c>
      <c r="H1818" t="str">
        <f>LEFT(Table1[[#This Row],[destination_postal_code]],5)</f>
        <v>92105</v>
      </c>
      <c r="I1818">
        <f>LEN(Table1[[#This Row],[destination_postal_code_short]])</f>
        <v>5</v>
      </c>
      <c r="J1818" t="str">
        <f>_xlfn.XLOOKUP(Table1[[#This Row],[destination_postal_code_short]],Table3[Shipping postal code short],Table3[Shipping city],,0)</f>
        <v>San Diego</v>
      </c>
      <c r="K1818" t="str">
        <f>_xlfn.XLOOKUP(Table1[[#This Row],[destination_postal_code_short]],Table3[Shipping postal code short],Table3[Shipping region],,0)</f>
        <v>California</v>
      </c>
      <c r="L1818">
        <v>0</v>
      </c>
      <c r="M1818">
        <v>1.48</v>
      </c>
      <c r="N1818">
        <v>8.42</v>
      </c>
    </row>
    <row r="1819" spans="1:14" x14ac:dyDescent="0.2">
      <c r="A1819" s="1">
        <v>44135</v>
      </c>
      <c r="B1819" t="s">
        <v>2023</v>
      </c>
      <c r="C1819" t="s">
        <v>11</v>
      </c>
      <c r="D1819" t="s">
        <v>11</v>
      </c>
      <c r="E1819" t="s">
        <v>12</v>
      </c>
      <c r="F1819" t="s">
        <v>24</v>
      </c>
      <c r="G1819">
        <v>43082</v>
      </c>
      <c r="H1819" t="str">
        <f>LEFT(Table1[[#This Row],[destination_postal_code]],5)</f>
        <v>43082</v>
      </c>
      <c r="I1819">
        <f>LEN(Table1[[#This Row],[destination_postal_code_short]])</f>
        <v>5</v>
      </c>
      <c r="J1819" t="str">
        <f>_xlfn.XLOOKUP(Table1[[#This Row],[destination_postal_code_short]],Table3[Shipping postal code short],Table3[Shipping city],,0)</f>
        <v>Westerville</v>
      </c>
      <c r="K1819" t="str">
        <f>_xlfn.XLOOKUP(Table1[[#This Row],[destination_postal_code_short]],Table3[Shipping postal code short],Table3[Shipping region],,0)</f>
        <v>Ohio</v>
      </c>
      <c r="L1819">
        <v>0</v>
      </c>
      <c r="M1819">
        <v>4.03</v>
      </c>
      <c r="N1819">
        <v>9.6199999999999992</v>
      </c>
    </row>
    <row r="1820" spans="1:14" x14ac:dyDescent="0.2">
      <c r="A1820" s="1">
        <v>44125</v>
      </c>
      <c r="B1820" t="s">
        <v>1948</v>
      </c>
      <c r="C1820" t="s">
        <v>11</v>
      </c>
      <c r="D1820" t="s">
        <v>11</v>
      </c>
      <c r="E1820" t="s">
        <v>12</v>
      </c>
      <c r="F1820" t="s">
        <v>24</v>
      </c>
      <c r="G1820">
        <v>97008</v>
      </c>
      <c r="H1820" t="str">
        <f>LEFT(Table1[[#This Row],[destination_postal_code]],5)</f>
        <v>97008</v>
      </c>
      <c r="I1820">
        <f>LEN(Table1[[#This Row],[destination_postal_code_short]])</f>
        <v>5</v>
      </c>
      <c r="J1820" t="str">
        <f>_xlfn.XLOOKUP(Table1[[#This Row],[destination_postal_code_short]],Table3[Shipping postal code short],Table3[Shipping city],,0)</f>
        <v>Beaverton</v>
      </c>
      <c r="K1820" t="str">
        <f>_xlfn.XLOOKUP(Table1[[#This Row],[destination_postal_code_short]],Table3[Shipping postal code short],Table3[Shipping region],,0)</f>
        <v>Oregon</v>
      </c>
      <c r="L1820">
        <v>0</v>
      </c>
      <c r="M1820">
        <v>1.79</v>
      </c>
      <c r="N1820">
        <v>9.11</v>
      </c>
    </row>
    <row r="1821" spans="1:14" x14ac:dyDescent="0.2">
      <c r="A1821" s="1">
        <v>44125</v>
      </c>
      <c r="B1821" t="s">
        <v>1949</v>
      </c>
      <c r="C1821" t="s">
        <v>11</v>
      </c>
      <c r="D1821" t="s">
        <v>11</v>
      </c>
      <c r="E1821" t="s">
        <v>12</v>
      </c>
      <c r="F1821" t="s">
        <v>24</v>
      </c>
      <c r="G1821">
        <v>64804</v>
      </c>
      <c r="H1821" t="str">
        <f>LEFT(Table1[[#This Row],[destination_postal_code]],5)</f>
        <v>64804</v>
      </c>
      <c r="I1821">
        <f>LEN(Table1[[#This Row],[destination_postal_code_short]])</f>
        <v>5</v>
      </c>
      <c r="J1821" t="str">
        <f>_xlfn.XLOOKUP(Table1[[#This Row],[destination_postal_code_short]],Table3[Shipping postal code short],Table3[Shipping city],,0)</f>
        <v>Joplin</v>
      </c>
      <c r="K1821" t="str">
        <f>_xlfn.XLOOKUP(Table1[[#This Row],[destination_postal_code_short]],Table3[Shipping postal code short],Table3[Shipping region],,0)</f>
        <v>Missouri</v>
      </c>
      <c r="L1821">
        <v>0</v>
      </c>
      <c r="M1821">
        <v>3.44</v>
      </c>
      <c r="N1821">
        <v>9.11</v>
      </c>
    </row>
    <row r="1822" spans="1:14" x14ac:dyDescent="0.2">
      <c r="A1822" s="1">
        <v>44125</v>
      </c>
      <c r="B1822" t="s">
        <v>1945</v>
      </c>
      <c r="C1822" t="s">
        <v>11</v>
      </c>
      <c r="D1822" t="s">
        <v>11</v>
      </c>
      <c r="E1822" t="s">
        <v>12</v>
      </c>
      <c r="F1822" t="s">
        <v>24</v>
      </c>
      <c r="G1822">
        <v>94114</v>
      </c>
      <c r="H1822" t="str">
        <f>LEFT(Table1[[#This Row],[destination_postal_code]],5)</f>
        <v>94114</v>
      </c>
      <c r="I1822">
        <f>LEN(Table1[[#This Row],[destination_postal_code_short]])</f>
        <v>5</v>
      </c>
      <c r="J1822" t="str">
        <f>_xlfn.XLOOKUP(Table1[[#This Row],[destination_postal_code_short]],Table3[Shipping postal code short],Table3[Shipping city],,0)</f>
        <v>San Francisco</v>
      </c>
      <c r="K1822" t="str">
        <f>_xlfn.XLOOKUP(Table1[[#This Row],[destination_postal_code_short]],Table3[Shipping postal code short],Table3[Shipping region],,0)</f>
        <v>California</v>
      </c>
      <c r="L1822">
        <v>0</v>
      </c>
      <c r="M1822">
        <v>1.48</v>
      </c>
      <c r="N1822">
        <v>8.42</v>
      </c>
    </row>
    <row r="1823" spans="1:14" x14ac:dyDescent="0.2">
      <c r="A1823" s="1">
        <v>44125</v>
      </c>
      <c r="B1823" t="s">
        <v>1950</v>
      </c>
      <c r="C1823" t="s">
        <v>11</v>
      </c>
      <c r="D1823" t="s">
        <v>11</v>
      </c>
      <c r="E1823" t="s">
        <v>12</v>
      </c>
      <c r="F1823" t="s">
        <v>24</v>
      </c>
      <c r="G1823">
        <v>93444</v>
      </c>
      <c r="H1823" t="str">
        <f>LEFT(Table1[[#This Row],[destination_postal_code]],5)</f>
        <v>93444</v>
      </c>
      <c r="I1823">
        <f>LEN(Table1[[#This Row],[destination_postal_code_short]])</f>
        <v>5</v>
      </c>
      <c r="J1823" t="str">
        <f>_xlfn.XLOOKUP(Table1[[#This Row],[destination_postal_code_short]],Table3[Shipping postal code short],Table3[Shipping city],,0)</f>
        <v>Nipomo</v>
      </c>
      <c r="K1823" t="str">
        <f>_xlfn.XLOOKUP(Table1[[#This Row],[destination_postal_code_short]],Table3[Shipping postal code short],Table3[Shipping region],,0)</f>
        <v>California</v>
      </c>
      <c r="L1823">
        <v>0</v>
      </c>
      <c r="M1823">
        <v>2.48</v>
      </c>
      <c r="N1823">
        <v>8.42</v>
      </c>
    </row>
    <row r="1824" spans="1:14" x14ac:dyDescent="0.2">
      <c r="A1824" s="1">
        <v>44126</v>
      </c>
      <c r="B1824" t="s">
        <v>1959</v>
      </c>
      <c r="C1824" t="s">
        <v>11</v>
      </c>
      <c r="D1824" t="s">
        <v>11</v>
      </c>
      <c r="E1824" t="s">
        <v>12</v>
      </c>
      <c r="F1824" t="s">
        <v>16</v>
      </c>
      <c r="G1824">
        <v>21117</v>
      </c>
      <c r="H1824" t="str">
        <f>LEFT(Table1[[#This Row],[destination_postal_code]],5)</f>
        <v>21117</v>
      </c>
      <c r="I1824">
        <f>LEN(Table1[[#This Row],[destination_postal_code_short]])</f>
        <v>5</v>
      </c>
      <c r="J1824" t="str">
        <f>_xlfn.XLOOKUP(Table1[[#This Row],[destination_postal_code_short]],Table3[Shipping postal code short],Table3[Shipping city],,0)</f>
        <v>Owings Mills</v>
      </c>
      <c r="K1824" t="str">
        <f>_xlfn.XLOOKUP(Table1[[#This Row],[destination_postal_code_short]],Table3[Shipping postal code short],Table3[Shipping region],,0)</f>
        <v>Maryland</v>
      </c>
      <c r="L1824">
        <v>0</v>
      </c>
      <c r="M1824">
        <v>3.65</v>
      </c>
      <c r="N1824">
        <v>5.95</v>
      </c>
    </row>
    <row r="1825" spans="1:14" x14ac:dyDescent="0.2">
      <c r="A1825" s="1">
        <v>44126</v>
      </c>
      <c r="B1825" t="s">
        <v>1953</v>
      </c>
      <c r="C1825" t="s">
        <v>11</v>
      </c>
      <c r="D1825" t="s">
        <v>11</v>
      </c>
      <c r="E1825" t="s">
        <v>12</v>
      </c>
      <c r="F1825" t="s">
        <v>24</v>
      </c>
      <c r="G1825">
        <v>84054</v>
      </c>
      <c r="H1825" t="str">
        <f>LEFT(Table1[[#This Row],[destination_postal_code]],5)</f>
        <v>84054</v>
      </c>
      <c r="I1825">
        <f>LEN(Table1[[#This Row],[destination_postal_code_short]])</f>
        <v>5</v>
      </c>
      <c r="J1825" t="str">
        <f>_xlfn.XLOOKUP(Table1[[#This Row],[destination_postal_code_short]],Table3[Shipping postal code short],Table3[Shipping city],,0)</f>
        <v>North Salt Lake</v>
      </c>
      <c r="K1825" t="str">
        <f>_xlfn.XLOOKUP(Table1[[#This Row],[destination_postal_code_short]],Table3[Shipping postal code short],Table3[Shipping region],,0)</f>
        <v>Utah</v>
      </c>
      <c r="L1825">
        <v>0</v>
      </c>
      <c r="M1825">
        <v>0.39</v>
      </c>
      <c r="N1825">
        <v>7.86</v>
      </c>
    </row>
    <row r="1826" spans="1:14" x14ac:dyDescent="0.2">
      <c r="A1826" s="1">
        <v>44126</v>
      </c>
      <c r="B1826" t="s">
        <v>1956</v>
      </c>
      <c r="C1826" t="s">
        <v>11</v>
      </c>
      <c r="D1826" t="s">
        <v>11</v>
      </c>
      <c r="E1826" t="s">
        <v>12</v>
      </c>
      <c r="F1826" t="s">
        <v>16</v>
      </c>
      <c r="G1826">
        <v>85747</v>
      </c>
      <c r="H1826" t="str">
        <f>LEFT(Table1[[#This Row],[destination_postal_code]],5)</f>
        <v>85747</v>
      </c>
      <c r="I1826">
        <f>LEN(Table1[[#This Row],[destination_postal_code_short]])</f>
        <v>5</v>
      </c>
      <c r="J1826" t="str">
        <f>_xlfn.XLOOKUP(Table1[[#This Row],[destination_postal_code_short]],Table3[Shipping postal code short],Table3[Shipping city],,0)</f>
        <v>Tucson</v>
      </c>
      <c r="K1826" t="str">
        <f>_xlfn.XLOOKUP(Table1[[#This Row],[destination_postal_code_short]],Table3[Shipping postal code short],Table3[Shipping region],,0)</f>
        <v>Arizona</v>
      </c>
      <c r="L1826">
        <v>0</v>
      </c>
      <c r="M1826">
        <v>1.2</v>
      </c>
      <c r="N1826">
        <v>3.5</v>
      </c>
    </row>
    <row r="1827" spans="1:14" x14ac:dyDescent="0.2">
      <c r="A1827" s="1">
        <v>44126</v>
      </c>
      <c r="B1827" t="s">
        <v>1954</v>
      </c>
      <c r="C1827" t="s">
        <v>11</v>
      </c>
      <c r="D1827" t="s">
        <v>11</v>
      </c>
      <c r="E1827" t="s">
        <v>12</v>
      </c>
      <c r="F1827" t="s">
        <v>16</v>
      </c>
      <c r="G1827">
        <v>98375</v>
      </c>
      <c r="H1827" t="str">
        <f>LEFT(Table1[[#This Row],[destination_postal_code]],5)</f>
        <v>98375</v>
      </c>
      <c r="I1827">
        <f>LEN(Table1[[#This Row],[destination_postal_code_short]])</f>
        <v>5</v>
      </c>
      <c r="J1827" t="str">
        <f>_xlfn.XLOOKUP(Table1[[#This Row],[destination_postal_code_short]],Table3[Shipping postal code short],Table3[Shipping city],,0)</f>
        <v>PUYALLUP</v>
      </c>
      <c r="K1827" t="str">
        <f>_xlfn.XLOOKUP(Table1[[#This Row],[destination_postal_code_short]],Table3[Shipping postal code short],Table3[Shipping region],,0)</f>
        <v>Washington</v>
      </c>
      <c r="L1827">
        <v>0</v>
      </c>
      <c r="M1827">
        <v>2.73</v>
      </c>
      <c r="N1827">
        <v>5.52</v>
      </c>
    </row>
    <row r="1828" spans="1:14" x14ac:dyDescent="0.2">
      <c r="A1828" s="1">
        <v>44135</v>
      </c>
      <c r="B1828" t="s">
        <v>2010</v>
      </c>
      <c r="C1828" t="s">
        <v>11</v>
      </c>
      <c r="D1828" t="s">
        <v>11</v>
      </c>
      <c r="E1828" t="s">
        <v>12</v>
      </c>
      <c r="F1828" t="s">
        <v>24</v>
      </c>
      <c r="G1828">
        <v>59803</v>
      </c>
      <c r="H1828" t="str">
        <f>LEFT(Table1[[#This Row],[destination_postal_code]],5)</f>
        <v>59803</v>
      </c>
      <c r="I1828">
        <f>LEN(Table1[[#This Row],[destination_postal_code_short]])</f>
        <v>5</v>
      </c>
      <c r="J1828" t="str">
        <f>_xlfn.XLOOKUP(Table1[[#This Row],[destination_postal_code_short]],Table3[Shipping postal code short],Table3[Shipping city],,0)</f>
        <v>Missoula</v>
      </c>
      <c r="K1828" t="str">
        <f>_xlfn.XLOOKUP(Table1[[#This Row],[destination_postal_code_short]],Table3[Shipping postal code short],Table3[Shipping region],,0)</f>
        <v>Montana</v>
      </c>
      <c r="L1828">
        <v>0</v>
      </c>
      <c r="M1828">
        <v>1.48</v>
      </c>
      <c r="N1828">
        <v>8.42</v>
      </c>
    </row>
    <row r="1829" spans="1:14" x14ac:dyDescent="0.2">
      <c r="A1829" s="1">
        <v>44135</v>
      </c>
      <c r="B1829" t="s">
        <v>2021</v>
      </c>
      <c r="C1829" t="s">
        <v>11</v>
      </c>
      <c r="D1829" t="s">
        <v>11</v>
      </c>
      <c r="E1829" t="s">
        <v>12</v>
      </c>
      <c r="F1829" t="s">
        <v>24</v>
      </c>
      <c r="G1829" s="2" t="s">
        <v>2022</v>
      </c>
      <c r="H1829" s="2" t="str">
        <f>LEFT(Table1[[#This Row],[destination_postal_code]],5)</f>
        <v>02893</v>
      </c>
      <c r="I1829" s="2">
        <f>LEN(Table1[[#This Row],[destination_postal_code_short]])</f>
        <v>5</v>
      </c>
      <c r="J1829" s="2" t="str">
        <f>_xlfn.XLOOKUP(Table1[[#This Row],[destination_postal_code_short]],Table3[Shipping postal code short],Table3[Shipping city],,0)</f>
        <v>West Warwick</v>
      </c>
      <c r="K1829" s="2" t="str">
        <f>_xlfn.XLOOKUP(Table1[[#This Row],[destination_postal_code_short]],Table3[Shipping postal code short],Table3[Shipping region],,0)</f>
        <v>Rhode Island</v>
      </c>
      <c r="L1829">
        <v>0</v>
      </c>
      <c r="M1829">
        <v>4.9400000000000004</v>
      </c>
      <c r="N1829">
        <v>9.9600000000000009</v>
      </c>
    </row>
    <row r="1830" spans="1:14" x14ac:dyDescent="0.2">
      <c r="A1830" s="1">
        <v>44135</v>
      </c>
      <c r="B1830" t="s">
        <v>2025</v>
      </c>
      <c r="C1830" t="s">
        <v>11</v>
      </c>
      <c r="D1830" t="s">
        <v>11</v>
      </c>
      <c r="E1830" t="s">
        <v>12</v>
      </c>
      <c r="F1830" t="s">
        <v>24</v>
      </c>
      <c r="G1830">
        <v>95609</v>
      </c>
      <c r="H1830" t="str">
        <f>LEFT(Table1[[#This Row],[destination_postal_code]],5)</f>
        <v>95609</v>
      </c>
      <c r="I1830">
        <f>LEN(Table1[[#This Row],[destination_postal_code_short]])</f>
        <v>5</v>
      </c>
      <c r="J1830" t="str">
        <f>_xlfn.XLOOKUP(Table1[[#This Row],[destination_postal_code_short]],Table3[Shipping postal code short],Table3[Shipping city],,0)</f>
        <v>Carmichael</v>
      </c>
      <c r="K1830" t="str">
        <f>_xlfn.XLOOKUP(Table1[[#This Row],[destination_postal_code_short]],Table3[Shipping postal code short],Table3[Shipping region],,0)</f>
        <v>California</v>
      </c>
      <c r="L1830">
        <v>0</v>
      </c>
      <c r="M1830">
        <v>1.48</v>
      </c>
      <c r="N1830">
        <v>8.42</v>
      </c>
    </row>
    <row r="1831" spans="1:14" x14ac:dyDescent="0.2">
      <c r="A1831" s="1">
        <v>44135</v>
      </c>
      <c r="B1831" t="s">
        <v>2020</v>
      </c>
      <c r="C1831" t="s">
        <v>11</v>
      </c>
      <c r="D1831" t="s">
        <v>11</v>
      </c>
      <c r="E1831" t="s">
        <v>12</v>
      </c>
      <c r="F1831" t="s">
        <v>24</v>
      </c>
      <c r="G1831">
        <v>83651</v>
      </c>
      <c r="H1831" t="str">
        <f>LEFT(Table1[[#This Row],[destination_postal_code]],5)</f>
        <v>83651</v>
      </c>
      <c r="I1831">
        <f>LEN(Table1[[#This Row],[destination_postal_code_short]])</f>
        <v>5</v>
      </c>
      <c r="J1831" t="str">
        <f>_xlfn.XLOOKUP(Table1[[#This Row],[destination_postal_code_short]],Table3[Shipping postal code short],Table3[Shipping city],,0)</f>
        <v>Nampa</v>
      </c>
      <c r="K1831" t="str">
        <f>_xlfn.XLOOKUP(Table1[[#This Row],[destination_postal_code_short]],Table3[Shipping postal code short],Table3[Shipping region],,0)</f>
        <v>Idaho</v>
      </c>
      <c r="L1831">
        <v>0</v>
      </c>
      <c r="M1831">
        <v>1.48</v>
      </c>
      <c r="N1831">
        <v>8.42</v>
      </c>
    </row>
    <row r="1832" spans="1:14" x14ac:dyDescent="0.2">
      <c r="A1832" s="1">
        <v>44126</v>
      </c>
      <c r="B1832" t="s">
        <v>1958</v>
      </c>
      <c r="C1832" t="s">
        <v>11</v>
      </c>
      <c r="D1832" t="s">
        <v>11</v>
      </c>
      <c r="E1832" t="s">
        <v>12</v>
      </c>
      <c r="F1832" t="s">
        <v>24</v>
      </c>
      <c r="G1832">
        <v>89149</v>
      </c>
      <c r="H1832" t="str">
        <f>LEFT(Table1[[#This Row],[destination_postal_code]],5)</f>
        <v>89149</v>
      </c>
      <c r="I1832">
        <f>LEN(Table1[[#This Row],[destination_postal_code_short]])</f>
        <v>5</v>
      </c>
      <c r="J1832" t="str">
        <f>_xlfn.XLOOKUP(Table1[[#This Row],[destination_postal_code_short]],Table3[Shipping postal code short],Table3[Shipping city],,0)</f>
        <v>Las Vegas</v>
      </c>
      <c r="K1832" t="str">
        <f>_xlfn.XLOOKUP(Table1[[#This Row],[destination_postal_code_short]],Table3[Shipping postal code short],Table3[Shipping region],,0)</f>
        <v>Nevada</v>
      </c>
      <c r="L1832">
        <v>0</v>
      </c>
      <c r="M1832">
        <v>1.48</v>
      </c>
      <c r="N1832">
        <v>8.42</v>
      </c>
    </row>
    <row r="1833" spans="1:14" x14ac:dyDescent="0.2">
      <c r="A1833" s="1">
        <v>44137</v>
      </c>
      <c r="B1833" t="s">
        <v>2046</v>
      </c>
      <c r="C1833" t="s">
        <v>11</v>
      </c>
      <c r="D1833" t="s">
        <v>11</v>
      </c>
      <c r="E1833" t="s">
        <v>12</v>
      </c>
      <c r="F1833" t="s">
        <v>24</v>
      </c>
      <c r="G1833">
        <v>55902</v>
      </c>
      <c r="H1833" t="str">
        <f>LEFT(Table1[[#This Row],[destination_postal_code]],5)</f>
        <v>55902</v>
      </c>
      <c r="I1833">
        <f>LEN(Table1[[#This Row],[destination_postal_code_short]])</f>
        <v>5</v>
      </c>
      <c r="J1833" t="str">
        <f>_xlfn.XLOOKUP(Table1[[#This Row],[destination_postal_code_short]],Table3[Shipping postal code short],Table3[Shipping city],,0)</f>
        <v>Rochester</v>
      </c>
      <c r="K1833" t="str">
        <f>_xlfn.XLOOKUP(Table1[[#This Row],[destination_postal_code_short]],Table3[Shipping postal code short],Table3[Shipping region],,0)</f>
        <v>Minnesota</v>
      </c>
      <c r="L1833">
        <v>0</v>
      </c>
      <c r="M1833">
        <v>3.44</v>
      </c>
      <c r="N1833">
        <v>9.11</v>
      </c>
    </row>
    <row r="1834" spans="1:14" x14ac:dyDescent="0.2">
      <c r="A1834" s="1">
        <v>44135</v>
      </c>
      <c r="B1834" t="s">
        <v>2017</v>
      </c>
      <c r="C1834" t="s">
        <v>11</v>
      </c>
      <c r="D1834" t="s">
        <v>11</v>
      </c>
      <c r="E1834" t="s">
        <v>12</v>
      </c>
      <c r="F1834" t="s">
        <v>24</v>
      </c>
      <c r="G1834">
        <v>82072</v>
      </c>
      <c r="H1834" t="str">
        <f>LEFT(Table1[[#This Row],[destination_postal_code]],5)</f>
        <v>82072</v>
      </c>
      <c r="I1834">
        <f>LEN(Table1[[#This Row],[destination_postal_code_short]])</f>
        <v>5</v>
      </c>
      <c r="J1834" t="str">
        <f>_xlfn.XLOOKUP(Table1[[#This Row],[destination_postal_code_short]],Table3[Shipping postal code short],Table3[Shipping city],,0)</f>
        <v>Laramie</v>
      </c>
      <c r="K1834" t="str">
        <f>_xlfn.XLOOKUP(Table1[[#This Row],[destination_postal_code_short]],Table3[Shipping postal code short],Table3[Shipping region],,0)</f>
        <v>Wyoming</v>
      </c>
      <c r="L1834">
        <v>0</v>
      </c>
      <c r="M1834">
        <v>1.48</v>
      </c>
      <c r="N1834">
        <v>8.42</v>
      </c>
    </row>
    <row r="1835" spans="1:14" x14ac:dyDescent="0.2">
      <c r="A1835" s="1">
        <v>44135</v>
      </c>
      <c r="B1835" t="s">
        <v>2013</v>
      </c>
      <c r="C1835" t="s">
        <v>11</v>
      </c>
      <c r="D1835" t="s">
        <v>11</v>
      </c>
      <c r="E1835" t="s">
        <v>12</v>
      </c>
      <c r="F1835" t="s">
        <v>24</v>
      </c>
      <c r="G1835">
        <v>22201</v>
      </c>
      <c r="H1835" t="str">
        <f>LEFT(Table1[[#This Row],[destination_postal_code]],5)</f>
        <v>22201</v>
      </c>
      <c r="I1835">
        <f>LEN(Table1[[#This Row],[destination_postal_code_short]])</f>
        <v>5</v>
      </c>
      <c r="J1835" t="str">
        <f>_xlfn.XLOOKUP(Table1[[#This Row],[destination_postal_code_short]],Table3[Shipping postal code short],Table3[Shipping city],,0)</f>
        <v>Arlington</v>
      </c>
      <c r="K1835" t="str">
        <f>_xlfn.XLOOKUP(Table1[[#This Row],[destination_postal_code_short]],Table3[Shipping postal code short],Table3[Shipping region],,0)</f>
        <v>Virginia</v>
      </c>
      <c r="L1835">
        <v>0</v>
      </c>
      <c r="M1835">
        <v>4.9400000000000004</v>
      </c>
      <c r="N1835">
        <v>9.9600000000000009</v>
      </c>
    </row>
    <row r="1836" spans="1:14" x14ac:dyDescent="0.2">
      <c r="A1836" s="1">
        <v>44135</v>
      </c>
      <c r="B1836" t="s">
        <v>2014</v>
      </c>
      <c r="C1836" t="s">
        <v>11</v>
      </c>
      <c r="D1836" t="s">
        <v>11</v>
      </c>
      <c r="E1836" t="s">
        <v>12</v>
      </c>
      <c r="F1836" t="s">
        <v>24</v>
      </c>
      <c r="G1836" t="s">
        <v>2015</v>
      </c>
      <c r="H1836" t="str">
        <f>LEFT(Table1[[#This Row],[destination_postal_code]],5)</f>
        <v>98270</v>
      </c>
      <c r="I1836">
        <f>LEN(Table1[[#This Row],[destination_postal_code_short]])</f>
        <v>5</v>
      </c>
      <c r="J1836" t="str">
        <f>_xlfn.XLOOKUP(Table1[[#This Row],[destination_postal_code_short]],Table3[Shipping postal code short],Table3[Shipping city],,0)</f>
        <v>Marysville</v>
      </c>
      <c r="K1836" t="str">
        <f>_xlfn.XLOOKUP(Table1[[#This Row],[destination_postal_code_short]],Table3[Shipping postal code short],Table3[Shipping region],,0)</f>
        <v>Washington</v>
      </c>
      <c r="L1836">
        <v>0</v>
      </c>
      <c r="M1836">
        <v>1.79</v>
      </c>
      <c r="N1836">
        <v>9.11</v>
      </c>
    </row>
    <row r="1837" spans="1:14" x14ac:dyDescent="0.2">
      <c r="A1837" s="1">
        <v>44135</v>
      </c>
      <c r="B1837" t="s">
        <v>2011</v>
      </c>
      <c r="C1837" t="s">
        <v>11</v>
      </c>
      <c r="D1837" t="s">
        <v>11</v>
      </c>
      <c r="E1837" t="s">
        <v>12</v>
      </c>
      <c r="F1837" t="s">
        <v>24</v>
      </c>
      <c r="G1837">
        <v>84770</v>
      </c>
      <c r="H1837" t="str">
        <f>LEFT(Table1[[#This Row],[destination_postal_code]],5)</f>
        <v>84770</v>
      </c>
      <c r="I1837">
        <f>LEN(Table1[[#This Row],[destination_postal_code_short]])</f>
        <v>5</v>
      </c>
      <c r="J1837" t="str">
        <f>_xlfn.XLOOKUP(Table1[[#This Row],[destination_postal_code_short]],Table3[Shipping postal code short],Table3[Shipping city],,0)</f>
        <v>St. George</v>
      </c>
      <c r="K1837" t="str">
        <f>_xlfn.XLOOKUP(Table1[[#This Row],[destination_postal_code_short]],Table3[Shipping postal code short],Table3[Shipping region],,0)</f>
        <v>Utah</v>
      </c>
      <c r="L1837">
        <v>0</v>
      </c>
      <c r="M1837">
        <v>0.39</v>
      </c>
      <c r="N1837">
        <v>7.86</v>
      </c>
    </row>
    <row r="1838" spans="1:14" x14ac:dyDescent="0.2">
      <c r="A1838" s="1">
        <v>44126</v>
      </c>
      <c r="B1838" t="s">
        <v>1961</v>
      </c>
      <c r="C1838" t="s">
        <v>11</v>
      </c>
      <c r="D1838" t="s">
        <v>11</v>
      </c>
      <c r="E1838" t="s">
        <v>12</v>
      </c>
      <c r="F1838" t="s">
        <v>24</v>
      </c>
      <c r="G1838">
        <v>84606</v>
      </c>
      <c r="H1838" t="str">
        <f>LEFT(Table1[[#This Row],[destination_postal_code]],5)</f>
        <v>84606</v>
      </c>
      <c r="I1838">
        <f>LEN(Table1[[#This Row],[destination_postal_code_short]])</f>
        <v>5</v>
      </c>
      <c r="J1838" t="str">
        <f>_xlfn.XLOOKUP(Table1[[#This Row],[destination_postal_code_short]],Table3[Shipping postal code short],Table3[Shipping city],,0)</f>
        <v>Provo</v>
      </c>
      <c r="K1838" t="str">
        <f>_xlfn.XLOOKUP(Table1[[#This Row],[destination_postal_code_short]],Table3[Shipping postal code short],Table3[Shipping region],,0)</f>
        <v>Utah</v>
      </c>
      <c r="L1838">
        <v>0</v>
      </c>
      <c r="M1838">
        <v>0.39</v>
      </c>
      <c r="N1838">
        <v>7.86</v>
      </c>
    </row>
    <row r="1839" spans="1:14" x14ac:dyDescent="0.2">
      <c r="A1839" s="1">
        <v>44135</v>
      </c>
      <c r="B1839" t="s">
        <v>2012</v>
      </c>
      <c r="C1839" t="s">
        <v>11</v>
      </c>
      <c r="D1839" t="s">
        <v>11</v>
      </c>
      <c r="E1839" t="s">
        <v>12</v>
      </c>
      <c r="F1839" t="s">
        <v>24</v>
      </c>
      <c r="G1839">
        <v>46077</v>
      </c>
      <c r="H1839" t="str">
        <f>LEFT(Table1[[#This Row],[destination_postal_code]],5)</f>
        <v>46077</v>
      </c>
      <c r="I1839">
        <f>LEN(Table1[[#This Row],[destination_postal_code_short]])</f>
        <v>5</v>
      </c>
      <c r="J1839" t="str">
        <f>_xlfn.XLOOKUP(Table1[[#This Row],[destination_postal_code_short]],Table3[Shipping postal code short],Table3[Shipping city],,0)</f>
        <v>Zionsville</v>
      </c>
      <c r="K1839" t="str">
        <f>_xlfn.XLOOKUP(Table1[[#This Row],[destination_postal_code_short]],Table3[Shipping postal code short],Table3[Shipping region],,0)</f>
        <v>Indiana</v>
      </c>
      <c r="L1839">
        <v>0</v>
      </c>
      <c r="M1839">
        <v>2.35</v>
      </c>
      <c r="N1839">
        <v>9.4</v>
      </c>
    </row>
    <row r="1840" spans="1:14" x14ac:dyDescent="0.2">
      <c r="A1840" s="1">
        <v>44137</v>
      </c>
      <c r="B1840" t="s">
        <v>2035</v>
      </c>
      <c r="C1840" t="s">
        <v>11</v>
      </c>
      <c r="D1840" t="s">
        <v>11</v>
      </c>
      <c r="E1840" t="s">
        <v>12</v>
      </c>
      <c r="F1840" t="s">
        <v>24</v>
      </c>
      <c r="G1840">
        <v>84107</v>
      </c>
      <c r="H1840" t="str">
        <f>LEFT(Table1[[#This Row],[destination_postal_code]],5)</f>
        <v>84107</v>
      </c>
      <c r="I1840">
        <f>LEN(Table1[[#This Row],[destination_postal_code_short]])</f>
        <v>5</v>
      </c>
      <c r="J1840" t="str">
        <f>_xlfn.XLOOKUP(Table1[[#This Row],[destination_postal_code_short]],Table3[Shipping postal code short],Table3[Shipping city],,0)</f>
        <v>Murray</v>
      </c>
      <c r="K1840" t="str">
        <f>_xlfn.XLOOKUP(Table1[[#This Row],[destination_postal_code_short]],Table3[Shipping postal code short],Table3[Shipping region],,0)</f>
        <v>Utah</v>
      </c>
      <c r="L1840">
        <v>0</v>
      </c>
      <c r="M1840">
        <v>0.39</v>
      </c>
      <c r="N1840">
        <v>7.86</v>
      </c>
    </row>
    <row r="1841" spans="1:14" x14ac:dyDescent="0.2">
      <c r="A1841" s="1">
        <v>44137</v>
      </c>
      <c r="B1841" t="s">
        <v>2032</v>
      </c>
      <c r="C1841" t="s">
        <v>11</v>
      </c>
      <c r="D1841" t="s">
        <v>11</v>
      </c>
      <c r="E1841" t="s">
        <v>12</v>
      </c>
      <c r="F1841" t="s">
        <v>24</v>
      </c>
      <c r="G1841">
        <v>80513</v>
      </c>
      <c r="H1841" t="str">
        <f>LEFT(Table1[[#This Row],[destination_postal_code]],5)</f>
        <v>80513</v>
      </c>
      <c r="I1841">
        <f>LEN(Table1[[#This Row],[destination_postal_code_short]])</f>
        <v>5</v>
      </c>
      <c r="J1841" t="str">
        <f>_xlfn.XLOOKUP(Table1[[#This Row],[destination_postal_code_short]],Table3[Shipping postal code short],Table3[Shipping city],,0)</f>
        <v>Berthoud</v>
      </c>
      <c r="K1841" t="str">
        <f>_xlfn.XLOOKUP(Table1[[#This Row],[destination_postal_code_short]],Table3[Shipping postal code short],Table3[Shipping region],,0)</f>
        <v>Colorado</v>
      </c>
      <c r="L1841">
        <v>0</v>
      </c>
      <c r="M1841">
        <v>1.48</v>
      </c>
      <c r="N1841">
        <v>8.42</v>
      </c>
    </row>
    <row r="1842" spans="1:14" x14ac:dyDescent="0.2">
      <c r="A1842" s="1">
        <v>44126</v>
      </c>
      <c r="B1842" t="s">
        <v>1957</v>
      </c>
      <c r="C1842" t="s">
        <v>11</v>
      </c>
      <c r="D1842" t="s">
        <v>11</v>
      </c>
      <c r="E1842" t="s">
        <v>12</v>
      </c>
      <c r="F1842" t="s">
        <v>24</v>
      </c>
      <c r="G1842">
        <v>84097</v>
      </c>
      <c r="H1842" t="str">
        <f>LEFT(Table1[[#This Row],[destination_postal_code]],5)</f>
        <v>84097</v>
      </c>
      <c r="I1842">
        <f>LEN(Table1[[#This Row],[destination_postal_code_short]])</f>
        <v>5</v>
      </c>
      <c r="J1842" t="str">
        <f>_xlfn.XLOOKUP(Table1[[#This Row],[destination_postal_code_short]],Table3[Shipping postal code short],Table3[Shipping city],,0)</f>
        <v>Orem</v>
      </c>
      <c r="K1842" t="str">
        <f>_xlfn.XLOOKUP(Table1[[#This Row],[destination_postal_code_short]],Table3[Shipping postal code short],Table3[Shipping region],,0)</f>
        <v>Utah</v>
      </c>
      <c r="L1842">
        <v>0</v>
      </c>
      <c r="M1842">
        <v>0.39</v>
      </c>
      <c r="N1842">
        <v>7.86</v>
      </c>
    </row>
    <row r="1843" spans="1:14" x14ac:dyDescent="0.2">
      <c r="A1843" s="1">
        <v>44135</v>
      </c>
      <c r="B1843" t="s">
        <v>2016</v>
      </c>
      <c r="C1843" t="s">
        <v>11</v>
      </c>
      <c r="D1843" t="s">
        <v>11</v>
      </c>
      <c r="E1843" t="s">
        <v>12</v>
      </c>
      <c r="F1843" t="s">
        <v>24</v>
      </c>
      <c r="G1843">
        <v>95051</v>
      </c>
      <c r="H1843" t="str">
        <f>LEFT(Table1[[#This Row],[destination_postal_code]],5)</f>
        <v>95051</v>
      </c>
      <c r="I1843">
        <f>LEN(Table1[[#This Row],[destination_postal_code_short]])</f>
        <v>5</v>
      </c>
      <c r="J1843" t="str">
        <f>_xlfn.XLOOKUP(Table1[[#This Row],[destination_postal_code_short]],Table3[Shipping postal code short],Table3[Shipping city],,0)</f>
        <v>Santa Clara</v>
      </c>
      <c r="K1843" t="str">
        <f>_xlfn.XLOOKUP(Table1[[#This Row],[destination_postal_code_short]],Table3[Shipping postal code short],Table3[Shipping region],,0)</f>
        <v>California</v>
      </c>
      <c r="L1843">
        <v>0</v>
      </c>
      <c r="M1843">
        <v>1.48</v>
      </c>
      <c r="N1843">
        <v>8.42</v>
      </c>
    </row>
    <row r="1844" spans="1:14" x14ac:dyDescent="0.2">
      <c r="A1844" s="1">
        <v>44126</v>
      </c>
      <c r="B1844" t="s">
        <v>1960</v>
      </c>
      <c r="C1844" t="s">
        <v>11</v>
      </c>
      <c r="D1844" t="s">
        <v>11</v>
      </c>
      <c r="E1844" t="s">
        <v>12</v>
      </c>
      <c r="F1844" t="s">
        <v>24</v>
      </c>
      <c r="G1844">
        <v>10006</v>
      </c>
      <c r="H1844" t="str">
        <f>LEFT(Table1[[#This Row],[destination_postal_code]],5)</f>
        <v>10006</v>
      </c>
      <c r="I1844">
        <f>LEN(Table1[[#This Row],[destination_postal_code_short]])</f>
        <v>5</v>
      </c>
      <c r="J1844" t="str">
        <f>_xlfn.XLOOKUP(Table1[[#This Row],[destination_postal_code_short]],Table3[Shipping postal code short],Table3[Shipping city],,0)</f>
        <v>NY</v>
      </c>
      <c r="K1844" t="str">
        <f>_xlfn.XLOOKUP(Table1[[#This Row],[destination_postal_code_short]],Table3[Shipping postal code short],Table3[Shipping region],,0)</f>
        <v>New York</v>
      </c>
      <c r="L1844">
        <v>0</v>
      </c>
      <c r="M1844">
        <v>4.9400000000000004</v>
      </c>
      <c r="N1844">
        <v>9.9600000000000009</v>
      </c>
    </row>
    <row r="1845" spans="1:14" x14ac:dyDescent="0.2">
      <c r="A1845" s="1">
        <v>44126</v>
      </c>
      <c r="B1845" t="s">
        <v>1955</v>
      </c>
      <c r="C1845" t="s">
        <v>11</v>
      </c>
      <c r="D1845" t="s">
        <v>11</v>
      </c>
      <c r="E1845" t="s">
        <v>12</v>
      </c>
      <c r="F1845" t="s">
        <v>24</v>
      </c>
      <c r="G1845">
        <v>85042</v>
      </c>
      <c r="H1845" t="str">
        <f>LEFT(Table1[[#This Row],[destination_postal_code]],5)</f>
        <v>85042</v>
      </c>
      <c r="I1845">
        <f>LEN(Table1[[#This Row],[destination_postal_code_short]])</f>
        <v>5</v>
      </c>
      <c r="J1845" t="str">
        <f>_xlfn.XLOOKUP(Table1[[#This Row],[destination_postal_code_short]],Table3[Shipping postal code short],Table3[Shipping city],,0)</f>
        <v>Phoenix</v>
      </c>
      <c r="K1845" t="str">
        <f>_xlfn.XLOOKUP(Table1[[#This Row],[destination_postal_code_short]],Table3[Shipping postal code short],Table3[Shipping region],,0)</f>
        <v>Arizona</v>
      </c>
      <c r="L1845">
        <v>0</v>
      </c>
      <c r="M1845">
        <v>1.48</v>
      </c>
      <c r="N1845">
        <v>8.42</v>
      </c>
    </row>
    <row r="1846" spans="1:14" x14ac:dyDescent="0.2">
      <c r="A1846" s="1">
        <v>44137</v>
      </c>
      <c r="B1846" t="s">
        <v>2049</v>
      </c>
      <c r="C1846" t="s">
        <v>11</v>
      </c>
      <c r="D1846" t="s">
        <v>11</v>
      </c>
      <c r="E1846" t="s">
        <v>12</v>
      </c>
      <c r="F1846" t="s">
        <v>24</v>
      </c>
      <c r="G1846">
        <v>84097</v>
      </c>
      <c r="H1846" t="str">
        <f>LEFT(Table1[[#This Row],[destination_postal_code]],5)</f>
        <v>84097</v>
      </c>
      <c r="I1846">
        <f>LEN(Table1[[#This Row],[destination_postal_code_short]])</f>
        <v>5</v>
      </c>
      <c r="J1846" t="str">
        <f>_xlfn.XLOOKUP(Table1[[#This Row],[destination_postal_code_short]],Table3[Shipping postal code short],Table3[Shipping city],,0)</f>
        <v>Orem</v>
      </c>
      <c r="K1846" t="str">
        <f>_xlfn.XLOOKUP(Table1[[#This Row],[destination_postal_code_short]],Table3[Shipping postal code short],Table3[Shipping region],,0)</f>
        <v>Utah</v>
      </c>
      <c r="L1846">
        <v>0</v>
      </c>
      <c r="M1846">
        <v>0.39</v>
      </c>
      <c r="N1846">
        <v>7.86</v>
      </c>
    </row>
    <row r="1847" spans="1:14" x14ac:dyDescent="0.2">
      <c r="A1847" s="1">
        <v>44128</v>
      </c>
      <c r="B1847" t="s">
        <v>1963</v>
      </c>
      <c r="C1847" t="s">
        <v>11</v>
      </c>
      <c r="D1847" t="s">
        <v>11</v>
      </c>
      <c r="E1847" t="s">
        <v>12</v>
      </c>
      <c r="F1847" t="s">
        <v>24</v>
      </c>
      <c r="G1847">
        <v>85747</v>
      </c>
      <c r="H1847" t="str">
        <f>LEFT(Table1[[#This Row],[destination_postal_code]],5)</f>
        <v>85747</v>
      </c>
      <c r="I1847">
        <f>LEN(Table1[[#This Row],[destination_postal_code_short]])</f>
        <v>5</v>
      </c>
      <c r="J1847" t="str">
        <f>_xlfn.XLOOKUP(Table1[[#This Row],[destination_postal_code_short]],Table3[Shipping postal code short],Table3[Shipping city],,0)</f>
        <v>Tucson</v>
      </c>
      <c r="K1847" t="str">
        <f>_xlfn.XLOOKUP(Table1[[#This Row],[destination_postal_code_short]],Table3[Shipping postal code short],Table3[Shipping region],,0)</f>
        <v>Arizona</v>
      </c>
      <c r="L1847">
        <v>0</v>
      </c>
      <c r="M1847">
        <v>2.48</v>
      </c>
      <c r="N1847">
        <v>8.42</v>
      </c>
    </row>
    <row r="1848" spans="1:14" x14ac:dyDescent="0.2">
      <c r="A1848" s="1">
        <v>44128</v>
      </c>
      <c r="B1848" t="s">
        <v>1965</v>
      </c>
      <c r="C1848" t="s">
        <v>11</v>
      </c>
      <c r="D1848" t="s">
        <v>11</v>
      </c>
      <c r="E1848" t="s">
        <v>12</v>
      </c>
      <c r="F1848" t="s">
        <v>24</v>
      </c>
      <c r="G1848">
        <v>95324</v>
      </c>
      <c r="H1848" t="str">
        <f>LEFT(Table1[[#This Row],[destination_postal_code]],5)</f>
        <v>95324</v>
      </c>
      <c r="I1848">
        <f>LEN(Table1[[#This Row],[destination_postal_code_short]])</f>
        <v>5</v>
      </c>
      <c r="J1848" t="str">
        <f>_xlfn.XLOOKUP(Table1[[#This Row],[destination_postal_code_short]],Table3[Shipping postal code short],Table3[Shipping city],,0)</f>
        <v>Hilmar</v>
      </c>
      <c r="K1848" t="str">
        <f>_xlfn.XLOOKUP(Table1[[#This Row],[destination_postal_code_short]],Table3[Shipping postal code short],Table3[Shipping region],,0)</f>
        <v>California</v>
      </c>
      <c r="L1848">
        <v>0</v>
      </c>
      <c r="M1848">
        <v>1.38</v>
      </c>
      <c r="N1848">
        <v>8.52</v>
      </c>
    </row>
    <row r="1849" spans="1:14" x14ac:dyDescent="0.2">
      <c r="A1849" s="1">
        <v>44128</v>
      </c>
      <c r="B1849" t="s">
        <v>1966</v>
      </c>
      <c r="C1849" t="s">
        <v>11</v>
      </c>
      <c r="D1849" t="s">
        <v>11</v>
      </c>
      <c r="E1849" t="s">
        <v>12</v>
      </c>
      <c r="F1849" t="s">
        <v>24</v>
      </c>
      <c r="G1849">
        <v>99324</v>
      </c>
      <c r="H1849" t="str">
        <f>LEFT(Table1[[#This Row],[destination_postal_code]],5)</f>
        <v>99324</v>
      </c>
      <c r="I1849">
        <f>LEN(Table1[[#This Row],[destination_postal_code_short]])</f>
        <v>5</v>
      </c>
      <c r="J1849" t="str">
        <f>_xlfn.XLOOKUP(Table1[[#This Row],[destination_postal_code_short]],Table3[Shipping postal code short],Table3[Shipping city],,0)</f>
        <v>College Place</v>
      </c>
      <c r="K1849" t="str">
        <f>_xlfn.XLOOKUP(Table1[[#This Row],[destination_postal_code_short]],Table3[Shipping postal code short],Table3[Shipping region],,0)</f>
        <v>Washington</v>
      </c>
      <c r="L1849">
        <v>0</v>
      </c>
      <c r="M1849">
        <v>2.48</v>
      </c>
      <c r="N1849">
        <v>8.42</v>
      </c>
    </row>
    <row r="1850" spans="1:14" x14ac:dyDescent="0.2">
      <c r="A1850" s="1">
        <v>44128</v>
      </c>
      <c r="B1850" t="s">
        <v>1962</v>
      </c>
      <c r="C1850" t="s">
        <v>11</v>
      </c>
      <c r="D1850" t="s">
        <v>11</v>
      </c>
      <c r="E1850" t="s">
        <v>12</v>
      </c>
      <c r="F1850" t="s">
        <v>16</v>
      </c>
      <c r="G1850">
        <v>75056</v>
      </c>
      <c r="H1850" t="str">
        <f>LEFT(Table1[[#This Row],[destination_postal_code]],5)</f>
        <v>75056</v>
      </c>
      <c r="I1850">
        <f>LEN(Table1[[#This Row],[destination_postal_code_short]])</f>
        <v>5</v>
      </c>
      <c r="J1850" t="str">
        <f>_xlfn.XLOOKUP(Table1[[#This Row],[destination_postal_code_short]],Table3[Shipping postal code short],Table3[Shipping city],,0)</f>
        <v>The Colony</v>
      </c>
      <c r="K1850" t="str">
        <f>_xlfn.XLOOKUP(Table1[[#This Row],[destination_postal_code_short]],Table3[Shipping postal code short],Table3[Shipping region],,0)</f>
        <v>Texas</v>
      </c>
      <c r="L1850">
        <v>0</v>
      </c>
      <c r="M1850">
        <v>2.73</v>
      </c>
      <c r="N1850">
        <v>5.52</v>
      </c>
    </row>
    <row r="1851" spans="1:14" x14ac:dyDescent="0.2">
      <c r="A1851" s="1">
        <v>44128</v>
      </c>
      <c r="B1851" t="s">
        <v>1968</v>
      </c>
      <c r="C1851" t="s">
        <v>11</v>
      </c>
      <c r="D1851" t="s">
        <v>11</v>
      </c>
      <c r="E1851" t="s">
        <v>12</v>
      </c>
      <c r="F1851" t="s">
        <v>24</v>
      </c>
      <c r="G1851">
        <v>95624</v>
      </c>
      <c r="H1851" t="str">
        <f>LEFT(Table1[[#This Row],[destination_postal_code]],5)</f>
        <v>95624</v>
      </c>
      <c r="I1851">
        <f>LEN(Table1[[#This Row],[destination_postal_code_short]])</f>
        <v>5</v>
      </c>
      <c r="J1851" t="str">
        <f>_xlfn.XLOOKUP(Table1[[#This Row],[destination_postal_code_short]],Table3[Shipping postal code short],Table3[Shipping city],,0)</f>
        <v>Elk Grove</v>
      </c>
      <c r="K1851" t="str">
        <f>_xlfn.XLOOKUP(Table1[[#This Row],[destination_postal_code_short]],Table3[Shipping postal code short],Table3[Shipping region],,0)</f>
        <v>California</v>
      </c>
      <c r="L1851">
        <v>0</v>
      </c>
      <c r="M1851">
        <v>2.48</v>
      </c>
      <c r="N1851">
        <v>8.42</v>
      </c>
    </row>
    <row r="1852" spans="1:14" x14ac:dyDescent="0.2">
      <c r="A1852" s="1">
        <v>44128</v>
      </c>
      <c r="B1852" t="s">
        <v>1969</v>
      </c>
      <c r="C1852" t="s">
        <v>11</v>
      </c>
      <c r="D1852" t="s">
        <v>11</v>
      </c>
      <c r="E1852" t="s">
        <v>12</v>
      </c>
      <c r="F1852" t="s">
        <v>24</v>
      </c>
      <c r="G1852">
        <v>72542</v>
      </c>
      <c r="H1852" t="str">
        <f>LEFT(Table1[[#This Row],[destination_postal_code]],5)</f>
        <v>72542</v>
      </c>
      <c r="I1852">
        <f>LEN(Table1[[#This Row],[destination_postal_code_short]])</f>
        <v>5</v>
      </c>
      <c r="J1852" t="str">
        <f>_xlfn.XLOOKUP(Table1[[#This Row],[destination_postal_code_short]],Table3[Shipping postal code short],Table3[Shipping city],,0)</f>
        <v>Hardy</v>
      </c>
      <c r="K1852" t="str">
        <f>_xlfn.XLOOKUP(Table1[[#This Row],[destination_postal_code_short]],Table3[Shipping postal code short],Table3[Shipping region],,0)</f>
        <v>Arkansas</v>
      </c>
      <c r="L1852">
        <v>0</v>
      </c>
      <c r="M1852">
        <v>7.85</v>
      </c>
      <c r="N1852">
        <v>9.4</v>
      </c>
    </row>
    <row r="1853" spans="1:14" x14ac:dyDescent="0.2">
      <c r="A1853" s="1">
        <v>44128</v>
      </c>
      <c r="B1853" t="s">
        <v>1964</v>
      </c>
      <c r="C1853" t="s">
        <v>11</v>
      </c>
      <c r="D1853" t="s">
        <v>11</v>
      </c>
      <c r="E1853" t="s">
        <v>12</v>
      </c>
      <c r="F1853" t="s">
        <v>16</v>
      </c>
      <c r="G1853" t="s">
        <v>1657</v>
      </c>
      <c r="H1853" t="str">
        <f>LEFT(Table1[[#This Row],[destination_postal_code]],5)</f>
        <v>27107</v>
      </c>
      <c r="I1853">
        <f>LEN(Table1[[#This Row],[destination_postal_code_short]])</f>
        <v>5</v>
      </c>
      <c r="J1853" t="str">
        <f>_xlfn.XLOOKUP(Table1[[#This Row],[destination_postal_code_short]],Table3[Shipping postal code short],Table3[Shipping city],,0)</f>
        <v>Winston Salem</v>
      </c>
      <c r="K1853" t="str">
        <f>_xlfn.XLOOKUP(Table1[[#This Row],[destination_postal_code_short]],Table3[Shipping postal code short],Table3[Shipping region],,0)</f>
        <v>North Carolina</v>
      </c>
      <c r="L1853">
        <v>0</v>
      </c>
      <c r="M1853">
        <v>3.06</v>
      </c>
      <c r="N1853">
        <v>5.79</v>
      </c>
    </row>
    <row r="1854" spans="1:14" x14ac:dyDescent="0.2">
      <c r="A1854" s="1">
        <v>44128</v>
      </c>
      <c r="B1854" t="s">
        <v>1967</v>
      </c>
      <c r="C1854" t="s">
        <v>11</v>
      </c>
      <c r="D1854" t="s">
        <v>11</v>
      </c>
      <c r="E1854" t="s">
        <v>12</v>
      </c>
      <c r="F1854" t="s">
        <v>16</v>
      </c>
      <c r="G1854">
        <v>94531</v>
      </c>
      <c r="H1854" t="str">
        <f>LEFT(Table1[[#This Row],[destination_postal_code]],5)</f>
        <v>94531</v>
      </c>
      <c r="I1854">
        <f>LEN(Table1[[#This Row],[destination_postal_code_short]])</f>
        <v>5</v>
      </c>
      <c r="J1854" t="str">
        <f>_xlfn.XLOOKUP(Table1[[#This Row],[destination_postal_code_short]],Table3[Shipping postal code short],Table3[Shipping city],,0)</f>
        <v>Antioch</v>
      </c>
      <c r="K1854" t="str">
        <f>_xlfn.XLOOKUP(Table1[[#This Row],[destination_postal_code_short]],Table3[Shipping postal code short],Table3[Shipping region],,0)</f>
        <v>California</v>
      </c>
      <c r="L1854">
        <v>0</v>
      </c>
      <c r="M1854">
        <v>2.63</v>
      </c>
      <c r="N1854">
        <v>5.37</v>
      </c>
    </row>
    <row r="1855" spans="1:14" x14ac:dyDescent="0.2">
      <c r="A1855" s="1">
        <v>44130</v>
      </c>
      <c r="B1855" t="s">
        <v>1971</v>
      </c>
      <c r="C1855" t="s">
        <v>11</v>
      </c>
      <c r="D1855" t="s">
        <v>11</v>
      </c>
      <c r="E1855" t="s">
        <v>12</v>
      </c>
      <c r="F1855" t="s">
        <v>24</v>
      </c>
      <c r="G1855">
        <v>15205</v>
      </c>
      <c r="H1855" t="str">
        <f>LEFT(Table1[[#This Row],[destination_postal_code]],5)</f>
        <v>15205</v>
      </c>
      <c r="I1855">
        <f>LEN(Table1[[#This Row],[destination_postal_code_short]])</f>
        <v>5</v>
      </c>
      <c r="J1855" t="str">
        <f>_xlfn.XLOOKUP(Table1[[#This Row],[destination_postal_code_short]],Table3[Shipping postal code short],Table3[Shipping city],,0)</f>
        <v>Pittsburgh</v>
      </c>
      <c r="K1855" t="str">
        <f>_xlfn.XLOOKUP(Table1[[#This Row],[destination_postal_code_short]],Table3[Shipping postal code short],Table3[Shipping region],,0)</f>
        <v>Pennsylvania</v>
      </c>
      <c r="L1855">
        <v>0</v>
      </c>
      <c r="M1855">
        <v>4.03</v>
      </c>
      <c r="N1855">
        <v>9.6199999999999992</v>
      </c>
    </row>
    <row r="1856" spans="1:14" x14ac:dyDescent="0.2">
      <c r="A1856" s="1">
        <v>44137</v>
      </c>
      <c r="B1856" t="s">
        <v>2029</v>
      </c>
      <c r="C1856" t="s">
        <v>11</v>
      </c>
      <c r="D1856" t="s">
        <v>11</v>
      </c>
      <c r="E1856" t="s">
        <v>12</v>
      </c>
      <c r="F1856" t="s">
        <v>24</v>
      </c>
      <c r="G1856">
        <v>43065</v>
      </c>
      <c r="H1856" t="str">
        <f>LEFT(Table1[[#This Row],[destination_postal_code]],5)</f>
        <v>43065</v>
      </c>
      <c r="I1856">
        <f>LEN(Table1[[#This Row],[destination_postal_code_short]])</f>
        <v>5</v>
      </c>
      <c r="J1856" t="str">
        <f>_xlfn.XLOOKUP(Table1[[#This Row],[destination_postal_code_short]],Table3[Shipping postal code short],Table3[Shipping city],,0)</f>
        <v>Powell</v>
      </c>
      <c r="K1856" t="str">
        <f>_xlfn.XLOOKUP(Table1[[#This Row],[destination_postal_code_short]],Table3[Shipping postal code short],Table3[Shipping region],,0)</f>
        <v>Ohio</v>
      </c>
      <c r="L1856">
        <v>0</v>
      </c>
      <c r="M1856">
        <v>7.28</v>
      </c>
      <c r="N1856">
        <v>9.6199999999999992</v>
      </c>
    </row>
    <row r="1857" spans="1:14" x14ac:dyDescent="0.2">
      <c r="A1857" s="1">
        <v>44130</v>
      </c>
      <c r="B1857" t="s">
        <v>1977</v>
      </c>
      <c r="C1857" t="s">
        <v>11</v>
      </c>
      <c r="D1857" t="s">
        <v>11</v>
      </c>
      <c r="E1857" t="s">
        <v>12</v>
      </c>
      <c r="F1857" t="s">
        <v>24</v>
      </c>
      <c r="G1857">
        <v>59803</v>
      </c>
      <c r="H1857" t="str">
        <f>LEFT(Table1[[#This Row],[destination_postal_code]],5)</f>
        <v>59803</v>
      </c>
      <c r="I1857">
        <f>LEN(Table1[[#This Row],[destination_postal_code_short]])</f>
        <v>5</v>
      </c>
      <c r="J1857" t="str">
        <f>_xlfn.XLOOKUP(Table1[[#This Row],[destination_postal_code_short]],Table3[Shipping postal code short],Table3[Shipping city],,0)</f>
        <v>Missoula</v>
      </c>
      <c r="K1857" t="str">
        <f>_xlfn.XLOOKUP(Table1[[#This Row],[destination_postal_code_short]],Table3[Shipping postal code short],Table3[Shipping region],,0)</f>
        <v>Montana</v>
      </c>
      <c r="L1857">
        <v>0</v>
      </c>
      <c r="M1857">
        <v>1.48</v>
      </c>
      <c r="N1857">
        <v>8.42</v>
      </c>
    </row>
    <row r="1858" spans="1:14" x14ac:dyDescent="0.2">
      <c r="A1858" s="1">
        <v>44130</v>
      </c>
      <c r="B1858" t="s">
        <v>1976</v>
      </c>
      <c r="C1858" t="s">
        <v>11</v>
      </c>
      <c r="D1858" t="s">
        <v>11</v>
      </c>
      <c r="E1858" t="s">
        <v>12</v>
      </c>
      <c r="F1858" t="s">
        <v>16</v>
      </c>
      <c r="G1858">
        <v>96732</v>
      </c>
      <c r="H1858" t="str">
        <f>LEFT(Table1[[#This Row],[destination_postal_code]],5)</f>
        <v>96732</v>
      </c>
      <c r="I1858">
        <f>LEN(Table1[[#This Row],[destination_postal_code_short]])</f>
        <v>5</v>
      </c>
      <c r="J1858" t="str">
        <f>_xlfn.XLOOKUP(Table1[[#This Row],[destination_postal_code_short]],Table3[Shipping postal code short],Table3[Shipping city],,0)</f>
        <v>Kahului</v>
      </c>
      <c r="K1858" t="str">
        <f>_xlfn.XLOOKUP(Table1[[#This Row],[destination_postal_code_short]],Table3[Shipping postal code short],Table3[Shipping region],,0)</f>
        <v>Hawaii</v>
      </c>
      <c r="L1858">
        <v>0</v>
      </c>
      <c r="M1858">
        <v>1.08</v>
      </c>
      <c r="N1858">
        <v>3.92</v>
      </c>
    </row>
    <row r="1859" spans="1:14" x14ac:dyDescent="0.2">
      <c r="A1859" s="1">
        <v>44130</v>
      </c>
      <c r="B1859" t="s">
        <v>1970</v>
      </c>
      <c r="C1859" t="s">
        <v>11</v>
      </c>
      <c r="D1859" t="s">
        <v>11</v>
      </c>
      <c r="E1859" t="s">
        <v>12</v>
      </c>
      <c r="F1859" t="s">
        <v>16</v>
      </c>
      <c r="G1859">
        <v>84084</v>
      </c>
      <c r="H1859" t="str">
        <f>LEFT(Table1[[#This Row],[destination_postal_code]],5)</f>
        <v>84084</v>
      </c>
      <c r="I1859">
        <f>LEN(Table1[[#This Row],[destination_postal_code_short]])</f>
        <v>5</v>
      </c>
      <c r="J1859" t="str">
        <f>_xlfn.XLOOKUP(Table1[[#This Row],[destination_postal_code_short]],Table3[Shipping postal code short],Table3[Shipping city],,0)</f>
        <v>West Jordan</v>
      </c>
      <c r="K1859" t="str">
        <f>_xlfn.XLOOKUP(Table1[[#This Row],[destination_postal_code_short]],Table3[Shipping postal code short],Table3[Shipping region],,0)</f>
        <v>Utah</v>
      </c>
      <c r="L1859">
        <v>0</v>
      </c>
      <c r="M1859">
        <v>1.1399999999999999</v>
      </c>
      <c r="N1859">
        <v>3.46</v>
      </c>
    </row>
    <row r="1860" spans="1:14" x14ac:dyDescent="0.2">
      <c r="A1860" s="1">
        <v>44135</v>
      </c>
      <c r="B1860" t="s">
        <v>2018</v>
      </c>
      <c r="C1860" t="s">
        <v>11</v>
      </c>
      <c r="D1860" t="s">
        <v>11</v>
      </c>
      <c r="E1860" t="s">
        <v>12</v>
      </c>
      <c r="F1860" t="s">
        <v>24</v>
      </c>
      <c r="G1860" s="2" t="s">
        <v>2019</v>
      </c>
      <c r="H1860" s="2" t="str">
        <f>LEFT(Table1[[#This Row],[destination_postal_code]],5)</f>
        <v>06492</v>
      </c>
      <c r="I1860" s="2">
        <f>LEN(Table1[[#This Row],[destination_postal_code_short]])</f>
        <v>5</v>
      </c>
      <c r="J1860" s="2" t="str">
        <f>_xlfn.XLOOKUP(Table1[[#This Row],[destination_postal_code_short]],Table3[Shipping postal code short],Table3[Shipping city],,0)</f>
        <v>Wallingford</v>
      </c>
      <c r="K1860" s="2" t="str">
        <f>_xlfn.XLOOKUP(Table1[[#This Row],[destination_postal_code_short]],Table3[Shipping postal code short],Table3[Shipping region],,0)</f>
        <v>Connecticut</v>
      </c>
      <c r="L1860">
        <v>0</v>
      </c>
      <c r="M1860">
        <v>4.9400000000000004</v>
      </c>
      <c r="N1860">
        <v>9.9600000000000009</v>
      </c>
    </row>
    <row r="1861" spans="1:14" x14ac:dyDescent="0.2">
      <c r="A1861" s="1">
        <v>44130</v>
      </c>
      <c r="B1861" t="s">
        <v>1973</v>
      </c>
      <c r="C1861" t="s">
        <v>11</v>
      </c>
      <c r="D1861" t="s">
        <v>11</v>
      </c>
      <c r="E1861" t="s">
        <v>12</v>
      </c>
      <c r="F1861" t="s">
        <v>24</v>
      </c>
      <c r="G1861" t="s">
        <v>1974</v>
      </c>
      <c r="H1861" t="str">
        <f>LEFT(Table1[[#This Row],[destination_postal_code]],5)</f>
        <v>85140</v>
      </c>
      <c r="I1861">
        <f>LEN(Table1[[#This Row],[destination_postal_code_short]])</f>
        <v>5</v>
      </c>
      <c r="J1861" t="str">
        <f>_xlfn.XLOOKUP(Table1[[#This Row],[destination_postal_code_short]],Table3[Shipping postal code short],Table3[Shipping city],,0)</f>
        <v>San Tan Valley</v>
      </c>
      <c r="K1861" t="str">
        <f>_xlfn.XLOOKUP(Table1[[#This Row],[destination_postal_code_short]],Table3[Shipping postal code short],Table3[Shipping region],,0)</f>
        <v>Arizona</v>
      </c>
      <c r="L1861">
        <v>0</v>
      </c>
      <c r="M1861">
        <v>1.94</v>
      </c>
      <c r="N1861">
        <v>7.96</v>
      </c>
    </row>
    <row r="1862" spans="1:14" x14ac:dyDescent="0.2">
      <c r="A1862" s="1">
        <v>44130</v>
      </c>
      <c r="B1862" t="s">
        <v>1975</v>
      </c>
      <c r="C1862" t="s">
        <v>11</v>
      </c>
      <c r="D1862" t="s">
        <v>11</v>
      </c>
      <c r="E1862" t="s">
        <v>12</v>
      </c>
      <c r="F1862" t="s">
        <v>24</v>
      </c>
      <c r="G1862">
        <v>60440</v>
      </c>
      <c r="H1862" t="str">
        <f>LEFT(Table1[[#This Row],[destination_postal_code]],5)</f>
        <v>60440</v>
      </c>
      <c r="I1862">
        <f>LEN(Table1[[#This Row],[destination_postal_code_short]])</f>
        <v>5</v>
      </c>
      <c r="J1862" t="str">
        <f>_xlfn.XLOOKUP(Table1[[#This Row],[destination_postal_code_short]],Table3[Shipping postal code short],Table3[Shipping city],,0)</f>
        <v>Bolingbrook</v>
      </c>
      <c r="K1862" t="str">
        <f>_xlfn.XLOOKUP(Table1[[#This Row],[destination_postal_code_short]],Table3[Shipping postal code short],Table3[Shipping region],,0)</f>
        <v>Illinois</v>
      </c>
      <c r="L1862">
        <v>0</v>
      </c>
      <c r="M1862">
        <v>2.35</v>
      </c>
      <c r="N1862">
        <v>9.4</v>
      </c>
    </row>
    <row r="1863" spans="1:14" x14ac:dyDescent="0.2">
      <c r="A1863" s="1">
        <v>44130</v>
      </c>
      <c r="B1863" t="s">
        <v>1978</v>
      </c>
      <c r="C1863" t="s">
        <v>11</v>
      </c>
      <c r="D1863" t="s">
        <v>11</v>
      </c>
      <c r="E1863" t="s">
        <v>12</v>
      </c>
      <c r="F1863" t="s">
        <v>24</v>
      </c>
      <c r="G1863">
        <v>95003</v>
      </c>
      <c r="H1863" t="str">
        <f>LEFT(Table1[[#This Row],[destination_postal_code]],5)</f>
        <v>95003</v>
      </c>
      <c r="I1863">
        <f>LEN(Table1[[#This Row],[destination_postal_code_short]])</f>
        <v>5</v>
      </c>
      <c r="J1863" t="str">
        <f>_xlfn.XLOOKUP(Table1[[#This Row],[destination_postal_code_short]],Table3[Shipping postal code short],Table3[Shipping city],,0)</f>
        <v>Aptos</v>
      </c>
      <c r="K1863" t="str">
        <f>_xlfn.XLOOKUP(Table1[[#This Row],[destination_postal_code_short]],Table3[Shipping postal code short],Table3[Shipping region],,0)</f>
        <v>California</v>
      </c>
      <c r="L1863">
        <v>0</v>
      </c>
      <c r="M1863">
        <v>2.48</v>
      </c>
      <c r="N1863">
        <v>8.42</v>
      </c>
    </row>
    <row r="1864" spans="1:14" x14ac:dyDescent="0.2">
      <c r="A1864" s="1">
        <v>44130</v>
      </c>
      <c r="B1864" t="s">
        <v>1979</v>
      </c>
      <c r="C1864" t="s">
        <v>11</v>
      </c>
      <c r="D1864" t="s">
        <v>11</v>
      </c>
      <c r="E1864" t="s">
        <v>260</v>
      </c>
      <c r="F1864" t="s">
        <v>261</v>
      </c>
      <c r="G1864" s="2" t="s">
        <v>1980</v>
      </c>
      <c r="H1864" s="2" t="str">
        <f>LEFT(Table1[[#This Row],[destination_postal_code]],5)</f>
        <v>02912</v>
      </c>
      <c r="I1864" s="2">
        <f>LEN(Table1[[#This Row],[destination_postal_code_short]])</f>
        <v>5</v>
      </c>
      <c r="J1864" s="2" t="str">
        <f>_xlfn.XLOOKUP(Table1[[#This Row],[destination_postal_code_short]],Table3[Shipping postal code short],Table3[Shipping city],,0)</f>
        <v>Providence</v>
      </c>
      <c r="K1864" s="2" t="str">
        <f>_xlfn.XLOOKUP(Table1[[#This Row],[destination_postal_code_short]],Table3[Shipping postal code short],Table3[Shipping region],,0)</f>
        <v>Rhode Island</v>
      </c>
      <c r="L1864">
        <v>0</v>
      </c>
      <c r="M1864">
        <v>6.18</v>
      </c>
      <c r="N1864">
        <v>12.97</v>
      </c>
    </row>
    <row r="1865" spans="1:14" x14ac:dyDescent="0.2">
      <c r="A1865" s="1">
        <v>44130</v>
      </c>
      <c r="B1865" t="s">
        <v>1972</v>
      </c>
      <c r="C1865" t="s">
        <v>11</v>
      </c>
      <c r="D1865" t="s">
        <v>11</v>
      </c>
      <c r="E1865" t="s">
        <v>12</v>
      </c>
      <c r="F1865" t="s">
        <v>24</v>
      </c>
      <c r="G1865">
        <v>84097</v>
      </c>
      <c r="H1865" t="str">
        <f>LEFT(Table1[[#This Row],[destination_postal_code]],5)</f>
        <v>84097</v>
      </c>
      <c r="I1865">
        <f>LEN(Table1[[#This Row],[destination_postal_code_short]])</f>
        <v>5</v>
      </c>
      <c r="J1865" t="str">
        <f>_xlfn.XLOOKUP(Table1[[#This Row],[destination_postal_code_short]],Table3[Shipping postal code short],Table3[Shipping city],,0)</f>
        <v>Orem</v>
      </c>
      <c r="K1865" t="str">
        <f>_xlfn.XLOOKUP(Table1[[#This Row],[destination_postal_code_short]],Table3[Shipping postal code short],Table3[Shipping region],,0)</f>
        <v>Utah</v>
      </c>
      <c r="L1865">
        <v>0</v>
      </c>
      <c r="M1865">
        <v>0.39</v>
      </c>
      <c r="N1865">
        <v>7.86</v>
      </c>
    </row>
    <row r="1866" spans="1:14" x14ac:dyDescent="0.2">
      <c r="A1866" s="1">
        <v>44131</v>
      </c>
      <c r="B1866" t="s">
        <v>1983</v>
      </c>
      <c r="C1866" t="s">
        <v>11</v>
      </c>
      <c r="D1866" t="s">
        <v>11</v>
      </c>
      <c r="E1866" t="s">
        <v>12</v>
      </c>
      <c r="F1866" t="s">
        <v>24</v>
      </c>
      <c r="G1866">
        <v>55075</v>
      </c>
      <c r="H1866" t="str">
        <f>LEFT(Table1[[#This Row],[destination_postal_code]],5)</f>
        <v>55075</v>
      </c>
      <c r="I1866">
        <f>LEN(Table1[[#This Row],[destination_postal_code_short]])</f>
        <v>5</v>
      </c>
      <c r="J1866" t="str">
        <f>_xlfn.XLOOKUP(Table1[[#This Row],[destination_postal_code_short]],Table3[Shipping postal code short],Table3[Shipping city],,0)</f>
        <v>South Saint Paul</v>
      </c>
      <c r="K1866" t="str">
        <f>_xlfn.XLOOKUP(Table1[[#This Row],[destination_postal_code_short]],Table3[Shipping postal code short],Table3[Shipping region],,0)</f>
        <v>Minnesota</v>
      </c>
      <c r="L1866">
        <v>0</v>
      </c>
      <c r="M1866">
        <v>3.44</v>
      </c>
      <c r="N1866">
        <v>9.11</v>
      </c>
    </row>
    <row r="1867" spans="1:14" x14ac:dyDescent="0.2">
      <c r="A1867" s="1">
        <v>44131</v>
      </c>
      <c r="B1867" t="s">
        <v>1984</v>
      </c>
      <c r="C1867" t="s">
        <v>11</v>
      </c>
      <c r="D1867" t="s">
        <v>11</v>
      </c>
      <c r="E1867" t="s">
        <v>12</v>
      </c>
      <c r="F1867" t="s">
        <v>16</v>
      </c>
      <c r="G1867">
        <v>84095</v>
      </c>
      <c r="H1867" t="str">
        <f>LEFT(Table1[[#This Row],[destination_postal_code]],5)</f>
        <v>84095</v>
      </c>
      <c r="I1867">
        <f>LEN(Table1[[#This Row],[destination_postal_code_short]])</f>
        <v>5</v>
      </c>
      <c r="J1867" t="str">
        <f>_xlfn.XLOOKUP(Table1[[#This Row],[destination_postal_code_short]],Table3[Shipping postal code short],Table3[Shipping city],,0)</f>
        <v>South Jordan</v>
      </c>
      <c r="K1867" t="str">
        <f>_xlfn.XLOOKUP(Table1[[#This Row],[destination_postal_code_short]],Table3[Shipping postal code short],Table3[Shipping region],,0)</f>
        <v>Utah</v>
      </c>
      <c r="L1867">
        <v>0</v>
      </c>
      <c r="M1867">
        <v>1.1200000000000001</v>
      </c>
      <c r="N1867">
        <v>4.18</v>
      </c>
    </row>
    <row r="1868" spans="1:14" x14ac:dyDescent="0.2">
      <c r="A1868" s="1">
        <v>44131</v>
      </c>
      <c r="B1868" t="s">
        <v>1981</v>
      </c>
      <c r="C1868" t="s">
        <v>11</v>
      </c>
      <c r="D1868" t="s">
        <v>11</v>
      </c>
      <c r="E1868" t="s">
        <v>12</v>
      </c>
      <c r="F1868" t="s">
        <v>24</v>
      </c>
      <c r="G1868">
        <v>73012</v>
      </c>
      <c r="H1868" t="str">
        <f>LEFT(Table1[[#This Row],[destination_postal_code]],5)</f>
        <v>73012</v>
      </c>
      <c r="I1868">
        <f>LEN(Table1[[#This Row],[destination_postal_code_short]])</f>
        <v>5</v>
      </c>
      <c r="J1868" t="str">
        <f>_xlfn.XLOOKUP(Table1[[#This Row],[destination_postal_code_short]],Table3[Shipping postal code short],Table3[Shipping city],,0)</f>
        <v>Edmond</v>
      </c>
      <c r="K1868" t="str">
        <f>_xlfn.XLOOKUP(Table1[[#This Row],[destination_postal_code_short]],Table3[Shipping postal code short],Table3[Shipping region],,0)</f>
        <v>Oklahoma</v>
      </c>
      <c r="L1868">
        <v>0</v>
      </c>
      <c r="M1868">
        <v>1.79</v>
      </c>
      <c r="N1868">
        <v>9.11</v>
      </c>
    </row>
    <row r="1869" spans="1:14" x14ac:dyDescent="0.2">
      <c r="A1869" s="1">
        <v>44131</v>
      </c>
      <c r="B1869" t="s">
        <v>1982</v>
      </c>
      <c r="C1869" t="s">
        <v>11</v>
      </c>
      <c r="D1869" t="s">
        <v>11</v>
      </c>
      <c r="E1869" t="s">
        <v>12</v>
      </c>
      <c r="F1869" t="s">
        <v>24</v>
      </c>
      <c r="G1869">
        <v>73012</v>
      </c>
      <c r="H1869" t="str">
        <f>LEFT(Table1[[#This Row],[destination_postal_code]],5)</f>
        <v>73012</v>
      </c>
      <c r="I1869">
        <f>LEN(Table1[[#This Row],[destination_postal_code_short]])</f>
        <v>5</v>
      </c>
      <c r="J1869" t="str">
        <f>_xlfn.XLOOKUP(Table1[[#This Row],[destination_postal_code_short]],Table3[Shipping postal code short],Table3[Shipping city],,0)</f>
        <v>Edmond</v>
      </c>
      <c r="K1869" t="str">
        <f>_xlfn.XLOOKUP(Table1[[#This Row],[destination_postal_code_short]],Table3[Shipping postal code short],Table3[Shipping region],,0)</f>
        <v>Oklahoma</v>
      </c>
      <c r="L1869">
        <v>0</v>
      </c>
      <c r="M1869">
        <v>1.79</v>
      </c>
      <c r="N1869">
        <v>9.11</v>
      </c>
    </row>
    <row r="1870" spans="1:14" x14ac:dyDescent="0.2">
      <c r="A1870" s="1">
        <v>44132</v>
      </c>
      <c r="B1870" t="s">
        <v>1995</v>
      </c>
      <c r="C1870" t="s">
        <v>11</v>
      </c>
      <c r="D1870" t="s">
        <v>11</v>
      </c>
      <c r="E1870" t="s">
        <v>12</v>
      </c>
      <c r="F1870" t="s">
        <v>24</v>
      </c>
      <c r="G1870">
        <v>11361</v>
      </c>
      <c r="H1870" t="str">
        <f>LEFT(Table1[[#This Row],[destination_postal_code]],5)</f>
        <v>11361</v>
      </c>
      <c r="I1870">
        <f>LEN(Table1[[#This Row],[destination_postal_code_short]])</f>
        <v>5</v>
      </c>
      <c r="J1870" t="str">
        <f>_xlfn.XLOOKUP(Table1[[#This Row],[destination_postal_code_short]],Table3[Shipping postal code short],Table3[Shipping city],,0)</f>
        <v>Queens</v>
      </c>
      <c r="K1870" t="str">
        <f>_xlfn.XLOOKUP(Table1[[#This Row],[destination_postal_code_short]],Table3[Shipping postal code short],Table3[Shipping region],,0)</f>
        <v>New York</v>
      </c>
      <c r="L1870">
        <v>0</v>
      </c>
      <c r="M1870">
        <v>10.039999999999999</v>
      </c>
      <c r="N1870">
        <v>9.9600000000000009</v>
      </c>
    </row>
    <row r="1871" spans="1:14" x14ac:dyDescent="0.2">
      <c r="A1871" s="1">
        <v>44132</v>
      </c>
      <c r="B1871" t="s">
        <v>1987</v>
      </c>
      <c r="C1871" t="s">
        <v>11</v>
      </c>
      <c r="D1871" t="s">
        <v>11</v>
      </c>
      <c r="E1871" t="s">
        <v>12</v>
      </c>
      <c r="F1871" t="s">
        <v>24</v>
      </c>
      <c r="G1871">
        <v>23503</v>
      </c>
      <c r="H1871" t="str">
        <f>LEFT(Table1[[#This Row],[destination_postal_code]],5)</f>
        <v>23503</v>
      </c>
      <c r="I1871">
        <f>LEN(Table1[[#This Row],[destination_postal_code_short]])</f>
        <v>5</v>
      </c>
      <c r="J1871" t="str">
        <f>_xlfn.XLOOKUP(Table1[[#This Row],[destination_postal_code_short]],Table3[Shipping postal code short],Table3[Shipping city],,0)</f>
        <v>Norfolk</v>
      </c>
      <c r="K1871" t="str">
        <f>_xlfn.XLOOKUP(Table1[[#This Row],[destination_postal_code_short]],Table3[Shipping postal code short],Table3[Shipping region],,0)</f>
        <v>Virginia</v>
      </c>
      <c r="L1871">
        <v>0</v>
      </c>
      <c r="M1871">
        <v>10.039999999999999</v>
      </c>
      <c r="N1871">
        <v>9.9600000000000009</v>
      </c>
    </row>
    <row r="1872" spans="1:14" x14ac:dyDescent="0.2">
      <c r="A1872" s="1">
        <v>44132</v>
      </c>
      <c r="B1872" t="s">
        <v>1993</v>
      </c>
      <c r="C1872" t="s">
        <v>11</v>
      </c>
      <c r="D1872" t="s">
        <v>11</v>
      </c>
      <c r="E1872" t="s">
        <v>12</v>
      </c>
      <c r="F1872" t="s">
        <v>24</v>
      </c>
      <c r="G1872" s="2" t="s">
        <v>1994</v>
      </c>
      <c r="H1872" s="2" t="str">
        <f>LEFT(Table1[[#This Row],[destination_postal_code]],5)</f>
        <v>06095</v>
      </c>
      <c r="I1872" s="2">
        <f>LEN(Table1[[#This Row],[destination_postal_code_short]])</f>
        <v>5</v>
      </c>
      <c r="J1872" s="2" t="str">
        <f>_xlfn.XLOOKUP(Table1[[#This Row],[destination_postal_code_short]],Table3[Shipping postal code short],Table3[Shipping city],,0)</f>
        <v>Windsor</v>
      </c>
      <c r="K1872" s="2" t="str">
        <f>_xlfn.XLOOKUP(Table1[[#This Row],[destination_postal_code_short]],Table3[Shipping postal code short],Table3[Shipping region],,0)</f>
        <v>Connecticut</v>
      </c>
      <c r="L1872">
        <v>0</v>
      </c>
      <c r="M1872">
        <v>5.44</v>
      </c>
      <c r="N1872">
        <v>12.61</v>
      </c>
    </row>
    <row r="1873" spans="1:14" x14ac:dyDescent="0.2">
      <c r="A1873" s="1">
        <v>44132</v>
      </c>
      <c r="B1873" t="s">
        <v>1989</v>
      </c>
      <c r="C1873" t="s">
        <v>11</v>
      </c>
      <c r="D1873" t="s">
        <v>11</v>
      </c>
      <c r="E1873" t="s">
        <v>12</v>
      </c>
      <c r="F1873" t="s">
        <v>24</v>
      </c>
      <c r="G1873">
        <v>45243</v>
      </c>
      <c r="H1873" t="str">
        <f>LEFT(Table1[[#This Row],[destination_postal_code]],5)</f>
        <v>45243</v>
      </c>
      <c r="I1873">
        <f>LEN(Table1[[#This Row],[destination_postal_code_short]])</f>
        <v>5</v>
      </c>
      <c r="J1873" t="str">
        <f>_xlfn.XLOOKUP(Table1[[#This Row],[destination_postal_code_short]],Table3[Shipping postal code short],Table3[Shipping city],,0)</f>
        <v>Cincinnati</v>
      </c>
      <c r="K1873" t="str">
        <f>_xlfn.XLOOKUP(Table1[[#This Row],[destination_postal_code_short]],Table3[Shipping postal code short],Table3[Shipping region],,0)</f>
        <v>Ohio</v>
      </c>
      <c r="L1873">
        <v>0</v>
      </c>
      <c r="M1873">
        <v>4.03</v>
      </c>
      <c r="N1873">
        <v>9.6199999999999992</v>
      </c>
    </row>
    <row r="1874" spans="1:14" x14ac:dyDescent="0.2">
      <c r="A1874" s="1">
        <v>44132</v>
      </c>
      <c r="B1874" t="s">
        <v>1985</v>
      </c>
      <c r="C1874" t="s">
        <v>11</v>
      </c>
      <c r="D1874" t="s">
        <v>11</v>
      </c>
      <c r="E1874" t="s">
        <v>12</v>
      </c>
      <c r="F1874" t="s">
        <v>24</v>
      </c>
      <c r="G1874" s="2" t="s">
        <v>1490</v>
      </c>
      <c r="H1874" s="2" t="str">
        <f>LEFT(Table1[[#This Row],[destination_postal_code]],5)</f>
        <v>06478</v>
      </c>
      <c r="I1874" s="2">
        <f>LEN(Table1[[#This Row],[destination_postal_code_short]])</f>
        <v>5</v>
      </c>
      <c r="J1874" s="2" t="str">
        <f>_xlfn.XLOOKUP(Table1[[#This Row],[destination_postal_code_short]],Table3[Shipping postal code short],Table3[Shipping city],,0)</f>
        <v>Oxford</v>
      </c>
      <c r="K1874" s="2" t="str">
        <f>_xlfn.XLOOKUP(Table1[[#This Row],[destination_postal_code_short]],Table3[Shipping postal code short],Table3[Shipping region],,0)</f>
        <v>Connecticut</v>
      </c>
      <c r="L1874">
        <v>0</v>
      </c>
      <c r="M1874">
        <v>4.9400000000000004</v>
      </c>
      <c r="N1874">
        <v>9.9600000000000009</v>
      </c>
    </row>
    <row r="1875" spans="1:14" x14ac:dyDescent="0.2">
      <c r="A1875" s="1">
        <v>44132</v>
      </c>
      <c r="B1875" t="s">
        <v>1999</v>
      </c>
      <c r="C1875" t="s">
        <v>11</v>
      </c>
      <c r="D1875" t="s">
        <v>11</v>
      </c>
      <c r="E1875" t="s">
        <v>12</v>
      </c>
      <c r="F1875" t="s">
        <v>24</v>
      </c>
      <c r="G1875">
        <v>92821</v>
      </c>
      <c r="H1875" t="str">
        <f>LEFT(Table1[[#This Row],[destination_postal_code]],5)</f>
        <v>92821</v>
      </c>
      <c r="I1875">
        <f>LEN(Table1[[#This Row],[destination_postal_code_short]])</f>
        <v>5</v>
      </c>
      <c r="J1875" t="str">
        <f>_xlfn.XLOOKUP(Table1[[#This Row],[destination_postal_code_short]],Table3[Shipping postal code short],Table3[Shipping city],,0)</f>
        <v>Brea</v>
      </c>
      <c r="K1875" t="str">
        <f>_xlfn.XLOOKUP(Table1[[#This Row],[destination_postal_code_short]],Table3[Shipping postal code short],Table3[Shipping region],,0)</f>
        <v>California</v>
      </c>
      <c r="L1875">
        <v>0</v>
      </c>
      <c r="M1875">
        <v>2.08</v>
      </c>
      <c r="N1875">
        <v>9.4700000000000006</v>
      </c>
    </row>
    <row r="1876" spans="1:14" x14ac:dyDescent="0.2">
      <c r="A1876" s="1">
        <v>44132</v>
      </c>
      <c r="B1876" t="s">
        <v>1990</v>
      </c>
      <c r="C1876" t="s">
        <v>11</v>
      </c>
      <c r="D1876" t="s">
        <v>11</v>
      </c>
      <c r="E1876" t="s">
        <v>12</v>
      </c>
      <c r="F1876" t="s">
        <v>16</v>
      </c>
      <c r="G1876">
        <v>44095</v>
      </c>
      <c r="H1876" t="str">
        <f>LEFT(Table1[[#This Row],[destination_postal_code]],5)</f>
        <v>44095</v>
      </c>
      <c r="I1876">
        <f>LEN(Table1[[#This Row],[destination_postal_code_short]])</f>
        <v>5</v>
      </c>
      <c r="J1876" t="str">
        <f>_xlfn.XLOOKUP(Table1[[#This Row],[destination_postal_code_short]],Table3[Shipping postal code short],Table3[Shipping city],,0)</f>
        <v>Willowick</v>
      </c>
      <c r="K1876" t="str">
        <f>_xlfn.XLOOKUP(Table1[[#This Row],[destination_postal_code_short]],Table3[Shipping postal code short],Table3[Shipping region],,0)</f>
        <v>Ohio</v>
      </c>
      <c r="L1876">
        <v>0</v>
      </c>
      <c r="M1876">
        <v>1.1299999999999999</v>
      </c>
      <c r="N1876">
        <v>3.77</v>
      </c>
    </row>
    <row r="1877" spans="1:14" x14ac:dyDescent="0.2">
      <c r="A1877" s="1">
        <v>44132</v>
      </c>
      <c r="B1877" t="s">
        <v>1998</v>
      </c>
      <c r="C1877" t="s">
        <v>11</v>
      </c>
      <c r="D1877" t="s">
        <v>11</v>
      </c>
      <c r="E1877" t="s">
        <v>12</v>
      </c>
      <c r="F1877" t="s">
        <v>24</v>
      </c>
      <c r="G1877">
        <v>28205</v>
      </c>
      <c r="H1877" t="str">
        <f>LEFT(Table1[[#This Row],[destination_postal_code]],5)</f>
        <v>28205</v>
      </c>
      <c r="I1877">
        <f>LEN(Table1[[#This Row],[destination_postal_code_short]])</f>
        <v>5</v>
      </c>
      <c r="J1877" t="str">
        <f>_xlfn.XLOOKUP(Table1[[#This Row],[destination_postal_code_short]],Table3[Shipping postal code short],Table3[Shipping city],,0)</f>
        <v>Charlotte</v>
      </c>
      <c r="K1877" t="str">
        <f>_xlfn.XLOOKUP(Table1[[#This Row],[destination_postal_code_short]],Table3[Shipping postal code short],Table3[Shipping region],,0)</f>
        <v>North Carolina</v>
      </c>
      <c r="L1877">
        <v>0</v>
      </c>
      <c r="M1877">
        <v>4.03</v>
      </c>
      <c r="N1877">
        <v>9.6199999999999992</v>
      </c>
    </row>
    <row r="1878" spans="1:14" x14ac:dyDescent="0.2">
      <c r="A1878" s="1">
        <v>44135</v>
      </c>
      <c r="B1878" t="s">
        <v>2024</v>
      </c>
      <c r="C1878" t="s">
        <v>11</v>
      </c>
      <c r="D1878" t="s">
        <v>11</v>
      </c>
      <c r="E1878" t="s">
        <v>12</v>
      </c>
      <c r="F1878" t="s">
        <v>24</v>
      </c>
      <c r="G1878">
        <v>84737</v>
      </c>
      <c r="H1878" t="str">
        <f>LEFT(Table1[[#This Row],[destination_postal_code]],5)</f>
        <v>84737</v>
      </c>
      <c r="I1878">
        <f>LEN(Table1[[#This Row],[destination_postal_code_short]])</f>
        <v>5</v>
      </c>
      <c r="J1878" t="str">
        <f>_xlfn.XLOOKUP(Table1[[#This Row],[destination_postal_code_short]],Table3[Shipping postal code short],Table3[Shipping city],,0)</f>
        <v>Hurricane</v>
      </c>
      <c r="K1878" t="str">
        <f>_xlfn.XLOOKUP(Table1[[#This Row],[destination_postal_code_short]],Table3[Shipping postal code short],Table3[Shipping region],,0)</f>
        <v>Utah</v>
      </c>
      <c r="L1878">
        <v>0</v>
      </c>
      <c r="M1878">
        <v>0.84</v>
      </c>
      <c r="N1878">
        <v>7.86</v>
      </c>
    </row>
    <row r="1879" spans="1:14" x14ac:dyDescent="0.2">
      <c r="A1879" s="1">
        <v>44132</v>
      </c>
      <c r="B1879" t="s">
        <v>1986</v>
      </c>
      <c r="C1879" t="s">
        <v>11</v>
      </c>
      <c r="D1879" t="s">
        <v>11</v>
      </c>
      <c r="E1879" t="s">
        <v>12</v>
      </c>
      <c r="F1879" t="s">
        <v>24</v>
      </c>
      <c r="G1879">
        <v>17557</v>
      </c>
      <c r="H1879" t="str">
        <f>LEFT(Table1[[#This Row],[destination_postal_code]],5)</f>
        <v>17557</v>
      </c>
      <c r="I1879">
        <f>LEN(Table1[[#This Row],[destination_postal_code_short]])</f>
        <v>5</v>
      </c>
      <c r="J1879" t="str">
        <f>_xlfn.XLOOKUP(Table1[[#This Row],[destination_postal_code_short]],Table3[Shipping postal code short],Table3[Shipping city],,0)</f>
        <v>New Holland</v>
      </c>
      <c r="K1879" t="str">
        <f>_xlfn.XLOOKUP(Table1[[#This Row],[destination_postal_code_short]],Table3[Shipping postal code short],Table3[Shipping region],,0)</f>
        <v>Pennsylvania</v>
      </c>
      <c r="L1879">
        <v>0</v>
      </c>
      <c r="M1879">
        <v>4.9400000000000004</v>
      </c>
      <c r="N1879">
        <v>9.9600000000000009</v>
      </c>
    </row>
    <row r="1880" spans="1:14" x14ac:dyDescent="0.2">
      <c r="A1880" s="1">
        <v>44138</v>
      </c>
      <c r="B1880" t="s">
        <v>2059</v>
      </c>
      <c r="C1880" t="s">
        <v>11</v>
      </c>
      <c r="D1880" t="s">
        <v>11</v>
      </c>
      <c r="E1880" t="s">
        <v>12</v>
      </c>
      <c r="F1880" t="s">
        <v>24</v>
      </c>
      <c r="G1880" t="s">
        <v>2060</v>
      </c>
      <c r="H1880" t="str">
        <f>LEFT(Table1[[#This Row],[destination_postal_code]],5)</f>
        <v>84043</v>
      </c>
      <c r="I1880">
        <f>LEN(Table1[[#This Row],[destination_postal_code_short]])</f>
        <v>5</v>
      </c>
      <c r="J1880" t="str">
        <f>_xlfn.XLOOKUP(Table1[[#This Row],[destination_postal_code_short]],Table3[Shipping postal code short],Table3[Shipping city],,0)</f>
        <v>Lehi</v>
      </c>
      <c r="K1880" t="str">
        <f>_xlfn.XLOOKUP(Table1[[#This Row],[destination_postal_code_short]],Table3[Shipping postal code short],Table3[Shipping region],,0)</f>
        <v>Utah</v>
      </c>
      <c r="L1880">
        <v>0</v>
      </c>
      <c r="M1880">
        <v>0.39</v>
      </c>
      <c r="N1880">
        <v>7.86</v>
      </c>
    </row>
    <row r="1881" spans="1:14" x14ac:dyDescent="0.2">
      <c r="A1881" s="1">
        <v>44132</v>
      </c>
      <c r="B1881" t="s">
        <v>1988</v>
      </c>
      <c r="C1881" t="s">
        <v>11</v>
      </c>
      <c r="D1881" t="s">
        <v>11</v>
      </c>
      <c r="E1881" t="s">
        <v>12</v>
      </c>
      <c r="F1881" t="s">
        <v>24</v>
      </c>
      <c r="G1881">
        <v>84765</v>
      </c>
      <c r="H1881" t="str">
        <f>LEFT(Table1[[#This Row],[destination_postal_code]],5)</f>
        <v>84765</v>
      </c>
      <c r="I1881">
        <f>LEN(Table1[[#This Row],[destination_postal_code_short]])</f>
        <v>5</v>
      </c>
      <c r="J1881" t="str">
        <f>_xlfn.XLOOKUP(Table1[[#This Row],[destination_postal_code_short]],Table3[Shipping postal code short],Table3[Shipping city],,0)</f>
        <v>Santa Clara</v>
      </c>
      <c r="K1881" t="str">
        <f>_xlfn.XLOOKUP(Table1[[#This Row],[destination_postal_code_short]],Table3[Shipping postal code short],Table3[Shipping region],,0)</f>
        <v>Utah</v>
      </c>
      <c r="L1881">
        <v>0</v>
      </c>
      <c r="M1881">
        <v>0.39</v>
      </c>
      <c r="N1881">
        <v>7.86</v>
      </c>
    </row>
    <row r="1882" spans="1:14" x14ac:dyDescent="0.2">
      <c r="A1882" s="1">
        <v>44132</v>
      </c>
      <c r="B1882" t="s">
        <v>1997</v>
      </c>
      <c r="C1882" t="s">
        <v>11</v>
      </c>
      <c r="D1882" t="s">
        <v>11</v>
      </c>
      <c r="E1882" t="s">
        <v>12</v>
      </c>
      <c r="F1882" t="s">
        <v>24</v>
      </c>
      <c r="G1882">
        <v>28213</v>
      </c>
      <c r="H1882" t="str">
        <f>LEFT(Table1[[#This Row],[destination_postal_code]],5)</f>
        <v>28213</v>
      </c>
      <c r="I1882">
        <f>LEN(Table1[[#This Row],[destination_postal_code_short]])</f>
        <v>5</v>
      </c>
      <c r="J1882" t="str">
        <f>_xlfn.XLOOKUP(Table1[[#This Row],[destination_postal_code_short]],Table3[Shipping postal code short],Table3[Shipping city],,0)</f>
        <v>Charlotte</v>
      </c>
      <c r="K1882" t="str">
        <f>_xlfn.XLOOKUP(Table1[[#This Row],[destination_postal_code_short]],Table3[Shipping postal code short],Table3[Shipping region],,0)</f>
        <v>North Carolina</v>
      </c>
      <c r="L1882">
        <v>0</v>
      </c>
      <c r="M1882">
        <v>3.01</v>
      </c>
      <c r="N1882">
        <v>13.89</v>
      </c>
    </row>
    <row r="1883" spans="1:14" x14ac:dyDescent="0.2">
      <c r="A1883" s="1">
        <v>44132</v>
      </c>
      <c r="B1883" t="s">
        <v>1996</v>
      </c>
      <c r="C1883" t="s">
        <v>11</v>
      </c>
      <c r="D1883" t="s">
        <v>11</v>
      </c>
      <c r="E1883" t="s">
        <v>12</v>
      </c>
      <c r="F1883" t="s">
        <v>24</v>
      </c>
      <c r="G1883">
        <v>84057</v>
      </c>
      <c r="H1883" t="str">
        <f>LEFT(Table1[[#This Row],[destination_postal_code]],5)</f>
        <v>84057</v>
      </c>
      <c r="I1883">
        <f>LEN(Table1[[#This Row],[destination_postal_code_short]])</f>
        <v>5</v>
      </c>
      <c r="J1883" t="str">
        <f>_xlfn.XLOOKUP(Table1[[#This Row],[destination_postal_code_short]],Table3[Shipping postal code short],Table3[Shipping city],,0)</f>
        <v>Orem</v>
      </c>
      <c r="K1883" t="str">
        <f>_xlfn.XLOOKUP(Table1[[#This Row],[destination_postal_code_short]],Table3[Shipping postal code short],Table3[Shipping region],,0)</f>
        <v>Utah</v>
      </c>
      <c r="L1883">
        <v>0</v>
      </c>
      <c r="M1883">
        <v>1.34</v>
      </c>
      <c r="N1883">
        <v>7.86</v>
      </c>
    </row>
    <row r="1884" spans="1:14" x14ac:dyDescent="0.2">
      <c r="A1884" s="1">
        <v>44132</v>
      </c>
      <c r="B1884" t="s">
        <v>1991</v>
      </c>
      <c r="C1884" t="s">
        <v>11</v>
      </c>
      <c r="D1884" t="s">
        <v>11</v>
      </c>
      <c r="E1884" t="s">
        <v>12</v>
      </c>
      <c r="F1884" t="s">
        <v>24</v>
      </c>
      <c r="G1884" t="s">
        <v>1992</v>
      </c>
      <c r="H1884" t="str">
        <f>LEFT(Table1[[#This Row],[destination_postal_code]],5)</f>
        <v>60564</v>
      </c>
      <c r="I1884">
        <f>LEN(Table1[[#This Row],[destination_postal_code_short]])</f>
        <v>5</v>
      </c>
      <c r="J1884" t="str">
        <f>_xlfn.XLOOKUP(Table1[[#This Row],[destination_postal_code_short]],Table3[Shipping postal code short],Table3[Shipping city],,0)</f>
        <v>Naperville</v>
      </c>
      <c r="K1884" t="str">
        <f>_xlfn.XLOOKUP(Table1[[#This Row],[destination_postal_code_short]],Table3[Shipping postal code short],Table3[Shipping region],,0)</f>
        <v>Illinois</v>
      </c>
      <c r="L1884">
        <v>0</v>
      </c>
      <c r="M1884">
        <v>2.35</v>
      </c>
      <c r="N1884">
        <v>9.4</v>
      </c>
    </row>
    <row r="1885" spans="1:14" x14ac:dyDescent="0.2">
      <c r="A1885" s="1">
        <v>44137</v>
      </c>
      <c r="B1885" t="s">
        <v>2031</v>
      </c>
      <c r="C1885" t="s">
        <v>11</v>
      </c>
      <c r="D1885" t="s">
        <v>11</v>
      </c>
      <c r="E1885" t="s">
        <v>12</v>
      </c>
      <c r="F1885" t="s">
        <v>24</v>
      </c>
      <c r="G1885">
        <v>17302</v>
      </c>
      <c r="H1885" t="str">
        <f>LEFT(Table1[[#This Row],[destination_postal_code]],5)</f>
        <v>17302</v>
      </c>
      <c r="I1885">
        <f>LEN(Table1[[#This Row],[destination_postal_code_short]])</f>
        <v>5</v>
      </c>
      <c r="J1885" t="str">
        <f>_xlfn.XLOOKUP(Table1[[#This Row],[destination_postal_code_short]],Table3[Shipping postal code short],Table3[Shipping city],,0)</f>
        <v>Airville</v>
      </c>
      <c r="K1885" t="str">
        <f>_xlfn.XLOOKUP(Table1[[#This Row],[destination_postal_code_short]],Table3[Shipping postal code short],Table3[Shipping region],,0)</f>
        <v>Pennsylvania</v>
      </c>
      <c r="L1885">
        <v>0</v>
      </c>
      <c r="M1885">
        <v>4.9400000000000004</v>
      </c>
      <c r="N1885">
        <v>9.9600000000000009</v>
      </c>
    </row>
    <row r="1886" spans="1:14" x14ac:dyDescent="0.2">
      <c r="A1886" s="1">
        <v>44138</v>
      </c>
      <c r="B1886" t="s">
        <v>2061</v>
      </c>
      <c r="C1886" t="s">
        <v>11</v>
      </c>
      <c r="D1886" t="s">
        <v>11</v>
      </c>
      <c r="E1886" t="s">
        <v>12</v>
      </c>
      <c r="F1886" t="s">
        <v>24</v>
      </c>
      <c r="G1886">
        <v>93444</v>
      </c>
      <c r="H1886" t="str">
        <f>LEFT(Table1[[#This Row],[destination_postal_code]],5)</f>
        <v>93444</v>
      </c>
      <c r="I1886">
        <f>LEN(Table1[[#This Row],[destination_postal_code_short]])</f>
        <v>5</v>
      </c>
      <c r="J1886" t="str">
        <f>_xlfn.XLOOKUP(Table1[[#This Row],[destination_postal_code_short]],Table3[Shipping postal code short],Table3[Shipping city],,0)</f>
        <v>Nipomo</v>
      </c>
      <c r="K1886" t="str">
        <f>_xlfn.XLOOKUP(Table1[[#This Row],[destination_postal_code_short]],Table3[Shipping postal code short],Table3[Shipping region],,0)</f>
        <v>California</v>
      </c>
      <c r="L1886">
        <v>0</v>
      </c>
      <c r="M1886">
        <v>1.48</v>
      </c>
      <c r="N1886">
        <v>8.42</v>
      </c>
    </row>
    <row r="1887" spans="1:14" x14ac:dyDescent="0.2">
      <c r="A1887" s="1">
        <v>44138</v>
      </c>
      <c r="B1887" t="s">
        <v>2062</v>
      </c>
      <c r="C1887" t="s">
        <v>11</v>
      </c>
      <c r="D1887" t="s">
        <v>11</v>
      </c>
      <c r="E1887" t="s">
        <v>12</v>
      </c>
      <c r="F1887" t="s">
        <v>24</v>
      </c>
      <c r="G1887">
        <v>94066</v>
      </c>
      <c r="H1887" t="str">
        <f>LEFT(Table1[[#This Row],[destination_postal_code]],5)</f>
        <v>94066</v>
      </c>
      <c r="I1887">
        <f>LEN(Table1[[#This Row],[destination_postal_code_short]])</f>
        <v>5</v>
      </c>
      <c r="J1887" t="str">
        <f>_xlfn.XLOOKUP(Table1[[#This Row],[destination_postal_code_short]],Table3[Shipping postal code short],Table3[Shipping city],,0)</f>
        <v>San Bruno</v>
      </c>
      <c r="K1887" t="str">
        <f>_xlfn.XLOOKUP(Table1[[#This Row],[destination_postal_code_short]],Table3[Shipping postal code short],Table3[Shipping region],,0)</f>
        <v>California</v>
      </c>
      <c r="L1887">
        <v>0</v>
      </c>
      <c r="M1887">
        <v>1.48</v>
      </c>
      <c r="N1887">
        <v>8.42</v>
      </c>
    </row>
    <row r="1888" spans="1:14" x14ac:dyDescent="0.2">
      <c r="A1888" s="1">
        <v>44134</v>
      </c>
      <c r="B1888" t="s">
        <v>2007</v>
      </c>
      <c r="C1888" t="s">
        <v>11</v>
      </c>
      <c r="D1888" t="s">
        <v>11</v>
      </c>
      <c r="E1888" t="s">
        <v>12</v>
      </c>
      <c r="F1888" t="s">
        <v>24</v>
      </c>
      <c r="G1888">
        <v>30188</v>
      </c>
      <c r="H1888" t="str">
        <f>LEFT(Table1[[#This Row],[destination_postal_code]],5)</f>
        <v>30188</v>
      </c>
      <c r="I1888">
        <f>LEN(Table1[[#This Row],[destination_postal_code_short]])</f>
        <v>5</v>
      </c>
      <c r="J1888" t="str">
        <f>_xlfn.XLOOKUP(Table1[[#This Row],[destination_postal_code_short]],Table3[Shipping postal code short],Table3[Shipping city],,0)</f>
        <v>Woodstock</v>
      </c>
      <c r="K1888" t="str">
        <f>_xlfn.XLOOKUP(Table1[[#This Row],[destination_postal_code_short]],Table3[Shipping postal code short],Table3[Shipping region],,0)</f>
        <v>Georgia</v>
      </c>
      <c r="L1888">
        <v>0</v>
      </c>
      <c r="M1888">
        <v>11.18</v>
      </c>
      <c r="N1888">
        <v>9.6199999999999992</v>
      </c>
    </row>
    <row r="1889" spans="1:14" x14ac:dyDescent="0.2">
      <c r="A1889" s="1">
        <v>44138</v>
      </c>
      <c r="B1889" t="s">
        <v>2063</v>
      </c>
      <c r="C1889" t="s">
        <v>11</v>
      </c>
      <c r="D1889" t="s">
        <v>11</v>
      </c>
      <c r="E1889" t="s">
        <v>12</v>
      </c>
      <c r="F1889" t="s">
        <v>24</v>
      </c>
      <c r="G1889">
        <v>84075</v>
      </c>
      <c r="H1889" t="str">
        <f>LEFT(Table1[[#This Row],[destination_postal_code]],5)</f>
        <v>84075</v>
      </c>
      <c r="I1889">
        <f>LEN(Table1[[#This Row],[destination_postal_code_short]])</f>
        <v>5</v>
      </c>
      <c r="J1889" t="str">
        <f>_xlfn.XLOOKUP(Table1[[#This Row],[destination_postal_code_short]],Table3[Shipping postal code short],Table3[Shipping city],,0)</f>
        <v>Syracuse</v>
      </c>
      <c r="K1889" t="str">
        <f>_xlfn.XLOOKUP(Table1[[#This Row],[destination_postal_code_short]],Table3[Shipping postal code short],Table3[Shipping region],,0)</f>
        <v>Utah</v>
      </c>
      <c r="L1889">
        <v>0</v>
      </c>
      <c r="M1889">
        <v>0.39</v>
      </c>
      <c r="N1889">
        <v>7.86</v>
      </c>
    </row>
    <row r="1890" spans="1:14" x14ac:dyDescent="0.2">
      <c r="A1890" s="1">
        <v>44134</v>
      </c>
      <c r="B1890" t="s">
        <v>2009</v>
      </c>
      <c r="C1890" t="s">
        <v>11</v>
      </c>
      <c r="D1890" t="s">
        <v>11</v>
      </c>
      <c r="E1890" t="s">
        <v>12</v>
      </c>
      <c r="F1890" t="s">
        <v>24</v>
      </c>
      <c r="G1890">
        <v>84067</v>
      </c>
      <c r="H1890" t="str">
        <f>LEFT(Table1[[#This Row],[destination_postal_code]],5)</f>
        <v>84067</v>
      </c>
      <c r="I1890">
        <f>LEN(Table1[[#This Row],[destination_postal_code_short]])</f>
        <v>5</v>
      </c>
      <c r="J1890" t="str">
        <f>_xlfn.XLOOKUP(Table1[[#This Row],[destination_postal_code_short]],Table3[Shipping postal code short],Table3[Shipping city],,0)</f>
        <v>Roy</v>
      </c>
      <c r="K1890" t="str">
        <f>_xlfn.XLOOKUP(Table1[[#This Row],[destination_postal_code_short]],Table3[Shipping postal code short],Table3[Shipping region],,0)</f>
        <v>Utah</v>
      </c>
      <c r="L1890">
        <v>0</v>
      </c>
      <c r="M1890">
        <v>0.39</v>
      </c>
      <c r="N1890">
        <v>7.86</v>
      </c>
    </row>
    <row r="1891" spans="1:14" x14ac:dyDescent="0.2">
      <c r="A1891" s="1">
        <v>44134</v>
      </c>
      <c r="B1891" t="s">
        <v>2005</v>
      </c>
      <c r="C1891" t="s">
        <v>11</v>
      </c>
      <c r="D1891" t="s">
        <v>11</v>
      </c>
      <c r="E1891" t="s">
        <v>12</v>
      </c>
      <c r="F1891" t="s">
        <v>24</v>
      </c>
      <c r="G1891">
        <v>98270</v>
      </c>
      <c r="H1891" t="str">
        <f>LEFT(Table1[[#This Row],[destination_postal_code]],5)</f>
        <v>98270</v>
      </c>
      <c r="I1891">
        <f>LEN(Table1[[#This Row],[destination_postal_code_short]])</f>
        <v>5</v>
      </c>
      <c r="J1891" t="str">
        <f>_xlfn.XLOOKUP(Table1[[#This Row],[destination_postal_code_short]],Table3[Shipping postal code short],Table3[Shipping city],,0)</f>
        <v>Marysville</v>
      </c>
      <c r="K1891" t="str">
        <f>_xlfn.XLOOKUP(Table1[[#This Row],[destination_postal_code_short]],Table3[Shipping postal code short],Table3[Shipping region],,0)</f>
        <v>Washington</v>
      </c>
      <c r="L1891">
        <v>0</v>
      </c>
      <c r="M1891">
        <v>1.79</v>
      </c>
      <c r="N1891">
        <v>9.11</v>
      </c>
    </row>
    <row r="1892" spans="1:14" x14ac:dyDescent="0.2">
      <c r="A1892" s="1">
        <v>44137</v>
      </c>
      <c r="B1892" t="s">
        <v>2045</v>
      </c>
      <c r="C1892" t="s">
        <v>11</v>
      </c>
      <c r="D1892" t="s">
        <v>11</v>
      </c>
      <c r="E1892" t="s">
        <v>12</v>
      </c>
      <c r="F1892" t="s">
        <v>24</v>
      </c>
      <c r="G1892">
        <v>84664</v>
      </c>
      <c r="H1892" t="str">
        <f>LEFT(Table1[[#This Row],[destination_postal_code]],5)</f>
        <v>84664</v>
      </c>
      <c r="I1892">
        <f>LEN(Table1[[#This Row],[destination_postal_code_short]])</f>
        <v>5</v>
      </c>
      <c r="J1892" t="str">
        <f>_xlfn.XLOOKUP(Table1[[#This Row],[destination_postal_code_short]],Table3[Shipping postal code short],Table3[Shipping city],,0)</f>
        <v>Mapleton</v>
      </c>
      <c r="K1892" t="str">
        <f>_xlfn.XLOOKUP(Table1[[#This Row],[destination_postal_code_short]],Table3[Shipping postal code short],Table3[Shipping region],,0)</f>
        <v>Utah</v>
      </c>
      <c r="L1892">
        <v>0</v>
      </c>
      <c r="M1892">
        <v>0.84</v>
      </c>
      <c r="N1892">
        <v>7.86</v>
      </c>
    </row>
    <row r="1893" spans="1:14" x14ac:dyDescent="0.2">
      <c r="A1893" s="1">
        <v>44134</v>
      </c>
      <c r="B1893" t="s">
        <v>2001</v>
      </c>
      <c r="C1893" t="s">
        <v>11</v>
      </c>
      <c r="D1893" t="s">
        <v>11</v>
      </c>
      <c r="E1893" t="s">
        <v>12</v>
      </c>
      <c r="F1893" t="s">
        <v>24</v>
      </c>
      <c r="G1893">
        <v>95624</v>
      </c>
      <c r="H1893" t="str">
        <f>LEFT(Table1[[#This Row],[destination_postal_code]],5)</f>
        <v>95624</v>
      </c>
      <c r="I1893">
        <f>LEN(Table1[[#This Row],[destination_postal_code_short]])</f>
        <v>5</v>
      </c>
      <c r="J1893" t="str">
        <f>_xlfn.XLOOKUP(Table1[[#This Row],[destination_postal_code_short]],Table3[Shipping postal code short],Table3[Shipping city],,0)</f>
        <v>Elk Grove</v>
      </c>
      <c r="K1893" t="str">
        <f>_xlfn.XLOOKUP(Table1[[#This Row],[destination_postal_code_short]],Table3[Shipping postal code short],Table3[Shipping region],,0)</f>
        <v>California</v>
      </c>
      <c r="L1893">
        <v>0</v>
      </c>
      <c r="M1893">
        <v>1.48</v>
      </c>
      <c r="N1893">
        <v>8.42</v>
      </c>
    </row>
    <row r="1894" spans="1:14" x14ac:dyDescent="0.2">
      <c r="A1894" s="1">
        <v>44137</v>
      </c>
      <c r="B1894" t="s">
        <v>2036</v>
      </c>
      <c r="C1894" t="s">
        <v>11</v>
      </c>
      <c r="D1894" t="s">
        <v>11</v>
      </c>
      <c r="E1894" t="s">
        <v>12</v>
      </c>
      <c r="F1894" t="s">
        <v>24</v>
      </c>
      <c r="G1894" t="s">
        <v>2037</v>
      </c>
      <c r="H1894" t="str">
        <f>LEFT(Table1[[#This Row],[destination_postal_code]],5)</f>
        <v>21758</v>
      </c>
      <c r="I1894">
        <f>LEN(Table1[[#This Row],[destination_postal_code_short]])</f>
        <v>5</v>
      </c>
      <c r="J1894" t="str">
        <f>_xlfn.XLOOKUP(Table1[[#This Row],[destination_postal_code_short]],Table3[Shipping postal code short],Table3[Shipping city],,0)</f>
        <v>Knoxville</v>
      </c>
      <c r="K1894" t="str">
        <f>_xlfn.XLOOKUP(Table1[[#This Row],[destination_postal_code_short]],Table3[Shipping postal code short],Table3[Shipping region],,0)</f>
        <v>Maryland</v>
      </c>
      <c r="L1894">
        <v>0</v>
      </c>
      <c r="M1894">
        <v>13.19</v>
      </c>
      <c r="N1894">
        <v>9.9600000000000009</v>
      </c>
    </row>
    <row r="1895" spans="1:14" x14ac:dyDescent="0.2">
      <c r="A1895" s="1">
        <v>44134</v>
      </c>
      <c r="B1895" t="s">
        <v>2004</v>
      </c>
      <c r="C1895" t="s">
        <v>11</v>
      </c>
      <c r="D1895" t="s">
        <v>11</v>
      </c>
      <c r="E1895" t="s">
        <v>12</v>
      </c>
      <c r="F1895" t="s">
        <v>24</v>
      </c>
      <c r="G1895">
        <v>84057</v>
      </c>
      <c r="H1895" t="str">
        <f>LEFT(Table1[[#This Row],[destination_postal_code]],5)</f>
        <v>84057</v>
      </c>
      <c r="I1895">
        <f>LEN(Table1[[#This Row],[destination_postal_code_short]])</f>
        <v>5</v>
      </c>
      <c r="J1895" t="str">
        <f>_xlfn.XLOOKUP(Table1[[#This Row],[destination_postal_code_short]],Table3[Shipping postal code short],Table3[Shipping city],,0)</f>
        <v>Orem</v>
      </c>
      <c r="K1895" t="str">
        <f>_xlfn.XLOOKUP(Table1[[#This Row],[destination_postal_code_short]],Table3[Shipping postal code short],Table3[Shipping region],,0)</f>
        <v>Utah</v>
      </c>
      <c r="L1895">
        <v>0</v>
      </c>
      <c r="M1895">
        <v>0.84</v>
      </c>
      <c r="N1895">
        <v>7.86</v>
      </c>
    </row>
    <row r="1896" spans="1:14" x14ac:dyDescent="0.2">
      <c r="A1896" s="1">
        <v>44134</v>
      </c>
      <c r="B1896" t="s">
        <v>2000</v>
      </c>
      <c r="C1896" t="s">
        <v>11</v>
      </c>
      <c r="D1896" t="s">
        <v>11</v>
      </c>
      <c r="E1896" t="s">
        <v>12</v>
      </c>
      <c r="F1896" t="s">
        <v>24</v>
      </c>
      <c r="G1896">
        <v>80209</v>
      </c>
      <c r="H1896" t="str">
        <f>LEFT(Table1[[#This Row],[destination_postal_code]],5)</f>
        <v>80209</v>
      </c>
      <c r="I1896">
        <f>LEN(Table1[[#This Row],[destination_postal_code_short]])</f>
        <v>5</v>
      </c>
      <c r="J1896" t="str">
        <f>_xlfn.XLOOKUP(Table1[[#This Row],[destination_postal_code_short]],Table3[Shipping postal code short],Table3[Shipping city],,0)</f>
        <v>Denver</v>
      </c>
      <c r="K1896" t="str">
        <f>_xlfn.XLOOKUP(Table1[[#This Row],[destination_postal_code_short]],Table3[Shipping postal code short],Table3[Shipping region],,0)</f>
        <v>Colorado</v>
      </c>
      <c r="L1896">
        <v>0</v>
      </c>
      <c r="M1896">
        <v>1.48</v>
      </c>
      <c r="N1896">
        <v>8.42</v>
      </c>
    </row>
    <row r="1897" spans="1:14" x14ac:dyDescent="0.2">
      <c r="A1897" s="1">
        <v>44137</v>
      </c>
      <c r="B1897" t="s">
        <v>2026</v>
      </c>
      <c r="C1897" t="s">
        <v>11</v>
      </c>
      <c r="D1897" t="s">
        <v>11</v>
      </c>
      <c r="E1897" t="s">
        <v>12</v>
      </c>
      <c r="F1897" t="s">
        <v>24</v>
      </c>
      <c r="G1897">
        <v>84604</v>
      </c>
      <c r="H1897" t="str">
        <f>LEFT(Table1[[#This Row],[destination_postal_code]],5)</f>
        <v>84604</v>
      </c>
      <c r="I1897">
        <f>LEN(Table1[[#This Row],[destination_postal_code_short]])</f>
        <v>5</v>
      </c>
      <c r="J1897" t="str">
        <f>_xlfn.XLOOKUP(Table1[[#This Row],[destination_postal_code_short]],Table3[Shipping postal code short],Table3[Shipping city],,0)</f>
        <v>Provo</v>
      </c>
      <c r="K1897" t="str">
        <f>_xlfn.XLOOKUP(Table1[[#This Row],[destination_postal_code_short]],Table3[Shipping postal code short],Table3[Shipping region],,0)</f>
        <v>Utah</v>
      </c>
      <c r="L1897">
        <v>0</v>
      </c>
      <c r="M1897">
        <v>0.39</v>
      </c>
      <c r="N1897">
        <v>7.86</v>
      </c>
    </row>
    <row r="1898" spans="1:14" x14ac:dyDescent="0.2">
      <c r="A1898" s="1">
        <v>44134</v>
      </c>
      <c r="B1898" t="s">
        <v>2008</v>
      </c>
      <c r="C1898" t="s">
        <v>11</v>
      </c>
      <c r="D1898" t="s">
        <v>11</v>
      </c>
      <c r="E1898" t="s">
        <v>12</v>
      </c>
      <c r="F1898" t="s">
        <v>24</v>
      </c>
      <c r="G1898">
        <v>95324</v>
      </c>
      <c r="H1898" t="str">
        <f>LEFT(Table1[[#This Row],[destination_postal_code]],5)</f>
        <v>95324</v>
      </c>
      <c r="I1898">
        <f>LEN(Table1[[#This Row],[destination_postal_code_short]])</f>
        <v>5</v>
      </c>
      <c r="J1898" t="str">
        <f>_xlfn.XLOOKUP(Table1[[#This Row],[destination_postal_code_short]],Table3[Shipping postal code short],Table3[Shipping city],,0)</f>
        <v>Hilmar</v>
      </c>
      <c r="K1898" t="str">
        <f>_xlfn.XLOOKUP(Table1[[#This Row],[destination_postal_code_short]],Table3[Shipping postal code short],Table3[Shipping region],,0)</f>
        <v>California</v>
      </c>
      <c r="L1898">
        <v>0</v>
      </c>
      <c r="M1898">
        <v>1.48</v>
      </c>
      <c r="N1898">
        <v>8.42</v>
      </c>
    </row>
    <row r="1899" spans="1:14" x14ac:dyDescent="0.2">
      <c r="A1899" s="1">
        <v>44137</v>
      </c>
      <c r="B1899" t="s">
        <v>2041</v>
      </c>
      <c r="C1899" t="s">
        <v>11</v>
      </c>
      <c r="D1899" t="s">
        <v>11</v>
      </c>
      <c r="E1899" t="s">
        <v>12</v>
      </c>
      <c r="F1899" t="s">
        <v>24</v>
      </c>
      <c r="G1899">
        <v>11756</v>
      </c>
      <c r="H1899" t="str">
        <f>LEFT(Table1[[#This Row],[destination_postal_code]],5)</f>
        <v>11756</v>
      </c>
      <c r="I1899">
        <f>LEN(Table1[[#This Row],[destination_postal_code_short]])</f>
        <v>5</v>
      </c>
      <c r="J1899" t="str">
        <f>_xlfn.XLOOKUP(Table1[[#This Row],[destination_postal_code_short]],Table3[Shipping postal code short],Table3[Shipping city],,0)</f>
        <v>Levittown</v>
      </c>
      <c r="K1899" t="str">
        <f>_xlfn.XLOOKUP(Table1[[#This Row],[destination_postal_code_short]],Table3[Shipping postal code short],Table3[Shipping region],,0)</f>
        <v>New York</v>
      </c>
      <c r="L1899">
        <v>0</v>
      </c>
      <c r="M1899">
        <v>16.739999999999998</v>
      </c>
      <c r="N1899">
        <v>9.9600000000000009</v>
      </c>
    </row>
    <row r="1900" spans="1:14" x14ac:dyDescent="0.2">
      <c r="A1900" s="1">
        <v>44137</v>
      </c>
      <c r="B1900" t="s">
        <v>2050</v>
      </c>
      <c r="C1900" t="s">
        <v>11</v>
      </c>
      <c r="D1900" t="s">
        <v>11</v>
      </c>
      <c r="E1900" t="s">
        <v>12</v>
      </c>
      <c r="F1900" t="s">
        <v>24</v>
      </c>
      <c r="G1900">
        <v>93117</v>
      </c>
      <c r="H1900" t="str">
        <f>LEFT(Table1[[#This Row],[destination_postal_code]],5)</f>
        <v>93117</v>
      </c>
      <c r="I1900">
        <f>LEN(Table1[[#This Row],[destination_postal_code_short]])</f>
        <v>5</v>
      </c>
      <c r="J1900" t="str">
        <f>_xlfn.XLOOKUP(Table1[[#This Row],[destination_postal_code_short]],Table3[Shipping postal code short],Table3[Shipping city],,0)</f>
        <v>Goleta</v>
      </c>
      <c r="K1900" t="str">
        <f>_xlfn.XLOOKUP(Table1[[#This Row],[destination_postal_code_short]],Table3[Shipping postal code short],Table3[Shipping region],,0)</f>
        <v>California</v>
      </c>
      <c r="L1900">
        <v>0</v>
      </c>
      <c r="M1900">
        <v>2.9</v>
      </c>
      <c r="N1900">
        <v>9.9</v>
      </c>
    </row>
    <row r="1901" spans="1:14" x14ac:dyDescent="0.2">
      <c r="A1901" s="1">
        <v>44134</v>
      </c>
      <c r="B1901" t="s">
        <v>2003</v>
      </c>
      <c r="C1901" t="s">
        <v>11</v>
      </c>
      <c r="D1901" t="s">
        <v>11</v>
      </c>
      <c r="E1901" t="s">
        <v>12</v>
      </c>
      <c r="F1901" t="s">
        <v>24</v>
      </c>
      <c r="G1901">
        <v>94531</v>
      </c>
      <c r="H1901" t="str">
        <f>LEFT(Table1[[#This Row],[destination_postal_code]],5)</f>
        <v>94531</v>
      </c>
      <c r="I1901">
        <f>LEN(Table1[[#This Row],[destination_postal_code_short]])</f>
        <v>5</v>
      </c>
      <c r="J1901" t="str">
        <f>_xlfn.XLOOKUP(Table1[[#This Row],[destination_postal_code_short]],Table3[Shipping postal code short],Table3[Shipping city],,0)</f>
        <v>Antioch</v>
      </c>
      <c r="K1901" t="str">
        <f>_xlfn.XLOOKUP(Table1[[#This Row],[destination_postal_code_short]],Table3[Shipping postal code short],Table3[Shipping region],,0)</f>
        <v>California</v>
      </c>
      <c r="L1901">
        <v>0</v>
      </c>
      <c r="M1901">
        <v>1.48</v>
      </c>
      <c r="N1901">
        <v>8.42</v>
      </c>
    </row>
    <row r="1902" spans="1:14" x14ac:dyDescent="0.2">
      <c r="A1902" s="1">
        <v>44134</v>
      </c>
      <c r="B1902" t="s">
        <v>2006</v>
      </c>
      <c r="C1902" t="s">
        <v>11</v>
      </c>
      <c r="D1902" t="s">
        <v>11</v>
      </c>
      <c r="E1902" t="s">
        <v>12</v>
      </c>
      <c r="F1902" t="s">
        <v>24</v>
      </c>
      <c r="G1902">
        <v>23503</v>
      </c>
      <c r="H1902" t="str">
        <f>LEFT(Table1[[#This Row],[destination_postal_code]],5)</f>
        <v>23503</v>
      </c>
      <c r="I1902">
        <f>LEN(Table1[[#This Row],[destination_postal_code_short]])</f>
        <v>5</v>
      </c>
      <c r="J1902" t="str">
        <f>_xlfn.XLOOKUP(Table1[[#This Row],[destination_postal_code_short]],Table3[Shipping postal code short],Table3[Shipping city],,0)</f>
        <v>Norfolk</v>
      </c>
      <c r="K1902" t="str">
        <f>_xlfn.XLOOKUP(Table1[[#This Row],[destination_postal_code_short]],Table3[Shipping postal code short],Table3[Shipping region],,0)</f>
        <v>Virginia</v>
      </c>
      <c r="L1902">
        <v>0</v>
      </c>
      <c r="M1902">
        <v>10.039999999999999</v>
      </c>
      <c r="N1902">
        <v>9.9600000000000009</v>
      </c>
    </row>
    <row r="1903" spans="1:14" x14ac:dyDescent="0.2">
      <c r="A1903" s="1">
        <v>44134</v>
      </c>
      <c r="B1903" t="s">
        <v>2002</v>
      </c>
      <c r="C1903" t="s">
        <v>11</v>
      </c>
      <c r="D1903" t="s">
        <v>11</v>
      </c>
      <c r="E1903" t="s">
        <v>12</v>
      </c>
      <c r="F1903" t="s">
        <v>24</v>
      </c>
      <c r="G1903">
        <v>77433</v>
      </c>
      <c r="H1903" t="str">
        <f>LEFT(Table1[[#This Row],[destination_postal_code]],5)</f>
        <v>77433</v>
      </c>
      <c r="I1903">
        <f>LEN(Table1[[#This Row],[destination_postal_code_short]])</f>
        <v>5</v>
      </c>
      <c r="J1903" t="str">
        <f>_xlfn.XLOOKUP(Table1[[#This Row],[destination_postal_code_short]],Table3[Shipping postal code short],Table3[Shipping city],,0)</f>
        <v>Cypress</v>
      </c>
      <c r="K1903" t="str">
        <f>_xlfn.XLOOKUP(Table1[[#This Row],[destination_postal_code_short]],Table3[Shipping postal code short],Table3[Shipping region],,0)</f>
        <v>Texas</v>
      </c>
      <c r="L1903">
        <v>0</v>
      </c>
      <c r="M1903">
        <v>3.85</v>
      </c>
      <c r="N1903">
        <v>9.4</v>
      </c>
    </row>
    <row r="1904" spans="1:14" x14ac:dyDescent="0.2">
      <c r="A1904" s="1">
        <v>44137</v>
      </c>
      <c r="B1904" t="s">
        <v>2048</v>
      </c>
      <c r="C1904" t="s">
        <v>11</v>
      </c>
      <c r="D1904" t="s">
        <v>11</v>
      </c>
      <c r="E1904" t="s">
        <v>12</v>
      </c>
      <c r="F1904" t="s">
        <v>24</v>
      </c>
      <c r="G1904" s="2" t="s">
        <v>1821</v>
      </c>
      <c r="H1904" s="2" t="str">
        <f>LEFT(Table1[[#This Row],[destination_postal_code]],5)</f>
        <v>01118</v>
      </c>
      <c r="I1904" s="2">
        <f>LEN(Table1[[#This Row],[destination_postal_code_short]])</f>
        <v>5</v>
      </c>
      <c r="J1904" s="2" t="str">
        <f>_xlfn.XLOOKUP(Table1[[#This Row],[destination_postal_code_short]],Table3[Shipping postal code short],Table3[Shipping city],,0)</f>
        <v>Springfield</v>
      </c>
      <c r="K1904" s="2" t="str">
        <f>_xlfn.XLOOKUP(Table1[[#This Row],[destination_postal_code_short]],Table3[Shipping postal code short],Table3[Shipping region],,0)</f>
        <v>Massachusetts</v>
      </c>
      <c r="L1904">
        <v>0</v>
      </c>
      <c r="M1904">
        <v>10.54</v>
      </c>
      <c r="N1904">
        <v>12.61</v>
      </c>
    </row>
    <row r="1905" spans="1:14" x14ac:dyDescent="0.2">
      <c r="A1905" s="1">
        <v>44137</v>
      </c>
      <c r="B1905" t="s">
        <v>2039</v>
      </c>
      <c r="C1905" t="s">
        <v>11</v>
      </c>
      <c r="D1905" t="s">
        <v>11</v>
      </c>
      <c r="E1905" t="s">
        <v>12</v>
      </c>
      <c r="F1905" t="s">
        <v>24</v>
      </c>
      <c r="G1905">
        <v>84606</v>
      </c>
      <c r="H1905" t="str">
        <f>LEFT(Table1[[#This Row],[destination_postal_code]],5)</f>
        <v>84606</v>
      </c>
      <c r="I1905">
        <f>LEN(Table1[[#This Row],[destination_postal_code_short]])</f>
        <v>5</v>
      </c>
      <c r="J1905" t="str">
        <f>_xlfn.XLOOKUP(Table1[[#This Row],[destination_postal_code_short]],Table3[Shipping postal code short],Table3[Shipping city],,0)</f>
        <v>Provo</v>
      </c>
      <c r="K1905" t="str">
        <f>_xlfn.XLOOKUP(Table1[[#This Row],[destination_postal_code_short]],Table3[Shipping postal code short],Table3[Shipping region],,0)</f>
        <v>Utah</v>
      </c>
      <c r="L1905">
        <v>0</v>
      </c>
      <c r="M1905">
        <v>0.08</v>
      </c>
      <c r="N1905">
        <v>7.42</v>
      </c>
    </row>
    <row r="1906" spans="1:14" x14ac:dyDescent="0.2">
      <c r="A1906" s="1">
        <v>44137</v>
      </c>
      <c r="B1906" t="s">
        <v>2038</v>
      </c>
      <c r="C1906" t="s">
        <v>11</v>
      </c>
      <c r="D1906" t="s">
        <v>11</v>
      </c>
      <c r="E1906" t="s">
        <v>12</v>
      </c>
      <c r="F1906" t="s">
        <v>24</v>
      </c>
      <c r="G1906">
        <v>84790</v>
      </c>
      <c r="H1906" t="str">
        <f>LEFT(Table1[[#This Row],[destination_postal_code]],5)</f>
        <v>84790</v>
      </c>
      <c r="I1906">
        <f>LEN(Table1[[#This Row],[destination_postal_code_short]])</f>
        <v>5</v>
      </c>
      <c r="J1906" t="str">
        <f>_xlfn.XLOOKUP(Table1[[#This Row],[destination_postal_code_short]],Table3[Shipping postal code short],Table3[Shipping city],,0)</f>
        <v>St George</v>
      </c>
      <c r="K1906" t="str">
        <f>_xlfn.XLOOKUP(Table1[[#This Row],[destination_postal_code_short]],Table3[Shipping postal code short],Table3[Shipping region],,0)</f>
        <v>Utah</v>
      </c>
      <c r="L1906">
        <v>0</v>
      </c>
      <c r="M1906">
        <v>0.39</v>
      </c>
      <c r="N1906">
        <v>7.86</v>
      </c>
    </row>
    <row r="1907" spans="1:14" x14ac:dyDescent="0.2">
      <c r="A1907" s="1">
        <v>44138</v>
      </c>
      <c r="B1907" t="s">
        <v>2055</v>
      </c>
      <c r="C1907" t="s">
        <v>11</v>
      </c>
      <c r="D1907" t="s">
        <v>11</v>
      </c>
      <c r="E1907" t="s">
        <v>12</v>
      </c>
      <c r="F1907" t="s">
        <v>24</v>
      </c>
      <c r="G1907">
        <v>77023</v>
      </c>
      <c r="H1907" t="str">
        <f>LEFT(Table1[[#This Row],[destination_postal_code]],5)</f>
        <v>77023</v>
      </c>
      <c r="I1907">
        <f>LEN(Table1[[#This Row],[destination_postal_code_short]])</f>
        <v>5</v>
      </c>
      <c r="J1907" t="str">
        <f>_xlfn.XLOOKUP(Table1[[#This Row],[destination_postal_code_short]],Table3[Shipping postal code short],Table3[Shipping city],,0)</f>
        <v>Houston</v>
      </c>
      <c r="K1907" t="str">
        <f>_xlfn.XLOOKUP(Table1[[#This Row],[destination_postal_code_short]],Table3[Shipping postal code short],Table3[Shipping region],,0)</f>
        <v>Texas</v>
      </c>
      <c r="L1907">
        <v>0</v>
      </c>
      <c r="M1907">
        <v>2.35</v>
      </c>
      <c r="N1907">
        <v>9.4</v>
      </c>
    </row>
    <row r="1908" spans="1:14" x14ac:dyDescent="0.2">
      <c r="A1908" s="1">
        <v>44137</v>
      </c>
      <c r="B1908" t="s">
        <v>2034</v>
      </c>
      <c r="C1908" t="s">
        <v>11</v>
      </c>
      <c r="D1908" t="s">
        <v>11</v>
      </c>
      <c r="E1908" t="s">
        <v>12</v>
      </c>
      <c r="F1908" t="s">
        <v>24</v>
      </c>
      <c r="G1908">
        <v>23503</v>
      </c>
      <c r="H1908" t="str">
        <f>LEFT(Table1[[#This Row],[destination_postal_code]],5)</f>
        <v>23503</v>
      </c>
      <c r="I1908">
        <f>LEN(Table1[[#This Row],[destination_postal_code_short]])</f>
        <v>5</v>
      </c>
      <c r="J1908" t="str">
        <f>_xlfn.XLOOKUP(Table1[[#This Row],[destination_postal_code_short]],Table3[Shipping postal code short],Table3[Shipping city],,0)</f>
        <v>Norfolk</v>
      </c>
      <c r="K1908" t="str">
        <f>_xlfn.XLOOKUP(Table1[[#This Row],[destination_postal_code_short]],Table3[Shipping postal code short],Table3[Shipping region],,0)</f>
        <v>Virginia</v>
      </c>
      <c r="L1908">
        <v>0</v>
      </c>
      <c r="M1908">
        <v>4.9400000000000004</v>
      </c>
      <c r="N1908">
        <v>9.9600000000000009</v>
      </c>
    </row>
    <row r="1909" spans="1:14" x14ac:dyDescent="0.2">
      <c r="A1909" s="1">
        <v>44137</v>
      </c>
      <c r="B1909" t="s">
        <v>2053</v>
      </c>
      <c r="C1909" t="s">
        <v>11</v>
      </c>
      <c r="D1909" t="s">
        <v>11</v>
      </c>
      <c r="E1909" t="s">
        <v>12</v>
      </c>
      <c r="F1909" t="s">
        <v>24</v>
      </c>
      <c r="G1909">
        <v>77007</v>
      </c>
      <c r="H1909" t="str">
        <f>LEFT(Table1[[#This Row],[destination_postal_code]],5)</f>
        <v>77007</v>
      </c>
      <c r="I1909">
        <f>LEN(Table1[[#This Row],[destination_postal_code_short]])</f>
        <v>5</v>
      </c>
      <c r="J1909" t="str">
        <f>_xlfn.XLOOKUP(Table1[[#This Row],[destination_postal_code_short]],Table3[Shipping postal code short],Table3[Shipping city],,0)</f>
        <v>Houston</v>
      </c>
      <c r="K1909" t="str">
        <f>_xlfn.XLOOKUP(Table1[[#This Row],[destination_postal_code_short]],Table3[Shipping postal code short],Table3[Shipping region],,0)</f>
        <v>Texas</v>
      </c>
      <c r="L1909">
        <v>0</v>
      </c>
      <c r="M1909">
        <v>3.85</v>
      </c>
      <c r="N1909">
        <v>9.4</v>
      </c>
    </row>
    <row r="1910" spans="1:14" x14ac:dyDescent="0.2">
      <c r="A1910" s="1">
        <v>44137</v>
      </c>
      <c r="B1910" t="s">
        <v>2051</v>
      </c>
      <c r="C1910" t="s">
        <v>11</v>
      </c>
      <c r="D1910" t="s">
        <v>11</v>
      </c>
      <c r="E1910" t="s">
        <v>12</v>
      </c>
      <c r="F1910" t="s">
        <v>16</v>
      </c>
      <c r="G1910">
        <v>11516</v>
      </c>
      <c r="H1910" t="str">
        <f>LEFT(Table1[[#This Row],[destination_postal_code]],5)</f>
        <v>11516</v>
      </c>
      <c r="I1910">
        <f>LEN(Table1[[#This Row],[destination_postal_code_short]])</f>
        <v>5</v>
      </c>
      <c r="J1910" t="str">
        <f>_xlfn.XLOOKUP(Table1[[#This Row],[destination_postal_code_short]],Table3[Shipping postal code short],Table3[Shipping city],,0)</f>
        <v>Cedarhurst</v>
      </c>
      <c r="K1910" t="str">
        <f>_xlfn.XLOOKUP(Table1[[#This Row],[destination_postal_code_short]],Table3[Shipping postal code short],Table3[Shipping region],,0)</f>
        <v>New York</v>
      </c>
      <c r="L1910">
        <v>0</v>
      </c>
      <c r="M1910">
        <v>3.65</v>
      </c>
      <c r="N1910">
        <v>5.95</v>
      </c>
    </row>
    <row r="1911" spans="1:14" x14ac:dyDescent="0.2">
      <c r="A1911" s="1">
        <v>44137</v>
      </c>
      <c r="B1911" t="s">
        <v>2043</v>
      </c>
      <c r="C1911" t="s">
        <v>11</v>
      </c>
      <c r="D1911" t="s">
        <v>11</v>
      </c>
      <c r="E1911" t="s">
        <v>12</v>
      </c>
      <c r="F1911" t="s">
        <v>16</v>
      </c>
      <c r="G1911">
        <v>94531</v>
      </c>
      <c r="H1911" t="str">
        <f>LEFT(Table1[[#This Row],[destination_postal_code]],5)</f>
        <v>94531</v>
      </c>
      <c r="I1911">
        <f>LEN(Table1[[#This Row],[destination_postal_code_short]])</f>
        <v>5</v>
      </c>
      <c r="J1911" t="str">
        <f>_xlfn.XLOOKUP(Table1[[#This Row],[destination_postal_code_short]],Table3[Shipping postal code short],Table3[Shipping city],,0)</f>
        <v>Antioch</v>
      </c>
      <c r="K1911" t="str">
        <f>_xlfn.XLOOKUP(Table1[[#This Row],[destination_postal_code_short]],Table3[Shipping postal code short],Table3[Shipping region],,0)</f>
        <v>California</v>
      </c>
      <c r="L1911">
        <v>0</v>
      </c>
      <c r="M1911">
        <v>2.63</v>
      </c>
      <c r="N1911">
        <v>5.37</v>
      </c>
    </row>
    <row r="1912" spans="1:14" x14ac:dyDescent="0.2">
      <c r="A1912" s="1">
        <v>44137</v>
      </c>
      <c r="B1912" t="s">
        <v>2030</v>
      </c>
      <c r="C1912" t="s">
        <v>11</v>
      </c>
      <c r="D1912" t="s">
        <v>11</v>
      </c>
      <c r="E1912" t="s">
        <v>12</v>
      </c>
      <c r="F1912" t="s">
        <v>16</v>
      </c>
      <c r="G1912">
        <v>84401</v>
      </c>
      <c r="H1912" t="str">
        <f>LEFT(Table1[[#This Row],[destination_postal_code]],5)</f>
        <v>84401</v>
      </c>
      <c r="I1912">
        <f>LEN(Table1[[#This Row],[destination_postal_code_short]])</f>
        <v>5</v>
      </c>
      <c r="J1912" t="str">
        <f>_xlfn.XLOOKUP(Table1[[#This Row],[destination_postal_code_short]],Table3[Shipping postal code short],Table3[Shipping city],,0)</f>
        <v>West Haven</v>
      </c>
      <c r="K1912" t="str">
        <f>_xlfn.XLOOKUP(Table1[[#This Row],[destination_postal_code_short]],Table3[Shipping postal code short],Table3[Shipping region],,0)</f>
        <v>Utah</v>
      </c>
      <c r="L1912">
        <v>0</v>
      </c>
      <c r="M1912">
        <v>1.1200000000000001</v>
      </c>
      <c r="N1912">
        <v>4.18</v>
      </c>
    </row>
    <row r="1913" spans="1:14" x14ac:dyDescent="0.2">
      <c r="A1913" s="1">
        <v>44137</v>
      </c>
      <c r="B1913" t="s">
        <v>2028</v>
      </c>
      <c r="C1913" t="s">
        <v>11</v>
      </c>
      <c r="D1913" t="s">
        <v>11</v>
      </c>
      <c r="E1913" t="s">
        <v>12</v>
      </c>
      <c r="F1913" t="s">
        <v>16</v>
      </c>
      <c r="G1913">
        <v>97362</v>
      </c>
      <c r="H1913" t="str">
        <f>LEFT(Table1[[#This Row],[destination_postal_code]],5)</f>
        <v>97362</v>
      </c>
      <c r="I1913">
        <f>LEN(Table1[[#This Row],[destination_postal_code_short]])</f>
        <v>5</v>
      </c>
      <c r="J1913" t="str">
        <f>_xlfn.XLOOKUP(Table1[[#This Row],[destination_postal_code_short]],Table3[Shipping postal code short],Table3[Shipping city],,0)</f>
        <v>Mount Angel</v>
      </c>
      <c r="K1913" t="str">
        <f>_xlfn.XLOOKUP(Table1[[#This Row],[destination_postal_code_short]],Table3[Shipping postal code short],Table3[Shipping region],,0)</f>
        <v>Oregon</v>
      </c>
      <c r="L1913">
        <v>0</v>
      </c>
      <c r="M1913">
        <v>1.1200000000000001</v>
      </c>
      <c r="N1913">
        <v>4.33</v>
      </c>
    </row>
    <row r="1914" spans="1:14" x14ac:dyDescent="0.2">
      <c r="A1914" s="1">
        <v>44137</v>
      </c>
      <c r="B1914" t="s">
        <v>2052</v>
      </c>
      <c r="C1914" t="s">
        <v>11</v>
      </c>
      <c r="D1914" t="s">
        <v>11</v>
      </c>
      <c r="E1914" t="s">
        <v>12</v>
      </c>
      <c r="F1914" t="s">
        <v>24</v>
      </c>
      <c r="G1914">
        <v>95765</v>
      </c>
      <c r="H1914" t="str">
        <f>LEFT(Table1[[#This Row],[destination_postal_code]],5)</f>
        <v>95765</v>
      </c>
      <c r="I1914">
        <f>LEN(Table1[[#This Row],[destination_postal_code_short]])</f>
        <v>5</v>
      </c>
      <c r="J1914" t="str">
        <f>_xlfn.XLOOKUP(Table1[[#This Row],[destination_postal_code_short]],Table3[Shipping postal code short],Table3[Shipping city],,0)</f>
        <v>Rocklin</v>
      </c>
      <c r="K1914" t="str">
        <f>_xlfn.XLOOKUP(Table1[[#This Row],[destination_postal_code_short]],Table3[Shipping postal code short],Table3[Shipping region],,0)</f>
        <v>California</v>
      </c>
      <c r="L1914">
        <v>0</v>
      </c>
      <c r="M1914">
        <v>1.48</v>
      </c>
      <c r="N1914">
        <v>8.42</v>
      </c>
    </row>
    <row r="1915" spans="1:14" x14ac:dyDescent="0.2">
      <c r="A1915" s="1">
        <v>44137</v>
      </c>
      <c r="B1915" t="s">
        <v>2054</v>
      </c>
      <c r="C1915" t="s">
        <v>11</v>
      </c>
      <c r="D1915" t="s">
        <v>11</v>
      </c>
      <c r="E1915" t="s">
        <v>12</v>
      </c>
      <c r="F1915" t="s">
        <v>24</v>
      </c>
      <c r="G1915">
        <v>37212</v>
      </c>
      <c r="H1915" t="str">
        <f>LEFT(Table1[[#This Row],[destination_postal_code]],5)</f>
        <v>37212</v>
      </c>
      <c r="I1915">
        <f>LEN(Table1[[#This Row],[destination_postal_code_short]])</f>
        <v>5</v>
      </c>
      <c r="J1915" t="str">
        <f>_xlfn.XLOOKUP(Table1[[#This Row],[destination_postal_code_short]],Table3[Shipping postal code short],Table3[Shipping city],,0)</f>
        <v>Nashville</v>
      </c>
      <c r="K1915" t="str">
        <f>_xlfn.XLOOKUP(Table1[[#This Row],[destination_postal_code_short]],Table3[Shipping postal code short],Table3[Shipping region],,0)</f>
        <v>Tennessee</v>
      </c>
      <c r="L1915">
        <v>0</v>
      </c>
      <c r="M1915">
        <v>3.37</v>
      </c>
      <c r="N1915">
        <v>8.3800000000000008</v>
      </c>
    </row>
    <row r="1916" spans="1:14" x14ac:dyDescent="0.2">
      <c r="A1916" s="1">
        <v>44137</v>
      </c>
      <c r="B1916" t="s">
        <v>2047</v>
      </c>
      <c r="C1916" t="s">
        <v>11</v>
      </c>
      <c r="D1916" t="s">
        <v>11</v>
      </c>
      <c r="E1916" t="s">
        <v>12</v>
      </c>
      <c r="F1916" t="s">
        <v>16</v>
      </c>
      <c r="G1916">
        <v>84604</v>
      </c>
      <c r="H1916" t="str">
        <f>LEFT(Table1[[#This Row],[destination_postal_code]],5)</f>
        <v>84604</v>
      </c>
      <c r="I1916">
        <f>LEN(Table1[[#This Row],[destination_postal_code_short]])</f>
        <v>5</v>
      </c>
      <c r="J1916" t="str">
        <f>_xlfn.XLOOKUP(Table1[[#This Row],[destination_postal_code_short]],Table3[Shipping postal code short],Table3[Shipping city],,0)</f>
        <v>Provo</v>
      </c>
      <c r="K1916" t="str">
        <f>_xlfn.XLOOKUP(Table1[[#This Row],[destination_postal_code_short]],Table3[Shipping postal code short],Table3[Shipping region],,0)</f>
        <v>Utah</v>
      </c>
      <c r="L1916">
        <v>0</v>
      </c>
      <c r="M1916">
        <v>2.21</v>
      </c>
      <c r="N1916">
        <v>5.29</v>
      </c>
    </row>
    <row r="1917" spans="1:14" x14ac:dyDescent="0.2">
      <c r="A1917" s="1">
        <v>44137</v>
      </c>
      <c r="B1917" t="s">
        <v>2040</v>
      </c>
      <c r="C1917" t="s">
        <v>11</v>
      </c>
      <c r="D1917" t="s">
        <v>11</v>
      </c>
      <c r="E1917" t="s">
        <v>12</v>
      </c>
      <c r="F1917" t="s">
        <v>24</v>
      </c>
      <c r="G1917">
        <v>92833</v>
      </c>
      <c r="H1917" t="str">
        <f>LEFT(Table1[[#This Row],[destination_postal_code]],5)</f>
        <v>92833</v>
      </c>
      <c r="I1917">
        <f>LEN(Table1[[#This Row],[destination_postal_code_short]])</f>
        <v>5</v>
      </c>
      <c r="J1917" t="str">
        <f>_xlfn.XLOOKUP(Table1[[#This Row],[destination_postal_code_short]],Table3[Shipping postal code short],Table3[Shipping city],,0)</f>
        <v>Fullerton</v>
      </c>
      <c r="K1917" t="str">
        <f>_xlfn.XLOOKUP(Table1[[#This Row],[destination_postal_code_short]],Table3[Shipping postal code short],Table3[Shipping region],,0)</f>
        <v>California</v>
      </c>
      <c r="L1917">
        <v>0</v>
      </c>
      <c r="M1917">
        <v>1.48</v>
      </c>
      <c r="N1917">
        <v>8.42</v>
      </c>
    </row>
    <row r="1918" spans="1:14" x14ac:dyDescent="0.2">
      <c r="A1918" s="1">
        <v>44137</v>
      </c>
      <c r="B1918" t="s">
        <v>2027</v>
      </c>
      <c r="C1918" t="s">
        <v>11</v>
      </c>
      <c r="D1918" t="s">
        <v>11</v>
      </c>
      <c r="E1918" t="s">
        <v>12</v>
      </c>
      <c r="F1918" t="s">
        <v>24</v>
      </c>
      <c r="G1918">
        <v>73012</v>
      </c>
      <c r="H1918" t="str">
        <f>LEFT(Table1[[#This Row],[destination_postal_code]],5)</f>
        <v>73012</v>
      </c>
      <c r="I1918">
        <f>LEN(Table1[[#This Row],[destination_postal_code_short]])</f>
        <v>5</v>
      </c>
      <c r="J1918" t="str">
        <f>_xlfn.XLOOKUP(Table1[[#This Row],[destination_postal_code_short]],Table3[Shipping postal code short],Table3[Shipping city],,0)</f>
        <v>Edmond</v>
      </c>
      <c r="K1918" t="str">
        <f>_xlfn.XLOOKUP(Table1[[#This Row],[destination_postal_code_short]],Table3[Shipping postal code short],Table3[Shipping region],,0)</f>
        <v>Oklahoma</v>
      </c>
      <c r="L1918">
        <v>0</v>
      </c>
      <c r="M1918">
        <v>3.44</v>
      </c>
      <c r="N1918">
        <v>9.11</v>
      </c>
    </row>
    <row r="1919" spans="1:14" x14ac:dyDescent="0.2">
      <c r="A1919" s="1">
        <v>44138</v>
      </c>
      <c r="B1919" t="s">
        <v>2065</v>
      </c>
      <c r="C1919" t="s">
        <v>11</v>
      </c>
      <c r="D1919" t="s">
        <v>11</v>
      </c>
      <c r="E1919" t="s">
        <v>12</v>
      </c>
      <c r="F1919" t="s">
        <v>24</v>
      </c>
      <c r="G1919">
        <v>19446</v>
      </c>
      <c r="H1919" t="str">
        <f>LEFT(Table1[[#This Row],[destination_postal_code]],5)</f>
        <v>19446</v>
      </c>
      <c r="I1919">
        <f>LEN(Table1[[#This Row],[destination_postal_code_short]])</f>
        <v>5</v>
      </c>
      <c r="J1919" t="str">
        <f>_xlfn.XLOOKUP(Table1[[#This Row],[destination_postal_code_short]],Table3[Shipping postal code short],Table3[Shipping city],,0)</f>
        <v>Lansdale</v>
      </c>
      <c r="K1919" t="str">
        <f>_xlfn.XLOOKUP(Table1[[#This Row],[destination_postal_code_short]],Table3[Shipping postal code short],Table3[Shipping region],,0)</f>
        <v>Pennsylvania</v>
      </c>
      <c r="L1919">
        <v>0</v>
      </c>
      <c r="M1919">
        <v>5.44</v>
      </c>
      <c r="N1919">
        <v>12.61</v>
      </c>
    </row>
    <row r="1920" spans="1:14" x14ac:dyDescent="0.2">
      <c r="A1920" s="1">
        <v>44137</v>
      </c>
      <c r="B1920" t="s">
        <v>2042</v>
      </c>
      <c r="C1920" t="s">
        <v>11</v>
      </c>
      <c r="D1920" t="s">
        <v>11</v>
      </c>
      <c r="E1920" t="s">
        <v>12</v>
      </c>
      <c r="F1920" t="s">
        <v>24</v>
      </c>
      <c r="G1920">
        <v>50311</v>
      </c>
      <c r="H1920" t="str">
        <f>LEFT(Table1[[#This Row],[destination_postal_code]],5)</f>
        <v>50311</v>
      </c>
      <c r="I1920">
        <f>LEN(Table1[[#This Row],[destination_postal_code_short]])</f>
        <v>5</v>
      </c>
      <c r="J1920" t="str">
        <f>_xlfn.XLOOKUP(Table1[[#This Row],[destination_postal_code_short]],Table3[Shipping postal code short],Table3[Shipping city],,0)</f>
        <v>Des Moines</v>
      </c>
      <c r="K1920" t="str">
        <f>_xlfn.XLOOKUP(Table1[[#This Row],[destination_postal_code_short]],Table3[Shipping postal code short],Table3[Shipping region],,0)</f>
        <v>Iowa</v>
      </c>
      <c r="L1920">
        <v>0</v>
      </c>
      <c r="M1920">
        <v>1.79</v>
      </c>
      <c r="N1920">
        <v>9.11</v>
      </c>
    </row>
    <row r="1921" spans="1:14" x14ac:dyDescent="0.2">
      <c r="A1921" s="1">
        <v>44137</v>
      </c>
      <c r="B1921" t="s">
        <v>2044</v>
      </c>
      <c r="C1921" t="s">
        <v>11</v>
      </c>
      <c r="D1921" t="s">
        <v>11</v>
      </c>
      <c r="E1921" t="s">
        <v>12</v>
      </c>
      <c r="F1921" t="s">
        <v>24</v>
      </c>
      <c r="G1921">
        <v>84097</v>
      </c>
      <c r="H1921" t="str">
        <f>LEFT(Table1[[#This Row],[destination_postal_code]],5)</f>
        <v>84097</v>
      </c>
      <c r="I1921">
        <f>LEN(Table1[[#This Row],[destination_postal_code_short]])</f>
        <v>5</v>
      </c>
      <c r="J1921" t="str">
        <f>_xlfn.XLOOKUP(Table1[[#This Row],[destination_postal_code_short]],Table3[Shipping postal code short],Table3[Shipping city],,0)</f>
        <v>Orem</v>
      </c>
      <c r="K1921" t="str">
        <f>_xlfn.XLOOKUP(Table1[[#This Row],[destination_postal_code_short]],Table3[Shipping postal code short],Table3[Shipping region],,0)</f>
        <v>Utah</v>
      </c>
      <c r="L1921">
        <v>0</v>
      </c>
      <c r="M1921">
        <v>0.39</v>
      </c>
      <c r="N1921">
        <v>7.86</v>
      </c>
    </row>
    <row r="1922" spans="1:14" x14ac:dyDescent="0.2">
      <c r="A1922" s="1">
        <v>44137</v>
      </c>
      <c r="B1922" t="s">
        <v>2033</v>
      </c>
      <c r="C1922" t="s">
        <v>11</v>
      </c>
      <c r="D1922" t="s">
        <v>11</v>
      </c>
      <c r="E1922" t="s">
        <v>12</v>
      </c>
      <c r="F1922" t="s">
        <v>16</v>
      </c>
      <c r="G1922">
        <v>93444</v>
      </c>
      <c r="H1922" t="str">
        <f>LEFT(Table1[[#This Row],[destination_postal_code]],5)</f>
        <v>93444</v>
      </c>
      <c r="I1922">
        <f>LEN(Table1[[#This Row],[destination_postal_code_short]])</f>
        <v>5</v>
      </c>
      <c r="J1922" t="str">
        <f>_xlfn.XLOOKUP(Table1[[#This Row],[destination_postal_code_short]],Table3[Shipping postal code short],Table3[Shipping city],,0)</f>
        <v>Nipomo</v>
      </c>
      <c r="K1922" t="str">
        <f>_xlfn.XLOOKUP(Table1[[#This Row],[destination_postal_code_short]],Table3[Shipping postal code short],Table3[Shipping region],,0)</f>
        <v>California</v>
      </c>
      <c r="L1922">
        <v>0</v>
      </c>
      <c r="M1922">
        <v>1.2</v>
      </c>
      <c r="N1922">
        <v>3.5</v>
      </c>
    </row>
    <row r="1923" spans="1:14" x14ac:dyDescent="0.2">
      <c r="A1923" s="1">
        <v>44138</v>
      </c>
      <c r="B1923" t="s">
        <v>2057</v>
      </c>
      <c r="C1923" t="s">
        <v>11</v>
      </c>
      <c r="D1923" t="s">
        <v>11</v>
      </c>
      <c r="E1923" t="s">
        <v>12</v>
      </c>
      <c r="F1923" t="s">
        <v>24</v>
      </c>
      <c r="G1923">
        <v>53559</v>
      </c>
      <c r="H1923" t="str">
        <f>LEFT(Table1[[#This Row],[destination_postal_code]],5)</f>
        <v>53559</v>
      </c>
      <c r="I1923">
        <f>LEN(Table1[[#This Row],[destination_postal_code_short]])</f>
        <v>5</v>
      </c>
      <c r="J1923" t="str">
        <f>_xlfn.XLOOKUP(Table1[[#This Row],[destination_postal_code_short]],Table3[Shipping postal code short],Table3[Shipping city],,0)</f>
        <v>Marshall</v>
      </c>
      <c r="K1923" t="str">
        <f>_xlfn.XLOOKUP(Table1[[#This Row],[destination_postal_code_short]],Table3[Shipping postal code short],Table3[Shipping region],,0)</f>
        <v>Wisconsin</v>
      </c>
      <c r="L1923">
        <v>0</v>
      </c>
      <c r="M1923">
        <v>2.35</v>
      </c>
      <c r="N1923">
        <v>9.4</v>
      </c>
    </row>
    <row r="1924" spans="1:14" x14ac:dyDescent="0.2">
      <c r="A1924" s="1">
        <v>44138</v>
      </c>
      <c r="B1924" t="s">
        <v>2058</v>
      </c>
      <c r="C1924" t="s">
        <v>11</v>
      </c>
      <c r="D1924" t="s">
        <v>11</v>
      </c>
      <c r="E1924" t="s">
        <v>12</v>
      </c>
      <c r="F1924" t="s">
        <v>24</v>
      </c>
      <c r="G1924">
        <v>50311</v>
      </c>
      <c r="H1924" t="str">
        <f>LEFT(Table1[[#This Row],[destination_postal_code]],5)</f>
        <v>50311</v>
      </c>
      <c r="I1924">
        <f>LEN(Table1[[#This Row],[destination_postal_code_short]])</f>
        <v>5</v>
      </c>
      <c r="J1924" t="str">
        <f>_xlfn.XLOOKUP(Table1[[#This Row],[destination_postal_code_short]],Table3[Shipping postal code short],Table3[Shipping city],,0)</f>
        <v>Des Moines</v>
      </c>
      <c r="K1924" t="str">
        <f>_xlfn.XLOOKUP(Table1[[#This Row],[destination_postal_code_short]],Table3[Shipping postal code short],Table3[Shipping region],,0)</f>
        <v>Iowa</v>
      </c>
      <c r="L1924">
        <v>0</v>
      </c>
      <c r="M1924">
        <v>1.79</v>
      </c>
      <c r="N1924">
        <v>9.11</v>
      </c>
    </row>
    <row r="1925" spans="1:14" x14ac:dyDescent="0.2">
      <c r="A1925" s="1">
        <v>44138</v>
      </c>
      <c r="B1925" t="s">
        <v>2064</v>
      </c>
      <c r="C1925" t="s">
        <v>11</v>
      </c>
      <c r="D1925" t="s">
        <v>11</v>
      </c>
      <c r="E1925" t="s">
        <v>12</v>
      </c>
      <c r="F1925" t="s">
        <v>24</v>
      </c>
      <c r="G1925">
        <v>94019</v>
      </c>
      <c r="H1925" t="str">
        <f>LEFT(Table1[[#This Row],[destination_postal_code]],5)</f>
        <v>94019</v>
      </c>
      <c r="I1925">
        <f>LEN(Table1[[#This Row],[destination_postal_code_short]])</f>
        <v>5</v>
      </c>
      <c r="J1925" t="str">
        <f>_xlfn.XLOOKUP(Table1[[#This Row],[destination_postal_code_short]],Table3[Shipping postal code short],Table3[Shipping city],,0)</f>
        <v>Half Moon Bay</v>
      </c>
      <c r="K1925" t="str">
        <f>_xlfn.XLOOKUP(Table1[[#This Row],[destination_postal_code_short]],Table3[Shipping postal code short],Table3[Shipping region],,0)</f>
        <v>California</v>
      </c>
      <c r="L1925">
        <v>0</v>
      </c>
      <c r="M1925">
        <v>1.48</v>
      </c>
      <c r="N1925">
        <v>8.42</v>
      </c>
    </row>
    <row r="1926" spans="1:14" x14ac:dyDescent="0.2">
      <c r="A1926" s="1">
        <v>44138</v>
      </c>
      <c r="B1926" t="s">
        <v>2056</v>
      </c>
      <c r="C1926" t="s">
        <v>11</v>
      </c>
      <c r="D1926" t="s">
        <v>11</v>
      </c>
      <c r="E1926" t="s">
        <v>12</v>
      </c>
      <c r="F1926" t="s">
        <v>24</v>
      </c>
      <c r="G1926">
        <v>84606</v>
      </c>
      <c r="H1926" t="str">
        <f>LEFT(Table1[[#This Row],[destination_postal_code]],5)</f>
        <v>84606</v>
      </c>
      <c r="I1926">
        <f>LEN(Table1[[#This Row],[destination_postal_code_short]])</f>
        <v>5</v>
      </c>
      <c r="J1926" t="str">
        <f>_xlfn.XLOOKUP(Table1[[#This Row],[destination_postal_code_short]],Table3[Shipping postal code short],Table3[Shipping city],,0)</f>
        <v>Provo</v>
      </c>
      <c r="K1926" t="str">
        <f>_xlfn.XLOOKUP(Table1[[#This Row],[destination_postal_code_short]],Table3[Shipping postal code short],Table3[Shipping region],,0)</f>
        <v>Utah</v>
      </c>
      <c r="L1926">
        <v>0</v>
      </c>
      <c r="M1926">
        <v>3.45</v>
      </c>
      <c r="N1926">
        <v>8.85</v>
      </c>
    </row>
    <row r="1927" spans="1:14" x14ac:dyDescent="0.2">
      <c r="A1927" s="1">
        <v>44139</v>
      </c>
      <c r="B1927" t="s">
        <v>2068</v>
      </c>
      <c r="C1927" t="s">
        <v>11</v>
      </c>
      <c r="D1927" t="s">
        <v>11</v>
      </c>
      <c r="E1927" t="s">
        <v>12</v>
      </c>
      <c r="F1927" t="s">
        <v>24</v>
      </c>
      <c r="G1927">
        <v>73012</v>
      </c>
      <c r="H1927" t="str">
        <f>LEFT(Table1[[#This Row],[destination_postal_code]],5)</f>
        <v>73012</v>
      </c>
      <c r="I1927">
        <f>LEN(Table1[[#This Row],[destination_postal_code_short]])</f>
        <v>5</v>
      </c>
      <c r="J1927" t="str">
        <f>_xlfn.XLOOKUP(Table1[[#This Row],[destination_postal_code_short]],Table3[Shipping postal code short],Table3[Shipping city],,0)</f>
        <v>Edmond</v>
      </c>
      <c r="K1927" t="str">
        <f>_xlfn.XLOOKUP(Table1[[#This Row],[destination_postal_code_short]],Table3[Shipping postal code short],Table3[Shipping region],,0)</f>
        <v>Oklahoma</v>
      </c>
      <c r="L1927">
        <v>0</v>
      </c>
      <c r="M1927">
        <v>2.7</v>
      </c>
      <c r="N1927">
        <v>8.1999999999999993</v>
      </c>
    </row>
    <row r="1928" spans="1:14" x14ac:dyDescent="0.2">
      <c r="A1928" s="1">
        <v>44139</v>
      </c>
      <c r="B1928" t="s">
        <v>2066</v>
      </c>
      <c r="C1928" t="s">
        <v>11</v>
      </c>
      <c r="D1928" t="s">
        <v>11</v>
      </c>
      <c r="E1928" t="s">
        <v>12</v>
      </c>
      <c r="F1928" t="s">
        <v>24</v>
      </c>
      <c r="G1928">
        <v>27106</v>
      </c>
      <c r="H1928" t="str">
        <f>LEFT(Table1[[#This Row],[destination_postal_code]],5)</f>
        <v>27106</v>
      </c>
      <c r="I1928">
        <f>LEN(Table1[[#This Row],[destination_postal_code_short]])</f>
        <v>5</v>
      </c>
      <c r="J1928" t="str">
        <f>_xlfn.XLOOKUP(Table1[[#This Row],[destination_postal_code_short]],Table3[Shipping postal code short],Table3[Shipping city],,0)</f>
        <v>Winston-Salem</v>
      </c>
      <c r="K1928" t="str">
        <f>_xlfn.XLOOKUP(Table1[[#This Row],[destination_postal_code_short]],Table3[Shipping postal code short],Table3[Shipping region],,0)</f>
        <v>North Carolina</v>
      </c>
      <c r="L1928">
        <v>0</v>
      </c>
      <c r="M1928">
        <v>4.03</v>
      </c>
      <c r="N1928">
        <v>9.6199999999999992</v>
      </c>
    </row>
    <row r="1929" spans="1:14" x14ac:dyDescent="0.2">
      <c r="A1929" s="1">
        <v>44140</v>
      </c>
      <c r="B1929" t="s">
        <v>2079</v>
      </c>
      <c r="C1929" t="s">
        <v>11</v>
      </c>
      <c r="D1929" t="s">
        <v>11</v>
      </c>
      <c r="E1929" t="s">
        <v>260</v>
      </c>
      <c r="F1929" t="s">
        <v>261</v>
      </c>
      <c r="G1929">
        <v>98942</v>
      </c>
      <c r="H1929" t="str">
        <f>LEFT(Table1[[#This Row],[destination_postal_code]],5)</f>
        <v>98942</v>
      </c>
      <c r="I1929">
        <f>LEN(Table1[[#This Row],[destination_postal_code_short]])</f>
        <v>5</v>
      </c>
      <c r="J1929" t="str">
        <f>_xlfn.XLOOKUP(Table1[[#This Row],[destination_postal_code_short]],Table3[Shipping postal code short],Table3[Shipping city],,0)</f>
        <v>Selah</v>
      </c>
      <c r="K1929" t="str">
        <f>_xlfn.XLOOKUP(Table1[[#This Row],[destination_postal_code_short]],Table3[Shipping postal code short],Table3[Shipping region],,0)</f>
        <v>Washington</v>
      </c>
      <c r="L1929">
        <v>0</v>
      </c>
      <c r="M1929">
        <v>6.61</v>
      </c>
      <c r="N1929">
        <v>10.029999999999999</v>
      </c>
    </row>
    <row r="1930" spans="1:14" x14ac:dyDescent="0.2">
      <c r="A1930" s="1">
        <v>44140</v>
      </c>
      <c r="B1930" t="s">
        <v>2073</v>
      </c>
      <c r="C1930" t="s">
        <v>11</v>
      </c>
      <c r="D1930" t="s">
        <v>11</v>
      </c>
      <c r="E1930" t="s">
        <v>260</v>
      </c>
      <c r="F1930" t="s">
        <v>261</v>
      </c>
      <c r="G1930">
        <v>93444</v>
      </c>
      <c r="H1930" t="str">
        <f>LEFT(Table1[[#This Row],[destination_postal_code]],5)</f>
        <v>93444</v>
      </c>
      <c r="I1930">
        <f>LEN(Table1[[#This Row],[destination_postal_code_short]])</f>
        <v>5</v>
      </c>
      <c r="J1930" t="str">
        <f>_xlfn.XLOOKUP(Table1[[#This Row],[destination_postal_code_short]],Table3[Shipping postal code short],Table3[Shipping city],,0)</f>
        <v>Nipomo</v>
      </c>
      <c r="K1930" t="str">
        <f>_xlfn.XLOOKUP(Table1[[#This Row],[destination_postal_code_short]],Table3[Shipping postal code short],Table3[Shipping region],,0)</f>
        <v>California</v>
      </c>
      <c r="L1930">
        <v>0</v>
      </c>
      <c r="M1930">
        <v>6.83</v>
      </c>
      <c r="N1930">
        <v>9.93</v>
      </c>
    </row>
    <row r="1931" spans="1:14" x14ac:dyDescent="0.2">
      <c r="A1931" s="1">
        <v>44140</v>
      </c>
      <c r="B1931" t="s">
        <v>2075</v>
      </c>
      <c r="C1931" t="s">
        <v>11</v>
      </c>
      <c r="D1931" t="s">
        <v>11</v>
      </c>
      <c r="E1931" t="s">
        <v>12</v>
      </c>
      <c r="F1931" t="s">
        <v>24</v>
      </c>
      <c r="G1931">
        <v>21911</v>
      </c>
      <c r="H1931" t="str">
        <f>LEFT(Table1[[#This Row],[destination_postal_code]],5)</f>
        <v>21911</v>
      </c>
      <c r="I1931">
        <f>LEN(Table1[[#This Row],[destination_postal_code_short]])</f>
        <v>5</v>
      </c>
      <c r="J1931" t="str">
        <f>_xlfn.XLOOKUP(Table1[[#This Row],[destination_postal_code_short]],Table3[Shipping postal code short],Table3[Shipping city],,0)</f>
        <v>Rising Sun</v>
      </c>
      <c r="K1931" t="str">
        <f>_xlfn.XLOOKUP(Table1[[#This Row],[destination_postal_code_short]],Table3[Shipping postal code short],Table3[Shipping region],,0)</f>
        <v>Maryland</v>
      </c>
      <c r="L1931">
        <v>0</v>
      </c>
      <c r="M1931">
        <v>4.9400000000000004</v>
      </c>
      <c r="N1931">
        <v>9.9600000000000009</v>
      </c>
    </row>
    <row r="1932" spans="1:14" x14ac:dyDescent="0.2">
      <c r="A1932" s="1">
        <v>44140</v>
      </c>
      <c r="B1932" t="s">
        <v>2080</v>
      </c>
      <c r="C1932" t="s">
        <v>11</v>
      </c>
      <c r="D1932" t="s">
        <v>11</v>
      </c>
      <c r="E1932" t="s">
        <v>260</v>
      </c>
      <c r="F1932" t="s">
        <v>261</v>
      </c>
      <c r="G1932">
        <v>60056</v>
      </c>
      <c r="H1932" t="str">
        <f>LEFT(Table1[[#This Row],[destination_postal_code]],5)</f>
        <v>60056</v>
      </c>
      <c r="I1932">
        <f>LEN(Table1[[#This Row],[destination_postal_code_short]])</f>
        <v>5</v>
      </c>
      <c r="J1932" t="str">
        <f>_xlfn.XLOOKUP(Table1[[#This Row],[destination_postal_code_short]],Table3[Shipping postal code short],Table3[Shipping city],,0)</f>
        <v>Mount Prospect</v>
      </c>
      <c r="K1932" t="str">
        <f>_xlfn.XLOOKUP(Table1[[#This Row],[destination_postal_code_short]],Table3[Shipping postal code short],Table3[Shipping region],,0)</f>
        <v>Illinois</v>
      </c>
      <c r="L1932">
        <v>0</v>
      </c>
      <c r="M1932">
        <v>5.69</v>
      </c>
      <c r="N1932">
        <v>12.62</v>
      </c>
    </row>
    <row r="1933" spans="1:14" x14ac:dyDescent="0.2">
      <c r="A1933" s="1">
        <v>44140</v>
      </c>
      <c r="B1933" t="s">
        <v>2072</v>
      </c>
      <c r="C1933" t="s">
        <v>11</v>
      </c>
      <c r="D1933" t="s">
        <v>11</v>
      </c>
      <c r="E1933" t="s">
        <v>12</v>
      </c>
      <c r="F1933" t="s">
        <v>24</v>
      </c>
      <c r="G1933">
        <v>15205</v>
      </c>
      <c r="H1933" t="str">
        <f>LEFT(Table1[[#This Row],[destination_postal_code]],5)</f>
        <v>15205</v>
      </c>
      <c r="I1933">
        <f>LEN(Table1[[#This Row],[destination_postal_code_short]])</f>
        <v>5</v>
      </c>
      <c r="J1933" t="str">
        <f>_xlfn.XLOOKUP(Table1[[#This Row],[destination_postal_code_short]],Table3[Shipping postal code short],Table3[Shipping city],,0)</f>
        <v>Pittsburgh</v>
      </c>
      <c r="K1933" t="str">
        <f>_xlfn.XLOOKUP(Table1[[#This Row],[destination_postal_code_short]],Table3[Shipping postal code short],Table3[Shipping region],,0)</f>
        <v>Pennsylvania</v>
      </c>
      <c r="L1933">
        <v>0</v>
      </c>
      <c r="M1933">
        <v>7.28</v>
      </c>
      <c r="N1933">
        <v>9.6199999999999992</v>
      </c>
    </row>
    <row r="1934" spans="1:14" x14ac:dyDescent="0.2">
      <c r="A1934" s="1">
        <v>44140</v>
      </c>
      <c r="B1934" t="s">
        <v>2077</v>
      </c>
      <c r="C1934" t="s">
        <v>11</v>
      </c>
      <c r="D1934" t="s">
        <v>11</v>
      </c>
      <c r="E1934" t="s">
        <v>12</v>
      </c>
      <c r="F1934" t="s">
        <v>16</v>
      </c>
      <c r="G1934">
        <v>84604</v>
      </c>
      <c r="H1934" t="str">
        <f>LEFT(Table1[[#This Row],[destination_postal_code]],5)</f>
        <v>84604</v>
      </c>
      <c r="I1934">
        <f>LEN(Table1[[#This Row],[destination_postal_code_short]])</f>
        <v>5</v>
      </c>
      <c r="J1934" t="str">
        <f>_xlfn.XLOOKUP(Table1[[#This Row],[destination_postal_code_short]],Table3[Shipping postal code short],Table3[Shipping city],,0)</f>
        <v>Provo</v>
      </c>
      <c r="K1934" t="str">
        <f>_xlfn.XLOOKUP(Table1[[#This Row],[destination_postal_code_short]],Table3[Shipping postal code short],Table3[Shipping region],,0)</f>
        <v>Utah</v>
      </c>
      <c r="L1934">
        <v>0</v>
      </c>
      <c r="M1934">
        <v>2.21</v>
      </c>
      <c r="N1934">
        <v>5.29</v>
      </c>
    </row>
    <row r="1935" spans="1:14" x14ac:dyDescent="0.2">
      <c r="A1935" s="1">
        <v>44140</v>
      </c>
      <c r="B1935" t="s">
        <v>2078</v>
      </c>
      <c r="C1935" t="s">
        <v>11</v>
      </c>
      <c r="D1935" t="s">
        <v>11</v>
      </c>
      <c r="E1935" t="s">
        <v>12</v>
      </c>
      <c r="F1935" t="s">
        <v>16</v>
      </c>
      <c r="G1935">
        <v>77023</v>
      </c>
      <c r="H1935" t="str">
        <f>LEFT(Table1[[#This Row],[destination_postal_code]],5)</f>
        <v>77023</v>
      </c>
      <c r="I1935">
        <f>LEN(Table1[[#This Row],[destination_postal_code_short]])</f>
        <v>5</v>
      </c>
      <c r="J1935" t="str">
        <f>_xlfn.XLOOKUP(Table1[[#This Row],[destination_postal_code_short]],Table3[Shipping postal code short],Table3[Shipping city],,0)</f>
        <v>Houston</v>
      </c>
      <c r="K1935" t="str">
        <f>_xlfn.XLOOKUP(Table1[[#This Row],[destination_postal_code_short]],Table3[Shipping postal code short],Table3[Shipping region],,0)</f>
        <v>Texas</v>
      </c>
      <c r="L1935">
        <v>0</v>
      </c>
      <c r="M1935">
        <v>3.3</v>
      </c>
      <c r="N1935">
        <v>8.3000000000000007</v>
      </c>
    </row>
    <row r="1936" spans="1:14" x14ac:dyDescent="0.2">
      <c r="A1936" s="1">
        <v>44140</v>
      </c>
      <c r="B1936" t="s">
        <v>2074</v>
      </c>
      <c r="C1936" t="s">
        <v>11</v>
      </c>
      <c r="D1936" t="s">
        <v>11</v>
      </c>
      <c r="E1936" t="s">
        <v>260</v>
      </c>
      <c r="F1936" t="s">
        <v>261</v>
      </c>
      <c r="G1936">
        <v>11756</v>
      </c>
      <c r="H1936" t="str">
        <f>LEFT(Table1[[#This Row],[destination_postal_code]],5)</f>
        <v>11756</v>
      </c>
      <c r="I1936">
        <f>LEN(Table1[[#This Row],[destination_postal_code_short]])</f>
        <v>5</v>
      </c>
      <c r="J1936" t="str">
        <f>_xlfn.XLOOKUP(Table1[[#This Row],[destination_postal_code_short]],Table3[Shipping postal code short],Table3[Shipping city],,0)</f>
        <v>Levittown</v>
      </c>
      <c r="K1936" t="str">
        <f>_xlfn.XLOOKUP(Table1[[#This Row],[destination_postal_code_short]],Table3[Shipping postal code short],Table3[Shipping region],,0)</f>
        <v>New York</v>
      </c>
      <c r="L1936">
        <v>0</v>
      </c>
      <c r="M1936">
        <v>6.18</v>
      </c>
      <c r="N1936">
        <v>12.97</v>
      </c>
    </row>
    <row r="1937" spans="1:14" x14ac:dyDescent="0.2">
      <c r="A1937" s="1">
        <v>44139</v>
      </c>
      <c r="B1937" t="s">
        <v>2067</v>
      </c>
      <c r="C1937" t="s">
        <v>11</v>
      </c>
      <c r="D1937" t="s">
        <v>11</v>
      </c>
      <c r="E1937" t="s">
        <v>260</v>
      </c>
      <c r="F1937" t="s">
        <v>261</v>
      </c>
      <c r="G1937">
        <v>73012</v>
      </c>
      <c r="H1937" t="str">
        <f>LEFT(Table1[[#This Row],[destination_postal_code]],5)</f>
        <v>73012</v>
      </c>
      <c r="I1937">
        <f>LEN(Table1[[#This Row],[destination_postal_code_short]])</f>
        <v>5</v>
      </c>
      <c r="J1937" t="str">
        <f>_xlfn.XLOOKUP(Table1[[#This Row],[destination_postal_code_short]],Table3[Shipping postal code short],Table3[Shipping city],,0)</f>
        <v>Edmond</v>
      </c>
      <c r="K1937" t="str">
        <f>_xlfn.XLOOKUP(Table1[[#This Row],[destination_postal_code_short]],Table3[Shipping postal code short],Table3[Shipping region],,0)</f>
        <v>Oklahoma</v>
      </c>
      <c r="L1937">
        <v>0</v>
      </c>
      <c r="M1937">
        <v>6.81</v>
      </c>
      <c r="N1937">
        <v>13.34</v>
      </c>
    </row>
    <row r="1938" spans="1:14" x14ac:dyDescent="0.2">
      <c r="A1938" s="1">
        <v>44140</v>
      </c>
      <c r="B1938" t="s">
        <v>2071</v>
      </c>
      <c r="C1938" t="s">
        <v>11</v>
      </c>
      <c r="D1938" t="s">
        <v>11</v>
      </c>
      <c r="E1938" t="s">
        <v>260</v>
      </c>
      <c r="F1938" t="s">
        <v>261</v>
      </c>
      <c r="G1938">
        <v>84097</v>
      </c>
      <c r="H1938" t="str">
        <f>LEFT(Table1[[#This Row],[destination_postal_code]],5)</f>
        <v>84097</v>
      </c>
      <c r="I1938">
        <f>LEN(Table1[[#This Row],[destination_postal_code_short]])</f>
        <v>5</v>
      </c>
      <c r="J1938" t="str">
        <f>_xlfn.XLOOKUP(Table1[[#This Row],[destination_postal_code_short]],Table3[Shipping postal code short],Table3[Shipping city],,0)</f>
        <v>Orem</v>
      </c>
      <c r="K1938" t="str">
        <f>_xlfn.XLOOKUP(Table1[[#This Row],[destination_postal_code_short]],Table3[Shipping postal code short],Table3[Shipping region],,0)</f>
        <v>Utah</v>
      </c>
      <c r="L1938">
        <v>0</v>
      </c>
      <c r="M1938">
        <v>2.5299999999999998</v>
      </c>
      <c r="N1938">
        <v>8.25</v>
      </c>
    </row>
    <row r="1939" spans="1:14" x14ac:dyDescent="0.2">
      <c r="A1939" s="1">
        <v>44140</v>
      </c>
      <c r="B1939" t="s">
        <v>2076</v>
      </c>
      <c r="C1939" t="s">
        <v>11</v>
      </c>
      <c r="D1939" t="s">
        <v>11</v>
      </c>
      <c r="E1939" t="s">
        <v>260</v>
      </c>
      <c r="F1939" t="s">
        <v>261</v>
      </c>
      <c r="G1939">
        <v>21015</v>
      </c>
      <c r="H1939" t="str">
        <f>LEFT(Table1[[#This Row],[destination_postal_code]],5)</f>
        <v>21015</v>
      </c>
      <c r="I1939">
        <f>LEN(Table1[[#This Row],[destination_postal_code_short]])</f>
        <v>5</v>
      </c>
      <c r="J1939" t="str">
        <f>_xlfn.XLOOKUP(Table1[[#This Row],[destination_postal_code_short]],Table3[Shipping postal code short],Table3[Shipping city],,0)</f>
        <v>Bel Air</v>
      </c>
      <c r="K1939" t="str">
        <f>_xlfn.XLOOKUP(Table1[[#This Row],[destination_postal_code_short]],Table3[Shipping postal code short],Table3[Shipping region],,0)</f>
        <v>Maryland</v>
      </c>
      <c r="L1939">
        <v>0</v>
      </c>
      <c r="M1939">
        <v>6.38</v>
      </c>
      <c r="N1939">
        <v>13.69</v>
      </c>
    </row>
    <row r="1940" spans="1:14" x14ac:dyDescent="0.2">
      <c r="A1940" s="1">
        <v>44141</v>
      </c>
      <c r="B1940" t="s">
        <v>2123</v>
      </c>
      <c r="C1940" t="s">
        <v>11</v>
      </c>
      <c r="D1940" t="s">
        <v>11</v>
      </c>
      <c r="E1940" t="s">
        <v>12</v>
      </c>
      <c r="F1940" t="s">
        <v>24</v>
      </c>
      <c r="G1940">
        <v>84010</v>
      </c>
      <c r="H1940" t="str">
        <f>LEFT(Table1[[#This Row],[destination_postal_code]],5)</f>
        <v>84010</v>
      </c>
      <c r="I1940">
        <f>LEN(Table1[[#This Row],[destination_postal_code_short]])</f>
        <v>5</v>
      </c>
      <c r="J1940" t="str">
        <f>_xlfn.XLOOKUP(Table1[[#This Row],[destination_postal_code_short]],Table3[Shipping postal code short],Table3[Shipping city],,0)</f>
        <v>Bountiful</v>
      </c>
      <c r="K1940" t="str">
        <f>_xlfn.XLOOKUP(Table1[[#This Row],[destination_postal_code_short]],Table3[Shipping postal code short],Table3[Shipping region],,0)</f>
        <v>Utah</v>
      </c>
      <c r="L1940">
        <v>0</v>
      </c>
      <c r="M1940">
        <v>0.39</v>
      </c>
      <c r="N1940">
        <v>7.86</v>
      </c>
    </row>
    <row r="1941" spans="1:14" x14ac:dyDescent="0.2">
      <c r="A1941" s="1">
        <v>44141</v>
      </c>
      <c r="B1941" t="s">
        <v>2103</v>
      </c>
      <c r="C1941" t="s">
        <v>11</v>
      </c>
      <c r="D1941" t="s">
        <v>11</v>
      </c>
      <c r="E1941" t="s">
        <v>12</v>
      </c>
      <c r="F1941" t="s">
        <v>24</v>
      </c>
      <c r="G1941">
        <v>98607</v>
      </c>
      <c r="H1941" t="str">
        <f>LEFT(Table1[[#This Row],[destination_postal_code]],5)</f>
        <v>98607</v>
      </c>
      <c r="I1941">
        <f>LEN(Table1[[#This Row],[destination_postal_code_short]])</f>
        <v>5</v>
      </c>
      <c r="J1941" t="str">
        <f>_xlfn.XLOOKUP(Table1[[#This Row],[destination_postal_code_short]],Table3[Shipping postal code short],Table3[Shipping city],,0)</f>
        <v>Camas</v>
      </c>
      <c r="K1941" t="str">
        <f>_xlfn.XLOOKUP(Table1[[#This Row],[destination_postal_code_short]],Table3[Shipping postal code short],Table3[Shipping region],,0)</f>
        <v>Washington</v>
      </c>
      <c r="L1941">
        <v>0</v>
      </c>
      <c r="M1941">
        <v>1.79</v>
      </c>
      <c r="N1941">
        <v>9.11</v>
      </c>
    </row>
    <row r="1942" spans="1:14" x14ac:dyDescent="0.2">
      <c r="A1942" s="1">
        <v>44141</v>
      </c>
      <c r="B1942" t="s">
        <v>2083</v>
      </c>
      <c r="C1942" t="s">
        <v>11</v>
      </c>
      <c r="D1942" t="s">
        <v>11</v>
      </c>
      <c r="E1942" t="s">
        <v>12</v>
      </c>
      <c r="F1942" t="s">
        <v>24</v>
      </c>
      <c r="G1942">
        <v>90242</v>
      </c>
      <c r="H1942" t="str">
        <f>LEFT(Table1[[#This Row],[destination_postal_code]],5)</f>
        <v>90242</v>
      </c>
      <c r="I1942">
        <f>LEN(Table1[[#This Row],[destination_postal_code_short]])</f>
        <v>5</v>
      </c>
      <c r="J1942" t="str">
        <f>_xlfn.XLOOKUP(Table1[[#This Row],[destination_postal_code_short]],Table3[Shipping postal code short],Table3[Shipping city],,0)</f>
        <v>Downey</v>
      </c>
      <c r="K1942" t="str">
        <f>_xlfn.XLOOKUP(Table1[[#This Row],[destination_postal_code_short]],Table3[Shipping postal code short],Table3[Shipping region],,0)</f>
        <v>California</v>
      </c>
      <c r="L1942">
        <v>0</v>
      </c>
      <c r="M1942">
        <v>1.48</v>
      </c>
      <c r="N1942">
        <v>8.42</v>
      </c>
    </row>
    <row r="1943" spans="1:14" x14ac:dyDescent="0.2">
      <c r="A1943" s="1">
        <v>44141</v>
      </c>
      <c r="B1943" t="s">
        <v>2092</v>
      </c>
      <c r="C1943" t="s">
        <v>11</v>
      </c>
      <c r="D1943" t="s">
        <v>11</v>
      </c>
      <c r="E1943" t="s">
        <v>12</v>
      </c>
      <c r="F1943" t="s">
        <v>24</v>
      </c>
      <c r="G1943">
        <v>84058</v>
      </c>
      <c r="H1943" t="str">
        <f>LEFT(Table1[[#This Row],[destination_postal_code]],5)</f>
        <v>84058</v>
      </c>
      <c r="I1943">
        <f>LEN(Table1[[#This Row],[destination_postal_code_short]])</f>
        <v>5</v>
      </c>
      <c r="J1943" t="str">
        <f>_xlfn.XLOOKUP(Table1[[#This Row],[destination_postal_code_short]],Table3[Shipping postal code short],Table3[Shipping city],,0)</f>
        <v>Orem</v>
      </c>
      <c r="K1943" t="str">
        <f>_xlfn.XLOOKUP(Table1[[#This Row],[destination_postal_code_short]],Table3[Shipping postal code short],Table3[Shipping region],,0)</f>
        <v>Utah</v>
      </c>
      <c r="L1943">
        <v>0</v>
      </c>
      <c r="M1943">
        <v>0.84</v>
      </c>
      <c r="N1943">
        <v>7.86</v>
      </c>
    </row>
    <row r="1944" spans="1:14" x14ac:dyDescent="0.2">
      <c r="A1944" s="1">
        <v>44140</v>
      </c>
      <c r="B1944" t="s">
        <v>2070</v>
      </c>
      <c r="C1944" t="s">
        <v>11</v>
      </c>
      <c r="D1944" t="s">
        <v>11</v>
      </c>
      <c r="E1944" t="s">
        <v>260</v>
      </c>
      <c r="F1944" t="s">
        <v>261</v>
      </c>
      <c r="G1944" t="s">
        <v>2015</v>
      </c>
      <c r="H1944" t="str">
        <f>LEFT(Table1[[#This Row],[destination_postal_code]],5)</f>
        <v>98270</v>
      </c>
      <c r="I1944">
        <f>LEN(Table1[[#This Row],[destination_postal_code_short]])</f>
        <v>5</v>
      </c>
      <c r="J1944" t="str">
        <f>_xlfn.XLOOKUP(Table1[[#This Row],[destination_postal_code_short]],Table3[Shipping postal code short],Table3[Shipping city],,0)</f>
        <v>Marysville</v>
      </c>
      <c r="K1944" t="str">
        <f>_xlfn.XLOOKUP(Table1[[#This Row],[destination_postal_code_short]],Table3[Shipping postal code short],Table3[Shipping region],,0)</f>
        <v>Washington</v>
      </c>
      <c r="L1944">
        <v>0</v>
      </c>
      <c r="M1944">
        <v>3.38</v>
      </c>
      <c r="N1944">
        <v>8.8800000000000008</v>
      </c>
    </row>
    <row r="1945" spans="1:14" x14ac:dyDescent="0.2">
      <c r="A1945" s="1">
        <v>44141</v>
      </c>
      <c r="B1945" t="s">
        <v>2119</v>
      </c>
      <c r="C1945" t="s">
        <v>11</v>
      </c>
      <c r="D1945" t="s">
        <v>11</v>
      </c>
      <c r="E1945" t="s">
        <v>12</v>
      </c>
      <c r="F1945" t="s">
        <v>24</v>
      </c>
      <c r="G1945">
        <v>99217</v>
      </c>
      <c r="H1945" t="str">
        <f>LEFT(Table1[[#This Row],[destination_postal_code]],5)</f>
        <v>99217</v>
      </c>
      <c r="I1945">
        <f>LEN(Table1[[#This Row],[destination_postal_code_short]])</f>
        <v>5</v>
      </c>
      <c r="J1945" t="str">
        <f>_xlfn.XLOOKUP(Table1[[#This Row],[destination_postal_code_short]],Table3[Shipping postal code short],Table3[Shipping city],,0)</f>
        <v>Spokane</v>
      </c>
      <c r="K1945" t="str">
        <f>_xlfn.XLOOKUP(Table1[[#This Row],[destination_postal_code_short]],Table3[Shipping postal code short],Table3[Shipping region],,0)</f>
        <v>Washington</v>
      </c>
      <c r="L1945">
        <v>0</v>
      </c>
      <c r="M1945">
        <v>2.48</v>
      </c>
      <c r="N1945">
        <v>8.42</v>
      </c>
    </row>
    <row r="1946" spans="1:14" x14ac:dyDescent="0.2">
      <c r="A1946" s="1">
        <v>44141</v>
      </c>
      <c r="B1946" t="s">
        <v>2121</v>
      </c>
      <c r="C1946" t="s">
        <v>11</v>
      </c>
      <c r="D1946" t="s">
        <v>11</v>
      </c>
      <c r="E1946" t="s">
        <v>12</v>
      </c>
      <c r="F1946" t="s">
        <v>24</v>
      </c>
      <c r="G1946">
        <v>84081</v>
      </c>
      <c r="H1946" t="str">
        <f>LEFT(Table1[[#This Row],[destination_postal_code]],5)</f>
        <v>84081</v>
      </c>
      <c r="I1946">
        <f>LEN(Table1[[#This Row],[destination_postal_code_short]])</f>
        <v>5</v>
      </c>
      <c r="J1946" t="str">
        <f>_xlfn.XLOOKUP(Table1[[#This Row],[destination_postal_code_short]],Table3[Shipping postal code short],Table3[Shipping city],,0)</f>
        <v>West Jordan</v>
      </c>
      <c r="K1946" t="str">
        <f>_xlfn.XLOOKUP(Table1[[#This Row],[destination_postal_code_short]],Table3[Shipping postal code short],Table3[Shipping region],,0)</f>
        <v>Utah</v>
      </c>
      <c r="L1946">
        <v>0</v>
      </c>
      <c r="M1946">
        <v>0.84</v>
      </c>
      <c r="N1946">
        <v>7.86</v>
      </c>
    </row>
    <row r="1947" spans="1:14" x14ac:dyDescent="0.2">
      <c r="A1947" s="1">
        <v>44141</v>
      </c>
      <c r="B1947" t="s">
        <v>2122</v>
      </c>
      <c r="C1947" t="s">
        <v>11</v>
      </c>
      <c r="D1947" t="s">
        <v>11</v>
      </c>
      <c r="E1947" t="s">
        <v>12</v>
      </c>
      <c r="F1947" t="s">
        <v>24</v>
      </c>
      <c r="G1947">
        <v>33704</v>
      </c>
      <c r="H1947" t="str">
        <f>LEFT(Table1[[#This Row],[destination_postal_code]],5)</f>
        <v>33704</v>
      </c>
      <c r="I1947">
        <f>LEN(Table1[[#This Row],[destination_postal_code_short]])</f>
        <v>5</v>
      </c>
      <c r="J1947" t="str">
        <f>_xlfn.XLOOKUP(Table1[[#This Row],[destination_postal_code_short]],Table3[Shipping postal code short],Table3[Shipping city],,0)</f>
        <v>St. Petersburg</v>
      </c>
      <c r="K1947" t="str">
        <f>_xlfn.XLOOKUP(Table1[[#This Row],[destination_postal_code_short]],Table3[Shipping postal code short],Table3[Shipping region],,0)</f>
        <v>Florida</v>
      </c>
      <c r="L1947">
        <v>0</v>
      </c>
      <c r="M1947">
        <v>13.19</v>
      </c>
      <c r="N1947">
        <v>9.9600000000000009</v>
      </c>
    </row>
    <row r="1948" spans="1:14" x14ac:dyDescent="0.2">
      <c r="A1948" s="1">
        <v>44141</v>
      </c>
      <c r="B1948" t="s">
        <v>2102</v>
      </c>
      <c r="C1948" t="s">
        <v>11</v>
      </c>
      <c r="D1948" t="s">
        <v>11</v>
      </c>
      <c r="E1948" t="s">
        <v>12</v>
      </c>
      <c r="F1948" t="s">
        <v>24</v>
      </c>
      <c r="G1948">
        <v>84057</v>
      </c>
      <c r="H1948" t="str">
        <f>LEFT(Table1[[#This Row],[destination_postal_code]],5)</f>
        <v>84057</v>
      </c>
      <c r="I1948">
        <f>LEN(Table1[[#This Row],[destination_postal_code_short]])</f>
        <v>5</v>
      </c>
      <c r="J1948" t="str">
        <f>_xlfn.XLOOKUP(Table1[[#This Row],[destination_postal_code_short]],Table3[Shipping postal code short],Table3[Shipping city],,0)</f>
        <v>Orem</v>
      </c>
      <c r="K1948" t="str">
        <f>_xlfn.XLOOKUP(Table1[[#This Row],[destination_postal_code_short]],Table3[Shipping postal code short],Table3[Shipping region],,0)</f>
        <v>Utah</v>
      </c>
      <c r="L1948">
        <v>0</v>
      </c>
      <c r="M1948">
        <v>0.39</v>
      </c>
      <c r="N1948">
        <v>7.86</v>
      </c>
    </row>
    <row r="1949" spans="1:14" x14ac:dyDescent="0.2">
      <c r="A1949" s="1">
        <v>44141</v>
      </c>
      <c r="B1949" t="s">
        <v>2089</v>
      </c>
      <c r="C1949" t="s">
        <v>11</v>
      </c>
      <c r="D1949" t="s">
        <v>11</v>
      </c>
      <c r="E1949" t="s">
        <v>12</v>
      </c>
      <c r="F1949" t="s">
        <v>24</v>
      </c>
      <c r="G1949">
        <v>95765</v>
      </c>
      <c r="H1949" t="str">
        <f>LEFT(Table1[[#This Row],[destination_postal_code]],5)</f>
        <v>95765</v>
      </c>
      <c r="I1949">
        <f>LEN(Table1[[#This Row],[destination_postal_code_short]])</f>
        <v>5</v>
      </c>
      <c r="J1949" t="str">
        <f>_xlfn.XLOOKUP(Table1[[#This Row],[destination_postal_code_short]],Table3[Shipping postal code short],Table3[Shipping city],,0)</f>
        <v>Rocklin</v>
      </c>
      <c r="K1949" t="str">
        <f>_xlfn.XLOOKUP(Table1[[#This Row],[destination_postal_code_short]],Table3[Shipping postal code short],Table3[Shipping region],,0)</f>
        <v>California</v>
      </c>
      <c r="L1949">
        <v>0</v>
      </c>
      <c r="M1949">
        <v>1.48</v>
      </c>
      <c r="N1949">
        <v>8.42</v>
      </c>
    </row>
    <row r="1950" spans="1:14" x14ac:dyDescent="0.2">
      <c r="A1950" s="1">
        <v>44141</v>
      </c>
      <c r="B1950" t="s">
        <v>2090</v>
      </c>
      <c r="C1950" t="s">
        <v>11</v>
      </c>
      <c r="D1950" t="s">
        <v>11</v>
      </c>
      <c r="E1950" t="s">
        <v>12</v>
      </c>
      <c r="F1950" t="s">
        <v>24</v>
      </c>
      <c r="G1950">
        <v>84765</v>
      </c>
      <c r="H1950" t="str">
        <f>LEFT(Table1[[#This Row],[destination_postal_code]],5)</f>
        <v>84765</v>
      </c>
      <c r="I1950">
        <f>LEN(Table1[[#This Row],[destination_postal_code_short]])</f>
        <v>5</v>
      </c>
      <c r="J1950" t="str">
        <f>_xlfn.XLOOKUP(Table1[[#This Row],[destination_postal_code_short]],Table3[Shipping postal code short],Table3[Shipping city],,0)</f>
        <v>Santa Clara</v>
      </c>
      <c r="K1950" t="str">
        <f>_xlfn.XLOOKUP(Table1[[#This Row],[destination_postal_code_short]],Table3[Shipping postal code short],Table3[Shipping region],,0)</f>
        <v>Utah</v>
      </c>
      <c r="L1950">
        <v>0</v>
      </c>
      <c r="M1950">
        <v>0.39</v>
      </c>
      <c r="N1950">
        <v>7.86</v>
      </c>
    </row>
    <row r="1951" spans="1:14" x14ac:dyDescent="0.2">
      <c r="A1951" s="1">
        <v>44141</v>
      </c>
      <c r="B1951" t="s">
        <v>2094</v>
      </c>
      <c r="C1951" t="s">
        <v>11</v>
      </c>
      <c r="D1951" t="s">
        <v>11</v>
      </c>
      <c r="E1951" t="s">
        <v>12</v>
      </c>
      <c r="F1951" t="s">
        <v>24</v>
      </c>
      <c r="G1951">
        <v>84058</v>
      </c>
      <c r="H1951" t="str">
        <f>LEFT(Table1[[#This Row],[destination_postal_code]],5)</f>
        <v>84058</v>
      </c>
      <c r="I1951">
        <f>LEN(Table1[[#This Row],[destination_postal_code_short]])</f>
        <v>5</v>
      </c>
      <c r="J1951" t="str">
        <f>_xlfn.XLOOKUP(Table1[[#This Row],[destination_postal_code_short]],Table3[Shipping postal code short],Table3[Shipping city],,0)</f>
        <v>Orem</v>
      </c>
      <c r="K1951" t="str">
        <f>_xlfn.XLOOKUP(Table1[[#This Row],[destination_postal_code_short]],Table3[Shipping postal code short],Table3[Shipping region],,0)</f>
        <v>Utah</v>
      </c>
      <c r="L1951">
        <v>0</v>
      </c>
      <c r="M1951">
        <v>0.39</v>
      </c>
      <c r="N1951">
        <v>7.86</v>
      </c>
    </row>
    <row r="1952" spans="1:14" x14ac:dyDescent="0.2">
      <c r="A1952" s="1">
        <v>44141</v>
      </c>
      <c r="B1952" t="s">
        <v>2085</v>
      </c>
      <c r="C1952" t="s">
        <v>11</v>
      </c>
      <c r="D1952" t="s">
        <v>11</v>
      </c>
      <c r="E1952" t="s">
        <v>12</v>
      </c>
      <c r="F1952" t="s">
        <v>24</v>
      </c>
      <c r="G1952">
        <v>92392</v>
      </c>
      <c r="H1952" t="str">
        <f>LEFT(Table1[[#This Row],[destination_postal_code]],5)</f>
        <v>92392</v>
      </c>
      <c r="I1952">
        <f>LEN(Table1[[#This Row],[destination_postal_code_short]])</f>
        <v>5</v>
      </c>
      <c r="J1952" t="str">
        <f>_xlfn.XLOOKUP(Table1[[#This Row],[destination_postal_code_short]],Table3[Shipping postal code short],Table3[Shipping city],,0)</f>
        <v>Victorville</v>
      </c>
      <c r="K1952" t="str">
        <f>_xlfn.XLOOKUP(Table1[[#This Row],[destination_postal_code_short]],Table3[Shipping postal code short],Table3[Shipping region],,0)</f>
        <v>California</v>
      </c>
      <c r="L1952">
        <v>0</v>
      </c>
      <c r="M1952">
        <v>1.48</v>
      </c>
      <c r="N1952">
        <v>8.42</v>
      </c>
    </row>
    <row r="1953" spans="1:14" x14ac:dyDescent="0.2">
      <c r="A1953" s="1">
        <v>44141</v>
      </c>
      <c r="B1953" t="s">
        <v>2096</v>
      </c>
      <c r="C1953" t="s">
        <v>11</v>
      </c>
      <c r="D1953" t="s">
        <v>11</v>
      </c>
      <c r="E1953" t="s">
        <v>12</v>
      </c>
      <c r="F1953" t="s">
        <v>24</v>
      </c>
      <c r="G1953">
        <v>84058</v>
      </c>
      <c r="H1953" t="str">
        <f>LEFT(Table1[[#This Row],[destination_postal_code]],5)</f>
        <v>84058</v>
      </c>
      <c r="I1953">
        <f>LEN(Table1[[#This Row],[destination_postal_code_short]])</f>
        <v>5</v>
      </c>
      <c r="J1953" t="str">
        <f>_xlfn.XLOOKUP(Table1[[#This Row],[destination_postal_code_short]],Table3[Shipping postal code short],Table3[Shipping city],,0)</f>
        <v>Orem</v>
      </c>
      <c r="K1953" t="str">
        <f>_xlfn.XLOOKUP(Table1[[#This Row],[destination_postal_code_short]],Table3[Shipping postal code short],Table3[Shipping region],,0)</f>
        <v>Utah</v>
      </c>
      <c r="L1953">
        <v>0</v>
      </c>
      <c r="M1953">
        <v>0.39</v>
      </c>
      <c r="N1953">
        <v>7.86</v>
      </c>
    </row>
    <row r="1954" spans="1:14" x14ac:dyDescent="0.2">
      <c r="A1954" s="1">
        <v>44141</v>
      </c>
      <c r="B1954" t="s">
        <v>2101</v>
      </c>
      <c r="C1954" t="s">
        <v>11</v>
      </c>
      <c r="D1954" t="s">
        <v>11</v>
      </c>
      <c r="E1954" t="s">
        <v>12</v>
      </c>
      <c r="F1954" t="s">
        <v>24</v>
      </c>
      <c r="G1954">
        <v>77304</v>
      </c>
      <c r="H1954" t="str">
        <f>LEFT(Table1[[#This Row],[destination_postal_code]],5)</f>
        <v>77304</v>
      </c>
      <c r="I1954">
        <f>LEN(Table1[[#This Row],[destination_postal_code_short]])</f>
        <v>5</v>
      </c>
      <c r="J1954" t="str">
        <f>_xlfn.XLOOKUP(Table1[[#This Row],[destination_postal_code_short]],Table3[Shipping postal code short],Table3[Shipping city],,0)</f>
        <v>Conroe</v>
      </c>
      <c r="K1954" t="str">
        <f>_xlfn.XLOOKUP(Table1[[#This Row],[destination_postal_code_short]],Table3[Shipping postal code short],Table3[Shipping region],,0)</f>
        <v>Texas</v>
      </c>
      <c r="L1954">
        <v>0</v>
      </c>
      <c r="M1954">
        <v>3.85</v>
      </c>
      <c r="N1954">
        <v>9.4</v>
      </c>
    </row>
    <row r="1955" spans="1:14" x14ac:dyDescent="0.2">
      <c r="A1955" s="1">
        <v>44141</v>
      </c>
      <c r="B1955" t="s">
        <v>2087</v>
      </c>
      <c r="C1955" t="s">
        <v>11</v>
      </c>
      <c r="D1955" t="s">
        <v>11</v>
      </c>
      <c r="E1955" t="s">
        <v>12</v>
      </c>
      <c r="F1955" t="s">
        <v>24</v>
      </c>
      <c r="G1955">
        <v>11516</v>
      </c>
      <c r="H1955" t="str">
        <f>LEFT(Table1[[#This Row],[destination_postal_code]],5)</f>
        <v>11516</v>
      </c>
      <c r="I1955">
        <f>LEN(Table1[[#This Row],[destination_postal_code_short]])</f>
        <v>5</v>
      </c>
      <c r="J1955" t="str">
        <f>_xlfn.XLOOKUP(Table1[[#This Row],[destination_postal_code_short]],Table3[Shipping postal code short],Table3[Shipping city],,0)</f>
        <v>Cedarhurst</v>
      </c>
      <c r="K1955" t="str">
        <f>_xlfn.XLOOKUP(Table1[[#This Row],[destination_postal_code_short]],Table3[Shipping postal code short],Table3[Shipping region],,0)</f>
        <v>New York</v>
      </c>
      <c r="L1955">
        <v>0</v>
      </c>
      <c r="M1955">
        <v>4.9400000000000004</v>
      </c>
      <c r="N1955">
        <v>9.9600000000000009</v>
      </c>
    </row>
    <row r="1956" spans="1:14" x14ac:dyDescent="0.2">
      <c r="A1956" s="1">
        <v>44141</v>
      </c>
      <c r="B1956" t="s">
        <v>2086</v>
      </c>
      <c r="C1956" t="s">
        <v>11</v>
      </c>
      <c r="D1956" t="s">
        <v>11</v>
      </c>
      <c r="E1956" t="s">
        <v>12</v>
      </c>
      <c r="F1956" t="s">
        <v>16</v>
      </c>
      <c r="G1956">
        <v>73069</v>
      </c>
      <c r="H1956" t="str">
        <f>LEFT(Table1[[#This Row],[destination_postal_code]],5)</f>
        <v>73069</v>
      </c>
      <c r="I1956">
        <f>LEN(Table1[[#This Row],[destination_postal_code_short]])</f>
        <v>5</v>
      </c>
      <c r="J1956" t="str">
        <f>_xlfn.XLOOKUP(Table1[[#This Row],[destination_postal_code_short]],Table3[Shipping postal code short],Table3[Shipping city],,0)</f>
        <v>Norman</v>
      </c>
      <c r="K1956" t="str">
        <f>_xlfn.XLOOKUP(Table1[[#This Row],[destination_postal_code_short]],Table3[Shipping postal code short],Table3[Shipping region],,0)</f>
        <v>Oklahoma</v>
      </c>
      <c r="L1956">
        <v>0</v>
      </c>
      <c r="M1956">
        <v>2.73</v>
      </c>
      <c r="N1956">
        <v>5.52</v>
      </c>
    </row>
    <row r="1957" spans="1:14" x14ac:dyDescent="0.2">
      <c r="A1957" s="1">
        <v>44141</v>
      </c>
      <c r="B1957" t="s">
        <v>2097</v>
      </c>
      <c r="C1957" t="s">
        <v>11</v>
      </c>
      <c r="D1957" t="s">
        <v>11</v>
      </c>
      <c r="E1957" t="s">
        <v>12</v>
      </c>
      <c r="F1957" t="s">
        <v>24</v>
      </c>
      <c r="G1957">
        <v>84057</v>
      </c>
      <c r="H1957" t="str">
        <f>LEFT(Table1[[#This Row],[destination_postal_code]],5)</f>
        <v>84057</v>
      </c>
      <c r="I1957">
        <f>LEN(Table1[[#This Row],[destination_postal_code_short]])</f>
        <v>5</v>
      </c>
      <c r="J1957" t="str">
        <f>_xlfn.XLOOKUP(Table1[[#This Row],[destination_postal_code_short]],Table3[Shipping postal code short],Table3[Shipping city],,0)</f>
        <v>Orem</v>
      </c>
      <c r="K1957" t="str">
        <f>_xlfn.XLOOKUP(Table1[[#This Row],[destination_postal_code_short]],Table3[Shipping postal code short],Table3[Shipping region],,0)</f>
        <v>Utah</v>
      </c>
      <c r="L1957">
        <v>0</v>
      </c>
      <c r="M1957">
        <v>0.39</v>
      </c>
      <c r="N1957">
        <v>7.86</v>
      </c>
    </row>
    <row r="1958" spans="1:14" x14ac:dyDescent="0.2">
      <c r="A1958" s="1">
        <v>44139</v>
      </c>
      <c r="B1958" t="s">
        <v>2069</v>
      </c>
      <c r="C1958" t="s">
        <v>11</v>
      </c>
      <c r="D1958" t="s">
        <v>11</v>
      </c>
      <c r="E1958" t="s">
        <v>12</v>
      </c>
      <c r="F1958" t="s">
        <v>24</v>
      </c>
      <c r="G1958">
        <v>84143</v>
      </c>
      <c r="H1958" t="str">
        <f>LEFT(Table1[[#This Row],[destination_postal_code]],5)</f>
        <v>84143</v>
      </c>
      <c r="I1958">
        <f>LEN(Table1[[#This Row],[destination_postal_code_short]])</f>
        <v>5</v>
      </c>
      <c r="J1958" t="str">
        <f>_xlfn.XLOOKUP(Table1[[#This Row],[destination_postal_code_short]],Table3[Shipping postal code short],Table3[Shipping city],,0)</f>
        <v>SLC</v>
      </c>
      <c r="K1958" t="str">
        <f>_xlfn.XLOOKUP(Table1[[#This Row],[destination_postal_code_short]],Table3[Shipping postal code short],Table3[Shipping region],,0)</f>
        <v>Utah</v>
      </c>
      <c r="L1958">
        <v>0</v>
      </c>
      <c r="M1958">
        <v>0.83</v>
      </c>
      <c r="N1958">
        <v>7.42</v>
      </c>
    </row>
    <row r="1959" spans="1:14" x14ac:dyDescent="0.2">
      <c r="A1959" s="1">
        <v>44141</v>
      </c>
      <c r="B1959" t="s">
        <v>2118</v>
      </c>
      <c r="C1959" t="s">
        <v>11</v>
      </c>
      <c r="D1959" t="s">
        <v>11</v>
      </c>
      <c r="E1959" t="s">
        <v>12</v>
      </c>
      <c r="F1959" t="s">
        <v>24</v>
      </c>
      <c r="G1959">
        <v>84790</v>
      </c>
      <c r="H1959" t="str">
        <f>LEFT(Table1[[#This Row],[destination_postal_code]],5)</f>
        <v>84790</v>
      </c>
      <c r="I1959">
        <f>LEN(Table1[[#This Row],[destination_postal_code_short]])</f>
        <v>5</v>
      </c>
      <c r="J1959" t="str">
        <f>_xlfn.XLOOKUP(Table1[[#This Row],[destination_postal_code_short]],Table3[Shipping postal code short],Table3[Shipping city],,0)</f>
        <v>St George</v>
      </c>
      <c r="K1959" t="str">
        <f>_xlfn.XLOOKUP(Table1[[#This Row],[destination_postal_code_short]],Table3[Shipping postal code short],Table3[Shipping region],,0)</f>
        <v>Utah</v>
      </c>
      <c r="L1959">
        <v>0</v>
      </c>
      <c r="M1959">
        <v>0.39</v>
      </c>
      <c r="N1959">
        <v>7.86</v>
      </c>
    </row>
    <row r="1960" spans="1:14" x14ac:dyDescent="0.2">
      <c r="A1960" s="1">
        <v>44141</v>
      </c>
      <c r="B1960" t="s">
        <v>2099</v>
      </c>
      <c r="C1960" t="s">
        <v>11</v>
      </c>
      <c r="D1960" t="s">
        <v>11</v>
      </c>
      <c r="E1960" t="s">
        <v>12</v>
      </c>
      <c r="F1960" t="s">
        <v>16</v>
      </c>
      <c r="G1960">
        <v>85658</v>
      </c>
      <c r="H1960" t="str">
        <f>LEFT(Table1[[#This Row],[destination_postal_code]],5)</f>
        <v>85658</v>
      </c>
      <c r="I1960">
        <f>LEN(Table1[[#This Row],[destination_postal_code_short]])</f>
        <v>5</v>
      </c>
      <c r="J1960" t="str">
        <f>_xlfn.XLOOKUP(Table1[[#This Row],[destination_postal_code_short]],Table3[Shipping postal code short],Table3[Shipping city],,0)</f>
        <v>Marana</v>
      </c>
      <c r="K1960" t="str">
        <f>_xlfn.XLOOKUP(Table1[[#This Row],[destination_postal_code_short]],Table3[Shipping postal code short],Table3[Shipping region],,0)</f>
        <v>Arizona</v>
      </c>
      <c r="L1960">
        <v>0</v>
      </c>
      <c r="M1960">
        <v>2.63</v>
      </c>
      <c r="N1960">
        <v>5.37</v>
      </c>
    </row>
    <row r="1961" spans="1:14" x14ac:dyDescent="0.2">
      <c r="A1961" s="1">
        <v>44141</v>
      </c>
      <c r="B1961" t="s">
        <v>2105</v>
      </c>
      <c r="C1961" t="s">
        <v>11</v>
      </c>
      <c r="D1961" t="s">
        <v>11</v>
      </c>
      <c r="E1961" t="s">
        <v>12</v>
      </c>
      <c r="F1961" t="s">
        <v>24</v>
      </c>
      <c r="G1961">
        <v>89107</v>
      </c>
      <c r="H1961" t="str">
        <f>LEFT(Table1[[#This Row],[destination_postal_code]],5)</f>
        <v>89107</v>
      </c>
      <c r="I1961">
        <f>LEN(Table1[[#This Row],[destination_postal_code_short]])</f>
        <v>5</v>
      </c>
      <c r="J1961" t="str">
        <f>_xlfn.XLOOKUP(Table1[[#This Row],[destination_postal_code_short]],Table3[Shipping postal code short],Table3[Shipping city],,0)</f>
        <v>Las Vegas</v>
      </c>
      <c r="K1961" t="str">
        <f>_xlfn.XLOOKUP(Table1[[#This Row],[destination_postal_code_short]],Table3[Shipping postal code short],Table3[Shipping region],,0)</f>
        <v>Nevada</v>
      </c>
      <c r="L1961">
        <v>0</v>
      </c>
      <c r="M1961">
        <v>1.48</v>
      </c>
      <c r="N1961">
        <v>8.42</v>
      </c>
    </row>
    <row r="1962" spans="1:14" x14ac:dyDescent="0.2">
      <c r="A1962" s="1">
        <v>44141</v>
      </c>
      <c r="B1962" t="s">
        <v>2110</v>
      </c>
      <c r="C1962" t="s">
        <v>11</v>
      </c>
      <c r="D1962" t="s">
        <v>11</v>
      </c>
      <c r="E1962" t="s">
        <v>12</v>
      </c>
      <c r="F1962" t="s">
        <v>24</v>
      </c>
      <c r="G1962">
        <v>85658</v>
      </c>
      <c r="H1962" t="str">
        <f>LEFT(Table1[[#This Row],[destination_postal_code]],5)</f>
        <v>85658</v>
      </c>
      <c r="I1962">
        <f>LEN(Table1[[#This Row],[destination_postal_code_short]])</f>
        <v>5</v>
      </c>
      <c r="J1962" t="str">
        <f>_xlfn.XLOOKUP(Table1[[#This Row],[destination_postal_code_short]],Table3[Shipping postal code short],Table3[Shipping city],,0)</f>
        <v>Marana</v>
      </c>
      <c r="K1962" t="str">
        <f>_xlfn.XLOOKUP(Table1[[#This Row],[destination_postal_code_short]],Table3[Shipping postal code short],Table3[Shipping region],,0)</f>
        <v>Arizona</v>
      </c>
      <c r="L1962">
        <v>0</v>
      </c>
      <c r="M1962">
        <v>1.48</v>
      </c>
      <c r="N1962">
        <v>8.42</v>
      </c>
    </row>
    <row r="1963" spans="1:14" x14ac:dyDescent="0.2">
      <c r="A1963" s="1">
        <v>44141</v>
      </c>
      <c r="B1963" t="s">
        <v>2082</v>
      </c>
      <c r="C1963" t="s">
        <v>11</v>
      </c>
      <c r="D1963" t="s">
        <v>11</v>
      </c>
      <c r="E1963" t="s">
        <v>12</v>
      </c>
      <c r="F1963" t="s">
        <v>24</v>
      </c>
      <c r="G1963">
        <v>84660</v>
      </c>
      <c r="H1963" t="str">
        <f>LEFT(Table1[[#This Row],[destination_postal_code]],5)</f>
        <v>84660</v>
      </c>
      <c r="I1963">
        <f>LEN(Table1[[#This Row],[destination_postal_code_short]])</f>
        <v>5</v>
      </c>
      <c r="J1963" t="str">
        <f>_xlfn.XLOOKUP(Table1[[#This Row],[destination_postal_code_short]],Table3[Shipping postal code short],Table3[Shipping city],,0)</f>
        <v>Spanish Fork</v>
      </c>
      <c r="K1963" t="str">
        <f>_xlfn.XLOOKUP(Table1[[#This Row],[destination_postal_code_short]],Table3[Shipping postal code short],Table3[Shipping region],,0)</f>
        <v>Utah</v>
      </c>
      <c r="L1963">
        <v>0</v>
      </c>
      <c r="M1963">
        <v>0.39</v>
      </c>
      <c r="N1963">
        <v>7.86</v>
      </c>
    </row>
    <row r="1964" spans="1:14" x14ac:dyDescent="0.2">
      <c r="A1964" s="1">
        <v>44141</v>
      </c>
      <c r="B1964" t="s">
        <v>2115</v>
      </c>
      <c r="C1964" t="s">
        <v>11</v>
      </c>
      <c r="D1964" t="s">
        <v>11</v>
      </c>
      <c r="E1964" t="s">
        <v>12</v>
      </c>
      <c r="F1964" t="s">
        <v>16</v>
      </c>
      <c r="G1964">
        <v>84058</v>
      </c>
      <c r="H1964" t="str">
        <f>LEFT(Table1[[#This Row],[destination_postal_code]],5)</f>
        <v>84058</v>
      </c>
      <c r="I1964">
        <f>LEN(Table1[[#This Row],[destination_postal_code_short]])</f>
        <v>5</v>
      </c>
      <c r="J1964" t="str">
        <f>_xlfn.XLOOKUP(Table1[[#This Row],[destination_postal_code_short]],Table3[Shipping postal code short],Table3[Shipping city],,0)</f>
        <v>Orem</v>
      </c>
      <c r="K1964" t="str">
        <f>_xlfn.XLOOKUP(Table1[[#This Row],[destination_postal_code_short]],Table3[Shipping postal code short],Table3[Shipping region],,0)</f>
        <v>Utah</v>
      </c>
      <c r="L1964">
        <v>0</v>
      </c>
      <c r="M1964">
        <v>2.21</v>
      </c>
      <c r="N1964">
        <v>5.29</v>
      </c>
    </row>
    <row r="1965" spans="1:14" x14ac:dyDescent="0.2">
      <c r="A1965" s="1">
        <v>44141</v>
      </c>
      <c r="B1965" t="s">
        <v>2093</v>
      </c>
      <c r="C1965" t="s">
        <v>11</v>
      </c>
      <c r="D1965" t="s">
        <v>11</v>
      </c>
      <c r="E1965" t="s">
        <v>12</v>
      </c>
      <c r="F1965" t="s">
        <v>24</v>
      </c>
      <c r="G1965">
        <v>84129</v>
      </c>
      <c r="H1965" t="str">
        <f>LEFT(Table1[[#This Row],[destination_postal_code]],5)</f>
        <v>84129</v>
      </c>
      <c r="I1965">
        <f>LEN(Table1[[#This Row],[destination_postal_code_short]])</f>
        <v>5</v>
      </c>
      <c r="J1965" t="str">
        <f>_xlfn.XLOOKUP(Table1[[#This Row],[destination_postal_code_short]],Table3[Shipping postal code short],Table3[Shipping city],,0)</f>
        <v>Taylorsville</v>
      </c>
      <c r="K1965" t="str">
        <f>_xlfn.XLOOKUP(Table1[[#This Row],[destination_postal_code_short]],Table3[Shipping postal code short],Table3[Shipping region],,0)</f>
        <v>Utah</v>
      </c>
      <c r="L1965">
        <v>0</v>
      </c>
      <c r="M1965">
        <v>0.39</v>
      </c>
      <c r="N1965">
        <v>7.86</v>
      </c>
    </row>
    <row r="1966" spans="1:14" x14ac:dyDescent="0.2">
      <c r="A1966" s="1">
        <v>44141</v>
      </c>
      <c r="B1966" t="s">
        <v>2100</v>
      </c>
      <c r="C1966" t="s">
        <v>11</v>
      </c>
      <c r="D1966" t="s">
        <v>11</v>
      </c>
      <c r="E1966" t="s">
        <v>12</v>
      </c>
      <c r="F1966" t="s">
        <v>24</v>
      </c>
      <c r="G1966">
        <v>85658</v>
      </c>
      <c r="H1966" t="str">
        <f>LEFT(Table1[[#This Row],[destination_postal_code]],5)</f>
        <v>85658</v>
      </c>
      <c r="I1966">
        <f>LEN(Table1[[#This Row],[destination_postal_code_short]])</f>
        <v>5</v>
      </c>
      <c r="J1966" t="str">
        <f>_xlfn.XLOOKUP(Table1[[#This Row],[destination_postal_code_short]],Table3[Shipping postal code short],Table3[Shipping city],,0)</f>
        <v>Marana</v>
      </c>
      <c r="K1966" t="str">
        <f>_xlfn.XLOOKUP(Table1[[#This Row],[destination_postal_code_short]],Table3[Shipping postal code short],Table3[Shipping region],,0)</f>
        <v>Arizona</v>
      </c>
      <c r="L1966">
        <v>0</v>
      </c>
      <c r="M1966">
        <v>1.48</v>
      </c>
      <c r="N1966">
        <v>8.42</v>
      </c>
    </row>
    <row r="1967" spans="1:14" x14ac:dyDescent="0.2">
      <c r="A1967" s="1">
        <v>44141</v>
      </c>
      <c r="B1967" t="s">
        <v>2113</v>
      </c>
      <c r="C1967" t="s">
        <v>11</v>
      </c>
      <c r="D1967" t="s">
        <v>11</v>
      </c>
      <c r="E1967" t="s">
        <v>12</v>
      </c>
      <c r="F1967" t="s">
        <v>24</v>
      </c>
      <c r="G1967">
        <v>22801</v>
      </c>
      <c r="H1967" t="str">
        <f>LEFT(Table1[[#This Row],[destination_postal_code]],5)</f>
        <v>22801</v>
      </c>
      <c r="I1967">
        <f>LEN(Table1[[#This Row],[destination_postal_code_short]])</f>
        <v>5</v>
      </c>
      <c r="J1967" t="str">
        <f>_xlfn.XLOOKUP(Table1[[#This Row],[destination_postal_code_short]],Table3[Shipping postal code short],Table3[Shipping city],,0)</f>
        <v>Culpeper</v>
      </c>
      <c r="K1967" t="str">
        <f>_xlfn.XLOOKUP(Table1[[#This Row],[destination_postal_code_short]],Table3[Shipping postal code short],Table3[Shipping region],,0)</f>
        <v>Virginia</v>
      </c>
      <c r="L1967">
        <v>0</v>
      </c>
      <c r="M1967">
        <v>4.9400000000000004</v>
      </c>
      <c r="N1967">
        <v>9.9600000000000009</v>
      </c>
    </row>
    <row r="1968" spans="1:14" x14ac:dyDescent="0.2">
      <c r="A1968" s="1">
        <v>44141</v>
      </c>
      <c r="B1968" t="s">
        <v>2117</v>
      </c>
      <c r="C1968" t="s">
        <v>11</v>
      </c>
      <c r="D1968" t="s">
        <v>11</v>
      </c>
      <c r="E1968" t="s">
        <v>12</v>
      </c>
      <c r="F1968" t="s">
        <v>24</v>
      </c>
      <c r="G1968">
        <v>38547</v>
      </c>
      <c r="H1968" t="str">
        <f>LEFT(Table1[[#This Row],[destination_postal_code]],5)</f>
        <v>38547</v>
      </c>
      <c r="I1968">
        <f>LEN(Table1[[#This Row],[destination_postal_code_short]])</f>
        <v>5</v>
      </c>
      <c r="J1968" t="str">
        <f>_xlfn.XLOOKUP(Table1[[#This Row],[destination_postal_code_short]],Table3[Shipping postal code short],Table3[Shipping city],,0)</f>
        <v>Brush Creek</v>
      </c>
      <c r="K1968" t="str">
        <f>_xlfn.XLOOKUP(Table1[[#This Row],[destination_postal_code_short]],Table3[Shipping postal code short],Table3[Shipping region],,0)</f>
        <v>Tennessee</v>
      </c>
      <c r="L1968">
        <v>0</v>
      </c>
      <c r="M1968">
        <v>2.69</v>
      </c>
      <c r="N1968">
        <v>14.56</v>
      </c>
    </row>
    <row r="1969" spans="1:14" x14ac:dyDescent="0.2">
      <c r="A1969" s="1">
        <v>44141</v>
      </c>
      <c r="B1969" t="s">
        <v>2109</v>
      </c>
      <c r="C1969" t="s">
        <v>11</v>
      </c>
      <c r="D1969" t="s">
        <v>11</v>
      </c>
      <c r="E1969" t="s">
        <v>12</v>
      </c>
      <c r="F1969" t="s">
        <v>16</v>
      </c>
      <c r="G1969">
        <v>84790</v>
      </c>
      <c r="H1969" t="str">
        <f>LEFT(Table1[[#This Row],[destination_postal_code]],5)</f>
        <v>84790</v>
      </c>
      <c r="I1969">
        <f>LEN(Table1[[#This Row],[destination_postal_code_short]])</f>
        <v>5</v>
      </c>
      <c r="J1969" t="str">
        <f>_xlfn.XLOOKUP(Table1[[#This Row],[destination_postal_code_short]],Table3[Shipping postal code short],Table3[Shipping city],,0)</f>
        <v>St George</v>
      </c>
      <c r="K1969" t="str">
        <f>_xlfn.XLOOKUP(Table1[[#This Row],[destination_postal_code_short]],Table3[Shipping postal code short],Table3[Shipping region],,0)</f>
        <v>Utah</v>
      </c>
      <c r="L1969">
        <v>0</v>
      </c>
      <c r="M1969">
        <v>2.21</v>
      </c>
      <c r="N1969">
        <v>5.29</v>
      </c>
    </row>
    <row r="1970" spans="1:14" x14ac:dyDescent="0.2">
      <c r="A1970" s="1">
        <v>44141</v>
      </c>
      <c r="B1970" t="s">
        <v>2111</v>
      </c>
      <c r="C1970" t="s">
        <v>11</v>
      </c>
      <c r="D1970" t="s">
        <v>11</v>
      </c>
      <c r="E1970" t="s">
        <v>12</v>
      </c>
      <c r="F1970" t="s">
        <v>24</v>
      </c>
      <c r="G1970">
        <v>21045</v>
      </c>
      <c r="H1970" t="str">
        <f>LEFT(Table1[[#This Row],[destination_postal_code]],5)</f>
        <v>21045</v>
      </c>
      <c r="I1970">
        <f>LEN(Table1[[#This Row],[destination_postal_code_short]])</f>
        <v>5</v>
      </c>
      <c r="J1970" t="str">
        <f>_xlfn.XLOOKUP(Table1[[#This Row],[destination_postal_code_short]],Table3[Shipping postal code short],Table3[Shipping city],,0)</f>
        <v>Columbia</v>
      </c>
      <c r="K1970" t="str">
        <f>_xlfn.XLOOKUP(Table1[[#This Row],[destination_postal_code_short]],Table3[Shipping postal code short],Table3[Shipping region],,0)</f>
        <v>Maryland</v>
      </c>
      <c r="L1970">
        <v>0</v>
      </c>
      <c r="M1970">
        <v>10.039999999999999</v>
      </c>
      <c r="N1970">
        <v>9.9600000000000009</v>
      </c>
    </row>
    <row r="1971" spans="1:14" x14ac:dyDescent="0.2">
      <c r="A1971" s="1">
        <v>44141</v>
      </c>
      <c r="B1971" t="s">
        <v>2084</v>
      </c>
      <c r="C1971" t="s">
        <v>11</v>
      </c>
      <c r="D1971" t="s">
        <v>11</v>
      </c>
      <c r="E1971" t="s">
        <v>12</v>
      </c>
      <c r="F1971" t="s">
        <v>24</v>
      </c>
      <c r="G1971">
        <v>92392</v>
      </c>
      <c r="H1971" t="str">
        <f>LEFT(Table1[[#This Row],[destination_postal_code]],5)</f>
        <v>92392</v>
      </c>
      <c r="I1971">
        <f>LEN(Table1[[#This Row],[destination_postal_code_short]])</f>
        <v>5</v>
      </c>
      <c r="J1971" t="str">
        <f>_xlfn.XLOOKUP(Table1[[#This Row],[destination_postal_code_short]],Table3[Shipping postal code short],Table3[Shipping city],,0)</f>
        <v>Victorville</v>
      </c>
      <c r="K1971" t="str">
        <f>_xlfn.XLOOKUP(Table1[[#This Row],[destination_postal_code_short]],Table3[Shipping postal code short],Table3[Shipping region],,0)</f>
        <v>California</v>
      </c>
      <c r="L1971">
        <v>0</v>
      </c>
      <c r="M1971">
        <v>2.48</v>
      </c>
      <c r="N1971">
        <v>8.42</v>
      </c>
    </row>
    <row r="1972" spans="1:14" x14ac:dyDescent="0.2">
      <c r="A1972" s="1">
        <v>44141</v>
      </c>
      <c r="B1972" t="s">
        <v>2095</v>
      </c>
      <c r="C1972" t="s">
        <v>11</v>
      </c>
      <c r="D1972" t="s">
        <v>11</v>
      </c>
      <c r="E1972" t="s">
        <v>12</v>
      </c>
      <c r="F1972" t="s">
        <v>24</v>
      </c>
      <c r="G1972">
        <v>10604</v>
      </c>
      <c r="H1972" t="str">
        <f>LEFT(Table1[[#This Row],[destination_postal_code]],5)</f>
        <v>10604</v>
      </c>
      <c r="I1972">
        <f>LEN(Table1[[#This Row],[destination_postal_code_short]])</f>
        <v>5</v>
      </c>
      <c r="J1972" t="str">
        <f>_xlfn.XLOOKUP(Table1[[#This Row],[destination_postal_code_short]],Table3[Shipping postal code short],Table3[Shipping city],,0)</f>
        <v>West Harrison</v>
      </c>
      <c r="K1972" t="str">
        <f>_xlfn.XLOOKUP(Table1[[#This Row],[destination_postal_code_short]],Table3[Shipping postal code short],Table3[Shipping region],,0)</f>
        <v>New York</v>
      </c>
      <c r="L1972">
        <v>0</v>
      </c>
      <c r="M1972">
        <v>4.9400000000000004</v>
      </c>
      <c r="N1972">
        <v>9.9600000000000009</v>
      </c>
    </row>
    <row r="1973" spans="1:14" x14ac:dyDescent="0.2">
      <c r="A1973" s="1">
        <v>44141</v>
      </c>
      <c r="B1973" t="s">
        <v>2112</v>
      </c>
      <c r="C1973" t="s">
        <v>11</v>
      </c>
      <c r="D1973" t="s">
        <v>11</v>
      </c>
      <c r="E1973" t="s">
        <v>12</v>
      </c>
      <c r="F1973" t="s">
        <v>24</v>
      </c>
      <c r="G1973">
        <v>73012</v>
      </c>
      <c r="H1973" t="str">
        <f>LEFT(Table1[[#This Row],[destination_postal_code]],5)</f>
        <v>73012</v>
      </c>
      <c r="I1973">
        <f>LEN(Table1[[#This Row],[destination_postal_code_short]])</f>
        <v>5</v>
      </c>
      <c r="J1973" t="str">
        <f>_xlfn.XLOOKUP(Table1[[#This Row],[destination_postal_code_short]],Table3[Shipping postal code short],Table3[Shipping city],,0)</f>
        <v>Edmond</v>
      </c>
      <c r="K1973" t="str">
        <f>_xlfn.XLOOKUP(Table1[[#This Row],[destination_postal_code_short]],Table3[Shipping postal code short],Table3[Shipping region],,0)</f>
        <v>Oklahoma</v>
      </c>
      <c r="L1973">
        <v>0</v>
      </c>
      <c r="M1973">
        <v>3.44</v>
      </c>
      <c r="N1973">
        <v>9.11</v>
      </c>
    </row>
    <row r="1974" spans="1:14" x14ac:dyDescent="0.2">
      <c r="A1974" s="1">
        <v>44141</v>
      </c>
      <c r="B1974" t="s">
        <v>2081</v>
      </c>
      <c r="C1974" t="s">
        <v>11</v>
      </c>
      <c r="D1974" t="s">
        <v>11</v>
      </c>
      <c r="E1974" t="s">
        <v>12</v>
      </c>
      <c r="F1974" t="s">
        <v>24</v>
      </c>
      <c r="G1974">
        <v>85282</v>
      </c>
      <c r="H1974" t="str">
        <f>LEFT(Table1[[#This Row],[destination_postal_code]],5)</f>
        <v>85282</v>
      </c>
      <c r="I1974">
        <f>LEN(Table1[[#This Row],[destination_postal_code_short]])</f>
        <v>5</v>
      </c>
      <c r="J1974" t="str">
        <f>_xlfn.XLOOKUP(Table1[[#This Row],[destination_postal_code_short]],Table3[Shipping postal code short],Table3[Shipping city],,0)</f>
        <v>Tempe</v>
      </c>
      <c r="K1974" t="str">
        <f>_xlfn.XLOOKUP(Table1[[#This Row],[destination_postal_code_short]],Table3[Shipping postal code short],Table3[Shipping region],,0)</f>
        <v>Arizona</v>
      </c>
      <c r="L1974">
        <v>0</v>
      </c>
      <c r="M1974">
        <v>1.48</v>
      </c>
      <c r="N1974">
        <v>8.42</v>
      </c>
    </row>
    <row r="1975" spans="1:14" x14ac:dyDescent="0.2">
      <c r="A1975" s="1">
        <v>44141</v>
      </c>
      <c r="B1975" t="s">
        <v>2091</v>
      </c>
      <c r="C1975" t="s">
        <v>11</v>
      </c>
      <c r="D1975" t="s">
        <v>11</v>
      </c>
      <c r="E1975" t="s">
        <v>260</v>
      </c>
      <c r="F1975" t="s">
        <v>261</v>
      </c>
      <c r="G1975">
        <v>11756</v>
      </c>
      <c r="H1975" t="str">
        <f>LEFT(Table1[[#This Row],[destination_postal_code]],5)</f>
        <v>11756</v>
      </c>
      <c r="I1975">
        <f>LEN(Table1[[#This Row],[destination_postal_code_short]])</f>
        <v>5</v>
      </c>
      <c r="J1975" t="str">
        <f>_xlfn.XLOOKUP(Table1[[#This Row],[destination_postal_code_short]],Table3[Shipping postal code short],Table3[Shipping city],,0)</f>
        <v>Levittown</v>
      </c>
      <c r="K1975" t="str">
        <f>_xlfn.XLOOKUP(Table1[[#This Row],[destination_postal_code_short]],Table3[Shipping postal code short],Table3[Shipping region],,0)</f>
        <v>New York</v>
      </c>
      <c r="L1975">
        <v>0</v>
      </c>
      <c r="M1975">
        <v>8.3000000000000007</v>
      </c>
      <c r="N1975">
        <v>14.62</v>
      </c>
    </row>
    <row r="1976" spans="1:14" x14ac:dyDescent="0.2">
      <c r="A1976" s="1">
        <v>44141</v>
      </c>
      <c r="B1976" t="s">
        <v>2104</v>
      </c>
      <c r="C1976" t="s">
        <v>11</v>
      </c>
      <c r="D1976" t="s">
        <v>11</v>
      </c>
      <c r="E1976" t="s">
        <v>12</v>
      </c>
      <c r="F1976" t="s">
        <v>24</v>
      </c>
      <c r="G1976">
        <v>20009</v>
      </c>
      <c r="H1976" t="str">
        <f>LEFT(Table1[[#This Row],[destination_postal_code]],5)</f>
        <v>20009</v>
      </c>
      <c r="I1976">
        <f>LEN(Table1[[#This Row],[destination_postal_code_short]])</f>
        <v>5</v>
      </c>
      <c r="J1976" t="str">
        <f>_xlfn.XLOOKUP(Table1[[#This Row],[destination_postal_code_short]],Table3[Shipping postal code short],Table3[Shipping city],,0)</f>
        <v>Washington</v>
      </c>
      <c r="K1976" t="str">
        <f>_xlfn.XLOOKUP(Table1[[#This Row],[destination_postal_code_short]],Table3[Shipping postal code short],Table3[Shipping region],,0)</f>
        <v>District of Columbia</v>
      </c>
      <c r="L1976">
        <v>0</v>
      </c>
      <c r="M1976">
        <v>4.9400000000000004</v>
      </c>
      <c r="N1976">
        <v>9.9600000000000009</v>
      </c>
    </row>
    <row r="1977" spans="1:14" x14ac:dyDescent="0.2">
      <c r="A1977" s="1">
        <v>44141</v>
      </c>
      <c r="B1977" t="s">
        <v>2088</v>
      </c>
      <c r="C1977" t="s">
        <v>11</v>
      </c>
      <c r="D1977" t="s">
        <v>11</v>
      </c>
      <c r="E1977" t="s">
        <v>12</v>
      </c>
      <c r="F1977" t="s">
        <v>24</v>
      </c>
      <c r="G1977">
        <v>98683</v>
      </c>
      <c r="H1977" t="str">
        <f>LEFT(Table1[[#This Row],[destination_postal_code]],5)</f>
        <v>98683</v>
      </c>
      <c r="I1977">
        <f>LEN(Table1[[#This Row],[destination_postal_code_short]])</f>
        <v>5</v>
      </c>
      <c r="J1977" t="str">
        <f>_xlfn.XLOOKUP(Table1[[#This Row],[destination_postal_code_short]],Table3[Shipping postal code short],Table3[Shipping city],,0)</f>
        <v>Vancouver</v>
      </c>
      <c r="K1977" t="str">
        <f>_xlfn.XLOOKUP(Table1[[#This Row],[destination_postal_code_short]],Table3[Shipping postal code short],Table3[Shipping region],,0)</f>
        <v>Washington</v>
      </c>
      <c r="L1977">
        <v>0</v>
      </c>
      <c r="M1977">
        <v>3.44</v>
      </c>
      <c r="N1977">
        <v>9.11</v>
      </c>
    </row>
    <row r="1978" spans="1:14" x14ac:dyDescent="0.2">
      <c r="A1978" s="1">
        <v>44141</v>
      </c>
      <c r="B1978" t="s">
        <v>2116</v>
      </c>
      <c r="C1978" t="s">
        <v>11</v>
      </c>
      <c r="D1978" t="s">
        <v>11</v>
      </c>
      <c r="E1978" t="s">
        <v>12</v>
      </c>
      <c r="F1978" t="s">
        <v>24</v>
      </c>
      <c r="G1978">
        <v>84606</v>
      </c>
      <c r="H1978" t="str">
        <f>LEFT(Table1[[#This Row],[destination_postal_code]],5)</f>
        <v>84606</v>
      </c>
      <c r="I1978">
        <f>LEN(Table1[[#This Row],[destination_postal_code_short]])</f>
        <v>5</v>
      </c>
      <c r="J1978" t="str">
        <f>_xlfn.XLOOKUP(Table1[[#This Row],[destination_postal_code_short]],Table3[Shipping postal code short],Table3[Shipping city],,0)</f>
        <v>Provo</v>
      </c>
      <c r="K1978" t="str">
        <f>_xlfn.XLOOKUP(Table1[[#This Row],[destination_postal_code_short]],Table3[Shipping postal code short],Table3[Shipping region],,0)</f>
        <v>Utah</v>
      </c>
      <c r="L1978">
        <v>0</v>
      </c>
      <c r="M1978">
        <v>0.84</v>
      </c>
      <c r="N1978">
        <v>7.86</v>
      </c>
    </row>
    <row r="1979" spans="1:14" x14ac:dyDescent="0.2">
      <c r="A1979" s="1">
        <v>44141</v>
      </c>
      <c r="B1979" t="s">
        <v>2120</v>
      </c>
      <c r="C1979" t="s">
        <v>11</v>
      </c>
      <c r="D1979" t="s">
        <v>11</v>
      </c>
      <c r="E1979" t="s">
        <v>12</v>
      </c>
      <c r="F1979" t="s">
        <v>24</v>
      </c>
      <c r="G1979">
        <v>77007</v>
      </c>
      <c r="H1979" t="str">
        <f>LEFT(Table1[[#This Row],[destination_postal_code]],5)</f>
        <v>77007</v>
      </c>
      <c r="I1979">
        <f>LEN(Table1[[#This Row],[destination_postal_code_short]])</f>
        <v>5</v>
      </c>
      <c r="J1979" t="str">
        <f>_xlfn.XLOOKUP(Table1[[#This Row],[destination_postal_code_short]],Table3[Shipping postal code short],Table3[Shipping city],,0)</f>
        <v>Houston</v>
      </c>
      <c r="K1979" t="str">
        <f>_xlfn.XLOOKUP(Table1[[#This Row],[destination_postal_code_short]],Table3[Shipping postal code short],Table3[Shipping region],,0)</f>
        <v>Texas</v>
      </c>
      <c r="L1979">
        <v>0</v>
      </c>
      <c r="M1979">
        <v>2.35</v>
      </c>
      <c r="N1979">
        <v>9.4</v>
      </c>
    </row>
    <row r="1980" spans="1:14" x14ac:dyDescent="0.2">
      <c r="A1980" s="1">
        <v>44141</v>
      </c>
      <c r="B1980" t="s">
        <v>2107</v>
      </c>
      <c r="C1980" t="s">
        <v>11</v>
      </c>
      <c r="D1980" t="s">
        <v>11</v>
      </c>
      <c r="E1980" t="s">
        <v>12</v>
      </c>
      <c r="F1980" t="s">
        <v>24</v>
      </c>
      <c r="G1980" t="s">
        <v>2108</v>
      </c>
      <c r="H1980" t="str">
        <f>LEFT(Table1[[#This Row],[destination_postal_code]],5)</f>
        <v>11001</v>
      </c>
      <c r="I1980">
        <f>LEN(Table1[[#This Row],[destination_postal_code_short]])</f>
        <v>5</v>
      </c>
      <c r="J1980" t="str">
        <f>_xlfn.XLOOKUP(Table1[[#This Row],[destination_postal_code_short]],Table3[Shipping postal code short],Table3[Shipping city],,0)</f>
        <v>Floral Park</v>
      </c>
      <c r="K1980" t="str">
        <f>_xlfn.XLOOKUP(Table1[[#This Row],[destination_postal_code_short]],Table3[Shipping postal code short],Table3[Shipping region],,0)</f>
        <v>New York</v>
      </c>
      <c r="L1980">
        <v>0</v>
      </c>
      <c r="M1980">
        <v>10.039999999999999</v>
      </c>
      <c r="N1980">
        <v>9.9600000000000009</v>
      </c>
    </row>
    <row r="1981" spans="1:14" x14ac:dyDescent="0.2">
      <c r="A1981" s="1">
        <v>44141</v>
      </c>
      <c r="B1981" t="s">
        <v>2106</v>
      </c>
      <c r="C1981" t="s">
        <v>11</v>
      </c>
      <c r="D1981" t="s">
        <v>11</v>
      </c>
      <c r="E1981" t="s">
        <v>12</v>
      </c>
      <c r="F1981" t="s">
        <v>24</v>
      </c>
      <c r="G1981">
        <v>33813</v>
      </c>
      <c r="H1981" t="str">
        <f>LEFT(Table1[[#This Row],[destination_postal_code]],5)</f>
        <v>33813</v>
      </c>
      <c r="I1981">
        <f>LEN(Table1[[#This Row],[destination_postal_code_short]])</f>
        <v>5</v>
      </c>
      <c r="J1981" t="str">
        <f>_xlfn.XLOOKUP(Table1[[#This Row],[destination_postal_code_short]],Table3[Shipping postal code short],Table3[Shipping city],,0)</f>
        <v>Lakeland</v>
      </c>
      <c r="K1981" t="str">
        <f>_xlfn.XLOOKUP(Table1[[#This Row],[destination_postal_code_short]],Table3[Shipping postal code short],Table3[Shipping region],,0)</f>
        <v>Florida</v>
      </c>
      <c r="L1981">
        <v>0</v>
      </c>
      <c r="M1981">
        <v>4.9400000000000004</v>
      </c>
      <c r="N1981">
        <v>9.9600000000000009</v>
      </c>
    </row>
    <row r="1982" spans="1:14" x14ac:dyDescent="0.2">
      <c r="A1982" s="1">
        <v>44141</v>
      </c>
      <c r="B1982" t="s">
        <v>2114</v>
      </c>
      <c r="C1982" t="s">
        <v>11</v>
      </c>
      <c r="D1982" t="s">
        <v>11</v>
      </c>
      <c r="E1982" t="s">
        <v>12</v>
      </c>
      <c r="F1982" t="s">
        <v>24</v>
      </c>
      <c r="G1982">
        <v>11516</v>
      </c>
      <c r="H1982" t="str">
        <f>LEFT(Table1[[#This Row],[destination_postal_code]],5)</f>
        <v>11516</v>
      </c>
      <c r="I1982">
        <f>LEN(Table1[[#This Row],[destination_postal_code_short]])</f>
        <v>5</v>
      </c>
      <c r="J1982" t="str">
        <f>_xlfn.XLOOKUP(Table1[[#This Row],[destination_postal_code_short]],Table3[Shipping postal code short],Table3[Shipping city],,0)</f>
        <v>Cedarhurst</v>
      </c>
      <c r="K1982" t="str">
        <f>_xlfn.XLOOKUP(Table1[[#This Row],[destination_postal_code_short]],Table3[Shipping postal code short],Table3[Shipping region],,0)</f>
        <v>New York</v>
      </c>
      <c r="L1982">
        <v>0</v>
      </c>
      <c r="M1982">
        <v>10.039999999999999</v>
      </c>
      <c r="N1982">
        <v>9.9600000000000009</v>
      </c>
    </row>
    <row r="1983" spans="1:14" x14ac:dyDescent="0.2">
      <c r="A1983" s="1">
        <v>44141</v>
      </c>
      <c r="B1983" t="s">
        <v>2098</v>
      </c>
      <c r="C1983" t="s">
        <v>11</v>
      </c>
      <c r="D1983" t="s">
        <v>11</v>
      </c>
      <c r="E1983" t="s">
        <v>12</v>
      </c>
      <c r="F1983" t="s">
        <v>24</v>
      </c>
      <c r="G1983">
        <v>84143</v>
      </c>
      <c r="H1983" t="str">
        <f>LEFT(Table1[[#This Row],[destination_postal_code]],5)</f>
        <v>84143</v>
      </c>
      <c r="I1983">
        <f>LEN(Table1[[#This Row],[destination_postal_code_short]])</f>
        <v>5</v>
      </c>
      <c r="J1983" t="str">
        <f>_xlfn.XLOOKUP(Table1[[#This Row],[destination_postal_code_short]],Table3[Shipping postal code short],Table3[Shipping city],,0)</f>
        <v>SLC</v>
      </c>
      <c r="K1983" t="str">
        <f>_xlfn.XLOOKUP(Table1[[#This Row],[destination_postal_code_short]],Table3[Shipping postal code short],Table3[Shipping region],,0)</f>
        <v>Utah</v>
      </c>
      <c r="L1983">
        <v>0</v>
      </c>
      <c r="M1983">
        <v>0.86</v>
      </c>
      <c r="N1983">
        <v>8.34</v>
      </c>
    </row>
    <row r="1984" spans="1:14" x14ac:dyDescent="0.2">
      <c r="A1984" s="1">
        <v>44144</v>
      </c>
      <c r="B1984" t="s">
        <v>2131</v>
      </c>
      <c r="C1984" t="s">
        <v>11</v>
      </c>
      <c r="D1984" t="s">
        <v>11</v>
      </c>
      <c r="E1984" t="s">
        <v>12</v>
      </c>
      <c r="F1984" t="s">
        <v>16</v>
      </c>
      <c r="G1984" s="2" t="s">
        <v>1821</v>
      </c>
      <c r="H1984" s="2" t="str">
        <f>LEFT(Table1[[#This Row],[destination_postal_code]],5)</f>
        <v>01118</v>
      </c>
      <c r="I1984" s="2">
        <f>LEN(Table1[[#This Row],[destination_postal_code_short]])</f>
        <v>5</v>
      </c>
      <c r="J1984" s="2" t="str">
        <f>_xlfn.XLOOKUP(Table1[[#This Row],[destination_postal_code_short]],Table3[Shipping postal code short],Table3[Shipping city],,0)</f>
        <v>Springfield</v>
      </c>
      <c r="K1984" s="2" t="str">
        <f>_xlfn.XLOOKUP(Table1[[#This Row],[destination_postal_code_short]],Table3[Shipping postal code short],Table3[Shipping region],,0)</f>
        <v>Massachusetts</v>
      </c>
      <c r="L1984">
        <v>0</v>
      </c>
      <c r="M1984">
        <v>1.08</v>
      </c>
      <c r="N1984">
        <v>3.92</v>
      </c>
    </row>
    <row r="1985" spans="1:14" x14ac:dyDescent="0.2">
      <c r="A1985" s="1">
        <v>44144</v>
      </c>
      <c r="B1985" t="s">
        <v>2128</v>
      </c>
      <c r="C1985" t="s">
        <v>11</v>
      </c>
      <c r="D1985" t="s">
        <v>11</v>
      </c>
      <c r="E1985" t="s">
        <v>12</v>
      </c>
      <c r="F1985" t="s">
        <v>24</v>
      </c>
      <c r="G1985">
        <v>95630</v>
      </c>
      <c r="H1985" t="str">
        <f>LEFT(Table1[[#This Row],[destination_postal_code]],5)</f>
        <v>95630</v>
      </c>
      <c r="I1985">
        <f>LEN(Table1[[#This Row],[destination_postal_code_short]])</f>
        <v>5</v>
      </c>
      <c r="J1985" t="str">
        <f>_xlfn.XLOOKUP(Table1[[#This Row],[destination_postal_code_short]],Table3[Shipping postal code short],Table3[Shipping city],,0)</f>
        <v>Folsom</v>
      </c>
      <c r="K1985" t="str">
        <f>_xlfn.XLOOKUP(Table1[[#This Row],[destination_postal_code_short]],Table3[Shipping postal code short],Table3[Shipping region],,0)</f>
        <v>California</v>
      </c>
      <c r="L1985">
        <v>0</v>
      </c>
      <c r="M1985">
        <v>2.94</v>
      </c>
      <c r="N1985">
        <v>7.96</v>
      </c>
    </row>
    <row r="1986" spans="1:14" x14ac:dyDescent="0.2">
      <c r="A1986" s="1">
        <v>44144</v>
      </c>
      <c r="B1986" t="s">
        <v>2135</v>
      </c>
      <c r="C1986" t="s">
        <v>11</v>
      </c>
      <c r="D1986" t="s">
        <v>11</v>
      </c>
      <c r="E1986" t="s">
        <v>12</v>
      </c>
      <c r="F1986" t="s">
        <v>24</v>
      </c>
      <c r="G1986">
        <v>73012</v>
      </c>
      <c r="H1986" t="str">
        <f>LEFT(Table1[[#This Row],[destination_postal_code]],5)</f>
        <v>73012</v>
      </c>
      <c r="I1986">
        <f>LEN(Table1[[#This Row],[destination_postal_code_short]])</f>
        <v>5</v>
      </c>
      <c r="J1986" t="str">
        <f>_xlfn.XLOOKUP(Table1[[#This Row],[destination_postal_code_short]],Table3[Shipping postal code short],Table3[Shipping city],,0)</f>
        <v>Edmond</v>
      </c>
      <c r="K1986" t="str">
        <f>_xlfn.XLOOKUP(Table1[[#This Row],[destination_postal_code_short]],Table3[Shipping postal code short],Table3[Shipping region],,0)</f>
        <v>Oklahoma</v>
      </c>
      <c r="L1986">
        <v>0</v>
      </c>
      <c r="M1986">
        <v>3.44</v>
      </c>
      <c r="N1986">
        <v>9.11</v>
      </c>
    </row>
    <row r="1987" spans="1:14" x14ac:dyDescent="0.2">
      <c r="A1987" s="1">
        <v>44144</v>
      </c>
      <c r="B1987" t="s">
        <v>2134</v>
      </c>
      <c r="C1987" t="s">
        <v>11</v>
      </c>
      <c r="D1987" t="s">
        <v>11</v>
      </c>
      <c r="E1987" t="s">
        <v>12</v>
      </c>
      <c r="F1987" t="s">
        <v>24</v>
      </c>
      <c r="G1987">
        <v>98375</v>
      </c>
      <c r="H1987" t="str">
        <f>LEFT(Table1[[#This Row],[destination_postal_code]],5)</f>
        <v>98375</v>
      </c>
      <c r="I1987">
        <f>LEN(Table1[[#This Row],[destination_postal_code_short]])</f>
        <v>5</v>
      </c>
      <c r="J1987" t="str">
        <f>_xlfn.XLOOKUP(Table1[[#This Row],[destination_postal_code_short]],Table3[Shipping postal code short],Table3[Shipping city],,0)</f>
        <v>PUYALLUP</v>
      </c>
      <c r="K1987" t="str">
        <f>_xlfn.XLOOKUP(Table1[[#This Row],[destination_postal_code_short]],Table3[Shipping postal code short],Table3[Shipping region],,0)</f>
        <v>Washington</v>
      </c>
      <c r="L1987">
        <v>0</v>
      </c>
      <c r="M1987">
        <v>3.44</v>
      </c>
      <c r="N1987">
        <v>9.11</v>
      </c>
    </row>
    <row r="1988" spans="1:14" x14ac:dyDescent="0.2">
      <c r="A1988" s="1">
        <v>44144</v>
      </c>
      <c r="B1988" t="s">
        <v>2125</v>
      </c>
      <c r="C1988" t="s">
        <v>11</v>
      </c>
      <c r="D1988" t="s">
        <v>11</v>
      </c>
      <c r="E1988" t="s">
        <v>12</v>
      </c>
      <c r="F1988" t="s">
        <v>16</v>
      </c>
      <c r="G1988">
        <v>84737</v>
      </c>
      <c r="H1988" t="str">
        <f>LEFT(Table1[[#This Row],[destination_postal_code]],5)</f>
        <v>84737</v>
      </c>
      <c r="I1988">
        <f>LEN(Table1[[#This Row],[destination_postal_code_short]])</f>
        <v>5</v>
      </c>
      <c r="J1988" t="str">
        <f>_xlfn.XLOOKUP(Table1[[#This Row],[destination_postal_code_short]],Table3[Shipping postal code short],Table3[Shipping city],,0)</f>
        <v>Hurricane</v>
      </c>
      <c r="K1988" t="str">
        <f>_xlfn.XLOOKUP(Table1[[#This Row],[destination_postal_code_short]],Table3[Shipping postal code short],Table3[Shipping region],,0)</f>
        <v>Utah</v>
      </c>
      <c r="L1988">
        <v>0</v>
      </c>
      <c r="M1988">
        <v>1.31</v>
      </c>
      <c r="N1988">
        <v>5.64</v>
      </c>
    </row>
    <row r="1989" spans="1:14" x14ac:dyDescent="0.2">
      <c r="A1989" s="1">
        <v>44144</v>
      </c>
      <c r="B1989" t="s">
        <v>2133</v>
      </c>
      <c r="C1989" t="s">
        <v>11</v>
      </c>
      <c r="D1989" t="s">
        <v>11</v>
      </c>
      <c r="E1989" t="s">
        <v>260</v>
      </c>
      <c r="F1989" t="s">
        <v>261</v>
      </c>
      <c r="G1989">
        <v>84081</v>
      </c>
      <c r="H1989" t="str">
        <f>LEFT(Table1[[#This Row],[destination_postal_code]],5)</f>
        <v>84081</v>
      </c>
      <c r="I1989">
        <f>LEN(Table1[[#This Row],[destination_postal_code_short]])</f>
        <v>5</v>
      </c>
      <c r="J1989" t="str">
        <f>_xlfn.XLOOKUP(Table1[[#This Row],[destination_postal_code_short]],Table3[Shipping postal code short],Table3[Shipping city],,0)</f>
        <v>West Jordan</v>
      </c>
      <c r="K1989" t="str">
        <f>_xlfn.XLOOKUP(Table1[[#This Row],[destination_postal_code_short]],Table3[Shipping postal code short],Table3[Shipping region],,0)</f>
        <v>Utah</v>
      </c>
      <c r="L1989">
        <v>0</v>
      </c>
      <c r="M1989">
        <v>2.5099999999999998</v>
      </c>
      <c r="N1989">
        <v>10.67</v>
      </c>
    </row>
    <row r="1990" spans="1:14" x14ac:dyDescent="0.2">
      <c r="A1990" s="1">
        <v>44144</v>
      </c>
      <c r="B1990" t="s">
        <v>2127</v>
      </c>
      <c r="C1990" t="s">
        <v>11</v>
      </c>
      <c r="D1990" t="s">
        <v>11</v>
      </c>
      <c r="E1990" t="s">
        <v>12</v>
      </c>
      <c r="F1990" t="s">
        <v>16</v>
      </c>
      <c r="G1990">
        <v>11516</v>
      </c>
      <c r="H1990" t="str">
        <f>LEFT(Table1[[#This Row],[destination_postal_code]],5)</f>
        <v>11516</v>
      </c>
      <c r="I1990">
        <f>LEN(Table1[[#This Row],[destination_postal_code_short]])</f>
        <v>5</v>
      </c>
      <c r="J1990" t="str">
        <f>_xlfn.XLOOKUP(Table1[[#This Row],[destination_postal_code_short]],Table3[Shipping postal code short],Table3[Shipping city],,0)</f>
        <v>Cedarhurst</v>
      </c>
      <c r="K1990" t="str">
        <f>_xlfn.XLOOKUP(Table1[[#This Row],[destination_postal_code_short]],Table3[Shipping postal code short],Table3[Shipping region],,0)</f>
        <v>New York</v>
      </c>
      <c r="L1990">
        <v>0</v>
      </c>
      <c r="M1990">
        <v>1.04</v>
      </c>
      <c r="N1990">
        <v>4.71</v>
      </c>
    </row>
    <row r="1991" spans="1:14" x14ac:dyDescent="0.2">
      <c r="A1991" s="1">
        <v>44144</v>
      </c>
      <c r="B1991" t="s">
        <v>2132</v>
      </c>
      <c r="C1991" t="s">
        <v>11</v>
      </c>
      <c r="D1991" t="s">
        <v>11</v>
      </c>
      <c r="E1991" t="s">
        <v>12</v>
      </c>
      <c r="F1991" t="s">
        <v>16</v>
      </c>
      <c r="G1991">
        <v>93455</v>
      </c>
      <c r="H1991" t="str">
        <f>LEFT(Table1[[#This Row],[destination_postal_code]],5)</f>
        <v>93455</v>
      </c>
      <c r="I1991">
        <f>LEN(Table1[[#This Row],[destination_postal_code_short]])</f>
        <v>5</v>
      </c>
      <c r="J1991" t="str">
        <f>_xlfn.XLOOKUP(Table1[[#This Row],[destination_postal_code_short]],Table3[Shipping postal code short],Table3[Shipping city],,0)</f>
        <v>Santa Maria</v>
      </c>
      <c r="K1991" t="str">
        <f>_xlfn.XLOOKUP(Table1[[#This Row],[destination_postal_code_short]],Table3[Shipping postal code short],Table3[Shipping region],,0)</f>
        <v>California</v>
      </c>
      <c r="L1991">
        <v>0</v>
      </c>
      <c r="M1991">
        <v>0.68</v>
      </c>
      <c r="N1991">
        <v>5.37</v>
      </c>
    </row>
    <row r="1992" spans="1:14" x14ac:dyDescent="0.2">
      <c r="A1992" s="1">
        <v>44144</v>
      </c>
      <c r="B1992" t="s">
        <v>2130</v>
      </c>
      <c r="C1992" t="s">
        <v>11</v>
      </c>
      <c r="D1992" t="s">
        <v>11</v>
      </c>
      <c r="E1992" t="s">
        <v>12</v>
      </c>
      <c r="F1992" t="s">
        <v>16</v>
      </c>
      <c r="G1992">
        <v>98625</v>
      </c>
      <c r="H1992" t="str">
        <f>LEFT(Table1[[#This Row],[destination_postal_code]],5)</f>
        <v>98625</v>
      </c>
      <c r="I1992">
        <f>LEN(Table1[[#This Row],[destination_postal_code_short]])</f>
        <v>5</v>
      </c>
      <c r="J1992" t="str">
        <f>_xlfn.XLOOKUP(Table1[[#This Row],[destination_postal_code_short]],Table3[Shipping postal code short],Table3[Shipping city],,0)</f>
        <v>Kalama</v>
      </c>
      <c r="K1992" t="str">
        <f>_xlfn.XLOOKUP(Table1[[#This Row],[destination_postal_code_short]],Table3[Shipping postal code short],Table3[Shipping region],,0)</f>
        <v>Washington</v>
      </c>
      <c r="L1992">
        <v>0</v>
      </c>
      <c r="M1992">
        <v>2.73</v>
      </c>
      <c r="N1992">
        <v>5.52</v>
      </c>
    </row>
    <row r="1993" spans="1:14" x14ac:dyDescent="0.2">
      <c r="A1993" s="1">
        <v>44144</v>
      </c>
      <c r="B1993" t="s">
        <v>2126</v>
      </c>
      <c r="C1993" t="s">
        <v>11</v>
      </c>
      <c r="D1993" t="s">
        <v>11</v>
      </c>
      <c r="E1993" t="s">
        <v>12</v>
      </c>
      <c r="F1993" t="s">
        <v>24</v>
      </c>
      <c r="G1993">
        <v>60010</v>
      </c>
      <c r="H1993" t="str">
        <f>LEFT(Table1[[#This Row],[destination_postal_code]],5)</f>
        <v>60010</v>
      </c>
      <c r="I1993">
        <f>LEN(Table1[[#This Row],[destination_postal_code_short]])</f>
        <v>5</v>
      </c>
      <c r="J1993" t="str">
        <f>_xlfn.XLOOKUP(Table1[[#This Row],[destination_postal_code_short]],Table3[Shipping postal code short],Table3[Shipping city],,0)</f>
        <v>Barrington</v>
      </c>
      <c r="K1993" t="str">
        <f>_xlfn.XLOOKUP(Table1[[#This Row],[destination_postal_code_short]],Table3[Shipping postal code short],Table3[Shipping region],,0)</f>
        <v>Illinois</v>
      </c>
      <c r="L1993">
        <v>0</v>
      </c>
      <c r="M1993">
        <v>2.35</v>
      </c>
      <c r="N1993">
        <v>9.4</v>
      </c>
    </row>
    <row r="1994" spans="1:14" x14ac:dyDescent="0.2">
      <c r="A1994" s="1">
        <v>44144</v>
      </c>
      <c r="B1994" t="s">
        <v>2124</v>
      </c>
      <c r="C1994" t="s">
        <v>11</v>
      </c>
      <c r="D1994" t="s">
        <v>11</v>
      </c>
      <c r="E1994" t="s">
        <v>12</v>
      </c>
      <c r="F1994" t="s">
        <v>24</v>
      </c>
      <c r="G1994">
        <v>54669</v>
      </c>
      <c r="H1994" t="str">
        <f>LEFT(Table1[[#This Row],[destination_postal_code]],5)</f>
        <v>54669</v>
      </c>
      <c r="I1994">
        <f>LEN(Table1[[#This Row],[destination_postal_code_short]])</f>
        <v>5</v>
      </c>
      <c r="J1994" t="str">
        <f>_xlfn.XLOOKUP(Table1[[#This Row],[destination_postal_code_short]],Table3[Shipping postal code short],Table3[Shipping city],,0)</f>
        <v>West Salem</v>
      </c>
      <c r="K1994" t="str">
        <f>_xlfn.XLOOKUP(Table1[[#This Row],[destination_postal_code_short]],Table3[Shipping postal code short],Table3[Shipping region],,0)</f>
        <v>Wisconsin</v>
      </c>
      <c r="L1994">
        <v>0</v>
      </c>
      <c r="M1994">
        <v>1.79</v>
      </c>
      <c r="N1994">
        <v>9.11</v>
      </c>
    </row>
    <row r="1995" spans="1:14" x14ac:dyDescent="0.2">
      <c r="A1995" s="1">
        <v>44144</v>
      </c>
      <c r="B1995" t="s">
        <v>2129</v>
      </c>
      <c r="C1995" t="s">
        <v>11</v>
      </c>
      <c r="D1995" t="s">
        <v>11</v>
      </c>
      <c r="E1995" t="s">
        <v>260</v>
      </c>
      <c r="F1995" t="s">
        <v>261</v>
      </c>
      <c r="G1995">
        <v>90021</v>
      </c>
      <c r="H1995" t="str">
        <f>LEFT(Table1[[#This Row],[destination_postal_code]],5)</f>
        <v>90021</v>
      </c>
      <c r="I1995">
        <f>LEN(Table1[[#This Row],[destination_postal_code_short]])</f>
        <v>5</v>
      </c>
      <c r="J1995" t="str">
        <f>_xlfn.XLOOKUP(Table1[[#This Row],[destination_postal_code_short]],Table3[Shipping postal code short],Table3[Shipping city],,0)</f>
        <v>Los Angeles</v>
      </c>
      <c r="K1995" t="str">
        <f>_xlfn.XLOOKUP(Table1[[#This Row],[destination_postal_code_short]],Table3[Shipping postal code short],Table3[Shipping region],,0)</f>
        <v>California</v>
      </c>
      <c r="L1995">
        <v>0</v>
      </c>
      <c r="M1995">
        <v>4.8499999999999996</v>
      </c>
      <c r="N1995">
        <v>14.13</v>
      </c>
    </row>
    <row r="1996" spans="1:14" x14ac:dyDescent="0.2">
      <c r="A1996" s="1">
        <v>44145</v>
      </c>
      <c r="B1996" t="s">
        <v>2141</v>
      </c>
      <c r="C1996" t="s">
        <v>11</v>
      </c>
      <c r="D1996" t="s">
        <v>11</v>
      </c>
      <c r="E1996" t="s">
        <v>12</v>
      </c>
      <c r="F1996" t="s">
        <v>24</v>
      </c>
      <c r="G1996">
        <v>15317</v>
      </c>
      <c r="H1996" t="str">
        <f>LEFT(Table1[[#This Row],[destination_postal_code]],5)</f>
        <v>15317</v>
      </c>
      <c r="I1996">
        <f>LEN(Table1[[#This Row],[destination_postal_code_short]])</f>
        <v>5</v>
      </c>
      <c r="J1996" t="str">
        <f>_xlfn.XLOOKUP(Table1[[#This Row],[destination_postal_code_short]],Table3[Shipping postal code short],Table3[Shipping city],,0)</f>
        <v>Canonsburg</v>
      </c>
      <c r="K1996" t="str">
        <f>_xlfn.XLOOKUP(Table1[[#This Row],[destination_postal_code_short]],Table3[Shipping postal code short],Table3[Shipping region],,0)</f>
        <v>Pennsylvania</v>
      </c>
      <c r="L1996">
        <v>0</v>
      </c>
      <c r="M1996">
        <v>4.03</v>
      </c>
      <c r="N1996">
        <v>9.6199999999999992</v>
      </c>
    </row>
    <row r="1997" spans="1:14" x14ac:dyDescent="0.2">
      <c r="A1997" s="1">
        <v>44145</v>
      </c>
      <c r="B1997" t="s">
        <v>2140</v>
      </c>
      <c r="C1997" t="s">
        <v>11</v>
      </c>
      <c r="D1997" t="s">
        <v>11</v>
      </c>
      <c r="E1997" t="s">
        <v>12</v>
      </c>
      <c r="F1997" t="s">
        <v>24</v>
      </c>
      <c r="G1997">
        <v>98814</v>
      </c>
      <c r="H1997" t="str">
        <f>LEFT(Table1[[#This Row],[destination_postal_code]],5)</f>
        <v>98814</v>
      </c>
      <c r="I1997">
        <f>LEN(Table1[[#This Row],[destination_postal_code_short]])</f>
        <v>5</v>
      </c>
      <c r="J1997" t="str">
        <f>_xlfn.XLOOKUP(Table1[[#This Row],[destination_postal_code_short]],Table3[Shipping postal code short],Table3[Shipping city],,0)</f>
        <v>Twisp</v>
      </c>
      <c r="K1997" t="str">
        <f>_xlfn.XLOOKUP(Table1[[#This Row],[destination_postal_code_short]],Table3[Shipping postal code short],Table3[Shipping region],,0)</f>
        <v>Washington</v>
      </c>
      <c r="L1997">
        <v>0</v>
      </c>
      <c r="M1997">
        <v>3.44</v>
      </c>
      <c r="N1997">
        <v>9.11</v>
      </c>
    </row>
    <row r="1998" spans="1:14" x14ac:dyDescent="0.2">
      <c r="A1998" s="1">
        <v>44145</v>
      </c>
      <c r="B1998" t="s">
        <v>2139</v>
      </c>
      <c r="C1998" t="s">
        <v>11</v>
      </c>
      <c r="D1998" t="s">
        <v>11</v>
      </c>
      <c r="E1998" t="s">
        <v>12</v>
      </c>
      <c r="F1998" t="s">
        <v>24</v>
      </c>
      <c r="G1998">
        <v>75234</v>
      </c>
      <c r="H1998" t="str">
        <f>LEFT(Table1[[#This Row],[destination_postal_code]],5)</f>
        <v>75234</v>
      </c>
      <c r="I1998">
        <f>LEN(Table1[[#This Row],[destination_postal_code_short]])</f>
        <v>5</v>
      </c>
      <c r="J1998" t="str">
        <f>_xlfn.XLOOKUP(Table1[[#This Row],[destination_postal_code_short]],Table3[Shipping postal code short],Table3[Shipping city],,0)</f>
        <v>Little Elm</v>
      </c>
      <c r="K1998" t="str">
        <f>_xlfn.XLOOKUP(Table1[[#This Row],[destination_postal_code_short]],Table3[Shipping postal code short],Table3[Shipping region],,0)</f>
        <v>Texas</v>
      </c>
      <c r="L1998">
        <v>0</v>
      </c>
      <c r="M1998">
        <v>1.79</v>
      </c>
      <c r="N1998">
        <v>9.11</v>
      </c>
    </row>
    <row r="1999" spans="1:14" x14ac:dyDescent="0.2">
      <c r="A1999" s="1">
        <v>44145</v>
      </c>
      <c r="B1999" t="s">
        <v>2138</v>
      </c>
      <c r="C1999" t="s">
        <v>11</v>
      </c>
      <c r="D1999" t="s">
        <v>11</v>
      </c>
      <c r="E1999" t="s">
        <v>12</v>
      </c>
      <c r="F1999" t="s">
        <v>24</v>
      </c>
      <c r="G1999">
        <v>68803</v>
      </c>
      <c r="H1999" t="str">
        <f>LEFT(Table1[[#This Row],[destination_postal_code]],5)</f>
        <v>68803</v>
      </c>
      <c r="I1999">
        <f>LEN(Table1[[#This Row],[destination_postal_code_short]])</f>
        <v>5</v>
      </c>
      <c r="J1999" t="str">
        <f>_xlfn.XLOOKUP(Table1[[#This Row],[destination_postal_code_short]],Table3[Shipping postal code short],Table3[Shipping city],,0)</f>
        <v>Grand Island</v>
      </c>
      <c r="K1999" t="str">
        <f>_xlfn.XLOOKUP(Table1[[#This Row],[destination_postal_code_short]],Table3[Shipping postal code short],Table3[Shipping region],,0)</f>
        <v>Nebraska</v>
      </c>
      <c r="L1999">
        <v>0</v>
      </c>
      <c r="M1999">
        <v>1.79</v>
      </c>
      <c r="N1999">
        <v>9.11</v>
      </c>
    </row>
    <row r="2000" spans="1:14" x14ac:dyDescent="0.2">
      <c r="A2000" s="1">
        <v>44145</v>
      </c>
      <c r="B2000" t="s">
        <v>2136</v>
      </c>
      <c r="C2000" t="s">
        <v>11</v>
      </c>
      <c r="D2000" t="s">
        <v>11</v>
      </c>
      <c r="E2000" t="s">
        <v>12</v>
      </c>
      <c r="F2000" t="s">
        <v>24</v>
      </c>
      <c r="G2000">
        <v>83202</v>
      </c>
      <c r="H2000" t="str">
        <f>LEFT(Table1[[#This Row],[destination_postal_code]],5)</f>
        <v>83202</v>
      </c>
      <c r="I2000">
        <f>LEN(Table1[[#This Row],[destination_postal_code_short]])</f>
        <v>5</v>
      </c>
      <c r="J2000" t="str">
        <f>_xlfn.XLOOKUP(Table1[[#This Row],[destination_postal_code_short]],Table3[Shipping postal code short],Table3[Shipping city],,0)</f>
        <v>pocatello</v>
      </c>
      <c r="K2000" t="str">
        <f>_xlfn.XLOOKUP(Table1[[#This Row],[destination_postal_code_short]],Table3[Shipping postal code short],Table3[Shipping region],,0)</f>
        <v>Idaho</v>
      </c>
      <c r="L2000">
        <v>0</v>
      </c>
      <c r="M2000">
        <v>0.84</v>
      </c>
      <c r="N2000">
        <v>7.86</v>
      </c>
    </row>
    <row r="2001" spans="1:14" x14ac:dyDescent="0.2">
      <c r="A2001" s="1">
        <v>44145</v>
      </c>
      <c r="B2001" t="s">
        <v>2137</v>
      </c>
      <c r="C2001" t="s">
        <v>11</v>
      </c>
      <c r="D2001" t="s">
        <v>11</v>
      </c>
      <c r="E2001" t="s">
        <v>12</v>
      </c>
      <c r="F2001" t="s">
        <v>16</v>
      </c>
      <c r="G2001">
        <v>92105</v>
      </c>
      <c r="H2001" t="str">
        <f>LEFT(Table1[[#This Row],[destination_postal_code]],5)</f>
        <v>92105</v>
      </c>
      <c r="I2001">
        <f>LEN(Table1[[#This Row],[destination_postal_code_short]])</f>
        <v>5</v>
      </c>
      <c r="J2001" t="str">
        <f>_xlfn.XLOOKUP(Table1[[#This Row],[destination_postal_code_short]],Table3[Shipping postal code short],Table3[Shipping city],,0)</f>
        <v>San Diego</v>
      </c>
      <c r="K2001" t="str">
        <f>_xlfn.XLOOKUP(Table1[[#This Row],[destination_postal_code_short]],Table3[Shipping postal code short],Table3[Shipping region],,0)</f>
        <v>California</v>
      </c>
      <c r="L2001">
        <v>0</v>
      </c>
      <c r="M2001">
        <v>1.2</v>
      </c>
      <c r="N2001">
        <v>3.5</v>
      </c>
    </row>
    <row r="2002" spans="1:14" x14ac:dyDescent="0.2">
      <c r="A2002" s="1">
        <v>44147</v>
      </c>
      <c r="B2002" t="s">
        <v>2152</v>
      </c>
      <c r="C2002" t="s">
        <v>11</v>
      </c>
      <c r="D2002" t="s">
        <v>11</v>
      </c>
      <c r="E2002" t="s">
        <v>12</v>
      </c>
      <c r="F2002" t="s">
        <v>16</v>
      </c>
      <c r="G2002">
        <v>11756</v>
      </c>
      <c r="H2002" t="str">
        <f>LEFT(Table1[[#This Row],[destination_postal_code]],5)</f>
        <v>11756</v>
      </c>
      <c r="I2002">
        <f>LEN(Table1[[#This Row],[destination_postal_code_short]])</f>
        <v>5</v>
      </c>
      <c r="J2002" t="str">
        <f>_xlfn.XLOOKUP(Table1[[#This Row],[destination_postal_code_short]],Table3[Shipping postal code short],Table3[Shipping city],,0)</f>
        <v>Levittown</v>
      </c>
      <c r="K2002" t="str">
        <f>_xlfn.XLOOKUP(Table1[[#This Row],[destination_postal_code_short]],Table3[Shipping postal code short],Table3[Shipping region],,0)</f>
        <v>New York</v>
      </c>
      <c r="L2002">
        <v>0</v>
      </c>
      <c r="M2002">
        <v>0.77</v>
      </c>
      <c r="N2002">
        <v>3.43</v>
      </c>
    </row>
    <row r="2003" spans="1:14" x14ac:dyDescent="0.2">
      <c r="A2003" s="1">
        <v>44146</v>
      </c>
      <c r="B2003" t="s">
        <v>2150</v>
      </c>
      <c r="C2003" t="s">
        <v>11</v>
      </c>
      <c r="D2003" t="s">
        <v>11</v>
      </c>
      <c r="E2003" t="s">
        <v>12</v>
      </c>
      <c r="F2003" t="s">
        <v>16</v>
      </c>
      <c r="G2003">
        <v>85201</v>
      </c>
      <c r="H2003" t="str">
        <f>LEFT(Table1[[#This Row],[destination_postal_code]],5)</f>
        <v>85201</v>
      </c>
      <c r="I2003">
        <f>LEN(Table1[[#This Row],[destination_postal_code_short]])</f>
        <v>5</v>
      </c>
      <c r="J2003" t="str">
        <f>_xlfn.XLOOKUP(Table1[[#This Row],[destination_postal_code_short]],Table3[Shipping postal code short],Table3[Shipping city],,0)</f>
        <v>Mesa</v>
      </c>
      <c r="K2003" t="str">
        <f>_xlfn.XLOOKUP(Table1[[#This Row],[destination_postal_code_short]],Table3[Shipping postal code short],Table3[Shipping region],,0)</f>
        <v>Arizona</v>
      </c>
      <c r="L2003">
        <v>0</v>
      </c>
      <c r="M2003">
        <v>1.1499999999999999</v>
      </c>
      <c r="N2003">
        <v>4.25</v>
      </c>
    </row>
    <row r="2004" spans="1:14" x14ac:dyDescent="0.2">
      <c r="A2004" s="1">
        <v>44147</v>
      </c>
      <c r="B2004" t="s">
        <v>2151</v>
      </c>
      <c r="C2004" t="s">
        <v>11</v>
      </c>
      <c r="D2004" t="s">
        <v>11</v>
      </c>
      <c r="E2004" t="s">
        <v>12</v>
      </c>
      <c r="F2004" t="s">
        <v>24</v>
      </c>
      <c r="G2004">
        <v>91367</v>
      </c>
      <c r="H2004" t="str">
        <f>LEFT(Table1[[#This Row],[destination_postal_code]],5)</f>
        <v>91367</v>
      </c>
      <c r="I2004">
        <f>LEN(Table1[[#This Row],[destination_postal_code_short]])</f>
        <v>5</v>
      </c>
      <c r="J2004" t="str">
        <f>_xlfn.XLOOKUP(Table1[[#This Row],[destination_postal_code_short]],Table3[Shipping postal code short],Table3[Shipping city],,0)</f>
        <v>Woodland Hills</v>
      </c>
      <c r="K2004" t="str">
        <f>_xlfn.XLOOKUP(Table1[[#This Row],[destination_postal_code_short]],Table3[Shipping postal code short],Table3[Shipping region],,0)</f>
        <v>California</v>
      </c>
      <c r="L2004">
        <v>0</v>
      </c>
      <c r="M2004">
        <v>2.48</v>
      </c>
      <c r="N2004">
        <v>8.42</v>
      </c>
    </row>
    <row r="2005" spans="1:14" x14ac:dyDescent="0.2">
      <c r="A2005" s="1">
        <v>44146</v>
      </c>
      <c r="B2005" t="s">
        <v>2142</v>
      </c>
      <c r="C2005" t="s">
        <v>11</v>
      </c>
      <c r="D2005" t="s">
        <v>11</v>
      </c>
      <c r="E2005" t="s">
        <v>12</v>
      </c>
      <c r="F2005" t="s">
        <v>24</v>
      </c>
      <c r="G2005">
        <v>94608</v>
      </c>
      <c r="H2005" t="str">
        <f>LEFT(Table1[[#This Row],[destination_postal_code]],5)</f>
        <v>94608</v>
      </c>
      <c r="I2005">
        <f>LEN(Table1[[#This Row],[destination_postal_code_short]])</f>
        <v>5</v>
      </c>
      <c r="J2005" t="str">
        <f>_xlfn.XLOOKUP(Table1[[#This Row],[destination_postal_code_short]],Table3[Shipping postal code short],Table3[Shipping city],,0)</f>
        <v>Oakland</v>
      </c>
      <c r="K2005" t="str">
        <f>_xlfn.XLOOKUP(Table1[[#This Row],[destination_postal_code_short]],Table3[Shipping postal code short],Table3[Shipping region],,0)</f>
        <v>California</v>
      </c>
      <c r="L2005">
        <v>0</v>
      </c>
      <c r="M2005">
        <v>1.48</v>
      </c>
      <c r="N2005">
        <v>8.42</v>
      </c>
    </row>
    <row r="2006" spans="1:14" x14ac:dyDescent="0.2">
      <c r="A2006" s="1">
        <v>44146</v>
      </c>
      <c r="B2006" t="s">
        <v>2149</v>
      </c>
      <c r="C2006" t="s">
        <v>11</v>
      </c>
      <c r="D2006" t="s">
        <v>11</v>
      </c>
      <c r="E2006" t="s">
        <v>12</v>
      </c>
      <c r="F2006" t="s">
        <v>24</v>
      </c>
      <c r="G2006">
        <v>90605</v>
      </c>
      <c r="H2006" t="str">
        <f>LEFT(Table1[[#This Row],[destination_postal_code]],5)</f>
        <v>90605</v>
      </c>
      <c r="I2006">
        <f>LEN(Table1[[#This Row],[destination_postal_code_short]])</f>
        <v>5</v>
      </c>
      <c r="J2006" t="str">
        <f>_xlfn.XLOOKUP(Table1[[#This Row],[destination_postal_code_short]],Table3[Shipping postal code short],Table3[Shipping city],,0)</f>
        <v>Whittier</v>
      </c>
      <c r="K2006" t="str">
        <f>_xlfn.XLOOKUP(Table1[[#This Row],[destination_postal_code_short]],Table3[Shipping postal code short],Table3[Shipping region],,0)</f>
        <v>California</v>
      </c>
      <c r="L2006">
        <v>0</v>
      </c>
      <c r="M2006">
        <v>1.48</v>
      </c>
      <c r="N2006">
        <v>8.42</v>
      </c>
    </row>
    <row r="2007" spans="1:14" x14ac:dyDescent="0.2">
      <c r="A2007" s="1">
        <v>44146</v>
      </c>
      <c r="B2007" t="s">
        <v>2146</v>
      </c>
      <c r="C2007" t="s">
        <v>11</v>
      </c>
      <c r="D2007" t="s">
        <v>11</v>
      </c>
      <c r="E2007" t="s">
        <v>12</v>
      </c>
      <c r="F2007" t="s">
        <v>16</v>
      </c>
      <c r="G2007">
        <v>15626</v>
      </c>
      <c r="H2007" t="str">
        <f>LEFT(Table1[[#This Row],[destination_postal_code]],5)</f>
        <v>15626</v>
      </c>
      <c r="I2007">
        <f>LEN(Table1[[#This Row],[destination_postal_code_short]])</f>
        <v>5</v>
      </c>
      <c r="J2007" t="str">
        <f>_xlfn.XLOOKUP(Table1[[#This Row],[destination_postal_code_short]],Table3[Shipping postal code short],Table3[Shipping city],,0)</f>
        <v>Delmont</v>
      </c>
      <c r="K2007" t="str">
        <f>_xlfn.XLOOKUP(Table1[[#This Row],[destination_postal_code_short]],Table3[Shipping postal code short],Table3[Shipping region],,0)</f>
        <v>Pennsylvania</v>
      </c>
      <c r="L2007">
        <v>0</v>
      </c>
      <c r="M2007">
        <v>1.08</v>
      </c>
      <c r="N2007">
        <v>4.57</v>
      </c>
    </row>
    <row r="2008" spans="1:14" x14ac:dyDescent="0.2">
      <c r="A2008" s="1">
        <v>44146</v>
      </c>
      <c r="B2008" t="s">
        <v>2145</v>
      </c>
      <c r="C2008" t="s">
        <v>11</v>
      </c>
      <c r="D2008" t="s">
        <v>11</v>
      </c>
      <c r="E2008" t="s">
        <v>12</v>
      </c>
      <c r="F2008" t="s">
        <v>16</v>
      </c>
      <c r="G2008">
        <v>92084</v>
      </c>
      <c r="H2008" t="str">
        <f>LEFT(Table1[[#This Row],[destination_postal_code]],5)</f>
        <v>92084</v>
      </c>
      <c r="I2008">
        <f>LEN(Table1[[#This Row],[destination_postal_code_short]])</f>
        <v>5</v>
      </c>
      <c r="J2008" t="str">
        <f>_xlfn.XLOOKUP(Table1[[#This Row],[destination_postal_code_short]],Table3[Shipping postal code short],Table3[Shipping city],,0)</f>
        <v>Vista</v>
      </c>
      <c r="K2008" t="str">
        <f>_xlfn.XLOOKUP(Table1[[#This Row],[destination_postal_code_short]],Table3[Shipping postal code short],Table3[Shipping region],,0)</f>
        <v>California</v>
      </c>
      <c r="L2008">
        <v>0</v>
      </c>
      <c r="M2008">
        <v>1.2</v>
      </c>
      <c r="N2008">
        <v>3.5</v>
      </c>
    </row>
    <row r="2009" spans="1:14" x14ac:dyDescent="0.2">
      <c r="A2009" s="1">
        <v>44146</v>
      </c>
      <c r="B2009" t="s">
        <v>2148</v>
      </c>
      <c r="C2009" t="s">
        <v>11</v>
      </c>
      <c r="D2009" t="s">
        <v>11</v>
      </c>
      <c r="E2009" t="s">
        <v>12</v>
      </c>
      <c r="F2009" t="s">
        <v>24</v>
      </c>
      <c r="G2009">
        <v>84057</v>
      </c>
      <c r="H2009" t="str">
        <f>LEFT(Table1[[#This Row],[destination_postal_code]],5)</f>
        <v>84057</v>
      </c>
      <c r="I2009">
        <f>LEN(Table1[[#This Row],[destination_postal_code_short]])</f>
        <v>5</v>
      </c>
      <c r="J2009" t="str">
        <f>_xlfn.XLOOKUP(Table1[[#This Row],[destination_postal_code_short]],Table3[Shipping postal code short],Table3[Shipping city],,0)</f>
        <v>Orem</v>
      </c>
      <c r="K2009" t="str">
        <f>_xlfn.XLOOKUP(Table1[[#This Row],[destination_postal_code_short]],Table3[Shipping postal code short],Table3[Shipping region],,0)</f>
        <v>Utah</v>
      </c>
      <c r="L2009">
        <v>0</v>
      </c>
      <c r="M2009">
        <v>0.83</v>
      </c>
      <c r="N2009">
        <v>7.42</v>
      </c>
    </row>
    <row r="2010" spans="1:14" x14ac:dyDescent="0.2">
      <c r="A2010" s="1">
        <v>44146</v>
      </c>
      <c r="B2010" t="s">
        <v>2143</v>
      </c>
      <c r="C2010" t="s">
        <v>11</v>
      </c>
      <c r="D2010" t="s">
        <v>11</v>
      </c>
      <c r="E2010" t="s">
        <v>12</v>
      </c>
      <c r="F2010" t="s">
        <v>24</v>
      </c>
      <c r="G2010">
        <v>11516</v>
      </c>
      <c r="H2010" t="str">
        <f>LEFT(Table1[[#This Row],[destination_postal_code]],5)</f>
        <v>11516</v>
      </c>
      <c r="I2010">
        <f>LEN(Table1[[#This Row],[destination_postal_code_short]])</f>
        <v>5</v>
      </c>
      <c r="J2010" t="str">
        <f>_xlfn.XLOOKUP(Table1[[#This Row],[destination_postal_code_short]],Table3[Shipping postal code short],Table3[Shipping city],,0)</f>
        <v>Cedarhurst</v>
      </c>
      <c r="K2010" t="str">
        <f>_xlfn.XLOOKUP(Table1[[#This Row],[destination_postal_code_short]],Table3[Shipping postal code short],Table3[Shipping region],,0)</f>
        <v>New York</v>
      </c>
      <c r="L2010">
        <v>0</v>
      </c>
      <c r="M2010">
        <v>10.039999999999999</v>
      </c>
      <c r="N2010">
        <v>9.9600000000000009</v>
      </c>
    </row>
    <row r="2011" spans="1:14" x14ac:dyDescent="0.2">
      <c r="A2011" s="1">
        <v>44146</v>
      </c>
      <c r="B2011" t="s">
        <v>2144</v>
      </c>
      <c r="C2011" t="s">
        <v>11</v>
      </c>
      <c r="D2011" t="s">
        <v>11</v>
      </c>
      <c r="E2011" t="s">
        <v>12</v>
      </c>
      <c r="F2011" t="s">
        <v>24</v>
      </c>
      <c r="G2011">
        <v>84143</v>
      </c>
      <c r="H2011" t="str">
        <f>LEFT(Table1[[#This Row],[destination_postal_code]],5)</f>
        <v>84143</v>
      </c>
      <c r="I2011">
        <f>LEN(Table1[[#This Row],[destination_postal_code_short]])</f>
        <v>5</v>
      </c>
      <c r="J2011" t="str">
        <f>_xlfn.XLOOKUP(Table1[[#This Row],[destination_postal_code_short]],Table3[Shipping postal code short],Table3[Shipping city],,0)</f>
        <v>SLC</v>
      </c>
      <c r="K2011" t="str">
        <f>_xlfn.XLOOKUP(Table1[[#This Row],[destination_postal_code_short]],Table3[Shipping postal code short],Table3[Shipping region],,0)</f>
        <v>Utah</v>
      </c>
      <c r="L2011">
        <v>0</v>
      </c>
      <c r="M2011">
        <v>0.39</v>
      </c>
      <c r="N2011">
        <v>7.86</v>
      </c>
    </row>
    <row r="2012" spans="1:14" x14ac:dyDescent="0.2">
      <c r="A2012" s="1">
        <v>44146</v>
      </c>
      <c r="B2012" t="s">
        <v>2147</v>
      </c>
      <c r="C2012" t="s">
        <v>11</v>
      </c>
      <c r="D2012" t="s">
        <v>11</v>
      </c>
      <c r="E2012" t="s">
        <v>12</v>
      </c>
      <c r="F2012" t="s">
        <v>24</v>
      </c>
      <c r="G2012">
        <v>93940</v>
      </c>
      <c r="H2012" t="str">
        <f>LEFT(Table1[[#This Row],[destination_postal_code]],5)</f>
        <v>93940</v>
      </c>
      <c r="I2012">
        <f>LEN(Table1[[#This Row],[destination_postal_code_short]])</f>
        <v>5</v>
      </c>
      <c r="J2012" t="str">
        <f>_xlfn.XLOOKUP(Table1[[#This Row],[destination_postal_code_short]],Table3[Shipping postal code short],Table3[Shipping city],,0)</f>
        <v xml:space="preserve">Monterey </v>
      </c>
      <c r="K2012" t="str">
        <f>_xlfn.XLOOKUP(Table1[[#This Row],[destination_postal_code_short]],Table3[Shipping postal code short],Table3[Shipping region],,0)</f>
        <v>California</v>
      </c>
      <c r="L2012">
        <v>0</v>
      </c>
      <c r="M2012">
        <v>1.48</v>
      </c>
      <c r="N2012">
        <v>8.42</v>
      </c>
    </row>
    <row r="2013" spans="1:14" x14ac:dyDescent="0.2">
      <c r="A2013" s="1">
        <v>44147</v>
      </c>
      <c r="B2013" t="s">
        <v>2155</v>
      </c>
      <c r="C2013" t="s">
        <v>11</v>
      </c>
      <c r="D2013" t="s">
        <v>11</v>
      </c>
      <c r="E2013" t="s">
        <v>12</v>
      </c>
      <c r="F2013" t="s">
        <v>24</v>
      </c>
      <c r="G2013">
        <v>94403</v>
      </c>
      <c r="H2013" t="str">
        <f>LEFT(Table1[[#This Row],[destination_postal_code]],5)</f>
        <v>94403</v>
      </c>
      <c r="I2013">
        <f>LEN(Table1[[#This Row],[destination_postal_code_short]])</f>
        <v>5</v>
      </c>
      <c r="J2013" t="str">
        <f>_xlfn.XLOOKUP(Table1[[#This Row],[destination_postal_code_short]],Table3[Shipping postal code short],Table3[Shipping city],,0)</f>
        <v>San Mateo</v>
      </c>
      <c r="K2013" t="str">
        <f>_xlfn.XLOOKUP(Table1[[#This Row],[destination_postal_code_short]],Table3[Shipping postal code short],Table3[Shipping region],,0)</f>
        <v>California</v>
      </c>
      <c r="L2013">
        <v>0</v>
      </c>
      <c r="M2013">
        <v>2.48</v>
      </c>
      <c r="N2013">
        <v>8.42</v>
      </c>
    </row>
    <row r="2014" spans="1:14" x14ac:dyDescent="0.2">
      <c r="A2014" s="1">
        <v>44147</v>
      </c>
      <c r="B2014" t="s">
        <v>2153</v>
      </c>
      <c r="C2014" t="s">
        <v>11</v>
      </c>
      <c r="D2014" t="s">
        <v>11</v>
      </c>
      <c r="E2014" t="s">
        <v>12</v>
      </c>
      <c r="F2014" t="s">
        <v>24</v>
      </c>
      <c r="G2014" t="s">
        <v>2154</v>
      </c>
      <c r="H2014" t="str">
        <f>LEFT(Table1[[#This Row],[destination_postal_code]],5)</f>
        <v>81144</v>
      </c>
      <c r="I2014">
        <f>LEN(Table1[[#This Row],[destination_postal_code_short]])</f>
        <v>5</v>
      </c>
      <c r="J2014" t="str">
        <f>_xlfn.XLOOKUP(Table1[[#This Row],[destination_postal_code_short]],Table3[Shipping postal code short],Table3[Shipping city],,0)</f>
        <v>Monte Vista</v>
      </c>
      <c r="K2014" t="str">
        <f>_xlfn.XLOOKUP(Table1[[#This Row],[destination_postal_code_short]],Table3[Shipping postal code short],Table3[Shipping region],,0)</f>
        <v>Colorado</v>
      </c>
      <c r="L2014">
        <v>0</v>
      </c>
      <c r="M2014">
        <v>2.48</v>
      </c>
      <c r="N2014">
        <v>8.42</v>
      </c>
    </row>
    <row r="2015" spans="1:14" x14ac:dyDescent="0.2">
      <c r="A2015" s="1">
        <v>44148</v>
      </c>
      <c r="B2015" t="s">
        <v>2168</v>
      </c>
      <c r="C2015" t="s">
        <v>11</v>
      </c>
      <c r="D2015" t="s">
        <v>11</v>
      </c>
      <c r="E2015" t="s">
        <v>12</v>
      </c>
      <c r="F2015" t="s">
        <v>24</v>
      </c>
      <c r="G2015">
        <v>80209</v>
      </c>
      <c r="H2015" t="str">
        <f>LEFT(Table1[[#This Row],[destination_postal_code]],5)</f>
        <v>80209</v>
      </c>
      <c r="I2015">
        <f>LEN(Table1[[#This Row],[destination_postal_code_short]])</f>
        <v>5</v>
      </c>
      <c r="J2015" t="str">
        <f>_xlfn.XLOOKUP(Table1[[#This Row],[destination_postal_code_short]],Table3[Shipping postal code short],Table3[Shipping city],,0)</f>
        <v>Denver</v>
      </c>
      <c r="K2015" t="str">
        <f>_xlfn.XLOOKUP(Table1[[#This Row],[destination_postal_code_short]],Table3[Shipping postal code short],Table3[Shipping region],,0)</f>
        <v>Colorado</v>
      </c>
      <c r="L2015">
        <v>0</v>
      </c>
      <c r="M2015">
        <v>2.48</v>
      </c>
      <c r="N2015">
        <v>8.42</v>
      </c>
    </row>
    <row r="2016" spans="1:14" x14ac:dyDescent="0.2">
      <c r="A2016" s="1">
        <v>44148</v>
      </c>
      <c r="B2016" t="s">
        <v>2170</v>
      </c>
      <c r="C2016" t="s">
        <v>11</v>
      </c>
      <c r="D2016" t="s">
        <v>11</v>
      </c>
      <c r="E2016" t="s">
        <v>12</v>
      </c>
      <c r="F2016" t="s">
        <v>24</v>
      </c>
      <c r="G2016">
        <v>73012</v>
      </c>
      <c r="H2016" t="str">
        <f>LEFT(Table1[[#This Row],[destination_postal_code]],5)</f>
        <v>73012</v>
      </c>
      <c r="I2016">
        <f>LEN(Table1[[#This Row],[destination_postal_code_short]])</f>
        <v>5</v>
      </c>
      <c r="J2016" t="str">
        <f>_xlfn.XLOOKUP(Table1[[#This Row],[destination_postal_code_short]],Table3[Shipping postal code short],Table3[Shipping city],,0)</f>
        <v>Edmond</v>
      </c>
      <c r="K2016" t="str">
        <f>_xlfn.XLOOKUP(Table1[[#This Row],[destination_postal_code_short]],Table3[Shipping postal code short],Table3[Shipping region],,0)</f>
        <v>Oklahoma</v>
      </c>
      <c r="L2016">
        <v>0</v>
      </c>
      <c r="M2016">
        <v>3.44</v>
      </c>
      <c r="N2016">
        <v>9.11</v>
      </c>
    </row>
    <row r="2017" spans="1:14" x14ac:dyDescent="0.2">
      <c r="A2017" s="1">
        <v>44148</v>
      </c>
      <c r="B2017" t="s">
        <v>2164</v>
      </c>
      <c r="C2017" t="s">
        <v>11</v>
      </c>
      <c r="D2017" t="s">
        <v>11</v>
      </c>
      <c r="E2017" t="s">
        <v>12</v>
      </c>
      <c r="F2017" t="s">
        <v>24</v>
      </c>
      <c r="G2017">
        <v>98229</v>
      </c>
      <c r="H2017" t="str">
        <f>LEFT(Table1[[#This Row],[destination_postal_code]],5)</f>
        <v>98229</v>
      </c>
      <c r="I2017">
        <f>LEN(Table1[[#This Row],[destination_postal_code_short]])</f>
        <v>5</v>
      </c>
      <c r="J2017" t="str">
        <f>_xlfn.XLOOKUP(Table1[[#This Row],[destination_postal_code_short]],Table3[Shipping postal code short],Table3[Shipping city],,0)</f>
        <v>Bellingham</v>
      </c>
      <c r="K2017" t="str">
        <f>_xlfn.XLOOKUP(Table1[[#This Row],[destination_postal_code_short]],Table3[Shipping postal code short],Table3[Shipping region],,0)</f>
        <v>Washington</v>
      </c>
      <c r="L2017">
        <v>0</v>
      </c>
      <c r="M2017">
        <v>1.79</v>
      </c>
      <c r="N2017">
        <v>9.11</v>
      </c>
    </row>
    <row r="2018" spans="1:14" x14ac:dyDescent="0.2">
      <c r="A2018" s="1">
        <v>44148</v>
      </c>
      <c r="B2018" t="s">
        <v>2157</v>
      </c>
      <c r="C2018" t="s">
        <v>11</v>
      </c>
      <c r="D2018" t="s">
        <v>11</v>
      </c>
      <c r="E2018" t="s">
        <v>12</v>
      </c>
      <c r="F2018" t="s">
        <v>24</v>
      </c>
      <c r="G2018">
        <v>93444</v>
      </c>
      <c r="H2018" t="str">
        <f>LEFT(Table1[[#This Row],[destination_postal_code]],5)</f>
        <v>93444</v>
      </c>
      <c r="I2018">
        <f>LEN(Table1[[#This Row],[destination_postal_code_short]])</f>
        <v>5</v>
      </c>
      <c r="J2018" t="str">
        <f>_xlfn.XLOOKUP(Table1[[#This Row],[destination_postal_code_short]],Table3[Shipping postal code short],Table3[Shipping city],,0)</f>
        <v>Nipomo</v>
      </c>
      <c r="K2018" t="str">
        <f>_xlfn.XLOOKUP(Table1[[#This Row],[destination_postal_code_short]],Table3[Shipping postal code short],Table3[Shipping region],,0)</f>
        <v>California</v>
      </c>
      <c r="L2018">
        <v>0</v>
      </c>
      <c r="M2018">
        <v>2.48</v>
      </c>
      <c r="N2018">
        <v>8.42</v>
      </c>
    </row>
    <row r="2019" spans="1:14" x14ac:dyDescent="0.2">
      <c r="A2019" s="1">
        <v>44148</v>
      </c>
      <c r="B2019" t="s">
        <v>2160</v>
      </c>
      <c r="C2019" t="s">
        <v>11</v>
      </c>
      <c r="D2019" t="s">
        <v>11</v>
      </c>
      <c r="E2019" t="s">
        <v>12</v>
      </c>
      <c r="F2019" t="s">
        <v>24</v>
      </c>
      <c r="G2019">
        <v>65686</v>
      </c>
      <c r="H2019" t="str">
        <f>LEFT(Table1[[#This Row],[destination_postal_code]],5)</f>
        <v>65686</v>
      </c>
      <c r="I2019">
        <f>LEN(Table1[[#This Row],[destination_postal_code_short]])</f>
        <v>5</v>
      </c>
      <c r="J2019" t="str">
        <f>_xlfn.XLOOKUP(Table1[[#This Row],[destination_postal_code_short]],Table3[Shipping postal code short],Table3[Shipping city],,0)</f>
        <v>Kimberling City</v>
      </c>
      <c r="K2019" t="str">
        <f>_xlfn.XLOOKUP(Table1[[#This Row],[destination_postal_code_short]],Table3[Shipping postal code short],Table3[Shipping region],,0)</f>
        <v>Missouri</v>
      </c>
      <c r="L2019">
        <v>0</v>
      </c>
      <c r="M2019">
        <v>3.44</v>
      </c>
      <c r="N2019">
        <v>9.11</v>
      </c>
    </row>
    <row r="2020" spans="1:14" x14ac:dyDescent="0.2">
      <c r="A2020" s="1">
        <v>44148</v>
      </c>
      <c r="B2020" t="s">
        <v>2162</v>
      </c>
      <c r="C2020" t="s">
        <v>11</v>
      </c>
      <c r="D2020" t="s">
        <v>11</v>
      </c>
      <c r="E2020" t="s">
        <v>12</v>
      </c>
      <c r="F2020" t="s">
        <v>24</v>
      </c>
      <c r="G2020">
        <v>17551</v>
      </c>
      <c r="H2020" t="str">
        <f>LEFT(Table1[[#This Row],[destination_postal_code]],5)</f>
        <v>17551</v>
      </c>
      <c r="I2020">
        <f>LEN(Table1[[#This Row],[destination_postal_code_short]])</f>
        <v>5</v>
      </c>
      <c r="J2020" t="str">
        <f>_xlfn.XLOOKUP(Table1[[#This Row],[destination_postal_code_short]],Table3[Shipping postal code short],Table3[Shipping city],,0)</f>
        <v>Millersville</v>
      </c>
      <c r="K2020" t="str">
        <f>_xlfn.XLOOKUP(Table1[[#This Row],[destination_postal_code_short]],Table3[Shipping postal code short],Table3[Shipping region],,0)</f>
        <v>Pennsylvania</v>
      </c>
      <c r="L2020">
        <v>0</v>
      </c>
      <c r="M2020">
        <v>6.08</v>
      </c>
      <c r="N2020">
        <v>8.82</v>
      </c>
    </row>
    <row r="2021" spans="1:14" x14ac:dyDescent="0.2">
      <c r="A2021" s="1">
        <v>44148</v>
      </c>
      <c r="B2021" t="s">
        <v>2161</v>
      </c>
      <c r="C2021" t="s">
        <v>11</v>
      </c>
      <c r="D2021" t="s">
        <v>11</v>
      </c>
      <c r="E2021" t="s">
        <v>12</v>
      </c>
      <c r="F2021" t="s">
        <v>24</v>
      </c>
      <c r="G2021">
        <v>94531</v>
      </c>
      <c r="H2021" t="str">
        <f>LEFT(Table1[[#This Row],[destination_postal_code]],5)</f>
        <v>94531</v>
      </c>
      <c r="I2021">
        <f>LEN(Table1[[#This Row],[destination_postal_code_short]])</f>
        <v>5</v>
      </c>
      <c r="J2021" t="str">
        <f>_xlfn.XLOOKUP(Table1[[#This Row],[destination_postal_code_short]],Table3[Shipping postal code short],Table3[Shipping city],,0)</f>
        <v>Antioch</v>
      </c>
      <c r="K2021" t="str">
        <f>_xlfn.XLOOKUP(Table1[[#This Row],[destination_postal_code_short]],Table3[Shipping postal code short],Table3[Shipping region],,0)</f>
        <v>California</v>
      </c>
      <c r="L2021">
        <v>0</v>
      </c>
      <c r="M2021">
        <v>2.48</v>
      </c>
      <c r="N2021">
        <v>8.42</v>
      </c>
    </row>
    <row r="2022" spans="1:14" x14ac:dyDescent="0.2">
      <c r="A2022" s="1">
        <v>44148</v>
      </c>
      <c r="B2022" t="s">
        <v>2167</v>
      </c>
      <c r="C2022" t="s">
        <v>11</v>
      </c>
      <c r="D2022" t="s">
        <v>11</v>
      </c>
      <c r="E2022" t="s">
        <v>12</v>
      </c>
      <c r="F2022" t="s">
        <v>24</v>
      </c>
      <c r="G2022">
        <v>84604</v>
      </c>
      <c r="H2022" t="str">
        <f>LEFT(Table1[[#This Row],[destination_postal_code]],5)</f>
        <v>84604</v>
      </c>
      <c r="I2022">
        <f>LEN(Table1[[#This Row],[destination_postal_code_short]])</f>
        <v>5</v>
      </c>
      <c r="J2022" t="str">
        <f>_xlfn.XLOOKUP(Table1[[#This Row],[destination_postal_code_short]],Table3[Shipping postal code short],Table3[Shipping city],,0)</f>
        <v>Provo</v>
      </c>
      <c r="K2022" t="str">
        <f>_xlfn.XLOOKUP(Table1[[#This Row],[destination_postal_code_short]],Table3[Shipping postal code short],Table3[Shipping region],,0)</f>
        <v>Utah</v>
      </c>
      <c r="L2022">
        <v>0</v>
      </c>
      <c r="M2022">
        <v>1.34</v>
      </c>
      <c r="N2022">
        <v>7.86</v>
      </c>
    </row>
    <row r="2023" spans="1:14" x14ac:dyDescent="0.2">
      <c r="A2023" s="1">
        <v>44148</v>
      </c>
      <c r="B2023" t="s">
        <v>2159</v>
      </c>
      <c r="C2023" t="s">
        <v>11</v>
      </c>
      <c r="D2023" t="s">
        <v>11</v>
      </c>
      <c r="E2023" t="s">
        <v>12</v>
      </c>
      <c r="F2023" t="s">
        <v>24</v>
      </c>
      <c r="G2023">
        <v>73012</v>
      </c>
      <c r="H2023" t="str">
        <f>LEFT(Table1[[#This Row],[destination_postal_code]],5)</f>
        <v>73012</v>
      </c>
      <c r="I2023">
        <f>LEN(Table1[[#This Row],[destination_postal_code_short]])</f>
        <v>5</v>
      </c>
      <c r="J2023" t="str">
        <f>_xlfn.XLOOKUP(Table1[[#This Row],[destination_postal_code_short]],Table3[Shipping postal code short],Table3[Shipping city],,0)</f>
        <v>Edmond</v>
      </c>
      <c r="K2023" t="str">
        <f>_xlfn.XLOOKUP(Table1[[#This Row],[destination_postal_code_short]],Table3[Shipping postal code short],Table3[Shipping region],,0)</f>
        <v>Oklahoma</v>
      </c>
      <c r="L2023">
        <v>0</v>
      </c>
      <c r="M2023">
        <v>3.44</v>
      </c>
      <c r="N2023">
        <v>9.11</v>
      </c>
    </row>
    <row r="2024" spans="1:14" x14ac:dyDescent="0.2">
      <c r="A2024" s="1">
        <v>44148</v>
      </c>
      <c r="B2024" t="s">
        <v>2166</v>
      </c>
      <c r="C2024" t="s">
        <v>11</v>
      </c>
      <c r="D2024" t="s">
        <v>11</v>
      </c>
      <c r="E2024" t="s">
        <v>12</v>
      </c>
      <c r="F2024" t="s">
        <v>24</v>
      </c>
      <c r="G2024">
        <v>83651</v>
      </c>
      <c r="H2024" t="str">
        <f>LEFT(Table1[[#This Row],[destination_postal_code]],5)</f>
        <v>83651</v>
      </c>
      <c r="I2024">
        <f>LEN(Table1[[#This Row],[destination_postal_code_short]])</f>
        <v>5</v>
      </c>
      <c r="J2024" t="str">
        <f>_xlfn.XLOOKUP(Table1[[#This Row],[destination_postal_code_short]],Table3[Shipping postal code short],Table3[Shipping city],,0)</f>
        <v>Nampa</v>
      </c>
      <c r="K2024" t="str">
        <f>_xlfn.XLOOKUP(Table1[[#This Row],[destination_postal_code_short]],Table3[Shipping postal code short],Table3[Shipping region],,0)</f>
        <v>Idaho</v>
      </c>
      <c r="L2024">
        <v>0</v>
      </c>
      <c r="M2024">
        <v>1.48</v>
      </c>
      <c r="N2024">
        <v>8.42</v>
      </c>
    </row>
    <row r="2025" spans="1:14" x14ac:dyDescent="0.2">
      <c r="A2025" s="1">
        <v>44148</v>
      </c>
      <c r="B2025" t="s">
        <v>2169</v>
      </c>
      <c r="C2025" t="s">
        <v>11</v>
      </c>
      <c r="D2025" t="s">
        <v>11</v>
      </c>
      <c r="E2025" t="s">
        <v>260</v>
      </c>
      <c r="F2025" t="s">
        <v>261</v>
      </c>
      <c r="G2025">
        <v>23503</v>
      </c>
      <c r="H2025" t="str">
        <f>LEFT(Table1[[#This Row],[destination_postal_code]],5)</f>
        <v>23503</v>
      </c>
      <c r="I2025">
        <f>LEN(Table1[[#This Row],[destination_postal_code_short]])</f>
        <v>5</v>
      </c>
      <c r="J2025" t="str">
        <f>_xlfn.XLOOKUP(Table1[[#This Row],[destination_postal_code_short]],Table3[Shipping postal code short],Table3[Shipping city],,0)</f>
        <v>Norfolk</v>
      </c>
      <c r="K2025" t="str">
        <f>_xlfn.XLOOKUP(Table1[[#This Row],[destination_postal_code_short]],Table3[Shipping postal code short],Table3[Shipping region],,0)</f>
        <v>Virginia</v>
      </c>
      <c r="L2025">
        <v>0</v>
      </c>
      <c r="M2025">
        <v>8.3000000000000007</v>
      </c>
      <c r="N2025">
        <v>14.62</v>
      </c>
    </row>
    <row r="2026" spans="1:14" x14ac:dyDescent="0.2">
      <c r="A2026" s="1">
        <v>44148</v>
      </c>
      <c r="B2026" t="s">
        <v>2163</v>
      </c>
      <c r="C2026" t="s">
        <v>11</v>
      </c>
      <c r="D2026" t="s">
        <v>11</v>
      </c>
      <c r="E2026" t="s">
        <v>12</v>
      </c>
      <c r="F2026" t="s">
        <v>24</v>
      </c>
      <c r="G2026">
        <v>11756</v>
      </c>
      <c r="H2026" t="str">
        <f>LEFT(Table1[[#This Row],[destination_postal_code]],5)</f>
        <v>11756</v>
      </c>
      <c r="I2026">
        <f>LEN(Table1[[#This Row],[destination_postal_code_short]])</f>
        <v>5</v>
      </c>
      <c r="J2026" t="str">
        <f>_xlfn.XLOOKUP(Table1[[#This Row],[destination_postal_code_short]],Table3[Shipping postal code short],Table3[Shipping city],,0)</f>
        <v>Levittown</v>
      </c>
      <c r="K2026" t="str">
        <f>_xlfn.XLOOKUP(Table1[[#This Row],[destination_postal_code_short]],Table3[Shipping postal code short],Table3[Shipping region],,0)</f>
        <v>New York</v>
      </c>
      <c r="L2026">
        <v>0</v>
      </c>
      <c r="M2026">
        <v>10.039999999999999</v>
      </c>
      <c r="N2026">
        <v>9.9600000000000009</v>
      </c>
    </row>
    <row r="2027" spans="1:14" x14ac:dyDescent="0.2">
      <c r="A2027" s="1">
        <v>44148</v>
      </c>
      <c r="B2027" t="s">
        <v>2156</v>
      </c>
      <c r="C2027" t="s">
        <v>11</v>
      </c>
      <c r="D2027" t="s">
        <v>11</v>
      </c>
      <c r="E2027" t="s">
        <v>12</v>
      </c>
      <c r="F2027" t="s">
        <v>24</v>
      </c>
      <c r="G2027">
        <v>84095</v>
      </c>
      <c r="H2027" t="str">
        <f>LEFT(Table1[[#This Row],[destination_postal_code]],5)</f>
        <v>84095</v>
      </c>
      <c r="I2027">
        <f>LEN(Table1[[#This Row],[destination_postal_code_short]])</f>
        <v>5</v>
      </c>
      <c r="J2027" t="str">
        <f>_xlfn.XLOOKUP(Table1[[#This Row],[destination_postal_code_short]],Table3[Shipping postal code short],Table3[Shipping city],,0)</f>
        <v>South Jordan</v>
      </c>
      <c r="K2027" t="str">
        <f>_xlfn.XLOOKUP(Table1[[#This Row],[destination_postal_code_short]],Table3[Shipping postal code short],Table3[Shipping region],,0)</f>
        <v>Utah</v>
      </c>
      <c r="L2027">
        <v>0</v>
      </c>
      <c r="M2027">
        <v>0.39</v>
      </c>
      <c r="N2027">
        <v>7.86</v>
      </c>
    </row>
    <row r="2028" spans="1:14" x14ac:dyDescent="0.2">
      <c r="A2028" s="1">
        <v>44148</v>
      </c>
      <c r="B2028" t="s">
        <v>2158</v>
      </c>
      <c r="C2028" t="s">
        <v>11</v>
      </c>
      <c r="D2028" t="s">
        <v>11</v>
      </c>
      <c r="E2028" t="s">
        <v>12</v>
      </c>
      <c r="F2028" t="s">
        <v>24</v>
      </c>
      <c r="G2028">
        <v>84097</v>
      </c>
      <c r="H2028" t="str">
        <f>LEFT(Table1[[#This Row],[destination_postal_code]],5)</f>
        <v>84097</v>
      </c>
      <c r="I2028">
        <f>LEN(Table1[[#This Row],[destination_postal_code_short]])</f>
        <v>5</v>
      </c>
      <c r="J2028" t="str">
        <f>_xlfn.XLOOKUP(Table1[[#This Row],[destination_postal_code_short]],Table3[Shipping postal code short],Table3[Shipping city],,0)</f>
        <v>Orem</v>
      </c>
      <c r="K2028" t="str">
        <f>_xlfn.XLOOKUP(Table1[[#This Row],[destination_postal_code_short]],Table3[Shipping postal code short],Table3[Shipping region],,0)</f>
        <v>Utah</v>
      </c>
      <c r="L2028">
        <v>0</v>
      </c>
      <c r="M2028">
        <v>0.39</v>
      </c>
      <c r="N2028">
        <v>7.86</v>
      </c>
    </row>
    <row r="2029" spans="1:14" x14ac:dyDescent="0.2">
      <c r="A2029" s="1">
        <v>44148</v>
      </c>
      <c r="B2029" t="s">
        <v>2165</v>
      </c>
      <c r="C2029" t="s">
        <v>11</v>
      </c>
      <c r="D2029" t="s">
        <v>11</v>
      </c>
      <c r="E2029" t="s">
        <v>12</v>
      </c>
      <c r="F2029" t="s">
        <v>24</v>
      </c>
      <c r="G2029">
        <v>85042</v>
      </c>
      <c r="H2029" t="str">
        <f>LEFT(Table1[[#This Row],[destination_postal_code]],5)</f>
        <v>85042</v>
      </c>
      <c r="I2029">
        <f>LEN(Table1[[#This Row],[destination_postal_code_short]])</f>
        <v>5</v>
      </c>
      <c r="J2029" t="str">
        <f>_xlfn.XLOOKUP(Table1[[#This Row],[destination_postal_code_short]],Table3[Shipping postal code short],Table3[Shipping city],,0)</f>
        <v>Phoenix</v>
      </c>
      <c r="K2029" t="str">
        <f>_xlfn.XLOOKUP(Table1[[#This Row],[destination_postal_code_short]],Table3[Shipping postal code short],Table3[Shipping region],,0)</f>
        <v>Arizona</v>
      </c>
      <c r="L2029">
        <v>0</v>
      </c>
      <c r="M2029">
        <v>1.48</v>
      </c>
      <c r="N2029">
        <v>8.42</v>
      </c>
    </row>
    <row r="2030" spans="1:14" x14ac:dyDescent="0.2">
      <c r="A2030" s="1">
        <v>44151</v>
      </c>
      <c r="B2030" t="s">
        <v>2184</v>
      </c>
      <c r="C2030" t="s">
        <v>11</v>
      </c>
      <c r="D2030" t="s">
        <v>11</v>
      </c>
      <c r="E2030" t="s">
        <v>12</v>
      </c>
      <c r="F2030" t="s">
        <v>24</v>
      </c>
      <c r="G2030">
        <v>30043</v>
      </c>
      <c r="H2030" t="str">
        <f>LEFT(Table1[[#This Row],[destination_postal_code]],5)</f>
        <v>30043</v>
      </c>
      <c r="I2030">
        <f>LEN(Table1[[#This Row],[destination_postal_code_short]])</f>
        <v>5</v>
      </c>
      <c r="J2030" t="str">
        <f>_xlfn.XLOOKUP(Table1[[#This Row],[destination_postal_code_short]],Table3[Shipping postal code short],Table3[Shipping city],,0)</f>
        <v>Lawrenceville</v>
      </c>
      <c r="K2030" t="str">
        <f>_xlfn.XLOOKUP(Table1[[#This Row],[destination_postal_code_short]],Table3[Shipping postal code short],Table3[Shipping region],,0)</f>
        <v>Georgia</v>
      </c>
      <c r="L2030">
        <v>0</v>
      </c>
      <c r="M2030">
        <v>11.18</v>
      </c>
      <c r="N2030">
        <v>9.6199999999999992</v>
      </c>
    </row>
    <row r="2031" spans="1:14" x14ac:dyDescent="0.2">
      <c r="A2031" s="1">
        <v>44151</v>
      </c>
      <c r="B2031" t="s">
        <v>2189</v>
      </c>
      <c r="C2031" t="s">
        <v>11</v>
      </c>
      <c r="D2031" t="s">
        <v>11</v>
      </c>
      <c r="E2031" t="s">
        <v>12</v>
      </c>
      <c r="F2031" t="s">
        <v>24</v>
      </c>
      <c r="G2031">
        <v>84057</v>
      </c>
      <c r="H2031" t="str">
        <f>LEFT(Table1[[#This Row],[destination_postal_code]],5)</f>
        <v>84057</v>
      </c>
      <c r="I2031">
        <f>LEN(Table1[[#This Row],[destination_postal_code_short]])</f>
        <v>5</v>
      </c>
      <c r="J2031" t="str">
        <f>_xlfn.XLOOKUP(Table1[[#This Row],[destination_postal_code_short]],Table3[Shipping postal code short],Table3[Shipping city],,0)</f>
        <v>Orem</v>
      </c>
      <c r="K2031" t="str">
        <f>_xlfn.XLOOKUP(Table1[[#This Row],[destination_postal_code_short]],Table3[Shipping postal code short],Table3[Shipping region],,0)</f>
        <v>Utah</v>
      </c>
      <c r="L2031">
        <v>0</v>
      </c>
      <c r="M2031">
        <v>0.39</v>
      </c>
      <c r="N2031">
        <v>7.86</v>
      </c>
    </row>
    <row r="2032" spans="1:14" x14ac:dyDescent="0.2">
      <c r="A2032" s="1">
        <v>44151</v>
      </c>
      <c r="B2032" t="s">
        <v>2177</v>
      </c>
      <c r="C2032" t="s">
        <v>11</v>
      </c>
      <c r="D2032" t="s">
        <v>11</v>
      </c>
      <c r="E2032" t="s">
        <v>12</v>
      </c>
      <c r="F2032" t="s">
        <v>24</v>
      </c>
      <c r="G2032" s="2" t="s">
        <v>2178</v>
      </c>
      <c r="H2032" s="2" t="str">
        <f>LEFT(Table1[[#This Row],[destination_postal_code]],5)</f>
        <v>06776</v>
      </c>
      <c r="I2032" s="2">
        <f>LEN(Table1[[#This Row],[destination_postal_code_short]])</f>
        <v>5</v>
      </c>
      <c r="J2032" s="2" t="str">
        <f>_xlfn.XLOOKUP(Table1[[#This Row],[destination_postal_code_short]],Table3[Shipping postal code short],Table3[Shipping city],,0)</f>
        <v>New Milford</v>
      </c>
      <c r="K2032" s="2" t="str">
        <f>_xlfn.XLOOKUP(Table1[[#This Row],[destination_postal_code_short]],Table3[Shipping postal code short],Table3[Shipping region],,0)</f>
        <v>Connecticut</v>
      </c>
      <c r="L2032">
        <v>0</v>
      </c>
      <c r="M2032">
        <v>4.9400000000000004</v>
      </c>
      <c r="N2032">
        <v>9.9600000000000009</v>
      </c>
    </row>
    <row r="2033" spans="1:14" x14ac:dyDescent="0.2">
      <c r="A2033" s="1">
        <v>44151</v>
      </c>
      <c r="B2033" t="s">
        <v>2173</v>
      </c>
      <c r="C2033" t="s">
        <v>11</v>
      </c>
      <c r="D2033" t="s">
        <v>11</v>
      </c>
      <c r="E2033" t="s">
        <v>12</v>
      </c>
      <c r="F2033" t="s">
        <v>24</v>
      </c>
      <c r="G2033">
        <v>11735</v>
      </c>
      <c r="H2033" t="str">
        <f>LEFT(Table1[[#This Row],[destination_postal_code]],5)</f>
        <v>11735</v>
      </c>
      <c r="I2033">
        <f>LEN(Table1[[#This Row],[destination_postal_code_short]])</f>
        <v>5</v>
      </c>
      <c r="J2033" t="str">
        <f>_xlfn.XLOOKUP(Table1[[#This Row],[destination_postal_code_short]],Table3[Shipping postal code short],Table3[Shipping city],,0)</f>
        <v>Farmingdale</v>
      </c>
      <c r="K2033" t="str">
        <f>_xlfn.XLOOKUP(Table1[[#This Row],[destination_postal_code_short]],Table3[Shipping postal code short],Table3[Shipping region],,0)</f>
        <v>New York</v>
      </c>
      <c r="L2033">
        <v>0</v>
      </c>
      <c r="M2033">
        <v>5.44</v>
      </c>
      <c r="N2033">
        <v>12.61</v>
      </c>
    </row>
    <row r="2034" spans="1:14" x14ac:dyDescent="0.2">
      <c r="A2034" s="1">
        <v>44151</v>
      </c>
      <c r="B2034" t="s">
        <v>2186</v>
      </c>
      <c r="C2034" t="s">
        <v>11</v>
      </c>
      <c r="D2034" t="s">
        <v>11</v>
      </c>
      <c r="E2034" t="s">
        <v>260</v>
      </c>
      <c r="F2034" t="s">
        <v>261</v>
      </c>
      <c r="G2034">
        <v>98942</v>
      </c>
      <c r="H2034" t="str">
        <f>LEFT(Table1[[#This Row],[destination_postal_code]],5)</f>
        <v>98942</v>
      </c>
      <c r="I2034">
        <f>LEN(Table1[[#This Row],[destination_postal_code_short]])</f>
        <v>5</v>
      </c>
      <c r="J2034" t="str">
        <f>_xlfn.XLOOKUP(Table1[[#This Row],[destination_postal_code_short]],Table3[Shipping postal code short],Table3[Shipping city],,0)</f>
        <v>Selah</v>
      </c>
      <c r="K2034" t="str">
        <f>_xlfn.XLOOKUP(Table1[[#This Row],[destination_postal_code_short]],Table3[Shipping postal code short],Table3[Shipping region],,0)</f>
        <v>Washington</v>
      </c>
      <c r="L2034">
        <v>0</v>
      </c>
      <c r="M2034">
        <v>7.31</v>
      </c>
      <c r="N2034">
        <v>12.55</v>
      </c>
    </row>
    <row r="2035" spans="1:14" x14ac:dyDescent="0.2">
      <c r="A2035" s="1">
        <v>44151</v>
      </c>
      <c r="B2035" t="s">
        <v>2188</v>
      </c>
      <c r="C2035" t="s">
        <v>11</v>
      </c>
      <c r="D2035" t="s">
        <v>11</v>
      </c>
      <c r="E2035" t="s">
        <v>12</v>
      </c>
      <c r="F2035" t="s">
        <v>24</v>
      </c>
      <c r="G2035">
        <v>11516</v>
      </c>
      <c r="H2035" t="str">
        <f>LEFT(Table1[[#This Row],[destination_postal_code]],5)</f>
        <v>11516</v>
      </c>
      <c r="I2035">
        <f>LEN(Table1[[#This Row],[destination_postal_code_short]])</f>
        <v>5</v>
      </c>
      <c r="J2035" t="str">
        <f>_xlfn.XLOOKUP(Table1[[#This Row],[destination_postal_code_short]],Table3[Shipping postal code short],Table3[Shipping city],,0)</f>
        <v>Cedarhurst</v>
      </c>
      <c r="K2035" t="str">
        <f>_xlfn.XLOOKUP(Table1[[#This Row],[destination_postal_code_short]],Table3[Shipping postal code short],Table3[Shipping region],,0)</f>
        <v>New York</v>
      </c>
      <c r="L2035">
        <v>0</v>
      </c>
      <c r="M2035">
        <v>10.039999999999999</v>
      </c>
      <c r="N2035">
        <v>9.9600000000000009</v>
      </c>
    </row>
    <row r="2036" spans="1:14" x14ac:dyDescent="0.2">
      <c r="A2036" s="1">
        <v>44151</v>
      </c>
      <c r="B2036" t="s">
        <v>2182</v>
      </c>
      <c r="C2036" t="s">
        <v>11</v>
      </c>
      <c r="D2036" t="s">
        <v>11</v>
      </c>
      <c r="E2036" t="s">
        <v>12</v>
      </c>
      <c r="F2036" t="s">
        <v>24</v>
      </c>
      <c r="G2036">
        <v>28027</v>
      </c>
      <c r="H2036" t="str">
        <f>LEFT(Table1[[#This Row],[destination_postal_code]],5)</f>
        <v>28027</v>
      </c>
      <c r="I2036">
        <f>LEN(Table1[[#This Row],[destination_postal_code_short]])</f>
        <v>5</v>
      </c>
      <c r="J2036" t="str">
        <f>_xlfn.XLOOKUP(Table1[[#This Row],[destination_postal_code_short]],Table3[Shipping postal code short],Table3[Shipping city],,0)</f>
        <v>Concord</v>
      </c>
      <c r="K2036" t="str">
        <f>_xlfn.XLOOKUP(Table1[[#This Row],[destination_postal_code_short]],Table3[Shipping postal code short],Table3[Shipping region],,0)</f>
        <v>North Carolina</v>
      </c>
      <c r="L2036">
        <v>0</v>
      </c>
      <c r="M2036">
        <v>4.03</v>
      </c>
      <c r="N2036">
        <v>9.6199999999999992</v>
      </c>
    </row>
    <row r="2037" spans="1:14" x14ac:dyDescent="0.2">
      <c r="A2037" s="1">
        <v>44151</v>
      </c>
      <c r="B2037" t="s">
        <v>2185</v>
      </c>
      <c r="C2037" t="s">
        <v>11</v>
      </c>
      <c r="D2037" t="s">
        <v>11</v>
      </c>
      <c r="E2037" t="s">
        <v>12</v>
      </c>
      <c r="F2037" t="s">
        <v>16</v>
      </c>
      <c r="G2037">
        <v>84606</v>
      </c>
      <c r="H2037" t="str">
        <f>LEFT(Table1[[#This Row],[destination_postal_code]],5)</f>
        <v>84606</v>
      </c>
      <c r="I2037">
        <f>LEN(Table1[[#This Row],[destination_postal_code_short]])</f>
        <v>5</v>
      </c>
      <c r="J2037" t="str">
        <f>_xlfn.XLOOKUP(Table1[[#This Row],[destination_postal_code_short]],Table3[Shipping postal code short],Table3[Shipping city],,0)</f>
        <v>Provo</v>
      </c>
      <c r="K2037" t="str">
        <f>_xlfn.XLOOKUP(Table1[[#This Row],[destination_postal_code_short]],Table3[Shipping postal code short],Table3[Shipping region],,0)</f>
        <v>Utah</v>
      </c>
      <c r="L2037">
        <v>0</v>
      </c>
      <c r="M2037">
        <v>1.1399999999999999</v>
      </c>
      <c r="N2037">
        <v>3.46</v>
      </c>
    </row>
    <row r="2038" spans="1:14" x14ac:dyDescent="0.2">
      <c r="A2038" s="1">
        <v>44151</v>
      </c>
      <c r="B2038" t="s">
        <v>2175</v>
      </c>
      <c r="C2038" t="s">
        <v>11</v>
      </c>
      <c r="D2038" t="s">
        <v>11</v>
      </c>
      <c r="E2038" t="s">
        <v>12</v>
      </c>
      <c r="F2038" t="s">
        <v>24</v>
      </c>
      <c r="G2038">
        <v>84067</v>
      </c>
      <c r="H2038" t="str">
        <f>LEFT(Table1[[#This Row],[destination_postal_code]],5)</f>
        <v>84067</v>
      </c>
      <c r="I2038">
        <f>LEN(Table1[[#This Row],[destination_postal_code_short]])</f>
        <v>5</v>
      </c>
      <c r="J2038" t="str">
        <f>_xlfn.XLOOKUP(Table1[[#This Row],[destination_postal_code_short]],Table3[Shipping postal code short],Table3[Shipping city],,0)</f>
        <v>Roy</v>
      </c>
      <c r="K2038" t="str">
        <f>_xlfn.XLOOKUP(Table1[[#This Row],[destination_postal_code_short]],Table3[Shipping postal code short],Table3[Shipping region],,0)</f>
        <v>Utah</v>
      </c>
      <c r="L2038">
        <v>0</v>
      </c>
      <c r="M2038">
        <v>0.83</v>
      </c>
      <c r="N2038">
        <v>7.42</v>
      </c>
    </row>
    <row r="2039" spans="1:14" x14ac:dyDescent="0.2">
      <c r="A2039" s="1">
        <v>44151</v>
      </c>
      <c r="B2039" t="s">
        <v>2174</v>
      </c>
      <c r="C2039" t="s">
        <v>11</v>
      </c>
      <c r="D2039" t="s">
        <v>11</v>
      </c>
      <c r="E2039" t="s">
        <v>12</v>
      </c>
      <c r="F2039" t="s">
        <v>24</v>
      </c>
      <c r="G2039">
        <v>73012</v>
      </c>
      <c r="H2039" t="str">
        <f>LEFT(Table1[[#This Row],[destination_postal_code]],5)</f>
        <v>73012</v>
      </c>
      <c r="I2039">
        <f>LEN(Table1[[#This Row],[destination_postal_code_short]])</f>
        <v>5</v>
      </c>
      <c r="J2039" t="str">
        <f>_xlfn.XLOOKUP(Table1[[#This Row],[destination_postal_code_short]],Table3[Shipping postal code short],Table3[Shipping city],,0)</f>
        <v>Edmond</v>
      </c>
      <c r="K2039" t="str">
        <f>_xlfn.XLOOKUP(Table1[[#This Row],[destination_postal_code_short]],Table3[Shipping postal code short],Table3[Shipping region],,0)</f>
        <v>Oklahoma</v>
      </c>
      <c r="L2039">
        <v>0</v>
      </c>
      <c r="M2039">
        <v>5.79</v>
      </c>
      <c r="N2039">
        <v>11.76</v>
      </c>
    </row>
    <row r="2040" spans="1:14" x14ac:dyDescent="0.2">
      <c r="A2040" s="1">
        <v>44151</v>
      </c>
      <c r="B2040" t="s">
        <v>2176</v>
      </c>
      <c r="C2040" t="s">
        <v>11</v>
      </c>
      <c r="D2040" t="s">
        <v>11</v>
      </c>
      <c r="E2040" t="s">
        <v>12</v>
      </c>
      <c r="F2040" t="s">
        <v>24</v>
      </c>
      <c r="G2040">
        <v>78727</v>
      </c>
      <c r="H2040" t="str">
        <f>LEFT(Table1[[#This Row],[destination_postal_code]],5)</f>
        <v>78727</v>
      </c>
      <c r="I2040">
        <f>LEN(Table1[[#This Row],[destination_postal_code_short]])</f>
        <v>5</v>
      </c>
      <c r="J2040" t="str">
        <f>_xlfn.XLOOKUP(Table1[[#This Row],[destination_postal_code_short]],Table3[Shipping postal code short],Table3[Shipping city],,0)</f>
        <v>Austin</v>
      </c>
      <c r="K2040" t="str">
        <f>_xlfn.XLOOKUP(Table1[[#This Row],[destination_postal_code_short]],Table3[Shipping postal code short],Table3[Shipping region],,0)</f>
        <v>Texas</v>
      </c>
      <c r="L2040">
        <v>0</v>
      </c>
      <c r="M2040">
        <v>3.37</v>
      </c>
      <c r="N2040">
        <v>8.3800000000000008</v>
      </c>
    </row>
    <row r="2041" spans="1:14" x14ac:dyDescent="0.2">
      <c r="A2041" s="1">
        <v>44151</v>
      </c>
      <c r="B2041" t="s">
        <v>2179</v>
      </c>
      <c r="C2041" t="s">
        <v>11</v>
      </c>
      <c r="D2041" t="s">
        <v>11</v>
      </c>
      <c r="E2041" t="s">
        <v>12</v>
      </c>
      <c r="F2041" t="s">
        <v>16</v>
      </c>
      <c r="G2041">
        <v>93444</v>
      </c>
      <c r="H2041" t="str">
        <f>LEFT(Table1[[#This Row],[destination_postal_code]],5)</f>
        <v>93444</v>
      </c>
      <c r="I2041">
        <f>LEN(Table1[[#This Row],[destination_postal_code_short]])</f>
        <v>5</v>
      </c>
      <c r="J2041" t="str">
        <f>_xlfn.XLOOKUP(Table1[[#This Row],[destination_postal_code_short]],Table3[Shipping postal code short],Table3[Shipping city],,0)</f>
        <v>Nipomo</v>
      </c>
      <c r="K2041" t="str">
        <f>_xlfn.XLOOKUP(Table1[[#This Row],[destination_postal_code_short]],Table3[Shipping postal code short],Table3[Shipping region],,0)</f>
        <v>California</v>
      </c>
      <c r="L2041">
        <v>0</v>
      </c>
      <c r="M2041">
        <v>1.1499999999999999</v>
      </c>
      <c r="N2041">
        <v>4.25</v>
      </c>
    </row>
    <row r="2042" spans="1:14" x14ac:dyDescent="0.2">
      <c r="A2042" s="1">
        <v>44151</v>
      </c>
      <c r="B2042" t="s">
        <v>2180</v>
      </c>
      <c r="C2042" t="s">
        <v>11</v>
      </c>
      <c r="D2042" t="s">
        <v>11</v>
      </c>
      <c r="E2042" t="s">
        <v>12</v>
      </c>
      <c r="F2042" t="s">
        <v>24</v>
      </c>
      <c r="G2042" t="s">
        <v>2181</v>
      </c>
      <c r="H2042" t="str">
        <f>LEFT(Table1[[#This Row],[destination_postal_code]],5)</f>
        <v>92509</v>
      </c>
      <c r="I2042">
        <f>LEN(Table1[[#This Row],[destination_postal_code_short]])</f>
        <v>5</v>
      </c>
      <c r="J2042" t="str">
        <f>_xlfn.XLOOKUP(Table1[[#This Row],[destination_postal_code_short]],Table3[Shipping postal code short],Table3[Shipping city],,0)</f>
        <v>Riverside</v>
      </c>
      <c r="K2042" t="str">
        <f>_xlfn.XLOOKUP(Table1[[#This Row],[destination_postal_code_short]],Table3[Shipping postal code short],Table3[Shipping region],,0)</f>
        <v>California</v>
      </c>
      <c r="L2042">
        <v>0</v>
      </c>
      <c r="M2042">
        <v>1.48</v>
      </c>
      <c r="N2042">
        <v>8.42</v>
      </c>
    </row>
    <row r="2043" spans="1:14" x14ac:dyDescent="0.2">
      <c r="A2043" s="1">
        <v>44151</v>
      </c>
      <c r="B2043" t="s">
        <v>2187</v>
      </c>
      <c r="C2043" t="s">
        <v>11</v>
      </c>
      <c r="D2043" t="s">
        <v>11</v>
      </c>
      <c r="E2043" t="s">
        <v>12</v>
      </c>
      <c r="F2043" t="s">
        <v>24</v>
      </c>
      <c r="G2043">
        <v>93117</v>
      </c>
      <c r="H2043" t="str">
        <f>LEFT(Table1[[#This Row],[destination_postal_code]],5)</f>
        <v>93117</v>
      </c>
      <c r="I2043">
        <f>LEN(Table1[[#This Row],[destination_postal_code_short]])</f>
        <v>5</v>
      </c>
      <c r="J2043" t="str">
        <f>_xlfn.XLOOKUP(Table1[[#This Row],[destination_postal_code_short]],Table3[Shipping postal code short],Table3[Shipping city],,0)</f>
        <v>Goleta</v>
      </c>
      <c r="K2043" t="str">
        <f>_xlfn.XLOOKUP(Table1[[#This Row],[destination_postal_code_short]],Table3[Shipping postal code short],Table3[Shipping region],,0)</f>
        <v>California</v>
      </c>
      <c r="L2043">
        <v>0</v>
      </c>
      <c r="M2043">
        <v>2.48</v>
      </c>
      <c r="N2043">
        <v>8.42</v>
      </c>
    </row>
    <row r="2044" spans="1:14" x14ac:dyDescent="0.2">
      <c r="A2044" s="1">
        <v>44151</v>
      </c>
      <c r="B2044" t="s">
        <v>2172</v>
      </c>
      <c r="C2044" t="s">
        <v>11</v>
      </c>
      <c r="D2044" t="s">
        <v>11</v>
      </c>
      <c r="E2044" t="s">
        <v>12</v>
      </c>
      <c r="F2044" t="s">
        <v>24</v>
      </c>
      <c r="G2044">
        <v>84067</v>
      </c>
      <c r="H2044" t="str">
        <f>LEFT(Table1[[#This Row],[destination_postal_code]],5)</f>
        <v>84067</v>
      </c>
      <c r="I2044">
        <f>LEN(Table1[[#This Row],[destination_postal_code_short]])</f>
        <v>5</v>
      </c>
      <c r="J2044" t="str">
        <f>_xlfn.XLOOKUP(Table1[[#This Row],[destination_postal_code_short]],Table3[Shipping postal code short],Table3[Shipping city],,0)</f>
        <v>Roy</v>
      </c>
      <c r="K2044" t="str">
        <f>_xlfn.XLOOKUP(Table1[[#This Row],[destination_postal_code_short]],Table3[Shipping postal code short],Table3[Shipping region],,0)</f>
        <v>Utah</v>
      </c>
      <c r="L2044">
        <v>0</v>
      </c>
      <c r="M2044">
        <v>0.84</v>
      </c>
      <c r="N2044">
        <v>7.86</v>
      </c>
    </row>
    <row r="2045" spans="1:14" x14ac:dyDescent="0.2">
      <c r="A2045" s="1">
        <v>44151</v>
      </c>
      <c r="B2045" t="s">
        <v>2171</v>
      </c>
      <c r="C2045" t="s">
        <v>11</v>
      </c>
      <c r="D2045" t="s">
        <v>11</v>
      </c>
      <c r="E2045" t="s">
        <v>12</v>
      </c>
      <c r="F2045" t="s">
        <v>24</v>
      </c>
      <c r="G2045">
        <v>43830</v>
      </c>
      <c r="H2045" t="str">
        <f>LEFT(Table1[[#This Row],[destination_postal_code]],5)</f>
        <v>43830</v>
      </c>
      <c r="I2045">
        <f>LEN(Table1[[#This Row],[destination_postal_code_short]])</f>
        <v>5</v>
      </c>
      <c r="J2045" t="str">
        <f>_xlfn.XLOOKUP(Table1[[#This Row],[destination_postal_code_short]],Table3[Shipping postal code short],Table3[Shipping city],,0)</f>
        <v>Nashport</v>
      </c>
      <c r="K2045" t="str">
        <f>_xlfn.XLOOKUP(Table1[[#This Row],[destination_postal_code_short]],Table3[Shipping postal code short],Table3[Shipping region],,0)</f>
        <v>Ohio</v>
      </c>
      <c r="L2045">
        <v>0</v>
      </c>
      <c r="M2045">
        <v>4.03</v>
      </c>
      <c r="N2045">
        <v>9.6199999999999992</v>
      </c>
    </row>
    <row r="2046" spans="1:14" x14ac:dyDescent="0.2">
      <c r="A2046" s="1">
        <v>44151</v>
      </c>
      <c r="B2046" t="s">
        <v>2183</v>
      </c>
      <c r="C2046" t="s">
        <v>11</v>
      </c>
      <c r="D2046" t="s">
        <v>11</v>
      </c>
      <c r="E2046" t="s">
        <v>12</v>
      </c>
      <c r="F2046" t="s">
        <v>24</v>
      </c>
      <c r="G2046">
        <v>90277</v>
      </c>
      <c r="H2046" t="str">
        <f>LEFT(Table1[[#This Row],[destination_postal_code]],5)</f>
        <v>90277</v>
      </c>
      <c r="I2046">
        <f>LEN(Table1[[#This Row],[destination_postal_code_short]])</f>
        <v>5</v>
      </c>
      <c r="J2046" t="str">
        <f>_xlfn.XLOOKUP(Table1[[#This Row],[destination_postal_code_short]],Table3[Shipping postal code short],Table3[Shipping city],,0)</f>
        <v xml:space="preserve">Redondo Beach </v>
      </c>
      <c r="K2046" t="str">
        <f>_xlfn.XLOOKUP(Table1[[#This Row],[destination_postal_code_short]],Table3[Shipping postal code short],Table3[Shipping region],,0)</f>
        <v>California</v>
      </c>
      <c r="L2046">
        <v>0</v>
      </c>
      <c r="M2046">
        <v>1.98</v>
      </c>
      <c r="N2046">
        <v>11.07</v>
      </c>
    </row>
    <row r="2047" spans="1:14" x14ac:dyDescent="0.2">
      <c r="A2047" s="1">
        <v>44152</v>
      </c>
      <c r="B2047" t="s">
        <v>2195</v>
      </c>
      <c r="C2047" t="s">
        <v>11</v>
      </c>
      <c r="D2047" t="s">
        <v>11</v>
      </c>
      <c r="E2047" t="s">
        <v>12</v>
      </c>
      <c r="F2047" t="s">
        <v>16</v>
      </c>
      <c r="G2047">
        <v>89012</v>
      </c>
      <c r="H2047" t="str">
        <f>LEFT(Table1[[#This Row],[destination_postal_code]],5)</f>
        <v>89012</v>
      </c>
      <c r="I2047">
        <f>LEN(Table1[[#This Row],[destination_postal_code_short]])</f>
        <v>5</v>
      </c>
      <c r="J2047" t="str">
        <f>_xlfn.XLOOKUP(Table1[[#This Row],[destination_postal_code_short]],Table3[Shipping postal code short],Table3[Shipping city],,0)</f>
        <v>Henderson</v>
      </c>
      <c r="K2047" t="str">
        <f>_xlfn.XLOOKUP(Table1[[#This Row],[destination_postal_code_short]],Table3[Shipping postal code short],Table3[Shipping region],,0)</f>
        <v>Nevada</v>
      </c>
      <c r="L2047">
        <v>0</v>
      </c>
      <c r="M2047">
        <v>1.2</v>
      </c>
      <c r="N2047">
        <v>3.5</v>
      </c>
    </row>
    <row r="2048" spans="1:14" x14ac:dyDescent="0.2">
      <c r="A2048" s="1">
        <v>44152</v>
      </c>
      <c r="B2048" t="s">
        <v>2194</v>
      </c>
      <c r="C2048" t="s">
        <v>11</v>
      </c>
      <c r="D2048" t="s">
        <v>11</v>
      </c>
      <c r="E2048" t="s">
        <v>12</v>
      </c>
      <c r="F2048" t="s">
        <v>24</v>
      </c>
      <c r="G2048" t="s">
        <v>2108</v>
      </c>
      <c r="H2048" t="str">
        <f>LEFT(Table1[[#This Row],[destination_postal_code]],5)</f>
        <v>11001</v>
      </c>
      <c r="I2048">
        <f>LEN(Table1[[#This Row],[destination_postal_code_short]])</f>
        <v>5</v>
      </c>
      <c r="J2048" t="str">
        <f>_xlfn.XLOOKUP(Table1[[#This Row],[destination_postal_code_short]],Table3[Shipping postal code short],Table3[Shipping city],,0)</f>
        <v>Floral Park</v>
      </c>
      <c r="K2048" t="str">
        <f>_xlfn.XLOOKUP(Table1[[#This Row],[destination_postal_code_short]],Table3[Shipping postal code short],Table3[Shipping region],,0)</f>
        <v>New York</v>
      </c>
      <c r="L2048">
        <v>0</v>
      </c>
      <c r="M2048">
        <v>10.039999999999999</v>
      </c>
      <c r="N2048">
        <v>9.9600000000000009</v>
      </c>
    </row>
    <row r="2049" spans="1:14" x14ac:dyDescent="0.2">
      <c r="A2049" s="1">
        <v>44152</v>
      </c>
      <c r="B2049" t="s">
        <v>2190</v>
      </c>
      <c r="C2049" t="s">
        <v>11</v>
      </c>
      <c r="D2049" t="s">
        <v>11</v>
      </c>
      <c r="E2049" t="s">
        <v>12</v>
      </c>
      <c r="F2049" t="s">
        <v>24</v>
      </c>
      <c r="G2049">
        <v>85747</v>
      </c>
      <c r="H2049" t="str">
        <f>LEFT(Table1[[#This Row],[destination_postal_code]],5)</f>
        <v>85747</v>
      </c>
      <c r="I2049">
        <f>LEN(Table1[[#This Row],[destination_postal_code_short]])</f>
        <v>5</v>
      </c>
      <c r="J2049" t="str">
        <f>_xlfn.XLOOKUP(Table1[[#This Row],[destination_postal_code_short]],Table3[Shipping postal code short],Table3[Shipping city],,0)</f>
        <v>Tucson</v>
      </c>
      <c r="K2049" t="str">
        <f>_xlfn.XLOOKUP(Table1[[#This Row],[destination_postal_code_short]],Table3[Shipping postal code short],Table3[Shipping region],,0)</f>
        <v>Arizona</v>
      </c>
      <c r="L2049">
        <v>0</v>
      </c>
      <c r="M2049">
        <v>1.48</v>
      </c>
      <c r="N2049">
        <v>8.42</v>
      </c>
    </row>
    <row r="2050" spans="1:14" x14ac:dyDescent="0.2">
      <c r="A2050" s="1">
        <v>44152</v>
      </c>
      <c r="B2050" t="s">
        <v>2191</v>
      </c>
      <c r="C2050" t="s">
        <v>11</v>
      </c>
      <c r="D2050" t="s">
        <v>11</v>
      </c>
      <c r="E2050" t="s">
        <v>12</v>
      </c>
      <c r="F2050" t="s">
        <v>24</v>
      </c>
      <c r="G2050" s="2" t="s">
        <v>2192</v>
      </c>
      <c r="H2050" s="2" t="str">
        <f>LEFT(Table1[[#This Row],[destination_postal_code]],5)</f>
        <v>03801</v>
      </c>
      <c r="I2050" s="2">
        <f>LEN(Table1[[#This Row],[destination_postal_code_short]])</f>
        <v>5</v>
      </c>
      <c r="J2050" s="2" t="str">
        <f>_xlfn.XLOOKUP(Table1[[#This Row],[destination_postal_code_short]],Table3[Shipping postal code short],Table3[Shipping city],,0)</f>
        <v>Portsmouth</v>
      </c>
      <c r="K2050" s="2" t="str">
        <f>_xlfn.XLOOKUP(Table1[[#This Row],[destination_postal_code_short]],Table3[Shipping postal code short],Table3[Shipping region],,0)</f>
        <v>New Hampshire</v>
      </c>
      <c r="L2050">
        <v>0</v>
      </c>
      <c r="M2050">
        <v>4.9400000000000004</v>
      </c>
      <c r="N2050">
        <v>9.9600000000000009</v>
      </c>
    </row>
    <row r="2051" spans="1:14" x14ac:dyDescent="0.2">
      <c r="A2051" s="1">
        <v>44152</v>
      </c>
      <c r="B2051" t="s">
        <v>2193</v>
      </c>
      <c r="C2051" t="s">
        <v>11</v>
      </c>
      <c r="D2051" t="s">
        <v>11</v>
      </c>
      <c r="E2051" t="s">
        <v>12</v>
      </c>
      <c r="F2051" t="s">
        <v>16</v>
      </c>
      <c r="G2051">
        <v>11756</v>
      </c>
      <c r="H2051" t="str">
        <f>LEFT(Table1[[#This Row],[destination_postal_code]],5)</f>
        <v>11756</v>
      </c>
      <c r="I2051">
        <f>LEN(Table1[[#This Row],[destination_postal_code_short]])</f>
        <v>5</v>
      </c>
      <c r="J2051" t="str">
        <f>_xlfn.XLOOKUP(Table1[[#This Row],[destination_postal_code_short]],Table3[Shipping postal code short],Table3[Shipping city],,0)</f>
        <v>Levittown</v>
      </c>
      <c r="K2051" t="str">
        <f>_xlfn.XLOOKUP(Table1[[#This Row],[destination_postal_code_short]],Table3[Shipping postal code short],Table3[Shipping region],,0)</f>
        <v>New York</v>
      </c>
      <c r="L2051">
        <v>0</v>
      </c>
      <c r="M2051">
        <v>1.08</v>
      </c>
      <c r="N2051">
        <v>3.92</v>
      </c>
    </row>
    <row r="2052" spans="1:14" x14ac:dyDescent="0.2">
      <c r="A2052" s="1">
        <v>44154</v>
      </c>
      <c r="B2052" t="s">
        <v>2196</v>
      </c>
      <c r="C2052" t="s">
        <v>11</v>
      </c>
      <c r="D2052" t="s">
        <v>11</v>
      </c>
      <c r="E2052" t="s">
        <v>12</v>
      </c>
      <c r="F2052" t="s">
        <v>24</v>
      </c>
      <c r="G2052">
        <v>73012</v>
      </c>
      <c r="H2052" t="str">
        <f>LEFT(Table1[[#This Row],[destination_postal_code]],5)</f>
        <v>73012</v>
      </c>
      <c r="I2052">
        <f>LEN(Table1[[#This Row],[destination_postal_code_short]])</f>
        <v>5</v>
      </c>
      <c r="J2052" t="str">
        <f>_xlfn.XLOOKUP(Table1[[#This Row],[destination_postal_code_short]],Table3[Shipping postal code short],Table3[Shipping city],,0)</f>
        <v>Edmond</v>
      </c>
      <c r="K2052" t="str">
        <f>_xlfn.XLOOKUP(Table1[[#This Row],[destination_postal_code_short]],Table3[Shipping postal code short],Table3[Shipping region],,0)</f>
        <v>Oklahoma</v>
      </c>
      <c r="L2052">
        <v>0</v>
      </c>
      <c r="M2052">
        <v>4.84</v>
      </c>
      <c r="N2052">
        <v>9.11</v>
      </c>
    </row>
    <row r="2053" spans="1:14" x14ac:dyDescent="0.2">
      <c r="A2053" s="1">
        <v>44155</v>
      </c>
      <c r="B2053" t="s">
        <v>2197</v>
      </c>
      <c r="C2053" t="s">
        <v>11</v>
      </c>
      <c r="D2053" t="s">
        <v>11</v>
      </c>
      <c r="E2053" t="s">
        <v>12</v>
      </c>
      <c r="F2053" t="s">
        <v>24</v>
      </c>
      <c r="G2053">
        <v>84005</v>
      </c>
      <c r="H2053" t="str">
        <f>LEFT(Table1[[#This Row],[destination_postal_code]],5)</f>
        <v>84005</v>
      </c>
      <c r="I2053">
        <f>LEN(Table1[[#This Row],[destination_postal_code_short]])</f>
        <v>5</v>
      </c>
      <c r="J2053" t="str">
        <f>_xlfn.XLOOKUP(Table1[[#This Row],[destination_postal_code_short]],Table3[Shipping postal code short],Table3[Shipping city],,0)</f>
        <v>Eagle Mountain</v>
      </c>
      <c r="K2053" t="str">
        <f>_xlfn.XLOOKUP(Table1[[#This Row],[destination_postal_code_short]],Table3[Shipping postal code short],Table3[Shipping region],,0)</f>
        <v>Utah</v>
      </c>
      <c r="L2053">
        <v>0</v>
      </c>
      <c r="M2053">
        <v>0.83</v>
      </c>
      <c r="N2053">
        <v>7.42</v>
      </c>
    </row>
    <row r="2054" spans="1:14" x14ac:dyDescent="0.2">
      <c r="A2054" s="1">
        <v>44155</v>
      </c>
      <c r="B2054" t="s">
        <v>2200</v>
      </c>
      <c r="C2054" t="s">
        <v>11</v>
      </c>
      <c r="D2054" t="s">
        <v>11</v>
      </c>
      <c r="E2054" t="s">
        <v>12</v>
      </c>
      <c r="F2054" t="s">
        <v>24</v>
      </c>
      <c r="G2054">
        <v>80209</v>
      </c>
      <c r="H2054" t="str">
        <f>LEFT(Table1[[#This Row],[destination_postal_code]],5)</f>
        <v>80209</v>
      </c>
      <c r="I2054">
        <f>LEN(Table1[[#This Row],[destination_postal_code_short]])</f>
        <v>5</v>
      </c>
      <c r="J2054" t="str">
        <f>_xlfn.XLOOKUP(Table1[[#This Row],[destination_postal_code_short]],Table3[Shipping postal code short],Table3[Shipping city],,0)</f>
        <v>Denver</v>
      </c>
      <c r="K2054" t="str">
        <f>_xlfn.XLOOKUP(Table1[[#This Row],[destination_postal_code_short]],Table3[Shipping postal code short],Table3[Shipping region],,0)</f>
        <v>Colorado</v>
      </c>
      <c r="L2054">
        <v>0</v>
      </c>
      <c r="M2054">
        <v>2.48</v>
      </c>
      <c r="N2054">
        <v>8.42</v>
      </c>
    </row>
    <row r="2055" spans="1:14" x14ac:dyDescent="0.2">
      <c r="A2055" s="1">
        <v>44155</v>
      </c>
      <c r="B2055" t="s">
        <v>2201</v>
      </c>
      <c r="C2055" t="s">
        <v>11</v>
      </c>
      <c r="D2055" t="s">
        <v>11</v>
      </c>
      <c r="E2055" t="s">
        <v>12</v>
      </c>
      <c r="F2055" t="s">
        <v>16</v>
      </c>
      <c r="G2055">
        <v>75019</v>
      </c>
      <c r="H2055" t="str">
        <f>LEFT(Table1[[#This Row],[destination_postal_code]],5)</f>
        <v>75019</v>
      </c>
      <c r="I2055">
        <f>LEN(Table1[[#This Row],[destination_postal_code_short]])</f>
        <v>5</v>
      </c>
      <c r="J2055" t="str">
        <f>_xlfn.XLOOKUP(Table1[[#This Row],[destination_postal_code_short]],Table3[Shipping postal code short],Table3[Shipping city],,0)</f>
        <v>Coppell</v>
      </c>
      <c r="K2055" t="str">
        <f>_xlfn.XLOOKUP(Table1[[#This Row],[destination_postal_code_short]],Table3[Shipping postal code short],Table3[Shipping region],,0)</f>
        <v>Texas</v>
      </c>
      <c r="L2055">
        <v>0</v>
      </c>
      <c r="M2055">
        <v>2.73</v>
      </c>
      <c r="N2055">
        <v>5.52</v>
      </c>
    </row>
    <row r="2056" spans="1:14" x14ac:dyDescent="0.2">
      <c r="A2056" s="1">
        <v>44155</v>
      </c>
      <c r="B2056" t="s">
        <v>2199</v>
      </c>
      <c r="C2056" t="s">
        <v>11</v>
      </c>
      <c r="D2056" t="s">
        <v>11</v>
      </c>
      <c r="E2056" t="s">
        <v>260</v>
      </c>
      <c r="F2056" t="s">
        <v>261</v>
      </c>
      <c r="G2056">
        <v>11756</v>
      </c>
      <c r="H2056" t="str">
        <f>LEFT(Table1[[#This Row],[destination_postal_code]],5)</f>
        <v>11756</v>
      </c>
      <c r="I2056">
        <f>LEN(Table1[[#This Row],[destination_postal_code_short]])</f>
        <v>5</v>
      </c>
      <c r="J2056" t="str">
        <f>_xlfn.XLOOKUP(Table1[[#This Row],[destination_postal_code_short]],Table3[Shipping postal code short],Table3[Shipping city],,0)</f>
        <v>Levittown</v>
      </c>
      <c r="K2056" t="str">
        <f>_xlfn.XLOOKUP(Table1[[#This Row],[destination_postal_code_short]],Table3[Shipping postal code short],Table3[Shipping region],,0)</f>
        <v>New York</v>
      </c>
      <c r="L2056">
        <v>0</v>
      </c>
      <c r="M2056">
        <v>8.3000000000000007</v>
      </c>
      <c r="N2056">
        <v>14.62</v>
      </c>
    </row>
    <row r="2057" spans="1:14" x14ac:dyDescent="0.2">
      <c r="A2057" s="1">
        <v>44155</v>
      </c>
      <c r="B2057" t="s">
        <v>2202</v>
      </c>
      <c r="C2057" t="s">
        <v>11</v>
      </c>
      <c r="D2057" t="s">
        <v>11</v>
      </c>
      <c r="E2057" t="s">
        <v>12</v>
      </c>
      <c r="F2057" t="s">
        <v>24</v>
      </c>
      <c r="G2057">
        <v>73012</v>
      </c>
      <c r="H2057" t="str">
        <f>LEFT(Table1[[#This Row],[destination_postal_code]],5)</f>
        <v>73012</v>
      </c>
      <c r="I2057">
        <f>LEN(Table1[[#This Row],[destination_postal_code_short]])</f>
        <v>5</v>
      </c>
      <c r="J2057" t="str">
        <f>_xlfn.XLOOKUP(Table1[[#This Row],[destination_postal_code_short]],Table3[Shipping postal code short],Table3[Shipping city],,0)</f>
        <v>Edmond</v>
      </c>
      <c r="K2057" t="str">
        <f>_xlfn.XLOOKUP(Table1[[#This Row],[destination_postal_code_short]],Table3[Shipping postal code short],Table3[Shipping region],,0)</f>
        <v>Oklahoma</v>
      </c>
      <c r="L2057">
        <v>0</v>
      </c>
      <c r="M2057">
        <v>4.3499999999999996</v>
      </c>
      <c r="N2057">
        <v>8.1999999999999993</v>
      </c>
    </row>
    <row r="2058" spans="1:14" x14ac:dyDescent="0.2">
      <c r="A2058" s="1">
        <v>44155</v>
      </c>
      <c r="B2058" t="s">
        <v>2198</v>
      </c>
      <c r="C2058" t="s">
        <v>11</v>
      </c>
      <c r="D2058" t="s">
        <v>11</v>
      </c>
      <c r="E2058" t="s">
        <v>12</v>
      </c>
      <c r="F2058" t="s">
        <v>24</v>
      </c>
      <c r="G2058">
        <v>11516</v>
      </c>
      <c r="H2058" t="str">
        <f>LEFT(Table1[[#This Row],[destination_postal_code]],5)</f>
        <v>11516</v>
      </c>
      <c r="I2058">
        <f>LEN(Table1[[#This Row],[destination_postal_code_short]])</f>
        <v>5</v>
      </c>
      <c r="J2058" t="str">
        <f>_xlfn.XLOOKUP(Table1[[#This Row],[destination_postal_code_short]],Table3[Shipping postal code short],Table3[Shipping city],,0)</f>
        <v>Cedarhurst</v>
      </c>
      <c r="K2058" t="str">
        <f>_xlfn.XLOOKUP(Table1[[#This Row],[destination_postal_code_short]],Table3[Shipping postal code short],Table3[Shipping region],,0)</f>
        <v>New York</v>
      </c>
      <c r="L2058">
        <v>0</v>
      </c>
      <c r="M2058">
        <v>11.18</v>
      </c>
      <c r="N2058">
        <v>8.82</v>
      </c>
    </row>
    <row r="2059" spans="1:14" x14ac:dyDescent="0.2">
      <c r="A2059" s="1">
        <v>44155</v>
      </c>
      <c r="B2059" t="s">
        <v>2203</v>
      </c>
      <c r="C2059" t="s">
        <v>11</v>
      </c>
      <c r="D2059" t="s">
        <v>11</v>
      </c>
      <c r="E2059" t="s">
        <v>12</v>
      </c>
      <c r="F2059" t="s">
        <v>24</v>
      </c>
      <c r="G2059">
        <v>23503</v>
      </c>
      <c r="H2059" t="str">
        <f>LEFT(Table1[[#This Row],[destination_postal_code]],5)</f>
        <v>23503</v>
      </c>
      <c r="I2059">
        <f>LEN(Table1[[#This Row],[destination_postal_code_short]])</f>
        <v>5</v>
      </c>
      <c r="J2059" t="str">
        <f>_xlfn.XLOOKUP(Table1[[#This Row],[destination_postal_code_short]],Table3[Shipping postal code short],Table3[Shipping city],,0)</f>
        <v>Norfolk</v>
      </c>
      <c r="K2059" t="str">
        <f>_xlfn.XLOOKUP(Table1[[#This Row],[destination_postal_code_short]],Table3[Shipping postal code short],Table3[Shipping region],,0)</f>
        <v>Virginia</v>
      </c>
      <c r="L2059">
        <v>0</v>
      </c>
      <c r="M2059">
        <v>4.9400000000000004</v>
      </c>
      <c r="N2059">
        <v>9.9600000000000009</v>
      </c>
    </row>
    <row r="2060" spans="1:14" x14ac:dyDescent="0.2">
      <c r="A2060" s="1">
        <v>44156</v>
      </c>
      <c r="B2060" t="s">
        <v>2205</v>
      </c>
      <c r="C2060" t="s">
        <v>11</v>
      </c>
      <c r="D2060" t="s">
        <v>11</v>
      </c>
      <c r="E2060" t="s">
        <v>12</v>
      </c>
      <c r="F2060" t="s">
        <v>24</v>
      </c>
      <c r="G2060">
        <v>73012</v>
      </c>
      <c r="H2060" t="str">
        <f>LEFT(Table1[[#This Row],[destination_postal_code]],5)</f>
        <v>73012</v>
      </c>
      <c r="I2060">
        <f>LEN(Table1[[#This Row],[destination_postal_code_short]])</f>
        <v>5</v>
      </c>
      <c r="J2060" t="str">
        <f>_xlfn.XLOOKUP(Table1[[#This Row],[destination_postal_code_short]],Table3[Shipping postal code short],Table3[Shipping city],,0)</f>
        <v>Edmond</v>
      </c>
      <c r="K2060" t="str">
        <f>_xlfn.XLOOKUP(Table1[[#This Row],[destination_postal_code_short]],Table3[Shipping postal code short],Table3[Shipping region],,0)</f>
        <v>Oklahoma</v>
      </c>
      <c r="L2060">
        <v>0</v>
      </c>
      <c r="M2060">
        <v>1.79</v>
      </c>
      <c r="N2060">
        <v>9.11</v>
      </c>
    </row>
    <row r="2061" spans="1:14" x14ac:dyDescent="0.2">
      <c r="A2061" s="1">
        <v>44156</v>
      </c>
      <c r="B2061" t="s">
        <v>2204</v>
      </c>
      <c r="C2061" t="s">
        <v>11</v>
      </c>
      <c r="D2061" t="s">
        <v>11</v>
      </c>
      <c r="E2061" t="s">
        <v>12</v>
      </c>
      <c r="F2061" t="s">
        <v>16</v>
      </c>
      <c r="G2061">
        <v>97378</v>
      </c>
      <c r="H2061" t="str">
        <f>LEFT(Table1[[#This Row],[destination_postal_code]],5)</f>
        <v>97378</v>
      </c>
      <c r="I2061">
        <f>LEN(Table1[[#This Row],[destination_postal_code_short]])</f>
        <v>5</v>
      </c>
      <c r="J2061" t="str">
        <f>_xlfn.XLOOKUP(Table1[[#This Row],[destination_postal_code_short]],Table3[Shipping postal code short],Table3[Shipping city],,0)</f>
        <v>Sheridan</v>
      </c>
      <c r="K2061" t="str">
        <f>_xlfn.XLOOKUP(Table1[[#This Row],[destination_postal_code_short]],Table3[Shipping postal code short],Table3[Shipping region],,0)</f>
        <v>Oregon</v>
      </c>
      <c r="L2061">
        <v>0</v>
      </c>
      <c r="M2061">
        <v>0.86</v>
      </c>
      <c r="N2061">
        <v>3.09</v>
      </c>
    </row>
    <row r="2062" spans="1:14" x14ac:dyDescent="0.2">
      <c r="A2062" s="1">
        <v>44158</v>
      </c>
      <c r="B2062" t="s">
        <v>2220</v>
      </c>
      <c r="C2062" t="s">
        <v>11</v>
      </c>
      <c r="D2062" t="s">
        <v>11</v>
      </c>
      <c r="E2062" t="s">
        <v>12</v>
      </c>
      <c r="F2062" t="s">
        <v>24</v>
      </c>
      <c r="G2062">
        <v>33897</v>
      </c>
      <c r="H2062" t="str">
        <f>LEFT(Table1[[#This Row],[destination_postal_code]],5)</f>
        <v>33897</v>
      </c>
      <c r="I2062">
        <f>LEN(Table1[[#This Row],[destination_postal_code_short]])</f>
        <v>5</v>
      </c>
      <c r="J2062" t="str">
        <f>_xlfn.XLOOKUP(Table1[[#This Row],[destination_postal_code_short]],Table3[Shipping postal code short],Table3[Shipping city],,0)</f>
        <v>Davenport</v>
      </c>
      <c r="K2062" t="str">
        <f>_xlfn.XLOOKUP(Table1[[#This Row],[destination_postal_code_short]],Table3[Shipping postal code short],Table3[Shipping region],,0)</f>
        <v>Florida</v>
      </c>
      <c r="L2062">
        <v>0</v>
      </c>
      <c r="M2062">
        <v>10.039999999999999</v>
      </c>
      <c r="N2062">
        <v>9.9600000000000009</v>
      </c>
    </row>
    <row r="2063" spans="1:14" x14ac:dyDescent="0.2">
      <c r="A2063" s="1">
        <v>44158</v>
      </c>
      <c r="B2063" t="s">
        <v>2215</v>
      </c>
      <c r="C2063" t="s">
        <v>11</v>
      </c>
      <c r="D2063" t="s">
        <v>11</v>
      </c>
      <c r="E2063" t="s">
        <v>12</v>
      </c>
      <c r="F2063" t="s">
        <v>24</v>
      </c>
      <c r="G2063">
        <v>39466</v>
      </c>
      <c r="H2063" t="str">
        <f>LEFT(Table1[[#This Row],[destination_postal_code]],5)</f>
        <v>39466</v>
      </c>
      <c r="I2063">
        <f>LEN(Table1[[#This Row],[destination_postal_code_short]])</f>
        <v>5</v>
      </c>
      <c r="J2063" t="str">
        <f>_xlfn.XLOOKUP(Table1[[#This Row],[destination_postal_code_short]],Table3[Shipping postal code short],Table3[Shipping city],,0)</f>
        <v>Picayune</v>
      </c>
      <c r="K2063" t="str">
        <f>_xlfn.XLOOKUP(Table1[[#This Row],[destination_postal_code_short]],Table3[Shipping postal code short],Table3[Shipping region],,0)</f>
        <v>Mississippi</v>
      </c>
      <c r="L2063">
        <v>0</v>
      </c>
      <c r="M2063">
        <v>3.85</v>
      </c>
      <c r="N2063">
        <v>9.4</v>
      </c>
    </row>
    <row r="2064" spans="1:14" x14ac:dyDescent="0.2">
      <c r="A2064" s="1">
        <v>44158</v>
      </c>
      <c r="B2064" t="s">
        <v>2219</v>
      </c>
      <c r="C2064" t="s">
        <v>11</v>
      </c>
      <c r="D2064" t="s">
        <v>11</v>
      </c>
      <c r="E2064" t="s">
        <v>260</v>
      </c>
      <c r="F2064" t="s">
        <v>261</v>
      </c>
      <c r="G2064">
        <v>50311</v>
      </c>
      <c r="H2064" t="str">
        <f>LEFT(Table1[[#This Row],[destination_postal_code]],5)</f>
        <v>50311</v>
      </c>
      <c r="I2064">
        <f>LEN(Table1[[#This Row],[destination_postal_code_short]])</f>
        <v>5</v>
      </c>
      <c r="J2064" t="str">
        <f>_xlfn.XLOOKUP(Table1[[#This Row],[destination_postal_code_short]],Table3[Shipping postal code short],Table3[Shipping city],,0)</f>
        <v>Des Moines</v>
      </c>
      <c r="K2064" t="str">
        <f>_xlfn.XLOOKUP(Table1[[#This Row],[destination_postal_code_short]],Table3[Shipping postal code short],Table3[Shipping region],,0)</f>
        <v>Iowa</v>
      </c>
      <c r="L2064">
        <v>0</v>
      </c>
      <c r="M2064">
        <v>4.09</v>
      </c>
      <c r="N2064">
        <v>10.33</v>
      </c>
    </row>
    <row r="2065" spans="1:14" x14ac:dyDescent="0.2">
      <c r="A2065" s="1">
        <v>44158</v>
      </c>
      <c r="B2065" t="s">
        <v>2214</v>
      </c>
      <c r="C2065" t="s">
        <v>11</v>
      </c>
      <c r="D2065" t="s">
        <v>11</v>
      </c>
      <c r="E2065" t="s">
        <v>260</v>
      </c>
      <c r="F2065" t="s">
        <v>261</v>
      </c>
      <c r="G2065">
        <v>73072</v>
      </c>
      <c r="H2065" t="str">
        <f>LEFT(Table1[[#This Row],[destination_postal_code]],5)</f>
        <v>73072</v>
      </c>
      <c r="I2065">
        <f>LEN(Table1[[#This Row],[destination_postal_code_short]])</f>
        <v>5</v>
      </c>
      <c r="J2065" t="str">
        <f>_xlfn.XLOOKUP(Table1[[#This Row],[destination_postal_code_short]],Table3[Shipping postal code short],Table3[Shipping city],,0)</f>
        <v>Norman</v>
      </c>
      <c r="K2065" t="str">
        <f>_xlfn.XLOOKUP(Table1[[#This Row],[destination_postal_code_short]],Table3[Shipping postal code short],Table3[Shipping region],,0)</f>
        <v>Oklahoma</v>
      </c>
      <c r="L2065">
        <v>0</v>
      </c>
      <c r="M2065">
        <v>3.66</v>
      </c>
      <c r="N2065">
        <v>10.029999999999999</v>
      </c>
    </row>
    <row r="2066" spans="1:14" x14ac:dyDescent="0.2">
      <c r="A2066" s="1">
        <v>44158</v>
      </c>
      <c r="B2066" t="s">
        <v>2216</v>
      </c>
      <c r="C2066" t="s">
        <v>11</v>
      </c>
      <c r="D2066" t="s">
        <v>11</v>
      </c>
      <c r="E2066" t="s">
        <v>12</v>
      </c>
      <c r="F2066" t="s">
        <v>24</v>
      </c>
      <c r="G2066">
        <v>95971</v>
      </c>
      <c r="H2066" t="str">
        <f>LEFT(Table1[[#This Row],[destination_postal_code]],5)</f>
        <v>95971</v>
      </c>
      <c r="I2066">
        <f>LEN(Table1[[#This Row],[destination_postal_code_short]])</f>
        <v>5</v>
      </c>
      <c r="J2066" t="str">
        <f>_xlfn.XLOOKUP(Table1[[#This Row],[destination_postal_code_short]],Table3[Shipping postal code short],Table3[Shipping city],,0)</f>
        <v>Quincy</v>
      </c>
      <c r="K2066" t="str">
        <f>_xlfn.XLOOKUP(Table1[[#This Row],[destination_postal_code_short]],Table3[Shipping postal code short],Table3[Shipping region],,0)</f>
        <v>California</v>
      </c>
      <c r="L2066">
        <v>0</v>
      </c>
      <c r="M2066">
        <v>3.13</v>
      </c>
      <c r="N2066">
        <v>8.42</v>
      </c>
    </row>
    <row r="2067" spans="1:14" x14ac:dyDescent="0.2">
      <c r="A2067" s="1">
        <v>44158</v>
      </c>
      <c r="B2067" t="s">
        <v>2218</v>
      </c>
      <c r="C2067" t="s">
        <v>11</v>
      </c>
      <c r="D2067" t="s">
        <v>11</v>
      </c>
      <c r="E2067" t="s">
        <v>12</v>
      </c>
      <c r="F2067" t="s">
        <v>24</v>
      </c>
      <c r="G2067">
        <v>90293</v>
      </c>
      <c r="H2067" t="str">
        <f>LEFT(Table1[[#This Row],[destination_postal_code]],5)</f>
        <v>90293</v>
      </c>
      <c r="I2067">
        <f>LEN(Table1[[#This Row],[destination_postal_code_short]])</f>
        <v>5</v>
      </c>
      <c r="J2067" t="str">
        <f>_xlfn.XLOOKUP(Table1[[#This Row],[destination_postal_code_short]],Table3[Shipping postal code short],Table3[Shipping city],,0)</f>
        <v>Playa Del Rey</v>
      </c>
      <c r="K2067" t="str">
        <f>_xlfn.XLOOKUP(Table1[[#This Row],[destination_postal_code_short]],Table3[Shipping postal code short],Table3[Shipping region],,0)</f>
        <v>California</v>
      </c>
      <c r="L2067">
        <v>0</v>
      </c>
      <c r="M2067">
        <v>1.48</v>
      </c>
      <c r="N2067">
        <v>8.42</v>
      </c>
    </row>
    <row r="2068" spans="1:14" x14ac:dyDescent="0.2">
      <c r="A2068" s="1">
        <v>44158</v>
      </c>
      <c r="B2068" t="s">
        <v>2210</v>
      </c>
      <c r="C2068" t="s">
        <v>11</v>
      </c>
      <c r="D2068" t="s">
        <v>11</v>
      </c>
      <c r="E2068" t="s">
        <v>12</v>
      </c>
      <c r="F2068" t="s">
        <v>24</v>
      </c>
      <c r="G2068">
        <v>91406</v>
      </c>
      <c r="H2068" t="str">
        <f>LEFT(Table1[[#This Row],[destination_postal_code]],5)</f>
        <v>91406</v>
      </c>
      <c r="I2068">
        <f>LEN(Table1[[#This Row],[destination_postal_code_short]])</f>
        <v>5</v>
      </c>
      <c r="J2068" t="str">
        <f>_xlfn.XLOOKUP(Table1[[#This Row],[destination_postal_code_short]],Table3[Shipping postal code short],Table3[Shipping city],,0)</f>
        <v>Van Nuys</v>
      </c>
      <c r="K2068" t="str">
        <f>_xlfn.XLOOKUP(Table1[[#This Row],[destination_postal_code_short]],Table3[Shipping postal code short],Table3[Shipping region],,0)</f>
        <v>California</v>
      </c>
      <c r="L2068">
        <v>0</v>
      </c>
      <c r="M2068">
        <v>1.48</v>
      </c>
      <c r="N2068">
        <v>8.42</v>
      </c>
    </row>
    <row r="2069" spans="1:14" x14ac:dyDescent="0.2">
      <c r="A2069" s="1">
        <v>44158</v>
      </c>
      <c r="B2069" t="s">
        <v>2209</v>
      </c>
      <c r="C2069" t="s">
        <v>11</v>
      </c>
      <c r="D2069" t="s">
        <v>11</v>
      </c>
      <c r="E2069" t="s">
        <v>12</v>
      </c>
      <c r="F2069" t="s">
        <v>24</v>
      </c>
      <c r="G2069">
        <v>73012</v>
      </c>
      <c r="H2069" t="str">
        <f>LEFT(Table1[[#This Row],[destination_postal_code]],5)</f>
        <v>73012</v>
      </c>
      <c r="I2069">
        <f>LEN(Table1[[#This Row],[destination_postal_code_short]])</f>
        <v>5</v>
      </c>
      <c r="J2069" t="str">
        <f>_xlfn.XLOOKUP(Table1[[#This Row],[destination_postal_code_short]],Table3[Shipping postal code short],Table3[Shipping city],,0)</f>
        <v>Edmond</v>
      </c>
      <c r="K2069" t="str">
        <f>_xlfn.XLOOKUP(Table1[[#This Row],[destination_postal_code_short]],Table3[Shipping postal code short],Table3[Shipping region],,0)</f>
        <v>Oklahoma</v>
      </c>
      <c r="L2069">
        <v>0</v>
      </c>
      <c r="M2069">
        <v>3.44</v>
      </c>
      <c r="N2069">
        <v>9.11</v>
      </c>
    </row>
    <row r="2070" spans="1:14" x14ac:dyDescent="0.2">
      <c r="A2070" s="1">
        <v>44158</v>
      </c>
      <c r="B2070" t="s">
        <v>2206</v>
      </c>
      <c r="C2070" t="s">
        <v>11</v>
      </c>
      <c r="D2070" t="s">
        <v>11</v>
      </c>
      <c r="E2070" t="s">
        <v>12</v>
      </c>
      <c r="F2070" t="s">
        <v>24</v>
      </c>
      <c r="G2070">
        <v>93444</v>
      </c>
      <c r="H2070" t="str">
        <f>LEFT(Table1[[#This Row],[destination_postal_code]],5)</f>
        <v>93444</v>
      </c>
      <c r="I2070">
        <f>LEN(Table1[[#This Row],[destination_postal_code_short]])</f>
        <v>5</v>
      </c>
      <c r="J2070" t="str">
        <f>_xlfn.XLOOKUP(Table1[[#This Row],[destination_postal_code_short]],Table3[Shipping postal code short],Table3[Shipping city],,0)</f>
        <v>Nipomo</v>
      </c>
      <c r="K2070" t="str">
        <f>_xlfn.XLOOKUP(Table1[[#This Row],[destination_postal_code_short]],Table3[Shipping postal code short],Table3[Shipping region],,0)</f>
        <v>California</v>
      </c>
      <c r="L2070">
        <v>0</v>
      </c>
      <c r="M2070">
        <v>2.48</v>
      </c>
      <c r="N2070">
        <v>8.42</v>
      </c>
    </row>
    <row r="2071" spans="1:14" x14ac:dyDescent="0.2">
      <c r="A2071" s="1">
        <v>44158</v>
      </c>
      <c r="B2071" t="s">
        <v>2208</v>
      </c>
      <c r="C2071" t="s">
        <v>11</v>
      </c>
      <c r="D2071" t="s">
        <v>11</v>
      </c>
      <c r="E2071" t="s">
        <v>12</v>
      </c>
      <c r="F2071" t="s">
        <v>24</v>
      </c>
      <c r="G2071">
        <v>11756</v>
      </c>
      <c r="H2071" t="str">
        <f>LEFT(Table1[[#This Row],[destination_postal_code]],5)</f>
        <v>11756</v>
      </c>
      <c r="I2071">
        <f>LEN(Table1[[#This Row],[destination_postal_code_short]])</f>
        <v>5</v>
      </c>
      <c r="J2071" t="str">
        <f>_xlfn.XLOOKUP(Table1[[#This Row],[destination_postal_code_short]],Table3[Shipping postal code short],Table3[Shipping city],,0)</f>
        <v>Levittown</v>
      </c>
      <c r="K2071" t="str">
        <f>_xlfn.XLOOKUP(Table1[[#This Row],[destination_postal_code_short]],Table3[Shipping postal code short],Table3[Shipping region],,0)</f>
        <v>New York</v>
      </c>
      <c r="L2071">
        <v>0</v>
      </c>
      <c r="M2071">
        <v>4.9400000000000004</v>
      </c>
      <c r="N2071">
        <v>9.9600000000000009</v>
      </c>
    </row>
    <row r="2072" spans="1:14" x14ac:dyDescent="0.2">
      <c r="A2072" s="1">
        <v>44158</v>
      </c>
      <c r="B2072" t="s">
        <v>2207</v>
      </c>
      <c r="C2072" t="s">
        <v>11</v>
      </c>
      <c r="D2072" t="s">
        <v>11</v>
      </c>
      <c r="E2072" t="s">
        <v>12</v>
      </c>
      <c r="F2072" t="s">
        <v>24</v>
      </c>
      <c r="G2072">
        <v>95610</v>
      </c>
      <c r="H2072" t="str">
        <f>LEFT(Table1[[#This Row],[destination_postal_code]],5)</f>
        <v>95610</v>
      </c>
      <c r="I2072">
        <f>LEN(Table1[[#This Row],[destination_postal_code_short]])</f>
        <v>5</v>
      </c>
      <c r="J2072" t="str">
        <f>_xlfn.XLOOKUP(Table1[[#This Row],[destination_postal_code_short]],Table3[Shipping postal code short],Table3[Shipping city],,0)</f>
        <v>Citrus Heights</v>
      </c>
      <c r="K2072" t="str">
        <f>_xlfn.XLOOKUP(Table1[[#This Row],[destination_postal_code_short]],Table3[Shipping postal code short],Table3[Shipping region],,0)</f>
        <v>California</v>
      </c>
      <c r="L2072">
        <v>0</v>
      </c>
      <c r="M2072">
        <v>2.48</v>
      </c>
      <c r="N2072">
        <v>8.42</v>
      </c>
    </row>
    <row r="2073" spans="1:14" x14ac:dyDescent="0.2">
      <c r="A2073" s="1">
        <v>44158</v>
      </c>
      <c r="B2073" t="s">
        <v>2212</v>
      </c>
      <c r="C2073" t="s">
        <v>11</v>
      </c>
      <c r="D2073" t="s">
        <v>11</v>
      </c>
      <c r="E2073" t="s">
        <v>260</v>
      </c>
      <c r="F2073" t="s">
        <v>261</v>
      </c>
      <c r="G2073">
        <v>73072</v>
      </c>
      <c r="H2073" t="str">
        <f>LEFT(Table1[[#This Row],[destination_postal_code]],5)</f>
        <v>73072</v>
      </c>
      <c r="I2073">
        <f>LEN(Table1[[#This Row],[destination_postal_code_short]])</f>
        <v>5</v>
      </c>
      <c r="J2073" t="str">
        <f>_xlfn.XLOOKUP(Table1[[#This Row],[destination_postal_code_short]],Table3[Shipping postal code short],Table3[Shipping city],,0)</f>
        <v>Norman</v>
      </c>
      <c r="K2073" t="str">
        <f>_xlfn.XLOOKUP(Table1[[#This Row],[destination_postal_code_short]],Table3[Shipping postal code short],Table3[Shipping region],,0)</f>
        <v>Oklahoma</v>
      </c>
      <c r="L2073">
        <v>0</v>
      </c>
      <c r="M2073">
        <v>3.38</v>
      </c>
      <c r="N2073">
        <v>8.8800000000000008</v>
      </c>
    </row>
    <row r="2074" spans="1:14" x14ac:dyDescent="0.2">
      <c r="A2074" s="1">
        <v>44158</v>
      </c>
      <c r="B2074" t="s">
        <v>2221</v>
      </c>
      <c r="C2074" t="s">
        <v>11</v>
      </c>
      <c r="D2074" t="s">
        <v>11</v>
      </c>
      <c r="E2074" t="s">
        <v>12</v>
      </c>
      <c r="F2074" t="s">
        <v>24</v>
      </c>
      <c r="G2074">
        <v>99324</v>
      </c>
      <c r="H2074" t="str">
        <f>LEFT(Table1[[#This Row],[destination_postal_code]],5)</f>
        <v>99324</v>
      </c>
      <c r="I2074">
        <f>LEN(Table1[[#This Row],[destination_postal_code_short]])</f>
        <v>5</v>
      </c>
      <c r="J2074" t="str">
        <f>_xlfn.XLOOKUP(Table1[[#This Row],[destination_postal_code_short]],Table3[Shipping postal code short],Table3[Shipping city],,0)</f>
        <v>College Place</v>
      </c>
      <c r="K2074" t="str">
        <f>_xlfn.XLOOKUP(Table1[[#This Row],[destination_postal_code_short]],Table3[Shipping postal code short],Table3[Shipping region],,0)</f>
        <v>Washington</v>
      </c>
      <c r="L2074">
        <v>0</v>
      </c>
      <c r="M2074">
        <v>1.48</v>
      </c>
      <c r="N2074">
        <v>8.42</v>
      </c>
    </row>
    <row r="2075" spans="1:14" x14ac:dyDescent="0.2">
      <c r="A2075" s="1">
        <v>44158</v>
      </c>
      <c r="B2075" t="s">
        <v>2213</v>
      </c>
      <c r="C2075" t="s">
        <v>11</v>
      </c>
      <c r="D2075" t="s">
        <v>11</v>
      </c>
      <c r="E2075" t="s">
        <v>12</v>
      </c>
      <c r="F2075" t="s">
        <v>24</v>
      </c>
      <c r="G2075">
        <v>77023</v>
      </c>
      <c r="H2075" t="str">
        <f>LEFT(Table1[[#This Row],[destination_postal_code]],5)</f>
        <v>77023</v>
      </c>
      <c r="I2075">
        <f>LEN(Table1[[#This Row],[destination_postal_code_short]])</f>
        <v>5</v>
      </c>
      <c r="J2075" t="str">
        <f>_xlfn.XLOOKUP(Table1[[#This Row],[destination_postal_code_short]],Table3[Shipping postal code short],Table3[Shipping city],,0)</f>
        <v>Houston</v>
      </c>
      <c r="K2075" t="str">
        <f>_xlfn.XLOOKUP(Table1[[#This Row],[destination_postal_code_short]],Table3[Shipping postal code short],Table3[Shipping region],,0)</f>
        <v>Texas</v>
      </c>
      <c r="L2075">
        <v>0</v>
      </c>
      <c r="M2075">
        <v>2.35</v>
      </c>
      <c r="N2075">
        <v>9.4</v>
      </c>
    </row>
    <row r="2076" spans="1:14" x14ac:dyDescent="0.2">
      <c r="A2076" s="1">
        <v>44158</v>
      </c>
      <c r="B2076" t="s">
        <v>2217</v>
      </c>
      <c r="C2076" t="s">
        <v>11</v>
      </c>
      <c r="D2076" t="s">
        <v>11</v>
      </c>
      <c r="E2076" t="s">
        <v>12</v>
      </c>
      <c r="F2076" t="s">
        <v>24</v>
      </c>
      <c r="G2076">
        <v>84081</v>
      </c>
      <c r="H2076" t="str">
        <f>LEFT(Table1[[#This Row],[destination_postal_code]],5)</f>
        <v>84081</v>
      </c>
      <c r="I2076">
        <f>LEN(Table1[[#This Row],[destination_postal_code_short]])</f>
        <v>5</v>
      </c>
      <c r="J2076" t="str">
        <f>_xlfn.XLOOKUP(Table1[[#This Row],[destination_postal_code_short]],Table3[Shipping postal code short],Table3[Shipping city],,0)</f>
        <v>West Jordan</v>
      </c>
      <c r="K2076" t="str">
        <f>_xlfn.XLOOKUP(Table1[[#This Row],[destination_postal_code_short]],Table3[Shipping postal code short],Table3[Shipping region],,0)</f>
        <v>Utah</v>
      </c>
      <c r="L2076">
        <v>0</v>
      </c>
      <c r="M2076">
        <v>0.39</v>
      </c>
      <c r="N2076">
        <v>7.86</v>
      </c>
    </row>
    <row r="2077" spans="1:14" x14ac:dyDescent="0.2">
      <c r="A2077" s="1">
        <v>44158</v>
      </c>
      <c r="B2077" t="s">
        <v>2211</v>
      </c>
      <c r="C2077" t="s">
        <v>11</v>
      </c>
      <c r="D2077" t="s">
        <v>11</v>
      </c>
      <c r="E2077" t="s">
        <v>12</v>
      </c>
      <c r="F2077" t="s">
        <v>24</v>
      </c>
      <c r="G2077">
        <v>84074</v>
      </c>
      <c r="H2077" t="str">
        <f>LEFT(Table1[[#This Row],[destination_postal_code]],5)</f>
        <v>84074</v>
      </c>
      <c r="I2077">
        <f>LEN(Table1[[#This Row],[destination_postal_code_short]])</f>
        <v>5</v>
      </c>
      <c r="J2077" t="str">
        <f>_xlfn.XLOOKUP(Table1[[#This Row],[destination_postal_code_short]],Table3[Shipping postal code short],Table3[Shipping city],,0)</f>
        <v>Tooele</v>
      </c>
      <c r="K2077" t="str">
        <f>_xlfn.XLOOKUP(Table1[[#This Row],[destination_postal_code_short]],Table3[Shipping postal code short],Table3[Shipping region],,0)</f>
        <v>Utah</v>
      </c>
      <c r="L2077">
        <v>0</v>
      </c>
      <c r="M2077">
        <v>0.39</v>
      </c>
      <c r="N2077">
        <v>7.86</v>
      </c>
    </row>
    <row r="2078" spans="1:14" x14ac:dyDescent="0.2">
      <c r="A2078" s="1">
        <v>44158</v>
      </c>
      <c r="B2078" t="s">
        <v>2222</v>
      </c>
      <c r="C2078" t="s">
        <v>11</v>
      </c>
      <c r="D2078" t="s">
        <v>11</v>
      </c>
      <c r="E2078" t="s">
        <v>12</v>
      </c>
      <c r="F2078" t="s">
        <v>24</v>
      </c>
      <c r="G2078">
        <v>84606</v>
      </c>
      <c r="H2078" t="str">
        <f>LEFT(Table1[[#This Row],[destination_postal_code]],5)</f>
        <v>84606</v>
      </c>
      <c r="I2078">
        <f>LEN(Table1[[#This Row],[destination_postal_code_short]])</f>
        <v>5</v>
      </c>
      <c r="J2078" t="str">
        <f>_xlfn.XLOOKUP(Table1[[#This Row],[destination_postal_code_short]],Table3[Shipping postal code short],Table3[Shipping city],,0)</f>
        <v>Provo</v>
      </c>
      <c r="K2078" t="str">
        <f>_xlfn.XLOOKUP(Table1[[#This Row],[destination_postal_code_short]],Table3[Shipping postal code short],Table3[Shipping region],,0)</f>
        <v>Utah</v>
      </c>
      <c r="L2078">
        <v>0</v>
      </c>
      <c r="M2078">
        <v>0.39</v>
      </c>
      <c r="N2078">
        <v>7.86</v>
      </c>
    </row>
    <row r="2079" spans="1:14" x14ac:dyDescent="0.2">
      <c r="A2079" s="1">
        <v>44159</v>
      </c>
      <c r="B2079" t="s">
        <v>2224</v>
      </c>
      <c r="C2079" t="s">
        <v>11</v>
      </c>
      <c r="D2079" t="s">
        <v>11</v>
      </c>
      <c r="E2079" t="s">
        <v>12</v>
      </c>
      <c r="F2079" t="s">
        <v>24</v>
      </c>
      <c r="G2079">
        <v>11001</v>
      </c>
      <c r="H2079" t="str">
        <f>LEFT(Table1[[#This Row],[destination_postal_code]],5)</f>
        <v>11001</v>
      </c>
      <c r="I2079">
        <f>LEN(Table1[[#This Row],[destination_postal_code_short]])</f>
        <v>5</v>
      </c>
      <c r="J2079" t="str">
        <f>_xlfn.XLOOKUP(Table1[[#This Row],[destination_postal_code_short]],Table3[Shipping postal code short],Table3[Shipping city],,0)</f>
        <v>Floral Park</v>
      </c>
      <c r="K2079" t="str">
        <f>_xlfn.XLOOKUP(Table1[[#This Row],[destination_postal_code_short]],Table3[Shipping postal code short],Table3[Shipping region],,0)</f>
        <v>New York</v>
      </c>
      <c r="L2079">
        <v>0</v>
      </c>
      <c r="M2079">
        <v>4.9400000000000004</v>
      </c>
      <c r="N2079">
        <v>9.9600000000000009</v>
      </c>
    </row>
    <row r="2080" spans="1:14" x14ac:dyDescent="0.2">
      <c r="A2080" s="1">
        <v>44159</v>
      </c>
      <c r="B2080" t="s">
        <v>2231</v>
      </c>
      <c r="C2080" t="s">
        <v>11</v>
      </c>
      <c r="D2080" t="s">
        <v>11</v>
      </c>
      <c r="E2080" t="s">
        <v>12</v>
      </c>
      <c r="F2080" t="s">
        <v>24</v>
      </c>
      <c r="G2080">
        <v>84097</v>
      </c>
      <c r="H2080" t="str">
        <f>LEFT(Table1[[#This Row],[destination_postal_code]],5)</f>
        <v>84097</v>
      </c>
      <c r="I2080">
        <f>LEN(Table1[[#This Row],[destination_postal_code_short]])</f>
        <v>5</v>
      </c>
      <c r="J2080" t="str">
        <f>_xlfn.XLOOKUP(Table1[[#This Row],[destination_postal_code_short]],Table3[Shipping postal code short],Table3[Shipping city],,0)</f>
        <v>Orem</v>
      </c>
      <c r="K2080" t="str">
        <f>_xlfn.XLOOKUP(Table1[[#This Row],[destination_postal_code_short]],Table3[Shipping postal code short],Table3[Shipping region],,0)</f>
        <v>Utah</v>
      </c>
      <c r="L2080">
        <v>0</v>
      </c>
      <c r="M2080">
        <v>0.84</v>
      </c>
      <c r="N2080">
        <v>7.86</v>
      </c>
    </row>
    <row r="2081" spans="1:14" x14ac:dyDescent="0.2">
      <c r="A2081" s="1">
        <v>44159</v>
      </c>
      <c r="B2081" t="s">
        <v>2228</v>
      </c>
      <c r="C2081" t="s">
        <v>11</v>
      </c>
      <c r="D2081" t="s">
        <v>11</v>
      </c>
      <c r="E2081" t="s">
        <v>12</v>
      </c>
      <c r="F2081" t="s">
        <v>24</v>
      </c>
      <c r="G2081">
        <v>85658</v>
      </c>
      <c r="H2081" t="str">
        <f>LEFT(Table1[[#This Row],[destination_postal_code]],5)</f>
        <v>85658</v>
      </c>
      <c r="I2081">
        <f>LEN(Table1[[#This Row],[destination_postal_code_short]])</f>
        <v>5</v>
      </c>
      <c r="J2081" t="str">
        <f>_xlfn.XLOOKUP(Table1[[#This Row],[destination_postal_code_short]],Table3[Shipping postal code short],Table3[Shipping city],,0)</f>
        <v>Marana</v>
      </c>
      <c r="K2081" t="str">
        <f>_xlfn.XLOOKUP(Table1[[#This Row],[destination_postal_code_short]],Table3[Shipping postal code short],Table3[Shipping region],,0)</f>
        <v>Arizona</v>
      </c>
      <c r="L2081">
        <v>0</v>
      </c>
      <c r="M2081">
        <v>1.48</v>
      </c>
      <c r="N2081">
        <v>8.42</v>
      </c>
    </row>
    <row r="2082" spans="1:14" x14ac:dyDescent="0.2">
      <c r="A2082" s="1">
        <v>44159</v>
      </c>
      <c r="B2082" t="s">
        <v>2230</v>
      </c>
      <c r="C2082" t="s">
        <v>11</v>
      </c>
      <c r="D2082" t="s">
        <v>11</v>
      </c>
      <c r="E2082" t="s">
        <v>12</v>
      </c>
      <c r="F2082" t="s">
        <v>16</v>
      </c>
      <c r="G2082">
        <v>91016</v>
      </c>
      <c r="H2082" t="str">
        <f>LEFT(Table1[[#This Row],[destination_postal_code]],5)</f>
        <v>91016</v>
      </c>
      <c r="I2082">
        <f>LEN(Table1[[#This Row],[destination_postal_code_short]])</f>
        <v>5</v>
      </c>
      <c r="J2082" t="str">
        <f>_xlfn.XLOOKUP(Table1[[#This Row],[destination_postal_code_short]],Table3[Shipping postal code short],Table3[Shipping city],,0)</f>
        <v>Monrovia</v>
      </c>
      <c r="K2082" t="str">
        <f>_xlfn.XLOOKUP(Table1[[#This Row],[destination_postal_code_short]],Table3[Shipping postal code short],Table3[Shipping region],,0)</f>
        <v>California</v>
      </c>
      <c r="L2082">
        <v>0</v>
      </c>
      <c r="M2082">
        <v>1.2</v>
      </c>
      <c r="N2082">
        <v>3.5</v>
      </c>
    </row>
    <row r="2083" spans="1:14" x14ac:dyDescent="0.2">
      <c r="A2083" s="1">
        <v>44159</v>
      </c>
      <c r="B2083" t="s">
        <v>2236</v>
      </c>
      <c r="C2083" t="s">
        <v>11</v>
      </c>
      <c r="D2083" t="s">
        <v>11</v>
      </c>
      <c r="E2083" t="s">
        <v>12</v>
      </c>
      <c r="F2083" t="s">
        <v>24</v>
      </c>
      <c r="G2083">
        <v>95003</v>
      </c>
      <c r="H2083" t="str">
        <f>LEFT(Table1[[#This Row],[destination_postal_code]],5)</f>
        <v>95003</v>
      </c>
      <c r="I2083">
        <f>LEN(Table1[[#This Row],[destination_postal_code_short]])</f>
        <v>5</v>
      </c>
      <c r="J2083" t="str">
        <f>_xlfn.XLOOKUP(Table1[[#This Row],[destination_postal_code_short]],Table3[Shipping postal code short],Table3[Shipping city],,0)</f>
        <v>Aptos</v>
      </c>
      <c r="K2083" t="str">
        <f>_xlfn.XLOOKUP(Table1[[#This Row],[destination_postal_code_short]],Table3[Shipping postal code short],Table3[Shipping region],,0)</f>
        <v>California</v>
      </c>
      <c r="L2083">
        <v>0</v>
      </c>
      <c r="M2083">
        <v>1.48</v>
      </c>
      <c r="N2083">
        <v>8.42</v>
      </c>
    </row>
    <row r="2084" spans="1:14" x14ac:dyDescent="0.2">
      <c r="A2084" s="1">
        <v>44159</v>
      </c>
      <c r="B2084" t="s">
        <v>2227</v>
      </c>
      <c r="C2084" t="s">
        <v>11</v>
      </c>
      <c r="D2084" t="s">
        <v>11</v>
      </c>
      <c r="E2084" t="s">
        <v>12</v>
      </c>
      <c r="F2084" t="s">
        <v>24</v>
      </c>
      <c r="G2084">
        <v>24925</v>
      </c>
      <c r="H2084" t="str">
        <f>LEFT(Table1[[#This Row],[destination_postal_code]],5)</f>
        <v>24925</v>
      </c>
      <c r="I2084">
        <f>LEN(Table1[[#This Row],[destination_postal_code_short]])</f>
        <v>5</v>
      </c>
      <c r="J2084" t="str">
        <f>_xlfn.XLOOKUP(Table1[[#This Row],[destination_postal_code_short]],Table3[Shipping postal code short],Table3[Shipping city],,0)</f>
        <v>Caldwell</v>
      </c>
      <c r="K2084" t="str">
        <f>_xlfn.XLOOKUP(Table1[[#This Row],[destination_postal_code_short]],Table3[Shipping postal code short],Table3[Shipping region],,0)</f>
        <v>West Virginia</v>
      </c>
      <c r="L2084">
        <v>0</v>
      </c>
      <c r="M2084">
        <v>4.03</v>
      </c>
      <c r="N2084">
        <v>9.6199999999999992</v>
      </c>
    </row>
    <row r="2085" spans="1:14" x14ac:dyDescent="0.2">
      <c r="A2085" s="1">
        <v>44159</v>
      </c>
      <c r="B2085" t="s">
        <v>2234</v>
      </c>
      <c r="C2085" t="s">
        <v>11</v>
      </c>
      <c r="D2085" t="s">
        <v>11</v>
      </c>
      <c r="E2085" t="s">
        <v>12</v>
      </c>
      <c r="F2085" t="s">
        <v>24</v>
      </c>
      <c r="G2085">
        <v>11361</v>
      </c>
      <c r="H2085" t="str">
        <f>LEFT(Table1[[#This Row],[destination_postal_code]],5)</f>
        <v>11361</v>
      </c>
      <c r="I2085">
        <f>LEN(Table1[[#This Row],[destination_postal_code_short]])</f>
        <v>5</v>
      </c>
      <c r="J2085" t="str">
        <f>_xlfn.XLOOKUP(Table1[[#This Row],[destination_postal_code_short]],Table3[Shipping postal code short],Table3[Shipping city],,0)</f>
        <v>Queens</v>
      </c>
      <c r="K2085" t="str">
        <f>_xlfn.XLOOKUP(Table1[[#This Row],[destination_postal_code_short]],Table3[Shipping postal code short],Table3[Shipping region],,0)</f>
        <v>New York</v>
      </c>
      <c r="L2085">
        <v>0</v>
      </c>
      <c r="M2085">
        <v>4.9400000000000004</v>
      </c>
      <c r="N2085">
        <v>9.9600000000000009</v>
      </c>
    </row>
    <row r="2086" spans="1:14" x14ac:dyDescent="0.2">
      <c r="A2086" s="1">
        <v>44159</v>
      </c>
      <c r="B2086" t="s">
        <v>2225</v>
      </c>
      <c r="C2086" t="s">
        <v>11</v>
      </c>
      <c r="D2086" t="s">
        <v>11</v>
      </c>
      <c r="E2086" t="s">
        <v>12</v>
      </c>
      <c r="F2086" t="s">
        <v>24</v>
      </c>
      <c r="G2086" s="2" t="s">
        <v>2226</v>
      </c>
      <c r="H2086" s="2" t="str">
        <f>LEFT(Table1[[#This Row],[destination_postal_code]],5)</f>
        <v>02144</v>
      </c>
      <c r="I2086" s="2">
        <f>LEN(Table1[[#This Row],[destination_postal_code_short]])</f>
        <v>5</v>
      </c>
      <c r="J2086" s="2" t="str">
        <f>_xlfn.XLOOKUP(Table1[[#This Row],[destination_postal_code_short]],Table3[Shipping postal code short],Table3[Shipping city],,0)</f>
        <v>somerville</v>
      </c>
      <c r="K2086" s="2" t="str">
        <f>_xlfn.XLOOKUP(Table1[[#This Row],[destination_postal_code_short]],Table3[Shipping postal code short],Table3[Shipping region],,0)</f>
        <v>Massachusetts</v>
      </c>
      <c r="L2086">
        <v>0</v>
      </c>
      <c r="M2086">
        <v>4.9400000000000004</v>
      </c>
      <c r="N2086">
        <v>9.9600000000000009</v>
      </c>
    </row>
    <row r="2087" spans="1:14" x14ac:dyDescent="0.2">
      <c r="A2087" s="1">
        <v>44159</v>
      </c>
      <c r="B2087" t="s">
        <v>2237</v>
      </c>
      <c r="C2087" t="s">
        <v>11</v>
      </c>
      <c r="D2087" t="s">
        <v>11</v>
      </c>
      <c r="E2087" t="s">
        <v>12</v>
      </c>
      <c r="F2087" t="s">
        <v>24</v>
      </c>
      <c r="G2087">
        <v>59803</v>
      </c>
      <c r="H2087" t="str">
        <f>LEFT(Table1[[#This Row],[destination_postal_code]],5)</f>
        <v>59803</v>
      </c>
      <c r="I2087">
        <f>LEN(Table1[[#This Row],[destination_postal_code_short]])</f>
        <v>5</v>
      </c>
      <c r="J2087" t="str">
        <f>_xlfn.XLOOKUP(Table1[[#This Row],[destination_postal_code_short]],Table3[Shipping postal code short],Table3[Shipping city],,0)</f>
        <v>Missoula</v>
      </c>
      <c r="K2087" t="str">
        <f>_xlfn.XLOOKUP(Table1[[#This Row],[destination_postal_code_short]],Table3[Shipping postal code short],Table3[Shipping region],,0)</f>
        <v>Montana</v>
      </c>
      <c r="L2087">
        <v>0</v>
      </c>
      <c r="M2087">
        <v>1.48</v>
      </c>
      <c r="N2087">
        <v>8.42</v>
      </c>
    </row>
    <row r="2088" spans="1:14" x14ac:dyDescent="0.2">
      <c r="A2088" s="1">
        <v>44159</v>
      </c>
      <c r="B2088" t="s">
        <v>2232</v>
      </c>
      <c r="C2088" t="s">
        <v>11</v>
      </c>
      <c r="D2088" t="s">
        <v>11</v>
      </c>
      <c r="E2088" t="s">
        <v>12</v>
      </c>
      <c r="F2088" t="s">
        <v>24</v>
      </c>
      <c r="G2088">
        <v>37212</v>
      </c>
      <c r="H2088" t="str">
        <f>LEFT(Table1[[#This Row],[destination_postal_code]],5)</f>
        <v>37212</v>
      </c>
      <c r="I2088">
        <f>LEN(Table1[[#This Row],[destination_postal_code_short]])</f>
        <v>5</v>
      </c>
      <c r="J2088" t="str">
        <f>_xlfn.XLOOKUP(Table1[[#This Row],[destination_postal_code_short]],Table3[Shipping postal code short],Table3[Shipping city],,0)</f>
        <v>Nashville</v>
      </c>
      <c r="K2088" t="str">
        <f>_xlfn.XLOOKUP(Table1[[#This Row],[destination_postal_code_short]],Table3[Shipping postal code short],Table3[Shipping region],,0)</f>
        <v>Tennessee</v>
      </c>
      <c r="L2088">
        <v>0</v>
      </c>
      <c r="M2088">
        <v>2.35</v>
      </c>
      <c r="N2088">
        <v>9.4</v>
      </c>
    </row>
    <row r="2089" spans="1:14" x14ac:dyDescent="0.2">
      <c r="A2089" s="1">
        <v>44159</v>
      </c>
      <c r="B2089" t="s">
        <v>2233</v>
      </c>
      <c r="C2089" t="s">
        <v>11</v>
      </c>
      <c r="D2089" t="s">
        <v>11</v>
      </c>
      <c r="E2089" t="s">
        <v>12</v>
      </c>
      <c r="F2089" t="s">
        <v>24</v>
      </c>
      <c r="G2089">
        <v>84096</v>
      </c>
      <c r="H2089" t="str">
        <f>LEFT(Table1[[#This Row],[destination_postal_code]],5)</f>
        <v>84096</v>
      </c>
      <c r="I2089">
        <f>LEN(Table1[[#This Row],[destination_postal_code_short]])</f>
        <v>5</v>
      </c>
      <c r="J2089" t="str">
        <f>_xlfn.XLOOKUP(Table1[[#This Row],[destination_postal_code_short]],Table3[Shipping postal code short],Table3[Shipping city],,0)</f>
        <v>Herriman</v>
      </c>
      <c r="K2089" t="str">
        <f>_xlfn.XLOOKUP(Table1[[#This Row],[destination_postal_code_short]],Table3[Shipping postal code short],Table3[Shipping region],,0)</f>
        <v>Utah</v>
      </c>
      <c r="L2089">
        <v>0</v>
      </c>
      <c r="M2089">
        <v>0.84</v>
      </c>
      <c r="N2089">
        <v>7.86</v>
      </c>
    </row>
    <row r="2090" spans="1:14" x14ac:dyDescent="0.2">
      <c r="A2090" s="1">
        <v>44159</v>
      </c>
      <c r="B2090" t="s">
        <v>2229</v>
      </c>
      <c r="C2090" t="s">
        <v>11</v>
      </c>
      <c r="D2090" t="s">
        <v>11</v>
      </c>
      <c r="E2090" t="s">
        <v>12</v>
      </c>
      <c r="F2090" t="s">
        <v>24</v>
      </c>
      <c r="G2090" t="s">
        <v>2015</v>
      </c>
      <c r="H2090" t="str">
        <f>LEFT(Table1[[#This Row],[destination_postal_code]],5)</f>
        <v>98270</v>
      </c>
      <c r="I2090">
        <f>LEN(Table1[[#This Row],[destination_postal_code_short]])</f>
        <v>5</v>
      </c>
      <c r="J2090" t="str">
        <f>_xlfn.XLOOKUP(Table1[[#This Row],[destination_postal_code_short]],Table3[Shipping postal code short],Table3[Shipping city],,0)</f>
        <v>Marysville</v>
      </c>
      <c r="K2090" t="str">
        <f>_xlfn.XLOOKUP(Table1[[#This Row],[destination_postal_code_short]],Table3[Shipping postal code short],Table3[Shipping region],,0)</f>
        <v>Washington</v>
      </c>
      <c r="L2090">
        <v>0</v>
      </c>
      <c r="M2090">
        <v>1.79</v>
      </c>
      <c r="N2090">
        <v>9.11</v>
      </c>
    </row>
    <row r="2091" spans="1:14" x14ac:dyDescent="0.2">
      <c r="A2091" s="1">
        <v>44159</v>
      </c>
      <c r="B2091" t="s">
        <v>2223</v>
      </c>
      <c r="C2091" t="s">
        <v>11</v>
      </c>
      <c r="D2091" t="s">
        <v>11</v>
      </c>
      <c r="E2091" t="s">
        <v>12</v>
      </c>
      <c r="F2091" t="s">
        <v>16</v>
      </c>
      <c r="G2091">
        <v>90002</v>
      </c>
      <c r="H2091" t="str">
        <f>LEFT(Table1[[#This Row],[destination_postal_code]],5)</f>
        <v>90002</v>
      </c>
      <c r="I2091">
        <f>LEN(Table1[[#This Row],[destination_postal_code_short]])</f>
        <v>5</v>
      </c>
      <c r="J2091" t="str">
        <f>_xlfn.XLOOKUP(Table1[[#This Row],[destination_postal_code_short]],Table3[Shipping postal code short],Table3[Shipping city],,0)</f>
        <v>Los Angeles</v>
      </c>
      <c r="K2091" t="str">
        <f>_xlfn.XLOOKUP(Table1[[#This Row],[destination_postal_code_short]],Table3[Shipping postal code short],Table3[Shipping region],,0)</f>
        <v>California</v>
      </c>
      <c r="L2091">
        <v>0</v>
      </c>
      <c r="M2091">
        <v>1.1499999999999999</v>
      </c>
      <c r="N2091">
        <v>4.25</v>
      </c>
    </row>
    <row r="2092" spans="1:14" x14ac:dyDescent="0.2">
      <c r="A2092" s="1">
        <v>44159</v>
      </c>
      <c r="B2092" t="s">
        <v>2235</v>
      </c>
      <c r="C2092" t="s">
        <v>11</v>
      </c>
      <c r="D2092" t="s">
        <v>11</v>
      </c>
      <c r="E2092" t="s">
        <v>12</v>
      </c>
      <c r="F2092" t="s">
        <v>16</v>
      </c>
      <c r="G2092">
        <v>84097</v>
      </c>
      <c r="H2092" t="str">
        <f>LEFT(Table1[[#This Row],[destination_postal_code]],5)</f>
        <v>84097</v>
      </c>
      <c r="I2092">
        <f>LEN(Table1[[#This Row],[destination_postal_code_short]])</f>
        <v>5</v>
      </c>
      <c r="J2092" t="str">
        <f>_xlfn.XLOOKUP(Table1[[#This Row],[destination_postal_code_short]],Table3[Shipping postal code short],Table3[Shipping city],,0)</f>
        <v>Orem</v>
      </c>
      <c r="K2092" t="str">
        <f>_xlfn.XLOOKUP(Table1[[#This Row],[destination_postal_code_short]],Table3[Shipping postal code short],Table3[Shipping region],,0)</f>
        <v>Utah</v>
      </c>
      <c r="L2092">
        <v>0</v>
      </c>
      <c r="M2092">
        <v>1.1200000000000001</v>
      </c>
      <c r="N2092">
        <v>4.18</v>
      </c>
    </row>
    <row r="2093" spans="1:14" x14ac:dyDescent="0.2">
      <c r="A2093" s="1">
        <v>44160</v>
      </c>
      <c r="B2093" t="s">
        <v>2260</v>
      </c>
      <c r="C2093" t="s">
        <v>11</v>
      </c>
      <c r="D2093" t="s">
        <v>11</v>
      </c>
      <c r="E2093" t="s">
        <v>12</v>
      </c>
      <c r="F2093" t="s">
        <v>24</v>
      </c>
      <c r="G2093">
        <v>10023</v>
      </c>
      <c r="H2093" t="str">
        <f>LEFT(Table1[[#This Row],[destination_postal_code]],5)</f>
        <v>10023</v>
      </c>
      <c r="I2093">
        <f>LEN(Table1[[#This Row],[destination_postal_code_short]])</f>
        <v>5</v>
      </c>
      <c r="J2093" t="str">
        <f>_xlfn.XLOOKUP(Table1[[#This Row],[destination_postal_code_short]],Table3[Shipping postal code short],Table3[Shipping city],,0)</f>
        <v>NEW YORK</v>
      </c>
      <c r="K2093" t="str">
        <f>_xlfn.XLOOKUP(Table1[[#This Row],[destination_postal_code_short]],Table3[Shipping postal code short],Table3[Shipping region],,0)</f>
        <v>New York</v>
      </c>
      <c r="L2093">
        <v>0</v>
      </c>
      <c r="M2093">
        <v>4.9400000000000004</v>
      </c>
      <c r="N2093">
        <v>9.9600000000000009</v>
      </c>
    </row>
    <row r="2094" spans="1:14" x14ac:dyDescent="0.2">
      <c r="A2094" s="1">
        <v>44160</v>
      </c>
      <c r="B2094" t="s">
        <v>2242</v>
      </c>
      <c r="C2094" t="s">
        <v>11</v>
      </c>
      <c r="D2094" t="s">
        <v>11</v>
      </c>
      <c r="E2094" t="s">
        <v>12</v>
      </c>
      <c r="F2094" t="s">
        <v>24</v>
      </c>
      <c r="G2094">
        <v>94536</v>
      </c>
      <c r="H2094" t="str">
        <f>LEFT(Table1[[#This Row],[destination_postal_code]],5)</f>
        <v>94536</v>
      </c>
      <c r="I2094">
        <f>LEN(Table1[[#This Row],[destination_postal_code_short]])</f>
        <v>5</v>
      </c>
      <c r="J2094" t="str">
        <f>_xlfn.XLOOKUP(Table1[[#This Row],[destination_postal_code_short]],Table3[Shipping postal code short],Table3[Shipping city],,0)</f>
        <v>Fremont</v>
      </c>
      <c r="K2094" t="str">
        <f>_xlfn.XLOOKUP(Table1[[#This Row],[destination_postal_code_short]],Table3[Shipping postal code short],Table3[Shipping region],,0)</f>
        <v>California</v>
      </c>
      <c r="L2094">
        <v>0</v>
      </c>
      <c r="M2094">
        <v>1.48</v>
      </c>
      <c r="N2094">
        <v>8.42</v>
      </c>
    </row>
    <row r="2095" spans="1:14" x14ac:dyDescent="0.2">
      <c r="A2095" s="1">
        <v>44160</v>
      </c>
      <c r="B2095" t="s">
        <v>2240</v>
      </c>
      <c r="C2095" t="s">
        <v>11</v>
      </c>
      <c r="D2095" t="s">
        <v>11</v>
      </c>
      <c r="E2095" t="s">
        <v>12</v>
      </c>
      <c r="F2095" t="s">
        <v>24</v>
      </c>
      <c r="G2095">
        <v>78730</v>
      </c>
      <c r="H2095" t="str">
        <f>LEFT(Table1[[#This Row],[destination_postal_code]],5)</f>
        <v>78730</v>
      </c>
      <c r="I2095">
        <f>LEN(Table1[[#This Row],[destination_postal_code_short]])</f>
        <v>5</v>
      </c>
      <c r="J2095" t="str">
        <f>_xlfn.XLOOKUP(Table1[[#This Row],[destination_postal_code_short]],Table3[Shipping postal code short],Table3[Shipping city],,0)</f>
        <v>Austin</v>
      </c>
      <c r="K2095" t="str">
        <f>_xlfn.XLOOKUP(Table1[[#This Row],[destination_postal_code_short]],Table3[Shipping postal code short],Table3[Shipping region],,0)</f>
        <v>Texas</v>
      </c>
      <c r="L2095">
        <v>0</v>
      </c>
      <c r="M2095">
        <v>3.85</v>
      </c>
      <c r="N2095">
        <v>9.4</v>
      </c>
    </row>
    <row r="2096" spans="1:14" x14ac:dyDescent="0.2">
      <c r="A2096" s="1">
        <v>44160</v>
      </c>
      <c r="B2096" t="s">
        <v>2258</v>
      </c>
      <c r="C2096" t="s">
        <v>11</v>
      </c>
      <c r="D2096" t="s">
        <v>11</v>
      </c>
      <c r="E2096" t="s">
        <v>12</v>
      </c>
      <c r="F2096" t="s">
        <v>24</v>
      </c>
      <c r="G2096">
        <v>28210</v>
      </c>
      <c r="H2096" t="str">
        <f>LEFT(Table1[[#This Row],[destination_postal_code]],5)</f>
        <v>28210</v>
      </c>
      <c r="I2096">
        <f>LEN(Table1[[#This Row],[destination_postal_code_short]])</f>
        <v>5</v>
      </c>
      <c r="J2096" t="str">
        <f>_xlfn.XLOOKUP(Table1[[#This Row],[destination_postal_code_short]],Table3[Shipping postal code short],Table3[Shipping city],,0)</f>
        <v>Charlotte</v>
      </c>
      <c r="K2096" t="str">
        <f>_xlfn.XLOOKUP(Table1[[#This Row],[destination_postal_code_short]],Table3[Shipping postal code short],Table3[Shipping region],,0)</f>
        <v>North Carolina</v>
      </c>
      <c r="L2096">
        <v>0</v>
      </c>
      <c r="M2096">
        <v>4.03</v>
      </c>
      <c r="N2096">
        <v>9.6199999999999992</v>
      </c>
    </row>
    <row r="2097" spans="1:14" x14ac:dyDescent="0.2">
      <c r="A2097" s="1">
        <v>44160</v>
      </c>
      <c r="B2097" t="s">
        <v>2262</v>
      </c>
      <c r="C2097" t="s">
        <v>11</v>
      </c>
      <c r="D2097" t="s">
        <v>11</v>
      </c>
      <c r="E2097" t="s">
        <v>12</v>
      </c>
      <c r="F2097" t="s">
        <v>24</v>
      </c>
      <c r="G2097">
        <v>95971</v>
      </c>
      <c r="H2097" t="str">
        <f>LEFT(Table1[[#This Row],[destination_postal_code]],5)</f>
        <v>95971</v>
      </c>
      <c r="I2097">
        <f>LEN(Table1[[#This Row],[destination_postal_code_short]])</f>
        <v>5</v>
      </c>
      <c r="J2097" t="str">
        <f>_xlfn.XLOOKUP(Table1[[#This Row],[destination_postal_code_short]],Table3[Shipping postal code short],Table3[Shipping city],,0)</f>
        <v>Quincy</v>
      </c>
      <c r="K2097" t="str">
        <f>_xlfn.XLOOKUP(Table1[[#This Row],[destination_postal_code_short]],Table3[Shipping postal code short],Table3[Shipping region],,0)</f>
        <v>California</v>
      </c>
      <c r="L2097">
        <v>0</v>
      </c>
      <c r="M2097">
        <v>1.48</v>
      </c>
      <c r="N2097">
        <v>8.42</v>
      </c>
    </row>
    <row r="2098" spans="1:14" x14ac:dyDescent="0.2">
      <c r="A2098" s="1">
        <v>44160</v>
      </c>
      <c r="B2098" t="s">
        <v>2252</v>
      </c>
      <c r="C2098" t="s">
        <v>11</v>
      </c>
      <c r="D2098" t="s">
        <v>11</v>
      </c>
      <c r="E2098" t="s">
        <v>12</v>
      </c>
      <c r="F2098" t="s">
        <v>24</v>
      </c>
      <c r="G2098">
        <v>27612</v>
      </c>
      <c r="H2098" t="str">
        <f>LEFT(Table1[[#This Row],[destination_postal_code]],5)</f>
        <v>27612</v>
      </c>
      <c r="I2098">
        <f>LEN(Table1[[#This Row],[destination_postal_code_short]])</f>
        <v>5</v>
      </c>
      <c r="J2098" t="str">
        <f>_xlfn.XLOOKUP(Table1[[#This Row],[destination_postal_code_short]],Table3[Shipping postal code short],Table3[Shipping city],,0)</f>
        <v>Raleigh</v>
      </c>
      <c r="K2098" t="str">
        <f>_xlfn.XLOOKUP(Table1[[#This Row],[destination_postal_code_short]],Table3[Shipping postal code short],Table3[Shipping region],,0)</f>
        <v>North Carolina</v>
      </c>
      <c r="L2098">
        <v>0</v>
      </c>
      <c r="M2098">
        <v>4.03</v>
      </c>
      <c r="N2098">
        <v>9.6199999999999992</v>
      </c>
    </row>
    <row r="2099" spans="1:14" x14ac:dyDescent="0.2">
      <c r="A2099" s="1">
        <v>44160</v>
      </c>
      <c r="B2099" t="s">
        <v>2259</v>
      </c>
      <c r="C2099" t="s">
        <v>11</v>
      </c>
      <c r="D2099" t="s">
        <v>11</v>
      </c>
      <c r="E2099" t="s">
        <v>12</v>
      </c>
      <c r="F2099" t="s">
        <v>16</v>
      </c>
      <c r="G2099">
        <v>11756</v>
      </c>
      <c r="H2099" t="str">
        <f>LEFT(Table1[[#This Row],[destination_postal_code]],5)</f>
        <v>11756</v>
      </c>
      <c r="I2099">
        <f>LEN(Table1[[#This Row],[destination_postal_code_short]])</f>
        <v>5</v>
      </c>
      <c r="J2099" t="str">
        <f>_xlfn.XLOOKUP(Table1[[#This Row],[destination_postal_code_short]],Table3[Shipping postal code short],Table3[Shipping city],,0)</f>
        <v>Levittown</v>
      </c>
      <c r="K2099" t="str">
        <f>_xlfn.XLOOKUP(Table1[[#This Row],[destination_postal_code_short]],Table3[Shipping postal code short],Table3[Shipping region],,0)</f>
        <v>New York</v>
      </c>
      <c r="L2099">
        <v>0</v>
      </c>
      <c r="M2099">
        <v>3.65</v>
      </c>
      <c r="N2099">
        <v>5.95</v>
      </c>
    </row>
    <row r="2100" spans="1:14" x14ac:dyDescent="0.2">
      <c r="A2100" s="1">
        <v>44160</v>
      </c>
      <c r="B2100" t="s">
        <v>2257</v>
      </c>
      <c r="C2100" t="s">
        <v>11</v>
      </c>
      <c r="D2100" t="s">
        <v>11</v>
      </c>
      <c r="E2100" t="s">
        <v>12</v>
      </c>
      <c r="F2100" t="s">
        <v>24</v>
      </c>
      <c r="G2100">
        <v>73012</v>
      </c>
      <c r="H2100" t="str">
        <f>LEFT(Table1[[#This Row],[destination_postal_code]],5)</f>
        <v>73012</v>
      </c>
      <c r="I2100">
        <f>LEN(Table1[[#This Row],[destination_postal_code_short]])</f>
        <v>5</v>
      </c>
      <c r="J2100" t="str">
        <f>_xlfn.XLOOKUP(Table1[[#This Row],[destination_postal_code_short]],Table3[Shipping postal code short],Table3[Shipping city],,0)</f>
        <v>Edmond</v>
      </c>
      <c r="K2100" t="str">
        <f>_xlfn.XLOOKUP(Table1[[#This Row],[destination_postal_code_short]],Table3[Shipping postal code short],Table3[Shipping region],,0)</f>
        <v>Oklahoma</v>
      </c>
      <c r="L2100">
        <v>0</v>
      </c>
      <c r="M2100">
        <v>1.79</v>
      </c>
      <c r="N2100">
        <v>9.11</v>
      </c>
    </row>
    <row r="2101" spans="1:14" x14ac:dyDescent="0.2">
      <c r="A2101" s="1">
        <v>44160</v>
      </c>
      <c r="B2101" t="s">
        <v>2246</v>
      </c>
      <c r="C2101" t="s">
        <v>11</v>
      </c>
      <c r="D2101" t="s">
        <v>11</v>
      </c>
      <c r="E2101" t="s">
        <v>12</v>
      </c>
      <c r="F2101" t="s">
        <v>16</v>
      </c>
      <c r="G2101">
        <v>93117</v>
      </c>
      <c r="H2101" t="str">
        <f>LEFT(Table1[[#This Row],[destination_postal_code]],5)</f>
        <v>93117</v>
      </c>
      <c r="I2101">
        <f>LEN(Table1[[#This Row],[destination_postal_code_short]])</f>
        <v>5</v>
      </c>
      <c r="J2101" t="str">
        <f>_xlfn.XLOOKUP(Table1[[#This Row],[destination_postal_code_short]],Table3[Shipping postal code short],Table3[Shipping city],,0)</f>
        <v>Goleta</v>
      </c>
      <c r="K2101" t="str">
        <f>_xlfn.XLOOKUP(Table1[[#This Row],[destination_postal_code_short]],Table3[Shipping postal code short],Table3[Shipping region],,0)</f>
        <v>California</v>
      </c>
      <c r="L2101">
        <v>0</v>
      </c>
      <c r="M2101">
        <v>0.68</v>
      </c>
      <c r="N2101">
        <v>5.37</v>
      </c>
    </row>
    <row r="2102" spans="1:14" x14ac:dyDescent="0.2">
      <c r="A2102" s="1">
        <v>44160</v>
      </c>
      <c r="B2102" t="s">
        <v>2261</v>
      </c>
      <c r="C2102" t="s">
        <v>11</v>
      </c>
      <c r="D2102" t="s">
        <v>11</v>
      </c>
      <c r="E2102" t="s">
        <v>12</v>
      </c>
      <c r="F2102" t="s">
        <v>16</v>
      </c>
      <c r="G2102">
        <v>77023</v>
      </c>
      <c r="H2102" t="str">
        <f>LEFT(Table1[[#This Row],[destination_postal_code]],5)</f>
        <v>77023</v>
      </c>
      <c r="I2102">
        <f>LEN(Table1[[#This Row],[destination_postal_code_short]])</f>
        <v>5</v>
      </c>
      <c r="J2102" t="str">
        <f>_xlfn.XLOOKUP(Table1[[#This Row],[destination_postal_code_short]],Table3[Shipping postal code short],Table3[Shipping city],,0)</f>
        <v>Houston</v>
      </c>
      <c r="K2102" t="str">
        <f>_xlfn.XLOOKUP(Table1[[#This Row],[destination_postal_code_short]],Table3[Shipping postal code short],Table3[Shipping region],,0)</f>
        <v>Texas</v>
      </c>
      <c r="L2102">
        <v>0</v>
      </c>
      <c r="M2102">
        <v>2.8</v>
      </c>
      <c r="N2102">
        <v>5.65</v>
      </c>
    </row>
    <row r="2103" spans="1:14" x14ac:dyDescent="0.2">
      <c r="A2103" s="1">
        <v>44160</v>
      </c>
      <c r="B2103" t="s">
        <v>2253</v>
      </c>
      <c r="C2103" t="s">
        <v>11</v>
      </c>
      <c r="D2103" t="s">
        <v>11</v>
      </c>
      <c r="E2103" t="s">
        <v>12</v>
      </c>
      <c r="F2103" t="s">
        <v>16</v>
      </c>
      <c r="G2103">
        <v>11001</v>
      </c>
      <c r="H2103" t="str">
        <f>LEFT(Table1[[#This Row],[destination_postal_code]],5)</f>
        <v>11001</v>
      </c>
      <c r="I2103">
        <f>LEN(Table1[[#This Row],[destination_postal_code_short]])</f>
        <v>5</v>
      </c>
      <c r="J2103" t="str">
        <f>_xlfn.XLOOKUP(Table1[[#This Row],[destination_postal_code_short]],Table3[Shipping postal code short],Table3[Shipping city],,0)</f>
        <v>Floral Park</v>
      </c>
      <c r="K2103" t="str">
        <f>_xlfn.XLOOKUP(Table1[[#This Row],[destination_postal_code_short]],Table3[Shipping postal code short],Table3[Shipping region],,0)</f>
        <v>New York</v>
      </c>
      <c r="L2103">
        <v>0</v>
      </c>
      <c r="M2103">
        <v>1.04</v>
      </c>
      <c r="N2103">
        <v>4.71</v>
      </c>
    </row>
    <row r="2104" spans="1:14" x14ac:dyDescent="0.2">
      <c r="A2104" s="1">
        <v>44160</v>
      </c>
      <c r="B2104" t="s">
        <v>2238</v>
      </c>
      <c r="C2104" t="s">
        <v>11</v>
      </c>
      <c r="D2104" t="s">
        <v>11</v>
      </c>
      <c r="E2104" t="s">
        <v>12</v>
      </c>
      <c r="F2104" t="s">
        <v>16</v>
      </c>
      <c r="G2104">
        <v>73072</v>
      </c>
      <c r="H2104" t="str">
        <f>LEFT(Table1[[#This Row],[destination_postal_code]],5)</f>
        <v>73072</v>
      </c>
      <c r="I2104">
        <f>LEN(Table1[[#This Row],[destination_postal_code_short]])</f>
        <v>5</v>
      </c>
      <c r="J2104" t="str">
        <f>_xlfn.XLOOKUP(Table1[[#This Row],[destination_postal_code_short]],Table3[Shipping postal code short],Table3[Shipping city],,0)</f>
        <v>Norman</v>
      </c>
      <c r="K2104" t="str">
        <f>_xlfn.XLOOKUP(Table1[[#This Row],[destination_postal_code_short]],Table3[Shipping postal code short],Table3[Shipping region],,0)</f>
        <v>Oklahoma</v>
      </c>
      <c r="L2104">
        <v>0</v>
      </c>
      <c r="M2104">
        <v>1.1200000000000001</v>
      </c>
      <c r="N2104">
        <v>4.33</v>
      </c>
    </row>
    <row r="2105" spans="1:14" x14ac:dyDescent="0.2">
      <c r="A2105" s="1">
        <v>44160</v>
      </c>
      <c r="B2105" t="s">
        <v>2254</v>
      </c>
      <c r="C2105" t="s">
        <v>11</v>
      </c>
      <c r="D2105" t="s">
        <v>11</v>
      </c>
      <c r="E2105" t="s">
        <v>12</v>
      </c>
      <c r="F2105" t="s">
        <v>16</v>
      </c>
      <c r="G2105">
        <v>11361</v>
      </c>
      <c r="H2105" t="str">
        <f>LEFT(Table1[[#This Row],[destination_postal_code]],5)</f>
        <v>11361</v>
      </c>
      <c r="I2105">
        <f>LEN(Table1[[#This Row],[destination_postal_code_short]])</f>
        <v>5</v>
      </c>
      <c r="J2105" t="str">
        <f>_xlfn.XLOOKUP(Table1[[#This Row],[destination_postal_code_short]],Table3[Shipping postal code short],Table3[Shipping city],,0)</f>
        <v>Queens</v>
      </c>
      <c r="K2105" t="str">
        <f>_xlfn.XLOOKUP(Table1[[#This Row],[destination_postal_code_short]],Table3[Shipping postal code short],Table3[Shipping region],,0)</f>
        <v>New York</v>
      </c>
      <c r="L2105">
        <v>0</v>
      </c>
      <c r="M2105">
        <v>1.04</v>
      </c>
      <c r="N2105">
        <v>4.71</v>
      </c>
    </row>
    <row r="2106" spans="1:14" x14ac:dyDescent="0.2">
      <c r="A2106" s="1">
        <v>44160</v>
      </c>
      <c r="B2106" t="s">
        <v>2263</v>
      </c>
      <c r="C2106" t="s">
        <v>11</v>
      </c>
      <c r="D2106" t="s">
        <v>11</v>
      </c>
      <c r="E2106" t="s">
        <v>12</v>
      </c>
      <c r="F2106" t="s">
        <v>24</v>
      </c>
      <c r="G2106">
        <v>98664</v>
      </c>
      <c r="H2106" t="str">
        <f>LEFT(Table1[[#This Row],[destination_postal_code]],5)</f>
        <v>98664</v>
      </c>
      <c r="I2106">
        <f>LEN(Table1[[#This Row],[destination_postal_code_short]])</f>
        <v>5</v>
      </c>
      <c r="J2106" t="str">
        <f>_xlfn.XLOOKUP(Table1[[#This Row],[destination_postal_code_short]],Table3[Shipping postal code short],Table3[Shipping city],,0)</f>
        <v>Vancouver</v>
      </c>
      <c r="K2106" t="str">
        <f>_xlfn.XLOOKUP(Table1[[#This Row],[destination_postal_code_short]],Table3[Shipping postal code short],Table3[Shipping region],,0)</f>
        <v>Washington</v>
      </c>
      <c r="L2106">
        <v>0</v>
      </c>
      <c r="M2106">
        <v>1.79</v>
      </c>
      <c r="N2106">
        <v>9.11</v>
      </c>
    </row>
    <row r="2107" spans="1:14" x14ac:dyDescent="0.2">
      <c r="A2107" s="1">
        <v>44160</v>
      </c>
      <c r="B2107" t="s">
        <v>2249</v>
      </c>
      <c r="C2107" t="s">
        <v>11</v>
      </c>
      <c r="D2107" t="s">
        <v>11</v>
      </c>
      <c r="E2107" t="s">
        <v>12</v>
      </c>
      <c r="F2107" t="s">
        <v>16</v>
      </c>
      <c r="G2107">
        <v>95610</v>
      </c>
      <c r="H2107" t="str">
        <f>LEFT(Table1[[#This Row],[destination_postal_code]],5)</f>
        <v>95610</v>
      </c>
      <c r="I2107">
        <f>LEN(Table1[[#This Row],[destination_postal_code_short]])</f>
        <v>5</v>
      </c>
      <c r="J2107" t="str">
        <f>_xlfn.XLOOKUP(Table1[[#This Row],[destination_postal_code_short]],Table3[Shipping postal code short],Table3[Shipping city],,0)</f>
        <v>Citrus Heights</v>
      </c>
      <c r="K2107" t="str">
        <f>_xlfn.XLOOKUP(Table1[[#This Row],[destination_postal_code_short]],Table3[Shipping postal code short],Table3[Shipping region],,0)</f>
        <v>California</v>
      </c>
      <c r="L2107">
        <v>0</v>
      </c>
      <c r="M2107">
        <v>1.1499999999999999</v>
      </c>
      <c r="N2107">
        <v>4.25</v>
      </c>
    </row>
    <row r="2108" spans="1:14" x14ac:dyDescent="0.2">
      <c r="A2108" s="1">
        <v>44160</v>
      </c>
      <c r="B2108" t="s">
        <v>2243</v>
      </c>
      <c r="C2108" t="s">
        <v>11</v>
      </c>
      <c r="D2108" t="s">
        <v>11</v>
      </c>
      <c r="E2108" t="s">
        <v>12</v>
      </c>
      <c r="F2108" t="s">
        <v>16</v>
      </c>
      <c r="G2108">
        <v>84057</v>
      </c>
      <c r="H2108" t="str">
        <f>LEFT(Table1[[#This Row],[destination_postal_code]],5)</f>
        <v>84057</v>
      </c>
      <c r="I2108">
        <f>LEN(Table1[[#This Row],[destination_postal_code_short]])</f>
        <v>5</v>
      </c>
      <c r="J2108" t="str">
        <f>_xlfn.XLOOKUP(Table1[[#This Row],[destination_postal_code_short]],Table3[Shipping postal code short],Table3[Shipping city],,0)</f>
        <v>Orem</v>
      </c>
      <c r="K2108" t="str">
        <f>_xlfn.XLOOKUP(Table1[[#This Row],[destination_postal_code_short]],Table3[Shipping postal code short],Table3[Shipping region],,0)</f>
        <v>Utah</v>
      </c>
      <c r="L2108">
        <v>0</v>
      </c>
      <c r="M2108">
        <v>1.1200000000000001</v>
      </c>
      <c r="N2108">
        <v>4.18</v>
      </c>
    </row>
    <row r="2109" spans="1:14" x14ac:dyDescent="0.2">
      <c r="A2109" s="1">
        <v>44160</v>
      </c>
      <c r="B2109" t="s">
        <v>2248</v>
      </c>
      <c r="C2109" t="s">
        <v>11</v>
      </c>
      <c r="D2109" t="s">
        <v>11</v>
      </c>
      <c r="E2109" t="s">
        <v>12</v>
      </c>
      <c r="F2109" t="s">
        <v>16</v>
      </c>
      <c r="G2109" t="s">
        <v>2015</v>
      </c>
      <c r="H2109" t="str">
        <f>LEFT(Table1[[#This Row],[destination_postal_code]],5)</f>
        <v>98270</v>
      </c>
      <c r="I2109">
        <f>LEN(Table1[[#This Row],[destination_postal_code_short]])</f>
        <v>5</v>
      </c>
      <c r="J2109" t="str">
        <f>_xlfn.XLOOKUP(Table1[[#This Row],[destination_postal_code_short]],Table3[Shipping postal code short],Table3[Shipping city],,0)</f>
        <v>Marysville</v>
      </c>
      <c r="K2109" t="str">
        <f>_xlfn.XLOOKUP(Table1[[#This Row],[destination_postal_code_short]],Table3[Shipping postal code short],Table3[Shipping region],,0)</f>
        <v>Washington</v>
      </c>
      <c r="L2109">
        <v>0</v>
      </c>
      <c r="M2109">
        <v>1.1200000000000001</v>
      </c>
      <c r="N2109">
        <v>4.33</v>
      </c>
    </row>
    <row r="2110" spans="1:14" x14ac:dyDescent="0.2">
      <c r="A2110" s="1">
        <v>44160</v>
      </c>
      <c r="B2110" t="s">
        <v>2247</v>
      </c>
      <c r="C2110" t="s">
        <v>11</v>
      </c>
      <c r="D2110" t="s">
        <v>11</v>
      </c>
      <c r="E2110" t="s">
        <v>12</v>
      </c>
      <c r="F2110" t="s">
        <v>16</v>
      </c>
      <c r="G2110">
        <v>95003</v>
      </c>
      <c r="H2110" t="str">
        <f>LEFT(Table1[[#This Row],[destination_postal_code]],5)</f>
        <v>95003</v>
      </c>
      <c r="I2110">
        <f>LEN(Table1[[#This Row],[destination_postal_code_short]])</f>
        <v>5</v>
      </c>
      <c r="J2110" t="str">
        <f>_xlfn.XLOOKUP(Table1[[#This Row],[destination_postal_code_short]],Table3[Shipping postal code short],Table3[Shipping city],,0)</f>
        <v>Aptos</v>
      </c>
      <c r="K2110" t="str">
        <f>_xlfn.XLOOKUP(Table1[[#This Row],[destination_postal_code_short]],Table3[Shipping postal code short],Table3[Shipping region],,0)</f>
        <v>California</v>
      </c>
      <c r="L2110">
        <v>0</v>
      </c>
      <c r="M2110">
        <v>1.1499999999999999</v>
      </c>
      <c r="N2110">
        <v>4.25</v>
      </c>
    </row>
    <row r="2111" spans="1:14" x14ac:dyDescent="0.2">
      <c r="A2111" s="1">
        <v>44160</v>
      </c>
      <c r="B2111" t="s">
        <v>2251</v>
      </c>
      <c r="C2111" t="s">
        <v>11</v>
      </c>
      <c r="D2111" t="s">
        <v>11</v>
      </c>
      <c r="E2111" t="s">
        <v>12</v>
      </c>
      <c r="F2111" t="s">
        <v>16</v>
      </c>
      <c r="G2111">
        <v>99324</v>
      </c>
      <c r="H2111" t="str">
        <f>LEFT(Table1[[#This Row],[destination_postal_code]],5)</f>
        <v>99324</v>
      </c>
      <c r="I2111">
        <f>LEN(Table1[[#This Row],[destination_postal_code_short]])</f>
        <v>5</v>
      </c>
      <c r="J2111" t="str">
        <f>_xlfn.XLOOKUP(Table1[[#This Row],[destination_postal_code_short]],Table3[Shipping postal code short],Table3[Shipping city],,0)</f>
        <v>College Place</v>
      </c>
      <c r="K2111" t="str">
        <f>_xlfn.XLOOKUP(Table1[[#This Row],[destination_postal_code_short]],Table3[Shipping postal code short],Table3[Shipping region],,0)</f>
        <v>Washington</v>
      </c>
      <c r="L2111">
        <v>0</v>
      </c>
      <c r="M2111">
        <v>1.1499999999999999</v>
      </c>
      <c r="N2111">
        <v>4.25</v>
      </c>
    </row>
    <row r="2112" spans="1:14" x14ac:dyDescent="0.2">
      <c r="A2112" s="1">
        <v>44160</v>
      </c>
      <c r="B2112" t="s">
        <v>2239</v>
      </c>
      <c r="C2112" t="s">
        <v>11</v>
      </c>
      <c r="D2112" t="s">
        <v>11</v>
      </c>
      <c r="E2112" t="s">
        <v>12</v>
      </c>
      <c r="F2112" t="s">
        <v>24</v>
      </c>
      <c r="G2112">
        <v>60607</v>
      </c>
      <c r="H2112" t="str">
        <f>LEFT(Table1[[#This Row],[destination_postal_code]],5)</f>
        <v>60607</v>
      </c>
      <c r="I2112">
        <f>LEN(Table1[[#This Row],[destination_postal_code_short]])</f>
        <v>5</v>
      </c>
      <c r="J2112" t="str">
        <f>_xlfn.XLOOKUP(Table1[[#This Row],[destination_postal_code_short]],Table3[Shipping postal code short],Table3[Shipping city],,0)</f>
        <v>chicago</v>
      </c>
      <c r="K2112" t="str">
        <f>_xlfn.XLOOKUP(Table1[[#This Row],[destination_postal_code_short]],Table3[Shipping postal code short],Table3[Shipping region],,0)</f>
        <v>Illinois</v>
      </c>
      <c r="L2112">
        <v>0</v>
      </c>
      <c r="M2112">
        <v>2.35</v>
      </c>
      <c r="N2112">
        <v>9.4</v>
      </c>
    </row>
    <row r="2113" spans="1:14" x14ac:dyDescent="0.2">
      <c r="A2113" s="1">
        <v>44160</v>
      </c>
      <c r="B2113" t="s">
        <v>2241</v>
      </c>
      <c r="C2113" t="s">
        <v>11</v>
      </c>
      <c r="D2113" t="s">
        <v>11</v>
      </c>
      <c r="E2113" t="s">
        <v>12</v>
      </c>
      <c r="F2113" t="s">
        <v>16</v>
      </c>
      <c r="G2113">
        <v>84606</v>
      </c>
      <c r="H2113" t="str">
        <f>LEFT(Table1[[#This Row],[destination_postal_code]],5)</f>
        <v>84606</v>
      </c>
      <c r="I2113">
        <f>LEN(Table1[[#This Row],[destination_postal_code_short]])</f>
        <v>5</v>
      </c>
      <c r="J2113" t="str">
        <f>_xlfn.XLOOKUP(Table1[[#This Row],[destination_postal_code_short]],Table3[Shipping postal code short],Table3[Shipping city],,0)</f>
        <v>Provo</v>
      </c>
      <c r="K2113" t="str">
        <f>_xlfn.XLOOKUP(Table1[[#This Row],[destination_postal_code_short]],Table3[Shipping postal code short],Table3[Shipping region],,0)</f>
        <v>Utah</v>
      </c>
      <c r="L2113">
        <v>0</v>
      </c>
      <c r="M2113">
        <v>1.1200000000000001</v>
      </c>
      <c r="N2113">
        <v>4.18</v>
      </c>
    </row>
    <row r="2114" spans="1:14" x14ac:dyDescent="0.2">
      <c r="A2114" s="1">
        <v>44160</v>
      </c>
      <c r="B2114" t="s">
        <v>2256</v>
      </c>
      <c r="C2114" t="s">
        <v>11</v>
      </c>
      <c r="D2114" t="s">
        <v>11</v>
      </c>
      <c r="E2114" t="s">
        <v>12</v>
      </c>
      <c r="F2114" t="s">
        <v>16</v>
      </c>
      <c r="G2114">
        <v>90002</v>
      </c>
      <c r="H2114" t="str">
        <f>LEFT(Table1[[#This Row],[destination_postal_code]],5)</f>
        <v>90002</v>
      </c>
      <c r="I2114">
        <f>LEN(Table1[[#This Row],[destination_postal_code_short]])</f>
        <v>5</v>
      </c>
      <c r="J2114" t="str">
        <f>_xlfn.XLOOKUP(Table1[[#This Row],[destination_postal_code_short]],Table3[Shipping postal code short],Table3[Shipping city],,0)</f>
        <v>Los Angeles</v>
      </c>
      <c r="K2114" t="str">
        <f>_xlfn.XLOOKUP(Table1[[#This Row],[destination_postal_code_short]],Table3[Shipping postal code short],Table3[Shipping region],,0)</f>
        <v>California</v>
      </c>
      <c r="L2114">
        <v>0</v>
      </c>
      <c r="M2114">
        <v>1.1499999999999999</v>
      </c>
      <c r="N2114">
        <v>4.25</v>
      </c>
    </row>
    <row r="2115" spans="1:14" x14ac:dyDescent="0.2">
      <c r="A2115" s="1">
        <v>44160</v>
      </c>
      <c r="B2115" t="s">
        <v>2255</v>
      </c>
      <c r="C2115" t="s">
        <v>11</v>
      </c>
      <c r="D2115" t="s">
        <v>11</v>
      </c>
      <c r="E2115" t="s">
        <v>12</v>
      </c>
      <c r="F2115" t="s">
        <v>16</v>
      </c>
      <c r="G2115">
        <v>33704</v>
      </c>
      <c r="H2115" t="str">
        <f>LEFT(Table1[[#This Row],[destination_postal_code]],5)</f>
        <v>33704</v>
      </c>
      <c r="I2115">
        <f>LEN(Table1[[#This Row],[destination_postal_code_short]])</f>
        <v>5</v>
      </c>
      <c r="J2115" t="str">
        <f>_xlfn.XLOOKUP(Table1[[#This Row],[destination_postal_code_short]],Table3[Shipping postal code short],Table3[Shipping city],,0)</f>
        <v>St. Petersburg</v>
      </c>
      <c r="K2115" t="str">
        <f>_xlfn.XLOOKUP(Table1[[#This Row],[destination_postal_code_short]],Table3[Shipping postal code short],Table3[Shipping region],,0)</f>
        <v>Florida</v>
      </c>
      <c r="L2115">
        <v>0</v>
      </c>
      <c r="M2115">
        <v>1.04</v>
      </c>
      <c r="N2115">
        <v>4.71</v>
      </c>
    </row>
    <row r="2116" spans="1:14" x14ac:dyDescent="0.2">
      <c r="A2116" s="1">
        <v>44160</v>
      </c>
      <c r="B2116" t="s">
        <v>2244</v>
      </c>
      <c r="C2116" t="s">
        <v>11</v>
      </c>
      <c r="D2116" t="s">
        <v>11</v>
      </c>
      <c r="E2116" t="s">
        <v>12</v>
      </c>
      <c r="F2116" t="s">
        <v>24</v>
      </c>
      <c r="G2116">
        <v>85658</v>
      </c>
      <c r="H2116" t="str">
        <f>LEFT(Table1[[#This Row],[destination_postal_code]],5)</f>
        <v>85658</v>
      </c>
      <c r="I2116">
        <f>LEN(Table1[[#This Row],[destination_postal_code_short]])</f>
        <v>5</v>
      </c>
      <c r="J2116" t="str">
        <f>_xlfn.XLOOKUP(Table1[[#This Row],[destination_postal_code_short]],Table3[Shipping postal code short],Table3[Shipping city],,0)</f>
        <v>Marana</v>
      </c>
      <c r="K2116" t="str">
        <f>_xlfn.XLOOKUP(Table1[[#This Row],[destination_postal_code_short]],Table3[Shipping postal code short],Table3[Shipping region],,0)</f>
        <v>Arizona</v>
      </c>
      <c r="L2116">
        <v>0</v>
      </c>
      <c r="M2116">
        <v>2.48</v>
      </c>
      <c r="N2116">
        <v>8.42</v>
      </c>
    </row>
    <row r="2117" spans="1:14" x14ac:dyDescent="0.2">
      <c r="A2117" s="1">
        <v>44160</v>
      </c>
      <c r="B2117" t="s">
        <v>2245</v>
      </c>
      <c r="C2117" t="s">
        <v>11</v>
      </c>
      <c r="D2117" t="s">
        <v>11</v>
      </c>
      <c r="E2117" t="s">
        <v>12</v>
      </c>
      <c r="F2117" t="s">
        <v>24</v>
      </c>
      <c r="G2117">
        <v>93444</v>
      </c>
      <c r="H2117" t="str">
        <f>LEFT(Table1[[#This Row],[destination_postal_code]],5)</f>
        <v>93444</v>
      </c>
      <c r="I2117">
        <f>LEN(Table1[[#This Row],[destination_postal_code_short]])</f>
        <v>5</v>
      </c>
      <c r="J2117" t="str">
        <f>_xlfn.XLOOKUP(Table1[[#This Row],[destination_postal_code_short]],Table3[Shipping postal code short],Table3[Shipping city],,0)</f>
        <v>Nipomo</v>
      </c>
      <c r="K2117" t="str">
        <f>_xlfn.XLOOKUP(Table1[[#This Row],[destination_postal_code_short]],Table3[Shipping postal code short],Table3[Shipping region],,0)</f>
        <v>California</v>
      </c>
      <c r="L2117">
        <v>0</v>
      </c>
      <c r="M2117">
        <v>1.48</v>
      </c>
      <c r="N2117">
        <v>8.42</v>
      </c>
    </row>
    <row r="2118" spans="1:14" x14ac:dyDescent="0.2">
      <c r="A2118" s="1">
        <v>44160</v>
      </c>
      <c r="B2118" t="s">
        <v>2250</v>
      </c>
      <c r="C2118" t="s">
        <v>11</v>
      </c>
      <c r="D2118" t="s">
        <v>11</v>
      </c>
      <c r="E2118" t="s">
        <v>12</v>
      </c>
      <c r="F2118" t="s">
        <v>24</v>
      </c>
      <c r="G2118">
        <v>73159</v>
      </c>
      <c r="H2118" t="str">
        <f>LEFT(Table1[[#This Row],[destination_postal_code]],5)</f>
        <v>73159</v>
      </c>
      <c r="I2118">
        <f>LEN(Table1[[#This Row],[destination_postal_code_short]])</f>
        <v>5</v>
      </c>
      <c r="J2118" t="str">
        <f>_xlfn.XLOOKUP(Table1[[#This Row],[destination_postal_code_short]],Table3[Shipping postal code short],Table3[Shipping city],,0)</f>
        <v>Oklahoma City</v>
      </c>
      <c r="K2118" t="str">
        <f>_xlfn.XLOOKUP(Table1[[#This Row],[destination_postal_code_short]],Table3[Shipping postal code short],Table3[Shipping region],,0)</f>
        <v>Oklahoma</v>
      </c>
      <c r="L2118">
        <v>0</v>
      </c>
      <c r="M2118">
        <v>3.44</v>
      </c>
      <c r="N2118">
        <v>9.11</v>
      </c>
    </row>
    <row r="2119" spans="1:14" x14ac:dyDescent="0.2">
      <c r="A2119" s="1">
        <v>44162</v>
      </c>
      <c r="B2119" t="s">
        <v>2293</v>
      </c>
      <c r="C2119" t="s">
        <v>11</v>
      </c>
      <c r="D2119" t="s">
        <v>11</v>
      </c>
      <c r="E2119" t="s">
        <v>12</v>
      </c>
      <c r="F2119" t="s">
        <v>13</v>
      </c>
      <c r="G2119">
        <v>84059</v>
      </c>
      <c r="H2119" t="str">
        <f>LEFT(Table1[[#This Row],[destination_postal_code]],5)</f>
        <v>84059</v>
      </c>
      <c r="I2119">
        <f>LEN(Table1[[#This Row],[destination_postal_code_short]])</f>
        <v>5</v>
      </c>
      <c r="J2119" t="str">
        <f>_xlfn.XLOOKUP(Table1[[#This Row],[destination_postal_code_short]],Table3[Shipping postal code short],Table3[Shipping city],,0)</f>
        <v>Vineyard</v>
      </c>
      <c r="K2119" t="str">
        <f>_xlfn.XLOOKUP(Table1[[#This Row],[destination_postal_code_short]],Table3[Shipping postal code short],Table3[Shipping region],,0)</f>
        <v>Utah</v>
      </c>
      <c r="L2119">
        <v>0</v>
      </c>
      <c r="M2119">
        <v>0</v>
      </c>
      <c r="N2119">
        <v>2.8</v>
      </c>
    </row>
    <row r="2120" spans="1:14" x14ac:dyDescent="0.2">
      <c r="A2120" s="1">
        <v>44162</v>
      </c>
      <c r="B2120" t="s">
        <v>2283</v>
      </c>
      <c r="C2120" t="s">
        <v>11</v>
      </c>
      <c r="D2120" t="s">
        <v>11</v>
      </c>
      <c r="E2120" t="s">
        <v>12</v>
      </c>
      <c r="F2120" t="s">
        <v>16</v>
      </c>
      <c r="G2120">
        <v>84074</v>
      </c>
      <c r="H2120" t="str">
        <f>LEFT(Table1[[#This Row],[destination_postal_code]],5)</f>
        <v>84074</v>
      </c>
      <c r="I2120">
        <f>LEN(Table1[[#This Row],[destination_postal_code_short]])</f>
        <v>5</v>
      </c>
      <c r="J2120" t="str">
        <f>_xlfn.XLOOKUP(Table1[[#This Row],[destination_postal_code_short]],Table3[Shipping postal code short],Table3[Shipping city],,0)</f>
        <v>Tooele</v>
      </c>
      <c r="K2120" t="str">
        <f>_xlfn.XLOOKUP(Table1[[#This Row],[destination_postal_code_short]],Table3[Shipping postal code short],Table3[Shipping region],,0)</f>
        <v>Utah</v>
      </c>
      <c r="L2120">
        <v>0</v>
      </c>
      <c r="M2120">
        <v>1.1200000000000001</v>
      </c>
      <c r="N2120">
        <v>4.18</v>
      </c>
    </row>
    <row r="2121" spans="1:14" x14ac:dyDescent="0.2">
      <c r="A2121" s="1">
        <v>44162</v>
      </c>
      <c r="B2121" t="s">
        <v>2277</v>
      </c>
      <c r="C2121" t="s">
        <v>11</v>
      </c>
      <c r="D2121" t="s">
        <v>11</v>
      </c>
      <c r="E2121" t="s">
        <v>12</v>
      </c>
      <c r="F2121" t="s">
        <v>24</v>
      </c>
      <c r="G2121">
        <v>84081</v>
      </c>
      <c r="H2121" t="str">
        <f>LEFT(Table1[[#This Row],[destination_postal_code]],5)</f>
        <v>84081</v>
      </c>
      <c r="I2121">
        <f>LEN(Table1[[#This Row],[destination_postal_code_short]])</f>
        <v>5</v>
      </c>
      <c r="J2121" t="str">
        <f>_xlfn.XLOOKUP(Table1[[#This Row],[destination_postal_code_short]],Table3[Shipping postal code short],Table3[Shipping city],,0)</f>
        <v>West Jordan</v>
      </c>
      <c r="K2121" t="str">
        <f>_xlfn.XLOOKUP(Table1[[#This Row],[destination_postal_code_short]],Table3[Shipping postal code short],Table3[Shipping region],,0)</f>
        <v>Utah</v>
      </c>
      <c r="L2121">
        <v>0</v>
      </c>
      <c r="M2121">
        <v>0.84</v>
      </c>
      <c r="N2121">
        <v>7.86</v>
      </c>
    </row>
    <row r="2122" spans="1:14" x14ac:dyDescent="0.2">
      <c r="A2122" s="1">
        <v>44162</v>
      </c>
      <c r="B2122" t="s">
        <v>2291</v>
      </c>
      <c r="C2122" t="s">
        <v>11</v>
      </c>
      <c r="D2122" t="s">
        <v>11</v>
      </c>
      <c r="E2122" t="s">
        <v>12</v>
      </c>
      <c r="F2122" t="s">
        <v>24</v>
      </c>
      <c r="G2122">
        <v>28771</v>
      </c>
      <c r="H2122" t="str">
        <f>LEFT(Table1[[#This Row],[destination_postal_code]],5)</f>
        <v>28771</v>
      </c>
      <c r="I2122">
        <f>LEN(Table1[[#This Row],[destination_postal_code_short]])</f>
        <v>5</v>
      </c>
      <c r="J2122" t="str">
        <f>_xlfn.XLOOKUP(Table1[[#This Row],[destination_postal_code_short]],Table3[Shipping postal code short],Table3[Shipping city],,0)</f>
        <v>Robbinsville</v>
      </c>
      <c r="K2122" t="str">
        <f>_xlfn.XLOOKUP(Table1[[#This Row],[destination_postal_code_short]],Table3[Shipping postal code short],Table3[Shipping region],,0)</f>
        <v>North Carolina</v>
      </c>
      <c r="L2122">
        <v>0</v>
      </c>
      <c r="M2122">
        <v>4.03</v>
      </c>
      <c r="N2122">
        <v>9.6199999999999992</v>
      </c>
    </row>
    <row r="2123" spans="1:14" x14ac:dyDescent="0.2">
      <c r="A2123" s="1">
        <v>44162</v>
      </c>
      <c r="B2123" t="s">
        <v>2286</v>
      </c>
      <c r="C2123" t="s">
        <v>11</v>
      </c>
      <c r="D2123" t="s">
        <v>11</v>
      </c>
      <c r="E2123" t="s">
        <v>12</v>
      </c>
      <c r="F2123" t="s">
        <v>24</v>
      </c>
      <c r="G2123">
        <v>95610</v>
      </c>
      <c r="H2123" t="str">
        <f>LEFT(Table1[[#This Row],[destination_postal_code]],5)</f>
        <v>95610</v>
      </c>
      <c r="I2123">
        <f>LEN(Table1[[#This Row],[destination_postal_code_short]])</f>
        <v>5</v>
      </c>
      <c r="J2123" t="str">
        <f>_xlfn.XLOOKUP(Table1[[#This Row],[destination_postal_code_short]],Table3[Shipping postal code short],Table3[Shipping city],,0)</f>
        <v>Citrus Heights</v>
      </c>
      <c r="K2123" t="str">
        <f>_xlfn.XLOOKUP(Table1[[#This Row],[destination_postal_code_short]],Table3[Shipping postal code short],Table3[Shipping region],,0)</f>
        <v>California</v>
      </c>
      <c r="L2123">
        <v>0</v>
      </c>
      <c r="M2123">
        <v>2.48</v>
      </c>
      <c r="N2123">
        <v>8.42</v>
      </c>
    </row>
    <row r="2124" spans="1:14" x14ac:dyDescent="0.2">
      <c r="A2124" s="1">
        <v>44162</v>
      </c>
      <c r="B2124" t="s">
        <v>2273</v>
      </c>
      <c r="C2124" t="s">
        <v>11</v>
      </c>
      <c r="D2124" t="s">
        <v>11</v>
      </c>
      <c r="E2124" t="s">
        <v>12</v>
      </c>
      <c r="F2124" t="s">
        <v>24</v>
      </c>
      <c r="G2124">
        <v>37091</v>
      </c>
      <c r="H2124" t="str">
        <f>LEFT(Table1[[#This Row],[destination_postal_code]],5)</f>
        <v>37091</v>
      </c>
      <c r="I2124">
        <f>LEN(Table1[[#This Row],[destination_postal_code_short]])</f>
        <v>5</v>
      </c>
      <c r="J2124" t="str">
        <f>_xlfn.XLOOKUP(Table1[[#This Row],[destination_postal_code_short]],Table3[Shipping postal code short],Table3[Shipping city],,0)</f>
        <v>Lewisburg</v>
      </c>
      <c r="K2124" t="str">
        <f>_xlfn.XLOOKUP(Table1[[#This Row],[destination_postal_code_short]],Table3[Shipping postal code short],Table3[Shipping region],,0)</f>
        <v>Tennessee</v>
      </c>
      <c r="L2124">
        <v>0</v>
      </c>
      <c r="M2124">
        <v>2.35</v>
      </c>
      <c r="N2124">
        <v>9.4</v>
      </c>
    </row>
    <row r="2125" spans="1:14" x14ac:dyDescent="0.2">
      <c r="A2125" s="1">
        <v>44162</v>
      </c>
      <c r="B2125" t="s">
        <v>2280</v>
      </c>
      <c r="C2125" t="s">
        <v>11</v>
      </c>
      <c r="D2125" t="s">
        <v>11</v>
      </c>
      <c r="E2125" t="s">
        <v>260</v>
      </c>
      <c r="F2125" t="s">
        <v>261</v>
      </c>
      <c r="G2125">
        <v>73012</v>
      </c>
      <c r="H2125" t="str">
        <f>LEFT(Table1[[#This Row],[destination_postal_code]],5)</f>
        <v>73012</v>
      </c>
      <c r="I2125">
        <f>LEN(Table1[[#This Row],[destination_postal_code_short]])</f>
        <v>5</v>
      </c>
      <c r="J2125" t="str">
        <f>_xlfn.XLOOKUP(Table1[[#This Row],[destination_postal_code_short]],Table3[Shipping postal code short],Table3[Shipping city],,0)</f>
        <v>Edmond</v>
      </c>
      <c r="K2125" t="str">
        <f>_xlfn.XLOOKUP(Table1[[#This Row],[destination_postal_code_short]],Table3[Shipping postal code short],Table3[Shipping region],,0)</f>
        <v>Oklahoma</v>
      </c>
      <c r="L2125">
        <v>0</v>
      </c>
      <c r="M2125">
        <v>4.3600000000000003</v>
      </c>
      <c r="N2125">
        <v>12.55</v>
      </c>
    </row>
    <row r="2126" spans="1:14" x14ac:dyDescent="0.2">
      <c r="A2126" s="1">
        <v>44162</v>
      </c>
      <c r="B2126" t="s">
        <v>2272</v>
      </c>
      <c r="C2126" t="s">
        <v>11</v>
      </c>
      <c r="D2126" t="s">
        <v>11</v>
      </c>
      <c r="E2126" t="s">
        <v>12</v>
      </c>
      <c r="F2126" t="s">
        <v>24</v>
      </c>
      <c r="G2126" s="2" t="s">
        <v>1490</v>
      </c>
      <c r="H2126" s="2" t="str">
        <f>LEFT(Table1[[#This Row],[destination_postal_code]],5)</f>
        <v>06478</v>
      </c>
      <c r="I2126" s="2">
        <f>LEN(Table1[[#This Row],[destination_postal_code_short]])</f>
        <v>5</v>
      </c>
      <c r="J2126" s="2" t="str">
        <f>_xlfn.XLOOKUP(Table1[[#This Row],[destination_postal_code_short]],Table3[Shipping postal code short],Table3[Shipping city],,0)</f>
        <v>Oxford</v>
      </c>
      <c r="K2126" s="2" t="str">
        <f>_xlfn.XLOOKUP(Table1[[#This Row],[destination_postal_code_short]],Table3[Shipping postal code short],Table3[Shipping region],,0)</f>
        <v>Connecticut</v>
      </c>
      <c r="L2126">
        <v>0</v>
      </c>
      <c r="M2126">
        <v>10.039999999999999</v>
      </c>
      <c r="N2126">
        <v>9.9600000000000009</v>
      </c>
    </row>
    <row r="2127" spans="1:14" x14ac:dyDescent="0.2">
      <c r="A2127" s="1">
        <v>44162</v>
      </c>
      <c r="B2127" t="s">
        <v>2275</v>
      </c>
      <c r="C2127" t="s">
        <v>11</v>
      </c>
      <c r="D2127" t="s">
        <v>11</v>
      </c>
      <c r="E2127" t="s">
        <v>260</v>
      </c>
      <c r="F2127" t="s">
        <v>261</v>
      </c>
      <c r="G2127">
        <v>11001</v>
      </c>
      <c r="H2127" t="str">
        <f>LEFT(Table1[[#This Row],[destination_postal_code]],5)</f>
        <v>11001</v>
      </c>
      <c r="I2127">
        <f>LEN(Table1[[#This Row],[destination_postal_code_short]])</f>
        <v>5</v>
      </c>
      <c r="J2127" t="str">
        <f>_xlfn.XLOOKUP(Table1[[#This Row],[destination_postal_code_short]],Table3[Shipping postal code short],Table3[Shipping city],,0)</f>
        <v>Floral Park</v>
      </c>
      <c r="K2127" t="str">
        <f>_xlfn.XLOOKUP(Table1[[#This Row],[destination_postal_code_short]],Table3[Shipping postal code short],Table3[Shipping region],,0)</f>
        <v>New York</v>
      </c>
      <c r="L2127">
        <v>0</v>
      </c>
      <c r="M2127">
        <v>8.07</v>
      </c>
      <c r="N2127">
        <v>13.94</v>
      </c>
    </row>
    <row r="2128" spans="1:14" x14ac:dyDescent="0.2">
      <c r="A2128" s="1">
        <v>44162</v>
      </c>
      <c r="B2128" t="s">
        <v>2281</v>
      </c>
      <c r="C2128" t="s">
        <v>11</v>
      </c>
      <c r="D2128" t="s">
        <v>11</v>
      </c>
      <c r="E2128" t="s">
        <v>12</v>
      </c>
      <c r="F2128" t="s">
        <v>16</v>
      </c>
      <c r="G2128">
        <v>72120</v>
      </c>
      <c r="H2128" t="str">
        <f>LEFT(Table1[[#This Row],[destination_postal_code]],5)</f>
        <v>72120</v>
      </c>
      <c r="I2128">
        <f>LEN(Table1[[#This Row],[destination_postal_code_short]])</f>
        <v>5</v>
      </c>
      <c r="J2128" t="str">
        <f>_xlfn.XLOOKUP(Table1[[#This Row],[destination_postal_code_short]],Table3[Shipping postal code short],Table3[Shipping city],,0)</f>
        <v>Sherwood</v>
      </c>
      <c r="K2128" t="str">
        <f>_xlfn.XLOOKUP(Table1[[#This Row],[destination_postal_code_short]],Table3[Shipping postal code short],Table3[Shipping region],,0)</f>
        <v>Arkansas</v>
      </c>
      <c r="L2128">
        <v>0</v>
      </c>
      <c r="M2128">
        <v>2.8</v>
      </c>
      <c r="N2128">
        <v>5.65</v>
      </c>
    </row>
    <row r="2129" spans="1:14" x14ac:dyDescent="0.2">
      <c r="A2129" s="1">
        <v>44162</v>
      </c>
      <c r="B2129" t="s">
        <v>2268</v>
      </c>
      <c r="C2129" t="s">
        <v>11</v>
      </c>
      <c r="D2129" t="s">
        <v>11</v>
      </c>
      <c r="E2129" t="s">
        <v>260</v>
      </c>
      <c r="F2129" t="s">
        <v>261</v>
      </c>
      <c r="G2129" s="2" t="s">
        <v>2269</v>
      </c>
      <c r="H2129" s="2" t="str">
        <f>LEFT(Table1[[#This Row],[destination_postal_code]],5)</f>
        <v>07601</v>
      </c>
      <c r="I2129" s="2">
        <f>LEN(Table1[[#This Row],[destination_postal_code_short]])</f>
        <v>5</v>
      </c>
      <c r="J2129" s="2" t="str">
        <f>_xlfn.XLOOKUP(Table1[[#This Row],[destination_postal_code_short]],Table3[Shipping postal code short],Table3[Shipping city],,0)</f>
        <v>Hackensack</v>
      </c>
      <c r="K2129" s="2" t="str">
        <f>_xlfn.XLOOKUP(Table1[[#This Row],[destination_postal_code_short]],Table3[Shipping postal code short],Table3[Shipping region],,0)</f>
        <v>New Jersey</v>
      </c>
      <c r="L2129">
        <v>0</v>
      </c>
      <c r="M2129">
        <v>6.38</v>
      </c>
      <c r="N2129">
        <v>13.69</v>
      </c>
    </row>
    <row r="2130" spans="1:14" x14ac:dyDescent="0.2">
      <c r="A2130" s="1">
        <v>44162</v>
      </c>
      <c r="B2130" t="s">
        <v>2264</v>
      </c>
      <c r="C2130" t="s">
        <v>11</v>
      </c>
      <c r="D2130" t="s">
        <v>11</v>
      </c>
      <c r="E2130" t="s">
        <v>12</v>
      </c>
      <c r="F2130" t="s">
        <v>24</v>
      </c>
      <c r="G2130">
        <v>93444</v>
      </c>
      <c r="H2130" t="str">
        <f>LEFT(Table1[[#This Row],[destination_postal_code]],5)</f>
        <v>93444</v>
      </c>
      <c r="I2130">
        <f>LEN(Table1[[#This Row],[destination_postal_code_short]])</f>
        <v>5</v>
      </c>
      <c r="J2130" t="str">
        <f>_xlfn.XLOOKUP(Table1[[#This Row],[destination_postal_code_short]],Table3[Shipping postal code short],Table3[Shipping city],,0)</f>
        <v>Nipomo</v>
      </c>
      <c r="K2130" t="str">
        <f>_xlfn.XLOOKUP(Table1[[#This Row],[destination_postal_code_short]],Table3[Shipping postal code short],Table3[Shipping region],,0)</f>
        <v>California</v>
      </c>
      <c r="L2130">
        <v>0</v>
      </c>
      <c r="M2130">
        <v>1.48</v>
      </c>
      <c r="N2130">
        <v>8.42</v>
      </c>
    </row>
    <row r="2131" spans="1:14" x14ac:dyDescent="0.2">
      <c r="A2131" s="1">
        <v>44162</v>
      </c>
      <c r="B2131" t="s">
        <v>2292</v>
      </c>
      <c r="C2131" t="s">
        <v>11</v>
      </c>
      <c r="D2131" t="s">
        <v>11</v>
      </c>
      <c r="E2131" t="s">
        <v>12</v>
      </c>
      <c r="F2131" t="s">
        <v>24</v>
      </c>
      <c r="G2131">
        <v>84057</v>
      </c>
      <c r="H2131" t="str">
        <f>LEFT(Table1[[#This Row],[destination_postal_code]],5)</f>
        <v>84057</v>
      </c>
      <c r="I2131">
        <f>LEN(Table1[[#This Row],[destination_postal_code_short]])</f>
        <v>5</v>
      </c>
      <c r="J2131" t="str">
        <f>_xlfn.XLOOKUP(Table1[[#This Row],[destination_postal_code_short]],Table3[Shipping postal code short],Table3[Shipping city],,0)</f>
        <v>Orem</v>
      </c>
      <c r="K2131" t="str">
        <f>_xlfn.XLOOKUP(Table1[[#This Row],[destination_postal_code_short]],Table3[Shipping postal code short],Table3[Shipping region],,0)</f>
        <v>Utah</v>
      </c>
      <c r="L2131">
        <v>0</v>
      </c>
      <c r="M2131">
        <v>0.84</v>
      </c>
      <c r="N2131">
        <v>7.86</v>
      </c>
    </row>
    <row r="2132" spans="1:14" x14ac:dyDescent="0.2">
      <c r="A2132" s="1">
        <v>44162</v>
      </c>
      <c r="B2132" t="s">
        <v>2267</v>
      </c>
      <c r="C2132" t="s">
        <v>11</v>
      </c>
      <c r="D2132" t="s">
        <v>11</v>
      </c>
      <c r="E2132" t="s">
        <v>12</v>
      </c>
      <c r="F2132" t="s">
        <v>16</v>
      </c>
      <c r="G2132">
        <v>28027</v>
      </c>
      <c r="H2132" t="str">
        <f>LEFT(Table1[[#This Row],[destination_postal_code]],5)</f>
        <v>28027</v>
      </c>
      <c r="I2132">
        <f>LEN(Table1[[#This Row],[destination_postal_code_short]])</f>
        <v>5</v>
      </c>
      <c r="J2132" t="str">
        <f>_xlfn.XLOOKUP(Table1[[#This Row],[destination_postal_code_short]],Table3[Shipping postal code short],Table3[Shipping city],,0)</f>
        <v>Concord</v>
      </c>
      <c r="K2132" t="str">
        <f>_xlfn.XLOOKUP(Table1[[#This Row],[destination_postal_code_short]],Table3[Shipping postal code short],Table3[Shipping region],,0)</f>
        <v>North Carolina</v>
      </c>
      <c r="L2132">
        <v>0</v>
      </c>
      <c r="M2132">
        <v>1.1299999999999999</v>
      </c>
      <c r="N2132">
        <v>3.77</v>
      </c>
    </row>
    <row r="2133" spans="1:14" x14ac:dyDescent="0.2">
      <c r="A2133" s="1">
        <v>44162</v>
      </c>
      <c r="B2133" t="s">
        <v>2266</v>
      </c>
      <c r="C2133" t="s">
        <v>11</v>
      </c>
      <c r="D2133" t="s">
        <v>11</v>
      </c>
      <c r="E2133" t="s">
        <v>12</v>
      </c>
      <c r="F2133" t="s">
        <v>24</v>
      </c>
      <c r="G2133">
        <v>84087</v>
      </c>
      <c r="H2133" t="str">
        <f>LEFT(Table1[[#This Row],[destination_postal_code]],5)</f>
        <v>84087</v>
      </c>
      <c r="I2133">
        <f>LEN(Table1[[#This Row],[destination_postal_code_short]])</f>
        <v>5</v>
      </c>
      <c r="J2133" t="str">
        <f>_xlfn.XLOOKUP(Table1[[#This Row],[destination_postal_code_short]],Table3[Shipping postal code short],Table3[Shipping city],,0)</f>
        <v>West bountiful</v>
      </c>
      <c r="K2133" t="str">
        <f>_xlfn.XLOOKUP(Table1[[#This Row],[destination_postal_code_short]],Table3[Shipping postal code short],Table3[Shipping region],,0)</f>
        <v>Utah</v>
      </c>
      <c r="L2133">
        <v>0</v>
      </c>
      <c r="M2133">
        <v>0.84</v>
      </c>
      <c r="N2133">
        <v>7.86</v>
      </c>
    </row>
    <row r="2134" spans="1:14" x14ac:dyDescent="0.2">
      <c r="A2134" s="1">
        <v>44162</v>
      </c>
      <c r="B2134" t="s">
        <v>2265</v>
      </c>
      <c r="C2134" t="s">
        <v>11</v>
      </c>
      <c r="D2134" t="s">
        <v>11</v>
      </c>
      <c r="E2134" t="s">
        <v>12</v>
      </c>
      <c r="F2134" t="s">
        <v>24</v>
      </c>
      <c r="G2134">
        <v>21043</v>
      </c>
      <c r="H2134" t="str">
        <f>LEFT(Table1[[#This Row],[destination_postal_code]],5)</f>
        <v>21043</v>
      </c>
      <c r="I2134">
        <f>LEN(Table1[[#This Row],[destination_postal_code_short]])</f>
        <v>5</v>
      </c>
      <c r="J2134" t="str">
        <f>_xlfn.XLOOKUP(Table1[[#This Row],[destination_postal_code_short]],Table3[Shipping postal code short],Table3[Shipping city],,0)</f>
        <v>Ellicott City</v>
      </c>
      <c r="K2134" t="str">
        <f>_xlfn.XLOOKUP(Table1[[#This Row],[destination_postal_code_short]],Table3[Shipping postal code short],Table3[Shipping region],,0)</f>
        <v>Maryland</v>
      </c>
      <c r="L2134">
        <v>0</v>
      </c>
      <c r="M2134">
        <v>6.08</v>
      </c>
      <c r="N2134">
        <v>8.82</v>
      </c>
    </row>
    <row r="2135" spans="1:14" x14ac:dyDescent="0.2">
      <c r="A2135" s="1">
        <v>44162</v>
      </c>
      <c r="B2135" t="s">
        <v>2274</v>
      </c>
      <c r="C2135" t="s">
        <v>11</v>
      </c>
      <c r="D2135" t="s">
        <v>11</v>
      </c>
      <c r="E2135" t="s">
        <v>260</v>
      </c>
      <c r="F2135" t="s">
        <v>261</v>
      </c>
      <c r="G2135">
        <v>98607</v>
      </c>
      <c r="H2135" t="str">
        <f>LEFT(Table1[[#This Row],[destination_postal_code]],5)</f>
        <v>98607</v>
      </c>
      <c r="I2135">
        <f>LEN(Table1[[#This Row],[destination_postal_code_short]])</f>
        <v>5</v>
      </c>
      <c r="J2135" t="str">
        <f>_xlfn.XLOOKUP(Table1[[#This Row],[destination_postal_code_short]],Table3[Shipping postal code short],Table3[Shipping city],,0)</f>
        <v>Camas</v>
      </c>
      <c r="K2135" t="str">
        <f>_xlfn.XLOOKUP(Table1[[#This Row],[destination_postal_code_short]],Table3[Shipping postal code short],Table3[Shipping region],,0)</f>
        <v>Washington</v>
      </c>
      <c r="L2135">
        <v>0</v>
      </c>
      <c r="M2135">
        <v>3.38</v>
      </c>
      <c r="N2135">
        <v>8.8800000000000008</v>
      </c>
    </row>
    <row r="2136" spans="1:14" x14ac:dyDescent="0.2">
      <c r="A2136" s="1">
        <v>44162</v>
      </c>
      <c r="B2136" t="s">
        <v>2271</v>
      </c>
      <c r="C2136" t="s">
        <v>11</v>
      </c>
      <c r="D2136" t="s">
        <v>11</v>
      </c>
      <c r="E2136" t="s">
        <v>12</v>
      </c>
      <c r="F2136" t="s">
        <v>24</v>
      </c>
      <c r="G2136">
        <v>84045</v>
      </c>
      <c r="H2136" t="str">
        <f>LEFT(Table1[[#This Row],[destination_postal_code]],5)</f>
        <v>84045</v>
      </c>
      <c r="I2136">
        <f>LEN(Table1[[#This Row],[destination_postal_code_short]])</f>
        <v>5</v>
      </c>
      <c r="J2136" t="str">
        <f>_xlfn.XLOOKUP(Table1[[#This Row],[destination_postal_code_short]],Table3[Shipping postal code short],Table3[Shipping city],,0)</f>
        <v>Saratoga Springs</v>
      </c>
      <c r="K2136" t="str">
        <f>_xlfn.XLOOKUP(Table1[[#This Row],[destination_postal_code_short]],Table3[Shipping postal code short],Table3[Shipping region],,0)</f>
        <v>Utah</v>
      </c>
      <c r="L2136">
        <v>0</v>
      </c>
      <c r="M2136">
        <v>0.39</v>
      </c>
      <c r="N2136">
        <v>7.86</v>
      </c>
    </row>
    <row r="2137" spans="1:14" x14ac:dyDescent="0.2">
      <c r="A2137" s="1">
        <v>44162</v>
      </c>
      <c r="B2137" t="s">
        <v>2284</v>
      </c>
      <c r="C2137" t="s">
        <v>11</v>
      </c>
      <c r="D2137" t="s">
        <v>11</v>
      </c>
      <c r="E2137" t="s">
        <v>12</v>
      </c>
      <c r="F2137" t="s">
        <v>16</v>
      </c>
      <c r="G2137">
        <v>22304</v>
      </c>
      <c r="H2137" t="str">
        <f>LEFT(Table1[[#This Row],[destination_postal_code]],5)</f>
        <v>22304</v>
      </c>
      <c r="I2137">
        <f>LEN(Table1[[#This Row],[destination_postal_code_short]])</f>
        <v>5</v>
      </c>
      <c r="J2137" t="str">
        <f>_xlfn.XLOOKUP(Table1[[#This Row],[destination_postal_code_short]],Table3[Shipping postal code short],Table3[Shipping city],,0)</f>
        <v>Alexandria</v>
      </c>
      <c r="K2137" t="str">
        <f>_xlfn.XLOOKUP(Table1[[#This Row],[destination_postal_code_short]],Table3[Shipping postal code short],Table3[Shipping region],,0)</f>
        <v>Virginia</v>
      </c>
      <c r="L2137">
        <v>0</v>
      </c>
      <c r="M2137">
        <v>1.04</v>
      </c>
      <c r="N2137">
        <v>4.71</v>
      </c>
    </row>
    <row r="2138" spans="1:14" x14ac:dyDescent="0.2">
      <c r="A2138" s="1">
        <v>44162</v>
      </c>
      <c r="B2138" t="s">
        <v>2288</v>
      </c>
      <c r="C2138" t="s">
        <v>11</v>
      </c>
      <c r="D2138" t="s">
        <v>11</v>
      </c>
      <c r="E2138" t="s">
        <v>12</v>
      </c>
      <c r="F2138" t="s">
        <v>24</v>
      </c>
      <c r="G2138">
        <v>11756</v>
      </c>
      <c r="H2138" t="str">
        <f>LEFT(Table1[[#This Row],[destination_postal_code]],5)</f>
        <v>11756</v>
      </c>
      <c r="I2138">
        <f>LEN(Table1[[#This Row],[destination_postal_code_short]])</f>
        <v>5</v>
      </c>
      <c r="J2138" t="str">
        <f>_xlfn.XLOOKUP(Table1[[#This Row],[destination_postal_code_short]],Table3[Shipping postal code short],Table3[Shipping city],,0)</f>
        <v>Levittown</v>
      </c>
      <c r="K2138" t="str">
        <f>_xlfn.XLOOKUP(Table1[[#This Row],[destination_postal_code_short]],Table3[Shipping postal code short],Table3[Shipping region],,0)</f>
        <v>New York</v>
      </c>
      <c r="L2138">
        <v>0</v>
      </c>
      <c r="M2138">
        <v>13.19</v>
      </c>
      <c r="N2138">
        <v>9.9600000000000009</v>
      </c>
    </row>
    <row r="2139" spans="1:14" x14ac:dyDescent="0.2">
      <c r="A2139" s="1">
        <v>44162</v>
      </c>
      <c r="B2139" t="s">
        <v>2270</v>
      </c>
      <c r="C2139" t="s">
        <v>11</v>
      </c>
      <c r="D2139" t="s">
        <v>11</v>
      </c>
      <c r="E2139" t="s">
        <v>12</v>
      </c>
      <c r="F2139" t="s">
        <v>24</v>
      </c>
      <c r="G2139">
        <v>94531</v>
      </c>
      <c r="H2139" t="str">
        <f>LEFT(Table1[[#This Row],[destination_postal_code]],5)</f>
        <v>94531</v>
      </c>
      <c r="I2139">
        <f>LEN(Table1[[#This Row],[destination_postal_code_short]])</f>
        <v>5</v>
      </c>
      <c r="J2139" t="str">
        <f>_xlfn.XLOOKUP(Table1[[#This Row],[destination_postal_code_short]],Table3[Shipping postal code short],Table3[Shipping city],,0)</f>
        <v>Antioch</v>
      </c>
      <c r="K2139" t="str">
        <f>_xlfn.XLOOKUP(Table1[[#This Row],[destination_postal_code_short]],Table3[Shipping postal code short],Table3[Shipping region],,0)</f>
        <v>California</v>
      </c>
      <c r="L2139">
        <v>0</v>
      </c>
      <c r="M2139">
        <v>3.13</v>
      </c>
      <c r="N2139">
        <v>8.42</v>
      </c>
    </row>
    <row r="2140" spans="1:14" x14ac:dyDescent="0.2">
      <c r="A2140" s="1">
        <v>44162</v>
      </c>
      <c r="B2140" t="s">
        <v>2287</v>
      </c>
      <c r="C2140" t="s">
        <v>11</v>
      </c>
      <c r="D2140" t="s">
        <v>11</v>
      </c>
      <c r="E2140" t="s">
        <v>12</v>
      </c>
      <c r="F2140" t="s">
        <v>16</v>
      </c>
      <c r="G2140">
        <v>27107</v>
      </c>
      <c r="H2140" t="str">
        <f>LEFT(Table1[[#This Row],[destination_postal_code]],5)</f>
        <v>27107</v>
      </c>
      <c r="I2140">
        <f>LEN(Table1[[#This Row],[destination_postal_code_short]])</f>
        <v>5</v>
      </c>
      <c r="J2140" t="str">
        <f>_xlfn.XLOOKUP(Table1[[#This Row],[destination_postal_code_short]],Table3[Shipping postal code short],Table3[Shipping city],,0)</f>
        <v>Winston Salem</v>
      </c>
      <c r="K2140" t="str">
        <f>_xlfn.XLOOKUP(Table1[[#This Row],[destination_postal_code_short]],Table3[Shipping postal code short],Table3[Shipping region],,0)</f>
        <v>North Carolina</v>
      </c>
      <c r="L2140">
        <v>0</v>
      </c>
      <c r="M2140">
        <v>3.06</v>
      </c>
      <c r="N2140">
        <v>5.79</v>
      </c>
    </row>
    <row r="2141" spans="1:14" x14ac:dyDescent="0.2">
      <c r="A2141" s="1">
        <v>44162</v>
      </c>
      <c r="B2141" t="s">
        <v>2276</v>
      </c>
      <c r="C2141" t="s">
        <v>11</v>
      </c>
      <c r="D2141" t="s">
        <v>11</v>
      </c>
      <c r="E2141" t="s">
        <v>260</v>
      </c>
      <c r="F2141" t="s">
        <v>261</v>
      </c>
      <c r="G2141">
        <v>14559</v>
      </c>
      <c r="H2141" t="str">
        <f>LEFT(Table1[[#This Row],[destination_postal_code]],5)</f>
        <v>14559</v>
      </c>
      <c r="I2141">
        <f>LEN(Table1[[#This Row],[destination_postal_code_short]])</f>
        <v>5</v>
      </c>
      <c r="J2141" t="str">
        <f>_xlfn.XLOOKUP(Table1[[#This Row],[destination_postal_code_short]],Table3[Shipping postal code short],Table3[Shipping city],,0)</f>
        <v>Spencerport</v>
      </c>
      <c r="K2141" t="str">
        <f>_xlfn.XLOOKUP(Table1[[#This Row],[destination_postal_code_short]],Table3[Shipping postal code short],Table3[Shipping region],,0)</f>
        <v>New York</v>
      </c>
      <c r="L2141">
        <v>0</v>
      </c>
      <c r="M2141">
        <v>5.35</v>
      </c>
      <c r="N2141">
        <v>12.96</v>
      </c>
    </row>
    <row r="2142" spans="1:14" x14ac:dyDescent="0.2">
      <c r="A2142" s="1">
        <v>44167</v>
      </c>
      <c r="B2142" t="s">
        <v>2326</v>
      </c>
      <c r="C2142" t="s">
        <v>11</v>
      </c>
      <c r="D2142" t="s">
        <v>11</v>
      </c>
      <c r="E2142" t="s">
        <v>12</v>
      </c>
      <c r="F2142" t="s">
        <v>24</v>
      </c>
      <c r="G2142">
        <v>84604</v>
      </c>
      <c r="H2142" t="str">
        <f>LEFT(Table1[[#This Row],[destination_postal_code]],5)</f>
        <v>84604</v>
      </c>
      <c r="I2142">
        <f>LEN(Table1[[#This Row],[destination_postal_code_short]])</f>
        <v>5</v>
      </c>
      <c r="J2142" t="str">
        <f>_xlfn.XLOOKUP(Table1[[#This Row],[destination_postal_code_short]],Table3[Shipping postal code short],Table3[Shipping city],,0)</f>
        <v>Provo</v>
      </c>
      <c r="K2142" t="str">
        <f>_xlfn.XLOOKUP(Table1[[#This Row],[destination_postal_code_short]],Table3[Shipping postal code short],Table3[Shipping region],,0)</f>
        <v>Utah</v>
      </c>
      <c r="L2142">
        <v>0</v>
      </c>
      <c r="M2142">
        <v>0.84</v>
      </c>
      <c r="N2142">
        <v>7.86</v>
      </c>
    </row>
    <row r="2143" spans="1:14" x14ac:dyDescent="0.2">
      <c r="A2143" s="1">
        <v>44162</v>
      </c>
      <c r="B2143" t="s">
        <v>2282</v>
      </c>
      <c r="C2143" t="s">
        <v>11</v>
      </c>
      <c r="D2143" t="s">
        <v>11</v>
      </c>
      <c r="E2143" t="s">
        <v>12</v>
      </c>
      <c r="F2143" t="s">
        <v>13</v>
      </c>
      <c r="G2143">
        <v>84058</v>
      </c>
      <c r="H2143" t="str">
        <f>LEFT(Table1[[#This Row],[destination_postal_code]],5)</f>
        <v>84058</v>
      </c>
      <c r="I2143">
        <f>LEN(Table1[[#This Row],[destination_postal_code_short]])</f>
        <v>5</v>
      </c>
      <c r="J2143" t="str">
        <f>_xlfn.XLOOKUP(Table1[[#This Row],[destination_postal_code_short]],Table3[Shipping postal code short],Table3[Shipping city],,0)</f>
        <v>Orem</v>
      </c>
      <c r="K2143" t="str">
        <f>_xlfn.XLOOKUP(Table1[[#This Row],[destination_postal_code_short]],Table3[Shipping postal code short],Table3[Shipping region],,0)</f>
        <v>Utah</v>
      </c>
      <c r="L2143">
        <v>0</v>
      </c>
      <c r="M2143">
        <v>0</v>
      </c>
      <c r="N2143">
        <v>2.4</v>
      </c>
    </row>
    <row r="2144" spans="1:14" x14ac:dyDescent="0.2">
      <c r="A2144" s="1">
        <v>44162</v>
      </c>
      <c r="B2144" t="s">
        <v>2279</v>
      </c>
      <c r="C2144" t="s">
        <v>11</v>
      </c>
      <c r="D2144" t="s">
        <v>11</v>
      </c>
      <c r="E2144" t="s">
        <v>12</v>
      </c>
      <c r="F2144" t="s">
        <v>24</v>
      </c>
      <c r="G2144">
        <v>95324</v>
      </c>
      <c r="H2144" t="str">
        <f>LEFT(Table1[[#This Row],[destination_postal_code]],5)</f>
        <v>95324</v>
      </c>
      <c r="I2144">
        <f>LEN(Table1[[#This Row],[destination_postal_code_short]])</f>
        <v>5</v>
      </c>
      <c r="J2144" t="str">
        <f>_xlfn.XLOOKUP(Table1[[#This Row],[destination_postal_code_short]],Table3[Shipping postal code short],Table3[Shipping city],,0)</f>
        <v>Hilmar</v>
      </c>
      <c r="K2144" t="str">
        <f>_xlfn.XLOOKUP(Table1[[#This Row],[destination_postal_code_short]],Table3[Shipping postal code short],Table3[Shipping region],,0)</f>
        <v>California</v>
      </c>
      <c r="L2144">
        <v>0</v>
      </c>
      <c r="M2144">
        <v>1.48</v>
      </c>
      <c r="N2144">
        <v>8.42</v>
      </c>
    </row>
    <row r="2145" spans="1:14" x14ac:dyDescent="0.2">
      <c r="A2145" s="1">
        <v>44162</v>
      </c>
      <c r="B2145" t="s">
        <v>2290</v>
      </c>
      <c r="C2145" t="s">
        <v>11</v>
      </c>
      <c r="D2145" t="s">
        <v>11</v>
      </c>
      <c r="E2145" t="s">
        <v>12</v>
      </c>
      <c r="F2145" t="s">
        <v>24</v>
      </c>
      <c r="G2145">
        <v>99324</v>
      </c>
      <c r="H2145" t="str">
        <f>LEFT(Table1[[#This Row],[destination_postal_code]],5)</f>
        <v>99324</v>
      </c>
      <c r="I2145">
        <f>LEN(Table1[[#This Row],[destination_postal_code_short]])</f>
        <v>5</v>
      </c>
      <c r="J2145" t="str">
        <f>_xlfn.XLOOKUP(Table1[[#This Row],[destination_postal_code_short]],Table3[Shipping postal code short],Table3[Shipping city],,0)</f>
        <v>College Place</v>
      </c>
      <c r="K2145" t="str">
        <f>_xlfn.XLOOKUP(Table1[[#This Row],[destination_postal_code_short]],Table3[Shipping postal code short],Table3[Shipping region],,0)</f>
        <v>Washington</v>
      </c>
      <c r="L2145">
        <v>0</v>
      </c>
      <c r="M2145">
        <v>0.04</v>
      </c>
      <c r="N2145">
        <v>7.96</v>
      </c>
    </row>
    <row r="2146" spans="1:14" x14ac:dyDescent="0.2">
      <c r="A2146" s="1">
        <v>44162</v>
      </c>
      <c r="B2146" t="s">
        <v>2285</v>
      </c>
      <c r="C2146" t="s">
        <v>11</v>
      </c>
      <c r="D2146" t="s">
        <v>11</v>
      </c>
      <c r="E2146" t="s">
        <v>260</v>
      </c>
      <c r="F2146" t="s">
        <v>261</v>
      </c>
      <c r="G2146">
        <v>73159</v>
      </c>
      <c r="H2146" t="str">
        <f>LEFT(Table1[[#This Row],[destination_postal_code]],5)</f>
        <v>73159</v>
      </c>
      <c r="I2146">
        <f>LEN(Table1[[#This Row],[destination_postal_code_short]])</f>
        <v>5</v>
      </c>
      <c r="J2146" t="str">
        <f>_xlfn.XLOOKUP(Table1[[#This Row],[destination_postal_code_short]],Table3[Shipping postal code short],Table3[Shipping city],,0)</f>
        <v>Oklahoma City</v>
      </c>
      <c r="K2146" t="str">
        <f>_xlfn.XLOOKUP(Table1[[#This Row],[destination_postal_code_short]],Table3[Shipping postal code short],Table3[Shipping region],,0)</f>
        <v>Oklahoma</v>
      </c>
      <c r="L2146">
        <v>0</v>
      </c>
      <c r="M2146">
        <v>3.66</v>
      </c>
      <c r="N2146">
        <v>10.029999999999999</v>
      </c>
    </row>
    <row r="2147" spans="1:14" x14ac:dyDescent="0.2">
      <c r="A2147" s="1">
        <v>44162</v>
      </c>
      <c r="B2147" t="s">
        <v>2278</v>
      </c>
      <c r="C2147" t="s">
        <v>11</v>
      </c>
      <c r="D2147" t="s">
        <v>11</v>
      </c>
      <c r="E2147" t="s">
        <v>12</v>
      </c>
      <c r="F2147" t="s">
        <v>24</v>
      </c>
      <c r="G2147">
        <v>55060</v>
      </c>
      <c r="H2147" t="str">
        <f>LEFT(Table1[[#This Row],[destination_postal_code]],5)</f>
        <v>55060</v>
      </c>
      <c r="I2147">
        <f>LEN(Table1[[#This Row],[destination_postal_code_short]])</f>
        <v>5</v>
      </c>
      <c r="J2147" t="str">
        <f>_xlfn.XLOOKUP(Table1[[#This Row],[destination_postal_code_short]],Table3[Shipping postal code short],Table3[Shipping city],,0)</f>
        <v>Owatonna</v>
      </c>
      <c r="K2147" t="str">
        <f>_xlfn.XLOOKUP(Table1[[#This Row],[destination_postal_code_short]],Table3[Shipping postal code short],Table3[Shipping region],,0)</f>
        <v>Minnesota</v>
      </c>
      <c r="L2147">
        <v>0</v>
      </c>
      <c r="M2147">
        <v>4.84</v>
      </c>
      <c r="N2147">
        <v>9.11</v>
      </c>
    </row>
    <row r="2148" spans="1:14" x14ac:dyDescent="0.2">
      <c r="A2148" s="1">
        <v>44163</v>
      </c>
      <c r="B2148" t="s">
        <v>2298</v>
      </c>
      <c r="C2148" t="s">
        <v>11</v>
      </c>
      <c r="D2148" t="s">
        <v>11</v>
      </c>
      <c r="E2148" t="s">
        <v>12</v>
      </c>
      <c r="F2148" t="s">
        <v>24</v>
      </c>
      <c r="G2148">
        <v>28001</v>
      </c>
      <c r="H2148" t="str">
        <f>LEFT(Table1[[#This Row],[destination_postal_code]],5)</f>
        <v>28001</v>
      </c>
      <c r="I2148">
        <f>LEN(Table1[[#This Row],[destination_postal_code_short]])</f>
        <v>5</v>
      </c>
      <c r="J2148" t="str">
        <f>_xlfn.XLOOKUP(Table1[[#This Row],[destination_postal_code_short]],Table3[Shipping postal code short],Table3[Shipping city],,0)</f>
        <v>Albemarle</v>
      </c>
      <c r="K2148" t="str">
        <f>_xlfn.XLOOKUP(Table1[[#This Row],[destination_postal_code_short]],Table3[Shipping postal code short],Table3[Shipping region],,0)</f>
        <v>North Carolina</v>
      </c>
      <c r="L2148">
        <v>0</v>
      </c>
      <c r="M2148">
        <v>4.03</v>
      </c>
      <c r="N2148">
        <v>9.6199999999999992</v>
      </c>
    </row>
    <row r="2149" spans="1:14" x14ac:dyDescent="0.2">
      <c r="A2149" s="1">
        <v>44162</v>
      </c>
      <c r="B2149" t="s">
        <v>2289</v>
      </c>
      <c r="C2149" t="s">
        <v>11</v>
      </c>
      <c r="D2149" t="s">
        <v>11</v>
      </c>
      <c r="E2149" t="s">
        <v>12</v>
      </c>
      <c r="F2149" t="s">
        <v>24</v>
      </c>
      <c r="G2149">
        <v>95610</v>
      </c>
      <c r="H2149" t="str">
        <f>LEFT(Table1[[#This Row],[destination_postal_code]],5)</f>
        <v>95610</v>
      </c>
      <c r="I2149">
        <f>LEN(Table1[[#This Row],[destination_postal_code_short]])</f>
        <v>5</v>
      </c>
      <c r="J2149" t="str">
        <f>_xlfn.XLOOKUP(Table1[[#This Row],[destination_postal_code_short]],Table3[Shipping postal code short],Table3[Shipping city],,0)</f>
        <v>Citrus Heights</v>
      </c>
      <c r="K2149" t="str">
        <f>_xlfn.XLOOKUP(Table1[[#This Row],[destination_postal_code_short]],Table3[Shipping postal code short],Table3[Shipping region],,0)</f>
        <v>California</v>
      </c>
      <c r="L2149">
        <v>0</v>
      </c>
      <c r="M2149">
        <v>2.48</v>
      </c>
      <c r="N2149">
        <v>8.42</v>
      </c>
    </row>
    <row r="2150" spans="1:14" x14ac:dyDescent="0.2">
      <c r="A2150" s="1">
        <v>44163</v>
      </c>
      <c r="B2150" t="s">
        <v>2296</v>
      </c>
      <c r="C2150" t="s">
        <v>11</v>
      </c>
      <c r="D2150" t="s">
        <v>11</v>
      </c>
      <c r="E2150" t="s">
        <v>12</v>
      </c>
      <c r="F2150" t="s">
        <v>16</v>
      </c>
      <c r="G2150" t="s">
        <v>2297</v>
      </c>
      <c r="H2150" t="str">
        <f>LEFT(Table1[[#This Row],[destination_postal_code]],5)</f>
        <v>95118</v>
      </c>
      <c r="I2150">
        <f>LEN(Table1[[#This Row],[destination_postal_code_short]])</f>
        <v>5</v>
      </c>
      <c r="J2150" t="str">
        <f>_xlfn.XLOOKUP(Table1[[#This Row],[destination_postal_code_short]],Table3[Shipping postal code short],Table3[Shipping city],,0)</f>
        <v>San Jose</v>
      </c>
      <c r="K2150" t="str">
        <f>_xlfn.XLOOKUP(Table1[[#This Row],[destination_postal_code_short]],Table3[Shipping postal code short],Table3[Shipping region],,0)</f>
        <v>California</v>
      </c>
      <c r="L2150">
        <v>0</v>
      </c>
      <c r="M2150">
        <v>1.2</v>
      </c>
      <c r="N2150">
        <v>3.5</v>
      </c>
    </row>
    <row r="2151" spans="1:14" x14ac:dyDescent="0.2">
      <c r="A2151" s="1">
        <v>44163</v>
      </c>
      <c r="B2151" t="s">
        <v>2294</v>
      </c>
      <c r="C2151" t="s">
        <v>11</v>
      </c>
      <c r="D2151" t="s">
        <v>11</v>
      </c>
      <c r="E2151" t="s">
        <v>12</v>
      </c>
      <c r="F2151" t="s">
        <v>16</v>
      </c>
      <c r="G2151">
        <v>85024</v>
      </c>
      <c r="H2151" t="str">
        <f>LEFT(Table1[[#This Row],[destination_postal_code]],5)</f>
        <v>85024</v>
      </c>
      <c r="I2151">
        <f>LEN(Table1[[#This Row],[destination_postal_code_short]])</f>
        <v>5</v>
      </c>
      <c r="J2151" t="str">
        <f>_xlfn.XLOOKUP(Table1[[#This Row],[destination_postal_code_short]],Table3[Shipping postal code short],Table3[Shipping city],,0)</f>
        <v>Phoenix</v>
      </c>
      <c r="K2151" t="str">
        <f>_xlfn.XLOOKUP(Table1[[#This Row],[destination_postal_code_short]],Table3[Shipping postal code short],Table3[Shipping region],,0)</f>
        <v>Arizona</v>
      </c>
      <c r="L2151">
        <v>0</v>
      </c>
      <c r="M2151">
        <v>2.63</v>
      </c>
      <c r="N2151">
        <v>5.37</v>
      </c>
    </row>
    <row r="2152" spans="1:14" x14ac:dyDescent="0.2">
      <c r="A2152" s="1">
        <v>44163</v>
      </c>
      <c r="B2152" t="s">
        <v>2295</v>
      </c>
      <c r="C2152" t="s">
        <v>11</v>
      </c>
      <c r="D2152" t="s">
        <v>11</v>
      </c>
      <c r="E2152" t="s">
        <v>12</v>
      </c>
      <c r="F2152" t="s">
        <v>24</v>
      </c>
      <c r="G2152">
        <v>11756</v>
      </c>
      <c r="H2152" t="str">
        <f>LEFT(Table1[[#This Row],[destination_postal_code]],5)</f>
        <v>11756</v>
      </c>
      <c r="I2152">
        <f>LEN(Table1[[#This Row],[destination_postal_code_short]])</f>
        <v>5</v>
      </c>
      <c r="J2152" t="str">
        <f>_xlfn.XLOOKUP(Table1[[#This Row],[destination_postal_code_short]],Table3[Shipping postal code short],Table3[Shipping city],,0)</f>
        <v>Levittown</v>
      </c>
      <c r="K2152" t="str">
        <f>_xlfn.XLOOKUP(Table1[[#This Row],[destination_postal_code_short]],Table3[Shipping postal code short],Table3[Shipping region],,0)</f>
        <v>New York</v>
      </c>
      <c r="L2152">
        <v>0</v>
      </c>
      <c r="M2152">
        <v>10.039999999999999</v>
      </c>
      <c r="N2152">
        <v>9.9600000000000009</v>
      </c>
    </row>
    <row r="2153" spans="1:14" x14ac:dyDescent="0.2">
      <c r="A2153" s="1">
        <v>44163</v>
      </c>
      <c r="B2153" t="s">
        <v>2299</v>
      </c>
      <c r="C2153" t="s">
        <v>11</v>
      </c>
      <c r="D2153" t="s">
        <v>11</v>
      </c>
      <c r="E2153" t="s">
        <v>12</v>
      </c>
      <c r="F2153" t="s">
        <v>24</v>
      </c>
      <c r="G2153">
        <v>98661</v>
      </c>
      <c r="H2153" t="str">
        <f>LEFT(Table1[[#This Row],[destination_postal_code]],5)</f>
        <v>98661</v>
      </c>
      <c r="I2153">
        <f>LEN(Table1[[#This Row],[destination_postal_code_short]])</f>
        <v>5</v>
      </c>
      <c r="J2153" t="str">
        <f>_xlfn.XLOOKUP(Table1[[#This Row],[destination_postal_code_short]],Table3[Shipping postal code short],Table3[Shipping city],,0)</f>
        <v>Vancouver</v>
      </c>
      <c r="K2153" t="str">
        <f>_xlfn.XLOOKUP(Table1[[#This Row],[destination_postal_code_short]],Table3[Shipping postal code short],Table3[Shipping region],,0)</f>
        <v>Washington</v>
      </c>
      <c r="L2153">
        <v>0</v>
      </c>
      <c r="M2153">
        <v>1.79</v>
      </c>
      <c r="N2153">
        <v>9.11</v>
      </c>
    </row>
    <row r="2154" spans="1:14" x14ac:dyDescent="0.2">
      <c r="A2154" s="1">
        <v>44165</v>
      </c>
      <c r="B2154" t="s">
        <v>2306</v>
      </c>
      <c r="C2154" t="s">
        <v>11</v>
      </c>
      <c r="D2154" t="s">
        <v>11</v>
      </c>
      <c r="E2154" t="s">
        <v>12</v>
      </c>
      <c r="F2154" t="s">
        <v>24</v>
      </c>
      <c r="G2154">
        <v>84651</v>
      </c>
      <c r="H2154" t="str">
        <f>LEFT(Table1[[#This Row],[destination_postal_code]],5)</f>
        <v>84651</v>
      </c>
      <c r="I2154">
        <f>LEN(Table1[[#This Row],[destination_postal_code_short]])</f>
        <v>5</v>
      </c>
      <c r="J2154" t="str">
        <f>_xlfn.XLOOKUP(Table1[[#This Row],[destination_postal_code_short]],Table3[Shipping postal code short],Table3[Shipping city],,0)</f>
        <v>PAYSON</v>
      </c>
      <c r="K2154" t="str">
        <f>_xlfn.XLOOKUP(Table1[[#This Row],[destination_postal_code_short]],Table3[Shipping postal code short],Table3[Shipping region],,0)</f>
        <v>Utah</v>
      </c>
      <c r="L2154">
        <v>0</v>
      </c>
      <c r="M2154">
        <v>0.39</v>
      </c>
      <c r="N2154">
        <v>7.86</v>
      </c>
    </row>
    <row r="2155" spans="1:14" x14ac:dyDescent="0.2">
      <c r="A2155" s="1">
        <v>44166</v>
      </c>
      <c r="B2155" t="s">
        <v>2317</v>
      </c>
      <c r="C2155" t="s">
        <v>11</v>
      </c>
      <c r="D2155" t="s">
        <v>11</v>
      </c>
      <c r="E2155" t="s">
        <v>12</v>
      </c>
      <c r="F2155" t="s">
        <v>24</v>
      </c>
      <c r="G2155">
        <v>89129</v>
      </c>
      <c r="H2155" t="str">
        <f>LEFT(Table1[[#This Row],[destination_postal_code]],5)</f>
        <v>89129</v>
      </c>
      <c r="I2155">
        <f>LEN(Table1[[#This Row],[destination_postal_code_short]])</f>
        <v>5</v>
      </c>
      <c r="J2155" t="str">
        <f>_xlfn.XLOOKUP(Table1[[#This Row],[destination_postal_code_short]],Table3[Shipping postal code short],Table3[Shipping city],,0)</f>
        <v>Las Vegas</v>
      </c>
      <c r="K2155" t="str">
        <f>_xlfn.XLOOKUP(Table1[[#This Row],[destination_postal_code_short]],Table3[Shipping postal code short],Table3[Shipping region],,0)</f>
        <v>Nevada</v>
      </c>
      <c r="L2155">
        <v>0</v>
      </c>
      <c r="M2155">
        <v>1.48</v>
      </c>
      <c r="N2155">
        <v>8.42</v>
      </c>
    </row>
    <row r="2156" spans="1:14" x14ac:dyDescent="0.2">
      <c r="A2156" s="1">
        <v>44165</v>
      </c>
      <c r="B2156" t="s">
        <v>2313</v>
      </c>
      <c r="C2156" t="s">
        <v>11</v>
      </c>
      <c r="D2156" t="s">
        <v>11</v>
      </c>
      <c r="E2156" t="s">
        <v>12</v>
      </c>
      <c r="F2156" t="s">
        <v>16</v>
      </c>
      <c r="G2156">
        <v>84067</v>
      </c>
      <c r="H2156" t="str">
        <f>LEFT(Table1[[#This Row],[destination_postal_code]],5)</f>
        <v>84067</v>
      </c>
      <c r="I2156">
        <f>LEN(Table1[[#This Row],[destination_postal_code_short]])</f>
        <v>5</v>
      </c>
      <c r="J2156" t="str">
        <f>_xlfn.XLOOKUP(Table1[[#This Row],[destination_postal_code_short]],Table3[Shipping postal code short],Table3[Shipping city],,0)</f>
        <v>Roy</v>
      </c>
      <c r="K2156" t="str">
        <f>_xlfn.XLOOKUP(Table1[[#This Row],[destination_postal_code_short]],Table3[Shipping postal code short],Table3[Shipping region],,0)</f>
        <v>Utah</v>
      </c>
      <c r="L2156">
        <v>0</v>
      </c>
      <c r="M2156">
        <v>0.61</v>
      </c>
      <c r="N2156">
        <v>5.29</v>
      </c>
    </row>
    <row r="2157" spans="1:14" x14ac:dyDescent="0.2">
      <c r="A2157" s="1">
        <v>44165</v>
      </c>
      <c r="B2157" t="s">
        <v>2302</v>
      </c>
      <c r="C2157" t="s">
        <v>11</v>
      </c>
      <c r="D2157" t="s">
        <v>11</v>
      </c>
      <c r="E2157" t="s">
        <v>12</v>
      </c>
      <c r="F2157" t="s">
        <v>24</v>
      </c>
      <c r="G2157">
        <v>73012</v>
      </c>
      <c r="H2157" t="str">
        <f>LEFT(Table1[[#This Row],[destination_postal_code]],5)</f>
        <v>73012</v>
      </c>
      <c r="I2157">
        <f>LEN(Table1[[#This Row],[destination_postal_code_short]])</f>
        <v>5</v>
      </c>
      <c r="J2157" t="str">
        <f>_xlfn.XLOOKUP(Table1[[#This Row],[destination_postal_code_short]],Table3[Shipping postal code short],Table3[Shipping city],,0)</f>
        <v>Edmond</v>
      </c>
      <c r="K2157" t="str">
        <f>_xlfn.XLOOKUP(Table1[[#This Row],[destination_postal_code_short]],Table3[Shipping postal code short],Table3[Shipping region],,0)</f>
        <v>Oklahoma</v>
      </c>
      <c r="L2157">
        <v>0</v>
      </c>
      <c r="M2157">
        <v>3.44</v>
      </c>
      <c r="N2157">
        <v>9.11</v>
      </c>
    </row>
    <row r="2158" spans="1:14" x14ac:dyDescent="0.2">
      <c r="A2158" s="1">
        <v>44165</v>
      </c>
      <c r="B2158" t="s">
        <v>2312</v>
      </c>
      <c r="C2158" t="s">
        <v>11</v>
      </c>
      <c r="D2158" t="s">
        <v>11</v>
      </c>
      <c r="E2158" t="s">
        <v>12</v>
      </c>
      <c r="F2158" t="s">
        <v>24</v>
      </c>
      <c r="G2158">
        <v>11001</v>
      </c>
      <c r="H2158" t="str">
        <f>LEFT(Table1[[#This Row],[destination_postal_code]],5)</f>
        <v>11001</v>
      </c>
      <c r="I2158">
        <f>LEN(Table1[[#This Row],[destination_postal_code_short]])</f>
        <v>5</v>
      </c>
      <c r="J2158" t="str">
        <f>_xlfn.XLOOKUP(Table1[[#This Row],[destination_postal_code_short]],Table3[Shipping postal code short],Table3[Shipping city],,0)</f>
        <v>Floral Park</v>
      </c>
      <c r="K2158" t="str">
        <f>_xlfn.XLOOKUP(Table1[[#This Row],[destination_postal_code_short]],Table3[Shipping postal code short],Table3[Shipping region],,0)</f>
        <v>New York</v>
      </c>
      <c r="L2158">
        <v>0</v>
      </c>
      <c r="M2158">
        <v>4.9400000000000004</v>
      </c>
      <c r="N2158">
        <v>9.9600000000000009</v>
      </c>
    </row>
    <row r="2159" spans="1:14" x14ac:dyDescent="0.2">
      <c r="A2159" s="1">
        <v>44165</v>
      </c>
      <c r="B2159" t="s">
        <v>2315</v>
      </c>
      <c r="C2159" t="s">
        <v>11</v>
      </c>
      <c r="D2159" t="s">
        <v>11</v>
      </c>
      <c r="E2159" t="s">
        <v>12</v>
      </c>
      <c r="F2159" t="s">
        <v>24</v>
      </c>
      <c r="G2159">
        <v>10025</v>
      </c>
      <c r="H2159" t="str">
        <f>LEFT(Table1[[#This Row],[destination_postal_code]],5)</f>
        <v>10025</v>
      </c>
      <c r="I2159">
        <f>LEN(Table1[[#This Row],[destination_postal_code_short]])</f>
        <v>5</v>
      </c>
      <c r="J2159" t="str">
        <f>_xlfn.XLOOKUP(Table1[[#This Row],[destination_postal_code_short]],Table3[Shipping postal code short],Table3[Shipping city],,0)</f>
        <v>new york</v>
      </c>
      <c r="K2159" t="str">
        <f>_xlfn.XLOOKUP(Table1[[#This Row],[destination_postal_code_short]],Table3[Shipping postal code short],Table3[Shipping region],,0)</f>
        <v>New York</v>
      </c>
      <c r="L2159">
        <v>0</v>
      </c>
      <c r="M2159">
        <v>4.9400000000000004</v>
      </c>
      <c r="N2159">
        <v>9.9600000000000009</v>
      </c>
    </row>
    <row r="2160" spans="1:14" x14ac:dyDescent="0.2">
      <c r="A2160" s="1">
        <v>44165</v>
      </c>
      <c r="B2160" t="s">
        <v>2303</v>
      </c>
      <c r="C2160" t="s">
        <v>11</v>
      </c>
      <c r="D2160" t="s">
        <v>11</v>
      </c>
      <c r="E2160" t="s">
        <v>12</v>
      </c>
      <c r="F2160" t="s">
        <v>16</v>
      </c>
      <c r="G2160">
        <v>84096</v>
      </c>
      <c r="H2160" t="str">
        <f>LEFT(Table1[[#This Row],[destination_postal_code]],5)</f>
        <v>84096</v>
      </c>
      <c r="I2160">
        <f>LEN(Table1[[#This Row],[destination_postal_code_short]])</f>
        <v>5</v>
      </c>
      <c r="J2160" t="str">
        <f>_xlfn.XLOOKUP(Table1[[#This Row],[destination_postal_code_short]],Table3[Shipping postal code short],Table3[Shipping city],,0)</f>
        <v>Herriman</v>
      </c>
      <c r="K2160" t="str">
        <f>_xlfn.XLOOKUP(Table1[[#This Row],[destination_postal_code_short]],Table3[Shipping postal code short],Table3[Shipping region],,0)</f>
        <v>Utah</v>
      </c>
      <c r="L2160">
        <v>0</v>
      </c>
      <c r="M2160">
        <v>1.1200000000000001</v>
      </c>
      <c r="N2160">
        <v>4.18</v>
      </c>
    </row>
    <row r="2161" spans="1:14" x14ac:dyDescent="0.2">
      <c r="A2161" s="1">
        <v>44165</v>
      </c>
      <c r="B2161" t="s">
        <v>2308</v>
      </c>
      <c r="C2161" t="s">
        <v>11</v>
      </c>
      <c r="D2161" t="s">
        <v>11</v>
      </c>
      <c r="E2161" t="s">
        <v>12</v>
      </c>
      <c r="F2161" t="s">
        <v>16</v>
      </c>
      <c r="G2161">
        <v>11516</v>
      </c>
      <c r="H2161" t="str">
        <f>LEFT(Table1[[#This Row],[destination_postal_code]],5)</f>
        <v>11516</v>
      </c>
      <c r="I2161">
        <f>LEN(Table1[[#This Row],[destination_postal_code_short]])</f>
        <v>5</v>
      </c>
      <c r="J2161" t="str">
        <f>_xlfn.XLOOKUP(Table1[[#This Row],[destination_postal_code_short]],Table3[Shipping postal code short],Table3[Shipping city],,0)</f>
        <v>Cedarhurst</v>
      </c>
      <c r="K2161" t="str">
        <f>_xlfn.XLOOKUP(Table1[[#This Row],[destination_postal_code_short]],Table3[Shipping postal code short],Table3[Shipping region],,0)</f>
        <v>New York</v>
      </c>
      <c r="L2161">
        <v>0</v>
      </c>
      <c r="M2161">
        <v>3.65</v>
      </c>
      <c r="N2161">
        <v>5.95</v>
      </c>
    </row>
    <row r="2162" spans="1:14" x14ac:dyDescent="0.2">
      <c r="A2162" s="1">
        <v>44165</v>
      </c>
      <c r="B2162" t="s">
        <v>2301</v>
      </c>
      <c r="C2162" t="s">
        <v>11</v>
      </c>
      <c r="D2162" t="s">
        <v>11</v>
      </c>
      <c r="E2162" t="s">
        <v>12</v>
      </c>
      <c r="F2162" t="s">
        <v>16</v>
      </c>
      <c r="G2162">
        <v>11361</v>
      </c>
      <c r="H2162" t="str">
        <f>LEFT(Table1[[#This Row],[destination_postal_code]],5)</f>
        <v>11361</v>
      </c>
      <c r="I2162">
        <f>LEN(Table1[[#This Row],[destination_postal_code_short]])</f>
        <v>5</v>
      </c>
      <c r="J2162" t="str">
        <f>_xlfn.XLOOKUP(Table1[[#This Row],[destination_postal_code_short]],Table3[Shipping postal code short],Table3[Shipping city],,0)</f>
        <v>Queens</v>
      </c>
      <c r="K2162" t="str">
        <f>_xlfn.XLOOKUP(Table1[[#This Row],[destination_postal_code_short]],Table3[Shipping postal code short],Table3[Shipping region],,0)</f>
        <v>New York</v>
      </c>
      <c r="L2162">
        <v>0</v>
      </c>
      <c r="M2162">
        <v>1.04</v>
      </c>
      <c r="N2162">
        <v>4.71</v>
      </c>
    </row>
    <row r="2163" spans="1:14" x14ac:dyDescent="0.2">
      <c r="A2163" s="1">
        <v>44165</v>
      </c>
      <c r="B2163" t="s">
        <v>2300</v>
      </c>
      <c r="C2163" t="s">
        <v>11</v>
      </c>
      <c r="D2163" t="s">
        <v>11</v>
      </c>
      <c r="E2163" t="s">
        <v>12</v>
      </c>
      <c r="F2163" t="s">
        <v>16</v>
      </c>
      <c r="G2163">
        <v>75019</v>
      </c>
      <c r="H2163" t="str">
        <f>LEFT(Table1[[#This Row],[destination_postal_code]],5)</f>
        <v>75019</v>
      </c>
      <c r="I2163">
        <f>LEN(Table1[[#This Row],[destination_postal_code_short]])</f>
        <v>5</v>
      </c>
      <c r="J2163" t="str">
        <f>_xlfn.XLOOKUP(Table1[[#This Row],[destination_postal_code_short]],Table3[Shipping postal code short],Table3[Shipping city],,0)</f>
        <v>Coppell</v>
      </c>
      <c r="K2163" t="str">
        <f>_xlfn.XLOOKUP(Table1[[#This Row],[destination_postal_code_short]],Table3[Shipping postal code short],Table3[Shipping region],,0)</f>
        <v>Texas</v>
      </c>
      <c r="L2163">
        <v>0</v>
      </c>
      <c r="M2163">
        <v>1.1200000000000001</v>
      </c>
      <c r="N2163">
        <v>4.33</v>
      </c>
    </row>
    <row r="2164" spans="1:14" x14ac:dyDescent="0.2">
      <c r="A2164" s="1">
        <v>44165</v>
      </c>
      <c r="B2164" t="s">
        <v>2311</v>
      </c>
      <c r="C2164" t="s">
        <v>11</v>
      </c>
      <c r="D2164" t="s">
        <v>11</v>
      </c>
      <c r="E2164" t="s">
        <v>12</v>
      </c>
      <c r="F2164" t="s">
        <v>24</v>
      </c>
      <c r="G2164">
        <v>11756</v>
      </c>
      <c r="H2164" t="str">
        <f>LEFT(Table1[[#This Row],[destination_postal_code]],5)</f>
        <v>11756</v>
      </c>
      <c r="I2164">
        <f>LEN(Table1[[#This Row],[destination_postal_code_short]])</f>
        <v>5</v>
      </c>
      <c r="J2164" t="str">
        <f>_xlfn.XLOOKUP(Table1[[#This Row],[destination_postal_code_short]],Table3[Shipping postal code short],Table3[Shipping city],,0)</f>
        <v>Levittown</v>
      </c>
      <c r="K2164" t="str">
        <f>_xlfn.XLOOKUP(Table1[[#This Row],[destination_postal_code_short]],Table3[Shipping postal code short],Table3[Shipping region],,0)</f>
        <v>New York</v>
      </c>
      <c r="L2164">
        <v>0</v>
      </c>
      <c r="M2164">
        <v>13.19</v>
      </c>
      <c r="N2164">
        <v>9.9600000000000009</v>
      </c>
    </row>
    <row r="2165" spans="1:14" x14ac:dyDescent="0.2">
      <c r="A2165" s="1">
        <v>44165</v>
      </c>
      <c r="B2165" t="s">
        <v>2309</v>
      </c>
      <c r="C2165" t="s">
        <v>11</v>
      </c>
      <c r="D2165" t="s">
        <v>11</v>
      </c>
      <c r="E2165" t="s">
        <v>12</v>
      </c>
      <c r="F2165" t="s">
        <v>16</v>
      </c>
      <c r="G2165">
        <v>84065</v>
      </c>
      <c r="H2165" t="str">
        <f>LEFT(Table1[[#This Row],[destination_postal_code]],5)</f>
        <v>84065</v>
      </c>
      <c r="I2165">
        <f>LEN(Table1[[#This Row],[destination_postal_code_short]])</f>
        <v>5</v>
      </c>
      <c r="J2165" t="str">
        <f>_xlfn.XLOOKUP(Table1[[#This Row],[destination_postal_code_short]],Table3[Shipping postal code short],Table3[Shipping city],,0)</f>
        <v>Riverton</v>
      </c>
      <c r="K2165" t="str">
        <f>_xlfn.XLOOKUP(Table1[[#This Row],[destination_postal_code_short]],Table3[Shipping postal code short],Table3[Shipping region],,0)</f>
        <v>Utah</v>
      </c>
      <c r="L2165">
        <v>0</v>
      </c>
      <c r="M2165">
        <v>1.1399999999999999</v>
      </c>
      <c r="N2165">
        <v>3.46</v>
      </c>
    </row>
    <row r="2166" spans="1:14" x14ac:dyDescent="0.2">
      <c r="A2166" s="1">
        <v>44165</v>
      </c>
      <c r="B2166" t="s">
        <v>2314</v>
      </c>
      <c r="C2166" t="s">
        <v>11</v>
      </c>
      <c r="D2166" t="s">
        <v>11</v>
      </c>
      <c r="E2166" t="s">
        <v>12</v>
      </c>
      <c r="F2166" t="s">
        <v>24</v>
      </c>
      <c r="G2166">
        <v>93117</v>
      </c>
      <c r="H2166" t="str">
        <f>LEFT(Table1[[#This Row],[destination_postal_code]],5)</f>
        <v>93117</v>
      </c>
      <c r="I2166">
        <f>LEN(Table1[[#This Row],[destination_postal_code_short]])</f>
        <v>5</v>
      </c>
      <c r="J2166" t="str">
        <f>_xlfn.XLOOKUP(Table1[[#This Row],[destination_postal_code_short]],Table3[Shipping postal code short],Table3[Shipping city],,0)</f>
        <v>Goleta</v>
      </c>
      <c r="K2166" t="str">
        <f>_xlfn.XLOOKUP(Table1[[#This Row],[destination_postal_code_short]],Table3[Shipping postal code short],Table3[Shipping region],,0)</f>
        <v>California</v>
      </c>
      <c r="L2166">
        <v>0</v>
      </c>
      <c r="M2166">
        <v>2.46</v>
      </c>
      <c r="N2166">
        <v>9.7899999999999991</v>
      </c>
    </row>
    <row r="2167" spans="1:14" x14ac:dyDescent="0.2">
      <c r="A2167" s="1">
        <v>44165</v>
      </c>
      <c r="B2167" t="s">
        <v>2307</v>
      </c>
      <c r="C2167" t="s">
        <v>11</v>
      </c>
      <c r="D2167" t="s">
        <v>11</v>
      </c>
      <c r="E2167" t="s">
        <v>12</v>
      </c>
      <c r="F2167" t="s">
        <v>13</v>
      </c>
      <c r="G2167">
        <v>84045</v>
      </c>
      <c r="H2167" t="str">
        <f>LEFT(Table1[[#This Row],[destination_postal_code]],5)</f>
        <v>84045</v>
      </c>
      <c r="I2167">
        <f>LEN(Table1[[#This Row],[destination_postal_code_short]])</f>
        <v>5</v>
      </c>
      <c r="J2167" t="str">
        <f>_xlfn.XLOOKUP(Table1[[#This Row],[destination_postal_code_short]],Table3[Shipping postal code short],Table3[Shipping city],,0)</f>
        <v>Saratoga Springs</v>
      </c>
      <c r="K2167" t="str">
        <f>_xlfn.XLOOKUP(Table1[[#This Row],[destination_postal_code_short]],Table3[Shipping postal code short],Table3[Shipping region],,0)</f>
        <v>Utah</v>
      </c>
      <c r="L2167">
        <v>0</v>
      </c>
      <c r="M2167">
        <v>0</v>
      </c>
      <c r="N2167">
        <v>2.4</v>
      </c>
    </row>
    <row r="2168" spans="1:14" x14ac:dyDescent="0.2">
      <c r="A2168" s="1">
        <v>44165</v>
      </c>
      <c r="B2168" t="s">
        <v>2304</v>
      </c>
      <c r="C2168" t="s">
        <v>11</v>
      </c>
      <c r="D2168" t="s">
        <v>11</v>
      </c>
      <c r="E2168" t="s">
        <v>12</v>
      </c>
      <c r="F2168" t="s">
        <v>24</v>
      </c>
      <c r="G2168">
        <v>94531</v>
      </c>
      <c r="H2168" t="str">
        <f>LEFT(Table1[[#This Row],[destination_postal_code]],5)</f>
        <v>94531</v>
      </c>
      <c r="I2168">
        <f>LEN(Table1[[#This Row],[destination_postal_code_short]])</f>
        <v>5</v>
      </c>
      <c r="J2168" t="str">
        <f>_xlfn.XLOOKUP(Table1[[#This Row],[destination_postal_code_short]],Table3[Shipping postal code short],Table3[Shipping city],,0)</f>
        <v>Antioch</v>
      </c>
      <c r="K2168" t="str">
        <f>_xlfn.XLOOKUP(Table1[[#This Row],[destination_postal_code_short]],Table3[Shipping postal code short],Table3[Shipping region],,0)</f>
        <v>California</v>
      </c>
      <c r="L2168">
        <v>0</v>
      </c>
      <c r="M2168">
        <v>2.46</v>
      </c>
      <c r="N2168">
        <v>9.7899999999999991</v>
      </c>
    </row>
    <row r="2169" spans="1:14" x14ac:dyDescent="0.2">
      <c r="A2169" s="1">
        <v>44165</v>
      </c>
      <c r="B2169" t="s">
        <v>2310</v>
      </c>
      <c r="C2169" t="s">
        <v>11</v>
      </c>
      <c r="D2169" t="s">
        <v>11</v>
      </c>
      <c r="E2169" t="s">
        <v>12</v>
      </c>
      <c r="F2169" t="s">
        <v>24</v>
      </c>
      <c r="G2169">
        <v>84143</v>
      </c>
      <c r="H2169" t="str">
        <f>LEFT(Table1[[#This Row],[destination_postal_code]],5)</f>
        <v>84143</v>
      </c>
      <c r="I2169">
        <f>LEN(Table1[[#This Row],[destination_postal_code_short]])</f>
        <v>5</v>
      </c>
      <c r="J2169" t="str">
        <f>_xlfn.XLOOKUP(Table1[[#This Row],[destination_postal_code_short]],Table3[Shipping postal code short],Table3[Shipping city],,0)</f>
        <v>SLC</v>
      </c>
      <c r="K2169" t="str">
        <f>_xlfn.XLOOKUP(Table1[[#This Row],[destination_postal_code_short]],Table3[Shipping postal code short],Table3[Shipping region],,0)</f>
        <v>Utah</v>
      </c>
      <c r="L2169">
        <v>0</v>
      </c>
      <c r="M2169">
        <v>0.39</v>
      </c>
      <c r="N2169">
        <v>7.86</v>
      </c>
    </row>
    <row r="2170" spans="1:14" x14ac:dyDescent="0.2">
      <c r="A2170" s="1">
        <v>44165</v>
      </c>
      <c r="B2170" t="s">
        <v>2305</v>
      </c>
      <c r="C2170" t="s">
        <v>11</v>
      </c>
      <c r="D2170" t="s">
        <v>11</v>
      </c>
      <c r="E2170" t="s">
        <v>12</v>
      </c>
      <c r="F2170" t="s">
        <v>24</v>
      </c>
      <c r="G2170">
        <v>96762</v>
      </c>
      <c r="H2170" t="str">
        <f>LEFT(Table1[[#This Row],[destination_postal_code]],5)</f>
        <v>96762</v>
      </c>
      <c r="I2170">
        <f>LEN(Table1[[#This Row],[destination_postal_code_short]])</f>
        <v>5</v>
      </c>
      <c r="J2170" t="str">
        <f>_xlfn.XLOOKUP(Table1[[#This Row],[destination_postal_code_short]],Table3[Shipping postal code short],Table3[Shipping city],,0)</f>
        <v>Laie</v>
      </c>
      <c r="K2170" t="str">
        <f>_xlfn.XLOOKUP(Table1[[#This Row],[destination_postal_code_short]],Table3[Shipping postal code short],Table3[Shipping region],,0)</f>
        <v>Hawaii</v>
      </c>
      <c r="L2170">
        <v>0</v>
      </c>
      <c r="M2170">
        <v>6.37</v>
      </c>
      <c r="N2170">
        <v>38.18</v>
      </c>
    </row>
    <row r="2171" spans="1:14" x14ac:dyDescent="0.2">
      <c r="A2171" s="1">
        <v>44166</v>
      </c>
      <c r="B2171" t="s">
        <v>2319</v>
      </c>
      <c r="C2171" t="s">
        <v>11</v>
      </c>
      <c r="D2171" t="s">
        <v>11</v>
      </c>
      <c r="E2171" t="s">
        <v>12</v>
      </c>
      <c r="F2171" t="s">
        <v>24</v>
      </c>
      <c r="G2171">
        <v>84095</v>
      </c>
      <c r="H2171" t="str">
        <f>LEFT(Table1[[#This Row],[destination_postal_code]],5)</f>
        <v>84095</v>
      </c>
      <c r="I2171">
        <f>LEN(Table1[[#This Row],[destination_postal_code_short]])</f>
        <v>5</v>
      </c>
      <c r="J2171" t="str">
        <f>_xlfn.XLOOKUP(Table1[[#This Row],[destination_postal_code_short]],Table3[Shipping postal code short],Table3[Shipping city],,0)</f>
        <v>South Jordan</v>
      </c>
      <c r="K2171" t="str">
        <f>_xlfn.XLOOKUP(Table1[[#This Row],[destination_postal_code_short]],Table3[Shipping postal code short],Table3[Shipping region],,0)</f>
        <v>Utah</v>
      </c>
      <c r="L2171">
        <v>0</v>
      </c>
      <c r="M2171">
        <v>0.84</v>
      </c>
      <c r="N2171">
        <v>7.86</v>
      </c>
    </row>
    <row r="2172" spans="1:14" x14ac:dyDescent="0.2">
      <c r="A2172" s="1">
        <v>44166</v>
      </c>
      <c r="B2172" t="s">
        <v>2318</v>
      </c>
      <c r="C2172" t="s">
        <v>11</v>
      </c>
      <c r="D2172" t="s">
        <v>11</v>
      </c>
      <c r="E2172" t="s">
        <v>260</v>
      </c>
      <c r="F2172" t="s">
        <v>261</v>
      </c>
      <c r="G2172">
        <v>73072</v>
      </c>
      <c r="H2172" t="str">
        <f>LEFT(Table1[[#This Row],[destination_postal_code]],5)</f>
        <v>73072</v>
      </c>
      <c r="I2172">
        <f>LEN(Table1[[#This Row],[destination_postal_code_short]])</f>
        <v>5</v>
      </c>
      <c r="J2172" t="str">
        <f>_xlfn.XLOOKUP(Table1[[#This Row],[destination_postal_code_short]],Table3[Shipping postal code short],Table3[Shipping city],,0)</f>
        <v>Norman</v>
      </c>
      <c r="K2172" t="str">
        <f>_xlfn.XLOOKUP(Table1[[#This Row],[destination_postal_code_short]],Table3[Shipping postal code short],Table3[Shipping region],,0)</f>
        <v>Oklahoma</v>
      </c>
      <c r="L2172">
        <v>0</v>
      </c>
      <c r="M2172">
        <v>4.09</v>
      </c>
      <c r="N2172">
        <v>10.33</v>
      </c>
    </row>
    <row r="2173" spans="1:14" x14ac:dyDescent="0.2">
      <c r="A2173" s="1">
        <v>44166</v>
      </c>
      <c r="B2173" t="s">
        <v>2321</v>
      </c>
      <c r="C2173" t="s">
        <v>11</v>
      </c>
      <c r="D2173" t="s">
        <v>11</v>
      </c>
      <c r="E2173" t="s">
        <v>260</v>
      </c>
      <c r="F2173" t="s">
        <v>261</v>
      </c>
      <c r="G2173">
        <v>98683</v>
      </c>
      <c r="H2173" t="str">
        <f>LEFT(Table1[[#This Row],[destination_postal_code]],5)</f>
        <v>98683</v>
      </c>
      <c r="I2173">
        <f>LEN(Table1[[#This Row],[destination_postal_code_short]])</f>
        <v>5</v>
      </c>
      <c r="J2173" t="str">
        <f>_xlfn.XLOOKUP(Table1[[#This Row],[destination_postal_code_short]],Table3[Shipping postal code short],Table3[Shipping city],,0)</f>
        <v>Vancouver</v>
      </c>
      <c r="K2173" t="str">
        <f>_xlfn.XLOOKUP(Table1[[#This Row],[destination_postal_code_short]],Table3[Shipping postal code short],Table3[Shipping region],,0)</f>
        <v>Washington</v>
      </c>
      <c r="L2173">
        <v>0</v>
      </c>
      <c r="M2173">
        <v>3.38</v>
      </c>
      <c r="N2173">
        <v>8.8800000000000008</v>
      </c>
    </row>
    <row r="2174" spans="1:14" x14ac:dyDescent="0.2">
      <c r="A2174" s="1">
        <v>44166</v>
      </c>
      <c r="B2174" t="s">
        <v>2316</v>
      </c>
      <c r="C2174" t="s">
        <v>11</v>
      </c>
      <c r="D2174" t="s">
        <v>11</v>
      </c>
      <c r="E2174" t="s">
        <v>12</v>
      </c>
      <c r="F2174" t="s">
        <v>24</v>
      </c>
      <c r="G2174">
        <v>33704</v>
      </c>
      <c r="H2174" t="str">
        <f>LEFT(Table1[[#This Row],[destination_postal_code]],5)</f>
        <v>33704</v>
      </c>
      <c r="I2174">
        <f>LEN(Table1[[#This Row],[destination_postal_code_short]])</f>
        <v>5</v>
      </c>
      <c r="J2174" t="str">
        <f>_xlfn.XLOOKUP(Table1[[#This Row],[destination_postal_code_short]],Table3[Shipping postal code short],Table3[Shipping city],,0)</f>
        <v>St. Petersburg</v>
      </c>
      <c r="K2174" t="str">
        <f>_xlfn.XLOOKUP(Table1[[#This Row],[destination_postal_code_short]],Table3[Shipping postal code short],Table3[Shipping region],,0)</f>
        <v>Florida</v>
      </c>
      <c r="L2174">
        <v>0</v>
      </c>
      <c r="M2174">
        <v>4.9400000000000004</v>
      </c>
      <c r="N2174">
        <v>9.9600000000000009</v>
      </c>
    </row>
    <row r="2175" spans="1:14" x14ac:dyDescent="0.2">
      <c r="A2175" s="1">
        <v>44166</v>
      </c>
      <c r="B2175" t="s">
        <v>2320</v>
      </c>
      <c r="C2175" t="s">
        <v>11</v>
      </c>
      <c r="D2175" t="s">
        <v>11</v>
      </c>
      <c r="E2175" t="s">
        <v>12</v>
      </c>
      <c r="F2175" t="s">
        <v>24</v>
      </c>
      <c r="G2175">
        <v>11001</v>
      </c>
      <c r="H2175" t="str">
        <f>LEFT(Table1[[#This Row],[destination_postal_code]],5)</f>
        <v>11001</v>
      </c>
      <c r="I2175">
        <f>LEN(Table1[[#This Row],[destination_postal_code_short]])</f>
        <v>5</v>
      </c>
      <c r="J2175" t="str">
        <f>_xlfn.XLOOKUP(Table1[[#This Row],[destination_postal_code_short]],Table3[Shipping postal code short],Table3[Shipping city],,0)</f>
        <v>Floral Park</v>
      </c>
      <c r="K2175" t="str">
        <f>_xlfn.XLOOKUP(Table1[[#This Row],[destination_postal_code_short]],Table3[Shipping postal code short],Table3[Shipping region],,0)</f>
        <v>New York</v>
      </c>
      <c r="L2175">
        <v>0</v>
      </c>
      <c r="M2175">
        <v>13.19</v>
      </c>
      <c r="N2175">
        <v>9.9600000000000009</v>
      </c>
    </row>
    <row r="2176" spans="1:14" x14ac:dyDescent="0.2">
      <c r="A2176" s="1">
        <v>44167</v>
      </c>
      <c r="B2176" t="s">
        <v>2325</v>
      </c>
      <c r="C2176" t="s">
        <v>11</v>
      </c>
      <c r="D2176" t="s">
        <v>11</v>
      </c>
      <c r="E2176" t="s">
        <v>12</v>
      </c>
      <c r="F2176" t="s">
        <v>24</v>
      </c>
      <c r="G2176">
        <v>33897</v>
      </c>
      <c r="H2176" t="str">
        <f>LEFT(Table1[[#This Row],[destination_postal_code]],5)</f>
        <v>33897</v>
      </c>
      <c r="I2176">
        <f>LEN(Table1[[#This Row],[destination_postal_code_short]])</f>
        <v>5</v>
      </c>
      <c r="J2176" t="str">
        <f>_xlfn.XLOOKUP(Table1[[#This Row],[destination_postal_code_short]],Table3[Shipping postal code short],Table3[Shipping city],,0)</f>
        <v>Davenport</v>
      </c>
      <c r="K2176" t="str">
        <f>_xlfn.XLOOKUP(Table1[[#This Row],[destination_postal_code_short]],Table3[Shipping postal code short],Table3[Shipping region],,0)</f>
        <v>Florida</v>
      </c>
      <c r="L2176">
        <v>0</v>
      </c>
      <c r="M2176">
        <v>4.9400000000000004</v>
      </c>
      <c r="N2176">
        <v>9.9600000000000009</v>
      </c>
    </row>
    <row r="2177" spans="1:14" x14ac:dyDescent="0.2">
      <c r="A2177" s="1">
        <v>44167</v>
      </c>
      <c r="B2177" t="s">
        <v>2324</v>
      </c>
      <c r="C2177" t="s">
        <v>11</v>
      </c>
      <c r="D2177" t="s">
        <v>11</v>
      </c>
      <c r="E2177" t="s">
        <v>12</v>
      </c>
      <c r="F2177" t="s">
        <v>24</v>
      </c>
      <c r="G2177">
        <v>22101</v>
      </c>
      <c r="H2177" t="str">
        <f>LEFT(Table1[[#This Row],[destination_postal_code]],5)</f>
        <v>22101</v>
      </c>
      <c r="I2177">
        <f>LEN(Table1[[#This Row],[destination_postal_code_short]])</f>
        <v>5</v>
      </c>
      <c r="J2177" t="str">
        <f>_xlfn.XLOOKUP(Table1[[#This Row],[destination_postal_code_short]],Table3[Shipping postal code short],Table3[Shipping city],,0)</f>
        <v>Mclean</v>
      </c>
      <c r="K2177" t="str">
        <f>_xlfn.XLOOKUP(Table1[[#This Row],[destination_postal_code_short]],Table3[Shipping postal code short],Table3[Shipping region],,0)</f>
        <v>Virginia</v>
      </c>
      <c r="L2177">
        <v>0</v>
      </c>
      <c r="M2177">
        <v>4.9400000000000004</v>
      </c>
      <c r="N2177">
        <v>9.9600000000000009</v>
      </c>
    </row>
    <row r="2178" spans="1:14" x14ac:dyDescent="0.2">
      <c r="A2178" s="1">
        <v>44167</v>
      </c>
      <c r="B2178" t="s">
        <v>2323</v>
      </c>
      <c r="C2178" t="s">
        <v>11</v>
      </c>
      <c r="D2178" t="s">
        <v>11</v>
      </c>
      <c r="E2178" t="s">
        <v>12</v>
      </c>
      <c r="F2178" t="s">
        <v>24</v>
      </c>
      <c r="G2178">
        <v>85042</v>
      </c>
      <c r="H2178" t="str">
        <f>LEFT(Table1[[#This Row],[destination_postal_code]],5)</f>
        <v>85042</v>
      </c>
      <c r="I2178">
        <f>LEN(Table1[[#This Row],[destination_postal_code_short]])</f>
        <v>5</v>
      </c>
      <c r="J2178" t="str">
        <f>_xlfn.XLOOKUP(Table1[[#This Row],[destination_postal_code_short]],Table3[Shipping postal code short],Table3[Shipping city],,0)</f>
        <v>Phoenix</v>
      </c>
      <c r="K2178" t="str">
        <f>_xlfn.XLOOKUP(Table1[[#This Row],[destination_postal_code_short]],Table3[Shipping postal code short],Table3[Shipping region],,0)</f>
        <v>Arizona</v>
      </c>
      <c r="L2178">
        <v>0</v>
      </c>
      <c r="M2178">
        <v>1.48</v>
      </c>
      <c r="N2178">
        <v>8.42</v>
      </c>
    </row>
    <row r="2179" spans="1:14" x14ac:dyDescent="0.2">
      <c r="A2179" s="1">
        <v>44167</v>
      </c>
      <c r="B2179" t="s">
        <v>2327</v>
      </c>
      <c r="C2179" t="s">
        <v>11</v>
      </c>
      <c r="D2179" t="s">
        <v>11</v>
      </c>
      <c r="E2179" t="s">
        <v>12</v>
      </c>
      <c r="F2179" t="s">
        <v>24</v>
      </c>
      <c r="G2179">
        <v>80210</v>
      </c>
      <c r="H2179" t="str">
        <f>LEFT(Table1[[#This Row],[destination_postal_code]],5)</f>
        <v>80210</v>
      </c>
      <c r="I2179">
        <f>LEN(Table1[[#This Row],[destination_postal_code_short]])</f>
        <v>5</v>
      </c>
      <c r="J2179" t="str">
        <f>_xlfn.XLOOKUP(Table1[[#This Row],[destination_postal_code_short]],Table3[Shipping postal code short],Table3[Shipping city],,0)</f>
        <v xml:space="preserve">Denver </v>
      </c>
      <c r="K2179" t="str">
        <f>_xlfn.XLOOKUP(Table1[[#This Row],[destination_postal_code_short]],Table3[Shipping postal code short],Table3[Shipping region],,0)</f>
        <v>Colorado</v>
      </c>
      <c r="L2179">
        <v>0</v>
      </c>
      <c r="M2179">
        <v>1.48</v>
      </c>
      <c r="N2179">
        <v>8.42</v>
      </c>
    </row>
    <row r="2180" spans="1:14" x14ac:dyDescent="0.2">
      <c r="A2180" s="1">
        <v>44167</v>
      </c>
      <c r="B2180" t="s">
        <v>2328</v>
      </c>
      <c r="C2180" t="s">
        <v>11</v>
      </c>
      <c r="D2180" t="s">
        <v>11</v>
      </c>
      <c r="E2180" t="s">
        <v>12</v>
      </c>
      <c r="F2180" t="s">
        <v>24</v>
      </c>
      <c r="G2180">
        <v>90277</v>
      </c>
      <c r="H2180" t="str">
        <f>LEFT(Table1[[#This Row],[destination_postal_code]],5)</f>
        <v>90277</v>
      </c>
      <c r="I2180">
        <f>LEN(Table1[[#This Row],[destination_postal_code_short]])</f>
        <v>5</v>
      </c>
      <c r="J2180" t="str">
        <f>_xlfn.XLOOKUP(Table1[[#This Row],[destination_postal_code_short]],Table3[Shipping postal code short],Table3[Shipping city],,0)</f>
        <v xml:space="preserve">Redondo Beach </v>
      </c>
      <c r="K2180" t="str">
        <f>_xlfn.XLOOKUP(Table1[[#This Row],[destination_postal_code_short]],Table3[Shipping postal code short],Table3[Shipping region],,0)</f>
        <v>California</v>
      </c>
      <c r="L2180">
        <v>0</v>
      </c>
      <c r="M2180">
        <v>1.48</v>
      </c>
      <c r="N2180">
        <v>8.42</v>
      </c>
    </row>
    <row r="2181" spans="1:14" x14ac:dyDescent="0.2">
      <c r="A2181" s="1">
        <v>44167</v>
      </c>
      <c r="B2181" t="s">
        <v>2322</v>
      </c>
      <c r="C2181" t="s">
        <v>11</v>
      </c>
      <c r="D2181" t="s">
        <v>11</v>
      </c>
      <c r="E2181" t="s">
        <v>12</v>
      </c>
      <c r="F2181" t="s">
        <v>24</v>
      </c>
      <c r="G2181">
        <v>93940</v>
      </c>
      <c r="H2181" t="str">
        <f>LEFT(Table1[[#This Row],[destination_postal_code]],5)</f>
        <v>93940</v>
      </c>
      <c r="I2181">
        <f>LEN(Table1[[#This Row],[destination_postal_code_short]])</f>
        <v>5</v>
      </c>
      <c r="J2181" t="str">
        <f>_xlfn.XLOOKUP(Table1[[#This Row],[destination_postal_code_short]],Table3[Shipping postal code short],Table3[Shipping city],,0)</f>
        <v xml:space="preserve">Monterey </v>
      </c>
      <c r="K2181" t="str">
        <f>_xlfn.XLOOKUP(Table1[[#This Row],[destination_postal_code_short]],Table3[Shipping postal code short],Table3[Shipping region],,0)</f>
        <v>California</v>
      </c>
      <c r="L2181">
        <v>0</v>
      </c>
      <c r="M2181">
        <v>1.48</v>
      </c>
      <c r="N2181">
        <v>8.42</v>
      </c>
    </row>
    <row r="2182" spans="1:14" x14ac:dyDescent="0.2">
      <c r="A2182" s="1">
        <v>44168</v>
      </c>
      <c r="B2182" t="s">
        <v>2329</v>
      </c>
      <c r="C2182" t="s">
        <v>11</v>
      </c>
      <c r="D2182" t="s">
        <v>11</v>
      </c>
      <c r="E2182" t="s">
        <v>12</v>
      </c>
      <c r="F2182" t="s">
        <v>24</v>
      </c>
      <c r="G2182">
        <v>84065</v>
      </c>
      <c r="H2182" t="str">
        <f>LEFT(Table1[[#This Row],[destination_postal_code]],5)</f>
        <v>84065</v>
      </c>
      <c r="I2182">
        <f>LEN(Table1[[#This Row],[destination_postal_code_short]])</f>
        <v>5</v>
      </c>
      <c r="J2182" t="str">
        <f>_xlfn.XLOOKUP(Table1[[#This Row],[destination_postal_code_short]],Table3[Shipping postal code short],Table3[Shipping city],,0)</f>
        <v>Riverton</v>
      </c>
      <c r="K2182" t="str">
        <f>_xlfn.XLOOKUP(Table1[[#This Row],[destination_postal_code_short]],Table3[Shipping postal code short],Table3[Shipping region],,0)</f>
        <v>Utah</v>
      </c>
      <c r="L2182">
        <v>0</v>
      </c>
      <c r="M2182">
        <v>0.39</v>
      </c>
      <c r="N2182">
        <v>7.86</v>
      </c>
    </row>
    <row r="2183" spans="1:14" x14ac:dyDescent="0.2">
      <c r="A2183" s="1">
        <v>44168</v>
      </c>
      <c r="B2183" t="s">
        <v>2339</v>
      </c>
      <c r="C2183" t="s">
        <v>11</v>
      </c>
      <c r="D2183" t="s">
        <v>11</v>
      </c>
      <c r="E2183" t="s">
        <v>12</v>
      </c>
      <c r="F2183" t="s">
        <v>24</v>
      </c>
      <c r="G2183">
        <v>11756</v>
      </c>
      <c r="H2183" t="str">
        <f>LEFT(Table1[[#This Row],[destination_postal_code]],5)</f>
        <v>11756</v>
      </c>
      <c r="I2183">
        <f>LEN(Table1[[#This Row],[destination_postal_code_short]])</f>
        <v>5</v>
      </c>
      <c r="J2183" t="str">
        <f>_xlfn.XLOOKUP(Table1[[#This Row],[destination_postal_code_short]],Table3[Shipping postal code short],Table3[Shipping city],,0)</f>
        <v>Levittown</v>
      </c>
      <c r="K2183" t="str">
        <f>_xlfn.XLOOKUP(Table1[[#This Row],[destination_postal_code_short]],Table3[Shipping postal code short],Table3[Shipping region],,0)</f>
        <v>New York</v>
      </c>
      <c r="L2183">
        <v>0</v>
      </c>
      <c r="M2183">
        <v>4.9400000000000004</v>
      </c>
      <c r="N2183">
        <v>9.9600000000000009</v>
      </c>
    </row>
    <row r="2184" spans="1:14" x14ac:dyDescent="0.2">
      <c r="A2184" s="1">
        <v>44168</v>
      </c>
      <c r="B2184" t="s">
        <v>2334</v>
      </c>
      <c r="C2184" t="s">
        <v>11</v>
      </c>
      <c r="D2184" t="s">
        <v>11</v>
      </c>
      <c r="E2184" t="s">
        <v>12</v>
      </c>
      <c r="F2184" t="s">
        <v>24</v>
      </c>
      <c r="G2184">
        <v>95765</v>
      </c>
      <c r="H2184" t="str">
        <f>LEFT(Table1[[#This Row],[destination_postal_code]],5)</f>
        <v>95765</v>
      </c>
      <c r="I2184">
        <f>LEN(Table1[[#This Row],[destination_postal_code_short]])</f>
        <v>5</v>
      </c>
      <c r="J2184" t="str">
        <f>_xlfn.XLOOKUP(Table1[[#This Row],[destination_postal_code_short]],Table3[Shipping postal code short],Table3[Shipping city],,0)</f>
        <v>Rocklin</v>
      </c>
      <c r="K2184" t="str">
        <f>_xlfn.XLOOKUP(Table1[[#This Row],[destination_postal_code_short]],Table3[Shipping postal code short],Table3[Shipping region],,0)</f>
        <v>California</v>
      </c>
      <c r="L2184">
        <v>0</v>
      </c>
      <c r="M2184">
        <v>1.48</v>
      </c>
      <c r="N2184">
        <v>8.42</v>
      </c>
    </row>
    <row r="2185" spans="1:14" x14ac:dyDescent="0.2">
      <c r="A2185" s="1">
        <v>44168</v>
      </c>
      <c r="B2185" t="s">
        <v>2338</v>
      </c>
      <c r="C2185" t="s">
        <v>11</v>
      </c>
      <c r="D2185" t="s">
        <v>11</v>
      </c>
      <c r="E2185" t="s">
        <v>12</v>
      </c>
      <c r="F2185" t="s">
        <v>24</v>
      </c>
      <c r="G2185">
        <v>21045</v>
      </c>
      <c r="H2185" t="str">
        <f>LEFT(Table1[[#This Row],[destination_postal_code]],5)</f>
        <v>21045</v>
      </c>
      <c r="I2185">
        <f>LEN(Table1[[#This Row],[destination_postal_code_short]])</f>
        <v>5</v>
      </c>
      <c r="J2185" t="str">
        <f>_xlfn.XLOOKUP(Table1[[#This Row],[destination_postal_code_short]],Table3[Shipping postal code short],Table3[Shipping city],,0)</f>
        <v>Columbia</v>
      </c>
      <c r="K2185" t="str">
        <f>_xlfn.XLOOKUP(Table1[[#This Row],[destination_postal_code_short]],Table3[Shipping postal code short],Table3[Shipping region],,0)</f>
        <v>Maryland</v>
      </c>
      <c r="L2185">
        <v>0</v>
      </c>
      <c r="M2185">
        <v>4.9400000000000004</v>
      </c>
      <c r="N2185">
        <v>9.9600000000000009</v>
      </c>
    </row>
    <row r="2186" spans="1:14" x14ac:dyDescent="0.2">
      <c r="A2186" s="1">
        <v>44168</v>
      </c>
      <c r="B2186" t="s">
        <v>2332</v>
      </c>
      <c r="C2186" t="s">
        <v>11</v>
      </c>
      <c r="D2186" t="s">
        <v>11</v>
      </c>
      <c r="E2186" t="s">
        <v>12</v>
      </c>
      <c r="F2186" t="s">
        <v>24</v>
      </c>
      <c r="G2186">
        <v>23503</v>
      </c>
      <c r="H2186" t="str">
        <f>LEFT(Table1[[#This Row],[destination_postal_code]],5)</f>
        <v>23503</v>
      </c>
      <c r="I2186">
        <f>LEN(Table1[[#This Row],[destination_postal_code_short]])</f>
        <v>5</v>
      </c>
      <c r="J2186" t="str">
        <f>_xlfn.XLOOKUP(Table1[[#This Row],[destination_postal_code_short]],Table3[Shipping postal code short],Table3[Shipping city],,0)</f>
        <v>Norfolk</v>
      </c>
      <c r="K2186" t="str">
        <f>_xlfn.XLOOKUP(Table1[[#This Row],[destination_postal_code_short]],Table3[Shipping postal code short],Table3[Shipping region],,0)</f>
        <v>Virginia</v>
      </c>
      <c r="L2186">
        <v>0</v>
      </c>
      <c r="M2186">
        <v>13.19</v>
      </c>
      <c r="N2186">
        <v>9.9600000000000009</v>
      </c>
    </row>
    <row r="2187" spans="1:14" x14ac:dyDescent="0.2">
      <c r="A2187" s="1">
        <v>44168</v>
      </c>
      <c r="B2187" t="s">
        <v>2333</v>
      </c>
      <c r="C2187" t="s">
        <v>11</v>
      </c>
      <c r="D2187" t="s">
        <v>11</v>
      </c>
      <c r="E2187" t="s">
        <v>12</v>
      </c>
      <c r="F2187" t="s">
        <v>24</v>
      </c>
      <c r="G2187">
        <v>84015</v>
      </c>
      <c r="H2187" t="str">
        <f>LEFT(Table1[[#This Row],[destination_postal_code]],5)</f>
        <v>84015</v>
      </c>
      <c r="I2187">
        <f>LEN(Table1[[#This Row],[destination_postal_code_short]])</f>
        <v>5</v>
      </c>
      <c r="J2187" t="str">
        <f>_xlfn.XLOOKUP(Table1[[#This Row],[destination_postal_code_short]],Table3[Shipping postal code short],Table3[Shipping city],,0)</f>
        <v>Clinton</v>
      </c>
      <c r="K2187" t="str">
        <f>_xlfn.XLOOKUP(Table1[[#This Row],[destination_postal_code_short]],Table3[Shipping postal code short],Table3[Shipping region],,0)</f>
        <v>Utah</v>
      </c>
      <c r="L2187">
        <v>0</v>
      </c>
      <c r="M2187">
        <v>0.39</v>
      </c>
      <c r="N2187">
        <v>7.86</v>
      </c>
    </row>
    <row r="2188" spans="1:14" x14ac:dyDescent="0.2">
      <c r="A2188" s="1">
        <v>44169</v>
      </c>
      <c r="B2188" t="s">
        <v>2360</v>
      </c>
      <c r="C2188" t="s">
        <v>11</v>
      </c>
      <c r="D2188" t="s">
        <v>11</v>
      </c>
      <c r="E2188" t="s">
        <v>12</v>
      </c>
      <c r="F2188" t="s">
        <v>24</v>
      </c>
      <c r="G2188">
        <v>92583</v>
      </c>
      <c r="H2188" t="str">
        <f>LEFT(Table1[[#This Row],[destination_postal_code]],5)</f>
        <v>92583</v>
      </c>
      <c r="I2188">
        <f>LEN(Table1[[#This Row],[destination_postal_code_short]])</f>
        <v>5</v>
      </c>
      <c r="J2188" t="str">
        <f>_xlfn.XLOOKUP(Table1[[#This Row],[destination_postal_code_short]],Table3[Shipping postal code short],Table3[Shipping city],,0)</f>
        <v>San Jacinto</v>
      </c>
      <c r="K2188" t="str">
        <f>_xlfn.XLOOKUP(Table1[[#This Row],[destination_postal_code_short]],Table3[Shipping postal code short],Table3[Shipping region],,0)</f>
        <v>California</v>
      </c>
      <c r="L2188">
        <v>0</v>
      </c>
      <c r="M2188">
        <v>1.48</v>
      </c>
      <c r="N2188">
        <v>8.42</v>
      </c>
    </row>
    <row r="2189" spans="1:14" x14ac:dyDescent="0.2">
      <c r="A2189" s="1">
        <v>44168</v>
      </c>
      <c r="B2189" t="s">
        <v>2337</v>
      </c>
      <c r="C2189" t="s">
        <v>11</v>
      </c>
      <c r="D2189" t="s">
        <v>11</v>
      </c>
      <c r="E2189" t="s">
        <v>12</v>
      </c>
      <c r="F2189" t="s">
        <v>24</v>
      </c>
      <c r="G2189">
        <v>98607</v>
      </c>
      <c r="H2189" t="str">
        <f>LEFT(Table1[[#This Row],[destination_postal_code]],5)</f>
        <v>98607</v>
      </c>
      <c r="I2189">
        <f>LEN(Table1[[#This Row],[destination_postal_code_short]])</f>
        <v>5</v>
      </c>
      <c r="J2189" t="str">
        <f>_xlfn.XLOOKUP(Table1[[#This Row],[destination_postal_code_short]],Table3[Shipping postal code short],Table3[Shipping city],,0)</f>
        <v>Camas</v>
      </c>
      <c r="K2189" t="str">
        <f>_xlfn.XLOOKUP(Table1[[#This Row],[destination_postal_code_short]],Table3[Shipping postal code short],Table3[Shipping region],,0)</f>
        <v>Washington</v>
      </c>
      <c r="L2189">
        <v>0</v>
      </c>
      <c r="M2189">
        <v>1.79</v>
      </c>
      <c r="N2189">
        <v>9.11</v>
      </c>
    </row>
    <row r="2190" spans="1:14" x14ac:dyDescent="0.2">
      <c r="A2190" s="1">
        <v>44168</v>
      </c>
      <c r="B2190" t="s">
        <v>2330</v>
      </c>
      <c r="C2190" t="s">
        <v>11</v>
      </c>
      <c r="D2190" t="s">
        <v>11</v>
      </c>
      <c r="E2190" t="s">
        <v>12</v>
      </c>
      <c r="F2190" t="s">
        <v>24</v>
      </c>
      <c r="G2190" t="s">
        <v>2331</v>
      </c>
      <c r="H2190" t="str">
        <f>LEFT(Table1[[#This Row],[destination_postal_code]],5)</f>
        <v>83202</v>
      </c>
      <c r="I2190">
        <f>LEN(Table1[[#This Row],[destination_postal_code_short]])</f>
        <v>5</v>
      </c>
      <c r="J2190" t="str">
        <f>_xlfn.XLOOKUP(Table1[[#This Row],[destination_postal_code_short]],Table3[Shipping postal code short],Table3[Shipping city],,0)</f>
        <v>pocatello</v>
      </c>
      <c r="K2190" t="str">
        <f>_xlfn.XLOOKUP(Table1[[#This Row],[destination_postal_code_short]],Table3[Shipping postal code short],Table3[Shipping region],,0)</f>
        <v>Idaho</v>
      </c>
      <c r="L2190">
        <v>0</v>
      </c>
      <c r="M2190">
        <v>1.34</v>
      </c>
      <c r="N2190">
        <v>7.86</v>
      </c>
    </row>
    <row r="2191" spans="1:14" x14ac:dyDescent="0.2">
      <c r="A2191" s="1">
        <v>44179</v>
      </c>
      <c r="B2191" t="s">
        <v>2415</v>
      </c>
      <c r="C2191" t="s">
        <v>11</v>
      </c>
      <c r="D2191" t="s">
        <v>11</v>
      </c>
      <c r="E2191" t="s">
        <v>12</v>
      </c>
      <c r="F2191" t="s">
        <v>24</v>
      </c>
      <c r="G2191">
        <v>27612</v>
      </c>
      <c r="H2191" t="str">
        <f>LEFT(Table1[[#This Row],[destination_postal_code]],5)</f>
        <v>27612</v>
      </c>
      <c r="I2191">
        <f>LEN(Table1[[#This Row],[destination_postal_code_short]])</f>
        <v>5</v>
      </c>
      <c r="J2191" t="str">
        <f>_xlfn.XLOOKUP(Table1[[#This Row],[destination_postal_code_short]],Table3[Shipping postal code short],Table3[Shipping city],,0)</f>
        <v>Raleigh</v>
      </c>
      <c r="K2191" t="str">
        <f>_xlfn.XLOOKUP(Table1[[#This Row],[destination_postal_code_short]],Table3[Shipping postal code short],Table3[Shipping region],,0)</f>
        <v>North Carolina</v>
      </c>
      <c r="L2191">
        <v>0</v>
      </c>
      <c r="M2191">
        <v>4.03</v>
      </c>
      <c r="N2191">
        <v>9.6199999999999992</v>
      </c>
    </row>
    <row r="2192" spans="1:14" x14ac:dyDescent="0.2">
      <c r="A2192" s="1">
        <v>44168</v>
      </c>
      <c r="B2192" t="s">
        <v>2335</v>
      </c>
      <c r="C2192" t="s">
        <v>11</v>
      </c>
      <c r="D2192" t="s">
        <v>11</v>
      </c>
      <c r="E2192" t="s">
        <v>12</v>
      </c>
      <c r="F2192" t="s">
        <v>24</v>
      </c>
      <c r="G2192">
        <v>13655</v>
      </c>
      <c r="H2192" t="str">
        <f>LEFT(Table1[[#This Row],[destination_postal_code]],5)</f>
        <v>13655</v>
      </c>
      <c r="I2192">
        <f>LEN(Table1[[#This Row],[destination_postal_code_short]])</f>
        <v>5</v>
      </c>
      <c r="J2192" t="str">
        <f>_xlfn.XLOOKUP(Table1[[#This Row],[destination_postal_code_short]],Table3[Shipping postal code short],Table3[Shipping city],,0)</f>
        <v>Hogansburg</v>
      </c>
      <c r="K2192" t="str">
        <f>_xlfn.XLOOKUP(Table1[[#This Row],[destination_postal_code_short]],Table3[Shipping postal code short],Table3[Shipping region],,0)</f>
        <v>New York</v>
      </c>
      <c r="L2192">
        <v>0</v>
      </c>
      <c r="M2192">
        <v>13.19</v>
      </c>
      <c r="N2192">
        <v>9.9600000000000009</v>
      </c>
    </row>
    <row r="2193" spans="1:14" x14ac:dyDescent="0.2">
      <c r="A2193" s="1">
        <v>44168</v>
      </c>
      <c r="B2193" t="s">
        <v>2336</v>
      </c>
      <c r="C2193" t="s">
        <v>11</v>
      </c>
      <c r="D2193" t="s">
        <v>11</v>
      </c>
      <c r="E2193" t="s">
        <v>12</v>
      </c>
      <c r="F2193" t="s">
        <v>24</v>
      </c>
      <c r="G2193">
        <v>84065</v>
      </c>
      <c r="H2193" t="str">
        <f>LEFT(Table1[[#This Row],[destination_postal_code]],5)</f>
        <v>84065</v>
      </c>
      <c r="I2193">
        <f>LEN(Table1[[#This Row],[destination_postal_code_short]])</f>
        <v>5</v>
      </c>
      <c r="J2193" t="str">
        <f>_xlfn.XLOOKUP(Table1[[#This Row],[destination_postal_code_short]],Table3[Shipping postal code short],Table3[Shipping city],,0)</f>
        <v>Riverton</v>
      </c>
      <c r="K2193" t="str">
        <f>_xlfn.XLOOKUP(Table1[[#This Row],[destination_postal_code_short]],Table3[Shipping postal code short],Table3[Shipping region],,0)</f>
        <v>Utah</v>
      </c>
      <c r="L2193">
        <v>0</v>
      </c>
      <c r="M2193">
        <v>0.84</v>
      </c>
      <c r="N2193">
        <v>7.86</v>
      </c>
    </row>
    <row r="2194" spans="1:14" x14ac:dyDescent="0.2">
      <c r="A2194" s="1">
        <v>44168</v>
      </c>
      <c r="B2194" t="s">
        <v>2340</v>
      </c>
      <c r="C2194" t="s">
        <v>11</v>
      </c>
      <c r="D2194" t="s">
        <v>11</v>
      </c>
      <c r="E2194" t="s">
        <v>12</v>
      </c>
      <c r="F2194" t="s">
        <v>24</v>
      </c>
      <c r="G2194">
        <v>98683</v>
      </c>
      <c r="H2194" t="str">
        <f>LEFT(Table1[[#This Row],[destination_postal_code]],5)</f>
        <v>98683</v>
      </c>
      <c r="I2194">
        <f>LEN(Table1[[#This Row],[destination_postal_code_short]])</f>
        <v>5</v>
      </c>
      <c r="J2194" t="str">
        <f>_xlfn.XLOOKUP(Table1[[#This Row],[destination_postal_code_short]],Table3[Shipping postal code short],Table3[Shipping city],,0)</f>
        <v>Vancouver</v>
      </c>
      <c r="K2194" t="str">
        <f>_xlfn.XLOOKUP(Table1[[#This Row],[destination_postal_code_short]],Table3[Shipping postal code short],Table3[Shipping region],,0)</f>
        <v>Washington</v>
      </c>
      <c r="L2194">
        <v>0</v>
      </c>
      <c r="M2194">
        <v>1.74</v>
      </c>
      <c r="N2194">
        <v>9.16</v>
      </c>
    </row>
    <row r="2195" spans="1:14" x14ac:dyDescent="0.2">
      <c r="A2195" s="1">
        <v>44169</v>
      </c>
      <c r="B2195" t="s">
        <v>2346</v>
      </c>
      <c r="C2195" t="s">
        <v>11</v>
      </c>
      <c r="D2195" t="s">
        <v>11</v>
      </c>
      <c r="E2195" t="s">
        <v>12</v>
      </c>
      <c r="F2195" t="s">
        <v>16</v>
      </c>
      <c r="G2195">
        <v>56501</v>
      </c>
      <c r="H2195" t="str">
        <f>LEFT(Table1[[#This Row],[destination_postal_code]],5)</f>
        <v>56501</v>
      </c>
      <c r="I2195">
        <f>LEN(Table1[[#This Row],[destination_postal_code_short]])</f>
        <v>5</v>
      </c>
      <c r="J2195" t="str">
        <f>_xlfn.XLOOKUP(Table1[[#This Row],[destination_postal_code_short]],Table3[Shipping postal code short],Table3[Shipping city],,0)</f>
        <v>Detroit Lakes</v>
      </c>
      <c r="K2195" t="str">
        <f>_xlfn.XLOOKUP(Table1[[#This Row],[destination_postal_code_short]],Table3[Shipping postal code short],Table3[Shipping region],,0)</f>
        <v>Minnesota</v>
      </c>
      <c r="L2195">
        <v>0</v>
      </c>
      <c r="M2195">
        <v>1.19</v>
      </c>
      <c r="N2195">
        <v>3.56</v>
      </c>
    </row>
    <row r="2196" spans="1:14" x14ac:dyDescent="0.2">
      <c r="A2196" s="1">
        <v>44169</v>
      </c>
      <c r="B2196" t="s">
        <v>2348</v>
      </c>
      <c r="C2196" t="s">
        <v>11</v>
      </c>
      <c r="D2196" t="s">
        <v>11</v>
      </c>
      <c r="E2196" t="s">
        <v>12</v>
      </c>
      <c r="F2196" t="s">
        <v>16</v>
      </c>
      <c r="G2196">
        <v>76209</v>
      </c>
      <c r="H2196" t="str">
        <f>LEFT(Table1[[#This Row],[destination_postal_code]],5)</f>
        <v>76209</v>
      </c>
      <c r="I2196">
        <f>LEN(Table1[[#This Row],[destination_postal_code_short]])</f>
        <v>5</v>
      </c>
      <c r="J2196" t="str">
        <f>_xlfn.XLOOKUP(Table1[[#This Row],[destination_postal_code_short]],Table3[Shipping postal code short],Table3[Shipping city],,0)</f>
        <v>Denton</v>
      </c>
      <c r="K2196" t="str">
        <f>_xlfn.XLOOKUP(Table1[[#This Row],[destination_postal_code_short]],Table3[Shipping postal code short],Table3[Shipping region],,0)</f>
        <v>Texas</v>
      </c>
      <c r="L2196">
        <v>0</v>
      </c>
      <c r="M2196">
        <v>1.19</v>
      </c>
      <c r="N2196">
        <v>3.56</v>
      </c>
    </row>
    <row r="2197" spans="1:14" x14ac:dyDescent="0.2">
      <c r="A2197" s="1">
        <v>44169</v>
      </c>
      <c r="B2197" t="s">
        <v>2353</v>
      </c>
      <c r="C2197" t="s">
        <v>11</v>
      </c>
      <c r="D2197" t="s">
        <v>11</v>
      </c>
      <c r="E2197" t="s">
        <v>12</v>
      </c>
      <c r="F2197" t="s">
        <v>24</v>
      </c>
      <c r="G2197">
        <v>19149</v>
      </c>
      <c r="H2197" t="str">
        <f>LEFT(Table1[[#This Row],[destination_postal_code]],5)</f>
        <v>19149</v>
      </c>
      <c r="I2197">
        <f>LEN(Table1[[#This Row],[destination_postal_code_short]])</f>
        <v>5</v>
      </c>
      <c r="J2197" t="str">
        <f>_xlfn.XLOOKUP(Table1[[#This Row],[destination_postal_code_short]],Table3[Shipping postal code short],Table3[Shipping city],,0)</f>
        <v>Philadelphia</v>
      </c>
      <c r="K2197" t="str">
        <f>_xlfn.XLOOKUP(Table1[[#This Row],[destination_postal_code_short]],Table3[Shipping postal code short],Table3[Shipping region],,0)</f>
        <v>Pennsylvania</v>
      </c>
      <c r="L2197">
        <v>0</v>
      </c>
      <c r="M2197">
        <v>4.9400000000000004</v>
      </c>
      <c r="N2197">
        <v>9.9600000000000009</v>
      </c>
    </row>
    <row r="2198" spans="1:14" x14ac:dyDescent="0.2">
      <c r="A2198" s="1">
        <v>44169</v>
      </c>
      <c r="B2198" t="s">
        <v>2345</v>
      </c>
      <c r="C2198" t="s">
        <v>11</v>
      </c>
      <c r="D2198" t="s">
        <v>11</v>
      </c>
      <c r="E2198" t="s">
        <v>12</v>
      </c>
      <c r="F2198" t="s">
        <v>16</v>
      </c>
      <c r="G2198">
        <v>76155</v>
      </c>
      <c r="H2198" t="str">
        <f>LEFT(Table1[[#This Row],[destination_postal_code]],5)</f>
        <v>76155</v>
      </c>
      <c r="I2198">
        <f>LEN(Table1[[#This Row],[destination_postal_code_short]])</f>
        <v>5</v>
      </c>
      <c r="J2198" t="str">
        <f>_xlfn.XLOOKUP(Table1[[#This Row],[destination_postal_code_short]],Table3[Shipping postal code short],Table3[Shipping city],,0)</f>
        <v>Fort Worth</v>
      </c>
      <c r="K2198" t="str">
        <f>_xlfn.XLOOKUP(Table1[[#This Row],[destination_postal_code_short]],Table3[Shipping postal code short],Table3[Shipping region],,0)</f>
        <v>Texas</v>
      </c>
      <c r="L2198">
        <v>0</v>
      </c>
      <c r="M2198">
        <v>1.19</v>
      </c>
      <c r="N2198">
        <v>3.56</v>
      </c>
    </row>
    <row r="2199" spans="1:14" x14ac:dyDescent="0.2">
      <c r="A2199" s="1">
        <v>44169</v>
      </c>
      <c r="B2199" t="s">
        <v>2356</v>
      </c>
      <c r="C2199" t="s">
        <v>11</v>
      </c>
      <c r="D2199" t="s">
        <v>11</v>
      </c>
      <c r="E2199" t="s">
        <v>260</v>
      </c>
      <c r="F2199" t="s">
        <v>261</v>
      </c>
      <c r="G2199">
        <v>97470</v>
      </c>
      <c r="H2199" t="str">
        <f>LEFT(Table1[[#This Row],[destination_postal_code]],5)</f>
        <v>97470</v>
      </c>
      <c r="I2199">
        <f>LEN(Table1[[#This Row],[destination_postal_code_short]])</f>
        <v>5</v>
      </c>
      <c r="J2199" t="str">
        <f>_xlfn.XLOOKUP(Table1[[#This Row],[destination_postal_code_short]],Table3[Shipping postal code short],Table3[Shipping city],,0)</f>
        <v>ROSEBURG</v>
      </c>
      <c r="K2199" t="str">
        <f>_xlfn.XLOOKUP(Table1[[#This Row],[destination_postal_code_short]],Table3[Shipping postal code short],Table3[Shipping region],,0)</f>
        <v>Oregon</v>
      </c>
      <c r="L2199">
        <v>0</v>
      </c>
      <c r="M2199">
        <v>7.04</v>
      </c>
      <c r="N2199">
        <v>10.33</v>
      </c>
    </row>
    <row r="2200" spans="1:14" x14ac:dyDescent="0.2">
      <c r="A2200" s="1">
        <v>44169</v>
      </c>
      <c r="B2200" t="s">
        <v>2347</v>
      </c>
      <c r="C2200" t="s">
        <v>11</v>
      </c>
      <c r="D2200" t="s">
        <v>11</v>
      </c>
      <c r="E2200" t="s">
        <v>12</v>
      </c>
      <c r="F2200" t="s">
        <v>16</v>
      </c>
      <c r="G2200">
        <v>84601</v>
      </c>
      <c r="H2200" t="str">
        <f>LEFT(Table1[[#This Row],[destination_postal_code]],5)</f>
        <v>84601</v>
      </c>
      <c r="I2200">
        <f>LEN(Table1[[#This Row],[destination_postal_code_short]])</f>
        <v>5</v>
      </c>
      <c r="J2200" t="str">
        <f>_xlfn.XLOOKUP(Table1[[#This Row],[destination_postal_code_short]],Table3[Shipping postal code short],Table3[Shipping city],,0)</f>
        <v>Provo</v>
      </c>
      <c r="K2200" t="str">
        <f>_xlfn.XLOOKUP(Table1[[#This Row],[destination_postal_code_short]],Table3[Shipping postal code short],Table3[Shipping region],,0)</f>
        <v>Utah</v>
      </c>
      <c r="L2200">
        <v>0</v>
      </c>
      <c r="M2200">
        <v>1.1399999999999999</v>
      </c>
      <c r="N2200">
        <v>3.46</v>
      </c>
    </row>
    <row r="2201" spans="1:14" x14ac:dyDescent="0.2">
      <c r="A2201" s="1">
        <v>44169</v>
      </c>
      <c r="B2201" t="s">
        <v>2349</v>
      </c>
      <c r="C2201" t="s">
        <v>11</v>
      </c>
      <c r="D2201" t="s">
        <v>11</v>
      </c>
      <c r="E2201" t="s">
        <v>12</v>
      </c>
      <c r="F2201" t="s">
        <v>16</v>
      </c>
      <c r="G2201">
        <v>93444</v>
      </c>
      <c r="H2201" t="str">
        <f>LEFT(Table1[[#This Row],[destination_postal_code]],5)</f>
        <v>93444</v>
      </c>
      <c r="I2201">
        <f>LEN(Table1[[#This Row],[destination_postal_code_short]])</f>
        <v>5</v>
      </c>
      <c r="J2201" t="str">
        <f>_xlfn.XLOOKUP(Table1[[#This Row],[destination_postal_code_short]],Table3[Shipping postal code short],Table3[Shipping city],,0)</f>
        <v>Nipomo</v>
      </c>
      <c r="K2201" t="str">
        <f>_xlfn.XLOOKUP(Table1[[#This Row],[destination_postal_code_short]],Table3[Shipping postal code short],Table3[Shipping region],,0)</f>
        <v>California</v>
      </c>
      <c r="L2201">
        <v>0</v>
      </c>
      <c r="M2201">
        <v>1.1499999999999999</v>
      </c>
      <c r="N2201">
        <v>4.25</v>
      </c>
    </row>
    <row r="2202" spans="1:14" x14ac:dyDescent="0.2">
      <c r="A2202" s="1">
        <v>44169</v>
      </c>
      <c r="B2202" t="s">
        <v>2354</v>
      </c>
      <c r="C2202" t="s">
        <v>11</v>
      </c>
      <c r="D2202" t="s">
        <v>11</v>
      </c>
      <c r="E2202" t="s">
        <v>12</v>
      </c>
      <c r="F2202" t="s">
        <v>16</v>
      </c>
      <c r="G2202">
        <v>22407</v>
      </c>
      <c r="H2202" t="str">
        <f>LEFT(Table1[[#This Row],[destination_postal_code]],5)</f>
        <v>22407</v>
      </c>
      <c r="I2202">
        <f>LEN(Table1[[#This Row],[destination_postal_code_short]])</f>
        <v>5</v>
      </c>
      <c r="J2202" t="str">
        <f>_xlfn.XLOOKUP(Table1[[#This Row],[destination_postal_code_short]],Table3[Shipping postal code short],Table3[Shipping city],,0)</f>
        <v>Fredericksburg</v>
      </c>
      <c r="K2202" t="str">
        <f>_xlfn.XLOOKUP(Table1[[#This Row],[destination_postal_code_short]],Table3[Shipping postal code short],Table3[Shipping region],,0)</f>
        <v>Virginia</v>
      </c>
      <c r="L2202">
        <v>0</v>
      </c>
      <c r="M2202">
        <v>1.08</v>
      </c>
      <c r="N2202">
        <v>3.92</v>
      </c>
    </row>
    <row r="2203" spans="1:14" x14ac:dyDescent="0.2">
      <c r="A2203" s="1">
        <v>44169</v>
      </c>
      <c r="B2203" t="s">
        <v>2343</v>
      </c>
      <c r="C2203" t="s">
        <v>11</v>
      </c>
      <c r="D2203" t="s">
        <v>11</v>
      </c>
      <c r="E2203" t="s">
        <v>12</v>
      </c>
      <c r="F2203" t="s">
        <v>16</v>
      </c>
      <c r="G2203" t="s">
        <v>2344</v>
      </c>
      <c r="H2203" t="str">
        <f>LEFT(Table1[[#This Row],[destination_postal_code]],5)</f>
        <v>72714</v>
      </c>
      <c r="I2203">
        <f>LEN(Table1[[#This Row],[destination_postal_code_short]])</f>
        <v>5</v>
      </c>
      <c r="J2203" t="str">
        <f>_xlfn.XLOOKUP(Table1[[#This Row],[destination_postal_code_short]],Table3[Shipping postal code short],Table3[Shipping city],,0)</f>
        <v>Bella Vista</v>
      </c>
      <c r="K2203" t="str">
        <f>_xlfn.XLOOKUP(Table1[[#This Row],[destination_postal_code_short]],Table3[Shipping postal code short],Table3[Shipping region],,0)</f>
        <v>Arkansas</v>
      </c>
      <c r="L2203">
        <v>0</v>
      </c>
      <c r="M2203">
        <v>1.19</v>
      </c>
      <c r="N2203">
        <v>3.56</v>
      </c>
    </row>
    <row r="2204" spans="1:14" x14ac:dyDescent="0.2">
      <c r="A2204" s="1">
        <v>44169</v>
      </c>
      <c r="B2204" t="s">
        <v>2352</v>
      </c>
      <c r="C2204" t="s">
        <v>11</v>
      </c>
      <c r="D2204" t="s">
        <v>11</v>
      </c>
      <c r="E2204" t="s">
        <v>12</v>
      </c>
      <c r="F2204" t="s">
        <v>24</v>
      </c>
      <c r="G2204">
        <v>41051</v>
      </c>
      <c r="H2204" t="str">
        <f>LEFT(Table1[[#This Row],[destination_postal_code]],5)</f>
        <v>41051</v>
      </c>
      <c r="I2204">
        <f>LEN(Table1[[#This Row],[destination_postal_code_short]])</f>
        <v>5</v>
      </c>
      <c r="J2204" t="str">
        <f>_xlfn.XLOOKUP(Table1[[#This Row],[destination_postal_code_short]],Table3[Shipping postal code short],Table3[Shipping city],,0)</f>
        <v>Independence</v>
      </c>
      <c r="K2204" t="str">
        <f>_xlfn.XLOOKUP(Table1[[#This Row],[destination_postal_code_short]],Table3[Shipping postal code short],Table3[Shipping region],,0)</f>
        <v>Kentucky</v>
      </c>
      <c r="L2204">
        <v>0</v>
      </c>
      <c r="M2204">
        <v>4.03</v>
      </c>
      <c r="N2204">
        <v>9.6199999999999992</v>
      </c>
    </row>
    <row r="2205" spans="1:14" x14ac:dyDescent="0.2">
      <c r="A2205" s="1">
        <v>44169</v>
      </c>
      <c r="B2205" t="s">
        <v>2363</v>
      </c>
      <c r="C2205" t="s">
        <v>11</v>
      </c>
      <c r="D2205" t="s">
        <v>11</v>
      </c>
      <c r="E2205" t="s">
        <v>12</v>
      </c>
      <c r="F2205" t="s">
        <v>24</v>
      </c>
      <c r="G2205">
        <v>11756</v>
      </c>
      <c r="H2205" t="str">
        <f>LEFT(Table1[[#This Row],[destination_postal_code]],5)</f>
        <v>11756</v>
      </c>
      <c r="I2205">
        <f>LEN(Table1[[#This Row],[destination_postal_code_short]])</f>
        <v>5</v>
      </c>
      <c r="J2205" t="str">
        <f>_xlfn.XLOOKUP(Table1[[#This Row],[destination_postal_code_short]],Table3[Shipping postal code short],Table3[Shipping city],,0)</f>
        <v>Levittown</v>
      </c>
      <c r="K2205" t="str">
        <f>_xlfn.XLOOKUP(Table1[[#This Row],[destination_postal_code_short]],Table3[Shipping postal code short],Table3[Shipping region],,0)</f>
        <v>New York</v>
      </c>
      <c r="L2205">
        <v>0</v>
      </c>
      <c r="M2205">
        <v>10.039999999999999</v>
      </c>
      <c r="N2205">
        <v>9.9600000000000009</v>
      </c>
    </row>
    <row r="2206" spans="1:14" x14ac:dyDescent="0.2">
      <c r="A2206" s="1">
        <v>44169</v>
      </c>
      <c r="B2206" t="s">
        <v>2358</v>
      </c>
      <c r="C2206" t="s">
        <v>11</v>
      </c>
      <c r="D2206" t="s">
        <v>11</v>
      </c>
      <c r="E2206" t="s">
        <v>12</v>
      </c>
      <c r="F2206" t="s">
        <v>16</v>
      </c>
      <c r="G2206">
        <v>90291</v>
      </c>
      <c r="H2206" t="str">
        <f>LEFT(Table1[[#This Row],[destination_postal_code]],5)</f>
        <v>90291</v>
      </c>
      <c r="I2206">
        <f>LEN(Table1[[#This Row],[destination_postal_code_short]])</f>
        <v>5</v>
      </c>
      <c r="J2206" t="str">
        <f>_xlfn.XLOOKUP(Table1[[#This Row],[destination_postal_code_short]],Table3[Shipping postal code short],Table3[Shipping city],,0)</f>
        <v>Venice</v>
      </c>
      <c r="K2206" t="str">
        <f>_xlfn.XLOOKUP(Table1[[#This Row],[destination_postal_code_short]],Table3[Shipping postal code short],Table3[Shipping region],,0)</f>
        <v>California</v>
      </c>
      <c r="L2206">
        <v>0</v>
      </c>
      <c r="M2206">
        <v>1.2</v>
      </c>
      <c r="N2206">
        <v>3.5</v>
      </c>
    </row>
    <row r="2207" spans="1:14" x14ac:dyDescent="0.2">
      <c r="A2207" s="1">
        <v>44169</v>
      </c>
      <c r="B2207" t="s">
        <v>2350</v>
      </c>
      <c r="C2207" t="s">
        <v>11</v>
      </c>
      <c r="D2207" t="s">
        <v>11</v>
      </c>
      <c r="E2207" t="s">
        <v>12</v>
      </c>
      <c r="F2207" t="s">
        <v>24</v>
      </c>
      <c r="G2207">
        <v>84143</v>
      </c>
      <c r="H2207" t="str">
        <f>LEFT(Table1[[#This Row],[destination_postal_code]],5)</f>
        <v>84143</v>
      </c>
      <c r="I2207">
        <f>LEN(Table1[[#This Row],[destination_postal_code_short]])</f>
        <v>5</v>
      </c>
      <c r="J2207" t="str">
        <f>_xlfn.XLOOKUP(Table1[[#This Row],[destination_postal_code_short]],Table3[Shipping postal code short],Table3[Shipping city],,0)</f>
        <v>SLC</v>
      </c>
      <c r="K2207" t="str">
        <f>_xlfn.XLOOKUP(Table1[[#This Row],[destination_postal_code_short]],Table3[Shipping postal code short],Table3[Shipping region],,0)</f>
        <v>Utah</v>
      </c>
      <c r="L2207">
        <v>0</v>
      </c>
      <c r="M2207">
        <v>0.84</v>
      </c>
      <c r="N2207">
        <v>7.86</v>
      </c>
    </row>
    <row r="2208" spans="1:14" x14ac:dyDescent="0.2">
      <c r="A2208" s="1">
        <v>44169</v>
      </c>
      <c r="B2208" t="s">
        <v>2351</v>
      </c>
      <c r="C2208" t="s">
        <v>11</v>
      </c>
      <c r="D2208" t="s">
        <v>11</v>
      </c>
      <c r="E2208" t="s">
        <v>12</v>
      </c>
      <c r="F2208" t="s">
        <v>16</v>
      </c>
      <c r="G2208">
        <v>84097</v>
      </c>
      <c r="H2208" t="str">
        <f>LEFT(Table1[[#This Row],[destination_postal_code]],5)</f>
        <v>84097</v>
      </c>
      <c r="I2208">
        <f>LEN(Table1[[#This Row],[destination_postal_code_short]])</f>
        <v>5</v>
      </c>
      <c r="J2208" t="str">
        <f>_xlfn.XLOOKUP(Table1[[#This Row],[destination_postal_code_short]],Table3[Shipping postal code short],Table3[Shipping city],,0)</f>
        <v>Orem</v>
      </c>
      <c r="K2208" t="str">
        <f>_xlfn.XLOOKUP(Table1[[#This Row],[destination_postal_code_short]],Table3[Shipping postal code short],Table3[Shipping region],,0)</f>
        <v>Utah</v>
      </c>
      <c r="L2208">
        <v>0</v>
      </c>
      <c r="M2208">
        <v>1.1200000000000001</v>
      </c>
      <c r="N2208">
        <v>4.18</v>
      </c>
    </row>
    <row r="2209" spans="1:14" x14ac:dyDescent="0.2">
      <c r="A2209" s="1">
        <v>44169</v>
      </c>
      <c r="B2209" t="s">
        <v>2341</v>
      </c>
      <c r="C2209" t="s">
        <v>11</v>
      </c>
      <c r="D2209" t="s">
        <v>11</v>
      </c>
      <c r="E2209" t="s">
        <v>12</v>
      </c>
      <c r="F2209" t="s">
        <v>24</v>
      </c>
      <c r="G2209">
        <v>98664</v>
      </c>
      <c r="H2209" t="str">
        <f>LEFT(Table1[[#This Row],[destination_postal_code]],5)</f>
        <v>98664</v>
      </c>
      <c r="I2209">
        <f>LEN(Table1[[#This Row],[destination_postal_code_short]])</f>
        <v>5</v>
      </c>
      <c r="J2209" t="str">
        <f>_xlfn.XLOOKUP(Table1[[#This Row],[destination_postal_code_short]],Table3[Shipping postal code short],Table3[Shipping city],,0)</f>
        <v>Vancouver</v>
      </c>
      <c r="K2209" t="str">
        <f>_xlfn.XLOOKUP(Table1[[#This Row],[destination_postal_code_short]],Table3[Shipping postal code short],Table3[Shipping region],,0)</f>
        <v>Washington</v>
      </c>
      <c r="L2209">
        <v>0</v>
      </c>
      <c r="M2209">
        <v>1.74</v>
      </c>
      <c r="N2209">
        <v>9.16</v>
      </c>
    </row>
    <row r="2210" spans="1:14" x14ac:dyDescent="0.2">
      <c r="A2210" s="1">
        <v>44184</v>
      </c>
      <c r="B2210" t="s">
        <v>2510</v>
      </c>
      <c r="C2210" t="s">
        <v>11</v>
      </c>
      <c r="D2210" t="s">
        <v>11</v>
      </c>
      <c r="E2210" t="s">
        <v>260</v>
      </c>
      <c r="F2210" t="s">
        <v>261</v>
      </c>
      <c r="G2210">
        <v>76244</v>
      </c>
      <c r="H2210" t="str">
        <f>LEFT(Table1[[#This Row],[destination_postal_code]],5)</f>
        <v>76244</v>
      </c>
      <c r="I2210">
        <f>LEN(Table1[[#This Row],[destination_postal_code_short]])</f>
        <v>5</v>
      </c>
      <c r="J2210" t="str">
        <f>_xlfn.XLOOKUP(Table1[[#This Row],[destination_postal_code_short]],Table3[Shipping postal code short],Table3[Shipping city],,0)</f>
        <v>Fort Worth</v>
      </c>
      <c r="K2210" t="str">
        <f>_xlfn.XLOOKUP(Table1[[#This Row],[destination_postal_code_short]],Table3[Shipping postal code short],Table3[Shipping region],,0)</f>
        <v>Texas</v>
      </c>
      <c r="L2210">
        <v>0</v>
      </c>
      <c r="M2210">
        <v>3.38</v>
      </c>
      <c r="N2210">
        <v>8.8800000000000008</v>
      </c>
    </row>
    <row r="2211" spans="1:14" x14ac:dyDescent="0.2">
      <c r="A2211" s="1">
        <v>44169</v>
      </c>
      <c r="B2211" t="s">
        <v>2359</v>
      </c>
      <c r="C2211" t="s">
        <v>11</v>
      </c>
      <c r="D2211" t="s">
        <v>11</v>
      </c>
      <c r="E2211" t="s">
        <v>12</v>
      </c>
      <c r="F2211" t="s">
        <v>24</v>
      </c>
      <c r="G2211">
        <v>48820</v>
      </c>
      <c r="H2211" t="str">
        <f>LEFT(Table1[[#This Row],[destination_postal_code]],5)</f>
        <v>48820</v>
      </c>
      <c r="I2211">
        <f>LEN(Table1[[#This Row],[destination_postal_code_short]])</f>
        <v>5</v>
      </c>
      <c r="J2211" t="str">
        <f>_xlfn.XLOOKUP(Table1[[#This Row],[destination_postal_code_short]],Table3[Shipping postal code short],Table3[Shipping city],,0)</f>
        <v>DeWitt</v>
      </c>
      <c r="K2211" t="str">
        <f>_xlfn.XLOOKUP(Table1[[#This Row],[destination_postal_code_short]],Table3[Shipping postal code short],Table3[Shipping region],,0)</f>
        <v>Michigan</v>
      </c>
      <c r="L2211">
        <v>0</v>
      </c>
      <c r="M2211">
        <v>2.35</v>
      </c>
      <c r="N2211">
        <v>9.4</v>
      </c>
    </row>
    <row r="2212" spans="1:14" x14ac:dyDescent="0.2">
      <c r="A2212" s="1">
        <v>44169</v>
      </c>
      <c r="B2212" t="s">
        <v>2355</v>
      </c>
      <c r="C2212" t="s">
        <v>11</v>
      </c>
      <c r="D2212" t="s">
        <v>11</v>
      </c>
      <c r="E2212" t="s">
        <v>12</v>
      </c>
      <c r="F2212" t="s">
        <v>24</v>
      </c>
      <c r="G2212">
        <v>12725</v>
      </c>
      <c r="H2212" t="str">
        <f>LEFT(Table1[[#This Row],[destination_postal_code]],5)</f>
        <v>12725</v>
      </c>
      <c r="I2212">
        <f>LEN(Table1[[#This Row],[destination_postal_code_short]])</f>
        <v>5</v>
      </c>
      <c r="J2212" t="str">
        <f>_xlfn.XLOOKUP(Table1[[#This Row],[destination_postal_code_short]],Table3[Shipping postal code short],Table3[Shipping city],,0)</f>
        <v>CLARYVILLE</v>
      </c>
      <c r="K2212" t="str">
        <f>_xlfn.XLOOKUP(Table1[[#This Row],[destination_postal_code_short]],Table3[Shipping postal code short],Table3[Shipping region],,0)</f>
        <v>New York</v>
      </c>
      <c r="L2212">
        <v>0</v>
      </c>
      <c r="M2212">
        <v>4.9400000000000004</v>
      </c>
      <c r="N2212">
        <v>9.9600000000000009</v>
      </c>
    </row>
    <row r="2213" spans="1:14" x14ac:dyDescent="0.2">
      <c r="A2213" s="1">
        <v>44169</v>
      </c>
      <c r="B2213" t="s">
        <v>2342</v>
      </c>
      <c r="C2213" t="s">
        <v>11</v>
      </c>
      <c r="D2213" t="s">
        <v>11</v>
      </c>
      <c r="E2213" t="s">
        <v>12</v>
      </c>
      <c r="F2213" t="s">
        <v>16</v>
      </c>
      <c r="G2213" s="2" t="s">
        <v>1466</v>
      </c>
      <c r="H2213" s="2" t="str">
        <f>LEFT(Table1[[#This Row],[destination_postal_code]],5)</f>
        <v>05363</v>
      </c>
      <c r="I2213" s="2">
        <f>LEN(Table1[[#This Row],[destination_postal_code_short]])</f>
        <v>5</v>
      </c>
      <c r="J2213" s="2" t="str">
        <f>_xlfn.XLOOKUP(Table1[[#This Row],[destination_postal_code_short]],Table3[Shipping postal code short],Table3[Shipping city],,0)</f>
        <v>Wilmington</v>
      </c>
      <c r="K2213" s="2" t="str">
        <f>_xlfn.XLOOKUP(Table1[[#This Row],[destination_postal_code_short]],Table3[Shipping postal code short],Table3[Shipping region],,0)</f>
        <v>Vermont</v>
      </c>
      <c r="L2213">
        <v>0</v>
      </c>
      <c r="M2213">
        <v>1.04</v>
      </c>
      <c r="N2213">
        <v>4.71</v>
      </c>
    </row>
    <row r="2214" spans="1:14" x14ac:dyDescent="0.2">
      <c r="A2214" s="1">
        <v>44169</v>
      </c>
      <c r="B2214" t="s">
        <v>2357</v>
      </c>
      <c r="C2214" t="s">
        <v>11</v>
      </c>
      <c r="D2214" t="s">
        <v>11</v>
      </c>
      <c r="E2214" t="s">
        <v>12</v>
      </c>
      <c r="F2214" t="s">
        <v>24</v>
      </c>
      <c r="G2214">
        <v>56001</v>
      </c>
      <c r="H2214" t="str">
        <f>LEFT(Table1[[#This Row],[destination_postal_code]],5)</f>
        <v>56001</v>
      </c>
      <c r="I2214">
        <f>LEN(Table1[[#This Row],[destination_postal_code_short]])</f>
        <v>5</v>
      </c>
      <c r="J2214" t="str">
        <f>_xlfn.XLOOKUP(Table1[[#This Row],[destination_postal_code_short]],Table3[Shipping postal code short],Table3[Shipping city],,0)</f>
        <v>Mankato</v>
      </c>
      <c r="K2214" t="str">
        <f>_xlfn.XLOOKUP(Table1[[#This Row],[destination_postal_code_short]],Table3[Shipping postal code short],Table3[Shipping region],,0)</f>
        <v>Minnesota</v>
      </c>
      <c r="L2214">
        <v>0</v>
      </c>
      <c r="M2214">
        <v>1.79</v>
      </c>
      <c r="N2214">
        <v>9.11</v>
      </c>
    </row>
    <row r="2215" spans="1:14" x14ac:dyDescent="0.2">
      <c r="A2215" s="1">
        <v>44172</v>
      </c>
      <c r="B2215" t="s">
        <v>2370</v>
      </c>
      <c r="C2215" t="s">
        <v>11</v>
      </c>
      <c r="D2215" t="s">
        <v>11</v>
      </c>
      <c r="E2215" t="s">
        <v>12</v>
      </c>
      <c r="F2215" t="s">
        <v>16</v>
      </c>
      <c r="G2215" t="s">
        <v>2371</v>
      </c>
      <c r="H2215" t="str">
        <f>LEFT(Table1[[#This Row],[destination_postal_code]],5)</f>
        <v>92154</v>
      </c>
      <c r="I2215">
        <f>LEN(Table1[[#This Row],[destination_postal_code_short]])</f>
        <v>5</v>
      </c>
      <c r="J2215" t="str">
        <f>_xlfn.XLOOKUP(Table1[[#This Row],[destination_postal_code_short]],Table3[Shipping postal code short],Table3[Shipping city],,0)</f>
        <v>San Diego</v>
      </c>
      <c r="K2215" t="str">
        <f>_xlfn.XLOOKUP(Table1[[#This Row],[destination_postal_code_short]],Table3[Shipping postal code short],Table3[Shipping region],,0)</f>
        <v>California</v>
      </c>
      <c r="L2215">
        <v>0</v>
      </c>
      <c r="M2215">
        <v>1.2</v>
      </c>
      <c r="N2215">
        <v>3.5</v>
      </c>
    </row>
    <row r="2216" spans="1:14" x14ac:dyDescent="0.2">
      <c r="A2216" s="1">
        <v>44172</v>
      </c>
      <c r="B2216" t="s">
        <v>2378</v>
      </c>
      <c r="C2216" t="s">
        <v>11</v>
      </c>
      <c r="D2216" t="s">
        <v>11</v>
      </c>
      <c r="E2216" t="s">
        <v>12</v>
      </c>
      <c r="F2216" t="s">
        <v>24</v>
      </c>
      <c r="G2216">
        <v>92887</v>
      </c>
      <c r="H2216" t="str">
        <f>LEFT(Table1[[#This Row],[destination_postal_code]],5)</f>
        <v>92887</v>
      </c>
      <c r="I2216">
        <f>LEN(Table1[[#This Row],[destination_postal_code_short]])</f>
        <v>5</v>
      </c>
      <c r="J2216" t="str">
        <f>_xlfn.XLOOKUP(Table1[[#This Row],[destination_postal_code_short]],Table3[Shipping postal code short],Table3[Shipping city],,0)</f>
        <v>Yorba Linda</v>
      </c>
      <c r="K2216" t="str">
        <f>_xlfn.XLOOKUP(Table1[[#This Row],[destination_postal_code_short]],Table3[Shipping postal code short],Table3[Shipping region],,0)</f>
        <v>California</v>
      </c>
      <c r="L2216">
        <v>0</v>
      </c>
      <c r="M2216">
        <v>1.48</v>
      </c>
      <c r="N2216">
        <v>8.42</v>
      </c>
    </row>
    <row r="2217" spans="1:14" x14ac:dyDescent="0.2">
      <c r="A2217" s="1">
        <v>44172</v>
      </c>
      <c r="B2217" t="s">
        <v>2374</v>
      </c>
      <c r="C2217" t="s">
        <v>11</v>
      </c>
      <c r="D2217" t="s">
        <v>11</v>
      </c>
      <c r="E2217" t="s">
        <v>12</v>
      </c>
      <c r="F2217" t="s">
        <v>16</v>
      </c>
      <c r="G2217">
        <v>84057</v>
      </c>
      <c r="H2217" t="str">
        <f>LEFT(Table1[[#This Row],[destination_postal_code]],5)</f>
        <v>84057</v>
      </c>
      <c r="I2217">
        <f>LEN(Table1[[#This Row],[destination_postal_code_short]])</f>
        <v>5</v>
      </c>
      <c r="J2217" t="str">
        <f>_xlfn.XLOOKUP(Table1[[#This Row],[destination_postal_code_short]],Table3[Shipping postal code short],Table3[Shipping city],,0)</f>
        <v>Orem</v>
      </c>
      <c r="K2217" t="str">
        <f>_xlfn.XLOOKUP(Table1[[#This Row],[destination_postal_code_short]],Table3[Shipping postal code short],Table3[Shipping region],,0)</f>
        <v>Utah</v>
      </c>
      <c r="L2217">
        <v>0</v>
      </c>
      <c r="M2217">
        <v>0.81</v>
      </c>
      <c r="N2217">
        <v>2.99</v>
      </c>
    </row>
    <row r="2218" spans="1:14" x14ac:dyDescent="0.2">
      <c r="A2218" s="1">
        <v>44172</v>
      </c>
      <c r="B2218" t="s">
        <v>2379</v>
      </c>
      <c r="C2218" t="s">
        <v>11</v>
      </c>
      <c r="D2218" t="s">
        <v>11</v>
      </c>
      <c r="E2218" t="s">
        <v>12</v>
      </c>
      <c r="F2218" t="s">
        <v>24</v>
      </c>
      <c r="G2218">
        <v>98942</v>
      </c>
      <c r="H2218" t="str">
        <f>LEFT(Table1[[#This Row],[destination_postal_code]],5)</f>
        <v>98942</v>
      </c>
      <c r="I2218">
        <f>LEN(Table1[[#This Row],[destination_postal_code_short]])</f>
        <v>5</v>
      </c>
      <c r="J2218" t="str">
        <f>_xlfn.XLOOKUP(Table1[[#This Row],[destination_postal_code_short]],Table3[Shipping postal code short],Table3[Shipping city],,0)</f>
        <v>Selah</v>
      </c>
      <c r="K2218" t="str">
        <f>_xlfn.XLOOKUP(Table1[[#This Row],[destination_postal_code_short]],Table3[Shipping postal code short],Table3[Shipping region],,0)</f>
        <v>Washington</v>
      </c>
      <c r="L2218">
        <v>0</v>
      </c>
      <c r="M2218">
        <v>3.44</v>
      </c>
      <c r="N2218">
        <v>9.11</v>
      </c>
    </row>
    <row r="2219" spans="1:14" x14ac:dyDescent="0.2">
      <c r="A2219" s="1">
        <v>44172</v>
      </c>
      <c r="B2219" t="s">
        <v>2375</v>
      </c>
      <c r="C2219" t="s">
        <v>11</v>
      </c>
      <c r="D2219" t="s">
        <v>11</v>
      </c>
      <c r="E2219" t="s">
        <v>12</v>
      </c>
      <c r="F2219" t="s">
        <v>24</v>
      </c>
      <c r="G2219">
        <v>11001</v>
      </c>
      <c r="H2219" t="str">
        <f>LEFT(Table1[[#This Row],[destination_postal_code]],5)</f>
        <v>11001</v>
      </c>
      <c r="I2219">
        <f>LEN(Table1[[#This Row],[destination_postal_code_short]])</f>
        <v>5</v>
      </c>
      <c r="J2219" t="str">
        <f>_xlfn.XLOOKUP(Table1[[#This Row],[destination_postal_code_short]],Table3[Shipping postal code short],Table3[Shipping city],,0)</f>
        <v>Floral Park</v>
      </c>
      <c r="K2219" t="str">
        <f>_xlfn.XLOOKUP(Table1[[#This Row],[destination_postal_code_short]],Table3[Shipping postal code short],Table3[Shipping region],,0)</f>
        <v>New York</v>
      </c>
      <c r="L2219">
        <v>0</v>
      </c>
      <c r="M2219">
        <v>10.039999999999999</v>
      </c>
      <c r="N2219">
        <v>9.9600000000000009</v>
      </c>
    </row>
    <row r="2220" spans="1:14" x14ac:dyDescent="0.2">
      <c r="A2220" s="1">
        <v>44172</v>
      </c>
      <c r="B2220" t="s">
        <v>2372</v>
      </c>
      <c r="C2220" t="s">
        <v>11</v>
      </c>
      <c r="D2220" t="s">
        <v>11</v>
      </c>
      <c r="E2220" t="s">
        <v>12</v>
      </c>
      <c r="F2220" t="s">
        <v>24</v>
      </c>
      <c r="G2220">
        <v>40517</v>
      </c>
      <c r="H2220" t="str">
        <f>LEFT(Table1[[#This Row],[destination_postal_code]],5)</f>
        <v>40517</v>
      </c>
      <c r="I2220">
        <f>LEN(Table1[[#This Row],[destination_postal_code_short]])</f>
        <v>5</v>
      </c>
      <c r="J2220" t="str">
        <f>_xlfn.XLOOKUP(Table1[[#This Row],[destination_postal_code_short]],Table3[Shipping postal code short],Table3[Shipping city],,0)</f>
        <v>Lexington</v>
      </c>
      <c r="K2220" t="str">
        <f>_xlfn.XLOOKUP(Table1[[#This Row],[destination_postal_code_short]],Table3[Shipping postal code short],Table3[Shipping region],,0)</f>
        <v>Kentucky</v>
      </c>
      <c r="L2220">
        <v>0</v>
      </c>
      <c r="M2220">
        <v>4.03</v>
      </c>
      <c r="N2220">
        <v>9.6199999999999992</v>
      </c>
    </row>
    <row r="2221" spans="1:14" x14ac:dyDescent="0.2">
      <c r="A2221" s="1">
        <v>44172</v>
      </c>
      <c r="B2221" t="s">
        <v>2377</v>
      </c>
      <c r="C2221" t="s">
        <v>11</v>
      </c>
      <c r="D2221" t="s">
        <v>11</v>
      </c>
      <c r="E2221" t="s">
        <v>12</v>
      </c>
      <c r="F2221" t="s">
        <v>24</v>
      </c>
      <c r="G2221">
        <v>27107</v>
      </c>
      <c r="H2221" t="str">
        <f>LEFT(Table1[[#This Row],[destination_postal_code]],5)</f>
        <v>27107</v>
      </c>
      <c r="I2221">
        <f>LEN(Table1[[#This Row],[destination_postal_code_short]])</f>
        <v>5</v>
      </c>
      <c r="J2221" t="str">
        <f>_xlfn.XLOOKUP(Table1[[#This Row],[destination_postal_code_short]],Table3[Shipping postal code short],Table3[Shipping city],,0)</f>
        <v>Winston Salem</v>
      </c>
      <c r="K2221" t="str">
        <f>_xlfn.XLOOKUP(Table1[[#This Row],[destination_postal_code_short]],Table3[Shipping postal code short],Table3[Shipping region],,0)</f>
        <v>North Carolina</v>
      </c>
      <c r="L2221">
        <v>0</v>
      </c>
      <c r="M2221">
        <v>7.28</v>
      </c>
      <c r="N2221">
        <v>9.6199999999999992</v>
      </c>
    </row>
    <row r="2222" spans="1:14" x14ac:dyDescent="0.2">
      <c r="A2222" s="1">
        <v>44172</v>
      </c>
      <c r="B2222" t="s">
        <v>2367</v>
      </c>
      <c r="C2222" t="s">
        <v>11</v>
      </c>
      <c r="D2222" t="s">
        <v>11</v>
      </c>
      <c r="E2222" t="s">
        <v>12</v>
      </c>
      <c r="F2222" t="s">
        <v>24</v>
      </c>
      <c r="G2222" s="2" t="s">
        <v>2022</v>
      </c>
      <c r="H2222" s="2" t="str">
        <f>LEFT(Table1[[#This Row],[destination_postal_code]],5)</f>
        <v>02893</v>
      </c>
      <c r="I2222" s="2">
        <f>LEN(Table1[[#This Row],[destination_postal_code_short]])</f>
        <v>5</v>
      </c>
      <c r="J2222" s="2" t="str">
        <f>_xlfn.XLOOKUP(Table1[[#This Row],[destination_postal_code_short]],Table3[Shipping postal code short],Table3[Shipping city],,0)</f>
        <v>West Warwick</v>
      </c>
      <c r="K2222" s="2" t="str">
        <f>_xlfn.XLOOKUP(Table1[[#This Row],[destination_postal_code_short]],Table3[Shipping postal code short],Table3[Shipping region],,0)</f>
        <v>Rhode Island</v>
      </c>
      <c r="L2222">
        <v>0</v>
      </c>
      <c r="M2222">
        <v>4.9400000000000004</v>
      </c>
      <c r="N2222">
        <v>9.9600000000000009</v>
      </c>
    </row>
    <row r="2223" spans="1:14" x14ac:dyDescent="0.2">
      <c r="A2223" s="1">
        <v>44172</v>
      </c>
      <c r="B2223" t="s">
        <v>2369</v>
      </c>
      <c r="C2223" t="s">
        <v>11</v>
      </c>
      <c r="D2223" t="s">
        <v>11</v>
      </c>
      <c r="E2223" t="s">
        <v>260</v>
      </c>
      <c r="F2223" t="s">
        <v>261</v>
      </c>
      <c r="G2223">
        <v>11756</v>
      </c>
      <c r="H2223" t="str">
        <f>LEFT(Table1[[#This Row],[destination_postal_code]],5)</f>
        <v>11756</v>
      </c>
      <c r="I2223">
        <f>LEN(Table1[[#This Row],[destination_postal_code_short]])</f>
        <v>5</v>
      </c>
      <c r="J2223" t="str">
        <f>_xlfn.XLOOKUP(Table1[[#This Row],[destination_postal_code_short]],Table3[Shipping postal code short],Table3[Shipping city],,0)</f>
        <v>Levittown</v>
      </c>
      <c r="K2223" t="str">
        <f>_xlfn.XLOOKUP(Table1[[#This Row],[destination_postal_code_short]],Table3[Shipping postal code short],Table3[Shipping region],,0)</f>
        <v>New York</v>
      </c>
      <c r="L2223">
        <v>0</v>
      </c>
      <c r="M2223">
        <v>8.07</v>
      </c>
      <c r="N2223">
        <v>13.94</v>
      </c>
    </row>
    <row r="2224" spans="1:14" x14ac:dyDescent="0.2">
      <c r="A2224" s="1">
        <v>44172</v>
      </c>
      <c r="B2224" t="s">
        <v>2373</v>
      </c>
      <c r="C2224" t="s">
        <v>11</v>
      </c>
      <c r="D2224" t="s">
        <v>11</v>
      </c>
      <c r="E2224" t="s">
        <v>12</v>
      </c>
      <c r="F2224" t="s">
        <v>24</v>
      </c>
      <c r="G2224">
        <v>91910</v>
      </c>
      <c r="H2224" t="str">
        <f>LEFT(Table1[[#This Row],[destination_postal_code]],5)</f>
        <v>91910</v>
      </c>
      <c r="I2224">
        <f>LEN(Table1[[#This Row],[destination_postal_code_short]])</f>
        <v>5</v>
      </c>
      <c r="J2224" t="str">
        <f>_xlfn.XLOOKUP(Table1[[#This Row],[destination_postal_code_short]],Table3[Shipping postal code short],Table3[Shipping city],,0)</f>
        <v>Chula Vista</v>
      </c>
      <c r="K2224" t="str">
        <f>_xlfn.XLOOKUP(Table1[[#This Row],[destination_postal_code_short]],Table3[Shipping postal code short],Table3[Shipping region],,0)</f>
        <v>California</v>
      </c>
      <c r="L2224">
        <v>0</v>
      </c>
      <c r="M2224">
        <v>1.91</v>
      </c>
      <c r="N2224">
        <v>8.99</v>
      </c>
    </row>
    <row r="2225" spans="1:14" x14ac:dyDescent="0.2">
      <c r="A2225" s="1">
        <v>44172</v>
      </c>
      <c r="B2225" t="s">
        <v>2368</v>
      </c>
      <c r="C2225" t="s">
        <v>11</v>
      </c>
      <c r="D2225" t="s">
        <v>11</v>
      </c>
      <c r="E2225" t="s">
        <v>12</v>
      </c>
      <c r="F2225" t="s">
        <v>24</v>
      </c>
      <c r="G2225">
        <v>73012</v>
      </c>
      <c r="H2225" t="str">
        <f>LEFT(Table1[[#This Row],[destination_postal_code]],5)</f>
        <v>73012</v>
      </c>
      <c r="I2225">
        <f>LEN(Table1[[#This Row],[destination_postal_code_short]])</f>
        <v>5</v>
      </c>
      <c r="J2225" t="str">
        <f>_xlfn.XLOOKUP(Table1[[#This Row],[destination_postal_code_short]],Table3[Shipping postal code short],Table3[Shipping city],,0)</f>
        <v>Edmond</v>
      </c>
      <c r="K2225" t="str">
        <f>_xlfn.XLOOKUP(Table1[[#This Row],[destination_postal_code_short]],Table3[Shipping postal code short],Table3[Shipping region],,0)</f>
        <v>Oklahoma</v>
      </c>
      <c r="L2225">
        <v>0</v>
      </c>
      <c r="M2225">
        <v>3.44</v>
      </c>
      <c r="N2225">
        <v>9.11</v>
      </c>
    </row>
    <row r="2226" spans="1:14" x14ac:dyDescent="0.2">
      <c r="A2226" s="1">
        <v>44172</v>
      </c>
      <c r="B2226" t="s">
        <v>2376</v>
      </c>
      <c r="C2226" t="s">
        <v>11</v>
      </c>
      <c r="D2226" t="s">
        <v>11</v>
      </c>
      <c r="E2226" t="s">
        <v>12</v>
      </c>
      <c r="F2226" t="s">
        <v>24</v>
      </c>
      <c r="G2226">
        <v>14225</v>
      </c>
      <c r="H2226" t="str">
        <f>LEFT(Table1[[#This Row],[destination_postal_code]],5)</f>
        <v>14225</v>
      </c>
      <c r="I2226">
        <f>LEN(Table1[[#This Row],[destination_postal_code_short]])</f>
        <v>5</v>
      </c>
      <c r="J2226" t="str">
        <f>_xlfn.XLOOKUP(Table1[[#This Row],[destination_postal_code_short]],Table3[Shipping postal code short],Table3[Shipping city],,0)</f>
        <v>Buffalo</v>
      </c>
      <c r="K2226" t="str">
        <f>_xlfn.XLOOKUP(Table1[[#This Row],[destination_postal_code_short]],Table3[Shipping postal code short],Table3[Shipping region],,0)</f>
        <v>New York</v>
      </c>
      <c r="L2226">
        <v>0</v>
      </c>
      <c r="M2226">
        <v>4.03</v>
      </c>
      <c r="N2226">
        <v>9.6199999999999992</v>
      </c>
    </row>
    <row r="2227" spans="1:14" x14ac:dyDescent="0.2">
      <c r="A2227" s="1">
        <v>44172</v>
      </c>
      <c r="B2227" t="s">
        <v>2365</v>
      </c>
      <c r="C2227" t="s">
        <v>11</v>
      </c>
      <c r="D2227" t="s">
        <v>11</v>
      </c>
      <c r="E2227" t="s">
        <v>12</v>
      </c>
      <c r="F2227" t="s">
        <v>16</v>
      </c>
      <c r="G2227" t="s">
        <v>2366</v>
      </c>
      <c r="H2227" t="str">
        <f>LEFT(Table1[[#This Row],[destination_postal_code]],5)</f>
        <v>42539</v>
      </c>
      <c r="I2227">
        <f>LEN(Table1[[#This Row],[destination_postal_code_short]])</f>
        <v>5</v>
      </c>
      <c r="J2227" t="str">
        <f>_xlfn.XLOOKUP(Table1[[#This Row],[destination_postal_code_short]],Table3[Shipping postal code short],Table3[Shipping city],,0)</f>
        <v>Liberty</v>
      </c>
      <c r="K2227" t="str">
        <f>_xlfn.XLOOKUP(Table1[[#This Row],[destination_postal_code_short]],Table3[Shipping postal code short],Table3[Shipping region],,0)</f>
        <v>Kentucky</v>
      </c>
      <c r="L2227">
        <v>0</v>
      </c>
      <c r="M2227">
        <v>1.1299999999999999</v>
      </c>
      <c r="N2227">
        <v>3.77</v>
      </c>
    </row>
    <row r="2228" spans="1:14" x14ac:dyDescent="0.2">
      <c r="A2228" s="1">
        <v>44172</v>
      </c>
      <c r="B2228" t="s">
        <v>2364</v>
      </c>
      <c r="C2228" t="s">
        <v>11</v>
      </c>
      <c r="D2228" t="s">
        <v>11</v>
      </c>
      <c r="E2228" t="s">
        <v>12</v>
      </c>
      <c r="F2228" t="s">
        <v>16</v>
      </c>
      <c r="G2228">
        <v>94531</v>
      </c>
      <c r="H2228" t="str">
        <f>LEFT(Table1[[#This Row],[destination_postal_code]],5)</f>
        <v>94531</v>
      </c>
      <c r="I2228">
        <f>LEN(Table1[[#This Row],[destination_postal_code_short]])</f>
        <v>5</v>
      </c>
      <c r="J2228" t="str">
        <f>_xlfn.XLOOKUP(Table1[[#This Row],[destination_postal_code_short]],Table3[Shipping postal code short],Table3[Shipping city],,0)</f>
        <v>Antioch</v>
      </c>
      <c r="K2228" t="str">
        <f>_xlfn.XLOOKUP(Table1[[#This Row],[destination_postal_code_short]],Table3[Shipping postal code short],Table3[Shipping region],,0)</f>
        <v>California</v>
      </c>
      <c r="L2228">
        <v>0</v>
      </c>
      <c r="M2228">
        <v>1.1499999999999999</v>
      </c>
      <c r="N2228">
        <v>4.25</v>
      </c>
    </row>
    <row r="2229" spans="1:14" x14ac:dyDescent="0.2">
      <c r="A2229" s="1">
        <v>44173</v>
      </c>
      <c r="B2229" t="s">
        <v>2381</v>
      </c>
      <c r="C2229" t="s">
        <v>11</v>
      </c>
      <c r="D2229" t="s">
        <v>11</v>
      </c>
      <c r="E2229" t="s">
        <v>12</v>
      </c>
      <c r="F2229" t="s">
        <v>24</v>
      </c>
      <c r="G2229">
        <v>94531</v>
      </c>
      <c r="H2229" t="str">
        <f>LEFT(Table1[[#This Row],[destination_postal_code]],5)</f>
        <v>94531</v>
      </c>
      <c r="I2229">
        <f>LEN(Table1[[#This Row],[destination_postal_code_short]])</f>
        <v>5</v>
      </c>
      <c r="J2229" t="str">
        <f>_xlfn.XLOOKUP(Table1[[#This Row],[destination_postal_code_short]],Table3[Shipping postal code short],Table3[Shipping city],,0)</f>
        <v>Antioch</v>
      </c>
      <c r="K2229" t="str">
        <f>_xlfn.XLOOKUP(Table1[[#This Row],[destination_postal_code_short]],Table3[Shipping postal code short],Table3[Shipping region],,0)</f>
        <v>California</v>
      </c>
      <c r="L2229">
        <v>0</v>
      </c>
      <c r="M2229">
        <v>1.48</v>
      </c>
      <c r="N2229">
        <v>8.42</v>
      </c>
    </row>
    <row r="2230" spans="1:14" x14ac:dyDescent="0.2">
      <c r="A2230" s="1">
        <v>44173</v>
      </c>
      <c r="B2230" t="s">
        <v>2382</v>
      </c>
      <c r="C2230" t="s">
        <v>11</v>
      </c>
      <c r="D2230" t="s">
        <v>11</v>
      </c>
      <c r="E2230" t="s">
        <v>260</v>
      </c>
      <c r="F2230" t="s">
        <v>261</v>
      </c>
      <c r="G2230">
        <v>50322</v>
      </c>
      <c r="H2230" t="str">
        <f>LEFT(Table1[[#This Row],[destination_postal_code]],5)</f>
        <v>50322</v>
      </c>
      <c r="I2230">
        <f>LEN(Table1[[#This Row],[destination_postal_code_short]])</f>
        <v>5</v>
      </c>
      <c r="J2230" t="str">
        <f>_xlfn.XLOOKUP(Table1[[#This Row],[destination_postal_code_short]],Table3[Shipping postal code short],Table3[Shipping city],,0)</f>
        <v>Urbandale</v>
      </c>
      <c r="K2230" t="str">
        <f>_xlfn.XLOOKUP(Table1[[#This Row],[destination_postal_code_short]],Table3[Shipping postal code short],Table3[Shipping region],,0)</f>
        <v>Iowa</v>
      </c>
      <c r="L2230">
        <v>0</v>
      </c>
      <c r="M2230">
        <v>3.38</v>
      </c>
      <c r="N2230">
        <v>8.8800000000000008</v>
      </c>
    </row>
    <row r="2231" spans="1:14" x14ac:dyDescent="0.2">
      <c r="A2231" s="1">
        <v>44173</v>
      </c>
      <c r="B2231" t="s">
        <v>2380</v>
      </c>
      <c r="C2231" t="s">
        <v>11</v>
      </c>
      <c r="D2231" t="s">
        <v>11</v>
      </c>
      <c r="E2231" t="s">
        <v>12</v>
      </c>
      <c r="F2231" t="s">
        <v>24</v>
      </c>
      <c r="G2231">
        <v>77023</v>
      </c>
      <c r="H2231" t="str">
        <f>LEFT(Table1[[#This Row],[destination_postal_code]],5)</f>
        <v>77023</v>
      </c>
      <c r="I2231">
        <f>LEN(Table1[[#This Row],[destination_postal_code_short]])</f>
        <v>5</v>
      </c>
      <c r="J2231" t="str">
        <f>_xlfn.XLOOKUP(Table1[[#This Row],[destination_postal_code_short]],Table3[Shipping postal code short],Table3[Shipping city],,0)</f>
        <v>Houston</v>
      </c>
      <c r="K2231" t="str">
        <f>_xlfn.XLOOKUP(Table1[[#This Row],[destination_postal_code_short]],Table3[Shipping postal code short],Table3[Shipping region],,0)</f>
        <v>Texas</v>
      </c>
      <c r="L2231">
        <v>0</v>
      </c>
      <c r="M2231">
        <v>2.35</v>
      </c>
      <c r="N2231">
        <v>9.4</v>
      </c>
    </row>
    <row r="2232" spans="1:14" x14ac:dyDescent="0.2">
      <c r="A2232" s="1">
        <v>44174</v>
      </c>
      <c r="B2232" t="s">
        <v>2383</v>
      </c>
      <c r="C2232" t="s">
        <v>11</v>
      </c>
      <c r="D2232" t="s">
        <v>11</v>
      </c>
      <c r="E2232" t="s">
        <v>12</v>
      </c>
      <c r="F2232" t="s">
        <v>24</v>
      </c>
      <c r="G2232">
        <v>23503</v>
      </c>
      <c r="H2232" t="str">
        <f>LEFT(Table1[[#This Row],[destination_postal_code]],5)</f>
        <v>23503</v>
      </c>
      <c r="I2232">
        <f>LEN(Table1[[#This Row],[destination_postal_code_short]])</f>
        <v>5</v>
      </c>
      <c r="J2232" t="str">
        <f>_xlfn.XLOOKUP(Table1[[#This Row],[destination_postal_code_short]],Table3[Shipping postal code short],Table3[Shipping city],,0)</f>
        <v>Norfolk</v>
      </c>
      <c r="K2232" t="str">
        <f>_xlfn.XLOOKUP(Table1[[#This Row],[destination_postal_code_short]],Table3[Shipping postal code short],Table3[Shipping region],,0)</f>
        <v>Virginia</v>
      </c>
      <c r="L2232">
        <v>0</v>
      </c>
      <c r="M2232">
        <v>10.039999999999999</v>
      </c>
      <c r="N2232">
        <v>9.9600000000000009</v>
      </c>
    </row>
    <row r="2233" spans="1:14" x14ac:dyDescent="0.2">
      <c r="A2233" s="1">
        <v>44174</v>
      </c>
      <c r="B2233" t="s">
        <v>2384</v>
      </c>
      <c r="C2233" t="s">
        <v>11</v>
      </c>
      <c r="D2233" t="s">
        <v>11</v>
      </c>
      <c r="E2233" t="s">
        <v>12</v>
      </c>
      <c r="F2233" t="s">
        <v>24</v>
      </c>
      <c r="G2233">
        <v>93940</v>
      </c>
      <c r="H2233" t="str">
        <f>LEFT(Table1[[#This Row],[destination_postal_code]],5)</f>
        <v>93940</v>
      </c>
      <c r="I2233">
        <f>LEN(Table1[[#This Row],[destination_postal_code_short]])</f>
        <v>5</v>
      </c>
      <c r="J2233" t="str">
        <f>_xlfn.XLOOKUP(Table1[[#This Row],[destination_postal_code_short]],Table3[Shipping postal code short],Table3[Shipping city],,0)</f>
        <v xml:space="preserve">Monterey </v>
      </c>
      <c r="K2233" t="str">
        <f>_xlfn.XLOOKUP(Table1[[#This Row],[destination_postal_code_short]],Table3[Shipping postal code short],Table3[Shipping region],,0)</f>
        <v>California</v>
      </c>
      <c r="L2233">
        <v>0</v>
      </c>
      <c r="M2233">
        <v>1.48</v>
      </c>
      <c r="N2233">
        <v>8.42</v>
      </c>
    </row>
    <row r="2234" spans="1:14" x14ac:dyDescent="0.2">
      <c r="A2234" s="1">
        <v>44174</v>
      </c>
      <c r="B2234" t="s">
        <v>2385</v>
      </c>
      <c r="C2234" t="s">
        <v>11</v>
      </c>
      <c r="D2234" t="s">
        <v>11</v>
      </c>
      <c r="E2234" t="s">
        <v>12</v>
      </c>
      <c r="F2234" t="s">
        <v>24</v>
      </c>
      <c r="G2234">
        <v>85042</v>
      </c>
      <c r="H2234" t="str">
        <f>LEFT(Table1[[#This Row],[destination_postal_code]],5)</f>
        <v>85042</v>
      </c>
      <c r="I2234">
        <f>LEN(Table1[[#This Row],[destination_postal_code_short]])</f>
        <v>5</v>
      </c>
      <c r="J2234" t="str">
        <f>_xlfn.XLOOKUP(Table1[[#This Row],[destination_postal_code_short]],Table3[Shipping postal code short],Table3[Shipping city],,0)</f>
        <v>Phoenix</v>
      </c>
      <c r="K2234" t="str">
        <f>_xlfn.XLOOKUP(Table1[[#This Row],[destination_postal_code_short]],Table3[Shipping postal code short],Table3[Shipping region],,0)</f>
        <v>Arizona</v>
      </c>
      <c r="L2234">
        <v>0</v>
      </c>
      <c r="M2234">
        <v>1.48</v>
      </c>
      <c r="N2234">
        <v>8.42</v>
      </c>
    </row>
    <row r="2235" spans="1:14" x14ac:dyDescent="0.2">
      <c r="A2235" s="1">
        <v>44174</v>
      </c>
      <c r="B2235" t="s">
        <v>2386</v>
      </c>
      <c r="C2235" t="s">
        <v>11</v>
      </c>
      <c r="D2235" t="s">
        <v>11</v>
      </c>
      <c r="E2235" t="s">
        <v>12</v>
      </c>
      <c r="F2235" t="s">
        <v>24</v>
      </c>
      <c r="G2235">
        <v>84143</v>
      </c>
      <c r="H2235" t="str">
        <f>LEFT(Table1[[#This Row],[destination_postal_code]],5)</f>
        <v>84143</v>
      </c>
      <c r="I2235">
        <f>LEN(Table1[[#This Row],[destination_postal_code_short]])</f>
        <v>5</v>
      </c>
      <c r="J2235" t="str">
        <f>_xlfn.XLOOKUP(Table1[[#This Row],[destination_postal_code_short]],Table3[Shipping postal code short],Table3[Shipping city],,0)</f>
        <v>SLC</v>
      </c>
      <c r="K2235" t="str">
        <f>_xlfn.XLOOKUP(Table1[[#This Row],[destination_postal_code_short]],Table3[Shipping postal code short],Table3[Shipping region],,0)</f>
        <v>Utah</v>
      </c>
      <c r="L2235">
        <v>0</v>
      </c>
      <c r="M2235">
        <v>0.39</v>
      </c>
      <c r="N2235">
        <v>7.86</v>
      </c>
    </row>
    <row r="2236" spans="1:14" x14ac:dyDescent="0.2">
      <c r="A2236" s="1">
        <v>44175</v>
      </c>
      <c r="B2236" t="s">
        <v>2388</v>
      </c>
      <c r="C2236" t="s">
        <v>11</v>
      </c>
      <c r="D2236" t="s">
        <v>11</v>
      </c>
      <c r="E2236" t="s">
        <v>12</v>
      </c>
      <c r="F2236" t="s">
        <v>16</v>
      </c>
      <c r="G2236">
        <v>76148</v>
      </c>
      <c r="H2236" t="str">
        <f>LEFT(Table1[[#This Row],[destination_postal_code]],5)</f>
        <v>76148</v>
      </c>
      <c r="I2236">
        <f>LEN(Table1[[#This Row],[destination_postal_code_short]])</f>
        <v>5</v>
      </c>
      <c r="J2236" t="str">
        <f>_xlfn.XLOOKUP(Table1[[#This Row],[destination_postal_code_short]],Table3[Shipping postal code short],Table3[Shipping city],,0)</f>
        <v>Haltom City</v>
      </c>
      <c r="K2236" t="str">
        <f>_xlfn.XLOOKUP(Table1[[#This Row],[destination_postal_code_short]],Table3[Shipping postal code short],Table3[Shipping region],,0)</f>
        <v>Texas</v>
      </c>
      <c r="L2236">
        <v>0</v>
      </c>
      <c r="M2236">
        <v>1.19</v>
      </c>
      <c r="N2236">
        <v>3.56</v>
      </c>
    </row>
    <row r="2237" spans="1:14" x14ac:dyDescent="0.2">
      <c r="A2237" s="1">
        <v>44175</v>
      </c>
      <c r="B2237" t="s">
        <v>2387</v>
      </c>
      <c r="C2237" t="s">
        <v>11</v>
      </c>
      <c r="D2237" t="s">
        <v>11</v>
      </c>
      <c r="E2237" t="s">
        <v>12</v>
      </c>
      <c r="F2237" t="s">
        <v>16</v>
      </c>
      <c r="G2237">
        <v>76209</v>
      </c>
      <c r="H2237" t="str">
        <f>LEFT(Table1[[#This Row],[destination_postal_code]],5)</f>
        <v>76209</v>
      </c>
      <c r="I2237">
        <f>LEN(Table1[[#This Row],[destination_postal_code_short]])</f>
        <v>5</v>
      </c>
      <c r="J2237" t="str">
        <f>_xlfn.XLOOKUP(Table1[[#This Row],[destination_postal_code_short]],Table3[Shipping postal code short],Table3[Shipping city],,0)</f>
        <v>Denton</v>
      </c>
      <c r="K2237" t="str">
        <f>_xlfn.XLOOKUP(Table1[[#This Row],[destination_postal_code_short]],Table3[Shipping postal code short],Table3[Shipping region],,0)</f>
        <v>Texas</v>
      </c>
      <c r="L2237">
        <v>0</v>
      </c>
      <c r="M2237">
        <v>1.1200000000000001</v>
      </c>
      <c r="N2237">
        <v>4.33</v>
      </c>
    </row>
    <row r="2238" spans="1:14" x14ac:dyDescent="0.2">
      <c r="A2238" s="1">
        <v>44175</v>
      </c>
      <c r="B2238" t="s">
        <v>2390</v>
      </c>
      <c r="C2238" t="s">
        <v>11</v>
      </c>
      <c r="D2238" t="s">
        <v>11</v>
      </c>
      <c r="E2238" t="s">
        <v>12</v>
      </c>
      <c r="F2238" t="s">
        <v>24</v>
      </c>
      <c r="G2238">
        <v>60610</v>
      </c>
      <c r="H2238" t="str">
        <f>LEFT(Table1[[#This Row],[destination_postal_code]],5)</f>
        <v>60610</v>
      </c>
      <c r="I2238">
        <f>LEN(Table1[[#This Row],[destination_postal_code_short]])</f>
        <v>5</v>
      </c>
      <c r="J2238" t="str">
        <f>_xlfn.XLOOKUP(Table1[[#This Row],[destination_postal_code_short]],Table3[Shipping postal code short],Table3[Shipping city],,0)</f>
        <v>Chicago</v>
      </c>
      <c r="K2238" t="str">
        <f>_xlfn.XLOOKUP(Table1[[#This Row],[destination_postal_code_short]],Table3[Shipping postal code short],Table3[Shipping region],,0)</f>
        <v>Illinois</v>
      </c>
      <c r="L2238">
        <v>0</v>
      </c>
      <c r="M2238">
        <v>2.35</v>
      </c>
      <c r="N2238">
        <v>9.4</v>
      </c>
    </row>
    <row r="2239" spans="1:14" x14ac:dyDescent="0.2">
      <c r="A2239" s="1">
        <v>44175</v>
      </c>
      <c r="B2239" t="s">
        <v>2389</v>
      </c>
      <c r="C2239" t="s">
        <v>11</v>
      </c>
      <c r="D2239" t="s">
        <v>11</v>
      </c>
      <c r="E2239" t="s">
        <v>12</v>
      </c>
      <c r="F2239" t="s">
        <v>16</v>
      </c>
      <c r="G2239">
        <v>84065</v>
      </c>
      <c r="H2239" t="str">
        <f>LEFT(Table1[[#This Row],[destination_postal_code]],5)</f>
        <v>84065</v>
      </c>
      <c r="I2239">
        <f>LEN(Table1[[#This Row],[destination_postal_code_short]])</f>
        <v>5</v>
      </c>
      <c r="J2239" t="str">
        <f>_xlfn.XLOOKUP(Table1[[#This Row],[destination_postal_code_short]],Table3[Shipping postal code short],Table3[Shipping city],,0)</f>
        <v>Riverton</v>
      </c>
      <c r="K2239" t="str">
        <f>_xlfn.XLOOKUP(Table1[[#This Row],[destination_postal_code_short]],Table3[Shipping postal code short],Table3[Shipping region],,0)</f>
        <v>Utah</v>
      </c>
      <c r="L2239">
        <v>0</v>
      </c>
      <c r="M2239">
        <v>1.1200000000000001</v>
      </c>
      <c r="N2239">
        <v>4.18</v>
      </c>
    </row>
    <row r="2240" spans="1:14" x14ac:dyDescent="0.2">
      <c r="A2240" s="1">
        <v>44176</v>
      </c>
      <c r="B2240" t="s">
        <v>2398</v>
      </c>
      <c r="C2240" t="s">
        <v>11</v>
      </c>
      <c r="D2240" t="s">
        <v>11</v>
      </c>
      <c r="E2240" t="s">
        <v>12</v>
      </c>
      <c r="F2240" t="s">
        <v>24</v>
      </c>
      <c r="G2240">
        <v>78730</v>
      </c>
      <c r="H2240" t="str">
        <f>LEFT(Table1[[#This Row],[destination_postal_code]],5)</f>
        <v>78730</v>
      </c>
      <c r="I2240">
        <f>LEN(Table1[[#This Row],[destination_postal_code_short]])</f>
        <v>5</v>
      </c>
      <c r="J2240" t="str">
        <f>_xlfn.XLOOKUP(Table1[[#This Row],[destination_postal_code_short]],Table3[Shipping postal code short],Table3[Shipping city],,0)</f>
        <v>Austin</v>
      </c>
      <c r="K2240" t="str">
        <f>_xlfn.XLOOKUP(Table1[[#This Row],[destination_postal_code_short]],Table3[Shipping postal code short],Table3[Shipping region],,0)</f>
        <v>Texas</v>
      </c>
      <c r="L2240">
        <v>0</v>
      </c>
      <c r="M2240">
        <v>3.85</v>
      </c>
      <c r="N2240">
        <v>9.4</v>
      </c>
    </row>
    <row r="2241" spans="1:14" x14ac:dyDescent="0.2">
      <c r="A2241" s="1">
        <v>44176</v>
      </c>
      <c r="B2241" t="s">
        <v>2396</v>
      </c>
      <c r="C2241" t="s">
        <v>11</v>
      </c>
      <c r="D2241" t="s">
        <v>11</v>
      </c>
      <c r="E2241" t="s">
        <v>12</v>
      </c>
      <c r="F2241" t="s">
        <v>24</v>
      </c>
      <c r="G2241" t="s">
        <v>2397</v>
      </c>
      <c r="H2241" t="str">
        <f>LEFT(Table1[[#This Row],[destination_postal_code]],5)</f>
        <v>84790</v>
      </c>
      <c r="I2241">
        <f>LEN(Table1[[#This Row],[destination_postal_code_short]])</f>
        <v>5</v>
      </c>
      <c r="J2241" t="str">
        <f>_xlfn.XLOOKUP(Table1[[#This Row],[destination_postal_code_short]],Table3[Shipping postal code short],Table3[Shipping city],,0)</f>
        <v>St George</v>
      </c>
      <c r="K2241" t="str">
        <f>_xlfn.XLOOKUP(Table1[[#This Row],[destination_postal_code_short]],Table3[Shipping postal code short],Table3[Shipping region],,0)</f>
        <v>Utah</v>
      </c>
      <c r="L2241">
        <v>0</v>
      </c>
      <c r="M2241">
        <v>0.84</v>
      </c>
      <c r="N2241">
        <v>7.86</v>
      </c>
    </row>
    <row r="2242" spans="1:14" x14ac:dyDescent="0.2">
      <c r="A2242" s="1">
        <v>44176</v>
      </c>
      <c r="B2242" t="s">
        <v>2395</v>
      </c>
      <c r="C2242" t="s">
        <v>11</v>
      </c>
      <c r="D2242" t="s">
        <v>11</v>
      </c>
      <c r="E2242" t="s">
        <v>260</v>
      </c>
      <c r="F2242" t="s">
        <v>261</v>
      </c>
      <c r="G2242">
        <v>73012</v>
      </c>
      <c r="H2242" t="str">
        <f>LEFT(Table1[[#This Row],[destination_postal_code]],5)</f>
        <v>73012</v>
      </c>
      <c r="I2242">
        <f>LEN(Table1[[#This Row],[destination_postal_code_short]])</f>
        <v>5</v>
      </c>
      <c r="J2242" t="str">
        <f>_xlfn.XLOOKUP(Table1[[#This Row],[destination_postal_code_short]],Table3[Shipping postal code short],Table3[Shipping city],,0)</f>
        <v>Edmond</v>
      </c>
      <c r="K2242" t="str">
        <f>_xlfn.XLOOKUP(Table1[[#This Row],[destination_postal_code_short]],Table3[Shipping postal code short],Table3[Shipping region],,0)</f>
        <v>Oklahoma</v>
      </c>
      <c r="L2242">
        <v>0</v>
      </c>
      <c r="M2242">
        <v>4.09</v>
      </c>
      <c r="N2242">
        <v>10.33</v>
      </c>
    </row>
    <row r="2243" spans="1:14" x14ac:dyDescent="0.2">
      <c r="A2243" s="1">
        <v>44176</v>
      </c>
      <c r="B2243" t="s">
        <v>2391</v>
      </c>
      <c r="C2243" t="s">
        <v>11</v>
      </c>
      <c r="D2243" t="s">
        <v>11</v>
      </c>
      <c r="E2243" t="s">
        <v>12</v>
      </c>
      <c r="F2243" t="s">
        <v>24</v>
      </c>
      <c r="G2243">
        <v>95610</v>
      </c>
      <c r="H2243" t="str">
        <f>LEFT(Table1[[#This Row],[destination_postal_code]],5)</f>
        <v>95610</v>
      </c>
      <c r="I2243">
        <f>LEN(Table1[[#This Row],[destination_postal_code_short]])</f>
        <v>5</v>
      </c>
      <c r="J2243" t="str">
        <f>_xlfn.XLOOKUP(Table1[[#This Row],[destination_postal_code_short]],Table3[Shipping postal code short],Table3[Shipping city],,0)</f>
        <v>Citrus Heights</v>
      </c>
      <c r="K2243" t="str">
        <f>_xlfn.XLOOKUP(Table1[[#This Row],[destination_postal_code_short]],Table3[Shipping postal code short],Table3[Shipping region],,0)</f>
        <v>California</v>
      </c>
      <c r="L2243">
        <v>0</v>
      </c>
      <c r="M2243">
        <v>1.95</v>
      </c>
      <c r="N2243">
        <v>8.9499999999999993</v>
      </c>
    </row>
    <row r="2244" spans="1:14" x14ac:dyDescent="0.2">
      <c r="A2244" s="1">
        <v>44176</v>
      </c>
      <c r="B2244" t="s">
        <v>2392</v>
      </c>
      <c r="C2244" t="s">
        <v>11</v>
      </c>
      <c r="D2244" t="s">
        <v>11</v>
      </c>
      <c r="E2244" t="s">
        <v>260</v>
      </c>
      <c r="F2244" t="s">
        <v>261</v>
      </c>
      <c r="G2244">
        <v>84067</v>
      </c>
      <c r="H2244" t="str">
        <f>LEFT(Table1[[#This Row],[destination_postal_code]],5)</f>
        <v>84067</v>
      </c>
      <c r="I2244">
        <f>LEN(Table1[[#This Row],[destination_postal_code_short]])</f>
        <v>5</v>
      </c>
      <c r="J2244" t="str">
        <f>_xlfn.XLOOKUP(Table1[[#This Row],[destination_postal_code_short]],Table3[Shipping postal code short],Table3[Shipping city],,0)</f>
        <v>Roy</v>
      </c>
      <c r="K2244" t="str">
        <f>_xlfn.XLOOKUP(Table1[[#This Row],[destination_postal_code_short]],Table3[Shipping postal code short],Table3[Shipping region],,0)</f>
        <v>Utah</v>
      </c>
      <c r="L2244">
        <v>0</v>
      </c>
      <c r="M2244">
        <v>2.5299999999999998</v>
      </c>
      <c r="N2244">
        <v>8.25</v>
      </c>
    </row>
    <row r="2245" spans="1:14" x14ac:dyDescent="0.2">
      <c r="A2245" s="1">
        <v>44176</v>
      </c>
      <c r="B2245" t="s">
        <v>2399</v>
      </c>
      <c r="C2245" t="s">
        <v>11</v>
      </c>
      <c r="D2245" t="s">
        <v>11</v>
      </c>
      <c r="E2245" t="s">
        <v>12</v>
      </c>
      <c r="F2245" t="s">
        <v>24</v>
      </c>
      <c r="G2245">
        <v>98664</v>
      </c>
      <c r="H2245" t="str">
        <f>LEFT(Table1[[#This Row],[destination_postal_code]],5)</f>
        <v>98664</v>
      </c>
      <c r="I2245">
        <f>LEN(Table1[[#This Row],[destination_postal_code_short]])</f>
        <v>5</v>
      </c>
      <c r="J2245" t="str">
        <f>_xlfn.XLOOKUP(Table1[[#This Row],[destination_postal_code_short]],Table3[Shipping postal code short],Table3[Shipping city],,0)</f>
        <v>Vancouver</v>
      </c>
      <c r="K2245" t="str">
        <f>_xlfn.XLOOKUP(Table1[[#This Row],[destination_postal_code_short]],Table3[Shipping postal code short],Table3[Shipping region],,0)</f>
        <v>Washington</v>
      </c>
      <c r="L2245">
        <v>0</v>
      </c>
      <c r="M2245">
        <v>4.84</v>
      </c>
      <c r="N2245">
        <v>9.11</v>
      </c>
    </row>
    <row r="2246" spans="1:14" x14ac:dyDescent="0.2">
      <c r="A2246" s="1">
        <v>44176</v>
      </c>
      <c r="B2246" t="s">
        <v>2400</v>
      </c>
      <c r="C2246" t="s">
        <v>11</v>
      </c>
      <c r="D2246" t="s">
        <v>11</v>
      </c>
      <c r="E2246" t="s">
        <v>260</v>
      </c>
      <c r="F2246" t="s">
        <v>261</v>
      </c>
      <c r="G2246">
        <v>97008</v>
      </c>
      <c r="H2246" t="str">
        <f>LEFT(Table1[[#This Row],[destination_postal_code]],5)</f>
        <v>97008</v>
      </c>
      <c r="I2246">
        <f>LEN(Table1[[#This Row],[destination_postal_code_short]])</f>
        <v>5</v>
      </c>
      <c r="J2246" t="str">
        <f>_xlfn.XLOOKUP(Table1[[#This Row],[destination_postal_code_short]],Table3[Shipping postal code short],Table3[Shipping city],,0)</f>
        <v>Beaverton</v>
      </c>
      <c r="K2246" t="str">
        <f>_xlfn.XLOOKUP(Table1[[#This Row],[destination_postal_code_short]],Table3[Shipping postal code short],Table3[Shipping region],,0)</f>
        <v>Oregon</v>
      </c>
      <c r="L2246">
        <v>0</v>
      </c>
      <c r="M2246">
        <v>3.38</v>
      </c>
      <c r="N2246">
        <v>8.8800000000000008</v>
      </c>
    </row>
    <row r="2247" spans="1:14" x14ac:dyDescent="0.2">
      <c r="A2247" s="1">
        <v>44176</v>
      </c>
      <c r="B2247" t="s">
        <v>2401</v>
      </c>
      <c r="C2247" t="s">
        <v>11</v>
      </c>
      <c r="D2247" t="s">
        <v>11</v>
      </c>
      <c r="E2247" t="s">
        <v>260</v>
      </c>
      <c r="F2247" t="s">
        <v>261</v>
      </c>
      <c r="G2247">
        <v>23503</v>
      </c>
      <c r="H2247" t="str">
        <f>LEFT(Table1[[#This Row],[destination_postal_code]],5)</f>
        <v>23503</v>
      </c>
      <c r="I2247">
        <f>LEN(Table1[[#This Row],[destination_postal_code_short]])</f>
        <v>5</v>
      </c>
      <c r="J2247" t="str">
        <f>_xlfn.XLOOKUP(Table1[[#This Row],[destination_postal_code_short]],Table3[Shipping postal code short],Table3[Shipping city],,0)</f>
        <v>Norfolk</v>
      </c>
      <c r="K2247" t="str">
        <f>_xlfn.XLOOKUP(Table1[[#This Row],[destination_postal_code_short]],Table3[Shipping postal code short],Table3[Shipping region],,0)</f>
        <v>Virginia</v>
      </c>
      <c r="L2247">
        <v>0</v>
      </c>
      <c r="M2247">
        <v>8.3000000000000007</v>
      </c>
      <c r="N2247">
        <v>14.62</v>
      </c>
    </row>
    <row r="2248" spans="1:14" x14ac:dyDescent="0.2">
      <c r="A2248" s="1">
        <v>44176</v>
      </c>
      <c r="B2248" t="s">
        <v>2394</v>
      </c>
      <c r="C2248" t="s">
        <v>11</v>
      </c>
      <c r="D2248" t="s">
        <v>11</v>
      </c>
      <c r="E2248" t="s">
        <v>12</v>
      </c>
      <c r="F2248" t="s">
        <v>24</v>
      </c>
      <c r="G2248">
        <v>59803</v>
      </c>
      <c r="H2248" t="str">
        <f>LEFT(Table1[[#This Row],[destination_postal_code]],5)</f>
        <v>59803</v>
      </c>
      <c r="I2248">
        <f>LEN(Table1[[#This Row],[destination_postal_code_short]])</f>
        <v>5</v>
      </c>
      <c r="J2248" t="str">
        <f>_xlfn.XLOOKUP(Table1[[#This Row],[destination_postal_code_short]],Table3[Shipping postal code short],Table3[Shipping city],,0)</f>
        <v>Missoula</v>
      </c>
      <c r="K2248" t="str">
        <f>_xlfn.XLOOKUP(Table1[[#This Row],[destination_postal_code_short]],Table3[Shipping postal code short],Table3[Shipping region],,0)</f>
        <v>Montana</v>
      </c>
      <c r="L2248">
        <v>0</v>
      </c>
      <c r="M2248">
        <v>1.48</v>
      </c>
      <c r="N2248">
        <v>8.42</v>
      </c>
    </row>
    <row r="2249" spans="1:14" x14ac:dyDescent="0.2">
      <c r="A2249" s="1">
        <v>44176</v>
      </c>
      <c r="B2249" t="s">
        <v>2393</v>
      </c>
      <c r="C2249" t="s">
        <v>11</v>
      </c>
      <c r="D2249" t="s">
        <v>11</v>
      </c>
      <c r="E2249" t="s">
        <v>260</v>
      </c>
      <c r="F2249" t="s">
        <v>261</v>
      </c>
      <c r="G2249">
        <v>84606</v>
      </c>
      <c r="H2249" t="str">
        <f>LEFT(Table1[[#This Row],[destination_postal_code]],5)</f>
        <v>84606</v>
      </c>
      <c r="I2249">
        <f>LEN(Table1[[#This Row],[destination_postal_code_short]])</f>
        <v>5</v>
      </c>
      <c r="J2249" t="str">
        <f>_xlfn.XLOOKUP(Table1[[#This Row],[destination_postal_code_short]],Table3[Shipping postal code short],Table3[Shipping city],,0)</f>
        <v>Provo</v>
      </c>
      <c r="K2249" t="str">
        <f>_xlfn.XLOOKUP(Table1[[#This Row],[destination_postal_code_short]],Table3[Shipping postal code short],Table3[Shipping region],,0)</f>
        <v>Utah</v>
      </c>
      <c r="L2249">
        <v>0</v>
      </c>
      <c r="M2249">
        <v>2.7</v>
      </c>
      <c r="N2249">
        <v>8.0299999999999994</v>
      </c>
    </row>
    <row r="2250" spans="1:14" x14ac:dyDescent="0.2">
      <c r="A2250" s="1">
        <v>44176</v>
      </c>
      <c r="B2250" t="s">
        <v>2402</v>
      </c>
      <c r="C2250" t="s">
        <v>11</v>
      </c>
      <c r="D2250" t="s">
        <v>11</v>
      </c>
      <c r="E2250" t="s">
        <v>12</v>
      </c>
      <c r="F2250" t="s">
        <v>24</v>
      </c>
      <c r="G2250">
        <v>13207</v>
      </c>
      <c r="H2250" t="str">
        <f>LEFT(Table1[[#This Row],[destination_postal_code]],5)</f>
        <v>13207</v>
      </c>
      <c r="I2250">
        <f>LEN(Table1[[#This Row],[destination_postal_code_short]])</f>
        <v>5</v>
      </c>
      <c r="J2250" t="str">
        <f>_xlfn.XLOOKUP(Table1[[#This Row],[destination_postal_code_short]],Table3[Shipping postal code short],Table3[Shipping city],,0)</f>
        <v>Syracuse</v>
      </c>
      <c r="K2250" t="str">
        <f>_xlfn.XLOOKUP(Table1[[#This Row],[destination_postal_code_short]],Table3[Shipping postal code short],Table3[Shipping region],,0)</f>
        <v>New York</v>
      </c>
      <c r="L2250">
        <v>0</v>
      </c>
      <c r="M2250">
        <v>4.9400000000000004</v>
      </c>
      <c r="N2250">
        <v>9.9600000000000009</v>
      </c>
    </row>
    <row r="2251" spans="1:14" x14ac:dyDescent="0.2">
      <c r="A2251" s="1">
        <v>44177</v>
      </c>
      <c r="B2251" t="s">
        <v>2410</v>
      </c>
      <c r="C2251" t="s">
        <v>11</v>
      </c>
      <c r="D2251" t="s">
        <v>11</v>
      </c>
      <c r="E2251" t="s">
        <v>12</v>
      </c>
      <c r="F2251" t="s">
        <v>24</v>
      </c>
      <c r="G2251">
        <v>84765</v>
      </c>
      <c r="H2251" t="str">
        <f>LEFT(Table1[[#This Row],[destination_postal_code]],5)</f>
        <v>84765</v>
      </c>
      <c r="I2251">
        <f>LEN(Table1[[#This Row],[destination_postal_code_short]])</f>
        <v>5</v>
      </c>
      <c r="J2251" t="str">
        <f>_xlfn.XLOOKUP(Table1[[#This Row],[destination_postal_code_short]],Table3[Shipping postal code short],Table3[Shipping city],,0)</f>
        <v>Santa Clara</v>
      </c>
      <c r="K2251" t="str">
        <f>_xlfn.XLOOKUP(Table1[[#This Row],[destination_postal_code_short]],Table3[Shipping postal code short],Table3[Shipping region],,0)</f>
        <v>Utah</v>
      </c>
      <c r="L2251">
        <v>0</v>
      </c>
      <c r="M2251">
        <v>0.39</v>
      </c>
      <c r="N2251">
        <v>7.86</v>
      </c>
    </row>
    <row r="2252" spans="1:14" x14ac:dyDescent="0.2">
      <c r="A2252" s="1">
        <v>44177</v>
      </c>
      <c r="B2252" t="s">
        <v>2409</v>
      </c>
      <c r="C2252" t="s">
        <v>11</v>
      </c>
      <c r="D2252" t="s">
        <v>11</v>
      </c>
      <c r="E2252" t="s">
        <v>12</v>
      </c>
      <c r="F2252" t="s">
        <v>24</v>
      </c>
      <c r="G2252">
        <v>84081</v>
      </c>
      <c r="H2252" t="str">
        <f>LEFT(Table1[[#This Row],[destination_postal_code]],5)</f>
        <v>84081</v>
      </c>
      <c r="I2252">
        <f>LEN(Table1[[#This Row],[destination_postal_code_short]])</f>
        <v>5</v>
      </c>
      <c r="J2252" t="str">
        <f>_xlfn.XLOOKUP(Table1[[#This Row],[destination_postal_code_short]],Table3[Shipping postal code short],Table3[Shipping city],,0)</f>
        <v>West Jordan</v>
      </c>
      <c r="K2252" t="str">
        <f>_xlfn.XLOOKUP(Table1[[#This Row],[destination_postal_code_short]],Table3[Shipping postal code short],Table3[Shipping region],,0)</f>
        <v>Utah</v>
      </c>
      <c r="L2252">
        <v>0</v>
      </c>
      <c r="M2252">
        <v>1.34</v>
      </c>
      <c r="N2252">
        <v>7.86</v>
      </c>
    </row>
    <row r="2253" spans="1:14" x14ac:dyDescent="0.2">
      <c r="A2253" s="1">
        <v>44177</v>
      </c>
      <c r="B2253" t="s">
        <v>2408</v>
      </c>
      <c r="C2253" t="s">
        <v>11</v>
      </c>
      <c r="D2253" t="s">
        <v>11</v>
      </c>
      <c r="E2253" t="s">
        <v>12</v>
      </c>
      <c r="F2253" t="s">
        <v>24</v>
      </c>
      <c r="G2253">
        <v>94531</v>
      </c>
      <c r="H2253" t="str">
        <f>LEFT(Table1[[#This Row],[destination_postal_code]],5)</f>
        <v>94531</v>
      </c>
      <c r="I2253">
        <f>LEN(Table1[[#This Row],[destination_postal_code_short]])</f>
        <v>5</v>
      </c>
      <c r="J2253" t="str">
        <f>_xlfn.XLOOKUP(Table1[[#This Row],[destination_postal_code_short]],Table3[Shipping postal code short],Table3[Shipping city],,0)</f>
        <v>Antioch</v>
      </c>
      <c r="K2253" t="str">
        <f>_xlfn.XLOOKUP(Table1[[#This Row],[destination_postal_code_short]],Table3[Shipping postal code short],Table3[Shipping region],,0)</f>
        <v>California</v>
      </c>
      <c r="L2253">
        <v>0</v>
      </c>
      <c r="M2253">
        <v>1.48</v>
      </c>
      <c r="N2253">
        <v>8.42</v>
      </c>
    </row>
    <row r="2254" spans="1:14" x14ac:dyDescent="0.2">
      <c r="A2254" s="1">
        <v>44177</v>
      </c>
      <c r="B2254" t="s">
        <v>2407</v>
      </c>
      <c r="C2254" t="s">
        <v>11</v>
      </c>
      <c r="D2254" t="s">
        <v>11</v>
      </c>
      <c r="E2254" t="s">
        <v>12</v>
      </c>
      <c r="F2254" t="s">
        <v>24</v>
      </c>
      <c r="G2254">
        <v>85747</v>
      </c>
      <c r="H2254" t="str">
        <f>LEFT(Table1[[#This Row],[destination_postal_code]],5)</f>
        <v>85747</v>
      </c>
      <c r="I2254">
        <f>LEN(Table1[[#This Row],[destination_postal_code_short]])</f>
        <v>5</v>
      </c>
      <c r="J2254" t="str">
        <f>_xlfn.XLOOKUP(Table1[[#This Row],[destination_postal_code_short]],Table3[Shipping postal code short],Table3[Shipping city],,0)</f>
        <v>Tucson</v>
      </c>
      <c r="K2254" t="str">
        <f>_xlfn.XLOOKUP(Table1[[#This Row],[destination_postal_code_short]],Table3[Shipping postal code short],Table3[Shipping region],,0)</f>
        <v>Arizona</v>
      </c>
      <c r="L2254">
        <v>0</v>
      </c>
      <c r="M2254">
        <v>1.48</v>
      </c>
      <c r="N2254">
        <v>8.42</v>
      </c>
    </row>
    <row r="2255" spans="1:14" x14ac:dyDescent="0.2">
      <c r="A2255" s="1">
        <v>44177</v>
      </c>
      <c r="B2255" t="s">
        <v>2404</v>
      </c>
      <c r="C2255" t="s">
        <v>11</v>
      </c>
      <c r="D2255" t="s">
        <v>11</v>
      </c>
      <c r="E2255" t="s">
        <v>260</v>
      </c>
      <c r="F2255" t="s">
        <v>261</v>
      </c>
      <c r="G2255" t="s">
        <v>2405</v>
      </c>
      <c r="H2255" t="str">
        <f>LEFT(Table1[[#This Row],[destination_postal_code]],5)</f>
        <v>19057</v>
      </c>
      <c r="I2255">
        <f>LEN(Table1[[#This Row],[destination_postal_code_short]])</f>
        <v>5</v>
      </c>
      <c r="J2255" t="str">
        <f>_xlfn.XLOOKUP(Table1[[#This Row],[destination_postal_code_short]],Table3[Shipping postal code short],Table3[Shipping city],,0)</f>
        <v>Levittown</v>
      </c>
      <c r="K2255" t="str">
        <f>_xlfn.XLOOKUP(Table1[[#This Row],[destination_postal_code_short]],Table3[Shipping postal code short],Table3[Shipping region],,0)</f>
        <v>Pennsylvania</v>
      </c>
      <c r="L2255">
        <v>0</v>
      </c>
      <c r="M2255">
        <v>6.18</v>
      </c>
      <c r="N2255">
        <v>12.97</v>
      </c>
    </row>
    <row r="2256" spans="1:14" x14ac:dyDescent="0.2">
      <c r="A2256" s="1">
        <v>44177</v>
      </c>
      <c r="B2256" t="s">
        <v>2403</v>
      </c>
      <c r="C2256" t="s">
        <v>11</v>
      </c>
      <c r="D2256" t="s">
        <v>11</v>
      </c>
      <c r="E2256" t="s">
        <v>260</v>
      </c>
      <c r="F2256" t="s">
        <v>261</v>
      </c>
      <c r="G2256">
        <v>84065</v>
      </c>
      <c r="H2256" t="str">
        <f>LEFT(Table1[[#This Row],[destination_postal_code]],5)</f>
        <v>84065</v>
      </c>
      <c r="I2256">
        <f>LEN(Table1[[#This Row],[destination_postal_code_short]])</f>
        <v>5</v>
      </c>
      <c r="J2256" t="str">
        <f>_xlfn.XLOOKUP(Table1[[#This Row],[destination_postal_code_short]],Table3[Shipping postal code short],Table3[Shipping city],,0)</f>
        <v>Riverton</v>
      </c>
      <c r="K2256" t="str">
        <f>_xlfn.XLOOKUP(Table1[[#This Row],[destination_postal_code_short]],Table3[Shipping postal code short],Table3[Shipping region],,0)</f>
        <v>Utah</v>
      </c>
      <c r="L2256">
        <v>0</v>
      </c>
      <c r="M2256">
        <v>2.92</v>
      </c>
      <c r="N2256">
        <v>7.8</v>
      </c>
    </row>
    <row r="2257" spans="1:14" x14ac:dyDescent="0.2">
      <c r="A2257" s="1">
        <v>44179</v>
      </c>
      <c r="B2257" t="s">
        <v>2429</v>
      </c>
      <c r="C2257" t="s">
        <v>11</v>
      </c>
      <c r="D2257" t="s">
        <v>11</v>
      </c>
      <c r="E2257" t="s">
        <v>12</v>
      </c>
      <c r="F2257" t="s">
        <v>16</v>
      </c>
      <c r="G2257">
        <v>84005</v>
      </c>
      <c r="H2257" t="str">
        <f>LEFT(Table1[[#This Row],[destination_postal_code]],5)</f>
        <v>84005</v>
      </c>
      <c r="I2257">
        <f>LEN(Table1[[#This Row],[destination_postal_code_short]])</f>
        <v>5</v>
      </c>
      <c r="J2257" t="str">
        <f>_xlfn.XLOOKUP(Table1[[#This Row],[destination_postal_code_short]],Table3[Shipping postal code short],Table3[Shipping city],,0)</f>
        <v>Eagle Mountain</v>
      </c>
      <c r="K2257" t="str">
        <f>_xlfn.XLOOKUP(Table1[[#This Row],[destination_postal_code_short]],Table3[Shipping postal code short],Table3[Shipping region],,0)</f>
        <v>Utah</v>
      </c>
      <c r="L2257">
        <v>0</v>
      </c>
      <c r="M2257">
        <v>1.1399999999999999</v>
      </c>
      <c r="N2257">
        <v>3.46</v>
      </c>
    </row>
    <row r="2258" spans="1:14" x14ac:dyDescent="0.2">
      <c r="A2258" s="1">
        <v>44177</v>
      </c>
      <c r="B2258" t="s">
        <v>2406</v>
      </c>
      <c r="C2258" t="s">
        <v>11</v>
      </c>
      <c r="D2258" t="s">
        <v>11</v>
      </c>
      <c r="E2258" t="s">
        <v>12</v>
      </c>
      <c r="F2258" t="s">
        <v>24</v>
      </c>
      <c r="G2258">
        <v>43551</v>
      </c>
      <c r="H2258" t="str">
        <f>LEFT(Table1[[#This Row],[destination_postal_code]],5)</f>
        <v>43551</v>
      </c>
      <c r="I2258">
        <f>LEN(Table1[[#This Row],[destination_postal_code_short]])</f>
        <v>5</v>
      </c>
      <c r="J2258" t="str">
        <f>_xlfn.XLOOKUP(Table1[[#This Row],[destination_postal_code_short]],Table3[Shipping postal code short],Table3[Shipping city],,0)</f>
        <v>Perrysburg</v>
      </c>
      <c r="K2258" t="str">
        <f>_xlfn.XLOOKUP(Table1[[#This Row],[destination_postal_code_short]],Table3[Shipping postal code short],Table3[Shipping region],,0)</f>
        <v>Ohio</v>
      </c>
      <c r="L2258">
        <v>0</v>
      </c>
      <c r="M2258">
        <v>4.03</v>
      </c>
      <c r="N2258">
        <v>9.6199999999999992</v>
      </c>
    </row>
    <row r="2259" spans="1:14" x14ac:dyDescent="0.2">
      <c r="A2259" s="1">
        <v>44177</v>
      </c>
      <c r="B2259" t="s">
        <v>2411</v>
      </c>
      <c r="C2259" t="s">
        <v>11</v>
      </c>
      <c r="D2259" t="s">
        <v>11</v>
      </c>
      <c r="E2259" t="s">
        <v>12</v>
      </c>
      <c r="F2259" t="s">
        <v>24</v>
      </c>
      <c r="G2259">
        <v>83402</v>
      </c>
      <c r="H2259" t="str">
        <f>LEFT(Table1[[#This Row],[destination_postal_code]],5)</f>
        <v>83402</v>
      </c>
      <c r="I2259">
        <f>LEN(Table1[[#This Row],[destination_postal_code_short]])</f>
        <v>5</v>
      </c>
      <c r="J2259" t="str">
        <f>_xlfn.XLOOKUP(Table1[[#This Row],[destination_postal_code_short]],Table3[Shipping postal code short],Table3[Shipping city],,0)</f>
        <v>Idaho Falls</v>
      </c>
      <c r="K2259" t="str">
        <f>_xlfn.XLOOKUP(Table1[[#This Row],[destination_postal_code_short]],Table3[Shipping postal code short],Table3[Shipping region],,0)</f>
        <v>Idaho</v>
      </c>
      <c r="L2259">
        <v>0</v>
      </c>
      <c r="M2259">
        <v>0.39</v>
      </c>
      <c r="N2259">
        <v>7.86</v>
      </c>
    </row>
    <row r="2260" spans="1:14" x14ac:dyDescent="0.2">
      <c r="A2260" s="1">
        <v>44184</v>
      </c>
      <c r="B2260" t="s">
        <v>2505</v>
      </c>
      <c r="C2260" t="s">
        <v>11</v>
      </c>
      <c r="D2260" t="s">
        <v>11</v>
      </c>
      <c r="E2260" t="s">
        <v>260</v>
      </c>
      <c r="F2260" t="s">
        <v>261</v>
      </c>
      <c r="G2260">
        <v>55129</v>
      </c>
      <c r="H2260" t="str">
        <f>LEFT(Table1[[#This Row],[destination_postal_code]],5)</f>
        <v>55129</v>
      </c>
      <c r="I2260">
        <f>LEN(Table1[[#This Row],[destination_postal_code_short]])</f>
        <v>5</v>
      </c>
      <c r="J2260" t="str">
        <f>_xlfn.XLOOKUP(Table1[[#This Row],[destination_postal_code_short]],Table3[Shipping postal code short],Table3[Shipping city],,0)</f>
        <v>Woodbury</v>
      </c>
      <c r="K2260" t="str">
        <f>_xlfn.XLOOKUP(Table1[[#This Row],[destination_postal_code_short]],Table3[Shipping postal code short],Table3[Shipping region],,0)</f>
        <v>Minnesota</v>
      </c>
      <c r="L2260">
        <v>0</v>
      </c>
      <c r="M2260">
        <v>3.38</v>
      </c>
      <c r="N2260">
        <v>8.8800000000000008</v>
      </c>
    </row>
    <row r="2261" spans="1:14" x14ac:dyDescent="0.2">
      <c r="A2261" s="1">
        <v>44179</v>
      </c>
      <c r="B2261" t="s">
        <v>2416</v>
      </c>
      <c r="C2261" t="s">
        <v>11</v>
      </c>
      <c r="D2261" t="s">
        <v>11</v>
      </c>
      <c r="E2261" t="s">
        <v>12</v>
      </c>
      <c r="F2261" t="s">
        <v>24</v>
      </c>
      <c r="G2261">
        <v>27609</v>
      </c>
      <c r="H2261" t="str">
        <f>LEFT(Table1[[#This Row],[destination_postal_code]],5)</f>
        <v>27609</v>
      </c>
      <c r="I2261">
        <f>LEN(Table1[[#This Row],[destination_postal_code_short]])</f>
        <v>5</v>
      </c>
      <c r="J2261" t="str">
        <f>_xlfn.XLOOKUP(Table1[[#This Row],[destination_postal_code_short]],Table3[Shipping postal code short],Table3[Shipping city],,0)</f>
        <v>Raleigh</v>
      </c>
      <c r="K2261" t="str">
        <f>_xlfn.XLOOKUP(Table1[[#This Row],[destination_postal_code_short]],Table3[Shipping postal code short],Table3[Shipping region],,0)</f>
        <v>North Carolina</v>
      </c>
      <c r="L2261">
        <v>0</v>
      </c>
      <c r="M2261">
        <v>4.03</v>
      </c>
      <c r="N2261">
        <v>9.6199999999999992</v>
      </c>
    </row>
    <row r="2262" spans="1:14" x14ac:dyDescent="0.2">
      <c r="A2262" s="1">
        <v>44179</v>
      </c>
      <c r="B2262" t="s">
        <v>2424</v>
      </c>
      <c r="C2262" t="s">
        <v>11</v>
      </c>
      <c r="D2262" t="s">
        <v>11</v>
      </c>
      <c r="E2262" t="s">
        <v>12</v>
      </c>
      <c r="F2262" t="s">
        <v>24</v>
      </c>
      <c r="G2262">
        <v>49507</v>
      </c>
      <c r="H2262" t="str">
        <f>LEFT(Table1[[#This Row],[destination_postal_code]],5)</f>
        <v>49507</v>
      </c>
      <c r="I2262">
        <f>LEN(Table1[[#This Row],[destination_postal_code_short]])</f>
        <v>5</v>
      </c>
      <c r="J2262" t="str">
        <f>_xlfn.XLOOKUP(Table1[[#This Row],[destination_postal_code_short]],Table3[Shipping postal code short],Table3[Shipping city],,0)</f>
        <v>Grand Rapids</v>
      </c>
      <c r="K2262" t="str">
        <f>_xlfn.XLOOKUP(Table1[[#This Row],[destination_postal_code_short]],Table3[Shipping postal code short],Table3[Shipping region],,0)</f>
        <v>Michigan</v>
      </c>
      <c r="L2262">
        <v>0</v>
      </c>
      <c r="M2262">
        <v>3.85</v>
      </c>
      <c r="N2262">
        <v>9.4</v>
      </c>
    </row>
    <row r="2263" spans="1:14" x14ac:dyDescent="0.2">
      <c r="A2263" s="1">
        <v>44179</v>
      </c>
      <c r="B2263" t="s">
        <v>2434</v>
      </c>
      <c r="C2263" t="s">
        <v>11</v>
      </c>
      <c r="D2263" t="s">
        <v>11</v>
      </c>
      <c r="E2263" t="s">
        <v>12</v>
      </c>
      <c r="F2263" t="s">
        <v>24</v>
      </c>
      <c r="G2263">
        <v>14477</v>
      </c>
      <c r="H2263" t="str">
        <f>LEFT(Table1[[#This Row],[destination_postal_code]],5)</f>
        <v>14477</v>
      </c>
      <c r="I2263">
        <f>LEN(Table1[[#This Row],[destination_postal_code_short]])</f>
        <v>5</v>
      </c>
      <c r="J2263" t="str">
        <f>_xlfn.XLOOKUP(Table1[[#This Row],[destination_postal_code_short]],Table3[Shipping postal code short],Table3[Shipping city],,0)</f>
        <v>Kent</v>
      </c>
      <c r="K2263" t="str">
        <f>_xlfn.XLOOKUP(Table1[[#This Row],[destination_postal_code_short]],Table3[Shipping postal code short],Table3[Shipping region],,0)</f>
        <v>New York</v>
      </c>
      <c r="L2263">
        <v>0</v>
      </c>
      <c r="M2263">
        <v>4.03</v>
      </c>
      <c r="N2263">
        <v>9.6199999999999992</v>
      </c>
    </row>
    <row r="2264" spans="1:14" x14ac:dyDescent="0.2">
      <c r="A2264" s="1">
        <v>44179</v>
      </c>
      <c r="B2264" t="s">
        <v>2423</v>
      </c>
      <c r="C2264" t="s">
        <v>11</v>
      </c>
      <c r="D2264" t="s">
        <v>11</v>
      </c>
      <c r="E2264" t="s">
        <v>12</v>
      </c>
      <c r="F2264" t="s">
        <v>16</v>
      </c>
      <c r="G2264">
        <v>78640</v>
      </c>
      <c r="H2264" t="str">
        <f>LEFT(Table1[[#This Row],[destination_postal_code]],5)</f>
        <v>78640</v>
      </c>
      <c r="I2264">
        <f>LEN(Table1[[#This Row],[destination_postal_code_short]])</f>
        <v>5</v>
      </c>
      <c r="J2264" t="str">
        <f>_xlfn.XLOOKUP(Table1[[#This Row],[destination_postal_code_short]],Table3[Shipping postal code short],Table3[Shipping city],,0)</f>
        <v>Kyle</v>
      </c>
      <c r="K2264" t="str">
        <f>_xlfn.XLOOKUP(Table1[[#This Row],[destination_postal_code_short]],Table3[Shipping postal code short],Table3[Shipping region],,0)</f>
        <v>Texas</v>
      </c>
      <c r="L2264">
        <v>0</v>
      </c>
      <c r="M2264">
        <v>1.07</v>
      </c>
      <c r="N2264">
        <v>4.43</v>
      </c>
    </row>
    <row r="2265" spans="1:14" x14ac:dyDescent="0.2">
      <c r="A2265" s="1">
        <v>44179</v>
      </c>
      <c r="B2265" t="s">
        <v>2443</v>
      </c>
      <c r="C2265" t="s">
        <v>11</v>
      </c>
      <c r="D2265" t="s">
        <v>11</v>
      </c>
      <c r="E2265" t="s">
        <v>12</v>
      </c>
      <c r="F2265" t="s">
        <v>24</v>
      </c>
      <c r="G2265">
        <v>12182</v>
      </c>
      <c r="H2265" t="str">
        <f>LEFT(Table1[[#This Row],[destination_postal_code]],5)</f>
        <v>12182</v>
      </c>
      <c r="I2265">
        <f>LEN(Table1[[#This Row],[destination_postal_code_short]])</f>
        <v>5</v>
      </c>
      <c r="J2265" t="str">
        <f>_xlfn.XLOOKUP(Table1[[#This Row],[destination_postal_code_short]],Table3[Shipping postal code short],Table3[Shipping city],,0)</f>
        <v>Troy</v>
      </c>
      <c r="K2265" t="str">
        <f>_xlfn.XLOOKUP(Table1[[#This Row],[destination_postal_code_short]],Table3[Shipping postal code short],Table3[Shipping region],,0)</f>
        <v>New York</v>
      </c>
      <c r="L2265">
        <v>0</v>
      </c>
      <c r="M2265">
        <v>4.9400000000000004</v>
      </c>
      <c r="N2265">
        <v>9.9600000000000009</v>
      </c>
    </row>
    <row r="2266" spans="1:14" x14ac:dyDescent="0.2">
      <c r="A2266" s="1">
        <v>44179</v>
      </c>
      <c r="B2266" t="s">
        <v>2440</v>
      </c>
      <c r="C2266" t="s">
        <v>11</v>
      </c>
      <c r="D2266" t="s">
        <v>11</v>
      </c>
      <c r="E2266" t="s">
        <v>12</v>
      </c>
      <c r="F2266" t="s">
        <v>16</v>
      </c>
      <c r="G2266">
        <v>94598</v>
      </c>
      <c r="H2266" t="str">
        <f>LEFT(Table1[[#This Row],[destination_postal_code]],5)</f>
        <v>94598</v>
      </c>
      <c r="I2266">
        <f>LEN(Table1[[#This Row],[destination_postal_code_short]])</f>
        <v>5</v>
      </c>
      <c r="J2266" t="str">
        <f>_xlfn.XLOOKUP(Table1[[#This Row],[destination_postal_code_short]],Table3[Shipping postal code short],Table3[Shipping city],,0)</f>
        <v>Walnut Creek</v>
      </c>
      <c r="K2266" t="str">
        <f>_xlfn.XLOOKUP(Table1[[#This Row],[destination_postal_code_short]],Table3[Shipping postal code short],Table3[Shipping region],,0)</f>
        <v>California</v>
      </c>
      <c r="L2266">
        <v>0</v>
      </c>
      <c r="M2266">
        <v>1.2</v>
      </c>
      <c r="N2266">
        <v>3.5</v>
      </c>
    </row>
    <row r="2267" spans="1:14" x14ac:dyDescent="0.2">
      <c r="A2267" s="1">
        <v>44179</v>
      </c>
      <c r="B2267" t="s">
        <v>2437</v>
      </c>
      <c r="C2267" t="s">
        <v>11</v>
      </c>
      <c r="D2267" t="s">
        <v>11</v>
      </c>
      <c r="E2267" t="s">
        <v>260</v>
      </c>
      <c r="F2267" t="s">
        <v>261</v>
      </c>
      <c r="G2267">
        <v>93444</v>
      </c>
      <c r="H2267" t="str">
        <f>LEFT(Table1[[#This Row],[destination_postal_code]],5)</f>
        <v>93444</v>
      </c>
      <c r="I2267">
        <f>LEN(Table1[[#This Row],[destination_postal_code_short]])</f>
        <v>5</v>
      </c>
      <c r="J2267" t="str">
        <f>_xlfn.XLOOKUP(Table1[[#This Row],[destination_postal_code_short]],Table3[Shipping postal code short],Table3[Shipping city],,0)</f>
        <v>Nipomo</v>
      </c>
      <c r="K2267" t="str">
        <f>_xlfn.XLOOKUP(Table1[[#This Row],[destination_postal_code_short]],Table3[Shipping postal code short],Table3[Shipping region],,0)</f>
        <v>California</v>
      </c>
      <c r="L2267">
        <v>0</v>
      </c>
      <c r="M2267">
        <v>5.57</v>
      </c>
      <c r="N2267">
        <v>9.61</v>
      </c>
    </row>
    <row r="2268" spans="1:14" x14ac:dyDescent="0.2">
      <c r="A2268" s="1">
        <v>44179</v>
      </c>
      <c r="B2268" t="s">
        <v>2421</v>
      </c>
      <c r="C2268" t="s">
        <v>11</v>
      </c>
      <c r="D2268" t="s">
        <v>11</v>
      </c>
      <c r="E2268" t="s">
        <v>12</v>
      </c>
      <c r="F2268" t="s">
        <v>24</v>
      </c>
      <c r="G2268">
        <v>21014</v>
      </c>
      <c r="H2268" t="str">
        <f>LEFT(Table1[[#This Row],[destination_postal_code]],5)</f>
        <v>21014</v>
      </c>
      <c r="I2268">
        <f>LEN(Table1[[#This Row],[destination_postal_code_short]])</f>
        <v>5</v>
      </c>
      <c r="J2268" t="str">
        <f>_xlfn.XLOOKUP(Table1[[#This Row],[destination_postal_code_short]],Table3[Shipping postal code short],Table3[Shipping city],,0)</f>
        <v>Bel air</v>
      </c>
      <c r="K2268" t="str">
        <f>_xlfn.XLOOKUP(Table1[[#This Row],[destination_postal_code_short]],Table3[Shipping postal code short],Table3[Shipping region],,0)</f>
        <v>Maryland</v>
      </c>
      <c r="L2268">
        <v>0</v>
      </c>
      <c r="M2268">
        <v>10.039999999999999</v>
      </c>
      <c r="N2268">
        <v>9.9600000000000009</v>
      </c>
    </row>
    <row r="2269" spans="1:14" x14ac:dyDescent="0.2">
      <c r="A2269" s="1">
        <v>44182</v>
      </c>
      <c r="B2269" t="s">
        <v>2474</v>
      </c>
      <c r="C2269" t="s">
        <v>11</v>
      </c>
      <c r="D2269" t="s">
        <v>11</v>
      </c>
      <c r="E2269" t="s">
        <v>260</v>
      </c>
      <c r="F2269" t="s">
        <v>261</v>
      </c>
      <c r="G2269">
        <v>52040</v>
      </c>
      <c r="H2269" t="str">
        <f>LEFT(Table1[[#This Row],[destination_postal_code]],5)</f>
        <v>52040</v>
      </c>
      <c r="I2269">
        <f>LEN(Table1[[#This Row],[destination_postal_code_short]])</f>
        <v>5</v>
      </c>
      <c r="J2269" t="str">
        <f>_xlfn.XLOOKUP(Table1[[#This Row],[destination_postal_code_short]],Table3[Shipping postal code short],Table3[Shipping city],,0)</f>
        <v>Dyersville</v>
      </c>
      <c r="K2269" t="str">
        <f>_xlfn.XLOOKUP(Table1[[#This Row],[destination_postal_code_short]],Table3[Shipping postal code short],Table3[Shipping region],,0)</f>
        <v>Iowa</v>
      </c>
      <c r="L2269">
        <v>0</v>
      </c>
      <c r="M2269">
        <v>5.78</v>
      </c>
      <c r="N2269">
        <v>9.6999999999999993</v>
      </c>
    </row>
    <row r="2270" spans="1:14" x14ac:dyDescent="0.2">
      <c r="A2270" s="1">
        <v>44179</v>
      </c>
      <c r="B2270" t="s">
        <v>2446</v>
      </c>
      <c r="C2270" t="s">
        <v>11</v>
      </c>
      <c r="D2270" t="s">
        <v>11</v>
      </c>
      <c r="E2270" t="s">
        <v>12</v>
      </c>
      <c r="F2270" t="s">
        <v>16</v>
      </c>
      <c r="G2270">
        <v>33414</v>
      </c>
      <c r="H2270" t="str">
        <f>LEFT(Table1[[#This Row],[destination_postal_code]],5)</f>
        <v>33414</v>
      </c>
      <c r="I2270">
        <f>LEN(Table1[[#This Row],[destination_postal_code_short]])</f>
        <v>5</v>
      </c>
      <c r="J2270" t="str">
        <f>_xlfn.XLOOKUP(Table1[[#This Row],[destination_postal_code_short]],Table3[Shipping postal code short],Table3[Shipping city],,0)</f>
        <v>Wellington</v>
      </c>
      <c r="K2270" t="str">
        <f>_xlfn.XLOOKUP(Table1[[#This Row],[destination_postal_code_short]],Table3[Shipping postal code short],Table3[Shipping region],,0)</f>
        <v>Florida</v>
      </c>
      <c r="L2270">
        <v>0</v>
      </c>
      <c r="M2270">
        <v>1.04</v>
      </c>
      <c r="N2270">
        <v>4.71</v>
      </c>
    </row>
    <row r="2271" spans="1:14" x14ac:dyDescent="0.2">
      <c r="A2271" s="1">
        <v>44179</v>
      </c>
      <c r="B2271" t="s">
        <v>2445</v>
      </c>
      <c r="C2271" t="s">
        <v>11</v>
      </c>
      <c r="D2271" t="s">
        <v>11</v>
      </c>
      <c r="E2271" t="s">
        <v>260</v>
      </c>
      <c r="F2271" t="s">
        <v>261</v>
      </c>
      <c r="G2271">
        <v>84074</v>
      </c>
      <c r="H2271" t="str">
        <f>LEFT(Table1[[#This Row],[destination_postal_code]],5)</f>
        <v>84074</v>
      </c>
      <c r="I2271">
        <f>LEN(Table1[[#This Row],[destination_postal_code_short]])</f>
        <v>5</v>
      </c>
      <c r="J2271" t="str">
        <f>_xlfn.XLOOKUP(Table1[[#This Row],[destination_postal_code_short]],Table3[Shipping postal code short],Table3[Shipping city],,0)</f>
        <v>Tooele</v>
      </c>
      <c r="K2271" t="str">
        <f>_xlfn.XLOOKUP(Table1[[#This Row],[destination_postal_code_short]],Table3[Shipping postal code short],Table3[Shipping region],,0)</f>
        <v>Utah</v>
      </c>
      <c r="L2271">
        <v>0</v>
      </c>
      <c r="M2271">
        <v>5.87</v>
      </c>
      <c r="N2271">
        <v>7.8</v>
      </c>
    </row>
    <row r="2272" spans="1:14" x14ac:dyDescent="0.2">
      <c r="A2272" s="1">
        <v>44179</v>
      </c>
      <c r="B2272" t="s">
        <v>2422</v>
      </c>
      <c r="C2272" t="s">
        <v>11</v>
      </c>
      <c r="D2272" t="s">
        <v>11</v>
      </c>
      <c r="E2272" t="s">
        <v>12</v>
      </c>
      <c r="F2272" t="s">
        <v>24</v>
      </c>
      <c r="G2272">
        <v>94531</v>
      </c>
      <c r="H2272" t="str">
        <f>LEFT(Table1[[#This Row],[destination_postal_code]],5)</f>
        <v>94531</v>
      </c>
      <c r="I2272">
        <f>LEN(Table1[[#This Row],[destination_postal_code_short]])</f>
        <v>5</v>
      </c>
      <c r="J2272" t="str">
        <f>_xlfn.XLOOKUP(Table1[[#This Row],[destination_postal_code_short]],Table3[Shipping postal code short],Table3[Shipping city],,0)</f>
        <v>Antioch</v>
      </c>
      <c r="K2272" t="str">
        <f>_xlfn.XLOOKUP(Table1[[#This Row],[destination_postal_code_short]],Table3[Shipping postal code short],Table3[Shipping region],,0)</f>
        <v>California</v>
      </c>
      <c r="L2272">
        <v>0</v>
      </c>
      <c r="M2272">
        <v>2.48</v>
      </c>
      <c r="N2272">
        <v>8.42</v>
      </c>
    </row>
    <row r="2273" spans="1:14" x14ac:dyDescent="0.2">
      <c r="A2273" s="1">
        <v>44179</v>
      </c>
      <c r="B2273" t="s">
        <v>2420</v>
      </c>
      <c r="C2273" t="s">
        <v>11</v>
      </c>
      <c r="D2273" t="s">
        <v>11</v>
      </c>
      <c r="E2273" t="s">
        <v>12</v>
      </c>
      <c r="F2273" t="s">
        <v>24</v>
      </c>
      <c r="G2273">
        <v>80237</v>
      </c>
      <c r="H2273" t="str">
        <f>LEFT(Table1[[#This Row],[destination_postal_code]],5)</f>
        <v>80237</v>
      </c>
      <c r="I2273">
        <f>LEN(Table1[[#This Row],[destination_postal_code_short]])</f>
        <v>5</v>
      </c>
      <c r="J2273" t="str">
        <f>_xlfn.XLOOKUP(Table1[[#This Row],[destination_postal_code_short]],Table3[Shipping postal code short],Table3[Shipping city],,0)</f>
        <v>Denver</v>
      </c>
      <c r="K2273" t="str">
        <f>_xlfn.XLOOKUP(Table1[[#This Row],[destination_postal_code_short]],Table3[Shipping postal code short],Table3[Shipping region],,0)</f>
        <v>Colorado</v>
      </c>
      <c r="L2273">
        <v>0</v>
      </c>
      <c r="M2273">
        <v>1.48</v>
      </c>
      <c r="N2273">
        <v>8.42</v>
      </c>
    </row>
    <row r="2274" spans="1:14" x14ac:dyDescent="0.2">
      <c r="A2274" s="1">
        <v>44179</v>
      </c>
      <c r="B2274" t="s">
        <v>2441</v>
      </c>
      <c r="C2274" t="s">
        <v>11</v>
      </c>
      <c r="D2274" t="s">
        <v>11</v>
      </c>
      <c r="E2274" t="s">
        <v>12</v>
      </c>
      <c r="F2274" t="s">
        <v>24</v>
      </c>
      <c r="G2274">
        <v>95008</v>
      </c>
      <c r="H2274" t="str">
        <f>LEFT(Table1[[#This Row],[destination_postal_code]],5)</f>
        <v>95008</v>
      </c>
      <c r="I2274">
        <f>LEN(Table1[[#This Row],[destination_postal_code_short]])</f>
        <v>5</v>
      </c>
      <c r="J2274" t="str">
        <f>_xlfn.XLOOKUP(Table1[[#This Row],[destination_postal_code_short]],Table3[Shipping postal code short],Table3[Shipping city],,0)</f>
        <v>Campbell</v>
      </c>
      <c r="K2274" t="str">
        <f>_xlfn.XLOOKUP(Table1[[#This Row],[destination_postal_code_short]],Table3[Shipping postal code short],Table3[Shipping region],,0)</f>
        <v>California</v>
      </c>
      <c r="L2274">
        <v>0</v>
      </c>
      <c r="M2274">
        <v>1.48</v>
      </c>
      <c r="N2274">
        <v>8.42</v>
      </c>
    </row>
    <row r="2275" spans="1:14" x14ac:dyDescent="0.2">
      <c r="A2275" s="1">
        <v>44179</v>
      </c>
      <c r="B2275" t="s">
        <v>2430</v>
      </c>
      <c r="C2275" t="s">
        <v>11</v>
      </c>
      <c r="D2275" t="s">
        <v>11</v>
      </c>
      <c r="E2275" t="s">
        <v>12</v>
      </c>
      <c r="F2275" t="s">
        <v>16</v>
      </c>
      <c r="G2275">
        <v>38464</v>
      </c>
      <c r="H2275" t="str">
        <f>LEFT(Table1[[#This Row],[destination_postal_code]],5)</f>
        <v>38464</v>
      </c>
      <c r="I2275">
        <f>LEN(Table1[[#This Row],[destination_postal_code_short]])</f>
        <v>5</v>
      </c>
      <c r="J2275" t="str">
        <f>_xlfn.XLOOKUP(Table1[[#This Row],[destination_postal_code_short]],Table3[Shipping postal code short],Table3[Shipping city],,0)</f>
        <v>Lawrenceburg</v>
      </c>
      <c r="K2275" t="str">
        <f>_xlfn.XLOOKUP(Table1[[#This Row],[destination_postal_code_short]],Table3[Shipping postal code short],Table3[Shipping region],,0)</f>
        <v>Tennessee</v>
      </c>
      <c r="L2275">
        <v>0</v>
      </c>
      <c r="M2275">
        <v>1.07</v>
      </c>
      <c r="N2275">
        <v>4.43</v>
      </c>
    </row>
    <row r="2276" spans="1:14" x14ac:dyDescent="0.2">
      <c r="A2276" s="1">
        <v>44179</v>
      </c>
      <c r="B2276" t="s">
        <v>2431</v>
      </c>
      <c r="C2276" t="s">
        <v>11</v>
      </c>
      <c r="D2276" t="s">
        <v>11</v>
      </c>
      <c r="E2276" t="s">
        <v>260</v>
      </c>
      <c r="F2276" t="s">
        <v>261</v>
      </c>
      <c r="G2276">
        <v>75201</v>
      </c>
      <c r="H2276" t="str">
        <f>LEFT(Table1[[#This Row],[destination_postal_code]],5)</f>
        <v>75201</v>
      </c>
      <c r="I2276">
        <f>LEN(Table1[[#This Row],[destination_postal_code_short]])</f>
        <v>5</v>
      </c>
      <c r="J2276" t="str">
        <f>_xlfn.XLOOKUP(Table1[[#This Row],[destination_postal_code_short]],Table3[Shipping postal code short],Table3[Shipping city],,0)</f>
        <v>Dallas</v>
      </c>
      <c r="K2276" t="str">
        <f>_xlfn.XLOOKUP(Table1[[#This Row],[destination_postal_code_short]],Table3[Shipping postal code short],Table3[Shipping region],,0)</f>
        <v>Texas</v>
      </c>
      <c r="L2276">
        <v>0</v>
      </c>
      <c r="M2276">
        <v>3.38</v>
      </c>
      <c r="N2276">
        <v>8.8800000000000008</v>
      </c>
    </row>
    <row r="2277" spans="1:14" x14ac:dyDescent="0.2">
      <c r="A2277" s="1">
        <v>44179</v>
      </c>
      <c r="B2277" t="s">
        <v>2417</v>
      </c>
      <c r="C2277" t="s">
        <v>11</v>
      </c>
      <c r="D2277" t="s">
        <v>11</v>
      </c>
      <c r="E2277" t="s">
        <v>260</v>
      </c>
      <c r="F2277" t="s">
        <v>261</v>
      </c>
      <c r="G2277">
        <v>68128</v>
      </c>
      <c r="H2277" t="str">
        <f>LEFT(Table1[[#This Row],[destination_postal_code]],5)</f>
        <v>68128</v>
      </c>
      <c r="I2277">
        <f>LEN(Table1[[#This Row],[destination_postal_code_short]])</f>
        <v>5</v>
      </c>
      <c r="J2277" t="str">
        <f>_xlfn.XLOOKUP(Table1[[#This Row],[destination_postal_code_short]],Table3[Shipping postal code short],Table3[Shipping city],,0)</f>
        <v>La Vista</v>
      </c>
      <c r="K2277" t="str">
        <f>_xlfn.XLOOKUP(Table1[[#This Row],[destination_postal_code_short]],Table3[Shipping postal code short],Table3[Shipping region],,0)</f>
        <v>Nebraska</v>
      </c>
      <c r="L2277">
        <v>0</v>
      </c>
      <c r="M2277">
        <v>3.38</v>
      </c>
      <c r="N2277">
        <v>8.8800000000000008</v>
      </c>
    </row>
    <row r="2278" spans="1:14" x14ac:dyDescent="0.2">
      <c r="A2278" s="1">
        <v>44179</v>
      </c>
      <c r="B2278" t="s">
        <v>2426</v>
      </c>
      <c r="C2278" t="s">
        <v>11</v>
      </c>
      <c r="D2278" t="s">
        <v>11</v>
      </c>
      <c r="E2278" t="s">
        <v>12</v>
      </c>
      <c r="F2278" t="s">
        <v>24</v>
      </c>
      <c r="G2278">
        <v>84645</v>
      </c>
      <c r="H2278" t="str">
        <f>LEFT(Table1[[#This Row],[destination_postal_code]],5)</f>
        <v>84645</v>
      </c>
      <c r="I2278">
        <f>LEN(Table1[[#This Row],[destination_postal_code_short]])</f>
        <v>5</v>
      </c>
      <c r="J2278" t="str">
        <f>_xlfn.XLOOKUP(Table1[[#This Row],[destination_postal_code_short]],Table3[Shipping postal code short],Table3[Shipping city],,0)</f>
        <v>Mona</v>
      </c>
      <c r="K2278" t="str">
        <f>_xlfn.XLOOKUP(Table1[[#This Row],[destination_postal_code_short]],Table3[Shipping postal code short],Table3[Shipping region],,0)</f>
        <v>Utah</v>
      </c>
      <c r="L2278">
        <v>0</v>
      </c>
      <c r="M2278">
        <v>0.84</v>
      </c>
      <c r="N2278">
        <v>7.86</v>
      </c>
    </row>
    <row r="2279" spans="1:14" x14ac:dyDescent="0.2">
      <c r="A2279" s="1">
        <v>44179</v>
      </c>
      <c r="B2279" t="s">
        <v>2438</v>
      </c>
      <c r="C2279" t="s">
        <v>11</v>
      </c>
      <c r="D2279" t="s">
        <v>11</v>
      </c>
      <c r="E2279" t="s">
        <v>260</v>
      </c>
      <c r="F2279" t="s">
        <v>261</v>
      </c>
      <c r="G2279">
        <v>84057</v>
      </c>
      <c r="H2279" t="str">
        <f>LEFT(Table1[[#This Row],[destination_postal_code]],5)</f>
        <v>84057</v>
      </c>
      <c r="I2279">
        <f>LEN(Table1[[#This Row],[destination_postal_code_short]])</f>
        <v>5</v>
      </c>
      <c r="J2279" t="str">
        <f>_xlfn.XLOOKUP(Table1[[#This Row],[destination_postal_code_short]],Table3[Shipping postal code short],Table3[Shipping city],,0)</f>
        <v>Orem</v>
      </c>
      <c r="K2279" t="str">
        <f>_xlfn.XLOOKUP(Table1[[#This Row],[destination_postal_code_short]],Table3[Shipping postal code short],Table3[Shipping region],,0)</f>
        <v>Utah</v>
      </c>
      <c r="L2279">
        <v>0</v>
      </c>
      <c r="M2279">
        <v>2.92</v>
      </c>
      <c r="N2279">
        <v>7.8</v>
      </c>
    </row>
    <row r="2280" spans="1:14" x14ac:dyDescent="0.2">
      <c r="A2280" s="1">
        <v>44179</v>
      </c>
      <c r="B2280" t="s">
        <v>2418</v>
      </c>
      <c r="C2280" t="s">
        <v>11</v>
      </c>
      <c r="D2280" t="s">
        <v>11</v>
      </c>
      <c r="E2280" t="s">
        <v>12</v>
      </c>
      <c r="F2280" t="s">
        <v>24</v>
      </c>
      <c r="G2280">
        <v>19970</v>
      </c>
      <c r="H2280" t="str">
        <f>LEFT(Table1[[#This Row],[destination_postal_code]],5)</f>
        <v>19970</v>
      </c>
      <c r="I2280">
        <f>LEN(Table1[[#This Row],[destination_postal_code_short]])</f>
        <v>5</v>
      </c>
      <c r="J2280" t="str">
        <f>_xlfn.XLOOKUP(Table1[[#This Row],[destination_postal_code_short]],Table3[Shipping postal code short],Table3[Shipping city],,0)</f>
        <v>Ocean View</v>
      </c>
      <c r="K2280" t="str">
        <f>_xlfn.XLOOKUP(Table1[[#This Row],[destination_postal_code_short]],Table3[Shipping postal code short],Table3[Shipping region],,0)</f>
        <v>Delaware</v>
      </c>
      <c r="L2280">
        <v>0</v>
      </c>
      <c r="M2280">
        <v>4.9400000000000004</v>
      </c>
      <c r="N2280">
        <v>9.9600000000000009</v>
      </c>
    </row>
    <row r="2281" spans="1:14" x14ac:dyDescent="0.2">
      <c r="A2281" s="1">
        <v>44179</v>
      </c>
      <c r="B2281" t="s">
        <v>2439</v>
      </c>
      <c r="C2281" t="s">
        <v>11</v>
      </c>
      <c r="D2281" t="s">
        <v>11</v>
      </c>
      <c r="E2281" t="s">
        <v>12</v>
      </c>
      <c r="F2281" t="s">
        <v>16</v>
      </c>
      <c r="G2281">
        <v>32951</v>
      </c>
      <c r="H2281" t="str">
        <f>LEFT(Table1[[#This Row],[destination_postal_code]],5)</f>
        <v>32951</v>
      </c>
      <c r="I2281">
        <f>LEN(Table1[[#This Row],[destination_postal_code_short]])</f>
        <v>5</v>
      </c>
      <c r="J2281" t="str">
        <f>_xlfn.XLOOKUP(Table1[[#This Row],[destination_postal_code_short]],Table3[Shipping postal code short],Table3[Shipping city],,0)</f>
        <v>Melbourne Beach</v>
      </c>
      <c r="K2281" t="str">
        <f>_xlfn.XLOOKUP(Table1[[#This Row],[destination_postal_code_short]],Table3[Shipping postal code short],Table3[Shipping region],,0)</f>
        <v>Florida</v>
      </c>
      <c r="L2281">
        <v>0</v>
      </c>
      <c r="M2281">
        <v>1.04</v>
      </c>
      <c r="N2281">
        <v>4.71</v>
      </c>
    </row>
    <row r="2282" spans="1:14" x14ac:dyDescent="0.2">
      <c r="A2282" s="1">
        <v>44179</v>
      </c>
      <c r="B2282" t="s">
        <v>2432</v>
      </c>
      <c r="C2282" t="s">
        <v>11</v>
      </c>
      <c r="D2282" t="s">
        <v>11</v>
      </c>
      <c r="E2282" t="s">
        <v>12</v>
      </c>
      <c r="F2282" t="s">
        <v>16</v>
      </c>
      <c r="G2282">
        <v>32176</v>
      </c>
      <c r="H2282" t="str">
        <f>LEFT(Table1[[#This Row],[destination_postal_code]],5)</f>
        <v>32176</v>
      </c>
      <c r="I2282">
        <f>LEN(Table1[[#This Row],[destination_postal_code_short]])</f>
        <v>5</v>
      </c>
      <c r="J2282" t="str">
        <f>_xlfn.XLOOKUP(Table1[[#This Row],[destination_postal_code_short]],Table3[Shipping postal code short],Table3[Shipping city],,0)</f>
        <v>Ormond Beach</v>
      </c>
      <c r="K2282" t="str">
        <f>_xlfn.XLOOKUP(Table1[[#This Row],[destination_postal_code_short]],Table3[Shipping postal code short],Table3[Shipping region],,0)</f>
        <v>Florida</v>
      </c>
      <c r="L2282">
        <v>0</v>
      </c>
      <c r="M2282">
        <v>0.55000000000000004</v>
      </c>
      <c r="N2282">
        <v>5.95</v>
      </c>
    </row>
    <row r="2283" spans="1:14" x14ac:dyDescent="0.2">
      <c r="A2283" s="1">
        <v>44184</v>
      </c>
      <c r="B2283" t="s">
        <v>2499</v>
      </c>
      <c r="C2283" t="s">
        <v>11</v>
      </c>
      <c r="D2283" t="s">
        <v>11</v>
      </c>
      <c r="E2283" t="s">
        <v>12</v>
      </c>
      <c r="F2283" t="s">
        <v>24</v>
      </c>
      <c r="G2283">
        <v>93930</v>
      </c>
      <c r="H2283" t="str">
        <f>LEFT(Table1[[#This Row],[destination_postal_code]],5)</f>
        <v>93930</v>
      </c>
      <c r="I2283">
        <f>LEN(Table1[[#This Row],[destination_postal_code_short]])</f>
        <v>5</v>
      </c>
      <c r="J2283" t="str">
        <f>_xlfn.XLOOKUP(Table1[[#This Row],[destination_postal_code_short]],Table3[Shipping postal code short],Table3[Shipping city],,0)</f>
        <v>King City</v>
      </c>
      <c r="K2283" t="str">
        <f>_xlfn.XLOOKUP(Table1[[#This Row],[destination_postal_code_short]],Table3[Shipping postal code short],Table3[Shipping region],,0)</f>
        <v>California</v>
      </c>
      <c r="L2283">
        <v>0</v>
      </c>
      <c r="M2283">
        <v>1.48</v>
      </c>
      <c r="N2283">
        <v>8.42</v>
      </c>
    </row>
    <row r="2284" spans="1:14" x14ac:dyDescent="0.2">
      <c r="A2284" s="1">
        <v>44179</v>
      </c>
      <c r="B2284" t="s">
        <v>2433</v>
      </c>
      <c r="C2284" t="s">
        <v>11</v>
      </c>
      <c r="D2284" t="s">
        <v>11</v>
      </c>
      <c r="E2284" t="s">
        <v>12</v>
      </c>
      <c r="F2284" t="s">
        <v>24</v>
      </c>
      <c r="G2284">
        <v>53704</v>
      </c>
      <c r="H2284" t="str">
        <f>LEFT(Table1[[#This Row],[destination_postal_code]],5)</f>
        <v>53704</v>
      </c>
      <c r="I2284">
        <f>LEN(Table1[[#This Row],[destination_postal_code_short]])</f>
        <v>5</v>
      </c>
      <c r="J2284" t="str">
        <f>_xlfn.XLOOKUP(Table1[[#This Row],[destination_postal_code_short]],Table3[Shipping postal code short],Table3[Shipping city],,0)</f>
        <v>Madison</v>
      </c>
      <c r="K2284" t="str">
        <f>_xlfn.XLOOKUP(Table1[[#This Row],[destination_postal_code_short]],Table3[Shipping postal code short],Table3[Shipping region],,0)</f>
        <v>Wisconsin</v>
      </c>
      <c r="L2284">
        <v>0</v>
      </c>
      <c r="M2284">
        <v>3.85</v>
      </c>
      <c r="N2284">
        <v>9.4</v>
      </c>
    </row>
    <row r="2285" spans="1:14" x14ac:dyDescent="0.2">
      <c r="A2285" s="1">
        <v>44179</v>
      </c>
      <c r="B2285" t="s">
        <v>2414</v>
      </c>
      <c r="C2285" t="s">
        <v>11</v>
      </c>
      <c r="D2285" t="s">
        <v>11</v>
      </c>
      <c r="E2285" t="s">
        <v>12</v>
      </c>
      <c r="F2285" t="s">
        <v>16</v>
      </c>
      <c r="G2285">
        <v>73170</v>
      </c>
      <c r="H2285" t="str">
        <f>LEFT(Table1[[#This Row],[destination_postal_code]],5)</f>
        <v>73170</v>
      </c>
      <c r="I2285">
        <f>LEN(Table1[[#This Row],[destination_postal_code_short]])</f>
        <v>5</v>
      </c>
      <c r="J2285" t="str">
        <f>_xlfn.XLOOKUP(Table1[[#This Row],[destination_postal_code_short]],Table3[Shipping postal code short],Table3[Shipping city],,0)</f>
        <v>Oklahoma City</v>
      </c>
      <c r="K2285" t="str">
        <f>_xlfn.XLOOKUP(Table1[[#This Row],[destination_postal_code_short]],Table3[Shipping postal code short],Table3[Shipping region],,0)</f>
        <v>Oklahoma</v>
      </c>
      <c r="L2285">
        <v>0</v>
      </c>
      <c r="M2285">
        <v>1.1200000000000001</v>
      </c>
      <c r="N2285">
        <v>4.33</v>
      </c>
    </row>
    <row r="2286" spans="1:14" x14ac:dyDescent="0.2">
      <c r="A2286" s="1">
        <v>44179</v>
      </c>
      <c r="B2286" t="s">
        <v>2444</v>
      </c>
      <c r="C2286" t="s">
        <v>11</v>
      </c>
      <c r="D2286" t="s">
        <v>11</v>
      </c>
      <c r="E2286" t="s">
        <v>12</v>
      </c>
      <c r="F2286" t="s">
        <v>24</v>
      </c>
      <c r="G2286">
        <v>32259</v>
      </c>
      <c r="H2286" t="str">
        <f>LEFT(Table1[[#This Row],[destination_postal_code]],5)</f>
        <v>32259</v>
      </c>
      <c r="I2286">
        <f>LEN(Table1[[#This Row],[destination_postal_code_short]])</f>
        <v>5</v>
      </c>
      <c r="J2286" t="str">
        <f>_xlfn.XLOOKUP(Table1[[#This Row],[destination_postal_code_short]],Table3[Shipping postal code short],Table3[Shipping city],,0)</f>
        <v xml:space="preserve">St. Johns </v>
      </c>
      <c r="K2286" t="str">
        <f>_xlfn.XLOOKUP(Table1[[#This Row],[destination_postal_code_short]],Table3[Shipping postal code short],Table3[Shipping region],,0)</f>
        <v>Florida</v>
      </c>
      <c r="L2286">
        <v>0</v>
      </c>
      <c r="M2286">
        <v>4.03</v>
      </c>
      <c r="N2286">
        <v>9.6199999999999992</v>
      </c>
    </row>
    <row r="2287" spans="1:14" x14ac:dyDescent="0.2">
      <c r="A2287" s="1">
        <v>44179</v>
      </c>
      <c r="B2287" t="s">
        <v>2427</v>
      </c>
      <c r="C2287" t="s">
        <v>11</v>
      </c>
      <c r="D2287" t="s">
        <v>11</v>
      </c>
      <c r="E2287" t="s">
        <v>12</v>
      </c>
      <c r="F2287" t="s">
        <v>24</v>
      </c>
      <c r="G2287">
        <v>90803</v>
      </c>
      <c r="H2287" t="str">
        <f>LEFT(Table1[[#This Row],[destination_postal_code]],5)</f>
        <v>90803</v>
      </c>
      <c r="I2287">
        <f>LEN(Table1[[#This Row],[destination_postal_code_short]])</f>
        <v>5</v>
      </c>
      <c r="J2287" t="str">
        <f>_xlfn.XLOOKUP(Table1[[#This Row],[destination_postal_code_short]],Table3[Shipping postal code short],Table3[Shipping city],,0)</f>
        <v>Long Beach</v>
      </c>
      <c r="K2287" t="str">
        <f>_xlfn.XLOOKUP(Table1[[#This Row],[destination_postal_code_short]],Table3[Shipping postal code short],Table3[Shipping region],,0)</f>
        <v>California</v>
      </c>
      <c r="L2287">
        <v>0</v>
      </c>
      <c r="M2287">
        <v>2.48</v>
      </c>
      <c r="N2287">
        <v>8.42</v>
      </c>
    </row>
    <row r="2288" spans="1:14" x14ac:dyDescent="0.2">
      <c r="A2288" s="1">
        <v>44179</v>
      </c>
      <c r="B2288" t="s">
        <v>2442</v>
      </c>
      <c r="C2288" t="s">
        <v>11</v>
      </c>
      <c r="D2288" t="s">
        <v>11</v>
      </c>
      <c r="E2288" t="s">
        <v>12</v>
      </c>
      <c r="F2288" t="s">
        <v>24</v>
      </c>
      <c r="G2288">
        <v>80210</v>
      </c>
      <c r="H2288" t="str">
        <f>LEFT(Table1[[#This Row],[destination_postal_code]],5)</f>
        <v>80210</v>
      </c>
      <c r="I2288">
        <f>LEN(Table1[[#This Row],[destination_postal_code_short]])</f>
        <v>5</v>
      </c>
      <c r="J2288" t="str">
        <f>_xlfn.XLOOKUP(Table1[[#This Row],[destination_postal_code_short]],Table3[Shipping postal code short],Table3[Shipping city],,0)</f>
        <v xml:space="preserve">Denver </v>
      </c>
      <c r="K2288" t="str">
        <f>_xlfn.XLOOKUP(Table1[[#This Row],[destination_postal_code_short]],Table3[Shipping postal code short],Table3[Shipping region],,0)</f>
        <v>Colorado</v>
      </c>
      <c r="L2288">
        <v>0</v>
      </c>
      <c r="M2288">
        <v>1.48</v>
      </c>
      <c r="N2288">
        <v>8.42</v>
      </c>
    </row>
    <row r="2289" spans="1:14" x14ac:dyDescent="0.2">
      <c r="A2289" s="1">
        <v>44179</v>
      </c>
      <c r="B2289" t="s">
        <v>2435</v>
      </c>
      <c r="C2289" t="s">
        <v>11</v>
      </c>
      <c r="D2289" t="s">
        <v>11</v>
      </c>
      <c r="E2289" t="s">
        <v>12</v>
      </c>
      <c r="F2289" t="s">
        <v>24</v>
      </c>
      <c r="G2289">
        <v>84143</v>
      </c>
      <c r="H2289" t="str">
        <f>LEFT(Table1[[#This Row],[destination_postal_code]],5)</f>
        <v>84143</v>
      </c>
      <c r="I2289">
        <f>LEN(Table1[[#This Row],[destination_postal_code_short]])</f>
        <v>5</v>
      </c>
      <c r="J2289" t="str">
        <f>_xlfn.XLOOKUP(Table1[[#This Row],[destination_postal_code_short]],Table3[Shipping postal code short],Table3[Shipping city],,0)</f>
        <v>SLC</v>
      </c>
      <c r="K2289" t="str">
        <f>_xlfn.XLOOKUP(Table1[[#This Row],[destination_postal_code_short]],Table3[Shipping postal code short],Table3[Shipping region],,0)</f>
        <v>Utah</v>
      </c>
      <c r="L2289">
        <v>0</v>
      </c>
      <c r="M2289">
        <v>0.84</v>
      </c>
      <c r="N2289">
        <v>7.86</v>
      </c>
    </row>
    <row r="2290" spans="1:14" x14ac:dyDescent="0.2">
      <c r="A2290" s="1">
        <v>44179</v>
      </c>
      <c r="B2290" t="s">
        <v>2436</v>
      </c>
      <c r="C2290" t="s">
        <v>11</v>
      </c>
      <c r="D2290" t="s">
        <v>11</v>
      </c>
      <c r="E2290" t="s">
        <v>12</v>
      </c>
      <c r="F2290" t="s">
        <v>24</v>
      </c>
      <c r="G2290">
        <v>78231</v>
      </c>
      <c r="H2290" t="str">
        <f>LEFT(Table1[[#This Row],[destination_postal_code]],5)</f>
        <v>78231</v>
      </c>
      <c r="I2290">
        <f>LEN(Table1[[#This Row],[destination_postal_code_short]])</f>
        <v>5</v>
      </c>
      <c r="J2290" t="str">
        <f>_xlfn.XLOOKUP(Table1[[#This Row],[destination_postal_code_short]],Table3[Shipping postal code short],Table3[Shipping city],,0)</f>
        <v xml:space="preserve">San Antonio </v>
      </c>
      <c r="K2290" t="str">
        <f>_xlfn.XLOOKUP(Table1[[#This Row],[destination_postal_code_short]],Table3[Shipping postal code short],Table3[Shipping region],,0)</f>
        <v>Texas</v>
      </c>
      <c r="L2290">
        <v>0</v>
      </c>
      <c r="M2290">
        <v>2.35</v>
      </c>
      <c r="N2290">
        <v>9.4</v>
      </c>
    </row>
    <row r="2291" spans="1:14" x14ac:dyDescent="0.2">
      <c r="A2291" s="1">
        <v>44179</v>
      </c>
      <c r="B2291" t="s">
        <v>2428</v>
      </c>
      <c r="C2291" t="s">
        <v>11</v>
      </c>
      <c r="D2291" t="s">
        <v>11</v>
      </c>
      <c r="E2291" t="s">
        <v>12</v>
      </c>
      <c r="F2291" t="s">
        <v>24</v>
      </c>
      <c r="G2291">
        <v>93940</v>
      </c>
      <c r="H2291" t="str">
        <f>LEFT(Table1[[#This Row],[destination_postal_code]],5)</f>
        <v>93940</v>
      </c>
      <c r="I2291">
        <f>LEN(Table1[[#This Row],[destination_postal_code_short]])</f>
        <v>5</v>
      </c>
      <c r="J2291" t="str">
        <f>_xlfn.XLOOKUP(Table1[[#This Row],[destination_postal_code_short]],Table3[Shipping postal code short],Table3[Shipping city],,0)</f>
        <v xml:space="preserve">Monterey </v>
      </c>
      <c r="K2291" t="str">
        <f>_xlfn.XLOOKUP(Table1[[#This Row],[destination_postal_code_short]],Table3[Shipping postal code short],Table3[Shipping region],,0)</f>
        <v>California</v>
      </c>
      <c r="L2291">
        <v>0</v>
      </c>
      <c r="M2291">
        <v>1.95</v>
      </c>
      <c r="N2291">
        <v>8.9499999999999993</v>
      </c>
    </row>
    <row r="2292" spans="1:14" x14ac:dyDescent="0.2">
      <c r="A2292" s="1">
        <v>44179</v>
      </c>
      <c r="B2292" t="s">
        <v>2425</v>
      </c>
      <c r="C2292" t="s">
        <v>11</v>
      </c>
      <c r="D2292" t="s">
        <v>11</v>
      </c>
      <c r="E2292" t="s">
        <v>12</v>
      </c>
      <c r="F2292" t="s">
        <v>24</v>
      </c>
      <c r="G2292">
        <v>90277</v>
      </c>
      <c r="H2292" t="str">
        <f>LEFT(Table1[[#This Row],[destination_postal_code]],5)</f>
        <v>90277</v>
      </c>
      <c r="I2292">
        <f>LEN(Table1[[#This Row],[destination_postal_code_short]])</f>
        <v>5</v>
      </c>
      <c r="J2292" t="str">
        <f>_xlfn.XLOOKUP(Table1[[#This Row],[destination_postal_code_short]],Table3[Shipping postal code short],Table3[Shipping city],,0)</f>
        <v xml:space="preserve">Redondo Beach </v>
      </c>
      <c r="K2292" t="str">
        <f>_xlfn.XLOOKUP(Table1[[#This Row],[destination_postal_code_short]],Table3[Shipping postal code short],Table3[Shipping region],,0)</f>
        <v>California</v>
      </c>
      <c r="L2292">
        <v>0</v>
      </c>
      <c r="M2292">
        <v>1.48</v>
      </c>
      <c r="N2292">
        <v>8.42</v>
      </c>
    </row>
    <row r="2293" spans="1:14" x14ac:dyDescent="0.2">
      <c r="A2293" s="1">
        <v>44180</v>
      </c>
      <c r="B2293" t="s">
        <v>2450</v>
      </c>
      <c r="C2293" t="s">
        <v>11</v>
      </c>
      <c r="D2293" t="s">
        <v>11</v>
      </c>
      <c r="E2293" t="s">
        <v>12</v>
      </c>
      <c r="F2293" t="s">
        <v>24</v>
      </c>
      <c r="G2293">
        <v>95003</v>
      </c>
      <c r="H2293" t="str">
        <f>LEFT(Table1[[#This Row],[destination_postal_code]],5)</f>
        <v>95003</v>
      </c>
      <c r="I2293">
        <f>LEN(Table1[[#This Row],[destination_postal_code_short]])</f>
        <v>5</v>
      </c>
      <c r="J2293" t="str">
        <f>_xlfn.XLOOKUP(Table1[[#This Row],[destination_postal_code_short]],Table3[Shipping postal code short],Table3[Shipping city],,0)</f>
        <v>Aptos</v>
      </c>
      <c r="K2293" t="str">
        <f>_xlfn.XLOOKUP(Table1[[#This Row],[destination_postal_code_short]],Table3[Shipping postal code short],Table3[Shipping region],,0)</f>
        <v>California</v>
      </c>
      <c r="L2293">
        <v>0</v>
      </c>
      <c r="M2293">
        <v>2.48</v>
      </c>
      <c r="N2293">
        <v>8.42</v>
      </c>
    </row>
    <row r="2294" spans="1:14" x14ac:dyDescent="0.2">
      <c r="A2294" s="1">
        <v>44180</v>
      </c>
      <c r="B2294" t="s">
        <v>2449</v>
      </c>
      <c r="C2294" t="s">
        <v>11</v>
      </c>
      <c r="D2294" t="s">
        <v>11</v>
      </c>
      <c r="E2294" t="s">
        <v>12</v>
      </c>
      <c r="F2294" t="s">
        <v>16</v>
      </c>
      <c r="G2294">
        <v>84606</v>
      </c>
      <c r="H2294" t="str">
        <f>LEFT(Table1[[#This Row],[destination_postal_code]],5)</f>
        <v>84606</v>
      </c>
      <c r="I2294">
        <f>LEN(Table1[[#This Row],[destination_postal_code_short]])</f>
        <v>5</v>
      </c>
      <c r="J2294" t="str">
        <f>_xlfn.XLOOKUP(Table1[[#This Row],[destination_postal_code_short]],Table3[Shipping postal code short],Table3[Shipping city],,0)</f>
        <v>Provo</v>
      </c>
      <c r="K2294" t="str">
        <f>_xlfn.XLOOKUP(Table1[[#This Row],[destination_postal_code_short]],Table3[Shipping postal code short],Table3[Shipping region],,0)</f>
        <v>Utah</v>
      </c>
      <c r="L2294">
        <v>0</v>
      </c>
      <c r="M2294">
        <v>1.1200000000000001</v>
      </c>
      <c r="N2294">
        <v>4.18</v>
      </c>
    </row>
    <row r="2295" spans="1:14" x14ac:dyDescent="0.2">
      <c r="A2295" s="1">
        <v>44184</v>
      </c>
      <c r="B2295" t="s">
        <v>2501</v>
      </c>
      <c r="C2295" t="s">
        <v>11</v>
      </c>
      <c r="D2295" t="s">
        <v>11</v>
      </c>
      <c r="E2295" t="s">
        <v>260</v>
      </c>
      <c r="F2295" t="s">
        <v>261</v>
      </c>
      <c r="G2295">
        <v>48906</v>
      </c>
      <c r="H2295" t="str">
        <f>LEFT(Table1[[#This Row],[destination_postal_code]],5)</f>
        <v>48906</v>
      </c>
      <c r="I2295">
        <f>LEN(Table1[[#This Row],[destination_postal_code_short]])</f>
        <v>5</v>
      </c>
      <c r="J2295" t="str">
        <f>_xlfn.XLOOKUP(Table1[[#This Row],[destination_postal_code_short]],Table3[Shipping postal code short],Table3[Shipping city],,0)</f>
        <v>Lansing</v>
      </c>
      <c r="K2295" t="str">
        <f>_xlfn.XLOOKUP(Table1[[#This Row],[destination_postal_code_short]],Table3[Shipping postal code short],Table3[Shipping region],,0)</f>
        <v>Michigan</v>
      </c>
      <c r="L2295">
        <v>0</v>
      </c>
      <c r="M2295">
        <v>2.83</v>
      </c>
      <c r="N2295">
        <v>9.6999999999999993</v>
      </c>
    </row>
    <row r="2296" spans="1:14" x14ac:dyDescent="0.2">
      <c r="A2296" s="1">
        <v>44180</v>
      </c>
      <c r="B2296" t="s">
        <v>2451</v>
      </c>
      <c r="C2296" t="s">
        <v>11</v>
      </c>
      <c r="D2296" t="s">
        <v>11</v>
      </c>
      <c r="E2296" t="s">
        <v>12</v>
      </c>
      <c r="F2296" t="s">
        <v>24</v>
      </c>
      <c r="G2296">
        <v>80909</v>
      </c>
      <c r="H2296" t="str">
        <f>LEFT(Table1[[#This Row],[destination_postal_code]],5)</f>
        <v>80909</v>
      </c>
      <c r="I2296">
        <f>LEN(Table1[[#This Row],[destination_postal_code_short]])</f>
        <v>5</v>
      </c>
      <c r="J2296" t="str">
        <f>_xlfn.XLOOKUP(Table1[[#This Row],[destination_postal_code_short]],Table3[Shipping postal code short],Table3[Shipping city],,0)</f>
        <v>Colorado Springs</v>
      </c>
      <c r="K2296" t="str">
        <f>_xlfn.XLOOKUP(Table1[[#This Row],[destination_postal_code_short]],Table3[Shipping postal code short],Table3[Shipping region],,0)</f>
        <v>Colorado</v>
      </c>
      <c r="L2296">
        <v>0</v>
      </c>
      <c r="M2296">
        <v>1.48</v>
      </c>
      <c r="N2296">
        <v>8.42</v>
      </c>
    </row>
    <row r="2297" spans="1:14" x14ac:dyDescent="0.2">
      <c r="A2297" s="1">
        <v>44180</v>
      </c>
      <c r="B2297" t="s">
        <v>2447</v>
      </c>
      <c r="C2297" t="s">
        <v>11</v>
      </c>
      <c r="D2297" t="s">
        <v>11</v>
      </c>
      <c r="E2297" t="s">
        <v>12</v>
      </c>
      <c r="F2297" t="s">
        <v>24</v>
      </c>
      <c r="G2297">
        <v>84065</v>
      </c>
      <c r="H2297" t="str">
        <f>LEFT(Table1[[#This Row],[destination_postal_code]],5)</f>
        <v>84065</v>
      </c>
      <c r="I2297">
        <f>LEN(Table1[[#This Row],[destination_postal_code_short]])</f>
        <v>5</v>
      </c>
      <c r="J2297" t="str">
        <f>_xlfn.XLOOKUP(Table1[[#This Row],[destination_postal_code_short]],Table3[Shipping postal code short],Table3[Shipping city],,0)</f>
        <v>Riverton</v>
      </c>
      <c r="K2297" t="str">
        <f>_xlfn.XLOOKUP(Table1[[#This Row],[destination_postal_code_short]],Table3[Shipping postal code short],Table3[Shipping region],,0)</f>
        <v>Utah</v>
      </c>
      <c r="L2297">
        <v>0</v>
      </c>
      <c r="M2297">
        <v>0.21</v>
      </c>
      <c r="N2297">
        <v>8.0399999999999991</v>
      </c>
    </row>
    <row r="2298" spans="1:14" x14ac:dyDescent="0.2">
      <c r="A2298" s="1">
        <v>44180</v>
      </c>
      <c r="B2298" t="s">
        <v>2448</v>
      </c>
      <c r="C2298" t="s">
        <v>11</v>
      </c>
      <c r="D2298" t="s">
        <v>11</v>
      </c>
      <c r="E2298" t="s">
        <v>12</v>
      </c>
      <c r="F2298" t="s">
        <v>24</v>
      </c>
      <c r="G2298">
        <v>47920</v>
      </c>
      <c r="H2298" t="str">
        <f>LEFT(Table1[[#This Row],[destination_postal_code]],5)</f>
        <v>47920</v>
      </c>
      <c r="I2298">
        <f>LEN(Table1[[#This Row],[destination_postal_code_short]])</f>
        <v>5</v>
      </c>
      <c r="J2298" t="str">
        <f>_xlfn.XLOOKUP(Table1[[#This Row],[destination_postal_code_short]],Table3[Shipping postal code short],Table3[Shipping city],,0)</f>
        <v>Battle Ground</v>
      </c>
      <c r="K2298" t="str">
        <f>_xlfn.XLOOKUP(Table1[[#This Row],[destination_postal_code_short]],Table3[Shipping postal code short],Table3[Shipping region],,0)</f>
        <v>Indiana</v>
      </c>
      <c r="L2298">
        <v>0</v>
      </c>
      <c r="M2298">
        <v>2.35</v>
      </c>
      <c r="N2298">
        <v>9.4</v>
      </c>
    </row>
    <row r="2299" spans="1:14" x14ac:dyDescent="0.2">
      <c r="A2299" s="1">
        <v>44181</v>
      </c>
      <c r="B2299" t="s">
        <v>2465</v>
      </c>
      <c r="C2299" t="s">
        <v>11</v>
      </c>
      <c r="D2299" t="s">
        <v>11</v>
      </c>
      <c r="E2299" t="s">
        <v>12</v>
      </c>
      <c r="F2299" t="s">
        <v>24</v>
      </c>
      <c r="G2299">
        <v>77084</v>
      </c>
      <c r="H2299" t="str">
        <f>LEFT(Table1[[#This Row],[destination_postal_code]],5)</f>
        <v>77084</v>
      </c>
      <c r="I2299">
        <f>LEN(Table1[[#This Row],[destination_postal_code_short]])</f>
        <v>5</v>
      </c>
      <c r="J2299" t="str">
        <f>_xlfn.XLOOKUP(Table1[[#This Row],[destination_postal_code_short]],Table3[Shipping postal code short],Table3[Shipping city],,0)</f>
        <v>Houston</v>
      </c>
      <c r="K2299" t="str">
        <f>_xlfn.XLOOKUP(Table1[[#This Row],[destination_postal_code_short]],Table3[Shipping postal code short],Table3[Shipping region],,0)</f>
        <v>Texas</v>
      </c>
      <c r="L2299">
        <v>0</v>
      </c>
      <c r="M2299">
        <v>2.35</v>
      </c>
      <c r="N2299">
        <v>9.4</v>
      </c>
    </row>
    <row r="2300" spans="1:14" x14ac:dyDescent="0.2">
      <c r="A2300" s="1">
        <v>44181</v>
      </c>
      <c r="B2300" t="s">
        <v>2452</v>
      </c>
      <c r="C2300" t="s">
        <v>11</v>
      </c>
      <c r="D2300" t="s">
        <v>11</v>
      </c>
      <c r="E2300" t="s">
        <v>12</v>
      </c>
      <c r="F2300" t="s">
        <v>24</v>
      </c>
      <c r="G2300">
        <v>20111</v>
      </c>
      <c r="H2300" t="str">
        <f>LEFT(Table1[[#This Row],[destination_postal_code]],5)</f>
        <v>20111</v>
      </c>
      <c r="I2300">
        <f>LEN(Table1[[#This Row],[destination_postal_code_short]])</f>
        <v>5</v>
      </c>
      <c r="J2300" t="str">
        <f>_xlfn.XLOOKUP(Table1[[#This Row],[destination_postal_code_short]],Table3[Shipping postal code short],Table3[Shipping city],,0)</f>
        <v>Manassas Park</v>
      </c>
      <c r="K2300" t="str">
        <f>_xlfn.XLOOKUP(Table1[[#This Row],[destination_postal_code_short]],Table3[Shipping postal code short],Table3[Shipping region],,0)</f>
        <v>Virginia</v>
      </c>
      <c r="L2300">
        <v>0</v>
      </c>
      <c r="M2300">
        <v>4.9400000000000004</v>
      </c>
      <c r="N2300">
        <v>9.9600000000000009</v>
      </c>
    </row>
    <row r="2301" spans="1:14" x14ac:dyDescent="0.2">
      <c r="A2301" s="1">
        <v>44181</v>
      </c>
      <c r="B2301" t="s">
        <v>2457</v>
      </c>
      <c r="C2301" t="s">
        <v>11</v>
      </c>
      <c r="D2301" t="s">
        <v>11</v>
      </c>
      <c r="E2301" t="s">
        <v>12</v>
      </c>
      <c r="F2301" t="s">
        <v>24</v>
      </c>
      <c r="G2301">
        <v>93101</v>
      </c>
      <c r="H2301" t="str">
        <f>LEFT(Table1[[#This Row],[destination_postal_code]],5)</f>
        <v>93101</v>
      </c>
      <c r="I2301">
        <f>LEN(Table1[[#This Row],[destination_postal_code_short]])</f>
        <v>5</v>
      </c>
      <c r="J2301" t="str">
        <f>_xlfn.XLOOKUP(Table1[[#This Row],[destination_postal_code_short]],Table3[Shipping postal code short],Table3[Shipping city],,0)</f>
        <v>Santa Barbara</v>
      </c>
      <c r="K2301" t="str">
        <f>_xlfn.XLOOKUP(Table1[[#This Row],[destination_postal_code_short]],Table3[Shipping postal code short],Table3[Shipping region],,0)</f>
        <v>California</v>
      </c>
      <c r="L2301">
        <v>0</v>
      </c>
      <c r="M2301">
        <v>1.48</v>
      </c>
      <c r="N2301">
        <v>8.42</v>
      </c>
    </row>
    <row r="2302" spans="1:14" x14ac:dyDescent="0.2">
      <c r="A2302" s="1">
        <v>44181</v>
      </c>
      <c r="B2302" t="s">
        <v>2455</v>
      </c>
      <c r="C2302" t="s">
        <v>11</v>
      </c>
      <c r="D2302" t="s">
        <v>11</v>
      </c>
      <c r="E2302" t="s">
        <v>12</v>
      </c>
      <c r="F2302" t="s">
        <v>24</v>
      </c>
      <c r="G2302" s="2" t="s">
        <v>2456</v>
      </c>
      <c r="H2302" s="2" t="str">
        <f>LEFT(Table1[[#This Row],[destination_postal_code]],5)</f>
        <v>07463</v>
      </c>
      <c r="I2302" s="2">
        <f>LEN(Table1[[#This Row],[destination_postal_code_short]])</f>
        <v>5</v>
      </c>
      <c r="J2302" s="2" t="str">
        <f>_xlfn.XLOOKUP(Table1[[#This Row],[destination_postal_code_short]],Table3[Shipping postal code short],Table3[Shipping city],,0)</f>
        <v>Waldwick</v>
      </c>
      <c r="K2302" s="2" t="str">
        <f>_xlfn.XLOOKUP(Table1[[#This Row],[destination_postal_code_short]],Table3[Shipping postal code short],Table3[Shipping region],,0)</f>
        <v>New Jersey</v>
      </c>
      <c r="L2302">
        <v>0</v>
      </c>
      <c r="M2302">
        <v>4.9400000000000004</v>
      </c>
      <c r="N2302">
        <v>9.9600000000000009</v>
      </c>
    </row>
    <row r="2303" spans="1:14" x14ac:dyDescent="0.2">
      <c r="A2303" s="1">
        <v>44181</v>
      </c>
      <c r="B2303" t="s">
        <v>2462</v>
      </c>
      <c r="C2303" t="s">
        <v>11</v>
      </c>
      <c r="D2303" t="s">
        <v>11</v>
      </c>
      <c r="E2303" t="s">
        <v>260</v>
      </c>
      <c r="F2303" t="s">
        <v>261</v>
      </c>
      <c r="G2303" t="s">
        <v>877</v>
      </c>
      <c r="H2303" t="str">
        <f>LEFT(Table1[[#This Row],[destination_postal_code]],5)</f>
        <v>79124</v>
      </c>
      <c r="I2303">
        <f>LEN(Table1[[#This Row],[destination_postal_code_short]])</f>
        <v>5</v>
      </c>
      <c r="J2303" t="str">
        <f>_xlfn.XLOOKUP(Table1[[#This Row],[destination_postal_code_short]],Table3[Shipping postal code short],Table3[Shipping city],,0)</f>
        <v>Amarillo</v>
      </c>
      <c r="K2303" t="str">
        <f>_xlfn.XLOOKUP(Table1[[#This Row],[destination_postal_code_short]],Table3[Shipping postal code short],Table3[Shipping region],,0)</f>
        <v>Texas</v>
      </c>
      <c r="L2303">
        <v>0</v>
      </c>
      <c r="M2303">
        <v>3.38</v>
      </c>
      <c r="N2303">
        <v>8.8800000000000008</v>
      </c>
    </row>
    <row r="2304" spans="1:14" x14ac:dyDescent="0.2">
      <c r="A2304" s="1">
        <v>44181</v>
      </c>
      <c r="B2304" t="s">
        <v>2453</v>
      </c>
      <c r="C2304" t="s">
        <v>11</v>
      </c>
      <c r="D2304" t="s">
        <v>11</v>
      </c>
      <c r="E2304" t="s">
        <v>12</v>
      </c>
      <c r="F2304" t="s">
        <v>24</v>
      </c>
      <c r="G2304">
        <v>78207</v>
      </c>
      <c r="H2304" t="str">
        <f>LEFT(Table1[[#This Row],[destination_postal_code]],5)</f>
        <v>78207</v>
      </c>
      <c r="I2304">
        <f>LEN(Table1[[#This Row],[destination_postal_code_short]])</f>
        <v>5</v>
      </c>
      <c r="J2304" t="str">
        <f>_xlfn.XLOOKUP(Table1[[#This Row],[destination_postal_code_short]],Table3[Shipping postal code short],Table3[Shipping city],,0)</f>
        <v>San Antonio</v>
      </c>
      <c r="K2304" t="str">
        <f>_xlfn.XLOOKUP(Table1[[#This Row],[destination_postal_code_short]],Table3[Shipping postal code short],Table3[Shipping region],,0)</f>
        <v>Texas</v>
      </c>
      <c r="L2304">
        <v>0</v>
      </c>
      <c r="M2304">
        <v>3.85</v>
      </c>
      <c r="N2304">
        <v>9.4</v>
      </c>
    </row>
    <row r="2305" spans="1:14" x14ac:dyDescent="0.2">
      <c r="A2305" s="1">
        <v>44181</v>
      </c>
      <c r="B2305" t="s">
        <v>2459</v>
      </c>
      <c r="C2305" t="s">
        <v>11</v>
      </c>
      <c r="D2305" t="s">
        <v>11</v>
      </c>
      <c r="E2305" t="s">
        <v>12</v>
      </c>
      <c r="F2305" t="s">
        <v>24</v>
      </c>
      <c r="G2305" s="2" t="s">
        <v>2460</v>
      </c>
      <c r="H2305" s="2" t="str">
        <f>LEFT(Table1[[#This Row],[destination_postal_code]],5)</f>
        <v>07950</v>
      </c>
      <c r="I2305" s="2">
        <f>LEN(Table1[[#This Row],[destination_postal_code_short]])</f>
        <v>5</v>
      </c>
      <c r="J2305" s="2" t="str">
        <f>_xlfn.XLOOKUP(Table1[[#This Row],[destination_postal_code_short]],Table3[Shipping postal code short],Table3[Shipping city],,0)</f>
        <v>Morris Plains</v>
      </c>
      <c r="K2305" s="2" t="str">
        <f>_xlfn.XLOOKUP(Table1[[#This Row],[destination_postal_code_short]],Table3[Shipping postal code short],Table3[Shipping region],,0)</f>
        <v>New Jersey</v>
      </c>
      <c r="L2305">
        <v>0</v>
      </c>
      <c r="M2305">
        <v>10.039999999999999</v>
      </c>
      <c r="N2305">
        <v>9.9600000000000009</v>
      </c>
    </row>
    <row r="2306" spans="1:14" x14ac:dyDescent="0.2">
      <c r="A2306" s="1">
        <v>44181</v>
      </c>
      <c r="B2306" t="s">
        <v>2458</v>
      </c>
      <c r="C2306" t="s">
        <v>11</v>
      </c>
      <c r="D2306" t="s">
        <v>11</v>
      </c>
      <c r="E2306" t="s">
        <v>12</v>
      </c>
      <c r="F2306" t="s">
        <v>24</v>
      </c>
      <c r="G2306">
        <v>85234</v>
      </c>
      <c r="H2306" t="str">
        <f>LEFT(Table1[[#This Row],[destination_postal_code]],5)</f>
        <v>85234</v>
      </c>
      <c r="I2306">
        <f>LEN(Table1[[#This Row],[destination_postal_code_short]])</f>
        <v>5</v>
      </c>
      <c r="J2306" t="str">
        <f>_xlfn.XLOOKUP(Table1[[#This Row],[destination_postal_code_short]],Table3[Shipping postal code short],Table3[Shipping city],,0)</f>
        <v>GILBERT</v>
      </c>
      <c r="K2306" t="str">
        <f>_xlfn.XLOOKUP(Table1[[#This Row],[destination_postal_code_short]],Table3[Shipping postal code short],Table3[Shipping region],,0)</f>
        <v>Arizona</v>
      </c>
      <c r="L2306">
        <v>0</v>
      </c>
      <c r="M2306">
        <v>1.38</v>
      </c>
      <c r="N2306">
        <v>8.52</v>
      </c>
    </row>
    <row r="2307" spans="1:14" x14ac:dyDescent="0.2">
      <c r="A2307" s="1">
        <v>44181</v>
      </c>
      <c r="B2307" t="s">
        <v>2463</v>
      </c>
      <c r="C2307" t="s">
        <v>11</v>
      </c>
      <c r="D2307" t="s">
        <v>11</v>
      </c>
      <c r="E2307" t="s">
        <v>12</v>
      </c>
      <c r="F2307" t="s">
        <v>24</v>
      </c>
      <c r="G2307">
        <v>78045</v>
      </c>
      <c r="H2307" t="str">
        <f>LEFT(Table1[[#This Row],[destination_postal_code]],5)</f>
        <v>78045</v>
      </c>
      <c r="I2307">
        <f>LEN(Table1[[#This Row],[destination_postal_code_short]])</f>
        <v>5</v>
      </c>
      <c r="J2307" t="str">
        <f>_xlfn.XLOOKUP(Table1[[#This Row],[destination_postal_code_short]],Table3[Shipping postal code short],Table3[Shipping city],,0)</f>
        <v>Laredo</v>
      </c>
      <c r="K2307" t="str">
        <f>_xlfn.XLOOKUP(Table1[[#This Row],[destination_postal_code_short]],Table3[Shipping postal code short],Table3[Shipping region],,0)</f>
        <v>Texas</v>
      </c>
      <c r="L2307">
        <v>0</v>
      </c>
      <c r="M2307">
        <v>2.35</v>
      </c>
      <c r="N2307">
        <v>9.4</v>
      </c>
    </row>
    <row r="2308" spans="1:14" x14ac:dyDescent="0.2">
      <c r="A2308" s="1">
        <v>44181</v>
      </c>
      <c r="B2308" t="s">
        <v>2470</v>
      </c>
      <c r="C2308" t="s">
        <v>11</v>
      </c>
      <c r="D2308" t="s">
        <v>11</v>
      </c>
      <c r="E2308" t="s">
        <v>12</v>
      </c>
      <c r="F2308" t="s">
        <v>16</v>
      </c>
      <c r="G2308">
        <v>85202</v>
      </c>
      <c r="H2308" t="str">
        <f>LEFT(Table1[[#This Row],[destination_postal_code]],5)</f>
        <v>85202</v>
      </c>
      <c r="I2308">
        <f>LEN(Table1[[#This Row],[destination_postal_code_short]])</f>
        <v>5</v>
      </c>
      <c r="J2308" t="str">
        <f>_xlfn.XLOOKUP(Table1[[#This Row],[destination_postal_code_short]],Table3[Shipping postal code short],Table3[Shipping city],,0)</f>
        <v>Mesa</v>
      </c>
      <c r="K2308" t="str">
        <f>_xlfn.XLOOKUP(Table1[[#This Row],[destination_postal_code_short]],Table3[Shipping postal code short],Table3[Shipping region],,0)</f>
        <v>Arizona</v>
      </c>
      <c r="L2308">
        <v>0</v>
      </c>
      <c r="M2308">
        <v>1.2</v>
      </c>
      <c r="N2308">
        <v>3.5</v>
      </c>
    </row>
    <row r="2309" spans="1:14" x14ac:dyDescent="0.2">
      <c r="A2309" s="1">
        <v>44181</v>
      </c>
      <c r="B2309" t="s">
        <v>2468</v>
      </c>
      <c r="C2309" t="s">
        <v>11</v>
      </c>
      <c r="D2309" t="s">
        <v>11</v>
      </c>
      <c r="E2309" t="s">
        <v>12</v>
      </c>
      <c r="F2309" t="s">
        <v>24</v>
      </c>
      <c r="G2309" t="s">
        <v>2469</v>
      </c>
      <c r="H2309" t="str">
        <f>LEFT(Table1[[#This Row],[destination_postal_code]],5)</f>
        <v>59714</v>
      </c>
      <c r="I2309">
        <f>LEN(Table1[[#This Row],[destination_postal_code_short]])</f>
        <v>5</v>
      </c>
      <c r="J2309" t="str">
        <f>_xlfn.XLOOKUP(Table1[[#This Row],[destination_postal_code_short]],Table3[Shipping postal code short],Table3[Shipping city],,0)</f>
        <v>Belgrade</v>
      </c>
      <c r="K2309" t="str">
        <f>_xlfn.XLOOKUP(Table1[[#This Row],[destination_postal_code_short]],Table3[Shipping postal code short],Table3[Shipping region],,0)</f>
        <v>Montana</v>
      </c>
      <c r="L2309">
        <v>0</v>
      </c>
      <c r="M2309">
        <v>1.48</v>
      </c>
      <c r="N2309">
        <v>8.42</v>
      </c>
    </row>
    <row r="2310" spans="1:14" x14ac:dyDescent="0.2">
      <c r="A2310" s="1">
        <v>44181</v>
      </c>
      <c r="B2310" t="s">
        <v>2461</v>
      </c>
      <c r="C2310" t="s">
        <v>11</v>
      </c>
      <c r="D2310" t="s">
        <v>11</v>
      </c>
      <c r="E2310" t="s">
        <v>12</v>
      </c>
      <c r="F2310" t="s">
        <v>24</v>
      </c>
      <c r="G2310">
        <v>64034</v>
      </c>
      <c r="H2310" t="str">
        <f>LEFT(Table1[[#This Row],[destination_postal_code]],5)</f>
        <v>64034</v>
      </c>
      <c r="I2310">
        <f>LEN(Table1[[#This Row],[destination_postal_code_short]])</f>
        <v>5</v>
      </c>
      <c r="J2310" t="str">
        <f>_xlfn.XLOOKUP(Table1[[#This Row],[destination_postal_code_short]],Table3[Shipping postal code short],Table3[Shipping city],,0)</f>
        <v>Greenwood</v>
      </c>
      <c r="K2310" t="str">
        <f>_xlfn.XLOOKUP(Table1[[#This Row],[destination_postal_code_short]],Table3[Shipping postal code short],Table3[Shipping region],,0)</f>
        <v>Missouri</v>
      </c>
      <c r="L2310">
        <v>0</v>
      </c>
      <c r="M2310">
        <v>3.44</v>
      </c>
      <c r="N2310">
        <v>9.11</v>
      </c>
    </row>
    <row r="2311" spans="1:14" x14ac:dyDescent="0.2">
      <c r="A2311" s="1">
        <v>44184</v>
      </c>
      <c r="B2311" t="s">
        <v>2509</v>
      </c>
      <c r="C2311" t="s">
        <v>11</v>
      </c>
      <c r="D2311" t="s">
        <v>11</v>
      </c>
      <c r="E2311" t="s">
        <v>12</v>
      </c>
      <c r="F2311" t="s">
        <v>24</v>
      </c>
      <c r="G2311">
        <v>42211</v>
      </c>
      <c r="H2311" t="str">
        <f>LEFT(Table1[[#This Row],[destination_postal_code]],5)</f>
        <v>42211</v>
      </c>
      <c r="I2311">
        <f>LEN(Table1[[#This Row],[destination_postal_code_short]])</f>
        <v>5</v>
      </c>
      <c r="J2311" t="str">
        <f>_xlfn.XLOOKUP(Table1[[#This Row],[destination_postal_code_short]],Table3[Shipping postal code short],Table3[Shipping city],,0)</f>
        <v>Cadiz</v>
      </c>
      <c r="K2311" t="str">
        <f>_xlfn.XLOOKUP(Table1[[#This Row],[destination_postal_code_short]],Table3[Shipping postal code short],Table3[Shipping region],,0)</f>
        <v>Kentucky</v>
      </c>
      <c r="L2311">
        <v>0</v>
      </c>
      <c r="M2311">
        <v>2.35</v>
      </c>
      <c r="N2311">
        <v>9.4</v>
      </c>
    </row>
    <row r="2312" spans="1:14" x14ac:dyDescent="0.2">
      <c r="A2312" s="1">
        <v>44181</v>
      </c>
      <c r="B2312" t="s">
        <v>2466</v>
      </c>
      <c r="C2312" t="s">
        <v>11</v>
      </c>
      <c r="D2312" t="s">
        <v>11</v>
      </c>
      <c r="E2312" t="s">
        <v>12</v>
      </c>
      <c r="F2312" t="s">
        <v>24</v>
      </c>
      <c r="G2312">
        <v>20886</v>
      </c>
      <c r="H2312" t="str">
        <f>LEFT(Table1[[#This Row],[destination_postal_code]],5)</f>
        <v>20886</v>
      </c>
      <c r="I2312">
        <f>LEN(Table1[[#This Row],[destination_postal_code_short]])</f>
        <v>5</v>
      </c>
      <c r="J2312" t="str">
        <f>_xlfn.XLOOKUP(Table1[[#This Row],[destination_postal_code_short]],Table3[Shipping postal code short],Table3[Shipping city],,0)</f>
        <v>Montgomery Village</v>
      </c>
      <c r="K2312" t="str">
        <f>_xlfn.XLOOKUP(Table1[[#This Row],[destination_postal_code_short]],Table3[Shipping postal code short],Table3[Shipping region],,0)</f>
        <v>Maryland</v>
      </c>
      <c r="L2312">
        <v>0</v>
      </c>
      <c r="M2312">
        <v>4.9400000000000004</v>
      </c>
      <c r="N2312">
        <v>9.9600000000000009</v>
      </c>
    </row>
    <row r="2313" spans="1:14" x14ac:dyDescent="0.2">
      <c r="A2313" s="1">
        <v>44181</v>
      </c>
      <c r="B2313" t="s">
        <v>2454</v>
      </c>
      <c r="C2313" t="s">
        <v>11</v>
      </c>
      <c r="D2313" t="s">
        <v>11</v>
      </c>
      <c r="E2313" t="s">
        <v>12</v>
      </c>
      <c r="F2313" t="s">
        <v>24</v>
      </c>
      <c r="G2313">
        <v>12572</v>
      </c>
      <c r="H2313" t="str">
        <f>LEFT(Table1[[#This Row],[destination_postal_code]],5)</f>
        <v>12572</v>
      </c>
      <c r="I2313">
        <f>LEN(Table1[[#This Row],[destination_postal_code_short]])</f>
        <v>5</v>
      </c>
      <c r="J2313" t="str">
        <f>_xlfn.XLOOKUP(Table1[[#This Row],[destination_postal_code_short]],Table3[Shipping postal code short],Table3[Shipping city],,0)</f>
        <v>Rhinebeck</v>
      </c>
      <c r="K2313" t="str">
        <f>_xlfn.XLOOKUP(Table1[[#This Row],[destination_postal_code_short]],Table3[Shipping postal code short],Table3[Shipping region],,0)</f>
        <v>New York</v>
      </c>
      <c r="L2313">
        <v>0</v>
      </c>
      <c r="M2313">
        <v>4.9400000000000004</v>
      </c>
      <c r="N2313">
        <v>9.9600000000000009</v>
      </c>
    </row>
    <row r="2314" spans="1:14" x14ac:dyDescent="0.2">
      <c r="A2314" s="1">
        <v>44181</v>
      </c>
      <c r="B2314" t="s">
        <v>2464</v>
      </c>
      <c r="C2314" t="s">
        <v>11</v>
      </c>
      <c r="D2314" t="s">
        <v>11</v>
      </c>
      <c r="E2314" t="s">
        <v>260</v>
      </c>
      <c r="F2314" t="s">
        <v>261</v>
      </c>
      <c r="G2314">
        <v>64086</v>
      </c>
      <c r="H2314" t="str">
        <f>LEFT(Table1[[#This Row],[destination_postal_code]],5)</f>
        <v>64086</v>
      </c>
      <c r="I2314">
        <f>LEN(Table1[[#This Row],[destination_postal_code_short]])</f>
        <v>5</v>
      </c>
      <c r="J2314" t="str">
        <f>_xlfn.XLOOKUP(Table1[[#This Row],[destination_postal_code_short]],Table3[Shipping postal code short],Table3[Shipping city],,0)</f>
        <v>Lees Summit</v>
      </c>
      <c r="K2314" t="str">
        <f>_xlfn.XLOOKUP(Table1[[#This Row],[destination_postal_code_short]],Table3[Shipping postal code short],Table3[Shipping region],,0)</f>
        <v>Missouri</v>
      </c>
      <c r="L2314">
        <v>0</v>
      </c>
      <c r="M2314">
        <v>3.38</v>
      </c>
      <c r="N2314">
        <v>8.8800000000000008</v>
      </c>
    </row>
    <row r="2315" spans="1:14" x14ac:dyDescent="0.2">
      <c r="A2315" s="1">
        <v>44181</v>
      </c>
      <c r="B2315" t="s">
        <v>2467</v>
      </c>
      <c r="C2315" t="s">
        <v>11</v>
      </c>
      <c r="D2315" t="s">
        <v>11</v>
      </c>
      <c r="E2315" t="s">
        <v>260</v>
      </c>
      <c r="F2315" t="s">
        <v>261</v>
      </c>
      <c r="G2315">
        <v>84097</v>
      </c>
      <c r="H2315" t="str">
        <f>LEFT(Table1[[#This Row],[destination_postal_code]],5)</f>
        <v>84097</v>
      </c>
      <c r="I2315">
        <f>LEN(Table1[[#This Row],[destination_postal_code_short]])</f>
        <v>5</v>
      </c>
      <c r="J2315" t="str">
        <f>_xlfn.XLOOKUP(Table1[[#This Row],[destination_postal_code_short]],Table3[Shipping postal code short],Table3[Shipping city],,0)</f>
        <v>Orem</v>
      </c>
      <c r="K2315" t="str">
        <f>_xlfn.XLOOKUP(Table1[[#This Row],[destination_postal_code_short]],Table3[Shipping postal code short],Table3[Shipping region],,0)</f>
        <v>Utah</v>
      </c>
      <c r="L2315">
        <v>0</v>
      </c>
      <c r="M2315">
        <v>2.92</v>
      </c>
      <c r="N2315">
        <v>7.8</v>
      </c>
    </row>
    <row r="2316" spans="1:14" x14ac:dyDescent="0.2">
      <c r="A2316" s="1">
        <v>44182</v>
      </c>
      <c r="B2316" t="s">
        <v>2477</v>
      </c>
      <c r="C2316" t="s">
        <v>11</v>
      </c>
      <c r="D2316" t="s">
        <v>11</v>
      </c>
      <c r="E2316" t="s">
        <v>260</v>
      </c>
      <c r="F2316" t="s">
        <v>261</v>
      </c>
      <c r="G2316">
        <v>92354</v>
      </c>
      <c r="H2316" t="str">
        <f>LEFT(Table1[[#This Row],[destination_postal_code]],5)</f>
        <v>92354</v>
      </c>
      <c r="I2316">
        <f>LEN(Table1[[#This Row],[destination_postal_code_short]])</f>
        <v>5</v>
      </c>
      <c r="J2316" t="str">
        <f>_xlfn.XLOOKUP(Table1[[#This Row],[destination_postal_code_short]],Table3[Shipping postal code short],Table3[Shipping city],,0)</f>
        <v>Loma Linda</v>
      </c>
      <c r="K2316" t="str">
        <f>_xlfn.XLOOKUP(Table1[[#This Row],[destination_postal_code_short]],Table3[Shipping postal code short],Table3[Shipping region],,0)</f>
        <v>California</v>
      </c>
      <c r="L2316">
        <v>0</v>
      </c>
      <c r="M2316">
        <v>3.48</v>
      </c>
      <c r="N2316">
        <v>8.58</v>
      </c>
    </row>
    <row r="2317" spans="1:14" x14ac:dyDescent="0.2">
      <c r="A2317" s="1">
        <v>44182</v>
      </c>
      <c r="B2317" t="s">
        <v>2476</v>
      </c>
      <c r="C2317" t="s">
        <v>11</v>
      </c>
      <c r="D2317" t="s">
        <v>11</v>
      </c>
      <c r="E2317" t="s">
        <v>12</v>
      </c>
      <c r="F2317" t="s">
        <v>24</v>
      </c>
      <c r="G2317">
        <v>11581</v>
      </c>
      <c r="H2317" t="str">
        <f>LEFT(Table1[[#This Row],[destination_postal_code]],5)</f>
        <v>11581</v>
      </c>
      <c r="I2317">
        <f>LEN(Table1[[#This Row],[destination_postal_code_short]])</f>
        <v>5</v>
      </c>
      <c r="J2317" t="str">
        <f>_xlfn.XLOOKUP(Table1[[#This Row],[destination_postal_code_short]],Table3[Shipping postal code short],Table3[Shipping city],,0)</f>
        <v>VALLEY STREAM</v>
      </c>
      <c r="K2317" t="str">
        <f>_xlfn.XLOOKUP(Table1[[#This Row],[destination_postal_code_short]],Table3[Shipping postal code short],Table3[Shipping region],,0)</f>
        <v>New York</v>
      </c>
      <c r="L2317">
        <v>0</v>
      </c>
      <c r="M2317">
        <v>4.9400000000000004</v>
      </c>
      <c r="N2317">
        <v>9.9600000000000009</v>
      </c>
    </row>
    <row r="2318" spans="1:14" x14ac:dyDescent="0.2">
      <c r="A2318" s="1">
        <v>44182</v>
      </c>
      <c r="B2318" t="s">
        <v>2473</v>
      </c>
      <c r="C2318" t="s">
        <v>11</v>
      </c>
      <c r="D2318" t="s">
        <v>11</v>
      </c>
      <c r="E2318" t="s">
        <v>12</v>
      </c>
      <c r="F2318" t="s">
        <v>24</v>
      </c>
      <c r="G2318">
        <v>65041</v>
      </c>
      <c r="H2318" t="str">
        <f>LEFT(Table1[[#This Row],[destination_postal_code]],5)</f>
        <v>65041</v>
      </c>
      <c r="I2318">
        <f>LEN(Table1[[#This Row],[destination_postal_code_short]])</f>
        <v>5</v>
      </c>
      <c r="J2318" t="str">
        <f>_xlfn.XLOOKUP(Table1[[#This Row],[destination_postal_code_short]],Table3[Shipping postal code short],Table3[Shipping city],,0)</f>
        <v>Hermann</v>
      </c>
      <c r="K2318" t="str">
        <f>_xlfn.XLOOKUP(Table1[[#This Row],[destination_postal_code_short]],Table3[Shipping postal code short],Table3[Shipping region],,0)</f>
        <v>Missouri</v>
      </c>
      <c r="L2318">
        <v>0</v>
      </c>
      <c r="M2318">
        <v>2.35</v>
      </c>
      <c r="N2318">
        <v>9.4</v>
      </c>
    </row>
    <row r="2319" spans="1:14" x14ac:dyDescent="0.2">
      <c r="A2319" s="1">
        <v>44182</v>
      </c>
      <c r="B2319" t="s">
        <v>2478</v>
      </c>
      <c r="C2319" t="s">
        <v>11</v>
      </c>
      <c r="D2319" t="s">
        <v>11</v>
      </c>
      <c r="E2319" t="s">
        <v>260</v>
      </c>
      <c r="F2319" t="s">
        <v>261</v>
      </c>
      <c r="G2319">
        <v>94903</v>
      </c>
      <c r="H2319" t="str">
        <f>LEFT(Table1[[#This Row],[destination_postal_code]],5)</f>
        <v>94903</v>
      </c>
      <c r="I2319">
        <f>LEN(Table1[[#This Row],[destination_postal_code_short]])</f>
        <v>5</v>
      </c>
      <c r="J2319" t="str">
        <f>_xlfn.XLOOKUP(Table1[[#This Row],[destination_postal_code_short]],Table3[Shipping postal code short],Table3[Shipping city],,0)</f>
        <v>SAN RAFAEL</v>
      </c>
      <c r="K2319" t="str">
        <f>_xlfn.XLOOKUP(Table1[[#This Row],[destination_postal_code_short]],Table3[Shipping postal code short],Table3[Shipping region],,0)</f>
        <v>California</v>
      </c>
      <c r="L2319">
        <v>0</v>
      </c>
      <c r="M2319">
        <v>3.48</v>
      </c>
      <c r="N2319">
        <v>8.58</v>
      </c>
    </row>
    <row r="2320" spans="1:14" x14ac:dyDescent="0.2">
      <c r="A2320" s="1">
        <v>44182</v>
      </c>
      <c r="B2320" t="s">
        <v>2475</v>
      </c>
      <c r="C2320" t="s">
        <v>11</v>
      </c>
      <c r="D2320" t="s">
        <v>11</v>
      </c>
      <c r="E2320" t="s">
        <v>12</v>
      </c>
      <c r="F2320" t="s">
        <v>16</v>
      </c>
      <c r="G2320">
        <v>95747</v>
      </c>
      <c r="H2320" t="str">
        <f>LEFT(Table1[[#This Row],[destination_postal_code]],5)</f>
        <v>95747</v>
      </c>
      <c r="I2320">
        <f>LEN(Table1[[#This Row],[destination_postal_code_short]])</f>
        <v>5</v>
      </c>
      <c r="J2320" t="str">
        <f>_xlfn.XLOOKUP(Table1[[#This Row],[destination_postal_code_short]],Table3[Shipping postal code short],Table3[Shipping city],,0)</f>
        <v>Roseville</v>
      </c>
      <c r="K2320" t="str">
        <f>_xlfn.XLOOKUP(Table1[[#This Row],[destination_postal_code_short]],Table3[Shipping postal code short],Table3[Shipping region],,0)</f>
        <v>California</v>
      </c>
      <c r="L2320">
        <v>0</v>
      </c>
      <c r="M2320">
        <v>1.2</v>
      </c>
      <c r="N2320">
        <v>3.5</v>
      </c>
    </row>
    <row r="2321" spans="1:14" x14ac:dyDescent="0.2">
      <c r="A2321" s="1">
        <v>44182</v>
      </c>
      <c r="B2321" t="s">
        <v>2479</v>
      </c>
      <c r="C2321" t="s">
        <v>11</v>
      </c>
      <c r="D2321" t="s">
        <v>11</v>
      </c>
      <c r="E2321" t="s">
        <v>260</v>
      </c>
      <c r="F2321" t="s">
        <v>261</v>
      </c>
      <c r="G2321">
        <v>55403</v>
      </c>
      <c r="H2321" t="str">
        <f>LEFT(Table1[[#This Row],[destination_postal_code]],5)</f>
        <v>55403</v>
      </c>
      <c r="I2321">
        <f>LEN(Table1[[#This Row],[destination_postal_code_short]])</f>
        <v>5</v>
      </c>
      <c r="J2321" t="str">
        <f>_xlfn.XLOOKUP(Table1[[#This Row],[destination_postal_code_short]],Table3[Shipping postal code short],Table3[Shipping city],,0)</f>
        <v>Minneapolis</v>
      </c>
      <c r="K2321" t="str">
        <f>_xlfn.XLOOKUP(Table1[[#This Row],[destination_postal_code_short]],Table3[Shipping postal code short],Table3[Shipping region],,0)</f>
        <v>Minnesota</v>
      </c>
      <c r="L2321">
        <v>0</v>
      </c>
      <c r="M2321">
        <v>3.38</v>
      </c>
      <c r="N2321">
        <v>8.8800000000000008</v>
      </c>
    </row>
    <row r="2322" spans="1:14" x14ac:dyDescent="0.2">
      <c r="A2322" s="1">
        <v>44182</v>
      </c>
      <c r="B2322" t="s">
        <v>2480</v>
      </c>
      <c r="C2322" t="s">
        <v>11</v>
      </c>
      <c r="D2322" t="s">
        <v>11</v>
      </c>
      <c r="E2322" t="s">
        <v>260</v>
      </c>
      <c r="F2322" t="s">
        <v>261</v>
      </c>
      <c r="G2322">
        <v>60517</v>
      </c>
      <c r="H2322" t="str">
        <f>LEFT(Table1[[#This Row],[destination_postal_code]],5)</f>
        <v>60517</v>
      </c>
      <c r="I2322">
        <f>LEN(Table1[[#This Row],[destination_postal_code_short]])</f>
        <v>5</v>
      </c>
      <c r="J2322" t="str">
        <f>_xlfn.XLOOKUP(Table1[[#This Row],[destination_postal_code_short]],Table3[Shipping postal code short],Table3[Shipping city],,0)</f>
        <v>Woodridge</v>
      </c>
      <c r="K2322" t="str">
        <f>_xlfn.XLOOKUP(Table1[[#This Row],[destination_postal_code_short]],Table3[Shipping postal code short],Table3[Shipping region],,0)</f>
        <v>Illinois</v>
      </c>
      <c r="L2322">
        <v>0</v>
      </c>
      <c r="M2322">
        <v>2.83</v>
      </c>
      <c r="N2322">
        <v>9.6999999999999993</v>
      </c>
    </row>
    <row r="2323" spans="1:14" x14ac:dyDescent="0.2">
      <c r="A2323" s="1">
        <v>44182</v>
      </c>
      <c r="B2323" t="s">
        <v>2481</v>
      </c>
      <c r="C2323" t="s">
        <v>11</v>
      </c>
      <c r="D2323" t="s">
        <v>11</v>
      </c>
      <c r="E2323" t="s">
        <v>12</v>
      </c>
      <c r="F2323" t="s">
        <v>16</v>
      </c>
      <c r="G2323">
        <v>80909</v>
      </c>
      <c r="H2323" t="str">
        <f>LEFT(Table1[[#This Row],[destination_postal_code]],5)</f>
        <v>80909</v>
      </c>
      <c r="I2323">
        <f>LEN(Table1[[#This Row],[destination_postal_code_short]])</f>
        <v>5</v>
      </c>
      <c r="J2323" t="str">
        <f>_xlfn.XLOOKUP(Table1[[#This Row],[destination_postal_code_short]],Table3[Shipping postal code short],Table3[Shipping city],,0)</f>
        <v>Colorado Springs</v>
      </c>
      <c r="K2323" t="str">
        <f>_xlfn.XLOOKUP(Table1[[#This Row],[destination_postal_code_short]],Table3[Shipping postal code short],Table3[Shipping region],,0)</f>
        <v>Colorado</v>
      </c>
      <c r="L2323">
        <v>0</v>
      </c>
      <c r="M2323">
        <v>2.63</v>
      </c>
      <c r="N2323">
        <v>5.37</v>
      </c>
    </row>
    <row r="2324" spans="1:14" x14ac:dyDescent="0.2">
      <c r="A2324" s="1">
        <v>44184</v>
      </c>
      <c r="B2324" t="s">
        <v>2512</v>
      </c>
      <c r="C2324" t="s">
        <v>11</v>
      </c>
      <c r="D2324" t="s">
        <v>11</v>
      </c>
      <c r="E2324" t="s">
        <v>260</v>
      </c>
      <c r="F2324" t="s">
        <v>261</v>
      </c>
      <c r="G2324">
        <v>80015</v>
      </c>
      <c r="H2324" t="str">
        <f>LEFT(Table1[[#This Row],[destination_postal_code]],5)</f>
        <v>80015</v>
      </c>
      <c r="I2324">
        <f>LEN(Table1[[#This Row],[destination_postal_code_short]])</f>
        <v>5</v>
      </c>
      <c r="J2324" t="str">
        <f>_xlfn.XLOOKUP(Table1[[#This Row],[destination_postal_code_short]],Table3[Shipping postal code short],Table3[Shipping city],,0)</f>
        <v>CENTENNIAL</v>
      </c>
      <c r="K2324" t="str">
        <f>_xlfn.XLOOKUP(Table1[[#This Row],[destination_postal_code_short]],Table3[Shipping postal code short],Table3[Shipping region],,0)</f>
        <v>Colorado</v>
      </c>
      <c r="L2324">
        <v>0</v>
      </c>
      <c r="M2324">
        <v>3.48</v>
      </c>
      <c r="N2324">
        <v>8.58</v>
      </c>
    </row>
    <row r="2325" spans="1:14" x14ac:dyDescent="0.2">
      <c r="A2325" s="1">
        <v>44182</v>
      </c>
      <c r="B2325" t="s">
        <v>2472</v>
      </c>
      <c r="C2325" t="s">
        <v>11</v>
      </c>
      <c r="D2325" t="s">
        <v>11</v>
      </c>
      <c r="E2325" t="s">
        <v>12</v>
      </c>
      <c r="F2325" t="s">
        <v>24</v>
      </c>
      <c r="G2325">
        <v>85018</v>
      </c>
      <c r="H2325" t="str">
        <f>LEFT(Table1[[#This Row],[destination_postal_code]],5)</f>
        <v>85018</v>
      </c>
      <c r="I2325">
        <f>LEN(Table1[[#This Row],[destination_postal_code_short]])</f>
        <v>5</v>
      </c>
      <c r="J2325" t="str">
        <f>_xlfn.XLOOKUP(Table1[[#This Row],[destination_postal_code_short]],Table3[Shipping postal code short],Table3[Shipping city],,0)</f>
        <v>Phoenix</v>
      </c>
      <c r="K2325" t="str">
        <f>_xlfn.XLOOKUP(Table1[[#This Row],[destination_postal_code_short]],Table3[Shipping postal code short],Table3[Shipping region],,0)</f>
        <v>Arizona</v>
      </c>
      <c r="L2325">
        <v>0</v>
      </c>
      <c r="M2325">
        <v>2.48</v>
      </c>
      <c r="N2325">
        <v>8.42</v>
      </c>
    </row>
    <row r="2326" spans="1:14" x14ac:dyDescent="0.2">
      <c r="A2326" s="1">
        <v>44182</v>
      </c>
      <c r="B2326" t="s">
        <v>2471</v>
      </c>
      <c r="C2326" t="s">
        <v>11</v>
      </c>
      <c r="D2326" t="s">
        <v>11</v>
      </c>
      <c r="E2326" t="s">
        <v>260</v>
      </c>
      <c r="F2326" t="s">
        <v>261</v>
      </c>
      <c r="G2326">
        <v>84081</v>
      </c>
      <c r="H2326" t="str">
        <f>LEFT(Table1[[#This Row],[destination_postal_code]],5)</f>
        <v>84081</v>
      </c>
      <c r="I2326">
        <f>LEN(Table1[[#This Row],[destination_postal_code_short]])</f>
        <v>5</v>
      </c>
      <c r="J2326" t="str">
        <f>_xlfn.XLOOKUP(Table1[[#This Row],[destination_postal_code_short]],Table3[Shipping postal code short],Table3[Shipping city],,0)</f>
        <v>West Jordan</v>
      </c>
      <c r="K2326" t="str">
        <f>_xlfn.XLOOKUP(Table1[[#This Row],[destination_postal_code_short]],Table3[Shipping postal code short],Table3[Shipping region],,0)</f>
        <v>Utah</v>
      </c>
      <c r="L2326">
        <v>0</v>
      </c>
      <c r="M2326">
        <v>2.7</v>
      </c>
      <c r="N2326">
        <v>8.0299999999999994</v>
      </c>
    </row>
    <row r="2327" spans="1:14" x14ac:dyDescent="0.2">
      <c r="A2327" s="1">
        <v>44183</v>
      </c>
      <c r="B2327" t="s">
        <v>2490</v>
      </c>
      <c r="C2327" t="s">
        <v>11</v>
      </c>
      <c r="D2327" t="s">
        <v>11</v>
      </c>
      <c r="E2327" t="s">
        <v>260</v>
      </c>
      <c r="F2327" t="s">
        <v>261</v>
      </c>
      <c r="G2327">
        <v>44212</v>
      </c>
      <c r="H2327" t="str">
        <f>LEFT(Table1[[#This Row],[destination_postal_code]],5)</f>
        <v>44212</v>
      </c>
      <c r="I2327">
        <f>LEN(Table1[[#This Row],[destination_postal_code_short]])</f>
        <v>5</v>
      </c>
      <c r="J2327" t="str">
        <f>_xlfn.XLOOKUP(Table1[[#This Row],[destination_postal_code_short]],Table3[Shipping postal code short],Table3[Shipping city],,0)</f>
        <v>Brunswick</v>
      </c>
      <c r="K2327" t="str">
        <f>_xlfn.XLOOKUP(Table1[[#This Row],[destination_postal_code_short]],Table3[Shipping postal code short],Table3[Shipping region],,0)</f>
        <v>Ohio</v>
      </c>
      <c r="L2327">
        <v>0</v>
      </c>
      <c r="M2327">
        <v>2.93</v>
      </c>
      <c r="N2327">
        <v>10.23</v>
      </c>
    </row>
    <row r="2328" spans="1:14" x14ac:dyDescent="0.2">
      <c r="A2328" s="1">
        <v>44183</v>
      </c>
      <c r="B2328" t="s">
        <v>2483</v>
      </c>
      <c r="C2328" t="s">
        <v>11</v>
      </c>
      <c r="D2328" t="s">
        <v>11</v>
      </c>
      <c r="E2328" t="s">
        <v>260</v>
      </c>
      <c r="F2328" t="s">
        <v>261</v>
      </c>
      <c r="G2328">
        <v>89169</v>
      </c>
      <c r="H2328" t="str">
        <f>LEFT(Table1[[#This Row],[destination_postal_code]],5)</f>
        <v>89169</v>
      </c>
      <c r="I2328">
        <f>LEN(Table1[[#This Row],[destination_postal_code_short]])</f>
        <v>5</v>
      </c>
      <c r="J2328" t="str">
        <f>_xlfn.XLOOKUP(Table1[[#This Row],[destination_postal_code_short]],Table3[Shipping postal code short],Table3[Shipping city],,0)</f>
        <v>Las Vegas</v>
      </c>
      <c r="K2328" t="str">
        <f>_xlfn.XLOOKUP(Table1[[#This Row],[destination_postal_code_short]],Table3[Shipping postal code short],Table3[Shipping region],,0)</f>
        <v>Nevada</v>
      </c>
      <c r="L2328">
        <v>0</v>
      </c>
      <c r="M2328">
        <v>3.48</v>
      </c>
      <c r="N2328">
        <v>8.58</v>
      </c>
    </row>
    <row r="2329" spans="1:14" x14ac:dyDescent="0.2">
      <c r="A2329" s="1">
        <v>44183</v>
      </c>
      <c r="B2329" t="s">
        <v>2484</v>
      </c>
      <c r="C2329" t="s">
        <v>11</v>
      </c>
      <c r="D2329" t="s">
        <v>11</v>
      </c>
      <c r="E2329" t="s">
        <v>12</v>
      </c>
      <c r="F2329" t="s">
        <v>24</v>
      </c>
      <c r="G2329">
        <v>95971</v>
      </c>
      <c r="H2329" t="str">
        <f>LEFT(Table1[[#This Row],[destination_postal_code]],5)</f>
        <v>95971</v>
      </c>
      <c r="I2329">
        <f>LEN(Table1[[#This Row],[destination_postal_code_short]])</f>
        <v>5</v>
      </c>
      <c r="J2329" t="str">
        <f>_xlfn.XLOOKUP(Table1[[#This Row],[destination_postal_code_short]],Table3[Shipping postal code short],Table3[Shipping city],,0)</f>
        <v>Quincy</v>
      </c>
      <c r="K2329" t="str">
        <f>_xlfn.XLOOKUP(Table1[[#This Row],[destination_postal_code_short]],Table3[Shipping postal code short],Table3[Shipping region],,0)</f>
        <v>California</v>
      </c>
      <c r="L2329">
        <v>0</v>
      </c>
      <c r="M2329">
        <v>1.95</v>
      </c>
      <c r="N2329">
        <v>8.9499999999999993</v>
      </c>
    </row>
    <row r="2330" spans="1:14" x14ac:dyDescent="0.2">
      <c r="A2330" s="1">
        <v>44183</v>
      </c>
      <c r="B2330" t="s">
        <v>2491</v>
      </c>
      <c r="C2330" t="s">
        <v>11</v>
      </c>
      <c r="D2330" t="s">
        <v>11</v>
      </c>
      <c r="E2330" t="s">
        <v>12</v>
      </c>
      <c r="F2330" t="s">
        <v>24</v>
      </c>
      <c r="G2330">
        <v>39466</v>
      </c>
      <c r="H2330" t="str">
        <f>LEFT(Table1[[#This Row],[destination_postal_code]],5)</f>
        <v>39466</v>
      </c>
      <c r="I2330">
        <f>LEN(Table1[[#This Row],[destination_postal_code_short]])</f>
        <v>5</v>
      </c>
      <c r="J2330" t="str">
        <f>_xlfn.XLOOKUP(Table1[[#This Row],[destination_postal_code_short]],Table3[Shipping postal code short],Table3[Shipping city],,0)</f>
        <v>Picayune</v>
      </c>
      <c r="K2330" t="str">
        <f>_xlfn.XLOOKUP(Table1[[#This Row],[destination_postal_code_short]],Table3[Shipping postal code short],Table3[Shipping region],,0)</f>
        <v>Mississippi</v>
      </c>
      <c r="L2330">
        <v>0</v>
      </c>
      <c r="M2330">
        <v>0.7</v>
      </c>
      <c r="N2330">
        <v>12.55</v>
      </c>
    </row>
    <row r="2331" spans="1:14" x14ac:dyDescent="0.2">
      <c r="A2331" s="1">
        <v>44183</v>
      </c>
      <c r="B2331" t="s">
        <v>2492</v>
      </c>
      <c r="C2331" t="s">
        <v>11</v>
      </c>
      <c r="D2331" t="s">
        <v>11</v>
      </c>
      <c r="E2331" t="s">
        <v>12</v>
      </c>
      <c r="F2331" t="s">
        <v>16</v>
      </c>
      <c r="G2331">
        <v>30022</v>
      </c>
      <c r="H2331" t="str">
        <f>LEFT(Table1[[#This Row],[destination_postal_code]],5)</f>
        <v>30022</v>
      </c>
      <c r="I2331">
        <f>LEN(Table1[[#This Row],[destination_postal_code_short]])</f>
        <v>5</v>
      </c>
      <c r="J2331" t="str">
        <f>_xlfn.XLOOKUP(Table1[[#This Row],[destination_postal_code_short]],Table3[Shipping postal code short],Table3[Shipping city],,0)</f>
        <v>Johns Creek</v>
      </c>
      <c r="K2331" t="str">
        <f>_xlfn.XLOOKUP(Table1[[#This Row],[destination_postal_code_short]],Table3[Shipping postal code short],Table3[Shipping region],,0)</f>
        <v>Georgia</v>
      </c>
      <c r="L2331">
        <v>0</v>
      </c>
      <c r="M2331">
        <v>1.08</v>
      </c>
      <c r="N2331">
        <v>4.57</v>
      </c>
    </row>
    <row r="2332" spans="1:14" x14ac:dyDescent="0.2">
      <c r="A2332" s="1">
        <v>44183</v>
      </c>
      <c r="B2332" t="s">
        <v>2488</v>
      </c>
      <c r="C2332" t="s">
        <v>11</v>
      </c>
      <c r="D2332" t="s">
        <v>11</v>
      </c>
      <c r="E2332" t="s">
        <v>12</v>
      </c>
      <c r="F2332" t="s">
        <v>16</v>
      </c>
      <c r="G2332">
        <v>11001</v>
      </c>
      <c r="H2332" t="str">
        <f>LEFT(Table1[[#This Row],[destination_postal_code]],5)</f>
        <v>11001</v>
      </c>
      <c r="I2332">
        <f>LEN(Table1[[#This Row],[destination_postal_code_short]])</f>
        <v>5</v>
      </c>
      <c r="J2332" t="str">
        <f>_xlfn.XLOOKUP(Table1[[#This Row],[destination_postal_code_short]],Table3[Shipping postal code short],Table3[Shipping city],,0)</f>
        <v>Floral Park</v>
      </c>
      <c r="K2332" t="str">
        <f>_xlfn.XLOOKUP(Table1[[#This Row],[destination_postal_code_short]],Table3[Shipping postal code short],Table3[Shipping region],,0)</f>
        <v>New York</v>
      </c>
      <c r="L2332">
        <v>0</v>
      </c>
      <c r="M2332">
        <v>1.04</v>
      </c>
      <c r="N2332">
        <v>4.71</v>
      </c>
    </row>
    <row r="2333" spans="1:14" x14ac:dyDescent="0.2">
      <c r="A2333" s="1">
        <v>44183</v>
      </c>
      <c r="B2333" t="s">
        <v>2487</v>
      </c>
      <c r="C2333" t="s">
        <v>11</v>
      </c>
      <c r="D2333" t="s">
        <v>11</v>
      </c>
      <c r="E2333" t="s">
        <v>260</v>
      </c>
      <c r="F2333" t="s">
        <v>261</v>
      </c>
      <c r="G2333">
        <v>93117</v>
      </c>
      <c r="H2333" t="str">
        <f>LEFT(Table1[[#This Row],[destination_postal_code]],5)</f>
        <v>93117</v>
      </c>
      <c r="I2333">
        <f>LEN(Table1[[#This Row],[destination_postal_code_short]])</f>
        <v>5</v>
      </c>
      <c r="J2333" t="str">
        <f>_xlfn.XLOOKUP(Table1[[#This Row],[destination_postal_code_short]],Table3[Shipping postal code short],Table3[Shipping city],,0)</f>
        <v>Goleta</v>
      </c>
      <c r="K2333" t="str">
        <f>_xlfn.XLOOKUP(Table1[[#This Row],[destination_postal_code_short]],Table3[Shipping postal code short],Table3[Shipping region],,0)</f>
        <v>California</v>
      </c>
      <c r="L2333">
        <v>0</v>
      </c>
      <c r="M2333">
        <v>3.03</v>
      </c>
      <c r="N2333">
        <v>9.0500000000000007</v>
      </c>
    </row>
    <row r="2334" spans="1:14" x14ac:dyDescent="0.2">
      <c r="A2334" s="1">
        <v>44183</v>
      </c>
      <c r="B2334" t="s">
        <v>2489</v>
      </c>
      <c r="C2334" t="s">
        <v>11</v>
      </c>
      <c r="D2334" t="s">
        <v>11</v>
      </c>
      <c r="E2334" t="s">
        <v>260</v>
      </c>
      <c r="F2334" t="s">
        <v>261</v>
      </c>
      <c r="G2334">
        <v>94587</v>
      </c>
      <c r="H2334" t="str">
        <f>LEFT(Table1[[#This Row],[destination_postal_code]],5)</f>
        <v>94587</v>
      </c>
      <c r="I2334">
        <f>LEN(Table1[[#This Row],[destination_postal_code_short]])</f>
        <v>5</v>
      </c>
      <c r="J2334" t="str">
        <f>_xlfn.XLOOKUP(Table1[[#This Row],[destination_postal_code_short]],Table3[Shipping postal code short],Table3[Shipping city],,0)</f>
        <v>Union City</v>
      </c>
      <c r="K2334" t="str">
        <f>_xlfn.XLOOKUP(Table1[[#This Row],[destination_postal_code_short]],Table3[Shipping postal code short],Table3[Shipping region],,0)</f>
        <v>California</v>
      </c>
      <c r="L2334">
        <v>0</v>
      </c>
      <c r="M2334">
        <v>3.03</v>
      </c>
      <c r="N2334">
        <v>9.0500000000000007</v>
      </c>
    </row>
    <row r="2335" spans="1:14" x14ac:dyDescent="0.2">
      <c r="A2335" s="1">
        <v>44183</v>
      </c>
      <c r="B2335" t="s">
        <v>2482</v>
      </c>
      <c r="C2335" t="s">
        <v>11</v>
      </c>
      <c r="D2335" t="s">
        <v>11</v>
      </c>
      <c r="E2335" t="s">
        <v>260</v>
      </c>
      <c r="F2335" t="s">
        <v>261</v>
      </c>
      <c r="G2335">
        <v>84005</v>
      </c>
      <c r="H2335" t="str">
        <f>LEFT(Table1[[#This Row],[destination_postal_code]],5)</f>
        <v>84005</v>
      </c>
      <c r="I2335">
        <f>LEN(Table1[[#This Row],[destination_postal_code_short]])</f>
        <v>5</v>
      </c>
      <c r="J2335" t="str">
        <f>_xlfn.XLOOKUP(Table1[[#This Row],[destination_postal_code_short]],Table3[Shipping postal code short],Table3[Shipping city],,0)</f>
        <v>Eagle Mountain</v>
      </c>
      <c r="K2335" t="str">
        <f>_xlfn.XLOOKUP(Table1[[#This Row],[destination_postal_code_short]],Table3[Shipping postal code short],Table3[Shipping region],,0)</f>
        <v>Utah</v>
      </c>
      <c r="L2335">
        <v>0</v>
      </c>
      <c r="M2335">
        <v>2.92</v>
      </c>
      <c r="N2335">
        <v>7.8</v>
      </c>
    </row>
    <row r="2336" spans="1:14" x14ac:dyDescent="0.2">
      <c r="A2336" s="1">
        <v>44183</v>
      </c>
      <c r="B2336" t="s">
        <v>2486</v>
      </c>
      <c r="C2336" t="s">
        <v>11</v>
      </c>
      <c r="D2336" t="s">
        <v>11</v>
      </c>
      <c r="E2336" t="s">
        <v>260</v>
      </c>
      <c r="F2336" t="s">
        <v>261</v>
      </c>
      <c r="G2336">
        <v>48197</v>
      </c>
      <c r="H2336" t="str">
        <f>LEFT(Table1[[#This Row],[destination_postal_code]],5)</f>
        <v>48197</v>
      </c>
      <c r="I2336">
        <f>LEN(Table1[[#This Row],[destination_postal_code_short]])</f>
        <v>5</v>
      </c>
      <c r="J2336" t="str">
        <f>_xlfn.XLOOKUP(Table1[[#This Row],[destination_postal_code_short]],Table3[Shipping postal code short],Table3[Shipping city],,0)</f>
        <v>Ypsilanti</v>
      </c>
      <c r="K2336" t="str">
        <f>_xlfn.XLOOKUP(Table1[[#This Row],[destination_postal_code_short]],Table3[Shipping postal code short],Table3[Shipping region],,0)</f>
        <v>Michigan</v>
      </c>
      <c r="L2336">
        <v>0</v>
      </c>
      <c r="M2336">
        <v>7.09</v>
      </c>
      <c r="N2336">
        <v>13.66</v>
      </c>
    </row>
    <row r="2337" spans="1:14" x14ac:dyDescent="0.2">
      <c r="A2337" s="1">
        <v>44184</v>
      </c>
      <c r="B2337" t="s">
        <v>2494</v>
      </c>
      <c r="C2337" t="s">
        <v>11</v>
      </c>
      <c r="D2337" t="s">
        <v>11</v>
      </c>
      <c r="E2337" t="s">
        <v>260</v>
      </c>
      <c r="F2337" t="s">
        <v>261</v>
      </c>
      <c r="G2337">
        <v>54017</v>
      </c>
      <c r="H2337" t="str">
        <f>LEFT(Table1[[#This Row],[destination_postal_code]],5)</f>
        <v>54017</v>
      </c>
      <c r="I2337">
        <f>LEN(Table1[[#This Row],[destination_postal_code_short]])</f>
        <v>5</v>
      </c>
      <c r="J2337" t="str">
        <f>_xlfn.XLOOKUP(Table1[[#This Row],[destination_postal_code_short]],Table3[Shipping postal code short],Table3[Shipping city],,0)</f>
        <v>New Richmond</v>
      </c>
      <c r="K2337" t="str">
        <f>_xlfn.XLOOKUP(Table1[[#This Row],[destination_postal_code_short]],Table3[Shipping postal code short],Table3[Shipping region],,0)</f>
        <v>Wisconsin</v>
      </c>
      <c r="L2337">
        <v>0</v>
      </c>
      <c r="M2337">
        <v>6.33</v>
      </c>
      <c r="N2337">
        <v>8.8800000000000008</v>
      </c>
    </row>
    <row r="2338" spans="1:14" x14ac:dyDescent="0.2">
      <c r="A2338" s="1">
        <v>44183</v>
      </c>
      <c r="B2338" t="s">
        <v>2485</v>
      </c>
      <c r="C2338" t="s">
        <v>11</v>
      </c>
      <c r="D2338" t="s">
        <v>11</v>
      </c>
      <c r="E2338" t="s">
        <v>260</v>
      </c>
      <c r="F2338" t="s">
        <v>261</v>
      </c>
      <c r="G2338">
        <v>13207</v>
      </c>
      <c r="H2338" t="str">
        <f>LEFT(Table1[[#This Row],[destination_postal_code]],5)</f>
        <v>13207</v>
      </c>
      <c r="I2338">
        <f>LEN(Table1[[#This Row],[destination_postal_code_short]])</f>
        <v>5</v>
      </c>
      <c r="J2338" t="str">
        <f>_xlfn.XLOOKUP(Table1[[#This Row],[destination_postal_code_short]],Table3[Shipping postal code short],Table3[Shipping city],,0)</f>
        <v>Syracuse</v>
      </c>
      <c r="K2338" t="str">
        <f>_xlfn.XLOOKUP(Table1[[#This Row],[destination_postal_code_short]],Table3[Shipping postal code short],Table3[Shipping region],,0)</f>
        <v>New York</v>
      </c>
      <c r="L2338">
        <v>0</v>
      </c>
      <c r="M2338">
        <v>3.42</v>
      </c>
      <c r="N2338">
        <v>10.86</v>
      </c>
    </row>
    <row r="2339" spans="1:14" x14ac:dyDescent="0.2">
      <c r="A2339" s="1">
        <v>44184</v>
      </c>
      <c r="B2339" t="s">
        <v>2514</v>
      </c>
      <c r="C2339" t="s">
        <v>11</v>
      </c>
      <c r="D2339" t="s">
        <v>11</v>
      </c>
      <c r="E2339" t="s">
        <v>12</v>
      </c>
      <c r="F2339" t="s">
        <v>24</v>
      </c>
      <c r="G2339">
        <v>21043</v>
      </c>
      <c r="H2339" t="str">
        <f>LEFT(Table1[[#This Row],[destination_postal_code]],5)</f>
        <v>21043</v>
      </c>
      <c r="I2339">
        <f>LEN(Table1[[#This Row],[destination_postal_code_short]])</f>
        <v>5</v>
      </c>
      <c r="J2339" t="str">
        <f>_xlfn.XLOOKUP(Table1[[#This Row],[destination_postal_code_short]],Table3[Shipping postal code short],Table3[Shipping city],,0)</f>
        <v>Ellicott City</v>
      </c>
      <c r="K2339" t="str">
        <f>_xlfn.XLOOKUP(Table1[[#This Row],[destination_postal_code_short]],Table3[Shipping postal code short],Table3[Shipping region],,0)</f>
        <v>Maryland</v>
      </c>
      <c r="L2339">
        <v>0</v>
      </c>
      <c r="M2339">
        <v>13.19</v>
      </c>
      <c r="N2339">
        <v>9.9600000000000009</v>
      </c>
    </row>
    <row r="2340" spans="1:14" x14ac:dyDescent="0.2">
      <c r="A2340" s="1">
        <v>44184</v>
      </c>
      <c r="B2340" t="s">
        <v>2506</v>
      </c>
      <c r="C2340" t="s">
        <v>11</v>
      </c>
      <c r="D2340" t="s">
        <v>11</v>
      </c>
      <c r="E2340" t="s">
        <v>12</v>
      </c>
      <c r="F2340" t="s">
        <v>16</v>
      </c>
      <c r="G2340">
        <v>54615</v>
      </c>
      <c r="H2340" t="str">
        <f>LEFT(Table1[[#This Row],[destination_postal_code]],5)</f>
        <v>54615</v>
      </c>
      <c r="I2340">
        <f>LEN(Table1[[#This Row],[destination_postal_code_short]])</f>
        <v>5</v>
      </c>
      <c r="J2340" t="str">
        <f>_xlfn.XLOOKUP(Table1[[#This Row],[destination_postal_code_short]],Table3[Shipping postal code short],Table3[Shipping city],,0)</f>
        <v>Black River Falls</v>
      </c>
      <c r="K2340" t="str">
        <f>_xlfn.XLOOKUP(Table1[[#This Row],[destination_postal_code_short]],Table3[Shipping postal code short],Table3[Shipping region],,0)</f>
        <v>Wisconsin</v>
      </c>
      <c r="L2340">
        <v>0</v>
      </c>
      <c r="M2340">
        <v>1.1200000000000001</v>
      </c>
      <c r="N2340">
        <v>4.33</v>
      </c>
    </row>
    <row r="2341" spans="1:14" x14ac:dyDescent="0.2">
      <c r="A2341" s="1">
        <v>44184</v>
      </c>
      <c r="B2341" t="s">
        <v>2511</v>
      </c>
      <c r="C2341" t="s">
        <v>11</v>
      </c>
      <c r="D2341" t="s">
        <v>11</v>
      </c>
      <c r="E2341" t="s">
        <v>12</v>
      </c>
      <c r="F2341" t="s">
        <v>16</v>
      </c>
      <c r="G2341">
        <v>11756</v>
      </c>
      <c r="H2341" t="str">
        <f>LEFT(Table1[[#This Row],[destination_postal_code]],5)</f>
        <v>11756</v>
      </c>
      <c r="I2341">
        <f>LEN(Table1[[#This Row],[destination_postal_code_short]])</f>
        <v>5</v>
      </c>
      <c r="J2341" t="str">
        <f>_xlfn.XLOOKUP(Table1[[#This Row],[destination_postal_code_short]],Table3[Shipping postal code short],Table3[Shipping city],,0)</f>
        <v>Levittown</v>
      </c>
      <c r="K2341" t="str">
        <f>_xlfn.XLOOKUP(Table1[[#This Row],[destination_postal_code_short]],Table3[Shipping postal code short],Table3[Shipping region],,0)</f>
        <v>New York</v>
      </c>
      <c r="L2341">
        <v>0</v>
      </c>
      <c r="M2341">
        <v>1.04</v>
      </c>
      <c r="N2341">
        <v>4.71</v>
      </c>
    </row>
    <row r="2342" spans="1:14" x14ac:dyDescent="0.2">
      <c r="A2342" s="1">
        <v>44184</v>
      </c>
      <c r="B2342" t="s">
        <v>2507</v>
      </c>
      <c r="C2342" t="s">
        <v>11</v>
      </c>
      <c r="D2342" t="s">
        <v>11</v>
      </c>
      <c r="E2342" t="s">
        <v>12</v>
      </c>
      <c r="F2342" t="s">
        <v>24</v>
      </c>
      <c r="G2342">
        <v>19390</v>
      </c>
      <c r="H2342" t="str">
        <f>LEFT(Table1[[#This Row],[destination_postal_code]],5)</f>
        <v>19390</v>
      </c>
      <c r="I2342">
        <f>LEN(Table1[[#This Row],[destination_postal_code_short]])</f>
        <v>5</v>
      </c>
      <c r="J2342" t="str">
        <f>_xlfn.XLOOKUP(Table1[[#This Row],[destination_postal_code_short]],Table3[Shipping postal code short],Table3[Shipping city],,0)</f>
        <v>West Grove</v>
      </c>
      <c r="K2342" t="str">
        <f>_xlfn.XLOOKUP(Table1[[#This Row],[destination_postal_code_short]],Table3[Shipping postal code short],Table3[Shipping region],,0)</f>
        <v>Pennsylvania</v>
      </c>
      <c r="L2342">
        <v>0</v>
      </c>
      <c r="M2342">
        <v>10.039999999999999</v>
      </c>
      <c r="N2342">
        <v>9.9600000000000009</v>
      </c>
    </row>
    <row r="2343" spans="1:14" x14ac:dyDescent="0.2">
      <c r="A2343" s="1">
        <v>44184</v>
      </c>
      <c r="B2343" t="s">
        <v>2497</v>
      </c>
      <c r="C2343" t="s">
        <v>11</v>
      </c>
      <c r="D2343" t="s">
        <v>11</v>
      </c>
      <c r="E2343" t="s">
        <v>260</v>
      </c>
      <c r="F2343" t="s">
        <v>261</v>
      </c>
      <c r="G2343" t="s">
        <v>2498</v>
      </c>
      <c r="H2343" t="str">
        <f>LEFT(Table1[[#This Row],[destination_postal_code]],5)</f>
        <v>49006</v>
      </c>
      <c r="I2343">
        <f>LEN(Table1[[#This Row],[destination_postal_code_short]])</f>
        <v>5</v>
      </c>
      <c r="J2343" t="str">
        <f>_xlfn.XLOOKUP(Table1[[#This Row],[destination_postal_code_short]],Table3[Shipping postal code short],Table3[Shipping city],,0)</f>
        <v>Kalamazoo</v>
      </c>
      <c r="K2343" t="str">
        <f>_xlfn.XLOOKUP(Table1[[#This Row],[destination_postal_code_short]],Table3[Shipping postal code short],Table3[Shipping region],,0)</f>
        <v>Michigan</v>
      </c>
      <c r="L2343">
        <v>0</v>
      </c>
      <c r="M2343">
        <v>2.83</v>
      </c>
      <c r="N2343">
        <v>9.6999999999999993</v>
      </c>
    </row>
    <row r="2344" spans="1:14" x14ac:dyDescent="0.2">
      <c r="A2344" s="1">
        <v>44184</v>
      </c>
      <c r="B2344" t="s">
        <v>2503</v>
      </c>
      <c r="C2344" t="s">
        <v>11</v>
      </c>
      <c r="D2344" t="s">
        <v>11</v>
      </c>
      <c r="E2344" t="s">
        <v>12</v>
      </c>
      <c r="F2344" t="s">
        <v>16</v>
      </c>
      <c r="G2344">
        <v>98664</v>
      </c>
      <c r="H2344" t="str">
        <f>LEFT(Table1[[#This Row],[destination_postal_code]],5)</f>
        <v>98664</v>
      </c>
      <c r="I2344">
        <f>LEN(Table1[[#This Row],[destination_postal_code_short]])</f>
        <v>5</v>
      </c>
      <c r="J2344" t="str">
        <f>_xlfn.XLOOKUP(Table1[[#This Row],[destination_postal_code_short]],Table3[Shipping postal code short],Table3[Shipping city],,0)</f>
        <v>Vancouver</v>
      </c>
      <c r="K2344" t="str">
        <f>_xlfn.XLOOKUP(Table1[[#This Row],[destination_postal_code_short]],Table3[Shipping postal code short],Table3[Shipping region],,0)</f>
        <v>Washington</v>
      </c>
      <c r="L2344">
        <v>0</v>
      </c>
      <c r="M2344">
        <v>1.1200000000000001</v>
      </c>
      <c r="N2344">
        <v>4.33</v>
      </c>
    </row>
    <row r="2345" spans="1:14" x14ac:dyDescent="0.2">
      <c r="A2345" s="1">
        <v>44184</v>
      </c>
      <c r="B2345" t="s">
        <v>2502</v>
      </c>
      <c r="C2345" t="s">
        <v>11</v>
      </c>
      <c r="D2345" t="s">
        <v>11</v>
      </c>
      <c r="E2345" t="s">
        <v>12</v>
      </c>
      <c r="F2345" t="s">
        <v>24</v>
      </c>
      <c r="G2345">
        <v>91206</v>
      </c>
      <c r="H2345" t="str">
        <f>LEFT(Table1[[#This Row],[destination_postal_code]],5)</f>
        <v>91206</v>
      </c>
      <c r="I2345">
        <f>LEN(Table1[[#This Row],[destination_postal_code_short]])</f>
        <v>5</v>
      </c>
      <c r="J2345" t="str">
        <f>_xlfn.XLOOKUP(Table1[[#This Row],[destination_postal_code_short]],Table3[Shipping postal code short],Table3[Shipping city],,0)</f>
        <v>Glendale</v>
      </c>
      <c r="K2345" t="str">
        <f>_xlfn.XLOOKUP(Table1[[#This Row],[destination_postal_code_short]],Table3[Shipping postal code short],Table3[Shipping region],,0)</f>
        <v>California</v>
      </c>
      <c r="L2345">
        <v>0</v>
      </c>
      <c r="M2345">
        <v>2.48</v>
      </c>
      <c r="N2345">
        <v>8.42</v>
      </c>
    </row>
    <row r="2346" spans="1:14" x14ac:dyDescent="0.2">
      <c r="A2346" s="1">
        <v>44184</v>
      </c>
      <c r="B2346" t="s">
        <v>2493</v>
      </c>
      <c r="C2346" t="s">
        <v>11</v>
      </c>
      <c r="D2346" t="s">
        <v>11</v>
      </c>
      <c r="E2346" t="s">
        <v>260</v>
      </c>
      <c r="F2346" t="s">
        <v>261</v>
      </c>
      <c r="G2346">
        <v>92173</v>
      </c>
      <c r="H2346" t="str">
        <f>LEFT(Table1[[#This Row],[destination_postal_code]],5)</f>
        <v>92173</v>
      </c>
      <c r="I2346">
        <f>LEN(Table1[[#This Row],[destination_postal_code_short]])</f>
        <v>5</v>
      </c>
      <c r="J2346" t="str">
        <f>_xlfn.XLOOKUP(Table1[[#This Row],[destination_postal_code_short]],Table3[Shipping postal code short],Table3[Shipping city],,0)</f>
        <v>San Diego</v>
      </c>
      <c r="K2346" t="str">
        <f>_xlfn.XLOOKUP(Table1[[#This Row],[destination_postal_code_short]],Table3[Shipping postal code short],Table3[Shipping region],,0)</f>
        <v>California</v>
      </c>
      <c r="L2346">
        <v>0</v>
      </c>
      <c r="M2346">
        <v>3.48</v>
      </c>
      <c r="N2346">
        <v>8.58</v>
      </c>
    </row>
    <row r="2347" spans="1:14" x14ac:dyDescent="0.2">
      <c r="A2347" s="1">
        <v>44184</v>
      </c>
      <c r="B2347" t="s">
        <v>2495</v>
      </c>
      <c r="C2347" t="s">
        <v>11</v>
      </c>
      <c r="D2347" t="s">
        <v>11</v>
      </c>
      <c r="E2347" t="s">
        <v>12</v>
      </c>
      <c r="F2347" t="s">
        <v>24</v>
      </c>
      <c r="G2347" s="2" t="s">
        <v>2496</v>
      </c>
      <c r="H2347" s="2" t="str">
        <f>LEFT(Table1[[#This Row],[destination_postal_code]],5)</f>
        <v>02141</v>
      </c>
      <c r="I2347" s="2">
        <f>LEN(Table1[[#This Row],[destination_postal_code_short]])</f>
        <v>5</v>
      </c>
      <c r="J2347" s="2" t="str">
        <f>_xlfn.XLOOKUP(Table1[[#This Row],[destination_postal_code_short]],Table3[Shipping postal code short],Table3[Shipping city],,0)</f>
        <v>Cambridge</v>
      </c>
      <c r="K2347" s="2" t="str">
        <f>_xlfn.XLOOKUP(Table1[[#This Row],[destination_postal_code_short]],Table3[Shipping postal code short],Table3[Shipping region],,0)</f>
        <v>Massachusetts</v>
      </c>
      <c r="L2347">
        <v>0</v>
      </c>
      <c r="M2347">
        <v>4.9400000000000004</v>
      </c>
      <c r="N2347">
        <v>9.9600000000000009</v>
      </c>
    </row>
    <row r="2348" spans="1:14" x14ac:dyDescent="0.2">
      <c r="A2348" s="1">
        <v>44184</v>
      </c>
      <c r="B2348" t="s">
        <v>2513</v>
      </c>
      <c r="C2348" t="s">
        <v>11</v>
      </c>
      <c r="D2348" t="s">
        <v>11</v>
      </c>
      <c r="E2348" t="s">
        <v>260</v>
      </c>
      <c r="F2348" t="s">
        <v>261</v>
      </c>
      <c r="G2348">
        <v>84660</v>
      </c>
      <c r="H2348" t="str">
        <f>LEFT(Table1[[#This Row],[destination_postal_code]],5)</f>
        <v>84660</v>
      </c>
      <c r="I2348">
        <f>LEN(Table1[[#This Row],[destination_postal_code_short]])</f>
        <v>5</v>
      </c>
      <c r="J2348" t="str">
        <f>_xlfn.XLOOKUP(Table1[[#This Row],[destination_postal_code_short]],Table3[Shipping postal code short],Table3[Shipping city],,0)</f>
        <v>Spanish Fork</v>
      </c>
      <c r="K2348" t="str">
        <f>_xlfn.XLOOKUP(Table1[[#This Row],[destination_postal_code_short]],Table3[Shipping postal code short],Table3[Shipping region],,0)</f>
        <v>Utah</v>
      </c>
      <c r="L2348">
        <v>0</v>
      </c>
      <c r="M2348">
        <v>2.92</v>
      </c>
      <c r="N2348">
        <v>7.8</v>
      </c>
    </row>
    <row r="2349" spans="1:14" x14ac:dyDescent="0.2">
      <c r="A2349" s="1">
        <v>44184</v>
      </c>
      <c r="B2349" t="s">
        <v>2508</v>
      </c>
      <c r="C2349" t="s">
        <v>11</v>
      </c>
      <c r="D2349" t="s">
        <v>11</v>
      </c>
      <c r="E2349" t="s">
        <v>12</v>
      </c>
      <c r="F2349" t="s">
        <v>16</v>
      </c>
      <c r="G2349">
        <v>73012</v>
      </c>
      <c r="H2349" t="str">
        <f>LEFT(Table1[[#This Row],[destination_postal_code]],5)</f>
        <v>73012</v>
      </c>
      <c r="I2349">
        <f>LEN(Table1[[#This Row],[destination_postal_code_short]])</f>
        <v>5</v>
      </c>
      <c r="J2349" t="str">
        <f>_xlfn.XLOOKUP(Table1[[#This Row],[destination_postal_code_short]],Table3[Shipping postal code short],Table3[Shipping city],,0)</f>
        <v>Edmond</v>
      </c>
      <c r="K2349" t="str">
        <f>_xlfn.XLOOKUP(Table1[[#This Row],[destination_postal_code_short]],Table3[Shipping postal code short],Table3[Shipping region],,0)</f>
        <v>Oklahoma</v>
      </c>
      <c r="L2349">
        <v>0</v>
      </c>
      <c r="M2349">
        <v>2.73</v>
      </c>
      <c r="N2349">
        <v>5.52</v>
      </c>
    </row>
    <row r="2350" spans="1:14" x14ac:dyDescent="0.2">
      <c r="A2350" s="1">
        <v>44184</v>
      </c>
      <c r="B2350" t="s">
        <v>2500</v>
      </c>
      <c r="C2350" t="s">
        <v>11</v>
      </c>
      <c r="D2350" t="s">
        <v>11</v>
      </c>
      <c r="E2350" t="s">
        <v>260</v>
      </c>
      <c r="F2350" t="s">
        <v>261</v>
      </c>
      <c r="G2350">
        <v>27612</v>
      </c>
      <c r="H2350" t="str">
        <f>LEFT(Table1[[#This Row],[destination_postal_code]],5)</f>
        <v>27612</v>
      </c>
      <c r="I2350">
        <f>LEN(Table1[[#This Row],[destination_postal_code_short]])</f>
        <v>5</v>
      </c>
      <c r="J2350" t="str">
        <f>_xlfn.XLOOKUP(Table1[[#This Row],[destination_postal_code_short]],Table3[Shipping postal code short],Table3[Shipping city],,0)</f>
        <v>Raleigh</v>
      </c>
      <c r="K2350" t="str">
        <f>_xlfn.XLOOKUP(Table1[[#This Row],[destination_postal_code_short]],Table3[Shipping postal code short],Table3[Shipping region],,0)</f>
        <v>North Carolina</v>
      </c>
      <c r="L2350">
        <v>0</v>
      </c>
      <c r="M2350">
        <v>2.93</v>
      </c>
      <c r="N2350">
        <v>10.23</v>
      </c>
    </row>
    <row r="2351" spans="1:14" x14ac:dyDescent="0.2">
      <c r="A2351" s="1">
        <v>44184</v>
      </c>
      <c r="B2351" t="s">
        <v>2504</v>
      </c>
      <c r="C2351" t="s">
        <v>11</v>
      </c>
      <c r="D2351" t="s">
        <v>11</v>
      </c>
      <c r="E2351" t="s">
        <v>12</v>
      </c>
      <c r="F2351" t="s">
        <v>24</v>
      </c>
      <c r="G2351">
        <v>94061</v>
      </c>
      <c r="H2351" t="str">
        <f>LEFT(Table1[[#This Row],[destination_postal_code]],5)</f>
        <v>94061</v>
      </c>
      <c r="I2351">
        <f>LEN(Table1[[#This Row],[destination_postal_code_short]])</f>
        <v>5</v>
      </c>
      <c r="J2351" t="str">
        <f>_xlfn.XLOOKUP(Table1[[#This Row],[destination_postal_code_short]],Table3[Shipping postal code short],Table3[Shipping city],,0)</f>
        <v>Redwood City</v>
      </c>
      <c r="K2351" t="str">
        <f>_xlfn.XLOOKUP(Table1[[#This Row],[destination_postal_code_short]],Table3[Shipping postal code short],Table3[Shipping region],,0)</f>
        <v>California</v>
      </c>
      <c r="L2351">
        <v>0</v>
      </c>
      <c r="M2351">
        <v>1.94</v>
      </c>
      <c r="N2351">
        <v>7.96</v>
      </c>
    </row>
    <row r="2352" spans="1:14" x14ac:dyDescent="0.2">
      <c r="A2352" s="1">
        <v>44186</v>
      </c>
      <c r="B2352" t="s">
        <v>2523</v>
      </c>
      <c r="C2352" t="s">
        <v>11</v>
      </c>
      <c r="D2352" t="s">
        <v>11</v>
      </c>
      <c r="E2352" t="s">
        <v>12</v>
      </c>
      <c r="F2352" t="s">
        <v>24</v>
      </c>
      <c r="G2352">
        <v>85225</v>
      </c>
      <c r="H2352" t="str">
        <f>LEFT(Table1[[#This Row],[destination_postal_code]],5)</f>
        <v>85225</v>
      </c>
      <c r="I2352">
        <f>LEN(Table1[[#This Row],[destination_postal_code_short]])</f>
        <v>5</v>
      </c>
      <c r="J2352" t="str">
        <f>_xlfn.XLOOKUP(Table1[[#This Row],[destination_postal_code_short]],Table3[Shipping postal code short],Table3[Shipping city],,0)</f>
        <v>chandler</v>
      </c>
      <c r="K2352" t="str">
        <f>_xlfn.XLOOKUP(Table1[[#This Row],[destination_postal_code_short]],Table3[Shipping postal code short],Table3[Shipping region],,0)</f>
        <v>Arizona</v>
      </c>
      <c r="L2352">
        <v>0</v>
      </c>
      <c r="M2352">
        <v>3.13</v>
      </c>
      <c r="N2352">
        <v>8.42</v>
      </c>
    </row>
    <row r="2353" spans="1:14" x14ac:dyDescent="0.2">
      <c r="A2353" s="1">
        <v>44186</v>
      </c>
      <c r="B2353" t="s">
        <v>2524</v>
      </c>
      <c r="C2353" t="s">
        <v>11</v>
      </c>
      <c r="D2353" t="s">
        <v>11</v>
      </c>
      <c r="E2353" t="s">
        <v>12</v>
      </c>
      <c r="F2353" t="s">
        <v>24</v>
      </c>
      <c r="G2353">
        <v>85298</v>
      </c>
      <c r="H2353" t="str">
        <f>LEFT(Table1[[#This Row],[destination_postal_code]],5)</f>
        <v>85298</v>
      </c>
      <c r="I2353">
        <f>LEN(Table1[[#This Row],[destination_postal_code_short]])</f>
        <v>5</v>
      </c>
      <c r="J2353" t="str">
        <f>_xlfn.XLOOKUP(Table1[[#This Row],[destination_postal_code_short]],Table3[Shipping postal code short],Table3[Shipping city],,0)</f>
        <v>Gilbert</v>
      </c>
      <c r="K2353" t="str">
        <f>_xlfn.XLOOKUP(Table1[[#This Row],[destination_postal_code_short]],Table3[Shipping postal code short],Table3[Shipping region],,0)</f>
        <v>Arizona</v>
      </c>
      <c r="L2353">
        <v>0</v>
      </c>
      <c r="M2353">
        <v>1.38</v>
      </c>
      <c r="N2353">
        <v>8.52</v>
      </c>
    </row>
    <row r="2354" spans="1:14" x14ac:dyDescent="0.2">
      <c r="A2354" s="1">
        <v>44186</v>
      </c>
      <c r="B2354" t="s">
        <v>2525</v>
      </c>
      <c r="C2354" t="s">
        <v>11</v>
      </c>
      <c r="D2354" t="s">
        <v>11</v>
      </c>
      <c r="E2354" t="s">
        <v>260</v>
      </c>
      <c r="F2354" t="s">
        <v>261</v>
      </c>
      <c r="G2354">
        <v>84097</v>
      </c>
      <c r="H2354" t="str">
        <f>LEFT(Table1[[#This Row],[destination_postal_code]],5)</f>
        <v>84097</v>
      </c>
      <c r="I2354">
        <f>LEN(Table1[[#This Row],[destination_postal_code_short]])</f>
        <v>5</v>
      </c>
      <c r="J2354" t="str">
        <f>_xlfn.XLOOKUP(Table1[[#This Row],[destination_postal_code_short]],Table3[Shipping postal code short],Table3[Shipping city],,0)</f>
        <v>Orem</v>
      </c>
      <c r="K2354" t="str">
        <f>_xlfn.XLOOKUP(Table1[[#This Row],[destination_postal_code_short]],Table3[Shipping postal code short],Table3[Shipping region],,0)</f>
        <v>Utah</v>
      </c>
      <c r="L2354">
        <v>0</v>
      </c>
      <c r="M2354">
        <v>2.7</v>
      </c>
      <c r="N2354">
        <v>8.0299999999999994</v>
      </c>
    </row>
    <row r="2355" spans="1:14" x14ac:dyDescent="0.2">
      <c r="A2355" s="1">
        <v>44186</v>
      </c>
      <c r="B2355" t="s">
        <v>2522</v>
      </c>
      <c r="C2355" t="s">
        <v>11</v>
      </c>
      <c r="D2355" t="s">
        <v>11</v>
      </c>
      <c r="E2355" t="s">
        <v>12</v>
      </c>
      <c r="F2355" t="s">
        <v>16</v>
      </c>
      <c r="G2355">
        <v>11001</v>
      </c>
      <c r="H2355" t="str">
        <f>LEFT(Table1[[#This Row],[destination_postal_code]],5)</f>
        <v>11001</v>
      </c>
      <c r="I2355">
        <f>LEN(Table1[[#This Row],[destination_postal_code_short]])</f>
        <v>5</v>
      </c>
      <c r="J2355" t="str">
        <f>_xlfn.XLOOKUP(Table1[[#This Row],[destination_postal_code_short]],Table3[Shipping postal code short],Table3[Shipping city],,0)</f>
        <v>Floral Park</v>
      </c>
      <c r="K2355" t="str">
        <f>_xlfn.XLOOKUP(Table1[[#This Row],[destination_postal_code_short]],Table3[Shipping postal code short],Table3[Shipping region],,0)</f>
        <v>New York</v>
      </c>
      <c r="L2355">
        <v>0</v>
      </c>
      <c r="M2355">
        <v>1.04</v>
      </c>
      <c r="N2355">
        <v>4.71</v>
      </c>
    </row>
    <row r="2356" spans="1:14" x14ac:dyDescent="0.2">
      <c r="A2356" s="1">
        <v>44186</v>
      </c>
      <c r="B2356" t="s">
        <v>2518</v>
      </c>
      <c r="C2356" t="s">
        <v>11</v>
      </c>
      <c r="D2356" t="s">
        <v>11</v>
      </c>
      <c r="E2356" t="s">
        <v>12</v>
      </c>
      <c r="F2356" t="s">
        <v>24</v>
      </c>
      <c r="G2356">
        <v>24018</v>
      </c>
      <c r="H2356" t="str">
        <f>LEFT(Table1[[#This Row],[destination_postal_code]],5)</f>
        <v>24018</v>
      </c>
      <c r="I2356">
        <f>LEN(Table1[[#This Row],[destination_postal_code_short]])</f>
        <v>5</v>
      </c>
      <c r="J2356" t="str">
        <f>_xlfn.XLOOKUP(Table1[[#This Row],[destination_postal_code_short]],Table3[Shipping postal code short],Table3[Shipping city],,0)</f>
        <v>Roanoke</v>
      </c>
      <c r="K2356" t="str">
        <f>_xlfn.XLOOKUP(Table1[[#This Row],[destination_postal_code_short]],Table3[Shipping postal code short],Table3[Shipping region],,0)</f>
        <v>Virginia</v>
      </c>
      <c r="L2356">
        <v>0</v>
      </c>
      <c r="M2356">
        <v>4.03</v>
      </c>
      <c r="N2356">
        <v>9.6199999999999992</v>
      </c>
    </row>
    <row r="2357" spans="1:14" x14ac:dyDescent="0.2">
      <c r="A2357" s="1">
        <v>44186</v>
      </c>
      <c r="B2357" t="s">
        <v>2526</v>
      </c>
      <c r="C2357" t="s">
        <v>11</v>
      </c>
      <c r="D2357" t="s">
        <v>11</v>
      </c>
      <c r="E2357" t="s">
        <v>12</v>
      </c>
      <c r="F2357" t="s">
        <v>16</v>
      </c>
      <c r="G2357">
        <v>93444</v>
      </c>
      <c r="H2357" t="str">
        <f>LEFT(Table1[[#This Row],[destination_postal_code]],5)</f>
        <v>93444</v>
      </c>
      <c r="I2357">
        <f>LEN(Table1[[#This Row],[destination_postal_code_short]])</f>
        <v>5</v>
      </c>
      <c r="J2357" t="str">
        <f>_xlfn.XLOOKUP(Table1[[#This Row],[destination_postal_code_short]],Table3[Shipping postal code short],Table3[Shipping city],,0)</f>
        <v>Nipomo</v>
      </c>
      <c r="K2357" t="str">
        <f>_xlfn.XLOOKUP(Table1[[#This Row],[destination_postal_code_short]],Table3[Shipping postal code short],Table3[Shipping region],,0)</f>
        <v>California</v>
      </c>
      <c r="L2357">
        <v>0</v>
      </c>
      <c r="M2357">
        <v>1.1499999999999999</v>
      </c>
      <c r="N2357">
        <v>4.25</v>
      </c>
    </row>
    <row r="2358" spans="1:14" x14ac:dyDescent="0.2">
      <c r="A2358" s="1">
        <v>44186</v>
      </c>
      <c r="B2358" t="s">
        <v>2520</v>
      </c>
      <c r="C2358" t="s">
        <v>11</v>
      </c>
      <c r="D2358" t="s">
        <v>11</v>
      </c>
      <c r="E2358" t="s">
        <v>260</v>
      </c>
      <c r="F2358" t="s">
        <v>261</v>
      </c>
      <c r="G2358">
        <v>95324</v>
      </c>
      <c r="H2358" t="str">
        <f>LEFT(Table1[[#This Row],[destination_postal_code]],5)</f>
        <v>95324</v>
      </c>
      <c r="I2358">
        <f>LEN(Table1[[#This Row],[destination_postal_code_short]])</f>
        <v>5</v>
      </c>
      <c r="J2358" t="str">
        <f>_xlfn.XLOOKUP(Table1[[#This Row],[destination_postal_code_short]],Table3[Shipping postal code short],Table3[Shipping city],,0)</f>
        <v>Hilmar</v>
      </c>
      <c r="K2358" t="str">
        <f>_xlfn.XLOOKUP(Table1[[#This Row],[destination_postal_code_short]],Table3[Shipping postal code short],Table3[Shipping region],,0)</f>
        <v>California</v>
      </c>
      <c r="L2358">
        <v>0</v>
      </c>
      <c r="M2358">
        <v>6.43</v>
      </c>
      <c r="N2358">
        <v>8.58</v>
      </c>
    </row>
    <row r="2359" spans="1:14" x14ac:dyDescent="0.2">
      <c r="A2359" s="1">
        <v>44186</v>
      </c>
      <c r="B2359" t="s">
        <v>2527</v>
      </c>
      <c r="C2359" t="s">
        <v>11</v>
      </c>
      <c r="D2359" t="s">
        <v>11</v>
      </c>
      <c r="E2359" t="s">
        <v>260</v>
      </c>
      <c r="F2359" t="s">
        <v>261</v>
      </c>
      <c r="G2359">
        <v>73071</v>
      </c>
      <c r="H2359" t="str">
        <f>LEFT(Table1[[#This Row],[destination_postal_code]],5)</f>
        <v>73071</v>
      </c>
      <c r="I2359">
        <f>LEN(Table1[[#This Row],[destination_postal_code_short]])</f>
        <v>5</v>
      </c>
      <c r="J2359" t="str">
        <f>_xlfn.XLOOKUP(Table1[[#This Row],[destination_postal_code_short]],Table3[Shipping postal code short],Table3[Shipping city],,0)</f>
        <v>NORMAN</v>
      </c>
      <c r="K2359" t="str">
        <f>_xlfn.XLOOKUP(Table1[[#This Row],[destination_postal_code_short]],Table3[Shipping postal code short],Table3[Shipping region],,0)</f>
        <v>Oklahoma</v>
      </c>
      <c r="L2359">
        <v>0</v>
      </c>
      <c r="M2359">
        <v>3.38</v>
      </c>
      <c r="N2359">
        <v>8.8800000000000008</v>
      </c>
    </row>
    <row r="2360" spans="1:14" x14ac:dyDescent="0.2">
      <c r="A2360" s="1">
        <v>44186</v>
      </c>
      <c r="B2360" t="s">
        <v>2521</v>
      </c>
      <c r="C2360" t="s">
        <v>11</v>
      </c>
      <c r="D2360" t="s">
        <v>11</v>
      </c>
      <c r="E2360" t="s">
        <v>12</v>
      </c>
      <c r="F2360" t="s">
        <v>16</v>
      </c>
      <c r="G2360" s="2" t="s">
        <v>1490</v>
      </c>
      <c r="H2360" s="2" t="str">
        <f>LEFT(Table1[[#This Row],[destination_postal_code]],5)</f>
        <v>06478</v>
      </c>
      <c r="I2360" s="2">
        <f>LEN(Table1[[#This Row],[destination_postal_code_short]])</f>
        <v>5</v>
      </c>
      <c r="J2360" s="2" t="str">
        <f>_xlfn.XLOOKUP(Table1[[#This Row],[destination_postal_code_short]],Table3[Shipping postal code short],Table3[Shipping city],,0)</f>
        <v>Oxford</v>
      </c>
      <c r="K2360" s="2" t="str">
        <f>_xlfn.XLOOKUP(Table1[[#This Row],[destination_postal_code_short]],Table3[Shipping postal code short],Table3[Shipping region],,0)</f>
        <v>Connecticut</v>
      </c>
      <c r="L2360">
        <v>0</v>
      </c>
      <c r="M2360">
        <v>3.65</v>
      </c>
      <c r="N2360">
        <v>5.95</v>
      </c>
    </row>
    <row r="2361" spans="1:14" x14ac:dyDescent="0.2">
      <c r="A2361" s="1">
        <v>44186</v>
      </c>
      <c r="B2361" t="s">
        <v>2530</v>
      </c>
      <c r="C2361" t="s">
        <v>11</v>
      </c>
      <c r="D2361" t="s">
        <v>11</v>
      </c>
      <c r="E2361" t="s">
        <v>260</v>
      </c>
      <c r="F2361" t="s">
        <v>261</v>
      </c>
      <c r="G2361">
        <v>80237</v>
      </c>
      <c r="H2361" t="str">
        <f>LEFT(Table1[[#This Row],[destination_postal_code]],5)</f>
        <v>80237</v>
      </c>
      <c r="I2361">
        <f>LEN(Table1[[#This Row],[destination_postal_code_short]])</f>
        <v>5</v>
      </c>
      <c r="J2361" t="str">
        <f>_xlfn.XLOOKUP(Table1[[#This Row],[destination_postal_code_short]],Table3[Shipping postal code short],Table3[Shipping city],,0)</f>
        <v>Denver</v>
      </c>
      <c r="K2361" t="str">
        <f>_xlfn.XLOOKUP(Table1[[#This Row],[destination_postal_code_short]],Table3[Shipping postal code short],Table3[Shipping region],,0)</f>
        <v>Colorado</v>
      </c>
      <c r="L2361">
        <v>0</v>
      </c>
      <c r="M2361">
        <v>3.48</v>
      </c>
      <c r="N2361">
        <v>8.58</v>
      </c>
    </row>
    <row r="2362" spans="1:14" x14ac:dyDescent="0.2">
      <c r="A2362" s="1">
        <v>44186</v>
      </c>
      <c r="B2362" t="s">
        <v>2528</v>
      </c>
      <c r="C2362" t="s">
        <v>11</v>
      </c>
      <c r="D2362" t="s">
        <v>11</v>
      </c>
      <c r="E2362" t="s">
        <v>12</v>
      </c>
      <c r="F2362" t="s">
        <v>24</v>
      </c>
      <c r="G2362">
        <v>89131</v>
      </c>
      <c r="H2362" t="str">
        <f>LEFT(Table1[[#This Row],[destination_postal_code]],5)</f>
        <v>89131</v>
      </c>
      <c r="I2362">
        <f>LEN(Table1[[#This Row],[destination_postal_code_short]])</f>
        <v>5</v>
      </c>
      <c r="J2362" t="str">
        <f>_xlfn.XLOOKUP(Table1[[#This Row],[destination_postal_code_short]],Table3[Shipping postal code short],Table3[Shipping city],,0)</f>
        <v>Las Vegas</v>
      </c>
      <c r="K2362" t="str">
        <f>_xlfn.XLOOKUP(Table1[[#This Row],[destination_postal_code_short]],Table3[Shipping postal code short],Table3[Shipping region],,0)</f>
        <v>Nevada</v>
      </c>
      <c r="L2362">
        <v>0</v>
      </c>
      <c r="M2362">
        <v>3.13</v>
      </c>
      <c r="N2362">
        <v>8.42</v>
      </c>
    </row>
    <row r="2363" spans="1:14" x14ac:dyDescent="0.2">
      <c r="A2363" s="1">
        <v>44186</v>
      </c>
      <c r="B2363" t="s">
        <v>2529</v>
      </c>
      <c r="C2363" t="s">
        <v>11</v>
      </c>
      <c r="D2363" t="s">
        <v>11</v>
      </c>
      <c r="E2363" t="s">
        <v>260</v>
      </c>
      <c r="F2363" t="s">
        <v>261</v>
      </c>
      <c r="G2363">
        <v>37209</v>
      </c>
      <c r="H2363" t="str">
        <f>LEFT(Table1[[#This Row],[destination_postal_code]],5)</f>
        <v>37209</v>
      </c>
      <c r="I2363">
        <f>LEN(Table1[[#This Row],[destination_postal_code_short]])</f>
        <v>5</v>
      </c>
      <c r="J2363" t="str">
        <f>_xlfn.XLOOKUP(Table1[[#This Row],[destination_postal_code_short]],Table3[Shipping postal code short],Table3[Shipping city],,0)</f>
        <v>Nashville</v>
      </c>
      <c r="K2363" t="str">
        <f>_xlfn.XLOOKUP(Table1[[#This Row],[destination_postal_code_short]],Table3[Shipping postal code short],Table3[Shipping region],,0)</f>
        <v>Tennessee</v>
      </c>
      <c r="L2363">
        <v>0</v>
      </c>
      <c r="M2363">
        <v>5.96</v>
      </c>
      <c r="N2363">
        <v>12.85</v>
      </c>
    </row>
    <row r="2364" spans="1:14" x14ac:dyDescent="0.2">
      <c r="A2364" s="1">
        <v>44186</v>
      </c>
      <c r="B2364" t="s">
        <v>2519</v>
      </c>
      <c r="C2364" t="s">
        <v>11</v>
      </c>
      <c r="D2364" t="s">
        <v>11</v>
      </c>
      <c r="E2364" t="s">
        <v>260</v>
      </c>
      <c r="F2364" t="s">
        <v>261</v>
      </c>
      <c r="G2364">
        <v>98375</v>
      </c>
      <c r="H2364" t="str">
        <f>LEFT(Table1[[#This Row],[destination_postal_code]],5)</f>
        <v>98375</v>
      </c>
      <c r="I2364">
        <f>LEN(Table1[[#This Row],[destination_postal_code_short]])</f>
        <v>5</v>
      </c>
      <c r="J2364" t="str">
        <f>_xlfn.XLOOKUP(Table1[[#This Row],[destination_postal_code_short]],Table3[Shipping postal code short],Table3[Shipping city],,0)</f>
        <v>PUYALLUP</v>
      </c>
      <c r="K2364" t="str">
        <f>_xlfn.XLOOKUP(Table1[[#This Row],[destination_postal_code_short]],Table3[Shipping postal code short],Table3[Shipping region],,0)</f>
        <v>Washington</v>
      </c>
      <c r="L2364">
        <v>0</v>
      </c>
      <c r="M2364">
        <v>3.38</v>
      </c>
      <c r="N2364">
        <v>8.8800000000000008</v>
      </c>
    </row>
    <row r="2365" spans="1:14" x14ac:dyDescent="0.2">
      <c r="A2365" s="1">
        <v>44188</v>
      </c>
      <c r="B2365" t="s">
        <v>2538</v>
      </c>
      <c r="C2365" t="s">
        <v>11</v>
      </c>
      <c r="D2365" t="s">
        <v>11</v>
      </c>
      <c r="E2365" t="s">
        <v>12</v>
      </c>
      <c r="F2365" t="s">
        <v>24</v>
      </c>
      <c r="G2365" s="2" t="s">
        <v>2539</v>
      </c>
      <c r="H2365" s="2" t="str">
        <f>LEFT(Table1[[#This Row],[destination_postal_code]],5)</f>
        <v>02324</v>
      </c>
      <c r="I2365" s="2">
        <f>LEN(Table1[[#This Row],[destination_postal_code_short]])</f>
        <v>5</v>
      </c>
      <c r="J2365" s="2" t="str">
        <f>_xlfn.XLOOKUP(Table1[[#This Row],[destination_postal_code_short]],Table3[Shipping postal code short],Table3[Shipping city],,0)</f>
        <v>Bridgewater</v>
      </c>
      <c r="K2365" s="2" t="str">
        <f>_xlfn.XLOOKUP(Table1[[#This Row],[destination_postal_code_short]],Table3[Shipping postal code short],Table3[Shipping region],,0)</f>
        <v>Massachusetts</v>
      </c>
      <c r="L2365">
        <v>0</v>
      </c>
      <c r="M2365">
        <v>10.039999999999999</v>
      </c>
      <c r="N2365">
        <v>9.9600000000000009</v>
      </c>
    </row>
    <row r="2366" spans="1:14" x14ac:dyDescent="0.2">
      <c r="A2366" s="1">
        <v>44188</v>
      </c>
      <c r="B2366" t="s">
        <v>2531</v>
      </c>
      <c r="C2366" t="s">
        <v>11</v>
      </c>
      <c r="D2366" t="s">
        <v>11</v>
      </c>
      <c r="E2366" t="s">
        <v>12</v>
      </c>
      <c r="F2366" t="s">
        <v>16</v>
      </c>
      <c r="G2366">
        <v>93117</v>
      </c>
      <c r="H2366" t="str">
        <f>LEFT(Table1[[#This Row],[destination_postal_code]],5)</f>
        <v>93117</v>
      </c>
      <c r="I2366">
        <f>LEN(Table1[[#This Row],[destination_postal_code_short]])</f>
        <v>5</v>
      </c>
      <c r="J2366" t="str">
        <f>_xlfn.XLOOKUP(Table1[[#This Row],[destination_postal_code_short]],Table3[Shipping postal code short],Table3[Shipping city],,0)</f>
        <v>Goleta</v>
      </c>
      <c r="K2366" t="str">
        <f>_xlfn.XLOOKUP(Table1[[#This Row],[destination_postal_code_short]],Table3[Shipping postal code short],Table3[Shipping region],,0)</f>
        <v>California</v>
      </c>
      <c r="L2366">
        <v>0</v>
      </c>
      <c r="M2366">
        <v>1.1499999999999999</v>
      </c>
      <c r="N2366">
        <v>4.25</v>
      </c>
    </row>
    <row r="2367" spans="1:14" x14ac:dyDescent="0.2">
      <c r="A2367" s="1">
        <v>44188</v>
      </c>
      <c r="B2367" t="s">
        <v>2536</v>
      </c>
      <c r="C2367" t="s">
        <v>11</v>
      </c>
      <c r="D2367" t="s">
        <v>11</v>
      </c>
      <c r="E2367" t="s">
        <v>12</v>
      </c>
      <c r="F2367" t="s">
        <v>16</v>
      </c>
      <c r="G2367">
        <v>73012</v>
      </c>
      <c r="H2367" t="str">
        <f>LEFT(Table1[[#This Row],[destination_postal_code]],5)</f>
        <v>73012</v>
      </c>
      <c r="I2367">
        <f>LEN(Table1[[#This Row],[destination_postal_code_short]])</f>
        <v>5</v>
      </c>
      <c r="J2367" t="str">
        <f>_xlfn.XLOOKUP(Table1[[#This Row],[destination_postal_code_short]],Table3[Shipping postal code short],Table3[Shipping city],,0)</f>
        <v>Edmond</v>
      </c>
      <c r="K2367" t="str">
        <f>_xlfn.XLOOKUP(Table1[[#This Row],[destination_postal_code_short]],Table3[Shipping postal code short],Table3[Shipping region],,0)</f>
        <v>Oklahoma</v>
      </c>
      <c r="L2367">
        <v>0</v>
      </c>
      <c r="M2367">
        <v>2.73</v>
      </c>
      <c r="N2367">
        <v>5.52</v>
      </c>
    </row>
    <row r="2368" spans="1:14" x14ac:dyDescent="0.2">
      <c r="A2368" s="1">
        <v>44188</v>
      </c>
      <c r="B2368" t="s">
        <v>2535</v>
      </c>
      <c r="C2368" t="s">
        <v>11</v>
      </c>
      <c r="D2368" t="s">
        <v>11</v>
      </c>
      <c r="E2368" t="s">
        <v>12</v>
      </c>
      <c r="F2368" t="s">
        <v>24</v>
      </c>
      <c r="G2368">
        <v>17109</v>
      </c>
      <c r="H2368" t="str">
        <f>LEFT(Table1[[#This Row],[destination_postal_code]],5)</f>
        <v>17109</v>
      </c>
      <c r="I2368">
        <f>LEN(Table1[[#This Row],[destination_postal_code_short]])</f>
        <v>5</v>
      </c>
      <c r="J2368" t="str">
        <f>_xlfn.XLOOKUP(Table1[[#This Row],[destination_postal_code_short]],Table3[Shipping postal code short],Table3[Shipping city],,0)</f>
        <v>Harrisburg</v>
      </c>
      <c r="K2368" t="str">
        <f>_xlfn.XLOOKUP(Table1[[#This Row],[destination_postal_code_short]],Table3[Shipping postal code short],Table3[Shipping region],,0)</f>
        <v>Pennsylvania</v>
      </c>
      <c r="L2368">
        <v>0</v>
      </c>
      <c r="M2368">
        <v>4.9400000000000004</v>
      </c>
      <c r="N2368">
        <v>9.9600000000000009</v>
      </c>
    </row>
    <row r="2369" spans="1:14" x14ac:dyDescent="0.2">
      <c r="A2369" s="1">
        <v>44188</v>
      </c>
      <c r="B2369" t="s">
        <v>2537</v>
      </c>
      <c r="C2369" t="s">
        <v>11</v>
      </c>
      <c r="D2369" t="s">
        <v>11</v>
      </c>
      <c r="E2369" t="s">
        <v>260</v>
      </c>
      <c r="F2369" t="s">
        <v>261</v>
      </c>
      <c r="G2369">
        <v>60707</v>
      </c>
      <c r="H2369" t="str">
        <f>LEFT(Table1[[#This Row],[destination_postal_code]],5)</f>
        <v>60707</v>
      </c>
      <c r="I2369">
        <f>LEN(Table1[[#This Row],[destination_postal_code_short]])</f>
        <v>5</v>
      </c>
      <c r="J2369" t="str">
        <f>_xlfn.XLOOKUP(Table1[[#This Row],[destination_postal_code_short]],Table3[Shipping postal code short],Table3[Shipping city],,0)</f>
        <v>Chicago</v>
      </c>
      <c r="K2369" t="str">
        <f>_xlfn.XLOOKUP(Table1[[#This Row],[destination_postal_code_short]],Table3[Shipping postal code short],Table3[Shipping region],,0)</f>
        <v>Illinois</v>
      </c>
      <c r="L2369">
        <v>0</v>
      </c>
      <c r="M2369">
        <v>2.83</v>
      </c>
      <c r="N2369">
        <v>9.6999999999999993</v>
      </c>
    </row>
    <row r="2370" spans="1:14" x14ac:dyDescent="0.2">
      <c r="A2370" s="1">
        <v>44188</v>
      </c>
      <c r="B2370" t="s">
        <v>2534</v>
      </c>
      <c r="C2370" t="s">
        <v>11</v>
      </c>
      <c r="D2370" t="s">
        <v>11</v>
      </c>
      <c r="E2370" t="s">
        <v>260</v>
      </c>
      <c r="F2370" t="s">
        <v>261</v>
      </c>
      <c r="G2370">
        <v>59802</v>
      </c>
      <c r="H2370" t="str">
        <f>LEFT(Table1[[#This Row],[destination_postal_code]],5)</f>
        <v>59802</v>
      </c>
      <c r="I2370">
        <f>LEN(Table1[[#This Row],[destination_postal_code_short]])</f>
        <v>5</v>
      </c>
      <c r="J2370" t="str">
        <f>_xlfn.XLOOKUP(Table1[[#This Row],[destination_postal_code_short]],Table3[Shipping postal code short],Table3[Shipping city],,0)</f>
        <v>Missoula</v>
      </c>
      <c r="K2370" t="str">
        <f>_xlfn.XLOOKUP(Table1[[#This Row],[destination_postal_code_short]],Table3[Shipping postal code short],Table3[Shipping region],,0)</f>
        <v>Montana</v>
      </c>
      <c r="L2370">
        <v>0</v>
      </c>
      <c r="M2370">
        <v>2.62</v>
      </c>
      <c r="N2370">
        <v>9.61</v>
      </c>
    </row>
    <row r="2371" spans="1:14" x14ac:dyDescent="0.2">
      <c r="A2371" s="1">
        <v>44188</v>
      </c>
      <c r="B2371" t="s">
        <v>2532</v>
      </c>
      <c r="C2371" t="s">
        <v>11</v>
      </c>
      <c r="D2371" t="s">
        <v>11</v>
      </c>
      <c r="E2371" t="s">
        <v>12</v>
      </c>
      <c r="F2371" t="s">
        <v>16</v>
      </c>
      <c r="G2371">
        <v>84005</v>
      </c>
      <c r="H2371" t="str">
        <f>LEFT(Table1[[#This Row],[destination_postal_code]],5)</f>
        <v>84005</v>
      </c>
      <c r="I2371">
        <f>LEN(Table1[[#This Row],[destination_postal_code_short]])</f>
        <v>5</v>
      </c>
      <c r="J2371" t="str">
        <f>_xlfn.XLOOKUP(Table1[[#This Row],[destination_postal_code_short]],Table3[Shipping postal code short],Table3[Shipping city],,0)</f>
        <v>Eagle Mountain</v>
      </c>
      <c r="K2371" t="str">
        <f>_xlfn.XLOOKUP(Table1[[#This Row],[destination_postal_code_short]],Table3[Shipping postal code short],Table3[Shipping region],,0)</f>
        <v>Utah</v>
      </c>
      <c r="L2371">
        <v>0</v>
      </c>
      <c r="M2371">
        <v>1.1200000000000001</v>
      </c>
      <c r="N2371">
        <v>4.18</v>
      </c>
    </row>
    <row r="2372" spans="1:14" x14ac:dyDescent="0.2">
      <c r="A2372" s="1">
        <v>44188</v>
      </c>
      <c r="B2372" t="s">
        <v>2533</v>
      </c>
      <c r="C2372" t="s">
        <v>11</v>
      </c>
      <c r="D2372" t="s">
        <v>11</v>
      </c>
      <c r="E2372" t="s">
        <v>12</v>
      </c>
      <c r="F2372" t="s">
        <v>16</v>
      </c>
      <c r="G2372">
        <v>11234</v>
      </c>
      <c r="H2372" t="str">
        <f>LEFT(Table1[[#This Row],[destination_postal_code]],5)</f>
        <v>11234</v>
      </c>
      <c r="I2372">
        <f>LEN(Table1[[#This Row],[destination_postal_code_short]])</f>
        <v>5</v>
      </c>
      <c r="J2372" t="str">
        <f>_xlfn.XLOOKUP(Table1[[#This Row],[destination_postal_code_short]],Table3[Shipping postal code short],Table3[Shipping city],,0)</f>
        <v xml:space="preserve">brooklyn </v>
      </c>
      <c r="K2372" t="str">
        <f>_xlfn.XLOOKUP(Table1[[#This Row],[destination_postal_code_short]],Table3[Shipping postal code short],Table3[Shipping region],,0)</f>
        <v>New York</v>
      </c>
      <c r="L2372">
        <v>0</v>
      </c>
      <c r="M2372">
        <v>1.08</v>
      </c>
      <c r="N2372">
        <v>3.92</v>
      </c>
    </row>
    <row r="2373" spans="1:14" x14ac:dyDescent="0.2">
      <c r="A2373" s="1">
        <v>44191</v>
      </c>
      <c r="B2373" t="s">
        <v>2542</v>
      </c>
      <c r="C2373" t="s">
        <v>11</v>
      </c>
      <c r="D2373" t="s">
        <v>11</v>
      </c>
      <c r="E2373" t="s">
        <v>260</v>
      </c>
      <c r="F2373" t="s">
        <v>261</v>
      </c>
      <c r="G2373">
        <v>11756</v>
      </c>
      <c r="H2373" t="str">
        <f>LEFT(Table1[[#This Row],[destination_postal_code]],5)</f>
        <v>11756</v>
      </c>
      <c r="I2373">
        <f>LEN(Table1[[#This Row],[destination_postal_code_short]])</f>
        <v>5</v>
      </c>
      <c r="J2373" t="str">
        <f>_xlfn.XLOOKUP(Table1[[#This Row],[destination_postal_code_short]],Table3[Shipping postal code short],Table3[Shipping city],,0)</f>
        <v>Levittown</v>
      </c>
      <c r="K2373" t="str">
        <f>_xlfn.XLOOKUP(Table1[[#This Row],[destination_postal_code_short]],Table3[Shipping postal code short],Table3[Shipping region],,0)</f>
        <v>New York</v>
      </c>
      <c r="L2373">
        <v>0</v>
      </c>
      <c r="M2373">
        <v>6.38</v>
      </c>
      <c r="N2373">
        <v>13.69</v>
      </c>
    </row>
    <row r="2374" spans="1:14" x14ac:dyDescent="0.2">
      <c r="A2374" s="1">
        <v>44191</v>
      </c>
      <c r="B2374" t="s">
        <v>2550</v>
      </c>
      <c r="C2374" t="s">
        <v>11</v>
      </c>
      <c r="D2374" t="s">
        <v>11</v>
      </c>
      <c r="E2374" t="s">
        <v>12</v>
      </c>
      <c r="F2374" t="s">
        <v>16</v>
      </c>
      <c r="G2374">
        <v>95609</v>
      </c>
      <c r="H2374" t="str">
        <f>LEFT(Table1[[#This Row],[destination_postal_code]],5)</f>
        <v>95609</v>
      </c>
      <c r="I2374">
        <f>LEN(Table1[[#This Row],[destination_postal_code_short]])</f>
        <v>5</v>
      </c>
      <c r="J2374" t="str">
        <f>_xlfn.XLOOKUP(Table1[[#This Row],[destination_postal_code_short]],Table3[Shipping postal code short],Table3[Shipping city],,0)</f>
        <v>Carmichael</v>
      </c>
      <c r="K2374" t="str">
        <f>_xlfn.XLOOKUP(Table1[[#This Row],[destination_postal_code_short]],Table3[Shipping postal code short],Table3[Shipping region],,0)</f>
        <v>California</v>
      </c>
      <c r="L2374">
        <v>0</v>
      </c>
      <c r="M2374">
        <v>1.1499999999999999</v>
      </c>
      <c r="N2374">
        <v>4.25</v>
      </c>
    </row>
    <row r="2375" spans="1:14" x14ac:dyDescent="0.2">
      <c r="A2375" s="1">
        <v>44191</v>
      </c>
      <c r="B2375" t="s">
        <v>2545</v>
      </c>
      <c r="C2375" t="s">
        <v>11</v>
      </c>
      <c r="D2375" t="s">
        <v>11</v>
      </c>
      <c r="E2375" t="s">
        <v>260</v>
      </c>
      <c r="F2375" t="s">
        <v>261</v>
      </c>
      <c r="G2375">
        <v>84059</v>
      </c>
      <c r="H2375" t="str">
        <f>LEFT(Table1[[#This Row],[destination_postal_code]],5)</f>
        <v>84059</v>
      </c>
      <c r="I2375">
        <f>LEN(Table1[[#This Row],[destination_postal_code_short]])</f>
        <v>5</v>
      </c>
      <c r="J2375" t="str">
        <f>_xlfn.XLOOKUP(Table1[[#This Row],[destination_postal_code_short]],Table3[Shipping postal code short],Table3[Shipping city],,0)</f>
        <v>Vineyard</v>
      </c>
      <c r="K2375" t="str">
        <f>_xlfn.XLOOKUP(Table1[[#This Row],[destination_postal_code_short]],Table3[Shipping postal code short],Table3[Shipping region],,0)</f>
        <v>Utah</v>
      </c>
      <c r="L2375">
        <v>0</v>
      </c>
      <c r="M2375">
        <v>2.92</v>
      </c>
      <c r="N2375">
        <v>7.8</v>
      </c>
    </row>
    <row r="2376" spans="1:14" x14ac:dyDescent="0.2">
      <c r="A2376" s="1">
        <v>44191</v>
      </c>
      <c r="B2376" t="s">
        <v>2551</v>
      </c>
      <c r="C2376" t="s">
        <v>11</v>
      </c>
      <c r="D2376" t="s">
        <v>11</v>
      </c>
      <c r="E2376" t="s">
        <v>12</v>
      </c>
      <c r="F2376" t="s">
        <v>16</v>
      </c>
      <c r="G2376">
        <v>85284</v>
      </c>
      <c r="H2376" t="str">
        <f>LEFT(Table1[[#This Row],[destination_postal_code]],5)</f>
        <v>85284</v>
      </c>
      <c r="I2376">
        <f>LEN(Table1[[#This Row],[destination_postal_code_short]])</f>
        <v>5</v>
      </c>
      <c r="J2376" t="str">
        <f>_xlfn.XLOOKUP(Table1[[#This Row],[destination_postal_code_short]],Table3[Shipping postal code short],Table3[Shipping city],,0)</f>
        <v>Tempe</v>
      </c>
      <c r="K2376" t="str">
        <f>_xlfn.XLOOKUP(Table1[[#This Row],[destination_postal_code_short]],Table3[Shipping postal code short],Table3[Shipping region],,0)</f>
        <v>Arizona</v>
      </c>
      <c r="L2376">
        <v>0</v>
      </c>
      <c r="M2376">
        <v>1.1499999999999999</v>
      </c>
      <c r="N2376">
        <v>4.25</v>
      </c>
    </row>
    <row r="2377" spans="1:14" x14ac:dyDescent="0.2">
      <c r="A2377" s="1">
        <v>44191</v>
      </c>
      <c r="B2377" t="s">
        <v>2541</v>
      </c>
      <c r="C2377" t="s">
        <v>11</v>
      </c>
      <c r="D2377" t="s">
        <v>11</v>
      </c>
      <c r="E2377" t="s">
        <v>12</v>
      </c>
      <c r="F2377" t="s">
        <v>16</v>
      </c>
      <c r="G2377">
        <v>84057</v>
      </c>
      <c r="H2377" t="str">
        <f>LEFT(Table1[[#This Row],[destination_postal_code]],5)</f>
        <v>84057</v>
      </c>
      <c r="I2377">
        <f>LEN(Table1[[#This Row],[destination_postal_code_short]])</f>
        <v>5</v>
      </c>
      <c r="J2377" t="str">
        <f>_xlfn.XLOOKUP(Table1[[#This Row],[destination_postal_code_short]],Table3[Shipping postal code short],Table3[Shipping city],,0)</f>
        <v>Orem</v>
      </c>
      <c r="K2377" t="str">
        <f>_xlfn.XLOOKUP(Table1[[#This Row],[destination_postal_code_short]],Table3[Shipping postal code short],Table3[Shipping region],,0)</f>
        <v>Utah</v>
      </c>
      <c r="L2377">
        <v>0</v>
      </c>
      <c r="M2377">
        <v>1.1200000000000001</v>
      </c>
      <c r="N2377">
        <v>4.18</v>
      </c>
    </row>
    <row r="2378" spans="1:14" x14ac:dyDescent="0.2">
      <c r="A2378" s="1">
        <v>44191</v>
      </c>
      <c r="B2378" t="s">
        <v>2540</v>
      </c>
      <c r="C2378" t="s">
        <v>11</v>
      </c>
      <c r="D2378" t="s">
        <v>11</v>
      </c>
      <c r="E2378" t="s">
        <v>12</v>
      </c>
      <c r="F2378" t="s">
        <v>24</v>
      </c>
      <c r="G2378">
        <v>23503</v>
      </c>
      <c r="H2378" t="str">
        <f>LEFT(Table1[[#This Row],[destination_postal_code]],5)</f>
        <v>23503</v>
      </c>
      <c r="I2378">
        <f>LEN(Table1[[#This Row],[destination_postal_code_short]])</f>
        <v>5</v>
      </c>
      <c r="J2378" t="str">
        <f>_xlfn.XLOOKUP(Table1[[#This Row],[destination_postal_code_short]],Table3[Shipping postal code short],Table3[Shipping city],,0)</f>
        <v>Norfolk</v>
      </c>
      <c r="K2378" t="str">
        <f>_xlfn.XLOOKUP(Table1[[#This Row],[destination_postal_code_short]],Table3[Shipping postal code short],Table3[Shipping region],,0)</f>
        <v>Virginia</v>
      </c>
      <c r="L2378">
        <v>0</v>
      </c>
      <c r="M2378">
        <v>10.039999999999999</v>
      </c>
      <c r="N2378">
        <v>9.9600000000000009</v>
      </c>
    </row>
    <row r="2379" spans="1:14" x14ac:dyDescent="0.2">
      <c r="A2379" s="1">
        <v>44191</v>
      </c>
      <c r="B2379" t="s">
        <v>2553</v>
      </c>
      <c r="C2379" t="s">
        <v>11</v>
      </c>
      <c r="D2379" t="s">
        <v>11</v>
      </c>
      <c r="E2379" t="s">
        <v>12</v>
      </c>
      <c r="F2379" t="s">
        <v>24</v>
      </c>
      <c r="G2379">
        <v>21043</v>
      </c>
      <c r="H2379" t="str">
        <f>LEFT(Table1[[#This Row],[destination_postal_code]],5)</f>
        <v>21043</v>
      </c>
      <c r="I2379">
        <f>LEN(Table1[[#This Row],[destination_postal_code_short]])</f>
        <v>5</v>
      </c>
      <c r="J2379" t="str">
        <f>_xlfn.XLOOKUP(Table1[[#This Row],[destination_postal_code_short]],Table3[Shipping postal code short],Table3[Shipping city],,0)</f>
        <v>Ellicott City</v>
      </c>
      <c r="K2379" t="str">
        <f>_xlfn.XLOOKUP(Table1[[#This Row],[destination_postal_code_short]],Table3[Shipping postal code short],Table3[Shipping region],,0)</f>
        <v>Maryland</v>
      </c>
      <c r="L2379">
        <v>0</v>
      </c>
      <c r="M2379">
        <v>10.039999999999999</v>
      </c>
      <c r="N2379">
        <v>9.9600000000000009</v>
      </c>
    </row>
    <row r="2380" spans="1:14" x14ac:dyDescent="0.2">
      <c r="A2380" s="1">
        <v>44191</v>
      </c>
      <c r="B2380" t="s">
        <v>2552</v>
      </c>
      <c r="C2380" t="s">
        <v>11</v>
      </c>
      <c r="D2380" t="s">
        <v>11</v>
      </c>
      <c r="E2380" t="s">
        <v>12</v>
      </c>
      <c r="F2380" t="s">
        <v>24</v>
      </c>
      <c r="G2380">
        <v>48091</v>
      </c>
      <c r="H2380" t="str">
        <f>LEFT(Table1[[#This Row],[destination_postal_code]],5)</f>
        <v>48091</v>
      </c>
      <c r="I2380">
        <f>LEN(Table1[[#This Row],[destination_postal_code_short]])</f>
        <v>5</v>
      </c>
      <c r="J2380" t="str">
        <f>_xlfn.XLOOKUP(Table1[[#This Row],[destination_postal_code_short]],Table3[Shipping postal code short],Table3[Shipping city],,0)</f>
        <v>Warren</v>
      </c>
      <c r="K2380" t="str">
        <f>_xlfn.XLOOKUP(Table1[[#This Row],[destination_postal_code_short]],Table3[Shipping postal code short],Table3[Shipping region],,0)</f>
        <v>Michigan</v>
      </c>
      <c r="L2380">
        <v>0</v>
      </c>
      <c r="M2380">
        <v>4.03</v>
      </c>
      <c r="N2380">
        <v>9.6199999999999992</v>
      </c>
    </row>
    <row r="2381" spans="1:14" x14ac:dyDescent="0.2">
      <c r="A2381" s="1">
        <v>44191</v>
      </c>
      <c r="B2381" t="s">
        <v>2543</v>
      </c>
      <c r="C2381" t="s">
        <v>11</v>
      </c>
      <c r="D2381" t="s">
        <v>11</v>
      </c>
      <c r="E2381" t="s">
        <v>260</v>
      </c>
      <c r="F2381" t="s">
        <v>261</v>
      </c>
      <c r="G2381">
        <v>49507</v>
      </c>
      <c r="H2381" t="str">
        <f>LEFT(Table1[[#This Row],[destination_postal_code]],5)</f>
        <v>49507</v>
      </c>
      <c r="I2381">
        <f>LEN(Table1[[#This Row],[destination_postal_code_short]])</f>
        <v>5</v>
      </c>
      <c r="J2381" t="str">
        <f>_xlfn.XLOOKUP(Table1[[#This Row],[destination_postal_code_short]],Table3[Shipping postal code short],Table3[Shipping city],,0)</f>
        <v>Grand Rapids</v>
      </c>
      <c r="K2381" t="str">
        <f>_xlfn.XLOOKUP(Table1[[#This Row],[destination_postal_code_short]],Table3[Shipping postal code short],Table3[Shipping region],,0)</f>
        <v>Michigan</v>
      </c>
      <c r="L2381">
        <v>0</v>
      </c>
      <c r="M2381">
        <v>4.09</v>
      </c>
      <c r="N2381">
        <v>11.63</v>
      </c>
    </row>
    <row r="2382" spans="1:14" x14ac:dyDescent="0.2">
      <c r="A2382" s="1">
        <v>44191</v>
      </c>
      <c r="B2382" t="s">
        <v>2548</v>
      </c>
      <c r="C2382" t="s">
        <v>11</v>
      </c>
      <c r="D2382" t="s">
        <v>11</v>
      </c>
      <c r="E2382" t="s">
        <v>12</v>
      </c>
      <c r="F2382" t="s">
        <v>16</v>
      </c>
      <c r="G2382" t="s">
        <v>2549</v>
      </c>
      <c r="H2382" t="str">
        <f>LEFT(Table1[[#This Row],[destination_postal_code]],5)</f>
        <v>20009</v>
      </c>
      <c r="I2382">
        <f>LEN(Table1[[#This Row],[destination_postal_code_short]])</f>
        <v>5</v>
      </c>
      <c r="J2382" t="str">
        <f>_xlfn.XLOOKUP(Table1[[#This Row],[destination_postal_code_short]],Table3[Shipping postal code short],Table3[Shipping city],,0)</f>
        <v>Washington</v>
      </c>
      <c r="K2382" t="str">
        <f>_xlfn.XLOOKUP(Table1[[#This Row],[destination_postal_code_short]],Table3[Shipping postal code short],Table3[Shipping region],,0)</f>
        <v>District of Columbia</v>
      </c>
      <c r="L2382">
        <v>0</v>
      </c>
      <c r="M2382">
        <v>0.55000000000000004</v>
      </c>
      <c r="N2382">
        <v>5.95</v>
      </c>
    </row>
    <row r="2383" spans="1:14" x14ac:dyDescent="0.2">
      <c r="A2383" s="1">
        <v>44191</v>
      </c>
      <c r="B2383" t="s">
        <v>2544</v>
      </c>
      <c r="C2383" t="s">
        <v>11</v>
      </c>
      <c r="D2383" t="s">
        <v>11</v>
      </c>
      <c r="E2383" t="s">
        <v>260</v>
      </c>
      <c r="F2383" t="s">
        <v>261</v>
      </c>
      <c r="G2383">
        <v>11001</v>
      </c>
      <c r="H2383" t="str">
        <f>LEFT(Table1[[#This Row],[destination_postal_code]],5)</f>
        <v>11001</v>
      </c>
      <c r="I2383">
        <f>LEN(Table1[[#This Row],[destination_postal_code_short]])</f>
        <v>5</v>
      </c>
      <c r="J2383" t="str">
        <f>_xlfn.XLOOKUP(Table1[[#This Row],[destination_postal_code_short]],Table3[Shipping postal code short],Table3[Shipping city],,0)</f>
        <v>Floral Park</v>
      </c>
      <c r="K2383" t="str">
        <f>_xlfn.XLOOKUP(Table1[[#This Row],[destination_postal_code_short]],Table3[Shipping postal code short],Table3[Shipping region],,0)</f>
        <v>New York</v>
      </c>
      <c r="L2383">
        <v>0</v>
      </c>
      <c r="M2383">
        <v>3.42</v>
      </c>
      <c r="N2383">
        <v>10.86</v>
      </c>
    </row>
    <row r="2384" spans="1:14" x14ac:dyDescent="0.2">
      <c r="A2384" s="1">
        <v>44191</v>
      </c>
      <c r="B2384" t="s">
        <v>2546</v>
      </c>
      <c r="C2384" t="s">
        <v>11</v>
      </c>
      <c r="D2384" t="s">
        <v>11</v>
      </c>
      <c r="E2384" t="s">
        <v>260</v>
      </c>
      <c r="F2384" t="s">
        <v>261</v>
      </c>
      <c r="G2384" t="s">
        <v>2547</v>
      </c>
      <c r="H2384" t="str">
        <f>LEFT(Table1[[#This Row],[destination_postal_code]],5)</f>
        <v>94070</v>
      </c>
      <c r="I2384">
        <f>LEN(Table1[[#This Row],[destination_postal_code_short]])</f>
        <v>5</v>
      </c>
      <c r="J2384" t="str">
        <f>_xlfn.XLOOKUP(Table1[[#This Row],[destination_postal_code_short]],Table3[Shipping postal code short],Table3[Shipping city],,0)</f>
        <v>San Carlos</v>
      </c>
      <c r="K2384" t="str">
        <f>_xlfn.XLOOKUP(Table1[[#This Row],[destination_postal_code_short]],Table3[Shipping postal code short],Table3[Shipping region],,0)</f>
        <v>California</v>
      </c>
      <c r="L2384">
        <v>0</v>
      </c>
      <c r="M2384">
        <v>3.48</v>
      </c>
      <c r="N2384">
        <v>8.58</v>
      </c>
    </row>
    <row r="2385" spans="1:14" x14ac:dyDescent="0.2">
      <c r="A2385" s="1">
        <v>44193</v>
      </c>
      <c r="B2385" t="s">
        <v>2556</v>
      </c>
      <c r="C2385" t="s">
        <v>11</v>
      </c>
      <c r="D2385" t="s">
        <v>11</v>
      </c>
      <c r="E2385" t="s">
        <v>12</v>
      </c>
      <c r="F2385" t="s">
        <v>24</v>
      </c>
      <c r="G2385" s="2" t="s">
        <v>2557</v>
      </c>
      <c r="H2385" s="2" t="str">
        <f>LEFT(Table1[[#This Row],[destination_postal_code]],5)</f>
        <v>07034</v>
      </c>
      <c r="I2385" s="2">
        <f>LEN(Table1[[#This Row],[destination_postal_code_short]])</f>
        <v>5</v>
      </c>
      <c r="J2385" s="2" t="str">
        <f>_xlfn.XLOOKUP(Table1[[#This Row],[destination_postal_code_short]],Table3[Shipping postal code short],Table3[Shipping city],,0)</f>
        <v>Lake Hiawatha</v>
      </c>
      <c r="K2385" s="2" t="str">
        <f>_xlfn.XLOOKUP(Table1[[#This Row],[destination_postal_code_short]],Table3[Shipping postal code short],Table3[Shipping region],,0)</f>
        <v>New Jersey</v>
      </c>
      <c r="L2385">
        <v>0</v>
      </c>
      <c r="M2385">
        <v>10.44</v>
      </c>
      <c r="N2385">
        <v>9.56</v>
      </c>
    </row>
    <row r="2386" spans="1:14" x14ac:dyDescent="0.2">
      <c r="A2386" s="1">
        <v>44193</v>
      </c>
      <c r="B2386" t="s">
        <v>2558</v>
      </c>
      <c r="C2386" t="s">
        <v>11</v>
      </c>
      <c r="D2386" t="s">
        <v>11</v>
      </c>
      <c r="E2386" t="s">
        <v>12</v>
      </c>
      <c r="F2386" t="s">
        <v>24</v>
      </c>
      <c r="G2386">
        <v>48072</v>
      </c>
      <c r="H2386" t="str">
        <f>LEFT(Table1[[#This Row],[destination_postal_code]],5)</f>
        <v>48072</v>
      </c>
      <c r="I2386">
        <f>LEN(Table1[[#This Row],[destination_postal_code_short]])</f>
        <v>5</v>
      </c>
      <c r="J2386" t="str">
        <f>_xlfn.XLOOKUP(Table1[[#This Row],[destination_postal_code_short]],Table3[Shipping postal code short],Table3[Shipping city],,0)</f>
        <v>Berkley</v>
      </c>
      <c r="K2386" t="str">
        <f>_xlfn.XLOOKUP(Table1[[#This Row],[destination_postal_code_short]],Table3[Shipping postal code short],Table3[Shipping region],,0)</f>
        <v>Michigan</v>
      </c>
      <c r="L2386">
        <v>0</v>
      </c>
      <c r="M2386">
        <v>4.43</v>
      </c>
      <c r="N2386">
        <v>9.2200000000000006</v>
      </c>
    </row>
    <row r="2387" spans="1:14" x14ac:dyDescent="0.2">
      <c r="A2387" s="1">
        <v>44193</v>
      </c>
      <c r="B2387" t="s">
        <v>2554</v>
      </c>
      <c r="C2387" t="s">
        <v>11</v>
      </c>
      <c r="D2387" t="s">
        <v>11</v>
      </c>
      <c r="E2387" t="s">
        <v>260</v>
      </c>
      <c r="F2387" t="s">
        <v>261</v>
      </c>
      <c r="G2387">
        <v>73159</v>
      </c>
      <c r="H2387" t="str">
        <f>LEFT(Table1[[#This Row],[destination_postal_code]],5)</f>
        <v>73159</v>
      </c>
      <c r="I2387">
        <f>LEN(Table1[[#This Row],[destination_postal_code_short]])</f>
        <v>5</v>
      </c>
      <c r="J2387" t="str">
        <f>_xlfn.XLOOKUP(Table1[[#This Row],[destination_postal_code_short]],Table3[Shipping postal code short],Table3[Shipping city],,0)</f>
        <v>Oklahoma City</v>
      </c>
      <c r="K2387" t="str">
        <f>_xlfn.XLOOKUP(Table1[[#This Row],[destination_postal_code_short]],Table3[Shipping postal code short],Table3[Shipping region],,0)</f>
        <v>Oklahoma</v>
      </c>
      <c r="L2387">
        <v>0</v>
      </c>
      <c r="M2387">
        <v>3.86</v>
      </c>
      <c r="N2387">
        <v>8.8800000000000008</v>
      </c>
    </row>
    <row r="2388" spans="1:14" x14ac:dyDescent="0.2">
      <c r="A2388" s="1">
        <v>44193</v>
      </c>
      <c r="B2388" t="s">
        <v>2555</v>
      </c>
      <c r="C2388" t="s">
        <v>11</v>
      </c>
      <c r="D2388" t="s">
        <v>11</v>
      </c>
      <c r="E2388" t="s">
        <v>260</v>
      </c>
      <c r="F2388" t="s">
        <v>261</v>
      </c>
      <c r="G2388">
        <v>87121</v>
      </c>
      <c r="H2388" t="str">
        <f>LEFT(Table1[[#This Row],[destination_postal_code]],5)</f>
        <v>87121</v>
      </c>
      <c r="I2388">
        <f>LEN(Table1[[#This Row],[destination_postal_code_short]])</f>
        <v>5</v>
      </c>
      <c r="J2388" t="str">
        <f>_xlfn.XLOOKUP(Table1[[#This Row],[destination_postal_code_short]],Table3[Shipping postal code short],Table3[Shipping city],,0)</f>
        <v>Albuquerque</v>
      </c>
      <c r="K2388" t="str">
        <f>_xlfn.XLOOKUP(Table1[[#This Row],[destination_postal_code_short]],Table3[Shipping postal code short],Table3[Shipping region],,0)</f>
        <v>New Mexico</v>
      </c>
      <c r="L2388">
        <v>0</v>
      </c>
      <c r="M2388">
        <v>3.95</v>
      </c>
      <c r="N2388">
        <v>8.58</v>
      </c>
    </row>
    <row r="2389" spans="1:14" x14ac:dyDescent="0.2">
      <c r="A2389" s="1">
        <v>44194</v>
      </c>
      <c r="B2389" t="s">
        <v>2562</v>
      </c>
      <c r="C2389" t="s">
        <v>11</v>
      </c>
      <c r="D2389" t="s">
        <v>11</v>
      </c>
      <c r="E2389" t="s">
        <v>260</v>
      </c>
      <c r="F2389" t="s">
        <v>261</v>
      </c>
      <c r="G2389">
        <v>11001</v>
      </c>
      <c r="H2389" t="str">
        <f>LEFT(Table1[[#This Row],[destination_postal_code]],5)</f>
        <v>11001</v>
      </c>
      <c r="I2389">
        <f>LEN(Table1[[#This Row],[destination_postal_code_short]])</f>
        <v>5</v>
      </c>
      <c r="J2389" t="str">
        <f>_xlfn.XLOOKUP(Table1[[#This Row],[destination_postal_code_short]],Table3[Shipping postal code short],Table3[Shipping city],,0)</f>
        <v>Floral Park</v>
      </c>
      <c r="K2389" t="str">
        <f>_xlfn.XLOOKUP(Table1[[#This Row],[destination_postal_code_short]],Table3[Shipping postal code short],Table3[Shipping region],,0)</f>
        <v>New York</v>
      </c>
      <c r="L2389">
        <v>0</v>
      </c>
      <c r="M2389">
        <v>3.98</v>
      </c>
      <c r="N2389">
        <v>10.86</v>
      </c>
    </row>
    <row r="2390" spans="1:14" x14ac:dyDescent="0.2">
      <c r="A2390" s="1">
        <v>44194</v>
      </c>
      <c r="B2390" t="s">
        <v>2563</v>
      </c>
      <c r="C2390" t="s">
        <v>11</v>
      </c>
      <c r="D2390" t="s">
        <v>11</v>
      </c>
      <c r="E2390" t="s">
        <v>12</v>
      </c>
      <c r="F2390" t="s">
        <v>16</v>
      </c>
      <c r="G2390">
        <v>85747</v>
      </c>
      <c r="H2390" t="str">
        <f>LEFT(Table1[[#This Row],[destination_postal_code]],5)</f>
        <v>85747</v>
      </c>
      <c r="I2390">
        <f>LEN(Table1[[#This Row],[destination_postal_code_short]])</f>
        <v>5</v>
      </c>
      <c r="J2390" t="str">
        <f>_xlfn.XLOOKUP(Table1[[#This Row],[destination_postal_code_short]],Table3[Shipping postal code short],Table3[Shipping city],,0)</f>
        <v>Tucson</v>
      </c>
      <c r="K2390" t="str">
        <f>_xlfn.XLOOKUP(Table1[[#This Row],[destination_postal_code_short]],Table3[Shipping postal code short],Table3[Shipping region],,0)</f>
        <v>Arizona</v>
      </c>
      <c r="L2390">
        <v>0</v>
      </c>
      <c r="M2390">
        <v>1.4</v>
      </c>
      <c r="N2390">
        <v>4</v>
      </c>
    </row>
    <row r="2391" spans="1:14" x14ac:dyDescent="0.2">
      <c r="A2391" s="1">
        <v>44194</v>
      </c>
      <c r="B2391" t="s">
        <v>2564</v>
      </c>
      <c r="C2391" t="s">
        <v>11</v>
      </c>
      <c r="D2391" t="s">
        <v>11</v>
      </c>
      <c r="E2391" t="s">
        <v>12</v>
      </c>
      <c r="F2391" t="s">
        <v>24</v>
      </c>
      <c r="G2391">
        <v>98023</v>
      </c>
      <c r="H2391" t="str">
        <f>LEFT(Table1[[#This Row],[destination_postal_code]],5)</f>
        <v>98023</v>
      </c>
      <c r="I2391">
        <f>LEN(Table1[[#This Row],[destination_postal_code_short]])</f>
        <v>5</v>
      </c>
      <c r="J2391" t="str">
        <f>_xlfn.XLOOKUP(Table1[[#This Row],[destination_postal_code_short]],Table3[Shipping postal code short],Table3[Shipping city],,0)</f>
        <v>Federal Way</v>
      </c>
      <c r="K2391" t="str">
        <f>_xlfn.XLOOKUP(Table1[[#This Row],[destination_postal_code_short]],Table3[Shipping postal code short],Table3[Shipping region],,0)</f>
        <v>Washington</v>
      </c>
      <c r="L2391">
        <v>0</v>
      </c>
      <c r="M2391">
        <v>3.84</v>
      </c>
      <c r="N2391">
        <v>8.7100000000000009</v>
      </c>
    </row>
    <row r="2392" spans="1:14" x14ac:dyDescent="0.2">
      <c r="A2392" s="1">
        <v>44194</v>
      </c>
      <c r="B2392" t="s">
        <v>2559</v>
      </c>
      <c r="C2392" t="s">
        <v>11</v>
      </c>
      <c r="D2392" t="s">
        <v>11</v>
      </c>
      <c r="E2392" t="s">
        <v>260</v>
      </c>
      <c r="F2392" t="s">
        <v>261</v>
      </c>
      <c r="G2392">
        <v>92065</v>
      </c>
      <c r="H2392" t="str">
        <f>LEFT(Table1[[#This Row],[destination_postal_code]],5)</f>
        <v>92065</v>
      </c>
      <c r="I2392">
        <f>LEN(Table1[[#This Row],[destination_postal_code_short]])</f>
        <v>5</v>
      </c>
      <c r="J2392" t="str">
        <f>_xlfn.XLOOKUP(Table1[[#This Row],[destination_postal_code_short]],Table3[Shipping postal code short],Table3[Shipping city],,0)</f>
        <v>Ramona</v>
      </c>
      <c r="K2392" t="str">
        <f>_xlfn.XLOOKUP(Table1[[#This Row],[destination_postal_code_short]],Table3[Shipping postal code short],Table3[Shipping region],,0)</f>
        <v>California</v>
      </c>
      <c r="L2392">
        <v>0</v>
      </c>
      <c r="M2392">
        <v>7.05</v>
      </c>
      <c r="N2392">
        <v>8.58</v>
      </c>
    </row>
    <row r="2393" spans="1:14" x14ac:dyDescent="0.2">
      <c r="A2393" s="1">
        <v>44194</v>
      </c>
      <c r="B2393" t="s">
        <v>2560</v>
      </c>
      <c r="C2393" t="s">
        <v>11</v>
      </c>
      <c r="D2393" t="s">
        <v>11</v>
      </c>
      <c r="E2393" t="s">
        <v>12</v>
      </c>
      <c r="F2393" t="s">
        <v>16</v>
      </c>
      <c r="G2393" s="2" t="s">
        <v>2022</v>
      </c>
      <c r="H2393" s="2" t="str">
        <f>LEFT(Table1[[#This Row],[destination_postal_code]],5)</f>
        <v>02893</v>
      </c>
      <c r="I2393" s="2">
        <f>LEN(Table1[[#This Row],[destination_postal_code_short]])</f>
        <v>5</v>
      </c>
      <c r="J2393" s="2" t="str">
        <f>_xlfn.XLOOKUP(Table1[[#This Row],[destination_postal_code_short]],Table3[Shipping postal code short],Table3[Shipping city],,0)</f>
        <v>West Warwick</v>
      </c>
      <c r="K2393" s="2" t="str">
        <f>_xlfn.XLOOKUP(Table1[[#This Row],[destination_postal_code_short]],Table3[Shipping postal code short],Table3[Shipping region],,0)</f>
        <v>Rhode Island</v>
      </c>
      <c r="L2393">
        <v>0</v>
      </c>
      <c r="M2393">
        <v>1.29</v>
      </c>
      <c r="N2393">
        <v>4.46</v>
      </c>
    </row>
    <row r="2394" spans="1:14" x14ac:dyDescent="0.2">
      <c r="A2394" s="1">
        <v>44194</v>
      </c>
      <c r="B2394" t="s">
        <v>2561</v>
      </c>
      <c r="C2394" t="s">
        <v>11</v>
      </c>
      <c r="D2394" t="s">
        <v>11</v>
      </c>
      <c r="E2394" t="s">
        <v>12</v>
      </c>
      <c r="F2394" t="s">
        <v>24</v>
      </c>
      <c r="G2394">
        <v>98501</v>
      </c>
      <c r="H2394" t="str">
        <f>LEFT(Table1[[#This Row],[destination_postal_code]],5)</f>
        <v>98501</v>
      </c>
      <c r="I2394">
        <f>LEN(Table1[[#This Row],[destination_postal_code_short]])</f>
        <v>5</v>
      </c>
      <c r="J2394" t="str">
        <f>_xlfn.XLOOKUP(Table1[[#This Row],[destination_postal_code_short]],Table3[Shipping postal code short],Table3[Shipping city],,0)</f>
        <v>Tumwater</v>
      </c>
      <c r="K2394" t="str">
        <f>_xlfn.XLOOKUP(Table1[[#This Row],[destination_postal_code_short]],Table3[Shipping postal code short],Table3[Shipping region],,0)</f>
        <v>Washington</v>
      </c>
      <c r="L2394">
        <v>0</v>
      </c>
      <c r="M2394">
        <v>3.84</v>
      </c>
      <c r="N2394">
        <v>8.7100000000000009</v>
      </c>
    </row>
    <row r="2395" spans="1:14" x14ac:dyDescent="0.2">
      <c r="A2395" s="1">
        <v>44195</v>
      </c>
      <c r="B2395" t="s">
        <v>2565</v>
      </c>
      <c r="C2395" t="s">
        <v>11</v>
      </c>
      <c r="D2395" t="s">
        <v>11</v>
      </c>
      <c r="E2395" t="s">
        <v>12</v>
      </c>
      <c r="F2395" t="s">
        <v>16</v>
      </c>
      <c r="G2395">
        <v>11001</v>
      </c>
      <c r="H2395" t="str">
        <f>LEFT(Table1[[#This Row],[destination_postal_code]],5)</f>
        <v>11001</v>
      </c>
      <c r="I2395">
        <f>LEN(Table1[[#This Row],[destination_postal_code_short]])</f>
        <v>5</v>
      </c>
      <c r="J2395" t="str">
        <f>_xlfn.XLOOKUP(Table1[[#This Row],[destination_postal_code_short]],Table3[Shipping postal code short],Table3[Shipping city],,0)</f>
        <v>Floral Park</v>
      </c>
      <c r="K2395" t="str">
        <f>_xlfn.XLOOKUP(Table1[[#This Row],[destination_postal_code_short]],Table3[Shipping postal code short],Table3[Shipping region],,0)</f>
        <v>New York</v>
      </c>
      <c r="L2395">
        <v>0</v>
      </c>
      <c r="M2395">
        <v>1.29</v>
      </c>
      <c r="N2395">
        <v>4.46</v>
      </c>
    </row>
    <row r="2396" spans="1:14" x14ac:dyDescent="0.2">
      <c r="A2396" s="1">
        <v>44196</v>
      </c>
      <c r="B2396" t="s">
        <v>2573</v>
      </c>
      <c r="C2396" t="s">
        <v>11</v>
      </c>
      <c r="D2396" t="s">
        <v>11</v>
      </c>
      <c r="E2396" t="s">
        <v>260</v>
      </c>
      <c r="F2396" t="s">
        <v>261</v>
      </c>
      <c r="G2396">
        <v>93117</v>
      </c>
      <c r="H2396" t="str">
        <f>LEFT(Table1[[#This Row],[destination_postal_code]],5)</f>
        <v>93117</v>
      </c>
      <c r="I2396">
        <f>LEN(Table1[[#This Row],[destination_postal_code_short]])</f>
        <v>5</v>
      </c>
      <c r="J2396" t="str">
        <f>_xlfn.XLOOKUP(Table1[[#This Row],[destination_postal_code_short]],Table3[Shipping postal code short],Table3[Shipping city],,0)</f>
        <v>Goleta</v>
      </c>
      <c r="K2396" t="str">
        <f>_xlfn.XLOOKUP(Table1[[#This Row],[destination_postal_code_short]],Table3[Shipping postal code short],Table3[Shipping region],,0)</f>
        <v>California</v>
      </c>
      <c r="L2396">
        <v>0</v>
      </c>
      <c r="M2396">
        <v>4.42</v>
      </c>
      <c r="N2396">
        <v>9.93</v>
      </c>
    </row>
    <row r="2397" spans="1:14" x14ac:dyDescent="0.2">
      <c r="A2397" s="1">
        <v>44196</v>
      </c>
      <c r="B2397" t="s">
        <v>2567</v>
      </c>
      <c r="C2397" t="s">
        <v>11</v>
      </c>
      <c r="D2397" t="s">
        <v>11</v>
      </c>
      <c r="E2397" t="s">
        <v>260</v>
      </c>
      <c r="F2397" t="s">
        <v>261</v>
      </c>
      <c r="G2397">
        <v>73012</v>
      </c>
      <c r="H2397" t="str">
        <f>LEFT(Table1[[#This Row],[destination_postal_code]],5)</f>
        <v>73012</v>
      </c>
      <c r="I2397">
        <f>LEN(Table1[[#This Row],[destination_postal_code_short]])</f>
        <v>5</v>
      </c>
      <c r="J2397" t="str">
        <f>_xlfn.XLOOKUP(Table1[[#This Row],[destination_postal_code_short]],Table3[Shipping postal code short],Table3[Shipping city],,0)</f>
        <v>Edmond</v>
      </c>
      <c r="K2397" t="str">
        <f>_xlfn.XLOOKUP(Table1[[#This Row],[destination_postal_code_short]],Table3[Shipping postal code short],Table3[Shipping region],,0)</f>
        <v>Oklahoma</v>
      </c>
      <c r="L2397">
        <v>0</v>
      </c>
      <c r="M2397">
        <v>3.86</v>
      </c>
      <c r="N2397">
        <v>12.16</v>
      </c>
    </row>
    <row r="2398" spans="1:14" x14ac:dyDescent="0.2">
      <c r="A2398" s="1">
        <v>44196</v>
      </c>
      <c r="B2398" t="s">
        <v>2578</v>
      </c>
      <c r="C2398" t="s">
        <v>11</v>
      </c>
      <c r="D2398" t="s">
        <v>11</v>
      </c>
      <c r="E2398" t="s">
        <v>260</v>
      </c>
      <c r="F2398" t="s">
        <v>261</v>
      </c>
      <c r="G2398">
        <v>11001</v>
      </c>
      <c r="H2398" t="str">
        <f>LEFT(Table1[[#This Row],[destination_postal_code]],5)</f>
        <v>11001</v>
      </c>
      <c r="I2398">
        <f>LEN(Table1[[#This Row],[destination_postal_code_short]])</f>
        <v>5</v>
      </c>
      <c r="J2398" t="str">
        <f>_xlfn.XLOOKUP(Table1[[#This Row],[destination_postal_code_short]],Table3[Shipping postal code short],Table3[Shipping city],,0)</f>
        <v>Floral Park</v>
      </c>
      <c r="K2398" t="str">
        <f>_xlfn.XLOOKUP(Table1[[#This Row],[destination_postal_code_short]],Table3[Shipping postal code short],Table3[Shipping region],,0)</f>
        <v>New York</v>
      </c>
      <c r="L2398">
        <v>0</v>
      </c>
      <c r="M2398">
        <v>9.19</v>
      </c>
      <c r="N2398">
        <v>14.62</v>
      </c>
    </row>
    <row r="2399" spans="1:14" x14ac:dyDescent="0.2">
      <c r="A2399" s="1">
        <v>44196</v>
      </c>
      <c r="B2399" t="s">
        <v>2572</v>
      </c>
      <c r="C2399" t="s">
        <v>11</v>
      </c>
      <c r="D2399" t="s">
        <v>11</v>
      </c>
      <c r="E2399" t="s">
        <v>260</v>
      </c>
      <c r="F2399" t="s">
        <v>261</v>
      </c>
      <c r="G2399">
        <v>11756</v>
      </c>
      <c r="H2399" t="str">
        <f>LEFT(Table1[[#This Row],[destination_postal_code]],5)</f>
        <v>11756</v>
      </c>
      <c r="I2399">
        <f>LEN(Table1[[#This Row],[destination_postal_code_short]])</f>
        <v>5</v>
      </c>
      <c r="J2399" t="str">
        <f>_xlfn.XLOOKUP(Table1[[#This Row],[destination_postal_code_short]],Table3[Shipping postal code short],Table3[Shipping city],,0)</f>
        <v>Levittown</v>
      </c>
      <c r="K2399" t="str">
        <f>_xlfn.XLOOKUP(Table1[[#This Row],[destination_postal_code_short]],Table3[Shipping postal code short],Table3[Shipping region],,0)</f>
        <v>New York</v>
      </c>
      <c r="L2399">
        <v>0</v>
      </c>
      <c r="M2399">
        <v>9.99</v>
      </c>
      <c r="N2399">
        <v>15.11</v>
      </c>
    </row>
    <row r="2400" spans="1:14" x14ac:dyDescent="0.2">
      <c r="A2400" s="1">
        <v>44196</v>
      </c>
      <c r="B2400" t="s">
        <v>2569</v>
      </c>
      <c r="C2400" t="s">
        <v>11</v>
      </c>
      <c r="D2400" t="s">
        <v>11</v>
      </c>
      <c r="E2400" t="s">
        <v>260</v>
      </c>
      <c r="F2400" t="s">
        <v>261</v>
      </c>
      <c r="G2400">
        <v>11756</v>
      </c>
      <c r="H2400" t="str">
        <f>LEFT(Table1[[#This Row],[destination_postal_code]],5)</f>
        <v>11756</v>
      </c>
      <c r="I2400">
        <f>LEN(Table1[[#This Row],[destination_postal_code_short]])</f>
        <v>5</v>
      </c>
      <c r="J2400" t="str">
        <f>_xlfn.XLOOKUP(Table1[[#This Row],[destination_postal_code_short]],Table3[Shipping postal code short],Table3[Shipping city],,0)</f>
        <v>Levittown</v>
      </c>
      <c r="K2400" t="str">
        <f>_xlfn.XLOOKUP(Table1[[#This Row],[destination_postal_code_short]],Table3[Shipping postal code short],Table3[Shipping region],,0)</f>
        <v>New York</v>
      </c>
      <c r="L2400">
        <v>0</v>
      </c>
      <c r="M2400">
        <v>9.19</v>
      </c>
      <c r="N2400">
        <v>14.62</v>
      </c>
    </row>
    <row r="2401" spans="1:14" x14ac:dyDescent="0.2">
      <c r="A2401" s="1">
        <v>44196</v>
      </c>
      <c r="B2401" t="s">
        <v>2566</v>
      </c>
      <c r="C2401" t="s">
        <v>11</v>
      </c>
      <c r="D2401" t="s">
        <v>11</v>
      </c>
      <c r="E2401" t="s">
        <v>260</v>
      </c>
      <c r="F2401" t="s">
        <v>261</v>
      </c>
      <c r="G2401">
        <v>85747</v>
      </c>
      <c r="H2401" t="str">
        <f>LEFT(Table1[[#This Row],[destination_postal_code]],5)</f>
        <v>85747</v>
      </c>
      <c r="I2401">
        <f>LEN(Table1[[#This Row],[destination_postal_code_short]])</f>
        <v>5</v>
      </c>
      <c r="J2401" t="str">
        <f>_xlfn.XLOOKUP(Table1[[#This Row],[destination_postal_code_short]],Table3[Shipping postal code short],Table3[Shipping city],,0)</f>
        <v>Tucson</v>
      </c>
      <c r="K2401" t="str">
        <f>_xlfn.XLOOKUP(Table1[[#This Row],[destination_postal_code_short]],Table3[Shipping postal code short],Table3[Shipping region],,0)</f>
        <v>Arizona</v>
      </c>
      <c r="L2401">
        <v>0</v>
      </c>
      <c r="M2401">
        <v>3.1</v>
      </c>
      <c r="N2401">
        <v>9.61</v>
      </c>
    </row>
    <row r="2402" spans="1:14" x14ac:dyDescent="0.2">
      <c r="A2402" s="1">
        <v>44196</v>
      </c>
      <c r="B2402" t="s">
        <v>2577</v>
      </c>
      <c r="C2402" t="s">
        <v>11</v>
      </c>
      <c r="D2402" t="s">
        <v>11</v>
      </c>
      <c r="E2402" t="s">
        <v>260</v>
      </c>
      <c r="F2402" t="s">
        <v>261</v>
      </c>
      <c r="G2402">
        <v>85658</v>
      </c>
      <c r="H2402" t="str">
        <f>LEFT(Table1[[#This Row],[destination_postal_code]],5)</f>
        <v>85658</v>
      </c>
      <c r="I2402">
        <f>LEN(Table1[[#This Row],[destination_postal_code_short]])</f>
        <v>5</v>
      </c>
      <c r="J2402" t="str">
        <f>_xlfn.XLOOKUP(Table1[[#This Row],[destination_postal_code_short]],Table3[Shipping postal code short],Table3[Shipping city],,0)</f>
        <v>Marana</v>
      </c>
      <c r="K2402" t="str">
        <f>_xlfn.XLOOKUP(Table1[[#This Row],[destination_postal_code_short]],Table3[Shipping postal code short],Table3[Shipping region],,0)</f>
        <v>Arizona</v>
      </c>
      <c r="L2402">
        <v>0</v>
      </c>
      <c r="M2402">
        <v>7.52</v>
      </c>
      <c r="N2402">
        <v>9.93</v>
      </c>
    </row>
    <row r="2403" spans="1:14" x14ac:dyDescent="0.2">
      <c r="A2403" s="1">
        <v>44196</v>
      </c>
      <c r="B2403" t="s">
        <v>2570</v>
      </c>
      <c r="C2403" t="s">
        <v>11</v>
      </c>
      <c r="D2403" t="s">
        <v>11</v>
      </c>
      <c r="E2403" t="s">
        <v>12</v>
      </c>
      <c r="F2403" t="s">
        <v>24</v>
      </c>
      <c r="G2403">
        <v>93444</v>
      </c>
      <c r="H2403" t="str">
        <f>LEFT(Table1[[#This Row],[destination_postal_code]],5)</f>
        <v>93444</v>
      </c>
      <c r="I2403">
        <f>LEN(Table1[[#This Row],[destination_postal_code_short]])</f>
        <v>5</v>
      </c>
      <c r="J2403" t="str">
        <f>_xlfn.XLOOKUP(Table1[[#This Row],[destination_postal_code_short]],Table3[Shipping postal code short],Table3[Shipping city],,0)</f>
        <v>Nipomo</v>
      </c>
      <c r="K2403" t="str">
        <f>_xlfn.XLOOKUP(Table1[[#This Row],[destination_postal_code_short]],Table3[Shipping postal code short],Table3[Shipping region],,0)</f>
        <v>California</v>
      </c>
      <c r="L2403">
        <v>0</v>
      </c>
      <c r="M2403">
        <v>3.53</v>
      </c>
      <c r="N2403">
        <v>8.02</v>
      </c>
    </row>
    <row r="2404" spans="1:14" x14ac:dyDescent="0.2">
      <c r="A2404" s="1">
        <v>44196</v>
      </c>
      <c r="B2404" t="s">
        <v>2579</v>
      </c>
      <c r="C2404" t="s">
        <v>11</v>
      </c>
      <c r="D2404" t="s">
        <v>11</v>
      </c>
      <c r="E2404" t="s">
        <v>12</v>
      </c>
      <c r="F2404" t="s">
        <v>24</v>
      </c>
      <c r="G2404">
        <v>92833</v>
      </c>
      <c r="H2404" t="str">
        <f>LEFT(Table1[[#This Row],[destination_postal_code]],5)</f>
        <v>92833</v>
      </c>
      <c r="I2404">
        <f>LEN(Table1[[#This Row],[destination_postal_code_short]])</f>
        <v>5</v>
      </c>
      <c r="J2404" t="str">
        <f>_xlfn.XLOOKUP(Table1[[#This Row],[destination_postal_code_short]],Table3[Shipping postal code short],Table3[Shipping city],,0)</f>
        <v>Fullerton</v>
      </c>
      <c r="K2404" t="str">
        <f>_xlfn.XLOOKUP(Table1[[#This Row],[destination_postal_code_short]],Table3[Shipping postal code short],Table3[Shipping region],,0)</f>
        <v>California</v>
      </c>
      <c r="L2404">
        <v>0</v>
      </c>
      <c r="M2404">
        <v>1.78</v>
      </c>
      <c r="N2404">
        <v>8.1199999999999992</v>
      </c>
    </row>
    <row r="2405" spans="1:14" x14ac:dyDescent="0.2">
      <c r="A2405" s="1">
        <v>44196</v>
      </c>
      <c r="B2405" t="s">
        <v>2571</v>
      </c>
      <c r="C2405" t="s">
        <v>11</v>
      </c>
      <c r="D2405" t="s">
        <v>11</v>
      </c>
      <c r="E2405" t="s">
        <v>12</v>
      </c>
      <c r="F2405" t="s">
        <v>24</v>
      </c>
      <c r="G2405">
        <v>10024</v>
      </c>
      <c r="H2405" t="str">
        <f>LEFT(Table1[[#This Row],[destination_postal_code]],5)</f>
        <v>10024</v>
      </c>
      <c r="I2405">
        <f>LEN(Table1[[#This Row],[destination_postal_code_short]])</f>
        <v>5</v>
      </c>
      <c r="J2405" t="str">
        <f>_xlfn.XLOOKUP(Table1[[#This Row],[destination_postal_code_short]],Table3[Shipping postal code short],Table3[Shipping city],,0)</f>
        <v>New York</v>
      </c>
      <c r="K2405" t="str">
        <f>_xlfn.XLOOKUP(Table1[[#This Row],[destination_postal_code_short]],Table3[Shipping postal code short],Table3[Shipping region],,0)</f>
        <v>New York</v>
      </c>
      <c r="L2405">
        <v>0</v>
      </c>
      <c r="M2405">
        <v>10.44</v>
      </c>
      <c r="N2405">
        <v>9.56</v>
      </c>
    </row>
    <row r="2406" spans="1:14" x14ac:dyDescent="0.2">
      <c r="A2406" s="1">
        <v>44196</v>
      </c>
      <c r="B2406" t="s">
        <v>2575</v>
      </c>
      <c r="C2406" t="s">
        <v>11</v>
      </c>
      <c r="D2406" t="s">
        <v>11</v>
      </c>
      <c r="E2406" t="s">
        <v>260</v>
      </c>
      <c r="F2406" t="s">
        <v>261</v>
      </c>
      <c r="G2406" t="s">
        <v>2576</v>
      </c>
      <c r="H2406" t="str">
        <f>LEFT(Table1[[#This Row],[destination_postal_code]],5)</f>
        <v>48091</v>
      </c>
      <c r="I2406">
        <f>LEN(Table1[[#This Row],[destination_postal_code_short]])</f>
        <v>5</v>
      </c>
      <c r="J2406" t="str">
        <f>_xlfn.XLOOKUP(Table1[[#This Row],[destination_postal_code_short]],Table3[Shipping postal code short],Table3[Shipping city],,0)</f>
        <v>Warren</v>
      </c>
      <c r="K2406" t="str">
        <f>_xlfn.XLOOKUP(Table1[[#This Row],[destination_postal_code_short]],Table3[Shipping postal code short],Table3[Shipping region],,0)</f>
        <v>Michigan</v>
      </c>
      <c r="L2406">
        <v>0</v>
      </c>
      <c r="M2406">
        <v>3.44</v>
      </c>
      <c r="N2406">
        <v>10.23</v>
      </c>
    </row>
    <row r="2407" spans="1:14" x14ac:dyDescent="0.2">
      <c r="A2407" s="1">
        <v>44196</v>
      </c>
      <c r="B2407" t="s">
        <v>2568</v>
      </c>
      <c r="C2407" t="s">
        <v>11</v>
      </c>
      <c r="D2407" t="s">
        <v>11</v>
      </c>
      <c r="E2407" t="s">
        <v>260</v>
      </c>
      <c r="F2407" t="s">
        <v>261</v>
      </c>
      <c r="G2407">
        <v>94070</v>
      </c>
      <c r="H2407" t="str">
        <f>LEFT(Table1[[#This Row],[destination_postal_code]],5)</f>
        <v>94070</v>
      </c>
      <c r="I2407">
        <f>LEN(Table1[[#This Row],[destination_postal_code_short]])</f>
        <v>5</v>
      </c>
      <c r="J2407" t="str">
        <f>_xlfn.XLOOKUP(Table1[[#This Row],[destination_postal_code_short]],Table3[Shipping postal code short],Table3[Shipping city],,0)</f>
        <v>San Carlos</v>
      </c>
      <c r="K2407" t="str">
        <f>_xlfn.XLOOKUP(Table1[[#This Row],[destination_postal_code_short]],Table3[Shipping postal code short],Table3[Shipping region],,0)</f>
        <v>California</v>
      </c>
      <c r="L2407">
        <v>0</v>
      </c>
      <c r="M2407">
        <v>3.26</v>
      </c>
      <c r="N2407">
        <v>9.81</v>
      </c>
    </row>
    <row r="2408" spans="1:14" x14ac:dyDescent="0.2">
      <c r="A2408" s="1">
        <v>44198</v>
      </c>
      <c r="B2408" t="s">
        <v>2587</v>
      </c>
      <c r="C2408" t="s">
        <v>11</v>
      </c>
      <c r="D2408" t="s">
        <v>11</v>
      </c>
      <c r="E2408" t="s">
        <v>12</v>
      </c>
      <c r="F2408" t="s">
        <v>24</v>
      </c>
      <c r="G2408">
        <v>90069</v>
      </c>
      <c r="H2408" t="str">
        <f>LEFT(Table1[[#This Row],[destination_postal_code]],5)</f>
        <v>90069</v>
      </c>
      <c r="I2408">
        <f>LEN(Table1[[#This Row],[destination_postal_code_short]])</f>
        <v>5</v>
      </c>
      <c r="J2408" t="str">
        <f>_xlfn.XLOOKUP(Table1[[#This Row],[destination_postal_code_short]],Table3[Shipping postal code short],Table3[Shipping city],,0)</f>
        <v>Los Angeles</v>
      </c>
      <c r="K2408" t="str">
        <f>_xlfn.XLOOKUP(Table1[[#This Row],[destination_postal_code_short]],Table3[Shipping postal code short],Table3[Shipping region],,0)</f>
        <v>California</v>
      </c>
      <c r="L2408">
        <v>0</v>
      </c>
      <c r="M2408">
        <v>2.35</v>
      </c>
      <c r="N2408">
        <v>8.5500000000000007</v>
      </c>
    </row>
    <row r="2409" spans="1:14" x14ac:dyDescent="0.2">
      <c r="A2409" s="1">
        <v>44198</v>
      </c>
      <c r="B2409" t="s">
        <v>2580</v>
      </c>
      <c r="C2409" t="s">
        <v>11</v>
      </c>
      <c r="D2409" t="s">
        <v>11</v>
      </c>
      <c r="E2409" t="s">
        <v>12</v>
      </c>
      <c r="F2409" t="s">
        <v>24</v>
      </c>
      <c r="G2409">
        <v>93117</v>
      </c>
      <c r="H2409" t="str">
        <f>LEFT(Table1[[#This Row],[destination_postal_code]],5)</f>
        <v>93117</v>
      </c>
      <c r="I2409">
        <f>LEN(Table1[[#This Row],[destination_postal_code_short]])</f>
        <v>5</v>
      </c>
      <c r="J2409" t="str">
        <f>_xlfn.XLOOKUP(Table1[[#This Row],[destination_postal_code_short]],Table3[Shipping postal code short],Table3[Shipping city],,0)</f>
        <v>Goleta</v>
      </c>
      <c r="K2409" t="str">
        <f>_xlfn.XLOOKUP(Table1[[#This Row],[destination_postal_code_short]],Table3[Shipping postal code short],Table3[Shipping region],,0)</f>
        <v>California</v>
      </c>
      <c r="L2409">
        <v>0</v>
      </c>
      <c r="M2409">
        <v>2.88</v>
      </c>
      <c r="N2409">
        <v>8.02</v>
      </c>
    </row>
    <row r="2410" spans="1:14" x14ac:dyDescent="0.2">
      <c r="A2410" s="1">
        <v>44196</v>
      </c>
      <c r="B2410" t="s">
        <v>2574</v>
      </c>
      <c r="C2410" t="s">
        <v>11</v>
      </c>
      <c r="D2410" t="s">
        <v>11</v>
      </c>
      <c r="E2410" t="s">
        <v>260</v>
      </c>
      <c r="F2410" t="s">
        <v>261</v>
      </c>
      <c r="G2410">
        <v>11361</v>
      </c>
      <c r="H2410" t="str">
        <f>LEFT(Table1[[#This Row],[destination_postal_code]],5)</f>
        <v>11361</v>
      </c>
      <c r="I2410">
        <f>LEN(Table1[[#This Row],[destination_postal_code_short]])</f>
        <v>5</v>
      </c>
      <c r="J2410" t="str">
        <f>_xlfn.XLOOKUP(Table1[[#This Row],[destination_postal_code_short]],Table3[Shipping postal code short],Table3[Shipping city],,0)</f>
        <v>Queens</v>
      </c>
      <c r="K2410" t="str">
        <f>_xlfn.XLOOKUP(Table1[[#This Row],[destination_postal_code_short]],Table3[Shipping postal code short],Table3[Shipping region],,0)</f>
        <v>New York</v>
      </c>
      <c r="L2410">
        <v>0</v>
      </c>
      <c r="M2410">
        <v>6.49</v>
      </c>
      <c r="N2410">
        <v>12.1</v>
      </c>
    </row>
    <row r="2411" spans="1:14" x14ac:dyDescent="0.2">
      <c r="A2411" s="1">
        <v>44198</v>
      </c>
      <c r="B2411" t="s">
        <v>2588</v>
      </c>
      <c r="C2411" t="s">
        <v>11</v>
      </c>
      <c r="D2411" t="s">
        <v>11</v>
      </c>
      <c r="E2411" t="s">
        <v>12</v>
      </c>
      <c r="F2411" t="s">
        <v>24</v>
      </c>
      <c r="G2411">
        <v>84057</v>
      </c>
      <c r="H2411" t="str">
        <f>LEFT(Table1[[#This Row],[destination_postal_code]],5)</f>
        <v>84057</v>
      </c>
      <c r="I2411">
        <f>LEN(Table1[[#This Row],[destination_postal_code_short]])</f>
        <v>5</v>
      </c>
      <c r="J2411" t="str">
        <f>_xlfn.XLOOKUP(Table1[[#This Row],[destination_postal_code_short]],Table3[Shipping postal code short],Table3[Shipping city],,0)</f>
        <v>Orem</v>
      </c>
      <c r="K2411" t="str">
        <f>_xlfn.XLOOKUP(Table1[[#This Row],[destination_postal_code_short]],Table3[Shipping postal code short],Table3[Shipping region],,0)</f>
        <v>Utah</v>
      </c>
      <c r="L2411">
        <v>0</v>
      </c>
      <c r="M2411">
        <v>1.74</v>
      </c>
      <c r="N2411">
        <v>7.46</v>
      </c>
    </row>
    <row r="2412" spans="1:14" x14ac:dyDescent="0.2">
      <c r="A2412" s="1">
        <v>44198</v>
      </c>
      <c r="B2412" t="s">
        <v>2590</v>
      </c>
      <c r="C2412" t="s">
        <v>11</v>
      </c>
      <c r="D2412" t="s">
        <v>11</v>
      </c>
      <c r="E2412" t="s">
        <v>260</v>
      </c>
      <c r="F2412" t="s">
        <v>261</v>
      </c>
      <c r="G2412">
        <v>98664</v>
      </c>
      <c r="H2412" t="str">
        <f>LEFT(Table1[[#This Row],[destination_postal_code]],5)</f>
        <v>98664</v>
      </c>
      <c r="I2412">
        <f>LEN(Table1[[#This Row],[destination_postal_code_short]])</f>
        <v>5</v>
      </c>
      <c r="J2412" t="str">
        <f>_xlfn.XLOOKUP(Table1[[#This Row],[destination_postal_code_short]],Table3[Shipping postal code short],Table3[Shipping city],,0)</f>
        <v>Vancouver</v>
      </c>
      <c r="K2412" t="str">
        <f>_xlfn.XLOOKUP(Table1[[#This Row],[destination_postal_code_short]],Table3[Shipping postal code short],Table3[Shipping region],,0)</f>
        <v>Washington</v>
      </c>
      <c r="L2412">
        <v>0</v>
      </c>
      <c r="M2412">
        <v>3.86</v>
      </c>
      <c r="N2412">
        <v>12.16</v>
      </c>
    </row>
    <row r="2413" spans="1:14" x14ac:dyDescent="0.2">
      <c r="A2413" s="1">
        <v>44198</v>
      </c>
      <c r="B2413" t="s">
        <v>2592</v>
      </c>
      <c r="C2413" t="s">
        <v>11</v>
      </c>
      <c r="D2413" t="s">
        <v>11</v>
      </c>
      <c r="E2413" t="s">
        <v>260</v>
      </c>
      <c r="F2413" t="s">
        <v>261</v>
      </c>
      <c r="G2413">
        <v>98942</v>
      </c>
      <c r="H2413" t="str">
        <f>LEFT(Table1[[#This Row],[destination_postal_code]],5)</f>
        <v>98942</v>
      </c>
      <c r="I2413">
        <f>LEN(Table1[[#This Row],[destination_postal_code_short]])</f>
        <v>5</v>
      </c>
      <c r="J2413" t="str">
        <f>_xlfn.XLOOKUP(Table1[[#This Row],[destination_postal_code_short]],Table3[Shipping postal code short],Table3[Shipping city],,0)</f>
        <v>Selah</v>
      </c>
      <c r="K2413" t="str">
        <f>_xlfn.XLOOKUP(Table1[[#This Row],[destination_postal_code_short]],Table3[Shipping postal code short],Table3[Shipping region],,0)</f>
        <v>Washington</v>
      </c>
      <c r="L2413">
        <v>0</v>
      </c>
      <c r="M2413">
        <v>6.68</v>
      </c>
      <c r="N2413">
        <v>9.4499999999999993</v>
      </c>
    </row>
    <row r="2414" spans="1:14" x14ac:dyDescent="0.2">
      <c r="A2414" s="1">
        <v>44198</v>
      </c>
      <c r="B2414" t="s">
        <v>2586</v>
      </c>
      <c r="C2414" t="s">
        <v>11</v>
      </c>
      <c r="D2414" t="s">
        <v>11</v>
      </c>
      <c r="E2414" t="s">
        <v>260</v>
      </c>
      <c r="F2414" t="s">
        <v>261</v>
      </c>
      <c r="G2414">
        <v>91606</v>
      </c>
      <c r="H2414" t="str">
        <f>LEFT(Table1[[#This Row],[destination_postal_code]],5)</f>
        <v>91606</v>
      </c>
      <c r="I2414">
        <f>LEN(Table1[[#This Row],[destination_postal_code_short]])</f>
        <v>5</v>
      </c>
      <c r="J2414" t="str">
        <f>_xlfn.XLOOKUP(Table1[[#This Row],[destination_postal_code_short]],Table3[Shipping postal code short],Table3[Shipping city],,0)</f>
        <v>North Hollywood</v>
      </c>
      <c r="K2414" t="str">
        <f>_xlfn.XLOOKUP(Table1[[#This Row],[destination_postal_code_short]],Table3[Shipping postal code short],Table3[Shipping region],,0)</f>
        <v>California</v>
      </c>
      <c r="L2414">
        <v>0</v>
      </c>
      <c r="M2414">
        <v>4.42</v>
      </c>
      <c r="N2414">
        <v>9.93</v>
      </c>
    </row>
    <row r="2415" spans="1:14" x14ac:dyDescent="0.2">
      <c r="A2415" s="1">
        <v>44198</v>
      </c>
      <c r="B2415" t="s">
        <v>2591</v>
      </c>
      <c r="C2415" t="s">
        <v>11</v>
      </c>
      <c r="D2415" t="s">
        <v>11</v>
      </c>
      <c r="E2415" t="s">
        <v>12</v>
      </c>
      <c r="F2415" t="s">
        <v>24</v>
      </c>
      <c r="G2415">
        <v>21014</v>
      </c>
      <c r="H2415" t="str">
        <f>LEFT(Table1[[#This Row],[destination_postal_code]],5)</f>
        <v>21014</v>
      </c>
      <c r="I2415">
        <f>LEN(Table1[[#This Row],[destination_postal_code_short]])</f>
        <v>5</v>
      </c>
      <c r="J2415" t="str">
        <f>_xlfn.XLOOKUP(Table1[[#This Row],[destination_postal_code_short]],Table3[Shipping postal code short],Table3[Shipping city],,0)</f>
        <v>Bel air</v>
      </c>
      <c r="K2415" t="str">
        <f>_xlfn.XLOOKUP(Table1[[#This Row],[destination_postal_code_short]],Table3[Shipping postal code short],Table3[Shipping region],,0)</f>
        <v>Maryland</v>
      </c>
      <c r="L2415">
        <v>0</v>
      </c>
      <c r="M2415">
        <v>13.59</v>
      </c>
      <c r="N2415">
        <v>9.56</v>
      </c>
    </row>
    <row r="2416" spans="1:14" x14ac:dyDescent="0.2">
      <c r="A2416" s="1">
        <v>44198</v>
      </c>
      <c r="B2416" t="s">
        <v>2583</v>
      </c>
      <c r="C2416" t="s">
        <v>11</v>
      </c>
      <c r="D2416" t="s">
        <v>11</v>
      </c>
      <c r="E2416" t="s">
        <v>12</v>
      </c>
      <c r="F2416" t="s">
        <v>16</v>
      </c>
      <c r="G2416">
        <v>84097</v>
      </c>
      <c r="H2416" t="str">
        <f>LEFT(Table1[[#This Row],[destination_postal_code]],5)</f>
        <v>84097</v>
      </c>
      <c r="I2416">
        <f>LEN(Table1[[#This Row],[destination_postal_code_short]])</f>
        <v>5</v>
      </c>
      <c r="J2416" t="str">
        <f>_xlfn.XLOOKUP(Table1[[#This Row],[destination_postal_code_short]],Table3[Shipping postal code short],Table3[Shipping city],,0)</f>
        <v>Orem</v>
      </c>
      <c r="K2416" t="str">
        <f>_xlfn.XLOOKUP(Table1[[#This Row],[destination_postal_code_short]],Table3[Shipping postal code short],Table3[Shipping region],,0)</f>
        <v>Utah</v>
      </c>
      <c r="L2416">
        <v>0</v>
      </c>
      <c r="M2416">
        <v>1.37</v>
      </c>
      <c r="N2416">
        <v>3.93</v>
      </c>
    </row>
    <row r="2417" spans="1:14" x14ac:dyDescent="0.2">
      <c r="A2417" s="1">
        <v>44198</v>
      </c>
      <c r="B2417" t="s">
        <v>2581</v>
      </c>
      <c r="C2417" t="s">
        <v>11</v>
      </c>
      <c r="D2417" t="s">
        <v>11</v>
      </c>
      <c r="E2417" t="s">
        <v>12</v>
      </c>
      <c r="F2417" t="s">
        <v>24</v>
      </c>
      <c r="G2417">
        <v>84660</v>
      </c>
      <c r="H2417" t="str">
        <f>LEFT(Table1[[#This Row],[destination_postal_code]],5)</f>
        <v>84660</v>
      </c>
      <c r="I2417">
        <f>LEN(Table1[[#This Row],[destination_postal_code_short]])</f>
        <v>5</v>
      </c>
      <c r="J2417" t="str">
        <f>_xlfn.XLOOKUP(Table1[[#This Row],[destination_postal_code_short]],Table3[Shipping postal code short],Table3[Shipping city],,0)</f>
        <v>Spanish Fork</v>
      </c>
      <c r="K2417" t="str">
        <f>_xlfn.XLOOKUP(Table1[[#This Row],[destination_postal_code_short]],Table3[Shipping postal code short],Table3[Shipping region],,0)</f>
        <v>Utah</v>
      </c>
      <c r="L2417">
        <v>0</v>
      </c>
      <c r="M2417">
        <v>0.79</v>
      </c>
      <c r="N2417">
        <v>7.46</v>
      </c>
    </row>
    <row r="2418" spans="1:14" x14ac:dyDescent="0.2">
      <c r="A2418" s="1">
        <v>44198</v>
      </c>
      <c r="B2418" t="s">
        <v>2593</v>
      </c>
      <c r="C2418" t="s">
        <v>11</v>
      </c>
      <c r="D2418" t="s">
        <v>11</v>
      </c>
      <c r="E2418" t="s">
        <v>12</v>
      </c>
      <c r="F2418" t="s">
        <v>24</v>
      </c>
      <c r="G2418">
        <v>93444</v>
      </c>
      <c r="H2418" t="str">
        <f>LEFT(Table1[[#This Row],[destination_postal_code]],5)</f>
        <v>93444</v>
      </c>
      <c r="I2418">
        <f>LEN(Table1[[#This Row],[destination_postal_code_short]])</f>
        <v>5</v>
      </c>
      <c r="J2418" t="str">
        <f>_xlfn.XLOOKUP(Table1[[#This Row],[destination_postal_code_short]],Table3[Shipping postal code short],Table3[Shipping city],,0)</f>
        <v>Nipomo</v>
      </c>
      <c r="K2418" t="str">
        <f>_xlfn.XLOOKUP(Table1[[#This Row],[destination_postal_code_short]],Table3[Shipping postal code short],Table3[Shipping region],,0)</f>
        <v>California</v>
      </c>
      <c r="L2418">
        <v>0</v>
      </c>
      <c r="M2418">
        <v>2.35</v>
      </c>
      <c r="N2418">
        <v>8.5500000000000007</v>
      </c>
    </row>
    <row r="2419" spans="1:14" x14ac:dyDescent="0.2">
      <c r="A2419" s="1">
        <v>44198</v>
      </c>
      <c r="B2419" t="s">
        <v>2585</v>
      </c>
      <c r="C2419" t="s">
        <v>11</v>
      </c>
      <c r="D2419" t="s">
        <v>11</v>
      </c>
      <c r="E2419" t="s">
        <v>12</v>
      </c>
      <c r="F2419" t="s">
        <v>24</v>
      </c>
      <c r="G2419">
        <v>84097</v>
      </c>
      <c r="H2419" t="str">
        <f>LEFT(Table1[[#This Row],[destination_postal_code]],5)</f>
        <v>84097</v>
      </c>
      <c r="I2419">
        <f>LEN(Table1[[#This Row],[destination_postal_code_short]])</f>
        <v>5</v>
      </c>
      <c r="J2419" t="str">
        <f>_xlfn.XLOOKUP(Table1[[#This Row],[destination_postal_code_short]],Table3[Shipping postal code short],Table3[Shipping city],,0)</f>
        <v>Orem</v>
      </c>
      <c r="K2419" t="str">
        <f>_xlfn.XLOOKUP(Table1[[#This Row],[destination_postal_code_short]],Table3[Shipping postal code short],Table3[Shipping region],,0)</f>
        <v>Utah</v>
      </c>
      <c r="L2419">
        <v>0</v>
      </c>
      <c r="M2419">
        <v>2.74</v>
      </c>
      <c r="N2419">
        <v>7.46</v>
      </c>
    </row>
    <row r="2420" spans="1:14" x14ac:dyDescent="0.2">
      <c r="A2420" s="1">
        <v>44198</v>
      </c>
      <c r="B2420" t="s">
        <v>2584</v>
      </c>
      <c r="C2420" t="s">
        <v>11</v>
      </c>
      <c r="D2420" t="s">
        <v>11</v>
      </c>
      <c r="E2420" t="s">
        <v>12</v>
      </c>
      <c r="F2420" t="s">
        <v>24</v>
      </c>
      <c r="G2420">
        <v>98661</v>
      </c>
      <c r="H2420" t="str">
        <f>LEFT(Table1[[#This Row],[destination_postal_code]],5)</f>
        <v>98661</v>
      </c>
      <c r="I2420">
        <f>LEN(Table1[[#This Row],[destination_postal_code_short]])</f>
        <v>5</v>
      </c>
      <c r="J2420" t="str">
        <f>_xlfn.XLOOKUP(Table1[[#This Row],[destination_postal_code_short]],Table3[Shipping postal code short],Table3[Shipping city],,0)</f>
        <v>Vancouver</v>
      </c>
      <c r="K2420" t="str">
        <f>_xlfn.XLOOKUP(Table1[[#This Row],[destination_postal_code_short]],Table3[Shipping postal code short],Table3[Shipping region],,0)</f>
        <v>Washington</v>
      </c>
      <c r="L2420">
        <v>0</v>
      </c>
      <c r="M2420">
        <v>5.24</v>
      </c>
      <c r="N2420">
        <v>8.7100000000000009</v>
      </c>
    </row>
    <row r="2421" spans="1:14" x14ac:dyDescent="0.2">
      <c r="A2421" s="1">
        <v>44198</v>
      </c>
      <c r="B2421" t="s">
        <v>2582</v>
      </c>
      <c r="C2421" t="s">
        <v>11</v>
      </c>
      <c r="D2421" t="s">
        <v>11</v>
      </c>
      <c r="E2421" t="s">
        <v>12</v>
      </c>
      <c r="F2421" t="s">
        <v>24</v>
      </c>
      <c r="G2421">
        <v>93117</v>
      </c>
      <c r="H2421" t="str">
        <f>LEFT(Table1[[#This Row],[destination_postal_code]],5)</f>
        <v>93117</v>
      </c>
      <c r="I2421">
        <f>LEN(Table1[[#This Row],[destination_postal_code_short]])</f>
        <v>5</v>
      </c>
      <c r="J2421" t="str">
        <f>_xlfn.XLOOKUP(Table1[[#This Row],[destination_postal_code_short]],Table3[Shipping postal code short],Table3[Shipping city],,0)</f>
        <v>Goleta</v>
      </c>
      <c r="K2421" t="str">
        <f>_xlfn.XLOOKUP(Table1[[#This Row],[destination_postal_code_short]],Table3[Shipping postal code short],Table3[Shipping region],,0)</f>
        <v>California</v>
      </c>
      <c r="L2421">
        <v>0</v>
      </c>
      <c r="M2421">
        <v>2.35</v>
      </c>
      <c r="N2421">
        <v>8.5500000000000007</v>
      </c>
    </row>
    <row r="2422" spans="1:14" x14ac:dyDescent="0.2">
      <c r="A2422" s="1">
        <v>44198</v>
      </c>
      <c r="B2422" t="s">
        <v>2589</v>
      </c>
      <c r="C2422" t="s">
        <v>11</v>
      </c>
      <c r="D2422" t="s">
        <v>11</v>
      </c>
      <c r="E2422" t="s">
        <v>12</v>
      </c>
      <c r="F2422" t="s">
        <v>16</v>
      </c>
      <c r="G2422">
        <v>84604</v>
      </c>
      <c r="H2422" t="str">
        <f>LEFT(Table1[[#This Row],[destination_postal_code]],5)</f>
        <v>84604</v>
      </c>
      <c r="I2422">
        <f>LEN(Table1[[#This Row],[destination_postal_code_short]])</f>
        <v>5</v>
      </c>
      <c r="J2422" t="str">
        <f>_xlfn.XLOOKUP(Table1[[#This Row],[destination_postal_code_short]],Table3[Shipping postal code short],Table3[Shipping city],,0)</f>
        <v>Provo</v>
      </c>
      <c r="K2422" t="str">
        <f>_xlfn.XLOOKUP(Table1[[#This Row],[destination_postal_code_short]],Table3[Shipping postal code short],Table3[Shipping region],,0)</f>
        <v>Utah</v>
      </c>
      <c r="L2422">
        <v>0</v>
      </c>
      <c r="M2422">
        <v>1.39</v>
      </c>
      <c r="N2422">
        <v>3.21</v>
      </c>
    </row>
    <row r="2423" spans="1:14" x14ac:dyDescent="0.2">
      <c r="A2423" s="1">
        <v>44200</v>
      </c>
      <c r="B2423" t="s">
        <v>2597</v>
      </c>
      <c r="C2423" t="s">
        <v>11</v>
      </c>
      <c r="D2423" t="s">
        <v>11</v>
      </c>
      <c r="E2423" t="s">
        <v>12</v>
      </c>
      <c r="F2423" t="s">
        <v>24</v>
      </c>
      <c r="G2423">
        <v>80916</v>
      </c>
      <c r="H2423" t="str">
        <f>LEFT(Table1[[#This Row],[destination_postal_code]],5)</f>
        <v>80916</v>
      </c>
      <c r="I2423">
        <f>LEN(Table1[[#This Row],[destination_postal_code_short]])</f>
        <v>5</v>
      </c>
      <c r="J2423" t="str">
        <f>_xlfn.XLOOKUP(Table1[[#This Row],[destination_postal_code_short]],Table3[Shipping postal code short],Table3[Shipping city],,0)</f>
        <v>Colorado Springs</v>
      </c>
      <c r="K2423" t="str">
        <f>_xlfn.XLOOKUP(Table1[[#This Row],[destination_postal_code_short]],Table3[Shipping postal code short],Table3[Shipping region],,0)</f>
        <v>Colorado</v>
      </c>
      <c r="L2423">
        <v>0</v>
      </c>
      <c r="M2423">
        <v>3.53</v>
      </c>
      <c r="N2423">
        <v>8.02</v>
      </c>
    </row>
    <row r="2424" spans="1:14" x14ac:dyDescent="0.2">
      <c r="A2424" s="1">
        <v>44200</v>
      </c>
      <c r="B2424" t="s">
        <v>2595</v>
      </c>
      <c r="C2424" t="s">
        <v>11</v>
      </c>
      <c r="D2424" t="s">
        <v>11</v>
      </c>
      <c r="E2424" t="s">
        <v>260</v>
      </c>
      <c r="F2424" t="s">
        <v>261</v>
      </c>
      <c r="G2424">
        <v>84081</v>
      </c>
      <c r="H2424" t="str">
        <f>LEFT(Table1[[#This Row],[destination_postal_code]],5)</f>
        <v>84081</v>
      </c>
      <c r="I2424">
        <f>LEN(Table1[[#This Row],[destination_postal_code_short]])</f>
        <v>5</v>
      </c>
      <c r="J2424" t="str">
        <f>_xlfn.XLOOKUP(Table1[[#This Row],[destination_postal_code_short]],Table3[Shipping postal code short],Table3[Shipping city],,0)</f>
        <v>West Jordan</v>
      </c>
      <c r="K2424" t="str">
        <f>_xlfn.XLOOKUP(Table1[[#This Row],[destination_postal_code_short]],Table3[Shipping postal code short],Table3[Shipping region],,0)</f>
        <v>Utah</v>
      </c>
      <c r="L2424">
        <v>0</v>
      </c>
      <c r="M2424">
        <v>3.49</v>
      </c>
      <c r="N2424">
        <v>8.32</v>
      </c>
    </row>
    <row r="2425" spans="1:14" x14ac:dyDescent="0.2">
      <c r="A2425" s="1">
        <v>44200</v>
      </c>
      <c r="B2425" t="s">
        <v>2606</v>
      </c>
      <c r="C2425" t="s">
        <v>11</v>
      </c>
      <c r="D2425" t="s">
        <v>11</v>
      </c>
      <c r="E2425" t="s">
        <v>12</v>
      </c>
      <c r="F2425" t="s">
        <v>24</v>
      </c>
      <c r="G2425">
        <v>53225</v>
      </c>
      <c r="H2425" t="str">
        <f>LEFT(Table1[[#This Row],[destination_postal_code]],5)</f>
        <v>53225</v>
      </c>
      <c r="I2425">
        <f>LEN(Table1[[#This Row],[destination_postal_code_short]])</f>
        <v>5</v>
      </c>
      <c r="J2425" t="str">
        <f>_xlfn.XLOOKUP(Table1[[#This Row],[destination_postal_code_short]],Table3[Shipping postal code short],Table3[Shipping city],,0)</f>
        <v>Milwaukee</v>
      </c>
      <c r="K2425" t="str">
        <f>_xlfn.XLOOKUP(Table1[[#This Row],[destination_postal_code_short]],Table3[Shipping postal code short],Table3[Shipping region],,0)</f>
        <v>Wisconsin</v>
      </c>
      <c r="L2425">
        <v>0</v>
      </c>
      <c r="M2425">
        <v>2.75</v>
      </c>
      <c r="N2425">
        <v>9</v>
      </c>
    </row>
    <row r="2426" spans="1:14" x14ac:dyDescent="0.2">
      <c r="A2426" s="1">
        <v>44200</v>
      </c>
      <c r="B2426" t="s">
        <v>2605</v>
      </c>
      <c r="C2426" t="s">
        <v>11</v>
      </c>
      <c r="D2426" t="s">
        <v>11</v>
      </c>
      <c r="E2426" t="s">
        <v>12</v>
      </c>
      <c r="F2426" t="s">
        <v>24</v>
      </c>
      <c r="G2426">
        <v>75009</v>
      </c>
      <c r="H2426" t="str">
        <f>LEFT(Table1[[#This Row],[destination_postal_code]],5)</f>
        <v>75009</v>
      </c>
      <c r="I2426">
        <f>LEN(Table1[[#This Row],[destination_postal_code_short]])</f>
        <v>5</v>
      </c>
      <c r="J2426" t="str">
        <f>_xlfn.XLOOKUP(Table1[[#This Row],[destination_postal_code_short]],Table3[Shipping postal code short],Table3[Shipping city],,0)</f>
        <v>Celina</v>
      </c>
      <c r="K2426" t="str">
        <f>_xlfn.XLOOKUP(Table1[[#This Row],[destination_postal_code_short]],Table3[Shipping postal code short],Table3[Shipping region],,0)</f>
        <v>Texas</v>
      </c>
      <c r="L2426">
        <v>0</v>
      </c>
      <c r="M2426">
        <v>3.84</v>
      </c>
      <c r="N2426">
        <v>8.7100000000000009</v>
      </c>
    </row>
    <row r="2427" spans="1:14" x14ac:dyDescent="0.2">
      <c r="A2427" s="1">
        <v>44200</v>
      </c>
      <c r="B2427" t="s">
        <v>2596</v>
      </c>
      <c r="C2427" t="s">
        <v>11</v>
      </c>
      <c r="D2427" t="s">
        <v>11</v>
      </c>
      <c r="E2427" t="s">
        <v>12</v>
      </c>
      <c r="F2427" t="s">
        <v>16</v>
      </c>
      <c r="G2427">
        <v>77494</v>
      </c>
      <c r="H2427" t="str">
        <f>LEFT(Table1[[#This Row],[destination_postal_code]],5)</f>
        <v>77494</v>
      </c>
      <c r="I2427">
        <f>LEN(Table1[[#This Row],[destination_postal_code_short]])</f>
        <v>5</v>
      </c>
      <c r="J2427" t="str">
        <f>_xlfn.XLOOKUP(Table1[[#This Row],[destination_postal_code_short]],Table3[Shipping postal code short],Table3[Shipping city],,0)</f>
        <v>Katy</v>
      </c>
      <c r="K2427" t="str">
        <f>_xlfn.XLOOKUP(Table1[[#This Row],[destination_postal_code_short]],Table3[Shipping postal code short],Table3[Shipping region],,0)</f>
        <v>Texas</v>
      </c>
      <c r="L2427">
        <v>0</v>
      </c>
      <c r="M2427">
        <v>1.41</v>
      </c>
      <c r="N2427">
        <v>3.39</v>
      </c>
    </row>
    <row r="2428" spans="1:14" x14ac:dyDescent="0.2">
      <c r="A2428" s="1">
        <v>44200</v>
      </c>
      <c r="B2428" t="s">
        <v>2600</v>
      </c>
      <c r="C2428" t="s">
        <v>11</v>
      </c>
      <c r="D2428" t="s">
        <v>11</v>
      </c>
      <c r="E2428" t="s">
        <v>12</v>
      </c>
      <c r="F2428" t="s">
        <v>24</v>
      </c>
      <c r="G2428">
        <v>73012</v>
      </c>
      <c r="H2428" t="str">
        <f>LEFT(Table1[[#This Row],[destination_postal_code]],5)</f>
        <v>73012</v>
      </c>
      <c r="I2428">
        <f>LEN(Table1[[#This Row],[destination_postal_code_short]])</f>
        <v>5</v>
      </c>
      <c r="J2428" t="str">
        <f>_xlfn.XLOOKUP(Table1[[#This Row],[destination_postal_code_short]],Table3[Shipping postal code short],Table3[Shipping city],,0)</f>
        <v>Edmond</v>
      </c>
      <c r="K2428" t="str">
        <f>_xlfn.XLOOKUP(Table1[[#This Row],[destination_postal_code_short]],Table3[Shipping postal code short],Table3[Shipping region],,0)</f>
        <v>Oklahoma</v>
      </c>
      <c r="L2428">
        <v>0</v>
      </c>
      <c r="M2428">
        <v>3.84</v>
      </c>
      <c r="N2428">
        <v>8.7100000000000009</v>
      </c>
    </row>
    <row r="2429" spans="1:14" x14ac:dyDescent="0.2">
      <c r="A2429" s="1">
        <v>44200</v>
      </c>
      <c r="B2429" t="s">
        <v>2601</v>
      </c>
      <c r="C2429" t="s">
        <v>11</v>
      </c>
      <c r="D2429" t="s">
        <v>11</v>
      </c>
      <c r="E2429" t="s">
        <v>260</v>
      </c>
      <c r="F2429" t="s">
        <v>261</v>
      </c>
      <c r="G2429">
        <v>11756</v>
      </c>
      <c r="H2429" t="str">
        <f>LEFT(Table1[[#This Row],[destination_postal_code]],5)</f>
        <v>11756</v>
      </c>
      <c r="I2429">
        <f>LEN(Table1[[#This Row],[destination_postal_code_short]])</f>
        <v>5</v>
      </c>
      <c r="J2429" t="str">
        <f>_xlfn.XLOOKUP(Table1[[#This Row],[destination_postal_code_short]],Table3[Shipping postal code short],Table3[Shipping city],,0)</f>
        <v>Levittown</v>
      </c>
      <c r="K2429" t="str">
        <f>_xlfn.XLOOKUP(Table1[[#This Row],[destination_postal_code_short]],Table3[Shipping postal code short],Table3[Shipping region],,0)</f>
        <v>New York</v>
      </c>
      <c r="L2429">
        <v>0</v>
      </c>
      <c r="M2429">
        <v>18.07</v>
      </c>
      <c r="N2429">
        <v>20.170000000000002</v>
      </c>
    </row>
    <row r="2430" spans="1:14" x14ac:dyDescent="0.2">
      <c r="A2430" s="1">
        <v>44200</v>
      </c>
      <c r="B2430" t="s">
        <v>2603</v>
      </c>
      <c r="C2430" t="s">
        <v>11</v>
      </c>
      <c r="D2430" t="s">
        <v>11</v>
      </c>
      <c r="E2430" t="s">
        <v>260</v>
      </c>
      <c r="F2430" t="s">
        <v>261</v>
      </c>
      <c r="G2430">
        <v>47920</v>
      </c>
      <c r="H2430" t="str">
        <f>LEFT(Table1[[#This Row],[destination_postal_code]],5)</f>
        <v>47920</v>
      </c>
      <c r="I2430">
        <f>LEN(Table1[[#This Row],[destination_postal_code_short]])</f>
        <v>5</v>
      </c>
      <c r="J2430" t="str">
        <f>_xlfn.XLOOKUP(Table1[[#This Row],[destination_postal_code_short]],Table3[Shipping postal code short],Table3[Shipping city],,0)</f>
        <v>Battle Ground</v>
      </c>
      <c r="K2430" t="str">
        <f>_xlfn.XLOOKUP(Table1[[#This Row],[destination_postal_code_short]],Table3[Shipping postal code short],Table3[Shipping region],,0)</f>
        <v>Indiana</v>
      </c>
      <c r="L2430">
        <v>0</v>
      </c>
      <c r="M2430">
        <v>9.5</v>
      </c>
      <c r="N2430">
        <v>12.62</v>
      </c>
    </row>
    <row r="2431" spans="1:14" x14ac:dyDescent="0.2">
      <c r="A2431" s="1">
        <v>44200</v>
      </c>
      <c r="B2431" t="s">
        <v>2602</v>
      </c>
      <c r="C2431" t="s">
        <v>11</v>
      </c>
      <c r="D2431" t="s">
        <v>11</v>
      </c>
      <c r="E2431" t="s">
        <v>260</v>
      </c>
      <c r="F2431" t="s">
        <v>261</v>
      </c>
      <c r="G2431">
        <v>75007</v>
      </c>
      <c r="H2431" t="str">
        <f>LEFT(Table1[[#This Row],[destination_postal_code]],5)</f>
        <v>75007</v>
      </c>
      <c r="I2431">
        <f>LEN(Table1[[#This Row],[destination_postal_code_short]])</f>
        <v>5</v>
      </c>
      <c r="J2431" t="str">
        <f>_xlfn.XLOOKUP(Table1[[#This Row],[destination_postal_code_short]],Table3[Shipping postal code short],Table3[Shipping city],,0)</f>
        <v>Carrollton</v>
      </c>
      <c r="K2431" t="str">
        <f>_xlfn.XLOOKUP(Table1[[#This Row],[destination_postal_code_short]],Table3[Shipping postal code short],Table3[Shipping region],,0)</f>
        <v>Texas</v>
      </c>
      <c r="L2431">
        <v>0</v>
      </c>
      <c r="M2431">
        <v>4.1900000000000004</v>
      </c>
      <c r="N2431">
        <v>10.029999999999999</v>
      </c>
    </row>
    <row r="2432" spans="1:14" x14ac:dyDescent="0.2">
      <c r="A2432" s="1">
        <v>44200</v>
      </c>
      <c r="B2432" t="s">
        <v>2604</v>
      </c>
      <c r="C2432" t="s">
        <v>11</v>
      </c>
      <c r="D2432" t="s">
        <v>11</v>
      </c>
      <c r="E2432" t="s">
        <v>12</v>
      </c>
      <c r="F2432" t="s">
        <v>24</v>
      </c>
      <c r="G2432">
        <v>13090</v>
      </c>
      <c r="H2432" t="str">
        <f>LEFT(Table1[[#This Row],[destination_postal_code]],5)</f>
        <v>13090</v>
      </c>
      <c r="I2432">
        <f>LEN(Table1[[#This Row],[destination_postal_code_short]])</f>
        <v>5</v>
      </c>
      <c r="J2432" t="str">
        <f>_xlfn.XLOOKUP(Table1[[#This Row],[destination_postal_code_short]],Table3[Shipping postal code short],Table3[Shipping city],,0)</f>
        <v>Liverpool</v>
      </c>
      <c r="K2432" t="str">
        <f>_xlfn.XLOOKUP(Table1[[#This Row],[destination_postal_code_short]],Table3[Shipping postal code short],Table3[Shipping region],,0)</f>
        <v>New York</v>
      </c>
      <c r="L2432">
        <v>0</v>
      </c>
      <c r="M2432">
        <v>17.14</v>
      </c>
      <c r="N2432">
        <v>9.56</v>
      </c>
    </row>
    <row r="2433" spans="1:14" x14ac:dyDescent="0.2">
      <c r="A2433" s="1">
        <v>44200</v>
      </c>
      <c r="B2433" t="s">
        <v>2599</v>
      </c>
      <c r="C2433" t="s">
        <v>11</v>
      </c>
      <c r="D2433" t="s">
        <v>11</v>
      </c>
      <c r="E2433" t="s">
        <v>12</v>
      </c>
      <c r="F2433" t="s">
        <v>24</v>
      </c>
      <c r="G2433">
        <v>84075</v>
      </c>
      <c r="H2433" t="str">
        <f>LEFT(Table1[[#This Row],[destination_postal_code]],5)</f>
        <v>84075</v>
      </c>
      <c r="I2433">
        <f>LEN(Table1[[#This Row],[destination_postal_code_short]])</f>
        <v>5</v>
      </c>
      <c r="J2433" t="str">
        <f>_xlfn.XLOOKUP(Table1[[#This Row],[destination_postal_code_short]],Table3[Shipping postal code short],Table3[Shipping city],,0)</f>
        <v>Syracuse</v>
      </c>
      <c r="K2433" t="str">
        <f>_xlfn.XLOOKUP(Table1[[#This Row],[destination_postal_code_short]],Table3[Shipping postal code short],Table3[Shipping region],,0)</f>
        <v>Utah</v>
      </c>
      <c r="L2433">
        <v>0</v>
      </c>
      <c r="M2433">
        <v>0.86</v>
      </c>
      <c r="N2433">
        <v>7.84</v>
      </c>
    </row>
    <row r="2434" spans="1:14" x14ac:dyDescent="0.2">
      <c r="A2434" s="1">
        <v>44200</v>
      </c>
      <c r="B2434" t="s">
        <v>2611</v>
      </c>
      <c r="C2434" t="s">
        <v>11</v>
      </c>
      <c r="D2434" t="s">
        <v>11</v>
      </c>
      <c r="E2434" t="s">
        <v>260</v>
      </c>
      <c r="F2434" t="s">
        <v>261</v>
      </c>
      <c r="G2434">
        <v>84606</v>
      </c>
      <c r="H2434" t="str">
        <f>LEFT(Table1[[#This Row],[destination_postal_code]],5)</f>
        <v>84606</v>
      </c>
      <c r="I2434">
        <f>LEN(Table1[[#This Row],[destination_postal_code_short]])</f>
        <v>5</v>
      </c>
      <c r="J2434" t="str">
        <f>_xlfn.XLOOKUP(Table1[[#This Row],[destination_postal_code_short]],Table3[Shipping postal code short],Table3[Shipping city],,0)</f>
        <v>Provo</v>
      </c>
      <c r="K2434" t="str">
        <f>_xlfn.XLOOKUP(Table1[[#This Row],[destination_postal_code_short]],Table3[Shipping postal code short],Table3[Shipping region],,0)</f>
        <v>Utah</v>
      </c>
      <c r="L2434">
        <v>0</v>
      </c>
      <c r="M2434">
        <v>3.53</v>
      </c>
      <c r="N2434">
        <v>9.01</v>
      </c>
    </row>
    <row r="2435" spans="1:14" x14ac:dyDescent="0.2">
      <c r="A2435" s="1">
        <v>44201</v>
      </c>
      <c r="B2435" t="s">
        <v>2619</v>
      </c>
      <c r="C2435" t="s">
        <v>11</v>
      </c>
      <c r="D2435" t="s">
        <v>11</v>
      </c>
      <c r="E2435" t="s">
        <v>12</v>
      </c>
      <c r="F2435" t="s">
        <v>24</v>
      </c>
      <c r="G2435">
        <v>97378</v>
      </c>
      <c r="H2435" t="str">
        <f>LEFT(Table1[[#This Row],[destination_postal_code]],5)</f>
        <v>97378</v>
      </c>
      <c r="I2435">
        <f>LEN(Table1[[#This Row],[destination_postal_code_short]])</f>
        <v>5</v>
      </c>
      <c r="J2435" t="str">
        <f>_xlfn.XLOOKUP(Table1[[#This Row],[destination_postal_code_short]],Table3[Shipping postal code short],Table3[Shipping city],,0)</f>
        <v>Sheridan</v>
      </c>
      <c r="K2435" t="str">
        <f>_xlfn.XLOOKUP(Table1[[#This Row],[destination_postal_code_short]],Table3[Shipping postal code short],Table3[Shipping region],,0)</f>
        <v>Oregon</v>
      </c>
      <c r="L2435">
        <v>0</v>
      </c>
      <c r="M2435">
        <v>3.84</v>
      </c>
      <c r="N2435">
        <v>8.7100000000000009</v>
      </c>
    </row>
    <row r="2436" spans="1:14" x14ac:dyDescent="0.2">
      <c r="A2436" s="1">
        <v>44200</v>
      </c>
      <c r="B2436" t="s">
        <v>2598</v>
      </c>
      <c r="C2436" t="s">
        <v>11</v>
      </c>
      <c r="D2436" t="s">
        <v>11</v>
      </c>
      <c r="E2436" t="s">
        <v>260</v>
      </c>
      <c r="F2436" t="s">
        <v>261</v>
      </c>
      <c r="G2436">
        <v>90069</v>
      </c>
      <c r="H2436" t="str">
        <f>LEFT(Table1[[#This Row],[destination_postal_code]],5)</f>
        <v>90069</v>
      </c>
      <c r="I2436">
        <f>LEN(Table1[[#This Row],[destination_postal_code_short]])</f>
        <v>5</v>
      </c>
      <c r="J2436" t="str">
        <f>_xlfn.XLOOKUP(Table1[[#This Row],[destination_postal_code_short]],Table3[Shipping postal code short],Table3[Shipping city],,0)</f>
        <v>Los Angeles</v>
      </c>
      <c r="K2436" t="str">
        <f>_xlfn.XLOOKUP(Table1[[#This Row],[destination_postal_code_short]],Table3[Shipping postal code short],Table3[Shipping region],,0)</f>
        <v>California</v>
      </c>
      <c r="L2436">
        <v>0</v>
      </c>
      <c r="M2436">
        <v>3.26</v>
      </c>
      <c r="N2436">
        <v>9.81</v>
      </c>
    </row>
    <row r="2437" spans="1:14" x14ac:dyDescent="0.2">
      <c r="A2437" s="1">
        <v>44200</v>
      </c>
      <c r="B2437" t="s">
        <v>2612</v>
      </c>
      <c r="C2437" t="s">
        <v>11</v>
      </c>
      <c r="D2437" t="s">
        <v>11</v>
      </c>
      <c r="E2437" t="s">
        <v>12</v>
      </c>
      <c r="F2437" t="s">
        <v>24</v>
      </c>
      <c r="G2437">
        <v>84097</v>
      </c>
      <c r="H2437" t="str">
        <f>LEFT(Table1[[#This Row],[destination_postal_code]],5)</f>
        <v>84097</v>
      </c>
      <c r="I2437">
        <f>LEN(Table1[[#This Row],[destination_postal_code_short]])</f>
        <v>5</v>
      </c>
      <c r="J2437" t="str">
        <f>_xlfn.XLOOKUP(Table1[[#This Row],[destination_postal_code_short]],Table3[Shipping postal code short],Table3[Shipping city],,0)</f>
        <v>Orem</v>
      </c>
      <c r="K2437" t="str">
        <f>_xlfn.XLOOKUP(Table1[[#This Row],[destination_postal_code_short]],Table3[Shipping postal code short],Table3[Shipping region],,0)</f>
        <v>Utah</v>
      </c>
      <c r="L2437">
        <v>0</v>
      </c>
      <c r="M2437">
        <v>2.74</v>
      </c>
      <c r="N2437">
        <v>7.46</v>
      </c>
    </row>
    <row r="2438" spans="1:14" x14ac:dyDescent="0.2">
      <c r="A2438" s="1">
        <v>44200</v>
      </c>
      <c r="B2438" t="s">
        <v>2594</v>
      </c>
      <c r="C2438" t="s">
        <v>11</v>
      </c>
      <c r="D2438" t="s">
        <v>11</v>
      </c>
      <c r="E2438" t="s">
        <v>12</v>
      </c>
      <c r="F2438" t="s">
        <v>24</v>
      </c>
      <c r="G2438">
        <v>91750</v>
      </c>
      <c r="H2438" t="str">
        <f>LEFT(Table1[[#This Row],[destination_postal_code]],5)</f>
        <v>91750</v>
      </c>
      <c r="I2438">
        <f>LEN(Table1[[#This Row],[destination_postal_code_short]])</f>
        <v>5</v>
      </c>
      <c r="J2438" t="str">
        <f>_xlfn.XLOOKUP(Table1[[#This Row],[destination_postal_code_short]],Table3[Shipping postal code short],Table3[Shipping city],,0)</f>
        <v>La Verne</v>
      </c>
      <c r="K2438" t="str">
        <f>_xlfn.XLOOKUP(Table1[[#This Row],[destination_postal_code_short]],Table3[Shipping postal code short],Table3[Shipping region],,0)</f>
        <v>California</v>
      </c>
      <c r="L2438">
        <v>0</v>
      </c>
      <c r="M2438">
        <v>1.88</v>
      </c>
      <c r="N2438">
        <v>8.02</v>
      </c>
    </row>
    <row r="2439" spans="1:14" x14ac:dyDescent="0.2">
      <c r="A2439" s="1">
        <v>44200</v>
      </c>
      <c r="B2439" t="s">
        <v>2609</v>
      </c>
      <c r="C2439" t="s">
        <v>11</v>
      </c>
      <c r="D2439" t="s">
        <v>11</v>
      </c>
      <c r="E2439" t="s">
        <v>12</v>
      </c>
      <c r="F2439" t="s">
        <v>24</v>
      </c>
      <c r="G2439" t="s">
        <v>2610</v>
      </c>
      <c r="H2439" t="str">
        <f>LEFT(Table1[[#This Row],[destination_postal_code]],5)</f>
        <v>07753</v>
      </c>
      <c r="I2439">
        <f>LEN(Table1[[#This Row],[destination_postal_code_short]])</f>
        <v>5</v>
      </c>
      <c r="J2439" t="str">
        <f>_xlfn.XLOOKUP(Table1[[#This Row],[destination_postal_code_short]],Table3[Shipping postal code short],Table3[Shipping city],,0)</f>
        <v>Neptune</v>
      </c>
      <c r="K2439" t="str">
        <f>_xlfn.XLOOKUP(Table1[[#This Row],[destination_postal_code_short]],Table3[Shipping postal code short],Table3[Shipping region],,0)</f>
        <v>New Jersey</v>
      </c>
      <c r="L2439">
        <v>0</v>
      </c>
      <c r="M2439">
        <v>13.59</v>
      </c>
      <c r="N2439">
        <v>9.56</v>
      </c>
    </row>
    <row r="2440" spans="1:14" x14ac:dyDescent="0.2">
      <c r="A2440" s="1">
        <v>44201</v>
      </c>
      <c r="B2440" t="s">
        <v>2618</v>
      </c>
      <c r="C2440" t="s">
        <v>11</v>
      </c>
      <c r="D2440" t="s">
        <v>11</v>
      </c>
      <c r="E2440" t="s">
        <v>12</v>
      </c>
      <c r="F2440" t="s">
        <v>16</v>
      </c>
      <c r="G2440">
        <v>93444</v>
      </c>
      <c r="H2440" t="str">
        <f>LEFT(Table1[[#This Row],[destination_postal_code]],5)</f>
        <v>93444</v>
      </c>
      <c r="I2440">
        <f>LEN(Table1[[#This Row],[destination_postal_code_short]])</f>
        <v>5</v>
      </c>
      <c r="J2440" t="str">
        <f>_xlfn.XLOOKUP(Table1[[#This Row],[destination_postal_code_short]],Table3[Shipping postal code short],Table3[Shipping city],,0)</f>
        <v>Nipomo</v>
      </c>
      <c r="K2440" t="str">
        <f>_xlfn.XLOOKUP(Table1[[#This Row],[destination_postal_code_short]],Table3[Shipping postal code short],Table3[Shipping region],,0)</f>
        <v>California</v>
      </c>
      <c r="L2440">
        <v>0</v>
      </c>
      <c r="M2440">
        <v>1.45</v>
      </c>
      <c r="N2440">
        <v>3.25</v>
      </c>
    </row>
    <row r="2441" spans="1:14" x14ac:dyDescent="0.2">
      <c r="A2441" s="1">
        <v>44200</v>
      </c>
      <c r="B2441" t="s">
        <v>2607</v>
      </c>
      <c r="C2441" t="s">
        <v>11</v>
      </c>
      <c r="D2441" t="s">
        <v>11</v>
      </c>
      <c r="E2441" t="s">
        <v>12</v>
      </c>
      <c r="F2441" t="s">
        <v>24</v>
      </c>
      <c r="G2441">
        <v>84059</v>
      </c>
      <c r="H2441" t="str">
        <f>LEFT(Table1[[#This Row],[destination_postal_code]],5)</f>
        <v>84059</v>
      </c>
      <c r="I2441">
        <f>LEN(Table1[[#This Row],[destination_postal_code_short]])</f>
        <v>5</v>
      </c>
      <c r="J2441" t="str">
        <f>_xlfn.XLOOKUP(Table1[[#This Row],[destination_postal_code_short]],Table3[Shipping postal code short],Table3[Shipping city],,0)</f>
        <v>Vineyard</v>
      </c>
      <c r="K2441" t="str">
        <f>_xlfn.XLOOKUP(Table1[[#This Row],[destination_postal_code_short]],Table3[Shipping postal code short],Table3[Shipping region],,0)</f>
        <v>Utah</v>
      </c>
      <c r="L2441">
        <v>0</v>
      </c>
      <c r="M2441">
        <v>0.79</v>
      </c>
      <c r="N2441">
        <v>7.46</v>
      </c>
    </row>
    <row r="2442" spans="1:14" x14ac:dyDescent="0.2">
      <c r="A2442" s="1">
        <v>44201</v>
      </c>
      <c r="B2442" t="s">
        <v>2615</v>
      </c>
      <c r="C2442" t="s">
        <v>11</v>
      </c>
      <c r="D2442" t="s">
        <v>11</v>
      </c>
      <c r="E2442" t="s">
        <v>12</v>
      </c>
      <c r="F2442" t="s">
        <v>24</v>
      </c>
      <c r="G2442">
        <v>55082</v>
      </c>
      <c r="H2442" t="str">
        <f>LEFT(Table1[[#This Row],[destination_postal_code]],5)</f>
        <v>55082</v>
      </c>
      <c r="I2442">
        <f>LEN(Table1[[#This Row],[destination_postal_code_short]])</f>
        <v>5</v>
      </c>
      <c r="J2442" t="str">
        <f>_xlfn.XLOOKUP(Table1[[#This Row],[destination_postal_code_short]],Table3[Shipping postal code short],Table3[Shipping city],,0)</f>
        <v>Stillwater</v>
      </c>
      <c r="K2442" t="str">
        <f>_xlfn.XLOOKUP(Table1[[#This Row],[destination_postal_code_short]],Table3[Shipping postal code short],Table3[Shipping region],,0)</f>
        <v>Minnesota</v>
      </c>
      <c r="L2442">
        <v>0</v>
      </c>
      <c r="M2442">
        <v>2.19</v>
      </c>
      <c r="N2442">
        <v>8.7100000000000009</v>
      </c>
    </row>
    <row r="2443" spans="1:14" x14ac:dyDescent="0.2">
      <c r="A2443" s="1">
        <v>44201</v>
      </c>
      <c r="B2443" t="s">
        <v>2613</v>
      </c>
      <c r="C2443" t="s">
        <v>11</v>
      </c>
      <c r="D2443" t="s">
        <v>11</v>
      </c>
      <c r="E2443" t="s">
        <v>12</v>
      </c>
      <c r="F2443" t="s">
        <v>24</v>
      </c>
      <c r="G2443">
        <v>30152</v>
      </c>
      <c r="H2443" t="str">
        <f>LEFT(Table1[[#This Row],[destination_postal_code]],5)</f>
        <v>30152</v>
      </c>
      <c r="I2443">
        <f>LEN(Table1[[#This Row],[destination_postal_code_short]])</f>
        <v>5</v>
      </c>
      <c r="J2443" t="str">
        <f>_xlfn.XLOOKUP(Table1[[#This Row],[destination_postal_code_short]],Table3[Shipping postal code short],Table3[Shipping city],,0)</f>
        <v>Kennesaw</v>
      </c>
      <c r="K2443" t="str">
        <f>_xlfn.XLOOKUP(Table1[[#This Row],[destination_postal_code_short]],Table3[Shipping postal code short],Table3[Shipping region],,0)</f>
        <v>Georgia</v>
      </c>
      <c r="L2443">
        <v>0</v>
      </c>
      <c r="M2443">
        <v>4.43</v>
      </c>
      <c r="N2443">
        <v>9.2200000000000006</v>
      </c>
    </row>
    <row r="2444" spans="1:14" x14ac:dyDescent="0.2">
      <c r="A2444" s="1">
        <v>44201</v>
      </c>
      <c r="B2444" t="s">
        <v>2620</v>
      </c>
      <c r="C2444" t="s">
        <v>11</v>
      </c>
      <c r="D2444" t="s">
        <v>11</v>
      </c>
      <c r="E2444" t="s">
        <v>12</v>
      </c>
      <c r="F2444" t="s">
        <v>24</v>
      </c>
      <c r="G2444">
        <v>33704</v>
      </c>
      <c r="H2444" t="str">
        <f>LEFT(Table1[[#This Row],[destination_postal_code]],5)</f>
        <v>33704</v>
      </c>
      <c r="I2444">
        <f>LEN(Table1[[#This Row],[destination_postal_code_short]])</f>
        <v>5</v>
      </c>
      <c r="J2444" t="str">
        <f>_xlfn.XLOOKUP(Table1[[#This Row],[destination_postal_code_short]],Table3[Shipping postal code short],Table3[Shipping city],,0)</f>
        <v>St. Petersburg</v>
      </c>
      <c r="K2444" t="str">
        <f>_xlfn.XLOOKUP(Table1[[#This Row],[destination_postal_code_short]],Table3[Shipping postal code short],Table3[Shipping region],,0)</f>
        <v>Florida</v>
      </c>
      <c r="L2444">
        <v>0</v>
      </c>
      <c r="M2444">
        <v>10.44</v>
      </c>
      <c r="N2444">
        <v>9.56</v>
      </c>
    </row>
    <row r="2445" spans="1:14" x14ac:dyDescent="0.2">
      <c r="A2445" s="1">
        <v>44201</v>
      </c>
      <c r="B2445" t="s">
        <v>2617</v>
      </c>
      <c r="C2445" t="s">
        <v>11</v>
      </c>
      <c r="D2445" t="s">
        <v>11</v>
      </c>
      <c r="E2445" t="s">
        <v>12</v>
      </c>
      <c r="F2445" t="s">
        <v>24</v>
      </c>
      <c r="G2445">
        <v>33704</v>
      </c>
      <c r="H2445" t="str">
        <f>LEFT(Table1[[#This Row],[destination_postal_code]],5)</f>
        <v>33704</v>
      </c>
      <c r="I2445">
        <f>LEN(Table1[[#This Row],[destination_postal_code_short]])</f>
        <v>5</v>
      </c>
      <c r="J2445" t="str">
        <f>_xlfn.XLOOKUP(Table1[[#This Row],[destination_postal_code_short]],Table3[Shipping postal code short],Table3[Shipping city],,0)</f>
        <v>St. Petersburg</v>
      </c>
      <c r="K2445" t="str">
        <f>_xlfn.XLOOKUP(Table1[[#This Row],[destination_postal_code_short]],Table3[Shipping postal code short],Table3[Shipping region],,0)</f>
        <v>Florida</v>
      </c>
      <c r="L2445">
        <v>0</v>
      </c>
      <c r="M2445">
        <v>13.59</v>
      </c>
      <c r="N2445">
        <v>9.56</v>
      </c>
    </row>
    <row r="2446" spans="1:14" x14ac:dyDescent="0.2">
      <c r="A2446" s="1">
        <v>44201</v>
      </c>
      <c r="B2446" t="s">
        <v>2621</v>
      </c>
      <c r="C2446" t="s">
        <v>11</v>
      </c>
      <c r="D2446" t="s">
        <v>11</v>
      </c>
      <c r="E2446" t="s">
        <v>12</v>
      </c>
      <c r="F2446" t="s">
        <v>24</v>
      </c>
      <c r="G2446">
        <v>11361</v>
      </c>
      <c r="H2446" t="str">
        <f>LEFT(Table1[[#This Row],[destination_postal_code]],5)</f>
        <v>11361</v>
      </c>
      <c r="I2446">
        <f>LEN(Table1[[#This Row],[destination_postal_code_short]])</f>
        <v>5</v>
      </c>
      <c r="J2446" t="str">
        <f>_xlfn.XLOOKUP(Table1[[#This Row],[destination_postal_code_short]],Table3[Shipping postal code short],Table3[Shipping city],,0)</f>
        <v>Queens</v>
      </c>
      <c r="K2446" t="str">
        <f>_xlfn.XLOOKUP(Table1[[#This Row],[destination_postal_code_short]],Table3[Shipping postal code short],Table3[Shipping region],,0)</f>
        <v>New York</v>
      </c>
      <c r="L2446">
        <v>0</v>
      </c>
      <c r="M2446">
        <v>5.34</v>
      </c>
      <c r="N2446">
        <v>9.56</v>
      </c>
    </row>
    <row r="2447" spans="1:14" x14ac:dyDescent="0.2">
      <c r="A2447" s="1">
        <v>44201</v>
      </c>
      <c r="B2447" t="s">
        <v>2614</v>
      </c>
      <c r="C2447" t="s">
        <v>11</v>
      </c>
      <c r="D2447" t="s">
        <v>11</v>
      </c>
      <c r="E2447" t="s">
        <v>12</v>
      </c>
      <c r="F2447" t="s">
        <v>16</v>
      </c>
      <c r="G2447">
        <v>11756</v>
      </c>
      <c r="H2447" t="str">
        <f>LEFT(Table1[[#This Row],[destination_postal_code]],5)</f>
        <v>11756</v>
      </c>
      <c r="I2447">
        <f>LEN(Table1[[#This Row],[destination_postal_code_short]])</f>
        <v>5</v>
      </c>
      <c r="J2447" t="str">
        <f>_xlfn.XLOOKUP(Table1[[#This Row],[destination_postal_code_short]],Table3[Shipping postal code short],Table3[Shipping city],,0)</f>
        <v>Levittown</v>
      </c>
      <c r="K2447" t="str">
        <f>_xlfn.XLOOKUP(Table1[[#This Row],[destination_postal_code_short]],Table3[Shipping postal code short],Table3[Shipping region],,0)</f>
        <v>New York</v>
      </c>
      <c r="L2447">
        <v>0</v>
      </c>
      <c r="M2447">
        <v>1.29</v>
      </c>
      <c r="N2447">
        <v>4.46</v>
      </c>
    </row>
    <row r="2448" spans="1:14" x14ac:dyDescent="0.2">
      <c r="A2448" s="1">
        <v>44201</v>
      </c>
      <c r="B2448" t="s">
        <v>2616</v>
      </c>
      <c r="C2448" t="s">
        <v>11</v>
      </c>
      <c r="D2448" t="s">
        <v>11</v>
      </c>
      <c r="E2448" t="s">
        <v>12</v>
      </c>
      <c r="F2448" t="s">
        <v>16</v>
      </c>
      <c r="G2448">
        <v>77023</v>
      </c>
      <c r="H2448" t="str">
        <f>LEFT(Table1[[#This Row],[destination_postal_code]],5)</f>
        <v>77023</v>
      </c>
      <c r="I2448">
        <f>LEN(Table1[[#This Row],[destination_postal_code_short]])</f>
        <v>5</v>
      </c>
      <c r="J2448" t="str">
        <f>_xlfn.XLOOKUP(Table1[[#This Row],[destination_postal_code_short]],Table3[Shipping postal code short],Table3[Shipping city],,0)</f>
        <v>Houston</v>
      </c>
      <c r="K2448" t="str">
        <f>_xlfn.XLOOKUP(Table1[[#This Row],[destination_postal_code_short]],Table3[Shipping postal code short],Table3[Shipping region],,0)</f>
        <v>Texas</v>
      </c>
      <c r="L2448">
        <v>0</v>
      </c>
      <c r="M2448">
        <v>1.32</v>
      </c>
      <c r="N2448">
        <v>4.18</v>
      </c>
    </row>
    <row r="2449" spans="1:14" x14ac:dyDescent="0.2">
      <c r="A2449" s="1">
        <v>44202</v>
      </c>
      <c r="B2449" t="s">
        <v>2623</v>
      </c>
      <c r="C2449" t="s">
        <v>11</v>
      </c>
      <c r="D2449" t="s">
        <v>11</v>
      </c>
      <c r="E2449" t="s">
        <v>12</v>
      </c>
      <c r="F2449" t="s">
        <v>24</v>
      </c>
      <c r="G2449">
        <v>84097</v>
      </c>
      <c r="H2449" t="str">
        <f>LEFT(Table1[[#This Row],[destination_postal_code]],5)</f>
        <v>84097</v>
      </c>
      <c r="I2449">
        <f>LEN(Table1[[#This Row],[destination_postal_code_short]])</f>
        <v>5</v>
      </c>
      <c r="J2449" t="str">
        <f>_xlfn.XLOOKUP(Table1[[#This Row],[destination_postal_code_short]],Table3[Shipping postal code short],Table3[Shipping city],,0)</f>
        <v>Orem</v>
      </c>
      <c r="K2449" t="str">
        <f>_xlfn.XLOOKUP(Table1[[#This Row],[destination_postal_code_short]],Table3[Shipping postal code short],Table3[Shipping region],,0)</f>
        <v>Utah</v>
      </c>
      <c r="L2449">
        <v>0</v>
      </c>
      <c r="M2449">
        <v>1.74</v>
      </c>
      <c r="N2449">
        <v>7.46</v>
      </c>
    </row>
    <row r="2450" spans="1:14" x14ac:dyDescent="0.2">
      <c r="A2450" s="1">
        <v>44202</v>
      </c>
      <c r="B2450" t="s">
        <v>2622</v>
      </c>
      <c r="C2450" t="s">
        <v>11</v>
      </c>
      <c r="D2450" t="s">
        <v>11</v>
      </c>
      <c r="E2450" t="s">
        <v>12</v>
      </c>
      <c r="F2450" t="s">
        <v>24</v>
      </c>
      <c r="G2450">
        <v>28806</v>
      </c>
      <c r="H2450" t="str">
        <f>LEFT(Table1[[#This Row],[destination_postal_code]],5)</f>
        <v>28806</v>
      </c>
      <c r="I2450">
        <f>LEN(Table1[[#This Row],[destination_postal_code_short]])</f>
        <v>5</v>
      </c>
      <c r="J2450" t="str">
        <f>_xlfn.XLOOKUP(Table1[[#This Row],[destination_postal_code_short]],Table3[Shipping postal code short],Table3[Shipping city],,0)</f>
        <v>Asheville</v>
      </c>
      <c r="K2450" t="str">
        <f>_xlfn.XLOOKUP(Table1[[#This Row],[destination_postal_code_short]],Table3[Shipping postal code short],Table3[Shipping region],,0)</f>
        <v>North Carolina</v>
      </c>
      <c r="L2450">
        <v>0</v>
      </c>
      <c r="M2450">
        <v>7.68</v>
      </c>
      <c r="N2450">
        <v>9.2200000000000006</v>
      </c>
    </row>
    <row r="2451" spans="1:14" x14ac:dyDescent="0.2">
      <c r="A2451" s="1">
        <v>44203</v>
      </c>
      <c r="B2451" t="s">
        <v>2625</v>
      </c>
      <c r="C2451" t="s">
        <v>11</v>
      </c>
      <c r="D2451" t="s">
        <v>11</v>
      </c>
      <c r="E2451" t="s">
        <v>12</v>
      </c>
      <c r="F2451" t="s">
        <v>24</v>
      </c>
      <c r="G2451">
        <v>98034</v>
      </c>
      <c r="H2451" t="str">
        <f>LEFT(Table1[[#This Row],[destination_postal_code]],5)</f>
        <v>98034</v>
      </c>
      <c r="I2451">
        <f>LEN(Table1[[#This Row],[destination_postal_code_short]])</f>
        <v>5</v>
      </c>
      <c r="J2451" t="str">
        <f>_xlfn.XLOOKUP(Table1[[#This Row],[destination_postal_code_short]],Table3[Shipping postal code short],Table3[Shipping city],,0)</f>
        <v>Kirkland</v>
      </c>
      <c r="K2451" t="str">
        <f>_xlfn.XLOOKUP(Table1[[#This Row],[destination_postal_code_short]],Table3[Shipping postal code short],Table3[Shipping region],,0)</f>
        <v>Washington</v>
      </c>
      <c r="L2451">
        <v>0</v>
      </c>
      <c r="M2451">
        <v>2.19</v>
      </c>
      <c r="N2451">
        <v>8.7100000000000009</v>
      </c>
    </row>
    <row r="2452" spans="1:14" x14ac:dyDescent="0.2">
      <c r="A2452" s="1">
        <v>44203</v>
      </c>
      <c r="B2452" t="s">
        <v>2624</v>
      </c>
      <c r="C2452" t="s">
        <v>11</v>
      </c>
      <c r="D2452" t="s">
        <v>11</v>
      </c>
      <c r="E2452" t="s">
        <v>12</v>
      </c>
      <c r="F2452" t="s">
        <v>24</v>
      </c>
      <c r="G2452">
        <v>81637</v>
      </c>
      <c r="H2452" t="str">
        <f>LEFT(Table1[[#This Row],[destination_postal_code]],5)</f>
        <v>81637</v>
      </c>
      <c r="I2452">
        <f>LEN(Table1[[#This Row],[destination_postal_code_short]])</f>
        <v>5</v>
      </c>
      <c r="J2452" t="str">
        <f>_xlfn.XLOOKUP(Table1[[#This Row],[destination_postal_code_short]],Table3[Shipping postal code short],Table3[Shipping city],,0)</f>
        <v>Eagle</v>
      </c>
      <c r="K2452" t="str">
        <f>_xlfn.XLOOKUP(Table1[[#This Row],[destination_postal_code_short]],Table3[Shipping postal code short],Table3[Shipping region],,0)</f>
        <v>Colorado</v>
      </c>
      <c r="L2452">
        <v>0</v>
      </c>
      <c r="M2452">
        <v>0.9</v>
      </c>
      <c r="N2452">
        <v>7.8</v>
      </c>
    </row>
    <row r="2453" spans="1:14" x14ac:dyDescent="0.2">
      <c r="A2453" s="1">
        <v>44203</v>
      </c>
      <c r="B2453" t="s">
        <v>2626</v>
      </c>
      <c r="C2453" t="s">
        <v>11</v>
      </c>
      <c r="D2453" t="s">
        <v>11</v>
      </c>
      <c r="E2453" t="s">
        <v>12</v>
      </c>
      <c r="F2453" t="s">
        <v>24</v>
      </c>
      <c r="G2453" s="2" t="s">
        <v>2022</v>
      </c>
      <c r="H2453" s="2" t="str">
        <f>LEFT(Table1[[#This Row],[destination_postal_code]],5)</f>
        <v>02893</v>
      </c>
      <c r="I2453" s="2">
        <f>LEN(Table1[[#This Row],[destination_postal_code_short]])</f>
        <v>5</v>
      </c>
      <c r="J2453" s="2" t="str">
        <f>_xlfn.XLOOKUP(Table1[[#This Row],[destination_postal_code_short]],Table3[Shipping postal code short],Table3[Shipping city],,0)</f>
        <v>West Warwick</v>
      </c>
      <c r="K2453" s="2" t="str">
        <f>_xlfn.XLOOKUP(Table1[[#This Row],[destination_postal_code_short]],Table3[Shipping postal code short],Table3[Shipping region],,0)</f>
        <v>Rhode Island</v>
      </c>
      <c r="L2453">
        <v>0</v>
      </c>
      <c r="M2453">
        <v>5.34</v>
      </c>
      <c r="N2453">
        <v>9.56</v>
      </c>
    </row>
    <row r="2454" spans="1:14" x14ac:dyDescent="0.2">
      <c r="A2454" s="1">
        <v>44203</v>
      </c>
      <c r="B2454" t="s">
        <v>2627</v>
      </c>
      <c r="C2454" t="s">
        <v>11</v>
      </c>
      <c r="D2454" t="s">
        <v>11</v>
      </c>
      <c r="E2454" t="s">
        <v>12</v>
      </c>
      <c r="F2454" t="s">
        <v>24</v>
      </c>
      <c r="G2454">
        <v>75007</v>
      </c>
      <c r="H2454" t="str">
        <f>LEFT(Table1[[#This Row],[destination_postal_code]],5)</f>
        <v>75007</v>
      </c>
      <c r="I2454">
        <f>LEN(Table1[[#This Row],[destination_postal_code_short]])</f>
        <v>5</v>
      </c>
      <c r="J2454" t="str">
        <f>_xlfn.XLOOKUP(Table1[[#This Row],[destination_postal_code_short]],Table3[Shipping postal code short],Table3[Shipping city],,0)</f>
        <v>Carrollton</v>
      </c>
      <c r="K2454" t="str">
        <f>_xlfn.XLOOKUP(Table1[[#This Row],[destination_postal_code_short]],Table3[Shipping postal code short],Table3[Shipping region],,0)</f>
        <v>Texas</v>
      </c>
      <c r="L2454">
        <v>0</v>
      </c>
      <c r="M2454">
        <v>2.14</v>
      </c>
      <c r="N2454">
        <v>8.76</v>
      </c>
    </row>
    <row r="2455" spans="1:14" x14ac:dyDescent="0.2">
      <c r="A2455" s="1">
        <v>44204</v>
      </c>
      <c r="B2455" t="s">
        <v>2631</v>
      </c>
      <c r="C2455" t="s">
        <v>11</v>
      </c>
      <c r="D2455" t="s">
        <v>11</v>
      </c>
      <c r="E2455" t="s">
        <v>12</v>
      </c>
      <c r="F2455" t="s">
        <v>16</v>
      </c>
      <c r="G2455">
        <v>93444</v>
      </c>
      <c r="H2455" t="str">
        <f>LEFT(Table1[[#This Row],[destination_postal_code]],5)</f>
        <v>93444</v>
      </c>
      <c r="I2455">
        <f>LEN(Table1[[#This Row],[destination_postal_code_short]])</f>
        <v>5</v>
      </c>
      <c r="J2455" t="str">
        <f>_xlfn.XLOOKUP(Table1[[#This Row],[destination_postal_code_short]],Table3[Shipping postal code short],Table3[Shipping city],,0)</f>
        <v>Nipomo</v>
      </c>
      <c r="K2455" t="str">
        <f>_xlfn.XLOOKUP(Table1[[#This Row],[destination_postal_code_short]],Table3[Shipping postal code short],Table3[Shipping region],,0)</f>
        <v>California</v>
      </c>
      <c r="L2455">
        <v>0</v>
      </c>
      <c r="M2455">
        <v>1.45</v>
      </c>
      <c r="N2455">
        <v>3.25</v>
      </c>
    </row>
    <row r="2456" spans="1:14" x14ac:dyDescent="0.2">
      <c r="A2456" s="1">
        <v>44204</v>
      </c>
      <c r="B2456" t="s">
        <v>2632</v>
      </c>
      <c r="C2456" t="s">
        <v>11</v>
      </c>
      <c r="D2456" t="s">
        <v>11</v>
      </c>
      <c r="E2456" t="s">
        <v>12</v>
      </c>
      <c r="F2456" t="s">
        <v>16</v>
      </c>
      <c r="G2456">
        <v>84005</v>
      </c>
      <c r="H2456" t="str">
        <f>LEFT(Table1[[#This Row],[destination_postal_code]],5)</f>
        <v>84005</v>
      </c>
      <c r="I2456">
        <f>LEN(Table1[[#This Row],[destination_postal_code_short]])</f>
        <v>5</v>
      </c>
      <c r="J2456" t="str">
        <f>_xlfn.XLOOKUP(Table1[[#This Row],[destination_postal_code_short]],Table3[Shipping postal code short],Table3[Shipping city],,0)</f>
        <v>Eagle Mountain</v>
      </c>
      <c r="K2456" t="str">
        <f>_xlfn.XLOOKUP(Table1[[#This Row],[destination_postal_code_short]],Table3[Shipping postal code short],Table3[Shipping region],,0)</f>
        <v>Utah</v>
      </c>
      <c r="L2456">
        <v>0</v>
      </c>
      <c r="M2456">
        <v>2.46</v>
      </c>
      <c r="N2456">
        <v>5.04</v>
      </c>
    </row>
    <row r="2457" spans="1:14" x14ac:dyDescent="0.2">
      <c r="A2457" s="1">
        <v>44204</v>
      </c>
      <c r="B2457" t="s">
        <v>2634</v>
      </c>
      <c r="C2457" t="s">
        <v>11</v>
      </c>
      <c r="D2457" t="s">
        <v>11</v>
      </c>
      <c r="E2457" t="s">
        <v>12</v>
      </c>
      <c r="F2457" t="s">
        <v>16</v>
      </c>
      <c r="G2457">
        <v>95324</v>
      </c>
      <c r="H2457" t="str">
        <f>LEFT(Table1[[#This Row],[destination_postal_code]],5)</f>
        <v>95324</v>
      </c>
      <c r="I2457">
        <f>LEN(Table1[[#This Row],[destination_postal_code_short]])</f>
        <v>5</v>
      </c>
      <c r="J2457" t="str">
        <f>_xlfn.XLOOKUP(Table1[[#This Row],[destination_postal_code_short]],Table3[Shipping postal code short],Table3[Shipping city],,0)</f>
        <v>Hilmar</v>
      </c>
      <c r="K2457" t="str">
        <f>_xlfn.XLOOKUP(Table1[[#This Row],[destination_postal_code_short]],Table3[Shipping postal code short],Table3[Shipping region],,0)</f>
        <v>California</v>
      </c>
      <c r="L2457">
        <v>0</v>
      </c>
      <c r="M2457">
        <v>2.88</v>
      </c>
      <c r="N2457">
        <v>5.12</v>
      </c>
    </row>
    <row r="2458" spans="1:14" x14ac:dyDescent="0.2">
      <c r="A2458" s="1">
        <v>44204</v>
      </c>
      <c r="B2458" t="s">
        <v>2629</v>
      </c>
      <c r="C2458" t="s">
        <v>11</v>
      </c>
      <c r="D2458" t="s">
        <v>11</v>
      </c>
      <c r="E2458" t="s">
        <v>12</v>
      </c>
      <c r="F2458" t="s">
        <v>24</v>
      </c>
      <c r="G2458">
        <v>95023</v>
      </c>
      <c r="H2458" t="str">
        <f>LEFT(Table1[[#This Row],[destination_postal_code]],5)</f>
        <v>95023</v>
      </c>
      <c r="I2458">
        <f>LEN(Table1[[#This Row],[destination_postal_code_short]])</f>
        <v>5</v>
      </c>
      <c r="J2458" t="str">
        <f>_xlfn.XLOOKUP(Table1[[#This Row],[destination_postal_code_short]],Table3[Shipping postal code short],Table3[Shipping city],,0)</f>
        <v>Hollister</v>
      </c>
      <c r="K2458" t="str">
        <f>_xlfn.XLOOKUP(Table1[[#This Row],[destination_postal_code_short]],Table3[Shipping postal code short],Table3[Shipping region],,0)</f>
        <v>California</v>
      </c>
      <c r="L2458">
        <v>0</v>
      </c>
      <c r="M2458">
        <v>1.88</v>
      </c>
      <c r="N2458">
        <v>8.02</v>
      </c>
    </row>
    <row r="2459" spans="1:14" x14ac:dyDescent="0.2">
      <c r="A2459" s="1">
        <v>44204</v>
      </c>
      <c r="B2459" t="s">
        <v>2628</v>
      </c>
      <c r="C2459" t="s">
        <v>11</v>
      </c>
      <c r="D2459" t="s">
        <v>11</v>
      </c>
      <c r="E2459" t="s">
        <v>12</v>
      </c>
      <c r="F2459" t="s">
        <v>24</v>
      </c>
      <c r="G2459">
        <v>11001</v>
      </c>
      <c r="H2459" t="str">
        <f>LEFT(Table1[[#This Row],[destination_postal_code]],5)</f>
        <v>11001</v>
      </c>
      <c r="I2459">
        <f>LEN(Table1[[#This Row],[destination_postal_code_short]])</f>
        <v>5</v>
      </c>
      <c r="J2459" t="str">
        <f>_xlfn.XLOOKUP(Table1[[#This Row],[destination_postal_code_short]],Table3[Shipping postal code short],Table3[Shipping city],,0)</f>
        <v>Floral Park</v>
      </c>
      <c r="K2459" t="str">
        <f>_xlfn.XLOOKUP(Table1[[#This Row],[destination_postal_code_short]],Table3[Shipping postal code short],Table3[Shipping region],,0)</f>
        <v>New York</v>
      </c>
      <c r="L2459">
        <v>0</v>
      </c>
      <c r="M2459">
        <v>3.71</v>
      </c>
      <c r="N2459">
        <v>11.19</v>
      </c>
    </row>
    <row r="2460" spans="1:14" x14ac:dyDescent="0.2">
      <c r="A2460" s="1">
        <v>44204</v>
      </c>
      <c r="B2460" t="s">
        <v>2630</v>
      </c>
      <c r="C2460" t="s">
        <v>11</v>
      </c>
      <c r="D2460" t="s">
        <v>11</v>
      </c>
      <c r="E2460" t="s">
        <v>12</v>
      </c>
      <c r="F2460" t="s">
        <v>24</v>
      </c>
      <c r="G2460" t="s">
        <v>2405</v>
      </c>
      <c r="H2460" t="str">
        <f>LEFT(Table1[[#This Row],[destination_postal_code]],5)</f>
        <v>19057</v>
      </c>
      <c r="I2460">
        <f>LEN(Table1[[#This Row],[destination_postal_code_short]])</f>
        <v>5</v>
      </c>
      <c r="J2460" t="str">
        <f>_xlfn.XLOOKUP(Table1[[#This Row],[destination_postal_code_short]],Table3[Shipping postal code short],Table3[Shipping city],,0)</f>
        <v>Levittown</v>
      </c>
      <c r="K2460" t="str">
        <f>_xlfn.XLOOKUP(Table1[[#This Row],[destination_postal_code_short]],Table3[Shipping postal code short],Table3[Shipping region],,0)</f>
        <v>Pennsylvania</v>
      </c>
      <c r="L2460">
        <v>0</v>
      </c>
      <c r="M2460">
        <v>7.71</v>
      </c>
      <c r="N2460">
        <v>12.29</v>
      </c>
    </row>
    <row r="2461" spans="1:14" x14ac:dyDescent="0.2">
      <c r="A2461" s="1">
        <v>44204</v>
      </c>
      <c r="B2461" t="s">
        <v>2633</v>
      </c>
      <c r="C2461" t="s">
        <v>11</v>
      </c>
      <c r="D2461" t="s">
        <v>11</v>
      </c>
      <c r="E2461" t="s">
        <v>12</v>
      </c>
      <c r="F2461" t="s">
        <v>24</v>
      </c>
      <c r="G2461">
        <v>73012</v>
      </c>
      <c r="H2461" t="str">
        <f>LEFT(Table1[[#This Row],[destination_postal_code]],5)</f>
        <v>73012</v>
      </c>
      <c r="I2461">
        <f>LEN(Table1[[#This Row],[destination_postal_code_short]])</f>
        <v>5</v>
      </c>
      <c r="J2461" t="str">
        <f>_xlfn.XLOOKUP(Table1[[#This Row],[destination_postal_code_short]],Table3[Shipping postal code short],Table3[Shipping city],,0)</f>
        <v>Edmond</v>
      </c>
      <c r="K2461" t="str">
        <f>_xlfn.XLOOKUP(Table1[[#This Row],[destination_postal_code_short]],Table3[Shipping postal code short],Table3[Shipping region],,0)</f>
        <v>Oklahoma</v>
      </c>
      <c r="L2461">
        <v>0</v>
      </c>
      <c r="M2461">
        <v>2.14</v>
      </c>
      <c r="N2461">
        <v>8.76</v>
      </c>
    </row>
    <row r="2462" spans="1:14" x14ac:dyDescent="0.2">
      <c r="A2462" s="1">
        <v>44205</v>
      </c>
      <c r="B2462" t="s">
        <v>2635</v>
      </c>
      <c r="C2462" t="s">
        <v>11</v>
      </c>
      <c r="D2462" t="s">
        <v>11</v>
      </c>
      <c r="E2462" t="s">
        <v>12</v>
      </c>
      <c r="F2462" t="s">
        <v>24</v>
      </c>
      <c r="G2462">
        <v>33704</v>
      </c>
      <c r="H2462" t="str">
        <f>LEFT(Table1[[#This Row],[destination_postal_code]],5)</f>
        <v>33704</v>
      </c>
      <c r="I2462">
        <f>LEN(Table1[[#This Row],[destination_postal_code_short]])</f>
        <v>5</v>
      </c>
      <c r="J2462" t="str">
        <f>_xlfn.XLOOKUP(Table1[[#This Row],[destination_postal_code_short]],Table3[Shipping postal code short],Table3[Shipping city],,0)</f>
        <v>St. Petersburg</v>
      </c>
      <c r="K2462" t="str">
        <f>_xlfn.XLOOKUP(Table1[[#This Row],[destination_postal_code_short]],Table3[Shipping postal code short],Table3[Shipping region],,0)</f>
        <v>Florida</v>
      </c>
      <c r="L2462">
        <v>0</v>
      </c>
      <c r="M2462">
        <v>3.71</v>
      </c>
      <c r="N2462">
        <v>11.19</v>
      </c>
    </row>
    <row r="2463" spans="1:14" x14ac:dyDescent="0.2">
      <c r="A2463" s="1">
        <v>44205</v>
      </c>
      <c r="B2463" t="s">
        <v>2636</v>
      </c>
      <c r="C2463" t="s">
        <v>11</v>
      </c>
      <c r="D2463" t="s">
        <v>11</v>
      </c>
      <c r="E2463" t="s">
        <v>12</v>
      </c>
      <c r="F2463" t="s">
        <v>16</v>
      </c>
      <c r="G2463">
        <v>13090</v>
      </c>
      <c r="H2463" t="str">
        <f>LEFT(Table1[[#This Row],[destination_postal_code]],5)</f>
        <v>13090</v>
      </c>
      <c r="I2463">
        <f>LEN(Table1[[#This Row],[destination_postal_code_short]])</f>
        <v>5</v>
      </c>
      <c r="J2463" t="str">
        <f>_xlfn.XLOOKUP(Table1[[#This Row],[destination_postal_code_short]],Table3[Shipping postal code short],Table3[Shipping city],,0)</f>
        <v>Liverpool</v>
      </c>
      <c r="K2463" t="str">
        <f>_xlfn.XLOOKUP(Table1[[#This Row],[destination_postal_code_short]],Table3[Shipping postal code short],Table3[Shipping region],,0)</f>
        <v>New York</v>
      </c>
      <c r="L2463">
        <v>0</v>
      </c>
      <c r="M2463">
        <v>3.9</v>
      </c>
      <c r="N2463">
        <v>5.7</v>
      </c>
    </row>
    <row r="2464" spans="1:14" x14ac:dyDescent="0.2">
      <c r="A2464" s="1">
        <v>44207</v>
      </c>
      <c r="B2464" t="s">
        <v>2639</v>
      </c>
      <c r="C2464" t="s">
        <v>11</v>
      </c>
      <c r="D2464" t="s">
        <v>11</v>
      </c>
      <c r="E2464" t="s">
        <v>12</v>
      </c>
      <c r="F2464" t="s">
        <v>24</v>
      </c>
      <c r="G2464" t="s">
        <v>2640</v>
      </c>
      <c r="H2464" t="str">
        <f>LEFT(Table1[[#This Row],[destination_postal_code]],5)</f>
        <v>98275</v>
      </c>
      <c r="I2464">
        <f>LEN(Table1[[#This Row],[destination_postal_code_short]])</f>
        <v>5</v>
      </c>
      <c r="J2464" t="str">
        <f>_xlfn.XLOOKUP(Table1[[#This Row],[destination_postal_code_short]],Table3[Shipping postal code short],Table3[Shipping city],,0)</f>
        <v>Mukilteo</v>
      </c>
      <c r="K2464" t="str">
        <f>_xlfn.XLOOKUP(Table1[[#This Row],[destination_postal_code_short]],Table3[Shipping postal code short],Table3[Shipping region],,0)</f>
        <v>Washington</v>
      </c>
      <c r="L2464">
        <v>0</v>
      </c>
      <c r="M2464">
        <v>3.84</v>
      </c>
      <c r="N2464">
        <v>8.7100000000000009</v>
      </c>
    </row>
    <row r="2465" spans="1:14" x14ac:dyDescent="0.2">
      <c r="A2465" s="1">
        <v>44207</v>
      </c>
      <c r="B2465" t="s">
        <v>2643</v>
      </c>
      <c r="C2465" t="s">
        <v>11</v>
      </c>
      <c r="D2465" t="s">
        <v>11</v>
      </c>
      <c r="E2465" t="s">
        <v>12</v>
      </c>
      <c r="F2465" t="s">
        <v>24</v>
      </c>
      <c r="G2465">
        <v>13207</v>
      </c>
      <c r="H2465" t="str">
        <f>LEFT(Table1[[#This Row],[destination_postal_code]],5)</f>
        <v>13207</v>
      </c>
      <c r="I2465">
        <f>LEN(Table1[[#This Row],[destination_postal_code_short]])</f>
        <v>5</v>
      </c>
      <c r="J2465" t="str">
        <f>_xlfn.XLOOKUP(Table1[[#This Row],[destination_postal_code_short]],Table3[Shipping postal code short],Table3[Shipping city],,0)</f>
        <v>Syracuse</v>
      </c>
      <c r="K2465" t="str">
        <f>_xlfn.XLOOKUP(Table1[[#This Row],[destination_postal_code_short]],Table3[Shipping postal code short],Table3[Shipping region],,0)</f>
        <v>New York</v>
      </c>
      <c r="L2465">
        <v>0</v>
      </c>
      <c r="M2465">
        <v>10.44</v>
      </c>
      <c r="N2465">
        <v>9.56</v>
      </c>
    </row>
    <row r="2466" spans="1:14" x14ac:dyDescent="0.2">
      <c r="A2466" s="1">
        <v>44207</v>
      </c>
      <c r="B2466" t="s">
        <v>2645</v>
      </c>
      <c r="C2466" t="s">
        <v>11</v>
      </c>
      <c r="D2466" t="s">
        <v>11</v>
      </c>
      <c r="E2466" t="s">
        <v>12</v>
      </c>
      <c r="F2466" t="s">
        <v>24</v>
      </c>
      <c r="G2466">
        <v>60136</v>
      </c>
      <c r="H2466" t="str">
        <f>LEFT(Table1[[#This Row],[destination_postal_code]],5)</f>
        <v>60136</v>
      </c>
      <c r="I2466">
        <f>LEN(Table1[[#This Row],[destination_postal_code_short]])</f>
        <v>5</v>
      </c>
      <c r="J2466" t="str">
        <f>_xlfn.XLOOKUP(Table1[[#This Row],[destination_postal_code_short]],Table3[Shipping postal code short],Table3[Shipping city],,0)</f>
        <v>Gilberts</v>
      </c>
      <c r="K2466" t="str">
        <f>_xlfn.XLOOKUP(Table1[[#This Row],[destination_postal_code_short]],Table3[Shipping postal code short],Table3[Shipping region],,0)</f>
        <v>Illinois</v>
      </c>
      <c r="L2466">
        <v>0</v>
      </c>
      <c r="M2466">
        <v>2.75</v>
      </c>
      <c r="N2466">
        <v>9</v>
      </c>
    </row>
    <row r="2467" spans="1:14" x14ac:dyDescent="0.2">
      <c r="A2467" s="1">
        <v>44207</v>
      </c>
      <c r="B2467" t="s">
        <v>2637</v>
      </c>
      <c r="C2467" t="s">
        <v>11</v>
      </c>
      <c r="D2467" t="s">
        <v>11</v>
      </c>
      <c r="E2467" t="s">
        <v>12</v>
      </c>
      <c r="F2467" t="s">
        <v>24</v>
      </c>
      <c r="G2467" s="2" t="s">
        <v>2638</v>
      </c>
      <c r="H2467" s="2" t="str">
        <f>LEFT(Table1[[#This Row],[destination_postal_code]],5)</f>
        <v>06013</v>
      </c>
      <c r="I2467" s="2">
        <f>LEN(Table1[[#This Row],[destination_postal_code_short]])</f>
        <v>5</v>
      </c>
      <c r="J2467" s="2" t="str">
        <f>_xlfn.XLOOKUP(Table1[[#This Row],[destination_postal_code_short]],Table3[Shipping postal code short],Table3[Shipping city],,0)</f>
        <v>BURLINGTON</v>
      </c>
      <c r="K2467" s="2" t="str">
        <f>_xlfn.XLOOKUP(Table1[[#This Row],[destination_postal_code_short]],Table3[Shipping postal code short],Table3[Shipping region],,0)</f>
        <v>Connecticut</v>
      </c>
      <c r="L2467">
        <v>0</v>
      </c>
      <c r="M2467">
        <v>5.34</v>
      </c>
      <c r="N2467">
        <v>9.56</v>
      </c>
    </row>
    <row r="2468" spans="1:14" x14ac:dyDescent="0.2">
      <c r="A2468" s="1">
        <v>44207</v>
      </c>
      <c r="B2468" t="s">
        <v>2644</v>
      </c>
      <c r="C2468" t="s">
        <v>11</v>
      </c>
      <c r="D2468" t="s">
        <v>11</v>
      </c>
      <c r="E2468" t="s">
        <v>12</v>
      </c>
      <c r="F2468" t="s">
        <v>24</v>
      </c>
      <c r="G2468">
        <v>38506</v>
      </c>
      <c r="H2468" t="str">
        <f>LEFT(Table1[[#This Row],[destination_postal_code]],5)</f>
        <v>38506</v>
      </c>
      <c r="I2468">
        <f>LEN(Table1[[#This Row],[destination_postal_code_short]])</f>
        <v>5</v>
      </c>
      <c r="J2468" t="str">
        <f>_xlfn.XLOOKUP(Table1[[#This Row],[destination_postal_code_short]],Table3[Shipping postal code short],Table3[Shipping city],,0)</f>
        <v>Cookeville</v>
      </c>
      <c r="K2468" t="str">
        <f>_xlfn.XLOOKUP(Table1[[#This Row],[destination_postal_code_short]],Table3[Shipping postal code short],Table3[Shipping region],,0)</f>
        <v>Tennessee</v>
      </c>
      <c r="L2468">
        <v>0</v>
      </c>
      <c r="M2468">
        <v>2.75</v>
      </c>
      <c r="N2468">
        <v>9</v>
      </c>
    </row>
    <row r="2469" spans="1:14" x14ac:dyDescent="0.2">
      <c r="A2469" s="1">
        <v>44208</v>
      </c>
      <c r="B2469" t="s">
        <v>2647</v>
      </c>
      <c r="C2469" t="s">
        <v>11</v>
      </c>
      <c r="D2469" t="s">
        <v>11</v>
      </c>
      <c r="E2469" t="s">
        <v>12</v>
      </c>
      <c r="F2469" t="s">
        <v>16</v>
      </c>
      <c r="G2469">
        <v>11001</v>
      </c>
      <c r="H2469" t="str">
        <f>LEFT(Table1[[#This Row],[destination_postal_code]],5)</f>
        <v>11001</v>
      </c>
      <c r="I2469">
        <f>LEN(Table1[[#This Row],[destination_postal_code_short]])</f>
        <v>5</v>
      </c>
      <c r="J2469" t="str">
        <f>_xlfn.XLOOKUP(Table1[[#This Row],[destination_postal_code_short]],Table3[Shipping postal code short],Table3[Shipping city],,0)</f>
        <v>Floral Park</v>
      </c>
      <c r="K2469" t="str">
        <f>_xlfn.XLOOKUP(Table1[[#This Row],[destination_postal_code_short]],Table3[Shipping postal code short],Table3[Shipping region],,0)</f>
        <v>New York</v>
      </c>
      <c r="L2469">
        <v>0</v>
      </c>
      <c r="M2469">
        <v>1.29</v>
      </c>
      <c r="N2469">
        <v>4.46</v>
      </c>
    </row>
    <row r="2470" spans="1:14" x14ac:dyDescent="0.2">
      <c r="A2470" s="1">
        <v>44208</v>
      </c>
      <c r="B2470" t="s">
        <v>2648</v>
      </c>
      <c r="C2470" t="s">
        <v>11</v>
      </c>
      <c r="D2470" t="s">
        <v>11</v>
      </c>
      <c r="E2470" t="s">
        <v>12</v>
      </c>
      <c r="F2470" t="s">
        <v>24</v>
      </c>
      <c r="G2470">
        <v>93444</v>
      </c>
      <c r="H2470" t="str">
        <f>LEFT(Table1[[#This Row],[destination_postal_code]],5)</f>
        <v>93444</v>
      </c>
      <c r="I2470">
        <f>LEN(Table1[[#This Row],[destination_postal_code_short]])</f>
        <v>5</v>
      </c>
      <c r="J2470" t="str">
        <f>_xlfn.XLOOKUP(Table1[[#This Row],[destination_postal_code_short]],Table3[Shipping postal code short],Table3[Shipping city],,0)</f>
        <v>Nipomo</v>
      </c>
      <c r="K2470" t="str">
        <f>_xlfn.XLOOKUP(Table1[[#This Row],[destination_postal_code_short]],Table3[Shipping postal code short],Table3[Shipping region],,0)</f>
        <v>California</v>
      </c>
      <c r="L2470">
        <v>0</v>
      </c>
      <c r="M2470">
        <v>1.78</v>
      </c>
      <c r="N2470">
        <v>8.1199999999999992</v>
      </c>
    </row>
    <row r="2471" spans="1:14" x14ac:dyDescent="0.2">
      <c r="A2471" s="1">
        <v>44208</v>
      </c>
      <c r="B2471" t="s">
        <v>2649</v>
      </c>
      <c r="C2471" t="s">
        <v>11</v>
      </c>
      <c r="D2471" t="s">
        <v>11</v>
      </c>
      <c r="E2471" t="s">
        <v>12</v>
      </c>
      <c r="F2471" t="s">
        <v>24</v>
      </c>
      <c r="G2471">
        <v>84097</v>
      </c>
      <c r="H2471" t="str">
        <f>LEFT(Table1[[#This Row],[destination_postal_code]],5)</f>
        <v>84097</v>
      </c>
      <c r="I2471">
        <f>LEN(Table1[[#This Row],[destination_postal_code_short]])</f>
        <v>5</v>
      </c>
      <c r="J2471" t="str">
        <f>_xlfn.XLOOKUP(Table1[[#This Row],[destination_postal_code_short]],Table3[Shipping postal code short],Table3[Shipping city],,0)</f>
        <v>Orem</v>
      </c>
      <c r="K2471" t="str">
        <f>_xlfn.XLOOKUP(Table1[[#This Row],[destination_postal_code_short]],Table3[Shipping postal code short],Table3[Shipping region],,0)</f>
        <v>Utah</v>
      </c>
      <c r="L2471">
        <v>0</v>
      </c>
      <c r="M2471">
        <v>0.61</v>
      </c>
      <c r="N2471">
        <v>7.64</v>
      </c>
    </row>
    <row r="2472" spans="1:14" x14ac:dyDescent="0.2">
      <c r="A2472" s="1">
        <v>44208</v>
      </c>
      <c r="B2472" t="s">
        <v>2646</v>
      </c>
      <c r="C2472" t="s">
        <v>11</v>
      </c>
      <c r="D2472" t="s">
        <v>11</v>
      </c>
      <c r="E2472" t="s">
        <v>12</v>
      </c>
      <c r="F2472" t="s">
        <v>24</v>
      </c>
      <c r="G2472">
        <v>98942</v>
      </c>
      <c r="H2472" t="str">
        <f>LEFT(Table1[[#This Row],[destination_postal_code]],5)</f>
        <v>98942</v>
      </c>
      <c r="I2472">
        <f>LEN(Table1[[#This Row],[destination_postal_code_short]])</f>
        <v>5</v>
      </c>
      <c r="J2472" t="str">
        <f>_xlfn.XLOOKUP(Table1[[#This Row],[destination_postal_code_short]],Table3[Shipping postal code short],Table3[Shipping city],,0)</f>
        <v>Selah</v>
      </c>
      <c r="K2472" t="str">
        <f>_xlfn.XLOOKUP(Table1[[#This Row],[destination_postal_code_short]],Table3[Shipping postal code short],Table3[Shipping region],,0)</f>
        <v>Washington</v>
      </c>
      <c r="L2472">
        <v>0</v>
      </c>
      <c r="M2472">
        <v>3.84</v>
      </c>
      <c r="N2472">
        <v>8.7100000000000009</v>
      </c>
    </row>
    <row r="2473" spans="1:14" x14ac:dyDescent="0.2">
      <c r="A2473" s="1">
        <v>44208</v>
      </c>
      <c r="B2473" t="s">
        <v>2650</v>
      </c>
      <c r="C2473" t="s">
        <v>11</v>
      </c>
      <c r="D2473" t="s">
        <v>11</v>
      </c>
      <c r="E2473" t="s">
        <v>12</v>
      </c>
      <c r="F2473" t="s">
        <v>24</v>
      </c>
      <c r="G2473" t="s">
        <v>2610</v>
      </c>
      <c r="H2473" t="str">
        <f>LEFT(Table1[[#This Row],[destination_postal_code]],5)</f>
        <v>07753</v>
      </c>
      <c r="I2473">
        <f>LEN(Table1[[#This Row],[destination_postal_code_short]])</f>
        <v>5</v>
      </c>
      <c r="J2473" t="str">
        <f>_xlfn.XLOOKUP(Table1[[#This Row],[destination_postal_code_short]],Table3[Shipping postal code short],Table3[Shipping city],,0)</f>
        <v>Neptune</v>
      </c>
      <c r="K2473" t="str">
        <f>_xlfn.XLOOKUP(Table1[[#This Row],[destination_postal_code_short]],Table3[Shipping postal code short],Table3[Shipping region],,0)</f>
        <v>New Jersey</v>
      </c>
      <c r="L2473">
        <v>0</v>
      </c>
      <c r="M2473">
        <v>3.71</v>
      </c>
      <c r="N2473">
        <v>11.19</v>
      </c>
    </row>
    <row r="2474" spans="1:14" x14ac:dyDescent="0.2">
      <c r="A2474" s="1">
        <v>44208</v>
      </c>
      <c r="B2474" t="s">
        <v>2651</v>
      </c>
      <c r="C2474" t="s">
        <v>11</v>
      </c>
      <c r="D2474" t="s">
        <v>11</v>
      </c>
      <c r="E2474" t="s">
        <v>12</v>
      </c>
      <c r="F2474" t="s">
        <v>16</v>
      </c>
      <c r="G2474" t="s">
        <v>2181</v>
      </c>
      <c r="H2474" t="str">
        <f>LEFT(Table1[[#This Row],[destination_postal_code]],5)</f>
        <v>92509</v>
      </c>
      <c r="I2474">
        <f>LEN(Table1[[#This Row],[destination_postal_code_short]])</f>
        <v>5</v>
      </c>
      <c r="J2474" t="str">
        <f>_xlfn.XLOOKUP(Table1[[#This Row],[destination_postal_code_short]],Table3[Shipping postal code short],Table3[Shipping city],,0)</f>
        <v>Riverside</v>
      </c>
      <c r="K2474" t="str">
        <f>_xlfn.XLOOKUP(Table1[[#This Row],[destination_postal_code_short]],Table3[Shipping postal code short],Table3[Shipping region],,0)</f>
        <v>California</v>
      </c>
      <c r="L2474">
        <v>0</v>
      </c>
      <c r="M2474">
        <v>1.45</v>
      </c>
      <c r="N2474">
        <v>3.25</v>
      </c>
    </row>
    <row r="2475" spans="1:14" x14ac:dyDescent="0.2">
      <c r="A2475" s="1">
        <v>44209</v>
      </c>
      <c r="B2475" t="s">
        <v>2652</v>
      </c>
      <c r="C2475" t="s">
        <v>11</v>
      </c>
      <c r="D2475" t="s">
        <v>11</v>
      </c>
      <c r="E2475" t="s">
        <v>12</v>
      </c>
      <c r="F2475" t="s">
        <v>16</v>
      </c>
      <c r="G2475" t="s">
        <v>2653</v>
      </c>
      <c r="H2475" t="str">
        <f>LEFT(Table1[[#This Row],[destination_postal_code]],5)</f>
        <v>92084</v>
      </c>
      <c r="I2475">
        <f>LEN(Table1[[#This Row],[destination_postal_code_short]])</f>
        <v>5</v>
      </c>
      <c r="J2475" t="str">
        <f>_xlfn.XLOOKUP(Table1[[#This Row],[destination_postal_code_short]],Table3[Shipping postal code short],Table3[Shipping city],,0)</f>
        <v>Vista</v>
      </c>
      <c r="K2475" t="str">
        <f>_xlfn.XLOOKUP(Table1[[#This Row],[destination_postal_code_short]],Table3[Shipping postal code short],Table3[Shipping region],,0)</f>
        <v>California</v>
      </c>
      <c r="L2475">
        <v>0</v>
      </c>
      <c r="M2475">
        <v>1.45</v>
      </c>
      <c r="N2475">
        <v>3.25</v>
      </c>
    </row>
    <row r="2476" spans="1:14" x14ac:dyDescent="0.2">
      <c r="A2476" s="1">
        <v>44209</v>
      </c>
      <c r="B2476" t="s">
        <v>2654</v>
      </c>
      <c r="C2476" t="s">
        <v>11</v>
      </c>
      <c r="D2476" t="s">
        <v>11</v>
      </c>
      <c r="E2476" t="s">
        <v>12</v>
      </c>
      <c r="F2476" t="s">
        <v>16</v>
      </c>
      <c r="G2476">
        <v>84302</v>
      </c>
      <c r="H2476" t="str">
        <f>LEFT(Table1[[#This Row],[destination_postal_code]],5)</f>
        <v>84302</v>
      </c>
      <c r="I2476">
        <f>LEN(Table1[[#This Row],[destination_postal_code_short]])</f>
        <v>5</v>
      </c>
      <c r="J2476" t="str">
        <f>_xlfn.XLOOKUP(Table1[[#This Row],[destination_postal_code_short]],Table3[Shipping postal code short],Table3[Shipping city],,0)</f>
        <v>Brigham</v>
      </c>
      <c r="K2476" t="str">
        <f>_xlfn.XLOOKUP(Table1[[#This Row],[destination_postal_code_short]],Table3[Shipping postal code short],Table3[Shipping region],,0)</f>
        <v>Utah</v>
      </c>
      <c r="L2476">
        <v>0</v>
      </c>
      <c r="M2476">
        <v>1.39</v>
      </c>
      <c r="N2476">
        <v>3.21</v>
      </c>
    </row>
    <row r="2477" spans="1:14" x14ac:dyDescent="0.2">
      <c r="A2477" s="1">
        <v>44210</v>
      </c>
      <c r="B2477" t="s">
        <v>2656</v>
      </c>
      <c r="C2477" t="s">
        <v>11</v>
      </c>
      <c r="D2477" t="s">
        <v>11</v>
      </c>
      <c r="E2477" t="s">
        <v>12</v>
      </c>
      <c r="F2477" t="s">
        <v>16</v>
      </c>
      <c r="G2477">
        <v>84660</v>
      </c>
      <c r="H2477" t="str">
        <f>LEFT(Table1[[#This Row],[destination_postal_code]],5)</f>
        <v>84660</v>
      </c>
      <c r="I2477">
        <f>LEN(Table1[[#This Row],[destination_postal_code_short]])</f>
        <v>5</v>
      </c>
      <c r="J2477" t="str">
        <f>_xlfn.XLOOKUP(Table1[[#This Row],[destination_postal_code_short]],Table3[Shipping postal code short],Table3[Shipping city],,0)</f>
        <v>Spanish Fork</v>
      </c>
      <c r="K2477" t="str">
        <f>_xlfn.XLOOKUP(Table1[[#This Row],[destination_postal_code_short]],Table3[Shipping postal code short],Table3[Shipping region],,0)</f>
        <v>Utah</v>
      </c>
      <c r="L2477">
        <v>0</v>
      </c>
      <c r="M2477">
        <v>1.39</v>
      </c>
      <c r="N2477">
        <v>3.21</v>
      </c>
    </row>
    <row r="2478" spans="1:14" x14ac:dyDescent="0.2">
      <c r="A2478" s="1">
        <v>44210</v>
      </c>
      <c r="B2478" t="s">
        <v>2657</v>
      </c>
      <c r="C2478" t="s">
        <v>11</v>
      </c>
      <c r="D2478" t="s">
        <v>11</v>
      </c>
      <c r="E2478" t="s">
        <v>12</v>
      </c>
      <c r="F2478" t="s">
        <v>24</v>
      </c>
      <c r="G2478">
        <v>84097</v>
      </c>
      <c r="H2478" t="str">
        <f>LEFT(Table1[[#This Row],[destination_postal_code]],5)</f>
        <v>84097</v>
      </c>
      <c r="I2478">
        <f>LEN(Table1[[#This Row],[destination_postal_code_short]])</f>
        <v>5</v>
      </c>
      <c r="J2478" t="str">
        <f>_xlfn.XLOOKUP(Table1[[#This Row],[destination_postal_code_short]],Table3[Shipping postal code short],Table3[Shipping city],,0)</f>
        <v>Orem</v>
      </c>
      <c r="K2478" t="str">
        <f>_xlfn.XLOOKUP(Table1[[#This Row],[destination_postal_code_short]],Table3[Shipping postal code short],Table3[Shipping region],,0)</f>
        <v>Utah</v>
      </c>
      <c r="L2478">
        <v>0</v>
      </c>
      <c r="M2478">
        <v>1.24</v>
      </c>
      <c r="N2478">
        <v>7.46</v>
      </c>
    </row>
    <row r="2479" spans="1:14" x14ac:dyDescent="0.2">
      <c r="A2479" s="1">
        <v>44210</v>
      </c>
      <c r="B2479" t="s">
        <v>2658</v>
      </c>
      <c r="C2479" t="s">
        <v>11</v>
      </c>
      <c r="D2479" t="s">
        <v>11</v>
      </c>
      <c r="E2479" t="s">
        <v>12</v>
      </c>
      <c r="F2479" t="s">
        <v>24</v>
      </c>
      <c r="G2479" t="s">
        <v>2659</v>
      </c>
      <c r="H2479" t="str">
        <f>LEFT(Table1[[#This Row],[destination_postal_code]],5)</f>
        <v>98501</v>
      </c>
      <c r="I2479">
        <f>LEN(Table1[[#This Row],[destination_postal_code_short]])</f>
        <v>5</v>
      </c>
      <c r="J2479" t="str">
        <f>_xlfn.XLOOKUP(Table1[[#This Row],[destination_postal_code_short]],Table3[Shipping postal code short],Table3[Shipping city],,0)</f>
        <v>Tumwater</v>
      </c>
      <c r="K2479" t="str">
        <f>_xlfn.XLOOKUP(Table1[[#This Row],[destination_postal_code_short]],Table3[Shipping postal code short],Table3[Shipping region],,0)</f>
        <v>Washington</v>
      </c>
      <c r="L2479">
        <v>0</v>
      </c>
      <c r="M2479">
        <v>3.84</v>
      </c>
      <c r="N2479">
        <v>8.7100000000000009</v>
      </c>
    </row>
    <row r="2480" spans="1:14" x14ac:dyDescent="0.2">
      <c r="A2480" s="1">
        <v>44210</v>
      </c>
      <c r="B2480" t="s">
        <v>2655</v>
      </c>
      <c r="C2480" t="s">
        <v>11</v>
      </c>
      <c r="D2480" t="s">
        <v>11</v>
      </c>
      <c r="E2480" t="s">
        <v>12</v>
      </c>
      <c r="F2480" t="s">
        <v>24</v>
      </c>
      <c r="G2480">
        <v>84097</v>
      </c>
      <c r="H2480" t="str">
        <f>LEFT(Table1[[#This Row],[destination_postal_code]],5)</f>
        <v>84097</v>
      </c>
      <c r="I2480">
        <f>LEN(Table1[[#This Row],[destination_postal_code_short]])</f>
        <v>5</v>
      </c>
      <c r="J2480" t="str">
        <f>_xlfn.XLOOKUP(Table1[[#This Row],[destination_postal_code_short]],Table3[Shipping postal code short],Table3[Shipping city],,0)</f>
        <v>Orem</v>
      </c>
      <c r="K2480" t="str">
        <f>_xlfn.XLOOKUP(Table1[[#This Row],[destination_postal_code_short]],Table3[Shipping postal code short],Table3[Shipping region],,0)</f>
        <v>Utah</v>
      </c>
      <c r="L2480">
        <v>0</v>
      </c>
      <c r="M2480">
        <v>1.24</v>
      </c>
      <c r="N2480">
        <v>7.46</v>
      </c>
    </row>
    <row r="2481" spans="1:14" x14ac:dyDescent="0.2">
      <c r="A2481" s="1">
        <v>44211</v>
      </c>
      <c r="B2481" t="s">
        <v>2668</v>
      </c>
      <c r="C2481" t="s">
        <v>11</v>
      </c>
      <c r="D2481" t="s">
        <v>11</v>
      </c>
      <c r="E2481" t="s">
        <v>12</v>
      </c>
      <c r="F2481" t="s">
        <v>24</v>
      </c>
      <c r="G2481">
        <v>19038</v>
      </c>
      <c r="H2481" t="str">
        <f>LEFT(Table1[[#This Row],[destination_postal_code]],5)</f>
        <v>19038</v>
      </c>
      <c r="I2481">
        <f>LEN(Table1[[#This Row],[destination_postal_code_short]])</f>
        <v>5</v>
      </c>
      <c r="J2481" t="str">
        <f>_xlfn.XLOOKUP(Table1[[#This Row],[destination_postal_code_short]],Table3[Shipping postal code short],Table3[Shipping city],,0)</f>
        <v>Glenside</v>
      </c>
      <c r="K2481" t="str">
        <f>_xlfn.XLOOKUP(Table1[[#This Row],[destination_postal_code_short]],Table3[Shipping postal code short],Table3[Shipping region],,0)</f>
        <v>Pennsylvania</v>
      </c>
      <c r="L2481">
        <v>0</v>
      </c>
      <c r="M2481">
        <v>5.34</v>
      </c>
      <c r="N2481">
        <v>9.56</v>
      </c>
    </row>
    <row r="2482" spans="1:14" x14ac:dyDescent="0.2">
      <c r="A2482" s="1">
        <v>44211</v>
      </c>
      <c r="B2482" t="s">
        <v>2661</v>
      </c>
      <c r="C2482" t="s">
        <v>11</v>
      </c>
      <c r="D2482" t="s">
        <v>11</v>
      </c>
      <c r="E2482" t="s">
        <v>12</v>
      </c>
      <c r="F2482" t="s">
        <v>24</v>
      </c>
      <c r="G2482">
        <v>90007</v>
      </c>
      <c r="H2482" t="str">
        <f>LEFT(Table1[[#This Row],[destination_postal_code]],5)</f>
        <v>90007</v>
      </c>
      <c r="I2482">
        <f>LEN(Table1[[#This Row],[destination_postal_code_short]])</f>
        <v>5</v>
      </c>
      <c r="J2482" t="str">
        <f>_xlfn.XLOOKUP(Table1[[#This Row],[destination_postal_code_short]],Table3[Shipping postal code short],Table3[Shipping city],,0)</f>
        <v>Los Angeles</v>
      </c>
      <c r="K2482" t="str">
        <f>_xlfn.XLOOKUP(Table1[[#This Row],[destination_postal_code_short]],Table3[Shipping postal code short],Table3[Shipping region],,0)</f>
        <v>California</v>
      </c>
      <c r="L2482">
        <v>0</v>
      </c>
      <c r="M2482">
        <v>1.88</v>
      </c>
      <c r="N2482">
        <v>8.02</v>
      </c>
    </row>
    <row r="2483" spans="1:14" x14ac:dyDescent="0.2">
      <c r="A2483" s="1">
        <v>44211</v>
      </c>
      <c r="B2483" t="s">
        <v>2666</v>
      </c>
      <c r="C2483" t="s">
        <v>11</v>
      </c>
      <c r="D2483" t="s">
        <v>11</v>
      </c>
      <c r="E2483" t="s">
        <v>12</v>
      </c>
      <c r="F2483" t="s">
        <v>24</v>
      </c>
      <c r="G2483">
        <v>49525</v>
      </c>
      <c r="H2483" t="str">
        <f>LEFT(Table1[[#This Row],[destination_postal_code]],5)</f>
        <v>49525</v>
      </c>
      <c r="I2483">
        <f>LEN(Table1[[#This Row],[destination_postal_code_short]])</f>
        <v>5</v>
      </c>
      <c r="J2483" t="str">
        <f>_xlfn.XLOOKUP(Table1[[#This Row],[destination_postal_code_short]],Table3[Shipping postal code short],Table3[Shipping city],,0)</f>
        <v>Grand Rapids</v>
      </c>
      <c r="K2483" t="str">
        <f>_xlfn.XLOOKUP(Table1[[#This Row],[destination_postal_code_short]],Table3[Shipping postal code short],Table3[Shipping region],,0)</f>
        <v>Michigan</v>
      </c>
      <c r="L2483">
        <v>0</v>
      </c>
      <c r="M2483">
        <v>2.75</v>
      </c>
      <c r="N2483">
        <v>9</v>
      </c>
    </row>
    <row r="2484" spans="1:14" x14ac:dyDescent="0.2">
      <c r="A2484" s="1">
        <v>44211</v>
      </c>
      <c r="B2484" t="s">
        <v>2663</v>
      </c>
      <c r="C2484" t="s">
        <v>11</v>
      </c>
      <c r="D2484" t="s">
        <v>11</v>
      </c>
      <c r="E2484" t="s">
        <v>12</v>
      </c>
      <c r="F2484" t="s">
        <v>24</v>
      </c>
      <c r="G2484">
        <v>95610</v>
      </c>
      <c r="H2484" t="str">
        <f>LEFT(Table1[[#This Row],[destination_postal_code]],5)</f>
        <v>95610</v>
      </c>
      <c r="I2484">
        <f>LEN(Table1[[#This Row],[destination_postal_code_short]])</f>
        <v>5</v>
      </c>
      <c r="J2484" t="str">
        <f>_xlfn.XLOOKUP(Table1[[#This Row],[destination_postal_code_short]],Table3[Shipping postal code short],Table3[Shipping city],,0)</f>
        <v>Citrus Heights</v>
      </c>
      <c r="K2484" t="str">
        <f>_xlfn.XLOOKUP(Table1[[#This Row],[destination_postal_code_short]],Table3[Shipping postal code short],Table3[Shipping region],,0)</f>
        <v>California</v>
      </c>
      <c r="L2484">
        <v>0</v>
      </c>
      <c r="M2484">
        <v>2.62</v>
      </c>
      <c r="N2484">
        <v>8.93</v>
      </c>
    </row>
    <row r="2485" spans="1:14" x14ac:dyDescent="0.2">
      <c r="A2485" s="1">
        <v>44211</v>
      </c>
      <c r="B2485" t="s">
        <v>2660</v>
      </c>
      <c r="C2485" t="s">
        <v>11</v>
      </c>
      <c r="D2485" t="s">
        <v>11</v>
      </c>
      <c r="E2485" t="s">
        <v>12</v>
      </c>
      <c r="F2485" t="s">
        <v>24</v>
      </c>
      <c r="G2485">
        <v>11756</v>
      </c>
      <c r="H2485" t="str">
        <f>LEFT(Table1[[#This Row],[destination_postal_code]],5)</f>
        <v>11756</v>
      </c>
      <c r="I2485">
        <f>LEN(Table1[[#This Row],[destination_postal_code_short]])</f>
        <v>5</v>
      </c>
      <c r="J2485" t="str">
        <f>_xlfn.XLOOKUP(Table1[[#This Row],[destination_postal_code_short]],Table3[Shipping postal code short],Table3[Shipping city],,0)</f>
        <v>Levittown</v>
      </c>
      <c r="K2485" t="str">
        <f>_xlfn.XLOOKUP(Table1[[#This Row],[destination_postal_code_short]],Table3[Shipping postal code short],Table3[Shipping region],,0)</f>
        <v>New York</v>
      </c>
      <c r="L2485">
        <v>0</v>
      </c>
      <c r="M2485">
        <v>10.44</v>
      </c>
      <c r="N2485">
        <v>9.56</v>
      </c>
    </row>
    <row r="2486" spans="1:14" x14ac:dyDescent="0.2">
      <c r="A2486" s="1">
        <v>44211</v>
      </c>
      <c r="B2486" t="s">
        <v>2662</v>
      </c>
      <c r="C2486" t="s">
        <v>11</v>
      </c>
      <c r="D2486" t="s">
        <v>11</v>
      </c>
      <c r="E2486" t="s">
        <v>12</v>
      </c>
      <c r="F2486" t="s">
        <v>24</v>
      </c>
      <c r="G2486">
        <v>84067</v>
      </c>
      <c r="H2486" t="str">
        <f>LEFT(Table1[[#This Row],[destination_postal_code]],5)</f>
        <v>84067</v>
      </c>
      <c r="I2486">
        <f>LEN(Table1[[#This Row],[destination_postal_code_short]])</f>
        <v>5</v>
      </c>
      <c r="J2486" t="str">
        <f>_xlfn.XLOOKUP(Table1[[#This Row],[destination_postal_code_short]],Table3[Shipping postal code short],Table3[Shipping city],,0)</f>
        <v>Roy</v>
      </c>
      <c r="K2486" t="str">
        <f>_xlfn.XLOOKUP(Table1[[#This Row],[destination_postal_code_short]],Table3[Shipping postal code short],Table3[Shipping region],,0)</f>
        <v>Utah</v>
      </c>
      <c r="L2486">
        <v>0</v>
      </c>
      <c r="M2486">
        <v>2.16</v>
      </c>
      <c r="N2486">
        <v>8.0399999999999991</v>
      </c>
    </row>
    <row r="2487" spans="1:14" x14ac:dyDescent="0.2">
      <c r="A2487" s="1">
        <v>44211</v>
      </c>
      <c r="B2487" t="s">
        <v>2665</v>
      </c>
      <c r="C2487" t="s">
        <v>11</v>
      </c>
      <c r="D2487" t="s">
        <v>11</v>
      </c>
      <c r="E2487" t="s">
        <v>12</v>
      </c>
      <c r="F2487" t="s">
        <v>24</v>
      </c>
      <c r="G2487">
        <v>84321</v>
      </c>
      <c r="H2487" t="str">
        <f>LEFT(Table1[[#This Row],[destination_postal_code]],5)</f>
        <v>84321</v>
      </c>
      <c r="I2487">
        <f>LEN(Table1[[#This Row],[destination_postal_code_short]])</f>
        <v>5</v>
      </c>
      <c r="J2487" t="str">
        <f>_xlfn.XLOOKUP(Table1[[#This Row],[destination_postal_code_short]],Table3[Shipping postal code short],Table3[Shipping city],,0)</f>
        <v>Logan</v>
      </c>
      <c r="K2487" t="str">
        <f>_xlfn.XLOOKUP(Table1[[#This Row],[destination_postal_code_short]],Table3[Shipping postal code short],Table3[Shipping region],,0)</f>
        <v>Utah</v>
      </c>
      <c r="L2487">
        <v>0</v>
      </c>
      <c r="M2487">
        <v>1.26</v>
      </c>
      <c r="N2487">
        <v>7.94</v>
      </c>
    </row>
    <row r="2488" spans="1:14" x14ac:dyDescent="0.2">
      <c r="A2488" s="1">
        <v>44211</v>
      </c>
      <c r="B2488" t="s">
        <v>2667</v>
      </c>
      <c r="C2488" t="s">
        <v>11</v>
      </c>
      <c r="D2488" t="s">
        <v>11</v>
      </c>
      <c r="E2488" t="s">
        <v>260</v>
      </c>
      <c r="F2488" t="s">
        <v>261</v>
      </c>
      <c r="G2488" s="2" t="s">
        <v>1490</v>
      </c>
      <c r="H2488" s="2" t="str">
        <f>LEFT(Table1[[#This Row],[destination_postal_code]],5)</f>
        <v>06478</v>
      </c>
      <c r="I2488" s="2">
        <f>LEN(Table1[[#This Row],[destination_postal_code_short]])</f>
        <v>5</v>
      </c>
      <c r="J2488" s="2" t="str">
        <f>_xlfn.XLOOKUP(Table1[[#This Row],[destination_postal_code_short]],Table3[Shipping postal code short],Table3[Shipping city],,0)</f>
        <v>Oxford</v>
      </c>
      <c r="K2488" s="2" t="str">
        <f>_xlfn.XLOOKUP(Table1[[#This Row],[destination_postal_code_short]],Table3[Shipping postal code short],Table3[Shipping region],,0)</f>
        <v>Connecticut</v>
      </c>
      <c r="L2488">
        <v>0</v>
      </c>
      <c r="M2488">
        <v>6.93</v>
      </c>
      <c r="N2488">
        <v>12.97</v>
      </c>
    </row>
    <row r="2489" spans="1:14" x14ac:dyDescent="0.2">
      <c r="A2489" s="1">
        <v>44211</v>
      </c>
      <c r="B2489" t="s">
        <v>2664</v>
      </c>
      <c r="C2489" t="s">
        <v>11</v>
      </c>
      <c r="D2489" t="s">
        <v>11</v>
      </c>
      <c r="E2489" t="s">
        <v>260</v>
      </c>
      <c r="F2489" t="s">
        <v>261</v>
      </c>
      <c r="G2489">
        <v>98942</v>
      </c>
      <c r="H2489" t="str">
        <f>LEFT(Table1[[#This Row],[destination_postal_code]],5)</f>
        <v>98942</v>
      </c>
      <c r="I2489">
        <f>LEN(Table1[[#This Row],[destination_postal_code_short]])</f>
        <v>5</v>
      </c>
      <c r="J2489" t="str">
        <f>_xlfn.XLOOKUP(Table1[[#This Row],[destination_postal_code_short]],Table3[Shipping postal code short],Table3[Shipping city],,0)</f>
        <v>Selah</v>
      </c>
      <c r="K2489" t="str">
        <f>_xlfn.XLOOKUP(Table1[[#This Row],[destination_postal_code_short]],Table3[Shipping postal code short],Table3[Shipping region],,0)</f>
        <v>Washington</v>
      </c>
      <c r="L2489">
        <v>0</v>
      </c>
      <c r="M2489">
        <v>6.68</v>
      </c>
      <c r="N2489">
        <v>9.4499999999999993</v>
      </c>
    </row>
    <row r="2490" spans="1:14" x14ac:dyDescent="0.2">
      <c r="A2490" s="1">
        <v>44212</v>
      </c>
      <c r="B2490" t="s">
        <v>2671</v>
      </c>
      <c r="C2490" t="s">
        <v>11</v>
      </c>
      <c r="D2490" t="s">
        <v>11</v>
      </c>
      <c r="E2490" t="s">
        <v>12</v>
      </c>
      <c r="F2490" t="s">
        <v>24</v>
      </c>
      <c r="G2490" t="s">
        <v>2672</v>
      </c>
      <c r="H2490" t="str">
        <f>LEFT(Table1[[#This Row],[destination_postal_code]],5)</f>
        <v>84097</v>
      </c>
      <c r="I2490">
        <f>LEN(Table1[[#This Row],[destination_postal_code_short]])</f>
        <v>5</v>
      </c>
      <c r="J2490" t="str">
        <f>_xlfn.XLOOKUP(Table1[[#This Row],[destination_postal_code_short]],Table3[Shipping postal code short],Table3[Shipping city],,0)</f>
        <v>Orem</v>
      </c>
      <c r="K2490" t="str">
        <f>_xlfn.XLOOKUP(Table1[[#This Row],[destination_postal_code_short]],Table3[Shipping postal code short],Table3[Shipping region],,0)</f>
        <v>Utah</v>
      </c>
      <c r="L2490">
        <v>0</v>
      </c>
      <c r="M2490">
        <v>1.26</v>
      </c>
      <c r="N2490">
        <v>7.94</v>
      </c>
    </row>
    <row r="2491" spans="1:14" x14ac:dyDescent="0.2">
      <c r="A2491" s="1">
        <v>44212</v>
      </c>
      <c r="B2491" t="s">
        <v>2670</v>
      </c>
      <c r="C2491" t="s">
        <v>11</v>
      </c>
      <c r="D2491" t="s">
        <v>11</v>
      </c>
      <c r="E2491" t="s">
        <v>12</v>
      </c>
      <c r="F2491" t="s">
        <v>24</v>
      </c>
      <c r="G2491">
        <v>91789</v>
      </c>
      <c r="H2491" t="str">
        <f>LEFT(Table1[[#This Row],[destination_postal_code]],5)</f>
        <v>91789</v>
      </c>
      <c r="I2491">
        <f>LEN(Table1[[#This Row],[destination_postal_code_short]])</f>
        <v>5</v>
      </c>
      <c r="J2491" t="str">
        <f>_xlfn.XLOOKUP(Table1[[#This Row],[destination_postal_code_short]],Table3[Shipping postal code short],Table3[Shipping city],,0)</f>
        <v>Walnut</v>
      </c>
      <c r="K2491" t="str">
        <f>_xlfn.XLOOKUP(Table1[[#This Row],[destination_postal_code_short]],Table3[Shipping postal code short],Table3[Shipping region],,0)</f>
        <v>California</v>
      </c>
      <c r="L2491">
        <v>0</v>
      </c>
      <c r="M2491">
        <v>2.62</v>
      </c>
      <c r="N2491">
        <v>8.93</v>
      </c>
    </row>
    <row r="2492" spans="1:14" x14ac:dyDescent="0.2">
      <c r="A2492" s="1">
        <v>44212</v>
      </c>
      <c r="B2492" t="s">
        <v>2669</v>
      </c>
      <c r="C2492" t="s">
        <v>11</v>
      </c>
      <c r="D2492" t="s">
        <v>11</v>
      </c>
      <c r="E2492" t="s">
        <v>12</v>
      </c>
      <c r="F2492" t="s">
        <v>24</v>
      </c>
      <c r="G2492">
        <v>20723</v>
      </c>
      <c r="H2492" t="str">
        <f>LEFT(Table1[[#This Row],[destination_postal_code]],5)</f>
        <v>20723</v>
      </c>
      <c r="I2492">
        <f>LEN(Table1[[#This Row],[destination_postal_code_short]])</f>
        <v>5</v>
      </c>
      <c r="J2492" t="str">
        <f>_xlfn.XLOOKUP(Table1[[#This Row],[destination_postal_code_short]],Table3[Shipping postal code short],Table3[Shipping city],,0)</f>
        <v>Laurel</v>
      </c>
      <c r="K2492" t="str">
        <f>_xlfn.XLOOKUP(Table1[[#This Row],[destination_postal_code_short]],Table3[Shipping postal code short],Table3[Shipping region],,0)</f>
        <v>Maryland</v>
      </c>
      <c r="L2492">
        <v>0</v>
      </c>
      <c r="M2492">
        <v>5.34</v>
      </c>
      <c r="N2492">
        <v>9.56</v>
      </c>
    </row>
    <row r="2493" spans="1:14" x14ac:dyDescent="0.2">
      <c r="A2493" s="1">
        <v>44212</v>
      </c>
      <c r="B2493" t="s">
        <v>2673</v>
      </c>
      <c r="C2493" t="s">
        <v>11</v>
      </c>
      <c r="D2493" t="s">
        <v>11</v>
      </c>
      <c r="E2493" t="s">
        <v>12</v>
      </c>
      <c r="F2493" t="s">
        <v>24</v>
      </c>
      <c r="G2493">
        <v>97333</v>
      </c>
      <c r="H2493" t="str">
        <f>LEFT(Table1[[#This Row],[destination_postal_code]],5)</f>
        <v>97333</v>
      </c>
      <c r="I2493">
        <f>LEN(Table1[[#This Row],[destination_postal_code_short]])</f>
        <v>5</v>
      </c>
      <c r="J2493" t="str">
        <f>_xlfn.XLOOKUP(Table1[[#This Row],[destination_postal_code_short]],Table3[Shipping postal code short],Table3[Shipping city],,0)</f>
        <v>Corvallis</v>
      </c>
      <c r="K2493" t="str">
        <f>_xlfn.XLOOKUP(Table1[[#This Row],[destination_postal_code_short]],Table3[Shipping postal code short],Table3[Shipping region],,0)</f>
        <v>Oregon</v>
      </c>
      <c r="L2493">
        <v>0</v>
      </c>
      <c r="M2493">
        <v>2.19</v>
      </c>
      <c r="N2493">
        <v>8.7100000000000009</v>
      </c>
    </row>
    <row r="2494" spans="1:14" x14ac:dyDescent="0.2">
      <c r="A2494" s="1">
        <v>44214</v>
      </c>
      <c r="B2494" t="s">
        <v>2683</v>
      </c>
      <c r="C2494" t="s">
        <v>11</v>
      </c>
      <c r="D2494" t="s">
        <v>11</v>
      </c>
      <c r="E2494" t="s">
        <v>12</v>
      </c>
      <c r="F2494" t="s">
        <v>24</v>
      </c>
      <c r="G2494">
        <v>97015</v>
      </c>
      <c r="H2494" t="str">
        <f>LEFT(Table1[[#This Row],[destination_postal_code]],5)</f>
        <v>97015</v>
      </c>
      <c r="I2494">
        <f>LEN(Table1[[#This Row],[destination_postal_code_short]])</f>
        <v>5</v>
      </c>
      <c r="J2494" t="str">
        <f>_xlfn.XLOOKUP(Table1[[#This Row],[destination_postal_code_short]],Table3[Shipping postal code short],Table3[Shipping city],,0)</f>
        <v>Clackamas</v>
      </c>
      <c r="K2494" t="str">
        <f>_xlfn.XLOOKUP(Table1[[#This Row],[destination_postal_code_short]],Table3[Shipping postal code short],Table3[Shipping region],,0)</f>
        <v>Oregon</v>
      </c>
      <c r="L2494">
        <v>0</v>
      </c>
      <c r="M2494">
        <v>2.19</v>
      </c>
      <c r="N2494">
        <v>8.7100000000000009</v>
      </c>
    </row>
    <row r="2495" spans="1:14" x14ac:dyDescent="0.2">
      <c r="A2495" s="1">
        <v>44214</v>
      </c>
      <c r="B2495" t="s">
        <v>2676</v>
      </c>
      <c r="C2495" t="s">
        <v>11</v>
      </c>
      <c r="D2495" t="s">
        <v>11</v>
      </c>
      <c r="E2495" t="s">
        <v>12</v>
      </c>
      <c r="F2495" t="s">
        <v>16</v>
      </c>
      <c r="G2495">
        <v>84116</v>
      </c>
      <c r="H2495" t="str">
        <f>LEFT(Table1[[#This Row],[destination_postal_code]],5)</f>
        <v>84116</v>
      </c>
      <c r="I2495">
        <f>LEN(Table1[[#This Row],[destination_postal_code_short]])</f>
        <v>5</v>
      </c>
      <c r="J2495" t="str">
        <f>_xlfn.XLOOKUP(Table1[[#This Row],[destination_postal_code_short]],Table3[Shipping postal code short],Table3[Shipping city],,0)</f>
        <v>Salt Lake City</v>
      </c>
      <c r="K2495" t="str">
        <f>_xlfn.XLOOKUP(Table1[[#This Row],[destination_postal_code_short]],Table3[Shipping postal code short],Table3[Shipping region],,0)</f>
        <v>Utah</v>
      </c>
      <c r="L2495">
        <v>0</v>
      </c>
      <c r="M2495">
        <v>1.06</v>
      </c>
      <c r="N2495">
        <v>2.74</v>
      </c>
    </row>
    <row r="2496" spans="1:14" x14ac:dyDescent="0.2">
      <c r="A2496" s="1">
        <v>44214</v>
      </c>
      <c r="B2496" t="s">
        <v>2678</v>
      </c>
      <c r="C2496" t="s">
        <v>11</v>
      </c>
      <c r="D2496" t="s">
        <v>11</v>
      </c>
      <c r="E2496" t="s">
        <v>12</v>
      </c>
      <c r="F2496" t="s">
        <v>16</v>
      </c>
      <c r="G2496" t="s">
        <v>2672</v>
      </c>
      <c r="H2496" t="str">
        <f>LEFT(Table1[[#This Row],[destination_postal_code]],5)</f>
        <v>84097</v>
      </c>
      <c r="I2496">
        <f>LEN(Table1[[#This Row],[destination_postal_code_short]])</f>
        <v>5</v>
      </c>
      <c r="J2496" t="str">
        <f>_xlfn.XLOOKUP(Table1[[#This Row],[destination_postal_code_short]],Table3[Shipping postal code short],Table3[Shipping city],,0)</f>
        <v>Orem</v>
      </c>
      <c r="K2496" t="str">
        <f>_xlfn.XLOOKUP(Table1[[#This Row],[destination_postal_code_short]],Table3[Shipping postal code short],Table3[Shipping region],,0)</f>
        <v>Utah</v>
      </c>
      <c r="L2496">
        <v>0</v>
      </c>
      <c r="M2496">
        <v>1.39</v>
      </c>
      <c r="N2496">
        <v>3.21</v>
      </c>
    </row>
    <row r="2497" spans="1:14" x14ac:dyDescent="0.2">
      <c r="A2497" s="1">
        <v>44214</v>
      </c>
      <c r="B2497" t="s">
        <v>2674</v>
      </c>
      <c r="C2497" t="s">
        <v>11</v>
      </c>
      <c r="D2497" t="s">
        <v>11</v>
      </c>
      <c r="E2497" t="s">
        <v>12</v>
      </c>
      <c r="F2497" t="s">
        <v>16</v>
      </c>
      <c r="G2497">
        <v>11001</v>
      </c>
      <c r="H2497" t="str">
        <f>LEFT(Table1[[#This Row],[destination_postal_code]],5)</f>
        <v>11001</v>
      </c>
      <c r="I2497">
        <f>LEN(Table1[[#This Row],[destination_postal_code_short]])</f>
        <v>5</v>
      </c>
      <c r="J2497" t="str">
        <f>_xlfn.XLOOKUP(Table1[[#This Row],[destination_postal_code_short]],Table3[Shipping postal code short],Table3[Shipping city],,0)</f>
        <v>Floral Park</v>
      </c>
      <c r="K2497" t="str">
        <f>_xlfn.XLOOKUP(Table1[[#This Row],[destination_postal_code_short]],Table3[Shipping postal code short],Table3[Shipping region],,0)</f>
        <v>New York</v>
      </c>
      <c r="L2497">
        <v>0</v>
      </c>
      <c r="M2497">
        <v>1.29</v>
      </c>
      <c r="N2497">
        <v>4.46</v>
      </c>
    </row>
    <row r="2498" spans="1:14" x14ac:dyDescent="0.2">
      <c r="A2498" s="1">
        <v>44214</v>
      </c>
      <c r="B2498" t="s">
        <v>2675</v>
      </c>
      <c r="C2498" t="s">
        <v>11</v>
      </c>
      <c r="D2498" t="s">
        <v>11</v>
      </c>
      <c r="E2498" t="s">
        <v>12</v>
      </c>
      <c r="F2498" t="s">
        <v>16</v>
      </c>
      <c r="G2498">
        <v>23503</v>
      </c>
      <c r="H2498" t="str">
        <f>LEFT(Table1[[#This Row],[destination_postal_code]],5)</f>
        <v>23503</v>
      </c>
      <c r="I2498">
        <f>LEN(Table1[[#This Row],[destination_postal_code_short]])</f>
        <v>5</v>
      </c>
      <c r="J2498" t="str">
        <f>_xlfn.XLOOKUP(Table1[[#This Row],[destination_postal_code_short]],Table3[Shipping postal code short],Table3[Shipping city],,0)</f>
        <v>Norfolk</v>
      </c>
      <c r="K2498" t="str">
        <f>_xlfn.XLOOKUP(Table1[[#This Row],[destination_postal_code_short]],Table3[Shipping postal code short],Table3[Shipping region],,0)</f>
        <v>Virginia</v>
      </c>
      <c r="L2498">
        <v>0</v>
      </c>
      <c r="M2498">
        <v>1.33</v>
      </c>
      <c r="N2498">
        <v>3.67</v>
      </c>
    </row>
    <row r="2499" spans="1:14" x14ac:dyDescent="0.2">
      <c r="A2499" s="1">
        <v>44214</v>
      </c>
      <c r="B2499" t="s">
        <v>2682</v>
      </c>
      <c r="C2499" t="s">
        <v>11</v>
      </c>
      <c r="D2499" t="s">
        <v>11</v>
      </c>
      <c r="E2499" t="s">
        <v>12</v>
      </c>
      <c r="F2499" t="s">
        <v>16</v>
      </c>
      <c r="G2499">
        <v>85234</v>
      </c>
      <c r="H2499" t="str">
        <f>LEFT(Table1[[#This Row],[destination_postal_code]],5)</f>
        <v>85234</v>
      </c>
      <c r="I2499">
        <f>LEN(Table1[[#This Row],[destination_postal_code_short]])</f>
        <v>5</v>
      </c>
      <c r="J2499" t="str">
        <f>_xlfn.XLOOKUP(Table1[[#This Row],[destination_postal_code_short]],Table3[Shipping postal code short],Table3[Shipping city],,0)</f>
        <v>GILBERT</v>
      </c>
      <c r="K2499" t="str">
        <f>_xlfn.XLOOKUP(Table1[[#This Row],[destination_postal_code_short]],Table3[Shipping postal code short],Table3[Shipping region],,0)</f>
        <v>Arizona</v>
      </c>
      <c r="L2499">
        <v>0</v>
      </c>
      <c r="M2499">
        <v>1.4</v>
      </c>
      <c r="N2499">
        <v>4</v>
      </c>
    </row>
    <row r="2500" spans="1:14" x14ac:dyDescent="0.2">
      <c r="A2500" s="1">
        <v>44214</v>
      </c>
      <c r="B2500" t="s">
        <v>2680</v>
      </c>
      <c r="C2500" t="s">
        <v>11</v>
      </c>
      <c r="D2500" t="s">
        <v>11</v>
      </c>
      <c r="E2500" t="s">
        <v>12</v>
      </c>
      <c r="F2500" t="s">
        <v>24</v>
      </c>
      <c r="G2500" t="s">
        <v>2181</v>
      </c>
      <c r="H2500" t="str">
        <f>LEFT(Table1[[#This Row],[destination_postal_code]],5)</f>
        <v>92509</v>
      </c>
      <c r="I2500">
        <f>LEN(Table1[[#This Row],[destination_postal_code_short]])</f>
        <v>5</v>
      </c>
      <c r="J2500" t="str">
        <f>_xlfn.XLOOKUP(Table1[[#This Row],[destination_postal_code_short]],Table3[Shipping postal code short],Table3[Shipping city],,0)</f>
        <v>Riverside</v>
      </c>
      <c r="K2500" t="str">
        <f>_xlfn.XLOOKUP(Table1[[#This Row],[destination_postal_code_short]],Table3[Shipping postal code short],Table3[Shipping region],,0)</f>
        <v>California</v>
      </c>
      <c r="L2500">
        <v>0</v>
      </c>
      <c r="M2500">
        <v>1.78</v>
      </c>
      <c r="N2500">
        <v>8.1199999999999992</v>
      </c>
    </row>
    <row r="2501" spans="1:14" x14ac:dyDescent="0.2">
      <c r="A2501" s="1">
        <v>44214</v>
      </c>
      <c r="B2501" t="s">
        <v>2681</v>
      </c>
      <c r="C2501" t="s">
        <v>11</v>
      </c>
      <c r="D2501" t="s">
        <v>11</v>
      </c>
      <c r="E2501" t="s">
        <v>12</v>
      </c>
      <c r="F2501" t="s">
        <v>24</v>
      </c>
      <c r="G2501">
        <v>84660</v>
      </c>
      <c r="H2501" t="str">
        <f>LEFT(Table1[[#This Row],[destination_postal_code]],5)</f>
        <v>84660</v>
      </c>
      <c r="I2501">
        <f>LEN(Table1[[#This Row],[destination_postal_code_short]])</f>
        <v>5</v>
      </c>
      <c r="J2501" t="str">
        <f>_xlfn.XLOOKUP(Table1[[#This Row],[destination_postal_code_short]],Table3[Shipping postal code short],Table3[Shipping city],,0)</f>
        <v>Spanish Fork</v>
      </c>
      <c r="K2501" t="str">
        <f>_xlfn.XLOOKUP(Table1[[#This Row],[destination_postal_code_short]],Table3[Shipping postal code short],Table3[Shipping region],,0)</f>
        <v>Utah</v>
      </c>
      <c r="L2501">
        <v>0</v>
      </c>
      <c r="M2501">
        <v>1.24</v>
      </c>
      <c r="N2501">
        <v>7.46</v>
      </c>
    </row>
    <row r="2502" spans="1:14" x14ac:dyDescent="0.2">
      <c r="A2502" s="1">
        <v>44214</v>
      </c>
      <c r="B2502" t="s">
        <v>2679</v>
      </c>
      <c r="C2502" t="s">
        <v>11</v>
      </c>
      <c r="D2502" t="s">
        <v>11</v>
      </c>
      <c r="E2502" t="s">
        <v>12</v>
      </c>
      <c r="F2502" t="s">
        <v>24</v>
      </c>
      <c r="G2502">
        <v>85042</v>
      </c>
      <c r="H2502" t="str">
        <f>LEFT(Table1[[#This Row],[destination_postal_code]],5)</f>
        <v>85042</v>
      </c>
      <c r="I2502">
        <f>LEN(Table1[[#This Row],[destination_postal_code_short]])</f>
        <v>5</v>
      </c>
      <c r="J2502" t="str">
        <f>_xlfn.XLOOKUP(Table1[[#This Row],[destination_postal_code_short]],Table3[Shipping postal code short],Table3[Shipping city],,0)</f>
        <v>Phoenix</v>
      </c>
      <c r="K2502" t="str">
        <f>_xlfn.XLOOKUP(Table1[[#This Row],[destination_postal_code_short]],Table3[Shipping postal code short],Table3[Shipping region],,0)</f>
        <v>Arizona</v>
      </c>
      <c r="L2502">
        <v>0</v>
      </c>
      <c r="M2502">
        <v>2.88</v>
      </c>
      <c r="N2502">
        <v>8.02</v>
      </c>
    </row>
    <row r="2503" spans="1:14" x14ac:dyDescent="0.2">
      <c r="A2503" s="1">
        <v>44214</v>
      </c>
      <c r="B2503" t="s">
        <v>2677</v>
      </c>
      <c r="C2503" t="s">
        <v>11</v>
      </c>
      <c r="D2503" t="s">
        <v>11</v>
      </c>
      <c r="E2503" t="s">
        <v>12</v>
      </c>
      <c r="F2503" t="s">
        <v>24</v>
      </c>
      <c r="G2503">
        <v>93940</v>
      </c>
      <c r="H2503" t="str">
        <f>LEFT(Table1[[#This Row],[destination_postal_code]],5)</f>
        <v>93940</v>
      </c>
      <c r="I2503">
        <f>LEN(Table1[[#This Row],[destination_postal_code_short]])</f>
        <v>5</v>
      </c>
      <c r="J2503" t="str">
        <f>_xlfn.XLOOKUP(Table1[[#This Row],[destination_postal_code_short]],Table3[Shipping postal code short],Table3[Shipping city],,0)</f>
        <v xml:space="preserve">Monterey </v>
      </c>
      <c r="K2503" t="str">
        <f>_xlfn.XLOOKUP(Table1[[#This Row],[destination_postal_code_short]],Table3[Shipping postal code short],Table3[Shipping region],,0)</f>
        <v>California</v>
      </c>
      <c r="L2503">
        <v>0</v>
      </c>
      <c r="M2503">
        <v>1.88</v>
      </c>
      <c r="N2503">
        <v>8.02</v>
      </c>
    </row>
    <row r="2504" spans="1:14" x14ac:dyDescent="0.2">
      <c r="A2504" s="1">
        <v>44214</v>
      </c>
      <c r="B2504" t="s">
        <v>2684</v>
      </c>
      <c r="C2504" t="s">
        <v>11</v>
      </c>
      <c r="D2504" t="s">
        <v>11</v>
      </c>
      <c r="E2504" t="s">
        <v>12</v>
      </c>
      <c r="F2504" t="s">
        <v>24</v>
      </c>
      <c r="G2504" t="s">
        <v>1091</v>
      </c>
      <c r="H2504" t="str">
        <f>LEFT(Table1[[#This Row],[destination_postal_code]],5)</f>
        <v>84043</v>
      </c>
      <c r="I2504">
        <f>LEN(Table1[[#This Row],[destination_postal_code_short]])</f>
        <v>5</v>
      </c>
      <c r="J2504" t="str">
        <f>_xlfn.XLOOKUP(Table1[[#This Row],[destination_postal_code_short]],Table3[Shipping postal code short],Table3[Shipping city],,0)</f>
        <v>Lehi</v>
      </c>
      <c r="K2504" t="str">
        <f>_xlfn.XLOOKUP(Table1[[#This Row],[destination_postal_code_short]],Table3[Shipping postal code short],Table3[Shipping region],,0)</f>
        <v>Utah</v>
      </c>
      <c r="L2504">
        <v>0</v>
      </c>
      <c r="M2504">
        <v>0.79</v>
      </c>
      <c r="N2504">
        <v>7.46</v>
      </c>
    </row>
    <row r="2505" spans="1:14" x14ac:dyDescent="0.2">
      <c r="A2505" s="1">
        <v>44215</v>
      </c>
      <c r="B2505" t="s">
        <v>2687</v>
      </c>
      <c r="C2505" t="s">
        <v>11</v>
      </c>
      <c r="D2505" t="s">
        <v>11</v>
      </c>
      <c r="E2505" t="s">
        <v>260</v>
      </c>
      <c r="F2505" t="s">
        <v>261</v>
      </c>
      <c r="G2505" t="s">
        <v>2405</v>
      </c>
      <c r="H2505" t="str">
        <f>LEFT(Table1[[#This Row],[destination_postal_code]],5)</f>
        <v>19057</v>
      </c>
      <c r="I2505">
        <f>LEN(Table1[[#This Row],[destination_postal_code_short]])</f>
        <v>5</v>
      </c>
      <c r="J2505" t="str">
        <f>_xlfn.XLOOKUP(Table1[[#This Row],[destination_postal_code_short]],Table3[Shipping postal code short],Table3[Shipping city],,0)</f>
        <v>Levittown</v>
      </c>
      <c r="K2505" t="str">
        <f>_xlfn.XLOOKUP(Table1[[#This Row],[destination_postal_code_short]],Table3[Shipping postal code short],Table3[Shipping region],,0)</f>
        <v>Pennsylvania</v>
      </c>
      <c r="L2505">
        <v>0</v>
      </c>
      <c r="M2505">
        <v>3.98</v>
      </c>
      <c r="N2505">
        <v>10.86</v>
      </c>
    </row>
    <row r="2506" spans="1:14" x14ac:dyDescent="0.2">
      <c r="A2506" s="1">
        <v>44215</v>
      </c>
      <c r="B2506" t="s">
        <v>2688</v>
      </c>
      <c r="C2506" t="s">
        <v>11</v>
      </c>
      <c r="D2506" t="s">
        <v>11</v>
      </c>
      <c r="E2506" t="s">
        <v>12</v>
      </c>
      <c r="F2506" t="s">
        <v>24</v>
      </c>
      <c r="G2506">
        <v>85284</v>
      </c>
      <c r="H2506" t="str">
        <f>LEFT(Table1[[#This Row],[destination_postal_code]],5)</f>
        <v>85284</v>
      </c>
      <c r="I2506">
        <f>LEN(Table1[[#This Row],[destination_postal_code_short]])</f>
        <v>5</v>
      </c>
      <c r="J2506" t="str">
        <f>_xlfn.XLOOKUP(Table1[[#This Row],[destination_postal_code_short]],Table3[Shipping postal code short],Table3[Shipping city],,0)</f>
        <v>Tempe</v>
      </c>
      <c r="K2506" t="str">
        <f>_xlfn.XLOOKUP(Table1[[#This Row],[destination_postal_code_short]],Table3[Shipping postal code short],Table3[Shipping region],,0)</f>
        <v>Arizona</v>
      </c>
      <c r="L2506">
        <v>0</v>
      </c>
      <c r="M2506">
        <v>2.88</v>
      </c>
      <c r="N2506">
        <v>8.02</v>
      </c>
    </row>
    <row r="2507" spans="1:14" x14ac:dyDescent="0.2">
      <c r="A2507" s="1">
        <v>44215</v>
      </c>
      <c r="B2507" t="s">
        <v>2685</v>
      </c>
      <c r="C2507" t="s">
        <v>11</v>
      </c>
      <c r="D2507" t="s">
        <v>11</v>
      </c>
      <c r="E2507" t="s">
        <v>12</v>
      </c>
      <c r="F2507" t="s">
        <v>24</v>
      </c>
      <c r="G2507">
        <v>43551</v>
      </c>
      <c r="H2507" t="str">
        <f>LEFT(Table1[[#This Row],[destination_postal_code]],5)</f>
        <v>43551</v>
      </c>
      <c r="I2507">
        <f>LEN(Table1[[#This Row],[destination_postal_code_short]])</f>
        <v>5</v>
      </c>
      <c r="J2507" t="str">
        <f>_xlfn.XLOOKUP(Table1[[#This Row],[destination_postal_code_short]],Table3[Shipping postal code short],Table3[Shipping city],,0)</f>
        <v>Perrysburg</v>
      </c>
      <c r="K2507" t="str">
        <f>_xlfn.XLOOKUP(Table1[[#This Row],[destination_postal_code_short]],Table3[Shipping postal code short],Table3[Shipping region],,0)</f>
        <v>Ohio</v>
      </c>
      <c r="L2507">
        <v>0</v>
      </c>
      <c r="M2507">
        <v>4.43</v>
      </c>
      <c r="N2507">
        <v>9.2200000000000006</v>
      </c>
    </row>
    <row r="2508" spans="1:14" x14ac:dyDescent="0.2">
      <c r="A2508" s="1">
        <v>44215</v>
      </c>
      <c r="B2508" t="s">
        <v>2686</v>
      </c>
      <c r="C2508" t="s">
        <v>11</v>
      </c>
      <c r="D2508" t="s">
        <v>11</v>
      </c>
      <c r="E2508" t="s">
        <v>12</v>
      </c>
      <c r="F2508" t="s">
        <v>24</v>
      </c>
      <c r="G2508">
        <v>73012</v>
      </c>
      <c r="H2508" t="str">
        <f>LEFT(Table1[[#This Row],[destination_postal_code]],5)</f>
        <v>73012</v>
      </c>
      <c r="I2508">
        <f>LEN(Table1[[#This Row],[destination_postal_code_short]])</f>
        <v>5</v>
      </c>
      <c r="J2508" t="str">
        <f>_xlfn.XLOOKUP(Table1[[#This Row],[destination_postal_code_short]],Table3[Shipping postal code short],Table3[Shipping city],,0)</f>
        <v>Edmond</v>
      </c>
      <c r="K2508" t="str">
        <f>_xlfn.XLOOKUP(Table1[[#This Row],[destination_postal_code_short]],Table3[Shipping postal code short],Table3[Shipping region],,0)</f>
        <v>Oklahoma</v>
      </c>
      <c r="L2508">
        <v>0</v>
      </c>
      <c r="M2508">
        <v>2.14</v>
      </c>
      <c r="N2508">
        <v>8.76</v>
      </c>
    </row>
    <row r="2509" spans="1:14" x14ac:dyDescent="0.2">
      <c r="A2509" s="1">
        <v>44216</v>
      </c>
      <c r="B2509" t="s">
        <v>2690</v>
      </c>
      <c r="C2509" t="s">
        <v>11</v>
      </c>
      <c r="D2509" t="s">
        <v>11</v>
      </c>
      <c r="E2509" t="s">
        <v>12</v>
      </c>
      <c r="F2509" t="s">
        <v>16</v>
      </c>
      <c r="G2509">
        <v>11001</v>
      </c>
      <c r="H2509" t="str">
        <f>LEFT(Table1[[#This Row],[destination_postal_code]],5)</f>
        <v>11001</v>
      </c>
      <c r="I2509">
        <f>LEN(Table1[[#This Row],[destination_postal_code_short]])</f>
        <v>5</v>
      </c>
      <c r="J2509" t="str">
        <f>_xlfn.XLOOKUP(Table1[[#This Row],[destination_postal_code_short]],Table3[Shipping postal code short],Table3[Shipping city],,0)</f>
        <v>Floral Park</v>
      </c>
      <c r="K2509" t="str">
        <f>_xlfn.XLOOKUP(Table1[[#This Row],[destination_postal_code_short]],Table3[Shipping postal code short],Table3[Shipping region],,0)</f>
        <v>New York</v>
      </c>
      <c r="L2509">
        <v>0</v>
      </c>
      <c r="M2509">
        <v>0.8</v>
      </c>
      <c r="N2509">
        <v>5.7</v>
      </c>
    </row>
    <row r="2510" spans="1:14" x14ac:dyDescent="0.2">
      <c r="A2510" s="1">
        <v>44216</v>
      </c>
      <c r="B2510" t="s">
        <v>2689</v>
      </c>
      <c r="C2510" t="s">
        <v>11</v>
      </c>
      <c r="D2510" t="s">
        <v>11</v>
      </c>
      <c r="E2510" t="s">
        <v>12</v>
      </c>
      <c r="F2510" t="s">
        <v>24</v>
      </c>
      <c r="G2510">
        <v>80238</v>
      </c>
      <c r="H2510" t="str">
        <f>LEFT(Table1[[#This Row],[destination_postal_code]],5)</f>
        <v>80238</v>
      </c>
      <c r="I2510">
        <f>LEN(Table1[[#This Row],[destination_postal_code_short]])</f>
        <v>5</v>
      </c>
      <c r="J2510" t="str">
        <f>_xlfn.XLOOKUP(Table1[[#This Row],[destination_postal_code_short]],Table3[Shipping postal code short],Table3[Shipping city],,0)</f>
        <v>Denver</v>
      </c>
      <c r="K2510" t="str">
        <f>_xlfn.XLOOKUP(Table1[[#This Row],[destination_postal_code_short]],Table3[Shipping postal code short],Table3[Shipping region],,0)</f>
        <v>Colorado</v>
      </c>
      <c r="L2510">
        <v>0</v>
      </c>
      <c r="M2510">
        <v>1.88</v>
      </c>
      <c r="N2510">
        <v>8.02</v>
      </c>
    </row>
    <row r="2511" spans="1:14" x14ac:dyDescent="0.2">
      <c r="A2511" s="1">
        <v>44217</v>
      </c>
      <c r="B2511" t="s">
        <v>2691</v>
      </c>
      <c r="C2511" t="s">
        <v>11</v>
      </c>
      <c r="D2511" t="s">
        <v>11</v>
      </c>
      <c r="E2511" t="s">
        <v>12</v>
      </c>
      <c r="F2511" t="s">
        <v>24</v>
      </c>
      <c r="G2511">
        <v>11756</v>
      </c>
      <c r="H2511" t="str">
        <f>LEFT(Table1[[#This Row],[destination_postal_code]],5)</f>
        <v>11756</v>
      </c>
      <c r="I2511">
        <f>LEN(Table1[[#This Row],[destination_postal_code_short]])</f>
        <v>5</v>
      </c>
      <c r="J2511" t="str">
        <f>_xlfn.XLOOKUP(Table1[[#This Row],[destination_postal_code_short]],Table3[Shipping postal code short],Table3[Shipping city],,0)</f>
        <v>Levittown</v>
      </c>
      <c r="K2511" t="str">
        <f>_xlfn.XLOOKUP(Table1[[#This Row],[destination_postal_code_short]],Table3[Shipping postal code short],Table3[Shipping region],,0)</f>
        <v>New York</v>
      </c>
      <c r="L2511">
        <v>0</v>
      </c>
      <c r="M2511">
        <v>10.44</v>
      </c>
      <c r="N2511">
        <v>9.56</v>
      </c>
    </row>
    <row r="2512" spans="1:14" x14ac:dyDescent="0.2">
      <c r="A2512" s="1">
        <v>44218</v>
      </c>
      <c r="B2512" t="s">
        <v>2706</v>
      </c>
      <c r="C2512" t="s">
        <v>11</v>
      </c>
      <c r="D2512" t="s">
        <v>11</v>
      </c>
      <c r="E2512" t="s">
        <v>12</v>
      </c>
      <c r="F2512" t="s">
        <v>24</v>
      </c>
      <c r="G2512">
        <v>84015</v>
      </c>
      <c r="H2512" t="str">
        <f>LEFT(Table1[[#This Row],[destination_postal_code]],5)</f>
        <v>84015</v>
      </c>
      <c r="I2512">
        <f>LEN(Table1[[#This Row],[destination_postal_code_short]])</f>
        <v>5</v>
      </c>
      <c r="J2512" t="str">
        <f>_xlfn.XLOOKUP(Table1[[#This Row],[destination_postal_code_short]],Table3[Shipping postal code short],Table3[Shipping city],,0)</f>
        <v>Clinton</v>
      </c>
      <c r="K2512" t="str">
        <f>_xlfn.XLOOKUP(Table1[[#This Row],[destination_postal_code_short]],Table3[Shipping postal code short],Table3[Shipping region],,0)</f>
        <v>Utah</v>
      </c>
      <c r="L2512">
        <v>0</v>
      </c>
      <c r="M2512">
        <v>0.79</v>
      </c>
      <c r="N2512">
        <v>7.46</v>
      </c>
    </row>
    <row r="2513" spans="1:14" x14ac:dyDescent="0.2">
      <c r="A2513" s="1">
        <v>44218</v>
      </c>
      <c r="B2513" t="s">
        <v>2700</v>
      </c>
      <c r="C2513" t="s">
        <v>11</v>
      </c>
      <c r="D2513" t="s">
        <v>11</v>
      </c>
      <c r="E2513" t="s">
        <v>12</v>
      </c>
      <c r="F2513" t="s">
        <v>16</v>
      </c>
      <c r="G2513">
        <v>98249</v>
      </c>
      <c r="H2513" t="str">
        <f>LEFT(Table1[[#This Row],[destination_postal_code]],5)</f>
        <v>98249</v>
      </c>
      <c r="I2513">
        <f>LEN(Table1[[#This Row],[destination_postal_code_short]])</f>
        <v>5</v>
      </c>
      <c r="J2513" t="str">
        <f>_xlfn.XLOOKUP(Table1[[#This Row],[destination_postal_code_short]],Table3[Shipping postal code short],Table3[Shipping city],,0)</f>
        <v>Freeland</v>
      </c>
      <c r="K2513" t="str">
        <f>_xlfn.XLOOKUP(Table1[[#This Row],[destination_postal_code_short]],Table3[Shipping postal code short],Table3[Shipping region],,0)</f>
        <v>Washington</v>
      </c>
      <c r="L2513">
        <v>0</v>
      </c>
      <c r="M2513">
        <v>2.98</v>
      </c>
      <c r="N2513">
        <v>5.27</v>
      </c>
    </row>
    <row r="2514" spans="1:14" x14ac:dyDescent="0.2">
      <c r="A2514" s="1">
        <v>44218</v>
      </c>
      <c r="B2514" t="s">
        <v>2707</v>
      </c>
      <c r="C2514" t="s">
        <v>11</v>
      </c>
      <c r="D2514" t="s">
        <v>11</v>
      </c>
      <c r="E2514" t="s">
        <v>12</v>
      </c>
      <c r="F2514" t="s">
        <v>24</v>
      </c>
      <c r="G2514">
        <v>98607</v>
      </c>
      <c r="H2514" t="str">
        <f>LEFT(Table1[[#This Row],[destination_postal_code]],5)</f>
        <v>98607</v>
      </c>
      <c r="I2514">
        <f>LEN(Table1[[#This Row],[destination_postal_code_short]])</f>
        <v>5</v>
      </c>
      <c r="J2514" t="str">
        <f>_xlfn.XLOOKUP(Table1[[#This Row],[destination_postal_code_short]],Table3[Shipping postal code short],Table3[Shipping city],,0)</f>
        <v>Camas</v>
      </c>
      <c r="K2514" t="str">
        <f>_xlfn.XLOOKUP(Table1[[#This Row],[destination_postal_code_short]],Table3[Shipping postal code short],Table3[Shipping region],,0)</f>
        <v>Washington</v>
      </c>
      <c r="L2514">
        <v>0</v>
      </c>
      <c r="M2514">
        <v>3.64</v>
      </c>
      <c r="N2514">
        <v>10.31</v>
      </c>
    </row>
    <row r="2515" spans="1:14" x14ac:dyDescent="0.2">
      <c r="A2515" s="1">
        <v>44218</v>
      </c>
      <c r="B2515" t="s">
        <v>2693</v>
      </c>
      <c r="C2515" t="s">
        <v>11</v>
      </c>
      <c r="D2515" t="s">
        <v>11</v>
      </c>
      <c r="E2515" t="s">
        <v>12</v>
      </c>
      <c r="F2515" t="s">
        <v>24</v>
      </c>
      <c r="G2515">
        <v>84059</v>
      </c>
      <c r="H2515" t="str">
        <f>LEFT(Table1[[#This Row],[destination_postal_code]],5)</f>
        <v>84059</v>
      </c>
      <c r="I2515">
        <f>LEN(Table1[[#This Row],[destination_postal_code_short]])</f>
        <v>5</v>
      </c>
      <c r="J2515" t="str">
        <f>_xlfn.XLOOKUP(Table1[[#This Row],[destination_postal_code_short]],Table3[Shipping postal code short],Table3[Shipping city],,0)</f>
        <v>Vineyard</v>
      </c>
      <c r="K2515" t="str">
        <f>_xlfn.XLOOKUP(Table1[[#This Row],[destination_postal_code_short]],Table3[Shipping postal code short],Table3[Shipping region],,0)</f>
        <v>Utah</v>
      </c>
      <c r="L2515">
        <v>0</v>
      </c>
      <c r="M2515">
        <v>0.79</v>
      </c>
      <c r="N2515">
        <v>7.46</v>
      </c>
    </row>
    <row r="2516" spans="1:14" x14ac:dyDescent="0.2">
      <c r="A2516" s="1">
        <v>44218</v>
      </c>
      <c r="B2516" t="s">
        <v>2702</v>
      </c>
      <c r="C2516" t="s">
        <v>11</v>
      </c>
      <c r="D2516" t="s">
        <v>11</v>
      </c>
      <c r="E2516" t="s">
        <v>12</v>
      </c>
      <c r="F2516" t="s">
        <v>24</v>
      </c>
      <c r="G2516">
        <v>93117</v>
      </c>
      <c r="H2516" t="str">
        <f>LEFT(Table1[[#This Row],[destination_postal_code]],5)</f>
        <v>93117</v>
      </c>
      <c r="I2516">
        <f>LEN(Table1[[#This Row],[destination_postal_code_short]])</f>
        <v>5</v>
      </c>
      <c r="J2516" t="str">
        <f>_xlfn.XLOOKUP(Table1[[#This Row],[destination_postal_code_short]],Table3[Shipping postal code short],Table3[Shipping city],,0)</f>
        <v>Goleta</v>
      </c>
      <c r="K2516" t="str">
        <f>_xlfn.XLOOKUP(Table1[[#This Row],[destination_postal_code_short]],Table3[Shipping postal code short],Table3[Shipping region],,0)</f>
        <v>California</v>
      </c>
      <c r="L2516">
        <v>0</v>
      </c>
      <c r="M2516">
        <v>0.44</v>
      </c>
      <c r="N2516">
        <v>7.56</v>
      </c>
    </row>
    <row r="2517" spans="1:14" x14ac:dyDescent="0.2">
      <c r="A2517" s="1">
        <v>44218</v>
      </c>
      <c r="B2517" t="s">
        <v>2703</v>
      </c>
      <c r="C2517" t="s">
        <v>11</v>
      </c>
      <c r="D2517" t="s">
        <v>11</v>
      </c>
      <c r="E2517" t="s">
        <v>12</v>
      </c>
      <c r="F2517" t="s">
        <v>24</v>
      </c>
      <c r="G2517">
        <v>94531</v>
      </c>
      <c r="H2517" t="str">
        <f>LEFT(Table1[[#This Row],[destination_postal_code]],5)</f>
        <v>94531</v>
      </c>
      <c r="I2517">
        <f>LEN(Table1[[#This Row],[destination_postal_code_short]])</f>
        <v>5</v>
      </c>
      <c r="J2517" t="str">
        <f>_xlfn.XLOOKUP(Table1[[#This Row],[destination_postal_code_short]],Table3[Shipping postal code short],Table3[Shipping city],,0)</f>
        <v>Antioch</v>
      </c>
      <c r="K2517" t="str">
        <f>_xlfn.XLOOKUP(Table1[[#This Row],[destination_postal_code_short]],Table3[Shipping postal code short],Table3[Shipping region],,0)</f>
        <v>California</v>
      </c>
      <c r="L2517">
        <v>0</v>
      </c>
      <c r="M2517">
        <v>2.86</v>
      </c>
      <c r="N2517">
        <v>9.39</v>
      </c>
    </row>
    <row r="2518" spans="1:14" x14ac:dyDescent="0.2">
      <c r="A2518" s="1">
        <v>44218</v>
      </c>
      <c r="B2518" t="s">
        <v>2705</v>
      </c>
      <c r="C2518" t="s">
        <v>11</v>
      </c>
      <c r="D2518" t="s">
        <v>11</v>
      </c>
      <c r="E2518" t="s">
        <v>12</v>
      </c>
      <c r="F2518" t="s">
        <v>16</v>
      </c>
      <c r="G2518">
        <v>11001</v>
      </c>
      <c r="H2518" t="str">
        <f>LEFT(Table1[[#This Row],[destination_postal_code]],5)</f>
        <v>11001</v>
      </c>
      <c r="I2518">
        <f>LEN(Table1[[#This Row],[destination_postal_code_short]])</f>
        <v>5</v>
      </c>
      <c r="J2518" t="str">
        <f>_xlfn.XLOOKUP(Table1[[#This Row],[destination_postal_code_short]],Table3[Shipping postal code short],Table3[Shipping city],,0)</f>
        <v>Floral Park</v>
      </c>
      <c r="K2518" t="str">
        <f>_xlfn.XLOOKUP(Table1[[#This Row],[destination_postal_code_short]],Table3[Shipping postal code short],Table3[Shipping region],,0)</f>
        <v>New York</v>
      </c>
      <c r="L2518">
        <v>0</v>
      </c>
      <c r="M2518">
        <v>3.9</v>
      </c>
      <c r="N2518">
        <v>5.7</v>
      </c>
    </row>
    <row r="2519" spans="1:14" x14ac:dyDescent="0.2">
      <c r="A2519" s="1">
        <v>44218</v>
      </c>
      <c r="B2519" t="s">
        <v>2696</v>
      </c>
      <c r="C2519" t="s">
        <v>11</v>
      </c>
      <c r="D2519" t="s">
        <v>11</v>
      </c>
      <c r="E2519" t="s">
        <v>12</v>
      </c>
      <c r="F2519" t="s">
        <v>16</v>
      </c>
      <c r="G2519">
        <v>30043</v>
      </c>
      <c r="H2519" t="str">
        <f>LEFT(Table1[[#This Row],[destination_postal_code]],5)</f>
        <v>30043</v>
      </c>
      <c r="I2519">
        <f>LEN(Table1[[#This Row],[destination_postal_code_short]])</f>
        <v>5</v>
      </c>
      <c r="J2519" t="str">
        <f>_xlfn.XLOOKUP(Table1[[#This Row],[destination_postal_code_short]],Table3[Shipping postal code short],Table3[Shipping city],,0)</f>
        <v>Lawrenceville</v>
      </c>
      <c r="K2519" t="str">
        <f>_xlfn.XLOOKUP(Table1[[#This Row],[destination_postal_code_short]],Table3[Shipping postal code short],Table3[Shipping region],,0)</f>
        <v>Georgia</v>
      </c>
      <c r="L2519">
        <v>0</v>
      </c>
      <c r="M2519">
        <v>3.31</v>
      </c>
      <c r="N2519">
        <v>5.54</v>
      </c>
    </row>
    <row r="2520" spans="1:14" x14ac:dyDescent="0.2">
      <c r="A2520" s="1">
        <v>44218</v>
      </c>
      <c r="B2520" t="s">
        <v>2701</v>
      </c>
      <c r="C2520" t="s">
        <v>11</v>
      </c>
      <c r="D2520" t="s">
        <v>11</v>
      </c>
      <c r="E2520" t="s">
        <v>12</v>
      </c>
      <c r="F2520" t="s">
        <v>16</v>
      </c>
      <c r="G2520">
        <v>85282</v>
      </c>
      <c r="H2520" t="str">
        <f>LEFT(Table1[[#This Row],[destination_postal_code]],5)</f>
        <v>85282</v>
      </c>
      <c r="I2520">
        <f>LEN(Table1[[#This Row],[destination_postal_code_short]])</f>
        <v>5</v>
      </c>
      <c r="J2520" t="str">
        <f>_xlfn.XLOOKUP(Table1[[#This Row],[destination_postal_code_short]],Table3[Shipping postal code short],Table3[Shipping city],,0)</f>
        <v>Tempe</v>
      </c>
      <c r="K2520" t="str">
        <f>_xlfn.XLOOKUP(Table1[[#This Row],[destination_postal_code_short]],Table3[Shipping postal code short],Table3[Shipping region],,0)</f>
        <v>Arizona</v>
      </c>
      <c r="L2520">
        <v>0</v>
      </c>
      <c r="M2520">
        <v>1.45</v>
      </c>
      <c r="N2520">
        <v>3.25</v>
      </c>
    </row>
    <row r="2521" spans="1:14" x14ac:dyDescent="0.2">
      <c r="A2521" s="1">
        <v>44218</v>
      </c>
      <c r="B2521" t="s">
        <v>2704</v>
      </c>
      <c r="C2521" t="s">
        <v>11</v>
      </c>
      <c r="D2521" t="s">
        <v>11</v>
      </c>
      <c r="E2521" t="s">
        <v>12</v>
      </c>
      <c r="F2521" t="s">
        <v>24</v>
      </c>
      <c r="G2521">
        <v>80238</v>
      </c>
      <c r="H2521" t="str">
        <f>LEFT(Table1[[#This Row],[destination_postal_code]],5)</f>
        <v>80238</v>
      </c>
      <c r="I2521">
        <f>LEN(Table1[[#This Row],[destination_postal_code_short]])</f>
        <v>5</v>
      </c>
      <c r="J2521" t="str">
        <f>_xlfn.XLOOKUP(Table1[[#This Row],[destination_postal_code_short]],Table3[Shipping postal code short],Table3[Shipping city],,0)</f>
        <v>Denver</v>
      </c>
      <c r="K2521" t="str">
        <f>_xlfn.XLOOKUP(Table1[[#This Row],[destination_postal_code_short]],Table3[Shipping postal code short],Table3[Shipping region],,0)</f>
        <v>Colorado</v>
      </c>
      <c r="L2521">
        <v>0</v>
      </c>
      <c r="M2521">
        <v>3.53</v>
      </c>
      <c r="N2521">
        <v>8.02</v>
      </c>
    </row>
    <row r="2522" spans="1:14" x14ac:dyDescent="0.2">
      <c r="A2522" s="1">
        <v>44218</v>
      </c>
      <c r="B2522" t="s">
        <v>2697</v>
      </c>
      <c r="C2522" t="s">
        <v>11</v>
      </c>
      <c r="D2522" t="s">
        <v>11</v>
      </c>
      <c r="E2522" t="s">
        <v>12</v>
      </c>
      <c r="F2522" t="s">
        <v>16</v>
      </c>
      <c r="G2522">
        <v>91016</v>
      </c>
      <c r="H2522" t="str">
        <f>LEFT(Table1[[#This Row],[destination_postal_code]],5)</f>
        <v>91016</v>
      </c>
      <c r="I2522">
        <f>LEN(Table1[[#This Row],[destination_postal_code_short]])</f>
        <v>5</v>
      </c>
      <c r="J2522" t="str">
        <f>_xlfn.XLOOKUP(Table1[[#This Row],[destination_postal_code_short]],Table3[Shipping postal code short],Table3[Shipping city],,0)</f>
        <v>Monrovia</v>
      </c>
      <c r="K2522" t="str">
        <f>_xlfn.XLOOKUP(Table1[[#This Row],[destination_postal_code_short]],Table3[Shipping postal code short],Table3[Shipping region],,0)</f>
        <v>California</v>
      </c>
      <c r="L2522">
        <v>0</v>
      </c>
      <c r="M2522">
        <v>1.45</v>
      </c>
      <c r="N2522">
        <v>3.25</v>
      </c>
    </row>
    <row r="2523" spans="1:14" x14ac:dyDescent="0.2">
      <c r="A2523" s="1">
        <v>44218</v>
      </c>
      <c r="B2523" t="s">
        <v>2695</v>
      </c>
      <c r="C2523" t="s">
        <v>11</v>
      </c>
      <c r="D2523" t="s">
        <v>11</v>
      </c>
      <c r="E2523" t="s">
        <v>12</v>
      </c>
      <c r="F2523" t="s">
        <v>16</v>
      </c>
      <c r="G2523">
        <v>93444</v>
      </c>
      <c r="H2523" t="str">
        <f>LEFT(Table1[[#This Row],[destination_postal_code]],5)</f>
        <v>93444</v>
      </c>
      <c r="I2523">
        <f>LEN(Table1[[#This Row],[destination_postal_code_short]])</f>
        <v>5</v>
      </c>
      <c r="J2523" t="str">
        <f>_xlfn.XLOOKUP(Table1[[#This Row],[destination_postal_code_short]],Table3[Shipping postal code short],Table3[Shipping city],,0)</f>
        <v>Nipomo</v>
      </c>
      <c r="K2523" t="str">
        <f>_xlfn.XLOOKUP(Table1[[#This Row],[destination_postal_code_short]],Table3[Shipping postal code short],Table3[Shipping region],,0)</f>
        <v>California</v>
      </c>
      <c r="L2523">
        <v>0</v>
      </c>
      <c r="M2523">
        <v>1.45</v>
      </c>
      <c r="N2523">
        <v>3.25</v>
      </c>
    </row>
    <row r="2524" spans="1:14" x14ac:dyDescent="0.2">
      <c r="A2524" s="1">
        <v>44218</v>
      </c>
      <c r="B2524" t="s">
        <v>2694</v>
      </c>
      <c r="C2524" t="s">
        <v>11</v>
      </c>
      <c r="D2524" t="s">
        <v>11</v>
      </c>
      <c r="E2524" t="s">
        <v>12</v>
      </c>
      <c r="F2524" t="s">
        <v>24</v>
      </c>
      <c r="G2524">
        <v>84097</v>
      </c>
      <c r="H2524" t="str">
        <f>LEFT(Table1[[#This Row],[destination_postal_code]],5)</f>
        <v>84097</v>
      </c>
      <c r="I2524">
        <f>LEN(Table1[[#This Row],[destination_postal_code_short]])</f>
        <v>5</v>
      </c>
      <c r="J2524" t="str">
        <f>_xlfn.XLOOKUP(Table1[[#This Row],[destination_postal_code_short]],Table3[Shipping postal code short],Table3[Shipping city],,0)</f>
        <v>Orem</v>
      </c>
      <c r="K2524" t="str">
        <f>_xlfn.XLOOKUP(Table1[[#This Row],[destination_postal_code_short]],Table3[Shipping postal code short],Table3[Shipping region],,0)</f>
        <v>Utah</v>
      </c>
      <c r="L2524">
        <v>0</v>
      </c>
      <c r="M2524">
        <v>0.79</v>
      </c>
      <c r="N2524">
        <v>7.46</v>
      </c>
    </row>
    <row r="2525" spans="1:14" x14ac:dyDescent="0.2">
      <c r="A2525" s="1">
        <v>44218</v>
      </c>
      <c r="B2525" t="s">
        <v>2698</v>
      </c>
      <c r="C2525" t="s">
        <v>11</v>
      </c>
      <c r="D2525" t="s">
        <v>11</v>
      </c>
      <c r="E2525" t="s">
        <v>12</v>
      </c>
      <c r="F2525" t="s">
        <v>16</v>
      </c>
      <c r="G2525">
        <v>94510</v>
      </c>
      <c r="H2525" t="str">
        <f>LEFT(Table1[[#This Row],[destination_postal_code]],5)</f>
        <v>94510</v>
      </c>
      <c r="I2525">
        <f>LEN(Table1[[#This Row],[destination_postal_code_short]])</f>
        <v>5</v>
      </c>
      <c r="J2525" t="str">
        <f>_xlfn.XLOOKUP(Table1[[#This Row],[destination_postal_code_short]],Table3[Shipping postal code short],Table3[Shipping city],,0)</f>
        <v>Benicia</v>
      </c>
      <c r="K2525" t="str">
        <f>_xlfn.XLOOKUP(Table1[[#This Row],[destination_postal_code_short]],Table3[Shipping postal code short],Table3[Shipping region],,0)</f>
        <v>California</v>
      </c>
      <c r="L2525">
        <v>0</v>
      </c>
      <c r="M2525">
        <v>1.45</v>
      </c>
      <c r="N2525">
        <v>3.25</v>
      </c>
    </row>
    <row r="2526" spans="1:14" x14ac:dyDescent="0.2">
      <c r="A2526" s="1">
        <v>44218</v>
      </c>
      <c r="B2526" t="s">
        <v>2692</v>
      </c>
      <c r="C2526" t="s">
        <v>11</v>
      </c>
      <c r="D2526" t="s">
        <v>11</v>
      </c>
      <c r="E2526" t="s">
        <v>12</v>
      </c>
      <c r="F2526" t="s">
        <v>24</v>
      </c>
      <c r="G2526">
        <v>84097</v>
      </c>
      <c r="H2526" t="str">
        <f>LEFT(Table1[[#This Row],[destination_postal_code]],5)</f>
        <v>84097</v>
      </c>
      <c r="I2526">
        <f>LEN(Table1[[#This Row],[destination_postal_code_short]])</f>
        <v>5</v>
      </c>
      <c r="J2526" t="str">
        <f>_xlfn.XLOOKUP(Table1[[#This Row],[destination_postal_code_short]],Table3[Shipping postal code short],Table3[Shipping city],,0)</f>
        <v>Orem</v>
      </c>
      <c r="K2526" t="str">
        <f>_xlfn.XLOOKUP(Table1[[#This Row],[destination_postal_code_short]],Table3[Shipping postal code short],Table3[Shipping region],,0)</f>
        <v>Utah</v>
      </c>
      <c r="L2526">
        <v>0</v>
      </c>
      <c r="M2526">
        <v>1.24</v>
      </c>
      <c r="N2526">
        <v>7.46</v>
      </c>
    </row>
    <row r="2527" spans="1:14" x14ac:dyDescent="0.2">
      <c r="A2527" s="1">
        <v>44218</v>
      </c>
      <c r="B2527" t="s">
        <v>2699</v>
      </c>
      <c r="C2527" t="s">
        <v>11</v>
      </c>
      <c r="D2527" t="s">
        <v>11</v>
      </c>
      <c r="E2527" t="s">
        <v>12</v>
      </c>
      <c r="F2527" t="s">
        <v>24</v>
      </c>
      <c r="G2527">
        <v>60035</v>
      </c>
      <c r="H2527" t="str">
        <f>LEFT(Table1[[#This Row],[destination_postal_code]],5)</f>
        <v>60035</v>
      </c>
      <c r="I2527">
        <f>LEN(Table1[[#This Row],[destination_postal_code_short]])</f>
        <v>5</v>
      </c>
      <c r="J2527" t="str">
        <f>_xlfn.XLOOKUP(Table1[[#This Row],[destination_postal_code_short]],Table3[Shipping postal code short],Table3[Shipping city],,0)</f>
        <v>Highland Park</v>
      </c>
      <c r="K2527" t="str">
        <f>_xlfn.XLOOKUP(Table1[[#This Row],[destination_postal_code_short]],Table3[Shipping postal code short],Table3[Shipping region],,0)</f>
        <v>Illinois</v>
      </c>
      <c r="L2527">
        <v>0</v>
      </c>
      <c r="M2527">
        <v>4.25</v>
      </c>
      <c r="N2527">
        <v>9</v>
      </c>
    </row>
    <row r="2528" spans="1:14" x14ac:dyDescent="0.2">
      <c r="A2528" s="1">
        <v>44219</v>
      </c>
      <c r="B2528" t="s">
        <v>2709</v>
      </c>
      <c r="C2528" t="s">
        <v>11</v>
      </c>
      <c r="D2528" t="s">
        <v>11</v>
      </c>
      <c r="E2528" t="s">
        <v>12</v>
      </c>
      <c r="F2528" t="s">
        <v>16</v>
      </c>
      <c r="G2528">
        <v>98229</v>
      </c>
      <c r="H2528" t="str">
        <f>LEFT(Table1[[#This Row],[destination_postal_code]],5)</f>
        <v>98229</v>
      </c>
      <c r="I2528">
        <f>LEN(Table1[[#This Row],[destination_postal_code_short]])</f>
        <v>5</v>
      </c>
      <c r="J2528" t="str">
        <f>_xlfn.XLOOKUP(Table1[[#This Row],[destination_postal_code_short]],Table3[Shipping postal code short],Table3[Shipping city],,0)</f>
        <v>Bellingham</v>
      </c>
      <c r="K2528" t="str">
        <f>_xlfn.XLOOKUP(Table1[[#This Row],[destination_postal_code_short]],Table3[Shipping postal code short],Table3[Shipping region],,0)</f>
        <v>Washington</v>
      </c>
      <c r="L2528">
        <v>0</v>
      </c>
      <c r="M2528">
        <v>1.44</v>
      </c>
      <c r="N2528">
        <v>3.31</v>
      </c>
    </row>
    <row r="2529" spans="1:14" x14ac:dyDescent="0.2">
      <c r="A2529" s="1">
        <v>44219</v>
      </c>
      <c r="B2529" t="s">
        <v>2711</v>
      </c>
      <c r="C2529" t="s">
        <v>11</v>
      </c>
      <c r="D2529" t="s">
        <v>11</v>
      </c>
      <c r="E2529" t="s">
        <v>260</v>
      </c>
      <c r="F2529" t="s">
        <v>261</v>
      </c>
      <c r="G2529">
        <v>23503</v>
      </c>
      <c r="H2529" t="str">
        <f>LEFT(Table1[[#This Row],[destination_postal_code]],5)</f>
        <v>23503</v>
      </c>
      <c r="I2529">
        <f>LEN(Table1[[#This Row],[destination_postal_code_short]])</f>
        <v>5</v>
      </c>
      <c r="J2529" t="str">
        <f>_xlfn.XLOOKUP(Table1[[#This Row],[destination_postal_code_short]],Table3[Shipping postal code short],Table3[Shipping city],,0)</f>
        <v>Norfolk</v>
      </c>
      <c r="K2529" t="str">
        <f>_xlfn.XLOOKUP(Table1[[#This Row],[destination_postal_code_short]],Table3[Shipping postal code short],Table3[Shipping region],,0)</f>
        <v>Virginia</v>
      </c>
      <c r="L2529">
        <v>0</v>
      </c>
      <c r="M2529">
        <v>7.16</v>
      </c>
      <c r="N2529">
        <v>13.69</v>
      </c>
    </row>
    <row r="2530" spans="1:14" x14ac:dyDescent="0.2">
      <c r="A2530" s="1">
        <v>44219</v>
      </c>
      <c r="B2530" t="s">
        <v>2708</v>
      </c>
      <c r="C2530" t="s">
        <v>11</v>
      </c>
      <c r="D2530" t="s">
        <v>11</v>
      </c>
      <c r="E2530" t="s">
        <v>12</v>
      </c>
      <c r="F2530" t="s">
        <v>24</v>
      </c>
      <c r="G2530">
        <v>84057</v>
      </c>
      <c r="H2530" t="str">
        <f>LEFT(Table1[[#This Row],[destination_postal_code]],5)</f>
        <v>84057</v>
      </c>
      <c r="I2530">
        <f>LEN(Table1[[#This Row],[destination_postal_code_short]])</f>
        <v>5</v>
      </c>
      <c r="J2530" t="str">
        <f>_xlfn.XLOOKUP(Table1[[#This Row],[destination_postal_code_short]],Table3[Shipping postal code short],Table3[Shipping city],,0)</f>
        <v>Orem</v>
      </c>
      <c r="K2530" t="str">
        <f>_xlfn.XLOOKUP(Table1[[#This Row],[destination_postal_code_short]],Table3[Shipping postal code short],Table3[Shipping region],,0)</f>
        <v>Utah</v>
      </c>
      <c r="L2530">
        <v>0</v>
      </c>
      <c r="M2530">
        <v>0.61</v>
      </c>
      <c r="N2530">
        <v>7.64</v>
      </c>
    </row>
    <row r="2531" spans="1:14" x14ac:dyDescent="0.2">
      <c r="A2531" s="1">
        <v>44219</v>
      </c>
      <c r="B2531" t="s">
        <v>2710</v>
      </c>
      <c r="C2531" t="s">
        <v>11</v>
      </c>
      <c r="D2531" t="s">
        <v>11</v>
      </c>
      <c r="E2531" t="s">
        <v>12</v>
      </c>
      <c r="F2531" t="s">
        <v>24</v>
      </c>
      <c r="G2531">
        <v>19038</v>
      </c>
      <c r="H2531" t="str">
        <f>LEFT(Table1[[#This Row],[destination_postal_code]],5)</f>
        <v>19038</v>
      </c>
      <c r="I2531">
        <f>LEN(Table1[[#This Row],[destination_postal_code_short]])</f>
        <v>5</v>
      </c>
      <c r="J2531" t="str">
        <f>_xlfn.XLOOKUP(Table1[[#This Row],[destination_postal_code_short]],Table3[Shipping postal code short],Table3[Shipping city],,0)</f>
        <v>Glenside</v>
      </c>
      <c r="K2531" t="str">
        <f>_xlfn.XLOOKUP(Table1[[#This Row],[destination_postal_code_short]],Table3[Shipping postal code short],Table3[Shipping region],,0)</f>
        <v>Pennsylvania</v>
      </c>
      <c r="L2531">
        <v>0</v>
      </c>
      <c r="M2531">
        <v>5.34</v>
      </c>
      <c r="N2531">
        <v>9.56</v>
      </c>
    </row>
    <row r="2532" spans="1:14" x14ac:dyDescent="0.2">
      <c r="A2532" s="1">
        <v>44221</v>
      </c>
      <c r="B2532" t="s">
        <v>2716</v>
      </c>
      <c r="C2532" t="s">
        <v>11</v>
      </c>
      <c r="D2532" t="s">
        <v>11</v>
      </c>
      <c r="E2532" t="s">
        <v>12</v>
      </c>
      <c r="F2532" t="s">
        <v>24</v>
      </c>
      <c r="G2532" t="s">
        <v>2717</v>
      </c>
      <c r="H2532" t="str">
        <f>LEFT(Table1[[#This Row],[destination_postal_code]],5)</f>
        <v>55347</v>
      </c>
      <c r="I2532">
        <f>LEN(Table1[[#This Row],[destination_postal_code_short]])</f>
        <v>5</v>
      </c>
      <c r="J2532" t="str">
        <f>_xlfn.XLOOKUP(Table1[[#This Row],[destination_postal_code_short]],Table3[Shipping postal code short],Table3[Shipping city],,0)</f>
        <v>EDEN PRAIRIE</v>
      </c>
      <c r="K2532" t="str">
        <f>_xlfn.XLOOKUP(Table1[[#This Row],[destination_postal_code_short]],Table3[Shipping postal code short],Table3[Shipping region],,0)</f>
        <v>Minnesota</v>
      </c>
      <c r="L2532">
        <v>0</v>
      </c>
      <c r="M2532">
        <v>2.25</v>
      </c>
      <c r="N2532">
        <v>8.85</v>
      </c>
    </row>
    <row r="2533" spans="1:14" x14ac:dyDescent="0.2">
      <c r="A2533" s="1">
        <v>44221</v>
      </c>
      <c r="B2533" t="s">
        <v>2714</v>
      </c>
      <c r="C2533" t="s">
        <v>11</v>
      </c>
      <c r="D2533" t="s">
        <v>11</v>
      </c>
      <c r="E2533" t="s">
        <v>12</v>
      </c>
      <c r="F2533" t="s">
        <v>24</v>
      </c>
      <c r="G2533">
        <v>80238</v>
      </c>
      <c r="H2533" t="str">
        <f>LEFT(Table1[[#This Row],[destination_postal_code]],5)</f>
        <v>80238</v>
      </c>
      <c r="I2533">
        <f>LEN(Table1[[#This Row],[destination_postal_code_short]])</f>
        <v>5</v>
      </c>
      <c r="J2533" t="str">
        <f>_xlfn.XLOOKUP(Table1[[#This Row],[destination_postal_code_short]],Table3[Shipping postal code short],Table3[Shipping city],,0)</f>
        <v>Denver</v>
      </c>
      <c r="K2533" t="str">
        <f>_xlfn.XLOOKUP(Table1[[#This Row],[destination_postal_code_short]],Table3[Shipping postal code short],Table3[Shipping region],,0)</f>
        <v>Colorado</v>
      </c>
      <c r="L2533">
        <v>0</v>
      </c>
      <c r="M2533">
        <v>1.86</v>
      </c>
      <c r="N2533">
        <v>8.24</v>
      </c>
    </row>
    <row r="2534" spans="1:14" x14ac:dyDescent="0.2">
      <c r="A2534" s="1">
        <v>44221</v>
      </c>
      <c r="B2534" t="s">
        <v>2718</v>
      </c>
      <c r="C2534" t="s">
        <v>11</v>
      </c>
      <c r="D2534" t="s">
        <v>11</v>
      </c>
      <c r="E2534" t="s">
        <v>12</v>
      </c>
      <c r="F2534" t="s">
        <v>24</v>
      </c>
      <c r="G2534">
        <v>11001</v>
      </c>
      <c r="H2534" t="str">
        <f>LEFT(Table1[[#This Row],[destination_postal_code]],5)</f>
        <v>11001</v>
      </c>
      <c r="I2534">
        <f>LEN(Table1[[#This Row],[destination_postal_code_short]])</f>
        <v>5</v>
      </c>
      <c r="J2534" t="str">
        <f>_xlfn.XLOOKUP(Table1[[#This Row],[destination_postal_code_short]],Table3[Shipping postal code short],Table3[Shipping city],,0)</f>
        <v>Floral Park</v>
      </c>
      <c r="K2534" t="str">
        <f>_xlfn.XLOOKUP(Table1[[#This Row],[destination_postal_code_short]],Table3[Shipping postal code short],Table3[Shipping region],,0)</f>
        <v>New York</v>
      </c>
      <c r="L2534">
        <v>0</v>
      </c>
      <c r="M2534">
        <v>10.09</v>
      </c>
      <c r="N2534">
        <v>10.31</v>
      </c>
    </row>
    <row r="2535" spans="1:14" x14ac:dyDescent="0.2">
      <c r="A2535" s="1">
        <v>44221</v>
      </c>
      <c r="B2535" t="s">
        <v>2713</v>
      </c>
      <c r="C2535" t="s">
        <v>11</v>
      </c>
      <c r="D2535" t="s">
        <v>11</v>
      </c>
      <c r="E2535" t="s">
        <v>12</v>
      </c>
      <c r="F2535" t="s">
        <v>24</v>
      </c>
      <c r="G2535">
        <v>12725</v>
      </c>
      <c r="H2535" t="str">
        <f>LEFT(Table1[[#This Row],[destination_postal_code]],5)</f>
        <v>12725</v>
      </c>
      <c r="I2535">
        <f>LEN(Table1[[#This Row],[destination_postal_code_short]])</f>
        <v>5</v>
      </c>
      <c r="J2535" t="str">
        <f>_xlfn.XLOOKUP(Table1[[#This Row],[destination_postal_code_short]],Table3[Shipping postal code short],Table3[Shipping city],,0)</f>
        <v>CLARYVILLE</v>
      </c>
      <c r="K2535" t="str">
        <f>_xlfn.XLOOKUP(Table1[[#This Row],[destination_postal_code_short]],Table3[Shipping postal code short],Table3[Shipping region],,0)</f>
        <v>New York</v>
      </c>
      <c r="L2535">
        <v>0</v>
      </c>
      <c r="M2535">
        <v>13.29</v>
      </c>
      <c r="N2535">
        <v>10.31</v>
      </c>
    </row>
    <row r="2536" spans="1:14" x14ac:dyDescent="0.2">
      <c r="A2536" s="1">
        <v>44221</v>
      </c>
      <c r="B2536" t="s">
        <v>2715</v>
      </c>
      <c r="C2536" t="s">
        <v>11</v>
      </c>
      <c r="D2536" t="s">
        <v>11</v>
      </c>
      <c r="E2536" t="s">
        <v>12</v>
      </c>
      <c r="F2536" t="s">
        <v>16</v>
      </c>
      <c r="G2536">
        <v>98664</v>
      </c>
      <c r="H2536" t="str">
        <f>LEFT(Table1[[#This Row],[destination_postal_code]],5)</f>
        <v>98664</v>
      </c>
      <c r="I2536">
        <f>LEN(Table1[[#This Row],[destination_postal_code_short]])</f>
        <v>5</v>
      </c>
      <c r="J2536" t="str">
        <f>_xlfn.XLOOKUP(Table1[[#This Row],[destination_postal_code_short]],Table3[Shipping postal code short],Table3[Shipping city],,0)</f>
        <v>Vancouver</v>
      </c>
      <c r="K2536" t="str">
        <f>_xlfn.XLOOKUP(Table1[[#This Row],[destination_postal_code_short]],Table3[Shipping postal code short],Table3[Shipping region],,0)</f>
        <v>Washington</v>
      </c>
      <c r="L2536">
        <v>0</v>
      </c>
      <c r="M2536">
        <v>1.38</v>
      </c>
      <c r="N2536">
        <v>3.57</v>
      </c>
    </row>
    <row r="2537" spans="1:14" x14ac:dyDescent="0.2">
      <c r="A2537" s="1">
        <v>44222</v>
      </c>
      <c r="B2537" t="s">
        <v>2722</v>
      </c>
      <c r="C2537" t="s">
        <v>11</v>
      </c>
      <c r="D2537" t="s">
        <v>11</v>
      </c>
      <c r="E2537" t="s">
        <v>12</v>
      </c>
      <c r="F2537" t="s">
        <v>16</v>
      </c>
      <c r="G2537">
        <v>94509</v>
      </c>
      <c r="H2537" t="str">
        <f>LEFT(Table1[[#This Row],[destination_postal_code]],5)</f>
        <v>94509</v>
      </c>
      <c r="I2537">
        <f>LEN(Table1[[#This Row],[destination_postal_code_short]])</f>
        <v>5</v>
      </c>
      <c r="J2537" t="str">
        <f>_xlfn.XLOOKUP(Table1[[#This Row],[destination_postal_code_short]],Table3[Shipping postal code short],Table3[Shipping city],,0)</f>
        <v>Antioch</v>
      </c>
      <c r="K2537" t="str">
        <f>_xlfn.XLOOKUP(Table1[[#This Row],[destination_postal_code_short]],Table3[Shipping postal code short],Table3[Shipping region],,0)</f>
        <v>California</v>
      </c>
      <c r="L2537">
        <v>0</v>
      </c>
      <c r="M2537">
        <v>1.1299999999999999</v>
      </c>
      <c r="N2537">
        <v>5.27</v>
      </c>
    </row>
    <row r="2538" spans="1:14" x14ac:dyDescent="0.2">
      <c r="A2538" s="1">
        <v>44222</v>
      </c>
      <c r="B2538" t="s">
        <v>2724</v>
      </c>
      <c r="C2538" t="s">
        <v>11</v>
      </c>
      <c r="D2538" t="s">
        <v>11</v>
      </c>
      <c r="E2538" t="s">
        <v>12</v>
      </c>
      <c r="F2538" t="s">
        <v>24</v>
      </c>
      <c r="G2538">
        <v>80238</v>
      </c>
      <c r="H2538" t="str">
        <f>LEFT(Table1[[#This Row],[destination_postal_code]],5)</f>
        <v>80238</v>
      </c>
      <c r="I2538">
        <f>LEN(Table1[[#This Row],[destination_postal_code_short]])</f>
        <v>5</v>
      </c>
      <c r="J2538" t="str">
        <f>_xlfn.XLOOKUP(Table1[[#This Row],[destination_postal_code_short]],Table3[Shipping postal code short],Table3[Shipping city],,0)</f>
        <v>Denver</v>
      </c>
      <c r="K2538" t="str">
        <f>_xlfn.XLOOKUP(Table1[[#This Row],[destination_postal_code_short]],Table3[Shipping postal code short],Table3[Shipping region],,0)</f>
        <v>Colorado</v>
      </c>
      <c r="L2538">
        <v>0</v>
      </c>
      <c r="M2538">
        <v>1.86</v>
      </c>
      <c r="N2538">
        <v>8.24</v>
      </c>
    </row>
    <row r="2539" spans="1:14" x14ac:dyDescent="0.2">
      <c r="A2539" s="1">
        <v>44222</v>
      </c>
      <c r="B2539" t="s">
        <v>2721</v>
      </c>
      <c r="C2539" t="s">
        <v>11</v>
      </c>
      <c r="D2539" t="s">
        <v>11</v>
      </c>
      <c r="E2539" t="s">
        <v>12</v>
      </c>
      <c r="F2539" t="s">
        <v>16</v>
      </c>
      <c r="G2539">
        <v>95037</v>
      </c>
      <c r="H2539" t="str">
        <f>LEFT(Table1[[#This Row],[destination_postal_code]],5)</f>
        <v>95037</v>
      </c>
      <c r="I2539">
        <f>LEN(Table1[[#This Row],[destination_postal_code_short]])</f>
        <v>5</v>
      </c>
      <c r="J2539" t="str">
        <f>_xlfn.XLOOKUP(Table1[[#This Row],[destination_postal_code_short]],Table3[Shipping postal code short],Table3[Shipping city],,0)</f>
        <v>Morgan Hill</v>
      </c>
      <c r="K2539" t="str">
        <f>_xlfn.XLOOKUP(Table1[[#This Row],[destination_postal_code_short]],Table3[Shipping postal code short],Table3[Shipping region],,0)</f>
        <v>California</v>
      </c>
      <c r="L2539">
        <v>0</v>
      </c>
      <c r="M2539">
        <v>1.1299999999999999</v>
      </c>
      <c r="N2539">
        <v>5.27</v>
      </c>
    </row>
    <row r="2540" spans="1:14" x14ac:dyDescent="0.2">
      <c r="A2540" s="1">
        <v>44222</v>
      </c>
      <c r="B2540" t="s">
        <v>2720</v>
      </c>
      <c r="C2540" t="s">
        <v>11</v>
      </c>
      <c r="D2540" t="s">
        <v>11</v>
      </c>
      <c r="E2540" t="s">
        <v>12</v>
      </c>
      <c r="F2540" t="s">
        <v>24</v>
      </c>
      <c r="G2540">
        <v>85747</v>
      </c>
      <c r="H2540" t="str">
        <f>LEFT(Table1[[#This Row],[destination_postal_code]],5)</f>
        <v>85747</v>
      </c>
      <c r="I2540">
        <f>LEN(Table1[[#This Row],[destination_postal_code_short]])</f>
        <v>5</v>
      </c>
      <c r="J2540" t="str">
        <f>_xlfn.XLOOKUP(Table1[[#This Row],[destination_postal_code_short]],Table3[Shipping postal code short],Table3[Shipping city],,0)</f>
        <v>Tucson</v>
      </c>
      <c r="K2540" t="str">
        <f>_xlfn.XLOOKUP(Table1[[#This Row],[destination_postal_code_short]],Table3[Shipping postal code short],Table3[Shipping region],,0)</f>
        <v>Arizona</v>
      </c>
      <c r="L2540">
        <v>0</v>
      </c>
      <c r="M2540">
        <v>2.39</v>
      </c>
      <c r="N2540">
        <v>8.7100000000000009</v>
      </c>
    </row>
    <row r="2541" spans="1:14" x14ac:dyDescent="0.2">
      <c r="A2541" s="1">
        <v>44222</v>
      </c>
      <c r="B2541" t="s">
        <v>2725</v>
      </c>
      <c r="C2541" t="s">
        <v>11</v>
      </c>
      <c r="D2541" t="s">
        <v>11</v>
      </c>
      <c r="E2541" t="s">
        <v>12</v>
      </c>
      <c r="F2541" t="s">
        <v>16</v>
      </c>
      <c r="G2541">
        <v>28027</v>
      </c>
      <c r="H2541" t="str">
        <f>LEFT(Table1[[#This Row],[destination_postal_code]],5)</f>
        <v>28027</v>
      </c>
      <c r="I2541">
        <f>LEN(Table1[[#This Row],[destination_postal_code_short]])</f>
        <v>5</v>
      </c>
      <c r="J2541" t="str">
        <f>_xlfn.XLOOKUP(Table1[[#This Row],[destination_postal_code_short]],Table3[Shipping postal code short],Table3[Shipping city],,0)</f>
        <v>Concord</v>
      </c>
      <c r="K2541" t="str">
        <f>_xlfn.XLOOKUP(Table1[[#This Row],[destination_postal_code_short]],Table3[Shipping postal code short],Table3[Shipping region],,0)</f>
        <v>North Carolina</v>
      </c>
      <c r="L2541">
        <v>0</v>
      </c>
      <c r="M2541">
        <v>0.84</v>
      </c>
      <c r="N2541">
        <v>5.81</v>
      </c>
    </row>
    <row r="2542" spans="1:14" x14ac:dyDescent="0.2">
      <c r="A2542" s="1">
        <v>44222</v>
      </c>
      <c r="B2542" t="s">
        <v>2719</v>
      </c>
      <c r="C2542" t="s">
        <v>11</v>
      </c>
      <c r="D2542" t="s">
        <v>11</v>
      </c>
      <c r="E2542" t="s">
        <v>12</v>
      </c>
      <c r="F2542" t="s">
        <v>16</v>
      </c>
      <c r="G2542">
        <v>11361</v>
      </c>
      <c r="H2542" t="str">
        <f>LEFT(Table1[[#This Row],[destination_postal_code]],5)</f>
        <v>11361</v>
      </c>
      <c r="I2542">
        <f>LEN(Table1[[#This Row],[destination_postal_code_short]])</f>
        <v>5</v>
      </c>
      <c r="J2542" t="str">
        <f>_xlfn.XLOOKUP(Table1[[#This Row],[destination_postal_code_short]],Table3[Shipping postal code short],Table3[Shipping city],,0)</f>
        <v>Queens</v>
      </c>
      <c r="K2542" t="str">
        <f>_xlfn.XLOOKUP(Table1[[#This Row],[destination_postal_code_short]],Table3[Shipping postal code short],Table3[Shipping region],,0)</f>
        <v>New York</v>
      </c>
      <c r="L2542">
        <v>0</v>
      </c>
      <c r="M2542">
        <v>1.27</v>
      </c>
      <c r="N2542">
        <v>4.68</v>
      </c>
    </row>
    <row r="2543" spans="1:14" x14ac:dyDescent="0.2">
      <c r="A2543" s="1">
        <v>44222</v>
      </c>
      <c r="B2543" t="s">
        <v>2723</v>
      </c>
      <c r="C2543" t="s">
        <v>11</v>
      </c>
      <c r="D2543" t="s">
        <v>11</v>
      </c>
      <c r="E2543" t="s">
        <v>12</v>
      </c>
      <c r="F2543" t="s">
        <v>16</v>
      </c>
      <c r="G2543">
        <v>30043</v>
      </c>
      <c r="H2543" t="str">
        <f>LEFT(Table1[[#This Row],[destination_postal_code]],5)</f>
        <v>30043</v>
      </c>
      <c r="I2543">
        <f>LEN(Table1[[#This Row],[destination_postal_code_short]])</f>
        <v>5</v>
      </c>
      <c r="J2543" t="str">
        <f>_xlfn.XLOOKUP(Table1[[#This Row],[destination_postal_code_short]],Table3[Shipping postal code short],Table3[Shipping city],,0)</f>
        <v>Lawrenceville</v>
      </c>
      <c r="K2543" t="str">
        <f>_xlfn.XLOOKUP(Table1[[#This Row],[destination_postal_code_short]],Table3[Shipping postal code short],Table3[Shipping region],,0)</f>
        <v>Georgia</v>
      </c>
      <c r="L2543">
        <v>0</v>
      </c>
      <c r="M2543">
        <v>0.84</v>
      </c>
      <c r="N2543">
        <v>5.81</v>
      </c>
    </row>
    <row r="2544" spans="1:14" x14ac:dyDescent="0.2">
      <c r="A2544" s="1">
        <v>44223</v>
      </c>
      <c r="B2544" t="s">
        <v>2728</v>
      </c>
      <c r="C2544" t="s">
        <v>11</v>
      </c>
      <c r="D2544" t="s">
        <v>11</v>
      </c>
      <c r="E2544" t="s">
        <v>12</v>
      </c>
      <c r="F2544" t="s">
        <v>24</v>
      </c>
      <c r="G2544">
        <v>84651</v>
      </c>
      <c r="H2544" t="str">
        <f>LEFT(Table1[[#This Row],[destination_postal_code]],5)</f>
        <v>84651</v>
      </c>
      <c r="I2544">
        <f>LEN(Table1[[#This Row],[destination_postal_code_short]])</f>
        <v>5</v>
      </c>
      <c r="J2544" t="str">
        <f>_xlfn.XLOOKUP(Table1[[#This Row],[destination_postal_code_short]],Table3[Shipping postal code short],Table3[Shipping city],,0)</f>
        <v>PAYSON</v>
      </c>
      <c r="K2544" t="str">
        <f>_xlfn.XLOOKUP(Table1[[#This Row],[destination_postal_code_short]],Table3[Shipping postal code short],Table3[Shipping region],,0)</f>
        <v>Utah</v>
      </c>
      <c r="L2544">
        <v>0</v>
      </c>
      <c r="M2544">
        <v>0.76</v>
      </c>
      <c r="N2544">
        <v>7.79</v>
      </c>
    </row>
    <row r="2545" spans="1:14" x14ac:dyDescent="0.2">
      <c r="A2545" s="1">
        <v>44223</v>
      </c>
      <c r="B2545" t="s">
        <v>2726</v>
      </c>
      <c r="C2545" t="s">
        <v>11</v>
      </c>
      <c r="D2545" t="s">
        <v>11</v>
      </c>
      <c r="E2545" t="s">
        <v>12</v>
      </c>
      <c r="F2545" t="s">
        <v>24</v>
      </c>
      <c r="G2545">
        <v>93455</v>
      </c>
      <c r="H2545" t="str">
        <f>LEFT(Table1[[#This Row],[destination_postal_code]],5)</f>
        <v>93455</v>
      </c>
      <c r="I2545">
        <f>LEN(Table1[[#This Row],[destination_postal_code_short]])</f>
        <v>5</v>
      </c>
      <c r="J2545" t="str">
        <f>_xlfn.XLOOKUP(Table1[[#This Row],[destination_postal_code_short]],Table3[Shipping postal code short],Table3[Shipping city],,0)</f>
        <v>Santa Maria</v>
      </c>
      <c r="K2545" t="str">
        <f>_xlfn.XLOOKUP(Table1[[#This Row],[destination_postal_code_short]],Table3[Shipping postal code short],Table3[Shipping region],,0)</f>
        <v>California</v>
      </c>
      <c r="L2545">
        <v>0</v>
      </c>
      <c r="M2545">
        <v>3.04</v>
      </c>
      <c r="N2545">
        <v>8.7100000000000009</v>
      </c>
    </row>
    <row r="2546" spans="1:14" x14ac:dyDescent="0.2">
      <c r="A2546" s="1">
        <v>44223</v>
      </c>
      <c r="B2546" t="s">
        <v>2727</v>
      </c>
      <c r="C2546" t="s">
        <v>11</v>
      </c>
      <c r="D2546" t="s">
        <v>11</v>
      </c>
      <c r="E2546" t="s">
        <v>12</v>
      </c>
      <c r="F2546" t="s">
        <v>16</v>
      </c>
      <c r="G2546">
        <v>84058</v>
      </c>
      <c r="H2546" t="str">
        <f>LEFT(Table1[[#This Row],[destination_postal_code]],5)</f>
        <v>84058</v>
      </c>
      <c r="I2546">
        <f>LEN(Table1[[#This Row],[destination_postal_code_short]])</f>
        <v>5</v>
      </c>
      <c r="J2546" t="str">
        <f>_xlfn.XLOOKUP(Table1[[#This Row],[destination_postal_code_short]],Table3[Shipping postal code short],Table3[Shipping city],,0)</f>
        <v>Orem</v>
      </c>
      <c r="K2546" t="str">
        <f>_xlfn.XLOOKUP(Table1[[#This Row],[destination_postal_code_short]],Table3[Shipping postal code short],Table3[Shipping region],,0)</f>
        <v>Utah</v>
      </c>
      <c r="L2546">
        <v>0</v>
      </c>
      <c r="M2546">
        <v>1.34</v>
      </c>
      <c r="N2546">
        <v>3.46</v>
      </c>
    </row>
    <row r="2547" spans="1:14" x14ac:dyDescent="0.2">
      <c r="A2547" s="1">
        <v>44224</v>
      </c>
      <c r="B2547" t="s">
        <v>2730</v>
      </c>
      <c r="C2547" t="s">
        <v>11</v>
      </c>
      <c r="D2547" t="s">
        <v>11</v>
      </c>
      <c r="E2547" t="s">
        <v>12</v>
      </c>
      <c r="F2547" t="s">
        <v>24</v>
      </c>
      <c r="G2547">
        <v>85658</v>
      </c>
      <c r="H2547" t="str">
        <f>LEFT(Table1[[#This Row],[destination_postal_code]],5)</f>
        <v>85658</v>
      </c>
      <c r="I2547">
        <f>LEN(Table1[[#This Row],[destination_postal_code_short]])</f>
        <v>5</v>
      </c>
      <c r="J2547" t="str">
        <f>_xlfn.XLOOKUP(Table1[[#This Row],[destination_postal_code_short]],Table3[Shipping postal code short],Table3[Shipping city],,0)</f>
        <v>Marana</v>
      </c>
      <c r="K2547" t="str">
        <f>_xlfn.XLOOKUP(Table1[[#This Row],[destination_postal_code_short]],Table3[Shipping postal code short],Table3[Shipping region],,0)</f>
        <v>Arizona</v>
      </c>
      <c r="L2547">
        <v>0</v>
      </c>
      <c r="M2547">
        <v>3.04</v>
      </c>
      <c r="N2547">
        <v>8.7100000000000009</v>
      </c>
    </row>
    <row r="2548" spans="1:14" x14ac:dyDescent="0.2">
      <c r="A2548" s="1">
        <v>44224</v>
      </c>
      <c r="B2548" t="s">
        <v>2729</v>
      </c>
      <c r="C2548" t="s">
        <v>11</v>
      </c>
      <c r="D2548" t="s">
        <v>11</v>
      </c>
      <c r="E2548" t="s">
        <v>12</v>
      </c>
      <c r="F2548" t="s">
        <v>24</v>
      </c>
      <c r="G2548">
        <v>94949</v>
      </c>
      <c r="H2548" t="str">
        <f>LEFT(Table1[[#This Row],[destination_postal_code]],5)</f>
        <v>94949</v>
      </c>
      <c r="I2548">
        <f>LEN(Table1[[#This Row],[destination_postal_code_short]])</f>
        <v>5</v>
      </c>
      <c r="J2548" t="str">
        <f>_xlfn.XLOOKUP(Table1[[#This Row],[destination_postal_code_short]],Table3[Shipping postal code short],Table3[Shipping city],,0)</f>
        <v>Novato</v>
      </c>
      <c r="K2548" t="str">
        <f>_xlfn.XLOOKUP(Table1[[#This Row],[destination_postal_code_short]],Table3[Shipping postal code short],Table3[Shipping region],,0)</f>
        <v>California</v>
      </c>
      <c r="L2548">
        <v>0</v>
      </c>
      <c r="M2548">
        <v>2.39</v>
      </c>
      <c r="N2548">
        <v>8.7100000000000009</v>
      </c>
    </row>
    <row r="2549" spans="1:14" x14ac:dyDescent="0.2">
      <c r="A2549" s="1">
        <v>44225</v>
      </c>
      <c r="B2549" t="s">
        <v>2735</v>
      </c>
      <c r="C2549" t="s">
        <v>11</v>
      </c>
      <c r="D2549" t="s">
        <v>11</v>
      </c>
      <c r="E2549" t="s">
        <v>12</v>
      </c>
      <c r="F2549" t="s">
        <v>24</v>
      </c>
      <c r="G2549">
        <v>89403</v>
      </c>
      <c r="H2549" t="str">
        <f>LEFT(Table1[[#This Row],[destination_postal_code]],5)</f>
        <v>89403</v>
      </c>
      <c r="I2549">
        <f>LEN(Table1[[#This Row],[destination_postal_code_short]])</f>
        <v>5</v>
      </c>
      <c r="J2549" t="str">
        <f>_xlfn.XLOOKUP(Table1[[#This Row],[destination_postal_code_short]],Table3[Shipping postal code short],Table3[Shipping city],,0)</f>
        <v>Dayton</v>
      </c>
      <c r="K2549" t="str">
        <f>_xlfn.XLOOKUP(Table1[[#This Row],[destination_postal_code_short]],Table3[Shipping postal code short],Table3[Shipping region],,0)</f>
        <v>Nevada</v>
      </c>
      <c r="L2549">
        <v>0</v>
      </c>
      <c r="M2549">
        <v>2.54</v>
      </c>
      <c r="N2549">
        <v>9.2100000000000009</v>
      </c>
    </row>
    <row r="2550" spans="1:14" x14ac:dyDescent="0.2">
      <c r="A2550" s="1">
        <v>44225</v>
      </c>
      <c r="B2550" t="s">
        <v>2731</v>
      </c>
      <c r="C2550" t="s">
        <v>11</v>
      </c>
      <c r="D2550" t="s">
        <v>11</v>
      </c>
      <c r="E2550" t="s">
        <v>12</v>
      </c>
      <c r="F2550" t="s">
        <v>24</v>
      </c>
      <c r="G2550">
        <v>98166</v>
      </c>
      <c r="H2550" t="str">
        <f>LEFT(Table1[[#This Row],[destination_postal_code]],5)</f>
        <v>98166</v>
      </c>
      <c r="I2550">
        <f>LEN(Table1[[#This Row],[destination_postal_code_short]])</f>
        <v>5</v>
      </c>
      <c r="J2550" t="str">
        <f>_xlfn.XLOOKUP(Table1[[#This Row],[destination_postal_code_short]],Table3[Shipping postal code short],Table3[Shipping city],,0)</f>
        <v>Burien</v>
      </c>
      <c r="K2550" t="str">
        <f>_xlfn.XLOOKUP(Table1[[#This Row],[destination_postal_code_short]],Table3[Shipping postal code short],Table3[Shipping region],,0)</f>
        <v>Washington</v>
      </c>
      <c r="L2550">
        <v>0</v>
      </c>
      <c r="M2550">
        <v>2.25</v>
      </c>
      <c r="N2550">
        <v>8.85</v>
      </c>
    </row>
    <row r="2551" spans="1:14" x14ac:dyDescent="0.2">
      <c r="A2551" s="1">
        <v>44225</v>
      </c>
      <c r="B2551" t="s">
        <v>2736</v>
      </c>
      <c r="C2551" t="s">
        <v>11</v>
      </c>
      <c r="D2551" t="s">
        <v>11</v>
      </c>
      <c r="E2551" t="s">
        <v>12</v>
      </c>
      <c r="F2551" t="s">
        <v>24</v>
      </c>
      <c r="G2551">
        <v>60614</v>
      </c>
      <c r="H2551" t="str">
        <f>LEFT(Table1[[#This Row],[destination_postal_code]],5)</f>
        <v>60614</v>
      </c>
      <c r="I2551">
        <f>LEN(Table1[[#This Row],[destination_postal_code_short]])</f>
        <v>5</v>
      </c>
      <c r="J2551" t="str">
        <f>_xlfn.XLOOKUP(Table1[[#This Row],[destination_postal_code_short]],Table3[Shipping postal code short],Table3[Shipping city],,0)</f>
        <v>Chicago</v>
      </c>
      <c r="K2551" t="str">
        <f>_xlfn.XLOOKUP(Table1[[#This Row],[destination_postal_code_short]],Table3[Shipping postal code short],Table3[Shipping region],,0)</f>
        <v>Illinois</v>
      </c>
      <c r="L2551">
        <v>0</v>
      </c>
      <c r="M2551">
        <v>2.27</v>
      </c>
      <c r="N2551">
        <v>9.68</v>
      </c>
    </row>
    <row r="2552" spans="1:14" x14ac:dyDescent="0.2">
      <c r="A2552" s="1">
        <v>44225</v>
      </c>
      <c r="B2552" t="s">
        <v>2732</v>
      </c>
      <c r="C2552" t="s">
        <v>11</v>
      </c>
      <c r="D2552" t="s">
        <v>11</v>
      </c>
      <c r="E2552" t="s">
        <v>12</v>
      </c>
      <c r="F2552" t="s">
        <v>16</v>
      </c>
      <c r="G2552">
        <v>84660</v>
      </c>
      <c r="H2552" t="str">
        <f>LEFT(Table1[[#This Row],[destination_postal_code]],5)</f>
        <v>84660</v>
      </c>
      <c r="I2552">
        <f>LEN(Table1[[#This Row],[destination_postal_code_short]])</f>
        <v>5</v>
      </c>
      <c r="J2552" t="str">
        <f>_xlfn.XLOOKUP(Table1[[#This Row],[destination_postal_code_short]],Table3[Shipping postal code short],Table3[Shipping city],,0)</f>
        <v>Spanish Fork</v>
      </c>
      <c r="K2552" t="str">
        <f>_xlfn.XLOOKUP(Table1[[#This Row],[destination_postal_code_short]],Table3[Shipping postal code short],Table3[Shipping region],,0)</f>
        <v>Utah</v>
      </c>
      <c r="L2552">
        <v>0</v>
      </c>
      <c r="M2552">
        <v>1.34</v>
      </c>
      <c r="N2552">
        <v>3.46</v>
      </c>
    </row>
    <row r="2553" spans="1:14" x14ac:dyDescent="0.2">
      <c r="A2553" s="1">
        <v>44225</v>
      </c>
      <c r="B2553" t="s">
        <v>2733</v>
      </c>
      <c r="C2553" t="s">
        <v>11</v>
      </c>
      <c r="D2553" t="s">
        <v>11</v>
      </c>
      <c r="E2553" t="s">
        <v>12</v>
      </c>
      <c r="F2553" t="s">
        <v>16</v>
      </c>
      <c r="G2553">
        <v>98229</v>
      </c>
      <c r="H2553" t="str">
        <f>LEFT(Table1[[#This Row],[destination_postal_code]],5)</f>
        <v>98229</v>
      </c>
      <c r="I2553">
        <f>LEN(Table1[[#This Row],[destination_postal_code_short]])</f>
        <v>5</v>
      </c>
      <c r="J2553" t="str">
        <f>_xlfn.XLOOKUP(Table1[[#This Row],[destination_postal_code_short]],Table3[Shipping postal code short],Table3[Shipping city],,0)</f>
        <v>Bellingham</v>
      </c>
      <c r="K2553" t="str">
        <f>_xlfn.XLOOKUP(Table1[[#This Row],[destination_postal_code_short]],Table3[Shipping postal code short],Table3[Shipping region],,0)</f>
        <v>Washington</v>
      </c>
      <c r="L2553">
        <v>0</v>
      </c>
      <c r="M2553">
        <v>1.38</v>
      </c>
      <c r="N2553">
        <v>3.57</v>
      </c>
    </row>
    <row r="2554" spans="1:14" x14ac:dyDescent="0.2">
      <c r="A2554" s="1">
        <v>44225</v>
      </c>
      <c r="B2554" t="s">
        <v>2734</v>
      </c>
      <c r="C2554" t="s">
        <v>11</v>
      </c>
      <c r="D2554" t="s">
        <v>11</v>
      </c>
      <c r="E2554" t="s">
        <v>12</v>
      </c>
      <c r="F2554" t="s">
        <v>24</v>
      </c>
      <c r="G2554">
        <v>11756</v>
      </c>
      <c r="H2554" t="str">
        <f>LEFT(Table1[[#This Row],[destination_postal_code]],5)</f>
        <v>11756</v>
      </c>
      <c r="I2554">
        <f>LEN(Table1[[#This Row],[destination_postal_code_short]])</f>
        <v>5</v>
      </c>
      <c r="J2554" t="str">
        <f>_xlfn.XLOOKUP(Table1[[#This Row],[destination_postal_code_short]],Table3[Shipping postal code short],Table3[Shipping city],,0)</f>
        <v>Levittown</v>
      </c>
      <c r="K2554" t="str">
        <f>_xlfn.XLOOKUP(Table1[[#This Row],[destination_postal_code_short]],Table3[Shipping postal code short],Table3[Shipping region],,0)</f>
        <v>New York</v>
      </c>
      <c r="L2554">
        <v>0</v>
      </c>
      <c r="M2554">
        <v>4.8899999999999997</v>
      </c>
      <c r="N2554">
        <v>10.31</v>
      </c>
    </row>
    <row r="2555" spans="1:14" x14ac:dyDescent="0.2">
      <c r="A2555" s="1">
        <v>44226</v>
      </c>
      <c r="B2555" t="s">
        <v>2740</v>
      </c>
      <c r="C2555" t="s">
        <v>11</v>
      </c>
      <c r="D2555" t="s">
        <v>11</v>
      </c>
      <c r="E2555" t="s">
        <v>12</v>
      </c>
      <c r="F2555" t="s">
        <v>16</v>
      </c>
      <c r="G2555">
        <v>84097</v>
      </c>
      <c r="H2555" t="str">
        <f>LEFT(Table1[[#This Row],[destination_postal_code]],5)</f>
        <v>84097</v>
      </c>
      <c r="I2555">
        <f>LEN(Table1[[#This Row],[destination_postal_code_short]])</f>
        <v>5</v>
      </c>
      <c r="J2555" t="str">
        <f>_xlfn.XLOOKUP(Table1[[#This Row],[destination_postal_code_short]],Table3[Shipping postal code short],Table3[Shipping city],,0)</f>
        <v>Orem</v>
      </c>
      <c r="K2555" t="str">
        <f>_xlfn.XLOOKUP(Table1[[#This Row],[destination_postal_code_short]],Table3[Shipping postal code short],Table3[Shipping region],,0)</f>
        <v>Utah</v>
      </c>
      <c r="L2555">
        <v>0</v>
      </c>
      <c r="M2555">
        <v>1.46</v>
      </c>
      <c r="N2555">
        <v>4.04</v>
      </c>
    </row>
    <row r="2556" spans="1:14" x14ac:dyDescent="0.2">
      <c r="A2556" s="1">
        <v>44226</v>
      </c>
      <c r="B2556" t="s">
        <v>2743</v>
      </c>
      <c r="C2556" t="s">
        <v>11</v>
      </c>
      <c r="D2556" t="s">
        <v>11</v>
      </c>
      <c r="E2556" t="s">
        <v>12</v>
      </c>
      <c r="F2556" t="s">
        <v>24</v>
      </c>
      <c r="G2556">
        <v>84095</v>
      </c>
      <c r="H2556" t="str">
        <f>LEFT(Table1[[#This Row],[destination_postal_code]],5)</f>
        <v>84095</v>
      </c>
      <c r="I2556">
        <f>LEN(Table1[[#This Row],[destination_postal_code_short]])</f>
        <v>5</v>
      </c>
      <c r="J2556" t="str">
        <f>_xlfn.XLOOKUP(Table1[[#This Row],[destination_postal_code_short]],Table3[Shipping postal code short],Table3[Shipping city],,0)</f>
        <v>South Jordan</v>
      </c>
      <c r="K2556" t="str">
        <f>_xlfn.XLOOKUP(Table1[[#This Row],[destination_postal_code_short]],Table3[Shipping postal code short],Table3[Shipping region],,0)</f>
        <v>Utah</v>
      </c>
      <c r="L2556">
        <v>0</v>
      </c>
      <c r="M2556">
        <v>0.76</v>
      </c>
      <c r="N2556">
        <v>7.79</v>
      </c>
    </row>
    <row r="2557" spans="1:14" x14ac:dyDescent="0.2">
      <c r="A2557" s="1">
        <v>44226</v>
      </c>
      <c r="B2557" t="s">
        <v>2745</v>
      </c>
      <c r="C2557" t="s">
        <v>11</v>
      </c>
      <c r="D2557" t="s">
        <v>11</v>
      </c>
      <c r="E2557" t="s">
        <v>12</v>
      </c>
      <c r="F2557" t="s">
        <v>24</v>
      </c>
      <c r="G2557">
        <v>73012</v>
      </c>
      <c r="H2557" t="str">
        <f>LEFT(Table1[[#This Row],[destination_postal_code]],5)</f>
        <v>73012</v>
      </c>
      <c r="I2557">
        <f>LEN(Table1[[#This Row],[destination_postal_code_short]])</f>
        <v>5</v>
      </c>
      <c r="J2557" t="str">
        <f>_xlfn.XLOOKUP(Table1[[#This Row],[destination_postal_code_short]],Table3[Shipping postal code short],Table3[Shipping city],,0)</f>
        <v>Edmond</v>
      </c>
      <c r="K2557" t="str">
        <f>_xlfn.XLOOKUP(Table1[[#This Row],[destination_postal_code_short]],Table3[Shipping postal code short],Table3[Shipping region],,0)</f>
        <v>Oklahoma</v>
      </c>
      <c r="L2557">
        <v>0</v>
      </c>
      <c r="M2557">
        <v>2.25</v>
      </c>
      <c r="N2557">
        <v>8.85</v>
      </c>
    </row>
    <row r="2558" spans="1:14" x14ac:dyDescent="0.2">
      <c r="A2558" s="1">
        <v>44226</v>
      </c>
      <c r="B2558" t="s">
        <v>2741</v>
      </c>
      <c r="C2558" t="s">
        <v>11</v>
      </c>
      <c r="D2558" t="s">
        <v>11</v>
      </c>
      <c r="E2558" t="s">
        <v>12</v>
      </c>
      <c r="F2558" t="s">
        <v>16</v>
      </c>
      <c r="G2558">
        <v>94541</v>
      </c>
      <c r="H2558" t="str">
        <f>LEFT(Table1[[#This Row],[destination_postal_code]],5)</f>
        <v>94541</v>
      </c>
      <c r="I2558">
        <f>LEN(Table1[[#This Row],[destination_postal_code_short]])</f>
        <v>5</v>
      </c>
      <c r="J2558" t="str">
        <f>_xlfn.XLOOKUP(Table1[[#This Row],[destination_postal_code_short]],Table3[Shipping postal code short],Table3[Shipping city],,0)</f>
        <v>Hayward</v>
      </c>
      <c r="K2558" t="str">
        <f>_xlfn.XLOOKUP(Table1[[#This Row],[destination_postal_code_short]],Table3[Shipping postal code short],Table3[Shipping region],,0)</f>
        <v>California</v>
      </c>
      <c r="L2558">
        <v>0</v>
      </c>
      <c r="M2558">
        <v>1.1299999999999999</v>
      </c>
      <c r="N2558">
        <v>5.27</v>
      </c>
    </row>
    <row r="2559" spans="1:14" x14ac:dyDescent="0.2">
      <c r="A2559" s="1">
        <v>44226</v>
      </c>
      <c r="B2559" t="s">
        <v>2737</v>
      </c>
      <c r="C2559" t="s">
        <v>11</v>
      </c>
      <c r="D2559" t="s">
        <v>11</v>
      </c>
      <c r="E2559" t="s">
        <v>12</v>
      </c>
      <c r="F2559" t="s">
        <v>24</v>
      </c>
      <c r="G2559">
        <v>65686</v>
      </c>
      <c r="H2559" t="str">
        <f>LEFT(Table1[[#This Row],[destination_postal_code]],5)</f>
        <v>65686</v>
      </c>
      <c r="I2559">
        <f>LEN(Table1[[#This Row],[destination_postal_code_short]])</f>
        <v>5</v>
      </c>
      <c r="J2559" t="str">
        <f>_xlfn.XLOOKUP(Table1[[#This Row],[destination_postal_code_short]],Table3[Shipping postal code short],Table3[Shipping city],,0)</f>
        <v>Kimberling City</v>
      </c>
      <c r="K2559" t="str">
        <f>_xlfn.XLOOKUP(Table1[[#This Row],[destination_postal_code_short]],Table3[Shipping postal code short],Table3[Shipping region],,0)</f>
        <v>Missouri</v>
      </c>
      <c r="L2559">
        <v>0</v>
      </c>
      <c r="M2559">
        <v>3.8</v>
      </c>
      <c r="N2559">
        <v>9</v>
      </c>
    </row>
    <row r="2560" spans="1:14" x14ac:dyDescent="0.2">
      <c r="A2560" s="1">
        <v>44226</v>
      </c>
      <c r="B2560" t="s">
        <v>2744</v>
      </c>
      <c r="C2560" t="s">
        <v>11</v>
      </c>
      <c r="D2560" t="s">
        <v>11</v>
      </c>
      <c r="E2560" t="s">
        <v>12</v>
      </c>
      <c r="F2560" t="s">
        <v>16</v>
      </c>
      <c r="G2560">
        <v>84115</v>
      </c>
      <c r="H2560" t="str">
        <f>LEFT(Table1[[#This Row],[destination_postal_code]],5)</f>
        <v>84115</v>
      </c>
      <c r="I2560">
        <f>LEN(Table1[[#This Row],[destination_postal_code_short]])</f>
        <v>5</v>
      </c>
      <c r="J2560" t="str">
        <f>_xlfn.XLOOKUP(Table1[[#This Row],[destination_postal_code_short]],Table3[Shipping postal code short],Table3[Shipping city],,0)</f>
        <v>South Salt Lake</v>
      </c>
      <c r="K2560" t="str">
        <f>_xlfn.XLOOKUP(Table1[[#This Row],[destination_postal_code_short]],Table3[Shipping postal code short],Table3[Shipping region],,0)</f>
        <v>Utah</v>
      </c>
      <c r="L2560">
        <v>0</v>
      </c>
      <c r="M2560">
        <v>1.46</v>
      </c>
      <c r="N2560">
        <v>4.04</v>
      </c>
    </row>
    <row r="2561" spans="1:14" x14ac:dyDescent="0.2">
      <c r="A2561" s="1">
        <v>44226</v>
      </c>
      <c r="B2561" t="s">
        <v>2739</v>
      </c>
      <c r="C2561" t="s">
        <v>11</v>
      </c>
      <c r="D2561" t="s">
        <v>11</v>
      </c>
      <c r="E2561" t="s">
        <v>12</v>
      </c>
      <c r="F2561" t="s">
        <v>24</v>
      </c>
      <c r="G2561">
        <v>48429</v>
      </c>
      <c r="H2561" t="str">
        <f>LEFT(Table1[[#This Row],[destination_postal_code]],5)</f>
        <v>48429</v>
      </c>
      <c r="I2561">
        <f>LEN(Table1[[#This Row],[destination_postal_code_short]])</f>
        <v>5</v>
      </c>
      <c r="J2561" t="str">
        <f>_xlfn.XLOOKUP(Table1[[#This Row],[destination_postal_code_short]],Table3[Shipping postal code short],Table3[Shipping city],,0)</f>
        <v>Durand</v>
      </c>
      <c r="K2561" t="str">
        <f>_xlfn.XLOOKUP(Table1[[#This Row],[destination_postal_code_short]],Table3[Shipping postal code short],Table3[Shipping region],,0)</f>
        <v>Michigan</v>
      </c>
      <c r="L2561">
        <v>0</v>
      </c>
      <c r="M2561">
        <v>3.97</v>
      </c>
      <c r="N2561">
        <v>9.93</v>
      </c>
    </row>
    <row r="2562" spans="1:14" x14ac:dyDescent="0.2">
      <c r="A2562" s="1">
        <v>44226</v>
      </c>
      <c r="B2562" t="s">
        <v>2742</v>
      </c>
      <c r="C2562" t="s">
        <v>11</v>
      </c>
      <c r="D2562" t="s">
        <v>11</v>
      </c>
      <c r="E2562" t="s">
        <v>12</v>
      </c>
      <c r="F2562" t="s">
        <v>24</v>
      </c>
      <c r="G2562">
        <v>11001</v>
      </c>
      <c r="H2562" t="str">
        <f>LEFT(Table1[[#This Row],[destination_postal_code]],5)</f>
        <v>11001</v>
      </c>
      <c r="I2562">
        <f>LEN(Table1[[#This Row],[destination_postal_code_short]])</f>
        <v>5</v>
      </c>
      <c r="J2562" t="str">
        <f>_xlfn.XLOOKUP(Table1[[#This Row],[destination_postal_code_short]],Table3[Shipping postal code short],Table3[Shipping city],,0)</f>
        <v>Floral Park</v>
      </c>
      <c r="K2562" t="str">
        <f>_xlfn.XLOOKUP(Table1[[#This Row],[destination_postal_code_short]],Table3[Shipping postal code short],Table3[Shipping region],,0)</f>
        <v>New York</v>
      </c>
      <c r="L2562">
        <v>0</v>
      </c>
      <c r="M2562">
        <v>4.8899999999999997</v>
      </c>
      <c r="N2562">
        <v>10.31</v>
      </c>
    </row>
    <row r="2563" spans="1:14" x14ac:dyDescent="0.2">
      <c r="A2563" s="1">
        <v>44226</v>
      </c>
      <c r="B2563" t="s">
        <v>2738</v>
      </c>
      <c r="C2563" t="s">
        <v>11</v>
      </c>
      <c r="D2563" t="s">
        <v>11</v>
      </c>
      <c r="E2563" t="s">
        <v>12</v>
      </c>
      <c r="F2563" t="s">
        <v>24</v>
      </c>
      <c r="G2563">
        <v>93117</v>
      </c>
      <c r="H2563" t="str">
        <f>LEFT(Table1[[#This Row],[destination_postal_code]],5)</f>
        <v>93117</v>
      </c>
      <c r="I2563">
        <f>LEN(Table1[[#This Row],[destination_postal_code_short]])</f>
        <v>5</v>
      </c>
      <c r="J2563" t="str">
        <f>_xlfn.XLOOKUP(Table1[[#This Row],[destination_postal_code_short]],Table3[Shipping postal code short],Table3[Shipping city],,0)</f>
        <v>Goleta</v>
      </c>
      <c r="K2563" t="str">
        <f>_xlfn.XLOOKUP(Table1[[#This Row],[destination_postal_code_short]],Table3[Shipping postal code short],Table3[Shipping region],,0)</f>
        <v>California</v>
      </c>
      <c r="L2563">
        <v>0</v>
      </c>
      <c r="M2563">
        <v>1.86</v>
      </c>
      <c r="N2563">
        <v>8.24</v>
      </c>
    </row>
    <row r="2564" spans="1:14" x14ac:dyDescent="0.2">
      <c r="A2564" s="1">
        <v>44228</v>
      </c>
      <c r="B2564" t="s">
        <v>2747</v>
      </c>
      <c r="C2564" t="s">
        <v>11</v>
      </c>
      <c r="D2564" t="s">
        <v>11</v>
      </c>
      <c r="E2564" t="s">
        <v>12</v>
      </c>
      <c r="F2564" t="s">
        <v>16</v>
      </c>
      <c r="G2564">
        <v>63143</v>
      </c>
      <c r="H2564" t="str">
        <f>LEFT(Table1[[#This Row],[destination_postal_code]],5)</f>
        <v>63143</v>
      </c>
      <c r="I2564">
        <f>LEN(Table1[[#This Row],[destination_postal_code_short]])</f>
        <v>5</v>
      </c>
      <c r="J2564" t="str">
        <f>_xlfn.XLOOKUP(Table1[[#This Row],[destination_postal_code_short]],Table3[Shipping postal code short],Table3[Shipping city],,0)</f>
        <v>Maplewood</v>
      </c>
      <c r="K2564" t="str">
        <f>_xlfn.XLOOKUP(Table1[[#This Row],[destination_postal_code_short]],Table3[Shipping postal code short],Table3[Shipping region],,0)</f>
        <v>Missouri</v>
      </c>
      <c r="L2564">
        <v>0</v>
      </c>
      <c r="M2564">
        <v>3.14</v>
      </c>
      <c r="N2564">
        <v>5.66</v>
      </c>
    </row>
    <row r="2565" spans="1:14" x14ac:dyDescent="0.2">
      <c r="A2565" s="1">
        <v>44228</v>
      </c>
      <c r="B2565" t="s">
        <v>2751</v>
      </c>
      <c r="C2565" t="s">
        <v>11</v>
      </c>
      <c r="D2565" t="s">
        <v>11</v>
      </c>
      <c r="E2565" t="s">
        <v>12</v>
      </c>
      <c r="F2565" t="s">
        <v>24</v>
      </c>
      <c r="G2565">
        <v>93455</v>
      </c>
      <c r="H2565" t="str">
        <f>LEFT(Table1[[#This Row],[destination_postal_code]],5)</f>
        <v>93455</v>
      </c>
      <c r="I2565">
        <f>LEN(Table1[[#This Row],[destination_postal_code_short]])</f>
        <v>5</v>
      </c>
      <c r="J2565" t="str">
        <f>_xlfn.XLOOKUP(Table1[[#This Row],[destination_postal_code_short]],Table3[Shipping postal code short],Table3[Shipping city],,0)</f>
        <v>Santa Maria</v>
      </c>
      <c r="K2565" t="str">
        <f>_xlfn.XLOOKUP(Table1[[#This Row],[destination_postal_code_short]],Table3[Shipping postal code short],Table3[Shipping region],,0)</f>
        <v>California</v>
      </c>
      <c r="L2565">
        <v>0</v>
      </c>
      <c r="M2565">
        <v>1.86</v>
      </c>
      <c r="N2565">
        <v>8.24</v>
      </c>
    </row>
    <row r="2566" spans="1:14" x14ac:dyDescent="0.2">
      <c r="A2566" s="1">
        <v>44228</v>
      </c>
      <c r="B2566" t="s">
        <v>2750</v>
      </c>
      <c r="C2566" t="s">
        <v>11</v>
      </c>
      <c r="D2566" t="s">
        <v>11</v>
      </c>
      <c r="E2566" t="s">
        <v>12</v>
      </c>
      <c r="F2566" t="s">
        <v>24</v>
      </c>
      <c r="G2566">
        <v>54601</v>
      </c>
      <c r="H2566" t="str">
        <f>LEFT(Table1[[#This Row],[destination_postal_code]],5)</f>
        <v>54601</v>
      </c>
      <c r="I2566">
        <f>LEN(Table1[[#This Row],[destination_postal_code_short]])</f>
        <v>5</v>
      </c>
      <c r="J2566" t="str">
        <f>_xlfn.XLOOKUP(Table1[[#This Row],[destination_postal_code_short]],Table3[Shipping postal code short],Table3[Shipping city],,0)</f>
        <v>La Crosse</v>
      </c>
      <c r="K2566" t="str">
        <f>_xlfn.XLOOKUP(Table1[[#This Row],[destination_postal_code_short]],Table3[Shipping postal code short],Table3[Shipping region],,0)</f>
        <v>Wisconsin</v>
      </c>
      <c r="L2566">
        <v>0</v>
      </c>
      <c r="M2566">
        <v>2.95</v>
      </c>
      <c r="N2566">
        <v>11.7</v>
      </c>
    </row>
    <row r="2567" spans="1:14" x14ac:dyDescent="0.2">
      <c r="A2567" s="1">
        <v>44228</v>
      </c>
      <c r="B2567" t="s">
        <v>2748</v>
      </c>
      <c r="C2567" t="s">
        <v>11</v>
      </c>
      <c r="D2567" t="s">
        <v>11</v>
      </c>
      <c r="E2567" t="s">
        <v>12</v>
      </c>
      <c r="F2567" t="s">
        <v>16</v>
      </c>
      <c r="G2567">
        <v>54601</v>
      </c>
      <c r="H2567" t="str">
        <f>LEFT(Table1[[#This Row],[destination_postal_code]],5)</f>
        <v>54601</v>
      </c>
      <c r="I2567">
        <f>LEN(Table1[[#This Row],[destination_postal_code_short]])</f>
        <v>5</v>
      </c>
      <c r="J2567" t="str">
        <f>_xlfn.XLOOKUP(Table1[[#This Row],[destination_postal_code_short]],Table3[Shipping postal code short],Table3[Shipping city],,0)</f>
        <v>La Crosse</v>
      </c>
      <c r="K2567" t="str">
        <f>_xlfn.XLOOKUP(Table1[[#This Row],[destination_postal_code_short]],Table3[Shipping postal code short],Table3[Shipping region],,0)</f>
        <v>Wisconsin</v>
      </c>
      <c r="L2567">
        <v>0</v>
      </c>
      <c r="M2567">
        <v>3.08</v>
      </c>
      <c r="N2567">
        <v>5.42</v>
      </c>
    </row>
    <row r="2568" spans="1:14" x14ac:dyDescent="0.2">
      <c r="A2568" s="1">
        <v>44228</v>
      </c>
      <c r="B2568" t="s">
        <v>2749</v>
      </c>
      <c r="C2568" t="s">
        <v>11</v>
      </c>
      <c r="D2568" t="s">
        <v>11</v>
      </c>
      <c r="E2568" t="s">
        <v>12</v>
      </c>
      <c r="F2568" t="s">
        <v>16</v>
      </c>
      <c r="G2568">
        <v>84121</v>
      </c>
      <c r="H2568" t="str">
        <f>LEFT(Table1[[#This Row],[destination_postal_code]],5)</f>
        <v>84121</v>
      </c>
      <c r="I2568">
        <f>LEN(Table1[[#This Row],[destination_postal_code_short]])</f>
        <v>5</v>
      </c>
      <c r="J2568" t="str">
        <f>_xlfn.XLOOKUP(Table1[[#This Row],[destination_postal_code_short]],Table3[Shipping postal code short],Table3[Shipping city],,0)</f>
        <v>Cottonwood Heights</v>
      </c>
      <c r="K2568" t="str">
        <f>_xlfn.XLOOKUP(Table1[[#This Row],[destination_postal_code_short]],Table3[Shipping postal code short],Table3[Shipping region],,0)</f>
        <v>Utah</v>
      </c>
      <c r="L2568">
        <v>0</v>
      </c>
      <c r="M2568">
        <v>2.5099999999999998</v>
      </c>
      <c r="N2568">
        <v>5.19</v>
      </c>
    </row>
    <row r="2569" spans="1:14" x14ac:dyDescent="0.2">
      <c r="A2569" s="1">
        <v>44228</v>
      </c>
      <c r="B2569" t="s">
        <v>2746</v>
      </c>
      <c r="C2569" t="s">
        <v>11</v>
      </c>
      <c r="D2569" t="s">
        <v>11</v>
      </c>
      <c r="E2569" t="s">
        <v>12</v>
      </c>
      <c r="F2569" t="s">
        <v>24</v>
      </c>
      <c r="G2569">
        <v>92617</v>
      </c>
      <c r="H2569" t="str">
        <f>LEFT(Table1[[#This Row],[destination_postal_code]],5)</f>
        <v>92617</v>
      </c>
      <c r="I2569">
        <f>LEN(Table1[[#This Row],[destination_postal_code_short]])</f>
        <v>5</v>
      </c>
      <c r="J2569" t="str">
        <f>_xlfn.XLOOKUP(Table1[[#This Row],[destination_postal_code_short]],Table3[Shipping postal code short],Table3[Shipping city],,0)</f>
        <v>Irvine</v>
      </c>
      <c r="K2569" t="str">
        <f>_xlfn.XLOOKUP(Table1[[#This Row],[destination_postal_code_short]],Table3[Shipping postal code short],Table3[Shipping region],,0)</f>
        <v>California</v>
      </c>
      <c r="L2569">
        <v>0</v>
      </c>
      <c r="M2569">
        <v>1.86</v>
      </c>
      <c r="N2569">
        <v>8.24</v>
      </c>
    </row>
    <row r="2570" spans="1:14" x14ac:dyDescent="0.2">
      <c r="A2570" s="1">
        <v>44229</v>
      </c>
      <c r="B2570" t="s">
        <v>2752</v>
      </c>
      <c r="C2570" t="s">
        <v>11</v>
      </c>
      <c r="D2570" t="s">
        <v>11</v>
      </c>
      <c r="E2570" t="s">
        <v>12</v>
      </c>
      <c r="F2570" t="s">
        <v>24</v>
      </c>
      <c r="G2570">
        <v>76238</v>
      </c>
      <c r="H2570" t="str">
        <f>LEFT(Table1[[#This Row],[destination_postal_code]],5)</f>
        <v>76238</v>
      </c>
      <c r="I2570">
        <f>LEN(Table1[[#This Row],[destination_postal_code_short]])</f>
        <v>5</v>
      </c>
      <c r="J2570" t="str">
        <f>_xlfn.XLOOKUP(Table1[[#This Row],[destination_postal_code_short]],Table3[Shipping postal code short],Table3[Shipping city],,0)</f>
        <v>Era</v>
      </c>
      <c r="K2570" t="str">
        <f>_xlfn.XLOOKUP(Table1[[#This Row],[destination_postal_code_short]],Table3[Shipping postal code short],Table3[Shipping region],,0)</f>
        <v>Texas</v>
      </c>
      <c r="L2570">
        <v>0</v>
      </c>
      <c r="M2570">
        <v>2.95</v>
      </c>
      <c r="N2570">
        <v>11.7</v>
      </c>
    </row>
    <row r="2571" spans="1:14" x14ac:dyDescent="0.2">
      <c r="A2571" s="1">
        <v>44230</v>
      </c>
      <c r="B2571" t="s">
        <v>2756</v>
      </c>
      <c r="C2571" t="s">
        <v>11</v>
      </c>
      <c r="D2571" t="s">
        <v>11</v>
      </c>
      <c r="E2571" t="s">
        <v>12</v>
      </c>
      <c r="F2571" t="s">
        <v>16</v>
      </c>
      <c r="G2571">
        <v>98229</v>
      </c>
      <c r="H2571" t="str">
        <f>LEFT(Table1[[#This Row],[destination_postal_code]],5)</f>
        <v>98229</v>
      </c>
      <c r="I2571">
        <f>LEN(Table1[[#This Row],[destination_postal_code_short]])</f>
        <v>5</v>
      </c>
      <c r="J2571" t="str">
        <f>_xlfn.XLOOKUP(Table1[[#This Row],[destination_postal_code_short]],Table3[Shipping postal code short],Table3[Shipping city],,0)</f>
        <v>Bellingham</v>
      </c>
      <c r="K2571" t="str">
        <f>_xlfn.XLOOKUP(Table1[[#This Row],[destination_postal_code_short]],Table3[Shipping postal code short],Table3[Shipping region],,0)</f>
        <v>Washington</v>
      </c>
      <c r="L2571">
        <v>0</v>
      </c>
      <c r="M2571">
        <v>1.45</v>
      </c>
      <c r="N2571">
        <v>4.2</v>
      </c>
    </row>
    <row r="2572" spans="1:14" x14ac:dyDescent="0.2">
      <c r="A2572" s="1">
        <v>44230</v>
      </c>
      <c r="B2572" t="s">
        <v>2753</v>
      </c>
      <c r="C2572" t="s">
        <v>11</v>
      </c>
      <c r="D2572" t="s">
        <v>11</v>
      </c>
      <c r="E2572" t="s">
        <v>12</v>
      </c>
      <c r="F2572" t="s">
        <v>24</v>
      </c>
      <c r="G2572">
        <v>37212</v>
      </c>
      <c r="H2572" t="str">
        <f>LEFT(Table1[[#This Row],[destination_postal_code]],5)</f>
        <v>37212</v>
      </c>
      <c r="I2572">
        <f>LEN(Table1[[#This Row],[destination_postal_code_short]])</f>
        <v>5</v>
      </c>
      <c r="J2572" t="str">
        <f>_xlfn.XLOOKUP(Table1[[#This Row],[destination_postal_code_short]],Table3[Shipping postal code short],Table3[Shipping city],,0)</f>
        <v>Nashville</v>
      </c>
      <c r="K2572" t="str">
        <f>_xlfn.XLOOKUP(Table1[[#This Row],[destination_postal_code_short]],Table3[Shipping postal code short],Table3[Shipping region],,0)</f>
        <v>Tennessee</v>
      </c>
      <c r="L2572">
        <v>0</v>
      </c>
      <c r="M2572">
        <v>2.27</v>
      </c>
      <c r="N2572">
        <v>9.68</v>
      </c>
    </row>
    <row r="2573" spans="1:14" x14ac:dyDescent="0.2">
      <c r="A2573" s="1">
        <v>44230</v>
      </c>
      <c r="B2573" t="s">
        <v>2754</v>
      </c>
      <c r="C2573" t="s">
        <v>11</v>
      </c>
      <c r="D2573" t="s">
        <v>11</v>
      </c>
      <c r="E2573" t="s">
        <v>12</v>
      </c>
      <c r="F2573" t="s">
        <v>24</v>
      </c>
      <c r="G2573">
        <v>93444</v>
      </c>
      <c r="H2573" t="str">
        <f>LEFT(Table1[[#This Row],[destination_postal_code]],5)</f>
        <v>93444</v>
      </c>
      <c r="I2573">
        <f>LEN(Table1[[#This Row],[destination_postal_code_short]])</f>
        <v>5</v>
      </c>
      <c r="J2573" t="str">
        <f>_xlfn.XLOOKUP(Table1[[#This Row],[destination_postal_code_short]],Table3[Shipping postal code short],Table3[Shipping city],,0)</f>
        <v>Nipomo</v>
      </c>
      <c r="K2573" t="str">
        <f>_xlfn.XLOOKUP(Table1[[#This Row],[destination_postal_code_short]],Table3[Shipping postal code short],Table3[Shipping region],,0)</f>
        <v>California</v>
      </c>
      <c r="L2573">
        <v>0</v>
      </c>
      <c r="M2573">
        <v>2.97</v>
      </c>
      <c r="N2573">
        <v>9.5299999999999994</v>
      </c>
    </row>
    <row r="2574" spans="1:14" x14ac:dyDescent="0.2">
      <c r="A2574" s="1">
        <v>44230</v>
      </c>
      <c r="B2574" t="s">
        <v>2757</v>
      </c>
      <c r="C2574" t="s">
        <v>11</v>
      </c>
      <c r="D2574" t="s">
        <v>11</v>
      </c>
      <c r="E2574" t="s">
        <v>260</v>
      </c>
      <c r="F2574" t="s">
        <v>261</v>
      </c>
      <c r="G2574">
        <v>11756</v>
      </c>
      <c r="H2574" t="str">
        <f>LEFT(Table1[[#This Row],[destination_postal_code]],5)</f>
        <v>11756</v>
      </c>
      <c r="I2574">
        <f>LEN(Table1[[#This Row],[destination_postal_code_short]])</f>
        <v>5</v>
      </c>
      <c r="J2574" t="str">
        <f>_xlfn.XLOOKUP(Table1[[#This Row],[destination_postal_code_short]],Table3[Shipping postal code short],Table3[Shipping city],,0)</f>
        <v>Levittown</v>
      </c>
      <c r="K2574" t="str">
        <f>_xlfn.XLOOKUP(Table1[[#This Row],[destination_postal_code_short]],Table3[Shipping postal code short],Table3[Shipping region],,0)</f>
        <v>New York</v>
      </c>
      <c r="L2574">
        <v>0</v>
      </c>
      <c r="M2574">
        <v>9.99</v>
      </c>
      <c r="N2574">
        <v>15.11</v>
      </c>
    </row>
    <row r="2575" spans="1:14" x14ac:dyDescent="0.2">
      <c r="A2575" s="1">
        <v>44230</v>
      </c>
      <c r="B2575" t="s">
        <v>2758</v>
      </c>
      <c r="C2575" t="s">
        <v>11</v>
      </c>
      <c r="D2575" t="s">
        <v>11</v>
      </c>
      <c r="E2575" t="s">
        <v>260</v>
      </c>
      <c r="F2575" t="s">
        <v>261</v>
      </c>
      <c r="G2575">
        <v>63357</v>
      </c>
      <c r="H2575" t="str">
        <f>LEFT(Table1[[#This Row],[destination_postal_code]],5)</f>
        <v>63357</v>
      </c>
      <c r="I2575">
        <f>LEN(Table1[[#This Row],[destination_postal_code_short]])</f>
        <v>5</v>
      </c>
      <c r="J2575" t="str">
        <f>_xlfn.XLOOKUP(Table1[[#This Row],[destination_postal_code_short]],Table3[Shipping postal code short],Table3[Shipping city],,0)</f>
        <v>Marthasville</v>
      </c>
      <c r="K2575" t="str">
        <f>_xlfn.XLOOKUP(Table1[[#This Row],[destination_postal_code_short]],Table3[Shipping postal code short],Table3[Shipping region],,0)</f>
        <v>Missouri</v>
      </c>
      <c r="L2575">
        <v>0</v>
      </c>
      <c r="M2575">
        <v>6.62</v>
      </c>
      <c r="N2575">
        <v>14.33</v>
      </c>
    </row>
    <row r="2576" spans="1:14" x14ac:dyDescent="0.2">
      <c r="A2576" s="1">
        <v>44230</v>
      </c>
      <c r="B2576" t="s">
        <v>2755</v>
      </c>
      <c r="C2576" t="s">
        <v>11</v>
      </c>
      <c r="D2576" t="s">
        <v>11</v>
      </c>
      <c r="E2576" t="s">
        <v>260</v>
      </c>
      <c r="F2576" t="s">
        <v>261</v>
      </c>
      <c r="G2576">
        <v>76238</v>
      </c>
      <c r="H2576" t="str">
        <f>LEFT(Table1[[#This Row],[destination_postal_code]],5)</f>
        <v>76238</v>
      </c>
      <c r="I2576">
        <f>LEN(Table1[[#This Row],[destination_postal_code_short]])</f>
        <v>5</v>
      </c>
      <c r="J2576" t="str">
        <f>_xlfn.XLOOKUP(Table1[[#This Row],[destination_postal_code_short]],Table3[Shipping postal code short],Table3[Shipping city],,0)</f>
        <v>Era</v>
      </c>
      <c r="K2576" t="str">
        <f>_xlfn.XLOOKUP(Table1[[#This Row],[destination_postal_code_short]],Table3[Shipping postal code short],Table3[Shipping region],,0)</f>
        <v>Texas</v>
      </c>
      <c r="L2576">
        <v>0</v>
      </c>
      <c r="M2576">
        <v>6.72</v>
      </c>
      <c r="N2576">
        <v>14.55</v>
      </c>
    </row>
    <row r="2577" spans="1:14" x14ac:dyDescent="0.2">
      <c r="A2577" s="1">
        <v>44230</v>
      </c>
      <c r="B2577" t="s">
        <v>2759</v>
      </c>
      <c r="C2577" t="s">
        <v>11</v>
      </c>
      <c r="D2577" t="s">
        <v>11</v>
      </c>
      <c r="E2577" t="s">
        <v>12</v>
      </c>
      <c r="F2577" t="s">
        <v>24</v>
      </c>
      <c r="G2577">
        <v>84106</v>
      </c>
      <c r="H2577" t="str">
        <f>LEFT(Table1[[#This Row],[destination_postal_code]],5)</f>
        <v>84106</v>
      </c>
      <c r="I2577">
        <f>LEN(Table1[[#This Row],[destination_postal_code_short]])</f>
        <v>5</v>
      </c>
      <c r="J2577" t="str">
        <f>_xlfn.XLOOKUP(Table1[[#This Row],[destination_postal_code_short]],Table3[Shipping postal code short],Table3[Shipping city],,0)</f>
        <v>Salt Lake City</v>
      </c>
      <c r="K2577" t="str">
        <f>_xlfn.XLOOKUP(Table1[[#This Row],[destination_postal_code_short]],Table3[Shipping postal code short],Table3[Shipping region],,0)</f>
        <v>Utah</v>
      </c>
      <c r="L2577">
        <v>0</v>
      </c>
      <c r="M2577">
        <v>2.4</v>
      </c>
      <c r="N2577">
        <v>8.1999999999999993</v>
      </c>
    </row>
    <row r="2578" spans="1:14" x14ac:dyDescent="0.2">
      <c r="A2578" s="1">
        <v>44231</v>
      </c>
      <c r="B2578" t="s">
        <v>2771</v>
      </c>
      <c r="C2578" t="s">
        <v>11</v>
      </c>
      <c r="D2578" t="s">
        <v>11</v>
      </c>
      <c r="E2578" t="s">
        <v>260</v>
      </c>
      <c r="F2578" t="s">
        <v>261</v>
      </c>
      <c r="G2578">
        <v>85658</v>
      </c>
      <c r="H2578" t="str">
        <f>LEFT(Table1[[#This Row],[destination_postal_code]],5)</f>
        <v>85658</v>
      </c>
      <c r="I2578">
        <f>LEN(Table1[[#This Row],[destination_postal_code_short]])</f>
        <v>5</v>
      </c>
      <c r="J2578" t="str">
        <f>_xlfn.XLOOKUP(Table1[[#This Row],[destination_postal_code_short]],Table3[Shipping postal code short],Table3[Shipping city],,0)</f>
        <v>Marana</v>
      </c>
      <c r="K2578" t="str">
        <f>_xlfn.XLOOKUP(Table1[[#This Row],[destination_postal_code_short]],Table3[Shipping postal code short],Table3[Shipping region],,0)</f>
        <v>Arizona</v>
      </c>
      <c r="L2578">
        <v>0</v>
      </c>
      <c r="M2578">
        <v>6.65</v>
      </c>
      <c r="N2578">
        <v>11.16</v>
      </c>
    </row>
    <row r="2579" spans="1:14" x14ac:dyDescent="0.2">
      <c r="A2579" s="1">
        <v>44231</v>
      </c>
      <c r="B2579" t="s">
        <v>2764</v>
      </c>
      <c r="C2579" t="s">
        <v>11</v>
      </c>
      <c r="D2579" t="s">
        <v>11</v>
      </c>
      <c r="E2579" t="s">
        <v>12</v>
      </c>
      <c r="F2579" t="s">
        <v>24</v>
      </c>
      <c r="G2579">
        <v>84097</v>
      </c>
      <c r="H2579" t="str">
        <f>LEFT(Table1[[#This Row],[destination_postal_code]],5)</f>
        <v>84097</v>
      </c>
      <c r="I2579">
        <f>LEN(Table1[[#This Row],[destination_postal_code_short]])</f>
        <v>5</v>
      </c>
      <c r="J2579" t="str">
        <f>_xlfn.XLOOKUP(Table1[[#This Row],[destination_postal_code_short]],Table3[Shipping postal code short],Table3[Shipping city],,0)</f>
        <v>Orem</v>
      </c>
      <c r="K2579" t="str">
        <f>_xlfn.XLOOKUP(Table1[[#This Row],[destination_postal_code_short]],Table3[Shipping postal code short],Table3[Shipping region],,0)</f>
        <v>Utah</v>
      </c>
      <c r="L2579">
        <v>0</v>
      </c>
      <c r="M2579">
        <v>2.4</v>
      </c>
      <c r="N2579">
        <v>8.1999999999999993</v>
      </c>
    </row>
    <row r="2580" spans="1:14" x14ac:dyDescent="0.2">
      <c r="A2580" s="1">
        <v>44231</v>
      </c>
      <c r="B2580" t="s">
        <v>2766</v>
      </c>
      <c r="C2580" t="s">
        <v>11</v>
      </c>
      <c r="D2580" t="s">
        <v>11</v>
      </c>
      <c r="E2580" t="s">
        <v>12</v>
      </c>
      <c r="F2580" t="s">
        <v>24</v>
      </c>
      <c r="G2580">
        <v>85234</v>
      </c>
      <c r="H2580" t="str">
        <f>LEFT(Table1[[#This Row],[destination_postal_code]],5)</f>
        <v>85234</v>
      </c>
      <c r="I2580">
        <f>LEN(Table1[[#This Row],[destination_postal_code_short]])</f>
        <v>5</v>
      </c>
      <c r="J2580" t="str">
        <f>_xlfn.XLOOKUP(Table1[[#This Row],[destination_postal_code_short]],Table3[Shipping postal code short],Table3[Shipping city],,0)</f>
        <v>GILBERT</v>
      </c>
      <c r="K2580" t="str">
        <f>_xlfn.XLOOKUP(Table1[[#This Row],[destination_postal_code_short]],Table3[Shipping postal code short],Table3[Shipping region],,0)</f>
        <v>Arizona</v>
      </c>
      <c r="L2580">
        <v>0</v>
      </c>
      <c r="M2580">
        <v>2.97</v>
      </c>
      <c r="N2580">
        <v>9.5299999999999994</v>
      </c>
    </row>
    <row r="2581" spans="1:14" x14ac:dyDescent="0.2">
      <c r="A2581" s="1">
        <v>44231</v>
      </c>
      <c r="B2581" t="s">
        <v>2765</v>
      </c>
      <c r="C2581" t="s">
        <v>11</v>
      </c>
      <c r="D2581" t="s">
        <v>11</v>
      </c>
      <c r="E2581" t="s">
        <v>260</v>
      </c>
      <c r="F2581" t="s">
        <v>261</v>
      </c>
      <c r="G2581">
        <v>33704</v>
      </c>
      <c r="H2581" t="str">
        <f>LEFT(Table1[[#This Row],[destination_postal_code]],5)</f>
        <v>33704</v>
      </c>
      <c r="I2581">
        <f>LEN(Table1[[#This Row],[destination_postal_code_short]])</f>
        <v>5</v>
      </c>
      <c r="J2581" t="str">
        <f>_xlfn.XLOOKUP(Table1[[#This Row],[destination_postal_code_short]],Table3[Shipping postal code short],Table3[Shipping city],,0)</f>
        <v>St. Petersburg</v>
      </c>
      <c r="K2581" t="str">
        <f>_xlfn.XLOOKUP(Table1[[#This Row],[destination_postal_code_short]],Table3[Shipping postal code short],Table3[Shipping region],,0)</f>
        <v>Florida</v>
      </c>
      <c r="L2581">
        <v>0</v>
      </c>
      <c r="M2581">
        <v>7.16</v>
      </c>
      <c r="N2581">
        <v>13.69</v>
      </c>
    </row>
    <row r="2582" spans="1:14" x14ac:dyDescent="0.2">
      <c r="A2582" s="1">
        <v>44231</v>
      </c>
      <c r="B2582" t="s">
        <v>2770</v>
      </c>
      <c r="C2582" t="s">
        <v>11</v>
      </c>
      <c r="D2582" t="s">
        <v>11</v>
      </c>
      <c r="E2582" t="s">
        <v>12</v>
      </c>
      <c r="F2582" t="s">
        <v>24</v>
      </c>
      <c r="G2582">
        <v>96021</v>
      </c>
      <c r="H2582" t="str">
        <f>LEFT(Table1[[#This Row],[destination_postal_code]],5)</f>
        <v>96021</v>
      </c>
      <c r="I2582">
        <f>LEN(Table1[[#This Row],[destination_postal_code_short]])</f>
        <v>5</v>
      </c>
      <c r="J2582" t="str">
        <f>_xlfn.XLOOKUP(Table1[[#This Row],[destination_postal_code_short]],Table3[Shipping postal code short],Table3[Shipping city],,0)</f>
        <v>CORNING</v>
      </c>
      <c r="K2582" t="str">
        <f>_xlfn.XLOOKUP(Table1[[#This Row],[destination_postal_code_short]],Table3[Shipping postal code short],Table3[Shipping region],,0)</f>
        <v>California</v>
      </c>
      <c r="L2582">
        <v>0</v>
      </c>
      <c r="M2582">
        <v>2.54</v>
      </c>
      <c r="N2582">
        <v>9.2100000000000009</v>
      </c>
    </row>
    <row r="2583" spans="1:14" x14ac:dyDescent="0.2">
      <c r="A2583" s="1">
        <v>44231</v>
      </c>
      <c r="B2583" t="s">
        <v>2763</v>
      </c>
      <c r="C2583" t="s">
        <v>11</v>
      </c>
      <c r="D2583" t="s">
        <v>11</v>
      </c>
      <c r="E2583" t="s">
        <v>12</v>
      </c>
      <c r="F2583" t="s">
        <v>24</v>
      </c>
      <c r="G2583">
        <v>84081</v>
      </c>
      <c r="H2583" t="str">
        <f>LEFT(Table1[[#This Row],[destination_postal_code]],5)</f>
        <v>84081</v>
      </c>
      <c r="I2583">
        <f>LEN(Table1[[#This Row],[destination_postal_code_short]])</f>
        <v>5</v>
      </c>
      <c r="J2583" t="str">
        <f>_xlfn.XLOOKUP(Table1[[#This Row],[destination_postal_code_short]],Table3[Shipping postal code short],Table3[Shipping city],,0)</f>
        <v>West Jordan</v>
      </c>
      <c r="K2583" t="str">
        <f>_xlfn.XLOOKUP(Table1[[#This Row],[destination_postal_code_short]],Table3[Shipping postal code short],Table3[Shipping region],,0)</f>
        <v>Utah</v>
      </c>
      <c r="L2583">
        <v>0</v>
      </c>
      <c r="M2583">
        <v>1.45</v>
      </c>
      <c r="N2583">
        <v>8.1</v>
      </c>
    </row>
    <row r="2584" spans="1:14" x14ac:dyDescent="0.2">
      <c r="A2584" s="1">
        <v>44231</v>
      </c>
      <c r="B2584" t="s">
        <v>2767</v>
      </c>
      <c r="C2584" t="s">
        <v>11</v>
      </c>
      <c r="D2584" t="s">
        <v>11</v>
      </c>
      <c r="E2584" t="s">
        <v>260</v>
      </c>
      <c r="F2584" t="s">
        <v>261</v>
      </c>
      <c r="G2584" s="2" t="s">
        <v>2768</v>
      </c>
      <c r="H2584" s="2" t="str">
        <f>LEFT(Table1[[#This Row],[destination_postal_code]],5)</f>
        <v>01867</v>
      </c>
      <c r="I2584" s="2">
        <f>LEN(Table1[[#This Row],[destination_postal_code_short]])</f>
        <v>5</v>
      </c>
      <c r="J2584" s="2" t="str">
        <f>_xlfn.XLOOKUP(Table1[[#This Row],[destination_postal_code_short]],Table3[Shipping postal code short],Table3[Shipping city],,0)</f>
        <v>Reading</v>
      </c>
      <c r="K2584" s="2" t="str">
        <f>_xlfn.XLOOKUP(Table1[[#This Row],[destination_postal_code_short]],Table3[Shipping postal code short],Table3[Shipping region],,0)</f>
        <v>Massachusetts</v>
      </c>
      <c r="L2584">
        <v>0</v>
      </c>
      <c r="M2584">
        <v>8.93</v>
      </c>
      <c r="N2584">
        <v>13.94</v>
      </c>
    </row>
    <row r="2585" spans="1:14" x14ac:dyDescent="0.2">
      <c r="A2585" s="1">
        <v>44231</v>
      </c>
      <c r="B2585" t="s">
        <v>2773</v>
      </c>
      <c r="C2585" t="s">
        <v>11</v>
      </c>
      <c r="D2585" t="s">
        <v>11</v>
      </c>
      <c r="E2585" t="s">
        <v>260</v>
      </c>
      <c r="F2585" t="s">
        <v>261</v>
      </c>
      <c r="G2585">
        <v>84129</v>
      </c>
      <c r="H2585" t="str">
        <f>LEFT(Table1[[#This Row],[destination_postal_code]],5)</f>
        <v>84129</v>
      </c>
      <c r="I2585">
        <f>LEN(Table1[[#This Row],[destination_postal_code_short]])</f>
        <v>5</v>
      </c>
      <c r="J2585" t="str">
        <f>_xlfn.XLOOKUP(Table1[[#This Row],[destination_postal_code_short]],Table3[Shipping postal code short],Table3[Shipping city],,0)</f>
        <v>Taylorsville</v>
      </c>
      <c r="K2585" t="str">
        <f>_xlfn.XLOOKUP(Table1[[#This Row],[destination_postal_code_short]],Table3[Shipping postal code short],Table3[Shipping region],,0)</f>
        <v>Utah</v>
      </c>
      <c r="L2585">
        <v>0</v>
      </c>
      <c r="M2585">
        <v>3.07</v>
      </c>
      <c r="N2585">
        <v>8.3000000000000007</v>
      </c>
    </row>
    <row r="2586" spans="1:14" x14ac:dyDescent="0.2">
      <c r="A2586" s="1">
        <v>44231</v>
      </c>
      <c r="B2586" t="s">
        <v>2772</v>
      </c>
      <c r="C2586" t="s">
        <v>11</v>
      </c>
      <c r="D2586" t="s">
        <v>11</v>
      </c>
      <c r="E2586" t="s">
        <v>12</v>
      </c>
      <c r="F2586" t="s">
        <v>24</v>
      </c>
      <c r="G2586">
        <v>84604</v>
      </c>
      <c r="H2586" t="str">
        <f>LEFT(Table1[[#This Row],[destination_postal_code]],5)</f>
        <v>84604</v>
      </c>
      <c r="I2586">
        <f>LEN(Table1[[#This Row],[destination_postal_code_short]])</f>
        <v>5</v>
      </c>
      <c r="J2586" t="str">
        <f>_xlfn.XLOOKUP(Table1[[#This Row],[destination_postal_code_short]],Table3[Shipping postal code short],Table3[Shipping city],,0)</f>
        <v>Provo</v>
      </c>
      <c r="K2586" t="str">
        <f>_xlfn.XLOOKUP(Table1[[#This Row],[destination_postal_code_short]],Table3[Shipping postal code short],Table3[Shipping region],,0)</f>
        <v>Utah</v>
      </c>
      <c r="L2586">
        <v>0</v>
      </c>
      <c r="M2586">
        <v>0.76</v>
      </c>
      <c r="N2586">
        <v>7.79</v>
      </c>
    </row>
    <row r="2587" spans="1:14" x14ac:dyDescent="0.2">
      <c r="A2587" s="1">
        <v>44232</v>
      </c>
      <c r="B2587" t="s">
        <v>2780</v>
      </c>
      <c r="C2587" t="s">
        <v>11</v>
      </c>
      <c r="D2587" t="s">
        <v>11</v>
      </c>
      <c r="E2587" t="s">
        <v>12</v>
      </c>
      <c r="F2587" t="s">
        <v>24</v>
      </c>
      <c r="G2587">
        <v>62262</v>
      </c>
      <c r="H2587" t="str">
        <f>LEFT(Table1[[#This Row],[destination_postal_code]],5)</f>
        <v>62262</v>
      </c>
      <c r="I2587">
        <f>LEN(Table1[[#This Row],[destination_postal_code_short]])</f>
        <v>5</v>
      </c>
      <c r="J2587" t="str">
        <f>_xlfn.XLOOKUP(Table1[[#This Row],[destination_postal_code_short]],Table3[Shipping postal code short],Table3[Shipping city],,0)</f>
        <v>Mulberry Grove</v>
      </c>
      <c r="K2587" t="str">
        <f>_xlfn.XLOOKUP(Table1[[#This Row],[destination_postal_code_short]],Table3[Shipping postal code short],Table3[Shipping region],,0)</f>
        <v>Illinois</v>
      </c>
      <c r="L2587">
        <v>0</v>
      </c>
      <c r="M2587">
        <v>2.27</v>
      </c>
      <c r="N2587">
        <v>9.68</v>
      </c>
    </row>
    <row r="2588" spans="1:14" x14ac:dyDescent="0.2">
      <c r="A2588" s="1">
        <v>44231</v>
      </c>
      <c r="B2588" t="s">
        <v>2762</v>
      </c>
      <c r="C2588" t="s">
        <v>11</v>
      </c>
      <c r="D2588" t="s">
        <v>11</v>
      </c>
      <c r="E2588" t="s">
        <v>260</v>
      </c>
      <c r="F2588" t="s">
        <v>261</v>
      </c>
      <c r="G2588">
        <v>14559</v>
      </c>
      <c r="H2588" t="str">
        <f>LEFT(Table1[[#This Row],[destination_postal_code]],5)</f>
        <v>14559</v>
      </c>
      <c r="I2588">
        <f>LEN(Table1[[#This Row],[destination_postal_code_short]])</f>
        <v>5</v>
      </c>
      <c r="J2588" t="str">
        <f>_xlfn.XLOOKUP(Table1[[#This Row],[destination_postal_code_short]],Table3[Shipping postal code short],Table3[Shipping city],,0)</f>
        <v>Spencerport</v>
      </c>
      <c r="K2588" t="str">
        <f>_xlfn.XLOOKUP(Table1[[#This Row],[destination_postal_code_short]],Table3[Shipping postal code short],Table3[Shipping region],,0)</f>
        <v>New York</v>
      </c>
      <c r="L2588">
        <v>0</v>
      </c>
      <c r="M2588">
        <v>6.06</v>
      </c>
      <c r="N2588">
        <v>12.96</v>
      </c>
    </row>
    <row r="2589" spans="1:14" x14ac:dyDescent="0.2">
      <c r="A2589" s="1">
        <v>44231</v>
      </c>
      <c r="B2589" t="s">
        <v>2760</v>
      </c>
      <c r="C2589" t="s">
        <v>11</v>
      </c>
      <c r="D2589" t="s">
        <v>11</v>
      </c>
      <c r="E2589" t="s">
        <v>260</v>
      </c>
      <c r="F2589" t="s">
        <v>261</v>
      </c>
      <c r="G2589" s="2" t="s">
        <v>1980</v>
      </c>
      <c r="H2589" s="2" t="str">
        <f>LEFT(Table1[[#This Row],[destination_postal_code]],5)</f>
        <v>02912</v>
      </c>
      <c r="I2589" s="2">
        <f>LEN(Table1[[#This Row],[destination_postal_code_short]])</f>
        <v>5</v>
      </c>
      <c r="J2589" s="2" t="str">
        <f>_xlfn.XLOOKUP(Table1[[#This Row],[destination_postal_code_short]],Table3[Shipping postal code short],Table3[Shipping city],,0)</f>
        <v>Providence</v>
      </c>
      <c r="K2589" s="2" t="str">
        <f>_xlfn.XLOOKUP(Table1[[#This Row],[destination_postal_code_short]],Table3[Shipping postal code short],Table3[Shipping region],,0)</f>
        <v>Rhode Island</v>
      </c>
      <c r="L2589">
        <v>0</v>
      </c>
      <c r="M2589">
        <v>6.93</v>
      </c>
      <c r="N2589">
        <v>12.97</v>
      </c>
    </row>
    <row r="2590" spans="1:14" x14ac:dyDescent="0.2">
      <c r="A2590" s="1">
        <v>44231</v>
      </c>
      <c r="B2590" t="s">
        <v>2769</v>
      </c>
      <c r="C2590" t="s">
        <v>11</v>
      </c>
      <c r="D2590" t="s">
        <v>11</v>
      </c>
      <c r="E2590" t="s">
        <v>12</v>
      </c>
      <c r="F2590" t="s">
        <v>16</v>
      </c>
      <c r="G2590">
        <v>84097</v>
      </c>
      <c r="H2590" t="str">
        <f>LEFT(Table1[[#This Row],[destination_postal_code]],5)</f>
        <v>84097</v>
      </c>
      <c r="I2590">
        <f>LEN(Table1[[#This Row],[destination_postal_code_short]])</f>
        <v>5</v>
      </c>
      <c r="J2590" t="str">
        <f>_xlfn.XLOOKUP(Table1[[#This Row],[destination_postal_code_short]],Table3[Shipping postal code short],Table3[Shipping city],,0)</f>
        <v>Orem</v>
      </c>
      <c r="K2590" t="str">
        <f>_xlfn.XLOOKUP(Table1[[#This Row],[destination_postal_code_short]],Table3[Shipping postal code short],Table3[Shipping region],,0)</f>
        <v>Utah</v>
      </c>
      <c r="L2590">
        <v>0</v>
      </c>
      <c r="M2590">
        <v>1.46</v>
      </c>
      <c r="N2590">
        <v>4.04</v>
      </c>
    </row>
    <row r="2591" spans="1:14" x14ac:dyDescent="0.2">
      <c r="A2591" s="1">
        <v>44231</v>
      </c>
      <c r="B2591" t="s">
        <v>2761</v>
      </c>
      <c r="C2591" t="s">
        <v>11</v>
      </c>
      <c r="D2591" t="s">
        <v>11</v>
      </c>
      <c r="E2591" t="s">
        <v>12</v>
      </c>
      <c r="F2591" t="s">
        <v>24</v>
      </c>
      <c r="G2591">
        <v>84097</v>
      </c>
      <c r="H2591" t="str">
        <f>LEFT(Table1[[#This Row],[destination_postal_code]],5)</f>
        <v>84097</v>
      </c>
      <c r="I2591">
        <f>LEN(Table1[[#This Row],[destination_postal_code_short]])</f>
        <v>5</v>
      </c>
      <c r="J2591" t="str">
        <f>_xlfn.XLOOKUP(Table1[[#This Row],[destination_postal_code_short]],Table3[Shipping postal code short],Table3[Shipping city],,0)</f>
        <v>Orem</v>
      </c>
      <c r="K2591" t="str">
        <f>_xlfn.XLOOKUP(Table1[[#This Row],[destination_postal_code_short]],Table3[Shipping postal code short],Table3[Shipping region],,0)</f>
        <v>Utah</v>
      </c>
      <c r="L2591">
        <v>0</v>
      </c>
      <c r="M2591">
        <v>2.4</v>
      </c>
      <c r="N2591">
        <v>8.1999999999999993</v>
      </c>
    </row>
    <row r="2592" spans="1:14" x14ac:dyDescent="0.2">
      <c r="A2592" s="1">
        <v>44232</v>
      </c>
      <c r="B2592" t="s">
        <v>2775</v>
      </c>
      <c r="C2592" t="s">
        <v>11</v>
      </c>
      <c r="D2592" t="s">
        <v>11</v>
      </c>
      <c r="E2592" t="s">
        <v>12</v>
      </c>
      <c r="F2592" t="s">
        <v>16</v>
      </c>
      <c r="G2592">
        <v>23503</v>
      </c>
      <c r="H2592" t="str">
        <f>LEFT(Table1[[#This Row],[destination_postal_code]],5)</f>
        <v>23503</v>
      </c>
      <c r="I2592">
        <f>LEN(Table1[[#This Row],[destination_postal_code_short]])</f>
        <v>5</v>
      </c>
      <c r="J2592" t="str">
        <f>_xlfn.XLOOKUP(Table1[[#This Row],[destination_postal_code_short]],Table3[Shipping postal code short],Table3[Shipping city],,0)</f>
        <v>Norfolk</v>
      </c>
      <c r="K2592" t="str">
        <f>_xlfn.XLOOKUP(Table1[[#This Row],[destination_postal_code_short]],Table3[Shipping postal code short],Table3[Shipping region],,0)</f>
        <v>Virginia</v>
      </c>
      <c r="L2592">
        <v>0</v>
      </c>
      <c r="M2592">
        <v>3.92</v>
      </c>
      <c r="N2592">
        <v>5.98</v>
      </c>
    </row>
    <row r="2593" spans="1:14" x14ac:dyDescent="0.2">
      <c r="A2593" s="1">
        <v>44232</v>
      </c>
      <c r="B2593" t="s">
        <v>2778</v>
      </c>
      <c r="C2593" t="s">
        <v>11</v>
      </c>
      <c r="D2593" t="s">
        <v>11</v>
      </c>
      <c r="E2593" t="s">
        <v>12</v>
      </c>
      <c r="F2593" t="s">
        <v>24</v>
      </c>
      <c r="G2593">
        <v>85018</v>
      </c>
      <c r="H2593" t="str">
        <f>LEFT(Table1[[#This Row],[destination_postal_code]],5)</f>
        <v>85018</v>
      </c>
      <c r="I2593">
        <f>LEN(Table1[[#This Row],[destination_postal_code_short]])</f>
        <v>5</v>
      </c>
      <c r="J2593" t="str">
        <f>_xlfn.XLOOKUP(Table1[[#This Row],[destination_postal_code_short]],Table3[Shipping postal code short],Table3[Shipping city],,0)</f>
        <v>Phoenix</v>
      </c>
      <c r="K2593" t="str">
        <f>_xlfn.XLOOKUP(Table1[[#This Row],[destination_postal_code_short]],Table3[Shipping postal code short],Table3[Shipping region],,0)</f>
        <v>Arizona</v>
      </c>
      <c r="L2593">
        <v>0</v>
      </c>
      <c r="M2593">
        <v>2.39</v>
      </c>
      <c r="N2593">
        <v>8.7100000000000009</v>
      </c>
    </row>
    <row r="2594" spans="1:14" x14ac:dyDescent="0.2">
      <c r="A2594" s="1">
        <v>44232</v>
      </c>
      <c r="B2594" t="s">
        <v>2779</v>
      </c>
      <c r="C2594" t="s">
        <v>11</v>
      </c>
      <c r="D2594" t="s">
        <v>11</v>
      </c>
      <c r="E2594" t="s">
        <v>12</v>
      </c>
      <c r="F2594" t="s">
        <v>24</v>
      </c>
      <c r="G2594">
        <v>73012</v>
      </c>
      <c r="H2594" t="str">
        <f>LEFT(Table1[[#This Row],[destination_postal_code]],5)</f>
        <v>73012</v>
      </c>
      <c r="I2594">
        <f>LEN(Table1[[#This Row],[destination_postal_code_short]])</f>
        <v>5</v>
      </c>
      <c r="J2594" t="str">
        <f>_xlfn.XLOOKUP(Table1[[#This Row],[destination_postal_code_short]],Table3[Shipping postal code short],Table3[Shipping city],,0)</f>
        <v>Edmond</v>
      </c>
      <c r="K2594" t="str">
        <f>_xlfn.XLOOKUP(Table1[[#This Row],[destination_postal_code_short]],Table3[Shipping postal code short],Table3[Shipping region],,0)</f>
        <v>Oklahoma</v>
      </c>
      <c r="L2594">
        <v>0</v>
      </c>
      <c r="M2594">
        <v>3.8</v>
      </c>
      <c r="N2594">
        <v>9</v>
      </c>
    </row>
    <row r="2595" spans="1:14" x14ac:dyDescent="0.2">
      <c r="A2595" s="1">
        <v>44232</v>
      </c>
      <c r="B2595" t="s">
        <v>2774</v>
      </c>
      <c r="C2595" t="s">
        <v>11</v>
      </c>
      <c r="D2595" t="s">
        <v>11</v>
      </c>
      <c r="E2595" t="s">
        <v>12</v>
      </c>
      <c r="F2595" t="s">
        <v>24</v>
      </c>
      <c r="G2595">
        <v>85747</v>
      </c>
      <c r="H2595" t="str">
        <f>LEFT(Table1[[#This Row],[destination_postal_code]],5)</f>
        <v>85747</v>
      </c>
      <c r="I2595">
        <f>LEN(Table1[[#This Row],[destination_postal_code_short]])</f>
        <v>5</v>
      </c>
      <c r="J2595" t="str">
        <f>_xlfn.XLOOKUP(Table1[[#This Row],[destination_postal_code_short]],Table3[Shipping postal code short],Table3[Shipping city],,0)</f>
        <v>Tucson</v>
      </c>
      <c r="K2595" t="str">
        <f>_xlfn.XLOOKUP(Table1[[#This Row],[destination_postal_code_short]],Table3[Shipping postal code short],Table3[Shipping region],,0)</f>
        <v>Arizona</v>
      </c>
      <c r="L2595">
        <v>0</v>
      </c>
      <c r="M2595">
        <v>1.86</v>
      </c>
      <c r="N2595">
        <v>8.24</v>
      </c>
    </row>
    <row r="2596" spans="1:14" x14ac:dyDescent="0.2">
      <c r="A2596" s="1">
        <v>44232</v>
      </c>
      <c r="B2596" t="s">
        <v>2777</v>
      </c>
      <c r="C2596" t="s">
        <v>11</v>
      </c>
      <c r="D2596" t="s">
        <v>11</v>
      </c>
      <c r="E2596" t="s">
        <v>12</v>
      </c>
      <c r="F2596" t="s">
        <v>24</v>
      </c>
      <c r="G2596">
        <v>93444</v>
      </c>
      <c r="H2596" t="str">
        <f>LEFT(Table1[[#This Row],[destination_postal_code]],5)</f>
        <v>93444</v>
      </c>
      <c r="I2596">
        <f>LEN(Table1[[#This Row],[destination_postal_code_short]])</f>
        <v>5</v>
      </c>
      <c r="J2596" t="str">
        <f>_xlfn.XLOOKUP(Table1[[#This Row],[destination_postal_code_short]],Table3[Shipping postal code short],Table3[Shipping city],,0)</f>
        <v>Nipomo</v>
      </c>
      <c r="K2596" t="str">
        <f>_xlfn.XLOOKUP(Table1[[#This Row],[destination_postal_code_short]],Table3[Shipping postal code short],Table3[Shipping region],,0)</f>
        <v>California</v>
      </c>
      <c r="L2596">
        <v>0</v>
      </c>
      <c r="M2596">
        <v>1.86</v>
      </c>
      <c r="N2596">
        <v>8.24</v>
      </c>
    </row>
    <row r="2597" spans="1:14" x14ac:dyDescent="0.2">
      <c r="A2597" s="1">
        <v>44232</v>
      </c>
      <c r="B2597" t="s">
        <v>2781</v>
      </c>
      <c r="C2597" t="s">
        <v>11</v>
      </c>
      <c r="D2597" t="s">
        <v>11</v>
      </c>
      <c r="E2597" t="s">
        <v>12</v>
      </c>
      <c r="F2597" t="s">
        <v>24</v>
      </c>
      <c r="G2597">
        <v>84097</v>
      </c>
      <c r="H2597" t="str">
        <f>LEFT(Table1[[#This Row],[destination_postal_code]],5)</f>
        <v>84097</v>
      </c>
      <c r="I2597">
        <f>LEN(Table1[[#This Row],[destination_postal_code_short]])</f>
        <v>5</v>
      </c>
      <c r="J2597" t="str">
        <f>_xlfn.XLOOKUP(Table1[[#This Row],[destination_postal_code_short]],Table3[Shipping postal code short],Table3[Shipping city],,0)</f>
        <v>Orem</v>
      </c>
      <c r="K2597" t="str">
        <f>_xlfn.XLOOKUP(Table1[[#This Row],[destination_postal_code_short]],Table3[Shipping postal code short],Table3[Shipping region],,0)</f>
        <v>Utah</v>
      </c>
      <c r="L2597">
        <v>0</v>
      </c>
      <c r="M2597">
        <v>0.76</v>
      </c>
      <c r="N2597">
        <v>7.79</v>
      </c>
    </row>
    <row r="2598" spans="1:14" x14ac:dyDescent="0.2">
      <c r="A2598" s="1">
        <v>44232</v>
      </c>
      <c r="B2598" t="s">
        <v>2776</v>
      </c>
      <c r="C2598" t="s">
        <v>11</v>
      </c>
      <c r="D2598" t="s">
        <v>11</v>
      </c>
      <c r="E2598" t="s">
        <v>12</v>
      </c>
      <c r="F2598" t="s">
        <v>24</v>
      </c>
      <c r="G2598">
        <v>16506</v>
      </c>
      <c r="H2598" t="str">
        <f>LEFT(Table1[[#This Row],[destination_postal_code]],5)</f>
        <v>16506</v>
      </c>
      <c r="I2598">
        <f>LEN(Table1[[#This Row],[destination_postal_code_short]])</f>
        <v>5</v>
      </c>
      <c r="J2598" t="str">
        <f>_xlfn.XLOOKUP(Table1[[#This Row],[destination_postal_code_short]],Table3[Shipping postal code short],Table3[Shipping city],,0)</f>
        <v>Erie</v>
      </c>
      <c r="K2598" t="str">
        <f>_xlfn.XLOOKUP(Table1[[#This Row],[destination_postal_code_short]],Table3[Shipping postal code short],Table3[Shipping region],,0)</f>
        <v>Pennsylvania</v>
      </c>
      <c r="L2598">
        <v>0</v>
      </c>
      <c r="M2598">
        <v>7.27</v>
      </c>
      <c r="N2598">
        <v>9.93</v>
      </c>
    </row>
    <row r="2599" spans="1:14" x14ac:dyDescent="0.2">
      <c r="A2599" s="1">
        <v>44235</v>
      </c>
      <c r="B2599" t="s">
        <v>2782</v>
      </c>
      <c r="C2599" t="s">
        <v>11</v>
      </c>
      <c r="D2599" t="s">
        <v>11</v>
      </c>
      <c r="E2599" t="s">
        <v>12</v>
      </c>
      <c r="F2599" t="s">
        <v>16</v>
      </c>
      <c r="G2599">
        <v>94531</v>
      </c>
      <c r="H2599" t="str">
        <f>LEFT(Table1[[#This Row],[destination_postal_code]],5)</f>
        <v>94531</v>
      </c>
      <c r="I2599">
        <f>LEN(Table1[[#This Row],[destination_postal_code_short]])</f>
        <v>5</v>
      </c>
      <c r="J2599" t="str">
        <f>_xlfn.XLOOKUP(Table1[[#This Row],[destination_postal_code_short]],Table3[Shipping postal code short],Table3[Shipping city],,0)</f>
        <v>Antioch</v>
      </c>
      <c r="K2599" t="str">
        <f>_xlfn.XLOOKUP(Table1[[#This Row],[destination_postal_code_short]],Table3[Shipping postal code short],Table3[Shipping region],,0)</f>
        <v>California</v>
      </c>
      <c r="L2599">
        <v>0</v>
      </c>
      <c r="M2599">
        <v>1.48</v>
      </c>
      <c r="N2599">
        <v>4.12</v>
      </c>
    </row>
    <row r="2600" spans="1:14" x14ac:dyDescent="0.2">
      <c r="A2600" s="1">
        <v>44235</v>
      </c>
      <c r="B2600" t="s">
        <v>2786</v>
      </c>
      <c r="C2600" t="s">
        <v>11</v>
      </c>
      <c r="D2600" t="s">
        <v>11</v>
      </c>
      <c r="E2600" t="s">
        <v>12</v>
      </c>
      <c r="F2600" t="s">
        <v>24</v>
      </c>
      <c r="G2600">
        <v>73012</v>
      </c>
      <c r="H2600" t="str">
        <f>LEFT(Table1[[#This Row],[destination_postal_code]],5)</f>
        <v>73012</v>
      </c>
      <c r="I2600">
        <f>LEN(Table1[[#This Row],[destination_postal_code_short]])</f>
        <v>5</v>
      </c>
      <c r="J2600" t="str">
        <f>_xlfn.XLOOKUP(Table1[[#This Row],[destination_postal_code_short]],Table3[Shipping postal code short],Table3[Shipping city],,0)</f>
        <v>Edmond</v>
      </c>
      <c r="K2600" t="str">
        <f>_xlfn.XLOOKUP(Table1[[#This Row],[destination_postal_code_short]],Table3[Shipping postal code short],Table3[Shipping region],,0)</f>
        <v>Oklahoma</v>
      </c>
      <c r="L2600">
        <v>0</v>
      </c>
      <c r="M2600">
        <v>2.25</v>
      </c>
      <c r="N2600">
        <v>8.85</v>
      </c>
    </row>
    <row r="2601" spans="1:14" x14ac:dyDescent="0.2">
      <c r="A2601" s="1">
        <v>44235</v>
      </c>
      <c r="B2601" t="s">
        <v>2784</v>
      </c>
      <c r="C2601" t="s">
        <v>11</v>
      </c>
      <c r="D2601" t="s">
        <v>11</v>
      </c>
      <c r="E2601" t="s">
        <v>12</v>
      </c>
      <c r="F2601" t="s">
        <v>24</v>
      </c>
      <c r="G2601">
        <v>22556</v>
      </c>
      <c r="H2601" t="str">
        <f>LEFT(Table1[[#This Row],[destination_postal_code]],5)</f>
        <v>22556</v>
      </c>
      <c r="I2601">
        <f>LEN(Table1[[#This Row],[destination_postal_code_short]])</f>
        <v>5</v>
      </c>
      <c r="J2601" t="str">
        <f>_xlfn.XLOOKUP(Table1[[#This Row],[destination_postal_code_short]],Table3[Shipping postal code short],Table3[Shipping city],,0)</f>
        <v>Stafford</v>
      </c>
      <c r="K2601" t="str">
        <f>_xlfn.XLOOKUP(Table1[[#This Row],[destination_postal_code_short]],Table3[Shipping postal code short],Table3[Shipping region],,0)</f>
        <v>Virginia</v>
      </c>
      <c r="L2601">
        <v>0</v>
      </c>
      <c r="M2601">
        <v>10.09</v>
      </c>
      <c r="N2601">
        <v>10.31</v>
      </c>
    </row>
    <row r="2602" spans="1:14" x14ac:dyDescent="0.2">
      <c r="A2602" s="1">
        <v>44235</v>
      </c>
      <c r="B2602" t="s">
        <v>2789</v>
      </c>
      <c r="C2602" t="s">
        <v>11</v>
      </c>
      <c r="D2602" t="s">
        <v>11</v>
      </c>
      <c r="E2602" t="s">
        <v>12</v>
      </c>
      <c r="F2602" t="s">
        <v>16</v>
      </c>
      <c r="G2602" s="2" t="s">
        <v>1994</v>
      </c>
      <c r="H2602" s="2" t="str">
        <f>LEFT(Table1[[#This Row],[destination_postal_code]],5)</f>
        <v>06095</v>
      </c>
      <c r="I2602" s="2">
        <f>LEN(Table1[[#This Row],[destination_postal_code_short]])</f>
        <v>5</v>
      </c>
      <c r="J2602" s="2" t="str">
        <f>_xlfn.XLOOKUP(Table1[[#This Row],[destination_postal_code_short]],Table3[Shipping postal code short],Table3[Shipping city],,0)</f>
        <v>Windsor</v>
      </c>
      <c r="K2602" s="2" t="str">
        <f>_xlfn.XLOOKUP(Table1[[#This Row],[destination_postal_code_short]],Table3[Shipping postal code short],Table3[Shipping region],,0)</f>
        <v>Connecticut</v>
      </c>
      <c r="L2602">
        <v>0</v>
      </c>
      <c r="M2602">
        <v>1.27</v>
      </c>
      <c r="N2602">
        <v>4.68</v>
      </c>
    </row>
    <row r="2603" spans="1:14" x14ac:dyDescent="0.2">
      <c r="A2603" s="1">
        <v>44235</v>
      </c>
      <c r="B2603" t="s">
        <v>2783</v>
      </c>
      <c r="C2603" t="s">
        <v>11</v>
      </c>
      <c r="D2603" t="s">
        <v>11</v>
      </c>
      <c r="E2603" t="s">
        <v>260</v>
      </c>
      <c r="F2603" t="s">
        <v>261</v>
      </c>
      <c r="G2603">
        <v>28027</v>
      </c>
      <c r="H2603" t="str">
        <f>LEFT(Table1[[#This Row],[destination_postal_code]],5)</f>
        <v>28027</v>
      </c>
      <c r="I2603">
        <f>LEN(Table1[[#This Row],[destination_postal_code_short]])</f>
        <v>5</v>
      </c>
      <c r="J2603" t="str">
        <f>_xlfn.XLOOKUP(Table1[[#This Row],[destination_postal_code_short]],Table3[Shipping postal code short],Table3[Shipping city],,0)</f>
        <v>Concord</v>
      </c>
      <c r="K2603" t="str">
        <f>_xlfn.XLOOKUP(Table1[[#This Row],[destination_postal_code_short]],Table3[Shipping postal code short],Table3[Shipping region],,0)</f>
        <v>North Carolina</v>
      </c>
      <c r="L2603">
        <v>0</v>
      </c>
      <c r="M2603">
        <v>3.44</v>
      </c>
      <c r="N2603">
        <v>10.23</v>
      </c>
    </row>
    <row r="2604" spans="1:14" x14ac:dyDescent="0.2">
      <c r="A2604" s="1">
        <v>44235</v>
      </c>
      <c r="B2604" t="s">
        <v>2785</v>
      </c>
      <c r="C2604" t="s">
        <v>11</v>
      </c>
      <c r="D2604" t="s">
        <v>11</v>
      </c>
      <c r="E2604" t="s">
        <v>12</v>
      </c>
      <c r="F2604" t="s">
        <v>16</v>
      </c>
      <c r="G2604">
        <v>84075</v>
      </c>
      <c r="H2604" t="str">
        <f>LEFT(Table1[[#This Row],[destination_postal_code]],5)</f>
        <v>84075</v>
      </c>
      <c r="I2604">
        <f>LEN(Table1[[#This Row],[destination_postal_code_short]])</f>
        <v>5</v>
      </c>
      <c r="J2604" t="str">
        <f>_xlfn.XLOOKUP(Table1[[#This Row],[destination_postal_code_short]],Table3[Shipping postal code short],Table3[Shipping city],,0)</f>
        <v>Syracuse</v>
      </c>
      <c r="K2604" t="str">
        <f>_xlfn.XLOOKUP(Table1[[#This Row],[destination_postal_code_short]],Table3[Shipping postal code short],Table3[Shipping region],,0)</f>
        <v>Utah</v>
      </c>
      <c r="L2604">
        <v>0</v>
      </c>
      <c r="M2604">
        <v>1.46</v>
      </c>
      <c r="N2604">
        <v>4.04</v>
      </c>
    </row>
    <row r="2605" spans="1:14" x14ac:dyDescent="0.2">
      <c r="A2605" s="1">
        <v>44235</v>
      </c>
      <c r="B2605" t="s">
        <v>2788</v>
      </c>
      <c r="C2605" t="s">
        <v>11</v>
      </c>
      <c r="D2605" t="s">
        <v>11</v>
      </c>
      <c r="E2605" t="s">
        <v>12</v>
      </c>
      <c r="F2605" t="s">
        <v>24</v>
      </c>
      <c r="G2605">
        <v>59803</v>
      </c>
      <c r="H2605" t="str">
        <f>LEFT(Table1[[#This Row],[destination_postal_code]],5)</f>
        <v>59803</v>
      </c>
      <c r="I2605">
        <f>LEN(Table1[[#This Row],[destination_postal_code_short]])</f>
        <v>5</v>
      </c>
      <c r="J2605" t="str">
        <f>_xlfn.XLOOKUP(Table1[[#This Row],[destination_postal_code_short]],Table3[Shipping postal code short],Table3[Shipping city],,0)</f>
        <v>Missoula</v>
      </c>
      <c r="K2605" t="str">
        <f>_xlfn.XLOOKUP(Table1[[#This Row],[destination_postal_code_short]],Table3[Shipping postal code short],Table3[Shipping region],,0)</f>
        <v>Montana</v>
      </c>
      <c r="L2605">
        <v>0</v>
      </c>
      <c r="M2605">
        <v>1.86</v>
      </c>
      <c r="N2605">
        <v>8.24</v>
      </c>
    </row>
    <row r="2606" spans="1:14" x14ac:dyDescent="0.2">
      <c r="A2606" s="1">
        <v>44236</v>
      </c>
      <c r="B2606" t="s">
        <v>2794</v>
      </c>
      <c r="C2606" t="s">
        <v>11</v>
      </c>
      <c r="D2606" t="s">
        <v>11</v>
      </c>
      <c r="E2606" t="s">
        <v>12</v>
      </c>
      <c r="F2606" t="s">
        <v>24</v>
      </c>
      <c r="G2606">
        <v>84790</v>
      </c>
      <c r="H2606" t="str">
        <f>LEFT(Table1[[#This Row],[destination_postal_code]],5)</f>
        <v>84790</v>
      </c>
      <c r="I2606">
        <f>LEN(Table1[[#This Row],[destination_postal_code_short]])</f>
        <v>5</v>
      </c>
      <c r="J2606" t="str">
        <f>_xlfn.XLOOKUP(Table1[[#This Row],[destination_postal_code_short]],Table3[Shipping postal code short],Table3[Shipping city],,0)</f>
        <v>St George</v>
      </c>
      <c r="K2606" t="str">
        <f>_xlfn.XLOOKUP(Table1[[#This Row],[destination_postal_code_short]],Table3[Shipping postal code short],Table3[Shipping region],,0)</f>
        <v>Utah</v>
      </c>
      <c r="L2606">
        <v>0</v>
      </c>
      <c r="M2606">
        <v>3.09</v>
      </c>
      <c r="N2606">
        <v>8.31</v>
      </c>
    </row>
    <row r="2607" spans="1:14" x14ac:dyDescent="0.2">
      <c r="A2607" s="1">
        <v>44237</v>
      </c>
      <c r="B2607" t="s">
        <v>2796</v>
      </c>
      <c r="C2607" t="s">
        <v>11</v>
      </c>
      <c r="D2607" t="s">
        <v>11</v>
      </c>
      <c r="E2607" t="s">
        <v>260</v>
      </c>
      <c r="F2607" t="s">
        <v>261</v>
      </c>
      <c r="G2607" t="s">
        <v>2797</v>
      </c>
      <c r="H2607" t="str">
        <f>LEFT(Table1[[#This Row],[destination_postal_code]],5)</f>
        <v>84097</v>
      </c>
      <c r="I2607">
        <f>LEN(Table1[[#This Row],[destination_postal_code_short]])</f>
        <v>5</v>
      </c>
      <c r="J2607" t="str">
        <f>_xlfn.XLOOKUP(Table1[[#This Row],[destination_postal_code_short]],Table3[Shipping postal code short],Table3[Shipping city],,0)</f>
        <v>Orem</v>
      </c>
      <c r="K2607" t="str">
        <f>_xlfn.XLOOKUP(Table1[[#This Row],[destination_postal_code_short]],Table3[Shipping postal code short],Table3[Shipping region],,0)</f>
        <v>Utah</v>
      </c>
      <c r="L2607">
        <v>0</v>
      </c>
      <c r="M2607">
        <v>3.91</v>
      </c>
      <c r="N2607">
        <v>8.39</v>
      </c>
    </row>
    <row r="2608" spans="1:14" x14ac:dyDescent="0.2">
      <c r="A2608" s="1">
        <v>44235</v>
      </c>
      <c r="B2608" t="s">
        <v>2787</v>
      </c>
      <c r="C2608" t="s">
        <v>11</v>
      </c>
      <c r="D2608" t="s">
        <v>11</v>
      </c>
      <c r="E2608" t="s">
        <v>12</v>
      </c>
      <c r="F2608" t="s">
        <v>24</v>
      </c>
      <c r="G2608">
        <v>85658</v>
      </c>
      <c r="H2608" t="str">
        <f>LEFT(Table1[[#This Row],[destination_postal_code]],5)</f>
        <v>85658</v>
      </c>
      <c r="I2608">
        <f>LEN(Table1[[#This Row],[destination_postal_code_short]])</f>
        <v>5</v>
      </c>
      <c r="J2608" t="str">
        <f>_xlfn.XLOOKUP(Table1[[#This Row],[destination_postal_code_short]],Table3[Shipping postal code short],Table3[Shipping city],,0)</f>
        <v>Marana</v>
      </c>
      <c r="K2608" t="str">
        <f>_xlfn.XLOOKUP(Table1[[#This Row],[destination_postal_code_short]],Table3[Shipping postal code short],Table3[Shipping region],,0)</f>
        <v>Arizona</v>
      </c>
      <c r="L2608">
        <v>0</v>
      </c>
      <c r="M2608">
        <v>1.86</v>
      </c>
      <c r="N2608">
        <v>8.24</v>
      </c>
    </row>
    <row r="2609" spans="1:14" x14ac:dyDescent="0.2">
      <c r="A2609" s="1">
        <v>44236</v>
      </c>
      <c r="B2609" t="s">
        <v>2793</v>
      </c>
      <c r="C2609" t="s">
        <v>11</v>
      </c>
      <c r="D2609" t="s">
        <v>11</v>
      </c>
      <c r="E2609" t="s">
        <v>12</v>
      </c>
      <c r="F2609" t="s">
        <v>24</v>
      </c>
      <c r="G2609">
        <v>76238</v>
      </c>
      <c r="H2609" t="str">
        <f>LEFT(Table1[[#This Row],[destination_postal_code]],5)</f>
        <v>76238</v>
      </c>
      <c r="I2609">
        <f>LEN(Table1[[#This Row],[destination_postal_code_short]])</f>
        <v>5</v>
      </c>
      <c r="J2609" t="str">
        <f>_xlfn.XLOOKUP(Table1[[#This Row],[destination_postal_code_short]],Table3[Shipping postal code short],Table3[Shipping city],,0)</f>
        <v>Era</v>
      </c>
      <c r="K2609" t="str">
        <f>_xlfn.XLOOKUP(Table1[[#This Row],[destination_postal_code_short]],Table3[Shipping postal code short],Table3[Shipping region],,0)</f>
        <v>Texas</v>
      </c>
      <c r="L2609">
        <v>0</v>
      </c>
      <c r="M2609">
        <v>2.25</v>
      </c>
      <c r="N2609">
        <v>8.85</v>
      </c>
    </row>
    <row r="2610" spans="1:14" x14ac:dyDescent="0.2">
      <c r="A2610" s="1">
        <v>44236</v>
      </c>
      <c r="B2610" t="s">
        <v>2790</v>
      </c>
      <c r="C2610" t="s">
        <v>11</v>
      </c>
      <c r="D2610" t="s">
        <v>11</v>
      </c>
      <c r="E2610" t="s">
        <v>12</v>
      </c>
      <c r="F2610" t="s">
        <v>24</v>
      </c>
      <c r="G2610" s="2" t="s">
        <v>2791</v>
      </c>
      <c r="H2610" s="2" t="str">
        <f>LEFT(Table1[[#This Row],[destination_postal_code]],5)</f>
        <v>01930</v>
      </c>
      <c r="I2610" s="2">
        <f>LEN(Table1[[#This Row],[destination_postal_code_short]])</f>
        <v>5</v>
      </c>
      <c r="J2610" s="2" t="str">
        <f>_xlfn.XLOOKUP(Table1[[#This Row],[destination_postal_code_short]],Table3[Shipping postal code short],Table3[Shipping city],,0)</f>
        <v>Gloucester</v>
      </c>
      <c r="K2610" s="2" t="str">
        <f>_xlfn.XLOOKUP(Table1[[#This Row],[destination_postal_code_short]],Table3[Shipping postal code short],Table3[Shipping region],,0)</f>
        <v>Massachusetts</v>
      </c>
      <c r="L2610">
        <v>0</v>
      </c>
      <c r="M2610">
        <v>4.8899999999999997</v>
      </c>
      <c r="N2610">
        <v>10.31</v>
      </c>
    </row>
    <row r="2611" spans="1:14" x14ac:dyDescent="0.2">
      <c r="A2611" s="1">
        <v>44236</v>
      </c>
      <c r="B2611" t="s">
        <v>2792</v>
      </c>
      <c r="C2611" t="s">
        <v>11</v>
      </c>
      <c r="D2611" t="s">
        <v>11</v>
      </c>
      <c r="E2611" t="s">
        <v>12</v>
      </c>
      <c r="F2611" t="s">
        <v>24</v>
      </c>
      <c r="G2611">
        <v>98026</v>
      </c>
      <c r="H2611" t="str">
        <f>LEFT(Table1[[#This Row],[destination_postal_code]],5)</f>
        <v>98026</v>
      </c>
      <c r="I2611">
        <f>LEN(Table1[[#This Row],[destination_postal_code_short]])</f>
        <v>5</v>
      </c>
      <c r="J2611" t="str">
        <f>_xlfn.XLOOKUP(Table1[[#This Row],[destination_postal_code_short]],Table3[Shipping postal code short],Table3[Shipping city],,0)</f>
        <v>Edmonds</v>
      </c>
      <c r="K2611" t="str">
        <f>_xlfn.XLOOKUP(Table1[[#This Row],[destination_postal_code_short]],Table3[Shipping postal code short],Table3[Shipping region],,0)</f>
        <v>Washington</v>
      </c>
      <c r="L2611">
        <v>0</v>
      </c>
      <c r="M2611">
        <v>3.8</v>
      </c>
      <c r="N2611">
        <v>9</v>
      </c>
    </row>
    <row r="2612" spans="1:14" x14ac:dyDescent="0.2">
      <c r="A2612" s="1">
        <v>44237</v>
      </c>
      <c r="B2612" t="s">
        <v>2795</v>
      </c>
      <c r="C2612" t="s">
        <v>11</v>
      </c>
      <c r="D2612" t="s">
        <v>11</v>
      </c>
      <c r="E2612" t="s">
        <v>12</v>
      </c>
      <c r="F2612" t="s">
        <v>16</v>
      </c>
      <c r="G2612">
        <v>84097</v>
      </c>
      <c r="H2612" t="str">
        <f>LEFT(Table1[[#This Row],[destination_postal_code]],5)</f>
        <v>84097</v>
      </c>
      <c r="I2612">
        <f>LEN(Table1[[#This Row],[destination_postal_code_short]])</f>
        <v>5</v>
      </c>
      <c r="J2612" t="str">
        <f>_xlfn.XLOOKUP(Table1[[#This Row],[destination_postal_code_short]],Table3[Shipping postal code short],Table3[Shipping city],,0)</f>
        <v>Orem</v>
      </c>
      <c r="K2612" t="str">
        <f>_xlfn.XLOOKUP(Table1[[#This Row],[destination_postal_code_short]],Table3[Shipping postal code short],Table3[Shipping region],,0)</f>
        <v>Utah</v>
      </c>
      <c r="L2612">
        <v>0</v>
      </c>
      <c r="M2612">
        <v>2.5099999999999998</v>
      </c>
      <c r="N2612">
        <v>5.19</v>
      </c>
    </row>
    <row r="2613" spans="1:14" x14ac:dyDescent="0.2">
      <c r="A2613" s="1">
        <v>44237</v>
      </c>
      <c r="B2613" t="s">
        <v>2798</v>
      </c>
      <c r="C2613" t="s">
        <v>11</v>
      </c>
      <c r="D2613" t="s">
        <v>11</v>
      </c>
      <c r="E2613" t="s">
        <v>260</v>
      </c>
      <c r="F2613" t="s">
        <v>261</v>
      </c>
      <c r="G2613">
        <v>11001</v>
      </c>
      <c r="H2613" t="str">
        <f>LEFT(Table1[[#This Row],[destination_postal_code]],5)</f>
        <v>11001</v>
      </c>
      <c r="I2613">
        <f>LEN(Table1[[#This Row],[destination_postal_code_short]])</f>
        <v>5</v>
      </c>
      <c r="J2613" t="str">
        <f>_xlfn.XLOOKUP(Table1[[#This Row],[destination_postal_code_short]],Table3[Shipping postal code short],Table3[Shipping city],,0)</f>
        <v>Floral Park</v>
      </c>
      <c r="K2613" t="str">
        <f>_xlfn.XLOOKUP(Table1[[#This Row],[destination_postal_code_short]],Table3[Shipping postal code short],Table3[Shipping region],,0)</f>
        <v>New York</v>
      </c>
      <c r="L2613">
        <v>0</v>
      </c>
      <c r="M2613">
        <v>3.98</v>
      </c>
      <c r="N2613">
        <v>10.86</v>
      </c>
    </row>
    <row r="2614" spans="1:14" x14ac:dyDescent="0.2">
      <c r="A2614" s="1">
        <v>44237</v>
      </c>
      <c r="B2614" t="s">
        <v>2799</v>
      </c>
      <c r="C2614" t="s">
        <v>11</v>
      </c>
      <c r="D2614" t="s">
        <v>11</v>
      </c>
      <c r="E2614" t="s">
        <v>12</v>
      </c>
      <c r="F2614" t="s">
        <v>24</v>
      </c>
      <c r="G2614">
        <v>72908</v>
      </c>
      <c r="H2614" t="str">
        <f>LEFT(Table1[[#This Row],[destination_postal_code]],5)</f>
        <v>72908</v>
      </c>
      <c r="I2614">
        <f>LEN(Table1[[#This Row],[destination_postal_code_short]])</f>
        <v>5</v>
      </c>
      <c r="J2614" t="str">
        <f>_xlfn.XLOOKUP(Table1[[#This Row],[destination_postal_code_short]],Table3[Shipping postal code short],Table3[Shipping city],,0)</f>
        <v>Fort Smith</v>
      </c>
      <c r="K2614" t="str">
        <f>_xlfn.XLOOKUP(Table1[[#This Row],[destination_postal_code_short]],Table3[Shipping postal code short],Table3[Shipping region],,0)</f>
        <v>Arkansas</v>
      </c>
      <c r="L2614">
        <v>0</v>
      </c>
      <c r="M2614">
        <v>5.65</v>
      </c>
      <c r="N2614">
        <v>9</v>
      </c>
    </row>
    <row r="2615" spans="1:14" x14ac:dyDescent="0.2">
      <c r="A2615" s="1">
        <v>44238</v>
      </c>
      <c r="B2615" t="s">
        <v>2800</v>
      </c>
      <c r="C2615" t="s">
        <v>11</v>
      </c>
      <c r="D2615" t="s">
        <v>11</v>
      </c>
      <c r="E2615" t="s">
        <v>12</v>
      </c>
      <c r="F2615" t="s">
        <v>24</v>
      </c>
      <c r="G2615">
        <v>84081</v>
      </c>
      <c r="H2615" t="str">
        <f>LEFT(Table1[[#This Row],[destination_postal_code]],5)</f>
        <v>84081</v>
      </c>
      <c r="I2615">
        <f>LEN(Table1[[#This Row],[destination_postal_code_short]])</f>
        <v>5</v>
      </c>
      <c r="J2615" t="str">
        <f>_xlfn.XLOOKUP(Table1[[#This Row],[destination_postal_code_short]],Table3[Shipping postal code short],Table3[Shipping city],,0)</f>
        <v>West Jordan</v>
      </c>
      <c r="K2615" t="str">
        <f>_xlfn.XLOOKUP(Table1[[#This Row],[destination_postal_code_short]],Table3[Shipping postal code short],Table3[Shipping region],,0)</f>
        <v>Utah</v>
      </c>
      <c r="L2615">
        <v>0</v>
      </c>
      <c r="M2615">
        <v>0.76</v>
      </c>
      <c r="N2615">
        <v>7.79</v>
      </c>
    </row>
    <row r="2616" spans="1:14" x14ac:dyDescent="0.2">
      <c r="A2616" s="1">
        <v>44238</v>
      </c>
      <c r="B2616" t="s">
        <v>2801</v>
      </c>
      <c r="C2616" t="s">
        <v>11</v>
      </c>
      <c r="D2616" t="s">
        <v>11</v>
      </c>
      <c r="E2616" t="s">
        <v>12</v>
      </c>
      <c r="F2616" t="s">
        <v>24</v>
      </c>
      <c r="G2616">
        <v>91406</v>
      </c>
      <c r="H2616" t="str">
        <f>LEFT(Table1[[#This Row],[destination_postal_code]],5)</f>
        <v>91406</v>
      </c>
      <c r="I2616">
        <f>LEN(Table1[[#This Row],[destination_postal_code_short]])</f>
        <v>5</v>
      </c>
      <c r="J2616" t="str">
        <f>_xlfn.XLOOKUP(Table1[[#This Row],[destination_postal_code_short]],Table3[Shipping postal code short],Table3[Shipping city],,0)</f>
        <v>Van Nuys</v>
      </c>
      <c r="K2616" t="str">
        <f>_xlfn.XLOOKUP(Table1[[#This Row],[destination_postal_code_short]],Table3[Shipping postal code short],Table3[Shipping region],,0)</f>
        <v>California</v>
      </c>
      <c r="L2616">
        <v>0</v>
      </c>
      <c r="M2616">
        <v>1.86</v>
      </c>
      <c r="N2616">
        <v>8.24</v>
      </c>
    </row>
    <row r="2617" spans="1:14" x14ac:dyDescent="0.2">
      <c r="A2617" s="1">
        <v>44238</v>
      </c>
      <c r="B2617" t="s">
        <v>2802</v>
      </c>
      <c r="C2617" t="s">
        <v>11</v>
      </c>
      <c r="D2617" t="s">
        <v>11</v>
      </c>
      <c r="E2617" t="s">
        <v>12</v>
      </c>
      <c r="F2617" t="s">
        <v>16</v>
      </c>
      <c r="G2617">
        <v>84047</v>
      </c>
      <c r="H2617" t="str">
        <f>LEFT(Table1[[#This Row],[destination_postal_code]],5)</f>
        <v>84047</v>
      </c>
      <c r="I2617">
        <f>LEN(Table1[[#This Row],[destination_postal_code_short]])</f>
        <v>5</v>
      </c>
      <c r="J2617" t="str">
        <f>_xlfn.XLOOKUP(Table1[[#This Row],[destination_postal_code_short]],Table3[Shipping postal code short],Table3[Shipping city],,0)</f>
        <v>Midvale</v>
      </c>
      <c r="K2617" t="str">
        <f>_xlfn.XLOOKUP(Table1[[#This Row],[destination_postal_code_short]],Table3[Shipping postal code short],Table3[Shipping region],,0)</f>
        <v>Utah</v>
      </c>
      <c r="L2617">
        <v>0</v>
      </c>
      <c r="M2617">
        <v>2.5099999999999998</v>
      </c>
      <c r="N2617">
        <v>5.19</v>
      </c>
    </row>
    <row r="2618" spans="1:14" x14ac:dyDescent="0.2">
      <c r="A2618" s="1">
        <v>44239</v>
      </c>
      <c r="B2618" t="s">
        <v>2803</v>
      </c>
      <c r="C2618" t="s">
        <v>11</v>
      </c>
      <c r="D2618" t="s">
        <v>11</v>
      </c>
      <c r="E2618" t="s">
        <v>12</v>
      </c>
      <c r="F2618" t="s">
        <v>24</v>
      </c>
      <c r="G2618">
        <v>84664</v>
      </c>
      <c r="H2618" t="str">
        <f>LEFT(Table1[[#This Row],[destination_postal_code]],5)</f>
        <v>84664</v>
      </c>
      <c r="I2618">
        <f>LEN(Table1[[#This Row],[destination_postal_code_short]])</f>
        <v>5</v>
      </c>
      <c r="J2618" t="str">
        <f>_xlfn.XLOOKUP(Table1[[#This Row],[destination_postal_code_short]],Table3[Shipping postal code short],Table3[Shipping city],,0)</f>
        <v>Mapleton</v>
      </c>
      <c r="K2618" t="str">
        <f>_xlfn.XLOOKUP(Table1[[#This Row],[destination_postal_code_short]],Table3[Shipping postal code short],Table3[Shipping region],,0)</f>
        <v>Utah</v>
      </c>
      <c r="L2618">
        <v>0</v>
      </c>
      <c r="M2618">
        <v>1.05</v>
      </c>
      <c r="N2618">
        <v>8</v>
      </c>
    </row>
    <row r="2619" spans="1:14" x14ac:dyDescent="0.2">
      <c r="A2619" s="1">
        <v>44239</v>
      </c>
      <c r="B2619" t="s">
        <v>2805</v>
      </c>
      <c r="C2619" t="s">
        <v>11</v>
      </c>
      <c r="D2619" t="s">
        <v>11</v>
      </c>
      <c r="E2619" t="s">
        <v>12</v>
      </c>
      <c r="F2619" t="s">
        <v>24</v>
      </c>
      <c r="G2619">
        <v>84660</v>
      </c>
      <c r="H2619" t="str">
        <f>LEFT(Table1[[#This Row],[destination_postal_code]],5)</f>
        <v>84660</v>
      </c>
      <c r="I2619">
        <f>LEN(Table1[[#This Row],[destination_postal_code_short]])</f>
        <v>5</v>
      </c>
      <c r="J2619" t="str">
        <f>_xlfn.XLOOKUP(Table1[[#This Row],[destination_postal_code_short]],Table3[Shipping postal code short],Table3[Shipping city],,0)</f>
        <v>Spanish Fork</v>
      </c>
      <c r="K2619" t="str">
        <f>_xlfn.XLOOKUP(Table1[[#This Row],[destination_postal_code_short]],Table3[Shipping postal code short],Table3[Shipping region],,0)</f>
        <v>Utah</v>
      </c>
      <c r="L2619">
        <v>0</v>
      </c>
      <c r="M2619">
        <v>0.76</v>
      </c>
      <c r="N2619">
        <v>7.79</v>
      </c>
    </row>
    <row r="2620" spans="1:14" x14ac:dyDescent="0.2">
      <c r="A2620" s="1">
        <v>44239</v>
      </c>
      <c r="B2620" t="s">
        <v>2804</v>
      </c>
      <c r="C2620" t="s">
        <v>11</v>
      </c>
      <c r="D2620" t="s">
        <v>11</v>
      </c>
      <c r="E2620" t="s">
        <v>12</v>
      </c>
      <c r="F2620" t="s">
        <v>24</v>
      </c>
      <c r="G2620">
        <v>84780</v>
      </c>
      <c r="H2620" t="str">
        <f>LEFT(Table1[[#This Row],[destination_postal_code]],5)</f>
        <v>84780</v>
      </c>
      <c r="I2620">
        <f>LEN(Table1[[#This Row],[destination_postal_code_short]])</f>
        <v>5</v>
      </c>
      <c r="J2620" t="str">
        <f>_xlfn.XLOOKUP(Table1[[#This Row],[destination_postal_code_short]],Table3[Shipping postal code short],Table3[Shipping city],,0)</f>
        <v>Washington</v>
      </c>
      <c r="K2620" t="str">
        <f>_xlfn.XLOOKUP(Table1[[#This Row],[destination_postal_code_short]],Table3[Shipping postal code short],Table3[Shipping region],,0)</f>
        <v>Utah</v>
      </c>
      <c r="L2620">
        <v>0</v>
      </c>
      <c r="M2620">
        <v>1.05</v>
      </c>
      <c r="N2620">
        <v>8</v>
      </c>
    </row>
    <row r="2621" spans="1:14" x14ac:dyDescent="0.2">
      <c r="A2621" s="1">
        <v>44239</v>
      </c>
      <c r="B2621" t="s">
        <v>2809</v>
      </c>
      <c r="C2621" t="s">
        <v>11</v>
      </c>
      <c r="D2621" t="s">
        <v>11</v>
      </c>
      <c r="E2621" t="s">
        <v>12</v>
      </c>
      <c r="F2621" t="s">
        <v>24</v>
      </c>
      <c r="G2621">
        <v>11756</v>
      </c>
      <c r="H2621" t="str">
        <f>LEFT(Table1[[#This Row],[destination_postal_code]],5)</f>
        <v>11756</v>
      </c>
      <c r="I2621">
        <f>LEN(Table1[[#This Row],[destination_postal_code_short]])</f>
        <v>5</v>
      </c>
      <c r="J2621" t="str">
        <f>_xlfn.XLOOKUP(Table1[[#This Row],[destination_postal_code_short]],Table3[Shipping postal code short],Table3[Shipping city],,0)</f>
        <v>Levittown</v>
      </c>
      <c r="K2621" t="str">
        <f>_xlfn.XLOOKUP(Table1[[#This Row],[destination_postal_code_short]],Table3[Shipping postal code short],Table3[Shipping region],,0)</f>
        <v>New York</v>
      </c>
      <c r="L2621">
        <v>0</v>
      </c>
      <c r="M2621">
        <v>10.09</v>
      </c>
      <c r="N2621">
        <v>10.31</v>
      </c>
    </row>
    <row r="2622" spans="1:14" x14ac:dyDescent="0.2">
      <c r="A2622" s="1">
        <v>44239</v>
      </c>
      <c r="B2622" t="s">
        <v>2808</v>
      </c>
      <c r="C2622" t="s">
        <v>11</v>
      </c>
      <c r="D2622" t="s">
        <v>11</v>
      </c>
      <c r="E2622" t="s">
        <v>12</v>
      </c>
      <c r="F2622" t="s">
        <v>24</v>
      </c>
      <c r="G2622">
        <v>98942</v>
      </c>
      <c r="H2622" t="str">
        <f>LEFT(Table1[[#This Row],[destination_postal_code]],5)</f>
        <v>98942</v>
      </c>
      <c r="I2622">
        <f>LEN(Table1[[#This Row],[destination_postal_code_short]])</f>
        <v>5</v>
      </c>
      <c r="J2622" t="str">
        <f>_xlfn.XLOOKUP(Table1[[#This Row],[destination_postal_code_short]],Table3[Shipping postal code short],Table3[Shipping city],,0)</f>
        <v>Selah</v>
      </c>
      <c r="K2622" t="str">
        <f>_xlfn.XLOOKUP(Table1[[#This Row],[destination_postal_code_short]],Table3[Shipping postal code short],Table3[Shipping region],,0)</f>
        <v>Washington</v>
      </c>
      <c r="L2622">
        <v>0</v>
      </c>
      <c r="M2622">
        <v>2.25</v>
      </c>
      <c r="N2622">
        <v>8.85</v>
      </c>
    </row>
    <row r="2623" spans="1:14" x14ac:dyDescent="0.2">
      <c r="A2623" s="1">
        <v>44239</v>
      </c>
      <c r="B2623" t="s">
        <v>2807</v>
      </c>
      <c r="C2623" t="s">
        <v>11</v>
      </c>
      <c r="D2623" t="s">
        <v>11</v>
      </c>
      <c r="E2623" t="s">
        <v>12</v>
      </c>
      <c r="F2623" t="s">
        <v>16</v>
      </c>
      <c r="G2623">
        <v>92071</v>
      </c>
      <c r="H2623" t="str">
        <f>LEFT(Table1[[#This Row],[destination_postal_code]],5)</f>
        <v>92071</v>
      </c>
      <c r="I2623">
        <f>LEN(Table1[[#This Row],[destination_postal_code_short]])</f>
        <v>5</v>
      </c>
      <c r="J2623" t="str">
        <f>_xlfn.XLOOKUP(Table1[[#This Row],[destination_postal_code_short]],Table3[Shipping postal code short],Table3[Shipping city],,0)</f>
        <v>Santee</v>
      </c>
      <c r="K2623" t="str">
        <f>_xlfn.XLOOKUP(Table1[[#This Row],[destination_postal_code_short]],Table3[Shipping postal code short],Table3[Shipping region],,0)</f>
        <v>California</v>
      </c>
      <c r="L2623">
        <v>0</v>
      </c>
      <c r="M2623">
        <v>2.98</v>
      </c>
      <c r="N2623">
        <v>5.27</v>
      </c>
    </row>
    <row r="2624" spans="1:14" x14ac:dyDescent="0.2">
      <c r="A2624" s="1">
        <v>44239</v>
      </c>
      <c r="B2624" t="s">
        <v>2806</v>
      </c>
      <c r="C2624" t="s">
        <v>11</v>
      </c>
      <c r="D2624" t="s">
        <v>11</v>
      </c>
      <c r="E2624" t="s">
        <v>12</v>
      </c>
      <c r="F2624" t="s">
        <v>16</v>
      </c>
      <c r="G2624">
        <v>98229</v>
      </c>
      <c r="H2624" t="str">
        <f>LEFT(Table1[[#This Row],[destination_postal_code]],5)</f>
        <v>98229</v>
      </c>
      <c r="I2624">
        <f>LEN(Table1[[#This Row],[destination_postal_code_short]])</f>
        <v>5</v>
      </c>
      <c r="J2624" t="str">
        <f>_xlfn.XLOOKUP(Table1[[#This Row],[destination_postal_code_short]],Table3[Shipping postal code short],Table3[Shipping city],,0)</f>
        <v>Bellingham</v>
      </c>
      <c r="K2624" t="str">
        <f>_xlfn.XLOOKUP(Table1[[#This Row],[destination_postal_code_short]],Table3[Shipping postal code short],Table3[Shipping region],,0)</f>
        <v>Washington</v>
      </c>
      <c r="L2624">
        <v>0</v>
      </c>
      <c r="M2624">
        <v>1.45</v>
      </c>
      <c r="N2624">
        <v>4.2</v>
      </c>
    </row>
    <row r="2625" spans="1:14" x14ac:dyDescent="0.2">
      <c r="A2625" s="1">
        <v>44242</v>
      </c>
      <c r="B2625" t="s">
        <v>2814</v>
      </c>
      <c r="C2625" t="s">
        <v>11</v>
      </c>
      <c r="D2625" t="s">
        <v>11</v>
      </c>
      <c r="E2625" t="s">
        <v>12</v>
      </c>
      <c r="F2625" t="s">
        <v>24</v>
      </c>
      <c r="G2625" t="s">
        <v>2815</v>
      </c>
      <c r="H2625" t="str">
        <f>LEFT(Table1[[#This Row],[destination_postal_code]],5)</f>
        <v>37212</v>
      </c>
      <c r="I2625">
        <f>LEN(Table1[[#This Row],[destination_postal_code_short]])</f>
        <v>5</v>
      </c>
      <c r="J2625" t="str">
        <f>_xlfn.XLOOKUP(Table1[[#This Row],[destination_postal_code_short]],Table3[Shipping postal code short],Table3[Shipping city],,0)</f>
        <v>Nashville</v>
      </c>
      <c r="K2625" t="str">
        <f>_xlfn.XLOOKUP(Table1[[#This Row],[destination_postal_code_short]],Table3[Shipping postal code short],Table3[Shipping region],,0)</f>
        <v>Tennessee</v>
      </c>
      <c r="L2625">
        <v>0</v>
      </c>
      <c r="M2625">
        <v>2.27</v>
      </c>
      <c r="N2625">
        <v>9.68</v>
      </c>
    </row>
    <row r="2626" spans="1:14" x14ac:dyDescent="0.2">
      <c r="A2626" s="1">
        <v>44242</v>
      </c>
      <c r="B2626" t="s">
        <v>2816</v>
      </c>
      <c r="C2626" t="s">
        <v>11</v>
      </c>
      <c r="D2626" t="s">
        <v>11</v>
      </c>
      <c r="E2626" t="s">
        <v>12</v>
      </c>
      <c r="F2626" t="s">
        <v>16</v>
      </c>
      <c r="G2626">
        <v>11001</v>
      </c>
      <c r="H2626" t="str">
        <f>LEFT(Table1[[#This Row],[destination_postal_code]],5)</f>
        <v>11001</v>
      </c>
      <c r="I2626">
        <f>LEN(Table1[[#This Row],[destination_postal_code_short]])</f>
        <v>5</v>
      </c>
      <c r="J2626" t="str">
        <f>_xlfn.XLOOKUP(Table1[[#This Row],[destination_postal_code_short]],Table3[Shipping postal code short],Table3[Shipping city],,0)</f>
        <v>Floral Park</v>
      </c>
      <c r="K2626" t="str">
        <f>_xlfn.XLOOKUP(Table1[[#This Row],[destination_postal_code_short]],Table3[Shipping postal code short],Table3[Shipping region],,0)</f>
        <v>New York</v>
      </c>
      <c r="L2626">
        <v>0</v>
      </c>
      <c r="M2626">
        <v>3.92</v>
      </c>
      <c r="N2626">
        <v>5.98</v>
      </c>
    </row>
    <row r="2627" spans="1:14" x14ac:dyDescent="0.2">
      <c r="A2627" s="1">
        <v>44242</v>
      </c>
      <c r="B2627" t="s">
        <v>2823</v>
      </c>
      <c r="C2627" t="s">
        <v>11</v>
      </c>
      <c r="D2627" t="s">
        <v>11</v>
      </c>
      <c r="E2627" t="s">
        <v>260</v>
      </c>
      <c r="F2627" t="s">
        <v>261</v>
      </c>
      <c r="G2627">
        <v>16033</v>
      </c>
      <c r="H2627" t="str">
        <f>LEFT(Table1[[#This Row],[destination_postal_code]],5)</f>
        <v>16033</v>
      </c>
      <c r="I2627">
        <f>LEN(Table1[[#This Row],[destination_postal_code_short]])</f>
        <v>5</v>
      </c>
      <c r="J2627" t="str">
        <f>_xlfn.XLOOKUP(Table1[[#This Row],[destination_postal_code_short]],Table3[Shipping postal code short],Table3[Shipping city],,0)</f>
        <v>Evans City</v>
      </c>
      <c r="K2627" t="str">
        <f>_xlfn.XLOOKUP(Table1[[#This Row],[destination_postal_code_short]],Table3[Shipping postal code short],Table3[Shipping region],,0)</f>
        <v>Pennsylvania</v>
      </c>
      <c r="L2627">
        <v>0</v>
      </c>
      <c r="M2627">
        <v>8.17</v>
      </c>
      <c r="N2627">
        <v>12.39</v>
      </c>
    </row>
    <row r="2628" spans="1:14" x14ac:dyDescent="0.2">
      <c r="A2628" s="1">
        <v>44242</v>
      </c>
      <c r="B2628" t="s">
        <v>2821</v>
      </c>
      <c r="C2628" t="s">
        <v>11</v>
      </c>
      <c r="D2628" t="s">
        <v>11</v>
      </c>
      <c r="E2628" t="s">
        <v>12</v>
      </c>
      <c r="F2628" t="s">
        <v>24</v>
      </c>
      <c r="G2628">
        <v>84059</v>
      </c>
      <c r="H2628" t="str">
        <f>LEFT(Table1[[#This Row],[destination_postal_code]],5)</f>
        <v>84059</v>
      </c>
      <c r="I2628">
        <f>LEN(Table1[[#This Row],[destination_postal_code_short]])</f>
        <v>5</v>
      </c>
      <c r="J2628" t="str">
        <f>_xlfn.XLOOKUP(Table1[[#This Row],[destination_postal_code_short]],Table3[Shipping postal code short],Table3[Shipping city],,0)</f>
        <v>Vineyard</v>
      </c>
      <c r="K2628" t="str">
        <f>_xlfn.XLOOKUP(Table1[[#This Row],[destination_postal_code_short]],Table3[Shipping postal code short],Table3[Shipping region],,0)</f>
        <v>Utah</v>
      </c>
      <c r="L2628">
        <v>0</v>
      </c>
      <c r="M2628">
        <v>0.76</v>
      </c>
      <c r="N2628">
        <v>7.79</v>
      </c>
    </row>
    <row r="2629" spans="1:14" x14ac:dyDescent="0.2">
      <c r="A2629" s="1">
        <v>44242</v>
      </c>
      <c r="B2629" t="s">
        <v>2817</v>
      </c>
      <c r="C2629" t="s">
        <v>11</v>
      </c>
      <c r="D2629" t="s">
        <v>11</v>
      </c>
      <c r="E2629" t="s">
        <v>260</v>
      </c>
      <c r="F2629" t="s">
        <v>261</v>
      </c>
      <c r="G2629">
        <v>84765</v>
      </c>
      <c r="H2629" t="str">
        <f>LEFT(Table1[[#This Row],[destination_postal_code]],5)</f>
        <v>84765</v>
      </c>
      <c r="I2629">
        <f>LEN(Table1[[#This Row],[destination_postal_code_short]])</f>
        <v>5</v>
      </c>
      <c r="J2629" t="str">
        <f>_xlfn.XLOOKUP(Table1[[#This Row],[destination_postal_code_short]],Table3[Shipping postal code short],Table3[Shipping city],,0)</f>
        <v>Santa Clara</v>
      </c>
      <c r="K2629" t="str">
        <f>_xlfn.XLOOKUP(Table1[[#This Row],[destination_postal_code_short]],Table3[Shipping postal code short],Table3[Shipping region],,0)</f>
        <v>Utah</v>
      </c>
      <c r="L2629">
        <v>0</v>
      </c>
      <c r="M2629">
        <v>6.17</v>
      </c>
      <c r="N2629">
        <v>8.3000000000000007</v>
      </c>
    </row>
    <row r="2630" spans="1:14" x14ac:dyDescent="0.2">
      <c r="A2630" s="1">
        <v>44242</v>
      </c>
      <c r="B2630" t="s">
        <v>2813</v>
      </c>
      <c r="C2630" t="s">
        <v>11</v>
      </c>
      <c r="D2630" t="s">
        <v>11</v>
      </c>
      <c r="E2630" t="s">
        <v>12</v>
      </c>
      <c r="F2630" t="s">
        <v>24</v>
      </c>
      <c r="G2630">
        <v>98125</v>
      </c>
      <c r="H2630" t="str">
        <f>LEFT(Table1[[#This Row],[destination_postal_code]],5)</f>
        <v>98125</v>
      </c>
      <c r="I2630">
        <f>LEN(Table1[[#This Row],[destination_postal_code_short]])</f>
        <v>5</v>
      </c>
      <c r="J2630" t="str">
        <f>_xlfn.XLOOKUP(Table1[[#This Row],[destination_postal_code_short]],Table3[Shipping postal code short],Table3[Shipping city],,0)</f>
        <v>Seattle</v>
      </c>
      <c r="K2630" t="str">
        <f>_xlfn.XLOOKUP(Table1[[#This Row],[destination_postal_code_short]],Table3[Shipping postal code short],Table3[Shipping region],,0)</f>
        <v>Washington</v>
      </c>
      <c r="L2630">
        <v>0</v>
      </c>
      <c r="M2630">
        <v>2.25</v>
      </c>
      <c r="N2630">
        <v>8.85</v>
      </c>
    </row>
    <row r="2631" spans="1:14" x14ac:dyDescent="0.2">
      <c r="A2631" s="1">
        <v>44242</v>
      </c>
      <c r="B2631" t="s">
        <v>2824</v>
      </c>
      <c r="C2631" t="s">
        <v>11</v>
      </c>
      <c r="D2631" t="s">
        <v>11</v>
      </c>
      <c r="E2631" t="s">
        <v>12</v>
      </c>
      <c r="F2631" t="s">
        <v>16</v>
      </c>
      <c r="G2631">
        <v>85747</v>
      </c>
      <c r="H2631" t="str">
        <f>LEFT(Table1[[#This Row],[destination_postal_code]],5)</f>
        <v>85747</v>
      </c>
      <c r="I2631">
        <f>LEN(Table1[[#This Row],[destination_postal_code_short]])</f>
        <v>5</v>
      </c>
      <c r="J2631" t="str">
        <f>_xlfn.XLOOKUP(Table1[[#This Row],[destination_postal_code_short]],Table3[Shipping postal code short],Table3[Shipping city],,0)</f>
        <v>Tucson</v>
      </c>
      <c r="K2631" t="str">
        <f>_xlfn.XLOOKUP(Table1[[#This Row],[destination_postal_code_short]],Table3[Shipping postal code short],Table3[Shipping region],,0)</f>
        <v>Arizona</v>
      </c>
      <c r="L2631">
        <v>0</v>
      </c>
      <c r="M2631">
        <v>2.98</v>
      </c>
      <c r="N2631">
        <v>5.27</v>
      </c>
    </row>
    <row r="2632" spans="1:14" x14ac:dyDescent="0.2">
      <c r="A2632" s="1">
        <v>44242</v>
      </c>
      <c r="B2632" t="s">
        <v>2820</v>
      </c>
      <c r="C2632" t="s">
        <v>11</v>
      </c>
      <c r="D2632" t="s">
        <v>11</v>
      </c>
      <c r="E2632" t="s">
        <v>260</v>
      </c>
      <c r="F2632" t="s">
        <v>261</v>
      </c>
      <c r="G2632">
        <v>84075</v>
      </c>
      <c r="H2632" t="str">
        <f>LEFT(Table1[[#This Row],[destination_postal_code]],5)</f>
        <v>84075</v>
      </c>
      <c r="I2632">
        <f>LEN(Table1[[#This Row],[destination_postal_code_short]])</f>
        <v>5</v>
      </c>
      <c r="J2632" t="str">
        <f>_xlfn.XLOOKUP(Table1[[#This Row],[destination_postal_code_short]],Table3[Shipping postal code short],Table3[Shipping city],,0)</f>
        <v>Syracuse</v>
      </c>
      <c r="K2632" t="str">
        <f>_xlfn.XLOOKUP(Table1[[#This Row],[destination_postal_code_short]],Table3[Shipping postal code short],Table3[Shipping region],,0)</f>
        <v>Utah</v>
      </c>
      <c r="L2632">
        <v>0</v>
      </c>
      <c r="M2632">
        <v>5.96</v>
      </c>
      <c r="N2632">
        <v>7.63</v>
      </c>
    </row>
    <row r="2633" spans="1:14" x14ac:dyDescent="0.2">
      <c r="A2633" s="1">
        <v>44242</v>
      </c>
      <c r="B2633" t="s">
        <v>2819</v>
      </c>
      <c r="C2633" t="s">
        <v>11</v>
      </c>
      <c r="D2633" t="s">
        <v>11</v>
      </c>
      <c r="E2633" t="s">
        <v>12</v>
      </c>
      <c r="F2633" t="s">
        <v>24</v>
      </c>
      <c r="G2633">
        <v>80126</v>
      </c>
      <c r="H2633" t="str">
        <f>LEFT(Table1[[#This Row],[destination_postal_code]],5)</f>
        <v>80126</v>
      </c>
      <c r="I2633">
        <f>LEN(Table1[[#This Row],[destination_postal_code_short]])</f>
        <v>5</v>
      </c>
      <c r="J2633" t="str">
        <f>_xlfn.XLOOKUP(Table1[[#This Row],[destination_postal_code_short]],Table3[Shipping postal code short],Table3[Shipping city],,0)</f>
        <v>Highlands Ranch</v>
      </c>
      <c r="K2633" t="str">
        <f>_xlfn.XLOOKUP(Table1[[#This Row],[destination_postal_code_short]],Table3[Shipping postal code short],Table3[Shipping region],,0)</f>
        <v>Colorado</v>
      </c>
      <c r="L2633">
        <v>0</v>
      </c>
      <c r="M2633">
        <v>1.86</v>
      </c>
      <c r="N2633">
        <v>8.24</v>
      </c>
    </row>
    <row r="2634" spans="1:14" x14ac:dyDescent="0.2">
      <c r="A2634" s="1">
        <v>44242</v>
      </c>
      <c r="B2634" t="s">
        <v>2812</v>
      </c>
      <c r="C2634" t="s">
        <v>11</v>
      </c>
      <c r="D2634" t="s">
        <v>11</v>
      </c>
      <c r="E2634" t="s">
        <v>260</v>
      </c>
      <c r="F2634" t="s">
        <v>261</v>
      </c>
      <c r="G2634">
        <v>78727</v>
      </c>
      <c r="H2634" t="str">
        <f>LEFT(Table1[[#This Row],[destination_postal_code]],5)</f>
        <v>78727</v>
      </c>
      <c r="I2634">
        <f>LEN(Table1[[#This Row],[destination_postal_code_short]])</f>
        <v>5</v>
      </c>
      <c r="J2634" t="str">
        <f>_xlfn.XLOOKUP(Table1[[#This Row],[destination_postal_code_short]],Table3[Shipping postal code short],Table3[Shipping city],,0)</f>
        <v>Austin</v>
      </c>
      <c r="K2634" t="str">
        <f>_xlfn.XLOOKUP(Table1[[#This Row],[destination_postal_code_short]],Table3[Shipping postal code short],Table3[Shipping region],,0)</f>
        <v>Texas</v>
      </c>
      <c r="L2634">
        <v>0</v>
      </c>
      <c r="M2634">
        <v>3.32</v>
      </c>
      <c r="N2634">
        <v>9.6999999999999993</v>
      </c>
    </row>
    <row r="2635" spans="1:14" x14ac:dyDescent="0.2">
      <c r="A2635" s="1">
        <v>44242</v>
      </c>
      <c r="B2635" t="s">
        <v>2822</v>
      </c>
      <c r="C2635" t="s">
        <v>11</v>
      </c>
      <c r="D2635" t="s">
        <v>11</v>
      </c>
      <c r="E2635" t="s">
        <v>12</v>
      </c>
      <c r="F2635" t="s">
        <v>24</v>
      </c>
      <c r="G2635">
        <v>73012</v>
      </c>
      <c r="H2635" t="str">
        <f>LEFT(Table1[[#This Row],[destination_postal_code]],5)</f>
        <v>73012</v>
      </c>
      <c r="I2635">
        <f>LEN(Table1[[#This Row],[destination_postal_code_short]])</f>
        <v>5</v>
      </c>
      <c r="J2635" t="str">
        <f>_xlfn.XLOOKUP(Table1[[#This Row],[destination_postal_code_short]],Table3[Shipping postal code short],Table3[Shipping city],,0)</f>
        <v>Edmond</v>
      </c>
      <c r="K2635" t="str">
        <f>_xlfn.XLOOKUP(Table1[[#This Row],[destination_postal_code_short]],Table3[Shipping postal code short],Table3[Shipping region],,0)</f>
        <v>Oklahoma</v>
      </c>
      <c r="L2635">
        <v>0</v>
      </c>
      <c r="M2635">
        <v>3.8</v>
      </c>
      <c r="N2635">
        <v>9</v>
      </c>
    </row>
    <row r="2636" spans="1:14" x14ac:dyDescent="0.2">
      <c r="A2636" s="1">
        <v>44242</v>
      </c>
      <c r="B2636" t="s">
        <v>2818</v>
      </c>
      <c r="C2636" t="s">
        <v>11</v>
      </c>
      <c r="D2636" t="s">
        <v>11</v>
      </c>
      <c r="E2636" t="s">
        <v>12</v>
      </c>
      <c r="F2636" t="s">
        <v>16</v>
      </c>
      <c r="G2636">
        <v>97378</v>
      </c>
      <c r="H2636" t="str">
        <f>LEFT(Table1[[#This Row],[destination_postal_code]],5)</f>
        <v>97378</v>
      </c>
      <c r="I2636">
        <f>LEN(Table1[[#This Row],[destination_postal_code_short]])</f>
        <v>5</v>
      </c>
      <c r="J2636" t="str">
        <f>_xlfn.XLOOKUP(Table1[[#This Row],[destination_postal_code_short]],Table3[Shipping postal code short],Table3[Shipping city],,0)</f>
        <v>Sheridan</v>
      </c>
      <c r="K2636" t="str">
        <f>_xlfn.XLOOKUP(Table1[[#This Row],[destination_postal_code_short]],Table3[Shipping postal code short],Table3[Shipping region],,0)</f>
        <v>Oregon</v>
      </c>
      <c r="L2636">
        <v>0</v>
      </c>
      <c r="M2636">
        <v>1.38</v>
      </c>
      <c r="N2636">
        <v>3.57</v>
      </c>
    </row>
    <row r="2637" spans="1:14" x14ac:dyDescent="0.2">
      <c r="A2637" s="1">
        <v>44242</v>
      </c>
      <c r="B2637" t="s">
        <v>2825</v>
      </c>
      <c r="C2637" t="s">
        <v>11</v>
      </c>
      <c r="D2637" t="s">
        <v>11</v>
      </c>
      <c r="E2637" t="s">
        <v>12</v>
      </c>
      <c r="F2637" t="s">
        <v>24</v>
      </c>
      <c r="G2637">
        <v>94531</v>
      </c>
      <c r="H2637" t="str">
        <f>LEFT(Table1[[#This Row],[destination_postal_code]],5)</f>
        <v>94531</v>
      </c>
      <c r="I2637">
        <f>LEN(Table1[[#This Row],[destination_postal_code_short]])</f>
        <v>5</v>
      </c>
      <c r="J2637" t="str">
        <f>_xlfn.XLOOKUP(Table1[[#This Row],[destination_postal_code_short]],Table3[Shipping postal code short],Table3[Shipping city],,0)</f>
        <v>Antioch</v>
      </c>
      <c r="K2637" t="str">
        <f>_xlfn.XLOOKUP(Table1[[#This Row],[destination_postal_code_short]],Table3[Shipping postal code short],Table3[Shipping region],,0)</f>
        <v>California</v>
      </c>
      <c r="L2637">
        <v>0</v>
      </c>
      <c r="M2637">
        <v>2.39</v>
      </c>
      <c r="N2637">
        <v>8.7100000000000009</v>
      </c>
    </row>
    <row r="2638" spans="1:14" x14ac:dyDescent="0.2">
      <c r="A2638" s="1">
        <v>44243</v>
      </c>
      <c r="B2638" t="s">
        <v>2827</v>
      </c>
      <c r="C2638" t="s">
        <v>11</v>
      </c>
      <c r="D2638" t="s">
        <v>11</v>
      </c>
      <c r="E2638" t="s">
        <v>12</v>
      </c>
      <c r="F2638" t="s">
        <v>24</v>
      </c>
      <c r="G2638">
        <v>95624</v>
      </c>
      <c r="H2638" t="str">
        <f>LEFT(Table1[[#This Row],[destination_postal_code]],5)</f>
        <v>95624</v>
      </c>
      <c r="I2638">
        <f>LEN(Table1[[#This Row],[destination_postal_code_short]])</f>
        <v>5</v>
      </c>
      <c r="J2638" t="str">
        <f>_xlfn.XLOOKUP(Table1[[#This Row],[destination_postal_code_short]],Table3[Shipping postal code short],Table3[Shipping city],,0)</f>
        <v>Elk Grove</v>
      </c>
      <c r="K2638" t="str">
        <f>_xlfn.XLOOKUP(Table1[[#This Row],[destination_postal_code_short]],Table3[Shipping postal code short],Table3[Shipping region],,0)</f>
        <v>California</v>
      </c>
      <c r="L2638">
        <v>0</v>
      </c>
      <c r="M2638">
        <v>2.39</v>
      </c>
      <c r="N2638">
        <v>8.7100000000000009</v>
      </c>
    </row>
    <row r="2639" spans="1:14" x14ac:dyDescent="0.2">
      <c r="A2639" s="1">
        <v>44243</v>
      </c>
      <c r="B2639" t="s">
        <v>2826</v>
      </c>
      <c r="C2639" t="s">
        <v>11</v>
      </c>
      <c r="D2639" t="s">
        <v>11</v>
      </c>
      <c r="E2639" t="s">
        <v>12</v>
      </c>
      <c r="F2639" t="s">
        <v>16</v>
      </c>
      <c r="G2639">
        <v>92105</v>
      </c>
      <c r="H2639" t="str">
        <f>LEFT(Table1[[#This Row],[destination_postal_code]],5)</f>
        <v>92105</v>
      </c>
      <c r="I2639">
        <f>LEN(Table1[[#This Row],[destination_postal_code_short]])</f>
        <v>5</v>
      </c>
      <c r="J2639" t="str">
        <f>_xlfn.XLOOKUP(Table1[[#This Row],[destination_postal_code_short]],Table3[Shipping postal code short],Table3[Shipping city],,0)</f>
        <v>San Diego</v>
      </c>
      <c r="K2639" t="str">
        <f>_xlfn.XLOOKUP(Table1[[#This Row],[destination_postal_code_short]],Table3[Shipping postal code short],Table3[Shipping region],,0)</f>
        <v>California</v>
      </c>
      <c r="L2639">
        <v>0</v>
      </c>
      <c r="M2639">
        <v>1.39</v>
      </c>
      <c r="N2639">
        <v>3.51</v>
      </c>
    </row>
    <row r="2640" spans="1:14" x14ac:dyDescent="0.2">
      <c r="A2640" s="1">
        <v>44244</v>
      </c>
      <c r="B2640" t="s">
        <v>2828</v>
      </c>
      <c r="C2640" t="s">
        <v>11</v>
      </c>
      <c r="D2640" t="s">
        <v>11</v>
      </c>
      <c r="E2640" t="s">
        <v>12</v>
      </c>
      <c r="F2640" t="s">
        <v>16</v>
      </c>
      <c r="G2640">
        <v>85201</v>
      </c>
      <c r="H2640" t="str">
        <f>LEFT(Table1[[#This Row],[destination_postal_code]],5)</f>
        <v>85201</v>
      </c>
      <c r="I2640">
        <f>LEN(Table1[[#This Row],[destination_postal_code_short]])</f>
        <v>5</v>
      </c>
      <c r="J2640" t="str">
        <f>_xlfn.XLOOKUP(Table1[[#This Row],[destination_postal_code_short]],Table3[Shipping postal code short],Table3[Shipping city],,0)</f>
        <v>Mesa</v>
      </c>
      <c r="K2640" t="str">
        <f>_xlfn.XLOOKUP(Table1[[#This Row],[destination_postal_code_short]],Table3[Shipping postal code short],Table3[Shipping region],,0)</f>
        <v>Arizona</v>
      </c>
      <c r="L2640">
        <v>0</v>
      </c>
      <c r="M2640">
        <v>1.48</v>
      </c>
      <c r="N2640">
        <v>4.12</v>
      </c>
    </row>
    <row r="2641" spans="1:14" x14ac:dyDescent="0.2">
      <c r="A2641" s="1">
        <v>44244</v>
      </c>
      <c r="B2641" t="s">
        <v>2830</v>
      </c>
      <c r="C2641" t="s">
        <v>11</v>
      </c>
      <c r="D2641" t="s">
        <v>11</v>
      </c>
      <c r="E2641" t="s">
        <v>12</v>
      </c>
      <c r="F2641" t="s">
        <v>16</v>
      </c>
      <c r="G2641">
        <v>60440</v>
      </c>
      <c r="H2641" t="str">
        <f>LEFT(Table1[[#This Row],[destination_postal_code]],5)</f>
        <v>60440</v>
      </c>
      <c r="I2641">
        <f>LEN(Table1[[#This Row],[destination_postal_code_short]])</f>
        <v>5</v>
      </c>
      <c r="J2641" t="str">
        <f>_xlfn.XLOOKUP(Table1[[#This Row],[destination_postal_code_short]],Table3[Shipping postal code short],Table3[Shipping city],,0)</f>
        <v>Bolingbrook</v>
      </c>
      <c r="K2641" t="str">
        <f>_xlfn.XLOOKUP(Table1[[#This Row],[destination_postal_code_short]],Table3[Shipping postal code short],Table3[Shipping region],,0)</f>
        <v>Illinois</v>
      </c>
      <c r="L2641">
        <v>0</v>
      </c>
      <c r="M2641">
        <v>1.32</v>
      </c>
      <c r="N2641">
        <v>4.38</v>
      </c>
    </row>
    <row r="2642" spans="1:14" x14ac:dyDescent="0.2">
      <c r="A2642" s="1">
        <v>44244</v>
      </c>
      <c r="B2642" t="s">
        <v>2832</v>
      </c>
      <c r="C2642" t="s">
        <v>11</v>
      </c>
      <c r="D2642" t="s">
        <v>11</v>
      </c>
      <c r="E2642" t="s">
        <v>12</v>
      </c>
      <c r="F2642" t="s">
        <v>16</v>
      </c>
      <c r="G2642">
        <v>54971</v>
      </c>
      <c r="H2642" t="str">
        <f>LEFT(Table1[[#This Row],[destination_postal_code]],5)</f>
        <v>54971</v>
      </c>
      <c r="I2642">
        <f>LEN(Table1[[#This Row],[destination_postal_code_short]])</f>
        <v>5</v>
      </c>
      <c r="J2642" t="str">
        <f>_xlfn.XLOOKUP(Table1[[#This Row],[destination_postal_code_short]],Table3[Shipping postal code short],Table3[Shipping city],,0)</f>
        <v>RIPON</v>
      </c>
      <c r="K2642" t="str">
        <f>_xlfn.XLOOKUP(Table1[[#This Row],[destination_postal_code_short]],Table3[Shipping postal code short],Table3[Shipping region],,0)</f>
        <v>Wisconsin</v>
      </c>
      <c r="L2642">
        <v>0</v>
      </c>
      <c r="M2642">
        <v>1.42</v>
      </c>
      <c r="N2642">
        <v>3.58</v>
      </c>
    </row>
    <row r="2643" spans="1:14" x14ac:dyDescent="0.2">
      <c r="A2643" s="1">
        <v>44244</v>
      </c>
      <c r="B2643" t="s">
        <v>2831</v>
      </c>
      <c r="C2643" t="s">
        <v>11</v>
      </c>
      <c r="D2643" t="s">
        <v>11</v>
      </c>
      <c r="E2643" t="s">
        <v>12</v>
      </c>
      <c r="F2643" t="s">
        <v>24</v>
      </c>
      <c r="G2643">
        <v>11001</v>
      </c>
      <c r="H2643" t="str">
        <f>LEFT(Table1[[#This Row],[destination_postal_code]],5)</f>
        <v>11001</v>
      </c>
      <c r="I2643">
        <f>LEN(Table1[[#This Row],[destination_postal_code_short]])</f>
        <v>5</v>
      </c>
      <c r="J2643" t="str">
        <f>_xlfn.XLOOKUP(Table1[[#This Row],[destination_postal_code_short]],Table3[Shipping postal code short],Table3[Shipping city],,0)</f>
        <v>Floral Park</v>
      </c>
      <c r="K2643" t="str">
        <f>_xlfn.XLOOKUP(Table1[[#This Row],[destination_postal_code_short]],Table3[Shipping postal code short],Table3[Shipping region],,0)</f>
        <v>New York</v>
      </c>
      <c r="L2643">
        <v>0</v>
      </c>
      <c r="M2643">
        <v>4.8899999999999997</v>
      </c>
      <c r="N2643">
        <v>10.31</v>
      </c>
    </row>
    <row r="2644" spans="1:14" x14ac:dyDescent="0.2">
      <c r="A2644" s="1">
        <v>44244</v>
      </c>
      <c r="B2644" t="s">
        <v>2829</v>
      </c>
      <c r="C2644" t="s">
        <v>11</v>
      </c>
      <c r="D2644" t="s">
        <v>11</v>
      </c>
      <c r="E2644" t="s">
        <v>12</v>
      </c>
      <c r="F2644" t="s">
        <v>24</v>
      </c>
      <c r="G2644">
        <v>84043</v>
      </c>
      <c r="H2644" t="str">
        <f>LEFT(Table1[[#This Row],[destination_postal_code]],5)</f>
        <v>84043</v>
      </c>
      <c r="I2644">
        <f>LEN(Table1[[#This Row],[destination_postal_code_short]])</f>
        <v>5</v>
      </c>
      <c r="J2644" t="str">
        <f>_xlfn.XLOOKUP(Table1[[#This Row],[destination_postal_code_short]],Table3[Shipping postal code short],Table3[Shipping city],,0)</f>
        <v>Lehi</v>
      </c>
      <c r="K2644" t="str">
        <f>_xlfn.XLOOKUP(Table1[[#This Row],[destination_postal_code_short]],Table3[Shipping postal code short],Table3[Shipping region],,0)</f>
        <v>Utah</v>
      </c>
      <c r="L2644">
        <v>0</v>
      </c>
      <c r="M2644">
        <v>3.67</v>
      </c>
      <c r="N2644">
        <v>8.73</v>
      </c>
    </row>
    <row r="2645" spans="1:14" x14ac:dyDescent="0.2">
      <c r="A2645" s="1">
        <v>44245</v>
      </c>
      <c r="B2645" t="s">
        <v>2833</v>
      </c>
      <c r="C2645" t="s">
        <v>11</v>
      </c>
      <c r="D2645" t="s">
        <v>11</v>
      </c>
      <c r="E2645" t="s">
        <v>12</v>
      </c>
      <c r="F2645" t="s">
        <v>16</v>
      </c>
      <c r="G2645">
        <v>84097</v>
      </c>
      <c r="H2645" t="str">
        <f>LEFT(Table1[[#This Row],[destination_postal_code]],5)</f>
        <v>84097</v>
      </c>
      <c r="I2645">
        <f>LEN(Table1[[#This Row],[destination_postal_code_short]])</f>
        <v>5</v>
      </c>
      <c r="J2645" t="str">
        <f>_xlfn.XLOOKUP(Table1[[#This Row],[destination_postal_code_short]],Table3[Shipping postal code short],Table3[Shipping city],,0)</f>
        <v>Orem</v>
      </c>
      <c r="K2645" t="str">
        <f>_xlfn.XLOOKUP(Table1[[#This Row],[destination_postal_code_short]],Table3[Shipping postal code short],Table3[Shipping region],,0)</f>
        <v>Utah</v>
      </c>
      <c r="L2645">
        <v>0</v>
      </c>
      <c r="M2645">
        <v>1.06</v>
      </c>
      <c r="N2645">
        <v>5.19</v>
      </c>
    </row>
    <row r="2646" spans="1:14" x14ac:dyDescent="0.2">
      <c r="A2646" s="1">
        <v>44245</v>
      </c>
      <c r="B2646" t="s">
        <v>2834</v>
      </c>
      <c r="C2646" t="s">
        <v>11</v>
      </c>
      <c r="D2646" t="s">
        <v>11</v>
      </c>
      <c r="E2646" t="s">
        <v>12</v>
      </c>
      <c r="F2646" t="s">
        <v>16</v>
      </c>
      <c r="G2646">
        <v>98942</v>
      </c>
      <c r="H2646" t="str">
        <f>LEFT(Table1[[#This Row],[destination_postal_code]],5)</f>
        <v>98942</v>
      </c>
      <c r="I2646">
        <f>LEN(Table1[[#This Row],[destination_postal_code_short]])</f>
        <v>5</v>
      </c>
      <c r="J2646" t="str">
        <f>_xlfn.XLOOKUP(Table1[[#This Row],[destination_postal_code_short]],Table3[Shipping postal code short],Table3[Shipping city],,0)</f>
        <v>Selah</v>
      </c>
      <c r="K2646" t="str">
        <f>_xlfn.XLOOKUP(Table1[[#This Row],[destination_postal_code_short]],Table3[Shipping postal code short],Table3[Shipping region],,0)</f>
        <v>Washington</v>
      </c>
      <c r="L2646">
        <v>0</v>
      </c>
      <c r="M2646">
        <v>1.45</v>
      </c>
      <c r="N2646">
        <v>4.2</v>
      </c>
    </row>
    <row r="2647" spans="1:14" x14ac:dyDescent="0.2">
      <c r="A2647" s="1">
        <v>44245</v>
      </c>
      <c r="B2647" t="s">
        <v>2835</v>
      </c>
      <c r="C2647" t="s">
        <v>11</v>
      </c>
      <c r="D2647" t="s">
        <v>11</v>
      </c>
      <c r="E2647" t="s">
        <v>12</v>
      </c>
      <c r="F2647" t="s">
        <v>24</v>
      </c>
      <c r="G2647">
        <v>59803</v>
      </c>
      <c r="H2647" t="str">
        <f>LEFT(Table1[[#This Row],[destination_postal_code]],5)</f>
        <v>59803</v>
      </c>
      <c r="I2647">
        <f>LEN(Table1[[#This Row],[destination_postal_code_short]])</f>
        <v>5</v>
      </c>
      <c r="J2647" t="str">
        <f>_xlfn.XLOOKUP(Table1[[#This Row],[destination_postal_code_short]],Table3[Shipping postal code short],Table3[Shipping city],,0)</f>
        <v>Missoula</v>
      </c>
      <c r="K2647" t="str">
        <f>_xlfn.XLOOKUP(Table1[[#This Row],[destination_postal_code_short]],Table3[Shipping postal code short],Table3[Shipping region],,0)</f>
        <v>Montana</v>
      </c>
      <c r="L2647">
        <v>0</v>
      </c>
      <c r="M2647">
        <v>1.86</v>
      </c>
      <c r="N2647">
        <v>8.24</v>
      </c>
    </row>
    <row r="2648" spans="1:14" x14ac:dyDescent="0.2">
      <c r="A2648" s="1">
        <v>44246</v>
      </c>
      <c r="B2648" t="s">
        <v>2843</v>
      </c>
      <c r="C2648" t="s">
        <v>11</v>
      </c>
      <c r="D2648" t="s">
        <v>11</v>
      </c>
      <c r="E2648" t="s">
        <v>12</v>
      </c>
      <c r="F2648" t="s">
        <v>24</v>
      </c>
      <c r="G2648">
        <v>95818</v>
      </c>
      <c r="H2648" t="str">
        <f>LEFT(Table1[[#This Row],[destination_postal_code]],5)</f>
        <v>95818</v>
      </c>
      <c r="I2648">
        <f>LEN(Table1[[#This Row],[destination_postal_code_short]])</f>
        <v>5</v>
      </c>
      <c r="J2648" t="str">
        <f>_xlfn.XLOOKUP(Table1[[#This Row],[destination_postal_code_short]],Table3[Shipping postal code short],Table3[Shipping city],,0)</f>
        <v>Sacramento</v>
      </c>
      <c r="K2648" t="str">
        <f>_xlfn.XLOOKUP(Table1[[#This Row],[destination_postal_code_short]],Table3[Shipping postal code short],Table3[Shipping region],,0)</f>
        <v>California</v>
      </c>
      <c r="L2648">
        <v>0</v>
      </c>
      <c r="M2648">
        <v>1.86</v>
      </c>
      <c r="N2648">
        <v>8.24</v>
      </c>
    </row>
    <row r="2649" spans="1:14" x14ac:dyDescent="0.2">
      <c r="A2649" s="1">
        <v>44246</v>
      </c>
      <c r="B2649" t="s">
        <v>2837</v>
      </c>
      <c r="C2649" t="s">
        <v>11</v>
      </c>
      <c r="D2649" t="s">
        <v>11</v>
      </c>
      <c r="E2649" t="s">
        <v>12</v>
      </c>
      <c r="F2649" t="s">
        <v>16</v>
      </c>
      <c r="G2649">
        <v>22407</v>
      </c>
      <c r="H2649" t="str">
        <f>LEFT(Table1[[#This Row],[destination_postal_code]],5)</f>
        <v>22407</v>
      </c>
      <c r="I2649">
        <f>LEN(Table1[[#This Row],[destination_postal_code_short]])</f>
        <v>5</v>
      </c>
      <c r="J2649" t="str">
        <f>_xlfn.XLOOKUP(Table1[[#This Row],[destination_postal_code_short]],Table3[Shipping postal code short],Table3[Shipping city],,0)</f>
        <v>Fredericksburg</v>
      </c>
      <c r="K2649" t="str">
        <f>_xlfn.XLOOKUP(Table1[[#This Row],[destination_postal_code_short]],Table3[Shipping postal code short],Table3[Shipping region],,0)</f>
        <v>Virginia</v>
      </c>
      <c r="L2649">
        <v>0</v>
      </c>
      <c r="M2649">
        <v>1.27</v>
      </c>
      <c r="N2649">
        <v>4.68</v>
      </c>
    </row>
    <row r="2650" spans="1:14" x14ac:dyDescent="0.2">
      <c r="A2650" s="1">
        <v>44246</v>
      </c>
      <c r="B2650" t="s">
        <v>2841</v>
      </c>
      <c r="C2650" t="s">
        <v>11</v>
      </c>
      <c r="D2650" t="s">
        <v>11</v>
      </c>
      <c r="E2650" t="s">
        <v>12</v>
      </c>
      <c r="F2650" t="s">
        <v>16</v>
      </c>
      <c r="G2650">
        <v>84328</v>
      </c>
      <c r="H2650" t="str">
        <f>LEFT(Table1[[#This Row],[destination_postal_code]],5)</f>
        <v>84328</v>
      </c>
      <c r="I2650">
        <f>LEN(Table1[[#This Row],[destination_postal_code_short]])</f>
        <v>5</v>
      </c>
      <c r="J2650" t="str">
        <f>_xlfn.XLOOKUP(Table1[[#This Row],[destination_postal_code_short]],Table3[Shipping postal code short],Table3[Shipping city],,0)</f>
        <v>Paradise</v>
      </c>
      <c r="K2650" t="str">
        <f>_xlfn.XLOOKUP(Table1[[#This Row],[destination_postal_code_short]],Table3[Shipping postal code short],Table3[Shipping region],,0)</f>
        <v>Utah</v>
      </c>
      <c r="L2650">
        <v>0</v>
      </c>
      <c r="M2650">
        <v>2.5099999999999998</v>
      </c>
      <c r="N2650">
        <v>5.19</v>
      </c>
    </row>
    <row r="2651" spans="1:14" x14ac:dyDescent="0.2">
      <c r="A2651" s="1">
        <v>44246</v>
      </c>
      <c r="B2651" t="s">
        <v>2840</v>
      </c>
      <c r="C2651" t="s">
        <v>11</v>
      </c>
      <c r="D2651" t="s">
        <v>11</v>
      </c>
      <c r="E2651" t="s">
        <v>12</v>
      </c>
      <c r="F2651" t="s">
        <v>16</v>
      </c>
      <c r="G2651">
        <v>84005</v>
      </c>
      <c r="H2651" t="str">
        <f>LEFT(Table1[[#This Row],[destination_postal_code]],5)</f>
        <v>84005</v>
      </c>
      <c r="I2651">
        <f>LEN(Table1[[#This Row],[destination_postal_code_short]])</f>
        <v>5</v>
      </c>
      <c r="J2651" t="str">
        <f>_xlfn.XLOOKUP(Table1[[#This Row],[destination_postal_code_short]],Table3[Shipping postal code short],Table3[Shipping city],,0)</f>
        <v>Eagle Mountain</v>
      </c>
      <c r="K2651" t="str">
        <f>_xlfn.XLOOKUP(Table1[[#This Row],[destination_postal_code_short]],Table3[Shipping postal code short],Table3[Shipping region],,0)</f>
        <v>Utah</v>
      </c>
      <c r="L2651">
        <v>0</v>
      </c>
      <c r="M2651">
        <v>1.46</v>
      </c>
      <c r="N2651">
        <v>4.04</v>
      </c>
    </row>
    <row r="2652" spans="1:14" x14ac:dyDescent="0.2">
      <c r="A2652" s="1">
        <v>44246</v>
      </c>
      <c r="B2652" t="s">
        <v>2839</v>
      </c>
      <c r="C2652" t="s">
        <v>11</v>
      </c>
      <c r="D2652" t="s">
        <v>11</v>
      </c>
      <c r="E2652" t="s">
        <v>12</v>
      </c>
      <c r="F2652" t="s">
        <v>16</v>
      </c>
      <c r="G2652">
        <v>84005</v>
      </c>
      <c r="H2652" t="str">
        <f>LEFT(Table1[[#This Row],[destination_postal_code]],5)</f>
        <v>84005</v>
      </c>
      <c r="I2652">
        <f>LEN(Table1[[#This Row],[destination_postal_code_short]])</f>
        <v>5</v>
      </c>
      <c r="J2652" t="str">
        <f>_xlfn.XLOOKUP(Table1[[#This Row],[destination_postal_code_short]],Table3[Shipping postal code short],Table3[Shipping city],,0)</f>
        <v>Eagle Mountain</v>
      </c>
      <c r="K2652" t="str">
        <f>_xlfn.XLOOKUP(Table1[[#This Row],[destination_postal_code_short]],Table3[Shipping postal code short],Table3[Shipping region],,0)</f>
        <v>Utah</v>
      </c>
      <c r="L2652">
        <v>0</v>
      </c>
      <c r="M2652">
        <v>1.46</v>
      </c>
      <c r="N2652">
        <v>4.04</v>
      </c>
    </row>
    <row r="2653" spans="1:14" x14ac:dyDescent="0.2">
      <c r="A2653" s="1">
        <v>44246</v>
      </c>
      <c r="B2653" t="s">
        <v>2838</v>
      </c>
      <c r="C2653" t="s">
        <v>11</v>
      </c>
      <c r="D2653" t="s">
        <v>11</v>
      </c>
      <c r="E2653" t="s">
        <v>12</v>
      </c>
      <c r="F2653" t="s">
        <v>16</v>
      </c>
      <c r="G2653">
        <v>84095</v>
      </c>
      <c r="H2653" t="str">
        <f>LEFT(Table1[[#This Row],[destination_postal_code]],5)</f>
        <v>84095</v>
      </c>
      <c r="I2653">
        <f>LEN(Table1[[#This Row],[destination_postal_code_short]])</f>
        <v>5</v>
      </c>
      <c r="J2653" t="str">
        <f>_xlfn.XLOOKUP(Table1[[#This Row],[destination_postal_code_short]],Table3[Shipping postal code short],Table3[Shipping city],,0)</f>
        <v>South Jordan</v>
      </c>
      <c r="K2653" t="str">
        <f>_xlfn.XLOOKUP(Table1[[#This Row],[destination_postal_code_short]],Table3[Shipping postal code short],Table3[Shipping region],,0)</f>
        <v>Utah</v>
      </c>
      <c r="L2653">
        <v>0</v>
      </c>
      <c r="M2653">
        <v>1.46</v>
      </c>
      <c r="N2653">
        <v>4.04</v>
      </c>
    </row>
    <row r="2654" spans="1:14" x14ac:dyDescent="0.2">
      <c r="A2654" s="1">
        <v>44246</v>
      </c>
      <c r="B2654" t="s">
        <v>2844</v>
      </c>
      <c r="C2654" t="s">
        <v>11</v>
      </c>
      <c r="D2654" t="s">
        <v>11</v>
      </c>
      <c r="E2654" t="s">
        <v>12</v>
      </c>
      <c r="F2654" t="s">
        <v>24</v>
      </c>
      <c r="G2654">
        <v>73012</v>
      </c>
      <c r="H2654" t="str">
        <f>LEFT(Table1[[#This Row],[destination_postal_code]],5)</f>
        <v>73012</v>
      </c>
      <c r="I2654">
        <f>LEN(Table1[[#This Row],[destination_postal_code_short]])</f>
        <v>5</v>
      </c>
      <c r="J2654" t="str">
        <f>_xlfn.XLOOKUP(Table1[[#This Row],[destination_postal_code_short]],Table3[Shipping postal code short],Table3[Shipping city],,0)</f>
        <v>Edmond</v>
      </c>
      <c r="K2654" t="str">
        <f>_xlfn.XLOOKUP(Table1[[#This Row],[destination_postal_code_short]],Table3[Shipping postal code short],Table3[Shipping region],,0)</f>
        <v>Oklahoma</v>
      </c>
      <c r="L2654">
        <v>0</v>
      </c>
      <c r="M2654">
        <v>2.25</v>
      </c>
      <c r="N2654">
        <v>8.85</v>
      </c>
    </row>
    <row r="2655" spans="1:14" x14ac:dyDescent="0.2">
      <c r="A2655" s="1">
        <v>44247</v>
      </c>
      <c r="B2655" t="s">
        <v>2849</v>
      </c>
      <c r="C2655" t="s">
        <v>11</v>
      </c>
      <c r="D2655" t="s">
        <v>11</v>
      </c>
      <c r="E2655" t="s">
        <v>12</v>
      </c>
      <c r="F2655" t="s">
        <v>24</v>
      </c>
      <c r="G2655">
        <v>85747</v>
      </c>
      <c r="H2655" t="str">
        <f>LEFT(Table1[[#This Row],[destination_postal_code]],5)</f>
        <v>85747</v>
      </c>
      <c r="I2655">
        <f>LEN(Table1[[#This Row],[destination_postal_code_short]])</f>
        <v>5</v>
      </c>
      <c r="J2655" t="str">
        <f>_xlfn.XLOOKUP(Table1[[#This Row],[destination_postal_code_short]],Table3[Shipping postal code short],Table3[Shipping city],,0)</f>
        <v>Tucson</v>
      </c>
      <c r="K2655" t="str">
        <f>_xlfn.XLOOKUP(Table1[[#This Row],[destination_postal_code_short]],Table3[Shipping postal code short],Table3[Shipping region],,0)</f>
        <v>Arizona</v>
      </c>
      <c r="L2655">
        <v>0</v>
      </c>
      <c r="M2655">
        <v>1.86</v>
      </c>
      <c r="N2655">
        <v>8.24</v>
      </c>
    </row>
    <row r="2656" spans="1:14" x14ac:dyDescent="0.2">
      <c r="A2656" s="1">
        <v>44246</v>
      </c>
      <c r="B2656" t="s">
        <v>2842</v>
      </c>
      <c r="C2656" t="s">
        <v>11</v>
      </c>
      <c r="D2656" t="s">
        <v>11</v>
      </c>
      <c r="E2656" t="s">
        <v>12</v>
      </c>
      <c r="F2656" t="s">
        <v>24</v>
      </c>
      <c r="G2656">
        <v>84720</v>
      </c>
      <c r="H2656" t="str">
        <f>LEFT(Table1[[#This Row],[destination_postal_code]],5)</f>
        <v>84720</v>
      </c>
      <c r="I2656">
        <f>LEN(Table1[[#This Row],[destination_postal_code_short]])</f>
        <v>5</v>
      </c>
      <c r="J2656" t="str">
        <f>_xlfn.XLOOKUP(Table1[[#This Row],[destination_postal_code_short]],Table3[Shipping postal code short],Table3[Shipping city],,0)</f>
        <v>Cedar City</v>
      </c>
      <c r="K2656" t="str">
        <f>_xlfn.XLOOKUP(Table1[[#This Row],[destination_postal_code_short]],Table3[Shipping postal code short],Table3[Shipping region],,0)</f>
        <v>Utah</v>
      </c>
      <c r="L2656">
        <v>0</v>
      </c>
      <c r="M2656">
        <v>0.76</v>
      </c>
      <c r="N2656">
        <v>7.79</v>
      </c>
    </row>
    <row r="2657" spans="1:14" x14ac:dyDescent="0.2">
      <c r="A2657" s="1">
        <v>44246</v>
      </c>
      <c r="B2657" t="s">
        <v>2836</v>
      </c>
      <c r="C2657" t="s">
        <v>11</v>
      </c>
      <c r="D2657" t="s">
        <v>11</v>
      </c>
      <c r="E2657" t="s">
        <v>12</v>
      </c>
      <c r="F2657" t="s">
        <v>16</v>
      </c>
      <c r="G2657">
        <v>93444</v>
      </c>
      <c r="H2657" t="str">
        <f>LEFT(Table1[[#This Row],[destination_postal_code]],5)</f>
        <v>93444</v>
      </c>
      <c r="I2657">
        <f>LEN(Table1[[#This Row],[destination_postal_code_short]])</f>
        <v>5</v>
      </c>
      <c r="J2657" t="str">
        <f>_xlfn.XLOOKUP(Table1[[#This Row],[destination_postal_code_short]],Table3[Shipping postal code short],Table3[Shipping city],,0)</f>
        <v>Nipomo</v>
      </c>
      <c r="K2657" t="str">
        <f>_xlfn.XLOOKUP(Table1[[#This Row],[destination_postal_code_short]],Table3[Shipping postal code short],Table3[Shipping region],,0)</f>
        <v>California</v>
      </c>
      <c r="L2657">
        <v>0</v>
      </c>
      <c r="M2657">
        <v>1.48</v>
      </c>
      <c r="N2657">
        <v>4.12</v>
      </c>
    </row>
    <row r="2658" spans="1:14" x14ac:dyDescent="0.2">
      <c r="A2658" s="1">
        <v>44247</v>
      </c>
      <c r="B2658" t="s">
        <v>2850</v>
      </c>
      <c r="C2658" t="s">
        <v>11</v>
      </c>
      <c r="D2658" t="s">
        <v>11</v>
      </c>
      <c r="E2658" t="s">
        <v>12</v>
      </c>
      <c r="F2658" t="s">
        <v>24</v>
      </c>
      <c r="G2658">
        <v>43082</v>
      </c>
      <c r="H2658" t="str">
        <f>LEFT(Table1[[#This Row],[destination_postal_code]],5)</f>
        <v>43082</v>
      </c>
      <c r="I2658">
        <f>LEN(Table1[[#This Row],[destination_postal_code_short]])</f>
        <v>5</v>
      </c>
      <c r="J2658" t="str">
        <f>_xlfn.XLOOKUP(Table1[[#This Row],[destination_postal_code_short]],Table3[Shipping postal code short],Table3[Shipping city],,0)</f>
        <v>Westerville</v>
      </c>
      <c r="K2658" t="str">
        <f>_xlfn.XLOOKUP(Table1[[#This Row],[destination_postal_code_short]],Table3[Shipping postal code short],Table3[Shipping region],,0)</f>
        <v>Ohio</v>
      </c>
      <c r="L2658">
        <v>0</v>
      </c>
      <c r="M2658">
        <v>3.97</v>
      </c>
      <c r="N2658">
        <v>9.93</v>
      </c>
    </row>
    <row r="2659" spans="1:14" x14ac:dyDescent="0.2">
      <c r="A2659" s="1">
        <v>44247</v>
      </c>
      <c r="B2659" t="s">
        <v>2847</v>
      </c>
      <c r="C2659" t="s">
        <v>11</v>
      </c>
      <c r="D2659" t="s">
        <v>11</v>
      </c>
      <c r="E2659" t="s">
        <v>12</v>
      </c>
      <c r="F2659" t="s">
        <v>24</v>
      </c>
      <c r="G2659">
        <v>11001</v>
      </c>
      <c r="H2659" t="str">
        <f>LEFT(Table1[[#This Row],[destination_postal_code]],5)</f>
        <v>11001</v>
      </c>
      <c r="I2659">
        <f>LEN(Table1[[#This Row],[destination_postal_code_short]])</f>
        <v>5</v>
      </c>
      <c r="J2659" t="str">
        <f>_xlfn.XLOOKUP(Table1[[#This Row],[destination_postal_code_short]],Table3[Shipping postal code short],Table3[Shipping city],,0)</f>
        <v>Floral Park</v>
      </c>
      <c r="K2659" t="str">
        <f>_xlfn.XLOOKUP(Table1[[#This Row],[destination_postal_code_short]],Table3[Shipping postal code short],Table3[Shipping region],,0)</f>
        <v>New York</v>
      </c>
      <c r="L2659">
        <v>0</v>
      </c>
      <c r="M2659">
        <v>4.8899999999999997</v>
      </c>
      <c r="N2659">
        <v>10.31</v>
      </c>
    </row>
    <row r="2660" spans="1:14" x14ac:dyDescent="0.2">
      <c r="A2660" s="1">
        <v>44247</v>
      </c>
      <c r="B2660" t="s">
        <v>2846</v>
      </c>
      <c r="C2660" t="s">
        <v>11</v>
      </c>
      <c r="D2660" t="s">
        <v>11</v>
      </c>
      <c r="E2660" t="s">
        <v>12</v>
      </c>
      <c r="F2660" t="s">
        <v>16</v>
      </c>
      <c r="G2660">
        <v>59803</v>
      </c>
      <c r="H2660" t="str">
        <f>LEFT(Table1[[#This Row],[destination_postal_code]],5)</f>
        <v>59803</v>
      </c>
      <c r="I2660">
        <f>LEN(Table1[[#This Row],[destination_postal_code_short]])</f>
        <v>5</v>
      </c>
      <c r="J2660" t="str">
        <f>_xlfn.XLOOKUP(Table1[[#This Row],[destination_postal_code_short]],Table3[Shipping postal code short],Table3[Shipping city],,0)</f>
        <v>Missoula</v>
      </c>
      <c r="K2660" t="str">
        <f>_xlfn.XLOOKUP(Table1[[#This Row],[destination_postal_code_short]],Table3[Shipping postal code short],Table3[Shipping region],,0)</f>
        <v>Montana</v>
      </c>
      <c r="L2660">
        <v>0</v>
      </c>
      <c r="M2660">
        <v>2.98</v>
      </c>
      <c r="N2660">
        <v>5.27</v>
      </c>
    </row>
    <row r="2661" spans="1:14" x14ac:dyDescent="0.2">
      <c r="A2661" s="1">
        <v>44247</v>
      </c>
      <c r="B2661" t="s">
        <v>2851</v>
      </c>
      <c r="C2661" t="s">
        <v>11</v>
      </c>
      <c r="D2661" t="s">
        <v>11</v>
      </c>
      <c r="E2661" t="s">
        <v>12</v>
      </c>
      <c r="F2661" t="s">
        <v>16</v>
      </c>
      <c r="G2661">
        <v>84770</v>
      </c>
      <c r="H2661" t="str">
        <f>LEFT(Table1[[#This Row],[destination_postal_code]],5)</f>
        <v>84770</v>
      </c>
      <c r="I2661">
        <f>LEN(Table1[[#This Row],[destination_postal_code_short]])</f>
        <v>5</v>
      </c>
      <c r="J2661" t="str">
        <f>_xlfn.XLOOKUP(Table1[[#This Row],[destination_postal_code_short]],Table3[Shipping postal code short],Table3[Shipping city],,0)</f>
        <v>St. George</v>
      </c>
      <c r="K2661" t="str">
        <f>_xlfn.XLOOKUP(Table1[[#This Row],[destination_postal_code_short]],Table3[Shipping postal code short],Table3[Shipping region],,0)</f>
        <v>Utah</v>
      </c>
      <c r="L2661">
        <v>0</v>
      </c>
      <c r="M2661">
        <v>1.06</v>
      </c>
      <c r="N2661">
        <v>5.19</v>
      </c>
    </row>
    <row r="2662" spans="1:14" x14ac:dyDescent="0.2">
      <c r="A2662" s="1">
        <v>44247</v>
      </c>
      <c r="B2662" t="s">
        <v>2848</v>
      </c>
      <c r="C2662" t="s">
        <v>11</v>
      </c>
      <c r="D2662" t="s">
        <v>11</v>
      </c>
      <c r="E2662" t="s">
        <v>12</v>
      </c>
      <c r="F2662" t="s">
        <v>24</v>
      </c>
      <c r="G2662">
        <v>80126</v>
      </c>
      <c r="H2662" t="str">
        <f>LEFT(Table1[[#This Row],[destination_postal_code]],5)</f>
        <v>80126</v>
      </c>
      <c r="I2662">
        <f>LEN(Table1[[#This Row],[destination_postal_code_short]])</f>
        <v>5</v>
      </c>
      <c r="J2662" t="str">
        <f>_xlfn.XLOOKUP(Table1[[#This Row],[destination_postal_code_short]],Table3[Shipping postal code short],Table3[Shipping city],,0)</f>
        <v>Highlands Ranch</v>
      </c>
      <c r="K2662" t="str">
        <f>_xlfn.XLOOKUP(Table1[[#This Row],[destination_postal_code_short]],Table3[Shipping postal code short],Table3[Shipping region],,0)</f>
        <v>Colorado</v>
      </c>
      <c r="L2662">
        <v>0</v>
      </c>
      <c r="M2662">
        <v>1.86</v>
      </c>
      <c r="N2662">
        <v>8.24</v>
      </c>
    </row>
    <row r="2663" spans="1:14" x14ac:dyDescent="0.2">
      <c r="A2663" s="1">
        <v>44247</v>
      </c>
      <c r="B2663" t="s">
        <v>2845</v>
      </c>
      <c r="C2663" t="s">
        <v>11</v>
      </c>
      <c r="D2663" t="s">
        <v>11</v>
      </c>
      <c r="E2663" t="s">
        <v>12</v>
      </c>
      <c r="F2663" t="s">
        <v>16</v>
      </c>
      <c r="G2663">
        <v>84660</v>
      </c>
      <c r="H2663" t="str">
        <f>LEFT(Table1[[#This Row],[destination_postal_code]],5)</f>
        <v>84660</v>
      </c>
      <c r="I2663">
        <f>LEN(Table1[[#This Row],[destination_postal_code_short]])</f>
        <v>5</v>
      </c>
      <c r="J2663" t="str">
        <f>_xlfn.XLOOKUP(Table1[[#This Row],[destination_postal_code_short]],Table3[Shipping postal code short],Table3[Shipping city],,0)</f>
        <v>Spanish Fork</v>
      </c>
      <c r="K2663" t="str">
        <f>_xlfn.XLOOKUP(Table1[[#This Row],[destination_postal_code_short]],Table3[Shipping postal code short],Table3[Shipping region],,0)</f>
        <v>Utah</v>
      </c>
      <c r="L2663">
        <v>0</v>
      </c>
      <c r="M2663">
        <v>1.34</v>
      </c>
      <c r="N2663">
        <v>3.46</v>
      </c>
    </row>
    <row r="2664" spans="1:14" x14ac:dyDescent="0.2">
      <c r="A2664" s="1">
        <v>44249</v>
      </c>
      <c r="B2664" t="s">
        <v>2852</v>
      </c>
      <c r="C2664" t="s">
        <v>11</v>
      </c>
      <c r="D2664" t="s">
        <v>11</v>
      </c>
      <c r="E2664" t="s">
        <v>12</v>
      </c>
      <c r="F2664" t="s">
        <v>24</v>
      </c>
      <c r="G2664">
        <v>75023</v>
      </c>
      <c r="H2664" t="str">
        <f>LEFT(Table1[[#This Row],[destination_postal_code]],5)</f>
        <v>75023</v>
      </c>
      <c r="I2664">
        <f>LEN(Table1[[#This Row],[destination_postal_code_short]])</f>
        <v>5</v>
      </c>
      <c r="J2664" t="str">
        <f>_xlfn.XLOOKUP(Table1[[#This Row],[destination_postal_code_short]],Table3[Shipping postal code short],Table3[Shipping city],,0)</f>
        <v>Plano</v>
      </c>
      <c r="K2664" t="str">
        <f>_xlfn.XLOOKUP(Table1[[#This Row],[destination_postal_code_short]],Table3[Shipping postal code short],Table3[Shipping region],,0)</f>
        <v>Texas</v>
      </c>
      <c r="L2664">
        <v>0</v>
      </c>
      <c r="M2664">
        <v>2.25</v>
      </c>
      <c r="N2664">
        <v>8.85</v>
      </c>
    </row>
    <row r="2665" spans="1:14" x14ac:dyDescent="0.2">
      <c r="A2665" s="1">
        <v>44249</v>
      </c>
      <c r="B2665" t="s">
        <v>2855</v>
      </c>
      <c r="C2665" t="s">
        <v>11</v>
      </c>
      <c r="D2665" t="s">
        <v>11</v>
      </c>
      <c r="E2665" t="s">
        <v>12</v>
      </c>
      <c r="F2665" t="s">
        <v>24</v>
      </c>
      <c r="G2665">
        <v>30043</v>
      </c>
      <c r="H2665" t="str">
        <f>LEFT(Table1[[#This Row],[destination_postal_code]],5)</f>
        <v>30043</v>
      </c>
      <c r="I2665">
        <f>LEN(Table1[[#This Row],[destination_postal_code_short]])</f>
        <v>5</v>
      </c>
      <c r="J2665" t="str">
        <f>_xlfn.XLOOKUP(Table1[[#This Row],[destination_postal_code_short]],Table3[Shipping postal code short],Table3[Shipping city],,0)</f>
        <v>Lawrenceville</v>
      </c>
      <c r="K2665" t="str">
        <f>_xlfn.XLOOKUP(Table1[[#This Row],[destination_postal_code_short]],Table3[Shipping postal code short],Table3[Shipping region],,0)</f>
        <v>Georgia</v>
      </c>
      <c r="L2665">
        <v>0</v>
      </c>
      <c r="M2665">
        <v>3.97</v>
      </c>
      <c r="N2665">
        <v>9.93</v>
      </c>
    </row>
    <row r="2666" spans="1:14" x14ac:dyDescent="0.2">
      <c r="A2666" s="1">
        <v>44249</v>
      </c>
      <c r="B2666" t="s">
        <v>2853</v>
      </c>
      <c r="C2666" t="s">
        <v>11</v>
      </c>
      <c r="D2666" t="s">
        <v>11</v>
      </c>
      <c r="E2666" t="s">
        <v>12</v>
      </c>
      <c r="F2666" t="s">
        <v>24</v>
      </c>
      <c r="G2666">
        <v>32951</v>
      </c>
      <c r="H2666" t="str">
        <f>LEFT(Table1[[#This Row],[destination_postal_code]],5)</f>
        <v>32951</v>
      </c>
      <c r="I2666">
        <f>LEN(Table1[[#This Row],[destination_postal_code_short]])</f>
        <v>5</v>
      </c>
      <c r="J2666" t="str">
        <f>_xlfn.XLOOKUP(Table1[[#This Row],[destination_postal_code_short]],Table3[Shipping postal code short],Table3[Shipping city],,0)</f>
        <v>Melbourne Beach</v>
      </c>
      <c r="K2666" t="str">
        <f>_xlfn.XLOOKUP(Table1[[#This Row],[destination_postal_code_short]],Table3[Shipping postal code short],Table3[Shipping region],,0)</f>
        <v>Florida</v>
      </c>
      <c r="L2666">
        <v>0</v>
      </c>
      <c r="M2666">
        <v>4.8899999999999997</v>
      </c>
      <c r="N2666">
        <v>10.31</v>
      </c>
    </row>
    <row r="2667" spans="1:14" x14ac:dyDescent="0.2">
      <c r="A2667" s="1">
        <v>44249</v>
      </c>
      <c r="B2667" t="s">
        <v>2856</v>
      </c>
      <c r="C2667" t="s">
        <v>11</v>
      </c>
      <c r="D2667" t="s">
        <v>11</v>
      </c>
      <c r="E2667" t="s">
        <v>12</v>
      </c>
      <c r="F2667" t="s">
        <v>24</v>
      </c>
      <c r="G2667">
        <v>11756</v>
      </c>
      <c r="H2667" t="str">
        <f>LEFT(Table1[[#This Row],[destination_postal_code]],5)</f>
        <v>11756</v>
      </c>
      <c r="I2667">
        <f>LEN(Table1[[#This Row],[destination_postal_code_short]])</f>
        <v>5</v>
      </c>
      <c r="J2667" t="str">
        <f>_xlfn.XLOOKUP(Table1[[#This Row],[destination_postal_code_short]],Table3[Shipping postal code short],Table3[Shipping city],,0)</f>
        <v>Levittown</v>
      </c>
      <c r="K2667" t="str">
        <f>_xlfn.XLOOKUP(Table1[[#This Row],[destination_postal_code_short]],Table3[Shipping postal code short],Table3[Shipping region],,0)</f>
        <v>New York</v>
      </c>
      <c r="L2667">
        <v>0</v>
      </c>
      <c r="M2667">
        <v>16.89</v>
      </c>
      <c r="N2667">
        <v>10.31</v>
      </c>
    </row>
    <row r="2668" spans="1:14" x14ac:dyDescent="0.2">
      <c r="A2668" s="1">
        <v>44249</v>
      </c>
      <c r="B2668" t="s">
        <v>2854</v>
      </c>
      <c r="C2668" t="s">
        <v>11</v>
      </c>
      <c r="D2668" t="s">
        <v>11</v>
      </c>
      <c r="E2668" t="s">
        <v>12</v>
      </c>
      <c r="F2668" t="s">
        <v>24</v>
      </c>
      <c r="G2668">
        <v>46074</v>
      </c>
      <c r="H2668" t="str">
        <f>LEFT(Table1[[#This Row],[destination_postal_code]],5)</f>
        <v>46074</v>
      </c>
      <c r="I2668">
        <f>LEN(Table1[[#This Row],[destination_postal_code_short]])</f>
        <v>5</v>
      </c>
      <c r="J2668" t="str">
        <f>_xlfn.XLOOKUP(Table1[[#This Row],[destination_postal_code_short]],Table3[Shipping postal code short],Table3[Shipping city],,0)</f>
        <v>Carmel</v>
      </c>
      <c r="K2668" t="str">
        <f>_xlfn.XLOOKUP(Table1[[#This Row],[destination_postal_code_short]],Table3[Shipping postal code short],Table3[Shipping region],,0)</f>
        <v>Indiana</v>
      </c>
      <c r="L2668">
        <v>0</v>
      </c>
      <c r="M2668">
        <v>2.27</v>
      </c>
      <c r="N2668">
        <v>9.68</v>
      </c>
    </row>
    <row r="2669" spans="1:14" x14ac:dyDescent="0.2">
      <c r="A2669" s="1">
        <v>44249</v>
      </c>
      <c r="B2669" t="s">
        <v>2857</v>
      </c>
      <c r="C2669" t="s">
        <v>11</v>
      </c>
      <c r="D2669" t="s">
        <v>11</v>
      </c>
      <c r="E2669" t="s">
        <v>12</v>
      </c>
      <c r="F2669" t="s">
        <v>16</v>
      </c>
      <c r="G2669">
        <v>73012</v>
      </c>
      <c r="H2669" t="str">
        <f>LEFT(Table1[[#This Row],[destination_postal_code]],5)</f>
        <v>73012</v>
      </c>
      <c r="I2669">
        <f>LEN(Table1[[#This Row],[destination_postal_code_short]])</f>
        <v>5</v>
      </c>
      <c r="J2669" t="str">
        <f>_xlfn.XLOOKUP(Table1[[#This Row],[destination_postal_code_short]],Table3[Shipping postal code short],Table3[Shipping city],,0)</f>
        <v>Edmond</v>
      </c>
      <c r="K2669" t="str">
        <f>_xlfn.XLOOKUP(Table1[[#This Row],[destination_postal_code_short]],Table3[Shipping postal code short],Table3[Shipping region],,0)</f>
        <v>Oklahoma</v>
      </c>
      <c r="L2669">
        <v>0</v>
      </c>
      <c r="M2669">
        <v>1.45</v>
      </c>
      <c r="N2669">
        <v>4.2</v>
      </c>
    </row>
    <row r="2670" spans="1:14" x14ac:dyDescent="0.2">
      <c r="A2670" s="1">
        <v>44250</v>
      </c>
      <c r="B2670" t="s">
        <v>2862</v>
      </c>
      <c r="C2670" t="s">
        <v>11</v>
      </c>
      <c r="D2670" t="s">
        <v>11</v>
      </c>
      <c r="E2670" t="s">
        <v>12</v>
      </c>
      <c r="F2670" t="s">
        <v>24</v>
      </c>
      <c r="G2670">
        <v>84097</v>
      </c>
      <c r="H2670" t="str">
        <f>LEFT(Table1[[#This Row],[destination_postal_code]],5)</f>
        <v>84097</v>
      </c>
      <c r="I2670">
        <f>LEN(Table1[[#This Row],[destination_postal_code_short]])</f>
        <v>5</v>
      </c>
      <c r="J2670" t="str">
        <f>_xlfn.XLOOKUP(Table1[[#This Row],[destination_postal_code_short]],Table3[Shipping postal code short],Table3[Shipping city],,0)</f>
        <v>Orem</v>
      </c>
      <c r="K2670" t="str">
        <f>_xlfn.XLOOKUP(Table1[[#This Row],[destination_postal_code_short]],Table3[Shipping postal code short],Table3[Shipping region],,0)</f>
        <v>Utah</v>
      </c>
      <c r="L2670">
        <v>0</v>
      </c>
      <c r="M2670">
        <v>0.76</v>
      </c>
      <c r="N2670">
        <v>7.79</v>
      </c>
    </row>
    <row r="2671" spans="1:14" x14ac:dyDescent="0.2">
      <c r="A2671" s="1">
        <v>44250</v>
      </c>
      <c r="B2671" t="s">
        <v>2859</v>
      </c>
      <c r="C2671" t="s">
        <v>11</v>
      </c>
      <c r="D2671" t="s">
        <v>11</v>
      </c>
      <c r="E2671" t="s">
        <v>12</v>
      </c>
      <c r="F2671" t="s">
        <v>16</v>
      </c>
      <c r="G2671">
        <v>54971</v>
      </c>
      <c r="H2671" t="str">
        <f>LEFT(Table1[[#This Row],[destination_postal_code]],5)</f>
        <v>54971</v>
      </c>
      <c r="I2671">
        <f>LEN(Table1[[#This Row],[destination_postal_code_short]])</f>
        <v>5</v>
      </c>
      <c r="J2671" t="str">
        <f>_xlfn.XLOOKUP(Table1[[#This Row],[destination_postal_code_short]],Table3[Shipping postal code short],Table3[Shipping city],,0)</f>
        <v>RIPON</v>
      </c>
      <c r="K2671" t="str">
        <f>_xlfn.XLOOKUP(Table1[[#This Row],[destination_postal_code_short]],Table3[Shipping postal code short],Table3[Shipping region],,0)</f>
        <v>Wisconsin</v>
      </c>
      <c r="L2671">
        <v>0</v>
      </c>
      <c r="M2671">
        <v>1.42</v>
      </c>
      <c r="N2671">
        <v>3.58</v>
      </c>
    </row>
    <row r="2672" spans="1:14" x14ac:dyDescent="0.2">
      <c r="A2672" s="1">
        <v>44250</v>
      </c>
      <c r="B2672" t="s">
        <v>2858</v>
      </c>
      <c r="C2672" t="s">
        <v>11</v>
      </c>
      <c r="D2672" t="s">
        <v>11</v>
      </c>
      <c r="E2672" t="s">
        <v>12</v>
      </c>
      <c r="F2672" t="s">
        <v>24</v>
      </c>
      <c r="G2672">
        <v>85747</v>
      </c>
      <c r="H2672" t="str">
        <f>LEFT(Table1[[#This Row],[destination_postal_code]],5)</f>
        <v>85747</v>
      </c>
      <c r="I2672">
        <f>LEN(Table1[[#This Row],[destination_postal_code_short]])</f>
        <v>5</v>
      </c>
      <c r="J2672" t="str">
        <f>_xlfn.XLOOKUP(Table1[[#This Row],[destination_postal_code_short]],Table3[Shipping postal code short],Table3[Shipping city],,0)</f>
        <v>Tucson</v>
      </c>
      <c r="K2672" t="str">
        <f>_xlfn.XLOOKUP(Table1[[#This Row],[destination_postal_code_short]],Table3[Shipping postal code short],Table3[Shipping region],,0)</f>
        <v>Arizona</v>
      </c>
      <c r="L2672">
        <v>0</v>
      </c>
      <c r="M2672">
        <v>2.39</v>
      </c>
      <c r="N2672">
        <v>8.7100000000000009</v>
      </c>
    </row>
    <row r="2673" spans="1:14" x14ac:dyDescent="0.2">
      <c r="A2673" s="1">
        <v>44250</v>
      </c>
      <c r="B2673" t="s">
        <v>2863</v>
      </c>
      <c r="C2673" t="s">
        <v>11</v>
      </c>
      <c r="D2673" t="s">
        <v>11</v>
      </c>
      <c r="E2673" t="s">
        <v>12</v>
      </c>
      <c r="F2673" t="s">
        <v>16</v>
      </c>
      <c r="G2673">
        <v>94531</v>
      </c>
      <c r="H2673" t="str">
        <f>LEFT(Table1[[#This Row],[destination_postal_code]],5)</f>
        <v>94531</v>
      </c>
      <c r="I2673">
        <f>LEN(Table1[[#This Row],[destination_postal_code_short]])</f>
        <v>5</v>
      </c>
      <c r="J2673" t="str">
        <f>_xlfn.XLOOKUP(Table1[[#This Row],[destination_postal_code_short]],Table3[Shipping postal code short],Table3[Shipping city],,0)</f>
        <v>Antioch</v>
      </c>
      <c r="K2673" t="str">
        <f>_xlfn.XLOOKUP(Table1[[#This Row],[destination_postal_code_short]],Table3[Shipping postal code short],Table3[Shipping region],,0)</f>
        <v>California</v>
      </c>
      <c r="L2673">
        <v>0</v>
      </c>
      <c r="M2673">
        <v>1.39</v>
      </c>
      <c r="N2673">
        <v>3.51</v>
      </c>
    </row>
    <row r="2674" spans="1:14" x14ac:dyDescent="0.2">
      <c r="A2674" s="1">
        <v>44250</v>
      </c>
      <c r="B2674" t="s">
        <v>2860</v>
      </c>
      <c r="C2674" t="s">
        <v>11</v>
      </c>
      <c r="D2674" t="s">
        <v>11</v>
      </c>
      <c r="E2674" t="s">
        <v>12</v>
      </c>
      <c r="F2674" t="s">
        <v>16</v>
      </c>
      <c r="G2674" t="s">
        <v>2797</v>
      </c>
      <c r="H2674" t="str">
        <f>LEFT(Table1[[#This Row],[destination_postal_code]],5)</f>
        <v>84097</v>
      </c>
      <c r="I2674">
        <f>LEN(Table1[[#This Row],[destination_postal_code_short]])</f>
        <v>5</v>
      </c>
      <c r="J2674" t="str">
        <f>_xlfn.XLOOKUP(Table1[[#This Row],[destination_postal_code_short]],Table3[Shipping postal code short],Table3[Shipping city],,0)</f>
        <v>Orem</v>
      </c>
      <c r="K2674" t="str">
        <f>_xlfn.XLOOKUP(Table1[[#This Row],[destination_postal_code_short]],Table3[Shipping postal code short],Table3[Shipping region],,0)</f>
        <v>Utah</v>
      </c>
      <c r="L2674">
        <v>0</v>
      </c>
      <c r="M2674">
        <v>1.46</v>
      </c>
      <c r="N2674">
        <v>4.04</v>
      </c>
    </row>
    <row r="2675" spans="1:14" x14ac:dyDescent="0.2">
      <c r="A2675" s="1">
        <v>44250</v>
      </c>
      <c r="B2675" t="s">
        <v>2861</v>
      </c>
      <c r="C2675" t="s">
        <v>11</v>
      </c>
      <c r="D2675" t="s">
        <v>11</v>
      </c>
      <c r="E2675" t="s">
        <v>12</v>
      </c>
      <c r="F2675" t="s">
        <v>24</v>
      </c>
      <c r="G2675">
        <v>85042</v>
      </c>
      <c r="H2675" t="str">
        <f>LEFT(Table1[[#This Row],[destination_postal_code]],5)</f>
        <v>85042</v>
      </c>
      <c r="I2675">
        <f>LEN(Table1[[#This Row],[destination_postal_code_short]])</f>
        <v>5</v>
      </c>
      <c r="J2675" t="str">
        <f>_xlfn.XLOOKUP(Table1[[#This Row],[destination_postal_code_short]],Table3[Shipping postal code short],Table3[Shipping city],,0)</f>
        <v>Phoenix</v>
      </c>
      <c r="K2675" t="str">
        <f>_xlfn.XLOOKUP(Table1[[#This Row],[destination_postal_code_short]],Table3[Shipping postal code short],Table3[Shipping region],,0)</f>
        <v>Arizona</v>
      </c>
      <c r="L2675">
        <v>0</v>
      </c>
      <c r="M2675">
        <v>1.86</v>
      </c>
      <c r="N2675">
        <v>8.24</v>
      </c>
    </row>
    <row r="2676" spans="1:14" x14ac:dyDescent="0.2">
      <c r="A2676" s="1">
        <v>44253</v>
      </c>
      <c r="B2676" t="s">
        <v>2866</v>
      </c>
      <c r="C2676" t="s">
        <v>11</v>
      </c>
      <c r="D2676" t="s">
        <v>11</v>
      </c>
      <c r="E2676" t="s">
        <v>12</v>
      </c>
      <c r="F2676" t="s">
        <v>16</v>
      </c>
      <c r="G2676">
        <v>53559</v>
      </c>
      <c r="H2676" t="str">
        <f>LEFT(Table1[[#This Row],[destination_postal_code]],5)</f>
        <v>53559</v>
      </c>
      <c r="I2676">
        <f>LEN(Table1[[#This Row],[destination_postal_code_short]])</f>
        <v>5</v>
      </c>
      <c r="J2676" t="str">
        <f>_xlfn.XLOOKUP(Table1[[#This Row],[destination_postal_code_short]],Table3[Shipping postal code short],Table3[Shipping city],,0)</f>
        <v>Marshall</v>
      </c>
      <c r="K2676" t="str">
        <f>_xlfn.XLOOKUP(Table1[[#This Row],[destination_postal_code_short]],Table3[Shipping postal code short],Table3[Shipping region],,0)</f>
        <v>Wisconsin</v>
      </c>
      <c r="L2676">
        <v>0</v>
      </c>
      <c r="M2676">
        <v>1.32</v>
      </c>
      <c r="N2676">
        <v>4.38</v>
      </c>
    </row>
    <row r="2677" spans="1:14" x14ac:dyDescent="0.2">
      <c r="A2677" s="1">
        <v>44253</v>
      </c>
      <c r="B2677" t="s">
        <v>2865</v>
      </c>
      <c r="C2677" t="s">
        <v>11</v>
      </c>
      <c r="D2677" t="s">
        <v>11</v>
      </c>
      <c r="E2677" t="s">
        <v>12</v>
      </c>
      <c r="F2677" t="s">
        <v>16</v>
      </c>
      <c r="G2677">
        <v>11001</v>
      </c>
      <c r="H2677" t="str">
        <f>LEFT(Table1[[#This Row],[destination_postal_code]],5)</f>
        <v>11001</v>
      </c>
      <c r="I2677">
        <f>LEN(Table1[[#This Row],[destination_postal_code_short]])</f>
        <v>5</v>
      </c>
      <c r="J2677" t="str">
        <f>_xlfn.XLOOKUP(Table1[[#This Row],[destination_postal_code_short]],Table3[Shipping postal code short],Table3[Shipping city],,0)</f>
        <v>Floral Park</v>
      </c>
      <c r="K2677" t="str">
        <f>_xlfn.XLOOKUP(Table1[[#This Row],[destination_postal_code_short]],Table3[Shipping postal code short],Table3[Shipping region],,0)</f>
        <v>New York</v>
      </c>
      <c r="L2677">
        <v>0</v>
      </c>
      <c r="M2677">
        <v>1.35</v>
      </c>
      <c r="N2677">
        <v>3.85</v>
      </c>
    </row>
    <row r="2678" spans="1:14" x14ac:dyDescent="0.2">
      <c r="A2678" s="1">
        <v>44253</v>
      </c>
      <c r="B2678" t="s">
        <v>2864</v>
      </c>
      <c r="C2678" t="s">
        <v>11</v>
      </c>
      <c r="D2678" t="s">
        <v>11</v>
      </c>
      <c r="E2678" t="s">
        <v>260</v>
      </c>
      <c r="F2678" t="s">
        <v>261</v>
      </c>
      <c r="G2678">
        <v>73012</v>
      </c>
      <c r="H2678" t="str">
        <f>LEFT(Table1[[#This Row],[destination_postal_code]],5)</f>
        <v>73012</v>
      </c>
      <c r="I2678">
        <f>LEN(Table1[[#This Row],[destination_postal_code_short]])</f>
        <v>5</v>
      </c>
      <c r="J2678" t="str">
        <f>_xlfn.XLOOKUP(Table1[[#This Row],[destination_postal_code_short]],Table3[Shipping postal code short],Table3[Shipping city],,0)</f>
        <v>Edmond</v>
      </c>
      <c r="K2678" t="str">
        <f>_xlfn.XLOOKUP(Table1[[#This Row],[destination_postal_code_short]],Table3[Shipping postal code short],Table3[Shipping region],,0)</f>
        <v>Oklahoma</v>
      </c>
      <c r="L2678">
        <v>0</v>
      </c>
      <c r="M2678">
        <v>4.6500000000000004</v>
      </c>
      <c r="N2678">
        <v>10.33</v>
      </c>
    </row>
    <row r="2679" spans="1:14" x14ac:dyDescent="0.2">
      <c r="A2679" s="1">
        <v>44254</v>
      </c>
      <c r="B2679" t="s">
        <v>2868</v>
      </c>
      <c r="C2679" t="s">
        <v>11</v>
      </c>
      <c r="D2679" t="s">
        <v>11</v>
      </c>
      <c r="E2679" t="s">
        <v>12</v>
      </c>
      <c r="F2679" t="s">
        <v>24</v>
      </c>
      <c r="G2679">
        <v>59802</v>
      </c>
      <c r="H2679" t="str">
        <f>LEFT(Table1[[#This Row],[destination_postal_code]],5)</f>
        <v>59802</v>
      </c>
      <c r="I2679">
        <f>LEN(Table1[[#This Row],[destination_postal_code_short]])</f>
        <v>5</v>
      </c>
      <c r="J2679" t="str">
        <f>_xlfn.XLOOKUP(Table1[[#This Row],[destination_postal_code_short]],Table3[Shipping postal code short],Table3[Shipping city],,0)</f>
        <v>Missoula</v>
      </c>
      <c r="K2679" t="str">
        <f>_xlfn.XLOOKUP(Table1[[#This Row],[destination_postal_code_short]],Table3[Shipping postal code short],Table3[Shipping region],,0)</f>
        <v>Montana</v>
      </c>
      <c r="L2679">
        <v>0</v>
      </c>
      <c r="M2679">
        <v>1.86</v>
      </c>
      <c r="N2679">
        <v>8.24</v>
      </c>
    </row>
    <row r="2680" spans="1:14" x14ac:dyDescent="0.2">
      <c r="A2680" s="1">
        <v>44254</v>
      </c>
      <c r="B2680" t="s">
        <v>2869</v>
      </c>
      <c r="C2680" t="s">
        <v>11</v>
      </c>
      <c r="D2680" t="s">
        <v>11</v>
      </c>
      <c r="E2680" t="s">
        <v>12</v>
      </c>
      <c r="F2680" t="s">
        <v>24</v>
      </c>
      <c r="G2680">
        <v>73069</v>
      </c>
      <c r="H2680" t="str">
        <f>LEFT(Table1[[#This Row],[destination_postal_code]],5)</f>
        <v>73069</v>
      </c>
      <c r="I2680">
        <f>LEN(Table1[[#This Row],[destination_postal_code_short]])</f>
        <v>5</v>
      </c>
      <c r="J2680" t="str">
        <f>_xlfn.XLOOKUP(Table1[[#This Row],[destination_postal_code_short]],Table3[Shipping postal code short],Table3[Shipping city],,0)</f>
        <v>Norman</v>
      </c>
      <c r="K2680" t="str">
        <f>_xlfn.XLOOKUP(Table1[[#This Row],[destination_postal_code_short]],Table3[Shipping postal code short],Table3[Shipping region],,0)</f>
        <v>Oklahoma</v>
      </c>
      <c r="L2680">
        <v>0</v>
      </c>
      <c r="M2680">
        <v>2.25</v>
      </c>
      <c r="N2680">
        <v>8.85</v>
      </c>
    </row>
    <row r="2681" spans="1:14" x14ac:dyDescent="0.2">
      <c r="A2681" s="1">
        <v>44254</v>
      </c>
      <c r="B2681" t="s">
        <v>2867</v>
      </c>
      <c r="C2681" t="s">
        <v>11</v>
      </c>
      <c r="D2681" t="s">
        <v>11</v>
      </c>
      <c r="E2681" t="s">
        <v>12</v>
      </c>
      <c r="F2681" t="s">
        <v>24</v>
      </c>
      <c r="G2681">
        <v>85234</v>
      </c>
      <c r="H2681" t="str">
        <f>LEFT(Table1[[#This Row],[destination_postal_code]],5)</f>
        <v>85234</v>
      </c>
      <c r="I2681">
        <f>LEN(Table1[[#This Row],[destination_postal_code_short]])</f>
        <v>5</v>
      </c>
      <c r="J2681" t="str">
        <f>_xlfn.XLOOKUP(Table1[[#This Row],[destination_postal_code_short]],Table3[Shipping postal code short],Table3[Shipping city],,0)</f>
        <v>GILBERT</v>
      </c>
      <c r="K2681" t="str">
        <f>_xlfn.XLOOKUP(Table1[[#This Row],[destination_postal_code_short]],Table3[Shipping postal code short],Table3[Shipping region],,0)</f>
        <v>Arizona</v>
      </c>
      <c r="L2681">
        <v>0</v>
      </c>
      <c r="M2681">
        <v>1.86</v>
      </c>
      <c r="N2681">
        <v>8.24</v>
      </c>
    </row>
    <row r="2682" spans="1:14" x14ac:dyDescent="0.2">
      <c r="A2682" s="1">
        <v>44256</v>
      </c>
      <c r="B2682" t="s">
        <v>2872</v>
      </c>
      <c r="C2682" t="s">
        <v>11</v>
      </c>
      <c r="D2682" t="s">
        <v>11</v>
      </c>
      <c r="E2682" t="s">
        <v>12</v>
      </c>
      <c r="F2682" t="s">
        <v>16</v>
      </c>
      <c r="G2682">
        <v>84651</v>
      </c>
      <c r="H2682" t="str">
        <f>LEFT(Table1[[#This Row],[destination_postal_code]],5)</f>
        <v>84651</v>
      </c>
      <c r="I2682">
        <f>LEN(Table1[[#This Row],[destination_postal_code_short]])</f>
        <v>5</v>
      </c>
      <c r="J2682" t="str">
        <f>_xlfn.XLOOKUP(Table1[[#This Row],[destination_postal_code_short]],Table3[Shipping postal code short],Table3[Shipping city],,0)</f>
        <v>PAYSON</v>
      </c>
      <c r="K2682" t="str">
        <f>_xlfn.XLOOKUP(Table1[[#This Row],[destination_postal_code_short]],Table3[Shipping postal code short],Table3[Shipping region],,0)</f>
        <v>Utah</v>
      </c>
      <c r="L2682">
        <v>0</v>
      </c>
      <c r="M2682">
        <v>1.06</v>
      </c>
      <c r="N2682">
        <v>5.19</v>
      </c>
    </row>
    <row r="2683" spans="1:14" x14ac:dyDescent="0.2">
      <c r="A2683" s="1">
        <v>44256</v>
      </c>
      <c r="B2683" t="s">
        <v>2871</v>
      </c>
      <c r="C2683" t="s">
        <v>11</v>
      </c>
      <c r="D2683" t="s">
        <v>11</v>
      </c>
      <c r="E2683" t="s">
        <v>12</v>
      </c>
      <c r="F2683" t="s">
        <v>16</v>
      </c>
      <c r="G2683">
        <v>85747</v>
      </c>
      <c r="H2683" t="str">
        <f>LEFT(Table1[[#This Row],[destination_postal_code]],5)</f>
        <v>85747</v>
      </c>
      <c r="I2683">
        <f>LEN(Table1[[#This Row],[destination_postal_code_short]])</f>
        <v>5</v>
      </c>
      <c r="J2683" t="str">
        <f>_xlfn.XLOOKUP(Table1[[#This Row],[destination_postal_code_short]],Table3[Shipping postal code short],Table3[Shipping city],,0)</f>
        <v>Tucson</v>
      </c>
      <c r="K2683" t="str">
        <f>_xlfn.XLOOKUP(Table1[[#This Row],[destination_postal_code_short]],Table3[Shipping postal code short],Table3[Shipping region],,0)</f>
        <v>Arizona</v>
      </c>
      <c r="L2683">
        <v>0</v>
      </c>
      <c r="M2683">
        <v>1.39</v>
      </c>
      <c r="N2683">
        <v>3.51</v>
      </c>
    </row>
    <row r="2684" spans="1:14" x14ac:dyDescent="0.2">
      <c r="A2684" s="1">
        <v>44256</v>
      </c>
      <c r="B2684" t="s">
        <v>2870</v>
      </c>
      <c r="C2684" t="s">
        <v>11</v>
      </c>
      <c r="D2684" t="s">
        <v>11</v>
      </c>
      <c r="E2684" t="s">
        <v>12</v>
      </c>
      <c r="F2684" t="s">
        <v>16</v>
      </c>
      <c r="G2684">
        <v>80902</v>
      </c>
      <c r="H2684" t="str">
        <f>LEFT(Table1[[#This Row],[destination_postal_code]],5)</f>
        <v>80902</v>
      </c>
      <c r="I2684">
        <f>LEN(Table1[[#This Row],[destination_postal_code_short]])</f>
        <v>5</v>
      </c>
      <c r="J2684" t="str">
        <f>_xlfn.XLOOKUP(Table1[[#This Row],[destination_postal_code_short]],Table3[Shipping postal code short],Table3[Shipping city],,0)</f>
        <v>Fort Carson</v>
      </c>
      <c r="K2684" t="str">
        <f>_xlfn.XLOOKUP(Table1[[#This Row],[destination_postal_code_short]],Table3[Shipping postal code short],Table3[Shipping region],,0)</f>
        <v>Colorado</v>
      </c>
      <c r="L2684">
        <v>0</v>
      </c>
      <c r="M2684">
        <v>1.39</v>
      </c>
      <c r="N2684">
        <v>3.51</v>
      </c>
    </row>
    <row r="2685" spans="1:14" x14ac:dyDescent="0.2">
      <c r="A2685" s="1">
        <v>44257</v>
      </c>
      <c r="B2685" t="s">
        <v>2873</v>
      </c>
      <c r="C2685" t="s">
        <v>11</v>
      </c>
      <c r="D2685" t="s">
        <v>11</v>
      </c>
      <c r="E2685" t="s">
        <v>12</v>
      </c>
      <c r="F2685" t="s">
        <v>24</v>
      </c>
      <c r="G2685">
        <v>98664</v>
      </c>
      <c r="H2685" t="str">
        <f>LEFT(Table1[[#This Row],[destination_postal_code]],5)</f>
        <v>98664</v>
      </c>
      <c r="I2685">
        <f>LEN(Table1[[#This Row],[destination_postal_code_short]])</f>
        <v>5</v>
      </c>
      <c r="J2685" t="str">
        <f>_xlfn.XLOOKUP(Table1[[#This Row],[destination_postal_code_short]],Table3[Shipping postal code short],Table3[Shipping city],,0)</f>
        <v>Vancouver</v>
      </c>
      <c r="K2685" t="str">
        <f>_xlfn.XLOOKUP(Table1[[#This Row],[destination_postal_code_short]],Table3[Shipping postal code short],Table3[Shipping region],,0)</f>
        <v>Washington</v>
      </c>
      <c r="L2685">
        <v>0</v>
      </c>
      <c r="M2685">
        <v>2.25</v>
      </c>
      <c r="N2685">
        <v>8.85</v>
      </c>
    </row>
    <row r="2686" spans="1:14" x14ac:dyDescent="0.2">
      <c r="A2686" s="1">
        <v>44257</v>
      </c>
      <c r="B2686" t="s">
        <v>2874</v>
      </c>
      <c r="C2686" t="s">
        <v>11</v>
      </c>
      <c r="D2686" t="s">
        <v>11</v>
      </c>
      <c r="E2686" t="s">
        <v>12</v>
      </c>
      <c r="F2686" t="s">
        <v>24</v>
      </c>
      <c r="G2686">
        <v>76017</v>
      </c>
      <c r="H2686" t="str">
        <f>LEFT(Table1[[#This Row],[destination_postal_code]],5)</f>
        <v>76017</v>
      </c>
      <c r="I2686">
        <f>LEN(Table1[[#This Row],[destination_postal_code_short]])</f>
        <v>5</v>
      </c>
      <c r="J2686" t="str">
        <f>_xlfn.XLOOKUP(Table1[[#This Row],[destination_postal_code_short]],Table3[Shipping postal code short],Table3[Shipping city],,0)</f>
        <v xml:space="preserve">Arlington </v>
      </c>
      <c r="K2686" t="str">
        <f>_xlfn.XLOOKUP(Table1[[#This Row],[destination_postal_code_short]],Table3[Shipping postal code short],Table3[Shipping region],,0)</f>
        <v>Texas</v>
      </c>
      <c r="L2686">
        <v>0</v>
      </c>
      <c r="M2686">
        <v>2.25</v>
      </c>
      <c r="N2686">
        <v>8.85</v>
      </c>
    </row>
    <row r="2687" spans="1:14" x14ac:dyDescent="0.2">
      <c r="A2687" s="1">
        <v>44257</v>
      </c>
      <c r="B2687" t="s">
        <v>2875</v>
      </c>
      <c r="C2687" t="s">
        <v>11</v>
      </c>
      <c r="D2687" t="s">
        <v>11</v>
      </c>
      <c r="E2687" t="s">
        <v>12</v>
      </c>
      <c r="F2687" t="s">
        <v>16</v>
      </c>
      <c r="G2687">
        <v>91016</v>
      </c>
      <c r="H2687" t="str">
        <f>LEFT(Table1[[#This Row],[destination_postal_code]],5)</f>
        <v>91016</v>
      </c>
      <c r="I2687">
        <f>LEN(Table1[[#This Row],[destination_postal_code_short]])</f>
        <v>5</v>
      </c>
      <c r="J2687" t="str">
        <f>_xlfn.XLOOKUP(Table1[[#This Row],[destination_postal_code_short]],Table3[Shipping postal code short],Table3[Shipping city],,0)</f>
        <v>Monrovia</v>
      </c>
      <c r="K2687" t="str">
        <f>_xlfn.XLOOKUP(Table1[[#This Row],[destination_postal_code_short]],Table3[Shipping postal code short],Table3[Shipping region],,0)</f>
        <v>California</v>
      </c>
      <c r="L2687">
        <v>0</v>
      </c>
      <c r="M2687">
        <v>1.39</v>
      </c>
      <c r="N2687">
        <v>3.51</v>
      </c>
    </row>
    <row r="2688" spans="1:14" x14ac:dyDescent="0.2">
      <c r="A2688" s="1">
        <v>44258</v>
      </c>
      <c r="B2688" t="s">
        <v>2876</v>
      </c>
      <c r="C2688" t="s">
        <v>11</v>
      </c>
      <c r="D2688" t="s">
        <v>11</v>
      </c>
      <c r="E2688" t="s">
        <v>12</v>
      </c>
      <c r="F2688" t="s">
        <v>24</v>
      </c>
      <c r="G2688">
        <v>91107</v>
      </c>
      <c r="H2688" t="str">
        <f>LEFT(Table1[[#This Row],[destination_postal_code]],5)</f>
        <v>91107</v>
      </c>
      <c r="I2688">
        <f>LEN(Table1[[#This Row],[destination_postal_code_short]])</f>
        <v>5</v>
      </c>
      <c r="J2688" t="str">
        <f>_xlfn.XLOOKUP(Table1[[#This Row],[destination_postal_code_short]],Table3[Shipping postal code short],Table3[Shipping city],,0)</f>
        <v>Pasadena</v>
      </c>
      <c r="K2688" t="str">
        <f>_xlfn.XLOOKUP(Table1[[#This Row],[destination_postal_code_short]],Table3[Shipping postal code short],Table3[Shipping region],,0)</f>
        <v>California</v>
      </c>
      <c r="L2688">
        <v>0</v>
      </c>
      <c r="M2688">
        <v>1.86</v>
      </c>
      <c r="N2688">
        <v>8.24</v>
      </c>
    </row>
    <row r="2689" spans="1:14" x14ac:dyDescent="0.2">
      <c r="A2689" s="1">
        <v>44258</v>
      </c>
      <c r="B2689" t="s">
        <v>2877</v>
      </c>
      <c r="C2689" t="s">
        <v>11</v>
      </c>
      <c r="D2689" t="s">
        <v>11</v>
      </c>
      <c r="E2689" t="s">
        <v>12</v>
      </c>
      <c r="F2689" t="s">
        <v>24</v>
      </c>
      <c r="G2689">
        <v>84765</v>
      </c>
      <c r="H2689" t="str">
        <f>LEFT(Table1[[#This Row],[destination_postal_code]],5)</f>
        <v>84765</v>
      </c>
      <c r="I2689">
        <f>LEN(Table1[[#This Row],[destination_postal_code_short]])</f>
        <v>5</v>
      </c>
      <c r="J2689" t="str">
        <f>_xlfn.XLOOKUP(Table1[[#This Row],[destination_postal_code_short]],Table3[Shipping postal code short],Table3[Shipping city],,0)</f>
        <v>Santa Clara</v>
      </c>
      <c r="K2689" t="str">
        <f>_xlfn.XLOOKUP(Table1[[#This Row],[destination_postal_code_short]],Table3[Shipping postal code short],Table3[Shipping region],,0)</f>
        <v>Utah</v>
      </c>
      <c r="L2689">
        <v>0</v>
      </c>
      <c r="M2689">
        <v>1.05</v>
      </c>
      <c r="N2689">
        <v>8</v>
      </c>
    </row>
    <row r="2690" spans="1:14" x14ac:dyDescent="0.2">
      <c r="A2690" s="1">
        <v>44259</v>
      </c>
      <c r="B2690" t="s">
        <v>2878</v>
      </c>
      <c r="C2690" t="s">
        <v>11</v>
      </c>
      <c r="D2690" t="s">
        <v>11</v>
      </c>
      <c r="E2690" t="s">
        <v>12</v>
      </c>
      <c r="F2690" t="s">
        <v>24</v>
      </c>
      <c r="G2690">
        <v>11735</v>
      </c>
      <c r="H2690" t="str">
        <f>LEFT(Table1[[#This Row],[destination_postal_code]],5)</f>
        <v>11735</v>
      </c>
      <c r="I2690">
        <f>LEN(Table1[[#This Row],[destination_postal_code_short]])</f>
        <v>5</v>
      </c>
      <c r="J2690" t="str">
        <f>_xlfn.XLOOKUP(Table1[[#This Row],[destination_postal_code_short]],Table3[Shipping postal code short],Table3[Shipping city],,0)</f>
        <v>Farmingdale</v>
      </c>
      <c r="K2690" t="str">
        <f>_xlfn.XLOOKUP(Table1[[#This Row],[destination_postal_code_short]],Table3[Shipping postal code short],Table3[Shipping region],,0)</f>
        <v>New York</v>
      </c>
      <c r="L2690">
        <v>0</v>
      </c>
      <c r="M2690">
        <v>4.8899999999999997</v>
      </c>
      <c r="N2690">
        <v>10.31</v>
      </c>
    </row>
    <row r="2691" spans="1:14" x14ac:dyDescent="0.2">
      <c r="A2691" s="1">
        <v>44261</v>
      </c>
      <c r="B2691" t="s">
        <v>2891</v>
      </c>
      <c r="C2691" t="s">
        <v>11</v>
      </c>
      <c r="D2691" t="s">
        <v>11</v>
      </c>
      <c r="E2691" t="s">
        <v>12</v>
      </c>
      <c r="F2691" t="s">
        <v>16</v>
      </c>
      <c r="G2691">
        <v>95003</v>
      </c>
      <c r="H2691" t="str">
        <f>LEFT(Table1[[#This Row],[destination_postal_code]],5)</f>
        <v>95003</v>
      </c>
      <c r="I2691">
        <f>LEN(Table1[[#This Row],[destination_postal_code_short]])</f>
        <v>5</v>
      </c>
      <c r="J2691" t="str">
        <f>_xlfn.XLOOKUP(Table1[[#This Row],[destination_postal_code_short]],Table3[Shipping postal code short],Table3[Shipping city],,0)</f>
        <v>Aptos</v>
      </c>
      <c r="K2691" t="str">
        <f>_xlfn.XLOOKUP(Table1[[#This Row],[destination_postal_code_short]],Table3[Shipping postal code short],Table3[Shipping region],,0)</f>
        <v>California</v>
      </c>
      <c r="L2691">
        <v>0</v>
      </c>
      <c r="M2691">
        <v>2.98</v>
      </c>
      <c r="N2691">
        <v>5.27</v>
      </c>
    </row>
    <row r="2692" spans="1:14" x14ac:dyDescent="0.2">
      <c r="A2692" s="1">
        <v>44261</v>
      </c>
      <c r="B2692" t="s">
        <v>2892</v>
      </c>
      <c r="C2692" t="s">
        <v>11</v>
      </c>
      <c r="D2692" t="s">
        <v>11</v>
      </c>
      <c r="E2692" t="s">
        <v>12</v>
      </c>
      <c r="F2692" t="s">
        <v>16</v>
      </c>
      <c r="G2692">
        <v>22304</v>
      </c>
      <c r="H2692" t="str">
        <f>LEFT(Table1[[#This Row],[destination_postal_code]],5)</f>
        <v>22304</v>
      </c>
      <c r="I2692">
        <f>LEN(Table1[[#This Row],[destination_postal_code_short]])</f>
        <v>5</v>
      </c>
      <c r="J2692" t="str">
        <f>_xlfn.XLOOKUP(Table1[[#This Row],[destination_postal_code_short]],Table3[Shipping postal code short],Table3[Shipping city],,0)</f>
        <v>Alexandria</v>
      </c>
      <c r="K2692" t="str">
        <f>_xlfn.XLOOKUP(Table1[[#This Row],[destination_postal_code_short]],Table3[Shipping postal code short],Table3[Shipping region],,0)</f>
        <v>Virginia</v>
      </c>
      <c r="L2692">
        <v>0</v>
      </c>
      <c r="M2692">
        <v>1.27</v>
      </c>
      <c r="N2692">
        <v>4.68</v>
      </c>
    </row>
    <row r="2693" spans="1:14" x14ac:dyDescent="0.2">
      <c r="A2693" s="1">
        <v>44261</v>
      </c>
      <c r="B2693" t="s">
        <v>2884</v>
      </c>
      <c r="C2693" t="s">
        <v>11</v>
      </c>
      <c r="D2693" t="s">
        <v>11</v>
      </c>
      <c r="E2693" t="s">
        <v>260</v>
      </c>
      <c r="F2693" t="s">
        <v>261</v>
      </c>
      <c r="G2693" t="s">
        <v>2797</v>
      </c>
      <c r="H2693" t="str">
        <f>LEFT(Table1[[#This Row],[destination_postal_code]],5)</f>
        <v>84097</v>
      </c>
      <c r="I2693">
        <f>LEN(Table1[[#This Row],[destination_postal_code_short]])</f>
        <v>5</v>
      </c>
      <c r="J2693" t="str">
        <f>_xlfn.XLOOKUP(Table1[[#This Row],[destination_postal_code_short]],Table3[Shipping postal code short],Table3[Shipping city],,0)</f>
        <v>Orem</v>
      </c>
      <c r="K2693" t="str">
        <f>_xlfn.XLOOKUP(Table1[[#This Row],[destination_postal_code_short]],Table3[Shipping postal code short],Table3[Shipping region],,0)</f>
        <v>Utah</v>
      </c>
      <c r="L2693">
        <v>0</v>
      </c>
      <c r="M2693">
        <v>3.07</v>
      </c>
      <c r="N2693">
        <v>8.3000000000000007</v>
      </c>
    </row>
    <row r="2694" spans="1:14" x14ac:dyDescent="0.2">
      <c r="A2694" s="1">
        <v>44261</v>
      </c>
      <c r="B2694" t="s">
        <v>2886</v>
      </c>
      <c r="C2694" t="s">
        <v>11</v>
      </c>
      <c r="D2694" t="s">
        <v>11</v>
      </c>
      <c r="E2694" t="s">
        <v>12</v>
      </c>
      <c r="F2694" t="s">
        <v>24</v>
      </c>
      <c r="G2694">
        <v>23503</v>
      </c>
      <c r="H2694" t="str">
        <f>LEFT(Table1[[#This Row],[destination_postal_code]],5)</f>
        <v>23503</v>
      </c>
      <c r="I2694">
        <f>LEN(Table1[[#This Row],[destination_postal_code_short]])</f>
        <v>5</v>
      </c>
      <c r="J2694" t="str">
        <f>_xlfn.XLOOKUP(Table1[[#This Row],[destination_postal_code_short]],Table3[Shipping postal code short],Table3[Shipping city],,0)</f>
        <v>Norfolk</v>
      </c>
      <c r="K2694" t="str">
        <f>_xlfn.XLOOKUP(Table1[[#This Row],[destination_postal_code_short]],Table3[Shipping postal code short],Table3[Shipping region],,0)</f>
        <v>Virginia</v>
      </c>
      <c r="L2694">
        <v>0</v>
      </c>
      <c r="M2694">
        <v>13.29</v>
      </c>
      <c r="N2694">
        <v>10.31</v>
      </c>
    </row>
    <row r="2695" spans="1:14" x14ac:dyDescent="0.2">
      <c r="A2695" s="1">
        <v>44260</v>
      </c>
      <c r="B2695" t="s">
        <v>2879</v>
      </c>
      <c r="C2695" t="s">
        <v>11</v>
      </c>
      <c r="D2695" t="s">
        <v>11</v>
      </c>
      <c r="E2695" t="s">
        <v>260</v>
      </c>
      <c r="F2695" t="s">
        <v>261</v>
      </c>
      <c r="G2695">
        <v>90631</v>
      </c>
      <c r="H2695" t="str">
        <f>LEFT(Table1[[#This Row],[destination_postal_code]],5)</f>
        <v>90631</v>
      </c>
      <c r="I2695">
        <f>LEN(Table1[[#This Row],[destination_postal_code_short]])</f>
        <v>5</v>
      </c>
      <c r="J2695" t="str">
        <f>_xlfn.XLOOKUP(Table1[[#This Row],[destination_postal_code_short]],Table3[Shipping postal code short],Table3[Shipping city],,0)</f>
        <v>La Habra</v>
      </c>
      <c r="K2695" t="str">
        <f>_xlfn.XLOOKUP(Table1[[#This Row],[destination_postal_code_short]],Table3[Shipping postal code short],Table3[Shipping region],,0)</f>
        <v>California</v>
      </c>
      <c r="L2695">
        <v>0</v>
      </c>
      <c r="M2695">
        <v>24.09</v>
      </c>
      <c r="N2695">
        <v>26.59</v>
      </c>
    </row>
    <row r="2696" spans="1:14" x14ac:dyDescent="0.2">
      <c r="A2696" s="1">
        <v>44260</v>
      </c>
      <c r="B2696" t="s">
        <v>2880</v>
      </c>
      <c r="C2696" t="s">
        <v>11</v>
      </c>
      <c r="D2696" t="s">
        <v>11</v>
      </c>
      <c r="E2696" t="s">
        <v>260</v>
      </c>
      <c r="F2696" t="s">
        <v>261</v>
      </c>
      <c r="G2696">
        <v>90631</v>
      </c>
      <c r="H2696" t="str">
        <f>LEFT(Table1[[#This Row],[destination_postal_code]],5)</f>
        <v>90631</v>
      </c>
      <c r="I2696">
        <f>LEN(Table1[[#This Row],[destination_postal_code_short]])</f>
        <v>5</v>
      </c>
      <c r="J2696" t="str">
        <f>_xlfn.XLOOKUP(Table1[[#This Row],[destination_postal_code_short]],Table3[Shipping postal code short],Table3[Shipping city],,0)</f>
        <v>La Habra</v>
      </c>
      <c r="K2696" t="str">
        <f>_xlfn.XLOOKUP(Table1[[#This Row],[destination_postal_code_short]],Table3[Shipping postal code short],Table3[Shipping region],,0)</f>
        <v>California</v>
      </c>
      <c r="L2696">
        <v>0</v>
      </c>
      <c r="M2696">
        <v>18.8</v>
      </c>
      <c r="N2696">
        <v>22.48</v>
      </c>
    </row>
    <row r="2697" spans="1:14" x14ac:dyDescent="0.2">
      <c r="A2697" s="1">
        <v>44261</v>
      </c>
      <c r="B2697" t="s">
        <v>2885</v>
      </c>
      <c r="C2697" t="s">
        <v>11</v>
      </c>
      <c r="D2697" t="s">
        <v>11</v>
      </c>
      <c r="E2697" t="s">
        <v>12</v>
      </c>
      <c r="F2697" t="s">
        <v>16</v>
      </c>
      <c r="G2697" t="s">
        <v>2181</v>
      </c>
      <c r="H2697" t="str">
        <f>LEFT(Table1[[#This Row],[destination_postal_code]],5)</f>
        <v>92509</v>
      </c>
      <c r="I2697">
        <f>LEN(Table1[[#This Row],[destination_postal_code_short]])</f>
        <v>5</v>
      </c>
      <c r="J2697" t="str">
        <f>_xlfn.XLOOKUP(Table1[[#This Row],[destination_postal_code_short]],Table3[Shipping postal code short],Table3[Shipping city],,0)</f>
        <v>Riverside</v>
      </c>
      <c r="K2697" t="str">
        <f>_xlfn.XLOOKUP(Table1[[#This Row],[destination_postal_code_short]],Table3[Shipping postal code short],Table3[Shipping region],,0)</f>
        <v>California</v>
      </c>
      <c r="L2697">
        <v>0</v>
      </c>
      <c r="M2697">
        <v>1.39</v>
      </c>
      <c r="N2697">
        <v>3.51</v>
      </c>
    </row>
    <row r="2698" spans="1:14" x14ac:dyDescent="0.2">
      <c r="A2698" s="1">
        <v>44260</v>
      </c>
      <c r="B2698" t="s">
        <v>2881</v>
      </c>
      <c r="C2698" t="s">
        <v>11</v>
      </c>
      <c r="D2698" t="s">
        <v>11</v>
      </c>
      <c r="E2698" t="s">
        <v>260</v>
      </c>
      <c r="F2698" t="s">
        <v>261</v>
      </c>
      <c r="G2698">
        <v>90631</v>
      </c>
      <c r="H2698" t="str">
        <f>LEFT(Table1[[#This Row],[destination_postal_code]],5)</f>
        <v>90631</v>
      </c>
      <c r="I2698">
        <f>LEN(Table1[[#This Row],[destination_postal_code_short]])</f>
        <v>5</v>
      </c>
      <c r="J2698" t="str">
        <f>_xlfn.XLOOKUP(Table1[[#This Row],[destination_postal_code_short]],Table3[Shipping postal code short],Table3[Shipping city],,0)</f>
        <v>La Habra</v>
      </c>
      <c r="K2698" t="str">
        <f>_xlfn.XLOOKUP(Table1[[#This Row],[destination_postal_code_short]],Table3[Shipping postal code short],Table3[Shipping region],,0)</f>
        <v>California</v>
      </c>
      <c r="L2698">
        <v>0</v>
      </c>
      <c r="M2698">
        <v>18.8</v>
      </c>
      <c r="N2698">
        <v>22.48</v>
      </c>
    </row>
    <row r="2699" spans="1:14" x14ac:dyDescent="0.2">
      <c r="A2699" s="1">
        <v>44260</v>
      </c>
      <c r="B2699" t="s">
        <v>2882</v>
      </c>
      <c r="C2699" t="s">
        <v>11</v>
      </c>
      <c r="D2699" t="s">
        <v>11</v>
      </c>
      <c r="E2699" t="s">
        <v>260</v>
      </c>
      <c r="F2699" t="s">
        <v>261</v>
      </c>
      <c r="G2699">
        <v>90631</v>
      </c>
      <c r="H2699" t="str">
        <f>LEFT(Table1[[#This Row],[destination_postal_code]],5)</f>
        <v>90631</v>
      </c>
      <c r="I2699">
        <f>LEN(Table1[[#This Row],[destination_postal_code_short]])</f>
        <v>5</v>
      </c>
      <c r="J2699" t="str">
        <f>_xlfn.XLOOKUP(Table1[[#This Row],[destination_postal_code_short]],Table3[Shipping postal code short],Table3[Shipping city],,0)</f>
        <v>La Habra</v>
      </c>
      <c r="K2699" t="str">
        <f>_xlfn.XLOOKUP(Table1[[#This Row],[destination_postal_code_short]],Table3[Shipping postal code short],Table3[Shipping region],,0)</f>
        <v>California</v>
      </c>
      <c r="L2699">
        <v>0</v>
      </c>
      <c r="M2699">
        <v>36.86</v>
      </c>
      <c r="N2699">
        <v>45.31</v>
      </c>
    </row>
    <row r="2700" spans="1:14" x14ac:dyDescent="0.2">
      <c r="A2700" s="1">
        <v>44261</v>
      </c>
      <c r="B2700" t="s">
        <v>2889</v>
      </c>
      <c r="C2700" t="s">
        <v>11</v>
      </c>
      <c r="D2700" t="s">
        <v>11</v>
      </c>
      <c r="E2700" t="s">
        <v>12</v>
      </c>
      <c r="F2700" t="s">
        <v>16</v>
      </c>
      <c r="G2700">
        <v>30043</v>
      </c>
      <c r="H2700" t="str">
        <f>LEFT(Table1[[#This Row],[destination_postal_code]],5)</f>
        <v>30043</v>
      </c>
      <c r="I2700">
        <f>LEN(Table1[[#This Row],[destination_postal_code_short]])</f>
        <v>5</v>
      </c>
      <c r="J2700" t="str">
        <f>_xlfn.XLOOKUP(Table1[[#This Row],[destination_postal_code_short]],Table3[Shipping postal code short],Table3[Shipping city],,0)</f>
        <v>Lawrenceville</v>
      </c>
      <c r="K2700" t="str">
        <f>_xlfn.XLOOKUP(Table1[[#This Row],[destination_postal_code_short]],Table3[Shipping postal code short],Table3[Shipping region],,0)</f>
        <v>Georgia</v>
      </c>
      <c r="L2700">
        <v>0</v>
      </c>
      <c r="M2700">
        <v>0.84</v>
      </c>
      <c r="N2700">
        <v>5.81</v>
      </c>
    </row>
    <row r="2701" spans="1:14" x14ac:dyDescent="0.2">
      <c r="A2701" s="1">
        <v>44261</v>
      </c>
      <c r="B2701" t="s">
        <v>2890</v>
      </c>
      <c r="C2701" t="s">
        <v>11</v>
      </c>
      <c r="D2701" t="s">
        <v>11</v>
      </c>
      <c r="E2701" t="s">
        <v>12</v>
      </c>
      <c r="F2701" t="s">
        <v>16</v>
      </c>
      <c r="G2701">
        <v>27107</v>
      </c>
      <c r="H2701" t="str">
        <f>LEFT(Table1[[#This Row],[destination_postal_code]],5)</f>
        <v>27107</v>
      </c>
      <c r="I2701">
        <f>LEN(Table1[[#This Row],[destination_postal_code_short]])</f>
        <v>5</v>
      </c>
      <c r="J2701" t="str">
        <f>_xlfn.XLOOKUP(Table1[[#This Row],[destination_postal_code_short]],Table3[Shipping postal code short],Table3[Shipping city],,0)</f>
        <v>Winston Salem</v>
      </c>
      <c r="K2701" t="str">
        <f>_xlfn.XLOOKUP(Table1[[#This Row],[destination_postal_code_short]],Table3[Shipping postal code short],Table3[Shipping region],,0)</f>
        <v>North Carolina</v>
      </c>
      <c r="L2701">
        <v>0</v>
      </c>
      <c r="M2701">
        <v>1.32</v>
      </c>
      <c r="N2701">
        <v>4.53</v>
      </c>
    </row>
    <row r="2702" spans="1:14" x14ac:dyDescent="0.2">
      <c r="A2702" s="1">
        <v>44261</v>
      </c>
      <c r="B2702" t="s">
        <v>2887</v>
      </c>
      <c r="C2702" t="s">
        <v>11</v>
      </c>
      <c r="D2702" t="s">
        <v>11</v>
      </c>
      <c r="E2702" t="s">
        <v>12</v>
      </c>
      <c r="F2702" t="s">
        <v>24</v>
      </c>
      <c r="G2702">
        <v>60013</v>
      </c>
      <c r="H2702" t="str">
        <f>LEFT(Table1[[#This Row],[destination_postal_code]],5)</f>
        <v>60013</v>
      </c>
      <c r="I2702">
        <f>LEN(Table1[[#This Row],[destination_postal_code_short]])</f>
        <v>5</v>
      </c>
      <c r="J2702" t="str">
        <f>_xlfn.XLOOKUP(Table1[[#This Row],[destination_postal_code_short]],Table3[Shipping postal code short],Table3[Shipping city],,0)</f>
        <v>Cary</v>
      </c>
      <c r="K2702" t="str">
        <f>_xlfn.XLOOKUP(Table1[[#This Row],[destination_postal_code_short]],Table3[Shipping postal code short],Table3[Shipping region],,0)</f>
        <v>Illinois</v>
      </c>
      <c r="L2702">
        <v>0</v>
      </c>
      <c r="M2702">
        <v>2.27</v>
      </c>
      <c r="N2702">
        <v>9.68</v>
      </c>
    </row>
    <row r="2703" spans="1:14" x14ac:dyDescent="0.2">
      <c r="A2703" s="1">
        <v>44261</v>
      </c>
      <c r="B2703" t="s">
        <v>2883</v>
      </c>
      <c r="C2703" t="s">
        <v>11</v>
      </c>
      <c r="D2703" t="s">
        <v>11</v>
      </c>
      <c r="E2703" t="s">
        <v>12</v>
      </c>
      <c r="F2703" t="s">
        <v>24</v>
      </c>
      <c r="G2703">
        <v>84601</v>
      </c>
      <c r="H2703" t="str">
        <f>LEFT(Table1[[#This Row],[destination_postal_code]],5)</f>
        <v>84601</v>
      </c>
      <c r="I2703">
        <f>LEN(Table1[[#This Row],[destination_postal_code_short]])</f>
        <v>5</v>
      </c>
      <c r="J2703" t="str">
        <f>_xlfn.XLOOKUP(Table1[[#This Row],[destination_postal_code_short]],Table3[Shipping postal code short],Table3[Shipping city],,0)</f>
        <v>Provo</v>
      </c>
      <c r="K2703" t="str">
        <f>_xlfn.XLOOKUP(Table1[[#This Row],[destination_postal_code_short]],Table3[Shipping postal code short],Table3[Shipping region],,0)</f>
        <v>Utah</v>
      </c>
      <c r="L2703">
        <v>0</v>
      </c>
      <c r="M2703">
        <v>0.76</v>
      </c>
      <c r="N2703">
        <v>7.79</v>
      </c>
    </row>
    <row r="2704" spans="1:14" x14ac:dyDescent="0.2">
      <c r="A2704" s="1">
        <v>44261</v>
      </c>
      <c r="B2704" t="s">
        <v>2888</v>
      </c>
      <c r="C2704" t="s">
        <v>11</v>
      </c>
      <c r="D2704" t="s">
        <v>11</v>
      </c>
      <c r="E2704" t="s">
        <v>12</v>
      </c>
      <c r="F2704" t="s">
        <v>16</v>
      </c>
      <c r="G2704">
        <v>52302</v>
      </c>
      <c r="H2704" t="str">
        <f>LEFT(Table1[[#This Row],[destination_postal_code]],5)</f>
        <v>52302</v>
      </c>
      <c r="I2704">
        <f>LEN(Table1[[#This Row],[destination_postal_code_short]])</f>
        <v>5</v>
      </c>
      <c r="J2704" t="str">
        <f>_xlfn.XLOOKUP(Table1[[#This Row],[destination_postal_code_short]],Table3[Shipping postal code short],Table3[Shipping city],,0)</f>
        <v>Marion</v>
      </c>
      <c r="K2704" t="str">
        <f>_xlfn.XLOOKUP(Table1[[#This Row],[destination_postal_code_short]],Table3[Shipping postal code short],Table3[Shipping region],,0)</f>
        <v>Iowa</v>
      </c>
      <c r="L2704">
        <v>0</v>
      </c>
      <c r="M2704">
        <v>1.32</v>
      </c>
      <c r="N2704">
        <v>4.38</v>
      </c>
    </row>
    <row r="2705" spans="1:14" x14ac:dyDescent="0.2">
      <c r="A2705" s="1">
        <v>44264</v>
      </c>
      <c r="B2705" t="s">
        <v>2902</v>
      </c>
      <c r="C2705" t="s">
        <v>11</v>
      </c>
      <c r="D2705" t="s">
        <v>11</v>
      </c>
      <c r="E2705" t="s">
        <v>12</v>
      </c>
      <c r="F2705" t="s">
        <v>24</v>
      </c>
      <c r="G2705">
        <v>11756</v>
      </c>
      <c r="H2705" t="str">
        <f>LEFT(Table1[[#This Row],[destination_postal_code]],5)</f>
        <v>11756</v>
      </c>
      <c r="I2705">
        <f>LEN(Table1[[#This Row],[destination_postal_code_short]])</f>
        <v>5</v>
      </c>
      <c r="J2705" t="str">
        <f>_xlfn.XLOOKUP(Table1[[#This Row],[destination_postal_code_short]],Table3[Shipping postal code short],Table3[Shipping city],,0)</f>
        <v>Levittown</v>
      </c>
      <c r="K2705" t="str">
        <f>_xlfn.XLOOKUP(Table1[[#This Row],[destination_postal_code_short]],Table3[Shipping postal code short],Table3[Shipping region],,0)</f>
        <v>New York</v>
      </c>
      <c r="L2705">
        <v>0</v>
      </c>
      <c r="M2705">
        <v>10.09</v>
      </c>
      <c r="N2705">
        <v>10.31</v>
      </c>
    </row>
    <row r="2706" spans="1:14" x14ac:dyDescent="0.2">
      <c r="A2706" s="1">
        <v>44263</v>
      </c>
      <c r="B2706" t="s">
        <v>2895</v>
      </c>
      <c r="C2706" t="s">
        <v>11</v>
      </c>
      <c r="D2706" t="s">
        <v>11</v>
      </c>
      <c r="E2706" t="s">
        <v>12</v>
      </c>
      <c r="F2706" t="s">
        <v>24</v>
      </c>
      <c r="G2706">
        <v>84405</v>
      </c>
      <c r="H2706" t="str">
        <f>LEFT(Table1[[#This Row],[destination_postal_code]],5)</f>
        <v>84405</v>
      </c>
      <c r="I2706">
        <f>LEN(Table1[[#This Row],[destination_postal_code_short]])</f>
        <v>5</v>
      </c>
      <c r="J2706" t="str">
        <f>_xlfn.XLOOKUP(Table1[[#This Row],[destination_postal_code_short]],Table3[Shipping postal code short],Table3[Shipping city],,0)</f>
        <v>South Weber</v>
      </c>
      <c r="K2706" t="str">
        <f>_xlfn.XLOOKUP(Table1[[#This Row],[destination_postal_code_short]],Table3[Shipping postal code short],Table3[Shipping region],,0)</f>
        <v>Utah</v>
      </c>
      <c r="L2706">
        <v>0</v>
      </c>
      <c r="M2706">
        <v>1.05</v>
      </c>
      <c r="N2706">
        <v>8</v>
      </c>
    </row>
    <row r="2707" spans="1:14" x14ac:dyDescent="0.2">
      <c r="A2707" s="1">
        <v>44263</v>
      </c>
      <c r="B2707" t="s">
        <v>2899</v>
      </c>
      <c r="C2707" t="s">
        <v>11</v>
      </c>
      <c r="D2707" t="s">
        <v>11</v>
      </c>
      <c r="E2707" t="s">
        <v>12</v>
      </c>
      <c r="F2707" t="s">
        <v>24</v>
      </c>
      <c r="G2707">
        <v>84790</v>
      </c>
      <c r="H2707" t="str">
        <f>LEFT(Table1[[#This Row],[destination_postal_code]],5)</f>
        <v>84790</v>
      </c>
      <c r="I2707">
        <f>LEN(Table1[[#This Row],[destination_postal_code_short]])</f>
        <v>5</v>
      </c>
      <c r="J2707" t="str">
        <f>_xlfn.XLOOKUP(Table1[[#This Row],[destination_postal_code_short]],Table3[Shipping postal code short],Table3[Shipping city],,0)</f>
        <v>St George</v>
      </c>
      <c r="K2707" t="str">
        <f>_xlfn.XLOOKUP(Table1[[#This Row],[destination_postal_code_short]],Table3[Shipping postal code short],Table3[Shipping region],,0)</f>
        <v>Utah</v>
      </c>
      <c r="L2707">
        <v>0</v>
      </c>
      <c r="M2707">
        <v>1.05</v>
      </c>
      <c r="N2707">
        <v>8</v>
      </c>
    </row>
    <row r="2708" spans="1:14" x14ac:dyDescent="0.2">
      <c r="A2708" s="1">
        <v>44263</v>
      </c>
      <c r="B2708" t="s">
        <v>2896</v>
      </c>
      <c r="C2708" t="s">
        <v>11</v>
      </c>
      <c r="D2708" t="s">
        <v>11</v>
      </c>
      <c r="E2708" t="s">
        <v>12</v>
      </c>
      <c r="F2708" t="s">
        <v>16</v>
      </c>
      <c r="G2708">
        <v>54942</v>
      </c>
      <c r="H2708" t="str">
        <f>LEFT(Table1[[#This Row],[destination_postal_code]],5)</f>
        <v>54942</v>
      </c>
      <c r="I2708">
        <f>LEN(Table1[[#This Row],[destination_postal_code_short]])</f>
        <v>5</v>
      </c>
      <c r="J2708" t="str">
        <f>_xlfn.XLOOKUP(Table1[[#This Row],[destination_postal_code_short]],Table3[Shipping postal code short],Table3[Shipping city],,0)</f>
        <v>Greenville</v>
      </c>
      <c r="K2708" t="str">
        <f>_xlfn.XLOOKUP(Table1[[#This Row],[destination_postal_code_short]],Table3[Shipping postal code short],Table3[Shipping region],,0)</f>
        <v>Wisconsin</v>
      </c>
      <c r="L2708">
        <v>0</v>
      </c>
      <c r="M2708">
        <v>3.14</v>
      </c>
      <c r="N2708">
        <v>5.66</v>
      </c>
    </row>
    <row r="2709" spans="1:14" x14ac:dyDescent="0.2">
      <c r="A2709" s="1">
        <v>44263</v>
      </c>
      <c r="B2709" t="s">
        <v>2898</v>
      </c>
      <c r="C2709" t="s">
        <v>11</v>
      </c>
      <c r="D2709" t="s">
        <v>11</v>
      </c>
      <c r="E2709" t="s">
        <v>12</v>
      </c>
      <c r="F2709" t="s">
        <v>24</v>
      </c>
      <c r="G2709">
        <v>28204</v>
      </c>
      <c r="H2709" t="str">
        <f>LEFT(Table1[[#This Row],[destination_postal_code]],5)</f>
        <v>28204</v>
      </c>
      <c r="I2709">
        <f>LEN(Table1[[#This Row],[destination_postal_code_short]])</f>
        <v>5</v>
      </c>
      <c r="J2709" t="str">
        <f>_xlfn.XLOOKUP(Table1[[#This Row],[destination_postal_code_short]],Table3[Shipping postal code short],Table3[Shipping city],,0)</f>
        <v>Charlotte</v>
      </c>
      <c r="K2709" t="str">
        <f>_xlfn.XLOOKUP(Table1[[#This Row],[destination_postal_code_short]],Table3[Shipping postal code short],Table3[Shipping region],,0)</f>
        <v>North Carolina</v>
      </c>
      <c r="L2709">
        <v>0</v>
      </c>
      <c r="M2709">
        <v>3.97</v>
      </c>
      <c r="N2709">
        <v>9.93</v>
      </c>
    </row>
    <row r="2710" spans="1:14" x14ac:dyDescent="0.2">
      <c r="A2710" s="1">
        <v>44263</v>
      </c>
      <c r="B2710" t="s">
        <v>2894</v>
      </c>
      <c r="C2710" t="s">
        <v>11</v>
      </c>
      <c r="D2710" t="s">
        <v>11</v>
      </c>
      <c r="E2710" t="s">
        <v>12</v>
      </c>
      <c r="F2710" t="s">
        <v>24</v>
      </c>
      <c r="G2710" s="2" t="s">
        <v>2460</v>
      </c>
      <c r="H2710" s="2" t="str">
        <f>LEFT(Table1[[#This Row],[destination_postal_code]],5)</f>
        <v>07950</v>
      </c>
      <c r="I2710" s="2">
        <f>LEN(Table1[[#This Row],[destination_postal_code_short]])</f>
        <v>5</v>
      </c>
      <c r="J2710" s="2" t="str">
        <f>_xlfn.XLOOKUP(Table1[[#This Row],[destination_postal_code_short]],Table3[Shipping postal code short],Table3[Shipping city],,0)</f>
        <v>Morris Plains</v>
      </c>
      <c r="K2710" s="2" t="str">
        <f>_xlfn.XLOOKUP(Table1[[#This Row],[destination_postal_code_short]],Table3[Shipping postal code short],Table3[Shipping region],,0)</f>
        <v>New Jersey</v>
      </c>
      <c r="L2710">
        <v>0</v>
      </c>
      <c r="M2710">
        <v>4.8899999999999997</v>
      </c>
      <c r="N2710">
        <v>10.31</v>
      </c>
    </row>
    <row r="2711" spans="1:14" x14ac:dyDescent="0.2">
      <c r="A2711" s="1">
        <v>44263</v>
      </c>
      <c r="B2711" t="s">
        <v>2897</v>
      </c>
      <c r="C2711" t="s">
        <v>11</v>
      </c>
      <c r="D2711" t="s">
        <v>11</v>
      </c>
      <c r="E2711" t="s">
        <v>12</v>
      </c>
      <c r="F2711" t="s">
        <v>24</v>
      </c>
      <c r="G2711" t="s">
        <v>2154</v>
      </c>
      <c r="H2711" t="str">
        <f>LEFT(Table1[[#This Row],[destination_postal_code]],5)</f>
        <v>81144</v>
      </c>
      <c r="I2711">
        <f>LEN(Table1[[#This Row],[destination_postal_code_short]])</f>
        <v>5</v>
      </c>
      <c r="J2711" t="str">
        <f>_xlfn.XLOOKUP(Table1[[#This Row],[destination_postal_code_short]],Table3[Shipping postal code short],Table3[Shipping city],,0)</f>
        <v>Monte Vista</v>
      </c>
      <c r="K2711" t="str">
        <f>_xlfn.XLOOKUP(Table1[[#This Row],[destination_postal_code_short]],Table3[Shipping postal code short],Table3[Shipping region],,0)</f>
        <v>Colorado</v>
      </c>
      <c r="L2711">
        <v>0</v>
      </c>
      <c r="M2711">
        <v>1.86</v>
      </c>
      <c r="N2711">
        <v>8.24</v>
      </c>
    </row>
    <row r="2712" spans="1:14" x14ac:dyDescent="0.2">
      <c r="A2712" s="1">
        <v>44263</v>
      </c>
      <c r="B2712" t="s">
        <v>2893</v>
      </c>
      <c r="C2712" t="s">
        <v>11</v>
      </c>
      <c r="D2712" t="s">
        <v>11</v>
      </c>
      <c r="E2712" t="s">
        <v>12</v>
      </c>
      <c r="F2712" t="s">
        <v>16</v>
      </c>
      <c r="G2712">
        <v>11001</v>
      </c>
      <c r="H2712" t="str">
        <f>LEFT(Table1[[#This Row],[destination_postal_code]],5)</f>
        <v>11001</v>
      </c>
      <c r="I2712">
        <f>LEN(Table1[[#This Row],[destination_postal_code_short]])</f>
        <v>5</v>
      </c>
      <c r="J2712" t="str">
        <f>_xlfn.XLOOKUP(Table1[[#This Row],[destination_postal_code_short]],Table3[Shipping postal code short],Table3[Shipping city],,0)</f>
        <v>Floral Park</v>
      </c>
      <c r="K2712" t="str">
        <f>_xlfn.XLOOKUP(Table1[[#This Row],[destination_postal_code_short]],Table3[Shipping postal code short],Table3[Shipping region],,0)</f>
        <v>New York</v>
      </c>
      <c r="L2712">
        <v>0</v>
      </c>
      <c r="M2712">
        <v>1.27</v>
      </c>
      <c r="N2712">
        <v>4.68</v>
      </c>
    </row>
    <row r="2713" spans="1:14" x14ac:dyDescent="0.2">
      <c r="A2713" s="1">
        <v>44264</v>
      </c>
      <c r="B2713" t="s">
        <v>2901</v>
      </c>
      <c r="C2713" t="s">
        <v>11</v>
      </c>
      <c r="D2713" t="s">
        <v>11</v>
      </c>
      <c r="E2713" t="s">
        <v>12</v>
      </c>
      <c r="F2713" t="s">
        <v>24</v>
      </c>
      <c r="G2713">
        <v>37013</v>
      </c>
      <c r="H2713" t="str">
        <f>LEFT(Table1[[#This Row],[destination_postal_code]],5)</f>
        <v>37013</v>
      </c>
      <c r="I2713">
        <f>LEN(Table1[[#This Row],[destination_postal_code_short]])</f>
        <v>5</v>
      </c>
      <c r="J2713" t="str">
        <f>_xlfn.XLOOKUP(Table1[[#This Row],[destination_postal_code_short]],Table3[Shipping postal code short],Table3[Shipping city],,0)</f>
        <v>Antioch</v>
      </c>
      <c r="K2713" t="str">
        <f>_xlfn.XLOOKUP(Table1[[#This Row],[destination_postal_code_short]],Table3[Shipping postal code short],Table3[Shipping region],,0)</f>
        <v>Tennessee</v>
      </c>
      <c r="L2713">
        <v>0</v>
      </c>
      <c r="M2713">
        <v>2.27</v>
      </c>
      <c r="N2713">
        <v>9.68</v>
      </c>
    </row>
    <row r="2714" spans="1:14" x14ac:dyDescent="0.2">
      <c r="A2714" s="1">
        <v>44264</v>
      </c>
      <c r="B2714" t="s">
        <v>2900</v>
      </c>
      <c r="C2714" t="s">
        <v>11</v>
      </c>
      <c r="D2714" t="s">
        <v>11</v>
      </c>
      <c r="E2714" t="s">
        <v>12</v>
      </c>
      <c r="F2714" t="s">
        <v>24</v>
      </c>
      <c r="G2714">
        <v>39051</v>
      </c>
      <c r="H2714" t="str">
        <f>LEFT(Table1[[#This Row],[destination_postal_code]],5)</f>
        <v>39051</v>
      </c>
      <c r="I2714">
        <f>LEN(Table1[[#This Row],[destination_postal_code_short]])</f>
        <v>5</v>
      </c>
      <c r="J2714" t="str">
        <f>_xlfn.XLOOKUP(Table1[[#This Row],[destination_postal_code_short]],Table3[Shipping postal code short],Table3[Shipping city],,0)</f>
        <v>Carthage</v>
      </c>
      <c r="K2714" t="str">
        <f>_xlfn.XLOOKUP(Table1[[#This Row],[destination_postal_code_short]],Table3[Shipping postal code short],Table3[Shipping region],,0)</f>
        <v>Mississippi</v>
      </c>
      <c r="L2714">
        <v>0</v>
      </c>
      <c r="M2714">
        <v>2.27</v>
      </c>
      <c r="N2714">
        <v>9.68</v>
      </c>
    </row>
    <row r="2715" spans="1:14" x14ac:dyDescent="0.2">
      <c r="A2715" s="1">
        <v>44267</v>
      </c>
      <c r="B2715" t="s">
        <v>2904</v>
      </c>
      <c r="C2715" t="s">
        <v>11</v>
      </c>
      <c r="D2715" t="s">
        <v>11</v>
      </c>
      <c r="E2715" t="s">
        <v>12</v>
      </c>
      <c r="F2715" t="s">
        <v>24</v>
      </c>
      <c r="G2715">
        <v>98104</v>
      </c>
      <c r="H2715" t="str">
        <f>LEFT(Table1[[#This Row],[destination_postal_code]],5)</f>
        <v>98104</v>
      </c>
      <c r="I2715">
        <f>LEN(Table1[[#This Row],[destination_postal_code_short]])</f>
        <v>5</v>
      </c>
      <c r="J2715" t="str">
        <f>_xlfn.XLOOKUP(Table1[[#This Row],[destination_postal_code_short]],Table3[Shipping postal code short],Table3[Shipping city],,0)</f>
        <v>SEATTLE</v>
      </c>
      <c r="K2715" t="str">
        <f>_xlfn.XLOOKUP(Table1[[#This Row],[destination_postal_code_short]],Table3[Shipping postal code short],Table3[Shipping region],,0)</f>
        <v>Washington</v>
      </c>
      <c r="L2715">
        <v>0</v>
      </c>
      <c r="M2715">
        <v>3.8</v>
      </c>
      <c r="N2715">
        <v>9</v>
      </c>
    </row>
    <row r="2716" spans="1:14" x14ac:dyDescent="0.2">
      <c r="A2716" s="1">
        <v>44268</v>
      </c>
      <c r="B2716" t="s">
        <v>2908</v>
      </c>
      <c r="C2716" t="s">
        <v>11</v>
      </c>
      <c r="D2716" t="s">
        <v>11</v>
      </c>
      <c r="E2716" t="s">
        <v>12</v>
      </c>
      <c r="F2716" t="s">
        <v>24</v>
      </c>
      <c r="G2716">
        <v>11756</v>
      </c>
      <c r="H2716" t="str">
        <f>LEFT(Table1[[#This Row],[destination_postal_code]],5)</f>
        <v>11756</v>
      </c>
      <c r="I2716">
        <f>LEN(Table1[[#This Row],[destination_postal_code_short]])</f>
        <v>5</v>
      </c>
      <c r="J2716" t="str">
        <f>_xlfn.XLOOKUP(Table1[[#This Row],[destination_postal_code_short]],Table3[Shipping postal code short],Table3[Shipping city],,0)</f>
        <v>Levittown</v>
      </c>
      <c r="K2716" t="str">
        <f>_xlfn.XLOOKUP(Table1[[#This Row],[destination_postal_code_short]],Table3[Shipping postal code short],Table3[Shipping region],,0)</f>
        <v>New York</v>
      </c>
      <c r="L2716">
        <v>0</v>
      </c>
      <c r="M2716">
        <v>4.8899999999999997</v>
      </c>
      <c r="N2716">
        <v>10.31</v>
      </c>
    </row>
    <row r="2717" spans="1:14" x14ac:dyDescent="0.2">
      <c r="A2717" s="1">
        <v>44267</v>
      </c>
      <c r="B2717" t="s">
        <v>2906</v>
      </c>
      <c r="C2717" t="s">
        <v>11</v>
      </c>
      <c r="D2717" t="s">
        <v>11</v>
      </c>
      <c r="E2717" t="s">
        <v>12</v>
      </c>
      <c r="F2717" t="s">
        <v>24</v>
      </c>
      <c r="G2717">
        <v>11001</v>
      </c>
      <c r="H2717" t="str">
        <f>LEFT(Table1[[#This Row],[destination_postal_code]],5)</f>
        <v>11001</v>
      </c>
      <c r="I2717">
        <f>LEN(Table1[[#This Row],[destination_postal_code_short]])</f>
        <v>5</v>
      </c>
      <c r="J2717" t="str">
        <f>_xlfn.XLOOKUP(Table1[[#This Row],[destination_postal_code_short]],Table3[Shipping postal code short],Table3[Shipping city],,0)</f>
        <v>Floral Park</v>
      </c>
      <c r="K2717" t="str">
        <f>_xlfn.XLOOKUP(Table1[[#This Row],[destination_postal_code_short]],Table3[Shipping postal code short],Table3[Shipping region],,0)</f>
        <v>New York</v>
      </c>
      <c r="L2717">
        <v>0</v>
      </c>
      <c r="M2717">
        <v>10.09</v>
      </c>
      <c r="N2717">
        <v>10.31</v>
      </c>
    </row>
    <row r="2718" spans="1:14" x14ac:dyDescent="0.2">
      <c r="A2718" s="1">
        <v>44267</v>
      </c>
      <c r="B2718" t="s">
        <v>2905</v>
      </c>
      <c r="C2718" t="s">
        <v>11</v>
      </c>
      <c r="D2718" t="s">
        <v>11</v>
      </c>
      <c r="E2718" t="s">
        <v>12</v>
      </c>
      <c r="F2718" t="s">
        <v>24</v>
      </c>
      <c r="G2718">
        <v>73012</v>
      </c>
      <c r="H2718" t="str">
        <f>LEFT(Table1[[#This Row],[destination_postal_code]],5)</f>
        <v>73012</v>
      </c>
      <c r="I2718">
        <f>LEN(Table1[[#This Row],[destination_postal_code_short]])</f>
        <v>5</v>
      </c>
      <c r="J2718" t="str">
        <f>_xlfn.XLOOKUP(Table1[[#This Row],[destination_postal_code_short]],Table3[Shipping postal code short],Table3[Shipping city],,0)</f>
        <v>Edmond</v>
      </c>
      <c r="K2718" t="str">
        <f>_xlfn.XLOOKUP(Table1[[#This Row],[destination_postal_code_short]],Table3[Shipping postal code short],Table3[Shipping region],,0)</f>
        <v>Oklahoma</v>
      </c>
      <c r="L2718">
        <v>0</v>
      </c>
      <c r="M2718">
        <v>2.25</v>
      </c>
      <c r="N2718">
        <v>8.85</v>
      </c>
    </row>
    <row r="2719" spans="1:14" x14ac:dyDescent="0.2">
      <c r="A2719" s="1">
        <v>44267</v>
      </c>
      <c r="B2719" t="s">
        <v>2907</v>
      </c>
      <c r="C2719" t="s">
        <v>11</v>
      </c>
      <c r="D2719" t="s">
        <v>11</v>
      </c>
      <c r="E2719" t="s">
        <v>12</v>
      </c>
      <c r="F2719" t="s">
        <v>24</v>
      </c>
      <c r="G2719">
        <v>84057</v>
      </c>
      <c r="H2719" t="str">
        <f>LEFT(Table1[[#This Row],[destination_postal_code]],5)</f>
        <v>84057</v>
      </c>
      <c r="I2719">
        <f>LEN(Table1[[#This Row],[destination_postal_code_short]])</f>
        <v>5</v>
      </c>
      <c r="J2719" t="str">
        <f>_xlfn.XLOOKUP(Table1[[#This Row],[destination_postal_code_short]],Table3[Shipping postal code short],Table3[Shipping city],,0)</f>
        <v>Orem</v>
      </c>
      <c r="K2719" t="str">
        <f>_xlfn.XLOOKUP(Table1[[#This Row],[destination_postal_code_short]],Table3[Shipping postal code short],Table3[Shipping region],,0)</f>
        <v>Utah</v>
      </c>
      <c r="L2719">
        <v>0</v>
      </c>
      <c r="M2719">
        <v>0.76</v>
      </c>
      <c r="N2719">
        <v>7.79</v>
      </c>
    </row>
    <row r="2720" spans="1:14" x14ac:dyDescent="0.2">
      <c r="A2720" s="1">
        <v>44267</v>
      </c>
      <c r="B2720" t="s">
        <v>2903</v>
      </c>
      <c r="C2720" t="s">
        <v>11</v>
      </c>
      <c r="D2720" t="s">
        <v>11</v>
      </c>
      <c r="E2720" t="s">
        <v>12</v>
      </c>
      <c r="F2720" t="s">
        <v>16</v>
      </c>
      <c r="G2720">
        <v>93940</v>
      </c>
      <c r="H2720" t="str">
        <f>LEFT(Table1[[#This Row],[destination_postal_code]],5)</f>
        <v>93940</v>
      </c>
      <c r="I2720">
        <f>LEN(Table1[[#This Row],[destination_postal_code_short]])</f>
        <v>5</v>
      </c>
      <c r="J2720" t="str">
        <f>_xlfn.XLOOKUP(Table1[[#This Row],[destination_postal_code_short]],Table3[Shipping postal code short],Table3[Shipping city],,0)</f>
        <v xml:space="preserve">Monterey </v>
      </c>
      <c r="K2720" t="str">
        <f>_xlfn.XLOOKUP(Table1[[#This Row],[destination_postal_code_short]],Table3[Shipping postal code short],Table3[Shipping region],,0)</f>
        <v>California</v>
      </c>
      <c r="L2720">
        <v>0</v>
      </c>
      <c r="M2720">
        <v>2.98</v>
      </c>
      <c r="N2720">
        <v>5.27</v>
      </c>
    </row>
    <row r="2721" spans="1:14" x14ac:dyDescent="0.2">
      <c r="A2721" s="1">
        <v>44268</v>
      </c>
      <c r="B2721" t="s">
        <v>2909</v>
      </c>
      <c r="C2721" t="s">
        <v>11</v>
      </c>
      <c r="D2721" t="s">
        <v>11</v>
      </c>
      <c r="E2721" t="s">
        <v>12</v>
      </c>
      <c r="F2721" t="s">
        <v>16</v>
      </c>
      <c r="G2721">
        <v>94531</v>
      </c>
      <c r="H2721" t="str">
        <f>LEFT(Table1[[#This Row],[destination_postal_code]],5)</f>
        <v>94531</v>
      </c>
      <c r="I2721">
        <f>LEN(Table1[[#This Row],[destination_postal_code_short]])</f>
        <v>5</v>
      </c>
      <c r="J2721" t="str">
        <f>_xlfn.XLOOKUP(Table1[[#This Row],[destination_postal_code_short]],Table3[Shipping postal code short],Table3[Shipping city],,0)</f>
        <v>Antioch</v>
      </c>
      <c r="K2721" t="str">
        <f>_xlfn.XLOOKUP(Table1[[#This Row],[destination_postal_code_short]],Table3[Shipping postal code short],Table3[Shipping region],,0)</f>
        <v>California</v>
      </c>
      <c r="L2721">
        <v>0</v>
      </c>
      <c r="M2721">
        <v>1.1299999999999999</v>
      </c>
      <c r="N2721">
        <v>5.27</v>
      </c>
    </row>
    <row r="2722" spans="1:14" x14ac:dyDescent="0.2">
      <c r="A2722" s="1">
        <v>44270</v>
      </c>
      <c r="B2722" t="s">
        <v>2910</v>
      </c>
      <c r="C2722" t="s">
        <v>11</v>
      </c>
      <c r="D2722" t="s">
        <v>11</v>
      </c>
      <c r="E2722" t="s">
        <v>12</v>
      </c>
      <c r="F2722" t="s">
        <v>24</v>
      </c>
      <c r="G2722">
        <v>85747</v>
      </c>
      <c r="H2722" t="str">
        <f>LEFT(Table1[[#This Row],[destination_postal_code]],5)</f>
        <v>85747</v>
      </c>
      <c r="I2722">
        <f>LEN(Table1[[#This Row],[destination_postal_code_short]])</f>
        <v>5</v>
      </c>
      <c r="J2722" t="str">
        <f>_xlfn.XLOOKUP(Table1[[#This Row],[destination_postal_code_short]],Table3[Shipping postal code short],Table3[Shipping city],,0)</f>
        <v>Tucson</v>
      </c>
      <c r="K2722" t="str">
        <f>_xlfn.XLOOKUP(Table1[[#This Row],[destination_postal_code_short]],Table3[Shipping postal code short],Table3[Shipping region],,0)</f>
        <v>Arizona</v>
      </c>
      <c r="L2722">
        <v>0</v>
      </c>
      <c r="M2722">
        <v>2.38</v>
      </c>
      <c r="N2722">
        <v>8.7200000000000006</v>
      </c>
    </row>
    <row r="2723" spans="1:14" x14ac:dyDescent="0.2">
      <c r="A2723" s="1">
        <v>44271</v>
      </c>
      <c r="B2723" t="s">
        <v>2913</v>
      </c>
      <c r="C2723" t="s">
        <v>11</v>
      </c>
      <c r="D2723" t="s">
        <v>11</v>
      </c>
      <c r="E2723" t="s">
        <v>12</v>
      </c>
      <c r="F2723" t="s">
        <v>24</v>
      </c>
      <c r="G2723">
        <v>12078</v>
      </c>
      <c r="H2723" t="str">
        <f>LEFT(Table1[[#This Row],[destination_postal_code]],5)</f>
        <v>12078</v>
      </c>
      <c r="I2723">
        <f>LEN(Table1[[#This Row],[destination_postal_code_short]])</f>
        <v>5</v>
      </c>
      <c r="J2723" t="str">
        <f>_xlfn.XLOOKUP(Table1[[#This Row],[destination_postal_code_short]],Table3[Shipping postal code short],Table3[Shipping city],,0)</f>
        <v>Gloversville</v>
      </c>
      <c r="K2723" t="str">
        <f>_xlfn.XLOOKUP(Table1[[#This Row],[destination_postal_code_short]],Table3[Shipping postal code short],Table3[Shipping region],,0)</f>
        <v>New York</v>
      </c>
      <c r="L2723">
        <v>0</v>
      </c>
      <c r="M2723">
        <v>4.8899999999999997</v>
      </c>
      <c r="N2723">
        <v>10.31</v>
      </c>
    </row>
    <row r="2724" spans="1:14" x14ac:dyDescent="0.2">
      <c r="A2724" s="1">
        <v>44272</v>
      </c>
      <c r="B2724" t="s">
        <v>2914</v>
      </c>
      <c r="C2724" t="s">
        <v>11</v>
      </c>
      <c r="D2724" t="s">
        <v>11</v>
      </c>
      <c r="E2724" t="s">
        <v>12</v>
      </c>
      <c r="F2724" t="s">
        <v>24</v>
      </c>
      <c r="G2724">
        <v>95624</v>
      </c>
      <c r="H2724" t="str">
        <f>LEFT(Table1[[#This Row],[destination_postal_code]],5)</f>
        <v>95624</v>
      </c>
      <c r="I2724">
        <f>LEN(Table1[[#This Row],[destination_postal_code_short]])</f>
        <v>5</v>
      </c>
      <c r="J2724" t="str">
        <f>_xlfn.XLOOKUP(Table1[[#This Row],[destination_postal_code_short]],Table3[Shipping postal code short],Table3[Shipping city],,0)</f>
        <v>Elk Grove</v>
      </c>
      <c r="K2724" t="str">
        <f>_xlfn.XLOOKUP(Table1[[#This Row],[destination_postal_code_short]],Table3[Shipping postal code short],Table3[Shipping region],,0)</f>
        <v>California</v>
      </c>
      <c r="L2724">
        <v>0</v>
      </c>
      <c r="M2724">
        <v>1.86</v>
      </c>
      <c r="N2724">
        <v>8.24</v>
      </c>
    </row>
    <row r="2725" spans="1:14" x14ac:dyDescent="0.2">
      <c r="A2725" s="1">
        <v>44273</v>
      </c>
      <c r="B2725" t="s">
        <v>2915</v>
      </c>
      <c r="C2725" t="s">
        <v>11</v>
      </c>
      <c r="D2725" t="s">
        <v>11</v>
      </c>
      <c r="E2725" t="s">
        <v>12</v>
      </c>
      <c r="F2725" t="s">
        <v>24</v>
      </c>
      <c r="G2725">
        <v>84059</v>
      </c>
      <c r="H2725" t="str">
        <f>LEFT(Table1[[#This Row],[destination_postal_code]],5)</f>
        <v>84059</v>
      </c>
      <c r="I2725">
        <f>LEN(Table1[[#This Row],[destination_postal_code_short]])</f>
        <v>5</v>
      </c>
      <c r="J2725" t="str">
        <f>_xlfn.XLOOKUP(Table1[[#This Row],[destination_postal_code_short]],Table3[Shipping postal code short],Table3[Shipping city],,0)</f>
        <v>Vineyard</v>
      </c>
      <c r="K2725" t="str">
        <f>_xlfn.XLOOKUP(Table1[[#This Row],[destination_postal_code_short]],Table3[Shipping postal code short],Table3[Shipping region],,0)</f>
        <v>Utah</v>
      </c>
      <c r="L2725">
        <v>0</v>
      </c>
      <c r="M2725">
        <v>1.45</v>
      </c>
      <c r="N2725">
        <v>8.1</v>
      </c>
    </row>
    <row r="2726" spans="1:14" x14ac:dyDescent="0.2">
      <c r="A2726" s="1">
        <v>44273</v>
      </c>
      <c r="B2726" t="s">
        <v>2916</v>
      </c>
      <c r="C2726" t="s">
        <v>11</v>
      </c>
      <c r="D2726" t="s">
        <v>11</v>
      </c>
      <c r="E2726" t="s">
        <v>12</v>
      </c>
      <c r="F2726" t="s">
        <v>24</v>
      </c>
      <c r="G2726">
        <v>11001</v>
      </c>
      <c r="H2726" t="str">
        <f>LEFT(Table1[[#This Row],[destination_postal_code]],5)</f>
        <v>11001</v>
      </c>
      <c r="I2726">
        <f>LEN(Table1[[#This Row],[destination_postal_code_short]])</f>
        <v>5</v>
      </c>
      <c r="J2726" t="str">
        <f>_xlfn.XLOOKUP(Table1[[#This Row],[destination_postal_code_short]],Table3[Shipping postal code short],Table3[Shipping city],,0)</f>
        <v>Floral Park</v>
      </c>
      <c r="K2726" t="str">
        <f>_xlfn.XLOOKUP(Table1[[#This Row],[destination_postal_code_short]],Table3[Shipping postal code short],Table3[Shipping region],,0)</f>
        <v>New York</v>
      </c>
      <c r="L2726">
        <v>0</v>
      </c>
      <c r="M2726">
        <v>4.8899999999999997</v>
      </c>
      <c r="N2726">
        <v>10.31</v>
      </c>
    </row>
    <row r="2727" spans="1:14" x14ac:dyDescent="0.2">
      <c r="A2727" s="1">
        <v>44274</v>
      </c>
      <c r="B2727" t="s">
        <v>2919</v>
      </c>
      <c r="C2727" t="s">
        <v>11</v>
      </c>
      <c r="D2727" t="s">
        <v>11</v>
      </c>
      <c r="E2727" t="s">
        <v>12</v>
      </c>
      <c r="F2727" t="s">
        <v>24</v>
      </c>
      <c r="G2727">
        <v>21045</v>
      </c>
      <c r="H2727" t="str">
        <f>LEFT(Table1[[#This Row],[destination_postal_code]],5)</f>
        <v>21045</v>
      </c>
      <c r="I2727">
        <f>LEN(Table1[[#This Row],[destination_postal_code_short]])</f>
        <v>5</v>
      </c>
      <c r="J2727" t="str">
        <f>_xlfn.XLOOKUP(Table1[[#This Row],[destination_postal_code_short]],Table3[Shipping postal code short],Table3[Shipping city],,0)</f>
        <v>Columbia</v>
      </c>
      <c r="K2727" t="str">
        <f>_xlfn.XLOOKUP(Table1[[#This Row],[destination_postal_code_short]],Table3[Shipping postal code short],Table3[Shipping region],,0)</f>
        <v>Maryland</v>
      </c>
      <c r="L2727">
        <v>0</v>
      </c>
      <c r="M2727">
        <v>10.09</v>
      </c>
      <c r="N2727">
        <v>10.31</v>
      </c>
    </row>
    <row r="2728" spans="1:14" x14ac:dyDescent="0.2">
      <c r="A2728" s="1">
        <v>44275</v>
      </c>
      <c r="B2728" t="s">
        <v>2928</v>
      </c>
      <c r="C2728" t="s">
        <v>11</v>
      </c>
      <c r="D2728" t="s">
        <v>11</v>
      </c>
      <c r="E2728" t="s">
        <v>12</v>
      </c>
      <c r="F2728" t="s">
        <v>24</v>
      </c>
      <c r="G2728">
        <v>84765</v>
      </c>
      <c r="H2728" t="str">
        <f>LEFT(Table1[[#This Row],[destination_postal_code]],5)</f>
        <v>84765</v>
      </c>
      <c r="I2728">
        <f>LEN(Table1[[#This Row],[destination_postal_code_short]])</f>
        <v>5</v>
      </c>
      <c r="J2728" t="str">
        <f>_xlfn.XLOOKUP(Table1[[#This Row],[destination_postal_code_short]],Table3[Shipping postal code short],Table3[Shipping city],,0)</f>
        <v>Santa Clara</v>
      </c>
      <c r="K2728" t="str">
        <f>_xlfn.XLOOKUP(Table1[[#This Row],[destination_postal_code_short]],Table3[Shipping postal code short],Table3[Shipping region],,0)</f>
        <v>Utah</v>
      </c>
      <c r="L2728">
        <v>0</v>
      </c>
      <c r="M2728">
        <v>0.76</v>
      </c>
      <c r="N2728">
        <v>7.79</v>
      </c>
    </row>
    <row r="2729" spans="1:14" x14ac:dyDescent="0.2">
      <c r="A2729" s="1">
        <v>44274</v>
      </c>
      <c r="B2729" t="s">
        <v>2918</v>
      </c>
      <c r="C2729" t="s">
        <v>11</v>
      </c>
      <c r="D2729" t="s">
        <v>11</v>
      </c>
      <c r="E2729" t="s">
        <v>12</v>
      </c>
      <c r="F2729" t="s">
        <v>24</v>
      </c>
      <c r="G2729">
        <v>37212</v>
      </c>
      <c r="H2729" t="str">
        <f>LEFT(Table1[[#This Row],[destination_postal_code]],5)</f>
        <v>37212</v>
      </c>
      <c r="I2729">
        <f>LEN(Table1[[#This Row],[destination_postal_code_short]])</f>
        <v>5</v>
      </c>
      <c r="J2729" t="str">
        <f>_xlfn.XLOOKUP(Table1[[#This Row],[destination_postal_code_short]],Table3[Shipping postal code short],Table3[Shipping city],,0)</f>
        <v>Nashville</v>
      </c>
      <c r="K2729" t="str">
        <f>_xlfn.XLOOKUP(Table1[[#This Row],[destination_postal_code_short]],Table3[Shipping postal code short],Table3[Shipping region],,0)</f>
        <v>Tennessee</v>
      </c>
      <c r="L2729">
        <v>0</v>
      </c>
      <c r="M2729">
        <v>2.27</v>
      </c>
      <c r="N2729">
        <v>9.68</v>
      </c>
    </row>
    <row r="2730" spans="1:14" x14ac:dyDescent="0.2">
      <c r="A2730" s="1">
        <v>44274</v>
      </c>
      <c r="B2730" t="s">
        <v>2917</v>
      </c>
      <c r="C2730" t="s">
        <v>11</v>
      </c>
      <c r="D2730" t="s">
        <v>11</v>
      </c>
      <c r="E2730" t="s">
        <v>12</v>
      </c>
      <c r="F2730" t="s">
        <v>16</v>
      </c>
      <c r="G2730">
        <v>85747</v>
      </c>
      <c r="H2730" t="str">
        <f>LEFT(Table1[[#This Row],[destination_postal_code]],5)</f>
        <v>85747</v>
      </c>
      <c r="I2730">
        <f>LEN(Table1[[#This Row],[destination_postal_code_short]])</f>
        <v>5</v>
      </c>
      <c r="J2730" t="str">
        <f>_xlfn.XLOOKUP(Table1[[#This Row],[destination_postal_code_short]],Table3[Shipping postal code short],Table3[Shipping city],,0)</f>
        <v>Tucson</v>
      </c>
      <c r="K2730" t="str">
        <f>_xlfn.XLOOKUP(Table1[[#This Row],[destination_postal_code_short]],Table3[Shipping postal code short],Table3[Shipping region],,0)</f>
        <v>Arizona</v>
      </c>
      <c r="L2730">
        <v>0</v>
      </c>
      <c r="M2730">
        <v>1.48</v>
      </c>
      <c r="N2730">
        <v>4.12</v>
      </c>
    </row>
    <row r="2731" spans="1:14" x14ac:dyDescent="0.2">
      <c r="A2731" s="1">
        <v>44274</v>
      </c>
      <c r="B2731" t="s">
        <v>2921</v>
      </c>
      <c r="C2731" t="s">
        <v>11</v>
      </c>
      <c r="D2731" t="s">
        <v>11</v>
      </c>
      <c r="E2731" t="s">
        <v>12</v>
      </c>
      <c r="F2731" t="s">
        <v>16</v>
      </c>
      <c r="G2731">
        <v>84075</v>
      </c>
      <c r="H2731" t="str">
        <f>LEFT(Table1[[#This Row],[destination_postal_code]],5)</f>
        <v>84075</v>
      </c>
      <c r="I2731">
        <f>LEN(Table1[[#This Row],[destination_postal_code_short]])</f>
        <v>5</v>
      </c>
      <c r="J2731" t="str">
        <f>_xlfn.XLOOKUP(Table1[[#This Row],[destination_postal_code_short]],Table3[Shipping postal code short],Table3[Shipping city],,0)</f>
        <v>Syracuse</v>
      </c>
      <c r="K2731" t="str">
        <f>_xlfn.XLOOKUP(Table1[[#This Row],[destination_postal_code_short]],Table3[Shipping postal code short],Table3[Shipping region],,0)</f>
        <v>Utah</v>
      </c>
      <c r="L2731">
        <v>0</v>
      </c>
      <c r="M2731">
        <v>1.34</v>
      </c>
      <c r="N2731">
        <v>3.46</v>
      </c>
    </row>
    <row r="2732" spans="1:14" x14ac:dyDescent="0.2">
      <c r="A2732" s="1">
        <v>44274</v>
      </c>
      <c r="B2732" t="s">
        <v>2920</v>
      </c>
      <c r="C2732" t="s">
        <v>11</v>
      </c>
      <c r="D2732" t="s">
        <v>11</v>
      </c>
      <c r="E2732" t="s">
        <v>12</v>
      </c>
      <c r="F2732" t="s">
        <v>24</v>
      </c>
      <c r="G2732">
        <v>92071</v>
      </c>
      <c r="H2732" t="str">
        <f>LEFT(Table1[[#This Row],[destination_postal_code]],5)</f>
        <v>92071</v>
      </c>
      <c r="I2732">
        <f>LEN(Table1[[#This Row],[destination_postal_code_short]])</f>
        <v>5</v>
      </c>
      <c r="J2732" t="str">
        <f>_xlfn.XLOOKUP(Table1[[#This Row],[destination_postal_code_short]],Table3[Shipping postal code short],Table3[Shipping city],,0)</f>
        <v>Santee</v>
      </c>
      <c r="K2732" t="str">
        <f>_xlfn.XLOOKUP(Table1[[#This Row],[destination_postal_code_short]],Table3[Shipping postal code short],Table3[Shipping region],,0)</f>
        <v>California</v>
      </c>
      <c r="L2732">
        <v>0</v>
      </c>
      <c r="M2732">
        <v>1.86</v>
      </c>
      <c r="N2732">
        <v>8.24</v>
      </c>
    </row>
    <row r="2733" spans="1:14" x14ac:dyDescent="0.2">
      <c r="A2733" s="1">
        <v>44275</v>
      </c>
      <c r="B2733" t="s">
        <v>2927</v>
      </c>
      <c r="C2733" t="s">
        <v>11</v>
      </c>
      <c r="D2733" t="s">
        <v>11</v>
      </c>
      <c r="E2733" t="s">
        <v>12</v>
      </c>
      <c r="F2733" t="s">
        <v>24</v>
      </c>
      <c r="G2733">
        <v>73012</v>
      </c>
      <c r="H2733" t="str">
        <f>LEFT(Table1[[#This Row],[destination_postal_code]],5)</f>
        <v>73012</v>
      </c>
      <c r="I2733">
        <f>LEN(Table1[[#This Row],[destination_postal_code_short]])</f>
        <v>5</v>
      </c>
      <c r="J2733" t="str">
        <f>_xlfn.XLOOKUP(Table1[[#This Row],[destination_postal_code_short]],Table3[Shipping postal code short],Table3[Shipping city],,0)</f>
        <v>Edmond</v>
      </c>
      <c r="K2733" t="str">
        <f>_xlfn.XLOOKUP(Table1[[#This Row],[destination_postal_code_short]],Table3[Shipping postal code short],Table3[Shipping region],,0)</f>
        <v>Oklahoma</v>
      </c>
      <c r="L2733">
        <v>0</v>
      </c>
      <c r="M2733">
        <v>2.25</v>
      </c>
      <c r="N2733">
        <v>8.85</v>
      </c>
    </row>
    <row r="2734" spans="1:14" x14ac:dyDescent="0.2">
      <c r="A2734" s="1">
        <v>44275</v>
      </c>
      <c r="B2734" t="s">
        <v>2922</v>
      </c>
      <c r="C2734" t="s">
        <v>11</v>
      </c>
      <c r="D2734" t="s">
        <v>11</v>
      </c>
      <c r="E2734" t="s">
        <v>12</v>
      </c>
      <c r="F2734" t="s">
        <v>24</v>
      </c>
      <c r="G2734">
        <v>60440</v>
      </c>
      <c r="H2734" t="str">
        <f>LEFT(Table1[[#This Row],[destination_postal_code]],5)</f>
        <v>60440</v>
      </c>
      <c r="I2734">
        <f>LEN(Table1[[#This Row],[destination_postal_code_short]])</f>
        <v>5</v>
      </c>
      <c r="J2734" t="str">
        <f>_xlfn.XLOOKUP(Table1[[#This Row],[destination_postal_code_short]],Table3[Shipping postal code short],Table3[Shipping city],,0)</f>
        <v>Bolingbrook</v>
      </c>
      <c r="K2734" t="str">
        <f>_xlfn.XLOOKUP(Table1[[#This Row],[destination_postal_code_short]],Table3[Shipping postal code short],Table3[Shipping region],,0)</f>
        <v>Illinois</v>
      </c>
      <c r="L2734">
        <v>0</v>
      </c>
      <c r="M2734">
        <v>2.27</v>
      </c>
      <c r="N2734">
        <v>9.68</v>
      </c>
    </row>
    <row r="2735" spans="1:14" x14ac:dyDescent="0.2">
      <c r="A2735" s="1">
        <v>44275</v>
      </c>
      <c r="B2735" t="s">
        <v>2926</v>
      </c>
      <c r="C2735" t="s">
        <v>11</v>
      </c>
      <c r="D2735" t="s">
        <v>11</v>
      </c>
      <c r="E2735" t="s">
        <v>12</v>
      </c>
      <c r="F2735" t="s">
        <v>16</v>
      </c>
      <c r="G2735">
        <v>84059</v>
      </c>
      <c r="H2735" t="str">
        <f>LEFT(Table1[[#This Row],[destination_postal_code]],5)</f>
        <v>84059</v>
      </c>
      <c r="I2735">
        <f>LEN(Table1[[#This Row],[destination_postal_code_short]])</f>
        <v>5</v>
      </c>
      <c r="J2735" t="str">
        <f>_xlfn.XLOOKUP(Table1[[#This Row],[destination_postal_code_short]],Table3[Shipping postal code short],Table3[Shipping city],,0)</f>
        <v>Vineyard</v>
      </c>
      <c r="K2735" t="str">
        <f>_xlfn.XLOOKUP(Table1[[#This Row],[destination_postal_code_short]],Table3[Shipping postal code short],Table3[Shipping region],,0)</f>
        <v>Utah</v>
      </c>
      <c r="L2735">
        <v>0</v>
      </c>
      <c r="M2735">
        <v>2.5099999999999998</v>
      </c>
      <c r="N2735">
        <v>5.19</v>
      </c>
    </row>
    <row r="2736" spans="1:14" x14ac:dyDescent="0.2">
      <c r="A2736" s="1">
        <v>44275</v>
      </c>
      <c r="B2736" t="s">
        <v>2923</v>
      </c>
      <c r="C2736" t="s">
        <v>11</v>
      </c>
      <c r="D2736" t="s">
        <v>11</v>
      </c>
      <c r="E2736" t="s">
        <v>12</v>
      </c>
      <c r="F2736" t="s">
        <v>24</v>
      </c>
      <c r="G2736" s="2" t="s">
        <v>2924</v>
      </c>
      <c r="H2736" s="2" t="str">
        <f>LEFT(Table1[[#This Row],[destination_postal_code]],5)</f>
        <v>02780</v>
      </c>
      <c r="I2736" s="2">
        <f>LEN(Table1[[#This Row],[destination_postal_code_short]])</f>
        <v>5</v>
      </c>
      <c r="J2736" s="2" t="str">
        <f>_xlfn.XLOOKUP(Table1[[#This Row],[destination_postal_code_short]],Table3[Shipping postal code short],Table3[Shipping city],,0)</f>
        <v>Taunton</v>
      </c>
      <c r="K2736" s="2" t="str">
        <f>_xlfn.XLOOKUP(Table1[[#This Row],[destination_postal_code_short]],Table3[Shipping postal code short],Table3[Shipping region],,0)</f>
        <v>Massachusetts</v>
      </c>
      <c r="L2736">
        <v>0</v>
      </c>
      <c r="M2736">
        <v>13.29</v>
      </c>
      <c r="N2736">
        <v>10.31</v>
      </c>
    </row>
    <row r="2737" spans="1:14" x14ac:dyDescent="0.2">
      <c r="A2737" s="1">
        <v>44275</v>
      </c>
      <c r="B2737" t="s">
        <v>2925</v>
      </c>
      <c r="C2737" t="s">
        <v>11</v>
      </c>
      <c r="D2737" t="s">
        <v>11</v>
      </c>
      <c r="E2737" t="s">
        <v>12</v>
      </c>
      <c r="F2737" t="s">
        <v>16</v>
      </c>
      <c r="G2737">
        <v>28027</v>
      </c>
      <c r="H2737" t="str">
        <f>LEFT(Table1[[#This Row],[destination_postal_code]],5)</f>
        <v>28027</v>
      </c>
      <c r="I2737">
        <f>LEN(Table1[[#This Row],[destination_postal_code_short]])</f>
        <v>5</v>
      </c>
      <c r="J2737" t="str">
        <f>_xlfn.XLOOKUP(Table1[[#This Row],[destination_postal_code_short]],Table3[Shipping postal code short],Table3[Shipping city],,0)</f>
        <v>Concord</v>
      </c>
      <c r="K2737" t="str">
        <f>_xlfn.XLOOKUP(Table1[[#This Row],[destination_postal_code_short]],Table3[Shipping postal code short],Table3[Shipping region],,0)</f>
        <v>North Carolina</v>
      </c>
      <c r="L2737">
        <v>0</v>
      </c>
      <c r="M2737">
        <v>1.41</v>
      </c>
      <c r="N2737">
        <v>3.69</v>
      </c>
    </row>
    <row r="2738" spans="1:14" x14ac:dyDescent="0.2">
      <c r="A2738" s="1">
        <v>44277</v>
      </c>
      <c r="B2738" t="s">
        <v>2932</v>
      </c>
      <c r="C2738" t="s">
        <v>11</v>
      </c>
      <c r="D2738" t="s">
        <v>11</v>
      </c>
      <c r="E2738" t="s">
        <v>12</v>
      </c>
      <c r="F2738" t="s">
        <v>16</v>
      </c>
      <c r="G2738">
        <v>84045</v>
      </c>
      <c r="H2738" t="str">
        <f>LEFT(Table1[[#This Row],[destination_postal_code]],5)</f>
        <v>84045</v>
      </c>
      <c r="I2738">
        <f>LEN(Table1[[#This Row],[destination_postal_code_short]])</f>
        <v>5</v>
      </c>
      <c r="J2738" t="str">
        <f>_xlfn.XLOOKUP(Table1[[#This Row],[destination_postal_code_short]],Table3[Shipping postal code short],Table3[Shipping city],,0)</f>
        <v>Saratoga Springs</v>
      </c>
      <c r="K2738" t="str">
        <f>_xlfn.XLOOKUP(Table1[[#This Row],[destination_postal_code_short]],Table3[Shipping postal code short],Table3[Shipping region],,0)</f>
        <v>Utah</v>
      </c>
      <c r="L2738">
        <v>0</v>
      </c>
      <c r="M2738">
        <v>1.46</v>
      </c>
      <c r="N2738">
        <v>4.04</v>
      </c>
    </row>
    <row r="2739" spans="1:14" x14ac:dyDescent="0.2">
      <c r="A2739" s="1">
        <v>44277</v>
      </c>
      <c r="B2739" t="s">
        <v>2929</v>
      </c>
      <c r="C2739" t="s">
        <v>11</v>
      </c>
      <c r="D2739" t="s">
        <v>11</v>
      </c>
      <c r="E2739" t="s">
        <v>12</v>
      </c>
      <c r="F2739" t="s">
        <v>24</v>
      </c>
      <c r="G2739" t="s">
        <v>2930</v>
      </c>
      <c r="H2739" t="str">
        <f>LEFT(Table1[[#This Row],[destination_postal_code]],5)</f>
        <v>63367</v>
      </c>
      <c r="I2739">
        <f>LEN(Table1[[#This Row],[destination_postal_code_short]])</f>
        <v>5</v>
      </c>
      <c r="J2739" t="str">
        <f>_xlfn.XLOOKUP(Table1[[#This Row],[destination_postal_code_short]],Table3[Shipping postal code short],Table3[Shipping city],,0)</f>
        <v>LAKE SAINT LOUIS</v>
      </c>
      <c r="K2739" t="str">
        <f>_xlfn.XLOOKUP(Table1[[#This Row],[destination_postal_code_short]],Table3[Shipping postal code short],Table3[Shipping region],,0)</f>
        <v>Missouri</v>
      </c>
      <c r="L2739">
        <v>0</v>
      </c>
      <c r="M2739">
        <v>2.27</v>
      </c>
      <c r="N2739">
        <v>9.68</v>
      </c>
    </row>
    <row r="2740" spans="1:14" x14ac:dyDescent="0.2">
      <c r="A2740" s="1">
        <v>44277</v>
      </c>
      <c r="B2740" t="s">
        <v>2933</v>
      </c>
      <c r="C2740" t="s">
        <v>11</v>
      </c>
      <c r="D2740" t="s">
        <v>11</v>
      </c>
      <c r="E2740" t="s">
        <v>12</v>
      </c>
      <c r="F2740" t="s">
        <v>24</v>
      </c>
      <c r="G2740">
        <v>84054</v>
      </c>
      <c r="H2740" t="str">
        <f>LEFT(Table1[[#This Row],[destination_postal_code]],5)</f>
        <v>84054</v>
      </c>
      <c r="I2740">
        <f>LEN(Table1[[#This Row],[destination_postal_code_short]])</f>
        <v>5</v>
      </c>
      <c r="J2740" t="str">
        <f>_xlfn.XLOOKUP(Table1[[#This Row],[destination_postal_code_short]],Table3[Shipping postal code short],Table3[Shipping city],,0)</f>
        <v>North Salt Lake</v>
      </c>
      <c r="K2740" t="str">
        <f>_xlfn.XLOOKUP(Table1[[#This Row],[destination_postal_code_short]],Table3[Shipping postal code short],Table3[Shipping region],,0)</f>
        <v>Utah</v>
      </c>
      <c r="L2740">
        <v>0</v>
      </c>
      <c r="M2740">
        <v>1.05</v>
      </c>
      <c r="N2740">
        <v>8</v>
      </c>
    </row>
    <row r="2741" spans="1:14" x14ac:dyDescent="0.2">
      <c r="A2741" s="1">
        <v>44277</v>
      </c>
      <c r="B2741" t="s">
        <v>2931</v>
      </c>
      <c r="C2741" t="s">
        <v>11</v>
      </c>
      <c r="D2741" t="s">
        <v>11</v>
      </c>
      <c r="E2741" t="s">
        <v>12</v>
      </c>
      <c r="F2741" t="s">
        <v>24</v>
      </c>
      <c r="G2741">
        <v>75070</v>
      </c>
      <c r="H2741" t="str">
        <f>LEFT(Table1[[#This Row],[destination_postal_code]],5)</f>
        <v>75070</v>
      </c>
      <c r="I2741">
        <f>LEN(Table1[[#This Row],[destination_postal_code_short]])</f>
        <v>5</v>
      </c>
      <c r="J2741" t="str">
        <f>_xlfn.XLOOKUP(Table1[[#This Row],[destination_postal_code_short]],Table3[Shipping postal code short],Table3[Shipping city],,0)</f>
        <v>McKinney</v>
      </c>
      <c r="K2741" t="str">
        <f>_xlfn.XLOOKUP(Table1[[#This Row],[destination_postal_code_short]],Table3[Shipping postal code short],Table3[Shipping region],,0)</f>
        <v>Texas</v>
      </c>
      <c r="L2741">
        <v>0</v>
      </c>
      <c r="M2741">
        <v>2.25</v>
      </c>
      <c r="N2741">
        <v>8.85</v>
      </c>
    </row>
    <row r="2742" spans="1:14" x14ac:dyDescent="0.2">
      <c r="A2742" s="1">
        <v>44278</v>
      </c>
      <c r="B2742" t="s">
        <v>2934</v>
      </c>
      <c r="C2742" t="s">
        <v>11</v>
      </c>
      <c r="D2742" t="s">
        <v>11</v>
      </c>
      <c r="E2742" t="s">
        <v>260</v>
      </c>
      <c r="F2742" t="s">
        <v>261</v>
      </c>
      <c r="G2742">
        <v>78207</v>
      </c>
      <c r="H2742" t="str">
        <f>LEFT(Table1[[#This Row],[destination_postal_code]],5)</f>
        <v>78207</v>
      </c>
      <c r="I2742">
        <f>LEN(Table1[[#This Row],[destination_postal_code_short]])</f>
        <v>5</v>
      </c>
      <c r="J2742" t="str">
        <f>_xlfn.XLOOKUP(Table1[[#This Row],[destination_postal_code_short]],Table3[Shipping postal code short],Table3[Shipping city],,0)</f>
        <v>San Antonio</v>
      </c>
      <c r="K2742" t="str">
        <f>_xlfn.XLOOKUP(Table1[[#This Row],[destination_postal_code_short]],Table3[Shipping postal code short],Table3[Shipping region],,0)</f>
        <v>Texas</v>
      </c>
      <c r="L2742">
        <v>0</v>
      </c>
      <c r="M2742">
        <v>3.32</v>
      </c>
      <c r="N2742">
        <v>9.6999999999999993</v>
      </c>
    </row>
    <row r="2743" spans="1:14" x14ac:dyDescent="0.2">
      <c r="A2743" s="1">
        <v>44278</v>
      </c>
      <c r="B2743" t="s">
        <v>2935</v>
      </c>
      <c r="C2743" t="s">
        <v>11</v>
      </c>
      <c r="D2743" t="s">
        <v>11</v>
      </c>
      <c r="E2743" t="s">
        <v>12</v>
      </c>
      <c r="F2743" t="s">
        <v>24</v>
      </c>
      <c r="G2743">
        <v>20659</v>
      </c>
      <c r="H2743" t="str">
        <f>LEFT(Table1[[#This Row],[destination_postal_code]],5)</f>
        <v>20659</v>
      </c>
      <c r="I2743">
        <f>LEN(Table1[[#This Row],[destination_postal_code_short]])</f>
        <v>5</v>
      </c>
      <c r="J2743" t="str">
        <f>_xlfn.XLOOKUP(Table1[[#This Row],[destination_postal_code_short]],Table3[Shipping postal code short],Table3[Shipping city],,0)</f>
        <v>Mechanicsville</v>
      </c>
      <c r="K2743" t="str">
        <f>_xlfn.XLOOKUP(Table1[[#This Row],[destination_postal_code_short]],Table3[Shipping postal code short],Table3[Shipping region],,0)</f>
        <v>Maryland</v>
      </c>
      <c r="L2743">
        <v>0</v>
      </c>
      <c r="M2743">
        <v>10.09</v>
      </c>
      <c r="N2743">
        <v>10.31</v>
      </c>
    </row>
    <row r="2744" spans="1:14" x14ac:dyDescent="0.2">
      <c r="A2744" s="1">
        <v>44279</v>
      </c>
      <c r="B2744" t="s">
        <v>2937</v>
      </c>
      <c r="C2744" t="s">
        <v>11</v>
      </c>
      <c r="D2744" t="s">
        <v>11</v>
      </c>
      <c r="E2744" t="s">
        <v>12</v>
      </c>
      <c r="F2744" t="s">
        <v>24</v>
      </c>
      <c r="G2744">
        <v>98683</v>
      </c>
      <c r="H2744" t="str">
        <f>LEFT(Table1[[#This Row],[destination_postal_code]],5)</f>
        <v>98683</v>
      </c>
      <c r="I2744">
        <f>LEN(Table1[[#This Row],[destination_postal_code_short]])</f>
        <v>5</v>
      </c>
      <c r="J2744" t="str">
        <f>_xlfn.XLOOKUP(Table1[[#This Row],[destination_postal_code_short]],Table3[Shipping postal code short],Table3[Shipping city],,0)</f>
        <v>Vancouver</v>
      </c>
      <c r="K2744" t="str">
        <f>_xlfn.XLOOKUP(Table1[[#This Row],[destination_postal_code_short]],Table3[Shipping postal code short],Table3[Shipping region],,0)</f>
        <v>Washington</v>
      </c>
      <c r="L2744">
        <v>0</v>
      </c>
      <c r="M2744">
        <v>2.25</v>
      </c>
      <c r="N2744">
        <v>8.85</v>
      </c>
    </row>
    <row r="2745" spans="1:14" x14ac:dyDescent="0.2">
      <c r="A2745" s="1">
        <v>44279</v>
      </c>
      <c r="B2745" t="s">
        <v>2938</v>
      </c>
      <c r="C2745" t="s">
        <v>11</v>
      </c>
      <c r="D2745" t="s">
        <v>11</v>
      </c>
      <c r="E2745" t="s">
        <v>260</v>
      </c>
      <c r="F2745" t="s">
        <v>261</v>
      </c>
      <c r="G2745">
        <v>60056</v>
      </c>
      <c r="H2745" t="str">
        <f>LEFT(Table1[[#This Row],[destination_postal_code]],5)</f>
        <v>60056</v>
      </c>
      <c r="I2745">
        <f>LEN(Table1[[#This Row],[destination_postal_code_short]])</f>
        <v>5</v>
      </c>
      <c r="J2745" t="str">
        <f>_xlfn.XLOOKUP(Table1[[#This Row],[destination_postal_code_short]],Table3[Shipping postal code short],Table3[Shipping city],,0)</f>
        <v>Mount Prospect</v>
      </c>
      <c r="K2745" t="str">
        <f>_xlfn.XLOOKUP(Table1[[#This Row],[destination_postal_code_short]],Table3[Shipping postal code short],Table3[Shipping region],,0)</f>
        <v>Illinois</v>
      </c>
      <c r="L2745">
        <v>0</v>
      </c>
      <c r="M2745">
        <v>3.32</v>
      </c>
      <c r="N2745">
        <v>9.6999999999999993</v>
      </c>
    </row>
    <row r="2746" spans="1:14" x14ac:dyDescent="0.2">
      <c r="A2746" s="1">
        <v>44279</v>
      </c>
      <c r="B2746" t="s">
        <v>2942</v>
      </c>
      <c r="C2746" t="s">
        <v>11</v>
      </c>
      <c r="D2746" t="s">
        <v>11</v>
      </c>
      <c r="E2746" t="s">
        <v>260</v>
      </c>
      <c r="F2746" t="s">
        <v>261</v>
      </c>
      <c r="G2746">
        <v>23503</v>
      </c>
      <c r="H2746" t="str">
        <f>LEFT(Table1[[#This Row],[destination_postal_code]],5)</f>
        <v>23503</v>
      </c>
      <c r="I2746">
        <f>LEN(Table1[[#This Row],[destination_postal_code_short]])</f>
        <v>5</v>
      </c>
      <c r="J2746" t="str">
        <f>_xlfn.XLOOKUP(Table1[[#This Row],[destination_postal_code_short]],Table3[Shipping postal code short],Table3[Shipping city],,0)</f>
        <v>Norfolk</v>
      </c>
      <c r="K2746" t="str">
        <f>_xlfn.XLOOKUP(Table1[[#This Row],[destination_postal_code_short]],Table3[Shipping postal code short],Table3[Shipping region],,0)</f>
        <v>Virginia</v>
      </c>
      <c r="L2746">
        <v>0</v>
      </c>
      <c r="M2746">
        <v>8.93</v>
      </c>
      <c r="N2746">
        <v>13.94</v>
      </c>
    </row>
    <row r="2747" spans="1:14" x14ac:dyDescent="0.2">
      <c r="A2747" s="1">
        <v>44279</v>
      </c>
      <c r="B2747" t="s">
        <v>2941</v>
      </c>
      <c r="C2747" t="s">
        <v>11</v>
      </c>
      <c r="D2747" t="s">
        <v>11</v>
      </c>
      <c r="E2747" t="s">
        <v>12</v>
      </c>
      <c r="F2747" t="s">
        <v>16</v>
      </c>
      <c r="G2747">
        <v>85658</v>
      </c>
      <c r="H2747" t="str">
        <f>LEFT(Table1[[#This Row],[destination_postal_code]],5)</f>
        <v>85658</v>
      </c>
      <c r="I2747">
        <f>LEN(Table1[[#This Row],[destination_postal_code_short]])</f>
        <v>5</v>
      </c>
      <c r="J2747" t="str">
        <f>_xlfn.XLOOKUP(Table1[[#This Row],[destination_postal_code_short]],Table3[Shipping postal code short],Table3[Shipping city],,0)</f>
        <v>Marana</v>
      </c>
      <c r="K2747" t="str">
        <f>_xlfn.XLOOKUP(Table1[[#This Row],[destination_postal_code_short]],Table3[Shipping postal code short],Table3[Shipping region],,0)</f>
        <v>Arizona</v>
      </c>
      <c r="L2747">
        <v>0</v>
      </c>
      <c r="M2747">
        <v>2.98</v>
      </c>
      <c r="N2747">
        <v>5.27</v>
      </c>
    </row>
    <row r="2748" spans="1:14" x14ac:dyDescent="0.2">
      <c r="A2748" s="1">
        <v>44279</v>
      </c>
      <c r="B2748" t="s">
        <v>2936</v>
      </c>
      <c r="C2748" t="s">
        <v>11</v>
      </c>
      <c r="D2748" t="s">
        <v>11</v>
      </c>
      <c r="E2748" t="s">
        <v>12</v>
      </c>
      <c r="F2748" t="s">
        <v>24</v>
      </c>
      <c r="G2748">
        <v>84606</v>
      </c>
      <c r="H2748" t="str">
        <f>LEFT(Table1[[#This Row],[destination_postal_code]],5)</f>
        <v>84606</v>
      </c>
      <c r="I2748">
        <f>LEN(Table1[[#This Row],[destination_postal_code_short]])</f>
        <v>5</v>
      </c>
      <c r="J2748" t="str">
        <f>_xlfn.XLOOKUP(Table1[[#This Row],[destination_postal_code_short]],Table3[Shipping postal code short],Table3[Shipping city],,0)</f>
        <v>Provo</v>
      </c>
      <c r="K2748" t="str">
        <f>_xlfn.XLOOKUP(Table1[[#This Row],[destination_postal_code_short]],Table3[Shipping postal code short],Table3[Shipping region],,0)</f>
        <v>Utah</v>
      </c>
      <c r="L2748">
        <v>0</v>
      </c>
      <c r="M2748">
        <v>0.76</v>
      </c>
      <c r="N2748">
        <v>7.79</v>
      </c>
    </row>
    <row r="2749" spans="1:14" x14ac:dyDescent="0.2">
      <c r="A2749" s="1">
        <v>44279</v>
      </c>
      <c r="B2749" t="s">
        <v>2939</v>
      </c>
      <c r="C2749" t="s">
        <v>11</v>
      </c>
      <c r="D2749" t="s">
        <v>11</v>
      </c>
      <c r="E2749" t="s">
        <v>12</v>
      </c>
      <c r="F2749" t="s">
        <v>24</v>
      </c>
      <c r="G2749">
        <v>84081</v>
      </c>
      <c r="H2749" t="str">
        <f>LEFT(Table1[[#This Row],[destination_postal_code]],5)</f>
        <v>84081</v>
      </c>
      <c r="I2749">
        <f>LEN(Table1[[#This Row],[destination_postal_code_short]])</f>
        <v>5</v>
      </c>
      <c r="J2749" t="str">
        <f>_xlfn.XLOOKUP(Table1[[#This Row],[destination_postal_code_short]],Table3[Shipping postal code short],Table3[Shipping city],,0)</f>
        <v>West Jordan</v>
      </c>
      <c r="K2749" t="str">
        <f>_xlfn.XLOOKUP(Table1[[#This Row],[destination_postal_code_short]],Table3[Shipping postal code short],Table3[Shipping region],,0)</f>
        <v>Utah</v>
      </c>
      <c r="L2749">
        <v>0</v>
      </c>
      <c r="M2749">
        <v>0.76</v>
      </c>
      <c r="N2749">
        <v>7.79</v>
      </c>
    </row>
    <row r="2750" spans="1:14" x14ac:dyDescent="0.2">
      <c r="A2750" s="1">
        <v>44279</v>
      </c>
      <c r="B2750" t="s">
        <v>2940</v>
      </c>
      <c r="C2750" t="s">
        <v>11</v>
      </c>
      <c r="D2750" t="s">
        <v>11</v>
      </c>
      <c r="E2750" t="s">
        <v>12</v>
      </c>
      <c r="F2750" t="s">
        <v>16</v>
      </c>
      <c r="G2750">
        <v>28403</v>
      </c>
      <c r="H2750" t="str">
        <f>LEFT(Table1[[#This Row],[destination_postal_code]],5)</f>
        <v>28403</v>
      </c>
      <c r="I2750">
        <f>LEN(Table1[[#This Row],[destination_postal_code_short]])</f>
        <v>5</v>
      </c>
      <c r="J2750" t="str">
        <f>_xlfn.XLOOKUP(Table1[[#This Row],[destination_postal_code_short]],Table3[Shipping postal code short],Table3[Shipping city],,0)</f>
        <v>Wilmington</v>
      </c>
      <c r="K2750" t="str">
        <f>_xlfn.XLOOKUP(Table1[[#This Row],[destination_postal_code_short]],Table3[Shipping postal code short],Table3[Shipping region],,0)</f>
        <v>North Carolina</v>
      </c>
      <c r="L2750">
        <v>0</v>
      </c>
      <c r="M2750">
        <v>3.92</v>
      </c>
      <c r="N2750">
        <v>5.98</v>
      </c>
    </row>
    <row r="2751" spans="1:14" x14ac:dyDescent="0.2">
      <c r="A2751" s="1">
        <v>44281</v>
      </c>
      <c r="B2751" t="s">
        <v>2945</v>
      </c>
      <c r="C2751" t="s">
        <v>11</v>
      </c>
      <c r="D2751" t="s">
        <v>11</v>
      </c>
      <c r="E2751" t="s">
        <v>12</v>
      </c>
      <c r="F2751" t="s">
        <v>16</v>
      </c>
      <c r="G2751">
        <v>98108</v>
      </c>
      <c r="H2751" t="str">
        <f>LEFT(Table1[[#This Row],[destination_postal_code]],5)</f>
        <v>98108</v>
      </c>
      <c r="I2751">
        <f>LEN(Table1[[#This Row],[destination_postal_code_short]])</f>
        <v>5</v>
      </c>
      <c r="J2751" t="str">
        <f>_xlfn.XLOOKUP(Table1[[#This Row],[destination_postal_code_short]],Table3[Shipping postal code short],Table3[Shipping city],,0)</f>
        <v>Seattle</v>
      </c>
      <c r="K2751" t="str">
        <f>_xlfn.XLOOKUP(Table1[[#This Row],[destination_postal_code_short]],Table3[Shipping postal code short],Table3[Shipping region],,0)</f>
        <v>Washington</v>
      </c>
      <c r="L2751">
        <v>0</v>
      </c>
      <c r="M2751">
        <v>3.08</v>
      </c>
      <c r="N2751">
        <v>5.42</v>
      </c>
    </row>
    <row r="2752" spans="1:14" x14ac:dyDescent="0.2">
      <c r="A2752" s="1">
        <v>44281</v>
      </c>
      <c r="B2752" t="s">
        <v>2946</v>
      </c>
      <c r="C2752" t="s">
        <v>11</v>
      </c>
      <c r="D2752" t="s">
        <v>11</v>
      </c>
      <c r="E2752" t="s">
        <v>12</v>
      </c>
      <c r="F2752" t="s">
        <v>24</v>
      </c>
      <c r="G2752">
        <v>77023</v>
      </c>
      <c r="H2752" t="str">
        <f>LEFT(Table1[[#This Row],[destination_postal_code]],5)</f>
        <v>77023</v>
      </c>
      <c r="I2752">
        <f>LEN(Table1[[#This Row],[destination_postal_code_short]])</f>
        <v>5</v>
      </c>
      <c r="J2752" t="str">
        <f>_xlfn.XLOOKUP(Table1[[#This Row],[destination_postal_code_short]],Table3[Shipping postal code short],Table3[Shipping city],,0)</f>
        <v>Houston</v>
      </c>
      <c r="K2752" t="str">
        <f>_xlfn.XLOOKUP(Table1[[#This Row],[destination_postal_code_short]],Table3[Shipping postal code short],Table3[Shipping region],,0)</f>
        <v>Texas</v>
      </c>
      <c r="L2752">
        <v>0</v>
      </c>
      <c r="M2752">
        <v>2.27</v>
      </c>
      <c r="N2752">
        <v>9.68</v>
      </c>
    </row>
    <row r="2753" spans="1:14" x14ac:dyDescent="0.2">
      <c r="A2753" s="1">
        <v>44281</v>
      </c>
      <c r="B2753" t="s">
        <v>2944</v>
      </c>
      <c r="C2753" t="s">
        <v>11</v>
      </c>
      <c r="D2753" t="s">
        <v>11</v>
      </c>
      <c r="E2753" t="s">
        <v>12</v>
      </c>
      <c r="F2753" t="s">
        <v>16</v>
      </c>
      <c r="G2753">
        <v>84780</v>
      </c>
      <c r="H2753" t="str">
        <f>LEFT(Table1[[#This Row],[destination_postal_code]],5)</f>
        <v>84780</v>
      </c>
      <c r="I2753">
        <f>LEN(Table1[[#This Row],[destination_postal_code_short]])</f>
        <v>5</v>
      </c>
      <c r="J2753" t="str">
        <f>_xlfn.XLOOKUP(Table1[[#This Row],[destination_postal_code_short]],Table3[Shipping postal code short],Table3[Shipping city],,0)</f>
        <v>Washington</v>
      </c>
      <c r="K2753" t="str">
        <f>_xlfn.XLOOKUP(Table1[[#This Row],[destination_postal_code_short]],Table3[Shipping postal code short],Table3[Shipping region],,0)</f>
        <v>Utah</v>
      </c>
      <c r="L2753">
        <v>0</v>
      </c>
      <c r="M2753">
        <v>1.46</v>
      </c>
      <c r="N2753">
        <v>4.04</v>
      </c>
    </row>
    <row r="2754" spans="1:14" x14ac:dyDescent="0.2">
      <c r="A2754" s="1">
        <v>44281</v>
      </c>
      <c r="B2754" t="s">
        <v>2948</v>
      </c>
      <c r="C2754" t="s">
        <v>11</v>
      </c>
      <c r="D2754" t="s">
        <v>11</v>
      </c>
      <c r="E2754" t="s">
        <v>12</v>
      </c>
      <c r="F2754" t="s">
        <v>24</v>
      </c>
      <c r="G2754">
        <v>73012</v>
      </c>
      <c r="H2754" t="str">
        <f>LEFT(Table1[[#This Row],[destination_postal_code]],5)</f>
        <v>73012</v>
      </c>
      <c r="I2754">
        <f>LEN(Table1[[#This Row],[destination_postal_code_short]])</f>
        <v>5</v>
      </c>
      <c r="J2754" t="str">
        <f>_xlfn.XLOOKUP(Table1[[#This Row],[destination_postal_code_short]],Table3[Shipping postal code short],Table3[Shipping city],,0)</f>
        <v>Edmond</v>
      </c>
      <c r="K2754" t="str">
        <f>_xlfn.XLOOKUP(Table1[[#This Row],[destination_postal_code_short]],Table3[Shipping postal code short],Table3[Shipping region],,0)</f>
        <v>Oklahoma</v>
      </c>
      <c r="L2754">
        <v>0</v>
      </c>
      <c r="M2754">
        <v>3.8</v>
      </c>
      <c r="N2754">
        <v>9</v>
      </c>
    </row>
    <row r="2755" spans="1:14" x14ac:dyDescent="0.2">
      <c r="A2755" s="1">
        <v>44281</v>
      </c>
      <c r="B2755" t="s">
        <v>2947</v>
      </c>
      <c r="C2755" t="s">
        <v>11</v>
      </c>
      <c r="D2755" t="s">
        <v>11</v>
      </c>
      <c r="E2755" t="s">
        <v>12</v>
      </c>
      <c r="F2755" t="s">
        <v>24</v>
      </c>
      <c r="G2755">
        <v>84765</v>
      </c>
      <c r="H2755" t="str">
        <f>LEFT(Table1[[#This Row],[destination_postal_code]],5)</f>
        <v>84765</v>
      </c>
      <c r="I2755">
        <f>LEN(Table1[[#This Row],[destination_postal_code_short]])</f>
        <v>5</v>
      </c>
      <c r="J2755" t="str">
        <f>_xlfn.XLOOKUP(Table1[[#This Row],[destination_postal_code_short]],Table3[Shipping postal code short],Table3[Shipping city],,0)</f>
        <v>Santa Clara</v>
      </c>
      <c r="K2755" t="str">
        <f>_xlfn.XLOOKUP(Table1[[#This Row],[destination_postal_code_short]],Table3[Shipping postal code short],Table3[Shipping region],,0)</f>
        <v>Utah</v>
      </c>
      <c r="L2755">
        <v>0</v>
      </c>
      <c r="M2755">
        <v>0.76</v>
      </c>
      <c r="N2755">
        <v>7.79</v>
      </c>
    </row>
    <row r="2756" spans="1:14" x14ac:dyDescent="0.2">
      <c r="A2756" s="1">
        <v>44281</v>
      </c>
      <c r="B2756" t="s">
        <v>2943</v>
      </c>
      <c r="C2756" t="s">
        <v>11</v>
      </c>
      <c r="D2756" t="s">
        <v>11</v>
      </c>
      <c r="E2756" t="s">
        <v>260</v>
      </c>
      <c r="F2756" t="s">
        <v>261</v>
      </c>
      <c r="G2756">
        <v>30043</v>
      </c>
      <c r="H2756" t="str">
        <f>LEFT(Table1[[#This Row],[destination_postal_code]],5)</f>
        <v>30043</v>
      </c>
      <c r="I2756">
        <f>LEN(Table1[[#This Row],[destination_postal_code_short]])</f>
        <v>5</v>
      </c>
      <c r="J2756" t="str">
        <f>_xlfn.XLOOKUP(Table1[[#This Row],[destination_postal_code_short]],Table3[Shipping postal code short],Table3[Shipping city],,0)</f>
        <v>Lawrenceville</v>
      </c>
      <c r="K2756" t="str">
        <f>_xlfn.XLOOKUP(Table1[[#This Row],[destination_postal_code_short]],Table3[Shipping postal code short],Table3[Shipping region],,0)</f>
        <v>Georgia</v>
      </c>
      <c r="L2756">
        <v>0</v>
      </c>
      <c r="M2756">
        <v>8.27</v>
      </c>
      <c r="N2756">
        <v>14.07</v>
      </c>
    </row>
    <row r="2757" spans="1:14" x14ac:dyDescent="0.2">
      <c r="A2757" s="1">
        <v>44282</v>
      </c>
      <c r="B2757" t="s">
        <v>2949</v>
      </c>
      <c r="C2757" t="s">
        <v>11</v>
      </c>
      <c r="D2757" t="s">
        <v>11</v>
      </c>
      <c r="E2757" t="s">
        <v>12</v>
      </c>
      <c r="F2757" t="s">
        <v>16</v>
      </c>
      <c r="G2757">
        <v>98664</v>
      </c>
      <c r="H2757" t="str">
        <f>LEFT(Table1[[#This Row],[destination_postal_code]],5)</f>
        <v>98664</v>
      </c>
      <c r="I2757">
        <f>LEN(Table1[[#This Row],[destination_postal_code_short]])</f>
        <v>5</v>
      </c>
      <c r="J2757" t="str">
        <f>_xlfn.XLOOKUP(Table1[[#This Row],[destination_postal_code_short]],Table3[Shipping postal code short],Table3[Shipping city],,0)</f>
        <v>Vancouver</v>
      </c>
      <c r="K2757" t="str">
        <f>_xlfn.XLOOKUP(Table1[[#This Row],[destination_postal_code_short]],Table3[Shipping postal code short],Table3[Shipping region],,0)</f>
        <v>Washington</v>
      </c>
      <c r="L2757">
        <v>0</v>
      </c>
      <c r="M2757">
        <v>1.45</v>
      </c>
      <c r="N2757">
        <v>4.2</v>
      </c>
    </row>
    <row r="2758" spans="1:14" x14ac:dyDescent="0.2">
      <c r="A2758" s="1">
        <v>44282</v>
      </c>
      <c r="B2758" t="s">
        <v>2950</v>
      </c>
      <c r="C2758" t="s">
        <v>11</v>
      </c>
      <c r="D2758" t="s">
        <v>11</v>
      </c>
      <c r="E2758" t="s">
        <v>12</v>
      </c>
      <c r="F2758" t="s">
        <v>24</v>
      </c>
      <c r="G2758">
        <v>93444</v>
      </c>
      <c r="H2758" t="str">
        <f>LEFT(Table1[[#This Row],[destination_postal_code]],5)</f>
        <v>93444</v>
      </c>
      <c r="I2758">
        <f>LEN(Table1[[#This Row],[destination_postal_code_short]])</f>
        <v>5</v>
      </c>
      <c r="J2758" t="str">
        <f>_xlfn.XLOOKUP(Table1[[#This Row],[destination_postal_code_short]],Table3[Shipping postal code short],Table3[Shipping city],,0)</f>
        <v>Nipomo</v>
      </c>
      <c r="K2758" t="str">
        <f>_xlfn.XLOOKUP(Table1[[#This Row],[destination_postal_code_short]],Table3[Shipping postal code short],Table3[Shipping region],,0)</f>
        <v>California</v>
      </c>
      <c r="L2758">
        <v>0</v>
      </c>
      <c r="M2758">
        <v>1.86</v>
      </c>
      <c r="N2758">
        <v>8.24</v>
      </c>
    </row>
    <row r="2759" spans="1:14" x14ac:dyDescent="0.2">
      <c r="A2759" s="1">
        <v>44282</v>
      </c>
      <c r="B2759" t="s">
        <v>2951</v>
      </c>
      <c r="C2759" t="s">
        <v>11</v>
      </c>
      <c r="D2759" t="s">
        <v>11</v>
      </c>
      <c r="E2759" t="s">
        <v>12</v>
      </c>
      <c r="F2759" t="s">
        <v>16</v>
      </c>
      <c r="G2759">
        <v>92115</v>
      </c>
      <c r="H2759" t="str">
        <f>LEFT(Table1[[#This Row],[destination_postal_code]],5)</f>
        <v>92115</v>
      </c>
      <c r="I2759">
        <f>LEN(Table1[[#This Row],[destination_postal_code_short]])</f>
        <v>5</v>
      </c>
      <c r="J2759" t="str">
        <f>_xlfn.XLOOKUP(Table1[[#This Row],[destination_postal_code_short]],Table3[Shipping postal code short],Table3[Shipping city],,0)</f>
        <v>San Diego</v>
      </c>
      <c r="K2759" t="str">
        <f>_xlfn.XLOOKUP(Table1[[#This Row],[destination_postal_code_short]],Table3[Shipping postal code short],Table3[Shipping region],,0)</f>
        <v>California</v>
      </c>
      <c r="L2759">
        <v>0</v>
      </c>
      <c r="M2759">
        <v>1.39</v>
      </c>
      <c r="N2759">
        <v>3.51</v>
      </c>
    </row>
    <row r="2760" spans="1:14" x14ac:dyDescent="0.2">
      <c r="A2760" s="1">
        <v>44282</v>
      </c>
      <c r="B2760" t="s">
        <v>2952</v>
      </c>
      <c r="C2760" t="s">
        <v>11</v>
      </c>
      <c r="D2760" t="s">
        <v>11</v>
      </c>
      <c r="E2760" t="s">
        <v>12</v>
      </c>
      <c r="F2760" t="s">
        <v>16</v>
      </c>
      <c r="G2760">
        <v>85747</v>
      </c>
      <c r="H2760" t="str">
        <f>LEFT(Table1[[#This Row],[destination_postal_code]],5)</f>
        <v>85747</v>
      </c>
      <c r="I2760">
        <f>LEN(Table1[[#This Row],[destination_postal_code_short]])</f>
        <v>5</v>
      </c>
      <c r="J2760" t="str">
        <f>_xlfn.XLOOKUP(Table1[[#This Row],[destination_postal_code_short]],Table3[Shipping postal code short],Table3[Shipping city],,0)</f>
        <v>Tucson</v>
      </c>
      <c r="K2760" t="str">
        <f>_xlfn.XLOOKUP(Table1[[#This Row],[destination_postal_code_short]],Table3[Shipping postal code short],Table3[Shipping region],,0)</f>
        <v>Arizona</v>
      </c>
      <c r="L2760">
        <v>0</v>
      </c>
      <c r="M2760">
        <v>1.48</v>
      </c>
      <c r="N2760">
        <v>4.12</v>
      </c>
    </row>
    <row r="2761" spans="1:14" x14ac:dyDescent="0.2">
      <c r="A2761" s="1">
        <v>44284</v>
      </c>
      <c r="B2761" t="s">
        <v>2956</v>
      </c>
      <c r="C2761" t="s">
        <v>11</v>
      </c>
      <c r="D2761" t="s">
        <v>11</v>
      </c>
      <c r="E2761" t="s">
        <v>12</v>
      </c>
      <c r="F2761" t="s">
        <v>16</v>
      </c>
      <c r="G2761">
        <v>94531</v>
      </c>
      <c r="H2761" t="str">
        <f>LEFT(Table1[[#This Row],[destination_postal_code]],5)</f>
        <v>94531</v>
      </c>
      <c r="I2761">
        <f>LEN(Table1[[#This Row],[destination_postal_code_short]])</f>
        <v>5</v>
      </c>
      <c r="J2761" t="str">
        <f>_xlfn.XLOOKUP(Table1[[#This Row],[destination_postal_code_short]],Table3[Shipping postal code short],Table3[Shipping city],,0)</f>
        <v>Antioch</v>
      </c>
      <c r="K2761" t="str">
        <f>_xlfn.XLOOKUP(Table1[[#This Row],[destination_postal_code_short]],Table3[Shipping postal code short],Table3[Shipping region],,0)</f>
        <v>California</v>
      </c>
      <c r="L2761">
        <v>0</v>
      </c>
      <c r="M2761">
        <v>1.39</v>
      </c>
      <c r="N2761">
        <v>3.51</v>
      </c>
    </row>
    <row r="2762" spans="1:14" x14ac:dyDescent="0.2">
      <c r="A2762" s="1">
        <v>44284</v>
      </c>
      <c r="B2762" t="s">
        <v>2954</v>
      </c>
      <c r="C2762" t="s">
        <v>11</v>
      </c>
      <c r="D2762" t="s">
        <v>11</v>
      </c>
      <c r="E2762" t="s">
        <v>12</v>
      </c>
      <c r="F2762" t="s">
        <v>24</v>
      </c>
      <c r="G2762">
        <v>85747</v>
      </c>
      <c r="H2762" t="str">
        <f>LEFT(Table1[[#This Row],[destination_postal_code]],5)</f>
        <v>85747</v>
      </c>
      <c r="I2762">
        <f>LEN(Table1[[#This Row],[destination_postal_code_short]])</f>
        <v>5</v>
      </c>
      <c r="J2762" t="str">
        <f>_xlfn.XLOOKUP(Table1[[#This Row],[destination_postal_code_short]],Table3[Shipping postal code short],Table3[Shipping city],,0)</f>
        <v>Tucson</v>
      </c>
      <c r="K2762" t="str">
        <f>_xlfn.XLOOKUP(Table1[[#This Row],[destination_postal_code_short]],Table3[Shipping postal code short],Table3[Shipping region],,0)</f>
        <v>Arizona</v>
      </c>
      <c r="L2762">
        <v>0</v>
      </c>
      <c r="M2762">
        <v>1.86</v>
      </c>
      <c r="N2762">
        <v>8.24</v>
      </c>
    </row>
    <row r="2763" spans="1:14" x14ac:dyDescent="0.2">
      <c r="A2763" s="1">
        <v>44285</v>
      </c>
      <c r="B2763" t="s">
        <v>2958</v>
      </c>
      <c r="C2763" t="s">
        <v>11</v>
      </c>
      <c r="D2763" t="s">
        <v>11</v>
      </c>
      <c r="E2763" t="s">
        <v>260</v>
      </c>
      <c r="F2763" t="s">
        <v>261</v>
      </c>
      <c r="G2763">
        <v>48917</v>
      </c>
      <c r="H2763" t="str">
        <f>LEFT(Table1[[#This Row],[destination_postal_code]],5)</f>
        <v>48917</v>
      </c>
      <c r="I2763">
        <f>LEN(Table1[[#This Row],[destination_postal_code_short]])</f>
        <v>5</v>
      </c>
      <c r="J2763" t="str">
        <f>_xlfn.XLOOKUP(Table1[[#This Row],[destination_postal_code_short]],Table3[Shipping postal code short],Table3[Shipping city],,0)</f>
        <v>Lansing</v>
      </c>
      <c r="K2763" t="str">
        <f>_xlfn.XLOOKUP(Table1[[#This Row],[destination_postal_code_short]],Table3[Shipping postal code short],Table3[Shipping region],,0)</f>
        <v>Michigan</v>
      </c>
      <c r="L2763">
        <v>0</v>
      </c>
      <c r="M2763">
        <v>6.4</v>
      </c>
      <c r="N2763">
        <v>12.62</v>
      </c>
    </row>
    <row r="2764" spans="1:14" x14ac:dyDescent="0.2">
      <c r="A2764" s="1">
        <v>44284</v>
      </c>
      <c r="B2764" t="s">
        <v>2955</v>
      </c>
      <c r="C2764" t="s">
        <v>11</v>
      </c>
      <c r="D2764" t="s">
        <v>11</v>
      </c>
      <c r="E2764" t="s">
        <v>12</v>
      </c>
      <c r="F2764" t="s">
        <v>16</v>
      </c>
      <c r="G2764">
        <v>60056</v>
      </c>
      <c r="H2764" t="str">
        <f>LEFT(Table1[[#This Row],[destination_postal_code]],5)</f>
        <v>60056</v>
      </c>
      <c r="I2764">
        <f>LEN(Table1[[#This Row],[destination_postal_code_short]])</f>
        <v>5</v>
      </c>
      <c r="J2764" t="str">
        <f>_xlfn.XLOOKUP(Table1[[#This Row],[destination_postal_code_short]],Table3[Shipping postal code short],Table3[Shipping city],,0)</f>
        <v>Mount Prospect</v>
      </c>
      <c r="K2764" t="str">
        <f>_xlfn.XLOOKUP(Table1[[#This Row],[destination_postal_code_short]],Table3[Shipping postal code short],Table3[Shipping region],,0)</f>
        <v>Illinois</v>
      </c>
      <c r="L2764">
        <v>0</v>
      </c>
      <c r="M2764">
        <v>1.42</v>
      </c>
      <c r="N2764">
        <v>3.58</v>
      </c>
    </row>
    <row r="2765" spans="1:14" x14ac:dyDescent="0.2">
      <c r="A2765" s="1">
        <v>44284</v>
      </c>
      <c r="B2765" t="s">
        <v>2953</v>
      </c>
      <c r="C2765" t="s">
        <v>11</v>
      </c>
      <c r="D2765" t="s">
        <v>11</v>
      </c>
      <c r="E2765" t="s">
        <v>12</v>
      </c>
      <c r="F2765" t="s">
        <v>16</v>
      </c>
      <c r="G2765">
        <v>85233</v>
      </c>
      <c r="H2765" t="str">
        <f>LEFT(Table1[[#This Row],[destination_postal_code]],5)</f>
        <v>85233</v>
      </c>
      <c r="I2765">
        <f>LEN(Table1[[#This Row],[destination_postal_code_short]])</f>
        <v>5</v>
      </c>
      <c r="J2765" t="str">
        <f>_xlfn.XLOOKUP(Table1[[#This Row],[destination_postal_code_short]],Table3[Shipping postal code short],Table3[Shipping city],,0)</f>
        <v>Gilbert</v>
      </c>
      <c r="K2765" t="str">
        <f>_xlfn.XLOOKUP(Table1[[#This Row],[destination_postal_code_short]],Table3[Shipping postal code short],Table3[Shipping region],,0)</f>
        <v>Arizona</v>
      </c>
      <c r="L2765">
        <v>0</v>
      </c>
      <c r="M2765">
        <v>2.98</v>
      </c>
      <c r="N2765">
        <v>5.27</v>
      </c>
    </row>
    <row r="2766" spans="1:14" x14ac:dyDescent="0.2">
      <c r="A2766" s="1">
        <v>44285</v>
      </c>
      <c r="B2766" t="s">
        <v>2957</v>
      </c>
      <c r="C2766" t="s">
        <v>11</v>
      </c>
      <c r="D2766" t="s">
        <v>11</v>
      </c>
      <c r="E2766" t="s">
        <v>12</v>
      </c>
      <c r="F2766" t="s">
        <v>16</v>
      </c>
      <c r="G2766">
        <v>93444</v>
      </c>
      <c r="H2766" t="str">
        <f>LEFT(Table1[[#This Row],[destination_postal_code]],5)</f>
        <v>93444</v>
      </c>
      <c r="I2766">
        <f>LEN(Table1[[#This Row],[destination_postal_code_short]])</f>
        <v>5</v>
      </c>
      <c r="J2766" t="str">
        <f>_xlfn.XLOOKUP(Table1[[#This Row],[destination_postal_code_short]],Table3[Shipping postal code short],Table3[Shipping city],,0)</f>
        <v>Nipomo</v>
      </c>
      <c r="K2766" t="str">
        <f>_xlfn.XLOOKUP(Table1[[#This Row],[destination_postal_code_short]],Table3[Shipping postal code short],Table3[Shipping region],,0)</f>
        <v>California</v>
      </c>
      <c r="L2766">
        <v>0</v>
      </c>
      <c r="M2766">
        <v>2.98</v>
      </c>
      <c r="N2766">
        <v>5.27</v>
      </c>
    </row>
    <row r="2767" spans="1:14" x14ac:dyDescent="0.2">
      <c r="A2767" s="1">
        <v>44286</v>
      </c>
      <c r="B2767" t="s">
        <v>2969</v>
      </c>
      <c r="C2767" t="s">
        <v>11</v>
      </c>
      <c r="D2767" t="s">
        <v>11</v>
      </c>
      <c r="E2767" t="s">
        <v>260</v>
      </c>
      <c r="F2767" t="s">
        <v>261</v>
      </c>
      <c r="G2767">
        <v>93444</v>
      </c>
      <c r="H2767" t="str">
        <f>LEFT(Table1[[#This Row],[destination_postal_code]],5)</f>
        <v>93444</v>
      </c>
      <c r="I2767">
        <f>LEN(Table1[[#This Row],[destination_postal_code_short]])</f>
        <v>5</v>
      </c>
      <c r="J2767" t="str">
        <f>_xlfn.XLOOKUP(Table1[[#This Row],[destination_postal_code_short]],Table3[Shipping postal code short],Table3[Shipping city],,0)</f>
        <v>Nipomo</v>
      </c>
      <c r="K2767" t="str">
        <f>_xlfn.XLOOKUP(Table1[[#This Row],[destination_postal_code_short]],Table3[Shipping postal code short],Table3[Shipping region],,0)</f>
        <v>California</v>
      </c>
      <c r="L2767">
        <v>0</v>
      </c>
      <c r="M2767">
        <v>6.96</v>
      </c>
      <c r="N2767">
        <v>11.69</v>
      </c>
    </row>
    <row r="2768" spans="1:14" x14ac:dyDescent="0.2">
      <c r="A2768" s="1">
        <v>44286</v>
      </c>
      <c r="B2768" t="s">
        <v>2966</v>
      </c>
      <c r="C2768" t="s">
        <v>11</v>
      </c>
      <c r="D2768" t="s">
        <v>11</v>
      </c>
      <c r="E2768" t="s">
        <v>12</v>
      </c>
      <c r="F2768" t="s">
        <v>24</v>
      </c>
      <c r="G2768">
        <v>74006</v>
      </c>
      <c r="H2768" t="str">
        <f>LEFT(Table1[[#This Row],[destination_postal_code]],5)</f>
        <v>74006</v>
      </c>
      <c r="I2768">
        <f>LEN(Table1[[#This Row],[destination_postal_code_short]])</f>
        <v>5</v>
      </c>
      <c r="J2768" t="str">
        <f>_xlfn.XLOOKUP(Table1[[#This Row],[destination_postal_code_short]],Table3[Shipping postal code short],Table3[Shipping city],,0)</f>
        <v>Bartlesville</v>
      </c>
      <c r="K2768" t="str">
        <f>_xlfn.XLOOKUP(Table1[[#This Row],[destination_postal_code_short]],Table3[Shipping postal code short],Table3[Shipping region],,0)</f>
        <v>Oklahoma</v>
      </c>
      <c r="L2768">
        <v>0</v>
      </c>
      <c r="M2768">
        <v>2.25</v>
      </c>
      <c r="N2768">
        <v>8.85</v>
      </c>
    </row>
    <row r="2769" spans="1:14" x14ac:dyDescent="0.2">
      <c r="A2769" s="1">
        <v>44286</v>
      </c>
      <c r="B2769" t="s">
        <v>2968</v>
      </c>
      <c r="C2769" t="s">
        <v>11</v>
      </c>
      <c r="D2769" t="s">
        <v>11</v>
      </c>
      <c r="E2769" t="s">
        <v>12</v>
      </c>
      <c r="F2769" t="s">
        <v>24</v>
      </c>
      <c r="G2769">
        <v>37212</v>
      </c>
      <c r="H2769" t="str">
        <f>LEFT(Table1[[#This Row],[destination_postal_code]],5)</f>
        <v>37212</v>
      </c>
      <c r="I2769">
        <f>LEN(Table1[[#This Row],[destination_postal_code_short]])</f>
        <v>5</v>
      </c>
      <c r="J2769" t="str">
        <f>_xlfn.XLOOKUP(Table1[[#This Row],[destination_postal_code_short]],Table3[Shipping postal code short],Table3[Shipping city],,0)</f>
        <v>Nashville</v>
      </c>
      <c r="K2769" t="str">
        <f>_xlfn.XLOOKUP(Table1[[#This Row],[destination_postal_code_short]],Table3[Shipping postal code short],Table3[Shipping region],,0)</f>
        <v>Tennessee</v>
      </c>
      <c r="L2769">
        <v>0</v>
      </c>
      <c r="M2769">
        <v>3.82</v>
      </c>
      <c r="N2769">
        <v>9.68</v>
      </c>
    </row>
    <row r="2770" spans="1:14" x14ac:dyDescent="0.2">
      <c r="A2770" s="1">
        <v>44286</v>
      </c>
      <c r="B2770" t="s">
        <v>2971</v>
      </c>
      <c r="C2770" t="s">
        <v>11</v>
      </c>
      <c r="D2770" t="s">
        <v>11</v>
      </c>
      <c r="E2770" t="s">
        <v>12</v>
      </c>
      <c r="F2770" t="s">
        <v>24</v>
      </c>
      <c r="G2770">
        <v>60056</v>
      </c>
      <c r="H2770" t="str">
        <f>LEFT(Table1[[#This Row],[destination_postal_code]],5)</f>
        <v>60056</v>
      </c>
      <c r="I2770">
        <f>LEN(Table1[[#This Row],[destination_postal_code_short]])</f>
        <v>5</v>
      </c>
      <c r="J2770" t="str">
        <f>_xlfn.XLOOKUP(Table1[[#This Row],[destination_postal_code_short]],Table3[Shipping postal code short],Table3[Shipping city],,0)</f>
        <v>Mount Prospect</v>
      </c>
      <c r="K2770" t="str">
        <f>_xlfn.XLOOKUP(Table1[[#This Row],[destination_postal_code_short]],Table3[Shipping postal code short],Table3[Shipping region],,0)</f>
        <v>Illinois</v>
      </c>
      <c r="L2770">
        <v>0</v>
      </c>
      <c r="M2770">
        <v>2.27</v>
      </c>
      <c r="N2770">
        <v>9.68</v>
      </c>
    </row>
    <row r="2771" spans="1:14" x14ac:dyDescent="0.2">
      <c r="A2771" s="1">
        <v>44286</v>
      </c>
      <c r="B2771" t="s">
        <v>2963</v>
      </c>
      <c r="C2771" t="s">
        <v>11</v>
      </c>
      <c r="D2771" t="s">
        <v>11</v>
      </c>
      <c r="E2771" t="s">
        <v>12</v>
      </c>
      <c r="F2771" t="s">
        <v>24</v>
      </c>
      <c r="G2771">
        <v>95324</v>
      </c>
      <c r="H2771" t="str">
        <f>LEFT(Table1[[#This Row],[destination_postal_code]],5)</f>
        <v>95324</v>
      </c>
      <c r="I2771">
        <f>LEN(Table1[[#This Row],[destination_postal_code_short]])</f>
        <v>5</v>
      </c>
      <c r="J2771" t="str">
        <f>_xlfn.XLOOKUP(Table1[[#This Row],[destination_postal_code_short]],Table3[Shipping postal code short],Table3[Shipping city],,0)</f>
        <v>Hilmar</v>
      </c>
      <c r="K2771" t="str">
        <f>_xlfn.XLOOKUP(Table1[[#This Row],[destination_postal_code_short]],Table3[Shipping postal code short],Table3[Shipping region],,0)</f>
        <v>California</v>
      </c>
      <c r="L2771">
        <v>0</v>
      </c>
      <c r="M2771">
        <v>1.86</v>
      </c>
      <c r="N2771">
        <v>8.24</v>
      </c>
    </row>
    <row r="2772" spans="1:14" x14ac:dyDescent="0.2">
      <c r="A2772" s="1">
        <v>44286</v>
      </c>
      <c r="B2772" t="s">
        <v>2961</v>
      </c>
      <c r="C2772" t="s">
        <v>11</v>
      </c>
      <c r="D2772" t="s">
        <v>11</v>
      </c>
      <c r="E2772" t="s">
        <v>260</v>
      </c>
      <c r="F2772" t="s">
        <v>261</v>
      </c>
      <c r="G2772">
        <v>98229</v>
      </c>
      <c r="H2772" t="str">
        <f>LEFT(Table1[[#This Row],[destination_postal_code]],5)</f>
        <v>98229</v>
      </c>
      <c r="I2772">
        <f>LEN(Table1[[#This Row],[destination_postal_code_short]])</f>
        <v>5</v>
      </c>
      <c r="J2772" t="str">
        <f>_xlfn.XLOOKUP(Table1[[#This Row],[destination_postal_code_short]],Table3[Shipping postal code short],Table3[Shipping city],,0)</f>
        <v>Bellingham</v>
      </c>
      <c r="K2772" t="str">
        <f>_xlfn.XLOOKUP(Table1[[#This Row],[destination_postal_code_short]],Table3[Shipping postal code short],Table3[Shipping region],,0)</f>
        <v>Washington</v>
      </c>
      <c r="L2772">
        <v>0</v>
      </c>
      <c r="M2772">
        <v>4.6500000000000004</v>
      </c>
      <c r="N2772">
        <v>10.33</v>
      </c>
    </row>
    <row r="2773" spans="1:14" x14ac:dyDescent="0.2">
      <c r="A2773" s="1">
        <v>44286</v>
      </c>
      <c r="B2773" t="s">
        <v>2959</v>
      </c>
      <c r="C2773" t="s">
        <v>11</v>
      </c>
      <c r="D2773" t="s">
        <v>11</v>
      </c>
      <c r="E2773" t="s">
        <v>12</v>
      </c>
      <c r="F2773" t="s">
        <v>16</v>
      </c>
      <c r="G2773">
        <v>39301</v>
      </c>
      <c r="H2773" t="str">
        <f>LEFT(Table1[[#This Row],[destination_postal_code]],5)</f>
        <v>39301</v>
      </c>
      <c r="I2773">
        <f>LEN(Table1[[#This Row],[destination_postal_code_short]])</f>
        <v>5</v>
      </c>
      <c r="J2773" t="str">
        <f>_xlfn.XLOOKUP(Table1[[#This Row],[destination_postal_code_short]],Table3[Shipping postal code short],Table3[Shipping city],,0)</f>
        <v>Meridian</v>
      </c>
      <c r="K2773" t="str">
        <f>_xlfn.XLOOKUP(Table1[[#This Row],[destination_postal_code_short]],Table3[Shipping postal code short],Table3[Shipping region],,0)</f>
        <v>Mississippi</v>
      </c>
      <c r="L2773">
        <v>0</v>
      </c>
      <c r="M2773">
        <v>3.14</v>
      </c>
      <c r="N2773">
        <v>5.66</v>
      </c>
    </row>
    <row r="2774" spans="1:14" x14ac:dyDescent="0.2">
      <c r="A2774" s="1">
        <v>44286</v>
      </c>
      <c r="B2774" t="s">
        <v>2972</v>
      </c>
      <c r="C2774" t="s">
        <v>11</v>
      </c>
      <c r="D2774" t="s">
        <v>11</v>
      </c>
      <c r="E2774" t="s">
        <v>12</v>
      </c>
      <c r="F2774" t="s">
        <v>24</v>
      </c>
      <c r="G2774">
        <v>84058</v>
      </c>
      <c r="H2774" t="str">
        <f>LEFT(Table1[[#This Row],[destination_postal_code]],5)</f>
        <v>84058</v>
      </c>
      <c r="I2774">
        <f>LEN(Table1[[#This Row],[destination_postal_code_short]])</f>
        <v>5</v>
      </c>
      <c r="J2774" t="str">
        <f>_xlfn.XLOOKUP(Table1[[#This Row],[destination_postal_code_short]],Table3[Shipping postal code short],Table3[Shipping city],,0)</f>
        <v>Orem</v>
      </c>
      <c r="K2774" t="str">
        <f>_xlfn.XLOOKUP(Table1[[#This Row],[destination_postal_code_short]],Table3[Shipping postal code short],Table3[Shipping region],,0)</f>
        <v>Utah</v>
      </c>
      <c r="L2774">
        <v>0</v>
      </c>
      <c r="M2774">
        <v>1.05</v>
      </c>
      <c r="N2774">
        <v>8</v>
      </c>
    </row>
    <row r="2775" spans="1:14" x14ac:dyDescent="0.2">
      <c r="A2775" s="1">
        <v>44286</v>
      </c>
      <c r="B2775" t="s">
        <v>2964</v>
      </c>
      <c r="C2775" t="s">
        <v>11</v>
      </c>
      <c r="D2775" t="s">
        <v>11</v>
      </c>
      <c r="E2775" t="s">
        <v>12</v>
      </c>
      <c r="F2775" t="s">
        <v>16</v>
      </c>
      <c r="G2775">
        <v>84651</v>
      </c>
      <c r="H2775" t="str">
        <f>LEFT(Table1[[#This Row],[destination_postal_code]],5)</f>
        <v>84651</v>
      </c>
      <c r="I2775">
        <f>LEN(Table1[[#This Row],[destination_postal_code_short]])</f>
        <v>5</v>
      </c>
      <c r="J2775" t="str">
        <f>_xlfn.XLOOKUP(Table1[[#This Row],[destination_postal_code_short]],Table3[Shipping postal code short],Table3[Shipping city],,0)</f>
        <v>PAYSON</v>
      </c>
      <c r="K2775" t="str">
        <f>_xlfn.XLOOKUP(Table1[[#This Row],[destination_postal_code_short]],Table3[Shipping postal code short],Table3[Shipping region],,0)</f>
        <v>Utah</v>
      </c>
      <c r="L2775">
        <v>0</v>
      </c>
      <c r="M2775">
        <v>1.34</v>
      </c>
      <c r="N2775">
        <v>3.46</v>
      </c>
    </row>
    <row r="2776" spans="1:14" x14ac:dyDescent="0.2">
      <c r="A2776" s="1">
        <v>44286</v>
      </c>
      <c r="B2776" t="s">
        <v>2967</v>
      </c>
      <c r="C2776" t="s">
        <v>11</v>
      </c>
      <c r="D2776" t="s">
        <v>11</v>
      </c>
      <c r="E2776" t="s">
        <v>12</v>
      </c>
      <c r="F2776" t="s">
        <v>24</v>
      </c>
      <c r="G2776">
        <v>84081</v>
      </c>
      <c r="H2776" t="str">
        <f>LEFT(Table1[[#This Row],[destination_postal_code]],5)</f>
        <v>84081</v>
      </c>
      <c r="I2776">
        <f>LEN(Table1[[#This Row],[destination_postal_code_short]])</f>
        <v>5</v>
      </c>
      <c r="J2776" t="str">
        <f>_xlfn.XLOOKUP(Table1[[#This Row],[destination_postal_code_short]],Table3[Shipping postal code short],Table3[Shipping city],,0)</f>
        <v>West Jordan</v>
      </c>
      <c r="K2776" t="str">
        <f>_xlfn.XLOOKUP(Table1[[#This Row],[destination_postal_code_short]],Table3[Shipping postal code short],Table3[Shipping region],,0)</f>
        <v>Utah</v>
      </c>
      <c r="L2776">
        <v>0</v>
      </c>
      <c r="M2776">
        <v>1.05</v>
      </c>
      <c r="N2776">
        <v>8</v>
      </c>
    </row>
    <row r="2777" spans="1:14" x14ac:dyDescent="0.2">
      <c r="A2777" s="1">
        <v>44286</v>
      </c>
      <c r="B2777" t="s">
        <v>2965</v>
      </c>
      <c r="C2777" t="s">
        <v>11</v>
      </c>
      <c r="D2777" t="s">
        <v>11</v>
      </c>
      <c r="E2777" t="s">
        <v>12</v>
      </c>
      <c r="F2777" t="s">
        <v>24</v>
      </c>
      <c r="G2777">
        <v>84043</v>
      </c>
      <c r="H2777" t="str">
        <f>LEFT(Table1[[#This Row],[destination_postal_code]],5)</f>
        <v>84043</v>
      </c>
      <c r="I2777">
        <f>LEN(Table1[[#This Row],[destination_postal_code_short]])</f>
        <v>5</v>
      </c>
      <c r="J2777" t="str">
        <f>_xlfn.XLOOKUP(Table1[[#This Row],[destination_postal_code_short]],Table3[Shipping postal code short],Table3[Shipping city],,0)</f>
        <v>Lehi</v>
      </c>
      <c r="K2777" t="str">
        <f>_xlfn.XLOOKUP(Table1[[#This Row],[destination_postal_code_short]],Table3[Shipping postal code short],Table3[Shipping region],,0)</f>
        <v>Utah</v>
      </c>
      <c r="L2777">
        <v>0</v>
      </c>
      <c r="M2777">
        <v>0.76</v>
      </c>
      <c r="N2777">
        <v>7.79</v>
      </c>
    </row>
    <row r="2778" spans="1:14" x14ac:dyDescent="0.2">
      <c r="A2778" s="1">
        <v>44287</v>
      </c>
      <c r="B2778" t="s">
        <v>2982</v>
      </c>
      <c r="C2778" t="s">
        <v>11</v>
      </c>
      <c r="D2778" t="s">
        <v>11</v>
      </c>
      <c r="E2778" t="s">
        <v>12</v>
      </c>
      <c r="F2778" t="s">
        <v>16</v>
      </c>
      <c r="G2778">
        <v>68107</v>
      </c>
      <c r="H2778" t="str">
        <f>LEFT(Table1[[#This Row],[destination_postal_code]],5)</f>
        <v>68107</v>
      </c>
      <c r="I2778">
        <f>LEN(Table1[[#This Row],[destination_postal_code_short]])</f>
        <v>5</v>
      </c>
      <c r="J2778" t="str">
        <f>_xlfn.XLOOKUP(Table1[[#This Row],[destination_postal_code_short]],Table3[Shipping postal code short],Table3[Shipping city],,0)</f>
        <v>Omaha</v>
      </c>
      <c r="K2778" t="str">
        <f>_xlfn.XLOOKUP(Table1[[#This Row],[destination_postal_code_short]],Table3[Shipping postal code short],Table3[Shipping region],,0)</f>
        <v>Nebraska</v>
      </c>
      <c r="L2778">
        <v>0</v>
      </c>
      <c r="M2778">
        <v>1.38</v>
      </c>
      <c r="N2778">
        <v>3.57</v>
      </c>
    </row>
    <row r="2779" spans="1:14" x14ac:dyDescent="0.2">
      <c r="A2779" s="1">
        <v>44286</v>
      </c>
      <c r="B2779" t="s">
        <v>2960</v>
      </c>
      <c r="C2779" t="s">
        <v>11</v>
      </c>
      <c r="D2779" t="s">
        <v>11</v>
      </c>
      <c r="E2779" t="s">
        <v>12</v>
      </c>
      <c r="F2779" t="s">
        <v>24</v>
      </c>
      <c r="G2779">
        <v>99324</v>
      </c>
      <c r="H2779" t="str">
        <f>LEFT(Table1[[#This Row],[destination_postal_code]],5)</f>
        <v>99324</v>
      </c>
      <c r="I2779">
        <f>LEN(Table1[[#This Row],[destination_postal_code_short]])</f>
        <v>5</v>
      </c>
      <c r="J2779" t="str">
        <f>_xlfn.XLOOKUP(Table1[[#This Row],[destination_postal_code_short]],Table3[Shipping postal code short],Table3[Shipping city],,0)</f>
        <v>College Place</v>
      </c>
      <c r="K2779" t="str">
        <f>_xlfn.XLOOKUP(Table1[[#This Row],[destination_postal_code_short]],Table3[Shipping postal code short],Table3[Shipping region],,0)</f>
        <v>Washington</v>
      </c>
      <c r="L2779">
        <v>0</v>
      </c>
      <c r="M2779">
        <v>2.39</v>
      </c>
      <c r="N2779">
        <v>8.7100000000000009</v>
      </c>
    </row>
    <row r="2780" spans="1:14" x14ac:dyDescent="0.2">
      <c r="A2780" s="1">
        <v>44287</v>
      </c>
      <c r="B2780" t="s">
        <v>2978</v>
      </c>
      <c r="C2780" t="s">
        <v>11</v>
      </c>
      <c r="D2780" t="s">
        <v>11</v>
      </c>
      <c r="E2780" t="s">
        <v>12</v>
      </c>
      <c r="F2780" t="s">
        <v>24</v>
      </c>
      <c r="G2780">
        <v>73012</v>
      </c>
      <c r="H2780" t="str">
        <f>LEFT(Table1[[#This Row],[destination_postal_code]],5)</f>
        <v>73012</v>
      </c>
      <c r="I2780">
        <f>LEN(Table1[[#This Row],[destination_postal_code_short]])</f>
        <v>5</v>
      </c>
      <c r="J2780" t="str">
        <f>_xlfn.XLOOKUP(Table1[[#This Row],[destination_postal_code_short]],Table3[Shipping postal code short],Table3[Shipping city],,0)</f>
        <v>Edmond</v>
      </c>
      <c r="K2780" t="str">
        <f>_xlfn.XLOOKUP(Table1[[#This Row],[destination_postal_code_short]],Table3[Shipping postal code short],Table3[Shipping region],,0)</f>
        <v>Oklahoma</v>
      </c>
      <c r="L2780">
        <v>0</v>
      </c>
      <c r="M2780">
        <v>3.8</v>
      </c>
      <c r="N2780">
        <v>9</v>
      </c>
    </row>
    <row r="2781" spans="1:14" x14ac:dyDescent="0.2">
      <c r="A2781" s="1">
        <v>44286</v>
      </c>
      <c r="B2781" t="s">
        <v>2962</v>
      </c>
      <c r="C2781" t="s">
        <v>11</v>
      </c>
      <c r="D2781" t="s">
        <v>11</v>
      </c>
      <c r="E2781" t="s">
        <v>12</v>
      </c>
      <c r="F2781" t="s">
        <v>24</v>
      </c>
      <c r="G2781">
        <v>84606</v>
      </c>
      <c r="H2781" t="str">
        <f>LEFT(Table1[[#This Row],[destination_postal_code]],5)</f>
        <v>84606</v>
      </c>
      <c r="I2781">
        <f>LEN(Table1[[#This Row],[destination_postal_code_short]])</f>
        <v>5</v>
      </c>
      <c r="J2781" t="str">
        <f>_xlfn.XLOOKUP(Table1[[#This Row],[destination_postal_code_short]],Table3[Shipping postal code short],Table3[Shipping city],,0)</f>
        <v>Provo</v>
      </c>
      <c r="K2781" t="str">
        <f>_xlfn.XLOOKUP(Table1[[#This Row],[destination_postal_code_short]],Table3[Shipping postal code short],Table3[Shipping region],,0)</f>
        <v>Utah</v>
      </c>
      <c r="L2781">
        <v>0</v>
      </c>
      <c r="M2781">
        <v>0.76</v>
      </c>
      <c r="N2781">
        <v>7.79</v>
      </c>
    </row>
    <row r="2782" spans="1:14" x14ac:dyDescent="0.2">
      <c r="A2782" s="1">
        <v>44286</v>
      </c>
      <c r="B2782" t="s">
        <v>2970</v>
      </c>
      <c r="C2782" t="s">
        <v>11</v>
      </c>
      <c r="D2782" t="s">
        <v>11</v>
      </c>
      <c r="E2782" t="s">
        <v>12</v>
      </c>
      <c r="F2782" t="s">
        <v>24</v>
      </c>
      <c r="G2782">
        <v>91406</v>
      </c>
      <c r="H2782" t="str">
        <f>LEFT(Table1[[#This Row],[destination_postal_code]],5)</f>
        <v>91406</v>
      </c>
      <c r="I2782">
        <f>LEN(Table1[[#This Row],[destination_postal_code_short]])</f>
        <v>5</v>
      </c>
      <c r="J2782" t="str">
        <f>_xlfn.XLOOKUP(Table1[[#This Row],[destination_postal_code_short]],Table3[Shipping postal code short],Table3[Shipping city],,0)</f>
        <v>Van Nuys</v>
      </c>
      <c r="K2782" t="str">
        <f>_xlfn.XLOOKUP(Table1[[#This Row],[destination_postal_code_short]],Table3[Shipping postal code short],Table3[Shipping region],,0)</f>
        <v>California</v>
      </c>
      <c r="L2782">
        <v>0</v>
      </c>
      <c r="M2782">
        <v>2.39</v>
      </c>
      <c r="N2782">
        <v>8.7100000000000009</v>
      </c>
    </row>
    <row r="2783" spans="1:14" x14ac:dyDescent="0.2">
      <c r="A2783" s="1">
        <v>44287</v>
      </c>
      <c r="B2783" t="s">
        <v>2976</v>
      </c>
      <c r="C2783" t="s">
        <v>11</v>
      </c>
      <c r="D2783" t="s">
        <v>11</v>
      </c>
      <c r="E2783" t="s">
        <v>12</v>
      </c>
      <c r="F2783" t="s">
        <v>16</v>
      </c>
      <c r="G2783">
        <v>84660</v>
      </c>
      <c r="H2783" t="str">
        <f>LEFT(Table1[[#This Row],[destination_postal_code]],5)</f>
        <v>84660</v>
      </c>
      <c r="I2783">
        <f>LEN(Table1[[#This Row],[destination_postal_code_short]])</f>
        <v>5</v>
      </c>
      <c r="J2783" t="str">
        <f>_xlfn.XLOOKUP(Table1[[#This Row],[destination_postal_code_short]],Table3[Shipping postal code short],Table3[Shipping city],,0)</f>
        <v>Spanish Fork</v>
      </c>
      <c r="K2783" t="str">
        <f>_xlfn.XLOOKUP(Table1[[#This Row],[destination_postal_code_short]],Table3[Shipping postal code short],Table3[Shipping region],,0)</f>
        <v>Utah</v>
      </c>
      <c r="L2783">
        <v>0</v>
      </c>
      <c r="M2783">
        <v>1.46</v>
      </c>
      <c r="N2783">
        <v>4.04</v>
      </c>
    </row>
    <row r="2784" spans="1:14" x14ac:dyDescent="0.2">
      <c r="A2784" s="1">
        <v>44287</v>
      </c>
      <c r="B2784" t="s">
        <v>2979</v>
      </c>
      <c r="C2784" t="s">
        <v>11</v>
      </c>
      <c r="D2784" t="s">
        <v>11</v>
      </c>
      <c r="E2784" t="s">
        <v>12</v>
      </c>
      <c r="F2784" t="s">
        <v>24</v>
      </c>
      <c r="G2784">
        <v>49099</v>
      </c>
      <c r="H2784" t="str">
        <f>LEFT(Table1[[#This Row],[destination_postal_code]],5)</f>
        <v>49099</v>
      </c>
      <c r="I2784">
        <f>LEN(Table1[[#This Row],[destination_postal_code_short]])</f>
        <v>5</v>
      </c>
      <c r="J2784" t="str">
        <f>_xlfn.XLOOKUP(Table1[[#This Row],[destination_postal_code_short]],Table3[Shipping postal code short],Table3[Shipping city],,0)</f>
        <v>White Pigeon</v>
      </c>
      <c r="K2784" t="str">
        <f>_xlfn.XLOOKUP(Table1[[#This Row],[destination_postal_code_short]],Table3[Shipping postal code short],Table3[Shipping region],,0)</f>
        <v>Michigan</v>
      </c>
      <c r="L2784">
        <v>0</v>
      </c>
      <c r="M2784">
        <v>3.82</v>
      </c>
      <c r="N2784">
        <v>9.68</v>
      </c>
    </row>
    <row r="2785" spans="1:14" x14ac:dyDescent="0.2">
      <c r="A2785" s="1">
        <v>44287</v>
      </c>
      <c r="B2785" t="s">
        <v>2980</v>
      </c>
      <c r="C2785" t="s">
        <v>11</v>
      </c>
      <c r="D2785" t="s">
        <v>11</v>
      </c>
      <c r="E2785" t="s">
        <v>12</v>
      </c>
      <c r="F2785" t="s">
        <v>24</v>
      </c>
      <c r="G2785">
        <v>89107</v>
      </c>
      <c r="H2785" t="str">
        <f>LEFT(Table1[[#This Row],[destination_postal_code]],5)</f>
        <v>89107</v>
      </c>
      <c r="I2785">
        <f>LEN(Table1[[#This Row],[destination_postal_code_short]])</f>
        <v>5</v>
      </c>
      <c r="J2785" t="str">
        <f>_xlfn.XLOOKUP(Table1[[#This Row],[destination_postal_code_short]],Table3[Shipping postal code short],Table3[Shipping city],,0)</f>
        <v>Las Vegas</v>
      </c>
      <c r="K2785" t="str">
        <f>_xlfn.XLOOKUP(Table1[[#This Row],[destination_postal_code_short]],Table3[Shipping postal code short],Table3[Shipping region],,0)</f>
        <v>Nevada</v>
      </c>
      <c r="L2785">
        <v>0</v>
      </c>
      <c r="M2785">
        <v>1.86</v>
      </c>
      <c r="N2785">
        <v>8.24</v>
      </c>
    </row>
    <row r="2786" spans="1:14" x14ac:dyDescent="0.2">
      <c r="A2786" s="1">
        <v>44287</v>
      </c>
      <c r="B2786" t="s">
        <v>2974</v>
      </c>
      <c r="C2786" t="s">
        <v>11</v>
      </c>
      <c r="D2786" t="s">
        <v>11</v>
      </c>
      <c r="E2786" t="s">
        <v>12</v>
      </c>
      <c r="F2786" t="s">
        <v>16</v>
      </c>
      <c r="G2786">
        <v>91202</v>
      </c>
      <c r="H2786" t="str">
        <f>LEFT(Table1[[#This Row],[destination_postal_code]],5)</f>
        <v>91202</v>
      </c>
      <c r="I2786">
        <f>LEN(Table1[[#This Row],[destination_postal_code_short]])</f>
        <v>5</v>
      </c>
      <c r="J2786" t="str">
        <f>_xlfn.XLOOKUP(Table1[[#This Row],[destination_postal_code_short]],Table3[Shipping postal code short],Table3[Shipping city],,0)</f>
        <v>Glendale</v>
      </c>
      <c r="K2786" t="str">
        <f>_xlfn.XLOOKUP(Table1[[#This Row],[destination_postal_code_short]],Table3[Shipping postal code short],Table3[Shipping region],,0)</f>
        <v>California</v>
      </c>
      <c r="L2786">
        <v>0</v>
      </c>
      <c r="M2786">
        <v>1.39</v>
      </c>
      <c r="N2786">
        <v>3.51</v>
      </c>
    </row>
    <row r="2787" spans="1:14" x14ac:dyDescent="0.2">
      <c r="A2787" s="1">
        <v>44287</v>
      </c>
      <c r="B2787" t="s">
        <v>2981</v>
      </c>
      <c r="C2787" t="s">
        <v>11</v>
      </c>
      <c r="D2787" t="s">
        <v>11</v>
      </c>
      <c r="E2787" t="s">
        <v>260</v>
      </c>
      <c r="F2787" t="s">
        <v>261</v>
      </c>
      <c r="G2787">
        <v>84097</v>
      </c>
      <c r="H2787" t="str">
        <f>LEFT(Table1[[#This Row],[destination_postal_code]],5)</f>
        <v>84097</v>
      </c>
      <c r="I2787">
        <f>LEN(Table1[[#This Row],[destination_postal_code_short]])</f>
        <v>5</v>
      </c>
      <c r="J2787" t="str">
        <f>_xlfn.XLOOKUP(Table1[[#This Row],[destination_postal_code_short]],Table3[Shipping postal code short],Table3[Shipping city],,0)</f>
        <v>Orem</v>
      </c>
      <c r="K2787" t="str">
        <f>_xlfn.XLOOKUP(Table1[[#This Row],[destination_postal_code_short]],Table3[Shipping postal code short],Table3[Shipping region],,0)</f>
        <v>Utah</v>
      </c>
      <c r="L2787">
        <v>0</v>
      </c>
      <c r="M2787">
        <v>3.07</v>
      </c>
      <c r="N2787">
        <v>8.3000000000000007</v>
      </c>
    </row>
    <row r="2788" spans="1:14" x14ac:dyDescent="0.2">
      <c r="A2788" s="1">
        <v>44287</v>
      </c>
      <c r="B2788" t="s">
        <v>2977</v>
      </c>
      <c r="C2788" t="s">
        <v>11</v>
      </c>
      <c r="D2788" t="s">
        <v>11</v>
      </c>
      <c r="E2788" t="s">
        <v>12</v>
      </c>
      <c r="F2788" t="s">
        <v>24</v>
      </c>
      <c r="G2788">
        <v>84606</v>
      </c>
      <c r="H2788" t="str">
        <f>LEFT(Table1[[#This Row],[destination_postal_code]],5)</f>
        <v>84606</v>
      </c>
      <c r="I2788">
        <f>LEN(Table1[[#This Row],[destination_postal_code_short]])</f>
        <v>5</v>
      </c>
      <c r="J2788" t="str">
        <f>_xlfn.XLOOKUP(Table1[[#This Row],[destination_postal_code_short]],Table3[Shipping postal code short],Table3[Shipping city],,0)</f>
        <v>Provo</v>
      </c>
      <c r="K2788" t="str">
        <f>_xlfn.XLOOKUP(Table1[[#This Row],[destination_postal_code_short]],Table3[Shipping postal code short],Table3[Shipping region],,0)</f>
        <v>Utah</v>
      </c>
      <c r="L2788">
        <v>0</v>
      </c>
      <c r="M2788">
        <v>0.76</v>
      </c>
      <c r="N2788">
        <v>7.79</v>
      </c>
    </row>
    <row r="2789" spans="1:14" x14ac:dyDescent="0.2">
      <c r="A2789" s="1">
        <v>44287</v>
      </c>
      <c r="B2789" t="s">
        <v>2973</v>
      </c>
      <c r="C2789" t="s">
        <v>11</v>
      </c>
      <c r="D2789" t="s">
        <v>11</v>
      </c>
      <c r="E2789" t="s">
        <v>12</v>
      </c>
      <c r="F2789" t="s">
        <v>24</v>
      </c>
      <c r="G2789">
        <v>84601</v>
      </c>
      <c r="H2789" t="str">
        <f>LEFT(Table1[[#This Row],[destination_postal_code]],5)</f>
        <v>84601</v>
      </c>
      <c r="I2789">
        <f>LEN(Table1[[#This Row],[destination_postal_code_short]])</f>
        <v>5</v>
      </c>
      <c r="J2789" t="str">
        <f>_xlfn.XLOOKUP(Table1[[#This Row],[destination_postal_code_short]],Table3[Shipping postal code short],Table3[Shipping city],,0)</f>
        <v>Provo</v>
      </c>
      <c r="K2789" t="str">
        <f>_xlfn.XLOOKUP(Table1[[#This Row],[destination_postal_code_short]],Table3[Shipping postal code short],Table3[Shipping region],,0)</f>
        <v>Utah</v>
      </c>
      <c r="L2789">
        <v>0</v>
      </c>
      <c r="M2789">
        <v>1.05</v>
      </c>
      <c r="N2789">
        <v>8</v>
      </c>
    </row>
    <row r="2790" spans="1:14" x14ac:dyDescent="0.2">
      <c r="A2790" s="1">
        <v>44287</v>
      </c>
      <c r="B2790" t="s">
        <v>2975</v>
      </c>
      <c r="C2790" t="s">
        <v>11</v>
      </c>
      <c r="D2790" t="s">
        <v>11</v>
      </c>
      <c r="E2790" t="s">
        <v>260</v>
      </c>
      <c r="F2790" t="s">
        <v>261</v>
      </c>
      <c r="G2790">
        <v>11756</v>
      </c>
      <c r="H2790" t="str">
        <f>LEFT(Table1[[#This Row],[destination_postal_code]],5)</f>
        <v>11756</v>
      </c>
      <c r="I2790">
        <f>LEN(Table1[[#This Row],[destination_postal_code_short]])</f>
        <v>5</v>
      </c>
      <c r="J2790" t="str">
        <f>_xlfn.XLOOKUP(Table1[[#This Row],[destination_postal_code_short]],Table3[Shipping postal code short],Table3[Shipping city],,0)</f>
        <v>Levittown</v>
      </c>
      <c r="K2790" t="str">
        <f>_xlfn.XLOOKUP(Table1[[#This Row],[destination_postal_code_short]],Table3[Shipping postal code short],Table3[Shipping region],,0)</f>
        <v>New York</v>
      </c>
      <c r="L2790">
        <v>0</v>
      </c>
      <c r="M2790">
        <v>16.690000000000001</v>
      </c>
      <c r="N2790">
        <v>18.93</v>
      </c>
    </row>
    <row r="2791" spans="1:14" x14ac:dyDescent="0.2">
      <c r="A2791" s="1">
        <v>44288</v>
      </c>
      <c r="B2791" t="s">
        <v>2993</v>
      </c>
      <c r="C2791" t="s">
        <v>11</v>
      </c>
      <c r="D2791" t="s">
        <v>11</v>
      </c>
      <c r="E2791" t="s">
        <v>12</v>
      </c>
      <c r="F2791" t="s">
        <v>24</v>
      </c>
      <c r="G2791">
        <v>76017</v>
      </c>
      <c r="H2791" t="str">
        <f>LEFT(Table1[[#This Row],[destination_postal_code]],5)</f>
        <v>76017</v>
      </c>
      <c r="I2791">
        <f>LEN(Table1[[#This Row],[destination_postal_code_short]])</f>
        <v>5</v>
      </c>
      <c r="J2791" t="str">
        <f>_xlfn.XLOOKUP(Table1[[#This Row],[destination_postal_code_short]],Table3[Shipping postal code short],Table3[Shipping city],,0)</f>
        <v xml:space="preserve">Arlington </v>
      </c>
      <c r="K2791" t="str">
        <f>_xlfn.XLOOKUP(Table1[[#This Row],[destination_postal_code_short]],Table3[Shipping postal code short],Table3[Shipping region],,0)</f>
        <v>Texas</v>
      </c>
      <c r="L2791">
        <v>0</v>
      </c>
      <c r="M2791">
        <v>2.25</v>
      </c>
      <c r="N2791">
        <v>8.85</v>
      </c>
    </row>
    <row r="2792" spans="1:14" x14ac:dyDescent="0.2">
      <c r="A2792" s="1">
        <v>44288</v>
      </c>
      <c r="B2792" t="s">
        <v>2990</v>
      </c>
      <c r="C2792" t="s">
        <v>11</v>
      </c>
      <c r="D2792" t="s">
        <v>11</v>
      </c>
      <c r="E2792" t="s">
        <v>12</v>
      </c>
      <c r="F2792" t="s">
        <v>16</v>
      </c>
      <c r="G2792">
        <v>97378</v>
      </c>
      <c r="H2792" t="str">
        <f>LEFT(Table1[[#This Row],[destination_postal_code]],5)</f>
        <v>97378</v>
      </c>
      <c r="I2792">
        <f>LEN(Table1[[#This Row],[destination_postal_code_short]])</f>
        <v>5</v>
      </c>
      <c r="J2792" t="str">
        <f>_xlfn.XLOOKUP(Table1[[#This Row],[destination_postal_code_short]],Table3[Shipping postal code short],Table3[Shipping city],,0)</f>
        <v>Sheridan</v>
      </c>
      <c r="K2792" t="str">
        <f>_xlfn.XLOOKUP(Table1[[#This Row],[destination_postal_code_short]],Table3[Shipping postal code short],Table3[Shipping region],,0)</f>
        <v>Oregon</v>
      </c>
      <c r="L2792">
        <v>0</v>
      </c>
      <c r="M2792">
        <v>1.45</v>
      </c>
      <c r="N2792">
        <v>4.2</v>
      </c>
    </row>
    <row r="2793" spans="1:14" x14ac:dyDescent="0.2">
      <c r="A2793" s="1">
        <v>44288</v>
      </c>
      <c r="B2793" t="s">
        <v>2989</v>
      </c>
      <c r="C2793" t="s">
        <v>11</v>
      </c>
      <c r="D2793" t="s">
        <v>11</v>
      </c>
      <c r="E2793" t="s">
        <v>12</v>
      </c>
      <c r="F2793" t="s">
        <v>16</v>
      </c>
      <c r="G2793">
        <v>84093</v>
      </c>
      <c r="H2793" t="str">
        <f>LEFT(Table1[[#This Row],[destination_postal_code]],5)</f>
        <v>84093</v>
      </c>
      <c r="I2793">
        <f>LEN(Table1[[#This Row],[destination_postal_code_short]])</f>
        <v>5</v>
      </c>
      <c r="J2793" t="str">
        <f>_xlfn.XLOOKUP(Table1[[#This Row],[destination_postal_code_short]],Table3[Shipping postal code short],Table3[Shipping city],,0)</f>
        <v>Sandy</v>
      </c>
      <c r="K2793" t="str">
        <f>_xlfn.XLOOKUP(Table1[[#This Row],[destination_postal_code_short]],Table3[Shipping postal code short],Table3[Shipping region],,0)</f>
        <v>Utah</v>
      </c>
      <c r="L2793">
        <v>0</v>
      </c>
      <c r="M2793">
        <v>1.34</v>
      </c>
      <c r="N2793">
        <v>3.46</v>
      </c>
    </row>
    <row r="2794" spans="1:14" x14ac:dyDescent="0.2">
      <c r="A2794" s="1">
        <v>44288</v>
      </c>
      <c r="B2794" t="s">
        <v>2988</v>
      </c>
      <c r="C2794" t="s">
        <v>11</v>
      </c>
      <c r="D2794" t="s">
        <v>11</v>
      </c>
      <c r="E2794" t="s">
        <v>12</v>
      </c>
      <c r="F2794" t="s">
        <v>24</v>
      </c>
      <c r="G2794">
        <v>92505</v>
      </c>
      <c r="H2794" t="str">
        <f>LEFT(Table1[[#This Row],[destination_postal_code]],5)</f>
        <v>92505</v>
      </c>
      <c r="I2794">
        <f>LEN(Table1[[#This Row],[destination_postal_code_short]])</f>
        <v>5</v>
      </c>
      <c r="J2794" t="str">
        <f>_xlfn.XLOOKUP(Table1[[#This Row],[destination_postal_code_short]],Table3[Shipping postal code short],Table3[Shipping city],,0)</f>
        <v>Riverside</v>
      </c>
      <c r="K2794" t="str">
        <f>_xlfn.XLOOKUP(Table1[[#This Row],[destination_postal_code_short]],Table3[Shipping postal code short],Table3[Shipping region],,0)</f>
        <v>California</v>
      </c>
      <c r="L2794">
        <v>0</v>
      </c>
      <c r="M2794">
        <v>3.04</v>
      </c>
      <c r="N2794">
        <v>8.7100000000000009</v>
      </c>
    </row>
    <row r="2795" spans="1:14" x14ac:dyDescent="0.2">
      <c r="A2795" s="1">
        <v>44288</v>
      </c>
      <c r="B2795" t="s">
        <v>2991</v>
      </c>
      <c r="C2795" t="s">
        <v>11</v>
      </c>
      <c r="D2795" t="s">
        <v>11</v>
      </c>
      <c r="E2795" t="s">
        <v>12</v>
      </c>
      <c r="F2795" t="s">
        <v>16</v>
      </c>
      <c r="G2795">
        <v>63367</v>
      </c>
      <c r="H2795" t="str">
        <f>LEFT(Table1[[#This Row],[destination_postal_code]],5)</f>
        <v>63367</v>
      </c>
      <c r="I2795">
        <f>LEN(Table1[[#This Row],[destination_postal_code_short]])</f>
        <v>5</v>
      </c>
      <c r="J2795" t="str">
        <f>_xlfn.XLOOKUP(Table1[[#This Row],[destination_postal_code_short]],Table3[Shipping postal code short],Table3[Shipping city],,0)</f>
        <v>LAKE SAINT LOUIS</v>
      </c>
      <c r="K2795" t="str">
        <f>_xlfn.XLOOKUP(Table1[[#This Row],[destination_postal_code_short]],Table3[Shipping postal code short],Table3[Shipping region],,0)</f>
        <v>Missouri</v>
      </c>
      <c r="L2795">
        <v>0</v>
      </c>
      <c r="M2795">
        <v>1.32</v>
      </c>
      <c r="N2795">
        <v>4.38</v>
      </c>
    </row>
    <row r="2796" spans="1:14" x14ac:dyDescent="0.2">
      <c r="A2796" s="1">
        <v>44289</v>
      </c>
      <c r="B2796" t="s">
        <v>2996</v>
      </c>
      <c r="C2796" t="s">
        <v>11</v>
      </c>
      <c r="D2796" t="s">
        <v>11</v>
      </c>
      <c r="E2796" t="s">
        <v>12</v>
      </c>
      <c r="F2796" t="s">
        <v>24</v>
      </c>
      <c r="G2796">
        <v>77023</v>
      </c>
      <c r="H2796" t="str">
        <f>LEFT(Table1[[#This Row],[destination_postal_code]],5)</f>
        <v>77023</v>
      </c>
      <c r="I2796">
        <f>LEN(Table1[[#This Row],[destination_postal_code_short]])</f>
        <v>5</v>
      </c>
      <c r="J2796" t="str">
        <f>_xlfn.XLOOKUP(Table1[[#This Row],[destination_postal_code_short]],Table3[Shipping postal code short],Table3[Shipping city],,0)</f>
        <v>Houston</v>
      </c>
      <c r="K2796" t="str">
        <f>_xlfn.XLOOKUP(Table1[[#This Row],[destination_postal_code_short]],Table3[Shipping postal code short],Table3[Shipping region],,0)</f>
        <v>Texas</v>
      </c>
      <c r="L2796">
        <v>0</v>
      </c>
      <c r="M2796">
        <v>2.27</v>
      </c>
      <c r="N2796">
        <v>9.68</v>
      </c>
    </row>
    <row r="2797" spans="1:14" x14ac:dyDescent="0.2">
      <c r="A2797" s="1">
        <v>44288</v>
      </c>
      <c r="B2797" t="s">
        <v>2992</v>
      </c>
      <c r="C2797" t="s">
        <v>11</v>
      </c>
      <c r="D2797" t="s">
        <v>11</v>
      </c>
      <c r="E2797" t="s">
        <v>12</v>
      </c>
      <c r="F2797" t="s">
        <v>24</v>
      </c>
      <c r="G2797">
        <v>93444</v>
      </c>
      <c r="H2797" t="str">
        <f>LEFT(Table1[[#This Row],[destination_postal_code]],5)</f>
        <v>93444</v>
      </c>
      <c r="I2797">
        <f>LEN(Table1[[#This Row],[destination_postal_code_short]])</f>
        <v>5</v>
      </c>
      <c r="J2797" t="str">
        <f>_xlfn.XLOOKUP(Table1[[#This Row],[destination_postal_code_short]],Table3[Shipping postal code short],Table3[Shipping city],,0)</f>
        <v>Nipomo</v>
      </c>
      <c r="K2797" t="str">
        <f>_xlfn.XLOOKUP(Table1[[#This Row],[destination_postal_code_short]],Table3[Shipping postal code short],Table3[Shipping region],,0)</f>
        <v>California</v>
      </c>
      <c r="L2797">
        <v>0</v>
      </c>
      <c r="M2797">
        <v>1.86</v>
      </c>
      <c r="N2797">
        <v>8.24</v>
      </c>
    </row>
    <row r="2798" spans="1:14" x14ac:dyDescent="0.2">
      <c r="A2798" s="1">
        <v>44288</v>
      </c>
      <c r="B2798" t="s">
        <v>2987</v>
      </c>
      <c r="C2798" t="s">
        <v>11</v>
      </c>
      <c r="D2798" t="s">
        <v>11</v>
      </c>
      <c r="E2798" t="s">
        <v>12</v>
      </c>
      <c r="F2798" t="s">
        <v>16</v>
      </c>
      <c r="G2798">
        <v>94531</v>
      </c>
      <c r="H2798" t="str">
        <f>LEFT(Table1[[#This Row],[destination_postal_code]],5)</f>
        <v>94531</v>
      </c>
      <c r="I2798">
        <f>LEN(Table1[[#This Row],[destination_postal_code_short]])</f>
        <v>5</v>
      </c>
      <c r="J2798" t="str">
        <f>_xlfn.XLOOKUP(Table1[[#This Row],[destination_postal_code_short]],Table3[Shipping postal code short],Table3[Shipping city],,0)</f>
        <v>Antioch</v>
      </c>
      <c r="K2798" t="str">
        <f>_xlfn.XLOOKUP(Table1[[#This Row],[destination_postal_code_short]],Table3[Shipping postal code short],Table3[Shipping region],,0)</f>
        <v>California</v>
      </c>
      <c r="L2798">
        <v>0</v>
      </c>
      <c r="M2798">
        <v>1.39</v>
      </c>
      <c r="N2798">
        <v>3.51</v>
      </c>
    </row>
    <row r="2799" spans="1:14" x14ac:dyDescent="0.2">
      <c r="A2799" s="1">
        <v>44288</v>
      </c>
      <c r="B2799" t="s">
        <v>2986</v>
      </c>
      <c r="C2799" t="s">
        <v>11</v>
      </c>
      <c r="D2799" t="s">
        <v>11</v>
      </c>
      <c r="E2799" t="s">
        <v>12</v>
      </c>
      <c r="F2799" t="s">
        <v>24</v>
      </c>
      <c r="G2799">
        <v>11756</v>
      </c>
      <c r="H2799" t="str">
        <f>LEFT(Table1[[#This Row],[destination_postal_code]],5)</f>
        <v>11756</v>
      </c>
      <c r="I2799">
        <f>LEN(Table1[[#This Row],[destination_postal_code_short]])</f>
        <v>5</v>
      </c>
      <c r="J2799" t="str">
        <f>_xlfn.XLOOKUP(Table1[[#This Row],[destination_postal_code_short]],Table3[Shipping postal code short],Table3[Shipping city],,0)</f>
        <v>Levittown</v>
      </c>
      <c r="K2799" t="str">
        <f>_xlfn.XLOOKUP(Table1[[#This Row],[destination_postal_code_short]],Table3[Shipping postal code short],Table3[Shipping region],,0)</f>
        <v>New York</v>
      </c>
      <c r="L2799">
        <v>0</v>
      </c>
      <c r="M2799">
        <v>10.09</v>
      </c>
      <c r="N2799">
        <v>10.31</v>
      </c>
    </row>
    <row r="2800" spans="1:14" x14ac:dyDescent="0.2">
      <c r="A2800" s="1">
        <v>44288</v>
      </c>
      <c r="B2800" t="s">
        <v>2985</v>
      </c>
      <c r="C2800" t="s">
        <v>11</v>
      </c>
      <c r="D2800" t="s">
        <v>11</v>
      </c>
      <c r="E2800" t="s">
        <v>260</v>
      </c>
      <c r="F2800" t="s">
        <v>261</v>
      </c>
      <c r="G2800">
        <v>76238</v>
      </c>
      <c r="H2800" t="str">
        <f>LEFT(Table1[[#This Row],[destination_postal_code]],5)</f>
        <v>76238</v>
      </c>
      <c r="I2800">
        <f>LEN(Table1[[#This Row],[destination_postal_code_short]])</f>
        <v>5</v>
      </c>
      <c r="J2800" t="str">
        <f>_xlfn.XLOOKUP(Table1[[#This Row],[destination_postal_code_short]],Table3[Shipping postal code short],Table3[Shipping city],,0)</f>
        <v>Era</v>
      </c>
      <c r="K2800" t="str">
        <f>_xlfn.XLOOKUP(Table1[[#This Row],[destination_postal_code_short]],Table3[Shipping postal code short],Table3[Shipping region],,0)</f>
        <v>Texas</v>
      </c>
      <c r="L2800">
        <v>0</v>
      </c>
      <c r="M2800">
        <v>10.81</v>
      </c>
      <c r="N2800">
        <v>15.92</v>
      </c>
    </row>
    <row r="2801" spans="1:14" x14ac:dyDescent="0.2">
      <c r="A2801" s="1">
        <v>44288</v>
      </c>
      <c r="B2801" t="s">
        <v>2983</v>
      </c>
      <c r="C2801" t="s">
        <v>11</v>
      </c>
      <c r="D2801" t="s">
        <v>11</v>
      </c>
      <c r="E2801" t="s">
        <v>12</v>
      </c>
      <c r="F2801" t="s">
        <v>24</v>
      </c>
      <c r="G2801">
        <v>17551</v>
      </c>
      <c r="H2801" t="str">
        <f>LEFT(Table1[[#This Row],[destination_postal_code]],5)</f>
        <v>17551</v>
      </c>
      <c r="I2801">
        <f>LEN(Table1[[#This Row],[destination_postal_code_short]])</f>
        <v>5</v>
      </c>
      <c r="J2801" t="str">
        <f>_xlfn.XLOOKUP(Table1[[#This Row],[destination_postal_code_short]],Table3[Shipping postal code short],Table3[Shipping city],,0)</f>
        <v>Millersville</v>
      </c>
      <c r="K2801" t="str">
        <f>_xlfn.XLOOKUP(Table1[[#This Row],[destination_postal_code_short]],Table3[Shipping postal code short],Table3[Shipping region],,0)</f>
        <v>Pennsylvania</v>
      </c>
      <c r="L2801">
        <v>0</v>
      </c>
      <c r="M2801">
        <v>10.09</v>
      </c>
      <c r="N2801">
        <v>10.31</v>
      </c>
    </row>
    <row r="2802" spans="1:14" x14ac:dyDescent="0.2">
      <c r="A2802" s="1">
        <v>44288</v>
      </c>
      <c r="B2802" t="s">
        <v>2984</v>
      </c>
      <c r="C2802" t="s">
        <v>11</v>
      </c>
      <c r="D2802" t="s">
        <v>11</v>
      </c>
      <c r="E2802" t="s">
        <v>12</v>
      </c>
      <c r="F2802" t="s">
        <v>16</v>
      </c>
      <c r="G2802">
        <v>84015</v>
      </c>
      <c r="H2802" t="str">
        <f>LEFT(Table1[[#This Row],[destination_postal_code]],5)</f>
        <v>84015</v>
      </c>
      <c r="I2802">
        <f>LEN(Table1[[#This Row],[destination_postal_code_short]])</f>
        <v>5</v>
      </c>
      <c r="J2802" t="str">
        <f>_xlfn.XLOOKUP(Table1[[#This Row],[destination_postal_code_short]],Table3[Shipping postal code short],Table3[Shipping city],,0)</f>
        <v>Clinton</v>
      </c>
      <c r="K2802" t="str">
        <f>_xlfn.XLOOKUP(Table1[[#This Row],[destination_postal_code_short]],Table3[Shipping postal code short],Table3[Shipping region],,0)</f>
        <v>Utah</v>
      </c>
      <c r="L2802">
        <v>0</v>
      </c>
      <c r="M2802">
        <v>1.46</v>
      </c>
      <c r="N2802">
        <v>4.04</v>
      </c>
    </row>
    <row r="2803" spans="1:14" x14ac:dyDescent="0.2">
      <c r="A2803" s="1">
        <v>44289</v>
      </c>
      <c r="B2803" t="s">
        <v>2997</v>
      </c>
      <c r="C2803" t="s">
        <v>11</v>
      </c>
      <c r="D2803" t="s">
        <v>11</v>
      </c>
      <c r="E2803" t="s">
        <v>260</v>
      </c>
      <c r="F2803" t="s">
        <v>261</v>
      </c>
      <c r="G2803">
        <v>84097</v>
      </c>
      <c r="H2803" t="str">
        <f>LEFT(Table1[[#This Row],[destination_postal_code]],5)</f>
        <v>84097</v>
      </c>
      <c r="I2803">
        <f>LEN(Table1[[#This Row],[destination_postal_code_short]])</f>
        <v>5</v>
      </c>
      <c r="J2803" t="str">
        <f>_xlfn.XLOOKUP(Table1[[#This Row],[destination_postal_code_short]],Table3[Shipping postal code short],Table3[Shipping city],,0)</f>
        <v>Orem</v>
      </c>
      <c r="K2803" t="str">
        <f>_xlfn.XLOOKUP(Table1[[#This Row],[destination_postal_code_short]],Table3[Shipping postal code short],Table3[Shipping region],,0)</f>
        <v>Utah</v>
      </c>
      <c r="L2803">
        <v>0</v>
      </c>
      <c r="M2803">
        <v>3.49</v>
      </c>
      <c r="N2803">
        <v>8.32</v>
      </c>
    </row>
    <row r="2804" spans="1:14" x14ac:dyDescent="0.2">
      <c r="A2804" s="1">
        <v>44289</v>
      </c>
      <c r="B2804" t="s">
        <v>2994</v>
      </c>
      <c r="C2804" t="s">
        <v>11</v>
      </c>
      <c r="D2804" t="s">
        <v>11</v>
      </c>
      <c r="E2804" t="s">
        <v>12</v>
      </c>
      <c r="F2804" t="s">
        <v>16</v>
      </c>
      <c r="G2804">
        <v>11001</v>
      </c>
      <c r="H2804" t="str">
        <f>LEFT(Table1[[#This Row],[destination_postal_code]],5)</f>
        <v>11001</v>
      </c>
      <c r="I2804">
        <f>LEN(Table1[[#This Row],[destination_postal_code_short]])</f>
        <v>5</v>
      </c>
      <c r="J2804" t="str">
        <f>_xlfn.XLOOKUP(Table1[[#This Row],[destination_postal_code_short]],Table3[Shipping postal code short],Table3[Shipping city],,0)</f>
        <v>Floral Park</v>
      </c>
      <c r="K2804" t="str">
        <f>_xlfn.XLOOKUP(Table1[[#This Row],[destination_postal_code_short]],Table3[Shipping postal code short],Table3[Shipping region],,0)</f>
        <v>New York</v>
      </c>
      <c r="L2804">
        <v>0</v>
      </c>
      <c r="M2804">
        <v>3.92</v>
      </c>
      <c r="N2804">
        <v>5.98</v>
      </c>
    </row>
    <row r="2805" spans="1:14" x14ac:dyDescent="0.2">
      <c r="A2805" s="1">
        <v>44289</v>
      </c>
      <c r="B2805" t="s">
        <v>2999</v>
      </c>
      <c r="C2805" t="s">
        <v>11</v>
      </c>
      <c r="D2805" t="s">
        <v>11</v>
      </c>
      <c r="E2805" t="s">
        <v>12</v>
      </c>
      <c r="F2805" t="s">
        <v>24</v>
      </c>
      <c r="G2805">
        <v>93444</v>
      </c>
      <c r="H2805" t="str">
        <f>LEFT(Table1[[#This Row],[destination_postal_code]],5)</f>
        <v>93444</v>
      </c>
      <c r="I2805">
        <f>LEN(Table1[[#This Row],[destination_postal_code_short]])</f>
        <v>5</v>
      </c>
      <c r="J2805" t="str">
        <f>_xlfn.XLOOKUP(Table1[[#This Row],[destination_postal_code_short]],Table3[Shipping postal code short],Table3[Shipping city],,0)</f>
        <v>Nipomo</v>
      </c>
      <c r="K2805" t="str">
        <f>_xlfn.XLOOKUP(Table1[[#This Row],[destination_postal_code_short]],Table3[Shipping postal code short],Table3[Shipping region],,0)</f>
        <v>California</v>
      </c>
      <c r="L2805">
        <v>0</v>
      </c>
      <c r="M2805">
        <v>1.86</v>
      </c>
      <c r="N2805">
        <v>8.24</v>
      </c>
    </row>
    <row r="2806" spans="1:14" x14ac:dyDescent="0.2">
      <c r="A2806" s="1">
        <v>44291</v>
      </c>
      <c r="B2806" t="s">
        <v>3008</v>
      </c>
      <c r="C2806" t="s">
        <v>11</v>
      </c>
      <c r="D2806" t="s">
        <v>11</v>
      </c>
      <c r="E2806" t="s">
        <v>260</v>
      </c>
      <c r="F2806" t="s">
        <v>261</v>
      </c>
      <c r="G2806">
        <v>11756</v>
      </c>
      <c r="H2806" t="str">
        <f>LEFT(Table1[[#This Row],[destination_postal_code]],5)</f>
        <v>11756</v>
      </c>
      <c r="I2806">
        <f>LEN(Table1[[#This Row],[destination_postal_code_short]])</f>
        <v>5</v>
      </c>
      <c r="J2806" t="str">
        <f>_xlfn.XLOOKUP(Table1[[#This Row],[destination_postal_code_short]],Table3[Shipping postal code short],Table3[Shipping city],,0)</f>
        <v>Levittown</v>
      </c>
      <c r="K2806" t="str">
        <f>_xlfn.XLOOKUP(Table1[[#This Row],[destination_postal_code_short]],Table3[Shipping postal code short],Table3[Shipping region],,0)</f>
        <v>New York</v>
      </c>
      <c r="L2806">
        <v>0</v>
      </c>
      <c r="M2806">
        <v>10.47</v>
      </c>
      <c r="N2806">
        <v>15.91</v>
      </c>
    </row>
    <row r="2807" spans="1:14" x14ac:dyDescent="0.2">
      <c r="A2807" s="1">
        <v>44291</v>
      </c>
      <c r="B2807" t="s">
        <v>3011</v>
      </c>
      <c r="C2807" t="s">
        <v>11</v>
      </c>
      <c r="D2807" t="s">
        <v>11</v>
      </c>
      <c r="E2807" t="s">
        <v>260</v>
      </c>
      <c r="F2807" t="s">
        <v>261</v>
      </c>
      <c r="G2807">
        <v>98026</v>
      </c>
      <c r="H2807" t="str">
        <f>LEFT(Table1[[#This Row],[destination_postal_code]],5)</f>
        <v>98026</v>
      </c>
      <c r="I2807">
        <f>LEN(Table1[[#This Row],[destination_postal_code_short]])</f>
        <v>5</v>
      </c>
      <c r="J2807" t="str">
        <f>_xlfn.XLOOKUP(Table1[[#This Row],[destination_postal_code_short]],Table3[Shipping postal code short],Table3[Shipping city],,0)</f>
        <v>Edmonds</v>
      </c>
      <c r="K2807" t="str">
        <f>_xlfn.XLOOKUP(Table1[[#This Row],[destination_postal_code_short]],Table3[Shipping postal code short],Table3[Shipping region],,0)</f>
        <v>Washington</v>
      </c>
      <c r="L2807">
        <v>0</v>
      </c>
      <c r="M2807">
        <v>3.86</v>
      </c>
      <c r="N2807">
        <v>12.16</v>
      </c>
    </row>
    <row r="2808" spans="1:14" x14ac:dyDescent="0.2">
      <c r="A2808" s="1">
        <v>44289</v>
      </c>
      <c r="B2808" t="s">
        <v>2998</v>
      </c>
      <c r="C2808" t="s">
        <v>11</v>
      </c>
      <c r="D2808" t="s">
        <v>11</v>
      </c>
      <c r="E2808" t="s">
        <v>12</v>
      </c>
      <c r="F2808" t="s">
        <v>24</v>
      </c>
      <c r="G2808">
        <v>96786</v>
      </c>
      <c r="H2808" t="str">
        <f>LEFT(Table1[[#This Row],[destination_postal_code]],5)</f>
        <v>96786</v>
      </c>
      <c r="I2808">
        <f>LEN(Table1[[#This Row],[destination_postal_code_short]])</f>
        <v>5</v>
      </c>
      <c r="J2808" t="str">
        <f>_xlfn.XLOOKUP(Table1[[#This Row],[destination_postal_code_short]],Table3[Shipping postal code short],Table3[Shipping city],,0)</f>
        <v>Wahiawa</v>
      </c>
      <c r="K2808" t="str">
        <f>_xlfn.XLOOKUP(Table1[[#This Row],[destination_postal_code_short]],Table3[Shipping postal code short],Table3[Shipping region],,0)</f>
        <v>Hawaii</v>
      </c>
      <c r="L2808">
        <v>0</v>
      </c>
      <c r="M2808">
        <v>4.8899999999999997</v>
      </c>
      <c r="N2808">
        <v>10.31</v>
      </c>
    </row>
    <row r="2809" spans="1:14" x14ac:dyDescent="0.2">
      <c r="A2809" s="1">
        <v>44291</v>
      </c>
      <c r="B2809" t="s">
        <v>3005</v>
      </c>
      <c r="C2809" t="s">
        <v>11</v>
      </c>
      <c r="D2809" t="s">
        <v>11</v>
      </c>
      <c r="E2809" t="s">
        <v>260</v>
      </c>
      <c r="F2809" t="s">
        <v>261</v>
      </c>
      <c r="G2809">
        <v>62959</v>
      </c>
      <c r="H2809" t="str">
        <f>LEFT(Table1[[#This Row],[destination_postal_code]],5)</f>
        <v>62959</v>
      </c>
      <c r="I2809">
        <f>LEN(Table1[[#This Row],[destination_postal_code_short]])</f>
        <v>5</v>
      </c>
      <c r="J2809" t="str">
        <f>_xlfn.XLOOKUP(Table1[[#This Row],[destination_postal_code_short]],Table3[Shipping postal code short],Table3[Shipping city],,0)</f>
        <v>Marion</v>
      </c>
      <c r="K2809" t="str">
        <f>_xlfn.XLOOKUP(Table1[[#This Row],[destination_postal_code_short]],Table3[Shipping postal code short],Table3[Shipping region],,0)</f>
        <v>Illinois</v>
      </c>
      <c r="L2809">
        <v>0</v>
      </c>
      <c r="M2809">
        <v>4.92</v>
      </c>
      <c r="N2809">
        <v>12.33</v>
      </c>
    </row>
    <row r="2810" spans="1:14" x14ac:dyDescent="0.2">
      <c r="A2810" s="1">
        <v>44289</v>
      </c>
      <c r="B2810" t="s">
        <v>2995</v>
      </c>
      <c r="C2810" t="s">
        <v>11</v>
      </c>
      <c r="D2810" t="s">
        <v>11</v>
      </c>
      <c r="E2810" t="s">
        <v>12</v>
      </c>
      <c r="F2810" t="s">
        <v>16</v>
      </c>
      <c r="G2810">
        <v>97378</v>
      </c>
      <c r="H2810" t="str">
        <f>LEFT(Table1[[#This Row],[destination_postal_code]],5)</f>
        <v>97378</v>
      </c>
      <c r="I2810">
        <f>LEN(Table1[[#This Row],[destination_postal_code_short]])</f>
        <v>5</v>
      </c>
      <c r="J2810" t="str">
        <f>_xlfn.XLOOKUP(Table1[[#This Row],[destination_postal_code_short]],Table3[Shipping postal code short],Table3[Shipping city],,0)</f>
        <v>Sheridan</v>
      </c>
      <c r="K2810" t="str">
        <f>_xlfn.XLOOKUP(Table1[[#This Row],[destination_postal_code_short]],Table3[Shipping postal code short],Table3[Shipping region],,0)</f>
        <v>Oregon</v>
      </c>
      <c r="L2810">
        <v>0</v>
      </c>
      <c r="M2810">
        <v>1.38</v>
      </c>
      <c r="N2810">
        <v>3.57</v>
      </c>
    </row>
    <row r="2811" spans="1:14" x14ac:dyDescent="0.2">
      <c r="A2811" s="1">
        <v>44291</v>
      </c>
      <c r="B2811" t="s">
        <v>3004</v>
      </c>
      <c r="C2811" t="s">
        <v>11</v>
      </c>
      <c r="D2811" t="s">
        <v>11</v>
      </c>
      <c r="E2811" t="s">
        <v>260</v>
      </c>
      <c r="F2811" t="s">
        <v>261</v>
      </c>
      <c r="G2811">
        <v>60056</v>
      </c>
      <c r="H2811" t="str">
        <f>LEFT(Table1[[#This Row],[destination_postal_code]],5)</f>
        <v>60056</v>
      </c>
      <c r="I2811">
        <f>LEN(Table1[[#This Row],[destination_postal_code_short]])</f>
        <v>5</v>
      </c>
      <c r="J2811" t="str">
        <f>_xlfn.XLOOKUP(Table1[[#This Row],[destination_postal_code_short]],Table3[Shipping postal code short],Table3[Shipping city],,0)</f>
        <v>Mount Prospect</v>
      </c>
      <c r="K2811" t="str">
        <f>_xlfn.XLOOKUP(Table1[[#This Row],[destination_postal_code_short]],Table3[Shipping postal code short],Table3[Shipping region],,0)</f>
        <v>Illinois</v>
      </c>
      <c r="L2811">
        <v>0</v>
      </c>
      <c r="M2811">
        <v>3.32</v>
      </c>
      <c r="N2811">
        <v>9.6999999999999993</v>
      </c>
    </row>
    <row r="2812" spans="1:14" x14ac:dyDescent="0.2">
      <c r="A2812" s="1">
        <v>44291</v>
      </c>
      <c r="B2812" t="s">
        <v>3006</v>
      </c>
      <c r="C2812" t="s">
        <v>11</v>
      </c>
      <c r="D2812" t="s">
        <v>11</v>
      </c>
      <c r="E2812" t="s">
        <v>12</v>
      </c>
      <c r="F2812" t="s">
        <v>24</v>
      </c>
      <c r="G2812">
        <v>90002</v>
      </c>
      <c r="H2812" t="str">
        <f>LEFT(Table1[[#This Row],[destination_postal_code]],5)</f>
        <v>90002</v>
      </c>
      <c r="I2812">
        <f>LEN(Table1[[#This Row],[destination_postal_code_short]])</f>
        <v>5</v>
      </c>
      <c r="J2812" t="str">
        <f>_xlfn.XLOOKUP(Table1[[#This Row],[destination_postal_code_short]],Table3[Shipping postal code short],Table3[Shipping city],,0)</f>
        <v>Los Angeles</v>
      </c>
      <c r="K2812" t="str">
        <f>_xlfn.XLOOKUP(Table1[[#This Row],[destination_postal_code_short]],Table3[Shipping postal code short],Table3[Shipping region],,0)</f>
        <v>California</v>
      </c>
      <c r="L2812">
        <v>0</v>
      </c>
      <c r="M2812">
        <v>1.86</v>
      </c>
      <c r="N2812">
        <v>8.24</v>
      </c>
    </row>
    <row r="2813" spans="1:14" x14ac:dyDescent="0.2">
      <c r="A2813" s="1">
        <v>44291</v>
      </c>
      <c r="B2813" t="s">
        <v>3007</v>
      </c>
      <c r="C2813" t="s">
        <v>11</v>
      </c>
      <c r="D2813" t="s">
        <v>11</v>
      </c>
      <c r="E2813" t="s">
        <v>12</v>
      </c>
      <c r="F2813" t="s">
        <v>16</v>
      </c>
      <c r="G2813">
        <v>93444</v>
      </c>
      <c r="H2813" t="str">
        <f>LEFT(Table1[[#This Row],[destination_postal_code]],5)</f>
        <v>93444</v>
      </c>
      <c r="I2813">
        <f>LEN(Table1[[#This Row],[destination_postal_code_short]])</f>
        <v>5</v>
      </c>
      <c r="J2813" t="str">
        <f>_xlfn.XLOOKUP(Table1[[#This Row],[destination_postal_code_short]],Table3[Shipping postal code short],Table3[Shipping city],,0)</f>
        <v>Nipomo</v>
      </c>
      <c r="K2813" t="str">
        <f>_xlfn.XLOOKUP(Table1[[#This Row],[destination_postal_code_short]],Table3[Shipping postal code short],Table3[Shipping region],,0)</f>
        <v>California</v>
      </c>
      <c r="L2813">
        <v>0</v>
      </c>
      <c r="M2813">
        <v>1.0900000000000001</v>
      </c>
      <c r="N2813">
        <v>3.06</v>
      </c>
    </row>
    <row r="2814" spans="1:14" x14ac:dyDescent="0.2">
      <c r="A2814" s="1">
        <v>44291</v>
      </c>
      <c r="B2814" t="s">
        <v>3015</v>
      </c>
      <c r="C2814" t="s">
        <v>11</v>
      </c>
      <c r="D2814" t="s">
        <v>11</v>
      </c>
      <c r="E2814" t="s">
        <v>260</v>
      </c>
      <c r="F2814" t="s">
        <v>261</v>
      </c>
      <c r="G2814">
        <v>78701</v>
      </c>
      <c r="H2814" t="str">
        <f>LEFT(Table1[[#This Row],[destination_postal_code]],5)</f>
        <v>78701</v>
      </c>
      <c r="I2814">
        <f>LEN(Table1[[#This Row],[destination_postal_code_short]])</f>
        <v>5</v>
      </c>
      <c r="J2814" t="str">
        <f>_xlfn.XLOOKUP(Table1[[#This Row],[destination_postal_code_short]],Table3[Shipping postal code short],Table3[Shipping city],,0)</f>
        <v>Austin</v>
      </c>
      <c r="K2814" t="str">
        <f>_xlfn.XLOOKUP(Table1[[#This Row],[destination_postal_code_short]],Table3[Shipping postal code short],Table3[Shipping region],,0)</f>
        <v>Texas</v>
      </c>
      <c r="L2814">
        <v>0</v>
      </c>
      <c r="M2814">
        <v>6.89</v>
      </c>
      <c r="N2814">
        <v>13.52</v>
      </c>
    </row>
    <row r="2815" spans="1:14" x14ac:dyDescent="0.2">
      <c r="A2815" s="1">
        <v>44291</v>
      </c>
      <c r="B2815" t="s">
        <v>3014</v>
      </c>
      <c r="C2815" t="s">
        <v>11</v>
      </c>
      <c r="D2815" t="s">
        <v>11</v>
      </c>
      <c r="E2815" t="s">
        <v>260</v>
      </c>
      <c r="F2815" t="s">
        <v>261</v>
      </c>
      <c r="G2815">
        <v>98229</v>
      </c>
      <c r="H2815" t="str">
        <f>LEFT(Table1[[#This Row],[destination_postal_code]],5)</f>
        <v>98229</v>
      </c>
      <c r="I2815">
        <f>LEN(Table1[[#This Row],[destination_postal_code_short]])</f>
        <v>5</v>
      </c>
      <c r="J2815" t="str">
        <f>_xlfn.XLOOKUP(Table1[[#This Row],[destination_postal_code_short]],Table3[Shipping postal code short],Table3[Shipping city],,0)</f>
        <v>Bellingham</v>
      </c>
      <c r="K2815" t="str">
        <f>_xlfn.XLOOKUP(Table1[[#This Row],[destination_postal_code_short]],Table3[Shipping postal code short],Table3[Shipping region],,0)</f>
        <v>Washington</v>
      </c>
      <c r="L2815">
        <v>0</v>
      </c>
      <c r="M2815">
        <v>3.86</v>
      </c>
      <c r="N2815">
        <v>12.16</v>
      </c>
    </row>
    <row r="2816" spans="1:14" x14ac:dyDescent="0.2">
      <c r="A2816" s="1">
        <v>44291</v>
      </c>
      <c r="B2816" t="s">
        <v>3013</v>
      </c>
      <c r="C2816" t="s">
        <v>11</v>
      </c>
      <c r="D2816" t="s">
        <v>11</v>
      </c>
      <c r="E2816" t="s">
        <v>12</v>
      </c>
      <c r="F2816" t="s">
        <v>24</v>
      </c>
      <c r="G2816">
        <v>73071</v>
      </c>
      <c r="H2816" t="str">
        <f>LEFT(Table1[[#This Row],[destination_postal_code]],5)</f>
        <v>73071</v>
      </c>
      <c r="I2816">
        <f>LEN(Table1[[#This Row],[destination_postal_code_short]])</f>
        <v>5</v>
      </c>
      <c r="J2816" t="str">
        <f>_xlfn.XLOOKUP(Table1[[#This Row],[destination_postal_code_short]],Table3[Shipping postal code short],Table3[Shipping city],,0)</f>
        <v>NORMAN</v>
      </c>
      <c r="K2816" t="str">
        <f>_xlfn.XLOOKUP(Table1[[#This Row],[destination_postal_code_short]],Table3[Shipping postal code short],Table3[Shipping region],,0)</f>
        <v>Oklahoma</v>
      </c>
      <c r="L2816">
        <v>0</v>
      </c>
      <c r="M2816">
        <v>2.25</v>
      </c>
      <c r="N2816">
        <v>8.85</v>
      </c>
    </row>
    <row r="2817" spans="1:14" x14ac:dyDescent="0.2">
      <c r="A2817" s="1">
        <v>44291</v>
      </c>
      <c r="B2817" t="s">
        <v>3017</v>
      </c>
      <c r="C2817" t="s">
        <v>11</v>
      </c>
      <c r="D2817" t="s">
        <v>11</v>
      </c>
      <c r="E2817" t="s">
        <v>12</v>
      </c>
      <c r="F2817" t="s">
        <v>24</v>
      </c>
      <c r="G2817">
        <v>99217</v>
      </c>
      <c r="H2817" t="str">
        <f>LEFT(Table1[[#This Row],[destination_postal_code]],5)</f>
        <v>99217</v>
      </c>
      <c r="I2817">
        <f>LEN(Table1[[#This Row],[destination_postal_code_short]])</f>
        <v>5</v>
      </c>
      <c r="J2817" t="str">
        <f>_xlfn.XLOOKUP(Table1[[#This Row],[destination_postal_code_short]],Table3[Shipping postal code short],Table3[Shipping city],,0)</f>
        <v>Spokane</v>
      </c>
      <c r="K2817" t="str">
        <f>_xlfn.XLOOKUP(Table1[[#This Row],[destination_postal_code_short]],Table3[Shipping postal code short],Table3[Shipping region],,0)</f>
        <v>Washington</v>
      </c>
      <c r="L2817">
        <v>0</v>
      </c>
      <c r="M2817">
        <v>1.86</v>
      </c>
      <c r="N2817">
        <v>8.24</v>
      </c>
    </row>
    <row r="2818" spans="1:14" x14ac:dyDescent="0.2">
      <c r="A2818" s="1">
        <v>44291</v>
      </c>
      <c r="B2818" t="s">
        <v>3001</v>
      </c>
      <c r="C2818" t="s">
        <v>11</v>
      </c>
      <c r="D2818" t="s">
        <v>11</v>
      </c>
      <c r="E2818" t="s">
        <v>12</v>
      </c>
      <c r="F2818" t="s">
        <v>24</v>
      </c>
      <c r="G2818">
        <v>28027</v>
      </c>
      <c r="H2818" t="str">
        <f>LEFT(Table1[[#This Row],[destination_postal_code]],5)</f>
        <v>28027</v>
      </c>
      <c r="I2818">
        <f>LEN(Table1[[#This Row],[destination_postal_code_short]])</f>
        <v>5</v>
      </c>
      <c r="J2818" t="str">
        <f>_xlfn.XLOOKUP(Table1[[#This Row],[destination_postal_code_short]],Table3[Shipping postal code short],Table3[Shipping city],,0)</f>
        <v>Concord</v>
      </c>
      <c r="K2818" t="str">
        <f>_xlfn.XLOOKUP(Table1[[#This Row],[destination_postal_code_short]],Table3[Shipping postal code short],Table3[Shipping region],,0)</f>
        <v>North Carolina</v>
      </c>
      <c r="L2818">
        <v>0</v>
      </c>
      <c r="M2818">
        <v>3.97</v>
      </c>
      <c r="N2818">
        <v>9.93</v>
      </c>
    </row>
    <row r="2819" spans="1:14" x14ac:dyDescent="0.2">
      <c r="A2819" s="1">
        <v>44291</v>
      </c>
      <c r="B2819" t="s">
        <v>3012</v>
      </c>
      <c r="C2819" t="s">
        <v>11</v>
      </c>
      <c r="D2819" t="s">
        <v>11</v>
      </c>
      <c r="E2819" t="s">
        <v>260</v>
      </c>
      <c r="F2819" t="s">
        <v>261</v>
      </c>
      <c r="G2819">
        <v>98104</v>
      </c>
      <c r="H2819" t="str">
        <f>LEFT(Table1[[#This Row],[destination_postal_code]],5)</f>
        <v>98104</v>
      </c>
      <c r="I2819">
        <f>LEN(Table1[[#This Row],[destination_postal_code_short]])</f>
        <v>5</v>
      </c>
      <c r="J2819" t="str">
        <f>_xlfn.XLOOKUP(Table1[[#This Row],[destination_postal_code_short]],Table3[Shipping postal code short],Table3[Shipping city],,0)</f>
        <v>SEATTLE</v>
      </c>
      <c r="K2819" t="str">
        <f>_xlfn.XLOOKUP(Table1[[#This Row],[destination_postal_code_short]],Table3[Shipping postal code short],Table3[Shipping region],,0)</f>
        <v>Washington</v>
      </c>
      <c r="L2819">
        <v>0</v>
      </c>
      <c r="M2819">
        <v>5.0199999999999996</v>
      </c>
      <c r="N2819">
        <v>12.55</v>
      </c>
    </row>
    <row r="2820" spans="1:14" x14ac:dyDescent="0.2">
      <c r="A2820" s="1">
        <v>44291</v>
      </c>
      <c r="B2820" t="s">
        <v>3016</v>
      </c>
      <c r="C2820" t="s">
        <v>11</v>
      </c>
      <c r="D2820" t="s">
        <v>11</v>
      </c>
      <c r="E2820" t="s">
        <v>12</v>
      </c>
      <c r="F2820" t="s">
        <v>24</v>
      </c>
      <c r="G2820">
        <v>84606</v>
      </c>
      <c r="H2820" t="str">
        <f>LEFT(Table1[[#This Row],[destination_postal_code]],5)</f>
        <v>84606</v>
      </c>
      <c r="I2820">
        <f>LEN(Table1[[#This Row],[destination_postal_code_short]])</f>
        <v>5</v>
      </c>
      <c r="J2820" t="str">
        <f>_xlfn.XLOOKUP(Table1[[#This Row],[destination_postal_code_short]],Table3[Shipping postal code short],Table3[Shipping city],,0)</f>
        <v>Provo</v>
      </c>
      <c r="K2820" t="str">
        <f>_xlfn.XLOOKUP(Table1[[#This Row],[destination_postal_code_short]],Table3[Shipping postal code short],Table3[Shipping region],,0)</f>
        <v>Utah</v>
      </c>
      <c r="L2820">
        <v>0</v>
      </c>
      <c r="M2820">
        <v>1.45</v>
      </c>
      <c r="N2820">
        <v>8.1</v>
      </c>
    </row>
    <row r="2821" spans="1:14" x14ac:dyDescent="0.2">
      <c r="A2821" s="1">
        <v>44291</v>
      </c>
      <c r="B2821" t="s">
        <v>3009</v>
      </c>
      <c r="C2821" t="s">
        <v>11</v>
      </c>
      <c r="D2821" t="s">
        <v>11</v>
      </c>
      <c r="E2821" t="s">
        <v>12</v>
      </c>
      <c r="F2821" t="s">
        <v>24</v>
      </c>
      <c r="G2821">
        <v>95076</v>
      </c>
      <c r="H2821" t="str">
        <f>LEFT(Table1[[#This Row],[destination_postal_code]],5)</f>
        <v>95076</v>
      </c>
      <c r="I2821">
        <f>LEN(Table1[[#This Row],[destination_postal_code_short]])</f>
        <v>5</v>
      </c>
      <c r="J2821" t="str">
        <f>_xlfn.XLOOKUP(Table1[[#This Row],[destination_postal_code_short]],Table3[Shipping postal code short],Table3[Shipping city],,0)</f>
        <v>Watsonville</v>
      </c>
      <c r="K2821" t="str">
        <f>_xlfn.XLOOKUP(Table1[[#This Row],[destination_postal_code_short]],Table3[Shipping postal code short],Table3[Shipping region],,0)</f>
        <v>California</v>
      </c>
      <c r="L2821">
        <v>0</v>
      </c>
      <c r="M2821">
        <v>1.86</v>
      </c>
      <c r="N2821">
        <v>8.24</v>
      </c>
    </row>
    <row r="2822" spans="1:14" x14ac:dyDescent="0.2">
      <c r="A2822" s="1">
        <v>44291</v>
      </c>
      <c r="B2822" t="s">
        <v>3002</v>
      </c>
      <c r="C2822" t="s">
        <v>11</v>
      </c>
      <c r="D2822" t="s">
        <v>11</v>
      </c>
      <c r="E2822" t="s">
        <v>12</v>
      </c>
      <c r="F2822" t="s">
        <v>24</v>
      </c>
      <c r="G2822">
        <v>84041</v>
      </c>
      <c r="H2822" t="str">
        <f>LEFT(Table1[[#This Row],[destination_postal_code]],5)</f>
        <v>84041</v>
      </c>
      <c r="I2822">
        <f>LEN(Table1[[#This Row],[destination_postal_code_short]])</f>
        <v>5</v>
      </c>
      <c r="J2822" t="str">
        <f>_xlfn.XLOOKUP(Table1[[#This Row],[destination_postal_code_short]],Table3[Shipping postal code short],Table3[Shipping city],,0)</f>
        <v>Layton</v>
      </c>
      <c r="K2822" t="str">
        <f>_xlfn.XLOOKUP(Table1[[#This Row],[destination_postal_code_short]],Table3[Shipping postal code short],Table3[Shipping region],,0)</f>
        <v>Utah</v>
      </c>
      <c r="L2822">
        <v>0</v>
      </c>
      <c r="M2822">
        <v>1.45</v>
      </c>
      <c r="N2822">
        <v>8.1</v>
      </c>
    </row>
    <row r="2823" spans="1:14" x14ac:dyDescent="0.2">
      <c r="A2823" s="1">
        <v>44291</v>
      </c>
      <c r="B2823" t="s">
        <v>3010</v>
      </c>
      <c r="C2823" t="s">
        <v>11</v>
      </c>
      <c r="D2823" t="s">
        <v>11</v>
      </c>
      <c r="E2823" t="s">
        <v>260</v>
      </c>
      <c r="F2823" t="s">
        <v>261</v>
      </c>
      <c r="G2823">
        <v>78701</v>
      </c>
      <c r="H2823" t="str">
        <f>LEFT(Table1[[#This Row],[destination_postal_code]],5)</f>
        <v>78701</v>
      </c>
      <c r="I2823">
        <f>LEN(Table1[[#This Row],[destination_postal_code_short]])</f>
        <v>5</v>
      </c>
      <c r="J2823" t="str">
        <f>_xlfn.XLOOKUP(Table1[[#This Row],[destination_postal_code_short]],Table3[Shipping postal code short],Table3[Shipping city],,0)</f>
        <v>Austin</v>
      </c>
      <c r="K2823" t="str">
        <f>_xlfn.XLOOKUP(Table1[[#This Row],[destination_postal_code_short]],Table3[Shipping postal code short],Table3[Shipping region],,0)</f>
        <v>Texas</v>
      </c>
      <c r="L2823">
        <v>0</v>
      </c>
      <c r="M2823">
        <v>3.32</v>
      </c>
      <c r="N2823">
        <v>9.6999999999999993</v>
      </c>
    </row>
    <row r="2824" spans="1:14" x14ac:dyDescent="0.2">
      <c r="A2824" s="1">
        <v>44292</v>
      </c>
      <c r="B2824" t="s">
        <v>3024</v>
      </c>
      <c r="C2824" t="s">
        <v>11</v>
      </c>
      <c r="D2824" t="s">
        <v>11</v>
      </c>
      <c r="E2824" t="s">
        <v>12</v>
      </c>
      <c r="F2824" t="s">
        <v>24</v>
      </c>
      <c r="G2824">
        <v>19143</v>
      </c>
      <c r="H2824" t="str">
        <f>LEFT(Table1[[#This Row],[destination_postal_code]],5)</f>
        <v>19143</v>
      </c>
      <c r="I2824">
        <f>LEN(Table1[[#This Row],[destination_postal_code_short]])</f>
        <v>5</v>
      </c>
      <c r="J2824" t="str">
        <f>_xlfn.XLOOKUP(Table1[[#This Row],[destination_postal_code_short]],Table3[Shipping postal code short],Table3[Shipping city],,0)</f>
        <v>Philadelphia</v>
      </c>
      <c r="K2824" t="str">
        <f>_xlfn.XLOOKUP(Table1[[#This Row],[destination_postal_code_short]],Table3[Shipping postal code short],Table3[Shipping region],,0)</f>
        <v>Pennsylvania</v>
      </c>
      <c r="L2824">
        <v>0</v>
      </c>
      <c r="M2824">
        <v>10.09</v>
      </c>
      <c r="N2824">
        <v>10.31</v>
      </c>
    </row>
    <row r="2825" spans="1:14" x14ac:dyDescent="0.2">
      <c r="A2825" s="1">
        <v>44292</v>
      </c>
      <c r="B2825" t="s">
        <v>3018</v>
      </c>
      <c r="C2825" t="s">
        <v>11</v>
      </c>
      <c r="D2825" t="s">
        <v>11</v>
      </c>
      <c r="E2825" t="s">
        <v>12</v>
      </c>
      <c r="F2825" t="s">
        <v>24</v>
      </c>
      <c r="G2825">
        <v>84057</v>
      </c>
      <c r="H2825" t="str">
        <f>LEFT(Table1[[#This Row],[destination_postal_code]],5)</f>
        <v>84057</v>
      </c>
      <c r="I2825">
        <f>LEN(Table1[[#This Row],[destination_postal_code_short]])</f>
        <v>5</v>
      </c>
      <c r="J2825" t="str">
        <f>_xlfn.XLOOKUP(Table1[[#This Row],[destination_postal_code_short]],Table3[Shipping postal code short],Table3[Shipping city],,0)</f>
        <v>Orem</v>
      </c>
      <c r="K2825" t="str">
        <f>_xlfn.XLOOKUP(Table1[[#This Row],[destination_postal_code_short]],Table3[Shipping postal code short],Table3[Shipping region],,0)</f>
        <v>Utah</v>
      </c>
      <c r="L2825">
        <v>0</v>
      </c>
      <c r="M2825">
        <v>0.76</v>
      </c>
      <c r="N2825">
        <v>7.79</v>
      </c>
    </row>
    <row r="2826" spans="1:14" x14ac:dyDescent="0.2">
      <c r="A2826" s="1">
        <v>44291</v>
      </c>
      <c r="B2826" t="s">
        <v>3003</v>
      </c>
      <c r="C2826" t="s">
        <v>11</v>
      </c>
      <c r="D2826" t="s">
        <v>11</v>
      </c>
      <c r="E2826" t="s">
        <v>12</v>
      </c>
      <c r="F2826" t="s">
        <v>24</v>
      </c>
      <c r="G2826" t="s">
        <v>2797</v>
      </c>
      <c r="H2826" t="str">
        <f>LEFT(Table1[[#This Row],[destination_postal_code]],5)</f>
        <v>84097</v>
      </c>
      <c r="I2826">
        <f>LEN(Table1[[#This Row],[destination_postal_code_short]])</f>
        <v>5</v>
      </c>
      <c r="J2826" t="str">
        <f>_xlfn.XLOOKUP(Table1[[#This Row],[destination_postal_code_short]],Table3[Shipping postal code short],Table3[Shipping city],,0)</f>
        <v>Orem</v>
      </c>
      <c r="K2826" t="str">
        <f>_xlfn.XLOOKUP(Table1[[#This Row],[destination_postal_code_short]],Table3[Shipping postal code short],Table3[Shipping region],,0)</f>
        <v>Utah</v>
      </c>
      <c r="L2826">
        <v>0</v>
      </c>
      <c r="M2826">
        <v>0.76</v>
      </c>
      <c r="N2826">
        <v>7.79</v>
      </c>
    </row>
    <row r="2827" spans="1:14" x14ac:dyDescent="0.2">
      <c r="A2827" s="1">
        <v>44292</v>
      </c>
      <c r="B2827" t="s">
        <v>3022</v>
      </c>
      <c r="C2827" t="s">
        <v>11</v>
      </c>
      <c r="D2827" t="s">
        <v>11</v>
      </c>
      <c r="E2827" t="s">
        <v>12</v>
      </c>
      <c r="F2827" t="s">
        <v>16</v>
      </c>
      <c r="G2827">
        <v>84660</v>
      </c>
      <c r="H2827" t="str">
        <f>LEFT(Table1[[#This Row],[destination_postal_code]],5)</f>
        <v>84660</v>
      </c>
      <c r="I2827">
        <f>LEN(Table1[[#This Row],[destination_postal_code_short]])</f>
        <v>5</v>
      </c>
      <c r="J2827" t="str">
        <f>_xlfn.XLOOKUP(Table1[[#This Row],[destination_postal_code_short]],Table3[Shipping postal code short],Table3[Shipping city],,0)</f>
        <v>Spanish Fork</v>
      </c>
      <c r="K2827" t="str">
        <f>_xlfn.XLOOKUP(Table1[[#This Row],[destination_postal_code_short]],Table3[Shipping postal code short],Table3[Shipping region],,0)</f>
        <v>Utah</v>
      </c>
      <c r="L2827">
        <v>0</v>
      </c>
      <c r="M2827">
        <v>1.46</v>
      </c>
      <c r="N2827">
        <v>4.04</v>
      </c>
    </row>
    <row r="2828" spans="1:14" x14ac:dyDescent="0.2">
      <c r="A2828" s="1">
        <v>44292</v>
      </c>
      <c r="B2828" t="s">
        <v>3026</v>
      </c>
      <c r="C2828" t="s">
        <v>11</v>
      </c>
      <c r="D2828" t="s">
        <v>11</v>
      </c>
      <c r="E2828" t="s">
        <v>12</v>
      </c>
      <c r="F2828" t="s">
        <v>24</v>
      </c>
      <c r="G2828">
        <v>84606</v>
      </c>
      <c r="H2828" t="str">
        <f>LEFT(Table1[[#This Row],[destination_postal_code]],5)</f>
        <v>84606</v>
      </c>
      <c r="I2828">
        <f>LEN(Table1[[#This Row],[destination_postal_code_short]])</f>
        <v>5</v>
      </c>
      <c r="J2828" t="str">
        <f>_xlfn.XLOOKUP(Table1[[#This Row],[destination_postal_code_short]],Table3[Shipping postal code short],Table3[Shipping city],,0)</f>
        <v>Provo</v>
      </c>
      <c r="K2828" t="str">
        <f>_xlfn.XLOOKUP(Table1[[#This Row],[destination_postal_code_short]],Table3[Shipping postal code short],Table3[Shipping region],,0)</f>
        <v>Utah</v>
      </c>
      <c r="L2828">
        <v>0</v>
      </c>
      <c r="M2828">
        <v>0.76</v>
      </c>
      <c r="N2828">
        <v>7.79</v>
      </c>
    </row>
    <row r="2829" spans="1:14" x14ac:dyDescent="0.2">
      <c r="A2829" s="1">
        <v>44292</v>
      </c>
      <c r="B2829" t="s">
        <v>3027</v>
      </c>
      <c r="C2829" t="s">
        <v>11</v>
      </c>
      <c r="D2829" t="s">
        <v>11</v>
      </c>
      <c r="E2829" t="s">
        <v>12</v>
      </c>
      <c r="F2829" t="s">
        <v>16</v>
      </c>
      <c r="G2829">
        <v>11756</v>
      </c>
      <c r="H2829" t="str">
        <f>LEFT(Table1[[#This Row],[destination_postal_code]],5)</f>
        <v>11756</v>
      </c>
      <c r="I2829">
        <f>LEN(Table1[[#This Row],[destination_postal_code_short]])</f>
        <v>5</v>
      </c>
      <c r="J2829" t="str">
        <f>_xlfn.XLOOKUP(Table1[[#This Row],[destination_postal_code_short]],Table3[Shipping postal code short],Table3[Shipping city],,0)</f>
        <v>Levittown</v>
      </c>
      <c r="K2829" t="str">
        <f>_xlfn.XLOOKUP(Table1[[#This Row],[destination_postal_code_short]],Table3[Shipping postal code short],Table3[Shipping region],,0)</f>
        <v>New York</v>
      </c>
      <c r="L2829">
        <v>0</v>
      </c>
      <c r="M2829">
        <v>0.96</v>
      </c>
      <c r="N2829">
        <v>3.49</v>
      </c>
    </row>
    <row r="2830" spans="1:14" x14ac:dyDescent="0.2">
      <c r="A2830" s="1">
        <v>44292</v>
      </c>
      <c r="B2830" t="s">
        <v>3019</v>
      </c>
      <c r="C2830" t="s">
        <v>11</v>
      </c>
      <c r="D2830" t="s">
        <v>11</v>
      </c>
      <c r="E2830" t="s">
        <v>260</v>
      </c>
      <c r="F2830" t="s">
        <v>261</v>
      </c>
      <c r="G2830">
        <v>73012</v>
      </c>
      <c r="H2830" t="str">
        <f>LEFT(Table1[[#This Row],[destination_postal_code]],5)</f>
        <v>73012</v>
      </c>
      <c r="I2830">
        <f>LEN(Table1[[#This Row],[destination_postal_code_short]])</f>
        <v>5</v>
      </c>
      <c r="J2830" t="str">
        <f>_xlfn.XLOOKUP(Table1[[#This Row],[destination_postal_code_short]],Table3[Shipping postal code short],Table3[Shipping city],,0)</f>
        <v>Edmond</v>
      </c>
      <c r="K2830" t="str">
        <f>_xlfn.XLOOKUP(Table1[[#This Row],[destination_postal_code_short]],Table3[Shipping postal code short],Table3[Shipping region],,0)</f>
        <v>Oklahoma</v>
      </c>
      <c r="L2830">
        <v>0</v>
      </c>
      <c r="M2830">
        <v>3.86</v>
      </c>
      <c r="N2830">
        <v>12.16</v>
      </c>
    </row>
    <row r="2831" spans="1:14" x14ac:dyDescent="0.2">
      <c r="A2831" s="1">
        <v>44292</v>
      </c>
      <c r="B2831" t="s">
        <v>3023</v>
      </c>
      <c r="C2831" t="s">
        <v>11</v>
      </c>
      <c r="D2831" t="s">
        <v>11</v>
      </c>
      <c r="E2831" t="s">
        <v>12</v>
      </c>
      <c r="F2831" t="s">
        <v>24</v>
      </c>
      <c r="G2831">
        <v>84014</v>
      </c>
      <c r="H2831" t="str">
        <f>LEFT(Table1[[#This Row],[destination_postal_code]],5)</f>
        <v>84014</v>
      </c>
      <c r="I2831">
        <f>LEN(Table1[[#This Row],[destination_postal_code_short]])</f>
        <v>5</v>
      </c>
      <c r="J2831" t="str">
        <f>_xlfn.XLOOKUP(Table1[[#This Row],[destination_postal_code_short]],Table3[Shipping postal code short],Table3[Shipping city],,0)</f>
        <v>Centerville</v>
      </c>
      <c r="K2831" t="str">
        <f>_xlfn.XLOOKUP(Table1[[#This Row],[destination_postal_code_short]],Table3[Shipping postal code short],Table3[Shipping region],,0)</f>
        <v>Utah</v>
      </c>
      <c r="L2831">
        <v>0</v>
      </c>
      <c r="M2831">
        <v>1.05</v>
      </c>
      <c r="N2831">
        <v>8</v>
      </c>
    </row>
    <row r="2832" spans="1:14" x14ac:dyDescent="0.2">
      <c r="A2832" s="1">
        <v>44292</v>
      </c>
      <c r="B2832" t="s">
        <v>3025</v>
      </c>
      <c r="C2832" t="s">
        <v>11</v>
      </c>
      <c r="D2832" t="s">
        <v>11</v>
      </c>
      <c r="E2832" t="s">
        <v>12</v>
      </c>
      <c r="F2832" t="s">
        <v>16</v>
      </c>
      <c r="G2832">
        <v>93444</v>
      </c>
      <c r="H2832" t="str">
        <f>LEFT(Table1[[#This Row],[destination_postal_code]],5)</f>
        <v>93444</v>
      </c>
      <c r="I2832">
        <f>LEN(Table1[[#This Row],[destination_postal_code_short]])</f>
        <v>5</v>
      </c>
      <c r="J2832" t="str">
        <f>_xlfn.XLOOKUP(Table1[[#This Row],[destination_postal_code_short]],Table3[Shipping postal code short],Table3[Shipping city],,0)</f>
        <v>Nipomo</v>
      </c>
      <c r="K2832" t="str">
        <f>_xlfn.XLOOKUP(Table1[[#This Row],[destination_postal_code_short]],Table3[Shipping postal code short],Table3[Shipping region],,0)</f>
        <v>California</v>
      </c>
      <c r="L2832">
        <v>0</v>
      </c>
      <c r="M2832">
        <v>1.39</v>
      </c>
      <c r="N2832">
        <v>3.51</v>
      </c>
    </row>
    <row r="2833" spans="1:14" x14ac:dyDescent="0.2">
      <c r="A2833" s="1">
        <v>44292</v>
      </c>
      <c r="B2833" t="s">
        <v>3020</v>
      </c>
      <c r="C2833" t="s">
        <v>11</v>
      </c>
      <c r="D2833" t="s">
        <v>11</v>
      </c>
      <c r="E2833" t="s">
        <v>12</v>
      </c>
      <c r="F2833" t="s">
        <v>16</v>
      </c>
      <c r="G2833">
        <v>68107</v>
      </c>
      <c r="H2833" t="str">
        <f>LEFT(Table1[[#This Row],[destination_postal_code]],5)</f>
        <v>68107</v>
      </c>
      <c r="I2833">
        <f>LEN(Table1[[#This Row],[destination_postal_code_short]])</f>
        <v>5</v>
      </c>
      <c r="J2833" t="str">
        <f>_xlfn.XLOOKUP(Table1[[#This Row],[destination_postal_code_short]],Table3[Shipping postal code short],Table3[Shipping city],,0)</f>
        <v>Omaha</v>
      </c>
      <c r="K2833" t="str">
        <f>_xlfn.XLOOKUP(Table1[[#This Row],[destination_postal_code_short]],Table3[Shipping postal code short],Table3[Shipping region],,0)</f>
        <v>Nebraska</v>
      </c>
      <c r="L2833">
        <v>0</v>
      </c>
      <c r="M2833">
        <v>1.38</v>
      </c>
      <c r="N2833">
        <v>3.57</v>
      </c>
    </row>
    <row r="2834" spans="1:14" x14ac:dyDescent="0.2">
      <c r="A2834" s="1">
        <v>44292</v>
      </c>
      <c r="B2834" t="s">
        <v>3021</v>
      </c>
      <c r="C2834" t="s">
        <v>11</v>
      </c>
      <c r="D2834" t="s">
        <v>11</v>
      </c>
      <c r="E2834" t="s">
        <v>12</v>
      </c>
      <c r="F2834" t="s">
        <v>16</v>
      </c>
      <c r="G2834">
        <v>84660</v>
      </c>
      <c r="H2834" t="str">
        <f>LEFT(Table1[[#This Row],[destination_postal_code]],5)</f>
        <v>84660</v>
      </c>
      <c r="I2834">
        <f>LEN(Table1[[#This Row],[destination_postal_code_short]])</f>
        <v>5</v>
      </c>
      <c r="J2834" t="str">
        <f>_xlfn.XLOOKUP(Table1[[#This Row],[destination_postal_code_short]],Table3[Shipping postal code short],Table3[Shipping city],,0)</f>
        <v>Spanish Fork</v>
      </c>
      <c r="K2834" t="str">
        <f>_xlfn.XLOOKUP(Table1[[#This Row],[destination_postal_code_short]],Table3[Shipping postal code short],Table3[Shipping region],,0)</f>
        <v>Utah</v>
      </c>
      <c r="L2834">
        <v>0</v>
      </c>
      <c r="M2834">
        <v>1.46</v>
      </c>
      <c r="N2834">
        <v>4.04</v>
      </c>
    </row>
    <row r="2835" spans="1:14" x14ac:dyDescent="0.2">
      <c r="A2835" s="1">
        <v>44294</v>
      </c>
      <c r="B2835" t="s">
        <v>3029</v>
      </c>
      <c r="C2835" t="s">
        <v>11</v>
      </c>
      <c r="D2835" t="s">
        <v>11</v>
      </c>
      <c r="E2835" t="s">
        <v>12</v>
      </c>
      <c r="F2835" t="s">
        <v>24</v>
      </c>
      <c r="G2835">
        <v>86327</v>
      </c>
      <c r="H2835" t="str">
        <f>LEFT(Table1[[#This Row],[destination_postal_code]],5)</f>
        <v>86327</v>
      </c>
      <c r="I2835">
        <f>LEN(Table1[[#This Row],[destination_postal_code_short]])</f>
        <v>5</v>
      </c>
      <c r="J2835" t="str">
        <f>_xlfn.XLOOKUP(Table1[[#This Row],[destination_postal_code_short]],Table3[Shipping postal code short],Table3[Shipping city],,0)</f>
        <v>Dewey-Humboldt</v>
      </c>
      <c r="K2835" t="str">
        <f>_xlfn.XLOOKUP(Table1[[#This Row],[destination_postal_code_short]],Table3[Shipping postal code short],Table3[Shipping region],,0)</f>
        <v>Arizona</v>
      </c>
      <c r="L2835">
        <v>0</v>
      </c>
      <c r="M2835">
        <v>1.86</v>
      </c>
      <c r="N2835">
        <v>8.24</v>
      </c>
    </row>
    <row r="2836" spans="1:14" x14ac:dyDescent="0.2">
      <c r="A2836" s="1">
        <v>44294</v>
      </c>
      <c r="B2836" t="s">
        <v>3028</v>
      </c>
      <c r="C2836" t="s">
        <v>11</v>
      </c>
      <c r="D2836" t="s">
        <v>11</v>
      </c>
      <c r="E2836" t="s">
        <v>12</v>
      </c>
      <c r="F2836" t="s">
        <v>24</v>
      </c>
      <c r="G2836">
        <v>95624</v>
      </c>
      <c r="H2836" t="str">
        <f>LEFT(Table1[[#This Row],[destination_postal_code]],5)</f>
        <v>95624</v>
      </c>
      <c r="I2836">
        <f>LEN(Table1[[#This Row],[destination_postal_code_short]])</f>
        <v>5</v>
      </c>
      <c r="J2836" t="str">
        <f>_xlfn.XLOOKUP(Table1[[#This Row],[destination_postal_code_short]],Table3[Shipping postal code short],Table3[Shipping city],,0)</f>
        <v>Elk Grove</v>
      </c>
      <c r="K2836" t="str">
        <f>_xlfn.XLOOKUP(Table1[[#This Row],[destination_postal_code_short]],Table3[Shipping postal code short],Table3[Shipping region],,0)</f>
        <v>California</v>
      </c>
      <c r="L2836">
        <v>0</v>
      </c>
      <c r="M2836">
        <v>1.86</v>
      </c>
      <c r="N2836">
        <v>8.24</v>
      </c>
    </row>
    <row r="2837" spans="1:14" x14ac:dyDescent="0.2">
      <c r="A2837" s="1">
        <v>44295</v>
      </c>
      <c r="B2837" t="s">
        <v>3032</v>
      </c>
      <c r="C2837" t="s">
        <v>11</v>
      </c>
      <c r="D2837" t="s">
        <v>11</v>
      </c>
      <c r="E2837" t="s">
        <v>12</v>
      </c>
      <c r="F2837" t="s">
        <v>16</v>
      </c>
      <c r="G2837">
        <v>21409</v>
      </c>
      <c r="H2837" t="str">
        <f>LEFT(Table1[[#This Row],[destination_postal_code]],5)</f>
        <v>21409</v>
      </c>
      <c r="I2837">
        <f>LEN(Table1[[#This Row],[destination_postal_code_short]])</f>
        <v>5</v>
      </c>
      <c r="J2837" t="str">
        <f>_xlfn.XLOOKUP(Table1[[#This Row],[destination_postal_code_short]],Table3[Shipping postal code short],Table3[Shipping city],,0)</f>
        <v>Annapolis</v>
      </c>
      <c r="K2837" t="str">
        <f>_xlfn.XLOOKUP(Table1[[#This Row],[destination_postal_code_short]],Table3[Shipping postal code short],Table3[Shipping region],,0)</f>
        <v>Maryland</v>
      </c>
      <c r="L2837">
        <v>0</v>
      </c>
      <c r="M2837">
        <v>3.92</v>
      </c>
      <c r="N2837">
        <v>5.98</v>
      </c>
    </row>
    <row r="2838" spans="1:14" x14ac:dyDescent="0.2">
      <c r="A2838" s="1">
        <v>44295</v>
      </c>
      <c r="B2838" t="s">
        <v>3033</v>
      </c>
      <c r="C2838" t="s">
        <v>11</v>
      </c>
      <c r="D2838" t="s">
        <v>11</v>
      </c>
      <c r="E2838" t="s">
        <v>12</v>
      </c>
      <c r="F2838" t="s">
        <v>24</v>
      </c>
      <c r="G2838">
        <v>60639</v>
      </c>
      <c r="H2838" t="str">
        <f>LEFT(Table1[[#This Row],[destination_postal_code]],5)</f>
        <v>60639</v>
      </c>
      <c r="I2838">
        <f>LEN(Table1[[#This Row],[destination_postal_code_short]])</f>
        <v>5</v>
      </c>
      <c r="J2838" t="str">
        <f>_xlfn.XLOOKUP(Table1[[#This Row],[destination_postal_code_short]],Table3[Shipping postal code short],Table3[Shipping city],,0)</f>
        <v>Chicago</v>
      </c>
      <c r="K2838" t="str">
        <f>_xlfn.XLOOKUP(Table1[[#This Row],[destination_postal_code_short]],Table3[Shipping postal code short],Table3[Shipping region],,0)</f>
        <v>Illinois</v>
      </c>
      <c r="L2838">
        <v>0</v>
      </c>
      <c r="M2838">
        <v>3.82</v>
      </c>
      <c r="N2838">
        <v>9.68</v>
      </c>
    </row>
    <row r="2839" spans="1:14" x14ac:dyDescent="0.2">
      <c r="A2839" s="1">
        <v>44295</v>
      </c>
      <c r="B2839" t="s">
        <v>3034</v>
      </c>
      <c r="C2839" t="s">
        <v>11</v>
      </c>
      <c r="D2839" t="s">
        <v>11</v>
      </c>
      <c r="E2839" t="s">
        <v>12</v>
      </c>
      <c r="F2839" t="s">
        <v>16</v>
      </c>
      <c r="G2839">
        <v>98229</v>
      </c>
      <c r="H2839" t="str">
        <f>LEFT(Table1[[#This Row],[destination_postal_code]],5)</f>
        <v>98229</v>
      </c>
      <c r="I2839">
        <f>LEN(Table1[[#This Row],[destination_postal_code_short]])</f>
        <v>5</v>
      </c>
      <c r="J2839" t="str">
        <f>_xlfn.XLOOKUP(Table1[[#This Row],[destination_postal_code_short]],Table3[Shipping postal code short],Table3[Shipping city],,0)</f>
        <v>Bellingham</v>
      </c>
      <c r="K2839" t="str">
        <f>_xlfn.XLOOKUP(Table1[[#This Row],[destination_postal_code_short]],Table3[Shipping postal code short],Table3[Shipping region],,0)</f>
        <v>Washington</v>
      </c>
      <c r="L2839">
        <v>0</v>
      </c>
      <c r="M2839">
        <v>1.45</v>
      </c>
      <c r="N2839">
        <v>4.2</v>
      </c>
    </row>
    <row r="2840" spans="1:14" x14ac:dyDescent="0.2">
      <c r="A2840" s="1">
        <v>44295</v>
      </c>
      <c r="B2840" t="s">
        <v>3030</v>
      </c>
      <c r="C2840" t="s">
        <v>11</v>
      </c>
      <c r="D2840" t="s">
        <v>11</v>
      </c>
      <c r="E2840" t="s">
        <v>12</v>
      </c>
      <c r="F2840" t="s">
        <v>16</v>
      </c>
      <c r="G2840">
        <v>85747</v>
      </c>
      <c r="H2840" t="str">
        <f>LEFT(Table1[[#This Row],[destination_postal_code]],5)</f>
        <v>85747</v>
      </c>
      <c r="I2840">
        <f>LEN(Table1[[#This Row],[destination_postal_code_short]])</f>
        <v>5</v>
      </c>
      <c r="J2840" t="str">
        <f>_xlfn.XLOOKUP(Table1[[#This Row],[destination_postal_code_short]],Table3[Shipping postal code short],Table3[Shipping city],,0)</f>
        <v>Tucson</v>
      </c>
      <c r="K2840" t="str">
        <f>_xlfn.XLOOKUP(Table1[[#This Row],[destination_postal_code_short]],Table3[Shipping postal code short],Table3[Shipping region],,0)</f>
        <v>Arizona</v>
      </c>
      <c r="L2840">
        <v>0</v>
      </c>
      <c r="M2840">
        <v>2.98</v>
      </c>
      <c r="N2840">
        <v>5.27</v>
      </c>
    </row>
    <row r="2841" spans="1:14" x14ac:dyDescent="0.2">
      <c r="A2841" s="1">
        <v>44295</v>
      </c>
      <c r="B2841" t="s">
        <v>3035</v>
      </c>
      <c r="C2841" t="s">
        <v>11</v>
      </c>
      <c r="D2841" t="s">
        <v>11</v>
      </c>
      <c r="E2841" t="s">
        <v>12</v>
      </c>
      <c r="F2841" t="s">
        <v>24</v>
      </c>
      <c r="G2841">
        <v>11001</v>
      </c>
      <c r="H2841" t="str">
        <f>LEFT(Table1[[#This Row],[destination_postal_code]],5)</f>
        <v>11001</v>
      </c>
      <c r="I2841">
        <f>LEN(Table1[[#This Row],[destination_postal_code_short]])</f>
        <v>5</v>
      </c>
      <c r="J2841" t="str">
        <f>_xlfn.XLOOKUP(Table1[[#This Row],[destination_postal_code_short]],Table3[Shipping postal code short],Table3[Shipping city],,0)</f>
        <v>Floral Park</v>
      </c>
      <c r="K2841" t="str">
        <f>_xlfn.XLOOKUP(Table1[[#This Row],[destination_postal_code_short]],Table3[Shipping postal code short],Table3[Shipping region],,0)</f>
        <v>New York</v>
      </c>
      <c r="L2841">
        <v>0</v>
      </c>
      <c r="M2841">
        <v>4.8899999999999997</v>
      </c>
      <c r="N2841">
        <v>10.31</v>
      </c>
    </row>
    <row r="2842" spans="1:14" x14ac:dyDescent="0.2">
      <c r="A2842" s="1">
        <v>44295</v>
      </c>
      <c r="B2842" t="s">
        <v>3036</v>
      </c>
      <c r="C2842" t="s">
        <v>11</v>
      </c>
      <c r="D2842" t="s">
        <v>11</v>
      </c>
      <c r="E2842" t="s">
        <v>12</v>
      </c>
      <c r="F2842" t="s">
        <v>16</v>
      </c>
      <c r="G2842">
        <v>80919</v>
      </c>
      <c r="H2842" t="str">
        <f>LEFT(Table1[[#This Row],[destination_postal_code]],5)</f>
        <v>80919</v>
      </c>
      <c r="I2842">
        <f>LEN(Table1[[#This Row],[destination_postal_code_short]])</f>
        <v>5</v>
      </c>
      <c r="J2842" t="str">
        <f>_xlfn.XLOOKUP(Table1[[#This Row],[destination_postal_code_short]],Table3[Shipping postal code short],Table3[Shipping city],,0)</f>
        <v>Colorado Springs</v>
      </c>
      <c r="K2842" t="str">
        <f>_xlfn.XLOOKUP(Table1[[#This Row],[destination_postal_code_short]],Table3[Shipping postal code short],Table3[Shipping region],,0)</f>
        <v>Colorado</v>
      </c>
      <c r="L2842">
        <v>0</v>
      </c>
      <c r="M2842">
        <v>1.39</v>
      </c>
      <c r="N2842">
        <v>3.51</v>
      </c>
    </row>
    <row r="2843" spans="1:14" x14ac:dyDescent="0.2">
      <c r="A2843" s="1">
        <v>44295</v>
      </c>
      <c r="B2843" t="s">
        <v>3031</v>
      </c>
      <c r="C2843" t="s">
        <v>11</v>
      </c>
      <c r="D2843" t="s">
        <v>11</v>
      </c>
      <c r="E2843" t="s">
        <v>12</v>
      </c>
      <c r="F2843" t="s">
        <v>24</v>
      </c>
      <c r="G2843">
        <v>78701</v>
      </c>
      <c r="H2843" t="str">
        <f>LEFT(Table1[[#This Row],[destination_postal_code]],5)</f>
        <v>78701</v>
      </c>
      <c r="I2843">
        <f>LEN(Table1[[#This Row],[destination_postal_code_short]])</f>
        <v>5</v>
      </c>
      <c r="J2843" t="str">
        <f>_xlfn.XLOOKUP(Table1[[#This Row],[destination_postal_code_short]],Table3[Shipping postal code short],Table3[Shipping city],,0)</f>
        <v>Austin</v>
      </c>
      <c r="K2843" t="str">
        <f>_xlfn.XLOOKUP(Table1[[#This Row],[destination_postal_code_short]],Table3[Shipping postal code short],Table3[Shipping region],,0)</f>
        <v>Texas</v>
      </c>
      <c r="L2843">
        <v>0</v>
      </c>
      <c r="M2843">
        <v>3.82</v>
      </c>
      <c r="N2843">
        <v>9.68</v>
      </c>
    </row>
    <row r="2844" spans="1:14" x14ac:dyDescent="0.2">
      <c r="A2844" s="1">
        <v>44295</v>
      </c>
      <c r="B2844" t="s">
        <v>3037</v>
      </c>
      <c r="C2844" t="s">
        <v>11</v>
      </c>
      <c r="D2844" t="s">
        <v>11</v>
      </c>
      <c r="E2844" t="s">
        <v>12</v>
      </c>
      <c r="F2844" t="s">
        <v>16</v>
      </c>
      <c r="G2844">
        <v>84057</v>
      </c>
      <c r="H2844" t="str">
        <f>LEFT(Table1[[#This Row],[destination_postal_code]],5)</f>
        <v>84057</v>
      </c>
      <c r="I2844">
        <f>LEN(Table1[[#This Row],[destination_postal_code_short]])</f>
        <v>5</v>
      </c>
      <c r="J2844" t="str">
        <f>_xlfn.XLOOKUP(Table1[[#This Row],[destination_postal_code_short]],Table3[Shipping postal code short],Table3[Shipping city],,0)</f>
        <v>Orem</v>
      </c>
      <c r="K2844" t="str">
        <f>_xlfn.XLOOKUP(Table1[[#This Row],[destination_postal_code_short]],Table3[Shipping postal code short],Table3[Shipping region],,0)</f>
        <v>Utah</v>
      </c>
      <c r="L2844">
        <v>0</v>
      </c>
      <c r="M2844">
        <v>1.46</v>
      </c>
      <c r="N2844">
        <v>4.04</v>
      </c>
    </row>
    <row r="2845" spans="1:14" x14ac:dyDescent="0.2">
      <c r="A2845" s="1">
        <v>44297</v>
      </c>
      <c r="B2845" t="s">
        <v>3045</v>
      </c>
      <c r="C2845" t="s">
        <v>11</v>
      </c>
      <c r="D2845" t="s">
        <v>11</v>
      </c>
      <c r="E2845" t="s">
        <v>12</v>
      </c>
      <c r="F2845" t="s">
        <v>16</v>
      </c>
      <c r="G2845">
        <v>64014</v>
      </c>
      <c r="H2845" t="str">
        <f>LEFT(Table1[[#This Row],[destination_postal_code]],5)</f>
        <v>64014</v>
      </c>
      <c r="I2845">
        <f>LEN(Table1[[#This Row],[destination_postal_code_short]])</f>
        <v>5</v>
      </c>
      <c r="J2845" t="str">
        <f>_xlfn.XLOOKUP(Table1[[#This Row],[destination_postal_code_short]],Table3[Shipping postal code short],Table3[Shipping city],,0)</f>
        <v>Blue Springs</v>
      </c>
      <c r="K2845" t="str">
        <f>_xlfn.XLOOKUP(Table1[[#This Row],[destination_postal_code_short]],Table3[Shipping postal code short],Table3[Shipping region],,0)</f>
        <v>Missouri</v>
      </c>
      <c r="L2845">
        <v>0</v>
      </c>
      <c r="M2845">
        <v>1.38</v>
      </c>
      <c r="N2845">
        <v>3.57</v>
      </c>
    </row>
    <row r="2846" spans="1:14" x14ac:dyDescent="0.2">
      <c r="A2846" s="1">
        <v>44297</v>
      </c>
      <c r="B2846" t="s">
        <v>3044</v>
      </c>
      <c r="C2846" t="s">
        <v>11</v>
      </c>
      <c r="D2846" t="s">
        <v>11</v>
      </c>
      <c r="E2846" t="s">
        <v>12</v>
      </c>
      <c r="F2846" t="s">
        <v>24</v>
      </c>
      <c r="G2846">
        <v>60517</v>
      </c>
      <c r="H2846" t="str">
        <f>LEFT(Table1[[#This Row],[destination_postal_code]],5)</f>
        <v>60517</v>
      </c>
      <c r="I2846">
        <f>LEN(Table1[[#This Row],[destination_postal_code_short]])</f>
        <v>5</v>
      </c>
      <c r="J2846" t="str">
        <f>_xlfn.XLOOKUP(Table1[[#This Row],[destination_postal_code_short]],Table3[Shipping postal code short],Table3[Shipping city],,0)</f>
        <v>Woodridge</v>
      </c>
      <c r="K2846" t="str">
        <f>_xlfn.XLOOKUP(Table1[[#This Row],[destination_postal_code_short]],Table3[Shipping postal code short],Table3[Shipping region],,0)</f>
        <v>Illinois</v>
      </c>
      <c r="L2846">
        <v>0</v>
      </c>
      <c r="M2846">
        <v>2.27</v>
      </c>
      <c r="N2846">
        <v>9.68</v>
      </c>
    </row>
    <row r="2847" spans="1:14" x14ac:dyDescent="0.2">
      <c r="A2847" s="1">
        <v>44297</v>
      </c>
      <c r="B2847" t="s">
        <v>3043</v>
      </c>
      <c r="C2847" t="s">
        <v>11</v>
      </c>
      <c r="D2847" t="s">
        <v>11</v>
      </c>
      <c r="E2847" t="s">
        <v>12</v>
      </c>
      <c r="F2847" t="s">
        <v>16</v>
      </c>
      <c r="G2847">
        <v>94531</v>
      </c>
      <c r="H2847" t="str">
        <f>LEFT(Table1[[#This Row],[destination_postal_code]],5)</f>
        <v>94531</v>
      </c>
      <c r="I2847">
        <f>LEN(Table1[[#This Row],[destination_postal_code_short]])</f>
        <v>5</v>
      </c>
      <c r="J2847" t="str">
        <f>_xlfn.XLOOKUP(Table1[[#This Row],[destination_postal_code_short]],Table3[Shipping postal code short],Table3[Shipping city],,0)</f>
        <v>Antioch</v>
      </c>
      <c r="K2847" t="str">
        <f>_xlfn.XLOOKUP(Table1[[#This Row],[destination_postal_code_short]],Table3[Shipping postal code short],Table3[Shipping region],,0)</f>
        <v>California</v>
      </c>
      <c r="L2847">
        <v>0</v>
      </c>
      <c r="M2847">
        <v>1.39</v>
      </c>
      <c r="N2847">
        <v>3.51</v>
      </c>
    </row>
    <row r="2848" spans="1:14" x14ac:dyDescent="0.2">
      <c r="A2848" s="1">
        <v>44297</v>
      </c>
      <c r="B2848" t="s">
        <v>3042</v>
      </c>
      <c r="C2848" t="s">
        <v>11</v>
      </c>
      <c r="D2848" t="s">
        <v>11</v>
      </c>
      <c r="E2848" t="s">
        <v>12</v>
      </c>
      <c r="F2848" t="s">
        <v>24</v>
      </c>
      <c r="G2848">
        <v>84097</v>
      </c>
      <c r="H2848" t="str">
        <f>LEFT(Table1[[#This Row],[destination_postal_code]],5)</f>
        <v>84097</v>
      </c>
      <c r="I2848">
        <f>LEN(Table1[[#This Row],[destination_postal_code_short]])</f>
        <v>5</v>
      </c>
      <c r="J2848" t="str">
        <f>_xlfn.XLOOKUP(Table1[[#This Row],[destination_postal_code_short]],Table3[Shipping postal code short],Table3[Shipping city],,0)</f>
        <v>Orem</v>
      </c>
      <c r="K2848" t="str">
        <f>_xlfn.XLOOKUP(Table1[[#This Row],[destination_postal_code_short]],Table3[Shipping postal code short],Table3[Shipping region],,0)</f>
        <v>Utah</v>
      </c>
      <c r="L2848">
        <v>0</v>
      </c>
      <c r="M2848">
        <v>1.05</v>
      </c>
      <c r="N2848">
        <v>8</v>
      </c>
    </row>
    <row r="2849" spans="1:14" x14ac:dyDescent="0.2">
      <c r="A2849" s="1">
        <v>44297</v>
      </c>
      <c r="B2849" t="s">
        <v>3041</v>
      </c>
      <c r="C2849" t="s">
        <v>11</v>
      </c>
      <c r="D2849" t="s">
        <v>11</v>
      </c>
      <c r="E2849" t="s">
        <v>12</v>
      </c>
      <c r="F2849" t="s">
        <v>24</v>
      </c>
      <c r="G2849">
        <v>93444</v>
      </c>
      <c r="H2849" t="str">
        <f>LEFT(Table1[[#This Row],[destination_postal_code]],5)</f>
        <v>93444</v>
      </c>
      <c r="I2849">
        <f>LEN(Table1[[#This Row],[destination_postal_code_short]])</f>
        <v>5</v>
      </c>
      <c r="J2849" t="str">
        <f>_xlfn.XLOOKUP(Table1[[#This Row],[destination_postal_code_short]],Table3[Shipping postal code short],Table3[Shipping city],,0)</f>
        <v>Nipomo</v>
      </c>
      <c r="K2849" t="str">
        <f>_xlfn.XLOOKUP(Table1[[#This Row],[destination_postal_code_short]],Table3[Shipping postal code short],Table3[Shipping region],,0)</f>
        <v>California</v>
      </c>
      <c r="L2849">
        <v>0</v>
      </c>
      <c r="M2849">
        <v>1.86</v>
      </c>
      <c r="N2849">
        <v>8.24</v>
      </c>
    </row>
    <row r="2850" spans="1:14" x14ac:dyDescent="0.2">
      <c r="A2850" s="1">
        <v>44297</v>
      </c>
      <c r="B2850" t="s">
        <v>3040</v>
      </c>
      <c r="C2850" t="s">
        <v>11</v>
      </c>
      <c r="D2850" t="s">
        <v>11</v>
      </c>
      <c r="E2850" t="s">
        <v>12</v>
      </c>
      <c r="F2850" t="s">
        <v>16</v>
      </c>
      <c r="G2850">
        <v>28027</v>
      </c>
      <c r="H2850" t="str">
        <f>LEFT(Table1[[#This Row],[destination_postal_code]],5)</f>
        <v>28027</v>
      </c>
      <c r="I2850">
        <f>LEN(Table1[[#This Row],[destination_postal_code_short]])</f>
        <v>5</v>
      </c>
      <c r="J2850" t="str">
        <f>_xlfn.XLOOKUP(Table1[[#This Row],[destination_postal_code_short]],Table3[Shipping postal code short],Table3[Shipping city],,0)</f>
        <v>Concord</v>
      </c>
      <c r="K2850" t="str">
        <f>_xlfn.XLOOKUP(Table1[[#This Row],[destination_postal_code_short]],Table3[Shipping postal code short],Table3[Shipping region],,0)</f>
        <v>North Carolina</v>
      </c>
      <c r="L2850">
        <v>0</v>
      </c>
      <c r="M2850">
        <v>1.41</v>
      </c>
      <c r="N2850">
        <v>3.69</v>
      </c>
    </row>
    <row r="2851" spans="1:14" x14ac:dyDescent="0.2">
      <c r="A2851" s="1">
        <v>44297</v>
      </c>
      <c r="B2851" t="s">
        <v>3038</v>
      </c>
      <c r="C2851" t="s">
        <v>11</v>
      </c>
      <c r="D2851" t="s">
        <v>11</v>
      </c>
      <c r="E2851" t="s">
        <v>12</v>
      </c>
      <c r="F2851" t="s">
        <v>24</v>
      </c>
      <c r="G2851">
        <v>85379</v>
      </c>
      <c r="H2851" t="str">
        <f>LEFT(Table1[[#This Row],[destination_postal_code]],5)</f>
        <v>85379</v>
      </c>
      <c r="I2851">
        <f>LEN(Table1[[#This Row],[destination_postal_code_short]])</f>
        <v>5</v>
      </c>
      <c r="J2851" t="str">
        <f>_xlfn.XLOOKUP(Table1[[#This Row],[destination_postal_code_short]],Table3[Shipping postal code short],Table3[Shipping city],,0)</f>
        <v>Surprise</v>
      </c>
      <c r="K2851" t="str">
        <f>_xlfn.XLOOKUP(Table1[[#This Row],[destination_postal_code_short]],Table3[Shipping postal code short],Table3[Shipping region],,0)</f>
        <v>Arizona</v>
      </c>
      <c r="L2851">
        <v>0</v>
      </c>
      <c r="M2851">
        <v>1.86</v>
      </c>
      <c r="N2851">
        <v>8.24</v>
      </c>
    </row>
    <row r="2852" spans="1:14" x14ac:dyDescent="0.2">
      <c r="A2852" s="1">
        <v>44297</v>
      </c>
      <c r="B2852" t="s">
        <v>3039</v>
      </c>
      <c r="C2852" t="s">
        <v>11</v>
      </c>
      <c r="D2852" t="s">
        <v>11</v>
      </c>
      <c r="E2852" t="s">
        <v>12</v>
      </c>
      <c r="F2852" t="s">
        <v>24</v>
      </c>
      <c r="G2852">
        <v>85747</v>
      </c>
      <c r="H2852" t="str">
        <f>LEFT(Table1[[#This Row],[destination_postal_code]],5)</f>
        <v>85747</v>
      </c>
      <c r="I2852">
        <f>LEN(Table1[[#This Row],[destination_postal_code_short]])</f>
        <v>5</v>
      </c>
      <c r="J2852" t="str">
        <f>_xlfn.XLOOKUP(Table1[[#This Row],[destination_postal_code_short]],Table3[Shipping postal code short],Table3[Shipping city],,0)</f>
        <v>Tucson</v>
      </c>
      <c r="K2852" t="str">
        <f>_xlfn.XLOOKUP(Table1[[#This Row],[destination_postal_code_short]],Table3[Shipping postal code short],Table3[Shipping region],,0)</f>
        <v>Arizona</v>
      </c>
      <c r="L2852">
        <v>0</v>
      </c>
      <c r="M2852">
        <v>1.86</v>
      </c>
      <c r="N2852">
        <v>8.24</v>
      </c>
    </row>
    <row r="2853" spans="1:14" x14ac:dyDescent="0.2">
      <c r="A2853" s="1">
        <v>44300</v>
      </c>
      <c r="B2853" t="s">
        <v>3046</v>
      </c>
      <c r="C2853" t="s">
        <v>11</v>
      </c>
      <c r="D2853" t="s">
        <v>11</v>
      </c>
      <c r="E2853" t="s">
        <v>12</v>
      </c>
      <c r="F2853" t="s">
        <v>24</v>
      </c>
      <c r="G2853">
        <v>85747</v>
      </c>
      <c r="H2853" t="str">
        <f>LEFT(Table1[[#This Row],[destination_postal_code]],5)</f>
        <v>85747</v>
      </c>
      <c r="I2853">
        <f>LEN(Table1[[#This Row],[destination_postal_code_short]])</f>
        <v>5</v>
      </c>
      <c r="J2853" t="str">
        <f>_xlfn.XLOOKUP(Table1[[#This Row],[destination_postal_code_short]],Table3[Shipping postal code short],Table3[Shipping city],,0)</f>
        <v>Tucson</v>
      </c>
      <c r="K2853" t="str">
        <f>_xlfn.XLOOKUP(Table1[[#This Row],[destination_postal_code_short]],Table3[Shipping postal code short],Table3[Shipping region],,0)</f>
        <v>Arizona</v>
      </c>
      <c r="L2853">
        <v>0</v>
      </c>
      <c r="M2853">
        <v>2.39</v>
      </c>
      <c r="N2853">
        <v>8.7100000000000009</v>
      </c>
    </row>
    <row r="2854" spans="1:14" x14ac:dyDescent="0.2">
      <c r="A2854" s="1">
        <v>44301</v>
      </c>
      <c r="B2854" t="s">
        <v>3047</v>
      </c>
      <c r="C2854" t="s">
        <v>11</v>
      </c>
      <c r="D2854" t="s">
        <v>11</v>
      </c>
      <c r="E2854" t="s">
        <v>12</v>
      </c>
      <c r="F2854" t="s">
        <v>24</v>
      </c>
      <c r="G2854">
        <v>84067</v>
      </c>
      <c r="H2854" t="str">
        <f>LEFT(Table1[[#This Row],[destination_postal_code]],5)</f>
        <v>84067</v>
      </c>
      <c r="I2854">
        <f>LEN(Table1[[#This Row],[destination_postal_code_short]])</f>
        <v>5</v>
      </c>
      <c r="J2854" t="str">
        <f>_xlfn.XLOOKUP(Table1[[#This Row],[destination_postal_code_short]],Table3[Shipping postal code short],Table3[Shipping city],,0)</f>
        <v>Roy</v>
      </c>
      <c r="K2854" t="str">
        <f>_xlfn.XLOOKUP(Table1[[#This Row],[destination_postal_code_short]],Table3[Shipping postal code short],Table3[Shipping region],,0)</f>
        <v>Utah</v>
      </c>
      <c r="L2854">
        <v>0</v>
      </c>
      <c r="M2854">
        <v>1.05</v>
      </c>
      <c r="N2854">
        <v>8</v>
      </c>
    </row>
    <row r="2855" spans="1:14" x14ac:dyDescent="0.2">
      <c r="A2855" s="1">
        <v>44305</v>
      </c>
      <c r="B2855" t="s">
        <v>3053</v>
      </c>
      <c r="C2855" t="s">
        <v>11</v>
      </c>
      <c r="D2855" t="s">
        <v>11</v>
      </c>
      <c r="E2855" t="s">
        <v>12</v>
      </c>
      <c r="F2855" t="s">
        <v>16</v>
      </c>
      <c r="G2855">
        <v>37212</v>
      </c>
      <c r="H2855" t="str">
        <f>LEFT(Table1[[#This Row],[destination_postal_code]],5)</f>
        <v>37212</v>
      </c>
      <c r="I2855">
        <f>LEN(Table1[[#This Row],[destination_postal_code_short]])</f>
        <v>5</v>
      </c>
      <c r="J2855" t="str">
        <f>_xlfn.XLOOKUP(Table1[[#This Row],[destination_postal_code_short]],Table3[Shipping postal code short],Table3[Shipping city],,0)</f>
        <v>Nashville</v>
      </c>
      <c r="K2855" t="str">
        <f>_xlfn.XLOOKUP(Table1[[#This Row],[destination_postal_code_short]],Table3[Shipping postal code short],Table3[Shipping region],,0)</f>
        <v>Tennessee</v>
      </c>
      <c r="L2855">
        <v>0</v>
      </c>
      <c r="M2855">
        <v>1.42</v>
      </c>
      <c r="N2855">
        <v>3.58</v>
      </c>
    </row>
    <row r="2856" spans="1:14" x14ac:dyDescent="0.2">
      <c r="A2856" s="1">
        <v>44305</v>
      </c>
      <c r="B2856" t="s">
        <v>3052</v>
      </c>
      <c r="C2856" t="s">
        <v>11</v>
      </c>
      <c r="D2856" t="s">
        <v>11</v>
      </c>
      <c r="E2856" t="s">
        <v>12</v>
      </c>
      <c r="F2856" t="s">
        <v>24</v>
      </c>
      <c r="G2856">
        <v>84067</v>
      </c>
      <c r="H2856" t="str">
        <f>LEFT(Table1[[#This Row],[destination_postal_code]],5)</f>
        <v>84067</v>
      </c>
      <c r="I2856">
        <f>LEN(Table1[[#This Row],[destination_postal_code_short]])</f>
        <v>5</v>
      </c>
      <c r="J2856" t="str">
        <f>_xlfn.XLOOKUP(Table1[[#This Row],[destination_postal_code_short]],Table3[Shipping postal code short],Table3[Shipping city],,0)</f>
        <v>Roy</v>
      </c>
      <c r="K2856" t="str">
        <f>_xlfn.XLOOKUP(Table1[[#This Row],[destination_postal_code_short]],Table3[Shipping postal code short],Table3[Shipping region],,0)</f>
        <v>Utah</v>
      </c>
      <c r="L2856">
        <v>0</v>
      </c>
      <c r="M2856">
        <v>0.76</v>
      </c>
      <c r="N2856">
        <v>7.79</v>
      </c>
    </row>
    <row r="2857" spans="1:14" x14ac:dyDescent="0.2">
      <c r="A2857" s="1">
        <v>44305</v>
      </c>
      <c r="B2857" t="s">
        <v>3051</v>
      </c>
      <c r="C2857" t="s">
        <v>11</v>
      </c>
      <c r="D2857" t="s">
        <v>11</v>
      </c>
      <c r="E2857" t="s">
        <v>12</v>
      </c>
      <c r="F2857" t="s">
        <v>16</v>
      </c>
      <c r="G2857" s="2" t="s">
        <v>1821</v>
      </c>
      <c r="H2857" s="2" t="str">
        <f>LEFT(Table1[[#This Row],[destination_postal_code]],5)</f>
        <v>01118</v>
      </c>
      <c r="I2857" s="2">
        <f>LEN(Table1[[#This Row],[destination_postal_code_short]])</f>
        <v>5</v>
      </c>
      <c r="J2857" s="2" t="str">
        <f>_xlfn.XLOOKUP(Table1[[#This Row],[destination_postal_code_short]],Table3[Shipping postal code short],Table3[Shipping city],,0)</f>
        <v>Springfield</v>
      </c>
      <c r="K2857" s="2" t="str">
        <f>_xlfn.XLOOKUP(Table1[[#This Row],[destination_postal_code_short]],Table3[Shipping postal code short],Table3[Shipping region],,0)</f>
        <v>Massachusetts</v>
      </c>
      <c r="L2857">
        <v>0</v>
      </c>
      <c r="M2857">
        <v>1.27</v>
      </c>
      <c r="N2857">
        <v>4.68</v>
      </c>
    </row>
    <row r="2858" spans="1:14" x14ac:dyDescent="0.2">
      <c r="A2858" s="1">
        <v>44305</v>
      </c>
      <c r="B2858" t="s">
        <v>3050</v>
      </c>
      <c r="C2858" t="s">
        <v>11</v>
      </c>
      <c r="D2858" t="s">
        <v>11</v>
      </c>
      <c r="E2858" t="s">
        <v>12</v>
      </c>
      <c r="F2858" t="s">
        <v>24</v>
      </c>
      <c r="G2858">
        <v>84062</v>
      </c>
      <c r="H2858" t="str">
        <f>LEFT(Table1[[#This Row],[destination_postal_code]],5)</f>
        <v>84062</v>
      </c>
      <c r="I2858">
        <f>LEN(Table1[[#This Row],[destination_postal_code_short]])</f>
        <v>5</v>
      </c>
      <c r="J2858" t="str">
        <f>_xlfn.XLOOKUP(Table1[[#This Row],[destination_postal_code_short]],Table3[Shipping postal code short],Table3[Shipping city],,0)</f>
        <v>Pleasant Grove</v>
      </c>
      <c r="K2858" t="str">
        <f>_xlfn.XLOOKUP(Table1[[#This Row],[destination_postal_code_short]],Table3[Shipping postal code short],Table3[Shipping region],,0)</f>
        <v>Utah</v>
      </c>
      <c r="L2858">
        <v>0</v>
      </c>
      <c r="M2858">
        <v>1.45</v>
      </c>
      <c r="N2858">
        <v>8.1</v>
      </c>
    </row>
    <row r="2859" spans="1:14" x14ac:dyDescent="0.2">
      <c r="A2859" s="1">
        <v>44305</v>
      </c>
      <c r="B2859" t="s">
        <v>3049</v>
      </c>
      <c r="C2859" t="s">
        <v>11</v>
      </c>
      <c r="D2859" t="s">
        <v>11</v>
      </c>
      <c r="E2859" t="s">
        <v>12</v>
      </c>
      <c r="F2859" t="s">
        <v>24</v>
      </c>
      <c r="G2859">
        <v>80221</v>
      </c>
      <c r="H2859" t="str">
        <f>LEFT(Table1[[#This Row],[destination_postal_code]],5)</f>
        <v>80221</v>
      </c>
      <c r="I2859">
        <f>LEN(Table1[[#This Row],[destination_postal_code_short]])</f>
        <v>5</v>
      </c>
      <c r="J2859" t="str">
        <f>_xlfn.XLOOKUP(Table1[[#This Row],[destination_postal_code_short]],Table3[Shipping postal code short],Table3[Shipping city],,0)</f>
        <v>Denver</v>
      </c>
      <c r="K2859" t="str">
        <f>_xlfn.XLOOKUP(Table1[[#This Row],[destination_postal_code_short]],Table3[Shipping postal code short],Table3[Shipping region],,0)</f>
        <v>Colorado</v>
      </c>
      <c r="L2859">
        <v>0</v>
      </c>
      <c r="M2859">
        <v>1.86</v>
      </c>
      <c r="N2859">
        <v>8.24</v>
      </c>
    </row>
    <row r="2860" spans="1:14" x14ac:dyDescent="0.2">
      <c r="A2860" s="1">
        <v>44305</v>
      </c>
      <c r="B2860" t="s">
        <v>3048</v>
      </c>
      <c r="C2860" t="s">
        <v>11</v>
      </c>
      <c r="D2860" t="s">
        <v>11</v>
      </c>
      <c r="E2860" t="s">
        <v>12</v>
      </c>
      <c r="F2860" t="s">
        <v>16</v>
      </c>
      <c r="G2860">
        <v>85308</v>
      </c>
      <c r="H2860" t="str">
        <f>LEFT(Table1[[#This Row],[destination_postal_code]],5)</f>
        <v>85308</v>
      </c>
      <c r="I2860">
        <f>LEN(Table1[[#This Row],[destination_postal_code_short]])</f>
        <v>5</v>
      </c>
      <c r="J2860" t="str">
        <f>_xlfn.XLOOKUP(Table1[[#This Row],[destination_postal_code_short]],Table3[Shipping postal code short],Table3[Shipping city],,0)</f>
        <v>Glendale</v>
      </c>
      <c r="K2860" t="str">
        <f>_xlfn.XLOOKUP(Table1[[#This Row],[destination_postal_code_short]],Table3[Shipping postal code short],Table3[Shipping region],,0)</f>
        <v>Arizona</v>
      </c>
      <c r="L2860">
        <v>0</v>
      </c>
      <c r="M2860">
        <v>1.39</v>
      </c>
      <c r="N2860">
        <v>3.51</v>
      </c>
    </row>
    <row r="2861" spans="1:14" x14ac:dyDescent="0.2">
      <c r="A2861" s="1">
        <v>44307</v>
      </c>
      <c r="B2861" t="s">
        <v>3054</v>
      </c>
      <c r="C2861" t="s">
        <v>11</v>
      </c>
      <c r="D2861" t="s">
        <v>11</v>
      </c>
      <c r="E2861" t="s">
        <v>260</v>
      </c>
      <c r="F2861" t="s">
        <v>261</v>
      </c>
      <c r="G2861">
        <v>23503</v>
      </c>
      <c r="H2861" t="str">
        <f>LEFT(Table1[[#This Row],[destination_postal_code]],5)</f>
        <v>23503</v>
      </c>
      <c r="I2861">
        <f>LEN(Table1[[#This Row],[destination_postal_code_short]])</f>
        <v>5</v>
      </c>
      <c r="J2861" t="str">
        <f>_xlfn.XLOOKUP(Table1[[#This Row],[destination_postal_code_short]],Table3[Shipping postal code short],Table3[Shipping city],,0)</f>
        <v>Norfolk</v>
      </c>
      <c r="K2861" t="str">
        <f>_xlfn.XLOOKUP(Table1[[#This Row],[destination_postal_code_short]],Table3[Shipping postal code short],Table3[Shipping region],,0)</f>
        <v>Virginia</v>
      </c>
      <c r="L2861">
        <v>0</v>
      </c>
      <c r="M2861">
        <v>7.23</v>
      </c>
      <c r="N2861">
        <v>11.35</v>
      </c>
    </row>
    <row r="2862" spans="1:14" x14ac:dyDescent="0.2">
      <c r="A2862" s="1">
        <v>44308</v>
      </c>
      <c r="B2862" t="s">
        <v>3057</v>
      </c>
      <c r="C2862" t="s">
        <v>11</v>
      </c>
      <c r="D2862" t="s">
        <v>11</v>
      </c>
      <c r="E2862" t="s">
        <v>12</v>
      </c>
      <c r="F2862" t="s">
        <v>24</v>
      </c>
      <c r="G2862" s="2" t="s">
        <v>3058</v>
      </c>
      <c r="H2862" s="2" t="str">
        <f>LEFT(Table1[[#This Row],[destination_postal_code]],5)</f>
        <v>06401</v>
      </c>
      <c r="I2862" s="2">
        <f>LEN(Table1[[#This Row],[destination_postal_code_short]])</f>
        <v>5</v>
      </c>
      <c r="J2862" s="2" t="str">
        <f>_xlfn.XLOOKUP(Table1[[#This Row],[destination_postal_code_short]],Table3[Shipping postal code short],Table3[Shipping city],,0)</f>
        <v>Ansonia</v>
      </c>
      <c r="K2862" s="2" t="str">
        <f>_xlfn.XLOOKUP(Table1[[#This Row],[destination_postal_code_short]],Table3[Shipping postal code short],Table3[Shipping region],,0)</f>
        <v>Connecticut</v>
      </c>
      <c r="L2862">
        <v>0</v>
      </c>
      <c r="M2862">
        <v>5.52</v>
      </c>
      <c r="N2862">
        <v>28.93</v>
      </c>
    </row>
    <row r="2863" spans="1:14" x14ac:dyDescent="0.2">
      <c r="A2863" s="1">
        <v>44308</v>
      </c>
      <c r="B2863" t="s">
        <v>3055</v>
      </c>
      <c r="C2863" t="s">
        <v>11</v>
      </c>
      <c r="D2863" t="s">
        <v>11</v>
      </c>
      <c r="E2863" t="s">
        <v>260</v>
      </c>
      <c r="F2863" t="s">
        <v>261</v>
      </c>
      <c r="G2863" s="2" t="s">
        <v>3056</v>
      </c>
      <c r="H2863" s="2" t="str">
        <f>LEFT(Table1[[#This Row],[destination_postal_code]],5)</f>
        <v>07205</v>
      </c>
      <c r="I2863" s="2">
        <f>LEN(Table1[[#This Row],[destination_postal_code_short]])</f>
        <v>5</v>
      </c>
      <c r="J2863" s="2" t="str">
        <f>_xlfn.XLOOKUP(Table1[[#This Row],[destination_postal_code_short]],Table3[Shipping postal code short],Table3[Shipping city],,0)</f>
        <v>Hillside</v>
      </c>
      <c r="K2863" s="2" t="str">
        <f>_xlfn.XLOOKUP(Table1[[#This Row],[destination_postal_code_short]],Table3[Shipping postal code short],Table3[Shipping region],,0)</f>
        <v>New Jersey</v>
      </c>
      <c r="L2863">
        <v>0</v>
      </c>
      <c r="M2863">
        <v>7.61</v>
      </c>
      <c r="N2863">
        <v>14.57</v>
      </c>
    </row>
    <row r="2864" spans="1:14" x14ac:dyDescent="0.2">
      <c r="A2864" s="1">
        <v>44309</v>
      </c>
      <c r="B2864" t="s">
        <v>3067</v>
      </c>
      <c r="C2864" t="s">
        <v>11</v>
      </c>
      <c r="D2864" t="s">
        <v>11</v>
      </c>
      <c r="E2864" t="s">
        <v>12</v>
      </c>
      <c r="F2864" t="s">
        <v>24</v>
      </c>
      <c r="G2864">
        <v>98942</v>
      </c>
      <c r="H2864" t="str">
        <f>LEFT(Table1[[#This Row],[destination_postal_code]],5)</f>
        <v>98942</v>
      </c>
      <c r="I2864">
        <f>LEN(Table1[[#This Row],[destination_postal_code_short]])</f>
        <v>5</v>
      </c>
      <c r="J2864" t="str">
        <f>_xlfn.XLOOKUP(Table1[[#This Row],[destination_postal_code_short]],Table3[Shipping postal code short],Table3[Shipping city],,0)</f>
        <v>Selah</v>
      </c>
      <c r="K2864" t="str">
        <f>_xlfn.XLOOKUP(Table1[[#This Row],[destination_postal_code_short]],Table3[Shipping postal code short],Table3[Shipping region],,0)</f>
        <v>Washington</v>
      </c>
      <c r="L2864">
        <v>0</v>
      </c>
      <c r="M2864">
        <v>3.8</v>
      </c>
      <c r="N2864">
        <v>9</v>
      </c>
    </row>
    <row r="2865" spans="1:14" x14ac:dyDescent="0.2">
      <c r="A2865" s="1">
        <v>44309</v>
      </c>
      <c r="B2865" t="s">
        <v>3061</v>
      </c>
      <c r="C2865" t="s">
        <v>11</v>
      </c>
      <c r="D2865" t="s">
        <v>11</v>
      </c>
      <c r="E2865" t="s">
        <v>12</v>
      </c>
      <c r="F2865" t="s">
        <v>24</v>
      </c>
      <c r="G2865">
        <v>84005</v>
      </c>
      <c r="H2865" t="str">
        <f>LEFT(Table1[[#This Row],[destination_postal_code]],5)</f>
        <v>84005</v>
      </c>
      <c r="I2865">
        <f>LEN(Table1[[#This Row],[destination_postal_code_short]])</f>
        <v>5</v>
      </c>
      <c r="J2865" t="str">
        <f>_xlfn.XLOOKUP(Table1[[#This Row],[destination_postal_code_short]],Table3[Shipping postal code short],Table3[Shipping city],,0)</f>
        <v>Eagle Mountain</v>
      </c>
      <c r="K2865" t="str">
        <f>_xlfn.XLOOKUP(Table1[[#This Row],[destination_postal_code_short]],Table3[Shipping postal code short],Table3[Shipping region],,0)</f>
        <v>Utah</v>
      </c>
      <c r="L2865">
        <v>0</v>
      </c>
      <c r="M2865">
        <v>0.76</v>
      </c>
      <c r="N2865">
        <v>7.79</v>
      </c>
    </row>
    <row r="2866" spans="1:14" x14ac:dyDescent="0.2">
      <c r="A2866" s="1">
        <v>44309</v>
      </c>
      <c r="B2866" t="s">
        <v>3064</v>
      </c>
      <c r="C2866" t="s">
        <v>11</v>
      </c>
      <c r="D2866" t="s">
        <v>11</v>
      </c>
      <c r="E2866" t="s">
        <v>260</v>
      </c>
      <c r="F2866" t="s">
        <v>261</v>
      </c>
      <c r="G2866">
        <v>98501</v>
      </c>
      <c r="H2866" t="str">
        <f>LEFT(Table1[[#This Row],[destination_postal_code]],5)</f>
        <v>98501</v>
      </c>
      <c r="I2866">
        <f>LEN(Table1[[#This Row],[destination_postal_code_short]])</f>
        <v>5</v>
      </c>
      <c r="J2866" t="str">
        <f>_xlfn.XLOOKUP(Table1[[#This Row],[destination_postal_code_short]],Table3[Shipping postal code short],Table3[Shipping city],,0)</f>
        <v>Tumwater</v>
      </c>
      <c r="K2866" t="str">
        <f>_xlfn.XLOOKUP(Table1[[#This Row],[destination_postal_code_short]],Table3[Shipping postal code short],Table3[Shipping region],,0)</f>
        <v>Washington</v>
      </c>
      <c r="L2866">
        <v>0</v>
      </c>
      <c r="M2866">
        <v>8.85</v>
      </c>
      <c r="N2866">
        <v>10.130000000000001</v>
      </c>
    </row>
    <row r="2867" spans="1:14" x14ac:dyDescent="0.2">
      <c r="A2867" s="1">
        <v>44309</v>
      </c>
      <c r="B2867" t="s">
        <v>3060</v>
      </c>
      <c r="C2867" t="s">
        <v>11</v>
      </c>
      <c r="D2867" t="s">
        <v>11</v>
      </c>
      <c r="E2867" t="s">
        <v>12</v>
      </c>
      <c r="F2867" t="s">
        <v>24</v>
      </c>
      <c r="G2867">
        <v>84081</v>
      </c>
      <c r="H2867" t="str">
        <f>LEFT(Table1[[#This Row],[destination_postal_code]],5)</f>
        <v>84081</v>
      </c>
      <c r="I2867">
        <f>LEN(Table1[[#This Row],[destination_postal_code_short]])</f>
        <v>5</v>
      </c>
      <c r="J2867" t="str">
        <f>_xlfn.XLOOKUP(Table1[[#This Row],[destination_postal_code_short]],Table3[Shipping postal code short],Table3[Shipping city],,0)</f>
        <v>West Jordan</v>
      </c>
      <c r="K2867" t="str">
        <f>_xlfn.XLOOKUP(Table1[[#This Row],[destination_postal_code_short]],Table3[Shipping postal code short],Table3[Shipping region],,0)</f>
        <v>Utah</v>
      </c>
      <c r="L2867">
        <v>0</v>
      </c>
      <c r="M2867">
        <v>0.76</v>
      </c>
      <c r="N2867">
        <v>7.79</v>
      </c>
    </row>
    <row r="2868" spans="1:14" x14ac:dyDescent="0.2">
      <c r="A2868" s="1">
        <v>44309</v>
      </c>
      <c r="B2868" t="s">
        <v>3065</v>
      </c>
      <c r="C2868" t="s">
        <v>11</v>
      </c>
      <c r="D2868" t="s">
        <v>11</v>
      </c>
      <c r="E2868" t="s">
        <v>12</v>
      </c>
      <c r="F2868" t="s">
        <v>16</v>
      </c>
      <c r="G2868">
        <v>84790</v>
      </c>
      <c r="H2868" t="str">
        <f>LEFT(Table1[[#This Row],[destination_postal_code]],5)</f>
        <v>84790</v>
      </c>
      <c r="I2868">
        <f>LEN(Table1[[#This Row],[destination_postal_code_short]])</f>
        <v>5</v>
      </c>
      <c r="J2868" t="str">
        <f>_xlfn.XLOOKUP(Table1[[#This Row],[destination_postal_code_short]],Table3[Shipping postal code short],Table3[Shipping city],,0)</f>
        <v>St George</v>
      </c>
      <c r="K2868" t="str">
        <f>_xlfn.XLOOKUP(Table1[[#This Row],[destination_postal_code_short]],Table3[Shipping postal code short],Table3[Shipping region],,0)</f>
        <v>Utah</v>
      </c>
      <c r="L2868">
        <v>0</v>
      </c>
      <c r="M2868">
        <v>1.46</v>
      </c>
      <c r="N2868">
        <v>4.04</v>
      </c>
    </row>
    <row r="2869" spans="1:14" x14ac:dyDescent="0.2">
      <c r="A2869" s="1">
        <v>44309</v>
      </c>
      <c r="B2869" t="s">
        <v>3059</v>
      </c>
      <c r="C2869" t="s">
        <v>11</v>
      </c>
      <c r="D2869" t="s">
        <v>11</v>
      </c>
      <c r="E2869" t="s">
        <v>12</v>
      </c>
      <c r="F2869" t="s">
        <v>24</v>
      </c>
      <c r="G2869">
        <v>12725</v>
      </c>
      <c r="H2869" t="str">
        <f>LEFT(Table1[[#This Row],[destination_postal_code]],5)</f>
        <v>12725</v>
      </c>
      <c r="I2869">
        <f>LEN(Table1[[#This Row],[destination_postal_code_short]])</f>
        <v>5</v>
      </c>
      <c r="J2869" t="str">
        <f>_xlfn.XLOOKUP(Table1[[#This Row],[destination_postal_code_short]],Table3[Shipping postal code short],Table3[Shipping city],,0)</f>
        <v>CLARYVILLE</v>
      </c>
      <c r="K2869" t="str">
        <f>_xlfn.XLOOKUP(Table1[[#This Row],[destination_postal_code_short]],Table3[Shipping postal code short],Table3[Shipping region],,0)</f>
        <v>New York</v>
      </c>
      <c r="L2869">
        <v>0</v>
      </c>
      <c r="M2869">
        <v>10.09</v>
      </c>
      <c r="N2869">
        <v>10.31</v>
      </c>
    </row>
    <row r="2870" spans="1:14" x14ac:dyDescent="0.2">
      <c r="A2870" s="1">
        <v>44309</v>
      </c>
      <c r="B2870" t="s">
        <v>3066</v>
      </c>
      <c r="C2870" t="s">
        <v>11</v>
      </c>
      <c r="D2870" t="s">
        <v>11</v>
      </c>
      <c r="E2870" t="s">
        <v>12</v>
      </c>
      <c r="F2870" t="s">
        <v>16</v>
      </c>
      <c r="G2870" t="s">
        <v>2108</v>
      </c>
      <c r="H2870" t="str">
        <f>LEFT(Table1[[#This Row],[destination_postal_code]],5)</f>
        <v>11001</v>
      </c>
      <c r="I2870">
        <f>LEN(Table1[[#This Row],[destination_postal_code_short]])</f>
        <v>5</v>
      </c>
      <c r="J2870" t="str">
        <f>_xlfn.XLOOKUP(Table1[[#This Row],[destination_postal_code_short]],Table3[Shipping postal code short],Table3[Shipping city],,0)</f>
        <v>Floral Park</v>
      </c>
      <c r="K2870" t="str">
        <f>_xlfn.XLOOKUP(Table1[[#This Row],[destination_postal_code_short]],Table3[Shipping postal code short],Table3[Shipping region],,0)</f>
        <v>New York</v>
      </c>
      <c r="L2870">
        <v>0</v>
      </c>
      <c r="M2870">
        <v>3.92</v>
      </c>
      <c r="N2870">
        <v>5.98</v>
      </c>
    </row>
    <row r="2871" spans="1:14" x14ac:dyDescent="0.2">
      <c r="A2871" s="1">
        <v>44315</v>
      </c>
      <c r="B2871" t="s">
        <v>3068</v>
      </c>
      <c r="C2871" t="s">
        <v>11</v>
      </c>
      <c r="D2871" t="s">
        <v>11</v>
      </c>
      <c r="E2871" t="s">
        <v>12</v>
      </c>
      <c r="F2871" t="s">
        <v>24</v>
      </c>
      <c r="G2871">
        <v>84601</v>
      </c>
      <c r="H2871" t="str">
        <f>LEFT(Table1[[#This Row],[destination_postal_code]],5)</f>
        <v>84601</v>
      </c>
      <c r="I2871">
        <f>LEN(Table1[[#This Row],[destination_postal_code_short]])</f>
        <v>5</v>
      </c>
      <c r="J2871" t="str">
        <f>_xlfn.XLOOKUP(Table1[[#This Row],[destination_postal_code_short]],Table3[Shipping postal code short],Table3[Shipping city],,0)</f>
        <v>Provo</v>
      </c>
      <c r="K2871" t="str">
        <f>_xlfn.XLOOKUP(Table1[[#This Row],[destination_postal_code_short]],Table3[Shipping postal code short],Table3[Shipping region],,0)</f>
        <v>Utah</v>
      </c>
      <c r="L2871">
        <v>0</v>
      </c>
      <c r="M2871">
        <v>0.76</v>
      </c>
      <c r="N2871">
        <v>7.79</v>
      </c>
    </row>
    <row r="2872" spans="1:14" x14ac:dyDescent="0.2">
      <c r="A2872" s="1">
        <v>44315</v>
      </c>
      <c r="B2872" t="s">
        <v>3069</v>
      </c>
      <c r="C2872" t="s">
        <v>11</v>
      </c>
      <c r="D2872" t="s">
        <v>11</v>
      </c>
      <c r="E2872" t="s">
        <v>12</v>
      </c>
      <c r="F2872" t="s">
        <v>16</v>
      </c>
      <c r="G2872">
        <v>21217</v>
      </c>
      <c r="H2872" t="str">
        <f>LEFT(Table1[[#This Row],[destination_postal_code]],5)</f>
        <v>21217</v>
      </c>
      <c r="I2872">
        <f>LEN(Table1[[#This Row],[destination_postal_code_short]])</f>
        <v>5</v>
      </c>
      <c r="J2872" t="str">
        <f>_xlfn.XLOOKUP(Table1[[#This Row],[destination_postal_code_short]],Table3[Shipping postal code short],Table3[Shipping city],,0)</f>
        <v>Baltimore</v>
      </c>
      <c r="K2872" t="str">
        <f>_xlfn.XLOOKUP(Table1[[#This Row],[destination_postal_code_short]],Table3[Shipping postal code short],Table3[Shipping region],,0)</f>
        <v>Maryland</v>
      </c>
      <c r="L2872">
        <v>0</v>
      </c>
      <c r="M2872">
        <v>1.27</v>
      </c>
      <c r="N2872">
        <v>4.68</v>
      </c>
    </row>
    <row r="2873" spans="1:14" x14ac:dyDescent="0.2">
      <c r="A2873" s="1">
        <v>44315</v>
      </c>
      <c r="B2873" t="s">
        <v>3072</v>
      </c>
      <c r="C2873" t="s">
        <v>11</v>
      </c>
      <c r="D2873" t="s">
        <v>11</v>
      </c>
      <c r="E2873" t="s">
        <v>12</v>
      </c>
      <c r="F2873" t="s">
        <v>16</v>
      </c>
      <c r="G2873">
        <v>21014</v>
      </c>
      <c r="H2873" t="str">
        <f>LEFT(Table1[[#This Row],[destination_postal_code]],5)</f>
        <v>21014</v>
      </c>
      <c r="I2873">
        <f>LEN(Table1[[#This Row],[destination_postal_code_short]])</f>
        <v>5</v>
      </c>
      <c r="J2873" t="str">
        <f>_xlfn.XLOOKUP(Table1[[#This Row],[destination_postal_code_short]],Table3[Shipping postal code short],Table3[Shipping city],,0)</f>
        <v>Bel air</v>
      </c>
      <c r="K2873" t="str">
        <f>_xlfn.XLOOKUP(Table1[[#This Row],[destination_postal_code_short]],Table3[Shipping postal code short],Table3[Shipping region],,0)</f>
        <v>Maryland</v>
      </c>
      <c r="L2873">
        <v>0</v>
      </c>
      <c r="M2873">
        <v>1.27</v>
      </c>
      <c r="N2873">
        <v>4.68</v>
      </c>
    </row>
    <row r="2874" spans="1:14" x14ac:dyDescent="0.2">
      <c r="A2874" s="1">
        <v>44315</v>
      </c>
      <c r="B2874" t="s">
        <v>3070</v>
      </c>
      <c r="C2874" t="s">
        <v>11</v>
      </c>
      <c r="D2874" t="s">
        <v>11</v>
      </c>
      <c r="E2874" t="s">
        <v>12</v>
      </c>
      <c r="F2874" t="s">
        <v>16</v>
      </c>
      <c r="G2874">
        <v>31522</v>
      </c>
      <c r="H2874" t="str">
        <f>LEFT(Table1[[#This Row],[destination_postal_code]],5)</f>
        <v>31522</v>
      </c>
      <c r="I2874">
        <f>LEN(Table1[[#This Row],[destination_postal_code_short]])</f>
        <v>5</v>
      </c>
      <c r="J2874" t="str">
        <f>_xlfn.XLOOKUP(Table1[[#This Row],[destination_postal_code_short]],Table3[Shipping postal code short],Table3[Shipping city],,0)</f>
        <v>Saint Simons Island</v>
      </c>
      <c r="K2874" t="str">
        <f>_xlfn.XLOOKUP(Table1[[#This Row],[destination_postal_code_short]],Table3[Shipping postal code short],Table3[Shipping region],,0)</f>
        <v>Georgia</v>
      </c>
      <c r="L2874">
        <v>0</v>
      </c>
      <c r="M2874">
        <v>3.29</v>
      </c>
      <c r="N2874">
        <v>5.81</v>
      </c>
    </row>
    <row r="2875" spans="1:14" x14ac:dyDescent="0.2">
      <c r="A2875" s="1">
        <v>44315</v>
      </c>
      <c r="B2875" t="s">
        <v>3071</v>
      </c>
      <c r="C2875" t="s">
        <v>11</v>
      </c>
      <c r="D2875" t="s">
        <v>11</v>
      </c>
      <c r="E2875" t="s">
        <v>12</v>
      </c>
      <c r="F2875" t="s">
        <v>16</v>
      </c>
      <c r="G2875">
        <v>37212</v>
      </c>
      <c r="H2875" t="str">
        <f>LEFT(Table1[[#This Row],[destination_postal_code]],5)</f>
        <v>37212</v>
      </c>
      <c r="I2875">
        <f>LEN(Table1[[#This Row],[destination_postal_code_short]])</f>
        <v>5</v>
      </c>
      <c r="J2875" t="str">
        <f>_xlfn.XLOOKUP(Table1[[#This Row],[destination_postal_code_short]],Table3[Shipping postal code short],Table3[Shipping city],,0)</f>
        <v>Nashville</v>
      </c>
      <c r="K2875" t="str">
        <f>_xlfn.XLOOKUP(Table1[[#This Row],[destination_postal_code_short]],Table3[Shipping postal code short],Table3[Shipping region],,0)</f>
        <v>Tennessee</v>
      </c>
      <c r="L2875">
        <v>0</v>
      </c>
      <c r="M2875">
        <v>1.42</v>
      </c>
      <c r="N2875">
        <v>3.58</v>
      </c>
    </row>
    <row r="2876" spans="1:14" x14ac:dyDescent="0.2">
      <c r="A2876" s="1">
        <v>44316</v>
      </c>
      <c r="B2876" t="s">
        <v>3074</v>
      </c>
      <c r="C2876" t="s">
        <v>11</v>
      </c>
      <c r="D2876" t="s">
        <v>11</v>
      </c>
      <c r="E2876" t="s">
        <v>12</v>
      </c>
      <c r="F2876" t="s">
        <v>24</v>
      </c>
      <c r="G2876">
        <v>93444</v>
      </c>
      <c r="H2876" t="str">
        <f>LEFT(Table1[[#This Row],[destination_postal_code]],5)</f>
        <v>93444</v>
      </c>
      <c r="I2876">
        <f>LEN(Table1[[#This Row],[destination_postal_code_short]])</f>
        <v>5</v>
      </c>
      <c r="J2876" t="str">
        <f>_xlfn.XLOOKUP(Table1[[#This Row],[destination_postal_code_short]],Table3[Shipping postal code short],Table3[Shipping city],,0)</f>
        <v>Nipomo</v>
      </c>
      <c r="K2876" t="str">
        <f>_xlfn.XLOOKUP(Table1[[#This Row],[destination_postal_code_short]],Table3[Shipping postal code short],Table3[Shipping region],,0)</f>
        <v>California</v>
      </c>
      <c r="L2876">
        <v>0</v>
      </c>
      <c r="M2876">
        <v>1.86</v>
      </c>
      <c r="N2876">
        <v>8.24</v>
      </c>
    </row>
    <row r="2877" spans="1:14" x14ac:dyDescent="0.2">
      <c r="A2877" s="1">
        <v>44316</v>
      </c>
      <c r="B2877" t="s">
        <v>3076</v>
      </c>
      <c r="C2877" t="s">
        <v>11</v>
      </c>
      <c r="D2877" t="s">
        <v>11</v>
      </c>
      <c r="E2877" t="s">
        <v>12</v>
      </c>
      <c r="F2877" t="s">
        <v>16</v>
      </c>
      <c r="G2877">
        <v>84081</v>
      </c>
      <c r="H2877" t="str">
        <f>LEFT(Table1[[#This Row],[destination_postal_code]],5)</f>
        <v>84081</v>
      </c>
      <c r="I2877">
        <f>LEN(Table1[[#This Row],[destination_postal_code_short]])</f>
        <v>5</v>
      </c>
      <c r="J2877" t="str">
        <f>_xlfn.XLOOKUP(Table1[[#This Row],[destination_postal_code_short]],Table3[Shipping postal code short],Table3[Shipping city],,0)</f>
        <v>West Jordan</v>
      </c>
      <c r="K2877" t="str">
        <f>_xlfn.XLOOKUP(Table1[[#This Row],[destination_postal_code_short]],Table3[Shipping postal code short],Table3[Shipping region],,0)</f>
        <v>Utah</v>
      </c>
      <c r="L2877">
        <v>0</v>
      </c>
      <c r="M2877">
        <v>1.34</v>
      </c>
      <c r="N2877">
        <v>3.46</v>
      </c>
    </row>
    <row r="2878" spans="1:14" x14ac:dyDescent="0.2">
      <c r="A2878" s="1">
        <v>44316</v>
      </c>
      <c r="B2878" t="s">
        <v>3073</v>
      </c>
      <c r="C2878" t="s">
        <v>11</v>
      </c>
      <c r="D2878" t="s">
        <v>11</v>
      </c>
      <c r="E2878" t="s">
        <v>12</v>
      </c>
      <c r="F2878" t="s">
        <v>24</v>
      </c>
      <c r="G2878">
        <v>11756</v>
      </c>
      <c r="H2878" t="str">
        <f>LEFT(Table1[[#This Row],[destination_postal_code]],5)</f>
        <v>11756</v>
      </c>
      <c r="I2878">
        <f>LEN(Table1[[#This Row],[destination_postal_code_short]])</f>
        <v>5</v>
      </c>
      <c r="J2878" t="str">
        <f>_xlfn.XLOOKUP(Table1[[#This Row],[destination_postal_code_short]],Table3[Shipping postal code short],Table3[Shipping city],,0)</f>
        <v>Levittown</v>
      </c>
      <c r="K2878" t="str">
        <f>_xlfn.XLOOKUP(Table1[[#This Row],[destination_postal_code_short]],Table3[Shipping postal code short],Table3[Shipping region],,0)</f>
        <v>New York</v>
      </c>
      <c r="L2878">
        <v>0</v>
      </c>
      <c r="M2878">
        <v>4.8899999999999997</v>
      </c>
      <c r="N2878">
        <v>10.31</v>
      </c>
    </row>
    <row r="2879" spans="1:14" x14ac:dyDescent="0.2">
      <c r="A2879" s="1">
        <v>44316</v>
      </c>
      <c r="B2879" t="s">
        <v>3075</v>
      </c>
      <c r="C2879" t="s">
        <v>11</v>
      </c>
      <c r="D2879" t="s">
        <v>11</v>
      </c>
      <c r="E2879" t="s">
        <v>12</v>
      </c>
      <c r="F2879" t="s">
        <v>24</v>
      </c>
      <c r="G2879">
        <v>85747</v>
      </c>
      <c r="H2879" t="str">
        <f>LEFT(Table1[[#This Row],[destination_postal_code]],5)</f>
        <v>85747</v>
      </c>
      <c r="I2879">
        <f>LEN(Table1[[#This Row],[destination_postal_code_short]])</f>
        <v>5</v>
      </c>
      <c r="J2879" t="str">
        <f>_xlfn.XLOOKUP(Table1[[#This Row],[destination_postal_code_short]],Table3[Shipping postal code short],Table3[Shipping city],,0)</f>
        <v>Tucson</v>
      </c>
      <c r="K2879" t="str">
        <f>_xlfn.XLOOKUP(Table1[[#This Row],[destination_postal_code_short]],Table3[Shipping postal code short],Table3[Shipping region],,0)</f>
        <v>Arizona</v>
      </c>
      <c r="L2879">
        <v>0</v>
      </c>
      <c r="M2879">
        <v>1.86</v>
      </c>
      <c r="N2879">
        <v>8.24</v>
      </c>
    </row>
    <row r="2880" spans="1:14" x14ac:dyDescent="0.2">
      <c r="A2880" s="1">
        <v>44316</v>
      </c>
      <c r="B2880" t="s">
        <v>3078</v>
      </c>
      <c r="C2880" t="s">
        <v>11</v>
      </c>
      <c r="D2880" t="s">
        <v>11</v>
      </c>
      <c r="E2880" t="s">
        <v>12</v>
      </c>
      <c r="F2880" t="s">
        <v>16</v>
      </c>
      <c r="G2880">
        <v>80126</v>
      </c>
      <c r="H2880" t="str">
        <f>LEFT(Table1[[#This Row],[destination_postal_code]],5)</f>
        <v>80126</v>
      </c>
      <c r="I2880">
        <f>LEN(Table1[[#This Row],[destination_postal_code_short]])</f>
        <v>5</v>
      </c>
      <c r="J2880" t="str">
        <f>_xlfn.XLOOKUP(Table1[[#This Row],[destination_postal_code_short]],Table3[Shipping postal code short],Table3[Shipping city],,0)</f>
        <v>Highlands Ranch</v>
      </c>
      <c r="K2880" t="str">
        <f>_xlfn.XLOOKUP(Table1[[#This Row],[destination_postal_code_short]],Table3[Shipping postal code short],Table3[Shipping region],,0)</f>
        <v>Colorado</v>
      </c>
      <c r="L2880">
        <v>0</v>
      </c>
      <c r="M2880">
        <v>2.98</v>
      </c>
      <c r="N2880">
        <v>5.27</v>
      </c>
    </row>
    <row r="2881" spans="1:14" x14ac:dyDescent="0.2">
      <c r="A2881" s="1">
        <v>44316</v>
      </c>
      <c r="B2881" t="s">
        <v>3077</v>
      </c>
      <c r="C2881" t="s">
        <v>11</v>
      </c>
      <c r="D2881" t="s">
        <v>11</v>
      </c>
      <c r="E2881" t="s">
        <v>12</v>
      </c>
      <c r="F2881" t="s">
        <v>16</v>
      </c>
      <c r="G2881">
        <v>95324</v>
      </c>
      <c r="H2881" t="str">
        <f>LEFT(Table1[[#This Row],[destination_postal_code]],5)</f>
        <v>95324</v>
      </c>
      <c r="I2881">
        <f>LEN(Table1[[#This Row],[destination_postal_code_short]])</f>
        <v>5</v>
      </c>
      <c r="J2881" t="str">
        <f>_xlfn.XLOOKUP(Table1[[#This Row],[destination_postal_code_short]],Table3[Shipping postal code short],Table3[Shipping city],,0)</f>
        <v>Hilmar</v>
      </c>
      <c r="K2881" t="str">
        <f>_xlfn.XLOOKUP(Table1[[#This Row],[destination_postal_code_short]],Table3[Shipping postal code short],Table3[Shipping region],,0)</f>
        <v>California</v>
      </c>
      <c r="L2881">
        <v>0</v>
      </c>
      <c r="M2881">
        <v>1.48</v>
      </c>
      <c r="N2881">
        <v>4.12</v>
      </c>
    </row>
    <row r="2882" spans="1:14" x14ac:dyDescent="0.2">
      <c r="A2882" s="1">
        <v>44317</v>
      </c>
      <c r="B2882" t="s">
        <v>3079</v>
      </c>
      <c r="C2882" t="s">
        <v>11</v>
      </c>
      <c r="D2882" t="s">
        <v>11</v>
      </c>
      <c r="E2882" t="s">
        <v>12</v>
      </c>
      <c r="F2882" t="s">
        <v>24</v>
      </c>
      <c r="G2882">
        <v>85658</v>
      </c>
      <c r="H2882" t="str">
        <f>LEFT(Table1[[#This Row],[destination_postal_code]],5)</f>
        <v>85658</v>
      </c>
      <c r="I2882">
        <f>LEN(Table1[[#This Row],[destination_postal_code_short]])</f>
        <v>5</v>
      </c>
      <c r="J2882" t="str">
        <f>_xlfn.XLOOKUP(Table1[[#This Row],[destination_postal_code_short]],Table3[Shipping postal code short],Table3[Shipping city],,0)</f>
        <v>Marana</v>
      </c>
      <c r="K2882" t="str">
        <f>_xlfn.XLOOKUP(Table1[[#This Row],[destination_postal_code_short]],Table3[Shipping postal code short],Table3[Shipping region],,0)</f>
        <v>Arizona</v>
      </c>
      <c r="L2882">
        <v>0</v>
      </c>
      <c r="M2882">
        <v>1.86</v>
      </c>
      <c r="N2882">
        <v>8.24</v>
      </c>
    </row>
    <row r="2883" spans="1:14" x14ac:dyDescent="0.2">
      <c r="A2883" s="1">
        <v>44317</v>
      </c>
      <c r="B2883" t="s">
        <v>3080</v>
      </c>
      <c r="C2883" t="s">
        <v>11</v>
      </c>
      <c r="D2883" t="s">
        <v>11</v>
      </c>
      <c r="E2883" t="s">
        <v>12</v>
      </c>
      <c r="F2883" t="s">
        <v>24</v>
      </c>
      <c r="G2883">
        <v>84660</v>
      </c>
      <c r="H2883" t="str">
        <f>LEFT(Table1[[#This Row],[destination_postal_code]],5)</f>
        <v>84660</v>
      </c>
      <c r="I2883">
        <f>LEN(Table1[[#This Row],[destination_postal_code_short]])</f>
        <v>5</v>
      </c>
      <c r="J2883" t="str">
        <f>_xlfn.XLOOKUP(Table1[[#This Row],[destination_postal_code_short]],Table3[Shipping postal code short],Table3[Shipping city],,0)</f>
        <v>Spanish Fork</v>
      </c>
      <c r="K2883" t="str">
        <f>_xlfn.XLOOKUP(Table1[[#This Row],[destination_postal_code_short]],Table3[Shipping postal code short],Table3[Shipping region],,0)</f>
        <v>Utah</v>
      </c>
      <c r="L2883">
        <v>0</v>
      </c>
      <c r="M2883">
        <v>0.76</v>
      </c>
      <c r="N2883">
        <v>7.79</v>
      </c>
    </row>
    <row r="2884" spans="1:14" x14ac:dyDescent="0.2">
      <c r="A2884" s="1">
        <v>44317</v>
      </c>
      <c r="B2884" t="s">
        <v>3083</v>
      </c>
      <c r="C2884" t="s">
        <v>11</v>
      </c>
      <c r="D2884" t="s">
        <v>11</v>
      </c>
      <c r="E2884" t="s">
        <v>12</v>
      </c>
      <c r="F2884" t="s">
        <v>24</v>
      </c>
      <c r="G2884">
        <v>95610</v>
      </c>
      <c r="H2884" t="str">
        <f>LEFT(Table1[[#This Row],[destination_postal_code]],5)</f>
        <v>95610</v>
      </c>
      <c r="I2884">
        <f>LEN(Table1[[#This Row],[destination_postal_code_short]])</f>
        <v>5</v>
      </c>
      <c r="J2884" t="str">
        <f>_xlfn.XLOOKUP(Table1[[#This Row],[destination_postal_code_short]],Table3[Shipping postal code short],Table3[Shipping city],,0)</f>
        <v>Citrus Heights</v>
      </c>
      <c r="K2884" t="str">
        <f>_xlfn.XLOOKUP(Table1[[#This Row],[destination_postal_code_short]],Table3[Shipping postal code short],Table3[Shipping region],,0)</f>
        <v>California</v>
      </c>
      <c r="L2884">
        <v>0</v>
      </c>
      <c r="M2884">
        <v>1.86</v>
      </c>
      <c r="N2884">
        <v>8.24</v>
      </c>
    </row>
    <row r="2885" spans="1:14" x14ac:dyDescent="0.2">
      <c r="A2885" s="1">
        <v>44317</v>
      </c>
      <c r="B2885" t="s">
        <v>3081</v>
      </c>
      <c r="C2885" t="s">
        <v>11</v>
      </c>
      <c r="D2885" t="s">
        <v>11</v>
      </c>
      <c r="E2885" t="s">
        <v>260</v>
      </c>
      <c r="F2885" t="s">
        <v>261</v>
      </c>
      <c r="G2885" t="s">
        <v>2108</v>
      </c>
      <c r="H2885" t="str">
        <f>LEFT(Table1[[#This Row],[destination_postal_code]],5)</f>
        <v>11001</v>
      </c>
      <c r="I2885">
        <f>LEN(Table1[[#This Row],[destination_postal_code_short]])</f>
        <v>5</v>
      </c>
      <c r="J2885" t="str">
        <f>_xlfn.XLOOKUP(Table1[[#This Row],[destination_postal_code_short]],Table3[Shipping postal code short],Table3[Shipping city],,0)</f>
        <v>Floral Park</v>
      </c>
      <c r="K2885" t="str">
        <f>_xlfn.XLOOKUP(Table1[[#This Row],[destination_postal_code_short]],Table3[Shipping postal code short],Table3[Shipping region],,0)</f>
        <v>New York</v>
      </c>
      <c r="L2885">
        <v>0</v>
      </c>
      <c r="M2885">
        <v>7.48</v>
      </c>
      <c r="N2885">
        <v>13.56</v>
      </c>
    </row>
    <row r="2886" spans="1:14" x14ac:dyDescent="0.2">
      <c r="A2886" s="1">
        <v>44317</v>
      </c>
      <c r="B2886" t="s">
        <v>3082</v>
      </c>
      <c r="C2886" t="s">
        <v>11</v>
      </c>
      <c r="D2886" t="s">
        <v>11</v>
      </c>
      <c r="E2886" t="s">
        <v>12</v>
      </c>
      <c r="F2886" t="s">
        <v>16</v>
      </c>
      <c r="G2886">
        <v>84058</v>
      </c>
      <c r="H2886" t="str">
        <f>LEFT(Table1[[#This Row],[destination_postal_code]],5)</f>
        <v>84058</v>
      </c>
      <c r="I2886">
        <f>LEN(Table1[[#This Row],[destination_postal_code_short]])</f>
        <v>5</v>
      </c>
      <c r="J2886" t="str">
        <f>_xlfn.XLOOKUP(Table1[[#This Row],[destination_postal_code_short]],Table3[Shipping postal code short],Table3[Shipping city],,0)</f>
        <v>Orem</v>
      </c>
      <c r="K2886" t="str">
        <f>_xlfn.XLOOKUP(Table1[[#This Row],[destination_postal_code_short]],Table3[Shipping postal code short],Table3[Shipping region],,0)</f>
        <v>Utah</v>
      </c>
      <c r="L2886">
        <v>0</v>
      </c>
      <c r="M2886">
        <v>2.5099999999999998</v>
      </c>
      <c r="N2886">
        <v>5.19</v>
      </c>
    </row>
    <row r="2887" spans="1:14" x14ac:dyDescent="0.2">
      <c r="A2887" s="1">
        <v>44320</v>
      </c>
      <c r="B2887" t="s">
        <v>3084</v>
      </c>
      <c r="C2887" t="s">
        <v>11</v>
      </c>
      <c r="D2887" t="s">
        <v>11</v>
      </c>
      <c r="E2887" t="s">
        <v>12</v>
      </c>
      <c r="F2887" t="s">
        <v>24</v>
      </c>
      <c r="G2887" t="s">
        <v>2797</v>
      </c>
      <c r="H2887" t="str">
        <f>LEFT(Table1[[#This Row],[destination_postal_code]],5)</f>
        <v>84097</v>
      </c>
      <c r="I2887">
        <f>LEN(Table1[[#This Row],[destination_postal_code_short]])</f>
        <v>5</v>
      </c>
      <c r="J2887" t="str">
        <f>_xlfn.XLOOKUP(Table1[[#This Row],[destination_postal_code_short]],Table3[Shipping postal code short],Table3[Shipping city],,0)</f>
        <v>Orem</v>
      </c>
      <c r="K2887" t="str">
        <f>_xlfn.XLOOKUP(Table1[[#This Row],[destination_postal_code_short]],Table3[Shipping postal code short],Table3[Shipping region],,0)</f>
        <v>Utah</v>
      </c>
      <c r="L2887">
        <v>0</v>
      </c>
      <c r="M2887">
        <v>0.76</v>
      </c>
      <c r="N2887">
        <v>7.79</v>
      </c>
    </row>
    <row r="2888" spans="1:14" x14ac:dyDescent="0.2">
      <c r="A2888" s="1">
        <v>44320</v>
      </c>
      <c r="B2888" t="s">
        <v>3086</v>
      </c>
      <c r="C2888" t="s">
        <v>11</v>
      </c>
      <c r="D2888" t="s">
        <v>11</v>
      </c>
      <c r="E2888" t="s">
        <v>12</v>
      </c>
      <c r="F2888" t="s">
        <v>24</v>
      </c>
      <c r="G2888">
        <v>89131</v>
      </c>
      <c r="H2888" t="str">
        <f>LEFT(Table1[[#This Row],[destination_postal_code]],5)</f>
        <v>89131</v>
      </c>
      <c r="I2888">
        <f>LEN(Table1[[#This Row],[destination_postal_code_short]])</f>
        <v>5</v>
      </c>
      <c r="J2888" t="str">
        <f>_xlfn.XLOOKUP(Table1[[#This Row],[destination_postal_code_short]],Table3[Shipping postal code short],Table3[Shipping city],,0)</f>
        <v>Las Vegas</v>
      </c>
      <c r="K2888" t="str">
        <f>_xlfn.XLOOKUP(Table1[[#This Row],[destination_postal_code_short]],Table3[Shipping postal code short],Table3[Shipping region],,0)</f>
        <v>Nevada</v>
      </c>
      <c r="L2888">
        <v>0</v>
      </c>
      <c r="M2888">
        <v>1.86</v>
      </c>
      <c r="N2888">
        <v>8.24</v>
      </c>
    </row>
    <row r="2889" spans="1:14" x14ac:dyDescent="0.2">
      <c r="A2889" s="1">
        <v>44320</v>
      </c>
      <c r="B2889" t="s">
        <v>3085</v>
      </c>
      <c r="C2889" t="s">
        <v>11</v>
      </c>
      <c r="D2889" t="s">
        <v>11</v>
      </c>
      <c r="E2889" t="s">
        <v>12</v>
      </c>
      <c r="F2889" t="s">
        <v>16</v>
      </c>
      <c r="G2889">
        <v>27302</v>
      </c>
      <c r="H2889" t="str">
        <f>LEFT(Table1[[#This Row],[destination_postal_code]],5)</f>
        <v>27302</v>
      </c>
      <c r="I2889">
        <f>LEN(Table1[[#This Row],[destination_postal_code_short]])</f>
        <v>5</v>
      </c>
      <c r="J2889" t="str">
        <f>_xlfn.XLOOKUP(Table1[[#This Row],[destination_postal_code_short]],Table3[Shipping postal code short],Table3[Shipping city],,0)</f>
        <v>Mebane</v>
      </c>
      <c r="K2889" t="str">
        <f>_xlfn.XLOOKUP(Table1[[#This Row],[destination_postal_code_short]],Table3[Shipping postal code short],Table3[Shipping region],,0)</f>
        <v>North Carolina</v>
      </c>
      <c r="L2889">
        <v>0</v>
      </c>
      <c r="M2889">
        <v>1.32</v>
      </c>
      <c r="N2889">
        <v>4.53</v>
      </c>
    </row>
    <row r="2890" spans="1:14" x14ac:dyDescent="0.2">
      <c r="A2890" s="1">
        <v>44321</v>
      </c>
      <c r="B2890" t="s">
        <v>3089</v>
      </c>
      <c r="C2890" t="s">
        <v>11</v>
      </c>
      <c r="D2890" t="s">
        <v>11</v>
      </c>
      <c r="E2890" t="s">
        <v>12</v>
      </c>
      <c r="F2890" t="s">
        <v>16</v>
      </c>
      <c r="G2890">
        <v>95610</v>
      </c>
      <c r="H2890" t="str">
        <f>LEFT(Table1[[#This Row],[destination_postal_code]],5)</f>
        <v>95610</v>
      </c>
      <c r="I2890">
        <f>LEN(Table1[[#This Row],[destination_postal_code_short]])</f>
        <v>5</v>
      </c>
      <c r="J2890" t="str">
        <f>_xlfn.XLOOKUP(Table1[[#This Row],[destination_postal_code_short]],Table3[Shipping postal code short],Table3[Shipping city],,0)</f>
        <v>Citrus Heights</v>
      </c>
      <c r="K2890" t="str">
        <f>_xlfn.XLOOKUP(Table1[[#This Row],[destination_postal_code_short]],Table3[Shipping postal code short],Table3[Shipping region],,0)</f>
        <v>California</v>
      </c>
      <c r="L2890">
        <v>0</v>
      </c>
      <c r="M2890">
        <v>1.48</v>
      </c>
      <c r="N2890">
        <v>4.12</v>
      </c>
    </row>
    <row r="2891" spans="1:14" x14ac:dyDescent="0.2">
      <c r="A2891" s="1">
        <v>44321</v>
      </c>
      <c r="B2891" t="s">
        <v>3090</v>
      </c>
      <c r="C2891" t="s">
        <v>11</v>
      </c>
      <c r="D2891" t="s">
        <v>11</v>
      </c>
      <c r="E2891" t="s">
        <v>12</v>
      </c>
      <c r="F2891" t="s">
        <v>24</v>
      </c>
      <c r="G2891">
        <v>80126</v>
      </c>
      <c r="H2891" t="str">
        <f>LEFT(Table1[[#This Row],[destination_postal_code]],5)</f>
        <v>80126</v>
      </c>
      <c r="I2891">
        <f>LEN(Table1[[#This Row],[destination_postal_code_short]])</f>
        <v>5</v>
      </c>
      <c r="J2891" t="str">
        <f>_xlfn.XLOOKUP(Table1[[#This Row],[destination_postal_code_short]],Table3[Shipping postal code short],Table3[Shipping city],,0)</f>
        <v>Highlands Ranch</v>
      </c>
      <c r="K2891" t="str">
        <f>_xlfn.XLOOKUP(Table1[[#This Row],[destination_postal_code_short]],Table3[Shipping postal code short],Table3[Shipping region],,0)</f>
        <v>Colorado</v>
      </c>
      <c r="L2891">
        <v>0</v>
      </c>
      <c r="M2891">
        <v>1.86</v>
      </c>
      <c r="N2891">
        <v>8.24</v>
      </c>
    </row>
    <row r="2892" spans="1:14" x14ac:dyDescent="0.2">
      <c r="A2892" s="1">
        <v>44321</v>
      </c>
      <c r="B2892" t="s">
        <v>3088</v>
      </c>
      <c r="C2892" t="s">
        <v>11</v>
      </c>
      <c r="D2892" t="s">
        <v>11</v>
      </c>
      <c r="E2892" t="s">
        <v>12</v>
      </c>
      <c r="F2892" t="s">
        <v>16</v>
      </c>
      <c r="G2892">
        <v>37212</v>
      </c>
      <c r="H2892" t="str">
        <f>LEFT(Table1[[#This Row],[destination_postal_code]],5)</f>
        <v>37212</v>
      </c>
      <c r="I2892">
        <f>LEN(Table1[[#This Row],[destination_postal_code_short]])</f>
        <v>5</v>
      </c>
      <c r="J2892" t="str">
        <f>_xlfn.XLOOKUP(Table1[[#This Row],[destination_postal_code_short]],Table3[Shipping postal code short],Table3[Shipping city],,0)</f>
        <v>Nashville</v>
      </c>
      <c r="K2892" t="str">
        <f>_xlfn.XLOOKUP(Table1[[#This Row],[destination_postal_code_short]],Table3[Shipping postal code short],Table3[Shipping region],,0)</f>
        <v>Tennessee</v>
      </c>
      <c r="L2892">
        <v>0</v>
      </c>
      <c r="M2892">
        <v>1.42</v>
      </c>
      <c r="N2892">
        <v>3.58</v>
      </c>
    </row>
    <row r="2893" spans="1:14" x14ac:dyDescent="0.2">
      <c r="A2893" s="1">
        <v>44321</v>
      </c>
      <c r="B2893" t="s">
        <v>3087</v>
      </c>
      <c r="C2893" t="s">
        <v>11</v>
      </c>
      <c r="D2893" t="s">
        <v>11</v>
      </c>
      <c r="E2893" t="s">
        <v>12</v>
      </c>
      <c r="F2893" t="s">
        <v>16</v>
      </c>
      <c r="G2893">
        <v>93444</v>
      </c>
      <c r="H2893" t="str">
        <f>LEFT(Table1[[#This Row],[destination_postal_code]],5)</f>
        <v>93444</v>
      </c>
      <c r="I2893">
        <f>LEN(Table1[[#This Row],[destination_postal_code_short]])</f>
        <v>5</v>
      </c>
      <c r="J2893" t="str">
        <f>_xlfn.XLOOKUP(Table1[[#This Row],[destination_postal_code_short]],Table3[Shipping postal code short],Table3[Shipping city],,0)</f>
        <v>Nipomo</v>
      </c>
      <c r="K2893" t="str">
        <f>_xlfn.XLOOKUP(Table1[[#This Row],[destination_postal_code_short]],Table3[Shipping postal code short],Table3[Shipping region],,0)</f>
        <v>California</v>
      </c>
      <c r="L2893">
        <v>0</v>
      </c>
      <c r="M2893">
        <v>1.48</v>
      </c>
      <c r="N2893">
        <v>4.12</v>
      </c>
    </row>
    <row r="2894" spans="1:14" x14ac:dyDescent="0.2">
      <c r="A2894" s="1">
        <v>44323</v>
      </c>
      <c r="B2894" t="s">
        <v>3094</v>
      </c>
      <c r="C2894" t="s">
        <v>11</v>
      </c>
      <c r="D2894" t="s">
        <v>11</v>
      </c>
      <c r="E2894" t="s">
        <v>12</v>
      </c>
      <c r="F2894" t="s">
        <v>24</v>
      </c>
      <c r="G2894">
        <v>93444</v>
      </c>
      <c r="H2894" t="str">
        <f>LEFT(Table1[[#This Row],[destination_postal_code]],5)</f>
        <v>93444</v>
      </c>
      <c r="I2894">
        <f>LEN(Table1[[#This Row],[destination_postal_code_short]])</f>
        <v>5</v>
      </c>
      <c r="J2894" t="str">
        <f>_xlfn.XLOOKUP(Table1[[#This Row],[destination_postal_code_short]],Table3[Shipping postal code short],Table3[Shipping city],,0)</f>
        <v>Nipomo</v>
      </c>
      <c r="K2894" t="str">
        <f>_xlfn.XLOOKUP(Table1[[#This Row],[destination_postal_code_short]],Table3[Shipping postal code short],Table3[Shipping region],,0)</f>
        <v>California</v>
      </c>
      <c r="L2894">
        <v>0</v>
      </c>
      <c r="M2894">
        <v>1.86</v>
      </c>
      <c r="N2894">
        <v>8.24</v>
      </c>
    </row>
    <row r="2895" spans="1:14" x14ac:dyDescent="0.2">
      <c r="A2895" s="1">
        <v>44323</v>
      </c>
      <c r="B2895" t="s">
        <v>3093</v>
      </c>
      <c r="C2895" t="s">
        <v>11</v>
      </c>
      <c r="D2895" t="s">
        <v>11</v>
      </c>
      <c r="E2895" t="s">
        <v>12</v>
      </c>
      <c r="F2895" t="s">
        <v>24</v>
      </c>
      <c r="G2895">
        <v>65686</v>
      </c>
      <c r="H2895" t="str">
        <f>LEFT(Table1[[#This Row],[destination_postal_code]],5)</f>
        <v>65686</v>
      </c>
      <c r="I2895">
        <f>LEN(Table1[[#This Row],[destination_postal_code_short]])</f>
        <v>5</v>
      </c>
      <c r="J2895" t="str">
        <f>_xlfn.XLOOKUP(Table1[[#This Row],[destination_postal_code_short]],Table3[Shipping postal code short],Table3[Shipping city],,0)</f>
        <v>Kimberling City</v>
      </c>
      <c r="K2895" t="str">
        <f>_xlfn.XLOOKUP(Table1[[#This Row],[destination_postal_code_short]],Table3[Shipping postal code short],Table3[Shipping region],,0)</f>
        <v>Missouri</v>
      </c>
      <c r="L2895">
        <v>0</v>
      </c>
      <c r="M2895">
        <v>2.25</v>
      </c>
      <c r="N2895">
        <v>8.85</v>
      </c>
    </row>
    <row r="2896" spans="1:14" x14ac:dyDescent="0.2">
      <c r="A2896" s="1">
        <v>44323</v>
      </c>
      <c r="B2896" t="s">
        <v>3092</v>
      </c>
      <c r="C2896" t="s">
        <v>11</v>
      </c>
      <c r="D2896" t="s">
        <v>11</v>
      </c>
      <c r="E2896" t="s">
        <v>12</v>
      </c>
      <c r="F2896" t="s">
        <v>16</v>
      </c>
      <c r="G2896">
        <v>78727</v>
      </c>
      <c r="H2896" t="str">
        <f>LEFT(Table1[[#This Row],[destination_postal_code]],5)</f>
        <v>78727</v>
      </c>
      <c r="I2896">
        <f>LEN(Table1[[#This Row],[destination_postal_code_short]])</f>
        <v>5</v>
      </c>
      <c r="J2896" t="str">
        <f>_xlfn.XLOOKUP(Table1[[#This Row],[destination_postal_code_short]],Table3[Shipping postal code short],Table3[Shipping city],,0)</f>
        <v>Austin</v>
      </c>
      <c r="K2896" t="str">
        <f>_xlfn.XLOOKUP(Table1[[#This Row],[destination_postal_code_short]],Table3[Shipping postal code short],Table3[Shipping region],,0)</f>
        <v>Texas</v>
      </c>
      <c r="L2896">
        <v>0</v>
      </c>
      <c r="M2896">
        <v>1.42</v>
      </c>
      <c r="N2896">
        <v>3.58</v>
      </c>
    </row>
    <row r="2897" spans="1:14" x14ac:dyDescent="0.2">
      <c r="A2897" s="1">
        <v>44323</v>
      </c>
      <c r="B2897" t="s">
        <v>3091</v>
      </c>
      <c r="C2897" t="s">
        <v>11</v>
      </c>
      <c r="D2897" t="s">
        <v>11</v>
      </c>
      <c r="E2897" t="s">
        <v>12</v>
      </c>
      <c r="F2897" t="s">
        <v>24</v>
      </c>
      <c r="G2897">
        <v>30043</v>
      </c>
      <c r="H2897" t="str">
        <f>LEFT(Table1[[#This Row],[destination_postal_code]],5)</f>
        <v>30043</v>
      </c>
      <c r="I2897">
        <f>LEN(Table1[[#This Row],[destination_postal_code_short]])</f>
        <v>5</v>
      </c>
      <c r="J2897" t="str">
        <f>_xlfn.XLOOKUP(Table1[[#This Row],[destination_postal_code_short]],Table3[Shipping postal code short],Table3[Shipping city],,0)</f>
        <v>Lawrenceville</v>
      </c>
      <c r="K2897" t="str">
        <f>_xlfn.XLOOKUP(Table1[[#This Row],[destination_postal_code_short]],Table3[Shipping postal code short],Table3[Shipping region],,0)</f>
        <v>Georgia</v>
      </c>
      <c r="L2897">
        <v>0</v>
      </c>
      <c r="M2897">
        <v>7.27</v>
      </c>
      <c r="N2897">
        <v>9.93</v>
      </c>
    </row>
    <row r="2898" spans="1:14" x14ac:dyDescent="0.2">
      <c r="A2898" s="1">
        <v>44324</v>
      </c>
      <c r="B2898" t="s">
        <v>3097</v>
      </c>
      <c r="C2898" t="s">
        <v>11</v>
      </c>
      <c r="D2898" t="s">
        <v>11</v>
      </c>
      <c r="E2898" t="s">
        <v>12</v>
      </c>
      <c r="F2898" t="s">
        <v>24</v>
      </c>
      <c r="G2898">
        <v>10031</v>
      </c>
      <c r="H2898" t="str">
        <f>LEFT(Table1[[#This Row],[destination_postal_code]],5)</f>
        <v>10031</v>
      </c>
      <c r="I2898">
        <f>LEN(Table1[[#This Row],[destination_postal_code_short]])</f>
        <v>5</v>
      </c>
      <c r="J2898" t="str">
        <f>_xlfn.XLOOKUP(Table1[[#This Row],[destination_postal_code_short]],Table3[Shipping postal code short],Table3[Shipping city],,0)</f>
        <v>New York</v>
      </c>
      <c r="K2898" t="str">
        <f>_xlfn.XLOOKUP(Table1[[#This Row],[destination_postal_code_short]],Table3[Shipping postal code short],Table3[Shipping region],,0)</f>
        <v>New York</v>
      </c>
      <c r="L2898">
        <v>0</v>
      </c>
      <c r="M2898">
        <v>10.09</v>
      </c>
      <c r="N2898">
        <v>10.31</v>
      </c>
    </row>
    <row r="2899" spans="1:14" x14ac:dyDescent="0.2">
      <c r="A2899" s="1">
        <v>44324</v>
      </c>
      <c r="B2899" t="s">
        <v>3095</v>
      </c>
      <c r="C2899" t="s">
        <v>11</v>
      </c>
      <c r="D2899" t="s">
        <v>11</v>
      </c>
      <c r="E2899" t="s">
        <v>260</v>
      </c>
      <c r="F2899" t="s">
        <v>261</v>
      </c>
      <c r="G2899">
        <v>21043</v>
      </c>
      <c r="H2899" t="str">
        <f>LEFT(Table1[[#This Row],[destination_postal_code]],5)</f>
        <v>21043</v>
      </c>
      <c r="I2899">
        <f>LEN(Table1[[#This Row],[destination_postal_code_short]])</f>
        <v>5</v>
      </c>
      <c r="J2899" t="str">
        <f>_xlfn.XLOOKUP(Table1[[#This Row],[destination_postal_code_short]],Table3[Shipping postal code short],Table3[Shipping city],,0)</f>
        <v>Ellicott City</v>
      </c>
      <c r="K2899" t="str">
        <f>_xlfn.XLOOKUP(Table1[[#This Row],[destination_postal_code_short]],Table3[Shipping postal code short],Table3[Shipping region],,0)</f>
        <v>Maryland</v>
      </c>
      <c r="L2899">
        <v>0</v>
      </c>
      <c r="M2899">
        <v>8.1999999999999993</v>
      </c>
      <c r="N2899">
        <v>17.739999999999998</v>
      </c>
    </row>
    <row r="2900" spans="1:14" x14ac:dyDescent="0.2">
      <c r="A2900" s="1">
        <v>44324</v>
      </c>
      <c r="B2900" t="s">
        <v>3098</v>
      </c>
      <c r="C2900" t="s">
        <v>11</v>
      </c>
      <c r="D2900" t="s">
        <v>11</v>
      </c>
      <c r="E2900" t="s">
        <v>12</v>
      </c>
      <c r="F2900" t="s">
        <v>24</v>
      </c>
      <c r="G2900" s="2" t="s">
        <v>1490</v>
      </c>
      <c r="H2900" s="2" t="str">
        <f>LEFT(Table1[[#This Row],[destination_postal_code]],5)</f>
        <v>06478</v>
      </c>
      <c r="I2900" s="2">
        <f>LEN(Table1[[#This Row],[destination_postal_code_short]])</f>
        <v>5</v>
      </c>
      <c r="J2900" s="2" t="str">
        <f>_xlfn.XLOOKUP(Table1[[#This Row],[destination_postal_code_short]],Table3[Shipping postal code short],Table3[Shipping city],,0)</f>
        <v>Oxford</v>
      </c>
      <c r="K2900" s="2" t="str">
        <f>_xlfn.XLOOKUP(Table1[[#This Row],[destination_postal_code_short]],Table3[Shipping postal code short],Table3[Shipping region],,0)</f>
        <v>Connecticut</v>
      </c>
      <c r="L2900">
        <v>0</v>
      </c>
      <c r="M2900">
        <v>4.8899999999999997</v>
      </c>
      <c r="N2900">
        <v>10.31</v>
      </c>
    </row>
    <row r="2901" spans="1:14" x14ac:dyDescent="0.2">
      <c r="A2901" s="1">
        <v>44324</v>
      </c>
      <c r="B2901" t="s">
        <v>3096</v>
      </c>
      <c r="C2901" t="s">
        <v>11</v>
      </c>
      <c r="D2901" t="s">
        <v>11</v>
      </c>
      <c r="E2901" t="s">
        <v>260</v>
      </c>
      <c r="F2901" t="s">
        <v>261</v>
      </c>
      <c r="G2901">
        <v>33436</v>
      </c>
      <c r="H2901" t="str">
        <f>LEFT(Table1[[#This Row],[destination_postal_code]],5)</f>
        <v>33436</v>
      </c>
      <c r="I2901">
        <f>LEN(Table1[[#This Row],[destination_postal_code_short]])</f>
        <v>5</v>
      </c>
      <c r="J2901" t="str">
        <f>_xlfn.XLOOKUP(Table1[[#This Row],[destination_postal_code_short]],Table3[Shipping postal code short],Table3[Shipping city],,0)</f>
        <v>Boynton Beach</v>
      </c>
      <c r="K2901" t="str">
        <f>_xlfn.XLOOKUP(Table1[[#This Row],[destination_postal_code_short]],Table3[Shipping postal code short],Table3[Shipping region],,0)</f>
        <v>Florida</v>
      </c>
      <c r="L2901">
        <v>0</v>
      </c>
      <c r="M2901">
        <v>7.31</v>
      </c>
      <c r="N2901">
        <v>12.65</v>
      </c>
    </row>
    <row r="2902" spans="1:14" x14ac:dyDescent="0.2">
      <c r="A2902" s="1">
        <v>44326</v>
      </c>
      <c r="B2902" t="s">
        <v>3099</v>
      </c>
      <c r="C2902" t="s">
        <v>11</v>
      </c>
      <c r="D2902" t="s">
        <v>11</v>
      </c>
      <c r="E2902" t="s">
        <v>12</v>
      </c>
      <c r="F2902" t="s">
        <v>24</v>
      </c>
      <c r="G2902">
        <v>28803</v>
      </c>
      <c r="H2902" t="str">
        <f>LEFT(Table1[[#This Row],[destination_postal_code]],5)</f>
        <v>28803</v>
      </c>
      <c r="I2902">
        <f>LEN(Table1[[#This Row],[destination_postal_code_short]])</f>
        <v>5</v>
      </c>
      <c r="J2902" t="str">
        <f>_xlfn.XLOOKUP(Table1[[#This Row],[destination_postal_code_short]],Table3[Shipping postal code short],Table3[Shipping city],,0)</f>
        <v>Asheville</v>
      </c>
      <c r="K2902" t="str">
        <f>_xlfn.XLOOKUP(Table1[[#This Row],[destination_postal_code_short]],Table3[Shipping postal code short],Table3[Shipping region],,0)</f>
        <v>North Carolina</v>
      </c>
      <c r="L2902">
        <v>0</v>
      </c>
      <c r="M2902">
        <v>7.27</v>
      </c>
      <c r="N2902">
        <v>9.93</v>
      </c>
    </row>
    <row r="2903" spans="1:14" x14ac:dyDescent="0.2">
      <c r="A2903" s="1">
        <v>44326</v>
      </c>
      <c r="B2903" t="s">
        <v>3100</v>
      </c>
      <c r="C2903" t="s">
        <v>11</v>
      </c>
      <c r="D2903" t="s">
        <v>11</v>
      </c>
      <c r="E2903" t="s">
        <v>12</v>
      </c>
      <c r="F2903" t="s">
        <v>24</v>
      </c>
      <c r="G2903">
        <v>64048</v>
      </c>
      <c r="H2903" t="str">
        <f>LEFT(Table1[[#This Row],[destination_postal_code]],5)</f>
        <v>64048</v>
      </c>
      <c r="I2903">
        <f>LEN(Table1[[#This Row],[destination_postal_code_short]])</f>
        <v>5</v>
      </c>
      <c r="J2903" t="str">
        <f>_xlfn.XLOOKUP(Table1[[#This Row],[destination_postal_code_short]],Table3[Shipping postal code short],Table3[Shipping city],,0)</f>
        <v>HOLT</v>
      </c>
      <c r="K2903" t="str">
        <f>_xlfn.XLOOKUP(Table1[[#This Row],[destination_postal_code_short]],Table3[Shipping postal code short],Table3[Shipping region],,0)</f>
        <v>Missouri</v>
      </c>
      <c r="L2903">
        <v>0</v>
      </c>
      <c r="M2903">
        <v>2.25</v>
      </c>
      <c r="N2903">
        <v>8.85</v>
      </c>
    </row>
    <row r="2904" spans="1:14" x14ac:dyDescent="0.2">
      <c r="A2904" s="1">
        <v>44327</v>
      </c>
      <c r="B2904" t="s">
        <v>3101</v>
      </c>
      <c r="C2904" t="s">
        <v>11</v>
      </c>
      <c r="D2904" t="s">
        <v>11</v>
      </c>
      <c r="E2904" t="s">
        <v>12</v>
      </c>
      <c r="F2904" t="s">
        <v>24</v>
      </c>
      <c r="G2904" s="2" t="s">
        <v>1994</v>
      </c>
      <c r="H2904" s="2" t="str">
        <f>LEFT(Table1[[#This Row],[destination_postal_code]],5)</f>
        <v>06095</v>
      </c>
      <c r="I2904" s="2">
        <f>LEN(Table1[[#This Row],[destination_postal_code_short]])</f>
        <v>5</v>
      </c>
      <c r="J2904" s="2" t="str">
        <f>_xlfn.XLOOKUP(Table1[[#This Row],[destination_postal_code_short]],Table3[Shipping postal code short],Table3[Shipping city],,0)</f>
        <v>Windsor</v>
      </c>
      <c r="K2904" s="2" t="str">
        <f>_xlfn.XLOOKUP(Table1[[#This Row],[destination_postal_code_short]],Table3[Shipping postal code short],Table3[Shipping region],,0)</f>
        <v>Connecticut</v>
      </c>
      <c r="L2904">
        <v>0</v>
      </c>
      <c r="M2904">
        <v>4.8899999999999997</v>
      </c>
      <c r="N2904">
        <v>10.31</v>
      </c>
    </row>
    <row r="2905" spans="1:14" x14ac:dyDescent="0.2">
      <c r="A2905" s="1">
        <v>44329</v>
      </c>
      <c r="B2905" t="s">
        <v>3102</v>
      </c>
      <c r="C2905" t="s">
        <v>11</v>
      </c>
      <c r="D2905" t="s">
        <v>11</v>
      </c>
      <c r="E2905" t="s">
        <v>12</v>
      </c>
      <c r="F2905" t="s">
        <v>16</v>
      </c>
      <c r="G2905">
        <v>40108</v>
      </c>
      <c r="H2905" t="str">
        <f>LEFT(Table1[[#This Row],[destination_postal_code]],5)</f>
        <v>40108</v>
      </c>
      <c r="I2905">
        <f>LEN(Table1[[#This Row],[destination_postal_code_short]])</f>
        <v>5</v>
      </c>
      <c r="J2905" t="str">
        <f>_xlfn.XLOOKUP(Table1[[#This Row],[destination_postal_code_short]],Table3[Shipping postal code short],Table3[Shipping city],,0)</f>
        <v>Brandenburg</v>
      </c>
      <c r="K2905" t="str">
        <f>_xlfn.XLOOKUP(Table1[[#This Row],[destination_postal_code_short]],Table3[Shipping postal code short],Table3[Shipping region],,0)</f>
        <v>Kentucky</v>
      </c>
      <c r="L2905">
        <v>0</v>
      </c>
      <c r="M2905">
        <v>0.89</v>
      </c>
      <c r="N2905">
        <v>5.66</v>
      </c>
    </row>
    <row r="2906" spans="1:14" x14ac:dyDescent="0.2">
      <c r="A2906" s="1">
        <v>44329</v>
      </c>
      <c r="B2906" t="s">
        <v>3103</v>
      </c>
      <c r="C2906" t="s">
        <v>11</v>
      </c>
      <c r="D2906" t="s">
        <v>11</v>
      </c>
      <c r="E2906" t="s">
        <v>12</v>
      </c>
      <c r="F2906" t="s">
        <v>16</v>
      </c>
      <c r="G2906">
        <v>64014</v>
      </c>
      <c r="H2906" t="str">
        <f>LEFT(Table1[[#This Row],[destination_postal_code]],5)</f>
        <v>64014</v>
      </c>
      <c r="I2906">
        <f>LEN(Table1[[#This Row],[destination_postal_code_short]])</f>
        <v>5</v>
      </c>
      <c r="J2906" t="str">
        <f>_xlfn.XLOOKUP(Table1[[#This Row],[destination_postal_code_short]],Table3[Shipping postal code short],Table3[Shipping city],,0)</f>
        <v>Blue Springs</v>
      </c>
      <c r="K2906" t="str">
        <f>_xlfn.XLOOKUP(Table1[[#This Row],[destination_postal_code_short]],Table3[Shipping postal code short],Table3[Shipping region],,0)</f>
        <v>Missouri</v>
      </c>
      <c r="L2906">
        <v>0</v>
      </c>
      <c r="M2906">
        <v>1.45</v>
      </c>
      <c r="N2906">
        <v>4.2</v>
      </c>
    </row>
    <row r="2907" spans="1:14" x14ac:dyDescent="0.2">
      <c r="A2907" s="1">
        <v>44330</v>
      </c>
      <c r="B2907" t="s">
        <v>3106</v>
      </c>
      <c r="C2907" t="s">
        <v>11</v>
      </c>
      <c r="D2907" t="s">
        <v>11</v>
      </c>
      <c r="E2907" t="s">
        <v>12</v>
      </c>
      <c r="F2907" t="s">
        <v>24</v>
      </c>
      <c r="G2907">
        <v>98942</v>
      </c>
      <c r="H2907" t="str">
        <f>LEFT(Table1[[#This Row],[destination_postal_code]],5)</f>
        <v>98942</v>
      </c>
      <c r="I2907">
        <f>LEN(Table1[[#This Row],[destination_postal_code_short]])</f>
        <v>5</v>
      </c>
      <c r="J2907" t="str">
        <f>_xlfn.XLOOKUP(Table1[[#This Row],[destination_postal_code_short]],Table3[Shipping postal code short],Table3[Shipping city],,0)</f>
        <v>Selah</v>
      </c>
      <c r="K2907" t="str">
        <f>_xlfn.XLOOKUP(Table1[[#This Row],[destination_postal_code_short]],Table3[Shipping postal code short],Table3[Shipping region],,0)</f>
        <v>Washington</v>
      </c>
      <c r="L2907">
        <v>0</v>
      </c>
      <c r="M2907">
        <v>3.16</v>
      </c>
      <c r="N2907">
        <v>9.64</v>
      </c>
    </row>
    <row r="2908" spans="1:14" x14ac:dyDescent="0.2">
      <c r="A2908" s="1">
        <v>44330</v>
      </c>
      <c r="B2908" t="s">
        <v>3110</v>
      </c>
      <c r="C2908" t="s">
        <v>11</v>
      </c>
      <c r="D2908" t="s">
        <v>11</v>
      </c>
      <c r="E2908" t="s">
        <v>12</v>
      </c>
      <c r="F2908" t="s">
        <v>16</v>
      </c>
      <c r="G2908">
        <v>84765</v>
      </c>
      <c r="H2908" t="str">
        <f>LEFT(Table1[[#This Row],[destination_postal_code]],5)</f>
        <v>84765</v>
      </c>
      <c r="I2908">
        <f>LEN(Table1[[#This Row],[destination_postal_code_short]])</f>
        <v>5</v>
      </c>
      <c r="J2908" t="str">
        <f>_xlfn.XLOOKUP(Table1[[#This Row],[destination_postal_code_short]],Table3[Shipping postal code short],Table3[Shipping city],,0)</f>
        <v>Santa Clara</v>
      </c>
      <c r="K2908" t="str">
        <f>_xlfn.XLOOKUP(Table1[[#This Row],[destination_postal_code_short]],Table3[Shipping postal code short],Table3[Shipping region],,0)</f>
        <v>Utah</v>
      </c>
      <c r="L2908">
        <v>0</v>
      </c>
      <c r="M2908">
        <v>2.5099999999999998</v>
      </c>
      <c r="N2908">
        <v>5.19</v>
      </c>
    </row>
    <row r="2909" spans="1:14" x14ac:dyDescent="0.2">
      <c r="A2909" s="1">
        <v>44330</v>
      </c>
      <c r="B2909" t="s">
        <v>3105</v>
      </c>
      <c r="C2909" t="s">
        <v>11</v>
      </c>
      <c r="D2909" t="s">
        <v>11</v>
      </c>
      <c r="E2909" t="s">
        <v>12</v>
      </c>
      <c r="F2909" t="s">
        <v>16</v>
      </c>
      <c r="G2909">
        <v>95610</v>
      </c>
      <c r="H2909" t="str">
        <f>LEFT(Table1[[#This Row],[destination_postal_code]],5)</f>
        <v>95610</v>
      </c>
      <c r="I2909">
        <f>LEN(Table1[[#This Row],[destination_postal_code_short]])</f>
        <v>5</v>
      </c>
      <c r="J2909" t="str">
        <f>_xlfn.XLOOKUP(Table1[[#This Row],[destination_postal_code_short]],Table3[Shipping postal code short],Table3[Shipping city],,0)</f>
        <v>Citrus Heights</v>
      </c>
      <c r="K2909" t="str">
        <f>_xlfn.XLOOKUP(Table1[[#This Row],[destination_postal_code_short]],Table3[Shipping postal code short],Table3[Shipping region],,0)</f>
        <v>California</v>
      </c>
      <c r="L2909">
        <v>0</v>
      </c>
      <c r="M2909">
        <v>1.48</v>
      </c>
      <c r="N2909">
        <v>4.12</v>
      </c>
    </row>
    <row r="2910" spans="1:14" x14ac:dyDescent="0.2">
      <c r="A2910" s="1">
        <v>44330</v>
      </c>
      <c r="B2910" t="s">
        <v>3111</v>
      </c>
      <c r="C2910" t="s">
        <v>11</v>
      </c>
      <c r="D2910" t="s">
        <v>11</v>
      </c>
      <c r="E2910" t="s">
        <v>12</v>
      </c>
      <c r="F2910" t="s">
        <v>16</v>
      </c>
      <c r="G2910">
        <v>11001</v>
      </c>
      <c r="H2910" t="str">
        <f>LEFT(Table1[[#This Row],[destination_postal_code]],5)</f>
        <v>11001</v>
      </c>
      <c r="I2910">
        <f>LEN(Table1[[#This Row],[destination_postal_code_short]])</f>
        <v>5</v>
      </c>
      <c r="J2910" t="str">
        <f>_xlfn.XLOOKUP(Table1[[#This Row],[destination_postal_code_short]],Table3[Shipping postal code short],Table3[Shipping city],,0)</f>
        <v>Floral Park</v>
      </c>
      <c r="K2910" t="str">
        <f>_xlfn.XLOOKUP(Table1[[#This Row],[destination_postal_code_short]],Table3[Shipping postal code short],Table3[Shipping region],,0)</f>
        <v>New York</v>
      </c>
      <c r="L2910">
        <v>0</v>
      </c>
      <c r="M2910">
        <v>1.27</v>
      </c>
      <c r="N2910">
        <v>4.68</v>
      </c>
    </row>
    <row r="2911" spans="1:14" x14ac:dyDescent="0.2">
      <c r="A2911" s="1">
        <v>44330</v>
      </c>
      <c r="B2911" t="s">
        <v>3109</v>
      </c>
      <c r="C2911" t="s">
        <v>11</v>
      </c>
      <c r="D2911" t="s">
        <v>11</v>
      </c>
      <c r="E2911" t="s">
        <v>12</v>
      </c>
      <c r="F2911" t="s">
        <v>24</v>
      </c>
      <c r="G2911">
        <v>21043</v>
      </c>
      <c r="H2911" t="str">
        <f>LEFT(Table1[[#This Row],[destination_postal_code]],5)</f>
        <v>21043</v>
      </c>
      <c r="I2911">
        <f>LEN(Table1[[#This Row],[destination_postal_code_short]])</f>
        <v>5</v>
      </c>
      <c r="J2911" t="str">
        <f>_xlfn.XLOOKUP(Table1[[#This Row],[destination_postal_code_short]],Table3[Shipping postal code short],Table3[Shipping city],,0)</f>
        <v>Ellicott City</v>
      </c>
      <c r="K2911" t="str">
        <f>_xlfn.XLOOKUP(Table1[[#This Row],[destination_postal_code_short]],Table3[Shipping postal code short],Table3[Shipping region],,0)</f>
        <v>Maryland</v>
      </c>
      <c r="L2911">
        <v>0</v>
      </c>
      <c r="M2911">
        <v>13.29</v>
      </c>
      <c r="N2911">
        <v>10.31</v>
      </c>
    </row>
    <row r="2912" spans="1:14" x14ac:dyDescent="0.2">
      <c r="A2912" s="1">
        <v>44330</v>
      </c>
      <c r="B2912" t="s">
        <v>3104</v>
      </c>
      <c r="C2912" t="s">
        <v>11</v>
      </c>
      <c r="D2912" t="s">
        <v>11</v>
      </c>
      <c r="E2912" t="s">
        <v>12</v>
      </c>
      <c r="F2912" t="s">
        <v>24</v>
      </c>
      <c r="G2912">
        <v>98942</v>
      </c>
      <c r="H2912" t="str">
        <f>LEFT(Table1[[#This Row],[destination_postal_code]],5)</f>
        <v>98942</v>
      </c>
      <c r="I2912">
        <f>LEN(Table1[[#This Row],[destination_postal_code_short]])</f>
        <v>5</v>
      </c>
      <c r="J2912" t="str">
        <f>_xlfn.XLOOKUP(Table1[[#This Row],[destination_postal_code_short]],Table3[Shipping postal code short],Table3[Shipping city],,0)</f>
        <v>Selah</v>
      </c>
      <c r="K2912" t="str">
        <f>_xlfn.XLOOKUP(Table1[[#This Row],[destination_postal_code_short]],Table3[Shipping postal code short],Table3[Shipping region],,0)</f>
        <v>Washington</v>
      </c>
      <c r="L2912">
        <v>0</v>
      </c>
      <c r="M2912">
        <v>2.25</v>
      </c>
      <c r="N2912">
        <v>8.85</v>
      </c>
    </row>
    <row r="2913" spans="1:14" x14ac:dyDescent="0.2">
      <c r="A2913" s="1">
        <v>44330</v>
      </c>
      <c r="B2913" t="s">
        <v>3107</v>
      </c>
      <c r="C2913" t="s">
        <v>11</v>
      </c>
      <c r="D2913" t="s">
        <v>11</v>
      </c>
      <c r="E2913" t="s">
        <v>12</v>
      </c>
      <c r="F2913" t="s">
        <v>16</v>
      </c>
      <c r="G2913">
        <v>93444</v>
      </c>
      <c r="H2913" t="str">
        <f>LEFT(Table1[[#This Row],[destination_postal_code]],5)</f>
        <v>93444</v>
      </c>
      <c r="I2913">
        <f>LEN(Table1[[#This Row],[destination_postal_code_short]])</f>
        <v>5</v>
      </c>
      <c r="J2913" t="str">
        <f>_xlfn.XLOOKUP(Table1[[#This Row],[destination_postal_code_short]],Table3[Shipping postal code short],Table3[Shipping city],,0)</f>
        <v>Nipomo</v>
      </c>
      <c r="K2913" t="str">
        <f>_xlfn.XLOOKUP(Table1[[#This Row],[destination_postal_code_short]],Table3[Shipping postal code short],Table3[Shipping region],,0)</f>
        <v>California</v>
      </c>
      <c r="L2913">
        <v>0</v>
      </c>
      <c r="M2913">
        <v>1.39</v>
      </c>
      <c r="N2913">
        <v>3.51</v>
      </c>
    </row>
    <row r="2914" spans="1:14" x14ac:dyDescent="0.2">
      <c r="A2914" s="1">
        <v>44330</v>
      </c>
      <c r="B2914" t="s">
        <v>3108</v>
      </c>
      <c r="C2914" t="s">
        <v>11</v>
      </c>
      <c r="D2914" t="s">
        <v>11</v>
      </c>
      <c r="E2914" t="s">
        <v>260</v>
      </c>
      <c r="F2914" t="s">
        <v>261</v>
      </c>
      <c r="G2914">
        <v>30188</v>
      </c>
      <c r="H2914" t="str">
        <f>LEFT(Table1[[#This Row],[destination_postal_code]],5)</f>
        <v>30188</v>
      </c>
      <c r="I2914">
        <f>LEN(Table1[[#This Row],[destination_postal_code_short]])</f>
        <v>5</v>
      </c>
      <c r="J2914" t="str">
        <f>_xlfn.XLOOKUP(Table1[[#This Row],[destination_postal_code_short]],Table3[Shipping postal code short],Table3[Shipping city],,0)</f>
        <v>Woodstock</v>
      </c>
      <c r="K2914" t="str">
        <f>_xlfn.XLOOKUP(Table1[[#This Row],[destination_postal_code_short]],Table3[Shipping postal code short],Table3[Shipping region],,0)</f>
        <v>Georgia</v>
      </c>
      <c r="L2914">
        <v>0</v>
      </c>
      <c r="M2914">
        <v>7.2</v>
      </c>
      <c r="N2914">
        <v>12.06</v>
      </c>
    </row>
    <row r="2915" spans="1:14" x14ac:dyDescent="0.2">
      <c r="A2915" s="1">
        <v>44331</v>
      </c>
      <c r="B2915" t="s">
        <v>3112</v>
      </c>
      <c r="C2915" t="s">
        <v>11</v>
      </c>
      <c r="D2915" t="s">
        <v>11</v>
      </c>
      <c r="E2915" t="s">
        <v>12</v>
      </c>
      <c r="F2915" t="s">
        <v>16</v>
      </c>
      <c r="G2915">
        <v>11756</v>
      </c>
      <c r="H2915" t="str">
        <f>LEFT(Table1[[#This Row],[destination_postal_code]],5)</f>
        <v>11756</v>
      </c>
      <c r="I2915">
        <f>LEN(Table1[[#This Row],[destination_postal_code_short]])</f>
        <v>5</v>
      </c>
      <c r="J2915" t="str">
        <f>_xlfn.XLOOKUP(Table1[[#This Row],[destination_postal_code_short]],Table3[Shipping postal code short],Table3[Shipping city],,0)</f>
        <v>Levittown</v>
      </c>
      <c r="K2915" t="str">
        <f>_xlfn.XLOOKUP(Table1[[#This Row],[destination_postal_code_short]],Table3[Shipping postal code short],Table3[Shipping region],,0)</f>
        <v>New York</v>
      </c>
      <c r="L2915">
        <v>0</v>
      </c>
      <c r="M2915">
        <v>3.92</v>
      </c>
      <c r="N2915">
        <v>5.98</v>
      </c>
    </row>
    <row r="2916" spans="1:14" x14ac:dyDescent="0.2">
      <c r="A2916" s="1">
        <v>44333</v>
      </c>
      <c r="B2916" t="s">
        <v>3113</v>
      </c>
      <c r="C2916" t="s">
        <v>11</v>
      </c>
      <c r="D2916" t="s">
        <v>11</v>
      </c>
      <c r="E2916" t="s">
        <v>12</v>
      </c>
      <c r="F2916" t="s">
        <v>16</v>
      </c>
      <c r="G2916">
        <v>97301</v>
      </c>
      <c r="H2916" t="str">
        <f>LEFT(Table1[[#This Row],[destination_postal_code]],5)</f>
        <v>97301</v>
      </c>
      <c r="I2916">
        <f>LEN(Table1[[#This Row],[destination_postal_code_short]])</f>
        <v>5</v>
      </c>
      <c r="J2916" t="str">
        <f>_xlfn.XLOOKUP(Table1[[#This Row],[destination_postal_code_short]],Table3[Shipping postal code short],Table3[Shipping city],,0)</f>
        <v>Salem</v>
      </c>
      <c r="K2916" t="str">
        <f>_xlfn.XLOOKUP(Table1[[#This Row],[destination_postal_code_short]],Table3[Shipping postal code short],Table3[Shipping region],,0)</f>
        <v>Oregon</v>
      </c>
      <c r="L2916">
        <v>0</v>
      </c>
      <c r="M2916">
        <v>3.08</v>
      </c>
      <c r="N2916">
        <v>5.42</v>
      </c>
    </row>
    <row r="2917" spans="1:14" x14ac:dyDescent="0.2">
      <c r="A2917" s="1">
        <v>44333</v>
      </c>
      <c r="B2917" t="s">
        <v>3115</v>
      </c>
      <c r="C2917" t="s">
        <v>11</v>
      </c>
      <c r="D2917" t="s">
        <v>11</v>
      </c>
      <c r="E2917" t="s">
        <v>12</v>
      </c>
      <c r="F2917" t="s">
        <v>24</v>
      </c>
      <c r="G2917">
        <v>84097</v>
      </c>
      <c r="H2917" t="str">
        <f>LEFT(Table1[[#This Row],[destination_postal_code]],5)</f>
        <v>84097</v>
      </c>
      <c r="I2917">
        <f>LEN(Table1[[#This Row],[destination_postal_code_short]])</f>
        <v>5</v>
      </c>
      <c r="J2917" t="str">
        <f>_xlfn.XLOOKUP(Table1[[#This Row],[destination_postal_code_short]],Table3[Shipping postal code short],Table3[Shipping city],,0)</f>
        <v>Orem</v>
      </c>
      <c r="K2917" t="str">
        <f>_xlfn.XLOOKUP(Table1[[#This Row],[destination_postal_code_short]],Table3[Shipping postal code short],Table3[Shipping region],,0)</f>
        <v>Utah</v>
      </c>
      <c r="L2917">
        <v>0</v>
      </c>
      <c r="M2917">
        <v>0.76</v>
      </c>
      <c r="N2917">
        <v>7.79</v>
      </c>
    </row>
    <row r="2918" spans="1:14" x14ac:dyDescent="0.2">
      <c r="A2918" s="1">
        <v>44333</v>
      </c>
      <c r="B2918" t="s">
        <v>3114</v>
      </c>
      <c r="C2918" t="s">
        <v>11</v>
      </c>
      <c r="D2918" t="s">
        <v>11</v>
      </c>
      <c r="E2918" t="s">
        <v>12</v>
      </c>
      <c r="F2918" t="s">
        <v>24</v>
      </c>
      <c r="G2918" t="s">
        <v>2797</v>
      </c>
      <c r="H2918" t="str">
        <f>LEFT(Table1[[#This Row],[destination_postal_code]],5)</f>
        <v>84097</v>
      </c>
      <c r="I2918">
        <f>LEN(Table1[[#This Row],[destination_postal_code_short]])</f>
        <v>5</v>
      </c>
      <c r="J2918" t="str">
        <f>_xlfn.XLOOKUP(Table1[[#This Row],[destination_postal_code_short]],Table3[Shipping postal code short],Table3[Shipping city],,0)</f>
        <v>Orem</v>
      </c>
      <c r="K2918" t="str">
        <f>_xlfn.XLOOKUP(Table1[[#This Row],[destination_postal_code_short]],Table3[Shipping postal code short],Table3[Shipping region],,0)</f>
        <v>Utah</v>
      </c>
      <c r="L2918">
        <v>0</v>
      </c>
      <c r="M2918">
        <v>0.76</v>
      </c>
      <c r="N2918">
        <v>7.79</v>
      </c>
    </row>
    <row r="2919" spans="1:14" x14ac:dyDescent="0.2">
      <c r="A2919" s="1">
        <v>44334</v>
      </c>
      <c r="B2919" t="s">
        <v>3116</v>
      </c>
      <c r="C2919" t="s">
        <v>11</v>
      </c>
      <c r="D2919" t="s">
        <v>11</v>
      </c>
      <c r="E2919" t="s">
        <v>12</v>
      </c>
      <c r="F2919" t="s">
        <v>16</v>
      </c>
      <c r="G2919">
        <v>80126</v>
      </c>
      <c r="H2919" t="str">
        <f>LEFT(Table1[[#This Row],[destination_postal_code]],5)</f>
        <v>80126</v>
      </c>
      <c r="I2919">
        <f>LEN(Table1[[#This Row],[destination_postal_code_short]])</f>
        <v>5</v>
      </c>
      <c r="J2919" t="str">
        <f>_xlfn.XLOOKUP(Table1[[#This Row],[destination_postal_code_short]],Table3[Shipping postal code short],Table3[Shipping city],,0)</f>
        <v>Highlands Ranch</v>
      </c>
      <c r="K2919" t="str">
        <f>_xlfn.XLOOKUP(Table1[[#This Row],[destination_postal_code_short]],Table3[Shipping postal code short],Table3[Shipping region],,0)</f>
        <v>Colorado</v>
      </c>
      <c r="L2919">
        <v>0</v>
      </c>
      <c r="M2919">
        <v>1.1299999999999999</v>
      </c>
      <c r="N2919">
        <v>5.27</v>
      </c>
    </row>
    <row r="2920" spans="1:14" x14ac:dyDescent="0.2">
      <c r="A2920" s="1">
        <v>44334</v>
      </c>
      <c r="B2920" t="s">
        <v>3117</v>
      </c>
      <c r="C2920" t="s">
        <v>11</v>
      </c>
      <c r="D2920" t="s">
        <v>11</v>
      </c>
      <c r="E2920" t="s">
        <v>12</v>
      </c>
      <c r="F2920" t="s">
        <v>24</v>
      </c>
      <c r="G2920">
        <v>84110</v>
      </c>
      <c r="H2920" t="str">
        <f>LEFT(Table1[[#This Row],[destination_postal_code]],5)</f>
        <v>84110</v>
      </c>
      <c r="I2920">
        <f>LEN(Table1[[#This Row],[destination_postal_code_short]])</f>
        <v>5</v>
      </c>
      <c r="J2920" t="str">
        <f>_xlfn.XLOOKUP(Table1[[#This Row],[destination_postal_code_short]],Table3[Shipping postal code short],Table3[Shipping city],,0)</f>
        <v>Salt Lake City</v>
      </c>
      <c r="K2920" t="str">
        <f>_xlfn.XLOOKUP(Table1[[#This Row],[destination_postal_code_short]],Table3[Shipping postal code short],Table3[Shipping region],,0)</f>
        <v>Utah</v>
      </c>
      <c r="L2920">
        <v>0</v>
      </c>
      <c r="M2920">
        <v>3.67</v>
      </c>
      <c r="N2920">
        <v>8.73</v>
      </c>
    </row>
    <row r="2921" spans="1:14" x14ac:dyDescent="0.2">
      <c r="A2921" s="1">
        <v>44335</v>
      </c>
      <c r="B2921" t="s">
        <v>3119</v>
      </c>
      <c r="C2921" t="s">
        <v>11</v>
      </c>
      <c r="D2921" t="s">
        <v>11</v>
      </c>
      <c r="E2921" t="s">
        <v>12</v>
      </c>
      <c r="F2921" t="s">
        <v>24</v>
      </c>
      <c r="G2921">
        <v>85658</v>
      </c>
      <c r="H2921" t="str">
        <f>LEFT(Table1[[#This Row],[destination_postal_code]],5)</f>
        <v>85658</v>
      </c>
      <c r="I2921">
        <f>LEN(Table1[[#This Row],[destination_postal_code_short]])</f>
        <v>5</v>
      </c>
      <c r="J2921" t="str">
        <f>_xlfn.XLOOKUP(Table1[[#This Row],[destination_postal_code_short]],Table3[Shipping postal code short],Table3[Shipping city],,0)</f>
        <v>Marana</v>
      </c>
      <c r="K2921" t="str">
        <f>_xlfn.XLOOKUP(Table1[[#This Row],[destination_postal_code_short]],Table3[Shipping postal code short],Table3[Shipping region],,0)</f>
        <v>Arizona</v>
      </c>
      <c r="L2921">
        <v>0</v>
      </c>
      <c r="M2921">
        <v>1.86</v>
      </c>
      <c r="N2921">
        <v>8.24</v>
      </c>
    </row>
    <row r="2922" spans="1:14" x14ac:dyDescent="0.2">
      <c r="A2922" s="1">
        <v>44335</v>
      </c>
      <c r="B2922" t="s">
        <v>3118</v>
      </c>
      <c r="C2922" t="s">
        <v>11</v>
      </c>
      <c r="D2922" t="s">
        <v>11</v>
      </c>
      <c r="E2922" t="s">
        <v>12</v>
      </c>
      <c r="F2922" t="s">
        <v>24</v>
      </c>
      <c r="G2922">
        <v>80528</v>
      </c>
      <c r="H2922" t="str">
        <f>LEFT(Table1[[#This Row],[destination_postal_code]],5)</f>
        <v>80528</v>
      </c>
      <c r="I2922">
        <f>LEN(Table1[[#This Row],[destination_postal_code_short]])</f>
        <v>5</v>
      </c>
      <c r="J2922" t="str">
        <f>_xlfn.XLOOKUP(Table1[[#This Row],[destination_postal_code_short]],Table3[Shipping postal code short],Table3[Shipping city],,0)</f>
        <v>Fort Collins</v>
      </c>
      <c r="K2922" t="str">
        <f>_xlfn.XLOOKUP(Table1[[#This Row],[destination_postal_code_short]],Table3[Shipping postal code short],Table3[Shipping region],,0)</f>
        <v>Colorado</v>
      </c>
      <c r="L2922">
        <v>0</v>
      </c>
      <c r="M2922">
        <v>2.39</v>
      </c>
      <c r="N2922">
        <v>8.7100000000000009</v>
      </c>
    </row>
    <row r="2923" spans="1:14" x14ac:dyDescent="0.2">
      <c r="A2923" s="1">
        <v>44336</v>
      </c>
      <c r="B2923" t="s">
        <v>3123</v>
      </c>
      <c r="C2923" t="s">
        <v>11</v>
      </c>
      <c r="D2923" t="s">
        <v>11</v>
      </c>
      <c r="E2923" t="s">
        <v>12</v>
      </c>
      <c r="F2923" t="s">
        <v>24</v>
      </c>
      <c r="G2923">
        <v>84084</v>
      </c>
      <c r="H2923" t="str">
        <f>LEFT(Table1[[#This Row],[destination_postal_code]],5)</f>
        <v>84084</v>
      </c>
      <c r="I2923">
        <f>LEN(Table1[[#This Row],[destination_postal_code_short]])</f>
        <v>5</v>
      </c>
      <c r="J2923" t="str">
        <f>_xlfn.XLOOKUP(Table1[[#This Row],[destination_postal_code_short]],Table3[Shipping postal code short],Table3[Shipping city],,0)</f>
        <v>West Jordan</v>
      </c>
      <c r="K2923" t="str">
        <f>_xlfn.XLOOKUP(Table1[[#This Row],[destination_postal_code_short]],Table3[Shipping postal code short],Table3[Shipping region],,0)</f>
        <v>Utah</v>
      </c>
      <c r="L2923">
        <v>0</v>
      </c>
      <c r="M2923">
        <v>0.76</v>
      </c>
      <c r="N2923">
        <v>7.79</v>
      </c>
    </row>
    <row r="2924" spans="1:14" x14ac:dyDescent="0.2">
      <c r="A2924" s="1">
        <v>44336</v>
      </c>
      <c r="B2924" t="s">
        <v>3122</v>
      </c>
      <c r="C2924" t="s">
        <v>11</v>
      </c>
      <c r="D2924" t="s">
        <v>11</v>
      </c>
      <c r="E2924" t="s">
        <v>12</v>
      </c>
      <c r="F2924" t="s">
        <v>24</v>
      </c>
      <c r="G2924">
        <v>84003</v>
      </c>
      <c r="H2924" t="str">
        <f>LEFT(Table1[[#This Row],[destination_postal_code]],5)</f>
        <v>84003</v>
      </c>
      <c r="I2924">
        <f>LEN(Table1[[#This Row],[destination_postal_code_short]])</f>
        <v>5</v>
      </c>
      <c r="J2924" t="str">
        <f>_xlfn.XLOOKUP(Table1[[#This Row],[destination_postal_code_short]],Table3[Shipping postal code short],Table3[Shipping city],,0)</f>
        <v>American Fork</v>
      </c>
      <c r="K2924" t="str">
        <f>_xlfn.XLOOKUP(Table1[[#This Row],[destination_postal_code_short]],Table3[Shipping postal code short],Table3[Shipping region],,0)</f>
        <v>Utah</v>
      </c>
      <c r="L2924">
        <v>0</v>
      </c>
      <c r="M2924">
        <v>1.05</v>
      </c>
      <c r="N2924">
        <v>8</v>
      </c>
    </row>
    <row r="2925" spans="1:14" x14ac:dyDescent="0.2">
      <c r="A2925" s="1">
        <v>44337</v>
      </c>
      <c r="B2925" t="s">
        <v>3126</v>
      </c>
      <c r="C2925" t="s">
        <v>11</v>
      </c>
      <c r="D2925" t="s">
        <v>11</v>
      </c>
      <c r="E2925" t="s">
        <v>12</v>
      </c>
      <c r="F2925" t="s">
        <v>16</v>
      </c>
      <c r="G2925">
        <v>84065</v>
      </c>
      <c r="H2925" t="str">
        <f>LEFT(Table1[[#This Row],[destination_postal_code]],5)</f>
        <v>84065</v>
      </c>
      <c r="I2925">
        <f>LEN(Table1[[#This Row],[destination_postal_code_short]])</f>
        <v>5</v>
      </c>
      <c r="J2925" t="str">
        <f>_xlfn.XLOOKUP(Table1[[#This Row],[destination_postal_code_short]],Table3[Shipping postal code short],Table3[Shipping city],,0)</f>
        <v>Riverton</v>
      </c>
      <c r="K2925" t="str">
        <f>_xlfn.XLOOKUP(Table1[[#This Row],[destination_postal_code_short]],Table3[Shipping postal code short],Table3[Shipping region],,0)</f>
        <v>Utah</v>
      </c>
      <c r="L2925">
        <v>0</v>
      </c>
      <c r="M2925">
        <v>1.46</v>
      </c>
      <c r="N2925">
        <v>4.04</v>
      </c>
    </row>
    <row r="2926" spans="1:14" x14ac:dyDescent="0.2">
      <c r="A2926" s="1">
        <v>44337</v>
      </c>
      <c r="B2926" t="s">
        <v>3125</v>
      </c>
      <c r="C2926" t="s">
        <v>11</v>
      </c>
      <c r="D2926" t="s">
        <v>11</v>
      </c>
      <c r="E2926" t="s">
        <v>12</v>
      </c>
      <c r="F2926" t="s">
        <v>16</v>
      </c>
      <c r="G2926">
        <v>98229</v>
      </c>
      <c r="H2926" t="str">
        <f>LEFT(Table1[[#This Row],[destination_postal_code]],5)</f>
        <v>98229</v>
      </c>
      <c r="I2926">
        <f>LEN(Table1[[#This Row],[destination_postal_code_short]])</f>
        <v>5</v>
      </c>
      <c r="J2926" t="str">
        <f>_xlfn.XLOOKUP(Table1[[#This Row],[destination_postal_code_short]],Table3[Shipping postal code short],Table3[Shipping city],,0)</f>
        <v>Bellingham</v>
      </c>
      <c r="K2926" t="str">
        <f>_xlfn.XLOOKUP(Table1[[#This Row],[destination_postal_code_short]],Table3[Shipping postal code short],Table3[Shipping region],,0)</f>
        <v>Washington</v>
      </c>
      <c r="L2926">
        <v>0</v>
      </c>
      <c r="M2926">
        <v>1.45</v>
      </c>
      <c r="N2926">
        <v>4.2</v>
      </c>
    </row>
    <row r="2927" spans="1:14" x14ac:dyDescent="0.2">
      <c r="A2927" s="1">
        <v>44340</v>
      </c>
      <c r="B2927" t="s">
        <v>3132</v>
      </c>
      <c r="C2927" t="s">
        <v>11</v>
      </c>
      <c r="D2927" t="s">
        <v>11</v>
      </c>
      <c r="E2927" t="s">
        <v>12</v>
      </c>
      <c r="F2927" t="s">
        <v>24</v>
      </c>
      <c r="G2927">
        <v>76238</v>
      </c>
      <c r="H2927" t="str">
        <f>LEFT(Table1[[#This Row],[destination_postal_code]],5)</f>
        <v>76238</v>
      </c>
      <c r="I2927">
        <f>LEN(Table1[[#This Row],[destination_postal_code_short]])</f>
        <v>5</v>
      </c>
      <c r="J2927" t="str">
        <f>_xlfn.XLOOKUP(Table1[[#This Row],[destination_postal_code_short]],Table3[Shipping postal code short],Table3[Shipping city],,0)</f>
        <v>Era</v>
      </c>
      <c r="K2927" t="str">
        <f>_xlfn.XLOOKUP(Table1[[#This Row],[destination_postal_code_short]],Table3[Shipping postal code short],Table3[Shipping region],,0)</f>
        <v>Texas</v>
      </c>
      <c r="L2927">
        <v>0</v>
      </c>
      <c r="M2927">
        <v>2.25</v>
      </c>
      <c r="N2927">
        <v>8.85</v>
      </c>
    </row>
    <row r="2928" spans="1:14" x14ac:dyDescent="0.2">
      <c r="A2928" s="1">
        <v>44337</v>
      </c>
      <c r="B2928" t="s">
        <v>3124</v>
      </c>
      <c r="C2928" t="s">
        <v>11</v>
      </c>
      <c r="D2928" t="s">
        <v>11</v>
      </c>
      <c r="E2928" t="s">
        <v>12</v>
      </c>
      <c r="F2928" t="s">
        <v>24</v>
      </c>
      <c r="G2928">
        <v>84081</v>
      </c>
      <c r="H2928" t="str">
        <f>LEFT(Table1[[#This Row],[destination_postal_code]],5)</f>
        <v>84081</v>
      </c>
      <c r="I2928">
        <f>LEN(Table1[[#This Row],[destination_postal_code_short]])</f>
        <v>5</v>
      </c>
      <c r="J2928" t="str">
        <f>_xlfn.XLOOKUP(Table1[[#This Row],[destination_postal_code_short]],Table3[Shipping postal code short],Table3[Shipping city],,0)</f>
        <v>West Jordan</v>
      </c>
      <c r="K2928" t="str">
        <f>_xlfn.XLOOKUP(Table1[[#This Row],[destination_postal_code_short]],Table3[Shipping postal code short],Table3[Shipping region],,0)</f>
        <v>Utah</v>
      </c>
      <c r="L2928">
        <v>0</v>
      </c>
      <c r="M2928">
        <v>0.76</v>
      </c>
      <c r="N2928">
        <v>7.79</v>
      </c>
    </row>
    <row r="2929" spans="1:14" x14ac:dyDescent="0.2">
      <c r="A2929" s="1">
        <v>44338</v>
      </c>
      <c r="B2929" t="s">
        <v>3127</v>
      </c>
      <c r="C2929" t="s">
        <v>11</v>
      </c>
      <c r="D2929" t="s">
        <v>11</v>
      </c>
      <c r="E2929" t="s">
        <v>12</v>
      </c>
      <c r="F2929" t="s">
        <v>24</v>
      </c>
      <c r="G2929">
        <v>83642</v>
      </c>
      <c r="H2929" t="str">
        <f>LEFT(Table1[[#This Row],[destination_postal_code]],5)</f>
        <v>83642</v>
      </c>
      <c r="I2929">
        <f>LEN(Table1[[#This Row],[destination_postal_code_short]])</f>
        <v>5</v>
      </c>
      <c r="J2929" t="str">
        <f>_xlfn.XLOOKUP(Table1[[#This Row],[destination_postal_code_short]],Table3[Shipping postal code short],Table3[Shipping city],,0)</f>
        <v>Meridian</v>
      </c>
      <c r="K2929" t="str">
        <f>_xlfn.XLOOKUP(Table1[[#This Row],[destination_postal_code_short]],Table3[Shipping postal code short],Table3[Shipping region],,0)</f>
        <v>Idaho</v>
      </c>
      <c r="L2929">
        <v>0</v>
      </c>
      <c r="M2929">
        <v>1.86</v>
      </c>
      <c r="N2929">
        <v>8.24</v>
      </c>
    </row>
    <row r="2930" spans="1:14" x14ac:dyDescent="0.2">
      <c r="A2930" s="1">
        <v>44340</v>
      </c>
      <c r="B2930" t="s">
        <v>3130</v>
      </c>
      <c r="C2930" t="s">
        <v>11</v>
      </c>
      <c r="D2930" t="s">
        <v>11</v>
      </c>
      <c r="E2930" t="s">
        <v>12</v>
      </c>
      <c r="F2930" t="s">
        <v>24</v>
      </c>
      <c r="G2930">
        <v>84660</v>
      </c>
      <c r="H2930" t="str">
        <f>LEFT(Table1[[#This Row],[destination_postal_code]],5)</f>
        <v>84660</v>
      </c>
      <c r="I2930">
        <f>LEN(Table1[[#This Row],[destination_postal_code_short]])</f>
        <v>5</v>
      </c>
      <c r="J2930" t="str">
        <f>_xlfn.XLOOKUP(Table1[[#This Row],[destination_postal_code_short]],Table3[Shipping postal code short],Table3[Shipping city],,0)</f>
        <v>Spanish Fork</v>
      </c>
      <c r="K2930" t="str">
        <f>_xlfn.XLOOKUP(Table1[[#This Row],[destination_postal_code_short]],Table3[Shipping postal code short],Table3[Shipping region],,0)</f>
        <v>Utah</v>
      </c>
      <c r="L2930">
        <v>0</v>
      </c>
      <c r="M2930">
        <v>0.76</v>
      </c>
      <c r="N2930">
        <v>7.79</v>
      </c>
    </row>
    <row r="2931" spans="1:14" x14ac:dyDescent="0.2">
      <c r="A2931" s="1">
        <v>44340</v>
      </c>
      <c r="B2931" t="s">
        <v>3129</v>
      </c>
      <c r="C2931" t="s">
        <v>11</v>
      </c>
      <c r="D2931" t="s">
        <v>11</v>
      </c>
      <c r="E2931" t="s">
        <v>12</v>
      </c>
      <c r="F2931" t="s">
        <v>24</v>
      </c>
      <c r="G2931">
        <v>95624</v>
      </c>
      <c r="H2931" t="str">
        <f>LEFT(Table1[[#This Row],[destination_postal_code]],5)</f>
        <v>95624</v>
      </c>
      <c r="I2931">
        <f>LEN(Table1[[#This Row],[destination_postal_code_short]])</f>
        <v>5</v>
      </c>
      <c r="J2931" t="str">
        <f>_xlfn.XLOOKUP(Table1[[#This Row],[destination_postal_code_short]],Table3[Shipping postal code short],Table3[Shipping city],,0)</f>
        <v>Elk Grove</v>
      </c>
      <c r="K2931" t="str">
        <f>_xlfn.XLOOKUP(Table1[[#This Row],[destination_postal_code_short]],Table3[Shipping postal code short],Table3[Shipping region],,0)</f>
        <v>California</v>
      </c>
      <c r="L2931">
        <v>0</v>
      </c>
      <c r="M2931">
        <v>1.86</v>
      </c>
      <c r="N2931">
        <v>8.24</v>
      </c>
    </row>
    <row r="2932" spans="1:14" x14ac:dyDescent="0.2">
      <c r="A2932" s="1">
        <v>44340</v>
      </c>
      <c r="B2932" t="s">
        <v>3128</v>
      </c>
      <c r="C2932" t="s">
        <v>11</v>
      </c>
      <c r="D2932" t="s">
        <v>11</v>
      </c>
      <c r="E2932" t="s">
        <v>12</v>
      </c>
      <c r="F2932" t="s">
        <v>24</v>
      </c>
      <c r="G2932">
        <v>20009</v>
      </c>
      <c r="H2932" t="str">
        <f>LEFT(Table1[[#This Row],[destination_postal_code]],5)</f>
        <v>20009</v>
      </c>
      <c r="I2932">
        <f>LEN(Table1[[#This Row],[destination_postal_code_short]])</f>
        <v>5</v>
      </c>
      <c r="J2932" t="str">
        <f>_xlfn.XLOOKUP(Table1[[#This Row],[destination_postal_code_short]],Table3[Shipping postal code short],Table3[Shipping city],,0)</f>
        <v>Washington</v>
      </c>
      <c r="K2932" t="str">
        <f>_xlfn.XLOOKUP(Table1[[#This Row],[destination_postal_code_short]],Table3[Shipping postal code short],Table3[Shipping region],,0)</f>
        <v>District of Columbia</v>
      </c>
      <c r="L2932">
        <v>0</v>
      </c>
      <c r="M2932">
        <v>10.09</v>
      </c>
      <c r="N2932">
        <v>10.31</v>
      </c>
    </row>
    <row r="2933" spans="1:14" x14ac:dyDescent="0.2">
      <c r="A2933" s="1">
        <v>44340</v>
      </c>
      <c r="B2933" t="s">
        <v>3131</v>
      </c>
      <c r="C2933" t="s">
        <v>11</v>
      </c>
      <c r="D2933" t="s">
        <v>11</v>
      </c>
      <c r="E2933" t="s">
        <v>12</v>
      </c>
      <c r="F2933" t="s">
        <v>16</v>
      </c>
      <c r="G2933">
        <v>84084</v>
      </c>
      <c r="H2933" t="str">
        <f>LEFT(Table1[[#This Row],[destination_postal_code]],5)</f>
        <v>84084</v>
      </c>
      <c r="I2933">
        <f>LEN(Table1[[#This Row],[destination_postal_code_short]])</f>
        <v>5</v>
      </c>
      <c r="J2933" t="str">
        <f>_xlfn.XLOOKUP(Table1[[#This Row],[destination_postal_code_short]],Table3[Shipping postal code short],Table3[Shipping city],,0)</f>
        <v>West Jordan</v>
      </c>
      <c r="K2933" t="str">
        <f>_xlfn.XLOOKUP(Table1[[#This Row],[destination_postal_code_short]],Table3[Shipping postal code short],Table3[Shipping region],,0)</f>
        <v>Utah</v>
      </c>
      <c r="L2933">
        <v>0</v>
      </c>
      <c r="M2933">
        <v>1.46</v>
      </c>
      <c r="N2933">
        <v>4.04</v>
      </c>
    </row>
    <row r="2934" spans="1:14" x14ac:dyDescent="0.2">
      <c r="A2934" s="1">
        <v>44342</v>
      </c>
      <c r="B2934" t="s">
        <v>3133</v>
      </c>
      <c r="C2934" t="s">
        <v>11</v>
      </c>
      <c r="D2934" t="s">
        <v>11</v>
      </c>
      <c r="E2934" t="s">
        <v>12</v>
      </c>
      <c r="F2934" t="s">
        <v>24</v>
      </c>
      <c r="G2934">
        <v>80014</v>
      </c>
      <c r="H2934" t="str">
        <f>LEFT(Table1[[#This Row],[destination_postal_code]],5)</f>
        <v>80014</v>
      </c>
      <c r="I2934">
        <f>LEN(Table1[[#This Row],[destination_postal_code_short]])</f>
        <v>5</v>
      </c>
      <c r="J2934" t="str">
        <f>_xlfn.XLOOKUP(Table1[[#This Row],[destination_postal_code_short]],Table3[Shipping postal code short],Table3[Shipping city],,0)</f>
        <v>Aurora</v>
      </c>
      <c r="K2934" t="str">
        <f>_xlfn.XLOOKUP(Table1[[#This Row],[destination_postal_code_short]],Table3[Shipping postal code short],Table3[Shipping region],,0)</f>
        <v>Colorado</v>
      </c>
      <c r="L2934">
        <v>0</v>
      </c>
      <c r="M2934">
        <v>1.86</v>
      </c>
      <c r="N2934">
        <v>8.24</v>
      </c>
    </row>
    <row r="2935" spans="1:14" x14ac:dyDescent="0.2">
      <c r="A2935" s="1">
        <v>44343</v>
      </c>
      <c r="B2935" t="s">
        <v>3135</v>
      </c>
      <c r="C2935" t="s">
        <v>11</v>
      </c>
      <c r="D2935" t="s">
        <v>11</v>
      </c>
      <c r="E2935" t="s">
        <v>12</v>
      </c>
      <c r="F2935" t="s">
        <v>24</v>
      </c>
      <c r="G2935">
        <v>95624</v>
      </c>
      <c r="H2935" t="str">
        <f>LEFT(Table1[[#This Row],[destination_postal_code]],5)</f>
        <v>95624</v>
      </c>
      <c r="I2935">
        <f>LEN(Table1[[#This Row],[destination_postal_code_short]])</f>
        <v>5</v>
      </c>
      <c r="J2935" t="str">
        <f>_xlfn.XLOOKUP(Table1[[#This Row],[destination_postal_code_short]],Table3[Shipping postal code short],Table3[Shipping city],,0)</f>
        <v>Elk Grove</v>
      </c>
      <c r="K2935" t="str">
        <f>_xlfn.XLOOKUP(Table1[[#This Row],[destination_postal_code_short]],Table3[Shipping postal code short],Table3[Shipping region],,0)</f>
        <v>California</v>
      </c>
      <c r="L2935">
        <v>0</v>
      </c>
      <c r="M2935">
        <v>2.39</v>
      </c>
      <c r="N2935">
        <v>8.7100000000000009</v>
      </c>
    </row>
    <row r="2936" spans="1:14" x14ac:dyDescent="0.2">
      <c r="A2936" s="1">
        <v>44343</v>
      </c>
      <c r="B2936" t="s">
        <v>3134</v>
      </c>
      <c r="C2936" t="s">
        <v>11</v>
      </c>
      <c r="D2936" t="s">
        <v>11</v>
      </c>
      <c r="E2936" t="s">
        <v>12</v>
      </c>
      <c r="F2936" t="s">
        <v>24</v>
      </c>
      <c r="G2936">
        <v>85225</v>
      </c>
      <c r="H2936" t="str">
        <f>LEFT(Table1[[#This Row],[destination_postal_code]],5)</f>
        <v>85225</v>
      </c>
      <c r="I2936">
        <f>LEN(Table1[[#This Row],[destination_postal_code_short]])</f>
        <v>5</v>
      </c>
      <c r="J2936" t="str">
        <f>_xlfn.XLOOKUP(Table1[[#This Row],[destination_postal_code_short]],Table3[Shipping postal code short],Table3[Shipping city],,0)</f>
        <v>chandler</v>
      </c>
      <c r="K2936" t="str">
        <f>_xlfn.XLOOKUP(Table1[[#This Row],[destination_postal_code_short]],Table3[Shipping postal code short],Table3[Shipping region],,0)</f>
        <v>Arizona</v>
      </c>
      <c r="L2936">
        <v>0</v>
      </c>
      <c r="M2936">
        <v>1.86</v>
      </c>
      <c r="N2936">
        <v>8.24</v>
      </c>
    </row>
    <row r="2937" spans="1:14" x14ac:dyDescent="0.2">
      <c r="A2937" s="1">
        <v>44343</v>
      </c>
      <c r="B2937" t="s">
        <v>3136</v>
      </c>
      <c r="C2937" t="s">
        <v>11</v>
      </c>
      <c r="D2937" t="s">
        <v>11</v>
      </c>
      <c r="E2937" t="s">
        <v>12</v>
      </c>
      <c r="F2937" t="s">
        <v>16</v>
      </c>
      <c r="G2937">
        <v>94531</v>
      </c>
      <c r="H2937" t="str">
        <f>LEFT(Table1[[#This Row],[destination_postal_code]],5)</f>
        <v>94531</v>
      </c>
      <c r="I2937">
        <f>LEN(Table1[[#This Row],[destination_postal_code_short]])</f>
        <v>5</v>
      </c>
      <c r="J2937" t="str">
        <f>_xlfn.XLOOKUP(Table1[[#This Row],[destination_postal_code_short]],Table3[Shipping postal code short],Table3[Shipping city],,0)</f>
        <v>Antioch</v>
      </c>
      <c r="K2937" t="str">
        <f>_xlfn.XLOOKUP(Table1[[#This Row],[destination_postal_code_short]],Table3[Shipping postal code short],Table3[Shipping region],,0)</f>
        <v>California</v>
      </c>
      <c r="L2937">
        <v>0</v>
      </c>
      <c r="M2937">
        <v>1.39</v>
      </c>
      <c r="N2937">
        <v>3.51</v>
      </c>
    </row>
    <row r="2938" spans="1:14" x14ac:dyDescent="0.2">
      <c r="A2938" s="1">
        <v>44344</v>
      </c>
      <c r="B2938" t="s">
        <v>3144</v>
      </c>
      <c r="C2938" t="s">
        <v>11</v>
      </c>
      <c r="D2938" t="s">
        <v>11</v>
      </c>
      <c r="E2938" t="s">
        <v>12</v>
      </c>
      <c r="F2938" t="s">
        <v>16</v>
      </c>
      <c r="G2938" t="s">
        <v>2108</v>
      </c>
      <c r="H2938" t="str">
        <f>LEFT(Table1[[#This Row],[destination_postal_code]],5)</f>
        <v>11001</v>
      </c>
      <c r="I2938">
        <f>LEN(Table1[[#This Row],[destination_postal_code_short]])</f>
        <v>5</v>
      </c>
      <c r="J2938" t="str">
        <f>_xlfn.XLOOKUP(Table1[[#This Row],[destination_postal_code_short]],Table3[Shipping postal code short],Table3[Shipping city],,0)</f>
        <v>Floral Park</v>
      </c>
      <c r="K2938" t="str">
        <f>_xlfn.XLOOKUP(Table1[[#This Row],[destination_postal_code_short]],Table3[Shipping postal code short],Table3[Shipping region],,0)</f>
        <v>New York</v>
      </c>
      <c r="L2938">
        <v>0</v>
      </c>
      <c r="M2938">
        <v>1.27</v>
      </c>
      <c r="N2938">
        <v>4.68</v>
      </c>
    </row>
    <row r="2939" spans="1:14" x14ac:dyDescent="0.2">
      <c r="A2939" s="1">
        <v>44344</v>
      </c>
      <c r="B2939" t="s">
        <v>3145</v>
      </c>
      <c r="C2939" t="s">
        <v>11</v>
      </c>
      <c r="D2939" t="s">
        <v>11</v>
      </c>
      <c r="E2939" t="s">
        <v>12</v>
      </c>
      <c r="F2939" t="s">
        <v>24</v>
      </c>
      <c r="G2939">
        <v>85747</v>
      </c>
      <c r="H2939" t="str">
        <f>LEFT(Table1[[#This Row],[destination_postal_code]],5)</f>
        <v>85747</v>
      </c>
      <c r="I2939">
        <f>LEN(Table1[[#This Row],[destination_postal_code_short]])</f>
        <v>5</v>
      </c>
      <c r="J2939" t="str">
        <f>_xlfn.XLOOKUP(Table1[[#This Row],[destination_postal_code_short]],Table3[Shipping postal code short],Table3[Shipping city],,0)</f>
        <v>Tucson</v>
      </c>
      <c r="K2939" t="str">
        <f>_xlfn.XLOOKUP(Table1[[#This Row],[destination_postal_code_short]],Table3[Shipping postal code short],Table3[Shipping region],,0)</f>
        <v>Arizona</v>
      </c>
      <c r="L2939">
        <v>0</v>
      </c>
      <c r="M2939">
        <v>1.86</v>
      </c>
      <c r="N2939">
        <v>8.24</v>
      </c>
    </row>
    <row r="2940" spans="1:14" x14ac:dyDescent="0.2">
      <c r="A2940" s="1">
        <v>44344</v>
      </c>
      <c r="B2940" t="s">
        <v>3146</v>
      </c>
      <c r="C2940" t="s">
        <v>11</v>
      </c>
      <c r="D2940" t="s">
        <v>11</v>
      </c>
      <c r="E2940" t="s">
        <v>12</v>
      </c>
      <c r="F2940" t="s">
        <v>16</v>
      </c>
      <c r="G2940">
        <v>11756</v>
      </c>
      <c r="H2940" t="str">
        <f>LEFT(Table1[[#This Row],[destination_postal_code]],5)</f>
        <v>11756</v>
      </c>
      <c r="I2940">
        <f>LEN(Table1[[#This Row],[destination_postal_code_short]])</f>
        <v>5</v>
      </c>
      <c r="J2940" t="str">
        <f>_xlfn.XLOOKUP(Table1[[#This Row],[destination_postal_code_short]],Table3[Shipping postal code short],Table3[Shipping city],,0)</f>
        <v>Levittown</v>
      </c>
      <c r="K2940" t="str">
        <f>_xlfn.XLOOKUP(Table1[[#This Row],[destination_postal_code_short]],Table3[Shipping postal code short],Table3[Shipping region],,0)</f>
        <v>New York</v>
      </c>
      <c r="L2940">
        <v>0</v>
      </c>
      <c r="M2940">
        <v>1.35</v>
      </c>
      <c r="N2940">
        <v>3.85</v>
      </c>
    </row>
    <row r="2941" spans="1:14" x14ac:dyDescent="0.2">
      <c r="A2941" s="1">
        <v>44344</v>
      </c>
      <c r="B2941" t="s">
        <v>3143</v>
      </c>
      <c r="C2941" t="s">
        <v>11</v>
      </c>
      <c r="D2941" t="s">
        <v>11</v>
      </c>
      <c r="E2941" t="s">
        <v>12</v>
      </c>
      <c r="F2941" t="s">
        <v>16</v>
      </c>
      <c r="G2941">
        <v>84765</v>
      </c>
      <c r="H2941" t="str">
        <f>LEFT(Table1[[#This Row],[destination_postal_code]],5)</f>
        <v>84765</v>
      </c>
      <c r="I2941">
        <f>LEN(Table1[[#This Row],[destination_postal_code_short]])</f>
        <v>5</v>
      </c>
      <c r="J2941" t="str">
        <f>_xlfn.XLOOKUP(Table1[[#This Row],[destination_postal_code_short]],Table3[Shipping postal code short],Table3[Shipping city],,0)</f>
        <v>Santa Clara</v>
      </c>
      <c r="K2941" t="str">
        <f>_xlfn.XLOOKUP(Table1[[#This Row],[destination_postal_code_short]],Table3[Shipping postal code short],Table3[Shipping region],,0)</f>
        <v>Utah</v>
      </c>
      <c r="L2941">
        <v>0</v>
      </c>
      <c r="M2941">
        <v>1.34</v>
      </c>
      <c r="N2941">
        <v>3.46</v>
      </c>
    </row>
    <row r="2942" spans="1:14" x14ac:dyDescent="0.2">
      <c r="A2942" s="1">
        <v>44344</v>
      </c>
      <c r="B2942" t="s">
        <v>3139</v>
      </c>
      <c r="C2942" t="s">
        <v>11</v>
      </c>
      <c r="D2942" t="s">
        <v>11</v>
      </c>
      <c r="E2942" t="s">
        <v>12</v>
      </c>
      <c r="F2942" t="s">
        <v>16</v>
      </c>
      <c r="G2942">
        <v>85085</v>
      </c>
      <c r="H2942" t="str">
        <f>LEFT(Table1[[#This Row],[destination_postal_code]],5)</f>
        <v>85085</v>
      </c>
      <c r="I2942">
        <f>LEN(Table1[[#This Row],[destination_postal_code_short]])</f>
        <v>5</v>
      </c>
      <c r="J2942" t="str">
        <f>_xlfn.XLOOKUP(Table1[[#This Row],[destination_postal_code_short]],Table3[Shipping postal code short],Table3[Shipping city],,0)</f>
        <v>Phoenix</v>
      </c>
      <c r="K2942" t="str">
        <f>_xlfn.XLOOKUP(Table1[[#This Row],[destination_postal_code_short]],Table3[Shipping postal code short],Table3[Shipping region],,0)</f>
        <v>Arizona</v>
      </c>
      <c r="L2942">
        <v>0</v>
      </c>
      <c r="M2942">
        <v>1.39</v>
      </c>
      <c r="N2942">
        <v>3.51</v>
      </c>
    </row>
    <row r="2943" spans="1:14" x14ac:dyDescent="0.2">
      <c r="A2943" s="1">
        <v>44344</v>
      </c>
      <c r="B2943" t="s">
        <v>3142</v>
      </c>
      <c r="C2943" t="s">
        <v>11</v>
      </c>
      <c r="D2943" t="s">
        <v>11</v>
      </c>
      <c r="E2943" t="s">
        <v>12</v>
      </c>
      <c r="F2943" t="s">
        <v>16</v>
      </c>
      <c r="G2943">
        <v>28027</v>
      </c>
      <c r="H2943" t="str">
        <f>LEFT(Table1[[#This Row],[destination_postal_code]],5)</f>
        <v>28027</v>
      </c>
      <c r="I2943">
        <f>LEN(Table1[[#This Row],[destination_postal_code_short]])</f>
        <v>5</v>
      </c>
      <c r="J2943" t="str">
        <f>_xlfn.XLOOKUP(Table1[[#This Row],[destination_postal_code_short]],Table3[Shipping postal code short],Table3[Shipping city],,0)</f>
        <v>Concord</v>
      </c>
      <c r="K2943" t="str">
        <f>_xlfn.XLOOKUP(Table1[[#This Row],[destination_postal_code_short]],Table3[Shipping postal code short],Table3[Shipping region],,0)</f>
        <v>North Carolina</v>
      </c>
      <c r="L2943">
        <v>0</v>
      </c>
      <c r="M2943">
        <v>1.32</v>
      </c>
      <c r="N2943">
        <v>4.53</v>
      </c>
    </row>
    <row r="2944" spans="1:14" x14ac:dyDescent="0.2">
      <c r="A2944" s="1">
        <v>44344</v>
      </c>
      <c r="B2944" t="s">
        <v>3141</v>
      </c>
      <c r="C2944" t="s">
        <v>11</v>
      </c>
      <c r="D2944" t="s">
        <v>11</v>
      </c>
      <c r="E2944" t="s">
        <v>12</v>
      </c>
      <c r="F2944" t="s">
        <v>24</v>
      </c>
      <c r="G2944">
        <v>84664</v>
      </c>
      <c r="H2944" t="str">
        <f>LEFT(Table1[[#This Row],[destination_postal_code]],5)</f>
        <v>84664</v>
      </c>
      <c r="I2944">
        <f>LEN(Table1[[#This Row],[destination_postal_code_short]])</f>
        <v>5</v>
      </c>
      <c r="J2944" t="str">
        <f>_xlfn.XLOOKUP(Table1[[#This Row],[destination_postal_code_short]],Table3[Shipping postal code short],Table3[Shipping city],,0)</f>
        <v>Mapleton</v>
      </c>
      <c r="K2944" t="str">
        <f>_xlfn.XLOOKUP(Table1[[#This Row],[destination_postal_code_short]],Table3[Shipping postal code short],Table3[Shipping region],,0)</f>
        <v>Utah</v>
      </c>
      <c r="L2944">
        <v>0</v>
      </c>
      <c r="M2944">
        <v>0.76</v>
      </c>
      <c r="N2944">
        <v>7.79</v>
      </c>
    </row>
    <row r="2945" spans="1:14" x14ac:dyDescent="0.2">
      <c r="A2945" s="1">
        <v>44344</v>
      </c>
      <c r="B2945" t="s">
        <v>3137</v>
      </c>
      <c r="C2945" t="s">
        <v>11</v>
      </c>
      <c r="D2945" t="s">
        <v>11</v>
      </c>
      <c r="E2945" t="s">
        <v>12</v>
      </c>
      <c r="F2945" t="s">
        <v>16</v>
      </c>
      <c r="G2945">
        <v>93444</v>
      </c>
      <c r="H2945" t="str">
        <f>LEFT(Table1[[#This Row],[destination_postal_code]],5)</f>
        <v>93444</v>
      </c>
      <c r="I2945">
        <f>LEN(Table1[[#This Row],[destination_postal_code_short]])</f>
        <v>5</v>
      </c>
      <c r="J2945" t="str">
        <f>_xlfn.XLOOKUP(Table1[[#This Row],[destination_postal_code_short]],Table3[Shipping postal code short],Table3[Shipping city],,0)</f>
        <v>Nipomo</v>
      </c>
      <c r="K2945" t="str">
        <f>_xlfn.XLOOKUP(Table1[[#This Row],[destination_postal_code_short]],Table3[Shipping postal code short],Table3[Shipping region],,0)</f>
        <v>California</v>
      </c>
      <c r="L2945">
        <v>0</v>
      </c>
      <c r="M2945">
        <v>1.39</v>
      </c>
      <c r="N2945">
        <v>3.51</v>
      </c>
    </row>
    <row r="2946" spans="1:14" x14ac:dyDescent="0.2">
      <c r="A2946" s="1">
        <v>44344</v>
      </c>
      <c r="B2946" t="s">
        <v>3140</v>
      </c>
      <c r="C2946" t="s">
        <v>11</v>
      </c>
      <c r="D2946" t="s">
        <v>11</v>
      </c>
      <c r="E2946" t="s">
        <v>12</v>
      </c>
      <c r="F2946" t="s">
        <v>24</v>
      </c>
      <c r="G2946">
        <v>84043</v>
      </c>
      <c r="H2946" t="str">
        <f>LEFT(Table1[[#This Row],[destination_postal_code]],5)</f>
        <v>84043</v>
      </c>
      <c r="I2946">
        <f>LEN(Table1[[#This Row],[destination_postal_code_short]])</f>
        <v>5</v>
      </c>
      <c r="J2946" t="str">
        <f>_xlfn.XLOOKUP(Table1[[#This Row],[destination_postal_code_short]],Table3[Shipping postal code short],Table3[Shipping city],,0)</f>
        <v>Lehi</v>
      </c>
      <c r="K2946" t="str">
        <f>_xlfn.XLOOKUP(Table1[[#This Row],[destination_postal_code_short]],Table3[Shipping postal code short],Table3[Shipping region],,0)</f>
        <v>Utah</v>
      </c>
      <c r="L2946">
        <v>0</v>
      </c>
      <c r="M2946">
        <v>0.76</v>
      </c>
      <c r="N2946">
        <v>7.79</v>
      </c>
    </row>
    <row r="2947" spans="1:14" x14ac:dyDescent="0.2">
      <c r="A2947" s="1">
        <v>44344</v>
      </c>
      <c r="B2947" t="s">
        <v>3138</v>
      </c>
      <c r="C2947" t="s">
        <v>11</v>
      </c>
      <c r="D2947" t="s">
        <v>11</v>
      </c>
      <c r="E2947" t="s">
        <v>12</v>
      </c>
      <c r="F2947" t="s">
        <v>24</v>
      </c>
      <c r="G2947" t="s">
        <v>2797</v>
      </c>
      <c r="H2947" t="str">
        <f>LEFT(Table1[[#This Row],[destination_postal_code]],5)</f>
        <v>84097</v>
      </c>
      <c r="I2947">
        <f>LEN(Table1[[#This Row],[destination_postal_code_short]])</f>
        <v>5</v>
      </c>
      <c r="J2947" t="str">
        <f>_xlfn.XLOOKUP(Table1[[#This Row],[destination_postal_code_short]],Table3[Shipping postal code short],Table3[Shipping city],,0)</f>
        <v>Orem</v>
      </c>
      <c r="K2947" t="str">
        <f>_xlfn.XLOOKUP(Table1[[#This Row],[destination_postal_code_short]],Table3[Shipping postal code short],Table3[Shipping region],,0)</f>
        <v>Utah</v>
      </c>
      <c r="L2947">
        <v>0</v>
      </c>
      <c r="M2947">
        <v>0.76</v>
      </c>
      <c r="N2947">
        <v>7.79</v>
      </c>
    </row>
    <row r="2948" spans="1:14" x14ac:dyDescent="0.2">
      <c r="A2948" s="1">
        <v>44344</v>
      </c>
      <c r="B2948" t="s">
        <v>3147</v>
      </c>
      <c r="C2948" t="s">
        <v>11</v>
      </c>
      <c r="D2948" t="s">
        <v>11</v>
      </c>
      <c r="E2948" t="s">
        <v>12</v>
      </c>
      <c r="F2948" t="s">
        <v>24</v>
      </c>
      <c r="G2948">
        <v>84043</v>
      </c>
      <c r="H2948" t="str">
        <f>LEFT(Table1[[#This Row],[destination_postal_code]],5)</f>
        <v>84043</v>
      </c>
      <c r="I2948">
        <f>LEN(Table1[[#This Row],[destination_postal_code_short]])</f>
        <v>5</v>
      </c>
      <c r="J2948" t="str">
        <f>_xlfn.XLOOKUP(Table1[[#This Row],[destination_postal_code_short]],Table3[Shipping postal code short],Table3[Shipping city],,0)</f>
        <v>Lehi</v>
      </c>
      <c r="K2948" t="str">
        <f>_xlfn.XLOOKUP(Table1[[#This Row],[destination_postal_code_short]],Table3[Shipping postal code short],Table3[Shipping region],,0)</f>
        <v>Utah</v>
      </c>
      <c r="L2948">
        <v>0</v>
      </c>
      <c r="M2948">
        <v>0.76</v>
      </c>
      <c r="N2948">
        <v>7.79</v>
      </c>
    </row>
    <row r="2949" spans="1:14" x14ac:dyDescent="0.2">
      <c r="A2949" s="1">
        <v>44345</v>
      </c>
      <c r="B2949" t="s">
        <v>3149</v>
      </c>
      <c r="C2949" t="s">
        <v>11</v>
      </c>
      <c r="D2949" t="s">
        <v>11</v>
      </c>
      <c r="E2949" t="s">
        <v>12</v>
      </c>
      <c r="F2949" t="s">
        <v>24</v>
      </c>
      <c r="G2949">
        <v>82001</v>
      </c>
      <c r="H2949" t="str">
        <f>LEFT(Table1[[#This Row],[destination_postal_code]],5)</f>
        <v>82001</v>
      </c>
      <c r="I2949">
        <f>LEN(Table1[[#This Row],[destination_postal_code_short]])</f>
        <v>5</v>
      </c>
      <c r="J2949" t="str">
        <f>_xlfn.XLOOKUP(Table1[[#This Row],[destination_postal_code_short]],Table3[Shipping postal code short],Table3[Shipping city],,0)</f>
        <v xml:space="preserve">Cheyenne </v>
      </c>
      <c r="K2949" t="str">
        <f>_xlfn.XLOOKUP(Table1[[#This Row],[destination_postal_code_short]],Table3[Shipping postal code short],Table3[Shipping region],,0)</f>
        <v>Wyoming</v>
      </c>
      <c r="L2949">
        <v>0</v>
      </c>
      <c r="M2949">
        <v>2.97</v>
      </c>
      <c r="N2949">
        <v>9.5299999999999994</v>
      </c>
    </row>
    <row r="2950" spans="1:14" x14ac:dyDescent="0.2">
      <c r="A2950" s="1">
        <v>44345</v>
      </c>
      <c r="B2950" t="s">
        <v>3148</v>
      </c>
      <c r="C2950" t="s">
        <v>11</v>
      </c>
      <c r="D2950" t="s">
        <v>11</v>
      </c>
      <c r="E2950" t="s">
        <v>12</v>
      </c>
      <c r="F2950" t="s">
        <v>16</v>
      </c>
      <c r="G2950">
        <v>94531</v>
      </c>
      <c r="H2950" t="str">
        <f>LEFT(Table1[[#This Row],[destination_postal_code]],5)</f>
        <v>94531</v>
      </c>
      <c r="I2950">
        <f>LEN(Table1[[#This Row],[destination_postal_code_short]])</f>
        <v>5</v>
      </c>
      <c r="J2950" t="str">
        <f>_xlfn.XLOOKUP(Table1[[#This Row],[destination_postal_code_short]],Table3[Shipping postal code short],Table3[Shipping city],,0)</f>
        <v>Antioch</v>
      </c>
      <c r="K2950" t="str">
        <f>_xlfn.XLOOKUP(Table1[[#This Row],[destination_postal_code_short]],Table3[Shipping postal code short],Table3[Shipping region],,0)</f>
        <v>California</v>
      </c>
      <c r="L2950">
        <v>0</v>
      </c>
      <c r="M2950">
        <v>1.39</v>
      </c>
      <c r="N2950">
        <v>3.51</v>
      </c>
    </row>
    <row r="2951" spans="1:14" x14ac:dyDescent="0.2">
      <c r="A2951" s="1">
        <v>44345</v>
      </c>
      <c r="B2951" t="s">
        <v>3150</v>
      </c>
      <c r="C2951" t="s">
        <v>11</v>
      </c>
      <c r="D2951" t="s">
        <v>11</v>
      </c>
      <c r="E2951" t="s">
        <v>260</v>
      </c>
      <c r="F2951" t="s">
        <v>261</v>
      </c>
      <c r="G2951">
        <v>11554</v>
      </c>
      <c r="H2951" t="str">
        <f>LEFT(Table1[[#This Row],[destination_postal_code]],5)</f>
        <v>11554</v>
      </c>
      <c r="I2951">
        <f>LEN(Table1[[#This Row],[destination_postal_code_short]])</f>
        <v>5</v>
      </c>
      <c r="J2951" t="str">
        <f>_xlfn.XLOOKUP(Table1[[#This Row],[destination_postal_code_short]],Table3[Shipping postal code short],Table3[Shipping city],,0)</f>
        <v>East Meadow</v>
      </c>
      <c r="K2951" t="str">
        <f>_xlfn.XLOOKUP(Table1[[#This Row],[destination_postal_code_short]],Table3[Shipping postal code short],Table3[Shipping region],,0)</f>
        <v>New York</v>
      </c>
      <c r="L2951">
        <v>0</v>
      </c>
      <c r="M2951">
        <v>7.61</v>
      </c>
      <c r="N2951">
        <v>14.57</v>
      </c>
    </row>
    <row r="2952" spans="1:14" x14ac:dyDescent="0.2">
      <c r="A2952" s="1">
        <v>44347</v>
      </c>
      <c r="B2952" t="s">
        <v>3151</v>
      </c>
      <c r="C2952" t="s">
        <v>11</v>
      </c>
      <c r="D2952" t="s">
        <v>11</v>
      </c>
      <c r="E2952" t="s">
        <v>12</v>
      </c>
      <c r="F2952" t="s">
        <v>24</v>
      </c>
      <c r="G2952">
        <v>91367</v>
      </c>
      <c r="H2952" t="str">
        <f>LEFT(Table1[[#This Row],[destination_postal_code]],5)</f>
        <v>91367</v>
      </c>
      <c r="I2952">
        <f>LEN(Table1[[#This Row],[destination_postal_code_short]])</f>
        <v>5</v>
      </c>
      <c r="J2952" t="str">
        <f>_xlfn.XLOOKUP(Table1[[#This Row],[destination_postal_code_short]],Table3[Shipping postal code short],Table3[Shipping city],,0)</f>
        <v>Woodland Hills</v>
      </c>
      <c r="K2952" t="str">
        <f>_xlfn.XLOOKUP(Table1[[#This Row],[destination_postal_code_short]],Table3[Shipping postal code short],Table3[Shipping region],,0)</f>
        <v>California</v>
      </c>
      <c r="L2952">
        <v>0</v>
      </c>
      <c r="M2952">
        <v>2.39</v>
      </c>
      <c r="N2952">
        <v>8.7100000000000009</v>
      </c>
    </row>
    <row r="2953" spans="1:14" x14ac:dyDescent="0.2">
      <c r="A2953" s="1">
        <v>44348</v>
      </c>
      <c r="B2953" t="s">
        <v>3159</v>
      </c>
      <c r="C2953" t="s">
        <v>11</v>
      </c>
      <c r="D2953" t="s">
        <v>11</v>
      </c>
      <c r="E2953" t="s">
        <v>12</v>
      </c>
      <c r="F2953" t="s">
        <v>24</v>
      </c>
      <c r="G2953">
        <v>84765</v>
      </c>
      <c r="H2953" t="str">
        <f>LEFT(Table1[[#This Row],[destination_postal_code]],5)</f>
        <v>84765</v>
      </c>
      <c r="I2953">
        <f>LEN(Table1[[#This Row],[destination_postal_code_short]])</f>
        <v>5</v>
      </c>
      <c r="J2953" t="str">
        <f>_xlfn.XLOOKUP(Table1[[#This Row],[destination_postal_code_short]],Table3[Shipping postal code short],Table3[Shipping city],,0)</f>
        <v>Santa Clara</v>
      </c>
      <c r="K2953" t="str">
        <f>_xlfn.XLOOKUP(Table1[[#This Row],[destination_postal_code_short]],Table3[Shipping postal code short],Table3[Shipping region],,0)</f>
        <v>Utah</v>
      </c>
      <c r="L2953">
        <v>0</v>
      </c>
      <c r="M2953">
        <v>1.05</v>
      </c>
      <c r="N2953">
        <v>8</v>
      </c>
    </row>
    <row r="2954" spans="1:14" x14ac:dyDescent="0.2">
      <c r="A2954" s="1">
        <v>44348</v>
      </c>
      <c r="B2954" t="s">
        <v>3153</v>
      </c>
      <c r="C2954" t="s">
        <v>11</v>
      </c>
      <c r="D2954" t="s">
        <v>11</v>
      </c>
      <c r="E2954" t="s">
        <v>12</v>
      </c>
      <c r="F2954" t="s">
        <v>24</v>
      </c>
      <c r="G2954">
        <v>76238</v>
      </c>
      <c r="H2954" t="str">
        <f>LEFT(Table1[[#This Row],[destination_postal_code]],5)</f>
        <v>76238</v>
      </c>
      <c r="I2954">
        <f>LEN(Table1[[#This Row],[destination_postal_code_short]])</f>
        <v>5</v>
      </c>
      <c r="J2954" t="str">
        <f>_xlfn.XLOOKUP(Table1[[#This Row],[destination_postal_code_short]],Table3[Shipping postal code short],Table3[Shipping city],,0)</f>
        <v>Era</v>
      </c>
      <c r="K2954" t="str">
        <f>_xlfn.XLOOKUP(Table1[[#This Row],[destination_postal_code_short]],Table3[Shipping postal code short],Table3[Shipping region],,0)</f>
        <v>Texas</v>
      </c>
      <c r="L2954">
        <v>0</v>
      </c>
      <c r="M2954">
        <v>3.8</v>
      </c>
      <c r="N2954">
        <v>9</v>
      </c>
    </row>
    <row r="2955" spans="1:14" x14ac:dyDescent="0.2">
      <c r="A2955" s="1">
        <v>44348</v>
      </c>
      <c r="B2955" t="s">
        <v>3156</v>
      </c>
      <c r="C2955" t="s">
        <v>11</v>
      </c>
      <c r="D2955" t="s">
        <v>11</v>
      </c>
      <c r="E2955" t="s">
        <v>12</v>
      </c>
      <c r="F2955" t="s">
        <v>24</v>
      </c>
      <c r="G2955">
        <v>84790</v>
      </c>
      <c r="H2955" t="str">
        <f>LEFT(Table1[[#This Row],[destination_postal_code]],5)</f>
        <v>84790</v>
      </c>
      <c r="I2955">
        <f>LEN(Table1[[#This Row],[destination_postal_code_short]])</f>
        <v>5</v>
      </c>
      <c r="J2955" t="str">
        <f>_xlfn.XLOOKUP(Table1[[#This Row],[destination_postal_code_short]],Table3[Shipping postal code short],Table3[Shipping city],,0)</f>
        <v>St George</v>
      </c>
      <c r="K2955" t="str">
        <f>_xlfn.XLOOKUP(Table1[[#This Row],[destination_postal_code_short]],Table3[Shipping postal code short],Table3[Shipping region],,0)</f>
        <v>Utah</v>
      </c>
      <c r="L2955">
        <v>0</v>
      </c>
      <c r="M2955">
        <v>0.76</v>
      </c>
      <c r="N2955">
        <v>7.79</v>
      </c>
    </row>
    <row r="2956" spans="1:14" x14ac:dyDescent="0.2">
      <c r="A2956" s="1">
        <v>44348</v>
      </c>
      <c r="B2956" t="s">
        <v>3162</v>
      </c>
      <c r="C2956" t="s">
        <v>11</v>
      </c>
      <c r="D2956" t="s">
        <v>11</v>
      </c>
      <c r="E2956" t="s">
        <v>12</v>
      </c>
      <c r="F2956" t="s">
        <v>24</v>
      </c>
      <c r="G2956">
        <v>62262</v>
      </c>
      <c r="H2956" t="str">
        <f>LEFT(Table1[[#This Row],[destination_postal_code]],5)</f>
        <v>62262</v>
      </c>
      <c r="I2956">
        <f>LEN(Table1[[#This Row],[destination_postal_code_short]])</f>
        <v>5</v>
      </c>
      <c r="J2956" t="str">
        <f>_xlfn.XLOOKUP(Table1[[#This Row],[destination_postal_code_short]],Table3[Shipping postal code short],Table3[Shipping city],,0)</f>
        <v>Mulberry Grove</v>
      </c>
      <c r="K2956" t="str">
        <f>_xlfn.XLOOKUP(Table1[[#This Row],[destination_postal_code_short]],Table3[Shipping postal code short],Table3[Shipping region],,0)</f>
        <v>Illinois</v>
      </c>
      <c r="L2956">
        <v>0</v>
      </c>
      <c r="M2956">
        <v>2.27</v>
      </c>
      <c r="N2956">
        <v>9.68</v>
      </c>
    </row>
    <row r="2957" spans="1:14" x14ac:dyDescent="0.2">
      <c r="A2957" s="1">
        <v>44348</v>
      </c>
      <c r="B2957" t="s">
        <v>3157</v>
      </c>
      <c r="C2957" t="s">
        <v>11</v>
      </c>
      <c r="D2957" t="s">
        <v>11</v>
      </c>
      <c r="E2957" t="s">
        <v>12</v>
      </c>
      <c r="F2957" t="s">
        <v>24</v>
      </c>
      <c r="G2957">
        <v>11001</v>
      </c>
      <c r="H2957" t="str">
        <f>LEFT(Table1[[#This Row],[destination_postal_code]],5)</f>
        <v>11001</v>
      </c>
      <c r="I2957">
        <f>LEN(Table1[[#This Row],[destination_postal_code_short]])</f>
        <v>5</v>
      </c>
      <c r="J2957" t="str">
        <f>_xlfn.XLOOKUP(Table1[[#This Row],[destination_postal_code_short]],Table3[Shipping postal code short],Table3[Shipping city],,0)</f>
        <v>Floral Park</v>
      </c>
      <c r="K2957" t="str">
        <f>_xlfn.XLOOKUP(Table1[[#This Row],[destination_postal_code_short]],Table3[Shipping postal code short],Table3[Shipping region],,0)</f>
        <v>New York</v>
      </c>
      <c r="L2957">
        <v>0</v>
      </c>
      <c r="M2957">
        <v>10.09</v>
      </c>
      <c r="N2957">
        <v>10.31</v>
      </c>
    </row>
    <row r="2958" spans="1:14" x14ac:dyDescent="0.2">
      <c r="A2958" s="1">
        <v>44348</v>
      </c>
      <c r="B2958" t="s">
        <v>3155</v>
      </c>
      <c r="C2958" t="s">
        <v>11</v>
      </c>
      <c r="D2958" t="s">
        <v>11</v>
      </c>
      <c r="E2958" t="s">
        <v>12</v>
      </c>
      <c r="F2958" t="s">
        <v>24</v>
      </c>
      <c r="G2958">
        <v>11756</v>
      </c>
      <c r="H2958" t="str">
        <f>LEFT(Table1[[#This Row],[destination_postal_code]],5)</f>
        <v>11756</v>
      </c>
      <c r="I2958">
        <f>LEN(Table1[[#This Row],[destination_postal_code_short]])</f>
        <v>5</v>
      </c>
      <c r="J2958" t="str">
        <f>_xlfn.XLOOKUP(Table1[[#This Row],[destination_postal_code_short]],Table3[Shipping postal code short],Table3[Shipping city],,0)</f>
        <v>Levittown</v>
      </c>
      <c r="K2958" t="str">
        <f>_xlfn.XLOOKUP(Table1[[#This Row],[destination_postal_code_short]],Table3[Shipping postal code short],Table3[Shipping region],,0)</f>
        <v>New York</v>
      </c>
      <c r="L2958">
        <v>0</v>
      </c>
      <c r="M2958">
        <v>10.09</v>
      </c>
      <c r="N2958">
        <v>10.31</v>
      </c>
    </row>
    <row r="2959" spans="1:14" x14ac:dyDescent="0.2">
      <c r="A2959" s="1">
        <v>44348</v>
      </c>
      <c r="B2959" t="s">
        <v>3158</v>
      </c>
      <c r="C2959" t="s">
        <v>11</v>
      </c>
      <c r="D2959" t="s">
        <v>11</v>
      </c>
      <c r="E2959" t="s">
        <v>12</v>
      </c>
      <c r="F2959" t="s">
        <v>24</v>
      </c>
      <c r="G2959">
        <v>84010</v>
      </c>
      <c r="H2959" t="str">
        <f>LEFT(Table1[[#This Row],[destination_postal_code]],5)</f>
        <v>84010</v>
      </c>
      <c r="I2959">
        <f>LEN(Table1[[#This Row],[destination_postal_code_short]])</f>
        <v>5</v>
      </c>
      <c r="J2959" t="str">
        <f>_xlfn.XLOOKUP(Table1[[#This Row],[destination_postal_code_short]],Table3[Shipping postal code short],Table3[Shipping city],,0)</f>
        <v>Bountiful</v>
      </c>
      <c r="K2959" t="str">
        <f>_xlfn.XLOOKUP(Table1[[#This Row],[destination_postal_code_short]],Table3[Shipping postal code short],Table3[Shipping region],,0)</f>
        <v>Utah</v>
      </c>
      <c r="L2959">
        <v>0</v>
      </c>
      <c r="M2959">
        <v>0.76</v>
      </c>
      <c r="N2959">
        <v>7.79</v>
      </c>
    </row>
    <row r="2960" spans="1:14" x14ac:dyDescent="0.2">
      <c r="A2960" s="1">
        <v>44348</v>
      </c>
      <c r="B2960" t="s">
        <v>3154</v>
      </c>
      <c r="C2960" t="s">
        <v>11</v>
      </c>
      <c r="D2960" t="s">
        <v>11</v>
      </c>
      <c r="E2960" t="s">
        <v>12</v>
      </c>
      <c r="F2960" t="s">
        <v>24</v>
      </c>
      <c r="G2960">
        <v>93444</v>
      </c>
      <c r="H2960" t="str">
        <f>LEFT(Table1[[#This Row],[destination_postal_code]],5)</f>
        <v>93444</v>
      </c>
      <c r="I2960">
        <f>LEN(Table1[[#This Row],[destination_postal_code_short]])</f>
        <v>5</v>
      </c>
      <c r="J2960" t="str">
        <f>_xlfn.XLOOKUP(Table1[[#This Row],[destination_postal_code_short]],Table3[Shipping postal code short],Table3[Shipping city],,0)</f>
        <v>Nipomo</v>
      </c>
      <c r="K2960" t="str">
        <f>_xlfn.XLOOKUP(Table1[[#This Row],[destination_postal_code_short]],Table3[Shipping postal code short],Table3[Shipping region],,0)</f>
        <v>California</v>
      </c>
      <c r="L2960">
        <v>0</v>
      </c>
      <c r="M2960">
        <v>2.39</v>
      </c>
      <c r="N2960">
        <v>8.7100000000000009</v>
      </c>
    </row>
    <row r="2961" spans="1:14" x14ac:dyDescent="0.2">
      <c r="A2961" s="1">
        <v>44348</v>
      </c>
      <c r="B2961" t="s">
        <v>3160</v>
      </c>
      <c r="C2961" t="s">
        <v>11</v>
      </c>
      <c r="D2961" t="s">
        <v>11</v>
      </c>
      <c r="E2961" t="s">
        <v>12</v>
      </c>
      <c r="F2961" t="s">
        <v>24</v>
      </c>
      <c r="G2961">
        <v>84081</v>
      </c>
      <c r="H2961" t="str">
        <f>LEFT(Table1[[#This Row],[destination_postal_code]],5)</f>
        <v>84081</v>
      </c>
      <c r="I2961">
        <f>LEN(Table1[[#This Row],[destination_postal_code_short]])</f>
        <v>5</v>
      </c>
      <c r="J2961" t="str">
        <f>_xlfn.XLOOKUP(Table1[[#This Row],[destination_postal_code_short]],Table3[Shipping postal code short],Table3[Shipping city],,0)</f>
        <v>West Jordan</v>
      </c>
      <c r="K2961" t="str">
        <f>_xlfn.XLOOKUP(Table1[[#This Row],[destination_postal_code_short]],Table3[Shipping postal code short],Table3[Shipping region],,0)</f>
        <v>Utah</v>
      </c>
      <c r="L2961">
        <v>0</v>
      </c>
      <c r="M2961">
        <v>1.45</v>
      </c>
      <c r="N2961">
        <v>8.1</v>
      </c>
    </row>
    <row r="2962" spans="1:14" x14ac:dyDescent="0.2">
      <c r="A2962" s="1">
        <v>44348</v>
      </c>
      <c r="B2962" t="s">
        <v>3152</v>
      </c>
      <c r="C2962" t="s">
        <v>11</v>
      </c>
      <c r="D2962" t="s">
        <v>11</v>
      </c>
      <c r="E2962" t="s">
        <v>12</v>
      </c>
      <c r="F2962" t="s">
        <v>24</v>
      </c>
      <c r="G2962">
        <v>19390</v>
      </c>
      <c r="H2962" t="str">
        <f>LEFT(Table1[[#This Row],[destination_postal_code]],5)</f>
        <v>19390</v>
      </c>
      <c r="I2962">
        <f>LEN(Table1[[#This Row],[destination_postal_code_short]])</f>
        <v>5</v>
      </c>
      <c r="J2962" t="str">
        <f>_xlfn.XLOOKUP(Table1[[#This Row],[destination_postal_code_short]],Table3[Shipping postal code short],Table3[Shipping city],,0)</f>
        <v>West Grove</v>
      </c>
      <c r="K2962" t="str">
        <f>_xlfn.XLOOKUP(Table1[[#This Row],[destination_postal_code_short]],Table3[Shipping postal code short],Table3[Shipping region],,0)</f>
        <v>Pennsylvania</v>
      </c>
      <c r="L2962">
        <v>0</v>
      </c>
      <c r="M2962">
        <v>4.8899999999999997</v>
      </c>
      <c r="N2962">
        <v>10.31</v>
      </c>
    </row>
    <row r="2963" spans="1:14" x14ac:dyDescent="0.2">
      <c r="A2963" s="1">
        <v>44348</v>
      </c>
      <c r="B2963" t="s">
        <v>3161</v>
      </c>
      <c r="C2963" t="s">
        <v>11</v>
      </c>
      <c r="D2963" t="s">
        <v>11</v>
      </c>
      <c r="E2963" t="s">
        <v>12</v>
      </c>
      <c r="F2963" t="s">
        <v>24</v>
      </c>
      <c r="G2963">
        <v>84043</v>
      </c>
      <c r="H2963" t="str">
        <f>LEFT(Table1[[#This Row],[destination_postal_code]],5)</f>
        <v>84043</v>
      </c>
      <c r="I2963">
        <f>LEN(Table1[[#This Row],[destination_postal_code_short]])</f>
        <v>5</v>
      </c>
      <c r="J2963" t="str">
        <f>_xlfn.XLOOKUP(Table1[[#This Row],[destination_postal_code_short]],Table3[Shipping postal code short],Table3[Shipping city],,0)</f>
        <v>Lehi</v>
      </c>
      <c r="K2963" t="str">
        <f>_xlfn.XLOOKUP(Table1[[#This Row],[destination_postal_code_short]],Table3[Shipping postal code short],Table3[Shipping region],,0)</f>
        <v>Utah</v>
      </c>
      <c r="L2963">
        <v>0</v>
      </c>
      <c r="M2963">
        <v>0.76</v>
      </c>
      <c r="N2963">
        <v>7.79</v>
      </c>
    </row>
    <row r="2964" spans="1:14" x14ac:dyDescent="0.2">
      <c r="A2964" s="1">
        <v>44349</v>
      </c>
      <c r="B2964" t="s">
        <v>3168</v>
      </c>
      <c r="C2964" t="s">
        <v>11</v>
      </c>
      <c r="D2964" t="s">
        <v>11</v>
      </c>
      <c r="E2964" t="s">
        <v>260</v>
      </c>
      <c r="F2964" t="s">
        <v>261</v>
      </c>
      <c r="G2964">
        <v>21045</v>
      </c>
      <c r="H2964" t="str">
        <f>LEFT(Table1[[#This Row],[destination_postal_code]],5)</f>
        <v>21045</v>
      </c>
      <c r="I2964">
        <f>LEN(Table1[[#This Row],[destination_postal_code_short]])</f>
        <v>5</v>
      </c>
      <c r="J2964" t="str">
        <f>_xlfn.XLOOKUP(Table1[[#This Row],[destination_postal_code_short]],Table3[Shipping postal code short],Table3[Shipping city],,0)</f>
        <v>Columbia</v>
      </c>
      <c r="K2964" t="str">
        <f>_xlfn.XLOOKUP(Table1[[#This Row],[destination_postal_code_short]],Table3[Shipping postal code short],Table3[Shipping region],,0)</f>
        <v>Maryland</v>
      </c>
      <c r="L2964">
        <v>0</v>
      </c>
      <c r="M2964">
        <v>7.48</v>
      </c>
      <c r="N2964">
        <v>13.56</v>
      </c>
    </row>
    <row r="2965" spans="1:14" x14ac:dyDescent="0.2">
      <c r="A2965" s="1">
        <v>44349</v>
      </c>
      <c r="B2965" t="s">
        <v>3165</v>
      </c>
      <c r="C2965" t="s">
        <v>11</v>
      </c>
      <c r="D2965" t="s">
        <v>11</v>
      </c>
      <c r="E2965" t="s">
        <v>260</v>
      </c>
      <c r="F2965" t="s">
        <v>261</v>
      </c>
      <c r="G2965">
        <v>60639</v>
      </c>
      <c r="H2965" t="str">
        <f>LEFT(Table1[[#This Row],[destination_postal_code]],5)</f>
        <v>60639</v>
      </c>
      <c r="I2965">
        <f>LEN(Table1[[#This Row],[destination_postal_code_short]])</f>
        <v>5</v>
      </c>
      <c r="J2965" t="str">
        <f>_xlfn.XLOOKUP(Table1[[#This Row],[destination_postal_code_short]],Table3[Shipping postal code short],Table3[Shipping city],,0)</f>
        <v>Chicago</v>
      </c>
      <c r="K2965" t="str">
        <f>_xlfn.XLOOKUP(Table1[[#This Row],[destination_postal_code_short]],Table3[Shipping postal code short],Table3[Shipping region],,0)</f>
        <v>Illinois</v>
      </c>
      <c r="L2965">
        <v>0</v>
      </c>
      <c r="M2965">
        <v>7.2</v>
      </c>
      <c r="N2965">
        <v>12.16</v>
      </c>
    </row>
    <row r="2966" spans="1:14" x14ac:dyDescent="0.2">
      <c r="A2966" s="1">
        <v>44349</v>
      </c>
      <c r="B2966" t="s">
        <v>3166</v>
      </c>
      <c r="C2966" t="s">
        <v>11</v>
      </c>
      <c r="D2966" t="s">
        <v>11</v>
      </c>
      <c r="E2966" t="s">
        <v>12</v>
      </c>
      <c r="F2966" t="s">
        <v>24</v>
      </c>
      <c r="G2966">
        <v>96786</v>
      </c>
      <c r="H2966" t="str">
        <f>LEFT(Table1[[#This Row],[destination_postal_code]],5)</f>
        <v>96786</v>
      </c>
      <c r="I2966">
        <f>LEN(Table1[[#This Row],[destination_postal_code_short]])</f>
        <v>5</v>
      </c>
      <c r="J2966" t="str">
        <f>_xlfn.XLOOKUP(Table1[[#This Row],[destination_postal_code_short]],Table3[Shipping postal code short],Table3[Shipping city],,0)</f>
        <v>Wahiawa</v>
      </c>
      <c r="K2966" t="str">
        <f>_xlfn.XLOOKUP(Table1[[#This Row],[destination_postal_code_short]],Table3[Shipping postal code short],Table3[Shipping region],,0)</f>
        <v>Hawaii</v>
      </c>
      <c r="L2966">
        <v>0</v>
      </c>
      <c r="M2966">
        <v>4.8899999999999997</v>
      </c>
      <c r="N2966">
        <v>10.31</v>
      </c>
    </row>
    <row r="2967" spans="1:14" x14ac:dyDescent="0.2">
      <c r="A2967" s="1">
        <v>44349</v>
      </c>
      <c r="B2967" t="s">
        <v>3167</v>
      </c>
      <c r="C2967" t="s">
        <v>11</v>
      </c>
      <c r="D2967" t="s">
        <v>11</v>
      </c>
      <c r="E2967" t="s">
        <v>12</v>
      </c>
      <c r="F2967" t="s">
        <v>24</v>
      </c>
      <c r="G2967">
        <v>84097</v>
      </c>
      <c r="H2967" t="str">
        <f>LEFT(Table1[[#This Row],[destination_postal_code]],5)</f>
        <v>84097</v>
      </c>
      <c r="I2967">
        <f>LEN(Table1[[#This Row],[destination_postal_code_short]])</f>
        <v>5</v>
      </c>
      <c r="J2967" t="str">
        <f>_xlfn.XLOOKUP(Table1[[#This Row],[destination_postal_code_short]],Table3[Shipping postal code short],Table3[Shipping city],,0)</f>
        <v>Orem</v>
      </c>
      <c r="K2967" t="str">
        <f>_xlfn.XLOOKUP(Table1[[#This Row],[destination_postal_code_short]],Table3[Shipping postal code short],Table3[Shipping region],,0)</f>
        <v>Utah</v>
      </c>
      <c r="L2967">
        <v>0</v>
      </c>
      <c r="M2967">
        <v>2.4</v>
      </c>
      <c r="N2967">
        <v>8.1999999999999993</v>
      </c>
    </row>
    <row r="2968" spans="1:14" x14ac:dyDescent="0.2">
      <c r="A2968" s="1">
        <v>44349</v>
      </c>
      <c r="B2968" t="s">
        <v>3164</v>
      </c>
      <c r="C2968" t="s">
        <v>11</v>
      </c>
      <c r="D2968" t="s">
        <v>11</v>
      </c>
      <c r="E2968" t="s">
        <v>12</v>
      </c>
      <c r="F2968" t="s">
        <v>24</v>
      </c>
      <c r="G2968">
        <v>67203</v>
      </c>
      <c r="H2968" t="str">
        <f>LEFT(Table1[[#This Row],[destination_postal_code]],5)</f>
        <v>67203</v>
      </c>
      <c r="I2968">
        <f>LEN(Table1[[#This Row],[destination_postal_code_short]])</f>
        <v>5</v>
      </c>
      <c r="J2968" t="str">
        <f>_xlfn.XLOOKUP(Table1[[#This Row],[destination_postal_code_short]],Table3[Shipping postal code short],Table3[Shipping city],,0)</f>
        <v>Wichita</v>
      </c>
      <c r="K2968" t="str">
        <f>_xlfn.XLOOKUP(Table1[[#This Row],[destination_postal_code_short]],Table3[Shipping postal code short],Table3[Shipping region],,0)</f>
        <v>Kansas</v>
      </c>
      <c r="L2968">
        <v>0</v>
      </c>
      <c r="M2968">
        <v>2.25</v>
      </c>
      <c r="N2968">
        <v>8.85</v>
      </c>
    </row>
    <row r="2969" spans="1:14" x14ac:dyDescent="0.2">
      <c r="A2969" s="1">
        <v>44349</v>
      </c>
      <c r="B2969" t="s">
        <v>3163</v>
      </c>
      <c r="C2969" t="s">
        <v>11</v>
      </c>
      <c r="D2969" t="s">
        <v>11</v>
      </c>
      <c r="E2969" t="s">
        <v>12</v>
      </c>
      <c r="F2969" t="s">
        <v>24</v>
      </c>
      <c r="G2969">
        <v>84057</v>
      </c>
      <c r="H2969" t="str">
        <f>LEFT(Table1[[#This Row],[destination_postal_code]],5)</f>
        <v>84057</v>
      </c>
      <c r="I2969">
        <f>LEN(Table1[[#This Row],[destination_postal_code_short]])</f>
        <v>5</v>
      </c>
      <c r="J2969" t="str">
        <f>_xlfn.XLOOKUP(Table1[[#This Row],[destination_postal_code_short]],Table3[Shipping postal code short],Table3[Shipping city],,0)</f>
        <v>Orem</v>
      </c>
      <c r="K2969" t="str">
        <f>_xlfn.XLOOKUP(Table1[[#This Row],[destination_postal_code_short]],Table3[Shipping postal code short],Table3[Shipping region],,0)</f>
        <v>Utah</v>
      </c>
      <c r="L2969">
        <v>0</v>
      </c>
      <c r="M2969">
        <v>1.05</v>
      </c>
      <c r="N2969">
        <v>8</v>
      </c>
    </row>
    <row r="2970" spans="1:14" x14ac:dyDescent="0.2">
      <c r="A2970" s="1">
        <v>44349</v>
      </c>
      <c r="B2970" t="s">
        <v>3169</v>
      </c>
      <c r="C2970" t="s">
        <v>11</v>
      </c>
      <c r="D2970" t="s">
        <v>11</v>
      </c>
      <c r="E2970" t="s">
        <v>12</v>
      </c>
      <c r="F2970" t="s">
        <v>24</v>
      </c>
      <c r="G2970">
        <v>83642</v>
      </c>
      <c r="H2970" t="str">
        <f>LEFT(Table1[[#This Row],[destination_postal_code]],5)</f>
        <v>83642</v>
      </c>
      <c r="I2970">
        <f>LEN(Table1[[#This Row],[destination_postal_code_short]])</f>
        <v>5</v>
      </c>
      <c r="J2970" t="str">
        <f>_xlfn.XLOOKUP(Table1[[#This Row],[destination_postal_code_short]],Table3[Shipping postal code short],Table3[Shipping city],,0)</f>
        <v>Meridian</v>
      </c>
      <c r="K2970" t="str">
        <f>_xlfn.XLOOKUP(Table1[[#This Row],[destination_postal_code_short]],Table3[Shipping postal code short],Table3[Shipping region],,0)</f>
        <v>Idaho</v>
      </c>
      <c r="L2970">
        <v>0</v>
      </c>
      <c r="M2970">
        <v>2.39</v>
      </c>
      <c r="N2970">
        <v>8.7100000000000009</v>
      </c>
    </row>
    <row r="2971" spans="1:14" x14ac:dyDescent="0.2">
      <c r="A2971" s="1">
        <v>44350</v>
      </c>
      <c r="B2971" t="s">
        <v>3174</v>
      </c>
      <c r="C2971" t="s">
        <v>11</v>
      </c>
      <c r="D2971" t="s">
        <v>11</v>
      </c>
      <c r="E2971" t="s">
        <v>12</v>
      </c>
      <c r="F2971" t="s">
        <v>24</v>
      </c>
      <c r="G2971">
        <v>84003</v>
      </c>
      <c r="H2971" t="str">
        <f>LEFT(Table1[[#This Row],[destination_postal_code]],5)</f>
        <v>84003</v>
      </c>
      <c r="I2971">
        <f>LEN(Table1[[#This Row],[destination_postal_code_short]])</f>
        <v>5</v>
      </c>
      <c r="J2971" t="str">
        <f>_xlfn.XLOOKUP(Table1[[#This Row],[destination_postal_code_short]],Table3[Shipping postal code short],Table3[Shipping city],,0)</f>
        <v>American Fork</v>
      </c>
      <c r="K2971" t="str">
        <f>_xlfn.XLOOKUP(Table1[[#This Row],[destination_postal_code_short]],Table3[Shipping postal code short],Table3[Shipping region],,0)</f>
        <v>Utah</v>
      </c>
      <c r="L2971">
        <v>0</v>
      </c>
      <c r="M2971">
        <v>1.45</v>
      </c>
      <c r="N2971">
        <v>8.1</v>
      </c>
    </row>
    <row r="2972" spans="1:14" x14ac:dyDescent="0.2">
      <c r="A2972" s="1">
        <v>44350</v>
      </c>
      <c r="B2972" t="s">
        <v>3173</v>
      </c>
      <c r="C2972" t="s">
        <v>11</v>
      </c>
      <c r="D2972" t="s">
        <v>11</v>
      </c>
      <c r="E2972" t="s">
        <v>12</v>
      </c>
      <c r="F2972" t="s">
        <v>24</v>
      </c>
      <c r="G2972">
        <v>76238</v>
      </c>
      <c r="H2972" t="str">
        <f>LEFT(Table1[[#This Row],[destination_postal_code]],5)</f>
        <v>76238</v>
      </c>
      <c r="I2972">
        <f>LEN(Table1[[#This Row],[destination_postal_code_short]])</f>
        <v>5</v>
      </c>
      <c r="J2972" t="str">
        <f>_xlfn.XLOOKUP(Table1[[#This Row],[destination_postal_code_short]],Table3[Shipping postal code short],Table3[Shipping city],,0)</f>
        <v>Era</v>
      </c>
      <c r="K2972" t="str">
        <f>_xlfn.XLOOKUP(Table1[[#This Row],[destination_postal_code_short]],Table3[Shipping postal code short],Table3[Shipping region],,0)</f>
        <v>Texas</v>
      </c>
      <c r="L2972">
        <v>0</v>
      </c>
      <c r="M2972">
        <v>3.8</v>
      </c>
      <c r="N2972">
        <v>9</v>
      </c>
    </row>
    <row r="2973" spans="1:14" x14ac:dyDescent="0.2">
      <c r="A2973" s="1">
        <v>44350</v>
      </c>
      <c r="B2973" t="s">
        <v>3171</v>
      </c>
      <c r="C2973" t="s">
        <v>11</v>
      </c>
      <c r="D2973" t="s">
        <v>11</v>
      </c>
      <c r="E2973" t="s">
        <v>260</v>
      </c>
      <c r="F2973" t="s">
        <v>261</v>
      </c>
      <c r="G2973">
        <v>33436</v>
      </c>
      <c r="H2973" t="str">
        <f>LEFT(Table1[[#This Row],[destination_postal_code]],5)</f>
        <v>33436</v>
      </c>
      <c r="I2973">
        <f>LEN(Table1[[#This Row],[destination_postal_code_short]])</f>
        <v>5</v>
      </c>
      <c r="J2973" t="str">
        <f>_xlfn.XLOOKUP(Table1[[#This Row],[destination_postal_code_short]],Table3[Shipping postal code short],Table3[Shipping city],,0)</f>
        <v>Boynton Beach</v>
      </c>
      <c r="K2973" t="str">
        <f>_xlfn.XLOOKUP(Table1[[#This Row],[destination_postal_code_short]],Table3[Shipping postal code short],Table3[Shipping region],,0)</f>
        <v>Florida</v>
      </c>
      <c r="L2973">
        <v>0</v>
      </c>
      <c r="M2973">
        <v>7.23</v>
      </c>
      <c r="N2973">
        <v>11.35</v>
      </c>
    </row>
    <row r="2974" spans="1:14" x14ac:dyDescent="0.2">
      <c r="A2974" s="1">
        <v>44350</v>
      </c>
      <c r="B2974" t="s">
        <v>3172</v>
      </c>
      <c r="C2974" t="s">
        <v>11</v>
      </c>
      <c r="D2974" t="s">
        <v>11</v>
      </c>
      <c r="E2974" t="s">
        <v>12</v>
      </c>
      <c r="F2974" t="s">
        <v>24</v>
      </c>
      <c r="G2974">
        <v>84601</v>
      </c>
      <c r="H2974" t="str">
        <f>LEFT(Table1[[#This Row],[destination_postal_code]],5)</f>
        <v>84601</v>
      </c>
      <c r="I2974">
        <f>LEN(Table1[[#This Row],[destination_postal_code_short]])</f>
        <v>5</v>
      </c>
      <c r="J2974" t="str">
        <f>_xlfn.XLOOKUP(Table1[[#This Row],[destination_postal_code_short]],Table3[Shipping postal code short],Table3[Shipping city],,0)</f>
        <v>Provo</v>
      </c>
      <c r="K2974" t="str">
        <f>_xlfn.XLOOKUP(Table1[[#This Row],[destination_postal_code_short]],Table3[Shipping postal code short],Table3[Shipping region],,0)</f>
        <v>Utah</v>
      </c>
      <c r="L2974">
        <v>0</v>
      </c>
      <c r="M2974">
        <v>0.76</v>
      </c>
      <c r="N2974">
        <v>7.79</v>
      </c>
    </row>
    <row r="2975" spans="1:14" x14ac:dyDescent="0.2">
      <c r="A2975" s="1">
        <v>44350</v>
      </c>
      <c r="B2975" t="s">
        <v>3170</v>
      </c>
      <c r="C2975" t="s">
        <v>11</v>
      </c>
      <c r="D2975" t="s">
        <v>11</v>
      </c>
      <c r="E2975" t="s">
        <v>12</v>
      </c>
      <c r="F2975" t="s">
        <v>24</v>
      </c>
      <c r="G2975">
        <v>84065</v>
      </c>
      <c r="H2975" t="str">
        <f>LEFT(Table1[[#This Row],[destination_postal_code]],5)</f>
        <v>84065</v>
      </c>
      <c r="I2975">
        <f>LEN(Table1[[#This Row],[destination_postal_code_short]])</f>
        <v>5</v>
      </c>
      <c r="J2975" t="str">
        <f>_xlfn.XLOOKUP(Table1[[#This Row],[destination_postal_code_short]],Table3[Shipping postal code short],Table3[Shipping city],,0)</f>
        <v>Riverton</v>
      </c>
      <c r="K2975" t="str">
        <f>_xlfn.XLOOKUP(Table1[[#This Row],[destination_postal_code_short]],Table3[Shipping postal code short],Table3[Shipping region],,0)</f>
        <v>Utah</v>
      </c>
      <c r="L2975">
        <v>0</v>
      </c>
      <c r="M2975">
        <v>0.76</v>
      </c>
      <c r="N2975">
        <v>7.79</v>
      </c>
    </row>
    <row r="2976" spans="1:14" x14ac:dyDescent="0.2">
      <c r="A2976" s="1">
        <v>44351</v>
      </c>
      <c r="B2976" t="s">
        <v>3184</v>
      </c>
      <c r="C2976" t="s">
        <v>11</v>
      </c>
      <c r="D2976" t="s">
        <v>11</v>
      </c>
      <c r="E2976" t="s">
        <v>12</v>
      </c>
      <c r="F2976" t="s">
        <v>24</v>
      </c>
      <c r="G2976">
        <v>84601</v>
      </c>
      <c r="H2976" t="str">
        <f>LEFT(Table1[[#This Row],[destination_postal_code]],5)</f>
        <v>84601</v>
      </c>
      <c r="I2976">
        <f>LEN(Table1[[#This Row],[destination_postal_code_short]])</f>
        <v>5</v>
      </c>
      <c r="J2976" t="str">
        <f>_xlfn.XLOOKUP(Table1[[#This Row],[destination_postal_code_short]],Table3[Shipping postal code short],Table3[Shipping city],,0)</f>
        <v>Provo</v>
      </c>
      <c r="K2976" t="str">
        <f>_xlfn.XLOOKUP(Table1[[#This Row],[destination_postal_code_short]],Table3[Shipping postal code short],Table3[Shipping region],,0)</f>
        <v>Utah</v>
      </c>
      <c r="L2976">
        <v>0</v>
      </c>
      <c r="M2976">
        <v>0.76</v>
      </c>
      <c r="N2976">
        <v>7.79</v>
      </c>
    </row>
    <row r="2977" spans="1:14" x14ac:dyDescent="0.2">
      <c r="A2977" s="1">
        <v>44351</v>
      </c>
      <c r="B2977" t="s">
        <v>3183</v>
      </c>
      <c r="C2977" t="s">
        <v>11</v>
      </c>
      <c r="D2977" t="s">
        <v>11</v>
      </c>
      <c r="E2977" t="s">
        <v>12</v>
      </c>
      <c r="F2977" t="s">
        <v>16</v>
      </c>
      <c r="G2977">
        <v>84045</v>
      </c>
      <c r="H2977" t="str">
        <f>LEFT(Table1[[#This Row],[destination_postal_code]],5)</f>
        <v>84045</v>
      </c>
      <c r="I2977">
        <f>LEN(Table1[[#This Row],[destination_postal_code_short]])</f>
        <v>5</v>
      </c>
      <c r="J2977" t="str">
        <f>_xlfn.XLOOKUP(Table1[[#This Row],[destination_postal_code_short]],Table3[Shipping postal code short],Table3[Shipping city],,0)</f>
        <v>Saratoga Springs</v>
      </c>
      <c r="K2977" t="str">
        <f>_xlfn.XLOOKUP(Table1[[#This Row],[destination_postal_code_short]],Table3[Shipping postal code short],Table3[Shipping region],,0)</f>
        <v>Utah</v>
      </c>
      <c r="L2977">
        <v>0</v>
      </c>
      <c r="M2977">
        <v>1.46</v>
      </c>
      <c r="N2977">
        <v>4.04</v>
      </c>
    </row>
    <row r="2978" spans="1:14" x14ac:dyDescent="0.2">
      <c r="A2978" s="1">
        <v>44351</v>
      </c>
      <c r="B2978" t="s">
        <v>3179</v>
      </c>
      <c r="C2978" t="s">
        <v>11</v>
      </c>
      <c r="D2978" t="s">
        <v>11</v>
      </c>
      <c r="E2978" t="s">
        <v>12</v>
      </c>
      <c r="F2978" t="s">
        <v>16</v>
      </c>
      <c r="G2978">
        <v>94531</v>
      </c>
      <c r="H2978" t="str">
        <f>LEFT(Table1[[#This Row],[destination_postal_code]],5)</f>
        <v>94531</v>
      </c>
      <c r="I2978">
        <f>LEN(Table1[[#This Row],[destination_postal_code_short]])</f>
        <v>5</v>
      </c>
      <c r="J2978" t="str">
        <f>_xlfn.XLOOKUP(Table1[[#This Row],[destination_postal_code_short]],Table3[Shipping postal code short],Table3[Shipping city],,0)</f>
        <v>Antioch</v>
      </c>
      <c r="K2978" t="str">
        <f>_xlfn.XLOOKUP(Table1[[#This Row],[destination_postal_code_short]],Table3[Shipping postal code short],Table3[Shipping region],,0)</f>
        <v>California</v>
      </c>
      <c r="L2978">
        <v>0</v>
      </c>
      <c r="M2978">
        <v>1.48</v>
      </c>
      <c r="N2978">
        <v>4.12</v>
      </c>
    </row>
    <row r="2979" spans="1:14" x14ac:dyDescent="0.2">
      <c r="A2979" s="1">
        <v>44351</v>
      </c>
      <c r="B2979" t="s">
        <v>3176</v>
      </c>
      <c r="C2979" t="s">
        <v>11</v>
      </c>
      <c r="D2979" t="s">
        <v>11</v>
      </c>
      <c r="E2979" t="s">
        <v>12</v>
      </c>
      <c r="F2979" t="s">
        <v>16</v>
      </c>
      <c r="G2979">
        <v>84003</v>
      </c>
      <c r="H2979" t="str">
        <f>LEFT(Table1[[#This Row],[destination_postal_code]],5)</f>
        <v>84003</v>
      </c>
      <c r="I2979">
        <f>LEN(Table1[[#This Row],[destination_postal_code_short]])</f>
        <v>5</v>
      </c>
      <c r="J2979" t="str">
        <f>_xlfn.XLOOKUP(Table1[[#This Row],[destination_postal_code_short]],Table3[Shipping postal code short],Table3[Shipping city],,0)</f>
        <v>American Fork</v>
      </c>
      <c r="K2979" t="str">
        <f>_xlfn.XLOOKUP(Table1[[#This Row],[destination_postal_code_short]],Table3[Shipping postal code short],Table3[Shipping region],,0)</f>
        <v>Utah</v>
      </c>
      <c r="L2979">
        <v>0</v>
      </c>
      <c r="M2979">
        <v>1.06</v>
      </c>
      <c r="N2979">
        <v>5.19</v>
      </c>
    </row>
    <row r="2980" spans="1:14" x14ac:dyDescent="0.2">
      <c r="A2980" s="1">
        <v>44351</v>
      </c>
      <c r="B2980" t="s">
        <v>3175</v>
      </c>
      <c r="C2980" t="s">
        <v>11</v>
      </c>
      <c r="D2980" t="s">
        <v>11</v>
      </c>
      <c r="E2980" t="s">
        <v>12</v>
      </c>
      <c r="F2980" t="s">
        <v>16</v>
      </c>
      <c r="G2980">
        <v>76238</v>
      </c>
      <c r="H2980" t="str">
        <f>LEFT(Table1[[#This Row],[destination_postal_code]],5)</f>
        <v>76238</v>
      </c>
      <c r="I2980">
        <f>LEN(Table1[[#This Row],[destination_postal_code_short]])</f>
        <v>5</v>
      </c>
      <c r="J2980" t="str">
        <f>_xlfn.XLOOKUP(Table1[[#This Row],[destination_postal_code_short]],Table3[Shipping postal code short],Table3[Shipping city],,0)</f>
        <v>Era</v>
      </c>
      <c r="K2980" t="str">
        <f>_xlfn.XLOOKUP(Table1[[#This Row],[destination_postal_code_short]],Table3[Shipping postal code short],Table3[Shipping region],,0)</f>
        <v>Texas</v>
      </c>
      <c r="L2980">
        <v>0</v>
      </c>
      <c r="M2980">
        <v>3.08</v>
      </c>
      <c r="N2980">
        <v>5.42</v>
      </c>
    </row>
    <row r="2981" spans="1:14" x14ac:dyDescent="0.2">
      <c r="A2981" s="1">
        <v>44351</v>
      </c>
      <c r="B2981" t="s">
        <v>3177</v>
      </c>
      <c r="C2981" t="s">
        <v>11</v>
      </c>
      <c r="D2981" t="s">
        <v>11</v>
      </c>
      <c r="E2981" t="s">
        <v>12</v>
      </c>
      <c r="F2981" t="s">
        <v>16</v>
      </c>
      <c r="G2981">
        <v>84321</v>
      </c>
      <c r="H2981" t="str">
        <f>LEFT(Table1[[#This Row],[destination_postal_code]],5)</f>
        <v>84321</v>
      </c>
      <c r="I2981">
        <f>LEN(Table1[[#This Row],[destination_postal_code_short]])</f>
        <v>5</v>
      </c>
      <c r="J2981" t="str">
        <f>_xlfn.XLOOKUP(Table1[[#This Row],[destination_postal_code_short]],Table3[Shipping postal code short],Table3[Shipping city],,0)</f>
        <v>Logan</v>
      </c>
      <c r="K2981" t="str">
        <f>_xlfn.XLOOKUP(Table1[[#This Row],[destination_postal_code_short]],Table3[Shipping postal code short],Table3[Shipping region],,0)</f>
        <v>Utah</v>
      </c>
      <c r="L2981">
        <v>0</v>
      </c>
      <c r="M2981">
        <v>1.46</v>
      </c>
      <c r="N2981">
        <v>4.04</v>
      </c>
    </row>
    <row r="2982" spans="1:14" x14ac:dyDescent="0.2">
      <c r="A2982" s="1">
        <v>44351</v>
      </c>
      <c r="B2982" t="s">
        <v>3182</v>
      </c>
      <c r="C2982" t="s">
        <v>11</v>
      </c>
      <c r="D2982" t="s">
        <v>11</v>
      </c>
      <c r="E2982" t="s">
        <v>12</v>
      </c>
      <c r="F2982" t="s">
        <v>16</v>
      </c>
      <c r="G2982">
        <v>84765</v>
      </c>
      <c r="H2982" t="str">
        <f>LEFT(Table1[[#This Row],[destination_postal_code]],5)</f>
        <v>84765</v>
      </c>
      <c r="I2982">
        <f>LEN(Table1[[#This Row],[destination_postal_code_short]])</f>
        <v>5</v>
      </c>
      <c r="J2982" t="str">
        <f>_xlfn.XLOOKUP(Table1[[#This Row],[destination_postal_code_short]],Table3[Shipping postal code short],Table3[Shipping city],,0)</f>
        <v>Santa Clara</v>
      </c>
      <c r="K2982" t="str">
        <f>_xlfn.XLOOKUP(Table1[[#This Row],[destination_postal_code_short]],Table3[Shipping postal code short],Table3[Shipping region],,0)</f>
        <v>Utah</v>
      </c>
      <c r="L2982">
        <v>0</v>
      </c>
      <c r="M2982">
        <v>1.06</v>
      </c>
      <c r="N2982">
        <v>5.19</v>
      </c>
    </row>
    <row r="2983" spans="1:14" x14ac:dyDescent="0.2">
      <c r="A2983" s="1">
        <v>44351</v>
      </c>
      <c r="B2983" t="s">
        <v>3178</v>
      </c>
      <c r="C2983" t="s">
        <v>11</v>
      </c>
      <c r="D2983" t="s">
        <v>11</v>
      </c>
      <c r="E2983" t="s">
        <v>12</v>
      </c>
      <c r="F2983" t="s">
        <v>16</v>
      </c>
      <c r="G2983">
        <v>95610</v>
      </c>
      <c r="H2983" t="str">
        <f>LEFT(Table1[[#This Row],[destination_postal_code]],5)</f>
        <v>95610</v>
      </c>
      <c r="I2983">
        <f>LEN(Table1[[#This Row],[destination_postal_code_short]])</f>
        <v>5</v>
      </c>
      <c r="J2983" t="str">
        <f>_xlfn.XLOOKUP(Table1[[#This Row],[destination_postal_code_short]],Table3[Shipping postal code short],Table3[Shipping city],,0)</f>
        <v>Citrus Heights</v>
      </c>
      <c r="K2983" t="str">
        <f>_xlfn.XLOOKUP(Table1[[#This Row],[destination_postal_code_short]],Table3[Shipping postal code short],Table3[Shipping region],,0)</f>
        <v>California</v>
      </c>
      <c r="L2983">
        <v>0</v>
      </c>
      <c r="M2983">
        <v>1.48</v>
      </c>
      <c r="N2983">
        <v>4.12</v>
      </c>
    </row>
    <row r="2984" spans="1:14" x14ac:dyDescent="0.2">
      <c r="A2984" s="1">
        <v>44351</v>
      </c>
      <c r="B2984" t="s">
        <v>3181</v>
      </c>
      <c r="C2984" t="s">
        <v>11</v>
      </c>
      <c r="D2984" t="s">
        <v>11</v>
      </c>
      <c r="E2984" t="s">
        <v>12</v>
      </c>
      <c r="F2984" t="s">
        <v>16</v>
      </c>
      <c r="G2984">
        <v>98249</v>
      </c>
      <c r="H2984" t="str">
        <f>LEFT(Table1[[#This Row],[destination_postal_code]],5)</f>
        <v>98249</v>
      </c>
      <c r="I2984">
        <f>LEN(Table1[[#This Row],[destination_postal_code_short]])</f>
        <v>5</v>
      </c>
      <c r="J2984" t="str">
        <f>_xlfn.XLOOKUP(Table1[[#This Row],[destination_postal_code_short]],Table3[Shipping postal code short],Table3[Shipping city],,0)</f>
        <v>Freeland</v>
      </c>
      <c r="K2984" t="str">
        <f>_xlfn.XLOOKUP(Table1[[#This Row],[destination_postal_code_short]],Table3[Shipping postal code short],Table3[Shipping region],,0)</f>
        <v>Washington</v>
      </c>
      <c r="L2984">
        <v>0</v>
      </c>
      <c r="M2984">
        <v>1.45</v>
      </c>
      <c r="N2984">
        <v>4.2</v>
      </c>
    </row>
    <row r="2985" spans="1:14" x14ac:dyDescent="0.2">
      <c r="A2985" s="1">
        <v>44351</v>
      </c>
      <c r="B2985" t="s">
        <v>3180</v>
      </c>
      <c r="C2985" t="s">
        <v>11</v>
      </c>
      <c r="D2985" t="s">
        <v>11</v>
      </c>
      <c r="E2985" t="s">
        <v>12</v>
      </c>
      <c r="F2985" t="s">
        <v>24</v>
      </c>
      <c r="G2985">
        <v>14609</v>
      </c>
      <c r="H2985" t="str">
        <f>LEFT(Table1[[#This Row],[destination_postal_code]],5)</f>
        <v>14609</v>
      </c>
      <c r="I2985">
        <f>LEN(Table1[[#This Row],[destination_postal_code_short]])</f>
        <v>5</v>
      </c>
      <c r="J2985" t="str">
        <f>_xlfn.XLOOKUP(Table1[[#This Row],[destination_postal_code_short]],Table3[Shipping postal code short],Table3[Shipping city],,0)</f>
        <v>Irondequiot</v>
      </c>
      <c r="K2985" t="str">
        <f>_xlfn.XLOOKUP(Table1[[#This Row],[destination_postal_code_short]],Table3[Shipping postal code short],Table3[Shipping region],,0)</f>
        <v>New York</v>
      </c>
      <c r="L2985">
        <v>0</v>
      </c>
      <c r="M2985">
        <v>3.1</v>
      </c>
      <c r="N2985">
        <v>14.1</v>
      </c>
    </row>
    <row r="2986" spans="1:14" x14ac:dyDescent="0.2">
      <c r="A2986" s="1">
        <v>44352</v>
      </c>
      <c r="B2986" t="s">
        <v>3189</v>
      </c>
      <c r="C2986" t="s">
        <v>11</v>
      </c>
      <c r="D2986" t="s">
        <v>11</v>
      </c>
      <c r="E2986" t="s">
        <v>12</v>
      </c>
      <c r="F2986" t="s">
        <v>24</v>
      </c>
      <c r="G2986">
        <v>95624</v>
      </c>
      <c r="H2986" t="str">
        <f>LEFT(Table1[[#This Row],[destination_postal_code]],5)</f>
        <v>95624</v>
      </c>
      <c r="I2986">
        <f>LEN(Table1[[#This Row],[destination_postal_code_short]])</f>
        <v>5</v>
      </c>
      <c r="J2986" t="str">
        <f>_xlfn.XLOOKUP(Table1[[#This Row],[destination_postal_code_short]],Table3[Shipping postal code short],Table3[Shipping city],,0)</f>
        <v>Elk Grove</v>
      </c>
      <c r="K2986" t="str">
        <f>_xlfn.XLOOKUP(Table1[[#This Row],[destination_postal_code_short]],Table3[Shipping postal code short],Table3[Shipping region],,0)</f>
        <v>California</v>
      </c>
      <c r="L2986">
        <v>0</v>
      </c>
      <c r="M2986">
        <v>1.86</v>
      </c>
      <c r="N2986">
        <v>8.24</v>
      </c>
    </row>
    <row r="2987" spans="1:14" x14ac:dyDescent="0.2">
      <c r="A2987" s="1">
        <v>44352</v>
      </c>
      <c r="B2987" t="s">
        <v>3185</v>
      </c>
      <c r="C2987" t="s">
        <v>11</v>
      </c>
      <c r="D2987" t="s">
        <v>11</v>
      </c>
      <c r="E2987" t="s">
        <v>12</v>
      </c>
      <c r="F2987" t="s">
        <v>16</v>
      </c>
      <c r="G2987">
        <v>83642</v>
      </c>
      <c r="H2987" t="str">
        <f>LEFT(Table1[[#This Row],[destination_postal_code]],5)</f>
        <v>83642</v>
      </c>
      <c r="I2987">
        <f>LEN(Table1[[#This Row],[destination_postal_code_short]])</f>
        <v>5</v>
      </c>
      <c r="J2987" t="str">
        <f>_xlfn.XLOOKUP(Table1[[#This Row],[destination_postal_code_short]],Table3[Shipping postal code short],Table3[Shipping city],,0)</f>
        <v>Meridian</v>
      </c>
      <c r="K2987" t="str">
        <f>_xlfn.XLOOKUP(Table1[[#This Row],[destination_postal_code_short]],Table3[Shipping postal code short],Table3[Shipping region],,0)</f>
        <v>Idaho</v>
      </c>
      <c r="L2987">
        <v>0</v>
      </c>
      <c r="M2987">
        <v>1.1299999999999999</v>
      </c>
      <c r="N2987">
        <v>5.27</v>
      </c>
    </row>
    <row r="2988" spans="1:14" x14ac:dyDescent="0.2">
      <c r="A2988" s="1">
        <v>44352</v>
      </c>
      <c r="B2988" t="s">
        <v>3186</v>
      </c>
      <c r="C2988" t="s">
        <v>11</v>
      </c>
      <c r="D2988" t="s">
        <v>11</v>
      </c>
      <c r="E2988" t="s">
        <v>12</v>
      </c>
      <c r="F2988" t="s">
        <v>16</v>
      </c>
      <c r="G2988">
        <v>60440</v>
      </c>
      <c r="H2988" t="str">
        <f>LEFT(Table1[[#This Row],[destination_postal_code]],5)</f>
        <v>60440</v>
      </c>
      <c r="I2988">
        <f>LEN(Table1[[#This Row],[destination_postal_code_short]])</f>
        <v>5</v>
      </c>
      <c r="J2988" t="str">
        <f>_xlfn.XLOOKUP(Table1[[#This Row],[destination_postal_code_short]],Table3[Shipping postal code short],Table3[Shipping city],,0)</f>
        <v>Bolingbrook</v>
      </c>
      <c r="K2988" t="str">
        <f>_xlfn.XLOOKUP(Table1[[#This Row],[destination_postal_code_short]],Table3[Shipping postal code short],Table3[Shipping region],,0)</f>
        <v>Illinois</v>
      </c>
      <c r="L2988">
        <v>0</v>
      </c>
      <c r="M2988">
        <v>0.89</v>
      </c>
      <c r="N2988">
        <v>5.66</v>
      </c>
    </row>
    <row r="2989" spans="1:14" x14ac:dyDescent="0.2">
      <c r="A2989" s="1">
        <v>44352</v>
      </c>
      <c r="B2989" t="s">
        <v>3187</v>
      </c>
      <c r="C2989" t="s">
        <v>11</v>
      </c>
      <c r="D2989" t="s">
        <v>11</v>
      </c>
      <c r="E2989" t="s">
        <v>12</v>
      </c>
      <c r="F2989" t="s">
        <v>16</v>
      </c>
      <c r="G2989">
        <v>11756</v>
      </c>
      <c r="H2989" t="str">
        <f>LEFT(Table1[[#This Row],[destination_postal_code]],5)</f>
        <v>11756</v>
      </c>
      <c r="I2989">
        <f>LEN(Table1[[#This Row],[destination_postal_code_short]])</f>
        <v>5</v>
      </c>
      <c r="J2989" t="str">
        <f>_xlfn.XLOOKUP(Table1[[#This Row],[destination_postal_code_short]],Table3[Shipping postal code short],Table3[Shipping city],,0)</f>
        <v>Levittown</v>
      </c>
      <c r="K2989" t="str">
        <f>_xlfn.XLOOKUP(Table1[[#This Row],[destination_postal_code_short]],Table3[Shipping postal code short],Table3[Shipping region],,0)</f>
        <v>New York</v>
      </c>
      <c r="L2989">
        <v>0</v>
      </c>
      <c r="M2989">
        <v>3.92</v>
      </c>
      <c r="N2989">
        <v>5.98</v>
      </c>
    </row>
    <row r="2990" spans="1:14" x14ac:dyDescent="0.2">
      <c r="A2990" s="1">
        <v>44352</v>
      </c>
      <c r="B2990" t="s">
        <v>3188</v>
      </c>
      <c r="C2990" t="s">
        <v>11</v>
      </c>
      <c r="D2990" t="s">
        <v>11</v>
      </c>
      <c r="E2990" t="s">
        <v>12</v>
      </c>
      <c r="F2990" t="s">
        <v>24</v>
      </c>
      <c r="G2990">
        <v>97478</v>
      </c>
      <c r="H2990" t="str">
        <f>LEFT(Table1[[#This Row],[destination_postal_code]],5)</f>
        <v>97478</v>
      </c>
      <c r="I2990">
        <f>LEN(Table1[[#This Row],[destination_postal_code_short]])</f>
        <v>5</v>
      </c>
      <c r="J2990" t="str">
        <f>_xlfn.XLOOKUP(Table1[[#This Row],[destination_postal_code_short]],Table3[Shipping postal code short],Table3[Shipping city],,0)</f>
        <v>Springfield</v>
      </c>
      <c r="K2990" t="str">
        <f>_xlfn.XLOOKUP(Table1[[#This Row],[destination_postal_code_short]],Table3[Shipping postal code short],Table3[Shipping region],,0)</f>
        <v>Oregon</v>
      </c>
      <c r="L2990">
        <v>0</v>
      </c>
      <c r="M2990">
        <v>3.8</v>
      </c>
      <c r="N2990">
        <v>9</v>
      </c>
    </row>
    <row r="2991" spans="1:14" x14ac:dyDescent="0.2">
      <c r="A2991" s="1">
        <v>44354</v>
      </c>
      <c r="B2991" t="s">
        <v>3190</v>
      </c>
      <c r="C2991" t="s">
        <v>11</v>
      </c>
      <c r="D2991" t="s">
        <v>11</v>
      </c>
      <c r="E2991" t="s">
        <v>12</v>
      </c>
      <c r="F2991" t="s">
        <v>24</v>
      </c>
      <c r="G2991">
        <v>11756</v>
      </c>
      <c r="H2991" t="str">
        <f>LEFT(Table1[[#This Row],[destination_postal_code]],5)</f>
        <v>11756</v>
      </c>
      <c r="I2991">
        <f>LEN(Table1[[#This Row],[destination_postal_code_short]])</f>
        <v>5</v>
      </c>
      <c r="J2991" t="str">
        <f>_xlfn.XLOOKUP(Table1[[#This Row],[destination_postal_code_short]],Table3[Shipping postal code short],Table3[Shipping city],,0)</f>
        <v>Levittown</v>
      </c>
      <c r="K2991" t="str">
        <f>_xlfn.XLOOKUP(Table1[[#This Row],[destination_postal_code_short]],Table3[Shipping postal code short],Table3[Shipping region],,0)</f>
        <v>New York</v>
      </c>
      <c r="L2991">
        <v>0</v>
      </c>
      <c r="M2991">
        <v>4.8899999999999997</v>
      </c>
      <c r="N2991">
        <v>10.31</v>
      </c>
    </row>
    <row r="2992" spans="1:14" x14ac:dyDescent="0.2">
      <c r="A2992" s="1">
        <v>44355</v>
      </c>
      <c r="B2992" t="s">
        <v>3191</v>
      </c>
      <c r="C2992" t="s">
        <v>11</v>
      </c>
      <c r="D2992" t="s">
        <v>11</v>
      </c>
      <c r="E2992" t="s">
        <v>12</v>
      </c>
      <c r="F2992" t="s">
        <v>24</v>
      </c>
      <c r="G2992">
        <v>84110</v>
      </c>
      <c r="H2992" t="str">
        <f>LEFT(Table1[[#This Row],[destination_postal_code]],5)</f>
        <v>84110</v>
      </c>
      <c r="I2992">
        <f>LEN(Table1[[#This Row],[destination_postal_code_short]])</f>
        <v>5</v>
      </c>
      <c r="J2992" t="str">
        <f>_xlfn.XLOOKUP(Table1[[#This Row],[destination_postal_code_short]],Table3[Shipping postal code short],Table3[Shipping city],,0)</f>
        <v>Salt Lake City</v>
      </c>
      <c r="K2992" t="str">
        <f>_xlfn.XLOOKUP(Table1[[#This Row],[destination_postal_code_short]],Table3[Shipping postal code short],Table3[Shipping region],,0)</f>
        <v>Utah</v>
      </c>
      <c r="L2992">
        <v>0</v>
      </c>
      <c r="M2992">
        <v>1.05</v>
      </c>
      <c r="N2992">
        <v>8</v>
      </c>
    </row>
    <row r="2993" spans="1:14" x14ac:dyDescent="0.2">
      <c r="A2993" s="1">
        <v>44356</v>
      </c>
      <c r="B2993" t="s">
        <v>3192</v>
      </c>
      <c r="C2993" t="s">
        <v>11</v>
      </c>
      <c r="D2993" t="s">
        <v>11</v>
      </c>
      <c r="E2993" t="s">
        <v>12</v>
      </c>
      <c r="F2993" t="s">
        <v>24</v>
      </c>
      <c r="G2993">
        <v>79084</v>
      </c>
      <c r="H2993" t="str">
        <f>LEFT(Table1[[#This Row],[destination_postal_code]],5)</f>
        <v>79084</v>
      </c>
      <c r="I2993">
        <f>LEN(Table1[[#This Row],[destination_postal_code_short]])</f>
        <v>5</v>
      </c>
      <c r="J2993" t="str">
        <f>_xlfn.XLOOKUP(Table1[[#This Row],[destination_postal_code_short]],Table3[Shipping postal code short],Table3[Shipping city],,0)</f>
        <v>Stratford</v>
      </c>
      <c r="K2993" t="str">
        <f>_xlfn.XLOOKUP(Table1[[#This Row],[destination_postal_code_short]],Table3[Shipping postal code short],Table3[Shipping region],,0)</f>
        <v>Texas</v>
      </c>
      <c r="L2993">
        <v>0</v>
      </c>
      <c r="M2993">
        <v>2.25</v>
      </c>
      <c r="N2993">
        <v>8.85</v>
      </c>
    </row>
    <row r="2994" spans="1:14" x14ac:dyDescent="0.2">
      <c r="A2994" s="1">
        <v>44357</v>
      </c>
      <c r="B2994" t="s">
        <v>3193</v>
      </c>
      <c r="C2994" t="s">
        <v>11</v>
      </c>
      <c r="D2994" t="s">
        <v>11</v>
      </c>
      <c r="E2994" t="s">
        <v>12</v>
      </c>
      <c r="F2994" t="s">
        <v>24</v>
      </c>
      <c r="G2994">
        <v>84005</v>
      </c>
      <c r="H2994" t="str">
        <f>LEFT(Table1[[#This Row],[destination_postal_code]],5)</f>
        <v>84005</v>
      </c>
      <c r="I2994">
        <f>LEN(Table1[[#This Row],[destination_postal_code_short]])</f>
        <v>5</v>
      </c>
      <c r="J2994" t="str">
        <f>_xlfn.XLOOKUP(Table1[[#This Row],[destination_postal_code_short]],Table3[Shipping postal code short],Table3[Shipping city],,0)</f>
        <v>Eagle Mountain</v>
      </c>
      <c r="K2994" t="str">
        <f>_xlfn.XLOOKUP(Table1[[#This Row],[destination_postal_code_short]],Table3[Shipping postal code short],Table3[Shipping region],,0)</f>
        <v>Utah</v>
      </c>
      <c r="L2994">
        <v>0</v>
      </c>
      <c r="M2994">
        <v>0.76</v>
      </c>
      <c r="N2994">
        <v>7.79</v>
      </c>
    </row>
    <row r="2995" spans="1:14" x14ac:dyDescent="0.2">
      <c r="A2995" s="1">
        <v>44357</v>
      </c>
      <c r="B2995" t="s">
        <v>3194</v>
      </c>
      <c r="C2995" t="s">
        <v>11</v>
      </c>
      <c r="D2995" t="s">
        <v>11</v>
      </c>
      <c r="E2995" t="s">
        <v>12</v>
      </c>
      <c r="F2995" t="s">
        <v>24</v>
      </c>
      <c r="G2995">
        <v>11001</v>
      </c>
      <c r="H2995" t="str">
        <f>LEFT(Table1[[#This Row],[destination_postal_code]],5)</f>
        <v>11001</v>
      </c>
      <c r="I2995">
        <f>LEN(Table1[[#This Row],[destination_postal_code_short]])</f>
        <v>5</v>
      </c>
      <c r="J2995" t="str">
        <f>_xlfn.XLOOKUP(Table1[[#This Row],[destination_postal_code_short]],Table3[Shipping postal code short],Table3[Shipping city],,0)</f>
        <v>Floral Park</v>
      </c>
      <c r="K2995" t="str">
        <f>_xlfn.XLOOKUP(Table1[[#This Row],[destination_postal_code_short]],Table3[Shipping postal code short],Table3[Shipping region],,0)</f>
        <v>New York</v>
      </c>
      <c r="L2995">
        <v>0</v>
      </c>
      <c r="M2995">
        <v>4.8899999999999997</v>
      </c>
      <c r="N2995">
        <v>10.31</v>
      </c>
    </row>
    <row r="2996" spans="1:14" x14ac:dyDescent="0.2">
      <c r="A2996" s="1">
        <v>44358</v>
      </c>
      <c r="B2996" t="s">
        <v>3197</v>
      </c>
      <c r="C2996" t="s">
        <v>11</v>
      </c>
      <c r="D2996" t="s">
        <v>11</v>
      </c>
      <c r="E2996" t="s">
        <v>12</v>
      </c>
      <c r="F2996" t="s">
        <v>16</v>
      </c>
      <c r="G2996">
        <v>84765</v>
      </c>
      <c r="H2996" t="str">
        <f>LEFT(Table1[[#This Row],[destination_postal_code]],5)</f>
        <v>84765</v>
      </c>
      <c r="I2996">
        <f>LEN(Table1[[#This Row],[destination_postal_code_short]])</f>
        <v>5</v>
      </c>
      <c r="J2996" t="str">
        <f>_xlfn.XLOOKUP(Table1[[#This Row],[destination_postal_code_short]],Table3[Shipping postal code short],Table3[Shipping city],,0)</f>
        <v>Santa Clara</v>
      </c>
      <c r="K2996" t="str">
        <f>_xlfn.XLOOKUP(Table1[[#This Row],[destination_postal_code_short]],Table3[Shipping postal code short],Table3[Shipping region],,0)</f>
        <v>Utah</v>
      </c>
      <c r="L2996">
        <v>0</v>
      </c>
      <c r="M2996">
        <v>2.5099999999999998</v>
      </c>
      <c r="N2996">
        <v>5.19</v>
      </c>
    </row>
    <row r="2997" spans="1:14" x14ac:dyDescent="0.2">
      <c r="A2997" s="1">
        <v>44358</v>
      </c>
      <c r="B2997" t="s">
        <v>3198</v>
      </c>
      <c r="C2997" t="s">
        <v>11</v>
      </c>
      <c r="D2997" t="s">
        <v>11</v>
      </c>
      <c r="E2997" t="s">
        <v>12</v>
      </c>
      <c r="F2997" t="s">
        <v>16</v>
      </c>
      <c r="G2997">
        <v>95624</v>
      </c>
      <c r="H2997" t="str">
        <f>LEFT(Table1[[#This Row],[destination_postal_code]],5)</f>
        <v>95624</v>
      </c>
      <c r="I2997">
        <f>LEN(Table1[[#This Row],[destination_postal_code_short]])</f>
        <v>5</v>
      </c>
      <c r="J2997" t="str">
        <f>_xlfn.XLOOKUP(Table1[[#This Row],[destination_postal_code_short]],Table3[Shipping postal code short],Table3[Shipping city],,0)</f>
        <v>Elk Grove</v>
      </c>
      <c r="K2997" t="str">
        <f>_xlfn.XLOOKUP(Table1[[#This Row],[destination_postal_code_short]],Table3[Shipping postal code short],Table3[Shipping region],,0)</f>
        <v>California</v>
      </c>
      <c r="L2997">
        <v>0</v>
      </c>
      <c r="M2997">
        <v>2.98</v>
      </c>
      <c r="N2997">
        <v>5.27</v>
      </c>
    </row>
    <row r="2998" spans="1:14" x14ac:dyDescent="0.2">
      <c r="A2998" s="1">
        <v>44358</v>
      </c>
      <c r="B2998" t="s">
        <v>3199</v>
      </c>
      <c r="C2998" t="s">
        <v>11</v>
      </c>
      <c r="D2998" t="s">
        <v>11</v>
      </c>
      <c r="E2998" t="s">
        <v>12</v>
      </c>
      <c r="F2998" t="s">
        <v>24</v>
      </c>
      <c r="G2998">
        <v>60639</v>
      </c>
      <c r="H2998" t="str">
        <f>LEFT(Table1[[#This Row],[destination_postal_code]],5)</f>
        <v>60639</v>
      </c>
      <c r="I2998">
        <f>LEN(Table1[[#This Row],[destination_postal_code_short]])</f>
        <v>5</v>
      </c>
      <c r="J2998" t="str">
        <f>_xlfn.XLOOKUP(Table1[[#This Row],[destination_postal_code_short]],Table3[Shipping postal code short],Table3[Shipping city],,0)</f>
        <v>Chicago</v>
      </c>
      <c r="K2998" t="str">
        <f>_xlfn.XLOOKUP(Table1[[#This Row],[destination_postal_code_short]],Table3[Shipping postal code short],Table3[Shipping region],,0)</f>
        <v>Illinois</v>
      </c>
      <c r="L2998">
        <v>0</v>
      </c>
      <c r="M2998">
        <v>2.27</v>
      </c>
      <c r="N2998">
        <v>9.68</v>
      </c>
    </row>
    <row r="2999" spans="1:14" x14ac:dyDescent="0.2">
      <c r="A2999" s="1">
        <v>44358</v>
      </c>
      <c r="B2999" t="s">
        <v>3196</v>
      </c>
      <c r="C2999" t="s">
        <v>11</v>
      </c>
      <c r="D2999" t="s">
        <v>11</v>
      </c>
      <c r="E2999" t="s">
        <v>12</v>
      </c>
      <c r="F2999" t="s">
        <v>24</v>
      </c>
      <c r="G2999">
        <v>84014</v>
      </c>
      <c r="H2999" t="str">
        <f>LEFT(Table1[[#This Row],[destination_postal_code]],5)</f>
        <v>84014</v>
      </c>
      <c r="I2999">
        <f>LEN(Table1[[#This Row],[destination_postal_code_short]])</f>
        <v>5</v>
      </c>
      <c r="J2999" t="str">
        <f>_xlfn.XLOOKUP(Table1[[#This Row],[destination_postal_code_short]],Table3[Shipping postal code short],Table3[Shipping city],,0)</f>
        <v>Centerville</v>
      </c>
      <c r="K2999" t="str">
        <f>_xlfn.XLOOKUP(Table1[[#This Row],[destination_postal_code_short]],Table3[Shipping postal code short],Table3[Shipping region],,0)</f>
        <v>Utah</v>
      </c>
      <c r="L2999">
        <v>0</v>
      </c>
      <c r="M2999">
        <v>0.76</v>
      </c>
      <c r="N2999">
        <v>7.79</v>
      </c>
    </row>
    <row r="3000" spans="1:14" x14ac:dyDescent="0.2">
      <c r="A3000" s="1">
        <v>44358</v>
      </c>
      <c r="B3000" t="s">
        <v>3195</v>
      </c>
      <c r="C3000" t="s">
        <v>11</v>
      </c>
      <c r="D3000" t="s">
        <v>11</v>
      </c>
      <c r="E3000" t="s">
        <v>12</v>
      </c>
      <c r="F3000" t="s">
        <v>24</v>
      </c>
      <c r="G3000" t="s">
        <v>2797</v>
      </c>
      <c r="H3000" t="str">
        <f>LEFT(Table1[[#This Row],[destination_postal_code]],5)</f>
        <v>84097</v>
      </c>
      <c r="I3000">
        <f>LEN(Table1[[#This Row],[destination_postal_code_short]])</f>
        <v>5</v>
      </c>
      <c r="J3000" t="str">
        <f>_xlfn.XLOOKUP(Table1[[#This Row],[destination_postal_code_short]],Table3[Shipping postal code short],Table3[Shipping city],,0)</f>
        <v>Orem</v>
      </c>
      <c r="K3000" t="str">
        <f>_xlfn.XLOOKUP(Table1[[#This Row],[destination_postal_code_short]],Table3[Shipping postal code short],Table3[Shipping region],,0)</f>
        <v>Utah</v>
      </c>
      <c r="L3000">
        <v>0</v>
      </c>
      <c r="M3000">
        <v>0.76</v>
      </c>
      <c r="N3000">
        <v>7.79</v>
      </c>
    </row>
    <row r="3001" spans="1:14" x14ac:dyDescent="0.2">
      <c r="A3001" s="1">
        <v>44359</v>
      </c>
      <c r="B3001" t="s">
        <v>3200</v>
      </c>
      <c r="C3001" t="s">
        <v>11</v>
      </c>
      <c r="D3001" t="s">
        <v>11</v>
      </c>
      <c r="E3001" t="s">
        <v>12</v>
      </c>
      <c r="F3001" t="s">
        <v>16</v>
      </c>
      <c r="G3001">
        <v>77025</v>
      </c>
      <c r="H3001" t="str">
        <f>LEFT(Table1[[#This Row],[destination_postal_code]],5)</f>
        <v>77025</v>
      </c>
      <c r="I3001">
        <f>LEN(Table1[[#This Row],[destination_postal_code_short]])</f>
        <v>5</v>
      </c>
      <c r="J3001" t="str">
        <f>_xlfn.XLOOKUP(Table1[[#This Row],[destination_postal_code_short]],Table3[Shipping postal code short],Table3[Shipping city],,0)</f>
        <v>Houston</v>
      </c>
      <c r="K3001" t="str">
        <f>_xlfn.XLOOKUP(Table1[[#This Row],[destination_postal_code_short]],Table3[Shipping postal code short],Table3[Shipping region],,0)</f>
        <v>Texas</v>
      </c>
      <c r="L3001">
        <v>0</v>
      </c>
      <c r="M3001">
        <v>1.42</v>
      </c>
      <c r="N3001">
        <v>3.58</v>
      </c>
    </row>
    <row r="3002" spans="1:14" x14ac:dyDescent="0.2">
      <c r="A3002" s="1">
        <v>44361</v>
      </c>
      <c r="B3002" t="s">
        <v>3202</v>
      </c>
      <c r="C3002" t="s">
        <v>11</v>
      </c>
      <c r="D3002" t="s">
        <v>11</v>
      </c>
      <c r="E3002" t="s">
        <v>12</v>
      </c>
      <c r="F3002" t="s">
        <v>24</v>
      </c>
      <c r="G3002">
        <v>73012</v>
      </c>
      <c r="H3002" t="str">
        <f>LEFT(Table1[[#This Row],[destination_postal_code]],5)</f>
        <v>73012</v>
      </c>
      <c r="I3002">
        <f>LEN(Table1[[#This Row],[destination_postal_code_short]])</f>
        <v>5</v>
      </c>
      <c r="J3002" t="str">
        <f>_xlfn.XLOOKUP(Table1[[#This Row],[destination_postal_code_short]],Table3[Shipping postal code short],Table3[Shipping city],,0)</f>
        <v>Edmond</v>
      </c>
      <c r="K3002" t="str">
        <f>_xlfn.XLOOKUP(Table1[[#This Row],[destination_postal_code_short]],Table3[Shipping postal code short],Table3[Shipping region],,0)</f>
        <v>Oklahoma</v>
      </c>
      <c r="L3002">
        <v>0</v>
      </c>
      <c r="M3002">
        <v>2.25</v>
      </c>
      <c r="N3002">
        <v>8.85</v>
      </c>
    </row>
    <row r="3003" spans="1:14" x14ac:dyDescent="0.2">
      <c r="A3003" s="1">
        <v>44361</v>
      </c>
      <c r="B3003" t="s">
        <v>3203</v>
      </c>
      <c r="C3003" t="s">
        <v>11</v>
      </c>
      <c r="D3003" t="s">
        <v>11</v>
      </c>
      <c r="E3003" t="s">
        <v>12</v>
      </c>
      <c r="F3003" t="s">
        <v>24</v>
      </c>
      <c r="G3003">
        <v>84081</v>
      </c>
      <c r="H3003" t="str">
        <f>LEFT(Table1[[#This Row],[destination_postal_code]],5)</f>
        <v>84081</v>
      </c>
      <c r="I3003">
        <f>LEN(Table1[[#This Row],[destination_postal_code_short]])</f>
        <v>5</v>
      </c>
      <c r="J3003" t="str">
        <f>_xlfn.XLOOKUP(Table1[[#This Row],[destination_postal_code_short]],Table3[Shipping postal code short],Table3[Shipping city],,0)</f>
        <v>West Jordan</v>
      </c>
      <c r="K3003" t="str">
        <f>_xlfn.XLOOKUP(Table1[[#This Row],[destination_postal_code_short]],Table3[Shipping postal code short],Table3[Shipping region],,0)</f>
        <v>Utah</v>
      </c>
      <c r="L3003">
        <v>0</v>
      </c>
      <c r="M3003">
        <v>1.05</v>
      </c>
      <c r="N3003">
        <v>8</v>
      </c>
    </row>
    <row r="3004" spans="1:14" x14ac:dyDescent="0.2">
      <c r="A3004" s="1">
        <v>44361</v>
      </c>
      <c r="B3004" t="s">
        <v>3201</v>
      </c>
      <c r="C3004" t="s">
        <v>11</v>
      </c>
      <c r="D3004" t="s">
        <v>11</v>
      </c>
      <c r="E3004" t="s">
        <v>12</v>
      </c>
      <c r="F3004" t="s">
        <v>24</v>
      </c>
      <c r="G3004">
        <v>37212</v>
      </c>
      <c r="H3004" t="str">
        <f>LEFT(Table1[[#This Row],[destination_postal_code]],5)</f>
        <v>37212</v>
      </c>
      <c r="I3004">
        <f>LEN(Table1[[#This Row],[destination_postal_code_short]])</f>
        <v>5</v>
      </c>
      <c r="J3004" t="str">
        <f>_xlfn.XLOOKUP(Table1[[#This Row],[destination_postal_code_short]],Table3[Shipping postal code short],Table3[Shipping city],,0)</f>
        <v>Nashville</v>
      </c>
      <c r="K3004" t="str">
        <f>_xlfn.XLOOKUP(Table1[[#This Row],[destination_postal_code_short]],Table3[Shipping postal code short],Table3[Shipping region],,0)</f>
        <v>Tennessee</v>
      </c>
      <c r="L3004">
        <v>0</v>
      </c>
      <c r="M3004">
        <v>2.27</v>
      </c>
      <c r="N3004">
        <v>9.68</v>
      </c>
    </row>
    <row r="3005" spans="1:14" x14ac:dyDescent="0.2">
      <c r="A3005" s="1">
        <v>44362</v>
      </c>
      <c r="B3005" t="s">
        <v>3204</v>
      </c>
      <c r="C3005" t="s">
        <v>11</v>
      </c>
      <c r="D3005" t="s">
        <v>11</v>
      </c>
      <c r="E3005" t="s">
        <v>12</v>
      </c>
      <c r="F3005" t="s">
        <v>16</v>
      </c>
      <c r="G3005">
        <v>80033</v>
      </c>
      <c r="H3005" t="str">
        <f>LEFT(Table1[[#This Row],[destination_postal_code]],5)</f>
        <v>80033</v>
      </c>
      <c r="I3005">
        <f>LEN(Table1[[#This Row],[destination_postal_code_short]])</f>
        <v>5</v>
      </c>
      <c r="J3005" t="str">
        <f>_xlfn.XLOOKUP(Table1[[#This Row],[destination_postal_code_short]],Table3[Shipping postal code short],Table3[Shipping city],,0)</f>
        <v>Wheat Ridge</v>
      </c>
      <c r="K3005" t="str">
        <f>_xlfn.XLOOKUP(Table1[[#This Row],[destination_postal_code_short]],Table3[Shipping postal code short],Table3[Shipping region],,0)</f>
        <v>Colorado</v>
      </c>
      <c r="L3005">
        <v>0</v>
      </c>
      <c r="M3005">
        <v>1.39</v>
      </c>
      <c r="N3005">
        <v>3.51</v>
      </c>
    </row>
    <row r="3006" spans="1:14" x14ac:dyDescent="0.2">
      <c r="A3006" s="1">
        <v>44363</v>
      </c>
      <c r="B3006" t="s">
        <v>3205</v>
      </c>
      <c r="C3006" t="s">
        <v>11</v>
      </c>
      <c r="D3006" t="s">
        <v>11</v>
      </c>
      <c r="E3006" t="s">
        <v>12</v>
      </c>
      <c r="F3006" t="s">
        <v>24</v>
      </c>
      <c r="G3006">
        <v>84003</v>
      </c>
      <c r="H3006" t="str">
        <f>LEFT(Table1[[#This Row],[destination_postal_code]],5)</f>
        <v>84003</v>
      </c>
      <c r="I3006">
        <f>LEN(Table1[[#This Row],[destination_postal_code_short]])</f>
        <v>5</v>
      </c>
      <c r="J3006" t="str">
        <f>_xlfn.XLOOKUP(Table1[[#This Row],[destination_postal_code_short]],Table3[Shipping postal code short],Table3[Shipping city],,0)</f>
        <v>American Fork</v>
      </c>
      <c r="K3006" t="str">
        <f>_xlfn.XLOOKUP(Table1[[#This Row],[destination_postal_code_short]],Table3[Shipping postal code short],Table3[Shipping region],,0)</f>
        <v>Utah</v>
      </c>
      <c r="L3006">
        <v>0</v>
      </c>
      <c r="M3006">
        <v>0.76</v>
      </c>
      <c r="N3006">
        <v>7.79</v>
      </c>
    </row>
    <row r="3007" spans="1:14" x14ac:dyDescent="0.2">
      <c r="A3007" s="1">
        <v>44363</v>
      </c>
      <c r="B3007" t="s">
        <v>3207</v>
      </c>
      <c r="C3007" t="s">
        <v>11</v>
      </c>
      <c r="D3007" t="s">
        <v>11</v>
      </c>
      <c r="E3007" t="s">
        <v>12</v>
      </c>
      <c r="F3007" t="s">
        <v>24</v>
      </c>
      <c r="G3007">
        <v>89506</v>
      </c>
      <c r="H3007" t="str">
        <f>LEFT(Table1[[#This Row],[destination_postal_code]],5)</f>
        <v>89506</v>
      </c>
      <c r="I3007">
        <f>LEN(Table1[[#This Row],[destination_postal_code_short]])</f>
        <v>5</v>
      </c>
      <c r="J3007" t="str">
        <f>_xlfn.XLOOKUP(Table1[[#This Row],[destination_postal_code_short]],Table3[Shipping postal code short],Table3[Shipping city],,0)</f>
        <v>Reno</v>
      </c>
      <c r="K3007" t="str">
        <f>_xlfn.XLOOKUP(Table1[[#This Row],[destination_postal_code_short]],Table3[Shipping postal code short],Table3[Shipping region],,0)</f>
        <v>Nevada</v>
      </c>
      <c r="L3007">
        <v>0</v>
      </c>
      <c r="M3007">
        <v>2.39</v>
      </c>
      <c r="N3007">
        <v>8.7100000000000009</v>
      </c>
    </row>
    <row r="3008" spans="1:14" x14ac:dyDescent="0.2">
      <c r="A3008" s="1">
        <v>44363</v>
      </c>
      <c r="B3008" t="s">
        <v>3208</v>
      </c>
      <c r="C3008" t="s">
        <v>11</v>
      </c>
      <c r="D3008" t="s">
        <v>11</v>
      </c>
      <c r="E3008" t="s">
        <v>12</v>
      </c>
      <c r="F3008" t="s">
        <v>16</v>
      </c>
      <c r="G3008">
        <v>80919</v>
      </c>
      <c r="H3008" t="str">
        <f>LEFT(Table1[[#This Row],[destination_postal_code]],5)</f>
        <v>80919</v>
      </c>
      <c r="I3008">
        <f>LEN(Table1[[#This Row],[destination_postal_code_short]])</f>
        <v>5</v>
      </c>
      <c r="J3008" t="str">
        <f>_xlfn.XLOOKUP(Table1[[#This Row],[destination_postal_code_short]],Table3[Shipping postal code short],Table3[Shipping city],,0)</f>
        <v>Colorado Springs</v>
      </c>
      <c r="K3008" t="str">
        <f>_xlfn.XLOOKUP(Table1[[#This Row],[destination_postal_code_short]],Table3[Shipping postal code short],Table3[Shipping region],,0)</f>
        <v>Colorado</v>
      </c>
      <c r="L3008">
        <v>0</v>
      </c>
      <c r="M3008">
        <v>1.48</v>
      </c>
      <c r="N3008">
        <v>4.12</v>
      </c>
    </row>
    <row r="3009" spans="1:14" x14ac:dyDescent="0.2">
      <c r="A3009" s="1">
        <v>44363</v>
      </c>
      <c r="B3009" t="s">
        <v>3206</v>
      </c>
      <c r="C3009" t="s">
        <v>11</v>
      </c>
      <c r="D3009" t="s">
        <v>11</v>
      </c>
      <c r="E3009" t="s">
        <v>260</v>
      </c>
      <c r="F3009" t="s">
        <v>261</v>
      </c>
      <c r="G3009">
        <v>11554</v>
      </c>
      <c r="H3009" t="str">
        <f>LEFT(Table1[[#This Row],[destination_postal_code]],5)</f>
        <v>11554</v>
      </c>
      <c r="I3009">
        <f>LEN(Table1[[#This Row],[destination_postal_code_short]])</f>
        <v>5</v>
      </c>
      <c r="J3009" t="str">
        <f>_xlfn.XLOOKUP(Table1[[#This Row],[destination_postal_code_short]],Table3[Shipping postal code short],Table3[Shipping city],,0)</f>
        <v>East Meadow</v>
      </c>
      <c r="K3009" t="str">
        <f>_xlfn.XLOOKUP(Table1[[#This Row],[destination_postal_code_short]],Table3[Shipping postal code short],Table3[Shipping region],,0)</f>
        <v>New York</v>
      </c>
      <c r="L3009">
        <v>0</v>
      </c>
      <c r="M3009">
        <v>7.61</v>
      </c>
      <c r="N3009">
        <v>14.57</v>
      </c>
    </row>
    <row r="3010" spans="1:14" x14ac:dyDescent="0.2">
      <c r="A3010" s="1">
        <v>44364</v>
      </c>
      <c r="B3010" t="s">
        <v>3209</v>
      </c>
      <c r="C3010" t="s">
        <v>11</v>
      </c>
      <c r="D3010" t="s">
        <v>11</v>
      </c>
      <c r="E3010" t="s">
        <v>12</v>
      </c>
      <c r="F3010" t="s">
        <v>16</v>
      </c>
      <c r="G3010">
        <v>84045</v>
      </c>
      <c r="H3010" t="str">
        <f>LEFT(Table1[[#This Row],[destination_postal_code]],5)</f>
        <v>84045</v>
      </c>
      <c r="I3010">
        <f>LEN(Table1[[#This Row],[destination_postal_code_short]])</f>
        <v>5</v>
      </c>
      <c r="J3010" t="str">
        <f>_xlfn.XLOOKUP(Table1[[#This Row],[destination_postal_code_short]],Table3[Shipping postal code short],Table3[Shipping city],,0)</f>
        <v>Saratoga Springs</v>
      </c>
      <c r="K3010" t="str">
        <f>_xlfn.XLOOKUP(Table1[[#This Row],[destination_postal_code_short]],Table3[Shipping postal code short],Table3[Shipping region],,0)</f>
        <v>Utah</v>
      </c>
      <c r="L3010">
        <v>0</v>
      </c>
      <c r="M3010">
        <v>1.34</v>
      </c>
      <c r="N3010">
        <v>3.46</v>
      </c>
    </row>
    <row r="3011" spans="1:14" x14ac:dyDescent="0.2">
      <c r="A3011" s="1">
        <v>44364</v>
      </c>
      <c r="B3011" t="s">
        <v>3210</v>
      </c>
      <c r="C3011" t="s">
        <v>11</v>
      </c>
      <c r="D3011" t="s">
        <v>11</v>
      </c>
      <c r="E3011" t="s">
        <v>12</v>
      </c>
      <c r="F3011" t="s">
        <v>24</v>
      </c>
      <c r="G3011">
        <v>72908</v>
      </c>
      <c r="H3011" t="str">
        <f>LEFT(Table1[[#This Row],[destination_postal_code]],5)</f>
        <v>72908</v>
      </c>
      <c r="I3011">
        <f>LEN(Table1[[#This Row],[destination_postal_code_short]])</f>
        <v>5</v>
      </c>
      <c r="J3011" t="str">
        <f>_xlfn.XLOOKUP(Table1[[#This Row],[destination_postal_code_short]],Table3[Shipping postal code short],Table3[Shipping city],,0)</f>
        <v>Fort Smith</v>
      </c>
      <c r="K3011" t="str">
        <f>_xlfn.XLOOKUP(Table1[[#This Row],[destination_postal_code_short]],Table3[Shipping postal code short],Table3[Shipping region],,0)</f>
        <v>Arkansas</v>
      </c>
      <c r="L3011">
        <v>0</v>
      </c>
      <c r="M3011">
        <v>2.25</v>
      </c>
      <c r="N3011">
        <v>8.85</v>
      </c>
    </row>
    <row r="3012" spans="1:14" x14ac:dyDescent="0.2">
      <c r="A3012" s="1">
        <v>44365</v>
      </c>
      <c r="B3012" t="s">
        <v>3214</v>
      </c>
      <c r="C3012" t="s">
        <v>11</v>
      </c>
      <c r="D3012" t="s">
        <v>11</v>
      </c>
      <c r="E3012" t="s">
        <v>12</v>
      </c>
      <c r="F3012" t="s">
        <v>16</v>
      </c>
      <c r="G3012">
        <v>84057</v>
      </c>
      <c r="H3012" t="str">
        <f>LEFT(Table1[[#This Row],[destination_postal_code]],5)</f>
        <v>84057</v>
      </c>
      <c r="I3012">
        <f>LEN(Table1[[#This Row],[destination_postal_code_short]])</f>
        <v>5</v>
      </c>
      <c r="J3012" t="str">
        <f>_xlfn.XLOOKUP(Table1[[#This Row],[destination_postal_code_short]],Table3[Shipping postal code short],Table3[Shipping city],,0)</f>
        <v>Orem</v>
      </c>
      <c r="K3012" t="str">
        <f>_xlfn.XLOOKUP(Table1[[#This Row],[destination_postal_code_short]],Table3[Shipping postal code short],Table3[Shipping region],,0)</f>
        <v>Utah</v>
      </c>
      <c r="L3012">
        <v>0</v>
      </c>
      <c r="M3012">
        <v>1.34</v>
      </c>
      <c r="N3012">
        <v>3.46</v>
      </c>
    </row>
    <row r="3013" spans="1:14" x14ac:dyDescent="0.2">
      <c r="A3013" s="1">
        <v>44365</v>
      </c>
      <c r="B3013" t="s">
        <v>3212</v>
      </c>
      <c r="C3013" t="s">
        <v>11</v>
      </c>
      <c r="D3013" t="s">
        <v>11</v>
      </c>
      <c r="E3013" t="s">
        <v>12</v>
      </c>
      <c r="F3013" t="s">
        <v>16</v>
      </c>
      <c r="G3013">
        <v>80016</v>
      </c>
      <c r="H3013" t="str">
        <f>LEFT(Table1[[#This Row],[destination_postal_code]],5)</f>
        <v>80016</v>
      </c>
      <c r="I3013">
        <f>LEN(Table1[[#This Row],[destination_postal_code_short]])</f>
        <v>5</v>
      </c>
      <c r="J3013" t="str">
        <f>_xlfn.XLOOKUP(Table1[[#This Row],[destination_postal_code_short]],Table3[Shipping postal code short],Table3[Shipping city],,0)</f>
        <v>Centennial</v>
      </c>
      <c r="K3013" t="str">
        <f>_xlfn.XLOOKUP(Table1[[#This Row],[destination_postal_code_short]],Table3[Shipping postal code short],Table3[Shipping region],,0)</f>
        <v>Colorado</v>
      </c>
      <c r="L3013">
        <v>0</v>
      </c>
      <c r="M3013">
        <v>1.48</v>
      </c>
      <c r="N3013">
        <v>4.12</v>
      </c>
    </row>
    <row r="3014" spans="1:14" x14ac:dyDescent="0.2">
      <c r="A3014" s="1">
        <v>44365</v>
      </c>
      <c r="B3014" t="s">
        <v>3213</v>
      </c>
      <c r="C3014" t="s">
        <v>11</v>
      </c>
      <c r="D3014" t="s">
        <v>11</v>
      </c>
      <c r="E3014" t="s">
        <v>12</v>
      </c>
      <c r="F3014" t="s">
        <v>16</v>
      </c>
      <c r="G3014">
        <v>84604</v>
      </c>
      <c r="H3014" t="str">
        <f>LEFT(Table1[[#This Row],[destination_postal_code]],5)</f>
        <v>84604</v>
      </c>
      <c r="I3014">
        <f>LEN(Table1[[#This Row],[destination_postal_code_short]])</f>
        <v>5</v>
      </c>
      <c r="J3014" t="str">
        <f>_xlfn.XLOOKUP(Table1[[#This Row],[destination_postal_code_short]],Table3[Shipping postal code short],Table3[Shipping city],,0)</f>
        <v>Provo</v>
      </c>
      <c r="K3014" t="str">
        <f>_xlfn.XLOOKUP(Table1[[#This Row],[destination_postal_code_short]],Table3[Shipping postal code short],Table3[Shipping region],,0)</f>
        <v>Utah</v>
      </c>
      <c r="L3014">
        <v>0</v>
      </c>
      <c r="M3014">
        <v>1.46</v>
      </c>
      <c r="N3014">
        <v>4.04</v>
      </c>
    </row>
    <row r="3015" spans="1:14" x14ac:dyDescent="0.2">
      <c r="A3015" s="1">
        <v>44365</v>
      </c>
      <c r="B3015" t="s">
        <v>3211</v>
      </c>
      <c r="C3015" t="s">
        <v>11</v>
      </c>
      <c r="D3015" t="s">
        <v>11</v>
      </c>
      <c r="E3015" t="s">
        <v>12</v>
      </c>
      <c r="F3015" t="s">
        <v>24</v>
      </c>
      <c r="G3015">
        <v>90277</v>
      </c>
      <c r="H3015" t="str">
        <f>LEFT(Table1[[#This Row],[destination_postal_code]],5)</f>
        <v>90277</v>
      </c>
      <c r="I3015">
        <f>LEN(Table1[[#This Row],[destination_postal_code_short]])</f>
        <v>5</v>
      </c>
      <c r="J3015" t="str">
        <f>_xlfn.XLOOKUP(Table1[[#This Row],[destination_postal_code_short]],Table3[Shipping postal code short],Table3[Shipping city],,0)</f>
        <v xml:space="preserve">Redondo Beach </v>
      </c>
      <c r="K3015" t="str">
        <f>_xlfn.XLOOKUP(Table1[[#This Row],[destination_postal_code_short]],Table3[Shipping postal code short],Table3[Shipping region],,0)</f>
        <v>California</v>
      </c>
      <c r="L3015">
        <v>0</v>
      </c>
      <c r="M3015">
        <v>1.86</v>
      </c>
      <c r="N3015">
        <v>8.24</v>
      </c>
    </row>
    <row r="3016" spans="1:14" x14ac:dyDescent="0.2">
      <c r="A3016" s="1">
        <v>44366</v>
      </c>
      <c r="B3016" t="s">
        <v>3215</v>
      </c>
      <c r="C3016" t="s">
        <v>11</v>
      </c>
      <c r="D3016" t="s">
        <v>11</v>
      </c>
      <c r="E3016" t="s">
        <v>12</v>
      </c>
      <c r="F3016" t="s">
        <v>16</v>
      </c>
      <c r="G3016">
        <v>93444</v>
      </c>
      <c r="H3016" t="str">
        <f>LEFT(Table1[[#This Row],[destination_postal_code]],5)</f>
        <v>93444</v>
      </c>
      <c r="I3016">
        <f>LEN(Table1[[#This Row],[destination_postal_code_short]])</f>
        <v>5</v>
      </c>
      <c r="J3016" t="str">
        <f>_xlfn.XLOOKUP(Table1[[#This Row],[destination_postal_code_short]],Table3[Shipping postal code short],Table3[Shipping city],,0)</f>
        <v>Nipomo</v>
      </c>
      <c r="K3016" t="str">
        <f>_xlfn.XLOOKUP(Table1[[#This Row],[destination_postal_code_short]],Table3[Shipping postal code short],Table3[Shipping region],,0)</f>
        <v>California</v>
      </c>
      <c r="L3016">
        <v>0</v>
      </c>
      <c r="M3016">
        <v>1.39</v>
      </c>
      <c r="N3016">
        <v>3.51</v>
      </c>
    </row>
    <row r="3017" spans="1:14" x14ac:dyDescent="0.2">
      <c r="A3017" s="1">
        <v>44368</v>
      </c>
      <c r="B3017" t="s">
        <v>3217</v>
      </c>
      <c r="C3017" t="s">
        <v>11</v>
      </c>
      <c r="D3017" t="s">
        <v>11</v>
      </c>
      <c r="E3017" t="s">
        <v>12</v>
      </c>
      <c r="F3017" t="s">
        <v>24</v>
      </c>
      <c r="G3017">
        <v>72022</v>
      </c>
      <c r="H3017" t="str">
        <f>LEFT(Table1[[#This Row],[destination_postal_code]],5)</f>
        <v>72022</v>
      </c>
      <c r="I3017">
        <f>LEN(Table1[[#This Row],[destination_postal_code_short]])</f>
        <v>5</v>
      </c>
      <c r="J3017" t="str">
        <f>_xlfn.XLOOKUP(Table1[[#This Row],[destination_postal_code_short]],Table3[Shipping postal code short],Table3[Shipping city],,0)</f>
        <v>Bryant</v>
      </c>
      <c r="K3017" t="str">
        <f>_xlfn.XLOOKUP(Table1[[#This Row],[destination_postal_code_short]],Table3[Shipping postal code short],Table3[Shipping region],,0)</f>
        <v>Arkansas</v>
      </c>
      <c r="L3017">
        <v>0</v>
      </c>
      <c r="M3017">
        <v>7.92</v>
      </c>
      <c r="N3017">
        <v>9.68</v>
      </c>
    </row>
    <row r="3018" spans="1:14" x14ac:dyDescent="0.2">
      <c r="A3018" s="1">
        <v>44368</v>
      </c>
      <c r="B3018" t="s">
        <v>3216</v>
      </c>
      <c r="C3018" t="s">
        <v>11</v>
      </c>
      <c r="D3018" t="s">
        <v>11</v>
      </c>
      <c r="E3018" t="s">
        <v>12</v>
      </c>
      <c r="F3018" t="s">
        <v>24</v>
      </c>
      <c r="G3018">
        <v>93930</v>
      </c>
      <c r="H3018" t="str">
        <f>LEFT(Table1[[#This Row],[destination_postal_code]],5)</f>
        <v>93930</v>
      </c>
      <c r="I3018">
        <f>LEN(Table1[[#This Row],[destination_postal_code_short]])</f>
        <v>5</v>
      </c>
      <c r="J3018" t="str">
        <f>_xlfn.XLOOKUP(Table1[[#This Row],[destination_postal_code_short]],Table3[Shipping postal code short],Table3[Shipping city],,0)</f>
        <v>King City</v>
      </c>
      <c r="K3018" t="str">
        <f>_xlfn.XLOOKUP(Table1[[#This Row],[destination_postal_code_short]],Table3[Shipping postal code short],Table3[Shipping region],,0)</f>
        <v>California</v>
      </c>
      <c r="L3018">
        <v>0</v>
      </c>
      <c r="M3018">
        <v>2.39</v>
      </c>
      <c r="N3018">
        <v>8.7100000000000009</v>
      </c>
    </row>
    <row r="3019" spans="1:14" x14ac:dyDescent="0.2">
      <c r="A3019" s="1">
        <v>44384</v>
      </c>
      <c r="B3019" t="s">
        <v>3267</v>
      </c>
      <c r="C3019" t="s">
        <v>11</v>
      </c>
      <c r="D3019" t="s">
        <v>11</v>
      </c>
      <c r="E3019" t="s">
        <v>12</v>
      </c>
      <c r="F3019" t="s">
        <v>16</v>
      </c>
      <c r="G3019">
        <v>93444</v>
      </c>
      <c r="H3019" t="str">
        <f>LEFT(Table1[[#This Row],[destination_postal_code]],5)</f>
        <v>93444</v>
      </c>
      <c r="I3019">
        <f>LEN(Table1[[#This Row],[destination_postal_code_short]])</f>
        <v>5</v>
      </c>
      <c r="J3019" t="str">
        <f>_xlfn.XLOOKUP(Table1[[#This Row],[destination_postal_code_short]],Table3[Shipping postal code short],Table3[Shipping city],,0)</f>
        <v>Nipomo</v>
      </c>
      <c r="K3019" t="str">
        <f>_xlfn.XLOOKUP(Table1[[#This Row],[destination_postal_code_short]],Table3[Shipping postal code short],Table3[Shipping region],,0)</f>
        <v>California</v>
      </c>
      <c r="L3019">
        <v>0</v>
      </c>
      <c r="M3019">
        <v>1.48</v>
      </c>
      <c r="N3019">
        <v>4.12</v>
      </c>
    </row>
    <row r="3020" spans="1:14" x14ac:dyDescent="0.2">
      <c r="A3020" s="1">
        <v>44384</v>
      </c>
      <c r="B3020" t="s">
        <v>3268</v>
      </c>
      <c r="C3020" t="s">
        <v>11</v>
      </c>
      <c r="D3020" t="s">
        <v>11</v>
      </c>
      <c r="E3020" t="s">
        <v>12</v>
      </c>
      <c r="F3020" t="s">
        <v>16</v>
      </c>
      <c r="G3020">
        <v>84765</v>
      </c>
      <c r="H3020" t="str">
        <f>LEFT(Table1[[#This Row],[destination_postal_code]],5)</f>
        <v>84765</v>
      </c>
      <c r="I3020">
        <f>LEN(Table1[[#This Row],[destination_postal_code_short]])</f>
        <v>5</v>
      </c>
      <c r="J3020" t="str">
        <f>_xlfn.XLOOKUP(Table1[[#This Row],[destination_postal_code_short]],Table3[Shipping postal code short],Table3[Shipping city],,0)</f>
        <v>Santa Clara</v>
      </c>
      <c r="K3020" t="str">
        <f>_xlfn.XLOOKUP(Table1[[#This Row],[destination_postal_code_short]],Table3[Shipping postal code short],Table3[Shipping region],,0)</f>
        <v>Utah</v>
      </c>
      <c r="L3020">
        <v>0</v>
      </c>
      <c r="M3020">
        <v>1.46</v>
      </c>
      <c r="N3020">
        <v>4.04</v>
      </c>
    </row>
    <row r="3021" spans="1:14" x14ac:dyDescent="0.2">
      <c r="A3021" s="1">
        <v>44384</v>
      </c>
      <c r="B3021" t="s">
        <v>3279</v>
      </c>
      <c r="C3021" t="s">
        <v>11</v>
      </c>
      <c r="D3021" t="s">
        <v>11</v>
      </c>
      <c r="E3021" t="s">
        <v>12</v>
      </c>
      <c r="F3021" t="s">
        <v>16</v>
      </c>
      <c r="G3021">
        <v>62262</v>
      </c>
      <c r="H3021" t="str">
        <f>LEFT(Table1[[#This Row],[destination_postal_code]],5)</f>
        <v>62262</v>
      </c>
      <c r="I3021">
        <f>LEN(Table1[[#This Row],[destination_postal_code_short]])</f>
        <v>5</v>
      </c>
      <c r="J3021" t="str">
        <f>_xlfn.XLOOKUP(Table1[[#This Row],[destination_postal_code_short]],Table3[Shipping postal code short],Table3[Shipping city],,0)</f>
        <v>Mulberry Grove</v>
      </c>
      <c r="K3021" t="str">
        <f>_xlfn.XLOOKUP(Table1[[#This Row],[destination_postal_code_short]],Table3[Shipping postal code short],Table3[Shipping region],,0)</f>
        <v>Illinois</v>
      </c>
      <c r="L3021">
        <v>0</v>
      </c>
      <c r="M3021">
        <v>1.32</v>
      </c>
      <c r="N3021">
        <v>4.38</v>
      </c>
    </row>
    <row r="3022" spans="1:14" x14ac:dyDescent="0.2">
      <c r="A3022" s="1">
        <v>44384</v>
      </c>
      <c r="B3022" t="s">
        <v>3275</v>
      </c>
      <c r="C3022" t="s">
        <v>11</v>
      </c>
      <c r="D3022" t="s">
        <v>11</v>
      </c>
      <c r="E3022" t="s">
        <v>12</v>
      </c>
      <c r="F3022" t="s">
        <v>16</v>
      </c>
      <c r="G3022">
        <v>83642</v>
      </c>
      <c r="H3022" t="str">
        <f>LEFT(Table1[[#This Row],[destination_postal_code]],5)</f>
        <v>83642</v>
      </c>
      <c r="I3022">
        <f>LEN(Table1[[#This Row],[destination_postal_code_short]])</f>
        <v>5</v>
      </c>
      <c r="J3022" t="str">
        <f>_xlfn.XLOOKUP(Table1[[#This Row],[destination_postal_code_short]],Table3[Shipping postal code short],Table3[Shipping city],,0)</f>
        <v>Meridian</v>
      </c>
      <c r="K3022" t="str">
        <f>_xlfn.XLOOKUP(Table1[[#This Row],[destination_postal_code_short]],Table3[Shipping postal code short],Table3[Shipping region],,0)</f>
        <v>Idaho</v>
      </c>
      <c r="L3022">
        <v>0</v>
      </c>
      <c r="M3022">
        <v>1.48</v>
      </c>
      <c r="N3022">
        <v>4.12</v>
      </c>
    </row>
    <row r="3023" spans="1:14" x14ac:dyDescent="0.2">
      <c r="A3023" s="1">
        <v>44384</v>
      </c>
      <c r="B3023" t="s">
        <v>3266</v>
      </c>
      <c r="C3023" t="s">
        <v>11</v>
      </c>
      <c r="D3023" t="s">
        <v>11</v>
      </c>
      <c r="E3023" t="s">
        <v>12</v>
      </c>
      <c r="F3023" t="s">
        <v>16</v>
      </c>
      <c r="G3023">
        <v>76238</v>
      </c>
      <c r="H3023" t="str">
        <f>LEFT(Table1[[#This Row],[destination_postal_code]],5)</f>
        <v>76238</v>
      </c>
      <c r="I3023">
        <f>LEN(Table1[[#This Row],[destination_postal_code_short]])</f>
        <v>5</v>
      </c>
      <c r="J3023" t="str">
        <f>_xlfn.XLOOKUP(Table1[[#This Row],[destination_postal_code_short]],Table3[Shipping postal code short],Table3[Shipping city],,0)</f>
        <v>Era</v>
      </c>
      <c r="K3023" t="str">
        <f>_xlfn.XLOOKUP(Table1[[#This Row],[destination_postal_code_short]],Table3[Shipping postal code short],Table3[Shipping region],,0)</f>
        <v>Texas</v>
      </c>
      <c r="L3023">
        <v>0</v>
      </c>
      <c r="M3023">
        <v>1.45</v>
      </c>
      <c r="N3023">
        <v>4.2</v>
      </c>
    </row>
    <row r="3024" spans="1:14" x14ac:dyDescent="0.2">
      <c r="A3024" s="1">
        <v>44384</v>
      </c>
      <c r="B3024" t="s">
        <v>3274</v>
      </c>
      <c r="C3024" t="s">
        <v>11</v>
      </c>
      <c r="D3024" t="s">
        <v>11</v>
      </c>
      <c r="E3024" t="s">
        <v>12</v>
      </c>
      <c r="F3024" t="s">
        <v>16</v>
      </c>
      <c r="G3024">
        <v>11001</v>
      </c>
      <c r="H3024" t="str">
        <f>LEFT(Table1[[#This Row],[destination_postal_code]],5)</f>
        <v>11001</v>
      </c>
      <c r="I3024">
        <f>LEN(Table1[[#This Row],[destination_postal_code_short]])</f>
        <v>5</v>
      </c>
      <c r="J3024" t="str">
        <f>_xlfn.XLOOKUP(Table1[[#This Row],[destination_postal_code_short]],Table3[Shipping postal code short],Table3[Shipping city],,0)</f>
        <v>Floral Park</v>
      </c>
      <c r="K3024" t="str">
        <f>_xlfn.XLOOKUP(Table1[[#This Row],[destination_postal_code_short]],Table3[Shipping postal code short],Table3[Shipping region],,0)</f>
        <v>New York</v>
      </c>
      <c r="L3024">
        <v>0</v>
      </c>
      <c r="M3024">
        <v>1.27</v>
      </c>
      <c r="N3024">
        <v>4.68</v>
      </c>
    </row>
    <row r="3025" spans="1:14" x14ac:dyDescent="0.2">
      <c r="A3025" s="1">
        <v>44384</v>
      </c>
      <c r="B3025" t="s">
        <v>3264</v>
      </c>
      <c r="C3025" t="s">
        <v>11</v>
      </c>
      <c r="D3025" t="s">
        <v>11</v>
      </c>
      <c r="E3025" t="s">
        <v>12</v>
      </c>
      <c r="F3025" t="s">
        <v>16</v>
      </c>
      <c r="G3025">
        <v>60056</v>
      </c>
      <c r="H3025" t="str">
        <f>LEFT(Table1[[#This Row],[destination_postal_code]],5)</f>
        <v>60056</v>
      </c>
      <c r="I3025">
        <f>LEN(Table1[[#This Row],[destination_postal_code_short]])</f>
        <v>5</v>
      </c>
      <c r="J3025" t="str">
        <f>_xlfn.XLOOKUP(Table1[[#This Row],[destination_postal_code_short]],Table3[Shipping postal code short],Table3[Shipping city],,0)</f>
        <v>Mount Prospect</v>
      </c>
      <c r="K3025" t="str">
        <f>_xlfn.XLOOKUP(Table1[[#This Row],[destination_postal_code_short]],Table3[Shipping postal code short],Table3[Shipping region],,0)</f>
        <v>Illinois</v>
      </c>
      <c r="L3025">
        <v>0</v>
      </c>
      <c r="M3025">
        <v>1.32</v>
      </c>
      <c r="N3025">
        <v>4.38</v>
      </c>
    </row>
    <row r="3026" spans="1:14" x14ac:dyDescent="0.2">
      <c r="A3026" s="1">
        <v>44384</v>
      </c>
      <c r="B3026" t="s">
        <v>3280</v>
      </c>
      <c r="C3026" t="s">
        <v>11</v>
      </c>
      <c r="D3026" t="s">
        <v>11</v>
      </c>
      <c r="E3026" t="s">
        <v>12</v>
      </c>
      <c r="F3026" t="s">
        <v>16</v>
      </c>
      <c r="G3026">
        <v>11756</v>
      </c>
      <c r="H3026" t="str">
        <f>LEFT(Table1[[#This Row],[destination_postal_code]],5)</f>
        <v>11756</v>
      </c>
      <c r="I3026">
        <f>LEN(Table1[[#This Row],[destination_postal_code_short]])</f>
        <v>5</v>
      </c>
      <c r="J3026" t="str">
        <f>_xlfn.XLOOKUP(Table1[[#This Row],[destination_postal_code_short]],Table3[Shipping postal code short],Table3[Shipping city],,0)</f>
        <v>Levittown</v>
      </c>
      <c r="K3026" t="str">
        <f>_xlfn.XLOOKUP(Table1[[#This Row],[destination_postal_code_short]],Table3[Shipping postal code short],Table3[Shipping region],,0)</f>
        <v>New York</v>
      </c>
      <c r="L3026">
        <v>0</v>
      </c>
      <c r="M3026">
        <v>1.27</v>
      </c>
      <c r="N3026">
        <v>4.68</v>
      </c>
    </row>
    <row r="3027" spans="1:14" x14ac:dyDescent="0.2">
      <c r="A3027" s="1">
        <v>44384</v>
      </c>
      <c r="B3027" t="s">
        <v>3271</v>
      </c>
      <c r="C3027" t="s">
        <v>11</v>
      </c>
      <c r="D3027" t="s">
        <v>11</v>
      </c>
      <c r="E3027" t="s">
        <v>12</v>
      </c>
      <c r="F3027" t="s">
        <v>16</v>
      </c>
      <c r="G3027">
        <v>28027</v>
      </c>
      <c r="H3027" t="str">
        <f>LEFT(Table1[[#This Row],[destination_postal_code]],5)</f>
        <v>28027</v>
      </c>
      <c r="I3027">
        <f>LEN(Table1[[#This Row],[destination_postal_code_short]])</f>
        <v>5</v>
      </c>
      <c r="J3027" t="str">
        <f>_xlfn.XLOOKUP(Table1[[#This Row],[destination_postal_code_short]],Table3[Shipping postal code short],Table3[Shipping city],,0)</f>
        <v>Concord</v>
      </c>
      <c r="K3027" t="str">
        <f>_xlfn.XLOOKUP(Table1[[#This Row],[destination_postal_code_short]],Table3[Shipping postal code short],Table3[Shipping region],,0)</f>
        <v>North Carolina</v>
      </c>
      <c r="L3027">
        <v>0</v>
      </c>
      <c r="M3027">
        <v>1.32</v>
      </c>
      <c r="N3027">
        <v>4.53</v>
      </c>
    </row>
    <row r="3028" spans="1:14" x14ac:dyDescent="0.2">
      <c r="A3028" s="1">
        <v>44384</v>
      </c>
      <c r="B3028" t="s">
        <v>3270</v>
      </c>
      <c r="C3028" t="s">
        <v>11</v>
      </c>
      <c r="D3028" t="s">
        <v>11</v>
      </c>
      <c r="E3028" t="s">
        <v>12</v>
      </c>
      <c r="F3028" t="s">
        <v>16</v>
      </c>
      <c r="G3028">
        <v>95610</v>
      </c>
      <c r="H3028" t="str">
        <f>LEFT(Table1[[#This Row],[destination_postal_code]],5)</f>
        <v>95610</v>
      </c>
      <c r="I3028">
        <f>LEN(Table1[[#This Row],[destination_postal_code_short]])</f>
        <v>5</v>
      </c>
      <c r="J3028" t="str">
        <f>_xlfn.XLOOKUP(Table1[[#This Row],[destination_postal_code_short]],Table3[Shipping postal code short],Table3[Shipping city],,0)</f>
        <v>Citrus Heights</v>
      </c>
      <c r="K3028" t="str">
        <f>_xlfn.XLOOKUP(Table1[[#This Row],[destination_postal_code_short]],Table3[Shipping postal code short],Table3[Shipping region],,0)</f>
        <v>California</v>
      </c>
      <c r="L3028">
        <v>0</v>
      </c>
      <c r="M3028">
        <v>1.48</v>
      </c>
      <c r="N3028">
        <v>4.12</v>
      </c>
    </row>
    <row r="3029" spans="1:14" x14ac:dyDescent="0.2">
      <c r="A3029" s="1">
        <v>44369</v>
      </c>
      <c r="B3029" t="s">
        <v>3224</v>
      </c>
      <c r="C3029" t="s">
        <v>11</v>
      </c>
      <c r="D3029" t="s">
        <v>11</v>
      </c>
      <c r="E3029" t="s">
        <v>12</v>
      </c>
      <c r="F3029" t="s">
        <v>24</v>
      </c>
      <c r="G3029">
        <v>84044</v>
      </c>
      <c r="H3029" t="str">
        <f>LEFT(Table1[[#This Row],[destination_postal_code]],5)</f>
        <v>84044</v>
      </c>
      <c r="I3029">
        <f>LEN(Table1[[#This Row],[destination_postal_code_short]])</f>
        <v>5</v>
      </c>
      <c r="J3029" t="str">
        <f>_xlfn.XLOOKUP(Table1[[#This Row],[destination_postal_code_short]],Table3[Shipping postal code short],Table3[Shipping city],,0)</f>
        <v>Magna</v>
      </c>
      <c r="K3029" t="str">
        <f>_xlfn.XLOOKUP(Table1[[#This Row],[destination_postal_code_short]],Table3[Shipping postal code short],Table3[Shipping region],,0)</f>
        <v>Utah</v>
      </c>
      <c r="L3029">
        <v>0</v>
      </c>
      <c r="M3029">
        <v>0.76</v>
      </c>
      <c r="N3029">
        <v>7.79</v>
      </c>
    </row>
    <row r="3030" spans="1:14" x14ac:dyDescent="0.2">
      <c r="A3030" s="1">
        <v>44369</v>
      </c>
      <c r="B3030" t="s">
        <v>3220</v>
      </c>
      <c r="C3030" t="s">
        <v>11</v>
      </c>
      <c r="D3030" t="s">
        <v>11</v>
      </c>
      <c r="E3030" t="s">
        <v>12</v>
      </c>
      <c r="F3030" t="s">
        <v>24</v>
      </c>
      <c r="G3030">
        <v>84081</v>
      </c>
      <c r="H3030" t="str">
        <f>LEFT(Table1[[#This Row],[destination_postal_code]],5)</f>
        <v>84081</v>
      </c>
      <c r="I3030">
        <f>LEN(Table1[[#This Row],[destination_postal_code_short]])</f>
        <v>5</v>
      </c>
      <c r="J3030" t="str">
        <f>_xlfn.XLOOKUP(Table1[[#This Row],[destination_postal_code_short]],Table3[Shipping postal code short],Table3[Shipping city],,0)</f>
        <v>West Jordan</v>
      </c>
      <c r="K3030" t="str">
        <f>_xlfn.XLOOKUP(Table1[[#This Row],[destination_postal_code_short]],Table3[Shipping postal code short],Table3[Shipping region],,0)</f>
        <v>Utah</v>
      </c>
      <c r="L3030">
        <v>0</v>
      </c>
      <c r="M3030">
        <v>0.76</v>
      </c>
      <c r="N3030">
        <v>7.79</v>
      </c>
    </row>
    <row r="3031" spans="1:14" x14ac:dyDescent="0.2">
      <c r="A3031" s="1">
        <v>44369</v>
      </c>
      <c r="B3031" t="s">
        <v>3221</v>
      </c>
      <c r="C3031" t="s">
        <v>11</v>
      </c>
      <c r="D3031" t="s">
        <v>11</v>
      </c>
      <c r="E3031" t="s">
        <v>12</v>
      </c>
      <c r="F3031" t="s">
        <v>24</v>
      </c>
      <c r="G3031">
        <v>83442</v>
      </c>
      <c r="H3031" t="str">
        <f>LEFT(Table1[[#This Row],[destination_postal_code]],5)</f>
        <v>83442</v>
      </c>
      <c r="I3031">
        <f>LEN(Table1[[#This Row],[destination_postal_code_short]])</f>
        <v>5</v>
      </c>
      <c r="J3031" t="str">
        <f>_xlfn.XLOOKUP(Table1[[#This Row],[destination_postal_code_short]],Table3[Shipping postal code short],Table3[Shipping city],,0)</f>
        <v>Rigby</v>
      </c>
      <c r="K3031" t="str">
        <f>_xlfn.XLOOKUP(Table1[[#This Row],[destination_postal_code_short]],Table3[Shipping postal code short],Table3[Shipping region],,0)</f>
        <v>Idaho</v>
      </c>
      <c r="L3031">
        <v>0</v>
      </c>
      <c r="M3031">
        <v>0.76</v>
      </c>
      <c r="N3031">
        <v>7.79</v>
      </c>
    </row>
    <row r="3032" spans="1:14" x14ac:dyDescent="0.2">
      <c r="A3032" s="1">
        <v>44384</v>
      </c>
      <c r="B3032" t="s">
        <v>3277</v>
      </c>
      <c r="C3032" t="s">
        <v>11</v>
      </c>
      <c r="D3032" t="s">
        <v>11</v>
      </c>
      <c r="E3032" t="s">
        <v>12</v>
      </c>
      <c r="F3032" t="s">
        <v>16</v>
      </c>
      <c r="G3032">
        <v>85658</v>
      </c>
      <c r="H3032" t="str">
        <f>LEFT(Table1[[#This Row],[destination_postal_code]],5)</f>
        <v>85658</v>
      </c>
      <c r="I3032">
        <f>LEN(Table1[[#This Row],[destination_postal_code_short]])</f>
        <v>5</v>
      </c>
      <c r="J3032" t="str">
        <f>_xlfn.XLOOKUP(Table1[[#This Row],[destination_postal_code_short]],Table3[Shipping postal code short],Table3[Shipping city],,0)</f>
        <v>Marana</v>
      </c>
      <c r="K3032" t="str">
        <f>_xlfn.XLOOKUP(Table1[[#This Row],[destination_postal_code_short]],Table3[Shipping postal code short],Table3[Shipping region],,0)</f>
        <v>Arizona</v>
      </c>
      <c r="L3032">
        <v>0</v>
      </c>
      <c r="M3032">
        <v>1.48</v>
      </c>
      <c r="N3032">
        <v>4.12</v>
      </c>
    </row>
    <row r="3033" spans="1:14" x14ac:dyDescent="0.2">
      <c r="A3033" s="1">
        <v>44369</v>
      </c>
      <c r="B3033" t="s">
        <v>3222</v>
      </c>
      <c r="C3033" t="s">
        <v>11</v>
      </c>
      <c r="D3033" t="s">
        <v>11</v>
      </c>
      <c r="E3033" t="s">
        <v>12</v>
      </c>
      <c r="F3033" t="s">
        <v>16</v>
      </c>
      <c r="G3033">
        <v>84663</v>
      </c>
      <c r="H3033" t="str">
        <f>LEFT(Table1[[#This Row],[destination_postal_code]],5)</f>
        <v>84663</v>
      </c>
      <c r="I3033">
        <f>LEN(Table1[[#This Row],[destination_postal_code_short]])</f>
        <v>5</v>
      </c>
      <c r="J3033" t="str">
        <f>_xlfn.XLOOKUP(Table1[[#This Row],[destination_postal_code_short]],Table3[Shipping postal code short],Table3[Shipping city],,0)</f>
        <v>Springville</v>
      </c>
      <c r="K3033" t="str">
        <f>_xlfn.XLOOKUP(Table1[[#This Row],[destination_postal_code_short]],Table3[Shipping postal code short],Table3[Shipping region],,0)</f>
        <v>Utah</v>
      </c>
      <c r="L3033">
        <v>0</v>
      </c>
      <c r="M3033">
        <v>2.5099999999999998</v>
      </c>
      <c r="N3033">
        <v>5.19</v>
      </c>
    </row>
    <row r="3034" spans="1:14" x14ac:dyDescent="0.2">
      <c r="A3034" s="1">
        <v>44384</v>
      </c>
      <c r="B3034" t="s">
        <v>3278</v>
      </c>
      <c r="C3034" t="s">
        <v>11</v>
      </c>
      <c r="D3034" t="s">
        <v>11</v>
      </c>
      <c r="E3034" t="s">
        <v>12</v>
      </c>
      <c r="F3034" t="s">
        <v>16</v>
      </c>
      <c r="G3034">
        <v>84660</v>
      </c>
      <c r="H3034" t="str">
        <f>LEFT(Table1[[#This Row],[destination_postal_code]],5)</f>
        <v>84660</v>
      </c>
      <c r="I3034">
        <f>LEN(Table1[[#This Row],[destination_postal_code_short]])</f>
        <v>5</v>
      </c>
      <c r="J3034" t="str">
        <f>_xlfn.XLOOKUP(Table1[[#This Row],[destination_postal_code_short]],Table3[Shipping postal code short],Table3[Shipping city],,0)</f>
        <v>Spanish Fork</v>
      </c>
      <c r="K3034" t="str">
        <f>_xlfn.XLOOKUP(Table1[[#This Row],[destination_postal_code_short]],Table3[Shipping postal code short],Table3[Shipping region],,0)</f>
        <v>Utah</v>
      </c>
      <c r="L3034">
        <v>0</v>
      </c>
      <c r="M3034">
        <v>1.46</v>
      </c>
      <c r="N3034">
        <v>4.04</v>
      </c>
    </row>
    <row r="3035" spans="1:14" x14ac:dyDescent="0.2">
      <c r="A3035" s="1">
        <v>44384</v>
      </c>
      <c r="B3035" t="s">
        <v>3273</v>
      </c>
      <c r="C3035" t="s">
        <v>11</v>
      </c>
      <c r="D3035" t="s">
        <v>11</v>
      </c>
      <c r="E3035" t="s">
        <v>12</v>
      </c>
      <c r="F3035" t="s">
        <v>16</v>
      </c>
      <c r="G3035">
        <v>84043</v>
      </c>
      <c r="H3035" t="str">
        <f>LEFT(Table1[[#This Row],[destination_postal_code]],5)</f>
        <v>84043</v>
      </c>
      <c r="I3035">
        <f>LEN(Table1[[#This Row],[destination_postal_code_short]])</f>
        <v>5</v>
      </c>
      <c r="J3035" t="str">
        <f>_xlfn.XLOOKUP(Table1[[#This Row],[destination_postal_code_short]],Table3[Shipping postal code short],Table3[Shipping city],,0)</f>
        <v>Lehi</v>
      </c>
      <c r="K3035" t="str">
        <f>_xlfn.XLOOKUP(Table1[[#This Row],[destination_postal_code_short]],Table3[Shipping postal code short],Table3[Shipping region],,0)</f>
        <v>Utah</v>
      </c>
      <c r="L3035">
        <v>0</v>
      </c>
      <c r="M3035">
        <v>1.46</v>
      </c>
      <c r="N3035">
        <v>4.04</v>
      </c>
    </row>
    <row r="3036" spans="1:14" x14ac:dyDescent="0.2">
      <c r="A3036" s="1">
        <v>44369</v>
      </c>
      <c r="B3036" t="s">
        <v>3223</v>
      </c>
      <c r="C3036" t="s">
        <v>11</v>
      </c>
      <c r="D3036" t="s">
        <v>11</v>
      </c>
      <c r="E3036" t="s">
        <v>12</v>
      </c>
      <c r="F3036" t="s">
        <v>24</v>
      </c>
      <c r="G3036">
        <v>84721</v>
      </c>
      <c r="H3036" t="str">
        <f>LEFT(Table1[[#This Row],[destination_postal_code]],5)</f>
        <v>84721</v>
      </c>
      <c r="I3036">
        <f>LEN(Table1[[#This Row],[destination_postal_code_short]])</f>
        <v>5</v>
      </c>
      <c r="J3036" t="str">
        <f>_xlfn.XLOOKUP(Table1[[#This Row],[destination_postal_code_short]],Table3[Shipping postal code short],Table3[Shipping city],,0)</f>
        <v>Cedar City</v>
      </c>
      <c r="K3036" t="str">
        <f>_xlfn.XLOOKUP(Table1[[#This Row],[destination_postal_code_short]],Table3[Shipping postal code short],Table3[Shipping region],,0)</f>
        <v>Utah</v>
      </c>
      <c r="L3036">
        <v>0</v>
      </c>
      <c r="M3036">
        <v>1.05</v>
      </c>
      <c r="N3036">
        <v>8</v>
      </c>
    </row>
    <row r="3037" spans="1:14" x14ac:dyDescent="0.2">
      <c r="A3037" s="1">
        <v>44384</v>
      </c>
      <c r="B3037" t="s">
        <v>3269</v>
      </c>
      <c r="C3037" t="s">
        <v>11</v>
      </c>
      <c r="D3037" t="s">
        <v>11</v>
      </c>
      <c r="E3037" t="s">
        <v>12</v>
      </c>
      <c r="F3037" t="s">
        <v>16</v>
      </c>
      <c r="G3037">
        <v>84097</v>
      </c>
      <c r="H3037" t="str">
        <f>LEFT(Table1[[#This Row],[destination_postal_code]],5)</f>
        <v>84097</v>
      </c>
      <c r="I3037">
        <f>LEN(Table1[[#This Row],[destination_postal_code_short]])</f>
        <v>5</v>
      </c>
      <c r="J3037" t="str">
        <f>_xlfn.XLOOKUP(Table1[[#This Row],[destination_postal_code_short]],Table3[Shipping postal code short],Table3[Shipping city],,0)</f>
        <v>Orem</v>
      </c>
      <c r="K3037" t="str">
        <f>_xlfn.XLOOKUP(Table1[[#This Row],[destination_postal_code_short]],Table3[Shipping postal code short],Table3[Shipping region],,0)</f>
        <v>Utah</v>
      </c>
      <c r="L3037">
        <v>0</v>
      </c>
      <c r="M3037">
        <v>1.46</v>
      </c>
      <c r="N3037">
        <v>4.04</v>
      </c>
    </row>
    <row r="3038" spans="1:14" x14ac:dyDescent="0.2">
      <c r="A3038" s="1">
        <v>44369</v>
      </c>
      <c r="B3038" t="s">
        <v>3218</v>
      </c>
      <c r="C3038" t="s">
        <v>11</v>
      </c>
      <c r="D3038" t="s">
        <v>11</v>
      </c>
      <c r="E3038" t="s">
        <v>260</v>
      </c>
      <c r="F3038" t="s">
        <v>261</v>
      </c>
      <c r="G3038">
        <v>94558</v>
      </c>
      <c r="H3038" t="str">
        <f>LEFT(Table1[[#This Row],[destination_postal_code]],5)</f>
        <v>94558</v>
      </c>
      <c r="I3038">
        <f>LEN(Table1[[#This Row],[destination_postal_code_short]])</f>
        <v>5</v>
      </c>
      <c r="J3038" t="str">
        <f>_xlfn.XLOOKUP(Table1[[#This Row],[destination_postal_code_short]],Table3[Shipping postal code short],Table3[Shipping city],,0)</f>
        <v>Napa</v>
      </c>
      <c r="K3038" t="str">
        <f>_xlfn.XLOOKUP(Table1[[#This Row],[destination_postal_code_short]],Table3[Shipping postal code short],Table3[Shipping region],,0)</f>
        <v>California</v>
      </c>
      <c r="L3038">
        <v>0</v>
      </c>
      <c r="M3038">
        <v>12.34</v>
      </c>
      <c r="N3038">
        <v>10.08</v>
      </c>
    </row>
    <row r="3039" spans="1:14" x14ac:dyDescent="0.2">
      <c r="A3039" s="1">
        <v>44370</v>
      </c>
      <c r="B3039" t="s">
        <v>3227</v>
      </c>
      <c r="C3039" t="s">
        <v>11</v>
      </c>
      <c r="D3039" t="s">
        <v>11</v>
      </c>
      <c r="E3039" t="s">
        <v>12</v>
      </c>
      <c r="F3039" t="s">
        <v>24</v>
      </c>
      <c r="G3039">
        <v>91351</v>
      </c>
      <c r="H3039" t="str">
        <f>LEFT(Table1[[#This Row],[destination_postal_code]],5)</f>
        <v>91351</v>
      </c>
      <c r="I3039">
        <f>LEN(Table1[[#This Row],[destination_postal_code_short]])</f>
        <v>5</v>
      </c>
      <c r="J3039" t="str">
        <f>_xlfn.XLOOKUP(Table1[[#This Row],[destination_postal_code_short]],Table3[Shipping postal code short],Table3[Shipping city],,0)</f>
        <v>Santa Clarita</v>
      </c>
      <c r="K3039" t="str">
        <f>_xlfn.XLOOKUP(Table1[[#This Row],[destination_postal_code_short]],Table3[Shipping postal code short],Table3[Shipping region],,0)</f>
        <v>California</v>
      </c>
      <c r="L3039">
        <v>0</v>
      </c>
      <c r="M3039">
        <v>1.86</v>
      </c>
      <c r="N3039">
        <v>8.24</v>
      </c>
    </row>
    <row r="3040" spans="1:14" x14ac:dyDescent="0.2">
      <c r="A3040" s="1">
        <v>44370</v>
      </c>
      <c r="B3040" t="s">
        <v>3228</v>
      </c>
      <c r="C3040" t="s">
        <v>11</v>
      </c>
      <c r="D3040" t="s">
        <v>11</v>
      </c>
      <c r="E3040" t="s">
        <v>260</v>
      </c>
      <c r="F3040" t="s">
        <v>261</v>
      </c>
      <c r="G3040" s="2" t="s">
        <v>3229</v>
      </c>
      <c r="H3040" s="2" t="str">
        <f>LEFT(Table1[[#This Row],[destination_postal_code]],5)</f>
        <v>01886</v>
      </c>
      <c r="I3040" s="2">
        <f>LEN(Table1[[#This Row],[destination_postal_code_short]])</f>
        <v>5</v>
      </c>
      <c r="J3040" s="2" t="str">
        <f>_xlfn.XLOOKUP(Table1[[#This Row],[destination_postal_code_short]],Table3[Shipping postal code short],Table3[Shipping city],,0)</f>
        <v>Westford</v>
      </c>
      <c r="K3040" s="2" t="str">
        <f>_xlfn.XLOOKUP(Table1[[#This Row],[destination_postal_code_short]],Table3[Shipping postal code short],Table3[Shipping region],,0)</f>
        <v>Massachusetts</v>
      </c>
      <c r="L3040">
        <v>0</v>
      </c>
      <c r="M3040">
        <v>7.23</v>
      </c>
      <c r="N3040">
        <v>11.35</v>
      </c>
    </row>
    <row r="3041" spans="1:14" x14ac:dyDescent="0.2">
      <c r="A3041" s="1">
        <v>44369</v>
      </c>
      <c r="B3041" t="s">
        <v>3219</v>
      </c>
      <c r="C3041" t="s">
        <v>11</v>
      </c>
      <c r="D3041" t="s">
        <v>11</v>
      </c>
      <c r="E3041" t="s">
        <v>12</v>
      </c>
      <c r="F3041" t="s">
        <v>24</v>
      </c>
      <c r="G3041">
        <v>60639</v>
      </c>
      <c r="H3041" t="str">
        <f>LEFT(Table1[[#This Row],[destination_postal_code]],5)</f>
        <v>60639</v>
      </c>
      <c r="I3041">
        <f>LEN(Table1[[#This Row],[destination_postal_code_short]])</f>
        <v>5</v>
      </c>
      <c r="J3041" t="str">
        <f>_xlfn.XLOOKUP(Table1[[#This Row],[destination_postal_code_short]],Table3[Shipping postal code short],Table3[Shipping city],,0)</f>
        <v>Chicago</v>
      </c>
      <c r="K3041" t="str">
        <f>_xlfn.XLOOKUP(Table1[[#This Row],[destination_postal_code_short]],Table3[Shipping postal code short],Table3[Shipping region],,0)</f>
        <v>Illinois</v>
      </c>
      <c r="L3041">
        <v>0</v>
      </c>
      <c r="M3041">
        <v>2.27</v>
      </c>
      <c r="N3041">
        <v>9.68</v>
      </c>
    </row>
    <row r="3042" spans="1:14" x14ac:dyDescent="0.2">
      <c r="A3042" s="1">
        <v>44370</v>
      </c>
      <c r="B3042" t="s">
        <v>3226</v>
      </c>
      <c r="C3042" t="s">
        <v>11</v>
      </c>
      <c r="D3042" t="s">
        <v>11</v>
      </c>
      <c r="E3042" t="s">
        <v>12</v>
      </c>
      <c r="F3042" t="s">
        <v>24</v>
      </c>
      <c r="G3042">
        <v>93722</v>
      </c>
      <c r="H3042" t="str">
        <f>LEFT(Table1[[#This Row],[destination_postal_code]],5)</f>
        <v>93722</v>
      </c>
      <c r="I3042">
        <f>LEN(Table1[[#This Row],[destination_postal_code_short]])</f>
        <v>5</v>
      </c>
      <c r="J3042" t="str">
        <f>_xlfn.XLOOKUP(Table1[[#This Row],[destination_postal_code_short]],Table3[Shipping postal code short],Table3[Shipping city],,0)</f>
        <v>Fresno</v>
      </c>
      <c r="K3042" t="str">
        <f>_xlfn.XLOOKUP(Table1[[#This Row],[destination_postal_code_short]],Table3[Shipping postal code short],Table3[Shipping region],,0)</f>
        <v>California</v>
      </c>
      <c r="L3042">
        <v>0</v>
      </c>
      <c r="M3042">
        <v>1.86</v>
      </c>
      <c r="N3042">
        <v>8.24</v>
      </c>
    </row>
    <row r="3043" spans="1:14" x14ac:dyDescent="0.2">
      <c r="A3043" s="1">
        <v>44370</v>
      </c>
      <c r="B3043" t="s">
        <v>3225</v>
      </c>
      <c r="C3043" t="s">
        <v>11</v>
      </c>
      <c r="D3043" t="s">
        <v>11</v>
      </c>
      <c r="E3043" t="s">
        <v>12</v>
      </c>
      <c r="F3043" t="s">
        <v>24</v>
      </c>
      <c r="G3043">
        <v>82937</v>
      </c>
      <c r="H3043" t="str">
        <f>LEFT(Table1[[#This Row],[destination_postal_code]],5)</f>
        <v>82937</v>
      </c>
      <c r="I3043">
        <f>LEN(Table1[[#This Row],[destination_postal_code_short]])</f>
        <v>5</v>
      </c>
      <c r="J3043" t="str">
        <f>_xlfn.XLOOKUP(Table1[[#This Row],[destination_postal_code_short]],Table3[Shipping postal code short],Table3[Shipping city],,0)</f>
        <v>Lyman</v>
      </c>
      <c r="K3043" t="str">
        <f>_xlfn.XLOOKUP(Table1[[#This Row],[destination_postal_code_short]],Table3[Shipping postal code short],Table3[Shipping region],,0)</f>
        <v>Wyoming</v>
      </c>
      <c r="L3043">
        <v>0</v>
      </c>
      <c r="M3043">
        <v>0.76</v>
      </c>
      <c r="N3043">
        <v>7.79</v>
      </c>
    </row>
    <row r="3044" spans="1:14" x14ac:dyDescent="0.2">
      <c r="A3044" s="1">
        <v>44371</v>
      </c>
      <c r="B3044" t="s">
        <v>3230</v>
      </c>
      <c r="C3044" t="s">
        <v>11</v>
      </c>
      <c r="D3044" t="s">
        <v>11</v>
      </c>
      <c r="E3044" t="s">
        <v>12</v>
      </c>
      <c r="F3044" t="s">
        <v>24</v>
      </c>
      <c r="G3044">
        <v>65686</v>
      </c>
      <c r="H3044" t="str">
        <f>LEFT(Table1[[#This Row],[destination_postal_code]],5)</f>
        <v>65686</v>
      </c>
      <c r="I3044">
        <f>LEN(Table1[[#This Row],[destination_postal_code_short]])</f>
        <v>5</v>
      </c>
      <c r="J3044" t="str">
        <f>_xlfn.XLOOKUP(Table1[[#This Row],[destination_postal_code_short]],Table3[Shipping postal code short],Table3[Shipping city],,0)</f>
        <v>Kimberling City</v>
      </c>
      <c r="K3044" t="str">
        <f>_xlfn.XLOOKUP(Table1[[#This Row],[destination_postal_code_short]],Table3[Shipping postal code short],Table3[Shipping region],,0)</f>
        <v>Missouri</v>
      </c>
      <c r="L3044">
        <v>0</v>
      </c>
      <c r="M3044">
        <v>3.8</v>
      </c>
      <c r="N3044">
        <v>9</v>
      </c>
    </row>
    <row r="3045" spans="1:14" x14ac:dyDescent="0.2">
      <c r="A3045" s="1">
        <v>44372</v>
      </c>
      <c r="B3045" t="s">
        <v>3234</v>
      </c>
      <c r="C3045" t="s">
        <v>11</v>
      </c>
      <c r="D3045" t="s">
        <v>11</v>
      </c>
      <c r="E3045" t="s">
        <v>12</v>
      </c>
      <c r="F3045" t="s">
        <v>24</v>
      </c>
      <c r="G3045">
        <v>92173</v>
      </c>
      <c r="H3045" t="str">
        <f>LEFT(Table1[[#This Row],[destination_postal_code]],5)</f>
        <v>92173</v>
      </c>
      <c r="I3045">
        <f>LEN(Table1[[#This Row],[destination_postal_code_short]])</f>
        <v>5</v>
      </c>
      <c r="J3045" t="str">
        <f>_xlfn.XLOOKUP(Table1[[#This Row],[destination_postal_code_short]],Table3[Shipping postal code short],Table3[Shipping city],,0)</f>
        <v>San Diego</v>
      </c>
      <c r="K3045" t="str">
        <f>_xlfn.XLOOKUP(Table1[[#This Row],[destination_postal_code_short]],Table3[Shipping postal code short],Table3[Shipping region],,0)</f>
        <v>California</v>
      </c>
      <c r="L3045">
        <v>0</v>
      </c>
      <c r="M3045">
        <v>2.39</v>
      </c>
      <c r="N3045">
        <v>8.7100000000000009</v>
      </c>
    </row>
    <row r="3046" spans="1:14" x14ac:dyDescent="0.2">
      <c r="A3046" s="1">
        <v>44372</v>
      </c>
      <c r="B3046" t="s">
        <v>3235</v>
      </c>
      <c r="C3046" t="s">
        <v>11</v>
      </c>
      <c r="D3046" t="s">
        <v>11</v>
      </c>
      <c r="E3046" t="s">
        <v>12</v>
      </c>
      <c r="F3046" t="s">
        <v>16</v>
      </c>
      <c r="G3046">
        <v>97378</v>
      </c>
      <c r="H3046" t="str">
        <f>LEFT(Table1[[#This Row],[destination_postal_code]],5)</f>
        <v>97378</v>
      </c>
      <c r="I3046">
        <f>LEN(Table1[[#This Row],[destination_postal_code_short]])</f>
        <v>5</v>
      </c>
      <c r="J3046" t="str">
        <f>_xlfn.XLOOKUP(Table1[[#This Row],[destination_postal_code_short]],Table3[Shipping postal code short],Table3[Shipping city],,0)</f>
        <v>Sheridan</v>
      </c>
      <c r="K3046" t="str">
        <f>_xlfn.XLOOKUP(Table1[[#This Row],[destination_postal_code_short]],Table3[Shipping postal code short],Table3[Shipping region],,0)</f>
        <v>Oregon</v>
      </c>
      <c r="L3046">
        <v>0</v>
      </c>
      <c r="M3046">
        <v>1.38</v>
      </c>
      <c r="N3046">
        <v>3.57</v>
      </c>
    </row>
    <row r="3047" spans="1:14" x14ac:dyDescent="0.2">
      <c r="A3047" s="1">
        <v>44372</v>
      </c>
      <c r="B3047" t="s">
        <v>3231</v>
      </c>
      <c r="C3047" t="s">
        <v>11</v>
      </c>
      <c r="D3047" t="s">
        <v>11</v>
      </c>
      <c r="E3047" t="s">
        <v>12</v>
      </c>
      <c r="F3047" t="s">
        <v>16</v>
      </c>
      <c r="G3047">
        <v>84765</v>
      </c>
      <c r="H3047" t="str">
        <f>LEFT(Table1[[#This Row],[destination_postal_code]],5)</f>
        <v>84765</v>
      </c>
      <c r="I3047">
        <f>LEN(Table1[[#This Row],[destination_postal_code_short]])</f>
        <v>5</v>
      </c>
      <c r="J3047" t="str">
        <f>_xlfn.XLOOKUP(Table1[[#This Row],[destination_postal_code_short]],Table3[Shipping postal code short],Table3[Shipping city],,0)</f>
        <v>Santa Clara</v>
      </c>
      <c r="K3047" t="str">
        <f>_xlfn.XLOOKUP(Table1[[#This Row],[destination_postal_code_short]],Table3[Shipping postal code short],Table3[Shipping region],,0)</f>
        <v>Utah</v>
      </c>
      <c r="L3047">
        <v>0</v>
      </c>
      <c r="M3047">
        <v>1.06</v>
      </c>
      <c r="N3047">
        <v>5.19</v>
      </c>
    </row>
    <row r="3048" spans="1:14" x14ac:dyDescent="0.2">
      <c r="A3048" s="1">
        <v>44372</v>
      </c>
      <c r="B3048" t="s">
        <v>3236</v>
      </c>
      <c r="C3048" t="s">
        <v>11</v>
      </c>
      <c r="D3048" t="s">
        <v>11</v>
      </c>
      <c r="E3048" t="s">
        <v>12</v>
      </c>
      <c r="F3048" t="s">
        <v>16</v>
      </c>
      <c r="G3048">
        <v>84005</v>
      </c>
      <c r="H3048" t="str">
        <f>LEFT(Table1[[#This Row],[destination_postal_code]],5)</f>
        <v>84005</v>
      </c>
      <c r="I3048">
        <f>LEN(Table1[[#This Row],[destination_postal_code_short]])</f>
        <v>5</v>
      </c>
      <c r="J3048" t="str">
        <f>_xlfn.XLOOKUP(Table1[[#This Row],[destination_postal_code_short]],Table3[Shipping postal code short],Table3[Shipping city],,0)</f>
        <v>Eagle Mountain</v>
      </c>
      <c r="K3048" t="str">
        <f>_xlfn.XLOOKUP(Table1[[#This Row],[destination_postal_code_short]],Table3[Shipping postal code short],Table3[Shipping region],,0)</f>
        <v>Utah</v>
      </c>
      <c r="L3048">
        <v>0</v>
      </c>
      <c r="M3048">
        <v>1.06</v>
      </c>
      <c r="N3048">
        <v>5.19</v>
      </c>
    </row>
    <row r="3049" spans="1:14" x14ac:dyDescent="0.2">
      <c r="A3049" s="1">
        <v>44372</v>
      </c>
      <c r="B3049" t="s">
        <v>3232</v>
      </c>
      <c r="C3049" t="s">
        <v>11</v>
      </c>
      <c r="D3049" t="s">
        <v>11</v>
      </c>
      <c r="E3049" t="s">
        <v>12</v>
      </c>
      <c r="F3049" t="s">
        <v>16</v>
      </c>
      <c r="G3049">
        <v>99217</v>
      </c>
      <c r="H3049" t="str">
        <f>LEFT(Table1[[#This Row],[destination_postal_code]],5)</f>
        <v>99217</v>
      </c>
      <c r="I3049">
        <f>LEN(Table1[[#This Row],[destination_postal_code_short]])</f>
        <v>5</v>
      </c>
      <c r="J3049" t="str">
        <f>_xlfn.XLOOKUP(Table1[[#This Row],[destination_postal_code_short]],Table3[Shipping postal code short],Table3[Shipping city],,0)</f>
        <v>Spokane</v>
      </c>
      <c r="K3049" t="str">
        <f>_xlfn.XLOOKUP(Table1[[#This Row],[destination_postal_code_short]],Table3[Shipping postal code short],Table3[Shipping region],,0)</f>
        <v>Washington</v>
      </c>
      <c r="L3049">
        <v>0</v>
      </c>
      <c r="M3049">
        <v>1.48</v>
      </c>
      <c r="N3049">
        <v>4.12</v>
      </c>
    </row>
    <row r="3050" spans="1:14" x14ac:dyDescent="0.2">
      <c r="A3050" s="1">
        <v>44372</v>
      </c>
      <c r="B3050" t="s">
        <v>3233</v>
      </c>
      <c r="C3050" t="s">
        <v>11</v>
      </c>
      <c r="D3050" t="s">
        <v>11</v>
      </c>
      <c r="E3050" t="s">
        <v>12</v>
      </c>
      <c r="F3050" t="s">
        <v>16</v>
      </c>
      <c r="G3050">
        <v>28027</v>
      </c>
      <c r="H3050" t="str">
        <f>LEFT(Table1[[#This Row],[destination_postal_code]],5)</f>
        <v>28027</v>
      </c>
      <c r="I3050">
        <f>LEN(Table1[[#This Row],[destination_postal_code_short]])</f>
        <v>5</v>
      </c>
      <c r="J3050" t="str">
        <f>_xlfn.XLOOKUP(Table1[[#This Row],[destination_postal_code_short]],Table3[Shipping postal code short],Table3[Shipping city],,0)</f>
        <v>Concord</v>
      </c>
      <c r="K3050" t="str">
        <f>_xlfn.XLOOKUP(Table1[[#This Row],[destination_postal_code_short]],Table3[Shipping postal code short],Table3[Shipping region],,0)</f>
        <v>North Carolina</v>
      </c>
      <c r="L3050">
        <v>0</v>
      </c>
      <c r="M3050">
        <v>1.32</v>
      </c>
      <c r="N3050">
        <v>4.53</v>
      </c>
    </row>
    <row r="3051" spans="1:14" x14ac:dyDescent="0.2">
      <c r="A3051" s="1">
        <v>44373</v>
      </c>
      <c r="B3051" t="s">
        <v>3238</v>
      </c>
      <c r="C3051" t="s">
        <v>11</v>
      </c>
      <c r="D3051" t="s">
        <v>11</v>
      </c>
      <c r="E3051" t="s">
        <v>12</v>
      </c>
      <c r="F3051" t="s">
        <v>16</v>
      </c>
      <c r="G3051">
        <v>85085</v>
      </c>
      <c r="H3051" t="str">
        <f>LEFT(Table1[[#This Row],[destination_postal_code]],5)</f>
        <v>85085</v>
      </c>
      <c r="I3051">
        <f>LEN(Table1[[#This Row],[destination_postal_code_short]])</f>
        <v>5</v>
      </c>
      <c r="J3051" t="str">
        <f>_xlfn.XLOOKUP(Table1[[#This Row],[destination_postal_code_short]],Table3[Shipping postal code short],Table3[Shipping city],,0)</f>
        <v>Phoenix</v>
      </c>
      <c r="K3051" t="str">
        <f>_xlfn.XLOOKUP(Table1[[#This Row],[destination_postal_code_short]],Table3[Shipping postal code short],Table3[Shipping region],,0)</f>
        <v>Arizona</v>
      </c>
      <c r="L3051">
        <v>0</v>
      </c>
      <c r="M3051">
        <v>1.39</v>
      </c>
      <c r="N3051">
        <v>3.51</v>
      </c>
    </row>
    <row r="3052" spans="1:14" x14ac:dyDescent="0.2">
      <c r="A3052" s="1">
        <v>44373</v>
      </c>
      <c r="B3052" t="s">
        <v>3239</v>
      </c>
      <c r="C3052" t="s">
        <v>11</v>
      </c>
      <c r="D3052" t="s">
        <v>11</v>
      </c>
      <c r="E3052" t="s">
        <v>12</v>
      </c>
      <c r="F3052" t="s">
        <v>24</v>
      </c>
      <c r="G3052">
        <v>84045</v>
      </c>
      <c r="H3052" t="str">
        <f>LEFT(Table1[[#This Row],[destination_postal_code]],5)</f>
        <v>84045</v>
      </c>
      <c r="I3052">
        <f>LEN(Table1[[#This Row],[destination_postal_code_short]])</f>
        <v>5</v>
      </c>
      <c r="J3052" t="str">
        <f>_xlfn.XLOOKUP(Table1[[#This Row],[destination_postal_code_short]],Table3[Shipping postal code short],Table3[Shipping city],,0)</f>
        <v>Saratoga Springs</v>
      </c>
      <c r="K3052" t="str">
        <f>_xlfn.XLOOKUP(Table1[[#This Row],[destination_postal_code_short]],Table3[Shipping postal code short],Table3[Shipping region],,0)</f>
        <v>Utah</v>
      </c>
      <c r="L3052">
        <v>0</v>
      </c>
      <c r="M3052">
        <v>0.76</v>
      </c>
      <c r="N3052">
        <v>7.79</v>
      </c>
    </row>
    <row r="3053" spans="1:14" x14ac:dyDescent="0.2">
      <c r="A3053" s="1">
        <v>44373</v>
      </c>
      <c r="B3053" t="s">
        <v>3237</v>
      </c>
      <c r="C3053" t="s">
        <v>11</v>
      </c>
      <c r="D3053" t="s">
        <v>11</v>
      </c>
      <c r="E3053" t="s">
        <v>12</v>
      </c>
      <c r="F3053" t="s">
        <v>24</v>
      </c>
      <c r="G3053">
        <v>73012</v>
      </c>
      <c r="H3053" t="str">
        <f>LEFT(Table1[[#This Row],[destination_postal_code]],5)</f>
        <v>73012</v>
      </c>
      <c r="I3053">
        <f>LEN(Table1[[#This Row],[destination_postal_code_short]])</f>
        <v>5</v>
      </c>
      <c r="J3053" t="str">
        <f>_xlfn.XLOOKUP(Table1[[#This Row],[destination_postal_code_short]],Table3[Shipping postal code short],Table3[Shipping city],,0)</f>
        <v>Edmond</v>
      </c>
      <c r="K3053" t="str">
        <f>_xlfn.XLOOKUP(Table1[[#This Row],[destination_postal_code_short]],Table3[Shipping postal code short],Table3[Shipping region],,0)</f>
        <v>Oklahoma</v>
      </c>
      <c r="L3053">
        <v>0</v>
      </c>
      <c r="M3053">
        <v>3.8</v>
      </c>
      <c r="N3053">
        <v>9</v>
      </c>
    </row>
    <row r="3054" spans="1:14" x14ac:dyDescent="0.2">
      <c r="A3054" s="1">
        <v>44375</v>
      </c>
      <c r="B3054" t="s">
        <v>3244</v>
      </c>
      <c r="C3054" t="s">
        <v>11</v>
      </c>
      <c r="D3054" t="s">
        <v>11</v>
      </c>
      <c r="E3054" t="s">
        <v>12</v>
      </c>
      <c r="F3054" t="s">
        <v>24</v>
      </c>
      <c r="G3054">
        <v>37212</v>
      </c>
      <c r="H3054" t="str">
        <f>LEFT(Table1[[#This Row],[destination_postal_code]],5)</f>
        <v>37212</v>
      </c>
      <c r="I3054">
        <f>LEN(Table1[[#This Row],[destination_postal_code_short]])</f>
        <v>5</v>
      </c>
      <c r="J3054" t="str">
        <f>_xlfn.XLOOKUP(Table1[[#This Row],[destination_postal_code_short]],Table3[Shipping postal code short],Table3[Shipping city],,0)</f>
        <v>Nashville</v>
      </c>
      <c r="K3054" t="str">
        <f>_xlfn.XLOOKUP(Table1[[#This Row],[destination_postal_code_short]],Table3[Shipping postal code short],Table3[Shipping region],,0)</f>
        <v>Tennessee</v>
      </c>
      <c r="L3054">
        <v>0</v>
      </c>
      <c r="M3054">
        <v>0.46</v>
      </c>
      <c r="N3054">
        <v>8.34</v>
      </c>
    </row>
    <row r="3055" spans="1:14" x14ac:dyDescent="0.2">
      <c r="A3055" s="1">
        <v>44375</v>
      </c>
      <c r="B3055" t="s">
        <v>3243</v>
      </c>
      <c r="C3055" t="s">
        <v>11</v>
      </c>
      <c r="D3055" t="s">
        <v>11</v>
      </c>
      <c r="E3055" t="s">
        <v>12</v>
      </c>
      <c r="F3055" t="s">
        <v>16</v>
      </c>
      <c r="G3055">
        <v>28027</v>
      </c>
      <c r="H3055" t="str">
        <f>LEFT(Table1[[#This Row],[destination_postal_code]],5)</f>
        <v>28027</v>
      </c>
      <c r="I3055">
        <f>LEN(Table1[[#This Row],[destination_postal_code_short]])</f>
        <v>5</v>
      </c>
      <c r="J3055" t="str">
        <f>_xlfn.XLOOKUP(Table1[[#This Row],[destination_postal_code_short]],Table3[Shipping postal code short],Table3[Shipping city],,0)</f>
        <v>Concord</v>
      </c>
      <c r="K3055" t="str">
        <f>_xlfn.XLOOKUP(Table1[[#This Row],[destination_postal_code_short]],Table3[Shipping postal code short],Table3[Shipping region],,0)</f>
        <v>North Carolina</v>
      </c>
      <c r="L3055">
        <v>0</v>
      </c>
      <c r="M3055">
        <v>1.41</v>
      </c>
      <c r="N3055">
        <v>3.69</v>
      </c>
    </row>
    <row r="3056" spans="1:14" x14ac:dyDescent="0.2">
      <c r="A3056" s="1">
        <v>44375</v>
      </c>
      <c r="B3056" t="s">
        <v>3241</v>
      </c>
      <c r="C3056" t="s">
        <v>11</v>
      </c>
      <c r="D3056" t="s">
        <v>11</v>
      </c>
      <c r="E3056" t="s">
        <v>12</v>
      </c>
      <c r="F3056" t="s">
        <v>16</v>
      </c>
      <c r="G3056">
        <v>84058</v>
      </c>
      <c r="H3056" t="str">
        <f>LEFT(Table1[[#This Row],[destination_postal_code]],5)</f>
        <v>84058</v>
      </c>
      <c r="I3056">
        <f>LEN(Table1[[#This Row],[destination_postal_code_short]])</f>
        <v>5</v>
      </c>
      <c r="J3056" t="str">
        <f>_xlfn.XLOOKUP(Table1[[#This Row],[destination_postal_code_short]],Table3[Shipping postal code short],Table3[Shipping city],,0)</f>
        <v>Orem</v>
      </c>
      <c r="K3056" t="str">
        <f>_xlfn.XLOOKUP(Table1[[#This Row],[destination_postal_code_short]],Table3[Shipping postal code short],Table3[Shipping region],,0)</f>
        <v>Utah</v>
      </c>
      <c r="L3056">
        <v>0</v>
      </c>
      <c r="M3056">
        <v>1.34</v>
      </c>
      <c r="N3056">
        <v>3.46</v>
      </c>
    </row>
    <row r="3057" spans="1:14" x14ac:dyDescent="0.2">
      <c r="A3057" s="1">
        <v>44375</v>
      </c>
      <c r="B3057" t="s">
        <v>3242</v>
      </c>
      <c r="C3057" t="s">
        <v>11</v>
      </c>
      <c r="D3057" t="s">
        <v>11</v>
      </c>
      <c r="E3057" t="s">
        <v>12</v>
      </c>
      <c r="F3057" t="s">
        <v>24</v>
      </c>
      <c r="G3057" t="s">
        <v>2797</v>
      </c>
      <c r="H3057" t="str">
        <f>LEFT(Table1[[#This Row],[destination_postal_code]],5)</f>
        <v>84097</v>
      </c>
      <c r="I3057">
        <f>LEN(Table1[[#This Row],[destination_postal_code_short]])</f>
        <v>5</v>
      </c>
      <c r="J3057" t="str">
        <f>_xlfn.XLOOKUP(Table1[[#This Row],[destination_postal_code_short]],Table3[Shipping postal code short],Table3[Shipping city],,0)</f>
        <v>Orem</v>
      </c>
      <c r="K3057" t="str">
        <f>_xlfn.XLOOKUP(Table1[[#This Row],[destination_postal_code_short]],Table3[Shipping postal code short],Table3[Shipping region],,0)</f>
        <v>Utah</v>
      </c>
      <c r="L3057">
        <v>0</v>
      </c>
      <c r="M3057">
        <v>0.76</v>
      </c>
      <c r="N3057">
        <v>7.79</v>
      </c>
    </row>
    <row r="3058" spans="1:14" x14ac:dyDescent="0.2">
      <c r="A3058" s="1">
        <v>44376</v>
      </c>
      <c r="B3058" t="s">
        <v>3246</v>
      </c>
      <c r="C3058" t="s">
        <v>11</v>
      </c>
      <c r="D3058" t="s">
        <v>11</v>
      </c>
      <c r="E3058" t="s">
        <v>12</v>
      </c>
      <c r="F3058" t="s">
        <v>24</v>
      </c>
      <c r="G3058">
        <v>93930</v>
      </c>
      <c r="H3058" t="str">
        <f>LEFT(Table1[[#This Row],[destination_postal_code]],5)</f>
        <v>93930</v>
      </c>
      <c r="I3058">
        <f>LEN(Table1[[#This Row],[destination_postal_code_short]])</f>
        <v>5</v>
      </c>
      <c r="J3058" t="str">
        <f>_xlfn.XLOOKUP(Table1[[#This Row],[destination_postal_code_short]],Table3[Shipping postal code short],Table3[Shipping city],,0)</f>
        <v>King City</v>
      </c>
      <c r="K3058" t="str">
        <f>_xlfn.XLOOKUP(Table1[[#This Row],[destination_postal_code_short]],Table3[Shipping postal code short],Table3[Shipping region],,0)</f>
        <v>California</v>
      </c>
      <c r="L3058">
        <v>0</v>
      </c>
      <c r="M3058">
        <v>1.86</v>
      </c>
      <c r="N3058">
        <v>8.24</v>
      </c>
    </row>
    <row r="3059" spans="1:14" x14ac:dyDescent="0.2">
      <c r="A3059" s="1">
        <v>44376</v>
      </c>
      <c r="B3059" t="s">
        <v>3247</v>
      </c>
      <c r="C3059" t="s">
        <v>11</v>
      </c>
      <c r="D3059" t="s">
        <v>11</v>
      </c>
      <c r="E3059" t="s">
        <v>12</v>
      </c>
      <c r="F3059" t="s">
        <v>24</v>
      </c>
      <c r="G3059">
        <v>84097</v>
      </c>
      <c r="H3059" t="str">
        <f>LEFT(Table1[[#This Row],[destination_postal_code]],5)</f>
        <v>84097</v>
      </c>
      <c r="I3059">
        <f>LEN(Table1[[#This Row],[destination_postal_code_short]])</f>
        <v>5</v>
      </c>
      <c r="J3059" t="str">
        <f>_xlfn.XLOOKUP(Table1[[#This Row],[destination_postal_code_short]],Table3[Shipping postal code short],Table3[Shipping city],,0)</f>
        <v>Orem</v>
      </c>
      <c r="K3059" t="str">
        <f>_xlfn.XLOOKUP(Table1[[#This Row],[destination_postal_code_short]],Table3[Shipping postal code short],Table3[Shipping region],,0)</f>
        <v>Utah</v>
      </c>
      <c r="L3059">
        <v>0</v>
      </c>
      <c r="M3059">
        <v>0.76</v>
      </c>
      <c r="N3059">
        <v>7.79</v>
      </c>
    </row>
    <row r="3060" spans="1:14" x14ac:dyDescent="0.2">
      <c r="A3060" s="1">
        <v>44376</v>
      </c>
      <c r="B3060" t="s">
        <v>3248</v>
      </c>
      <c r="C3060" t="s">
        <v>11</v>
      </c>
      <c r="D3060" t="s">
        <v>11</v>
      </c>
      <c r="E3060" t="s">
        <v>12</v>
      </c>
      <c r="F3060" t="s">
        <v>16</v>
      </c>
      <c r="G3060">
        <v>92392</v>
      </c>
      <c r="H3060" t="str">
        <f>LEFT(Table1[[#This Row],[destination_postal_code]],5)</f>
        <v>92392</v>
      </c>
      <c r="I3060">
        <f>LEN(Table1[[#This Row],[destination_postal_code_short]])</f>
        <v>5</v>
      </c>
      <c r="J3060" t="str">
        <f>_xlfn.XLOOKUP(Table1[[#This Row],[destination_postal_code_short]],Table3[Shipping postal code short],Table3[Shipping city],,0)</f>
        <v>Victorville</v>
      </c>
      <c r="K3060" t="str">
        <f>_xlfn.XLOOKUP(Table1[[#This Row],[destination_postal_code_short]],Table3[Shipping postal code short],Table3[Shipping region],,0)</f>
        <v>California</v>
      </c>
      <c r="L3060">
        <v>0</v>
      </c>
      <c r="M3060">
        <v>1.39</v>
      </c>
      <c r="N3060">
        <v>3.51</v>
      </c>
    </row>
    <row r="3061" spans="1:14" x14ac:dyDescent="0.2">
      <c r="A3061" s="1">
        <v>44376</v>
      </c>
      <c r="B3061" t="s">
        <v>3251</v>
      </c>
      <c r="C3061" t="s">
        <v>11</v>
      </c>
      <c r="D3061" t="s">
        <v>11</v>
      </c>
      <c r="E3061" t="s">
        <v>12</v>
      </c>
      <c r="F3061" t="s">
        <v>24</v>
      </c>
      <c r="G3061">
        <v>79761</v>
      </c>
      <c r="H3061" t="str">
        <f>LEFT(Table1[[#This Row],[destination_postal_code]],5)</f>
        <v>79761</v>
      </c>
      <c r="I3061">
        <f>LEN(Table1[[#This Row],[destination_postal_code_short]])</f>
        <v>5</v>
      </c>
      <c r="J3061" t="str">
        <f>_xlfn.XLOOKUP(Table1[[#This Row],[destination_postal_code_short]],Table3[Shipping postal code short],Table3[Shipping city],,0)</f>
        <v>Odessa</v>
      </c>
      <c r="K3061" t="str">
        <f>_xlfn.XLOOKUP(Table1[[#This Row],[destination_postal_code_short]],Table3[Shipping postal code short],Table3[Shipping region],,0)</f>
        <v>Texas</v>
      </c>
      <c r="L3061">
        <v>0</v>
      </c>
      <c r="M3061">
        <v>2.25</v>
      </c>
      <c r="N3061">
        <v>8.85</v>
      </c>
    </row>
    <row r="3062" spans="1:14" x14ac:dyDescent="0.2">
      <c r="A3062" s="1">
        <v>44376</v>
      </c>
      <c r="B3062" t="s">
        <v>3250</v>
      </c>
      <c r="C3062" t="s">
        <v>11</v>
      </c>
      <c r="D3062" t="s">
        <v>11</v>
      </c>
      <c r="E3062" t="s">
        <v>12</v>
      </c>
      <c r="F3062" t="s">
        <v>16</v>
      </c>
      <c r="G3062" t="s">
        <v>2405</v>
      </c>
      <c r="H3062" t="str">
        <f>LEFT(Table1[[#This Row],[destination_postal_code]],5)</f>
        <v>19057</v>
      </c>
      <c r="I3062">
        <f>LEN(Table1[[#This Row],[destination_postal_code_short]])</f>
        <v>5</v>
      </c>
      <c r="J3062" t="str">
        <f>_xlfn.XLOOKUP(Table1[[#This Row],[destination_postal_code_short]],Table3[Shipping postal code short],Table3[Shipping city],,0)</f>
        <v>Levittown</v>
      </c>
      <c r="K3062" t="str">
        <f>_xlfn.XLOOKUP(Table1[[#This Row],[destination_postal_code_short]],Table3[Shipping postal code short],Table3[Shipping region],,0)</f>
        <v>Pennsylvania</v>
      </c>
      <c r="L3062">
        <v>0</v>
      </c>
      <c r="M3062">
        <v>1.35</v>
      </c>
      <c r="N3062">
        <v>3.85</v>
      </c>
    </row>
    <row r="3063" spans="1:14" x14ac:dyDescent="0.2">
      <c r="A3063" s="1">
        <v>44376</v>
      </c>
      <c r="B3063" t="s">
        <v>3249</v>
      </c>
      <c r="C3063" t="s">
        <v>11</v>
      </c>
      <c r="D3063" t="s">
        <v>11</v>
      </c>
      <c r="E3063" t="s">
        <v>12</v>
      </c>
      <c r="F3063" t="s">
        <v>16</v>
      </c>
      <c r="G3063">
        <v>97378</v>
      </c>
      <c r="H3063" t="str">
        <f>LEFT(Table1[[#This Row],[destination_postal_code]],5)</f>
        <v>97378</v>
      </c>
      <c r="I3063">
        <f>LEN(Table1[[#This Row],[destination_postal_code_short]])</f>
        <v>5</v>
      </c>
      <c r="J3063" t="str">
        <f>_xlfn.XLOOKUP(Table1[[#This Row],[destination_postal_code_short]],Table3[Shipping postal code short],Table3[Shipping city],,0)</f>
        <v>Sheridan</v>
      </c>
      <c r="K3063" t="str">
        <f>_xlfn.XLOOKUP(Table1[[#This Row],[destination_postal_code_short]],Table3[Shipping postal code short],Table3[Shipping region],,0)</f>
        <v>Oregon</v>
      </c>
      <c r="L3063">
        <v>0</v>
      </c>
      <c r="M3063">
        <v>1.38</v>
      </c>
      <c r="N3063">
        <v>3.57</v>
      </c>
    </row>
    <row r="3064" spans="1:14" x14ac:dyDescent="0.2">
      <c r="A3064" s="1">
        <v>44376</v>
      </c>
      <c r="B3064" t="s">
        <v>3245</v>
      </c>
      <c r="C3064" t="s">
        <v>11</v>
      </c>
      <c r="D3064" t="s">
        <v>11</v>
      </c>
      <c r="E3064" t="s">
        <v>12</v>
      </c>
      <c r="F3064" t="s">
        <v>24</v>
      </c>
      <c r="G3064">
        <v>84081</v>
      </c>
      <c r="H3064" t="str">
        <f>LEFT(Table1[[#This Row],[destination_postal_code]],5)</f>
        <v>84081</v>
      </c>
      <c r="I3064">
        <f>LEN(Table1[[#This Row],[destination_postal_code_short]])</f>
        <v>5</v>
      </c>
      <c r="J3064" t="str">
        <f>_xlfn.XLOOKUP(Table1[[#This Row],[destination_postal_code_short]],Table3[Shipping postal code short],Table3[Shipping city],,0)</f>
        <v>West Jordan</v>
      </c>
      <c r="K3064" t="str">
        <f>_xlfn.XLOOKUP(Table1[[#This Row],[destination_postal_code_short]],Table3[Shipping postal code short],Table3[Shipping region],,0)</f>
        <v>Utah</v>
      </c>
      <c r="L3064">
        <v>0</v>
      </c>
      <c r="M3064">
        <v>0.76</v>
      </c>
      <c r="N3064">
        <v>7.79</v>
      </c>
    </row>
    <row r="3065" spans="1:14" x14ac:dyDescent="0.2">
      <c r="A3065" s="1">
        <v>44377</v>
      </c>
      <c r="B3065" t="s">
        <v>3257</v>
      </c>
      <c r="C3065" t="s">
        <v>11</v>
      </c>
      <c r="D3065" t="s">
        <v>11</v>
      </c>
      <c r="E3065" t="s">
        <v>12</v>
      </c>
      <c r="F3065" t="s">
        <v>16</v>
      </c>
      <c r="G3065">
        <v>11756</v>
      </c>
      <c r="H3065" t="str">
        <f>LEFT(Table1[[#This Row],[destination_postal_code]],5)</f>
        <v>11756</v>
      </c>
      <c r="I3065">
        <f>LEN(Table1[[#This Row],[destination_postal_code_short]])</f>
        <v>5</v>
      </c>
      <c r="J3065" t="str">
        <f>_xlfn.XLOOKUP(Table1[[#This Row],[destination_postal_code_short]],Table3[Shipping postal code short],Table3[Shipping city],,0)</f>
        <v>Levittown</v>
      </c>
      <c r="K3065" t="str">
        <f>_xlfn.XLOOKUP(Table1[[#This Row],[destination_postal_code_short]],Table3[Shipping postal code short],Table3[Shipping region],,0)</f>
        <v>New York</v>
      </c>
      <c r="L3065">
        <v>0</v>
      </c>
      <c r="M3065">
        <v>1.27</v>
      </c>
      <c r="N3065">
        <v>4.68</v>
      </c>
    </row>
    <row r="3066" spans="1:14" x14ac:dyDescent="0.2">
      <c r="A3066" s="1">
        <v>44377</v>
      </c>
      <c r="B3066" t="s">
        <v>3258</v>
      </c>
      <c r="C3066" t="s">
        <v>11</v>
      </c>
      <c r="D3066" t="s">
        <v>11</v>
      </c>
      <c r="E3066" t="s">
        <v>12</v>
      </c>
      <c r="F3066" t="s">
        <v>16</v>
      </c>
      <c r="G3066">
        <v>93444</v>
      </c>
      <c r="H3066" t="str">
        <f>LEFT(Table1[[#This Row],[destination_postal_code]],5)</f>
        <v>93444</v>
      </c>
      <c r="I3066">
        <f>LEN(Table1[[#This Row],[destination_postal_code_short]])</f>
        <v>5</v>
      </c>
      <c r="J3066" t="str">
        <f>_xlfn.XLOOKUP(Table1[[#This Row],[destination_postal_code_short]],Table3[Shipping postal code short],Table3[Shipping city],,0)</f>
        <v>Nipomo</v>
      </c>
      <c r="K3066" t="str">
        <f>_xlfn.XLOOKUP(Table1[[#This Row],[destination_postal_code_short]],Table3[Shipping postal code short],Table3[Shipping region],,0)</f>
        <v>California</v>
      </c>
      <c r="L3066">
        <v>0</v>
      </c>
      <c r="M3066">
        <v>1.48</v>
      </c>
      <c r="N3066">
        <v>4.12</v>
      </c>
    </row>
    <row r="3067" spans="1:14" x14ac:dyDescent="0.2">
      <c r="A3067" s="1">
        <v>44377</v>
      </c>
      <c r="B3067" t="s">
        <v>3253</v>
      </c>
      <c r="C3067" t="s">
        <v>11</v>
      </c>
      <c r="D3067" t="s">
        <v>11</v>
      </c>
      <c r="E3067" t="s">
        <v>12</v>
      </c>
      <c r="F3067" t="s">
        <v>16</v>
      </c>
      <c r="G3067">
        <v>73012</v>
      </c>
      <c r="H3067" t="str">
        <f>LEFT(Table1[[#This Row],[destination_postal_code]],5)</f>
        <v>73012</v>
      </c>
      <c r="I3067">
        <f>LEN(Table1[[#This Row],[destination_postal_code_short]])</f>
        <v>5</v>
      </c>
      <c r="J3067" t="str">
        <f>_xlfn.XLOOKUP(Table1[[#This Row],[destination_postal_code_short]],Table3[Shipping postal code short],Table3[Shipping city],,0)</f>
        <v>Edmond</v>
      </c>
      <c r="K3067" t="str">
        <f>_xlfn.XLOOKUP(Table1[[#This Row],[destination_postal_code_short]],Table3[Shipping postal code short],Table3[Shipping region],,0)</f>
        <v>Oklahoma</v>
      </c>
      <c r="L3067">
        <v>0</v>
      </c>
      <c r="M3067">
        <v>3.08</v>
      </c>
      <c r="N3067">
        <v>5.42</v>
      </c>
    </row>
    <row r="3068" spans="1:14" x14ac:dyDescent="0.2">
      <c r="A3068" s="1">
        <v>44377</v>
      </c>
      <c r="B3068" t="s">
        <v>3254</v>
      </c>
      <c r="C3068" t="s">
        <v>11</v>
      </c>
      <c r="D3068" t="s">
        <v>11</v>
      </c>
      <c r="E3068" t="s">
        <v>12</v>
      </c>
      <c r="F3068" t="s">
        <v>24</v>
      </c>
      <c r="G3068">
        <v>84043</v>
      </c>
      <c r="H3068" t="str">
        <f>LEFT(Table1[[#This Row],[destination_postal_code]],5)</f>
        <v>84043</v>
      </c>
      <c r="I3068">
        <f>LEN(Table1[[#This Row],[destination_postal_code_short]])</f>
        <v>5</v>
      </c>
      <c r="J3068" t="str">
        <f>_xlfn.XLOOKUP(Table1[[#This Row],[destination_postal_code_short]],Table3[Shipping postal code short],Table3[Shipping city],,0)</f>
        <v>Lehi</v>
      </c>
      <c r="K3068" t="str">
        <f>_xlfn.XLOOKUP(Table1[[#This Row],[destination_postal_code_short]],Table3[Shipping postal code short],Table3[Shipping region],,0)</f>
        <v>Utah</v>
      </c>
      <c r="L3068">
        <v>0</v>
      </c>
      <c r="M3068">
        <v>0.76</v>
      </c>
      <c r="N3068">
        <v>7.79</v>
      </c>
    </row>
    <row r="3069" spans="1:14" x14ac:dyDescent="0.2">
      <c r="A3069" s="1">
        <v>44377</v>
      </c>
      <c r="B3069" t="s">
        <v>3255</v>
      </c>
      <c r="C3069" t="s">
        <v>11</v>
      </c>
      <c r="D3069" t="s">
        <v>11</v>
      </c>
      <c r="E3069" t="s">
        <v>12</v>
      </c>
      <c r="F3069" t="s">
        <v>24</v>
      </c>
      <c r="G3069">
        <v>84651</v>
      </c>
      <c r="H3069" t="str">
        <f>LEFT(Table1[[#This Row],[destination_postal_code]],5)</f>
        <v>84651</v>
      </c>
      <c r="I3069">
        <f>LEN(Table1[[#This Row],[destination_postal_code_short]])</f>
        <v>5</v>
      </c>
      <c r="J3069" t="str">
        <f>_xlfn.XLOOKUP(Table1[[#This Row],[destination_postal_code_short]],Table3[Shipping postal code short],Table3[Shipping city],,0)</f>
        <v>PAYSON</v>
      </c>
      <c r="K3069" t="str">
        <f>_xlfn.XLOOKUP(Table1[[#This Row],[destination_postal_code_short]],Table3[Shipping postal code short],Table3[Shipping region],,0)</f>
        <v>Utah</v>
      </c>
      <c r="L3069">
        <v>0</v>
      </c>
      <c r="M3069">
        <v>1.45</v>
      </c>
      <c r="N3069">
        <v>8.1</v>
      </c>
    </row>
    <row r="3070" spans="1:14" x14ac:dyDescent="0.2">
      <c r="A3070" s="1">
        <v>44377</v>
      </c>
      <c r="B3070" t="s">
        <v>3256</v>
      </c>
      <c r="C3070" t="s">
        <v>11</v>
      </c>
      <c r="D3070" t="s">
        <v>11</v>
      </c>
      <c r="E3070" t="s">
        <v>12</v>
      </c>
      <c r="F3070" t="s">
        <v>24</v>
      </c>
      <c r="G3070">
        <v>80221</v>
      </c>
      <c r="H3070" t="str">
        <f>LEFT(Table1[[#This Row],[destination_postal_code]],5)</f>
        <v>80221</v>
      </c>
      <c r="I3070">
        <f>LEN(Table1[[#This Row],[destination_postal_code_short]])</f>
        <v>5</v>
      </c>
      <c r="J3070" t="str">
        <f>_xlfn.XLOOKUP(Table1[[#This Row],[destination_postal_code_short]],Table3[Shipping postal code short],Table3[Shipping city],,0)</f>
        <v>Denver</v>
      </c>
      <c r="K3070" t="str">
        <f>_xlfn.XLOOKUP(Table1[[#This Row],[destination_postal_code_short]],Table3[Shipping postal code short],Table3[Shipping region],,0)</f>
        <v>Colorado</v>
      </c>
      <c r="L3070">
        <v>0</v>
      </c>
      <c r="M3070">
        <v>2.39</v>
      </c>
      <c r="N3070">
        <v>8.7100000000000009</v>
      </c>
    </row>
    <row r="3071" spans="1:14" x14ac:dyDescent="0.2">
      <c r="A3071" s="1">
        <v>44377</v>
      </c>
      <c r="B3071" t="s">
        <v>3252</v>
      </c>
      <c r="C3071" t="s">
        <v>11</v>
      </c>
      <c r="D3071" t="s">
        <v>11</v>
      </c>
      <c r="E3071" t="s">
        <v>12</v>
      </c>
      <c r="F3071" t="s">
        <v>24</v>
      </c>
      <c r="G3071">
        <v>37219</v>
      </c>
      <c r="H3071" t="str">
        <f>LEFT(Table1[[#This Row],[destination_postal_code]],5)</f>
        <v>37219</v>
      </c>
      <c r="I3071">
        <f>LEN(Table1[[#This Row],[destination_postal_code_short]])</f>
        <v>5</v>
      </c>
      <c r="J3071" t="str">
        <f>_xlfn.XLOOKUP(Table1[[#This Row],[destination_postal_code_short]],Table3[Shipping postal code short],Table3[Shipping city],,0)</f>
        <v>Nashville</v>
      </c>
      <c r="K3071" t="str">
        <f>_xlfn.XLOOKUP(Table1[[#This Row],[destination_postal_code_short]],Table3[Shipping postal code short],Table3[Shipping region],,0)</f>
        <v>Tennessee</v>
      </c>
      <c r="L3071">
        <v>0</v>
      </c>
      <c r="M3071">
        <v>2.27</v>
      </c>
      <c r="N3071">
        <v>9.68</v>
      </c>
    </row>
    <row r="3072" spans="1:14" x14ac:dyDescent="0.2">
      <c r="A3072" s="1">
        <v>44384</v>
      </c>
      <c r="B3072" t="s">
        <v>3272</v>
      </c>
      <c r="C3072" t="s">
        <v>11</v>
      </c>
      <c r="D3072" t="s">
        <v>11</v>
      </c>
      <c r="E3072" t="s">
        <v>12</v>
      </c>
      <c r="F3072" t="s">
        <v>16</v>
      </c>
      <c r="G3072">
        <v>19057</v>
      </c>
      <c r="H3072" t="str">
        <f>LEFT(Table1[[#This Row],[destination_postal_code]],5)</f>
        <v>19057</v>
      </c>
      <c r="I3072">
        <f>LEN(Table1[[#This Row],[destination_postal_code_short]])</f>
        <v>5</v>
      </c>
      <c r="J3072" t="str">
        <f>_xlfn.XLOOKUP(Table1[[#This Row],[destination_postal_code_short]],Table3[Shipping postal code short],Table3[Shipping city],,0)</f>
        <v>Levittown</v>
      </c>
      <c r="K3072" t="str">
        <f>_xlfn.XLOOKUP(Table1[[#This Row],[destination_postal_code_short]],Table3[Shipping postal code short],Table3[Shipping region],,0)</f>
        <v>Pennsylvania</v>
      </c>
      <c r="L3072">
        <v>0</v>
      </c>
      <c r="M3072">
        <v>1.27</v>
      </c>
      <c r="N3072">
        <v>4.68</v>
      </c>
    </row>
    <row r="3073" spans="1:14" x14ac:dyDescent="0.2">
      <c r="A3073" s="1">
        <v>44384</v>
      </c>
      <c r="B3073" t="s">
        <v>3276</v>
      </c>
      <c r="C3073" t="s">
        <v>11</v>
      </c>
      <c r="D3073" t="s">
        <v>11</v>
      </c>
      <c r="E3073" t="s">
        <v>12</v>
      </c>
      <c r="F3073" t="s">
        <v>16</v>
      </c>
      <c r="G3073">
        <v>72417</v>
      </c>
      <c r="H3073" t="str">
        <f>LEFT(Table1[[#This Row],[destination_postal_code]],5)</f>
        <v>72417</v>
      </c>
      <c r="I3073">
        <f>LEN(Table1[[#This Row],[destination_postal_code_short]])</f>
        <v>5</v>
      </c>
      <c r="J3073" t="str">
        <f>_xlfn.XLOOKUP(Table1[[#This Row],[destination_postal_code_short]],Table3[Shipping postal code short],Table3[Shipping city],,0)</f>
        <v>Brookland</v>
      </c>
      <c r="K3073" t="str">
        <f>_xlfn.XLOOKUP(Table1[[#This Row],[destination_postal_code_short]],Table3[Shipping postal code short],Table3[Shipping region],,0)</f>
        <v>Arkansas</v>
      </c>
      <c r="L3073">
        <v>0</v>
      </c>
      <c r="M3073">
        <v>1.32</v>
      </c>
      <c r="N3073">
        <v>4.38</v>
      </c>
    </row>
    <row r="3074" spans="1:14" x14ac:dyDescent="0.2">
      <c r="A3074" s="1">
        <v>44378</v>
      </c>
      <c r="B3074" t="s">
        <v>3259</v>
      </c>
      <c r="C3074" t="s">
        <v>11</v>
      </c>
      <c r="D3074" t="s">
        <v>11</v>
      </c>
      <c r="E3074" t="s">
        <v>12</v>
      </c>
      <c r="F3074" t="s">
        <v>16</v>
      </c>
      <c r="G3074">
        <v>78702</v>
      </c>
      <c r="H3074" t="str">
        <f>LEFT(Table1[[#This Row],[destination_postal_code]],5)</f>
        <v>78702</v>
      </c>
      <c r="I3074">
        <f>LEN(Table1[[#This Row],[destination_postal_code_short]])</f>
        <v>5</v>
      </c>
      <c r="J3074" t="str">
        <f>_xlfn.XLOOKUP(Table1[[#This Row],[destination_postal_code_short]],Table3[Shipping postal code short],Table3[Shipping city],,0)</f>
        <v>Austin</v>
      </c>
      <c r="K3074" t="str">
        <f>_xlfn.XLOOKUP(Table1[[#This Row],[destination_postal_code_short]],Table3[Shipping postal code short],Table3[Shipping region],,0)</f>
        <v>Texas</v>
      </c>
      <c r="L3074">
        <v>0</v>
      </c>
      <c r="M3074">
        <v>1.32</v>
      </c>
      <c r="N3074">
        <v>4.38</v>
      </c>
    </row>
    <row r="3075" spans="1:14" x14ac:dyDescent="0.2">
      <c r="A3075" s="1">
        <v>44384</v>
      </c>
      <c r="B3075" t="s">
        <v>3265</v>
      </c>
      <c r="C3075" t="s">
        <v>11</v>
      </c>
      <c r="D3075" t="s">
        <v>11</v>
      </c>
      <c r="E3075" t="s">
        <v>12</v>
      </c>
      <c r="F3075" t="s">
        <v>16</v>
      </c>
      <c r="G3075">
        <v>94303</v>
      </c>
      <c r="H3075" t="str">
        <f>LEFT(Table1[[#This Row],[destination_postal_code]],5)</f>
        <v>94303</v>
      </c>
      <c r="I3075">
        <f>LEN(Table1[[#This Row],[destination_postal_code_short]])</f>
        <v>5</v>
      </c>
      <c r="J3075" t="str">
        <f>_xlfn.XLOOKUP(Table1[[#This Row],[destination_postal_code_short]],Table3[Shipping postal code short],Table3[Shipping city],,0)</f>
        <v>EAST PALO ALTO</v>
      </c>
      <c r="K3075" t="str">
        <f>_xlfn.XLOOKUP(Table1[[#This Row],[destination_postal_code_short]],Table3[Shipping postal code short],Table3[Shipping region],,0)</f>
        <v>California</v>
      </c>
      <c r="L3075">
        <v>0</v>
      </c>
      <c r="M3075">
        <v>1.48</v>
      </c>
      <c r="N3075">
        <v>4.12</v>
      </c>
    </row>
    <row r="3076" spans="1:14" x14ac:dyDescent="0.2">
      <c r="A3076" s="1">
        <v>44379</v>
      </c>
      <c r="B3076" t="s">
        <v>3260</v>
      </c>
      <c r="C3076" t="s">
        <v>11</v>
      </c>
      <c r="D3076" t="s">
        <v>11</v>
      </c>
      <c r="E3076" t="s">
        <v>12</v>
      </c>
      <c r="F3076" t="s">
        <v>16</v>
      </c>
      <c r="G3076">
        <v>84765</v>
      </c>
      <c r="H3076" t="str">
        <f>LEFT(Table1[[#This Row],[destination_postal_code]],5)</f>
        <v>84765</v>
      </c>
      <c r="I3076">
        <f>LEN(Table1[[#This Row],[destination_postal_code_short]])</f>
        <v>5</v>
      </c>
      <c r="J3076" t="str">
        <f>_xlfn.XLOOKUP(Table1[[#This Row],[destination_postal_code_short]],Table3[Shipping postal code short],Table3[Shipping city],,0)</f>
        <v>Santa Clara</v>
      </c>
      <c r="K3076" t="str">
        <f>_xlfn.XLOOKUP(Table1[[#This Row],[destination_postal_code_short]],Table3[Shipping postal code short],Table3[Shipping region],,0)</f>
        <v>Utah</v>
      </c>
      <c r="L3076">
        <v>0</v>
      </c>
      <c r="M3076">
        <v>1.46</v>
      </c>
      <c r="N3076">
        <v>4.04</v>
      </c>
    </row>
    <row r="3077" spans="1:14" x14ac:dyDescent="0.2">
      <c r="A3077" s="1">
        <v>44379</v>
      </c>
      <c r="B3077" t="s">
        <v>3263</v>
      </c>
      <c r="C3077" t="s">
        <v>11</v>
      </c>
      <c r="D3077" t="s">
        <v>11</v>
      </c>
      <c r="E3077" t="s">
        <v>12</v>
      </c>
      <c r="F3077" t="s">
        <v>16</v>
      </c>
      <c r="G3077">
        <v>84005</v>
      </c>
      <c r="H3077" t="str">
        <f>LEFT(Table1[[#This Row],[destination_postal_code]],5)</f>
        <v>84005</v>
      </c>
      <c r="I3077">
        <f>LEN(Table1[[#This Row],[destination_postal_code_short]])</f>
        <v>5</v>
      </c>
      <c r="J3077" t="str">
        <f>_xlfn.XLOOKUP(Table1[[#This Row],[destination_postal_code_short]],Table3[Shipping postal code short],Table3[Shipping city],,0)</f>
        <v>Eagle Mountain</v>
      </c>
      <c r="K3077" t="str">
        <f>_xlfn.XLOOKUP(Table1[[#This Row],[destination_postal_code_short]],Table3[Shipping postal code short],Table3[Shipping region],,0)</f>
        <v>Utah</v>
      </c>
      <c r="L3077">
        <v>0</v>
      </c>
      <c r="M3077">
        <v>1.34</v>
      </c>
      <c r="N3077">
        <v>3.46</v>
      </c>
    </row>
    <row r="3078" spans="1:14" x14ac:dyDescent="0.2">
      <c r="A3078" s="1">
        <v>44379</v>
      </c>
      <c r="B3078" t="s">
        <v>3262</v>
      </c>
      <c r="C3078" t="s">
        <v>11</v>
      </c>
      <c r="D3078" t="s">
        <v>11</v>
      </c>
      <c r="E3078" t="s">
        <v>12</v>
      </c>
      <c r="F3078" t="s">
        <v>24</v>
      </c>
      <c r="G3078">
        <v>72417</v>
      </c>
      <c r="H3078" t="str">
        <f>LEFT(Table1[[#This Row],[destination_postal_code]],5)</f>
        <v>72417</v>
      </c>
      <c r="I3078">
        <f>LEN(Table1[[#This Row],[destination_postal_code_short]])</f>
        <v>5</v>
      </c>
      <c r="J3078" t="str">
        <f>_xlfn.XLOOKUP(Table1[[#This Row],[destination_postal_code_short]],Table3[Shipping postal code short],Table3[Shipping city],,0)</f>
        <v>Brookland</v>
      </c>
      <c r="K3078" t="str">
        <f>_xlfn.XLOOKUP(Table1[[#This Row],[destination_postal_code_short]],Table3[Shipping postal code short],Table3[Shipping region],,0)</f>
        <v>Arkansas</v>
      </c>
      <c r="L3078">
        <v>0</v>
      </c>
      <c r="M3078">
        <v>2.27</v>
      </c>
      <c r="N3078">
        <v>9.68</v>
      </c>
    </row>
    <row r="3079" spans="1:14" x14ac:dyDescent="0.2">
      <c r="A3079" s="1">
        <v>44379</v>
      </c>
      <c r="B3079" t="s">
        <v>3261</v>
      </c>
      <c r="C3079" t="s">
        <v>11</v>
      </c>
      <c r="D3079" t="s">
        <v>11</v>
      </c>
      <c r="E3079" t="s">
        <v>12</v>
      </c>
      <c r="F3079" t="s">
        <v>24</v>
      </c>
      <c r="G3079">
        <v>93117</v>
      </c>
      <c r="H3079" t="str">
        <f>LEFT(Table1[[#This Row],[destination_postal_code]],5)</f>
        <v>93117</v>
      </c>
      <c r="I3079">
        <f>LEN(Table1[[#This Row],[destination_postal_code_short]])</f>
        <v>5</v>
      </c>
      <c r="J3079" t="str">
        <f>_xlfn.XLOOKUP(Table1[[#This Row],[destination_postal_code_short]],Table3[Shipping postal code short],Table3[Shipping city],,0)</f>
        <v>Goleta</v>
      </c>
      <c r="K3079" t="str">
        <f>_xlfn.XLOOKUP(Table1[[#This Row],[destination_postal_code_short]],Table3[Shipping postal code short],Table3[Shipping region],,0)</f>
        <v>California</v>
      </c>
      <c r="L3079">
        <v>0</v>
      </c>
      <c r="M3079">
        <v>3.66</v>
      </c>
      <c r="N3079">
        <v>9.64</v>
      </c>
    </row>
    <row r="3080" spans="1:14" x14ac:dyDescent="0.2">
      <c r="A3080" s="1">
        <v>44385</v>
      </c>
      <c r="B3080" t="s">
        <v>3281</v>
      </c>
      <c r="C3080" t="s">
        <v>11</v>
      </c>
      <c r="D3080" t="s">
        <v>11</v>
      </c>
      <c r="E3080" t="s">
        <v>12</v>
      </c>
      <c r="F3080" t="s">
        <v>24</v>
      </c>
      <c r="G3080">
        <v>91351</v>
      </c>
      <c r="H3080" t="str">
        <f>LEFT(Table1[[#This Row],[destination_postal_code]],5)</f>
        <v>91351</v>
      </c>
      <c r="I3080">
        <f>LEN(Table1[[#This Row],[destination_postal_code_short]])</f>
        <v>5</v>
      </c>
      <c r="J3080" t="str">
        <f>_xlfn.XLOOKUP(Table1[[#This Row],[destination_postal_code_short]],Table3[Shipping postal code short],Table3[Shipping city],,0)</f>
        <v>Santa Clarita</v>
      </c>
      <c r="K3080" t="str">
        <f>_xlfn.XLOOKUP(Table1[[#This Row],[destination_postal_code_short]],Table3[Shipping postal code short],Table3[Shipping region],,0)</f>
        <v>California</v>
      </c>
      <c r="L3080">
        <v>0</v>
      </c>
      <c r="M3080">
        <v>1.86</v>
      </c>
      <c r="N3080">
        <v>8.24</v>
      </c>
    </row>
    <row r="3081" spans="1:14" x14ac:dyDescent="0.2">
      <c r="A3081" s="1">
        <v>44385</v>
      </c>
      <c r="B3081" t="s">
        <v>3282</v>
      </c>
      <c r="C3081" t="s">
        <v>11</v>
      </c>
      <c r="D3081" t="s">
        <v>11</v>
      </c>
      <c r="E3081" t="s">
        <v>12</v>
      </c>
      <c r="F3081" t="s">
        <v>24</v>
      </c>
      <c r="G3081">
        <v>84075</v>
      </c>
      <c r="H3081" t="str">
        <f>LEFT(Table1[[#This Row],[destination_postal_code]],5)</f>
        <v>84075</v>
      </c>
      <c r="I3081">
        <f>LEN(Table1[[#This Row],[destination_postal_code_short]])</f>
        <v>5</v>
      </c>
      <c r="J3081" t="str">
        <f>_xlfn.XLOOKUP(Table1[[#This Row],[destination_postal_code_short]],Table3[Shipping postal code short],Table3[Shipping city],,0)</f>
        <v>Syracuse</v>
      </c>
      <c r="K3081" t="str">
        <f>_xlfn.XLOOKUP(Table1[[#This Row],[destination_postal_code_short]],Table3[Shipping postal code short],Table3[Shipping region],,0)</f>
        <v>Utah</v>
      </c>
      <c r="L3081">
        <v>0</v>
      </c>
      <c r="M3081">
        <v>1.05</v>
      </c>
      <c r="N3081">
        <v>8</v>
      </c>
    </row>
    <row r="3082" spans="1:14" x14ac:dyDescent="0.2">
      <c r="A3082" s="1">
        <v>44386</v>
      </c>
      <c r="B3082" t="s">
        <v>3284</v>
      </c>
      <c r="C3082" t="s">
        <v>11</v>
      </c>
      <c r="D3082" t="s">
        <v>11</v>
      </c>
      <c r="E3082" t="s">
        <v>12</v>
      </c>
      <c r="F3082" t="s">
        <v>16</v>
      </c>
      <c r="G3082">
        <v>85658</v>
      </c>
      <c r="H3082" t="str">
        <f>LEFT(Table1[[#This Row],[destination_postal_code]],5)</f>
        <v>85658</v>
      </c>
      <c r="I3082">
        <f>LEN(Table1[[#This Row],[destination_postal_code_short]])</f>
        <v>5</v>
      </c>
      <c r="J3082" t="str">
        <f>_xlfn.XLOOKUP(Table1[[#This Row],[destination_postal_code_short]],Table3[Shipping postal code short],Table3[Shipping city],,0)</f>
        <v>Marana</v>
      </c>
      <c r="K3082" t="str">
        <f>_xlfn.XLOOKUP(Table1[[#This Row],[destination_postal_code_short]],Table3[Shipping postal code short],Table3[Shipping region],,0)</f>
        <v>Arizona</v>
      </c>
      <c r="L3082">
        <v>0</v>
      </c>
      <c r="M3082">
        <v>2.98</v>
      </c>
      <c r="N3082">
        <v>5.27</v>
      </c>
    </row>
    <row r="3083" spans="1:14" x14ac:dyDescent="0.2">
      <c r="A3083" s="1">
        <v>44386</v>
      </c>
      <c r="B3083" t="s">
        <v>3286</v>
      </c>
      <c r="C3083" t="s">
        <v>11</v>
      </c>
      <c r="D3083" t="s">
        <v>11</v>
      </c>
      <c r="E3083" t="s">
        <v>12</v>
      </c>
      <c r="F3083" t="s">
        <v>24</v>
      </c>
      <c r="G3083">
        <v>93444</v>
      </c>
      <c r="H3083" t="str">
        <f>LEFT(Table1[[#This Row],[destination_postal_code]],5)</f>
        <v>93444</v>
      </c>
      <c r="I3083">
        <f>LEN(Table1[[#This Row],[destination_postal_code_short]])</f>
        <v>5</v>
      </c>
      <c r="J3083" t="str">
        <f>_xlfn.XLOOKUP(Table1[[#This Row],[destination_postal_code_short]],Table3[Shipping postal code short],Table3[Shipping city],,0)</f>
        <v>Nipomo</v>
      </c>
      <c r="K3083" t="str">
        <f>_xlfn.XLOOKUP(Table1[[#This Row],[destination_postal_code_short]],Table3[Shipping postal code short],Table3[Shipping region],,0)</f>
        <v>California</v>
      </c>
      <c r="L3083">
        <v>0</v>
      </c>
      <c r="M3083">
        <v>2.39</v>
      </c>
      <c r="N3083">
        <v>8.7100000000000009</v>
      </c>
    </row>
    <row r="3084" spans="1:14" x14ac:dyDescent="0.2">
      <c r="A3084" s="1">
        <v>44386</v>
      </c>
      <c r="B3084" t="s">
        <v>3285</v>
      </c>
      <c r="C3084" t="s">
        <v>11</v>
      </c>
      <c r="D3084" t="s">
        <v>11</v>
      </c>
      <c r="E3084" t="s">
        <v>12</v>
      </c>
      <c r="F3084" t="s">
        <v>24</v>
      </c>
      <c r="G3084">
        <v>84651</v>
      </c>
      <c r="H3084" t="str">
        <f>LEFT(Table1[[#This Row],[destination_postal_code]],5)</f>
        <v>84651</v>
      </c>
      <c r="I3084">
        <f>LEN(Table1[[#This Row],[destination_postal_code_short]])</f>
        <v>5</v>
      </c>
      <c r="J3084" t="str">
        <f>_xlfn.XLOOKUP(Table1[[#This Row],[destination_postal_code_short]],Table3[Shipping postal code short],Table3[Shipping city],,0)</f>
        <v>PAYSON</v>
      </c>
      <c r="K3084" t="str">
        <f>_xlfn.XLOOKUP(Table1[[#This Row],[destination_postal_code_short]],Table3[Shipping postal code short],Table3[Shipping region],,0)</f>
        <v>Utah</v>
      </c>
      <c r="L3084">
        <v>0</v>
      </c>
      <c r="M3084">
        <v>0.76</v>
      </c>
      <c r="N3084">
        <v>7.79</v>
      </c>
    </row>
    <row r="3085" spans="1:14" x14ac:dyDescent="0.2">
      <c r="A3085" s="1">
        <v>44386</v>
      </c>
      <c r="B3085" t="s">
        <v>3283</v>
      </c>
      <c r="C3085" t="s">
        <v>11</v>
      </c>
      <c r="D3085" t="s">
        <v>11</v>
      </c>
      <c r="E3085" t="s">
        <v>12</v>
      </c>
      <c r="F3085" t="s">
        <v>24</v>
      </c>
      <c r="G3085">
        <v>94531</v>
      </c>
      <c r="H3085" t="str">
        <f>LEFT(Table1[[#This Row],[destination_postal_code]],5)</f>
        <v>94531</v>
      </c>
      <c r="I3085">
        <f>LEN(Table1[[#This Row],[destination_postal_code_short]])</f>
        <v>5</v>
      </c>
      <c r="J3085" t="str">
        <f>_xlfn.XLOOKUP(Table1[[#This Row],[destination_postal_code_short]],Table3[Shipping postal code short],Table3[Shipping city],,0)</f>
        <v>Antioch</v>
      </c>
      <c r="K3085" t="str">
        <f>_xlfn.XLOOKUP(Table1[[#This Row],[destination_postal_code_short]],Table3[Shipping postal code short],Table3[Shipping region],,0)</f>
        <v>California</v>
      </c>
      <c r="L3085">
        <v>0</v>
      </c>
      <c r="M3085">
        <v>1.86</v>
      </c>
      <c r="N3085">
        <v>8.24</v>
      </c>
    </row>
    <row r="3086" spans="1:14" x14ac:dyDescent="0.2">
      <c r="A3086" s="1">
        <v>44387</v>
      </c>
      <c r="B3086" t="s">
        <v>3287</v>
      </c>
      <c r="C3086" t="s">
        <v>11</v>
      </c>
      <c r="D3086" t="s">
        <v>11</v>
      </c>
      <c r="E3086" t="s">
        <v>12</v>
      </c>
      <c r="F3086" t="s">
        <v>24</v>
      </c>
      <c r="G3086">
        <v>60639</v>
      </c>
      <c r="H3086" t="str">
        <f>LEFT(Table1[[#This Row],[destination_postal_code]],5)</f>
        <v>60639</v>
      </c>
      <c r="I3086">
        <f>LEN(Table1[[#This Row],[destination_postal_code_short]])</f>
        <v>5</v>
      </c>
      <c r="J3086" t="str">
        <f>_xlfn.XLOOKUP(Table1[[#This Row],[destination_postal_code_short]],Table3[Shipping postal code short],Table3[Shipping city],,0)</f>
        <v>Chicago</v>
      </c>
      <c r="K3086" t="str">
        <f>_xlfn.XLOOKUP(Table1[[#This Row],[destination_postal_code_short]],Table3[Shipping postal code short],Table3[Shipping region],,0)</f>
        <v>Illinois</v>
      </c>
      <c r="L3086">
        <v>0</v>
      </c>
      <c r="M3086">
        <v>2.27</v>
      </c>
      <c r="N3086">
        <v>9.68</v>
      </c>
    </row>
    <row r="3087" spans="1:14" x14ac:dyDescent="0.2">
      <c r="A3087" s="1">
        <v>44389</v>
      </c>
      <c r="B3087" t="s">
        <v>3288</v>
      </c>
      <c r="C3087" t="s">
        <v>11</v>
      </c>
      <c r="D3087" t="s">
        <v>11</v>
      </c>
      <c r="E3087" t="s">
        <v>12</v>
      </c>
      <c r="F3087" t="s">
        <v>24</v>
      </c>
      <c r="G3087">
        <v>84765</v>
      </c>
      <c r="H3087" t="str">
        <f>LEFT(Table1[[#This Row],[destination_postal_code]],5)</f>
        <v>84765</v>
      </c>
      <c r="I3087">
        <f>LEN(Table1[[#This Row],[destination_postal_code_short]])</f>
        <v>5</v>
      </c>
      <c r="J3087" t="str">
        <f>_xlfn.XLOOKUP(Table1[[#This Row],[destination_postal_code_short]],Table3[Shipping postal code short],Table3[Shipping city],,0)</f>
        <v>Santa Clara</v>
      </c>
      <c r="K3087" t="str">
        <f>_xlfn.XLOOKUP(Table1[[#This Row],[destination_postal_code_short]],Table3[Shipping postal code short],Table3[Shipping region],,0)</f>
        <v>Utah</v>
      </c>
      <c r="L3087">
        <v>0</v>
      </c>
      <c r="M3087">
        <v>0.76</v>
      </c>
      <c r="N3087">
        <v>7.79</v>
      </c>
    </row>
    <row r="3088" spans="1:14" x14ac:dyDescent="0.2">
      <c r="A3088" s="1">
        <v>44389</v>
      </c>
      <c r="B3088" t="s">
        <v>3290</v>
      </c>
      <c r="C3088" t="s">
        <v>11</v>
      </c>
      <c r="D3088" t="s">
        <v>11</v>
      </c>
      <c r="E3088" t="s">
        <v>12</v>
      </c>
      <c r="F3088" t="s">
        <v>24</v>
      </c>
      <c r="G3088">
        <v>84651</v>
      </c>
      <c r="H3088" t="str">
        <f>LEFT(Table1[[#This Row],[destination_postal_code]],5)</f>
        <v>84651</v>
      </c>
      <c r="I3088">
        <f>LEN(Table1[[#This Row],[destination_postal_code_short]])</f>
        <v>5</v>
      </c>
      <c r="J3088" t="str">
        <f>_xlfn.XLOOKUP(Table1[[#This Row],[destination_postal_code_short]],Table3[Shipping postal code short],Table3[Shipping city],,0)</f>
        <v>PAYSON</v>
      </c>
      <c r="K3088" t="str">
        <f>_xlfn.XLOOKUP(Table1[[#This Row],[destination_postal_code_short]],Table3[Shipping postal code short],Table3[Shipping region],,0)</f>
        <v>Utah</v>
      </c>
      <c r="L3088">
        <v>0</v>
      </c>
      <c r="M3088">
        <v>0.76</v>
      </c>
      <c r="N3088">
        <v>7.79</v>
      </c>
    </row>
    <row r="3089" spans="1:14" x14ac:dyDescent="0.2">
      <c r="A3089" s="1">
        <v>44389</v>
      </c>
      <c r="B3089" t="s">
        <v>3289</v>
      </c>
      <c r="C3089" t="s">
        <v>11</v>
      </c>
      <c r="D3089" t="s">
        <v>11</v>
      </c>
      <c r="E3089" t="s">
        <v>12</v>
      </c>
      <c r="F3089" t="s">
        <v>24</v>
      </c>
      <c r="G3089" t="s">
        <v>2797</v>
      </c>
      <c r="H3089" t="str">
        <f>LEFT(Table1[[#This Row],[destination_postal_code]],5)</f>
        <v>84097</v>
      </c>
      <c r="I3089">
        <f>LEN(Table1[[#This Row],[destination_postal_code_short]])</f>
        <v>5</v>
      </c>
      <c r="J3089" t="str">
        <f>_xlfn.XLOOKUP(Table1[[#This Row],[destination_postal_code_short]],Table3[Shipping postal code short],Table3[Shipping city],,0)</f>
        <v>Orem</v>
      </c>
      <c r="K3089" t="str">
        <f>_xlfn.XLOOKUP(Table1[[#This Row],[destination_postal_code_short]],Table3[Shipping postal code short],Table3[Shipping region],,0)</f>
        <v>Utah</v>
      </c>
      <c r="L3089">
        <v>0</v>
      </c>
      <c r="M3089">
        <v>0.76</v>
      </c>
      <c r="N3089">
        <v>7.79</v>
      </c>
    </row>
    <row r="3090" spans="1:14" x14ac:dyDescent="0.2">
      <c r="A3090" s="1">
        <v>44390</v>
      </c>
      <c r="B3090" t="s">
        <v>3293</v>
      </c>
      <c r="C3090" t="s">
        <v>11</v>
      </c>
      <c r="D3090" t="s">
        <v>11</v>
      </c>
      <c r="E3090" t="s">
        <v>12</v>
      </c>
      <c r="F3090" t="s">
        <v>24</v>
      </c>
      <c r="G3090">
        <v>83616</v>
      </c>
      <c r="H3090" t="str">
        <f>LEFT(Table1[[#This Row],[destination_postal_code]],5)</f>
        <v>83616</v>
      </c>
      <c r="I3090">
        <f>LEN(Table1[[#This Row],[destination_postal_code_short]])</f>
        <v>5</v>
      </c>
      <c r="J3090" t="str">
        <f>_xlfn.XLOOKUP(Table1[[#This Row],[destination_postal_code_short]],Table3[Shipping postal code short],Table3[Shipping city],,0)</f>
        <v>Eagle</v>
      </c>
      <c r="K3090" t="str">
        <f>_xlfn.XLOOKUP(Table1[[#This Row],[destination_postal_code_short]],Table3[Shipping postal code short],Table3[Shipping region],,0)</f>
        <v>Idaho</v>
      </c>
      <c r="L3090">
        <v>0</v>
      </c>
      <c r="M3090">
        <v>1.86</v>
      </c>
      <c r="N3090">
        <v>8.24</v>
      </c>
    </row>
    <row r="3091" spans="1:14" x14ac:dyDescent="0.2">
      <c r="A3091" s="1">
        <v>44390</v>
      </c>
      <c r="B3091" t="s">
        <v>3291</v>
      </c>
      <c r="C3091" t="s">
        <v>11</v>
      </c>
      <c r="D3091" t="s">
        <v>11</v>
      </c>
      <c r="E3091" t="s">
        <v>12</v>
      </c>
      <c r="F3091" t="s">
        <v>24</v>
      </c>
      <c r="G3091">
        <v>84045</v>
      </c>
      <c r="H3091" t="str">
        <f>LEFT(Table1[[#This Row],[destination_postal_code]],5)</f>
        <v>84045</v>
      </c>
      <c r="I3091">
        <f>LEN(Table1[[#This Row],[destination_postal_code_short]])</f>
        <v>5</v>
      </c>
      <c r="J3091" t="str">
        <f>_xlfn.XLOOKUP(Table1[[#This Row],[destination_postal_code_short]],Table3[Shipping postal code short],Table3[Shipping city],,0)</f>
        <v>Saratoga Springs</v>
      </c>
      <c r="K3091" t="str">
        <f>_xlfn.XLOOKUP(Table1[[#This Row],[destination_postal_code_short]],Table3[Shipping postal code short],Table3[Shipping region],,0)</f>
        <v>Utah</v>
      </c>
      <c r="L3091">
        <v>0</v>
      </c>
      <c r="M3091">
        <v>0.76</v>
      </c>
      <c r="N3091">
        <v>7.79</v>
      </c>
    </row>
    <row r="3092" spans="1:14" x14ac:dyDescent="0.2">
      <c r="A3092" s="1">
        <v>44390</v>
      </c>
      <c r="B3092" t="s">
        <v>3294</v>
      </c>
      <c r="C3092" t="s">
        <v>11</v>
      </c>
      <c r="D3092" t="s">
        <v>11</v>
      </c>
      <c r="E3092" t="s">
        <v>12</v>
      </c>
      <c r="F3092" t="s">
        <v>24</v>
      </c>
      <c r="G3092">
        <v>11104</v>
      </c>
      <c r="H3092" t="str">
        <f>LEFT(Table1[[#This Row],[destination_postal_code]],5)</f>
        <v>11104</v>
      </c>
      <c r="I3092">
        <f>LEN(Table1[[#This Row],[destination_postal_code_short]])</f>
        <v>5</v>
      </c>
      <c r="J3092" t="str">
        <f>_xlfn.XLOOKUP(Table1[[#This Row],[destination_postal_code_short]],Table3[Shipping postal code short],Table3[Shipping city],,0)</f>
        <v>Sunnyside</v>
      </c>
      <c r="K3092" t="str">
        <f>_xlfn.XLOOKUP(Table1[[#This Row],[destination_postal_code_short]],Table3[Shipping postal code short],Table3[Shipping region],,0)</f>
        <v>New York</v>
      </c>
      <c r="L3092">
        <v>0</v>
      </c>
      <c r="M3092">
        <v>4.8899999999999997</v>
      </c>
      <c r="N3092">
        <v>10.31</v>
      </c>
    </row>
    <row r="3093" spans="1:14" x14ac:dyDescent="0.2">
      <c r="A3093" s="1">
        <v>44390</v>
      </c>
      <c r="B3093" t="s">
        <v>3292</v>
      </c>
      <c r="C3093" t="s">
        <v>11</v>
      </c>
      <c r="D3093" t="s">
        <v>11</v>
      </c>
      <c r="E3093" t="s">
        <v>12</v>
      </c>
      <c r="F3093" t="s">
        <v>24</v>
      </c>
      <c r="G3093">
        <v>91355</v>
      </c>
      <c r="H3093" t="str">
        <f>LEFT(Table1[[#This Row],[destination_postal_code]],5)</f>
        <v>91355</v>
      </c>
      <c r="I3093">
        <f>LEN(Table1[[#This Row],[destination_postal_code_short]])</f>
        <v>5</v>
      </c>
      <c r="J3093" t="str">
        <f>_xlfn.XLOOKUP(Table1[[#This Row],[destination_postal_code_short]],Table3[Shipping postal code short],Table3[Shipping city],,0)</f>
        <v>VALENCIA</v>
      </c>
      <c r="K3093" t="str">
        <f>_xlfn.XLOOKUP(Table1[[#This Row],[destination_postal_code_short]],Table3[Shipping postal code short],Table3[Shipping region],,0)</f>
        <v>California</v>
      </c>
      <c r="L3093">
        <v>0</v>
      </c>
      <c r="M3093">
        <v>1.86</v>
      </c>
      <c r="N3093">
        <v>8.24</v>
      </c>
    </row>
    <row r="3094" spans="1:14" x14ac:dyDescent="0.2">
      <c r="A3094" s="1">
        <v>44390</v>
      </c>
      <c r="B3094" t="s">
        <v>3296</v>
      </c>
      <c r="C3094" t="s">
        <v>11</v>
      </c>
      <c r="D3094" t="s">
        <v>11</v>
      </c>
      <c r="E3094" t="s">
        <v>12</v>
      </c>
      <c r="F3094" t="s">
        <v>24</v>
      </c>
      <c r="G3094">
        <v>84045</v>
      </c>
      <c r="H3094" t="str">
        <f>LEFT(Table1[[#This Row],[destination_postal_code]],5)</f>
        <v>84045</v>
      </c>
      <c r="I3094">
        <f>LEN(Table1[[#This Row],[destination_postal_code_short]])</f>
        <v>5</v>
      </c>
      <c r="J3094" t="str">
        <f>_xlfn.XLOOKUP(Table1[[#This Row],[destination_postal_code_short]],Table3[Shipping postal code short],Table3[Shipping city],,0)</f>
        <v>Saratoga Springs</v>
      </c>
      <c r="K3094" t="str">
        <f>_xlfn.XLOOKUP(Table1[[#This Row],[destination_postal_code_short]],Table3[Shipping postal code short],Table3[Shipping region],,0)</f>
        <v>Utah</v>
      </c>
      <c r="L3094">
        <v>0</v>
      </c>
      <c r="M3094">
        <v>0.76</v>
      </c>
      <c r="N3094">
        <v>7.79</v>
      </c>
    </row>
    <row r="3095" spans="1:14" x14ac:dyDescent="0.2">
      <c r="A3095" s="1">
        <v>44390</v>
      </c>
      <c r="B3095" t="s">
        <v>3295</v>
      </c>
      <c r="C3095" t="s">
        <v>11</v>
      </c>
      <c r="D3095" t="s">
        <v>11</v>
      </c>
      <c r="E3095" t="s">
        <v>260</v>
      </c>
      <c r="F3095" t="s">
        <v>261</v>
      </c>
      <c r="G3095">
        <v>98402</v>
      </c>
      <c r="H3095" t="str">
        <f>LEFT(Table1[[#This Row],[destination_postal_code]],5)</f>
        <v>98402</v>
      </c>
      <c r="I3095">
        <f>LEN(Table1[[#This Row],[destination_postal_code_short]])</f>
        <v>5</v>
      </c>
      <c r="J3095" t="str">
        <f>_xlfn.XLOOKUP(Table1[[#This Row],[destination_postal_code_short]],Table3[Shipping postal code short],Table3[Shipping city],,0)</f>
        <v>Tacoma</v>
      </c>
      <c r="K3095" t="str">
        <f>_xlfn.XLOOKUP(Table1[[#This Row],[destination_postal_code_short]],Table3[Shipping postal code short],Table3[Shipping region],,0)</f>
        <v>Washington</v>
      </c>
      <c r="L3095">
        <v>0</v>
      </c>
      <c r="M3095">
        <v>8.36</v>
      </c>
      <c r="N3095">
        <v>15.65</v>
      </c>
    </row>
    <row r="3096" spans="1:14" x14ac:dyDescent="0.2">
      <c r="A3096" s="1">
        <v>44392</v>
      </c>
      <c r="B3096" t="s">
        <v>3297</v>
      </c>
      <c r="C3096" t="s">
        <v>11</v>
      </c>
      <c r="D3096" t="s">
        <v>11</v>
      </c>
      <c r="E3096" t="s">
        <v>12</v>
      </c>
      <c r="F3096" t="s">
        <v>24</v>
      </c>
      <c r="G3096">
        <v>84651</v>
      </c>
      <c r="H3096" t="str">
        <f>LEFT(Table1[[#This Row],[destination_postal_code]],5)</f>
        <v>84651</v>
      </c>
      <c r="I3096">
        <f>LEN(Table1[[#This Row],[destination_postal_code_short]])</f>
        <v>5</v>
      </c>
      <c r="J3096" t="str">
        <f>_xlfn.XLOOKUP(Table1[[#This Row],[destination_postal_code_short]],Table3[Shipping postal code short],Table3[Shipping city],,0)</f>
        <v>PAYSON</v>
      </c>
      <c r="K3096" t="str">
        <f>_xlfn.XLOOKUP(Table1[[#This Row],[destination_postal_code_short]],Table3[Shipping postal code short],Table3[Shipping region],,0)</f>
        <v>Utah</v>
      </c>
      <c r="L3096">
        <v>0</v>
      </c>
      <c r="M3096">
        <v>0.76</v>
      </c>
      <c r="N3096">
        <v>7.79</v>
      </c>
    </row>
    <row r="3097" spans="1:14" x14ac:dyDescent="0.2">
      <c r="A3097" s="1">
        <v>44393</v>
      </c>
      <c r="B3097" t="s">
        <v>3298</v>
      </c>
      <c r="C3097" t="s">
        <v>11</v>
      </c>
      <c r="D3097" t="s">
        <v>11</v>
      </c>
      <c r="E3097" t="s">
        <v>12</v>
      </c>
      <c r="F3097" t="s">
        <v>24</v>
      </c>
      <c r="G3097" t="s">
        <v>3299</v>
      </c>
      <c r="H3097" t="str">
        <f>LEFT(Table1[[#This Row],[destination_postal_code]],5)</f>
        <v>90630</v>
      </c>
      <c r="I3097">
        <f>LEN(Table1[[#This Row],[destination_postal_code_short]])</f>
        <v>5</v>
      </c>
      <c r="J3097" t="str">
        <f>_xlfn.XLOOKUP(Table1[[#This Row],[destination_postal_code_short]],Table3[Shipping postal code short],Table3[Shipping city],,0)</f>
        <v>Cypress</v>
      </c>
      <c r="K3097" t="str">
        <f>_xlfn.XLOOKUP(Table1[[#This Row],[destination_postal_code_short]],Table3[Shipping postal code short],Table3[Shipping region],,0)</f>
        <v>California</v>
      </c>
      <c r="L3097">
        <v>0</v>
      </c>
      <c r="M3097">
        <v>1.86</v>
      </c>
      <c r="N3097">
        <v>8.24</v>
      </c>
    </row>
    <row r="3098" spans="1:14" x14ac:dyDescent="0.2">
      <c r="A3098" s="1">
        <v>44393</v>
      </c>
      <c r="B3098" t="s">
        <v>3305</v>
      </c>
      <c r="C3098" t="s">
        <v>11</v>
      </c>
      <c r="D3098" t="s">
        <v>11</v>
      </c>
      <c r="E3098" t="s">
        <v>12</v>
      </c>
      <c r="F3098" t="s">
        <v>24</v>
      </c>
      <c r="G3098" s="2" t="s">
        <v>3306</v>
      </c>
      <c r="H3098" s="2" t="str">
        <f>LEFT(Table1[[#This Row],[destination_postal_code]],5)</f>
        <v>07753</v>
      </c>
      <c r="I3098" s="2">
        <f>LEN(Table1[[#This Row],[destination_postal_code_short]])</f>
        <v>5</v>
      </c>
      <c r="J3098" s="2" t="str">
        <f>_xlfn.XLOOKUP(Table1[[#This Row],[destination_postal_code_short]],Table3[Shipping postal code short],Table3[Shipping city],,0)</f>
        <v>Neptune</v>
      </c>
      <c r="K3098" s="2" t="str">
        <f>_xlfn.XLOOKUP(Table1[[#This Row],[destination_postal_code_short]],Table3[Shipping postal code short],Table3[Shipping region],,0)</f>
        <v>New Jersey</v>
      </c>
      <c r="L3098">
        <v>0</v>
      </c>
      <c r="M3098">
        <v>10.09</v>
      </c>
      <c r="N3098">
        <v>10.31</v>
      </c>
    </row>
    <row r="3099" spans="1:14" x14ac:dyDescent="0.2">
      <c r="A3099" s="1">
        <v>44393</v>
      </c>
      <c r="B3099" t="s">
        <v>3304</v>
      </c>
      <c r="C3099" t="s">
        <v>11</v>
      </c>
      <c r="D3099" t="s">
        <v>11</v>
      </c>
      <c r="E3099" t="s">
        <v>260</v>
      </c>
      <c r="F3099" t="s">
        <v>261</v>
      </c>
      <c r="G3099">
        <v>28027</v>
      </c>
      <c r="H3099" t="str">
        <f>LEFT(Table1[[#This Row],[destination_postal_code]],5)</f>
        <v>28027</v>
      </c>
      <c r="I3099">
        <f>LEN(Table1[[#This Row],[destination_postal_code_short]])</f>
        <v>5</v>
      </c>
      <c r="J3099" t="str">
        <f>_xlfn.XLOOKUP(Table1[[#This Row],[destination_postal_code_short]],Table3[Shipping postal code short],Table3[Shipping city],,0)</f>
        <v>Concord</v>
      </c>
      <c r="K3099" t="str">
        <f>_xlfn.XLOOKUP(Table1[[#This Row],[destination_postal_code_short]],Table3[Shipping postal code short],Table3[Shipping region],,0)</f>
        <v>North Carolina</v>
      </c>
      <c r="L3099">
        <v>0</v>
      </c>
      <c r="M3099">
        <v>7.31</v>
      </c>
      <c r="N3099">
        <v>13.9</v>
      </c>
    </row>
    <row r="3100" spans="1:14" x14ac:dyDescent="0.2">
      <c r="A3100" s="1">
        <v>44398</v>
      </c>
      <c r="B3100" t="s">
        <v>3442</v>
      </c>
      <c r="C3100" t="s">
        <v>11</v>
      </c>
      <c r="D3100" t="s">
        <v>11</v>
      </c>
      <c r="E3100" t="s">
        <v>260</v>
      </c>
      <c r="F3100" t="s">
        <v>261</v>
      </c>
      <c r="G3100">
        <v>84014</v>
      </c>
      <c r="H3100" t="str">
        <f>LEFT(Table1[[#This Row],[destination_postal_code]],5)</f>
        <v>84014</v>
      </c>
      <c r="I3100">
        <f>LEN(Table1[[#This Row],[destination_postal_code_short]])</f>
        <v>5</v>
      </c>
      <c r="J3100" t="str">
        <f>_xlfn.XLOOKUP(Table1[[#This Row],[destination_postal_code_short]],Table3[Shipping postal code short],Table3[Shipping city],,0)</f>
        <v>Centerville</v>
      </c>
      <c r="K3100" t="str">
        <f>_xlfn.XLOOKUP(Table1[[#This Row],[destination_postal_code_short]],Table3[Shipping postal code short],Table3[Shipping region],,0)</f>
        <v>Utah</v>
      </c>
      <c r="L3100">
        <v>0</v>
      </c>
      <c r="M3100">
        <v>8.3000000000000007</v>
      </c>
      <c r="N3100">
        <v>8.66</v>
      </c>
    </row>
    <row r="3101" spans="1:14" x14ac:dyDescent="0.2">
      <c r="A3101" s="1">
        <v>44393</v>
      </c>
      <c r="B3101" t="s">
        <v>3303</v>
      </c>
      <c r="C3101" t="s">
        <v>11</v>
      </c>
      <c r="D3101" t="s">
        <v>11</v>
      </c>
      <c r="E3101" t="s">
        <v>12</v>
      </c>
      <c r="F3101" t="s">
        <v>24</v>
      </c>
      <c r="G3101">
        <v>84606</v>
      </c>
      <c r="H3101" t="str">
        <f>LEFT(Table1[[#This Row],[destination_postal_code]],5)</f>
        <v>84606</v>
      </c>
      <c r="I3101">
        <f>LEN(Table1[[#This Row],[destination_postal_code_short]])</f>
        <v>5</v>
      </c>
      <c r="J3101" t="str">
        <f>_xlfn.XLOOKUP(Table1[[#This Row],[destination_postal_code_short]],Table3[Shipping postal code short],Table3[Shipping city],,0)</f>
        <v>Provo</v>
      </c>
      <c r="K3101" t="str">
        <f>_xlfn.XLOOKUP(Table1[[#This Row],[destination_postal_code_short]],Table3[Shipping postal code short],Table3[Shipping region],,0)</f>
        <v>Utah</v>
      </c>
      <c r="L3101">
        <v>0</v>
      </c>
      <c r="M3101">
        <v>3.09</v>
      </c>
      <c r="N3101">
        <v>8.31</v>
      </c>
    </row>
    <row r="3102" spans="1:14" x14ac:dyDescent="0.2">
      <c r="A3102" s="1">
        <v>44393</v>
      </c>
      <c r="B3102" t="s">
        <v>3302</v>
      </c>
      <c r="C3102" t="s">
        <v>11</v>
      </c>
      <c r="D3102" t="s">
        <v>11</v>
      </c>
      <c r="E3102" t="s">
        <v>12</v>
      </c>
      <c r="F3102" t="s">
        <v>24</v>
      </c>
      <c r="G3102">
        <v>84660</v>
      </c>
      <c r="H3102" t="str">
        <f>LEFT(Table1[[#This Row],[destination_postal_code]],5)</f>
        <v>84660</v>
      </c>
      <c r="I3102">
        <f>LEN(Table1[[#This Row],[destination_postal_code_short]])</f>
        <v>5</v>
      </c>
      <c r="J3102" t="str">
        <f>_xlfn.XLOOKUP(Table1[[#This Row],[destination_postal_code_short]],Table3[Shipping postal code short],Table3[Shipping city],,0)</f>
        <v>Spanish Fork</v>
      </c>
      <c r="K3102" t="str">
        <f>_xlfn.XLOOKUP(Table1[[#This Row],[destination_postal_code_short]],Table3[Shipping postal code short],Table3[Shipping region],,0)</f>
        <v>Utah</v>
      </c>
      <c r="L3102">
        <v>0</v>
      </c>
      <c r="M3102">
        <v>2.4</v>
      </c>
      <c r="N3102">
        <v>8.1999999999999993</v>
      </c>
    </row>
    <row r="3103" spans="1:14" x14ac:dyDescent="0.2">
      <c r="A3103" s="1">
        <v>44393</v>
      </c>
      <c r="B3103" t="s">
        <v>3300</v>
      </c>
      <c r="C3103" t="s">
        <v>11</v>
      </c>
      <c r="D3103" t="s">
        <v>11</v>
      </c>
      <c r="E3103" t="s">
        <v>12</v>
      </c>
      <c r="F3103" t="s">
        <v>24</v>
      </c>
      <c r="G3103" t="s">
        <v>3301</v>
      </c>
      <c r="H3103" t="str">
        <f>LEFT(Table1[[#This Row],[destination_postal_code]],5)</f>
        <v>05363</v>
      </c>
      <c r="I3103">
        <f>LEN(Table1[[#This Row],[destination_postal_code_short]])</f>
        <v>5</v>
      </c>
      <c r="J3103" t="str">
        <f>_xlfn.XLOOKUP(Table1[[#This Row],[destination_postal_code_short]],Table3[Shipping postal code short],Table3[Shipping city],,0)</f>
        <v>Wilmington</v>
      </c>
      <c r="K3103" t="str">
        <f>_xlfn.XLOOKUP(Table1[[#This Row],[destination_postal_code_short]],Table3[Shipping postal code short],Table3[Shipping region],,0)</f>
        <v>Vermont</v>
      </c>
      <c r="L3103">
        <v>0</v>
      </c>
      <c r="M3103">
        <v>10.09</v>
      </c>
      <c r="N3103">
        <v>10.31</v>
      </c>
    </row>
    <row r="3104" spans="1:14" x14ac:dyDescent="0.2">
      <c r="A3104" s="1">
        <v>44396</v>
      </c>
      <c r="B3104" t="s">
        <v>3324</v>
      </c>
      <c r="C3104" t="s">
        <v>11</v>
      </c>
      <c r="D3104" t="s">
        <v>11</v>
      </c>
      <c r="E3104" t="s">
        <v>12</v>
      </c>
      <c r="F3104" t="s">
        <v>16</v>
      </c>
      <c r="G3104">
        <v>92071</v>
      </c>
      <c r="H3104" t="str">
        <f>LEFT(Table1[[#This Row],[destination_postal_code]],5)</f>
        <v>92071</v>
      </c>
      <c r="I3104">
        <f>LEN(Table1[[#This Row],[destination_postal_code_short]])</f>
        <v>5</v>
      </c>
      <c r="J3104" t="str">
        <f>_xlfn.XLOOKUP(Table1[[#This Row],[destination_postal_code_short]],Table3[Shipping postal code short],Table3[Shipping city],,0)</f>
        <v>Santee</v>
      </c>
      <c r="K3104" t="str">
        <f>_xlfn.XLOOKUP(Table1[[#This Row],[destination_postal_code_short]],Table3[Shipping postal code short],Table3[Shipping region],,0)</f>
        <v>California</v>
      </c>
      <c r="L3104">
        <v>0</v>
      </c>
      <c r="M3104">
        <v>1.48</v>
      </c>
      <c r="N3104">
        <v>4.12</v>
      </c>
    </row>
    <row r="3105" spans="1:14" x14ac:dyDescent="0.2">
      <c r="A3105" s="1">
        <v>44396</v>
      </c>
      <c r="B3105" t="s">
        <v>3316</v>
      </c>
      <c r="C3105" t="s">
        <v>11</v>
      </c>
      <c r="D3105" t="s">
        <v>11</v>
      </c>
      <c r="E3105" t="s">
        <v>12</v>
      </c>
      <c r="F3105" t="s">
        <v>24</v>
      </c>
      <c r="G3105">
        <v>37212</v>
      </c>
      <c r="H3105" t="str">
        <f>LEFT(Table1[[#This Row],[destination_postal_code]],5)</f>
        <v>37212</v>
      </c>
      <c r="I3105">
        <f>LEN(Table1[[#This Row],[destination_postal_code_short]])</f>
        <v>5</v>
      </c>
      <c r="J3105" t="str">
        <f>_xlfn.XLOOKUP(Table1[[#This Row],[destination_postal_code_short]],Table3[Shipping postal code short],Table3[Shipping city],,0)</f>
        <v>Nashville</v>
      </c>
      <c r="K3105" t="str">
        <f>_xlfn.XLOOKUP(Table1[[#This Row],[destination_postal_code_short]],Table3[Shipping postal code short],Table3[Shipping region],,0)</f>
        <v>Tennessee</v>
      </c>
      <c r="L3105">
        <v>0</v>
      </c>
      <c r="M3105">
        <v>7.92</v>
      </c>
      <c r="N3105">
        <v>9.68</v>
      </c>
    </row>
    <row r="3106" spans="1:14" x14ac:dyDescent="0.2">
      <c r="A3106" s="1">
        <v>44396</v>
      </c>
      <c r="B3106" t="s">
        <v>3329</v>
      </c>
      <c r="C3106" t="s">
        <v>11</v>
      </c>
      <c r="D3106" t="s">
        <v>11</v>
      </c>
      <c r="E3106" t="s">
        <v>260</v>
      </c>
      <c r="F3106" t="s">
        <v>261</v>
      </c>
      <c r="G3106">
        <v>93117</v>
      </c>
      <c r="H3106" t="str">
        <f>LEFT(Table1[[#This Row],[destination_postal_code]],5)</f>
        <v>93117</v>
      </c>
      <c r="I3106">
        <f>LEN(Table1[[#This Row],[destination_postal_code_short]])</f>
        <v>5</v>
      </c>
      <c r="J3106" t="str">
        <f>_xlfn.XLOOKUP(Table1[[#This Row],[destination_postal_code_short]],Table3[Shipping postal code short],Table3[Shipping city],,0)</f>
        <v>Goleta</v>
      </c>
      <c r="K3106" t="str">
        <f>_xlfn.XLOOKUP(Table1[[#This Row],[destination_postal_code_short]],Table3[Shipping postal code short],Table3[Shipping region],,0)</f>
        <v>California</v>
      </c>
      <c r="L3106">
        <v>0</v>
      </c>
      <c r="M3106">
        <v>7.22</v>
      </c>
      <c r="N3106">
        <v>13.01</v>
      </c>
    </row>
    <row r="3107" spans="1:14" x14ac:dyDescent="0.2">
      <c r="A3107" s="1">
        <v>44396</v>
      </c>
      <c r="B3107" t="s">
        <v>3319</v>
      </c>
      <c r="C3107" t="s">
        <v>11</v>
      </c>
      <c r="D3107" t="s">
        <v>11</v>
      </c>
      <c r="E3107" t="s">
        <v>12</v>
      </c>
      <c r="F3107" t="s">
        <v>24</v>
      </c>
      <c r="G3107">
        <v>93930</v>
      </c>
      <c r="H3107" t="str">
        <f>LEFT(Table1[[#This Row],[destination_postal_code]],5)</f>
        <v>93930</v>
      </c>
      <c r="I3107">
        <f>LEN(Table1[[#This Row],[destination_postal_code_short]])</f>
        <v>5</v>
      </c>
      <c r="J3107" t="str">
        <f>_xlfn.XLOOKUP(Table1[[#This Row],[destination_postal_code_short]],Table3[Shipping postal code short],Table3[Shipping city],,0)</f>
        <v>King City</v>
      </c>
      <c r="K3107" t="str">
        <f>_xlfn.XLOOKUP(Table1[[#This Row],[destination_postal_code_short]],Table3[Shipping postal code short],Table3[Shipping region],,0)</f>
        <v>California</v>
      </c>
      <c r="L3107">
        <v>0</v>
      </c>
      <c r="M3107">
        <v>5.87</v>
      </c>
      <c r="N3107">
        <v>10.130000000000001</v>
      </c>
    </row>
    <row r="3108" spans="1:14" x14ac:dyDescent="0.2">
      <c r="A3108" s="1">
        <v>44398</v>
      </c>
      <c r="B3108" t="s">
        <v>3437</v>
      </c>
      <c r="C3108" t="s">
        <v>11</v>
      </c>
      <c r="D3108" t="s">
        <v>11</v>
      </c>
      <c r="E3108" t="s">
        <v>12</v>
      </c>
      <c r="F3108" t="s">
        <v>24</v>
      </c>
      <c r="G3108">
        <v>19057</v>
      </c>
      <c r="H3108" t="str">
        <f>LEFT(Table1[[#This Row],[destination_postal_code]],5)</f>
        <v>19057</v>
      </c>
      <c r="I3108">
        <f>LEN(Table1[[#This Row],[destination_postal_code_short]])</f>
        <v>5</v>
      </c>
      <c r="J3108" t="str">
        <f>_xlfn.XLOOKUP(Table1[[#This Row],[destination_postal_code_short]],Table3[Shipping postal code short],Table3[Shipping city],,0)</f>
        <v>Levittown</v>
      </c>
      <c r="K3108" t="str">
        <f>_xlfn.XLOOKUP(Table1[[#This Row],[destination_postal_code_short]],Table3[Shipping postal code short],Table3[Shipping region],,0)</f>
        <v>Pennsylvania</v>
      </c>
      <c r="L3108">
        <v>0</v>
      </c>
      <c r="M3108">
        <v>13.29</v>
      </c>
      <c r="N3108">
        <v>10.31</v>
      </c>
    </row>
    <row r="3109" spans="1:14" x14ac:dyDescent="0.2">
      <c r="A3109" s="1">
        <v>44396</v>
      </c>
      <c r="B3109" t="s">
        <v>3317</v>
      </c>
      <c r="C3109" t="s">
        <v>11</v>
      </c>
      <c r="D3109" t="s">
        <v>11</v>
      </c>
      <c r="E3109" t="s">
        <v>12</v>
      </c>
      <c r="F3109" t="s">
        <v>24</v>
      </c>
      <c r="G3109">
        <v>78702</v>
      </c>
      <c r="H3109" t="str">
        <f>LEFT(Table1[[#This Row],[destination_postal_code]],5)</f>
        <v>78702</v>
      </c>
      <c r="I3109">
        <f>LEN(Table1[[#This Row],[destination_postal_code_short]])</f>
        <v>5</v>
      </c>
      <c r="J3109" t="str">
        <f>_xlfn.XLOOKUP(Table1[[#This Row],[destination_postal_code_short]],Table3[Shipping postal code short],Table3[Shipping city],,0)</f>
        <v>Austin</v>
      </c>
      <c r="K3109" t="str">
        <f>_xlfn.XLOOKUP(Table1[[#This Row],[destination_postal_code_short]],Table3[Shipping postal code short],Table3[Shipping region],,0)</f>
        <v>Texas</v>
      </c>
      <c r="L3109">
        <v>0</v>
      </c>
      <c r="M3109">
        <v>2.27</v>
      </c>
      <c r="N3109">
        <v>9.68</v>
      </c>
    </row>
    <row r="3110" spans="1:14" x14ac:dyDescent="0.2">
      <c r="A3110" s="1">
        <v>44396</v>
      </c>
      <c r="B3110" t="s">
        <v>3318</v>
      </c>
      <c r="C3110" t="s">
        <v>11</v>
      </c>
      <c r="D3110" t="s">
        <v>11</v>
      </c>
      <c r="E3110" t="s">
        <v>12</v>
      </c>
      <c r="F3110" t="s">
        <v>24</v>
      </c>
      <c r="G3110">
        <v>53225</v>
      </c>
      <c r="H3110" t="str">
        <f>LEFT(Table1[[#This Row],[destination_postal_code]],5)</f>
        <v>53225</v>
      </c>
      <c r="I3110">
        <f>LEN(Table1[[#This Row],[destination_postal_code_short]])</f>
        <v>5</v>
      </c>
      <c r="J3110" t="str">
        <f>_xlfn.XLOOKUP(Table1[[#This Row],[destination_postal_code_short]],Table3[Shipping postal code short],Table3[Shipping city],,0)</f>
        <v>Milwaukee</v>
      </c>
      <c r="K3110" t="str">
        <f>_xlfn.XLOOKUP(Table1[[#This Row],[destination_postal_code_short]],Table3[Shipping postal code short],Table3[Shipping region],,0)</f>
        <v>Wisconsin</v>
      </c>
      <c r="L3110">
        <v>0</v>
      </c>
      <c r="M3110">
        <v>2.27</v>
      </c>
      <c r="N3110">
        <v>9.68</v>
      </c>
    </row>
    <row r="3111" spans="1:14" x14ac:dyDescent="0.2">
      <c r="A3111" s="1">
        <v>44398</v>
      </c>
      <c r="B3111" t="s">
        <v>3434</v>
      </c>
      <c r="C3111" t="s">
        <v>11</v>
      </c>
      <c r="D3111" t="s">
        <v>11</v>
      </c>
      <c r="E3111" t="s">
        <v>260</v>
      </c>
      <c r="F3111" t="s">
        <v>261</v>
      </c>
      <c r="G3111">
        <v>93907</v>
      </c>
      <c r="H3111" t="str">
        <f>LEFT(Table1[[#This Row],[destination_postal_code]],5)</f>
        <v>93907</v>
      </c>
      <c r="I3111">
        <f>LEN(Table1[[#This Row],[destination_postal_code_short]])</f>
        <v>5</v>
      </c>
      <c r="J3111" t="str">
        <f>_xlfn.XLOOKUP(Table1[[#This Row],[destination_postal_code_short]],Table3[Shipping postal code short],Table3[Shipping city],,0)</f>
        <v>Salinas</v>
      </c>
      <c r="K3111" t="str">
        <f>_xlfn.XLOOKUP(Table1[[#This Row],[destination_postal_code_short]],Table3[Shipping postal code short],Table3[Shipping region],,0)</f>
        <v>California</v>
      </c>
      <c r="L3111">
        <v>0</v>
      </c>
      <c r="M3111">
        <v>11.32</v>
      </c>
      <c r="N3111">
        <v>11.61</v>
      </c>
    </row>
    <row r="3112" spans="1:14" x14ac:dyDescent="0.2">
      <c r="A3112" s="1">
        <v>44396</v>
      </c>
      <c r="B3112" t="s">
        <v>3327</v>
      </c>
      <c r="C3112" t="s">
        <v>11</v>
      </c>
      <c r="D3112" t="s">
        <v>11</v>
      </c>
      <c r="E3112" t="s">
        <v>12</v>
      </c>
      <c r="F3112" t="s">
        <v>24</v>
      </c>
      <c r="G3112" s="2" t="s">
        <v>3306</v>
      </c>
      <c r="H3112" s="2" t="str">
        <f>LEFT(Table1[[#This Row],[destination_postal_code]],5)</f>
        <v>07753</v>
      </c>
      <c r="I3112" s="2">
        <f>LEN(Table1[[#This Row],[destination_postal_code_short]])</f>
        <v>5</v>
      </c>
      <c r="J3112" s="2" t="str">
        <f>_xlfn.XLOOKUP(Table1[[#This Row],[destination_postal_code_short]],Table3[Shipping postal code short],Table3[Shipping city],,0)</f>
        <v>Neptune</v>
      </c>
      <c r="K3112" s="2" t="str">
        <f>_xlfn.XLOOKUP(Table1[[#This Row],[destination_postal_code_short]],Table3[Shipping postal code short],Table3[Shipping region],,0)</f>
        <v>New Jersey</v>
      </c>
      <c r="L3112">
        <v>0</v>
      </c>
      <c r="M3112">
        <v>4.8899999999999997</v>
      </c>
      <c r="N3112">
        <v>10.31</v>
      </c>
    </row>
    <row r="3113" spans="1:14" x14ac:dyDescent="0.2">
      <c r="A3113" s="1">
        <v>44396</v>
      </c>
      <c r="B3113" t="s">
        <v>3334</v>
      </c>
      <c r="C3113" t="s">
        <v>11</v>
      </c>
      <c r="D3113" t="s">
        <v>11</v>
      </c>
      <c r="E3113" t="s">
        <v>12</v>
      </c>
      <c r="F3113" t="s">
        <v>24</v>
      </c>
      <c r="G3113">
        <v>89031</v>
      </c>
      <c r="H3113" t="str">
        <f>LEFT(Table1[[#This Row],[destination_postal_code]],5)</f>
        <v>89031</v>
      </c>
      <c r="I3113">
        <f>LEN(Table1[[#This Row],[destination_postal_code_short]])</f>
        <v>5</v>
      </c>
      <c r="J3113" t="str">
        <f>_xlfn.XLOOKUP(Table1[[#This Row],[destination_postal_code_short]],Table3[Shipping postal code short],Table3[Shipping city],,0)</f>
        <v>North Las Vegas</v>
      </c>
      <c r="K3113" t="str">
        <f>_xlfn.XLOOKUP(Table1[[#This Row],[destination_postal_code_short]],Table3[Shipping postal code short],Table3[Shipping region],,0)</f>
        <v>Nevada</v>
      </c>
      <c r="L3113">
        <v>0</v>
      </c>
      <c r="M3113">
        <v>2.39</v>
      </c>
      <c r="N3113">
        <v>8.7100000000000009</v>
      </c>
    </row>
    <row r="3114" spans="1:14" x14ac:dyDescent="0.2">
      <c r="A3114" s="1">
        <v>44396</v>
      </c>
      <c r="B3114" t="s">
        <v>3314</v>
      </c>
      <c r="C3114" t="s">
        <v>11</v>
      </c>
      <c r="D3114" t="s">
        <v>11</v>
      </c>
      <c r="E3114" t="s">
        <v>12</v>
      </c>
      <c r="F3114" t="s">
        <v>24</v>
      </c>
      <c r="G3114">
        <v>93722</v>
      </c>
      <c r="H3114" t="str">
        <f>LEFT(Table1[[#This Row],[destination_postal_code]],5)</f>
        <v>93722</v>
      </c>
      <c r="I3114">
        <f>LEN(Table1[[#This Row],[destination_postal_code_short]])</f>
        <v>5</v>
      </c>
      <c r="J3114" t="str">
        <f>_xlfn.XLOOKUP(Table1[[#This Row],[destination_postal_code_short]],Table3[Shipping postal code short],Table3[Shipping city],,0)</f>
        <v>Fresno</v>
      </c>
      <c r="K3114" t="str">
        <f>_xlfn.XLOOKUP(Table1[[#This Row],[destination_postal_code_short]],Table3[Shipping postal code short],Table3[Shipping region],,0)</f>
        <v>California</v>
      </c>
      <c r="L3114">
        <v>0</v>
      </c>
      <c r="M3114">
        <v>2.54</v>
      </c>
      <c r="N3114">
        <v>9.2100000000000009</v>
      </c>
    </row>
    <row r="3115" spans="1:14" x14ac:dyDescent="0.2">
      <c r="A3115" s="1">
        <v>44396</v>
      </c>
      <c r="B3115" t="s">
        <v>3312</v>
      </c>
      <c r="C3115" t="s">
        <v>11</v>
      </c>
      <c r="D3115" t="s">
        <v>11</v>
      </c>
      <c r="E3115" t="s">
        <v>12</v>
      </c>
      <c r="F3115" t="s">
        <v>24</v>
      </c>
      <c r="G3115">
        <v>84660</v>
      </c>
      <c r="H3115" t="str">
        <f>LEFT(Table1[[#This Row],[destination_postal_code]],5)</f>
        <v>84660</v>
      </c>
      <c r="I3115">
        <f>LEN(Table1[[#This Row],[destination_postal_code_short]])</f>
        <v>5</v>
      </c>
      <c r="J3115" t="str">
        <f>_xlfn.XLOOKUP(Table1[[#This Row],[destination_postal_code_short]],Table3[Shipping postal code short],Table3[Shipping city],,0)</f>
        <v>Spanish Fork</v>
      </c>
      <c r="K3115" t="str">
        <f>_xlfn.XLOOKUP(Table1[[#This Row],[destination_postal_code_short]],Table3[Shipping postal code short],Table3[Shipping region],,0)</f>
        <v>Utah</v>
      </c>
      <c r="L3115">
        <v>0</v>
      </c>
      <c r="M3115">
        <v>1.45</v>
      </c>
      <c r="N3115">
        <v>8.1</v>
      </c>
    </row>
    <row r="3116" spans="1:14" x14ac:dyDescent="0.2">
      <c r="A3116" s="1">
        <v>44398</v>
      </c>
      <c r="B3116" t="s">
        <v>3451</v>
      </c>
      <c r="C3116" t="s">
        <v>11</v>
      </c>
      <c r="D3116" t="s">
        <v>11</v>
      </c>
      <c r="E3116" t="s">
        <v>260</v>
      </c>
      <c r="F3116" t="s">
        <v>261</v>
      </c>
      <c r="G3116">
        <v>93444</v>
      </c>
      <c r="H3116" t="str">
        <f>LEFT(Table1[[#This Row],[destination_postal_code]],5)</f>
        <v>93444</v>
      </c>
      <c r="I3116">
        <f>LEN(Table1[[#This Row],[destination_postal_code_short]])</f>
        <v>5</v>
      </c>
      <c r="J3116" t="str">
        <f>_xlfn.XLOOKUP(Table1[[#This Row],[destination_postal_code_short]],Table3[Shipping postal code short],Table3[Shipping city],,0)</f>
        <v>Nipomo</v>
      </c>
      <c r="K3116" t="str">
        <f>_xlfn.XLOOKUP(Table1[[#This Row],[destination_postal_code_short]],Table3[Shipping postal code short],Table3[Shipping region],,0)</f>
        <v>California</v>
      </c>
      <c r="L3116">
        <v>0</v>
      </c>
      <c r="M3116">
        <v>10.57</v>
      </c>
      <c r="N3116">
        <v>13.01</v>
      </c>
    </row>
    <row r="3117" spans="1:14" x14ac:dyDescent="0.2">
      <c r="A3117" s="1">
        <v>44396</v>
      </c>
      <c r="B3117" t="s">
        <v>3331</v>
      </c>
      <c r="C3117" t="s">
        <v>11</v>
      </c>
      <c r="D3117" t="s">
        <v>11</v>
      </c>
      <c r="E3117" t="s">
        <v>260</v>
      </c>
      <c r="F3117" t="s">
        <v>261</v>
      </c>
      <c r="G3117">
        <v>73069</v>
      </c>
      <c r="H3117" t="str">
        <f>LEFT(Table1[[#This Row],[destination_postal_code]],5)</f>
        <v>73069</v>
      </c>
      <c r="I3117">
        <f>LEN(Table1[[#This Row],[destination_postal_code_short]])</f>
        <v>5</v>
      </c>
      <c r="J3117" t="str">
        <f>_xlfn.XLOOKUP(Table1[[#This Row],[destination_postal_code_short]],Table3[Shipping postal code short],Table3[Shipping city],,0)</f>
        <v>Norman</v>
      </c>
      <c r="K3117" t="str">
        <f>_xlfn.XLOOKUP(Table1[[#This Row],[destination_postal_code_short]],Table3[Shipping postal code short],Table3[Shipping region],,0)</f>
        <v>Oklahoma</v>
      </c>
      <c r="L3117">
        <v>0</v>
      </c>
      <c r="M3117">
        <v>8.85</v>
      </c>
      <c r="N3117">
        <v>10.130000000000001</v>
      </c>
    </row>
    <row r="3118" spans="1:14" x14ac:dyDescent="0.2">
      <c r="A3118" s="1">
        <v>44396</v>
      </c>
      <c r="B3118" t="s">
        <v>3337</v>
      </c>
      <c r="C3118" t="s">
        <v>11</v>
      </c>
      <c r="D3118" t="s">
        <v>11</v>
      </c>
      <c r="E3118" t="s">
        <v>12</v>
      </c>
      <c r="F3118" t="s">
        <v>24</v>
      </c>
      <c r="G3118">
        <v>85284</v>
      </c>
      <c r="H3118" t="str">
        <f>LEFT(Table1[[#This Row],[destination_postal_code]],5)</f>
        <v>85284</v>
      </c>
      <c r="I3118">
        <f>LEN(Table1[[#This Row],[destination_postal_code_short]])</f>
        <v>5</v>
      </c>
      <c r="J3118" t="str">
        <f>_xlfn.XLOOKUP(Table1[[#This Row],[destination_postal_code_short]],Table3[Shipping postal code short],Table3[Shipping city],,0)</f>
        <v>Tempe</v>
      </c>
      <c r="K3118" t="str">
        <f>_xlfn.XLOOKUP(Table1[[#This Row],[destination_postal_code_short]],Table3[Shipping postal code short],Table3[Shipping region],,0)</f>
        <v>Arizona</v>
      </c>
      <c r="L3118">
        <v>0</v>
      </c>
      <c r="M3118">
        <v>3.04</v>
      </c>
      <c r="N3118">
        <v>8.7100000000000009</v>
      </c>
    </row>
    <row r="3119" spans="1:14" x14ac:dyDescent="0.2">
      <c r="A3119" s="1">
        <v>44396</v>
      </c>
      <c r="B3119" t="s">
        <v>3323</v>
      </c>
      <c r="C3119" t="s">
        <v>11</v>
      </c>
      <c r="D3119" t="s">
        <v>11</v>
      </c>
      <c r="E3119" t="s">
        <v>12</v>
      </c>
      <c r="F3119" t="s">
        <v>24</v>
      </c>
      <c r="G3119">
        <v>73071</v>
      </c>
      <c r="H3119" t="str">
        <f>LEFT(Table1[[#This Row],[destination_postal_code]],5)</f>
        <v>73071</v>
      </c>
      <c r="I3119">
        <f>LEN(Table1[[#This Row],[destination_postal_code_short]])</f>
        <v>5</v>
      </c>
      <c r="J3119" t="str">
        <f>_xlfn.XLOOKUP(Table1[[#This Row],[destination_postal_code_short]],Table3[Shipping postal code short],Table3[Shipping city],,0)</f>
        <v>NORMAN</v>
      </c>
      <c r="K3119" t="str">
        <f>_xlfn.XLOOKUP(Table1[[#This Row],[destination_postal_code_short]],Table3[Shipping postal code short],Table3[Shipping region],,0)</f>
        <v>Oklahoma</v>
      </c>
      <c r="L3119">
        <v>0</v>
      </c>
      <c r="M3119">
        <v>2.25</v>
      </c>
      <c r="N3119">
        <v>8.85</v>
      </c>
    </row>
    <row r="3120" spans="1:14" x14ac:dyDescent="0.2">
      <c r="A3120" s="1">
        <v>44397</v>
      </c>
      <c r="B3120" t="s">
        <v>3341</v>
      </c>
      <c r="C3120" t="s">
        <v>11</v>
      </c>
      <c r="D3120" t="s">
        <v>11</v>
      </c>
      <c r="E3120" t="s">
        <v>260</v>
      </c>
      <c r="F3120" t="s">
        <v>261</v>
      </c>
      <c r="G3120">
        <v>11756</v>
      </c>
      <c r="H3120" t="str">
        <f>LEFT(Table1[[#This Row],[destination_postal_code]],5)</f>
        <v>11756</v>
      </c>
      <c r="I3120">
        <f>LEN(Table1[[#This Row],[destination_postal_code_short]])</f>
        <v>5</v>
      </c>
      <c r="J3120" t="str">
        <f>_xlfn.XLOOKUP(Table1[[#This Row],[destination_postal_code_short]],Table3[Shipping postal code short],Table3[Shipping city],,0)</f>
        <v>Levittown</v>
      </c>
      <c r="K3120" t="str">
        <f>_xlfn.XLOOKUP(Table1[[#This Row],[destination_postal_code_short]],Table3[Shipping postal code short],Table3[Shipping region],,0)</f>
        <v>New York</v>
      </c>
      <c r="L3120">
        <v>0</v>
      </c>
      <c r="M3120">
        <v>26.28</v>
      </c>
      <c r="N3120">
        <v>79.75</v>
      </c>
    </row>
    <row r="3121" spans="1:14" x14ac:dyDescent="0.2">
      <c r="A3121" s="1">
        <v>44398</v>
      </c>
      <c r="B3121" t="s">
        <v>3445</v>
      </c>
      <c r="C3121" t="s">
        <v>11</v>
      </c>
      <c r="D3121" t="s">
        <v>11</v>
      </c>
      <c r="E3121" t="s">
        <v>260</v>
      </c>
      <c r="F3121" t="s">
        <v>261</v>
      </c>
      <c r="G3121">
        <v>60056</v>
      </c>
      <c r="H3121" t="str">
        <f>LEFT(Table1[[#This Row],[destination_postal_code]],5)</f>
        <v>60056</v>
      </c>
      <c r="I3121">
        <f>LEN(Table1[[#This Row],[destination_postal_code_short]])</f>
        <v>5</v>
      </c>
      <c r="J3121" t="str">
        <f>_xlfn.XLOOKUP(Table1[[#This Row],[destination_postal_code_short]],Table3[Shipping postal code short],Table3[Shipping city],,0)</f>
        <v>Mount Prospect</v>
      </c>
      <c r="K3121" t="str">
        <f>_xlfn.XLOOKUP(Table1[[#This Row],[destination_postal_code_short]],Table3[Shipping postal code short],Table3[Shipping region],,0)</f>
        <v>Illinois</v>
      </c>
      <c r="L3121">
        <v>0</v>
      </c>
      <c r="M3121">
        <v>7.41</v>
      </c>
      <c r="N3121">
        <v>14.43</v>
      </c>
    </row>
    <row r="3122" spans="1:14" x14ac:dyDescent="0.2">
      <c r="A3122" s="1">
        <v>44398</v>
      </c>
      <c r="B3122" t="s">
        <v>3444</v>
      </c>
      <c r="C3122" t="s">
        <v>11</v>
      </c>
      <c r="D3122" t="s">
        <v>11</v>
      </c>
      <c r="E3122" t="s">
        <v>260</v>
      </c>
      <c r="F3122" t="s">
        <v>261</v>
      </c>
      <c r="G3122">
        <v>95610</v>
      </c>
      <c r="H3122" t="str">
        <f>LEFT(Table1[[#This Row],[destination_postal_code]],5)</f>
        <v>95610</v>
      </c>
      <c r="I3122">
        <f>LEN(Table1[[#This Row],[destination_postal_code_short]])</f>
        <v>5</v>
      </c>
      <c r="J3122" t="str">
        <f>_xlfn.XLOOKUP(Table1[[#This Row],[destination_postal_code_short]],Table3[Shipping postal code short],Table3[Shipping city],,0)</f>
        <v>Citrus Heights</v>
      </c>
      <c r="K3122" t="str">
        <f>_xlfn.XLOOKUP(Table1[[#This Row],[destination_postal_code_short]],Table3[Shipping postal code short],Table3[Shipping region],,0)</f>
        <v>California</v>
      </c>
      <c r="L3122">
        <v>0</v>
      </c>
      <c r="M3122">
        <v>7.22</v>
      </c>
      <c r="N3122">
        <v>13.01</v>
      </c>
    </row>
    <row r="3123" spans="1:14" x14ac:dyDescent="0.2">
      <c r="A3123" s="1">
        <v>44398</v>
      </c>
      <c r="B3123" t="s">
        <v>3429</v>
      </c>
      <c r="C3123" t="s">
        <v>11</v>
      </c>
      <c r="D3123" t="s">
        <v>11</v>
      </c>
      <c r="E3123" t="s">
        <v>260</v>
      </c>
      <c r="F3123" t="s">
        <v>261</v>
      </c>
      <c r="G3123">
        <v>98229</v>
      </c>
      <c r="H3123" t="str">
        <f>LEFT(Table1[[#This Row],[destination_postal_code]],5)</f>
        <v>98229</v>
      </c>
      <c r="I3123">
        <f>LEN(Table1[[#This Row],[destination_postal_code_short]])</f>
        <v>5</v>
      </c>
      <c r="J3123" t="str">
        <f>_xlfn.XLOOKUP(Table1[[#This Row],[destination_postal_code_short]],Table3[Shipping postal code short],Table3[Shipping city],,0)</f>
        <v>Bellingham</v>
      </c>
      <c r="K3123" t="str">
        <f>_xlfn.XLOOKUP(Table1[[#This Row],[destination_postal_code_short]],Table3[Shipping postal code short],Table3[Shipping region],,0)</f>
        <v>Washington</v>
      </c>
      <c r="L3123">
        <v>0</v>
      </c>
      <c r="M3123">
        <v>7.42</v>
      </c>
      <c r="N3123">
        <v>14.2</v>
      </c>
    </row>
    <row r="3124" spans="1:14" x14ac:dyDescent="0.2">
      <c r="A3124" s="1">
        <v>44396</v>
      </c>
      <c r="B3124" t="s">
        <v>3313</v>
      </c>
      <c r="C3124" t="s">
        <v>11</v>
      </c>
      <c r="D3124" t="s">
        <v>11</v>
      </c>
      <c r="E3124" t="s">
        <v>260</v>
      </c>
      <c r="F3124" t="s">
        <v>261</v>
      </c>
      <c r="G3124">
        <v>92833</v>
      </c>
      <c r="H3124" t="str">
        <f>LEFT(Table1[[#This Row],[destination_postal_code]],5)</f>
        <v>92833</v>
      </c>
      <c r="I3124">
        <f>LEN(Table1[[#This Row],[destination_postal_code_short]])</f>
        <v>5</v>
      </c>
      <c r="J3124" t="str">
        <f>_xlfn.XLOOKUP(Table1[[#This Row],[destination_postal_code_short]],Table3[Shipping postal code short],Table3[Shipping city],,0)</f>
        <v>Fullerton</v>
      </c>
      <c r="K3124" t="str">
        <f>_xlfn.XLOOKUP(Table1[[#This Row],[destination_postal_code_short]],Table3[Shipping postal code short],Table3[Shipping region],,0)</f>
        <v>California</v>
      </c>
      <c r="L3124">
        <v>0</v>
      </c>
      <c r="M3124">
        <v>8.99</v>
      </c>
      <c r="N3124">
        <v>10.08</v>
      </c>
    </row>
    <row r="3125" spans="1:14" x14ac:dyDescent="0.2">
      <c r="A3125" s="1">
        <v>44398</v>
      </c>
      <c r="B3125" t="s">
        <v>3443</v>
      </c>
      <c r="C3125" t="s">
        <v>11</v>
      </c>
      <c r="D3125" t="s">
        <v>11</v>
      </c>
      <c r="E3125" t="s">
        <v>260</v>
      </c>
      <c r="F3125" t="s">
        <v>261</v>
      </c>
      <c r="G3125">
        <v>93444</v>
      </c>
      <c r="H3125" t="str">
        <f>LEFT(Table1[[#This Row],[destination_postal_code]],5)</f>
        <v>93444</v>
      </c>
      <c r="I3125">
        <f>LEN(Table1[[#This Row],[destination_postal_code_short]])</f>
        <v>5</v>
      </c>
      <c r="J3125" t="str">
        <f>_xlfn.XLOOKUP(Table1[[#This Row],[destination_postal_code_short]],Table3[Shipping postal code short],Table3[Shipping city],,0)</f>
        <v>Nipomo</v>
      </c>
      <c r="K3125" t="str">
        <f>_xlfn.XLOOKUP(Table1[[#This Row],[destination_postal_code_short]],Table3[Shipping postal code short],Table3[Shipping region],,0)</f>
        <v>California</v>
      </c>
      <c r="L3125">
        <v>0</v>
      </c>
      <c r="M3125">
        <v>10.57</v>
      </c>
      <c r="N3125">
        <v>13.01</v>
      </c>
    </row>
    <row r="3126" spans="1:14" x14ac:dyDescent="0.2">
      <c r="A3126" s="1">
        <v>44396</v>
      </c>
      <c r="B3126" t="s">
        <v>3328</v>
      </c>
      <c r="C3126" t="s">
        <v>11</v>
      </c>
      <c r="D3126" t="s">
        <v>11</v>
      </c>
      <c r="E3126" t="s">
        <v>260</v>
      </c>
      <c r="F3126" t="s">
        <v>261</v>
      </c>
      <c r="G3126">
        <v>83642</v>
      </c>
      <c r="H3126" t="str">
        <f>LEFT(Table1[[#This Row],[destination_postal_code]],5)</f>
        <v>83642</v>
      </c>
      <c r="I3126">
        <f>LEN(Table1[[#This Row],[destination_postal_code_short]])</f>
        <v>5</v>
      </c>
      <c r="J3126" t="str">
        <f>_xlfn.XLOOKUP(Table1[[#This Row],[destination_postal_code_short]],Table3[Shipping postal code short],Table3[Shipping city],,0)</f>
        <v>Meridian</v>
      </c>
      <c r="K3126" t="str">
        <f>_xlfn.XLOOKUP(Table1[[#This Row],[destination_postal_code_short]],Table3[Shipping postal code short],Table3[Shipping region],,0)</f>
        <v>Idaho</v>
      </c>
      <c r="L3126">
        <v>0</v>
      </c>
      <c r="M3126">
        <v>7.97</v>
      </c>
      <c r="N3126">
        <v>11.61</v>
      </c>
    </row>
    <row r="3127" spans="1:14" x14ac:dyDescent="0.2">
      <c r="A3127" s="1">
        <v>44398</v>
      </c>
      <c r="B3127" t="s">
        <v>3449</v>
      </c>
      <c r="C3127" t="s">
        <v>11</v>
      </c>
      <c r="D3127" t="s">
        <v>11</v>
      </c>
      <c r="E3127" t="s">
        <v>260</v>
      </c>
      <c r="F3127" t="s">
        <v>261</v>
      </c>
      <c r="G3127">
        <v>60056</v>
      </c>
      <c r="H3127" t="str">
        <f>LEFT(Table1[[#This Row],[destination_postal_code]],5)</f>
        <v>60056</v>
      </c>
      <c r="I3127">
        <f>LEN(Table1[[#This Row],[destination_postal_code_short]])</f>
        <v>5</v>
      </c>
      <c r="J3127" t="str">
        <f>_xlfn.XLOOKUP(Table1[[#This Row],[destination_postal_code_short]],Table3[Shipping postal code short],Table3[Shipping city],,0)</f>
        <v>Mount Prospect</v>
      </c>
      <c r="K3127" t="str">
        <f>_xlfn.XLOOKUP(Table1[[#This Row],[destination_postal_code_short]],Table3[Shipping postal code short],Table3[Shipping region],,0)</f>
        <v>Illinois</v>
      </c>
      <c r="L3127">
        <v>0</v>
      </c>
      <c r="M3127">
        <v>7.51</v>
      </c>
      <c r="N3127">
        <v>14.13</v>
      </c>
    </row>
    <row r="3128" spans="1:14" x14ac:dyDescent="0.2">
      <c r="A3128" s="1">
        <v>44396</v>
      </c>
      <c r="B3128" t="s">
        <v>3321</v>
      </c>
      <c r="C3128" t="s">
        <v>11</v>
      </c>
      <c r="D3128" t="s">
        <v>11</v>
      </c>
      <c r="E3128" t="s">
        <v>12</v>
      </c>
      <c r="F3128" t="s">
        <v>24</v>
      </c>
      <c r="G3128">
        <v>95324</v>
      </c>
      <c r="H3128" t="str">
        <f>LEFT(Table1[[#This Row],[destination_postal_code]],5)</f>
        <v>95324</v>
      </c>
      <c r="I3128">
        <f>LEN(Table1[[#This Row],[destination_postal_code_short]])</f>
        <v>5</v>
      </c>
      <c r="J3128" t="str">
        <f>_xlfn.XLOOKUP(Table1[[#This Row],[destination_postal_code_short]],Table3[Shipping postal code short],Table3[Shipping city],,0)</f>
        <v>Hilmar</v>
      </c>
      <c r="K3128" t="str">
        <f>_xlfn.XLOOKUP(Table1[[#This Row],[destination_postal_code_short]],Table3[Shipping postal code short],Table3[Shipping region],,0)</f>
        <v>California</v>
      </c>
      <c r="L3128">
        <v>0</v>
      </c>
      <c r="M3128">
        <v>2.97</v>
      </c>
      <c r="N3128">
        <v>9.5299999999999994</v>
      </c>
    </row>
    <row r="3129" spans="1:14" x14ac:dyDescent="0.2">
      <c r="A3129" s="1">
        <v>44396</v>
      </c>
      <c r="B3129" t="s">
        <v>3333</v>
      </c>
      <c r="C3129" t="s">
        <v>11</v>
      </c>
      <c r="D3129" t="s">
        <v>11</v>
      </c>
      <c r="E3129" t="s">
        <v>12</v>
      </c>
      <c r="F3129" t="s">
        <v>24</v>
      </c>
      <c r="G3129">
        <v>80221</v>
      </c>
      <c r="H3129" t="str">
        <f>LEFT(Table1[[#This Row],[destination_postal_code]],5)</f>
        <v>80221</v>
      </c>
      <c r="I3129">
        <f>LEN(Table1[[#This Row],[destination_postal_code_short]])</f>
        <v>5</v>
      </c>
      <c r="J3129" t="str">
        <f>_xlfn.XLOOKUP(Table1[[#This Row],[destination_postal_code_short]],Table3[Shipping postal code short],Table3[Shipping city],,0)</f>
        <v>Denver</v>
      </c>
      <c r="K3129" t="str">
        <f>_xlfn.XLOOKUP(Table1[[#This Row],[destination_postal_code_short]],Table3[Shipping postal code short],Table3[Shipping region],,0)</f>
        <v>Colorado</v>
      </c>
      <c r="L3129">
        <v>0</v>
      </c>
      <c r="M3129">
        <v>3.04</v>
      </c>
      <c r="N3129">
        <v>8.7100000000000009</v>
      </c>
    </row>
    <row r="3130" spans="1:14" x14ac:dyDescent="0.2">
      <c r="A3130" s="1">
        <v>44394</v>
      </c>
      <c r="B3130" t="s">
        <v>3309</v>
      </c>
      <c r="C3130" t="s">
        <v>11</v>
      </c>
      <c r="D3130" t="s">
        <v>11</v>
      </c>
      <c r="E3130" t="s">
        <v>12</v>
      </c>
      <c r="F3130" t="s">
        <v>24</v>
      </c>
      <c r="G3130">
        <v>84081</v>
      </c>
      <c r="H3130" t="str">
        <f>LEFT(Table1[[#This Row],[destination_postal_code]],5)</f>
        <v>84081</v>
      </c>
      <c r="I3130">
        <f>LEN(Table1[[#This Row],[destination_postal_code_short]])</f>
        <v>5</v>
      </c>
      <c r="J3130" t="str">
        <f>_xlfn.XLOOKUP(Table1[[#This Row],[destination_postal_code_short]],Table3[Shipping postal code short],Table3[Shipping city],,0)</f>
        <v>West Jordan</v>
      </c>
      <c r="K3130" t="str">
        <f>_xlfn.XLOOKUP(Table1[[#This Row],[destination_postal_code_short]],Table3[Shipping postal code short],Table3[Shipping region],,0)</f>
        <v>Utah</v>
      </c>
      <c r="L3130">
        <v>0</v>
      </c>
      <c r="M3130">
        <v>0.76</v>
      </c>
      <c r="N3130">
        <v>7.79</v>
      </c>
    </row>
    <row r="3131" spans="1:14" x14ac:dyDescent="0.2">
      <c r="A3131" s="1">
        <v>44396</v>
      </c>
      <c r="B3131" t="s">
        <v>3320</v>
      </c>
      <c r="C3131" t="s">
        <v>11</v>
      </c>
      <c r="D3131" t="s">
        <v>11</v>
      </c>
      <c r="E3131" t="s">
        <v>260</v>
      </c>
      <c r="F3131" t="s">
        <v>261</v>
      </c>
      <c r="G3131">
        <v>73012</v>
      </c>
      <c r="H3131" t="str">
        <f>LEFT(Table1[[#This Row],[destination_postal_code]],5)</f>
        <v>73012</v>
      </c>
      <c r="I3131">
        <f>LEN(Table1[[#This Row],[destination_postal_code_short]])</f>
        <v>5</v>
      </c>
      <c r="J3131" t="str">
        <f>_xlfn.XLOOKUP(Table1[[#This Row],[destination_postal_code_short]],Table3[Shipping postal code short],Table3[Shipping city],,0)</f>
        <v>Edmond</v>
      </c>
      <c r="K3131" t="str">
        <f>_xlfn.XLOOKUP(Table1[[#This Row],[destination_postal_code_short]],Table3[Shipping postal code short],Table3[Shipping region],,0)</f>
        <v>Oklahoma</v>
      </c>
      <c r="L3131">
        <v>0</v>
      </c>
      <c r="M3131">
        <v>7.42</v>
      </c>
      <c r="N3131">
        <v>14.2</v>
      </c>
    </row>
    <row r="3132" spans="1:14" x14ac:dyDescent="0.2">
      <c r="A3132" s="1">
        <v>44394</v>
      </c>
      <c r="B3132" t="s">
        <v>3307</v>
      </c>
      <c r="C3132" t="s">
        <v>11</v>
      </c>
      <c r="D3132" t="s">
        <v>11</v>
      </c>
      <c r="E3132" t="s">
        <v>12</v>
      </c>
      <c r="F3132" t="s">
        <v>16</v>
      </c>
      <c r="G3132" t="s">
        <v>3308</v>
      </c>
      <c r="H3132" t="str">
        <f>LEFT(Table1[[#This Row],[destination_postal_code]],5)</f>
        <v>84005</v>
      </c>
      <c r="I3132">
        <f>LEN(Table1[[#This Row],[destination_postal_code_short]])</f>
        <v>5</v>
      </c>
      <c r="J3132" t="str">
        <f>_xlfn.XLOOKUP(Table1[[#This Row],[destination_postal_code_short]],Table3[Shipping postal code short],Table3[Shipping city],,0)</f>
        <v>Eagle Mountain</v>
      </c>
      <c r="K3132" t="str">
        <f>_xlfn.XLOOKUP(Table1[[#This Row],[destination_postal_code_short]],Table3[Shipping postal code short],Table3[Shipping region],,0)</f>
        <v>Utah</v>
      </c>
      <c r="L3132">
        <v>0</v>
      </c>
      <c r="M3132">
        <v>1.06</v>
      </c>
      <c r="N3132">
        <v>5.19</v>
      </c>
    </row>
    <row r="3133" spans="1:14" x14ac:dyDescent="0.2">
      <c r="A3133" s="1">
        <v>44398</v>
      </c>
      <c r="B3133" t="s">
        <v>3426</v>
      </c>
      <c r="C3133" t="s">
        <v>11</v>
      </c>
      <c r="D3133" t="s">
        <v>11</v>
      </c>
      <c r="E3133" t="s">
        <v>260</v>
      </c>
      <c r="F3133" t="s">
        <v>261</v>
      </c>
      <c r="G3133">
        <v>84043</v>
      </c>
      <c r="H3133" t="str">
        <f>LEFT(Table1[[#This Row],[destination_postal_code]],5)</f>
        <v>84043</v>
      </c>
      <c r="I3133">
        <f>LEN(Table1[[#This Row],[destination_postal_code_short]])</f>
        <v>5</v>
      </c>
      <c r="J3133" t="str">
        <f>_xlfn.XLOOKUP(Table1[[#This Row],[destination_postal_code_short]],Table3[Shipping postal code short],Table3[Shipping city],,0)</f>
        <v>Lehi</v>
      </c>
      <c r="K3133" t="str">
        <f>_xlfn.XLOOKUP(Table1[[#This Row],[destination_postal_code_short]],Table3[Shipping postal code short],Table3[Shipping region],,0)</f>
        <v>Utah</v>
      </c>
      <c r="L3133">
        <v>0</v>
      </c>
      <c r="M3133">
        <v>8.1300000000000008</v>
      </c>
      <c r="N3133">
        <v>9.3800000000000008</v>
      </c>
    </row>
    <row r="3134" spans="1:14" x14ac:dyDescent="0.2">
      <c r="A3134" s="1">
        <v>44398</v>
      </c>
      <c r="B3134" t="s">
        <v>3432</v>
      </c>
      <c r="C3134" t="s">
        <v>11</v>
      </c>
      <c r="D3134" t="s">
        <v>11</v>
      </c>
      <c r="E3134" t="s">
        <v>12</v>
      </c>
      <c r="F3134" t="s">
        <v>24</v>
      </c>
      <c r="G3134">
        <v>84096</v>
      </c>
      <c r="H3134" t="str">
        <f>LEFT(Table1[[#This Row],[destination_postal_code]],5)</f>
        <v>84096</v>
      </c>
      <c r="I3134">
        <f>LEN(Table1[[#This Row],[destination_postal_code_short]])</f>
        <v>5</v>
      </c>
      <c r="J3134" t="str">
        <f>_xlfn.XLOOKUP(Table1[[#This Row],[destination_postal_code_short]],Table3[Shipping postal code short],Table3[Shipping city],,0)</f>
        <v>Herriman</v>
      </c>
      <c r="K3134" t="str">
        <f>_xlfn.XLOOKUP(Table1[[#This Row],[destination_postal_code_short]],Table3[Shipping postal code short],Table3[Shipping region],,0)</f>
        <v>Utah</v>
      </c>
      <c r="L3134">
        <v>0</v>
      </c>
      <c r="M3134">
        <v>1.05</v>
      </c>
      <c r="N3134">
        <v>8</v>
      </c>
    </row>
    <row r="3135" spans="1:14" x14ac:dyDescent="0.2">
      <c r="A3135" s="1">
        <v>44394</v>
      </c>
      <c r="B3135" t="s">
        <v>3310</v>
      </c>
      <c r="C3135" t="s">
        <v>11</v>
      </c>
      <c r="D3135" t="s">
        <v>11</v>
      </c>
      <c r="E3135" t="s">
        <v>12</v>
      </c>
      <c r="F3135" t="s">
        <v>24</v>
      </c>
      <c r="G3135">
        <v>84096</v>
      </c>
      <c r="H3135" t="str">
        <f>LEFT(Table1[[#This Row],[destination_postal_code]],5)</f>
        <v>84096</v>
      </c>
      <c r="I3135">
        <f>LEN(Table1[[#This Row],[destination_postal_code_short]])</f>
        <v>5</v>
      </c>
      <c r="J3135" t="str">
        <f>_xlfn.XLOOKUP(Table1[[#This Row],[destination_postal_code_short]],Table3[Shipping postal code short],Table3[Shipping city],,0)</f>
        <v>Herriman</v>
      </c>
      <c r="K3135" t="str">
        <f>_xlfn.XLOOKUP(Table1[[#This Row],[destination_postal_code_short]],Table3[Shipping postal code short],Table3[Shipping region],,0)</f>
        <v>Utah</v>
      </c>
      <c r="L3135">
        <v>0</v>
      </c>
      <c r="M3135">
        <v>0.76</v>
      </c>
      <c r="N3135">
        <v>7.79</v>
      </c>
    </row>
    <row r="3136" spans="1:14" x14ac:dyDescent="0.2">
      <c r="A3136" s="1">
        <v>44397</v>
      </c>
      <c r="B3136" t="s">
        <v>3398</v>
      </c>
      <c r="C3136" t="s">
        <v>11</v>
      </c>
      <c r="D3136" t="s">
        <v>11</v>
      </c>
      <c r="E3136" t="s">
        <v>12</v>
      </c>
      <c r="F3136" t="s">
        <v>24</v>
      </c>
      <c r="G3136">
        <v>84065</v>
      </c>
      <c r="H3136" t="str">
        <f>LEFT(Table1[[#This Row],[destination_postal_code]],5)</f>
        <v>84065</v>
      </c>
      <c r="I3136">
        <f>LEN(Table1[[#This Row],[destination_postal_code_short]])</f>
        <v>5</v>
      </c>
      <c r="J3136" t="str">
        <f>_xlfn.XLOOKUP(Table1[[#This Row],[destination_postal_code_short]],Table3[Shipping postal code short],Table3[Shipping city],,0)</f>
        <v>Riverton</v>
      </c>
      <c r="K3136" t="str">
        <f>_xlfn.XLOOKUP(Table1[[#This Row],[destination_postal_code_short]],Table3[Shipping postal code short],Table3[Shipping region],,0)</f>
        <v>Utah</v>
      </c>
      <c r="L3136">
        <v>0</v>
      </c>
      <c r="M3136">
        <v>1.05</v>
      </c>
      <c r="N3136">
        <v>8</v>
      </c>
    </row>
    <row r="3137" spans="1:14" x14ac:dyDescent="0.2">
      <c r="A3137" s="1">
        <v>44398</v>
      </c>
      <c r="B3137" t="s">
        <v>3433</v>
      </c>
      <c r="C3137" t="s">
        <v>11</v>
      </c>
      <c r="D3137" t="s">
        <v>11</v>
      </c>
      <c r="E3137" t="s">
        <v>260</v>
      </c>
      <c r="F3137" t="s">
        <v>261</v>
      </c>
      <c r="G3137">
        <v>94531</v>
      </c>
      <c r="H3137" t="str">
        <f>LEFT(Table1[[#This Row],[destination_postal_code]],5)</f>
        <v>94531</v>
      </c>
      <c r="I3137">
        <f>LEN(Table1[[#This Row],[destination_postal_code_short]])</f>
        <v>5</v>
      </c>
      <c r="J3137" t="str">
        <f>_xlfn.XLOOKUP(Table1[[#This Row],[destination_postal_code_short]],Table3[Shipping postal code short],Table3[Shipping city],,0)</f>
        <v>Antioch</v>
      </c>
      <c r="K3137" t="str">
        <f>_xlfn.XLOOKUP(Table1[[#This Row],[destination_postal_code_short]],Table3[Shipping postal code short],Table3[Shipping region],,0)</f>
        <v>California</v>
      </c>
      <c r="L3137">
        <v>0</v>
      </c>
      <c r="M3137">
        <v>8.99</v>
      </c>
      <c r="N3137">
        <v>10.08</v>
      </c>
    </row>
    <row r="3138" spans="1:14" x14ac:dyDescent="0.2">
      <c r="A3138" s="1">
        <v>44398</v>
      </c>
      <c r="B3138" t="s">
        <v>3427</v>
      </c>
      <c r="C3138" t="s">
        <v>11</v>
      </c>
      <c r="D3138" t="s">
        <v>11</v>
      </c>
      <c r="E3138" t="s">
        <v>260</v>
      </c>
      <c r="F3138" t="s">
        <v>261</v>
      </c>
      <c r="G3138">
        <v>88130</v>
      </c>
      <c r="H3138" t="str">
        <f>LEFT(Table1[[#This Row],[destination_postal_code]],5)</f>
        <v>88130</v>
      </c>
      <c r="I3138">
        <f>LEN(Table1[[#This Row],[destination_postal_code_short]])</f>
        <v>5</v>
      </c>
      <c r="J3138" t="str">
        <f>_xlfn.XLOOKUP(Table1[[#This Row],[destination_postal_code_short]],Table3[Shipping postal code short],Table3[Shipping city],,0)</f>
        <v>Portales</v>
      </c>
      <c r="K3138" t="str">
        <f>_xlfn.XLOOKUP(Table1[[#This Row],[destination_postal_code_short]],Table3[Shipping postal code short],Table3[Shipping region],,0)</f>
        <v>New Mexico</v>
      </c>
      <c r="L3138">
        <v>0</v>
      </c>
      <c r="M3138">
        <v>9.17</v>
      </c>
      <c r="N3138">
        <v>15.56</v>
      </c>
    </row>
    <row r="3139" spans="1:14" x14ac:dyDescent="0.2">
      <c r="A3139" s="1">
        <v>44397</v>
      </c>
      <c r="B3139" t="s">
        <v>3342</v>
      </c>
      <c r="C3139" t="s">
        <v>11</v>
      </c>
      <c r="D3139" t="s">
        <v>11</v>
      </c>
      <c r="E3139" t="s">
        <v>260</v>
      </c>
      <c r="F3139" t="s">
        <v>261</v>
      </c>
      <c r="G3139">
        <v>11001</v>
      </c>
      <c r="H3139" t="str">
        <f>LEFT(Table1[[#This Row],[destination_postal_code]],5)</f>
        <v>11001</v>
      </c>
      <c r="I3139">
        <f>LEN(Table1[[#This Row],[destination_postal_code_short]])</f>
        <v>5</v>
      </c>
      <c r="J3139" t="str">
        <f>_xlfn.XLOOKUP(Table1[[#This Row],[destination_postal_code_short]],Table3[Shipping postal code short],Table3[Shipping city],,0)</f>
        <v>Floral Park</v>
      </c>
      <c r="K3139" t="str">
        <f>_xlfn.XLOOKUP(Table1[[#This Row],[destination_postal_code_short]],Table3[Shipping postal code short],Table3[Shipping region],,0)</f>
        <v>New York</v>
      </c>
      <c r="L3139">
        <v>0</v>
      </c>
      <c r="M3139">
        <v>8.1999999999999993</v>
      </c>
      <c r="N3139">
        <v>17.739999999999998</v>
      </c>
    </row>
    <row r="3140" spans="1:14" x14ac:dyDescent="0.2">
      <c r="A3140" s="1">
        <v>44397</v>
      </c>
      <c r="B3140" t="s">
        <v>3354</v>
      </c>
      <c r="C3140" t="s">
        <v>11</v>
      </c>
      <c r="D3140" t="s">
        <v>11</v>
      </c>
      <c r="E3140" t="s">
        <v>12</v>
      </c>
      <c r="F3140" t="s">
        <v>24</v>
      </c>
      <c r="G3140">
        <v>84604</v>
      </c>
      <c r="H3140" t="str">
        <f>LEFT(Table1[[#This Row],[destination_postal_code]],5)</f>
        <v>84604</v>
      </c>
      <c r="I3140">
        <f>LEN(Table1[[#This Row],[destination_postal_code_short]])</f>
        <v>5</v>
      </c>
      <c r="J3140" t="str">
        <f>_xlfn.XLOOKUP(Table1[[#This Row],[destination_postal_code_short]],Table3[Shipping postal code short],Table3[Shipping city],,0)</f>
        <v>Provo</v>
      </c>
      <c r="K3140" t="str">
        <f>_xlfn.XLOOKUP(Table1[[#This Row],[destination_postal_code_short]],Table3[Shipping postal code short],Table3[Shipping region],,0)</f>
        <v>Utah</v>
      </c>
      <c r="L3140">
        <v>0</v>
      </c>
      <c r="M3140">
        <v>2.46</v>
      </c>
      <c r="N3140">
        <v>8.14</v>
      </c>
    </row>
    <row r="3141" spans="1:14" x14ac:dyDescent="0.2">
      <c r="A3141" s="1">
        <v>44398</v>
      </c>
      <c r="B3141" t="s">
        <v>3441</v>
      </c>
      <c r="C3141" t="s">
        <v>11</v>
      </c>
      <c r="D3141" t="s">
        <v>11</v>
      </c>
      <c r="E3141" t="s">
        <v>12</v>
      </c>
      <c r="F3141" t="s">
        <v>24</v>
      </c>
      <c r="G3141">
        <v>84043</v>
      </c>
      <c r="H3141" t="str">
        <f>LEFT(Table1[[#This Row],[destination_postal_code]],5)</f>
        <v>84043</v>
      </c>
      <c r="I3141">
        <f>LEN(Table1[[#This Row],[destination_postal_code_short]])</f>
        <v>5</v>
      </c>
      <c r="J3141" t="str">
        <f>_xlfn.XLOOKUP(Table1[[#This Row],[destination_postal_code_short]],Table3[Shipping postal code short],Table3[Shipping city],,0)</f>
        <v>Lehi</v>
      </c>
      <c r="K3141" t="str">
        <f>_xlfn.XLOOKUP(Table1[[#This Row],[destination_postal_code_short]],Table3[Shipping postal code short],Table3[Shipping region],,0)</f>
        <v>Utah</v>
      </c>
      <c r="L3141">
        <v>0</v>
      </c>
      <c r="M3141">
        <v>1.45</v>
      </c>
      <c r="N3141">
        <v>8.1</v>
      </c>
    </row>
    <row r="3142" spans="1:14" x14ac:dyDescent="0.2">
      <c r="A3142" s="1">
        <v>44398</v>
      </c>
      <c r="B3142" t="s">
        <v>3430</v>
      </c>
      <c r="C3142" t="s">
        <v>11</v>
      </c>
      <c r="D3142" t="s">
        <v>11</v>
      </c>
      <c r="E3142" t="s">
        <v>260</v>
      </c>
      <c r="F3142" t="s">
        <v>261</v>
      </c>
      <c r="G3142">
        <v>84660</v>
      </c>
      <c r="H3142" t="str">
        <f>LEFT(Table1[[#This Row],[destination_postal_code]],5)</f>
        <v>84660</v>
      </c>
      <c r="I3142">
        <f>LEN(Table1[[#This Row],[destination_postal_code_short]])</f>
        <v>5</v>
      </c>
      <c r="J3142" t="str">
        <f>_xlfn.XLOOKUP(Table1[[#This Row],[destination_postal_code_short]],Table3[Shipping postal code short],Table3[Shipping city],,0)</f>
        <v>Spanish Fork</v>
      </c>
      <c r="K3142" t="str">
        <f>_xlfn.XLOOKUP(Table1[[#This Row],[destination_postal_code_short]],Table3[Shipping postal code short],Table3[Shipping region],,0)</f>
        <v>Utah</v>
      </c>
      <c r="L3142">
        <v>0</v>
      </c>
      <c r="M3142">
        <v>8.3000000000000007</v>
      </c>
      <c r="N3142">
        <v>8.66</v>
      </c>
    </row>
    <row r="3143" spans="1:14" x14ac:dyDescent="0.2">
      <c r="A3143" s="1">
        <v>44398</v>
      </c>
      <c r="B3143" t="s">
        <v>3447</v>
      </c>
      <c r="C3143" t="s">
        <v>11</v>
      </c>
      <c r="D3143" t="s">
        <v>11</v>
      </c>
      <c r="E3143" t="s">
        <v>260</v>
      </c>
      <c r="F3143" t="s">
        <v>261</v>
      </c>
      <c r="G3143">
        <v>84097</v>
      </c>
      <c r="H3143" t="str">
        <f>LEFT(Table1[[#This Row],[destination_postal_code]],5)</f>
        <v>84097</v>
      </c>
      <c r="I3143">
        <f>LEN(Table1[[#This Row],[destination_postal_code_short]])</f>
        <v>5</v>
      </c>
      <c r="J3143" t="str">
        <f>_xlfn.XLOOKUP(Table1[[#This Row],[destination_postal_code_short]],Table3[Shipping postal code short],Table3[Shipping city],,0)</f>
        <v>Orem</v>
      </c>
      <c r="K3143" t="str">
        <f>_xlfn.XLOOKUP(Table1[[#This Row],[destination_postal_code_short]],Table3[Shipping postal code short],Table3[Shipping region],,0)</f>
        <v>Utah</v>
      </c>
      <c r="L3143">
        <v>0</v>
      </c>
      <c r="M3143">
        <v>7.02</v>
      </c>
      <c r="N3143">
        <v>12.73</v>
      </c>
    </row>
    <row r="3144" spans="1:14" x14ac:dyDescent="0.2">
      <c r="A3144" s="1">
        <v>44397</v>
      </c>
      <c r="B3144" t="s">
        <v>3352</v>
      </c>
      <c r="C3144" t="s">
        <v>11</v>
      </c>
      <c r="D3144" t="s">
        <v>11</v>
      </c>
      <c r="E3144" t="s">
        <v>12</v>
      </c>
      <c r="F3144" t="s">
        <v>24</v>
      </c>
      <c r="G3144">
        <v>27107</v>
      </c>
      <c r="H3144" t="str">
        <f>LEFT(Table1[[#This Row],[destination_postal_code]],5)</f>
        <v>27107</v>
      </c>
      <c r="I3144">
        <f>LEN(Table1[[#This Row],[destination_postal_code_short]])</f>
        <v>5</v>
      </c>
      <c r="J3144" t="str">
        <f>_xlfn.XLOOKUP(Table1[[#This Row],[destination_postal_code_short]],Table3[Shipping postal code short],Table3[Shipping city],,0)</f>
        <v>Winston Salem</v>
      </c>
      <c r="K3144" t="str">
        <f>_xlfn.XLOOKUP(Table1[[#This Row],[destination_postal_code_short]],Table3[Shipping postal code short],Table3[Shipping region],,0)</f>
        <v>North Carolina</v>
      </c>
      <c r="L3144">
        <v>0</v>
      </c>
      <c r="M3144">
        <v>11.27</v>
      </c>
      <c r="N3144">
        <v>9.93</v>
      </c>
    </row>
    <row r="3145" spans="1:14" x14ac:dyDescent="0.2">
      <c r="A3145" s="1">
        <v>44397</v>
      </c>
      <c r="B3145" t="s">
        <v>3405</v>
      </c>
      <c r="C3145" t="s">
        <v>11</v>
      </c>
      <c r="D3145" t="s">
        <v>11</v>
      </c>
      <c r="E3145" t="s">
        <v>12</v>
      </c>
      <c r="F3145" t="s">
        <v>24</v>
      </c>
      <c r="G3145">
        <v>56501</v>
      </c>
      <c r="H3145" t="str">
        <f>LEFT(Table1[[#This Row],[destination_postal_code]],5)</f>
        <v>56501</v>
      </c>
      <c r="I3145">
        <f>LEN(Table1[[#This Row],[destination_postal_code_short]])</f>
        <v>5</v>
      </c>
      <c r="J3145" t="str">
        <f>_xlfn.XLOOKUP(Table1[[#This Row],[destination_postal_code_short]],Table3[Shipping postal code short],Table3[Shipping city],,0)</f>
        <v>Detroit Lakes</v>
      </c>
      <c r="K3145" t="str">
        <f>_xlfn.XLOOKUP(Table1[[#This Row],[destination_postal_code_short]],Table3[Shipping postal code short],Table3[Shipping region],,0)</f>
        <v>Minnesota</v>
      </c>
      <c r="L3145">
        <v>0</v>
      </c>
      <c r="M3145">
        <v>5.2</v>
      </c>
      <c r="N3145">
        <v>9</v>
      </c>
    </row>
    <row r="3146" spans="1:14" x14ac:dyDescent="0.2">
      <c r="A3146" s="1">
        <v>44397</v>
      </c>
      <c r="B3146" t="s">
        <v>3386</v>
      </c>
      <c r="C3146" t="s">
        <v>11</v>
      </c>
      <c r="D3146" t="s">
        <v>11</v>
      </c>
      <c r="E3146" t="s">
        <v>12</v>
      </c>
      <c r="F3146" t="s">
        <v>24</v>
      </c>
      <c r="G3146">
        <v>34744</v>
      </c>
      <c r="H3146" t="str">
        <f>LEFT(Table1[[#This Row],[destination_postal_code]],5)</f>
        <v>34744</v>
      </c>
      <c r="I3146">
        <f>LEN(Table1[[#This Row],[destination_postal_code_short]])</f>
        <v>5</v>
      </c>
      <c r="J3146" t="str">
        <f>_xlfn.XLOOKUP(Table1[[#This Row],[destination_postal_code_short]],Table3[Shipping postal code short],Table3[Shipping city],,0)</f>
        <v>Kissimmee</v>
      </c>
      <c r="K3146" t="str">
        <f>_xlfn.XLOOKUP(Table1[[#This Row],[destination_postal_code_short]],Table3[Shipping postal code short],Table3[Shipping region],,0)</f>
        <v>Florida</v>
      </c>
      <c r="L3146">
        <v>0</v>
      </c>
      <c r="M3146">
        <v>4.8899999999999997</v>
      </c>
      <c r="N3146">
        <v>10.31</v>
      </c>
    </row>
    <row r="3147" spans="1:14" x14ac:dyDescent="0.2">
      <c r="A3147" s="1">
        <v>44395</v>
      </c>
      <c r="B3147" t="s">
        <v>3311</v>
      </c>
      <c r="C3147" t="s">
        <v>11</v>
      </c>
      <c r="D3147" t="s">
        <v>11</v>
      </c>
      <c r="E3147" t="s">
        <v>12</v>
      </c>
      <c r="F3147" t="s">
        <v>24</v>
      </c>
      <c r="G3147">
        <v>76385</v>
      </c>
      <c r="H3147" t="str">
        <f>LEFT(Table1[[#This Row],[destination_postal_code]],5)</f>
        <v>76385</v>
      </c>
      <c r="I3147">
        <f>LEN(Table1[[#This Row],[destination_postal_code_short]])</f>
        <v>5</v>
      </c>
      <c r="J3147" t="str">
        <f>_xlfn.XLOOKUP(Table1[[#This Row],[destination_postal_code_short]],Table3[Shipping postal code short],Table3[Shipping city],,0)</f>
        <v xml:space="preserve">Vernon </v>
      </c>
      <c r="K3147" t="str">
        <f>_xlfn.XLOOKUP(Table1[[#This Row],[destination_postal_code_short]],Table3[Shipping postal code short],Table3[Shipping region],,0)</f>
        <v>Texas</v>
      </c>
      <c r="L3147">
        <v>0</v>
      </c>
      <c r="M3147">
        <v>2.25</v>
      </c>
      <c r="N3147">
        <v>8.85</v>
      </c>
    </row>
    <row r="3148" spans="1:14" x14ac:dyDescent="0.2">
      <c r="A3148" s="1">
        <v>44397</v>
      </c>
      <c r="B3148" t="s">
        <v>3412</v>
      </c>
      <c r="C3148" t="s">
        <v>11</v>
      </c>
      <c r="D3148" t="s">
        <v>11</v>
      </c>
      <c r="E3148" t="s">
        <v>12</v>
      </c>
      <c r="F3148" t="s">
        <v>24</v>
      </c>
      <c r="G3148">
        <v>78758</v>
      </c>
      <c r="H3148" t="str">
        <f>LEFT(Table1[[#This Row],[destination_postal_code]],5)</f>
        <v>78758</v>
      </c>
      <c r="I3148">
        <f>LEN(Table1[[#This Row],[destination_postal_code_short]])</f>
        <v>5</v>
      </c>
      <c r="J3148" t="str">
        <f>_xlfn.XLOOKUP(Table1[[#This Row],[destination_postal_code_short]],Table3[Shipping postal code short],Table3[Shipping city],,0)</f>
        <v>Austin</v>
      </c>
      <c r="K3148" t="str">
        <f>_xlfn.XLOOKUP(Table1[[#This Row],[destination_postal_code_short]],Table3[Shipping postal code short],Table3[Shipping region],,0)</f>
        <v>Texas</v>
      </c>
      <c r="L3148">
        <v>0</v>
      </c>
      <c r="M3148">
        <v>3.82</v>
      </c>
      <c r="N3148">
        <v>9.68</v>
      </c>
    </row>
    <row r="3149" spans="1:14" x14ac:dyDescent="0.2">
      <c r="A3149" s="1">
        <v>44397</v>
      </c>
      <c r="B3149" t="s">
        <v>3340</v>
      </c>
      <c r="C3149" t="s">
        <v>11</v>
      </c>
      <c r="D3149" t="s">
        <v>11</v>
      </c>
      <c r="E3149" t="s">
        <v>12</v>
      </c>
      <c r="F3149" t="s">
        <v>24</v>
      </c>
      <c r="G3149">
        <v>84067</v>
      </c>
      <c r="H3149" t="str">
        <f>LEFT(Table1[[#This Row],[destination_postal_code]],5)</f>
        <v>84067</v>
      </c>
      <c r="I3149">
        <f>LEN(Table1[[#This Row],[destination_postal_code_short]])</f>
        <v>5</v>
      </c>
      <c r="J3149" t="str">
        <f>_xlfn.XLOOKUP(Table1[[#This Row],[destination_postal_code_short]],Table3[Shipping postal code short],Table3[Shipping city],,0)</f>
        <v>Roy</v>
      </c>
      <c r="K3149" t="str">
        <f>_xlfn.XLOOKUP(Table1[[#This Row],[destination_postal_code_short]],Table3[Shipping postal code short],Table3[Shipping region],,0)</f>
        <v>Utah</v>
      </c>
      <c r="L3149">
        <v>0</v>
      </c>
      <c r="M3149">
        <v>2.46</v>
      </c>
      <c r="N3149">
        <v>8.14</v>
      </c>
    </row>
    <row r="3150" spans="1:14" x14ac:dyDescent="0.2">
      <c r="A3150" s="1">
        <v>44397</v>
      </c>
      <c r="B3150" t="s">
        <v>3343</v>
      </c>
      <c r="C3150" t="s">
        <v>11</v>
      </c>
      <c r="D3150" t="s">
        <v>11</v>
      </c>
      <c r="E3150" t="s">
        <v>12</v>
      </c>
      <c r="F3150" t="s">
        <v>16</v>
      </c>
      <c r="G3150">
        <v>84059</v>
      </c>
      <c r="H3150" t="str">
        <f>LEFT(Table1[[#This Row],[destination_postal_code]],5)</f>
        <v>84059</v>
      </c>
      <c r="I3150">
        <f>LEN(Table1[[#This Row],[destination_postal_code_short]])</f>
        <v>5</v>
      </c>
      <c r="J3150" t="str">
        <f>_xlfn.XLOOKUP(Table1[[#This Row],[destination_postal_code_short]],Table3[Shipping postal code short],Table3[Shipping city],,0)</f>
        <v>Vineyard</v>
      </c>
      <c r="K3150" t="str">
        <f>_xlfn.XLOOKUP(Table1[[#This Row],[destination_postal_code_short]],Table3[Shipping postal code short],Table3[Shipping region],,0)</f>
        <v>Utah</v>
      </c>
      <c r="L3150">
        <v>0</v>
      </c>
      <c r="M3150">
        <v>1.46</v>
      </c>
      <c r="N3150">
        <v>4.04</v>
      </c>
    </row>
    <row r="3151" spans="1:14" x14ac:dyDescent="0.2">
      <c r="A3151" s="1">
        <v>44398</v>
      </c>
      <c r="B3151" t="s">
        <v>3431</v>
      </c>
      <c r="C3151" t="s">
        <v>11</v>
      </c>
      <c r="D3151" t="s">
        <v>11</v>
      </c>
      <c r="E3151" t="s">
        <v>12</v>
      </c>
      <c r="F3151" t="s">
        <v>24</v>
      </c>
      <c r="G3151">
        <v>84041</v>
      </c>
      <c r="H3151" t="str">
        <f>LEFT(Table1[[#This Row],[destination_postal_code]],5)</f>
        <v>84041</v>
      </c>
      <c r="I3151">
        <f>LEN(Table1[[#This Row],[destination_postal_code_short]])</f>
        <v>5</v>
      </c>
      <c r="J3151" t="str">
        <f>_xlfn.XLOOKUP(Table1[[#This Row],[destination_postal_code_short]],Table3[Shipping postal code short],Table3[Shipping city],,0)</f>
        <v>Layton</v>
      </c>
      <c r="K3151" t="str">
        <f>_xlfn.XLOOKUP(Table1[[#This Row],[destination_postal_code_short]],Table3[Shipping postal code short],Table3[Shipping region],,0)</f>
        <v>Utah</v>
      </c>
      <c r="L3151">
        <v>0</v>
      </c>
      <c r="M3151">
        <v>1.45</v>
      </c>
      <c r="N3151">
        <v>8.1</v>
      </c>
    </row>
    <row r="3152" spans="1:14" x14ac:dyDescent="0.2">
      <c r="A3152" s="1">
        <v>44397</v>
      </c>
      <c r="B3152" t="s">
        <v>3357</v>
      </c>
      <c r="C3152" t="s">
        <v>11</v>
      </c>
      <c r="D3152" t="s">
        <v>11</v>
      </c>
      <c r="E3152" t="s">
        <v>12</v>
      </c>
      <c r="F3152" t="s">
        <v>24</v>
      </c>
      <c r="G3152">
        <v>84043</v>
      </c>
      <c r="H3152" t="str">
        <f>LEFT(Table1[[#This Row],[destination_postal_code]],5)</f>
        <v>84043</v>
      </c>
      <c r="I3152">
        <f>LEN(Table1[[#This Row],[destination_postal_code_short]])</f>
        <v>5</v>
      </c>
      <c r="J3152" t="str">
        <f>_xlfn.XLOOKUP(Table1[[#This Row],[destination_postal_code_short]],Table3[Shipping postal code short],Table3[Shipping city],,0)</f>
        <v>Lehi</v>
      </c>
      <c r="K3152" t="str">
        <f>_xlfn.XLOOKUP(Table1[[#This Row],[destination_postal_code_short]],Table3[Shipping postal code short],Table3[Shipping region],,0)</f>
        <v>Utah</v>
      </c>
      <c r="L3152">
        <v>0</v>
      </c>
      <c r="M3152">
        <v>1.05</v>
      </c>
      <c r="N3152">
        <v>8</v>
      </c>
    </row>
    <row r="3153" spans="1:14" x14ac:dyDescent="0.2">
      <c r="A3153" s="1">
        <v>44397</v>
      </c>
      <c r="B3153" t="s">
        <v>3362</v>
      </c>
      <c r="C3153" t="s">
        <v>11</v>
      </c>
      <c r="D3153" t="s">
        <v>11</v>
      </c>
      <c r="E3153" t="s">
        <v>12</v>
      </c>
      <c r="F3153" t="s">
        <v>24</v>
      </c>
      <c r="G3153">
        <v>84095</v>
      </c>
      <c r="H3153" t="str">
        <f>LEFT(Table1[[#This Row],[destination_postal_code]],5)</f>
        <v>84095</v>
      </c>
      <c r="I3153">
        <f>LEN(Table1[[#This Row],[destination_postal_code_short]])</f>
        <v>5</v>
      </c>
      <c r="J3153" t="str">
        <f>_xlfn.XLOOKUP(Table1[[#This Row],[destination_postal_code_short]],Table3[Shipping postal code short],Table3[Shipping city],,0)</f>
        <v>South Jordan</v>
      </c>
      <c r="K3153" t="str">
        <f>_xlfn.XLOOKUP(Table1[[#This Row],[destination_postal_code_short]],Table3[Shipping postal code short],Table3[Shipping region],,0)</f>
        <v>Utah</v>
      </c>
      <c r="L3153">
        <v>0</v>
      </c>
      <c r="M3153">
        <v>1.05</v>
      </c>
      <c r="N3153">
        <v>8</v>
      </c>
    </row>
    <row r="3154" spans="1:14" x14ac:dyDescent="0.2">
      <c r="A3154" s="1">
        <v>44397</v>
      </c>
      <c r="B3154" t="s">
        <v>3356</v>
      </c>
      <c r="C3154" t="s">
        <v>11</v>
      </c>
      <c r="D3154" t="s">
        <v>11</v>
      </c>
      <c r="E3154" t="s">
        <v>12</v>
      </c>
      <c r="F3154" t="s">
        <v>24</v>
      </c>
      <c r="G3154" s="2" t="s">
        <v>583</v>
      </c>
      <c r="H3154" s="2" t="str">
        <f>LEFT(Table1[[#This Row],[destination_postal_code]],5)</f>
        <v>04901</v>
      </c>
      <c r="I3154" s="2">
        <f>LEN(Table1[[#This Row],[destination_postal_code_short]])</f>
        <v>5</v>
      </c>
      <c r="J3154" s="2" t="str">
        <f>_xlfn.XLOOKUP(Table1[[#This Row],[destination_postal_code_short]],Table3[Shipping postal code short],Table3[Shipping city],,0)</f>
        <v>Waterville</v>
      </c>
      <c r="K3154" s="2" t="str">
        <f>_xlfn.XLOOKUP(Table1[[#This Row],[destination_postal_code_short]],Table3[Shipping postal code short],Table3[Shipping region],,0)</f>
        <v>Maine</v>
      </c>
      <c r="L3154">
        <v>0</v>
      </c>
      <c r="M3154">
        <v>10.09</v>
      </c>
      <c r="N3154">
        <v>10.31</v>
      </c>
    </row>
    <row r="3155" spans="1:14" x14ac:dyDescent="0.2">
      <c r="A3155" s="1">
        <v>44397</v>
      </c>
      <c r="B3155" t="s">
        <v>3348</v>
      </c>
      <c r="C3155" t="s">
        <v>11</v>
      </c>
      <c r="D3155" t="s">
        <v>11</v>
      </c>
      <c r="E3155" t="s">
        <v>12</v>
      </c>
      <c r="F3155" t="s">
        <v>24</v>
      </c>
      <c r="G3155">
        <v>84081</v>
      </c>
      <c r="H3155" t="str">
        <f>LEFT(Table1[[#This Row],[destination_postal_code]],5)</f>
        <v>84081</v>
      </c>
      <c r="I3155">
        <f>LEN(Table1[[#This Row],[destination_postal_code_short]])</f>
        <v>5</v>
      </c>
      <c r="J3155" t="str">
        <f>_xlfn.XLOOKUP(Table1[[#This Row],[destination_postal_code_short]],Table3[Shipping postal code short],Table3[Shipping city],,0)</f>
        <v>West Jordan</v>
      </c>
      <c r="K3155" t="str">
        <f>_xlfn.XLOOKUP(Table1[[#This Row],[destination_postal_code_short]],Table3[Shipping postal code short],Table3[Shipping region],,0)</f>
        <v>Utah</v>
      </c>
      <c r="L3155">
        <v>0</v>
      </c>
      <c r="M3155">
        <v>1.05</v>
      </c>
      <c r="N3155">
        <v>8</v>
      </c>
    </row>
    <row r="3156" spans="1:14" x14ac:dyDescent="0.2">
      <c r="A3156" s="1">
        <v>44397</v>
      </c>
      <c r="B3156" t="s">
        <v>3407</v>
      </c>
      <c r="C3156" t="s">
        <v>11</v>
      </c>
      <c r="D3156" t="s">
        <v>11</v>
      </c>
      <c r="E3156" t="s">
        <v>12</v>
      </c>
      <c r="F3156" t="s">
        <v>24</v>
      </c>
      <c r="G3156">
        <v>84660</v>
      </c>
      <c r="H3156" t="str">
        <f>LEFT(Table1[[#This Row],[destination_postal_code]],5)</f>
        <v>84660</v>
      </c>
      <c r="I3156">
        <f>LEN(Table1[[#This Row],[destination_postal_code_short]])</f>
        <v>5</v>
      </c>
      <c r="J3156" t="str">
        <f>_xlfn.XLOOKUP(Table1[[#This Row],[destination_postal_code_short]],Table3[Shipping postal code short],Table3[Shipping city],,0)</f>
        <v>Spanish Fork</v>
      </c>
      <c r="K3156" t="str">
        <f>_xlfn.XLOOKUP(Table1[[#This Row],[destination_postal_code_short]],Table3[Shipping postal code short],Table3[Shipping region],,0)</f>
        <v>Utah</v>
      </c>
      <c r="L3156">
        <v>0</v>
      </c>
      <c r="M3156">
        <v>1.45</v>
      </c>
      <c r="N3156">
        <v>8.1</v>
      </c>
    </row>
    <row r="3157" spans="1:14" x14ac:dyDescent="0.2">
      <c r="A3157" s="1">
        <v>44398</v>
      </c>
      <c r="B3157" t="s">
        <v>3438</v>
      </c>
      <c r="C3157" t="s">
        <v>11</v>
      </c>
      <c r="D3157" t="s">
        <v>11</v>
      </c>
      <c r="E3157" t="s">
        <v>260</v>
      </c>
      <c r="F3157" t="s">
        <v>261</v>
      </c>
      <c r="G3157">
        <v>89403</v>
      </c>
      <c r="H3157" t="str">
        <f>LEFT(Table1[[#This Row],[destination_postal_code]],5)</f>
        <v>89403</v>
      </c>
      <c r="I3157">
        <f>LEN(Table1[[#This Row],[destination_postal_code_short]])</f>
        <v>5</v>
      </c>
      <c r="J3157" t="str">
        <f>_xlfn.XLOOKUP(Table1[[#This Row],[destination_postal_code_short]],Table3[Shipping postal code short],Table3[Shipping city],,0)</f>
        <v>Dayton</v>
      </c>
      <c r="K3157" t="str">
        <f>_xlfn.XLOOKUP(Table1[[#This Row],[destination_postal_code_short]],Table3[Shipping postal code short],Table3[Shipping region],,0)</f>
        <v>Nevada</v>
      </c>
      <c r="L3157">
        <v>0</v>
      </c>
      <c r="M3157">
        <v>10.59</v>
      </c>
      <c r="N3157">
        <v>13.14</v>
      </c>
    </row>
    <row r="3158" spans="1:14" x14ac:dyDescent="0.2">
      <c r="A3158" s="1">
        <v>44397</v>
      </c>
      <c r="B3158" t="s">
        <v>3355</v>
      </c>
      <c r="C3158" t="s">
        <v>11</v>
      </c>
      <c r="D3158" t="s">
        <v>11</v>
      </c>
      <c r="E3158" t="s">
        <v>12</v>
      </c>
      <c r="F3158" t="s">
        <v>24</v>
      </c>
      <c r="G3158">
        <v>84065</v>
      </c>
      <c r="H3158" t="str">
        <f>LEFT(Table1[[#This Row],[destination_postal_code]],5)</f>
        <v>84065</v>
      </c>
      <c r="I3158">
        <f>LEN(Table1[[#This Row],[destination_postal_code_short]])</f>
        <v>5</v>
      </c>
      <c r="J3158" t="str">
        <f>_xlfn.XLOOKUP(Table1[[#This Row],[destination_postal_code_short]],Table3[Shipping postal code short],Table3[Shipping city],,0)</f>
        <v>Riverton</v>
      </c>
      <c r="K3158" t="str">
        <f>_xlfn.XLOOKUP(Table1[[#This Row],[destination_postal_code_short]],Table3[Shipping postal code short],Table3[Shipping region],,0)</f>
        <v>Utah</v>
      </c>
      <c r="L3158">
        <v>0</v>
      </c>
      <c r="M3158">
        <v>1.45</v>
      </c>
      <c r="N3158">
        <v>8.1</v>
      </c>
    </row>
    <row r="3159" spans="1:14" x14ac:dyDescent="0.2">
      <c r="A3159" s="1">
        <v>44397</v>
      </c>
      <c r="B3159" t="s">
        <v>3364</v>
      </c>
      <c r="C3159" t="s">
        <v>11</v>
      </c>
      <c r="D3159" t="s">
        <v>11</v>
      </c>
      <c r="E3159" t="s">
        <v>12</v>
      </c>
      <c r="F3159" t="s">
        <v>24</v>
      </c>
      <c r="G3159">
        <v>27910</v>
      </c>
      <c r="H3159" t="str">
        <f>LEFT(Table1[[#This Row],[destination_postal_code]],5)</f>
        <v>27910</v>
      </c>
      <c r="I3159">
        <f>LEN(Table1[[#This Row],[destination_postal_code_short]])</f>
        <v>5</v>
      </c>
      <c r="J3159" t="str">
        <f>_xlfn.XLOOKUP(Table1[[#This Row],[destination_postal_code_short]],Table3[Shipping postal code short],Table3[Shipping city],,0)</f>
        <v>Ahoskie</v>
      </c>
      <c r="K3159" t="str">
        <f>_xlfn.XLOOKUP(Table1[[#This Row],[destination_postal_code_short]],Table3[Shipping postal code short],Table3[Shipping region],,0)</f>
        <v>North Carolina</v>
      </c>
      <c r="L3159">
        <v>0</v>
      </c>
      <c r="M3159">
        <v>4.8899999999999997</v>
      </c>
      <c r="N3159">
        <v>10.31</v>
      </c>
    </row>
    <row r="3160" spans="1:14" x14ac:dyDescent="0.2">
      <c r="A3160" s="1">
        <v>44397</v>
      </c>
      <c r="B3160" t="s">
        <v>3391</v>
      </c>
      <c r="C3160" t="s">
        <v>11</v>
      </c>
      <c r="D3160" t="s">
        <v>11</v>
      </c>
      <c r="E3160" t="s">
        <v>12</v>
      </c>
      <c r="F3160" t="s">
        <v>24</v>
      </c>
      <c r="G3160">
        <v>85338</v>
      </c>
      <c r="H3160" t="str">
        <f>LEFT(Table1[[#This Row],[destination_postal_code]],5)</f>
        <v>85338</v>
      </c>
      <c r="I3160">
        <f>LEN(Table1[[#This Row],[destination_postal_code_short]])</f>
        <v>5</v>
      </c>
      <c r="J3160" t="str">
        <f>_xlfn.XLOOKUP(Table1[[#This Row],[destination_postal_code_short]],Table3[Shipping postal code short],Table3[Shipping city],,0)</f>
        <v>Goodyear</v>
      </c>
      <c r="K3160" t="str">
        <f>_xlfn.XLOOKUP(Table1[[#This Row],[destination_postal_code_short]],Table3[Shipping postal code short],Table3[Shipping region],,0)</f>
        <v>Arizona</v>
      </c>
      <c r="L3160">
        <v>0</v>
      </c>
      <c r="M3160">
        <v>1.86</v>
      </c>
      <c r="N3160">
        <v>8.24</v>
      </c>
    </row>
    <row r="3161" spans="1:14" x14ac:dyDescent="0.2">
      <c r="A3161" s="1">
        <v>44397</v>
      </c>
      <c r="B3161" t="s">
        <v>3385</v>
      </c>
      <c r="C3161" t="s">
        <v>11</v>
      </c>
      <c r="D3161" t="s">
        <v>11</v>
      </c>
      <c r="E3161" t="s">
        <v>12</v>
      </c>
      <c r="F3161" t="s">
        <v>24</v>
      </c>
      <c r="G3161">
        <v>84043</v>
      </c>
      <c r="H3161" t="str">
        <f>LEFT(Table1[[#This Row],[destination_postal_code]],5)</f>
        <v>84043</v>
      </c>
      <c r="I3161">
        <f>LEN(Table1[[#This Row],[destination_postal_code_short]])</f>
        <v>5</v>
      </c>
      <c r="J3161" t="str">
        <f>_xlfn.XLOOKUP(Table1[[#This Row],[destination_postal_code_short]],Table3[Shipping postal code short],Table3[Shipping city],,0)</f>
        <v>Lehi</v>
      </c>
      <c r="K3161" t="str">
        <f>_xlfn.XLOOKUP(Table1[[#This Row],[destination_postal_code_short]],Table3[Shipping postal code short],Table3[Shipping region],,0)</f>
        <v>Utah</v>
      </c>
      <c r="L3161">
        <v>0</v>
      </c>
      <c r="M3161">
        <v>0.76</v>
      </c>
      <c r="N3161">
        <v>7.79</v>
      </c>
    </row>
    <row r="3162" spans="1:14" x14ac:dyDescent="0.2">
      <c r="A3162" s="1">
        <v>44398</v>
      </c>
      <c r="B3162" t="s">
        <v>3425</v>
      </c>
      <c r="C3162" t="s">
        <v>11</v>
      </c>
      <c r="D3162" t="s">
        <v>11</v>
      </c>
      <c r="E3162" t="s">
        <v>12</v>
      </c>
      <c r="F3162" t="s">
        <v>24</v>
      </c>
      <c r="G3162">
        <v>84005</v>
      </c>
      <c r="H3162" t="str">
        <f>LEFT(Table1[[#This Row],[destination_postal_code]],5)</f>
        <v>84005</v>
      </c>
      <c r="I3162">
        <f>LEN(Table1[[#This Row],[destination_postal_code_short]])</f>
        <v>5</v>
      </c>
      <c r="J3162" t="str">
        <f>_xlfn.XLOOKUP(Table1[[#This Row],[destination_postal_code_short]],Table3[Shipping postal code short],Table3[Shipping city],,0)</f>
        <v>Eagle Mountain</v>
      </c>
      <c r="K3162" t="str">
        <f>_xlfn.XLOOKUP(Table1[[#This Row],[destination_postal_code_short]],Table3[Shipping postal code short],Table3[Shipping region],,0)</f>
        <v>Utah</v>
      </c>
      <c r="L3162">
        <v>0</v>
      </c>
      <c r="M3162">
        <v>3.09</v>
      </c>
      <c r="N3162">
        <v>8.31</v>
      </c>
    </row>
    <row r="3163" spans="1:14" x14ac:dyDescent="0.2">
      <c r="A3163" s="1">
        <v>44397</v>
      </c>
      <c r="B3163" t="s">
        <v>3393</v>
      </c>
      <c r="C3163" t="s">
        <v>11</v>
      </c>
      <c r="D3163" t="s">
        <v>11</v>
      </c>
      <c r="E3163" t="s">
        <v>260</v>
      </c>
      <c r="F3163" t="s">
        <v>261</v>
      </c>
      <c r="G3163">
        <v>95366</v>
      </c>
      <c r="H3163" t="str">
        <f>LEFT(Table1[[#This Row],[destination_postal_code]],5)</f>
        <v>95366</v>
      </c>
      <c r="I3163">
        <f>LEN(Table1[[#This Row],[destination_postal_code_short]])</f>
        <v>5</v>
      </c>
      <c r="J3163" t="str">
        <f>_xlfn.XLOOKUP(Table1[[#This Row],[destination_postal_code_short]],Table3[Shipping postal code short],Table3[Shipping city],,0)</f>
        <v>Ripon</v>
      </c>
      <c r="K3163" t="str">
        <f>_xlfn.XLOOKUP(Table1[[#This Row],[destination_postal_code_short]],Table3[Shipping postal code short],Table3[Shipping region],,0)</f>
        <v>California</v>
      </c>
      <c r="L3163">
        <v>0</v>
      </c>
      <c r="M3163">
        <v>8.99</v>
      </c>
      <c r="N3163">
        <v>10.08</v>
      </c>
    </row>
    <row r="3164" spans="1:14" x14ac:dyDescent="0.2">
      <c r="A3164" s="1">
        <v>44396</v>
      </c>
      <c r="B3164" t="s">
        <v>3336</v>
      </c>
      <c r="C3164" t="s">
        <v>11</v>
      </c>
      <c r="D3164" t="s">
        <v>11</v>
      </c>
      <c r="E3164" t="s">
        <v>12</v>
      </c>
      <c r="F3164" t="s">
        <v>16</v>
      </c>
      <c r="G3164">
        <v>27805</v>
      </c>
      <c r="H3164" t="str">
        <f>LEFT(Table1[[#This Row],[destination_postal_code]],5)</f>
        <v>27805</v>
      </c>
      <c r="I3164">
        <f>LEN(Table1[[#This Row],[destination_postal_code_short]])</f>
        <v>5</v>
      </c>
      <c r="J3164" t="str">
        <f>_xlfn.XLOOKUP(Table1[[#This Row],[destination_postal_code_short]],Table3[Shipping postal code short],Table3[Shipping city],,0)</f>
        <v>Aulander</v>
      </c>
      <c r="K3164" t="str">
        <f>_xlfn.XLOOKUP(Table1[[#This Row],[destination_postal_code_short]],Table3[Shipping postal code short],Table3[Shipping region],,0)</f>
        <v>North Carolina</v>
      </c>
      <c r="L3164">
        <v>0</v>
      </c>
      <c r="M3164">
        <v>1.27</v>
      </c>
      <c r="N3164">
        <v>4.68</v>
      </c>
    </row>
    <row r="3165" spans="1:14" x14ac:dyDescent="0.2">
      <c r="A3165" s="1">
        <v>44397</v>
      </c>
      <c r="B3165" t="s">
        <v>3400</v>
      </c>
      <c r="C3165" t="s">
        <v>11</v>
      </c>
      <c r="D3165" t="s">
        <v>11</v>
      </c>
      <c r="E3165" t="s">
        <v>260</v>
      </c>
      <c r="F3165" t="s">
        <v>261</v>
      </c>
      <c r="G3165">
        <v>84601</v>
      </c>
      <c r="H3165" t="str">
        <f>LEFT(Table1[[#This Row],[destination_postal_code]],5)</f>
        <v>84601</v>
      </c>
      <c r="I3165">
        <f>LEN(Table1[[#This Row],[destination_postal_code_short]])</f>
        <v>5</v>
      </c>
      <c r="J3165" t="str">
        <f>_xlfn.XLOOKUP(Table1[[#This Row],[destination_postal_code_short]],Table3[Shipping postal code short],Table3[Shipping city],,0)</f>
        <v>Provo</v>
      </c>
      <c r="K3165" t="str">
        <f>_xlfn.XLOOKUP(Table1[[#This Row],[destination_postal_code_short]],Table3[Shipping postal code short],Table3[Shipping region],,0)</f>
        <v>Utah</v>
      </c>
      <c r="L3165">
        <v>0</v>
      </c>
      <c r="M3165">
        <v>8.3000000000000007</v>
      </c>
      <c r="N3165">
        <v>8.66</v>
      </c>
    </row>
    <row r="3166" spans="1:14" x14ac:dyDescent="0.2">
      <c r="A3166" s="1">
        <v>44396</v>
      </c>
      <c r="B3166" t="s">
        <v>3332</v>
      </c>
      <c r="C3166" t="s">
        <v>11</v>
      </c>
      <c r="D3166" t="s">
        <v>11</v>
      </c>
      <c r="E3166" t="s">
        <v>12</v>
      </c>
      <c r="F3166" t="s">
        <v>16</v>
      </c>
      <c r="G3166">
        <v>92509</v>
      </c>
      <c r="H3166" t="str">
        <f>LEFT(Table1[[#This Row],[destination_postal_code]],5)</f>
        <v>92509</v>
      </c>
      <c r="I3166">
        <f>LEN(Table1[[#This Row],[destination_postal_code_short]])</f>
        <v>5</v>
      </c>
      <c r="J3166" t="str">
        <f>_xlfn.XLOOKUP(Table1[[#This Row],[destination_postal_code_short]],Table3[Shipping postal code short],Table3[Shipping city],,0)</f>
        <v>Riverside</v>
      </c>
      <c r="K3166" t="str">
        <f>_xlfn.XLOOKUP(Table1[[#This Row],[destination_postal_code_short]],Table3[Shipping postal code short],Table3[Shipping region],,0)</f>
        <v>California</v>
      </c>
      <c r="L3166">
        <v>0</v>
      </c>
      <c r="M3166">
        <v>1.48</v>
      </c>
      <c r="N3166">
        <v>4.12</v>
      </c>
    </row>
    <row r="3167" spans="1:14" x14ac:dyDescent="0.2">
      <c r="A3167" s="1">
        <v>44398</v>
      </c>
      <c r="B3167" t="s">
        <v>3424</v>
      </c>
      <c r="C3167" t="s">
        <v>11</v>
      </c>
      <c r="D3167" t="s">
        <v>11</v>
      </c>
      <c r="E3167" t="s">
        <v>260</v>
      </c>
      <c r="F3167" t="s">
        <v>261</v>
      </c>
      <c r="G3167">
        <v>73012</v>
      </c>
      <c r="H3167" t="str">
        <f>LEFT(Table1[[#This Row],[destination_postal_code]],5)</f>
        <v>73012</v>
      </c>
      <c r="I3167">
        <f>LEN(Table1[[#This Row],[destination_postal_code_short]])</f>
        <v>5</v>
      </c>
      <c r="J3167" t="str">
        <f>_xlfn.XLOOKUP(Table1[[#This Row],[destination_postal_code_short]],Table3[Shipping postal code short],Table3[Shipping city],,0)</f>
        <v>Edmond</v>
      </c>
      <c r="K3167" t="str">
        <f>_xlfn.XLOOKUP(Table1[[#This Row],[destination_postal_code_short]],Table3[Shipping postal code short],Table3[Shipping region],,0)</f>
        <v>Oklahoma</v>
      </c>
      <c r="L3167">
        <v>0</v>
      </c>
      <c r="M3167">
        <v>7.42</v>
      </c>
      <c r="N3167">
        <v>14.2</v>
      </c>
    </row>
    <row r="3168" spans="1:14" x14ac:dyDescent="0.2">
      <c r="A3168" s="1">
        <v>44398</v>
      </c>
      <c r="B3168" t="s">
        <v>3450</v>
      </c>
      <c r="C3168" t="s">
        <v>11</v>
      </c>
      <c r="D3168" t="s">
        <v>11</v>
      </c>
      <c r="E3168" t="s">
        <v>260</v>
      </c>
      <c r="F3168" t="s">
        <v>261</v>
      </c>
      <c r="G3168">
        <v>76259</v>
      </c>
      <c r="H3168" t="str">
        <f>LEFT(Table1[[#This Row],[destination_postal_code]],5)</f>
        <v>76259</v>
      </c>
      <c r="I3168">
        <f>LEN(Table1[[#This Row],[destination_postal_code_short]])</f>
        <v>5</v>
      </c>
      <c r="J3168" t="str">
        <f>_xlfn.XLOOKUP(Table1[[#This Row],[destination_postal_code_short]],Table3[Shipping postal code short],Table3[Shipping city],,0)</f>
        <v>Ponder</v>
      </c>
      <c r="K3168" t="str">
        <f>_xlfn.XLOOKUP(Table1[[#This Row],[destination_postal_code_short]],Table3[Shipping postal code short],Table3[Shipping region],,0)</f>
        <v>Texas</v>
      </c>
      <c r="L3168">
        <v>0</v>
      </c>
      <c r="M3168">
        <v>10.89</v>
      </c>
      <c r="N3168">
        <v>13.78</v>
      </c>
    </row>
    <row r="3169" spans="1:14" x14ac:dyDescent="0.2">
      <c r="A3169" s="1">
        <v>44397</v>
      </c>
      <c r="B3169" t="s">
        <v>3366</v>
      </c>
      <c r="C3169" t="s">
        <v>11</v>
      </c>
      <c r="D3169" t="s">
        <v>11</v>
      </c>
      <c r="E3169" t="s">
        <v>12</v>
      </c>
      <c r="F3169" t="s">
        <v>16</v>
      </c>
      <c r="G3169">
        <v>84047</v>
      </c>
      <c r="H3169" t="str">
        <f>LEFT(Table1[[#This Row],[destination_postal_code]],5)</f>
        <v>84047</v>
      </c>
      <c r="I3169">
        <f>LEN(Table1[[#This Row],[destination_postal_code_short]])</f>
        <v>5</v>
      </c>
      <c r="J3169" t="str">
        <f>_xlfn.XLOOKUP(Table1[[#This Row],[destination_postal_code_short]],Table3[Shipping postal code short],Table3[Shipping city],,0)</f>
        <v>Midvale</v>
      </c>
      <c r="K3169" t="str">
        <f>_xlfn.XLOOKUP(Table1[[#This Row],[destination_postal_code_short]],Table3[Shipping postal code short],Table3[Shipping region],,0)</f>
        <v>Utah</v>
      </c>
      <c r="L3169">
        <v>0</v>
      </c>
      <c r="M3169">
        <v>2.5099999999999998</v>
      </c>
      <c r="N3169">
        <v>5.19</v>
      </c>
    </row>
    <row r="3170" spans="1:14" x14ac:dyDescent="0.2">
      <c r="A3170" s="1">
        <v>44397</v>
      </c>
      <c r="B3170" t="s">
        <v>3414</v>
      </c>
      <c r="C3170" t="s">
        <v>11</v>
      </c>
      <c r="D3170" t="s">
        <v>11</v>
      </c>
      <c r="E3170" t="s">
        <v>12</v>
      </c>
      <c r="F3170" t="s">
        <v>24</v>
      </c>
      <c r="G3170">
        <v>94945</v>
      </c>
      <c r="H3170" t="str">
        <f>LEFT(Table1[[#This Row],[destination_postal_code]],5)</f>
        <v>94945</v>
      </c>
      <c r="I3170">
        <f>LEN(Table1[[#This Row],[destination_postal_code_short]])</f>
        <v>5</v>
      </c>
      <c r="J3170" t="str">
        <f>_xlfn.XLOOKUP(Table1[[#This Row],[destination_postal_code_short]],Table3[Shipping postal code short],Table3[Shipping city],,0)</f>
        <v>Novato</v>
      </c>
      <c r="K3170" t="str">
        <f>_xlfn.XLOOKUP(Table1[[#This Row],[destination_postal_code_short]],Table3[Shipping postal code short],Table3[Shipping region],,0)</f>
        <v>California</v>
      </c>
      <c r="L3170">
        <v>0</v>
      </c>
      <c r="M3170">
        <v>2.39</v>
      </c>
      <c r="N3170">
        <v>8.7100000000000009</v>
      </c>
    </row>
    <row r="3171" spans="1:14" x14ac:dyDescent="0.2">
      <c r="A3171" s="1">
        <v>44397</v>
      </c>
      <c r="B3171" t="s">
        <v>3353</v>
      </c>
      <c r="C3171" t="s">
        <v>11</v>
      </c>
      <c r="D3171" t="s">
        <v>11</v>
      </c>
      <c r="E3171" t="s">
        <v>12</v>
      </c>
      <c r="F3171" t="s">
        <v>24</v>
      </c>
      <c r="G3171">
        <v>84107</v>
      </c>
      <c r="H3171" t="str">
        <f>LEFT(Table1[[#This Row],[destination_postal_code]],5)</f>
        <v>84107</v>
      </c>
      <c r="I3171">
        <f>LEN(Table1[[#This Row],[destination_postal_code_short]])</f>
        <v>5</v>
      </c>
      <c r="J3171" t="str">
        <f>_xlfn.XLOOKUP(Table1[[#This Row],[destination_postal_code_short]],Table3[Shipping postal code short],Table3[Shipping city],,0)</f>
        <v>Murray</v>
      </c>
      <c r="K3171" t="str">
        <f>_xlfn.XLOOKUP(Table1[[#This Row],[destination_postal_code_short]],Table3[Shipping postal code short],Table3[Shipping region],,0)</f>
        <v>Utah</v>
      </c>
      <c r="L3171">
        <v>0</v>
      </c>
      <c r="M3171">
        <v>3.26</v>
      </c>
      <c r="N3171">
        <v>8.14</v>
      </c>
    </row>
    <row r="3172" spans="1:14" x14ac:dyDescent="0.2">
      <c r="A3172" s="1">
        <v>44398</v>
      </c>
      <c r="B3172" t="s">
        <v>3436</v>
      </c>
      <c r="C3172" t="s">
        <v>11</v>
      </c>
      <c r="D3172" t="s">
        <v>11</v>
      </c>
      <c r="E3172" t="s">
        <v>260</v>
      </c>
      <c r="F3172" t="s">
        <v>261</v>
      </c>
      <c r="G3172">
        <v>84045</v>
      </c>
      <c r="H3172" t="str">
        <f>LEFT(Table1[[#This Row],[destination_postal_code]],5)</f>
        <v>84045</v>
      </c>
      <c r="I3172">
        <f>LEN(Table1[[#This Row],[destination_postal_code_short]])</f>
        <v>5</v>
      </c>
      <c r="J3172" t="str">
        <f>_xlfn.XLOOKUP(Table1[[#This Row],[destination_postal_code_short]],Table3[Shipping postal code short],Table3[Shipping city],,0)</f>
        <v>Saratoga Springs</v>
      </c>
      <c r="K3172" t="str">
        <f>_xlfn.XLOOKUP(Table1[[#This Row],[destination_postal_code_short]],Table3[Shipping postal code short],Table3[Shipping region],,0)</f>
        <v>Utah</v>
      </c>
      <c r="L3172">
        <v>0</v>
      </c>
      <c r="M3172">
        <v>6.94</v>
      </c>
      <c r="N3172">
        <v>11.61</v>
      </c>
    </row>
    <row r="3173" spans="1:14" x14ac:dyDescent="0.2">
      <c r="A3173" s="1">
        <v>44397</v>
      </c>
      <c r="B3173" t="s">
        <v>3387</v>
      </c>
      <c r="C3173" t="s">
        <v>11</v>
      </c>
      <c r="D3173" t="s">
        <v>11</v>
      </c>
      <c r="E3173" t="s">
        <v>12</v>
      </c>
      <c r="F3173" t="s">
        <v>24</v>
      </c>
      <c r="G3173">
        <v>84321</v>
      </c>
      <c r="H3173" t="str">
        <f>LEFT(Table1[[#This Row],[destination_postal_code]],5)</f>
        <v>84321</v>
      </c>
      <c r="I3173">
        <f>LEN(Table1[[#This Row],[destination_postal_code_short]])</f>
        <v>5</v>
      </c>
      <c r="J3173" t="str">
        <f>_xlfn.XLOOKUP(Table1[[#This Row],[destination_postal_code_short]],Table3[Shipping postal code short],Table3[Shipping city],,0)</f>
        <v>Logan</v>
      </c>
      <c r="K3173" t="str">
        <f>_xlfn.XLOOKUP(Table1[[#This Row],[destination_postal_code_short]],Table3[Shipping postal code short],Table3[Shipping region],,0)</f>
        <v>Utah</v>
      </c>
      <c r="L3173">
        <v>0</v>
      </c>
      <c r="M3173">
        <v>2.46</v>
      </c>
      <c r="N3173">
        <v>8.14</v>
      </c>
    </row>
    <row r="3174" spans="1:14" x14ac:dyDescent="0.2">
      <c r="A3174" s="1">
        <v>44398</v>
      </c>
      <c r="B3174" t="s">
        <v>3448</v>
      </c>
      <c r="C3174" t="s">
        <v>11</v>
      </c>
      <c r="D3174" t="s">
        <v>11</v>
      </c>
      <c r="E3174" t="s">
        <v>12</v>
      </c>
      <c r="F3174" t="s">
        <v>24</v>
      </c>
      <c r="G3174">
        <v>84058</v>
      </c>
      <c r="H3174" t="str">
        <f>LEFT(Table1[[#This Row],[destination_postal_code]],5)</f>
        <v>84058</v>
      </c>
      <c r="I3174">
        <f>LEN(Table1[[#This Row],[destination_postal_code_short]])</f>
        <v>5</v>
      </c>
      <c r="J3174" t="str">
        <f>_xlfn.XLOOKUP(Table1[[#This Row],[destination_postal_code_short]],Table3[Shipping postal code short],Table3[Shipping city],,0)</f>
        <v>Orem</v>
      </c>
      <c r="K3174" t="str">
        <f>_xlfn.XLOOKUP(Table1[[#This Row],[destination_postal_code_short]],Table3[Shipping postal code short],Table3[Shipping region],,0)</f>
        <v>Utah</v>
      </c>
      <c r="L3174">
        <v>0</v>
      </c>
      <c r="M3174">
        <v>2.46</v>
      </c>
      <c r="N3174">
        <v>8.14</v>
      </c>
    </row>
    <row r="3175" spans="1:14" x14ac:dyDescent="0.2">
      <c r="A3175" s="1">
        <v>44397</v>
      </c>
      <c r="B3175" t="s">
        <v>3401</v>
      </c>
      <c r="C3175" t="s">
        <v>11</v>
      </c>
      <c r="D3175" t="s">
        <v>11</v>
      </c>
      <c r="E3175" t="s">
        <v>12</v>
      </c>
      <c r="F3175" t="s">
        <v>24</v>
      </c>
      <c r="G3175">
        <v>84606</v>
      </c>
      <c r="H3175" t="str">
        <f>LEFT(Table1[[#This Row],[destination_postal_code]],5)</f>
        <v>84606</v>
      </c>
      <c r="I3175">
        <f>LEN(Table1[[#This Row],[destination_postal_code_short]])</f>
        <v>5</v>
      </c>
      <c r="J3175" t="str">
        <f>_xlfn.XLOOKUP(Table1[[#This Row],[destination_postal_code_short]],Table3[Shipping postal code short],Table3[Shipping city],,0)</f>
        <v>Provo</v>
      </c>
      <c r="K3175" t="str">
        <f>_xlfn.XLOOKUP(Table1[[#This Row],[destination_postal_code_short]],Table3[Shipping postal code short],Table3[Shipping region],,0)</f>
        <v>Utah</v>
      </c>
      <c r="L3175">
        <v>0</v>
      </c>
      <c r="M3175">
        <v>2.46</v>
      </c>
      <c r="N3175">
        <v>8.14</v>
      </c>
    </row>
    <row r="3176" spans="1:14" x14ac:dyDescent="0.2">
      <c r="A3176" s="1">
        <v>44396</v>
      </c>
      <c r="B3176" t="s">
        <v>3315</v>
      </c>
      <c r="C3176" t="s">
        <v>11</v>
      </c>
      <c r="D3176" t="s">
        <v>11</v>
      </c>
      <c r="E3176" t="s">
        <v>12</v>
      </c>
      <c r="F3176" t="s">
        <v>24</v>
      </c>
      <c r="G3176">
        <v>98368</v>
      </c>
      <c r="H3176" t="str">
        <f>LEFT(Table1[[#This Row],[destination_postal_code]],5)</f>
        <v>98368</v>
      </c>
      <c r="I3176">
        <f>LEN(Table1[[#This Row],[destination_postal_code_short]])</f>
        <v>5</v>
      </c>
      <c r="J3176" t="str">
        <f>_xlfn.XLOOKUP(Table1[[#This Row],[destination_postal_code_short]],Table3[Shipping postal code short],Table3[Shipping city],,0)</f>
        <v>Port Townsend</v>
      </c>
      <c r="K3176" t="str">
        <f>_xlfn.XLOOKUP(Table1[[#This Row],[destination_postal_code_short]],Table3[Shipping postal code short],Table3[Shipping region],,0)</f>
        <v>Washington</v>
      </c>
      <c r="L3176">
        <v>0</v>
      </c>
      <c r="M3176">
        <v>2.25</v>
      </c>
      <c r="N3176">
        <v>8.85</v>
      </c>
    </row>
    <row r="3177" spans="1:14" x14ac:dyDescent="0.2">
      <c r="A3177" s="1">
        <v>44398</v>
      </c>
      <c r="B3177" t="s">
        <v>3452</v>
      </c>
      <c r="C3177" t="s">
        <v>11</v>
      </c>
      <c r="D3177" t="s">
        <v>11</v>
      </c>
      <c r="E3177" t="s">
        <v>12</v>
      </c>
      <c r="F3177" t="s">
        <v>24</v>
      </c>
      <c r="G3177">
        <v>28204</v>
      </c>
      <c r="H3177" t="str">
        <f>LEFT(Table1[[#This Row],[destination_postal_code]],5)</f>
        <v>28204</v>
      </c>
      <c r="I3177">
        <f>LEN(Table1[[#This Row],[destination_postal_code_short]])</f>
        <v>5</v>
      </c>
      <c r="J3177" t="str">
        <f>_xlfn.XLOOKUP(Table1[[#This Row],[destination_postal_code_short]],Table3[Shipping postal code short],Table3[Shipping city],,0)</f>
        <v>Charlotte</v>
      </c>
      <c r="K3177" t="str">
        <f>_xlfn.XLOOKUP(Table1[[#This Row],[destination_postal_code_short]],Table3[Shipping postal code short],Table3[Shipping region],,0)</f>
        <v>North Carolina</v>
      </c>
      <c r="L3177">
        <v>0</v>
      </c>
      <c r="M3177">
        <v>11.27</v>
      </c>
      <c r="N3177">
        <v>9.93</v>
      </c>
    </row>
    <row r="3178" spans="1:14" x14ac:dyDescent="0.2">
      <c r="A3178" s="1">
        <v>44398</v>
      </c>
      <c r="B3178" t="s">
        <v>3439</v>
      </c>
      <c r="C3178" t="s">
        <v>11</v>
      </c>
      <c r="D3178" t="s">
        <v>11</v>
      </c>
      <c r="E3178" t="s">
        <v>260</v>
      </c>
      <c r="F3178" t="s">
        <v>261</v>
      </c>
      <c r="G3178" t="s">
        <v>3440</v>
      </c>
      <c r="H3178" t="str">
        <f>LEFT(Table1[[#This Row],[destination_postal_code]],5)</f>
        <v>64468</v>
      </c>
      <c r="I3178">
        <f>LEN(Table1[[#This Row],[destination_postal_code_short]])</f>
        <v>5</v>
      </c>
      <c r="J3178" t="str">
        <f>_xlfn.XLOOKUP(Table1[[#This Row],[destination_postal_code_short]],Table3[Shipping postal code short],Table3[Shipping city],,0)</f>
        <v>Maryville</v>
      </c>
      <c r="K3178" t="str">
        <f>_xlfn.XLOOKUP(Table1[[#This Row],[destination_postal_code_short]],Table3[Shipping postal code short],Table3[Shipping region],,0)</f>
        <v>Missouri</v>
      </c>
      <c r="L3178">
        <v>0</v>
      </c>
      <c r="M3178">
        <v>10.46</v>
      </c>
      <c r="N3178">
        <v>12.71</v>
      </c>
    </row>
    <row r="3179" spans="1:14" x14ac:dyDescent="0.2">
      <c r="A3179" s="1">
        <v>44397</v>
      </c>
      <c r="B3179" t="s">
        <v>3403</v>
      </c>
      <c r="C3179" t="s">
        <v>11</v>
      </c>
      <c r="D3179" t="s">
        <v>11</v>
      </c>
      <c r="E3179" t="s">
        <v>12</v>
      </c>
      <c r="F3179" t="s">
        <v>24</v>
      </c>
      <c r="G3179">
        <v>11385</v>
      </c>
      <c r="H3179" t="str">
        <f>LEFT(Table1[[#This Row],[destination_postal_code]],5)</f>
        <v>11385</v>
      </c>
      <c r="I3179">
        <f>LEN(Table1[[#This Row],[destination_postal_code_short]])</f>
        <v>5</v>
      </c>
      <c r="J3179" t="str">
        <f>_xlfn.XLOOKUP(Table1[[#This Row],[destination_postal_code_short]],Table3[Shipping postal code short],Table3[Shipping city],,0)</f>
        <v>Queens</v>
      </c>
      <c r="K3179" t="str">
        <f>_xlfn.XLOOKUP(Table1[[#This Row],[destination_postal_code_short]],Table3[Shipping postal code short],Table3[Shipping region],,0)</f>
        <v>New York</v>
      </c>
      <c r="L3179">
        <v>0</v>
      </c>
      <c r="M3179">
        <v>4.8899999999999997</v>
      </c>
      <c r="N3179">
        <v>10.31</v>
      </c>
    </row>
    <row r="3180" spans="1:14" x14ac:dyDescent="0.2">
      <c r="A3180" s="1">
        <v>44397</v>
      </c>
      <c r="B3180" t="s">
        <v>3422</v>
      </c>
      <c r="C3180" t="s">
        <v>11</v>
      </c>
      <c r="D3180" t="s">
        <v>11</v>
      </c>
      <c r="E3180" t="s">
        <v>12</v>
      </c>
      <c r="F3180" t="s">
        <v>24</v>
      </c>
      <c r="G3180">
        <v>22554</v>
      </c>
      <c r="H3180" t="str">
        <f>LEFT(Table1[[#This Row],[destination_postal_code]],5)</f>
        <v>22554</v>
      </c>
      <c r="I3180">
        <f>LEN(Table1[[#This Row],[destination_postal_code_short]])</f>
        <v>5</v>
      </c>
      <c r="J3180" t="str">
        <f>_xlfn.XLOOKUP(Table1[[#This Row],[destination_postal_code_short]],Table3[Shipping postal code short],Table3[Shipping city],,0)</f>
        <v>Stafford</v>
      </c>
      <c r="K3180" t="str">
        <f>_xlfn.XLOOKUP(Table1[[#This Row],[destination_postal_code_short]],Table3[Shipping postal code short],Table3[Shipping region],,0)</f>
        <v>Virginia</v>
      </c>
      <c r="L3180">
        <v>0</v>
      </c>
      <c r="M3180">
        <v>13.29</v>
      </c>
      <c r="N3180">
        <v>10.31</v>
      </c>
    </row>
    <row r="3181" spans="1:14" x14ac:dyDescent="0.2">
      <c r="A3181" s="1">
        <v>44399</v>
      </c>
      <c r="B3181" t="s">
        <v>3454</v>
      </c>
      <c r="C3181" t="s">
        <v>11</v>
      </c>
      <c r="D3181" t="s">
        <v>11</v>
      </c>
      <c r="E3181" t="s">
        <v>260</v>
      </c>
      <c r="F3181" t="s">
        <v>261</v>
      </c>
      <c r="G3181">
        <v>83858</v>
      </c>
      <c r="H3181" t="str">
        <f>LEFT(Table1[[#This Row],[destination_postal_code]],5)</f>
        <v>83858</v>
      </c>
      <c r="I3181">
        <f>LEN(Table1[[#This Row],[destination_postal_code_short]])</f>
        <v>5</v>
      </c>
      <c r="J3181" t="str">
        <f>_xlfn.XLOOKUP(Table1[[#This Row],[destination_postal_code_short]],Table3[Shipping postal code short],Table3[Shipping city],,0)</f>
        <v>Rathdrum</v>
      </c>
      <c r="K3181" t="str">
        <f>_xlfn.XLOOKUP(Table1[[#This Row],[destination_postal_code_short]],Table3[Shipping postal code short],Table3[Shipping region],,0)</f>
        <v>Idaho</v>
      </c>
      <c r="L3181">
        <v>0</v>
      </c>
      <c r="M3181">
        <v>12.34</v>
      </c>
      <c r="N3181">
        <v>10.08</v>
      </c>
    </row>
    <row r="3182" spans="1:14" x14ac:dyDescent="0.2">
      <c r="A3182" s="1">
        <v>44397</v>
      </c>
      <c r="B3182" t="s">
        <v>3397</v>
      </c>
      <c r="C3182" t="s">
        <v>11</v>
      </c>
      <c r="D3182" t="s">
        <v>11</v>
      </c>
      <c r="E3182" t="s">
        <v>12</v>
      </c>
      <c r="F3182" t="s">
        <v>24</v>
      </c>
      <c r="G3182">
        <v>85054</v>
      </c>
      <c r="H3182" t="str">
        <f>LEFT(Table1[[#This Row],[destination_postal_code]],5)</f>
        <v>85054</v>
      </c>
      <c r="I3182">
        <f>LEN(Table1[[#This Row],[destination_postal_code_short]])</f>
        <v>5</v>
      </c>
      <c r="J3182" t="str">
        <f>_xlfn.XLOOKUP(Table1[[#This Row],[destination_postal_code_short]],Table3[Shipping postal code short],Table3[Shipping city],,0)</f>
        <v>Phoenix</v>
      </c>
      <c r="K3182" t="str">
        <f>_xlfn.XLOOKUP(Table1[[#This Row],[destination_postal_code_short]],Table3[Shipping postal code short],Table3[Shipping region],,0)</f>
        <v>Arizona</v>
      </c>
      <c r="L3182">
        <v>0</v>
      </c>
      <c r="M3182">
        <v>3.04</v>
      </c>
      <c r="N3182">
        <v>8.7100000000000009</v>
      </c>
    </row>
    <row r="3183" spans="1:14" x14ac:dyDescent="0.2">
      <c r="A3183" s="1">
        <v>44397</v>
      </c>
      <c r="B3183" t="s">
        <v>3369</v>
      </c>
      <c r="C3183" t="s">
        <v>11</v>
      </c>
      <c r="D3183" t="s">
        <v>11</v>
      </c>
      <c r="E3183" t="s">
        <v>12</v>
      </c>
      <c r="F3183" t="s">
        <v>24</v>
      </c>
      <c r="G3183">
        <v>37013</v>
      </c>
      <c r="H3183" t="str">
        <f>LEFT(Table1[[#This Row],[destination_postal_code]],5)</f>
        <v>37013</v>
      </c>
      <c r="I3183">
        <f>LEN(Table1[[#This Row],[destination_postal_code_short]])</f>
        <v>5</v>
      </c>
      <c r="J3183" t="str">
        <f>_xlfn.XLOOKUP(Table1[[#This Row],[destination_postal_code_short]],Table3[Shipping postal code short],Table3[Shipping city],,0)</f>
        <v>Antioch</v>
      </c>
      <c r="K3183" t="str">
        <f>_xlfn.XLOOKUP(Table1[[#This Row],[destination_postal_code_short]],Table3[Shipping postal code short],Table3[Shipping region],,0)</f>
        <v>Tennessee</v>
      </c>
      <c r="L3183">
        <v>0</v>
      </c>
      <c r="M3183">
        <v>2.27</v>
      </c>
      <c r="N3183">
        <v>9.68</v>
      </c>
    </row>
    <row r="3184" spans="1:14" x14ac:dyDescent="0.2">
      <c r="A3184" s="1">
        <v>44397</v>
      </c>
      <c r="B3184" t="s">
        <v>3392</v>
      </c>
      <c r="C3184" t="s">
        <v>11</v>
      </c>
      <c r="D3184" t="s">
        <v>11</v>
      </c>
      <c r="E3184" t="s">
        <v>12</v>
      </c>
      <c r="F3184" t="s">
        <v>24</v>
      </c>
      <c r="G3184">
        <v>84096</v>
      </c>
      <c r="H3184" t="str">
        <f>LEFT(Table1[[#This Row],[destination_postal_code]],5)</f>
        <v>84096</v>
      </c>
      <c r="I3184">
        <f>LEN(Table1[[#This Row],[destination_postal_code_short]])</f>
        <v>5</v>
      </c>
      <c r="J3184" t="str">
        <f>_xlfn.XLOOKUP(Table1[[#This Row],[destination_postal_code_short]],Table3[Shipping postal code short],Table3[Shipping city],,0)</f>
        <v>Herriman</v>
      </c>
      <c r="K3184" t="str">
        <f>_xlfn.XLOOKUP(Table1[[#This Row],[destination_postal_code_short]],Table3[Shipping postal code short],Table3[Shipping region],,0)</f>
        <v>Utah</v>
      </c>
      <c r="L3184">
        <v>0</v>
      </c>
      <c r="M3184">
        <v>1.45</v>
      </c>
      <c r="N3184">
        <v>8.1</v>
      </c>
    </row>
    <row r="3185" spans="1:14" x14ac:dyDescent="0.2">
      <c r="A3185" s="1">
        <v>44397</v>
      </c>
      <c r="B3185" t="s">
        <v>3360</v>
      </c>
      <c r="C3185" t="s">
        <v>11</v>
      </c>
      <c r="D3185" t="s">
        <v>11</v>
      </c>
      <c r="E3185" t="s">
        <v>12</v>
      </c>
      <c r="F3185" t="s">
        <v>24</v>
      </c>
      <c r="G3185">
        <v>84067</v>
      </c>
      <c r="H3185" t="str">
        <f>LEFT(Table1[[#This Row],[destination_postal_code]],5)</f>
        <v>84067</v>
      </c>
      <c r="I3185">
        <f>LEN(Table1[[#This Row],[destination_postal_code_short]])</f>
        <v>5</v>
      </c>
      <c r="J3185" t="str">
        <f>_xlfn.XLOOKUP(Table1[[#This Row],[destination_postal_code_short]],Table3[Shipping postal code short],Table3[Shipping city],,0)</f>
        <v>Roy</v>
      </c>
      <c r="K3185" t="str">
        <f>_xlfn.XLOOKUP(Table1[[#This Row],[destination_postal_code_short]],Table3[Shipping postal code short],Table3[Shipping region],,0)</f>
        <v>Utah</v>
      </c>
      <c r="L3185">
        <v>0</v>
      </c>
      <c r="M3185">
        <v>0.76</v>
      </c>
      <c r="N3185">
        <v>7.79</v>
      </c>
    </row>
    <row r="3186" spans="1:14" x14ac:dyDescent="0.2">
      <c r="A3186" s="1">
        <v>44397</v>
      </c>
      <c r="B3186" t="s">
        <v>3371</v>
      </c>
      <c r="C3186" t="s">
        <v>11</v>
      </c>
      <c r="D3186" t="s">
        <v>11</v>
      </c>
      <c r="E3186" t="s">
        <v>12</v>
      </c>
      <c r="F3186" t="s">
        <v>24</v>
      </c>
      <c r="G3186">
        <v>84606</v>
      </c>
      <c r="H3186" t="str">
        <f>LEFT(Table1[[#This Row],[destination_postal_code]],5)</f>
        <v>84606</v>
      </c>
      <c r="I3186">
        <f>LEN(Table1[[#This Row],[destination_postal_code_short]])</f>
        <v>5</v>
      </c>
      <c r="J3186" t="str">
        <f>_xlfn.XLOOKUP(Table1[[#This Row],[destination_postal_code_short]],Table3[Shipping postal code short],Table3[Shipping city],,0)</f>
        <v>Provo</v>
      </c>
      <c r="K3186" t="str">
        <f>_xlfn.XLOOKUP(Table1[[#This Row],[destination_postal_code_short]],Table3[Shipping postal code short],Table3[Shipping region],,0)</f>
        <v>Utah</v>
      </c>
      <c r="L3186">
        <v>0</v>
      </c>
      <c r="M3186">
        <v>0.76</v>
      </c>
      <c r="N3186">
        <v>7.79</v>
      </c>
    </row>
    <row r="3187" spans="1:14" x14ac:dyDescent="0.2">
      <c r="A3187" s="1">
        <v>44397</v>
      </c>
      <c r="B3187" t="s">
        <v>3381</v>
      </c>
      <c r="C3187" t="s">
        <v>11</v>
      </c>
      <c r="D3187" t="s">
        <v>11</v>
      </c>
      <c r="E3187" t="s">
        <v>12</v>
      </c>
      <c r="F3187" t="s">
        <v>16</v>
      </c>
      <c r="G3187">
        <v>60517</v>
      </c>
      <c r="H3187" t="str">
        <f>LEFT(Table1[[#This Row],[destination_postal_code]],5)</f>
        <v>60517</v>
      </c>
      <c r="I3187">
        <f>LEN(Table1[[#This Row],[destination_postal_code_short]])</f>
        <v>5</v>
      </c>
      <c r="J3187" t="str">
        <f>_xlfn.XLOOKUP(Table1[[#This Row],[destination_postal_code_short]],Table3[Shipping postal code short],Table3[Shipping city],,0)</f>
        <v>Woodridge</v>
      </c>
      <c r="K3187" t="str">
        <f>_xlfn.XLOOKUP(Table1[[#This Row],[destination_postal_code_short]],Table3[Shipping postal code short],Table3[Shipping region],,0)</f>
        <v>Illinois</v>
      </c>
      <c r="L3187">
        <v>0</v>
      </c>
      <c r="M3187">
        <v>1.32</v>
      </c>
      <c r="N3187">
        <v>4.38</v>
      </c>
    </row>
    <row r="3188" spans="1:14" x14ac:dyDescent="0.2">
      <c r="A3188" s="1">
        <v>44397</v>
      </c>
      <c r="B3188" t="s">
        <v>3377</v>
      </c>
      <c r="C3188" t="s">
        <v>11</v>
      </c>
      <c r="D3188" t="s">
        <v>11</v>
      </c>
      <c r="E3188" t="s">
        <v>12</v>
      </c>
      <c r="F3188" t="s">
        <v>16</v>
      </c>
      <c r="G3188" t="s">
        <v>3378</v>
      </c>
      <c r="H3188" t="str">
        <f>LEFT(Table1[[#This Row],[destination_postal_code]],5)</f>
        <v>84059</v>
      </c>
      <c r="I3188">
        <f>LEN(Table1[[#This Row],[destination_postal_code_short]])</f>
        <v>5</v>
      </c>
      <c r="J3188" t="str">
        <f>_xlfn.XLOOKUP(Table1[[#This Row],[destination_postal_code_short]],Table3[Shipping postal code short],Table3[Shipping city],,0)</f>
        <v>Vineyard</v>
      </c>
      <c r="K3188" t="str">
        <f>_xlfn.XLOOKUP(Table1[[#This Row],[destination_postal_code_short]],Table3[Shipping postal code short],Table3[Shipping region],,0)</f>
        <v>Utah</v>
      </c>
      <c r="L3188">
        <v>0</v>
      </c>
      <c r="M3188">
        <v>2.5099999999999998</v>
      </c>
      <c r="N3188">
        <v>5.19</v>
      </c>
    </row>
    <row r="3189" spans="1:14" x14ac:dyDescent="0.2">
      <c r="A3189" s="1">
        <v>44399</v>
      </c>
      <c r="B3189" t="s">
        <v>3506</v>
      </c>
      <c r="C3189" t="s">
        <v>11</v>
      </c>
      <c r="D3189" t="s">
        <v>11</v>
      </c>
      <c r="E3189" t="s">
        <v>12</v>
      </c>
      <c r="F3189" t="s">
        <v>24</v>
      </c>
      <c r="G3189">
        <v>77406</v>
      </c>
      <c r="H3189" t="str">
        <f>LEFT(Table1[[#This Row],[destination_postal_code]],5)</f>
        <v>77406</v>
      </c>
      <c r="I3189">
        <f>LEN(Table1[[#This Row],[destination_postal_code_short]])</f>
        <v>5</v>
      </c>
      <c r="J3189" t="str">
        <f>_xlfn.XLOOKUP(Table1[[#This Row],[destination_postal_code_short]],Table3[Shipping postal code short],Table3[Shipping city],,0)</f>
        <v>Richmond</v>
      </c>
      <c r="K3189" t="str">
        <f>_xlfn.XLOOKUP(Table1[[#This Row],[destination_postal_code_short]],Table3[Shipping postal code short],Table3[Shipping region],,0)</f>
        <v>Texas</v>
      </c>
      <c r="L3189">
        <v>0</v>
      </c>
      <c r="M3189">
        <v>3.82</v>
      </c>
      <c r="N3189">
        <v>9.68</v>
      </c>
    </row>
    <row r="3190" spans="1:14" x14ac:dyDescent="0.2">
      <c r="A3190" s="1">
        <v>44397</v>
      </c>
      <c r="B3190" t="s">
        <v>3389</v>
      </c>
      <c r="C3190" t="s">
        <v>11</v>
      </c>
      <c r="D3190" t="s">
        <v>11</v>
      </c>
      <c r="E3190" t="s">
        <v>12</v>
      </c>
      <c r="F3190" t="s">
        <v>24</v>
      </c>
      <c r="G3190">
        <v>84725</v>
      </c>
      <c r="H3190" t="str">
        <f>LEFT(Table1[[#This Row],[destination_postal_code]],5)</f>
        <v>84725</v>
      </c>
      <c r="I3190">
        <f>LEN(Table1[[#This Row],[destination_postal_code_short]])</f>
        <v>5</v>
      </c>
      <c r="J3190" t="str">
        <f>_xlfn.XLOOKUP(Table1[[#This Row],[destination_postal_code_short]],Table3[Shipping postal code short],Table3[Shipping city],,0)</f>
        <v>Enterprise</v>
      </c>
      <c r="K3190" t="str">
        <f>_xlfn.XLOOKUP(Table1[[#This Row],[destination_postal_code_short]],Table3[Shipping postal code short],Table3[Shipping region],,0)</f>
        <v>Utah</v>
      </c>
      <c r="L3190">
        <v>0</v>
      </c>
      <c r="M3190">
        <v>2.46</v>
      </c>
      <c r="N3190">
        <v>8.14</v>
      </c>
    </row>
    <row r="3191" spans="1:14" x14ac:dyDescent="0.2">
      <c r="A3191" s="1">
        <v>44399</v>
      </c>
      <c r="B3191" t="s">
        <v>3536</v>
      </c>
      <c r="C3191" t="s">
        <v>11</v>
      </c>
      <c r="D3191" t="s">
        <v>11</v>
      </c>
      <c r="E3191" t="s">
        <v>260</v>
      </c>
      <c r="F3191" t="s">
        <v>261</v>
      </c>
      <c r="G3191">
        <v>84097</v>
      </c>
      <c r="H3191" t="str">
        <f>LEFT(Table1[[#This Row],[destination_postal_code]],5)</f>
        <v>84097</v>
      </c>
      <c r="I3191">
        <f>LEN(Table1[[#This Row],[destination_postal_code_short]])</f>
        <v>5</v>
      </c>
      <c r="J3191" t="str">
        <f>_xlfn.XLOOKUP(Table1[[#This Row],[destination_postal_code_short]],Table3[Shipping postal code short],Table3[Shipping city],,0)</f>
        <v>Orem</v>
      </c>
      <c r="K3191" t="str">
        <f>_xlfn.XLOOKUP(Table1[[#This Row],[destination_postal_code_short]],Table3[Shipping postal code short],Table3[Shipping region],,0)</f>
        <v>Utah</v>
      </c>
      <c r="L3191">
        <v>0</v>
      </c>
      <c r="M3191">
        <v>6.88</v>
      </c>
      <c r="N3191">
        <v>12.72</v>
      </c>
    </row>
    <row r="3192" spans="1:14" x14ac:dyDescent="0.2">
      <c r="A3192" s="1">
        <v>44397</v>
      </c>
      <c r="B3192" t="s">
        <v>3423</v>
      </c>
      <c r="C3192" t="s">
        <v>11</v>
      </c>
      <c r="D3192" t="s">
        <v>11</v>
      </c>
      <c r="E3192" t="s">
        <v>12</v>
      </c>
      <c r="F3192" t="s">
        <v>24</v>
      </c>
      <c r="G3192">
        <v>72521</v>
      </c>
      <c r="H3192" t="str">
        <f>LEFT(Table1[[#This Row],[destination_postal_code]],5)</f>
        <v>72521</v>
      </c>
      <c r="I3192">
        <f>LEN(Table1[[#This Row],[destination_postal_code_short]])</f>
        <v>5</v>
      </c>
      <c r="J3192" t="str">
        <f>_xlfn.XLOOKUP(Table1[[#This Row],[destination_postal_code_short]],Table3[Shipping postal code short],Table3[Shipping city],,0)</f>
        <v xml:space="preserve">Cave City </v>
      </c>
      <c r="K3192" t="str">
        <f>_xlfn.XLOOKUP(Table1[[#This Row],[destination_postal_code_short]],Table3[Shipping postal code short],Table3[Shipping region],,0)</f>
        <v>Arkansas</v>
      </c>
      <c r="L3192">
        <v>0</v>
      </c>
      <c r="M3192">
        <v>10.32</v>
      </c>
      <c r="N3192">
        <v>9.68</v>
      </c>
    </row>
    <row r="3193" spans="1:14" x14ac:dyDescent="0.2">
      <c r="A3193" s="1">
        <v>44397</v>
      </c>
      <c r="B3193" t="s">
        <v>3383</v>
      </c>
      <c r="C3193" t="s">
        <v>11</v>
      </c>
      <c r="D3193" t="s">
        <v>11</v>
      </c>
      <c r="E3193" t="s">
        <v>12</v>
      </c>
      <c r="F3193" t="s">
        <v>24</v>
      </c>
      <c r="G3193">
        <v>19390</v>
      </c>
      <c r="H3193" t="str">
        <f>LEFT(Table1[[#This Row],[destination_postal_code]],5)</f>
        <v>19390</v>
      </c>
      <c r="I3193">
        <f>LEN(Table1[[#This Row],[destination_postal_code_short]])</f>
        <v>5</v>
      </c>
      <c r="J3193" t="str">
        <f>_xlfn.XLOOKUP(Table1[[#This Row],[destination_postal_code_short]],Table3[Shipping postal code short],Table3[Shipping city],,0)</f>
        <v>West Grove</v>
      </c>
      <c r="K3193" t="str">
        <f>_xlfn.XLOOKUP(Table1[[#This Row],[destination_postal_code_short]],Table3[Shipping postal code short],Table3[Shipping region],,0)</f>
        <v>Pennsylvania</v>
      </c>
      <c r="L3193">
        <v>0</v>
      </c>
      <c r="M3193">
        <v>16.89</v>
      </c>
      <c r="N3193">
        <v>10.31</v>
      </c>
    </row>
    <row r="3194" spans="1:14" x14ac:dyDescent="0.2">
      <c r="A3194" s="1">
        <v>44397</v>
      </c>
      <c r="B3194" t="s">
        <v>3418</v>
      </c>
      <c r="C3194" t="s">
        <v>11</v>
      </c>
      <c r="D3194" t="s">
        <v>11</v>
      </c>
      <c r="E3194" t="s">
        <v>12</v>
      </c>
      <c r="F3194" t="s">
        <v>24</v>
      </c>
      <c r="G3194">
        <v>78045</v>
      </c>
      <c r="H3194" t="str">
        <f>LEFT(Table1[[#This Row],[destination_postal_code]],5)</f>
        <v>78045</v>
      </c>
      <c r="I3194">
        <f>LEN(Table1[[#This Row],[destination_postal_code_short]])</f>
        <v>5</v>
      </c>
      <c r="J3194" t="str">
        <f>_xlfn.XLOOKUP(Table1[[#This Row],[destination_postal_code_short]],Table3[Shipping postal code short],Table3[Shipping city],,0)</f>
        <v>Laredo</v>
      </c>
      <c r="K3194" t="str">
        <f>_xlfn.XLOOKUP(Table1[[#This Row],[destination_postal_code_short]],Table3[Shipping postal code short],Table3[Shipping region],,0)</f>
        <v>Texas</v>
      </c>
      <c r="L3194">
        <v>0</v>
      </c>
      <c r="M3194">
        <v>2.27</v>
      </c>
      <c r="N3194">
        <v>9.68</v>
      </c>
    </row>
    <row r="3195" spans="1:14" x14ac:dyDescent="0.2">
      <c r="A3195" s="1">
        <v>44397</v>
      </c>
      <c r="B3195" t="s">
        <v>3395</v>
      </c>
      <c r="C3195" t="s">
        <v>11</v>
      </c>
      <c r="D3195" t="s">
        <v>11</v>
      </c>
      <c r="E3195" t="s">
        <v>260</v>
      </c>
      <c r="F3195" t="s">
        <v>261</v>
      </c>
      <c r="G3195">
        <v>85658</v>
      </c>
      <c r="H3195" t="str">
        <f>LEFT(Table1[[#This Row],[destination_postal_code]],5)</f>
        <v>85658</v>
      </c>
      <c r="I3195">
        <f>LEN(Table1[[#This Row],[destination_postal_code_short]])</f>
        <v>5</v>
      </c>
      <c r="J3195" t="str">
        <f>_xlfn.XLOOKUP(Table1[[#This Row],[destination_postal_code_short]],Table3[Shipping postal code short],Table3[Shipping city],,0)</f>
        <v>Marana</v>
      </c>
      <c r="K3195" t="str">
        <f>_xlfn.XLOOKUP(Table1[[#This Row],[destination_postal_code_short]],Table3[Shipping postal code short],Table3[Shipping region],,0)</f>
        <v>Arizona</v>
      </c>
      <c r="L3195">
        <v>0</v>
      </c>
      <c r="M3195">
        <v>10.54</v>
      </c>
      <c r="N3195">
        <v>13.76</v>
      </c>
    </row>
    <row r="3196" spans="1:14" x14ac:dyDescent="0.2">
      <c r="A3196" s="1">
        <v>44397</v>
      </c>
      <c r="B3196" t="s">
        <v>3346</v>
      </c>
      <c r="C3196" t="s">
        <v>11</v>
      </c>
      <c r="D3196" t="s">
        <v>11</v>
      </c>
      <c r="E3196" t="s">
        <v>12</v>
      </c>
      <c r="F3196" t="s">
        <v>24</v>
      </c>
      <c r="G3196">
        <v>84096</v>
      </c>
      <c r="H3196" t="str">
        <f>LEFT(Table1[[#This Row],[destination_postal_code]],5)</f>
        <v>84096</v>
      </c>
      <c r="I3196">
        <f>LEN(Table1[[#This Row],[destination_postal_code_short]])</f>
        <v>5</v>
      </c>
      <c r="J3196" t="str">
        <f>_xlfn.XLOOKUP(Table1[[#This Row],[destination_postal_code_short]],Table3[Shipping postal code short],Table3[Shipping city],,0)</f>
        <v>Herriman</v>
      </c>
      <c r="K3196" t="str">
        <f>_xlfn.XLOOKUP(Table1[[#This Row],[destination_postal_code_short]],Table3[Shipping postal code short],Table3[Shipping region],,0)</f>
        <v>Utah</v>
      </c>
      <c r="L3196">
        <v>0</v>
      </c>
      <c r="M3196">
        <v>0.76</v>
      </c>
      <c r="N3196">
        <v>7.79</v>
      </c>
    </row>
    <row r="3197" spans="1:14" x14ac:dyDescent="0.2">
      <c r="A3197" s="1">
        <v>44397</v>
      </c>
      <c r="B3197" t="s">
        <v>3370</v>
      </c>
      <c r="C3197" t="s">
        <v>11</v>
      </c>
      <c r="D3197" t="s">
        <v>11</v>
      </c>
      <c r="E3197" t="s">
        <v>260</v>
      </c>
      <c r="F3197" t="s">
        <v>261</v>
      </c>
      <c r="G3197">
        <v>11554</v>
      </c>
      <c r="H3197" t="str">
        <f>LEFT(Table1[[#This Row],[destination_postal_code]],5)</f>
        <v>11554</v>
      </c>
      <c r="I3197">
        <f>LEN(Table1[[#This Row],[destination_postal_code_short]])</f>
        <v>5</v>
      </c>
      <c r="J3197" t="str">
        <f>_xlfn.XLOOKUP(Table1[[#This Row],[destination_postal_code_short]],Table3[Shipping postal code short],Table3[Shipping city],,0)</f>
        <v>East Meadow</v>
      </c>
      <c r="K3197" t="str">
        <f>_xlfn.XLOOKUP(Table1[[#This Row],[destination_postal_code_short]],Table3[Shipping postal code short],Table3[Shipping region],,0)</f>
        <v>New York</v>
      </c>
      <c r="L3197">
        <v>0</v>
      </c>
      <c r="M3197">
        <v>7.84</v>
      </c>
      <c r="N3197">
        <v>15.79</v>
      </c>
    </row>
    <row r="3198" spans="1:14" x14ac:dyDescent="0.2">
      <c r="A3198" s="1">
        <v>44397</v>
      </c>
      <c r="B3198" t="s">
        <v>3421</v>
      </c>
      <c r="C3198" t="s">
        <v>11</v>
      </c>
      <c r="D3198" t="s">
        <v>11</v>
      </c>
      <c r="E3198" t="s">
        <v>12</v>
      </c>
      <c r="F3198" t="s">
        <v>24</v>
      </c>
      <c r="G3198">
        <v>84129</v>
      </c>
      <c r="H3198" t="str">
        <f>LEFT(Table1[[#This Row],[destination_postal_code]],5)</f>
        <v>84129</v>
      </c>
      <c r="I3198">
        <f>LEN(Table1[[#This Row],[destination_postal_code_short]])</f>
        <v>5</v>
      </c>
      <c r="J3198" t="str">
        <f>_xlfn.XLOOKUP(Table1[[#This Row],[destination_postal_code_short]],Table3[Shipping postal code short],Table3[Shipping city],,0)</f>
        <v>Taylorsville</v>
      </c>
      <c r="K3198" t="str">
        <f>_xlfn.XLOOKUP(Table1[[#This Row],[destination_postal_code_short]],Table3[Shipping postal code short],Table3[Shipping region],,0)</f>
        <v>Utah</v>
      </c>
      <c r="L3198">
        <v>0</v>
      </c>
      <c r="M3198">
        <v>0.76</v>
      </c>
      <c r="N3198">
        <v>7.79</v>
      </c>
    </row>
    <row r="3199" spans="1:14" x14ac:dyDescent="0.2">
      <c r="A3199" s="1">
        <v>44399</v>
      </c>
      <c r="B3199" t="s">
        <v>3475</v>
      </c>
      <c r="C3199" t="s">
        <v>11</v>
      </c>
      <c r="D3199" t="s">
        <v>11</v>
      </c>
      <c r="E3199" t="s">
        <v>12</v>
      </c>
      <c r="F3199" t="s">
        <v>24</v>
      </c>
      <c r="G3199">
        <v>33704</v>
      </c>
      <c r="H3199" t="str">
        <f>LEFT(Table1[[#This Row],[destination_postal_code]],5)</f>
        <v>33704</v>
      </c>
      <c r="I3199">
        <f>LEN(Table1[[#This Row],[destination_postal_code_short]])</f>
        <v>5</v>
      </c>
      <c r="J3199" t="str">
        <f>_xlfn.XLOOKUP(Table1[[#This Row],[destination_postal_code_short]],Table3[Shipping postal code short],Table3[Shipping city],,0)</f>
        <v>St. Petersburg</v>
      </c>
      <c r="K3199" t="str">
        <f>_xlfn.XLOOKUP(Table1[[#This Row],[destination_postal_code_short]],Table3[Shipping postal code short],Table3[Shipping region],,0)</f>
        <v>Florida</v>
      </c>
      <c r="L3199">
        <v>0</v>
      </c>
      <c r="M3199">
        <v>13.29</v>
      </c>
      <c r="N3199">
        <v>10.31</v>
      </c>
    </row>
    <row r="3200" spans="1:14" x14ac:dyDescent="0.2">
      <c r="A3200" s="1">
        <v>44399</v>
      </c>
      <c r="B3200" t="s">
        <v>3496</v>
      </c>
      <c r="C3200" t="s">
        <v>11</v>
      </c>
      <c r="D3200" t="s">
        <v>11</v>
      </c>
      <c r="E3200" t="s">
        <v>12</v>
      </c>
      <c r="F3200" t="s">
        <v>24</v>
      </c>
      <c r="G3200">
        <v>37909</v>
      </c>
      <c r="H3200" t="str">
        <f>LEFT(Table1[[#This Row],[destination_postal_code]],5)</f>
        <v>37909</v>
      </c>
      <c r="I3200">
        <f>LEN(Table1[[#This Row],[destination_postal_code_short]])</f>
        <v>5</v>
      </c>
      <c r="J3200" t="str">
        <f>_xlfn.XLOOKUP(Table1[[#This Row],[destination_postal_code_short]],Table3[Shipping postal code short],Table3[Shipping city],,0)</f>
        <v>Knoxville</v>
      </c>
      <c r="K3200" t="str">
        <f>_xlfn.XLOOKUP(Table1[[#This Row],[destination_postal_code_short]],Table3[Shipping postal code short],Table3[Shipping region],,0)</f>
        <v>Tennessee</v>
      </c>
      <c r="L3200">
        <v>0</v>
      </c>
      <c r="M3200">
        <v>14.37</v>
      </c>
      <c r="N3200">
        <v>9.93</v>
      </c>
    </row>
    <row r="3201" spans="1:14" x14ac:dyDescent="0.2">
      <c r="A3201" s="1">
        <v>44397</v>
      </c>
      <c r="B3201" t="s">
        <v>3396</v>
      </c>
      <c r="C3201" t="s">
        <v>11</v>
      </c>
      <c r="D3201" t="s">
        <v>11</v>
      </c>
      <c r="E3201" t="s">
        <v>12</v>
      </c>
      <c r="F3201" t="s">
        <v>24</v>
      </c>
      <c r="G3201">
        <v>83716</v>
      </c>
      <c r="H3201" t="str">
        <f>LEFT(Table1[[#This Row],[destination_postal_code]],5)</f>
        <v>83716</v>
      </c>
      <c r="I3201">
        <f>LEN(Table1[[#This Row],[destination_postal_code_short]])</f>
        <v>5</v>
      </c>
      <c r="J3201" t="str">
        <f>_xlfn.XLOOKUP(Table1[[#This Row],[destination_postal_code_short]],Table3[Shipping postal code short],Table3[Shipping city],,0)</f>
        <v>Boise</v>
      </c>
      <c r="K3201" t="str">
        <f>_xlfn.XLOOKUP(Table1[[#This Row],[destination_postal_code_short]],Table3[Shipping postal code short],Table3[Shipping region],,0)</f>
        <v>Idaho</v>
      </c>
      <c r="L3201">
        <v>0</v>
      </c>
      <c r="M3201">
        <v>1.86</v>
      </c>
      <c r="N3201">
        <v>8.24</v>
      </c>
    </row>
    <row r="3202" spans="1:14" x14ac:dyDescent="0.2">
      <c r="A3202" s="1">
        <v>44397</v>
      </c>
      <c r="B3202" t="s">
        <v>3358</v>
      </c>
      <c r="C3202" t="s">
        <v>11</v>
      </c>
      <c r="D3202" t="s">
        <v>11</v>
      </c>
      <c r="E3202" t="s">
        <v>12</v>
      </c>
      <c r="F3202" t="s">
        <v>24</v>
      </c>
      <c r="G3202">
        <v>80014</v>
      </c>
      <c r="H3202" t="str">
        <f>LEFT(Table1[[#This Row],[destination_postal_code]],5)</f>
        <v>80014</v>
      </c>
      <c r="I3202">
        <f>LEN(Table1[[#This Row],[destination_postal_code_short]])</f>
        <v>5</v>
      </c>
      <c r="J3202" t="str">
        <f>_xlfn.XLOOKUP(Table1[[#This Row],[destination_postal_code_short]],Table3[Shipping postal code short],Table3[Shipping city],,0)</f>
        <v>Aurora</v>
      </c>
      <c r="K3202" t="str">
        <f>_xlfn.XLOOKUP(Table1[[#This Row],[destination_postal_code_short]],Table3[Shipping postal code short],Table3[Shipping region],,0)</f>
        <v>Colorado</v>
      </c>
      <c r="L3202">
        <v>0</v>
      </c>
      <c r="M3202">
        <v>3.04</v>
      </c>
      <c r="N3202">
        <v>8.7100000000000009</v>
      </c>
    </row>
    <row r="3203" spans="1:14" x14ac:dyDescent="0.2">
      <c r="A3203" s="1">
        <v>44396</v>
      </c>
      <c r="B3203" t="s">
        <v>3322</v>
      </c>
      <c r="C3203" t="s">
        <v>11</v>
      </c>
      <c r="D3203" t="s">
        <v>11</v>
      </c>
      <c r="E3203" t="s">
        <v>12</v>
      </c>
      <c r="F3203" t="s">
        <v>24</v>
      </c>
      <c r="G3203">
        <v>84062</v>
      </c>
      <c r="H3203" t="str">
        <f>LEFT(Table1[[#This Row],[destination_postal_code]],5)</f>
        <v>84062</v>
      </c>
      <c r="I3203">
        <f>LEN(Table1[[#This Row],[destination_postal_code_short]])</f>
        <v>5</v>
      </c>
      <c r="J3203" t="str">
        <f>_xlfn.XLOOKUP(Table1[[#This Row],[destination_postal_code_short]],Table3[Shipping postal code short],Table3[Shipping city],,0)</f>
        <v>Pleasant Grove</v>
      </c>
      <c r="K3203" t="str">
        <f>_xlfn.XLOOKUP(Table1[[#This Row],[destination_postal_code_short]],Table3[Shipping postal code short],Table3[Shipping region],,0)</f>
        <v>Utah</v>
      </c>
      <c r="L3203">
        <v>0</v>
      </c>
      <c r="M3203">
        <v>0.76</v>
      </c>
      <c r="N3203">
        <v>7.79</v>
      </c>
    </row>
    <row r="3204" spans="1:14" x14ac:dyDescent="0.2">
      <c r="A3204" s="1">
        <v>44398</v>
      </c>
      <c r="B3204" t="s">
        <v>3428</v>
      </c>
      <c r="C3204" t="s">
        <v>11</v>
      </c>
      <c r="D3204" t="s">
        <v>11</v>
      </c>
      <c r="E3204" t="s">
        <v>260</v>
      </c>
      <c r="F3204" t="s">
        <v>261</v>
      </c>
      <c r="G3204">
        <v>73012</v>
      </c>
      <c r="H3204" t="str">
        <f>LEFT(Table1[[#This Row],[destination_postal_code]],5)</f>
        <v>73012</v>
      </c>
      <c r="I3204">
        <f>LEN(Table1[[#This Row],[destination_postal_code_short]])</f>
        <v>5</v>
      </c>
      <c r="J3204" t="str">
        <f>_xlfn.XLOOKUP(Table1[[#This Row],[destination_postal_code_short]],Table3[Shipping postal code short],Table3[Shipping city],,0)</f>
        <v>Edmond</v>
      </c>
      <c r="K3204" t="str">
        <f>_xlfn.XLOOKUP(Table1[[#This Row],[destination_postal_code_short]],Table3[Shipping postal code short],Table3[Shipping region],,0)</f>
        <v>Oklahoma</v>
      </c>
      <c r="L3204">
        <v>0</v>
      </c>
      <c r="M3204">
        <v>7.34</v>
      </c>
      <c r="N3204">
        <v>14.61</v>
      </c>
    </row>
    <row r="3205" spans="1:14" x14ac:dyDescent="0.2">
      <c r="A3205" s="1">
        <v>44397</v>
      </c>
      <c r="B3205" t="s">
        <v>3416</v>
      </c>
      <c r="C3205" t="s">
        <v>11</v>
      </c>
      <c r="D3205" t="s">
        <v>11</v>
      </c>
      <c r="E3205" t="s">
        <v>12</v>
      </c>
      <c r="F3205" t="s">
        <v>24</v>
      </c>
      <c r="G3205">
        <v>84081</v>
      </c>
      <c r="H3205" t="str">
        <f>LEFT(Table1[[#This Row],[destination_postal_code]],5)</f>
        <v>84081</v>
      </c>
      <c r="I3205">
        <f>LEN(Table1[[#This Row],[destination_postal_code_short]])</f>
        <v>5</v>
      </c>
      <c r="J3205" t="str">
        <f>_xlfn.XLOOKUP(Table1[[#This Row],[destination_postal_code_short]],Table3[Shipping postal code short],Table3[Shipping city],,0)</f>
        <v>West Jordan</v>
      </c>
      <c r="K3205" t="str">
        <f>_xlfn.XLOOKUP(Table1[[#This Row],[destination_postal_code_short]],Table3[Shipping postal code short],Table3[Shipping region],,0)</f>
        <v>Utah</v>
      </c>
      <c r="L3205">
        <v>0</v>
      </c>
      <c r="M3205">
        <v>3.26</v>
      </c>
      <c r="N3205">
        <v>8.14</v>
      </c>
    </row>
    <row r="3206" spans="1:14" x14ac:dyDescent="0.2">
      <c r="A3206" s="1">
        <v>44399</v>
      </c>
      <c r="B3206" t="s">
        <v>3491</v>
      </c>
      <c r="C3206" t="s">
        <v>11</v>
      </c>
      <c r="D3206" t="s">
        <v>11</v>
      </c>
      <c r="E3206" t="s">
        <v>260</v>
      </c>
      <c r="F3206" t="s">
        <v>261</v>
      </c>
      <c r="G3206">
        <v>84045</v>
      </c>
      <c r="H3206" t="str">
        <f>LEFT(Table1[[#This Row],[destination_postal_code]],5)</f>
        <v>84045</v>
      </c>
      <c r="I3206">
        <f>LEN(Table1[[#This Row],[destination_postal_code_short]])</f>
        <v>5</v>
      </c>
      <c r="J3206" t="str">
        <f>_xlfn.XLOOKUP(Table1[[#This Row],[destination_postal_code_short]],Table3[Shipping postal code short],Table3[Shipping city],,0)</f>
        <v>Saratoga Springs</v>
      </c>
      <c r="K3206" t="str">
        <f>_xlfn.XLOOKUP(Table1[[#This Row],[destination_postal_code_short]],Table3[Shipping postal code short],Table3[Shipping region],,0)</f>
        <v>Utah</v>
      </c>
      <c r="L3206">
        <v>0</v>
      </c>
      <c r="M3206">
        <v>6.87</v>
      </c>
      <c r="N3206">
        <v>12.26</v>
      </c>
    </row>
    <row r="3207" spans="1:14" x14ac:dyDescent="0.2">
      <c r="A3207" s="1">
        <v>44396</v>
      </c>
      <c r="B3207" t="s">
        <v>3330</v>
      </c>
      <c r="C3207" t="s">
        <v>11</v>
      </c>
      <c r="D3207" t="s">
        <v>11</v>
      </c>
      <c r="E3207" t="s">
        <v>12</v>
      </c>
      <c r="F3207" t="s">
        <v>24</v>
      </c>
      <c r="G3207">
        <v>84005</v>
      </c>
      <c r="H3207" t="str">
        <f>LEFT(Table1[[#This Row],[destination_postal_code]],5)</f>
        <v>84005</v>
      </c>
      <c r="I3207">
        <f>LEN(Table1[[#This Row],[destination_postal_code_short]])</f>
        <v>5</v>
      </c>
      <c r="J3207" t="str">
        <f>_xlfn.XLOOKUP(Table1[[#This Row],[destination_postal_code_short]],Table3[Shipping postal code short],Table3[Shipping city],,0)</f>
        <v>Eagle Mountain</v>
      </c>
      <c r="K3207" t="str">
        <f>_xlfn.XLOOKUP(Table1[[#This Row],[destination_postal_code_short]],Table3[Shipping postal code short],Table3[Shipping region],,0)</f>
        <v>Utah</v>
      </c>
      <c r="L3207">
        <v>0</v>
      </c>
      <c r="M3207">
        <v>0.76</v>
      </c>
      <c r="N3207">
        <v>7.79</v>
      </c>
    </row>
    <row r="3208" spans="1:14" x14ac:dyDescent="0.2">
      <c r="A3208" s="1">
        <v>44397</v>
      </c>
      <c r="B3208" t="s">
        <v>3373</v>
      </c>
      <c r="C3208" t="s">
        <v>11</v>
      </c>
      <c r="D3208" t="s">
        <v>11</v>
      </c>
      <c r="E3208" t="s">
        <v>12</v>
      </c>
      <c r="F3208" t="s">
        <v>24</v>
      </c>
      <c r="G3208">
        <v>75057</v>
      </c>
      <c r="H3208" t="str">
        <f>LEFT(Table1[[#This Row],[destination_postal_code]],5)</f>
        <v>75057</v>
      </c>
      <c r="I3208">
        <f>LEN(Table1[[#This Row],[destination_postal_code_short]])</f>
        <v>5</v>
      </c>
      <c r="J3208" t="str">
        <f>_xlfn.XLOOKUP(Table1[[#This Row],[destination_postal_code_short]],Table3[Shipping postal code short],Table3[Shipping city],,0)</f>
        <v>Lewisville</v>
      </c>
      <c r="K3208" t="str">
        <f>_xlfn.XLOOKUP(Table1[[#This Row],[destination_postal_code_short]],Table3[Shipping postal code short],Table3[Shipping region],,0)</f>
        <v>Texas</v>
      </c>
      <c r="L3208">
        <v>0</v>
      </c>
      <c r="M3208">
        <v>2.25</v>
      </c>
      <c r="N3208">
        <v>8.85</v>
      </c>
    </row>
    <row r="3209" spans="1:14" x14ac:dyDescent="0.2">
      <c r="A3209" s="1">
        <v>44396</v>
      </c>
      <c r="B3209" t="s">
        <v>3339</v>
      </c>
      <c r="C3209" t="s">
        <v>11</v>
      </c>
      <c r="D3209" t="s">
        <v>11</v>
      </c>
      <c r="E3209" t="s">
        <v>12</v>
      </c>
      <c r="F3209" t="s">
        <v>16</v>
      </c>
      <c r="G3209">
        <v>94510</v>
      </c>
      <c r="H3209" t="str">
        <f>LEFT(Table1[[#This Row],[destination_postal_code]],5)</f>
        <v>94510</v>
      </c>
      <c r="I3209">
        <f>LEN(Table1[[#This Row],[destination_postal_code_short]])</f>
        <v>5</v>
      </c>
      <c r="J3209" t="str">
        <f>_xlfn.XLOOKUP(Table1[[#This Row],[destination_postal_code_short]],Table3[Shipping postal code short],Table3[Shipping city],,0)</f>
        <v>Benicia</v>
      </c>
      <c r="K3209" t="str">
        <f>_xlfn.XLOOKUP(Table1[[#This Row],[destination_postal_code_short]],Table3[Shipping postal code short],Table3[Shipping region],,0)</f>
        <v>California</v>
      </c>
      <c r="L3209">
        <v>0</v>
      </c>
      <c r="M3209">
        <v>2.98</v>
      </c>
      <c r="N3209">
        <v>5.27</v>
      </c>
    </row>
    <row r="3210" spans="1:14" x14ac:dyDescent="0.2">
      <c r="A3210" s="1">
        <v>44397</v>
      </c>
      <c r="B3210" t="s">
        <v>3411</v>
      </c>
      <c r="C3210" t="s">
        <v>11</v>
      </c>
      <c r="D3210" t="s">
        <v>11</v>
      </c>
      <c r="E3210" t="s">
        <v>12</v>
      </c>
      <c r="F3210" t="s">
        <v>24</v>
      </c>
      <c r="G3210">
        <v>84037</v>
      </c>
      <c r="H3210" t="str">
        <f>LEFT(Table1[[#This Row],[destination_postal_code]],5)</f>
        <v>84037</v>
      </c>
      <c r="I3210">
        <f>LEN(Table1[[#This Row],[destination_postal_code_short]])</f>
        <v>5</v>
      </c>
      <c r="J3210" t="str">
        <f>_xlfn.XLOOKUP(Table1[[#This Row],[destination_postal_code_short]],Table3[Shipping postal code short],Table3[Shipping city],,0)</f>
        <v>Kaysville</v>
      </c>
      <c r="K3210" t="str">
        <f>_xlfn.XLOOKUP(Table1[[#This Row],[destination_postal_code_short]],Table3[Shipping postal code short],Table3[Shipping region],,0)</f>
        <v>Utah</v>
      </c>
      <c r="L3210">
        <v>0</v>
      </c>
      <c r="M3210">
        <v>1.45</v>
      </c>
      <c r="N3210">
        <v>8.1</v>
      </c>
    </row>
    <row r="3211" spans="1:14" x14ac:dyDescent="0.2">
      <c r="A3211" s="1">
        <v>44397</v>
      </c>
      <c r="B3211" t="s">
        <v>3365</v>
      </c>
      <c r="C3211" t="s">
        <v>11</v>
      </c>
      <c r="D3211" t="s">
        <v>11</v>
      </c>
      <c r="E3211" t="s">
        <v>12</v>
      </c>
      <c r="F3211" t="s">
        <v>24</v>
      </c>
      <c r="G3211">
        <v>84129</v>
      </c>
      <c r="H3211" t="str">
        <f>LEFT(Table1[[#This Row],[destination_postal_code]],5)</f>
        <v>84129</v>
      </c>
      <c r="I3211">
        <f>LEN(Table1[[#This Row],[destination_postal_code_short]])</f>
        <v>5</v>
      </c>
      <c r="J3211" t="str">
        <f>_xlfn.XLOOKUP(Table1[[#This Row],[destination_postal_code_short]],Table3[Shipping postal code short],Table3[Shipping city],,0)</f>
        <v>Taylorsville</v>
      </c>
      <c r="K3211" t="str">
        <f>_xlfn.XLOOKUP(Table1[[#This Row],[destination_postal_code_short]],Table3[Shipping postal code short],Table3[Shipping region],,0)</f>
        <v>Utah</v>
      </c>
      <c r="L3211">
        <v>0</v>
      </c>
      <c r="M3211">
        <v>1.05</v>
      </c>
      <c r="N3211">
        <v>8</v>
      </c>
    </row>
    <row r="3212" spans="1:14" x14ac:dyDescent="0.2">
      <c r="A3212" s="1">
        <v>44397</v>
      </c>
      <c r="B3212" t="s">
        <v>3384</v>
      </c>
      <c r="C3212" t="s">
        <v>11</v>
      </c>
      <c r="D3212" t="s">
        <v>11</v>
      </c>
      <c r="E3212" t="s">
        <v>12</v>
      </c>
      <c r="F3212" t="s">
        <v>24</v>
      </c>
      <c r="G3212">
        <v>84606</v>
      </c>
      <c r="H3212" t="str">
        <f>LEFT(Table1[[#This Row],[destination_postal_code]],5)</f>
        <v>84606</v>
      </c>
      <c r="I3212">
        <f>LEN(Table1[[#This Row],[destination_postal_code_short]])</f>
        <v>5</v>
      </c>
      <c r="J3212" t="str">
        <f>_xlfn.XLOOKUP(Table1[[#This Row],[destination_postal_code_short]],Table3[Shipping postal code short],Table3[Shipping city],,0)</f>
        <v>Provo</v>
      </c>
      <c r="K3212" t="str">
        <f>_xlfn.XLOOKUP(Table1[[#This Row],[destination_postal_code_short]],Table3[Shipping postal code short],Table3[Shipping region],,0)</f>
        <v>Utah</v>
      </c>
      <c r="L3212">
        <v>0</v>
      </c>
      <c r="M3212">
        <v>0.76</v>
      </c>
      <c r="N3212">
        <v>7.79</v>
      </c>
    </row>
    <row r="3213" spans="1:14" x14ac:dyDescent="0.2">
      <c r="A3213" s="1">
        <v>44397</v>
      </c>
      <c r="B3213" t="s">
        <v>3415</v>
      </c>
      <c r="C3213" t="s">
        <v>11</v>
      </c>
      <c r="D3213" t="s">
        <v>11</v>
      </c>
      <c r="E3213" t="s">
        <v>12</v>
      </c>
      <c r="F3213" t="s">
        <v>24</v>
      </c>
      <c r="G3213">
        <v>17551</v>
      </c>
      <c r="H3213" t="str">
        <f>LEFT(Table1[[#This Row],[destination_postal_code]],5)</f>
        <v>17551</v>
      </c>
      <c r="I3213">
        <f>LEN(Table1[[#This Row],[destination_postal_code_short]])</f>
        <v>5</v>
      </c>
      <c r="J3213" t="str">
        <f>_xlfn.XLOOKUP(Table1[[#This Row],[destination_postal_code_short]],Table3[Shipping postal code short],Table3[Shipping city],,0)</f>
        <v>Millersville</v>
      </c>
      <c r="K3213" t="str">
        <f>_xlfn.XLOOKUP(Table1[[#This Row],[destination_postal_code_short]],Table3[Shipping postal code short],Table3[Shipping region],,0)</f>
        <v>Pennsylvania</v>
      </c>
      <c r="L3213">
        <v>0</v>
      </c>
      <c r="M3213">
        <v>13.29</v>
      </c>
      <c r="N3213">
        <v>10.31</v>
      </c>
    </row>
    <row r="3214" spans="1:14" x14ac:dyDescent="0.2">
      <c r="A3214" s="1">
        <v>44397</v>
      </c>
      <c r="B3214" t="s">
        <v>3347</v>
      </c>
      <c r="C3214" t="s">
        <v>11</v>
      </c>
      <c r="D3214" t="s">
        <v>11</v>
      </c>
      <c r="E3214" t="s">
        <v>12</v>
      </c>
      <c r="F3214" t="s">
        <v>24</v>
      </c>
      <c r="G3214">
        <v>73159</v>
      </c>
      <c r="H3214" t="str">
        <f>LEFT(Table1[[#This Row],[destination_postal_code]],5)</f>
        <v>73159</v>
      </c>
      <c r="I3214">
        <f>LEN(Table1[[#This Row],[destination_postal_code_short]])</f>
        <v>5</v>
      </c>
      <c r="J3214" t="str">
        <f>_xlfn.XLOOKUP(Table1[[#This Row],[destination_postal_code_short]],Table3[Shipping postal code short],Table3[Shipping city],,0)</f>
        <v>Oklahoma City</v>
      </c>
      <c r="K3214" t="str">
        <f>_xlfn.XLOOKUP(Table1[[#This Row],[destination_postal_code_short]],Table3[Shipping postal code short],Table3[Shipping region],,0)</f>
        <v>Oklahoma</v>
      </c>
      <c r="L3214">
        <v>0</v>
      </c>
      <c r="M3214">
        <v>3.8</v>
      </c>
      <c r="N3214">
        <v>9</v>
      </c>
    </row>
    <row r="3215" spans="1:14" x14ac:dyDescent="0.2">
      <c r="A3215" s="1">
        <v>44397</v>
      </c>
      <c r="B3215" t="s">
        <v>3419</v>
      </c>
      <c r="C3215" t="s">
        <v>11</v>
      </c>
      <c r="D3215" t="s">
        <v>11</v>
      </c>
      <c r="E3215" t="s">
        <v>12</v>
      </c>
      <c r="F3215" t="s">
        <v>24</v>
      </c>
      <c r="G3215">
        <v>99301</v>
      </c>
      <c r="H3215" t="str">
        <f>LEFT(Table1[[#This Row],[destination_postal_code]],5)</f>
        <v>99301</v>
      </c>
      <c r="I3215">
        <f>LEN(Table1[[#This Row],[destination_postal_code_short]])</f>
        <v>5</v>
      </c>
      <c r="J3215" t="str">
        <f>_xlfn.XLOOKUP(Table1[[#This Row],[destination_postal_code_short]],Table3[Shipping postal code short],Table3[Shipping city],,0)</f>
        <v>Pasco</v>
      </c>
      <c r="K3215" t="str">
        <f>_xlfn.XLOOKUP(Table1[[#This Row],[destination_postal_code_short]],Table3[Shipping postal code short],Table3[Shipping region],,0)</f>
        <v>Washington</v>
      </c>
      <c r="L3215">
        <v>0</v>
      </c>
      <c r="M3215">
        <v>1.86</v>
      </c>
      <c r="N3215">
        <v>8.24</v>
      </c>
    </row>
    <row r="3216" spans="1:14" x14ac:dyDescent="0.2">
      <c r="A3216" s="1">
        <v>44399</v>
      </c>
      <c r="B3216" t="s">
        <v>3526</v>
      </c>
      <c r="C3216" t="s">
        <v>11</v>
      </c>
      <c r="D3216" t="s">
        <v>11</v>
      </c>
      <c r="E3216" t="s">
        <v>12</v>
      </c>
      <c r="F3216" t="s">
        <v>24</v>
      </c>
      <c r="G3216">
        <v>84097</v>
      </c>
      <c r="H3216" t="str">
        <f>LEFT(Table1[[#This Row],[destination_postal_code]],5)</f>
        <v>84097</v>
      </c>
      <c r="I3216">
        <f>LEN(Table1[[#This Row],[destination_postal_code_short]])</f>
        <v>5</v>
      </c>
      <c r="J3216" t="str">
        <f>_xlfn.XLOOKUP(Table1[[#This Row],[destination_postal_code_short]],Table3[Shipping postal code short],Table3[Shipping city],,0)</f>
        <v>Orem</v>
      </c>
      <c r="K3216" t="str">
        <f>_xlfn.XLOOKUP(Table1[[#This Row],[destination_postal_code_short]],Table3[Shipping postal code short],Table3[Shipping region],,0)</f>
        <v>Utah</v>
      </c>
      <c r="L3216">
        <v>0</v>
      </c>
      <c r="M3216">
        <v>2.46</v>
      </c>
      <c r="N3216">
        <v>8.14</v>
      </c>
    </row>
    <row r="3217" spans="1:14" x14ac:dyDescent="0.2">
      <c r="A3217" s="1">
        <v>44397</v>
      </c>
      <c r="B3217" t="s">
        <v>3379</v>
      </c>
      <c r="C3217" t="s">
        <v>11</v>
      </c>
      <c r="D3217" t="s">
        <v>11</v>
      </c>
      <c r="E3217" t="s">
        <v>12</v>
      </c>
      <c r="F3217" t="s">
        <v>24</v>
      </c>
      <c r="G3217">
        <v>94070</v>
      </c>
      <c r="H3217" t="str">
        <f>LEFT(Table1[[#This Row],[destination_postal_code]],5)</f>
        <v>94070</v>
      </c>
      <c r="I3217">
        <f>LEN(Table1[[#This Row],[destination_postal_code_short]])</f>
        <v>5</v>
      </c>
      <c r="J3217" t="str">
        <f>_xlfn.XLOOKUP(Table1[[#This Row],[destination_postal_code_short]],Table3[Shipping postal code short],Table3[Shipping city],,0)</f>
        <v>San Carlos</v>
      </c>
      <c r="K3217" t="str">
        <f>_xlfn.XLOOKUP(Table1[[#This Row],[destination_postal_code_short]],Table3[Shipping postal code short],Table3[Shipping region],,0)</f>
        <v>California</v>
      </c>
      <c r="L3217">
        <v>0</v>
      </c>
      <c r="M3217">
        <v>3.79</v>
      </c>
      <c r="N3217">
        <v>8.7100000000000009</v>
      </c>
    </row>
    <row r="3218" spans="1:14" x14ac:dyDescent="0.2">
      <c r="A3218" s="1">
        <v>44399</v>
      </c>
      <c r="B3218" t="s">
        <v>3477</v>
      </c>
      <c r="C3218" t="s">
        <v>11</v>
      </c>
      <c r="D3218" t="s">
        <v>11</v>
      </c>
      <c r="E3218" t="s">
        <v>12</v>
      </c>
      <c r="F3218" t="s">
        <v>24</v>
      </c>
      <c r="G3218">
        <v>84765</v>
      </c>
      <c r="H3218" t="str">
        <f>LEFT(Table1[[#This Row],[destination_postal_code]],5)</f>
        <v>84765</v>
      </c>
      <c r="I3218">
        <f>LEN(Table1[[#This Row],[destination_postal_code_short]])</f>
        <v>5</v>
      </c>
      <c r="J3218" t="str">
        <f>_xlfn.XLOOKUP(Table1[[#This Row],[destination_postal_code_short]],Table3[Shipping postal code short],Table3[Shipping city],,0)</f>
        <v>Santa Clara</v>
      </c>
      <c r="K3218" t="str">
        <f>_xlfn.XLOOKUP(Table1[[#This Row],[destination_postal_code_short]],Table3[Shipping postal code short],Table3[Shipping region],,0)</f>
        <v>Utah</v>
      </c>
      <c r="L3218">
        <v>0</v>
      </c>
      <c r="M3218">
        <v>0.76</v>
      </c>
      <c r="N3218">
        <v>7.79</v>
      </c>
    </row>
    <row r="3219" spans="1:14" x14ac:dyDescent="0.2">
      <c r="A3219" s="1">
        <v>44397</v>
      </c>
      <c r="B3219" t="s">
        <v>3404</v>
      </c>
      <c r="C3219" t="s">
        <v>11</v>
      </c>
      <c r="D3219" t="s">
        <v>11</v>
      </c>
      <c r="E3219" t="s">
        <v>12</v>
      </c>
      <c r="F3219" t="s">
        <v>24</v>
      </c>
      <c r="G3219">
        <v>77079</v>
      </c>
      <c r="H3219" t="str">
        <f>LEFT(Table1[[#This Row],[destination_postal_code]],5)</f>
        <v>77079</v>
      </c>
      <c r="I3219">
        <f>LEN(Table1[[#This Row],[destination_postal_code_short]])</f>
        <v>5</v>
      </c>
      <c r="J3219" t="str">
        <f>_xlfn.XLOOKUP(Table1[[#This Row],[destination_postal_code_short]],Table3[Shipping postal code short],Table3[Shipping city],,0)</f>
        <v>Houston</v>
      </c>
      <c r="K3219" t="str">
        <f>_xlfn.XLOOKUP(Table1[[#This Row],[destination_postal_code_short]],Table3[Shipping postal code short],Table3[Shipping region],,0)</f>
        <v>Texas</v>
      </c>
      <c r="L3219">
        <v>0</v>
      </c>
      <c r="M3219">
        <v>3.82</v>
      </c>
      <c r="N3219">
        <v>9.68</v>
      </c>
    </row>
    <row r="3220" spans="1:14" x14ac:dyDescent="0.2">
      <c r="A3220" s="1">
        <v>44397</v>
      </c>
      <c r="B3220" t="s">
        <v>3374</v>
      </c>
      <c r="C3220" t="s">
        <v>11</v>
      </c>
      <c r="D3220" t="s">
        <v>11</v>
      </c>
      <c r="E3220" t="s">
        <v>12</v>
      </c>
      <c r="F3220" t="s">
        <v>24</v>
      </c>
      <c r="G3220">
        <v>85648</v>
      </c>
      <c r="H3220" t="str">
        <f>LEFT(Table1[[#This Row],[destination_postal_code]],5)</f>
        <v>85648</v>
      </c>
      <c r="I3220">
        <f>LEN(Table1[[#This Row],[destination_postal_code_short]])</f>
        <v>5</v>
      </c>
      <c r="J3220" t="str">
        <f>_xlfn.XLOOKUP(Table1[[#This Row],[destination_postal_code_short]],Table3[Shipping postal code short],Table3[Shipping city],,0)</f>
        <v>Rio Rico</v>
      </c>
      <c r="K3220" t="str">
        <f>_xlfn.XLOOKUP(Table1[[#This Row],[destination_postal_code_short]],Table3[Shipping postal code short],Table3[Shipping region],,0)</f>
        <v>Arizona</v>
      </c>
      <c r="L3220">
        <v>0</v>
      </c>
      <c r="M3220">
        <v>7.29</v>
      </c>
      <c r="N3220">
        <v>8.7100000000000009</v>
      </c>
    </row>
    <row r="3221" spans="1:14" x14ac:dyDescent="0.2">
      <c r="A3221" s="1">
        <v>44401</v>
      </c>
      <c r="B3221" t="s">
        <v>3543</v>
      </c>
      <c r="C3221" t="s">
        <v>11</v>
      </c>
      <c r="D3221" t="s">
        <v>11</v>
      </c>
      <c r="E3221" t="s">
        <v>12</v>
      </c>
      <c r="F3221" t="s">
        <v>24</v>
      </c>
      <c r="G3221">
        <v>95624</v>
      </c>
      <c r="H3221" t="str">
        <f>LEFT(Table1[[#This Row],[destination_postal_code]],5)</f>
        <v>95624</v>
      </c>
      <c r="I3221">
        <f>LEN(Table1[[#This Row],[destination_postal_code_short]])</f>
        <v>5</v>
      </c>
      <c r="J3221" t="str">
        <f>_xlfn.XLOOKUP(Table1[[#This Row],[destination_postal_code_short]],Table3[Shipping postal code short],Table3[Shipping city],,0)</f>
        <v>Elk Grove</v>
      </c>
      <c r="K3221" t="str">
        <f>_xlfn.XLOOKUP(Table1[[#This Row],[destination_postal_code_short]],Table3[Shipping postal code short],Table3[Shipping region],,0)</f>
        <v>California</v>
      </c>
      <c r="L3221">
        <v>0</v>
      </c>
      <c r="M3221">
        <v>2.39</v>
      </c>
      <c r="N3221">
        <v>8.7100000000000009</v>
      </c>
    </row>
    <row r="3222" spans="1:14" x14ac:dyDescent="0.2">
      <c r="A3222" s="1">
        <v>44396</v>
      </c>
      <c r="B3222" t="s">
        <v>3325</v>
      </c>
      <c r="C3222" t="s">
        <v>11</v>
      </c>
      <c r="D3222" t="s">
        <v>11</v>
      </c>
      <c r="E3222" t="s">
        <v>12</v>
      </c>
      <c r="F3222" t="s">
        <v>24</v>
      </c>
      <c r="G3222" t="s">
        <v>3326</v>
      </c>
      <c r="H3222" t="str">
        <f>LEFT(Table1[[#This Row],[destination_postal_code]],5)</f>
        <v>75056</v>
      </c>
      <c r="I3222">
        <f>LEN(Table1[[#This Row],[destination_postal_code_short]])</f>
        <v>5</v>
      </c>
      <c r="J3222" t="str">
        <f>_xlfn.XLOOKUP(Table1[[#This Row],[destination_postal_code_short]],Table3[Shipping postal code short],Table3[Shipping city],,0)</f>
        <v>The Colony</v>
      </c>
      <c r="K3222" t="str">
        <f>_xlfn.XLOOKUP(Table1[[#This Row],[destination_postal_code_short]],Table3[Shipping postal code short],Table3[Shipping region],,0)</f>
        <v>Texas</v>
      </c>
      <c r="L3222">
        <v>0</v>
      </c>
      <c r="M3222">
        <v>2.25</v>
      </c>
      <c r="N3222">
        <v>8.85</v>
      </c>
    </row>
    <row r="3223" spans="1:14" x14ac:dyDescent="0.2">
      <c r="A3223" s="1">
        <v>44397</v>
      </c>
      <c r="B3223" t="s">
        <v>3367</v>
      </c>
      <c r="C3223" t="s">
        <v>11</v>
      </c>
      <c r="D3223" t="s">
        <v>11</v>
      </c>
      <c r="E3223" t="s">
        <v>260</v>
      </c>
      <c r="F3223" t="s">
        <v>261</v>
      </c>
      <c r="G3223">
        <v>98662</v>
      </c>
      <c r="H3223" t="str">
        <f>LEFT(Table1[[#This Row],[destination_postal_code]],5)</f>
        <v>98662</v>
      </c>
      <c r="I3223">
        <f>LEN(Table1[[#This Row],[destination_postal_code_short]])</f>
        <v>5</v>
      </c>
      <c r="J3223" t="str">
        <f>_xlfn.XLOOKUP(Table1[[#This Row],[destination_postal_code_short]],Table3[Shipping postal code short],Table3[Shipping city],,0)</f>
        <v>Vancouver</v>
      </c>
      <c r="K3223" t="str">
        <f>_xlfn.XLOOKUP(Table1[[#This Row],[destination_postal_code_short]],Table3[Shipping postal code short],Table3[Shipping region],,0)</f>
        <v>Washington</v>
      </c>
      <c r="L3223">
        <v>0</v>
      </c>
      <c r="M3223">
        <v>7.43</v>
      </c>
      <c r="N3223">
        <v>13.31</v>
      </c>
    </row>
    <row r="3224" spans="1:14" x14ac:dyDescent="0.2">
      <c r="A3224" s="1">
        <v>44399</v>
      </c>
      <c r="B3224" t="s">
        <v>3537</v>
      </c>
      <c r="C3224" t="s">
        <v>11</v>
      </c>
      <c r="D3224" t="s">
        <v>11</v>
      </c>
      <c r="E3224" t="s">
        <v>260</v>
      </c>
      <c r="F3224" t="s">
        <v>261</v>
      </c>
      <c r="G3224">
        <v>45883</v>
      </c>
      <c r="H3224" t="str">
        <f>LEFT(Table1[[#This Row],[destination_postal_code]],5)</f>
        <v>45883</v>
      </c>
      <c r="I3224">
        <f>LEN(Table1[[#This Row],[destination_postal_code_short]])</f>
        <v>5</v>
      </c>
      <c r="J3224" t="str">
        <f>_xlfn.XLOOKUP(Table1[[#This Row],[destination_postal_code_short]],Table3[Shipping postal code short],Table3[Shipping city],,0)</f>
        <v>Saint Henry</v>
      </c>
      <c r="K3224" t="str">
        <f>_xlfn.XLOOKUP(Table1[[#This Row],[destination_postal_code_short]],Table3[Shipping postal code short],Table3[Shipping region],,0)</f>
        <v>Ohio</v>
      </c>
      <c r="L3224">
        <v>0</v>
      </c>
      <c r="M3224">
        <v>11.34</v>
      </c>
      <c r="N3224">
        <v>18.34</v>
      </c>
    </row>
    <row r="3225" spans="1:14" x14ac:dyDescent="0.2">
      <c r="A3225" s="1">
        <v>44397</v>
      </c>
      <c r="B3225" t="s">
        <v>3363</v>
      </c>
      <c r="C3225" t="s">
        <v>11</v>
      </c>
      <c r="D3225" t="s">
        <v>11</v>
      </c>
      <c r="E3225" t="s">
        <v>12</v>
      </c>
      <c r="F3225" t="s">
        <v>24</v>
      </c>
      <c r="G3225">
        <v>84118</v>
      </c>
      <c r="H3225" t="str">
        <f>LEFT(Table1[[#This Row],[destination_postal_code]],5)</f>
        <v>84118</v>
      </c>
      <c r="I3225">
        <f>LEN(Table1[[#This Row],[destination_postal_code_short]])</f>
        <v>5</v>
      </c>
      <c r="J3225" t="str">
        <f>_xlfn.XLOOKUP(Table1[[#This Row],[destination_postal_code_short]],Table3[Shipping postal code short],Table3[Shipping city],,0)</f>
        <v>Kearns</v>
      </c>
      <c r="K3225" t="str">
        <f>_xlfn.XLOOKUP(Table1[[#This Row],[destination_postal_code_short]],Table3[Shipping postal code short],Table3[Shipping region],,0)</f>
        <v>Utah</v>
      </c>
      <c r="L3225">
        <v>0</v>
      </c>
      <c r="M3225">
        <v>0.76</v>
      </c>
      <c r="N3225">
        <v>7.79</v>
      </c>
    </row>
    <row r="3226" spans="1:14" x14ac:dyDescent="0.2">
      <c r="A3226" s="1">
        <v>44397</v>
      </c>
      <c r="B3226" t="s">
        <v>3408</v>
      </c>
      <c r="C3226" t="s">
        <v>11</v>
      </c>
      <c r="D3226" t="s">
        <v>11</v>
      </c>
      <c r="E3226" t="s">
        <v>12</v>
      </c>
      <c r="F3226" t="s">
        <v>24</v>
      </c>
      <c r="G3226">
        <v>60639</v>
      </c>
      <c r="H3226" t="str">
        <f>LEFT(Table1[[#This Row],[destination_postal_code]],5)</f>
        <v>60639</v>
      </c>
      <c r="I3226">
        <f>LEN(Table1[[#This Row],[destination_postal_code_short]])</f>
        <v>5</v>
      </c>
      <c r="J3226" t="str">
        <f>_xlfn.XLOOKUP(Table1[[#This Row],[destination_postal_code_short]],Table3[Shipping postal code short],Table3[Shipping city],,0)</f>
        <v>Chicago</v>
      </c>
      <c r="K3226" t="str">
        <f>_xlfn.XLOOKUP(Table1[[#This Row],[destination_postal_code_short]],Table3[Shipping postal code short],Table3[Shipping region],,0)</f>
        <v>Illinois</v>
      </c>
      <c r="L3226">
        <v>0</v>
      </c>
      <c r="M3226">
        <v>10.32</v>
      </c>
      <c r="N3226">
        <v>9.68</v>
      </c>
    </row>
    <row r="3227" spans="1:14" x14ac:dyDescent="0.2">
      <c r="A3227" s="1">
        <v>44397</v>
      </c>
      <c r="B3227" t="s">
        <v>3417</v>
      </c>
      <c r="C3227" t="s">
        <v>11</v>
      </c>
      <c r="D3227" t="s">
        <v>11</v>
      </c>
      <c r="E3227" t="s">
        <v>12</v>
      </c>
      <c r="F3227" t="s">
        <v>24</v>
      </c>
      <c r="G3227">
        <v>28001</v>
      </c>
      <c r="H3227" t="str">
        <f>LEFT(Table1[[#This Row],[destination_postal_code]],5)</f>
        <v>28001</v>
      </c>
      <c r="I3227">
        <f>LEN(Table1[[#This Row],[destination_postal_code_short]])</f>
        <v>5</v>
      </c>
      <c r="J3227" t="str">
        <f>_xlfn.XLOOKUP(Table1[[#This Row],[destination_postal_code_short]],Table3[Shipping postal code short],Table3[Shipping city],,0)</f>
        <v>Albemarle</v>
      </c>
      <c r="K3227" t="str">
        <f>_xlfn.XLOOKUP(Table1[[#This Row],[destination_postal_code_short]],Table3[Shipping postal code short],Table3[Shipping region],,0)</f>
        <v>North Carolina</v>
      </c>
      <c r="L3227">
        <v>0</v>
      </c>
      <c r="M3227">
        <v>11.27</v>
      </c>
      <c r="N3227">
        <v>9.93</v>
      </c>
    </row>
    <row r="3228" spans="1:14" x14ac:dyDescent="0.2">
      <c r="A3228" s="1">
        <v>44397</v>
      </c>
      <c r="B3228" t="s">
        <v>3359</v>
      </c>
      <c r="C3228" t="s">
        <v>11</v>
      </c>
      <c r="D3228" t="s">
        <v>11</v>
      </c>
      <c r="E3228" t="s">
        <v>12</v>
      </c>
      <c r="F3228" t="s">
        <v>24</v>
      </c>
      <c r="G3228">
        <v>84003</v>
      </c>
      <c r="H3228" t="str">
        <f>LEFT(Table1[[#This Row],[destination_postal_code]],5)</f>
        <v>84003</v>
      </c>
      <c r="I3228">
        <f>LEN(Table1[[#This Row],[destination_postal_code_short]])</f>
        <v>5</v>
      </c>
      <c r="J3228" t="str">
        <f>_xlfn.XLOOKUP(Table1[[#This Row],[destination_postal_code_short]],Table3[Shipping postal code short],Table3[Shipping city],,0)</f>
        <v>American Fork</v>
      </c>
      <c r="K3228" t="str">
        <f>_xlfn.XLOOKUP(Table1[[#This Row],[destination_postal_code_short]],Table3[Shipping postal code short],Table3[Shipping region],,0)</f>
        <v>Utah</v>
      </c>
      <c r="L3228">
        <v>0</v>
      </c>
      <c r="M3228">
        <v>3.26</v>
      </c>
      <c r="N3228">
        <v>8.14</v>
      </c>
    </row>
    <row r="3229" spans="1:14" x14ac:dyDescent="0.2">
      <c r="A3229" s="1">
        <v>44396</v>
      </c>
      <c r="B3229" t="s">
        <v>3335</v>
      </c>
      <c r="C3229" t="s">
        <v>11</v>
      </c>
      <c r="D3229" t="s">
        <v>11</v>
      </c>
      <c r="E3229" t="s">
        <v>12</v>
      </c>
      <c r="F3229" t="s">
        <v>16</v>
      </c>
      <c r="G3229">
        <v>84606</v>
      </c>
      <c r="H3229" t="str">
        <f>LEFT(Table1[[#This Row],[destination_postal_code]],5)</f>
        <v>84606</v>
      </c>
      <c r="I3229">
        <f>LEN(Table1[[#This Row],[destination_postal_code_short]])</f>
        <v>5</v>
      </c>
      <c r="J3229" t="str">
        <f>_xlfn.XLOOKUP(Table1[[#This Row],[destination_postal_code_short]],Table3[Shipping postal code short],Table3[Shipping city],,0)</f>
        <v>Provo</v>
      </c>
      <c r="K3229" t="str">
        <f>_xlfn.XLOOKUP(Table1[[#This Row],[destination_postal_code_short]],Table3[Shipping postal code short],Table3[Shipping region],,0)</f>
        <v>Utah</v>
      </c>
      <c r="L3229">
        <v>0</v>
      </c>
      <c r="M3229">
        <v>1.46</v>
      </c>
      <c r="N3229">
        <v>4.04</v>
      </c>
    </row>
    <row r="3230" spans="1:14" x14ac:dyDescent="0.2">
      <c r="A3230" s="1">
        <v>44397</v>
      </c>
      <c r="B3230" t="s">
        <v>3390</v>
      </c>
      <c r="C3230" t="s">
        <v>11</v>
      </c>
      <c r="D3230" t="s">
        <v>11</v>
      </c>
      <c r="E3230" t="s">
        <v>12</v>
      </c>
      <c r="F3230" t="s">
        <v>24</v>
      </c>
      <c r="G3230">
        <v>84058</v>
      </c>
      <c r="H3230" t="str">
        <f>LEFT(Table1[[#This Row],[destination_postal_code]],5)</f>
        <v>84058</v>
      </c>
      <c r="I3230">
        <f>LEN(Table1[[#This Row],[destination_postal_code_short]])</f>
        <v>5</v>
      </c>
      <c r="J3230" t="str">
        <f>_xlfn.XLOOKUP(Table1[[#This Row],[destination_postal_code_short]],Table3[Shipping postal code short],Table3[Shipping city],,0)</f>
        <v>Orem</v>
      </c>
      <c r="K3230" t="str">
        <f>_xlfn.XLOOKUP(Table1[[#This Row],[destination_postal_code_short]],Table3[Shipping postal code short],Table3[Shipping region],,0)</f>
        <v>Utah</v>
      </c>
      <c r="L3230">
        <v>0</v>
      </c>
      <c r="M3230">
        <v>1.45</v>
      </c>
      <c r="N3230">
        <v>8.1</v>
      </c>
    </row>
    <row r="3231" spans="1:14" x14ac:dyDescent="0.2">
      <c r="A3231" s="1">
        <v>44397</v>
      </c>
      <c r="B3231" t="s">
        <v>3345</v>
      </c>
      <c r="C3231" t="s">
        <v>11</v>
      </c>
      <c r="D3231" t="s">
        <v>11</v>
      </c>
      <c r="E3231" t="s">
        <v>12</v>
      </c>
      <c r="F3231" t="s">
        <v>24</v>
      </c>
      <c r="G3231">
        <v>84062</v>
      </c>
      <c r="H3231" t="str">
        <f>LEFT(Table1[[#This Row],[destination_postal_code]],5)</f>
        <v>84062</v>
      </c>
      <c r="I3231">
        <f>LEN(Table1[[#This Row],[destination_postal_code_short]])</f>
        <v>5</v>
      </c>
      <c r="J3231" t="str">
        <f>_xlfn.XLOOKUP(Table1[[#This Row],[destination_postal_code_short]],Table3[Shipping postal code short],Table3[Shipping city],,0)</f>
        <v>Pleasant Grove</v>
      </c>
      <c r="K3231" t="str">
        <f>_xlfn.XLOOKUP(Table1[[#This Row],[destination_postal_code_short]],Table3[Shipping postal code short],Table3[Shipping region],,0)</f>
        <v>Utah</v>
      </c>
      <c r="L3231">
        <v>0</v>
      </c>
      <c r="M3231">
        <v>0.76</v>
      </c>
      <c r="N3231">
        <v>7.79</v>
      </c>
    </row>
    <row r="3232" spans="1:14" x14ac:dyDescent="0.2">
      <c r="A3232" s="1">
        <v>44397</v>
      </c>
      <c r="B3232" t="s">
        <v>3410</v>
      </c>
      <c r="C3232" t="s">
        <v>11</v>
      </c>
      <c r="D3232" t="s">
        <v>11</v>
      </c>
      <c r="E3232" t="s">
        <v>12</v>
      </c>
      <c r="F3232" t="s">
        <v>24</v>
      </c>
      <c r="G3232">
        <v>84770</v>
      </c>
      <c r="H3232" t="str">
        <f>LEFT(Table1[[#This Row],[destination_postal_code]],5)</f>
        <v>84770</v>
      </c>
      <c r="I3232">
        <f>LEN(Table1[[#This Row],[destination_postal_code_short]])</f>
        <v>5</v>
      </c>
      <c r="J3232" t="str">
        <f>_xlfn.XLOOKUP(Table1[[#This Row],[destination_postal_code_short]],Table3[Shipping postal code short],Table3[Shipping city],,0)</f>
        <v>St. George</v>
      </c>
      <c r="K3232" t="str">
        <f>_xlfn.XLOOKUP(Table1[[#This Row],[destination_postal_code_short]],Table3[Shipping postal code short],Table3[Shipping region],,0)</f>
        <v>Utah</v>
      </c>
      <c r="L3232">
        <v>0</v>
      </c>
      <c r="M3232">
        <v>1.45</v>
      </c>
      <c r="N3232">
        <v>8.1</v>
      </c>
    </row>
    <row r="3233" spans="1:14" x14ac:dyDescent="0.2">
      <c r="A3233" s="1">
        <v>44397</v>
      </c>
      <c r="B3233" t="s">
        <v>3399</v>
      </c>
      <c r="C3233" t="s">
        <v>11</v>
      </c>
      <c r="D3233" t="s">
        <v>11</v>
      </c>
      <c r="E3233" t="s">
        <v>12</v>
      </c>
      <c r="F3233" t="s">
        <v>24</v>
      </c>
      <c r="G3233">
        <v>84604</v>
      </c>
      <c r="H3233" t="str">
        <f>LEFT(Table1[[#This Row],[destination_postal_code]],5)</f>
        <v>84604</v>
      </c>
      <c r="I3233">
        <f>LEN(Table1[[#This Row],[destination_postal_code_short]])</f>
        <v>5</v>
      </c>
      <c r="J3233" t="str">
        <f>_xlfn.XLOOKUP(Table1[[#This Row],[destination_postal_code_short]],Table3[Shipping postal code short],Table3[Shipping city],,0)</f>
        <v>Provo</v>
      </c>
      <c r="K3233" t="str">
        <f>_xlfn.XLOOKUP(Table1[[#This Row],[destination_postal_code_short]],Table3[Shipping postal code short],Table3[Shipping region],,0)</f>
        <v>Utah</v>
      </c>
      <c r="L3233">
        <v>0</v>
      </c>
      <c r="M3233">
        <v>0.76</v>
      </c>
      <c r="N3233">
        <v>7.79</v>
      </c>
    </row>
    <row r="3234" spans="1:14" x14ac:dyDescent="0.2">
      <c r="A3234" s="1">
        <v>44397</v>
      </c>
      <c r="B3234" t="s">
        <v>3380</v>
      </c>
      <c r="C3234" t="s">
        <v>11</v>
      </c>
      <c r="D3234" t="s">
        <v>11</v>
      </c>
      <c r="E3234" t="s">
        <v>12</v>
      </c>
      <c r="F3234" t="s">
        <v>24</v>
      </c>
      <c r="G3234">
        <v>75057</v>
      </c>
      <c r="H3234" t="str">
        <f>LEFT(Table1[[#This Row],[destination_postal_code]],5)</f>
        <v>75057</v>
      </c>
      <c r="I3234">
        <f>LEN(Table1[[#This Row],[destination_postal_code_short]])</f>
        <v>5</v>
      </c>
      <c r="J3234" t="str">
        <f>_xlfn.XLOOKUP(Table1[[#This Row],[destination_postal_code_short]],Table3[Shipping postal code short],Table3[Shipping city],,0)</f>
        <v>Lewisville</v>
      </c>
      <c r="K3234" t="str">
        <f>_xlfn.XLOOKUP(Table1[[#This Row],[destination_postal_code_short]],Table3[Shipping postal code short],Table3[Shipping region],,0)</f>
        <v>Texas</v>
      </c>
      <c r="L3234">
        <v>0</v>
      </c>
      <c r="M3234">
        <v>2.25</v>
      </c>
      <c r="N3234">
        <v>8.85</v>
      </c>
    </row>
    <row r="3235" spans="1:14" x14ac:dyDescent="0.2">
      <c r="A3235" s="1">
        <v>44397</v>
      </c>
      <c r="B3235" t="s">
        <v>3368</v>
      </c>
      <c r="C3235" t="s">
        <v>11</v>
      </c>
      <c r="D3235" t="s">
        <v>11</v>
      </c>
      <c r="E3235" t="s">
        <v>12</v>
      </c>
      <c r="F3235" t="s">
        <v>24</v>
      </c>
      <c r="G3235">
        <v>84651</v>
      </c>
      <c r="H3235" t="str">
        <f>LEFT(Table1[[#This Row],[destination_postal_code]],5)</f>
        <v>84651</v>
      </c>
      <c r="I3235">
        <f>LEN(Table1[[#This Row],[destination_postal_code_short]])</f>
        <v>5</v>
      </c>
      <c r="J3235" t="str">
        <f>_xlfn.XLOOKUP(Table1[[#This Row],[destination_postal_code_short]],Table3[Shipping postal code short],Table3[Shipping city],,0)</f>
        <v>PAYSON</v>
      </c>
      <c r="K3235" t="str">
        <f>_xlfn.XLOOKUP(Table1[[#This Row],[destination_postal_code_short]],Table3[Shipping postal code short],Table3[Shipping region],,0)</f>
        <v>Utah</v>
      </c>
      <c r="L3235">
        <v>0</v>
      </c>
      <c r="M3235">
        <v>1.05</v>
      </c>
      <c r="N3235">
        <v>8</v>
      </c>
    </row>
    <row r="3236" spans="1:14" x14ac:dyDescent="0.2">
      <c r="A3236" s="1">
        <v>44397</v>
      </c>
      <c r="B3236" t="s">
        <v>3406</v>
      </c>
      <c r="C3236" t="s">
        <v>11</v>
      </c>
      <c r="D3236" t="s">
        <v>11</v>
      </c>
      <c r="E3236" t="s">
        <v>12</v>
      </c>
      <c r="F3236" t="s">
        <v>24</v>
      </c>
      <c r="G3236">
        <v>84074</v>
      </c>
      <c r="H3236" t="str">
        <f>LEFT(Table1[[#This Row],[destination_postal_code]],5)</f>
        <v>84074</v>
      </c>
      <c r="I3236">
        <f>LEN(Table1[[#This Row],[destination_postal_code_short]])</f>
        <v>5</v>
      </c>
      <c r="J3236" t="str">
        <f>_xlfn.XLOOKUP(Table1[[#This Row],[destination_postal_code_short]],Table3[Shipping postal code short],Table3[Shipping city],,0)</f>
        <v>Tooele</v>
      </c>
      <c r="K3236" t="str">
        <f>_xlfn.XLOOKUP(Table1[[#This Row],[destination_postal_code_short]],Table3[Shipping postal code short],Table3[Shipping region],,0)</f>
        <v>Utah</v>
      </c>
      <c r="L3236">
        <v>0</v>
      </c>
      <c r="M3236">
        <v>0.76</v>
      </c>
      <c r="N3236">
        <v>7.79</v>
      </c>
    </row>
    <row r="3237" spans="1:14" x14ac:dyDescent="0.2">
      <c r="A3237" s="1">
        <v>44397</v>
      </c>
      <c r="B3237" t="s">
        <v>3382</v>
      </c>
      <c r="C3237" t="s">
        <v>11</v>
      </c>
      <c r="D3237" t="s">
        <v>11</v>
      </c>
      <c r="E3237" t="s">
        <v>12</v>
      </c>
      <c r="F3237" t="s">
        <v>24</v>
      </c>
      <c r="G3237">
        <v>84062</v>
      </c>
      <c r="H3237" t="str">
        <f>LEFT(Table1[[#This Row],[destination_postal_code]],5)</f>
        <v>84062</v>
      </c>
      <c r="I3237">
        <f>LEN(Table1[[#This Row],[destination_postal_code_short]])</f>
        <v>5</v>
      </c>
      <c r="J3237" t="str">
        <f>_xlfn.XLOOKUP(Table1[[#This Row],[destination_postal_code_short]],Table3[Shipping postal code short],Table3[Shipping city],,0)</f>
        <v>Pleasant Grove</v>
      </c>
      <c r="K3237" t="str">
        <f>_xlfn.XLOOKUP(Table1[[#This Row],[destination_postal_code_short]],Table3[Shipping postal code short],Table3[Shipping region],,0)</f>
        <v>Utah</v>
      </c>
      <c r="L3237">
        <v>0</v>
      </c>
      <c r="M3237">
        <v>0.76</v>
      </c>
      <c r="N3237">
        <v>7.79</v>
      </c>
    </row>
    <row r="3238" spans="1:14" x14ac:dyDescent="0.2">
      <c r="A3238" s="1">
        <v>44397</v>
      </c>
      <c r="B3238" t="s">
        <v>3372</v>
      </c>
      <c r="C3238" t="s">
        <v>11</v>
      </c>
      <c r="D3238" t="s">
        <v>11</v>
      </c>
      <c r="E3238" t="s">
        <v>260</v>
      </c>
      <c r="F3238" t="s">
        <v>261</v>
      </c>
      <c r="G3238">
        <v>55060</v>
      </c>
      <c r="H3238" t="str">
        <f>LEFT(Table1[[#This Row],[destination_postal_code]],5)</f>
        <v>55060</v>
      </c>
      <c r="I3238">
        <f>LEN(Table1[[#This Row],[destination_postal_code_short]])</f>
        <v>5</v>
      </c>
      <c r="J3238" t="str">
        <f>_xlfn.XLOOKUP(Table1[[#This Row],[destination_postal_code_short]],Table3[Shipping postal code short],Table3[Shipping city],,0)</f>
        <v>Owatonna</v>
      </c>
      <c r="K3238" t="str">
        <f>_xlfn.XLOOKUP(Table1[[#This Row],[destination_postal_code_short]],Table3[Shipping postal code short],Table3[Shipping region],,0)</f>
        <v>Minnesota</v>
      </c>
      <c r="L3238">
        <v>0</v>
      </c>
      <c r="M3238">
        <v>10.81</v>
      </c>
      <c r="N3238">
        <v>13.41</v>
      </c>
    </row>
    <row r="3239" spans="1:14" x14ac:dyDescent="0.2">
      <c r="A3239" s="1">
        <v>44397</v>
      </c>
      <c r="B3239" t="s">
        <v>3388</v>
      </c>
      <c r="C3239" t="s">
        <v>11</v>
      </c>
      <c r="D3239" t="s">
        <v>11</v>
      </c>
      <c r="E3239" t="s">
        <v>12</v>
      </c>
      <c r="F3239" t="s">
        <v>24</v>
      </c>
      <c r="G3239">
        <v>84120</v>
      </c>
      <c r="H3239" t="str">
        <f>LEFT(Table1[[#This Row],[destination_postal_code]],5)</f>
        <v>84120</v>
      </c>
      <c r="I3239">
        <f>LEN(Table1[[#This Row],[destination_postal_code_short]])</f>
        <v>5</v>
      </c>
      <c r="J3239" t="str">
        <f>_xlfn.XLOOKUP(Table1[[#This Row],[destination_postal_code_short]],Table3[Shipping postal code short],Table3[Shipping city],,0)</f>
        <v>West Valley City</v>
      </c>
      <c r="K3239" t="str">
        <f>_xlfn.XLOOKUP(Table1[[#This Row],[destination_postal_code_short]],Table3[Shipping postal code short],Table3[Shipping region],,0)</f>
        <v>Utah</v>
      </c>
      <c r="L3239">
        <v>0</v>
      </c>
      <c r="M3239">
        <v>0.76</v>
      </c>
      <c r="N3239">
        <v>7.79</v>
      </c>
    </row>
    <row r="3240" spans="1:14" x14ac:dyDescent="0.2">
      <c r="A3240" s="1">
        <v>44397</v>
      </c>
      <c r="B3240" t="s">
        <v>3420</v>
      </c>
      <c r="C3240" t="s">
        <v>11</v>
      </c>
      <c r="D3240" t="s">
        <v>11</v>
      </c>
      <c r="E3240" t="s">
        <v>12</v>
      </c>
      <c r="F3240" t="s">
        <v>24</v>
      </c>
      <c r="G3240">
        <v>84044</v>
      </c>
      <c r="H3240" t="str">
        <f>LEFT(Table1[[#This Row],[destination_postal_code]],5)</f>
        <v>84044</v>
      </c>
      <c r="I3240">
        <f>LEN(Table1[[#This Row],[destination_postal_code_short]])</f>
        <v>5</v>
      </c>
      <c r="J3240" t="str">
        <f>_xlfn.XLOOKUP(Table1[[#This Row],[destination_postal_code_short]],Table3[Shipping postal code short],Table3[Shipping city],,0)</f>
        <v>Magna</v>
      </c>
      <c r="K3240" t="str">
        <f>_xlfn.XLOOKUP(Table1[[#This Row],[destination_postal_code_short]],Table3[Shipping postal code short],Table3[Shipping region],,0)</f>
        <v>Utah</v>
      </c>
      <c r="L3240">
        <v>0</v>
      </c>
      <c r="M3240">
        <v>0.76</v>
      </c>
      <c r="N3240">
        <v>7.79</v>
      </c>
    </row>
    <row r="3241" spans="1:14" x14ac:dyDescent="0.2">
      <c r="A3241" s="1">
        <v>44397</v>
      </c>
      <c r="B3241" t="s">
        <v>3349</v>
      </c>
      <c r="C3241" t="s">
        <v>11</v>
      </c>
      <c r="D3241" t="s">
        <v>11</v>
      </c>
      <c r="E3241" t="s">
        <v>12</v>
      </c>
      <c r="F3241" t="s">
        <v>24</v>
      </c>
      <c r="G3241">
        <v>85255</v>
      </c>
      <c r="H3241" t="str">
        <f>LEFT(Table1[[#This Row],[destination_postal_code]],5)</f>
        <v>85255</v>
      </c>
      <c r="I3241">
        <f>LEN(Table1[[#This Row],[destination_postal_code_short]])</f>
        <v>5</v>
      </c>
      <c r="J3241" t="str">
        <f>_xlfn.XLOOKUP(Table1[[#This Row],[destination_postal_code_short]],Table3[Shipping postal code short],Table3[Shipping city],,0)</f>
        <v>Scottsdale</v>
      </c>
      <c r="K3241" t="str">
        <f>_xlfn.XLOOKUP(Table1[[#This Row],[destination_postal_code_short]],Table3[Shipping postal code short],Table3[Shipping region],,0)</f>
        <v>Arizona</v>
      </c>
      <c r="L3241">
        <v>0</v>
      </c>
      <c r="M3241">
        <v>1.86</v>
      </c>
      <c r="N3241">
        <v>8.24</v>
      </c>
    </row>
    <row r="3242" spans="1:14" x14ac:dyDescent="0.2">
      <c r="A3242" s="1">
        <v>44397</v>
      </c>
      <c r="B3242" t="s">
        <v>3376</v>
      </c>
      <c r="C3242" t="s">
        <v>11</v>
      </c>
      <c r="D3242" t="s">
        <v>11</v>
      </c>
      <c r="E3242" t="s">
        <v>12</v>
      </c>
      <c r="F3242" t="s">
        <v>24</v>
      </c>
      <c r="G3242">
        <v>73179</v>
      </c>
      <c r="H3242" t="str">
        <f>LEFT(Table1[[#This Row],[destination_postal_code]],5)</f>
        <v>73179</v>
      </c>
      <c r="I3242">
        <f>LEN(Table1[[#This Row],[destination_postal_code_short]])</f>
        <v>5</v>
      </c>
      <c r="J3242" t="str">
        <f>_xlfn.XLOOKUP(Table1[[#This Row],[destination_postal_code_short]],Table3[Shipping postal code short],Table3[Shipping city],,0)</f>
        <v>Oklahoma City</v>
      </c>
      <c r="K3242" t="str">
        <f>_xlfn.XLOOKUP(Table1[[#This Row],[destination_postal_code_short]],Table3[Shipping postal code short],Table3[Shipping region],,0)</f>
        <v>Oklahoma</v>
      </c>
      <c r="L3242">
        <v>0</v>
      </c>
      <c r="M3242">
        <v>3.8</v>
      </c>
      <c r="N3242">
        <v>9</v>
      </c>
    </row>
    <row r="3243" spans="1:14" x14ac:dyDescent="0.2">
      <c r="A3243" s="1">
        <v>44397</v>
      </c>
      <c r="B3243" t="s">
        <v>3409</v>
      </c>
      <c r="C3243" t="s">
        <v>11</v>
      </c>
      <c r="D3243" t="s">
        <v>11</v>
      </c>
      <c r="E3243" t="s">
        <v>12</v>
      </c>
      <c r="F3243" t="s">
        <v>16</v>
      </c>
      <c r="G3243">
        <v>84321</v>
      </c>
      <c r="H3243" t="str">
        <f>LEFT(Table1[[#This Row],[destination_postal_code]],5)</f>
        <v>84321</v>
      </c>
      <c r="I3243">
        <f>LEN(Table1[[#This Row],[destination_postal_code_short]])</f>
        <v>5</v>
      </c>
      <c r="J3243" t="str">
        <f>_xlfn.XLOOKUP(Table1[[#This Row],[destination_postal_code_short]],Table3[Shipping postal code short],Table3[Shipping city],,0)</f>
        <v>Logan</v>
      </c>
      <c r="K3243" t="str">
        <f>_xlfn.XLOOKUP(Table1[[#This Row],[destination_postal_code_short]],Table3[Shipping postal code short],Table3[Shipping region],,0)</f>
        <v>Utah</v>
      </c>
      <c r="L3243">
        <v>0</v>
      </c>
      <c r="M3243">
        <v>2.5099999999999998</v>
      </c>
      <c r="N3243">
        <v>5.19</v>
      </c>
    </row>
    <row r="3244" spans="1:14" x14ac:dyDescent="0.2">
      <c r="A3244" s="1">
        <v>44397</v>
      </c>
      <c r="B3244" t="s">
        <v>3361</v>
      </c>
      <c r="C3244" t="s">
        <v>11</v>
      </c>
      <c r="D3244" t="s">
        <v>11</v>
      </c>
      <c r="E3244" t="s">
        <v>12</v>
      </c>
      <c r="F3244" t="s">
        <v>24</v>
      </c>
      <c r="G3244">
        <v>10036</v>
      </c>
      <c r="H3244" t="str">
        <f>LEFT(Table1[[#This Row],[destination_postal_code]],5)</f>
        <v>10036</v>
      </c>
      <c r="I3244">
        <f>LEN(Table1[[#This Row],[destination_postal_code_short]])</f>
        <v>5</v>
      </c>
      <c r="J3244" t="str">
        <f>_xlfn.XLOOKUP(Table1[[#This Row],[destination_postal_code_short]],Table3[Shipping postal code short],Table3[Shipping city],,0)</f>
        <v>new york</v>
      </c>
      <c r="K3244" t="str">
        <f>_xlfn.XLOOKUP(Table1[[#This Row],[destination_postal_code_short]],Table3[Shipping postal code short],Table3[Shipping region],,0)</f>
        <v>New York</v>
      </c>
      <c r="L3244">
        <v>0</v>
      </c>
      <c r="M3244">
        <v>10.09</v>
      </c>
      <c r="N3244">
        <v>10.31</v>
      </c>
    </row>
    <row r="3245" spans="1:14" x14ac:dyDescent="0.2">
      <c r="A3245" s="1">
        <v>44397</v>
      </c>
      <c r="B3245" t="s">
        <v>3375</v>
      </c>
      <c r="C3245" t="s">
        <v>11</v>
      </c>
      <c r="D3245" t="s">
        <v>11</v>
      </c>
      <c r="E3245" t="s">
        <v>12</v>
      </c>
      <c r="F3245" t="s">
        <v>24</v>
      </c>
      <c r="G3245">
        <v>44095</v>
      </c>
      <c r="H3245" t="str">
        <f>LEFT(Table1[[#This Row],[destination_postal_code]],5)</f>
        <v>44095</v>
      </c>
      <c r="I3245">
        <f>LEN(Table1[[#This Row],[destination_postal_code_short]])</f>
        <v>5</v>
      </c>
      <c r="J3245" t="str">
        <f>_xlfn.XLOOKUP(Table1[[#This Row],[destination_postal_code_short]],Table3[Shipping postal code short],Table3[Shipping city],,0)</f>
        <v>Willowick</v>
      </c>
      <c r="K3245" t="str">
        <f>_xlfn.XLOOKUP(Table1[[#This Row],[destination_postal_code_short]],Table3[Shipping postal code short],Table3[Shipping region],,0)</f>
        <v>Ohio</v>
      </c>
      <c r="L3245">
        <v>0</v>
      </c>
      <c r="M3245">
        <v>7.27</v>
      </c>
      <c r="N3245">
        <v>9.93</v>
      </c>
    </row>
    <row r="3246" spans="1:14" x14ac:dyDescent="0.2">
      <c r="A3246" s="1">
        <v>44397</v>
      </c>
      <c r="B3246" t="s">
        <v>3344</v>
      </c>
      <c r="C3246" t="s">
        <v>11</v>
      </c>
      <c r="D3246" t="s">
        <v>11</v>
      </c>
      <c r="E3246" t="s">
        <v>12</v>
      </c>
      <c r="F3246" t="s">
        <v>24</v>
      </c>
      <c r="G3246">
        <v>74021</v>
      </c>
      <c r="H3246" t="str">
        <f>LEFT(Table1[[#This Row],[destination_postal_code]],5)</f>
        <v>74021</v>
      </c>
      <c r="I3246">
        <f>LEN(Table1[[#This Row],[destination_postal_code_short]])</f>
        <v>5</v>
      </c>
      <c r="J3246" t="str">
        <f>_xlfn.XLOOKUP(Table1[[#This Row],[destination_postal_code_short]],Table3[Shipping postal code short],Table3[Shipping city],,0)</f>
        <v>COLLINSVILLE</v>
      </c>
      <c r="K3246" t="str">
        <f>_xlfn.XLOOKUP(Table1[[#This Row],[destination_postal_code_short]],Table3[Shipping postal code short],Table3[Shipping region],,0)</f>
        <v>Oklahoma</v>
      </c>
      <c r="L3246">
        <v>0</v>
      </c>
      <c r="M3246">
        <v>2.75</v>
      </c>
      <c r="N3246">
        <v>11.55</v>
      </c>
    </row>
    <row r="3247" spans="1:14" x14ac:dyDescent="0.2">
      <c r="A3247" s="1">
        <v>44397</v>
      </c>
      <c r="B3247" t="s">
        <v>3402</v>
      </c>
      <c r="C3247" t="s">
        <v>11</v>
      </c>
      <c r="D3247" t="s">
        <v>11</v>
      </c>
      <c r="E3247" t="s">
        <v>12</v>
      </c>
      <c r="F3247" t="s">
        <v>24</v>
      </c>
      <c r="G3247">
        <v>60124</v>
      </c>
      <c r="H3247" t="str">
        <f>LEFT(Table1[[#This Row],[destination_postal_code]],5)</f>
        <v>60124</v>
      </c>
      <c r="I3247">
        <f>LEN(Table1[[#This Row],[destination_postal_code_short]])</f>
        <v>5</v>
      </c>
      <c r="J3247" t="str">
        <f>_xlfn.XLOOKUP(Table1[[#This Row],[destination_postal_code_short]],Table3[Shipping postal code short],Table3[Shipping city],,0)</f>
        <v>Elgin</v>
      </c>
      <c r="K3247" t="str">
        <f>_xlfn.XLOOKUP(Table1[[#This Row],[destination_postal_code_short]],Table3[Shipping postal code short],Table3[Shipping region],,0)</f>
        <v>Illinois</v>
      </c>
      <c r="L3247">
        <v>0</v>
      </c>
      <c r="M3247">
        <v>16.22</v>
      </c>
      <c r="N3247">
        <v>12.38</v>
      </c>
    </row>
    <row r="3248" spans="1:14" x14ac:dyDescent="0.2">
      <c r="A3248" s="1">
        <v>44399</v>
      </c>
      <c r="B3248" t="s">
        <v>3531</v>
      </c>
      <c r="C3248" t="s">
        <v>11</v>
      </c>
      <c r="D3248" t="s">
        <v>11</v>
      </c>
      <c r="E3248" t="s">
        <v>260</v>
      </c>
      <c r="F3248" t="s">
        <v>261</v>
      </c>
      <c r="G3248">
        <v>84108</v>
      </c>
      <c r="H3248" t="str">
        <f>LEFT(Table1[[#This Row],[destination_postal_code]],5)</f>
        <v>84108</v>
      </c>
      <c r="I3248">
        <f>LEN(Table1[[#This Row],[destination_postal_code_short]])</f>
        <v>5</v>
      </c>
      <c r="J3248" t="str">
        <f>_xlfn.XLOOKUP(Table1[[#This Row],[destination_postal_code_short]],Table3[Shipping postal code short],Table3[Shipping city],,0)</f>
        <v>Salt Lake City</v>
      </c>
      <c r="K3248" t="str">
        <f>_xlfn.XLOOKUP(Table1[[#This Row],[destination_postal_code_short]],Table3[Shipping postal code short],Table3[Shipping region],,0)</f>
        <v>Utah</v>
      </c>
      <c r="L3248">
        <v>0</v>
      </c>
      <c r="M3248">
        <v>8.1300000000000008</v>
      </c>
      <c r="N3248">
        <v>9.3800000000000008</v>
      </c>
    </row>
    <row r="3249" spans="1:14" x14ac:dyDescent="0.2">
      <c r="A3249" s="1">
        <v>44399</v>
      </c>
      <c r="B3249" t="s">
        <v>3527</v>
      </c>
      <c r="C3249" t="s">
        <v>11</v>
      </c>
      <c r="D3249" t="s">
        <v>11</v>
      </c>
      <c r="E3249" t="s">
        <v>12</v>
      </c>
      <c r="F3249" t="s">
        <v>24</v>
      </c>
      <c r="G3249">
        <v>60505</v>
      </c>
      <c r="H3249" t="str">
        <f>LEFT(Table1[[#This Row],[destination_postal_code]],5)</f>
        <v>60505</v>
      </c>
      <c r="I3249">
        <f>LEN(Table1[[#This Row],[destination_postal_code_short]])</f>
        <v>5</v>
      </c>
      <c r="J3249" t="str">
        <f>_xlfn.XLOOKUP(Table1[[#This Row],[destination_postal_code_short]],Table3[Shipping postal code short],Table3[Shipping city],,0)</f>
        <v>Aurora</v>
      </c>
      <c r="K3249" t="str">
        <f>_xlfn.XLOOKUP(Table1[[#This Row],[destination_postal_code_short]],Table3[Shipping postal code short],Table3[Shipping region],,0)</f>
        <v>Illinois</v>
      </c>
      <c r="L3249">
        <v>0</v>
      </c>
      <c r="M3249">
        <v>3.82</v>
      </c>
      <c r="N3249">
        <v>9.68</v>
      </c>
    </row>
    <row r="3250" spans="1:14" x14ac:dyDescent="0.2">
      <c r="A3250" s="1">
        <v>44399</v>
      </c>
      <c r="B3250" t="s">
        <v>3517</v>
      </c>
      <c r="C3250" t="s">
        <v>11</v>
      </c>
      <c r="D3250" t="s">
        <v>11</v>
      </c>
      <c r="E3250" t="s">
        <v>260</v>
      </c>
      <c r="F3250" t="s">
        <v>261</v>
      </c>
      <c r="G3250">
        <v>94303</v>
      </c>
      <c r="H3250" t="str">
        <f>LEFT(Table1[[#This Row],[destination_postal_code]],5)</f>
        <v>94303</v>
      </c>
      <c r="I3250">
        <f>LEN(Table1[[#This Row],[destination_postal_code_short]])</f>
        <v>5</v>
      </c>
      <c r="J3250" t="str">
        <f>_xlfn.XLOOKUP(Table1[[#This Row],[destination_postal_code_short]],Table3[Shipping postal code short],Table3[Shipping city],,0)</f>
        <v>EAST PALO ALTO</v>
      </c>
      <c r="K3250" t="str">
        <f>_xlfn.XLOOKUP(Table1[[#This Row],[destination_postal_code_short]],Table3[Shipping postal code short],Table3[Shipping region],,0)</f>
        <v>California</v>
      </c>
      <c r="L3250">
        <v>0</v>
      </c>
      <c r="M3250">
        <v>7.22</v>
      </c>
      <c r="N3250">
        <v>13.01</v>
      </c>
    </row>
    <row r="3251" spans="1:14" x14ac:dyDescent="0.2">
      <c r="A3251" s="1">
        <v>44399</v>
      </c>
      <c r="B3251" t="s">
        <v>3513</v>
      </c>
      <c r="C3251" t="s">
        <v>11</v>
      </c>
      <c r="D3251" t="s">
        <v>11</v>
      </c>
      <c r="E3251" t="s">
        <v>12</v>
      </c>
      <c r="F3251" t="s">
        <v>16</v>
      </c>
      <c r="G3251">
        <v>84003</v>
      </c>
      <c r="H3251" t="str">
        <f>LEFT(Table1[[#This Row],[destination_postal_code]],5)</f>
        <v>84003</v>
      </c>
      <c r="I3251">
        <f>LEN(Table1[[#This Row],[destination_postal_code_short]])</f>
        <v>5</v>
      </c>
      <c r="J3251" t="str">
        <f>_xlfn.XLOOKUP(Table1[[#This Row],[destination_postal_code_short]],Table3[Shipping postal code short],Table3[Shipping city],,0)</f>
        <v>American Fork</v>
      </c>
      <c r="K3251" t="str">
        <f>_xlfn.XLOOKUP(Table1[[#This Row],[destination_postal_code_short]],Table3[Shipping postal code short],Table3[Shipping region],,0)</f>
        <v>Utah</v>
      </c>
      <c r="L3251">
        <v>0</v>
      </c>
      <c r="M3251">
        <v>1.34</v>
      </c>
      <c r="N3251">
        <v>3.46</v>
      </c>
    </row>
    <row r="3252" spans="1:14" x14ac:dyDescent="0.2">
      <c r="A3252" s="1">
        <v>44399</v>
      </c>
      <c r="B3252" t="s">
        <v>3460</v>
      </c>
      <c r="C3252" t="s">
        <v>11</v>
      </c>
      <c r="D3252" t="s">
        <v>11</v>
      </c>
      <c r="E3252" t="s">
        <v>12</v>
      </c>
      <c r="F3252" t="s">
        <v>24</v>
      </c>
      <c r="G3252">
        <v>84660</v>
      </c>
      <c r="H3252" t="str">
        <f>LEFT(Table1[[#This Row],[destination_postal_code]],5)</f>
        <v>84660</v>
      </c>
      <c r="I3252">
        <f>LEN(Table1[[#This Row],[destination_postal_code_short]])</f>
        <v>5</v>
      </c>
      <c r="J3252" t="str">
        <f>_xlfn.XLOOKUP(Table1[[#This Row],[destination_postal_code_short]],Table3[Shipping postal code short],Table3[Shipping city],,0)</f>
        <v>Spanish Fork</v>
      </c>
      <c r="K3252" t="str">
        <f>_xlfn.XLOOKUP(Table1[[#This Row],[destination_postal_code_short]],Table3[Shipping postal code short],Table3[Shipping region],,0)</f>
        <v>Utah</v>
      </c>
      <c r="L3252">
        <v>0</v>
      </c>
      <c r="M3252">
        <v>0.76</v>
      </c>
      <c r="N3252">
        <v>7.79</v>
      </c>
    </row>
    <row r="3253" spans="1:14" x14ac:dyDescent="0.2">
      <c r="A3253" s="1">
        <v>44399</v>
      </c>
      <c r="B3253" t="s">
        <v>3478</v>
      </c>
      <c r="C3253" t="s">
        <v>11</v>
      </c>
      <c r="D3253" t="s">
        <v>11</v>
      </c>
      <c r="E3253" t="s">
        <v>12</v>
      </c>
      <c r="F3253" t="s">
        <v>24</v>
      </c>
      <c r="G3253">
        <v>84601</v>
      </c>
      <c r="H3253" t="str">
        <f>LEFT(Table1[[#This Row],[destination_postal_code]],5)</f>
        <v>84601</v>
      </c>
      <c r="I3253">
        <f>LEN(Table1[[#This Row],[destination_postal_code_short]])</f>
        <v>5</v>
      </c>
      <c r="J3253" t="str">
        <f>_xlfn.XLOOKUP(Table1[[#This Row],[destination_postal_code_short]],Table3[Shipping postal code short],Table3[Shipping city],,0)</f>
        <v>Provo</v>
      </c>
      <c r="K3253" t="str">
        <f>_xlfn.XLOOKUP(Table1[[#This Row],[destination_postal_code_short]],Table3[Shipping postal code short],Table3[Shipping region],,0)</f>
        <v>Utah</v>
      </c>
      <c r="L3253">
        <v>0</v>
      </c>
      <c r="M3253">
        <v>1.45</v>
      </c>
      <c r="N3253">
        <v>8.1</v>
      </c>
    </row>
    <row r="3254" spans="1:14" x14ac:dyDescent="0.2">
      <c r="A3254" s="1">
        <v>44398</v>
      </c>
      <c r="B3254" t="s">
        <v>3446</v>
      </c>
      <c r="C3254" t="s">
        <v>11</v>
      </c>
      <c r="D3254" t="s">
        <v>11</v>
      </c>
      <c r="E3254" t="s">
        <v>12</v>
      </c>
      <c r="F3254" t="s">
        <v>24</v>
      </c>
      <c r="G3254">
        <v>84020</v>
      </c>
      <c r="H3254" t="str">
        <f>LEFT(Table1[[#This Row],[destination_postal_code]],5)</f>
        <v>84020</v>
      </c>
      <c r="I3254">
        <f>LEN(Table1[[#This Row],[destination_postal_code_short]])</f>
        <v>5</v>
      </c>
      <c r="J3254" t="str">
        <f>_xlfn.XLOOKUP(Table1[[#This Row],[destination_postal_code_short]],Table3[Shipping postal code short],Table3[Shipping city],,0)</f>
        <v>Draper</v>
      </c>
      <c r="K3254" t="str">
        <f>_xlfn.XLOOKUP(Table1[[#This Row],[destination_postal_code_short]],Table3[Shipping postal code short],Table3[Shipping region],,0)</f>
        <v>Utah</v>
      </c>
      <c r="L3254">
        <v>0</v>
      </c>
      <c r="M3254">
        <v>0.76</v>
      </c>
      <c r="N3254">
        <v>7.79</v>
      </c>
    </row>
    <row r="3255" spans="1:14" x14ac:dyDescent="0.2">
      <c r="A3255" s="1">
        <v>44399</v>
      </c>
      <c r="B3255" t="s">
        <v>3524</v>
      </c>
      <c r="C3255" t="s">
        <v>11</v>
      </c>
      <c r="D3255" t="s">
        <v>11</v>
      </c>
      <c r="E3255" t="s">
        <v>12</v>
      </c>
      <c r="F3255" t="s">
        <v>24</v>
      </c>
      <c r="G3255">
        <v>76385</v>
      </c>
      <c r="H3255" t="str">
        <f>LEFT(Table1[[#This Row],[destination_postal_code]],5)</f>
        <v>76385</v>
      </c>
      <c r="I3255">
        <f>LEN(Table1[[#This Row],[destination_postal_code_short]])</f>
        <v>5</v>
      </c>
      <c r="J3255" t="str">
        <f>_xlfn.XLOOKUP(Table1[[#This Row],[destination_postal_code_short]],Table3[Shipping postal code short],Table3[Shipping city],,0)</f>
        <v xml:space="preserve">Vernon </v>
      </c>
      <c r="K3255" t="str">
        <f>_xlfn.XLOOKUP(Table1[[#This Row],[destination_postal_code_short]],Table3[Shipping postal code short],Table3[Shipping region],,0)</f>
        <v>Texas</v>
      </c>
      <c r="L3255">
        <v>0</v>
      </c>
      <c r="M3255">
        <v>5.65</v>
      </c>
      <c r="N3255">
        <v>9</v>
      </c>
    </row>
    <row r="3256" spans="1:14" x14ac:dyDescent="0.2">
      <c r="A3256" s="1">
        <v>44396</v>
      </c>
      <c r="B3256" t="s">
        <v>3338</v>
      </c>
      <c r="C3256" t="s">
        <v>11</v>
      </c>
      <c r="D3256" t="s">
        <v>11</v>
      </c>
      <c r="E3256" t="s">
        <v>12</v>
      </c>
      <c r="F3256" t="s">
        <v>24</v>
      </c>
      <c r="G3256">
        <v>84790</v>
      </c>
      <c r="H3256" t="str">
        <f>LEFT(Table1[[#This Row],[destination_postal_code]],5)</f>
        <v>84790</v>
      </c>
      <c r="I3256">
        <f>LEN(Table1[[#This Row],[destination_postal_code_short]])</f>
        <v>5</v>
      </c>
      <c r="J3256" t="str">
        <f>_xlfn.XLOOKUP(Table1[[#This Row],[destination_postal_code_short]],Table3[Shipping postal code short],Table3[Shipping city],,0)</f>
        <v>St George</v>
      </c>
      <c r="K3256" t="str">
        <f>_xlfn.XLOOKUP(Table1[[#This Row],[destination_postal_code_short]],Table3[Shipping postal code short],Table3[Shipping region],,0)</f>
        <v>Utah</v>
      </c>
      <c r="L3256">
        <v>0</v>
      </c>
      <c r="M3256">
        <v>1.05</v>
      </c>
      <c r="N3256">
        <v>8</v>
      </c>
    </row>
    <row r="3257" spans="1:14" x14ac:dyDescent="0.2">
      <c r="A3257" s="1">
        <v>44399</v>
      </c>
      <c r="B3257" t="s">
        <v>3464</v>
      </c>
      <c r="C3257" t="s">
        <v>11</v>
      </c>
      <c r="D3257" t="s">
        <v>11</v>
      </c>
      <c r="E3257" t="s">
        <v>12</v>
      </c>
      <c r="F3257" t="s">
        <v>16</v>
      </c>
      <c r="G3257">
        <v>84015</v>
      </c>
      <c r="H3257" t="str">
        <f>LEFT(Table1[[#This Row],[destination_postal_code]],5)</f>
        <v>84015</v>
      </c>
      <c r="I3257">
        <f>LEN(Table1[[#This Row],[destination_postal_code_short]])</f>
        <v>5</v>
      </c>
      <c r="J3257" t="str">
        <f>_xlfn.XLOOKUP(Table1[[#This Row],[destination_postal_code_short]],Table3[Shipping postal code short],Table3[Shipping city],,0)</f>
        <v>Clinton</v>
      </c>
      <c r="K3257" t="str">
        <f>_xlfn.XLOOKUP(Table1[[#This Row],[destination_postal_code_short]],Table3[Shipping postal code short],Table3[Shipping region],,0)</f>
        <v>Utah</v>
      </c>
      <c r="L3257">
        <v>0</v>
      </c>
      <c r="M3257">
        <v>1.46</v>
      </c>
      <c r="N3257">
        <v>4.04</v>
      </c>
    </row>
    <row r="3258" spans="1:14" x14ac:dyDescent="0.2">
      <c r="A3258" s="1">
        <v>44399</v>
      </c>
      <c r="B3258" t="s">
        <v>3481</v>
      </c>
      <c r="C3258" t="s">
        <v>11</v>
      </c>
      <c r="D3258" t="s">
        <v>11</v>
      </c>
      <c r="E3258" t="s">
        <v>12</v>
      </c>
      <c r="F3258" t="s">
        <v>16</v>
      </c>
      <c r="G3258">
        <v>84780</v>
      </c>
      <c r="H3258" t="str">
        <f>LEFT(Table1[[#This Row],[destination_postal_code]],5)</f>
        <v>84780</v>
      </c>
      <c r="I3258">
        <f>LEN(Table1[[#This Row],[destination_postal_code_short]])</f>
        <v>5</v>
      </c>
      <c r="J3258" t="str">
        <f>_xlfn.XLOOKUP(Table1[[#This Row],[destination_postal_code_short]],Table3[Shipping postal code short],Table3[Shipping city],,0)</f>
        <v>Washington</v>
      </c>
      <c r="K3258" t="str">
        <f>_xlfn.XLOOKUP(Table1[[#This Row],[destination_postal_code_short]],Table3[Shipping postal code short],Table3[Shipping region],,0)</f>
        <v>Utah</v>
      </c>
      <c r="L3258">
        <v>0</v>
      </c>
      <c r="M3258">
        <v>2.5099999999999998</v>
      </c>
      <c r="N3258">
        <v>5.19</v>
      </c>
    </row>
    <row r="3259" spans="1:14" x14ac:dyDescent="0.2">
      <c r="A3259" s="1">
        <v>44399</v>
      </c>
      <c r="B3259" t="s">
        <v>3503</v>
      </c>
      <c r="C3259" t="s">
        <v>11</v>
      </c>
      <c r="D3259" t="s">
        <v>11</v>
      </c>
      <c r="E3259" t="s">
        <v>12</v>
      </c>
      <c r="F3259" t="s">
        <v>16</v>
      </c>
      <c r="G3259">
        <v>99353</v>
      </c>
      <c r="H3259" t="str">
        <f>LEFT(Table1[[#This Row],[destination_postal_code]],5)</f>
        <v>99353</v>
      </c>
      <c r="I3259">
        <f>LEN(Table1[[#This Row],[destination_postal_code_short]])</f>
        <v>5</v>
      </c>
      <c r="J3259" t="str">
        <f>_xlfn.XLOOKUP(Table1[[#This Row],[destination_postal_code_short]],Table3[Shipping postal code short],Table3[Shipping city],,0)</f>
        <v>West Richland</v>
      </c>
      <c r="K3259" t="str">
        <f>_xlfn.XLOOKUP(Table1[[#This Row],[destination_postal_code_short]],Table3[Shipping postal code short],Table3[Shipping region],,0)</f>
        <v>Washington</v>
      </c>
      <c r="L3259">
        <v>0</v>
      </c>
      <c r="M3259">
        <v>2.98</v>
      </c>
      <c r="N3259">
        <v>5.27</v>
      </c>
    </row>
    <row r="3260" spans="1:14" x14ac:dyDescent="0.2">
      <c r="A3260" s="1">
        <v>44399</v>
      </c>
      <c r="B3260" t="s">
        <v>3511</v>
      </c>
      <c r="C3260" t="s">
        <v>11</v>
      </c>
      <c r="D3260" t="s">
        <v>11</v>
      </c>
      <c r="E3260" t="s">
        <v>12</v>
      </c>
      <c r="F3260" t="s">
        <v>16</v>
      </c>
      <c r="G3260">
        <v>90274</v>
      </c>
      <c r="H3260" t="str">
        <f>LEFT(Table1[[#This Row],[destination_postal_code]],5)</f>
        <v>90274</v>
      </c>
      <c r="I3260">
        <f>LEN(Table1[[#This Row],[destination_postal_code_short]])</f>
        <v>5</v>
      </c>
      <c r="J3260" t="str">
        <f>_xlfn.XLOOKUP(Table1[[#This Row],[destination_postal_code_short]],Table3[Shipping postal code short],Table3[Shipping city],,0)</f>
        <v>Rolling Hills Estates</v>
      </c>
      <c r="K3260" t="str">
        <f>_xlfn.XLOOKUP(Table1[[#This Row],[destination_postal_code_short]],Table3[Shipping postal code short],Table3[Shipping region],,0)</f>
        <v>California</v>
      </c>
      <c r="L3260">
        <v>0</v>
      </c>
      <c r="M3260">
        <v>2.98</v>
      </c>
      <c r="N3260">
        <v>5.27</v>
      </c>
    </row>
    <row r="3261" spans="1:14" x14ac:dyDescent="0.2">
      <c r="A3261" s="1">
        <v>44399</v>
      </c>
      <c r="B3261" t="s">
        <v>3468</v>
      </c>
      <c r="C3261" t="s">
        <v>11</v>
      </c>
      <c r="D3261" t="s">
        <v>11</v>
      </c>
      <c r="E3261" t="s">
        <v>12</v>
      </c>
      <c r="F3261" t="s">
        <v>24</v>
      </c>
      <c r="G3261">
        <v>84065</v>
      </c>
      <c r="H3261" t="str">
        <f>LEFT(Table1[[#This Row],[destination_postal_code]],5)</f>
        <v>84065</v>
      </c>
      <c r="I3261">
        <f>LEN(Table1[[#This Row],[destination_postal_code_short]])</f>
        <v>5</v>
      </c>
      <c r="J3261" t="str">
        <f>_xlfn.XLOOKUP(Table1[[#This Row],[destination_postal_code_short]],Table3[Shipping postal code short],Table3[Shipping city],,0)</f>
        <v>Riverton</v>
      </c>
      <c r="K3261" t="str">
        <f>_xlfn.XLOOKUP(Table1[[#This Row],[destination_postal_code_short]],Table3[Shipping postal code short],Table3[Shipping region],,0)</f>
        <v>Utah</v>
      </c>
      <c r="L3261">
        <v>0</v>
      </c>
      <c r="M3261">
        <v>2.46</v>
      </c>
      <c r="N3261">
        <v>8.14</v>
      </c>
    </row>
    <row r="3262" spans="1:14" x14ac:dyDescent="0.2">
      <c r="A3262" s="1">
        <v>44399</v>
      </c>
      <c r="B3262" t="s">
        <v>3497</v>
      </c>
      <c r="C3262" t="s">
        <v>11</v>
      </c>
      <c r="D3262" t="s">
        <v>11</v>
      </c>
      <c r="E3262" t="s">
        <v>12</v>
      </c>
      <c r="F3262" t="s">
        <v>16</v>
      </c>
      <c r="G3262">
        <v>84067</v>
      </c>
      <c r="H3262" t="str">
        <f>LEFT(Table1[[#This Row],[destination_postal_code]],5)</f>
        <v>84067</v>
      </c>
      <c r="I3262">
        <f>LEN(Table1[[#This Row],[destination_postal_code_short]])</f>
        <v>5</v>
      </c>
      <c r="J3262" t="str">
        <f>_xlfn.XLOOKUP(Table1[[#This Row],[destination_postal_code_short]],Table3[Shipping postal code short],Table3[Shipping city],,0)</f>
        <v>Roy</v>
      </c>
      <c r="K3262" t="str">
        <f>_xlfn.XLOOKUP(Table1[[#This Row],[destination_postal_code_short]],Table3[Shipping postal code short],Table3[Shipping region],,0)</f>
        <v>Utah</v>
      </c>
      <c r="L3262">
        <v>0</v>
      </c>
      <c r="M3262">
        <v>2.5099999999999998</v>
      </c>
      <c r="N3262">
        <v>5.19</v>
      </c>
    </row>
    <row r="3263" spans="1:14" x14ac:dyDescent="0.2">
      <c r="A3263" s="1">
        <v>44399</v>
      </c>
      <c r="B3263" t="s">
        <v>3508</v>
      </c>
      <c r="C3263" t="s">
        <v>11</v>
      </c>
      <c r="D3263" t="s">
        <v>11</v>
      </c>
      <c r="E3263" t="s">
        <v>12</v>
      </c>
      <c r="F3263" t="s">
        <v>24</v>
      </c>
      <c r="G3263">
        <v>12440</v>
      </c>
      <c r="H3263" t="str">
        <f>LEFT(Table1[[#This Row],[destination_postal_code]],5)</f>
        <v>12440</v>
      </c>
      <c r="I3263">
        <f>LEN(Table1[[#This Row],[destination_postal_code_short]])</f>
        <v>5</v>
      </c>
      <c r="J3263" t="str">
        <f>_xlfn.XLOOKUP(Table1[[#This Row],[destination_postal_code_short]],Table3[Shipping postal code short],Table3[Shipping city],,0)</f>
        <v>High Falls</v>
      </c>
      <c r="K3263" t="str">
        <f>_xlfn.XLOOKUP(Table1[[#This Row],[destination_postal_code_short]],Table3[Shipping postal code short],Table3[Shipping region],,0)</f>
        <v>New York</v>
      </c>
      <c r="L3263">
        <v>0</v>
      </c>
      <c r="M3263">
        <v>4.8899999999999997</v>
      </c>
      <c r="N3263">
        <v>10.31</v>
      </c>
    </row>
    <row r="3264" spans="1:14" x14ac:dyDescent="0.2">
      <c r="A3264" s="1">
        <v>44410</v>
      </c>
      <c r="B3264" t="s">
        <v>3559</v>
      </c>
      <c r="C3264" t="s">
        <v>11</v>
      </c>
      <c r="D3264" t="s">
        <v>11</v>
      </c>
      <c r="E3264" t="s">
        <v>12</v>
      </c>
      <c r="F3264" t="s">
        <v>24</v>
      </c>
      <c r="G3264">
        <v>84321</v>
      </c>
      <c r="H3264" t="str">
        <f>LEFT(Table1[[#This Row],[destination_postal_code]],5)</f>
        <v>84321</v>
      </c>
      <c r="I3264">
        <f>LEN(Table1[[#This Row],[destination_postal_code_short]])</f>
        <v>5</v>
      </c>
      <c r="J3264" t="str">
        <f>_xlfn.XLOOKUP(Table1[[#This Row],[destination_postal_code_short]],Table3[Shipping postal code short],Table3[Shipping city],,0)</f>
        <v>Logan</v>
      </c>
      <c r="K3264" t="str">
        <f>_xlfn.XLOOKUP(Table1[[#This Row],[destination_postal_code_short]],Table3[Shipping postal code short],Table3[Shipping region],,0)</f>
        <v>Utah</v>
      </c>
      <c r="L3264">
        <v>0</v>
      </c>
      <c r="M3264">
        <v>0.76</v>
      </c>
      <c r="N3264">
        <v>7.79</v>
      </c>
    </row>
    <row r="3265" spans="1:14" x14ac:dyDescent="0.2">
      <c r="A3265" s="1">
        <v>44399</v>
      </c>
      <c r="B3265" t="s">
        <v>3476</v>
      </c>
      <c r="C3265" t="s">
        <v>11</v>
      </c>
      <c r="D3265" t="s">
        <v>11</v>
      </c>
      <c r="E3265" t="s">
        <v>12</v>
      </c>
      <c r="F3265" t="s">
        <v>24</v>
      </c>
      <c r="G3265">
        <v>84041</v>
      </c>
      <c r="H3265" t="str">
        <f>LEFT(Table1[[#This Row],[destination_postal_code]],5)</f>
        <v>84041</v>
      </c>
      <c r="I3265">
        <f>LEN(Table1[[#This Row],[destination_postal_code_short]])</f>
        <v>5</v>
      </c>
      <c r="J3265" t="str">
        <f>_xlfn.XLOOKUP(Table1[[#This Row],[destination_postal_code_short]],Table3[Shipping postal code short],Table3[Shipping city],,0)</f>
        <v>Layton</v>
      </c>
      <c r="K3265" t="str">
        <f>_xlfn.XLOOKUP(Table1[[#This Row],[destination_postal_code_short]],Table3[Shipping postal code short],Table3[Shipping region],,0)</f>
        <v>Utah</v>
      </c>
      <c r="L3265">
        <v>0</v>
      </c>
      <c r="M3265">
        <v>0.76</v>
      </c>
      <c r="N3265">
        <v>7.79</v>
      </c>
    </row>
    <row r="3266" spans="1:14" x14ac:dyDescent="0.2">
      <c r="A3266" s="1">
        <v>44399</v>
      </c>
      <c r="B3266" t="s">
        <v>3472</v>
      </c>
      <c r="C3266" t="s">
        <v>11</v>
      </c>
      <c r="D3266" t="s">
        <v>11</v>
      </c>
      <c r="E3266" t="s">
        <v>12</v>
      </c>
      <c r="F3266" t="s">
        <v>16</v>
      </c>
      <c r="G3266">
        <v>50263</v>
      </c>
      <c r="H3266" t="str">
        <f>LEFT(Table1[[#This Row],[destination_postal_code]],5)</f>
        <v>50263</v>
      </c>
      <c r="I3266">
        <f>LEN(Table1[[#This Row],[destination_postal_code_short]])</f>
        <v>5</v>
      </c>
      <c r="J3266" t="str">
        <f>_xlfn.XLOOKUP(Table1[[#This Row],[destination_postal_code_short]],Table3[Shipping postal code short],Table3[Shipping city],,0)</f>
        <v>Waukee</v>
      </c>
      <c r="K3266" t="str">
        <f>_xlfn.XLOOKUP(Table1[[#This Row],[destination_postal_code_short]],Table3[Shipping postal code short],Table3[Shipping region],,0)</f>
        <v>Iowa</v>
      </c>
      <c r="L3266">
        <v>0</v>
      </c>
      <c r="M3266">
        <v>3.08</v>
      </c>
      <c r="N3266">
        <v>5.42</v>
      </c>
    </row>
    <row r="3267" spans="1:14" x14ac:dyDescent="0.2">
      <c r="A3267" s="1">
        <v>44399</v>
      </c>
      <c r="B3267" t="s">
        <v>3467</v>
      </c>
      <c r="C3267" t="s">
        <v>11</v>
      </c>
      <c r="D3267" t="s">
        <v>11</v>
      </c>
      <c r="E3267" t="s">
        <v>12</v>
      </c>
      <c r="F3267" t="s">
        <v>24</v>
      </c>
      <c r="G3267">
        <v>18411</v>
      </c>
      <c r="H3267" t="str">
        <f>LEFT(Table1[[#This Row],[destination_postal_code]],5)</f>
        <v>18411</v>
      </c>
      <c r="I3267">
        <f>LEN(Table1[[#This Row],[destination_postal_code_short]])</f>
        <v>5</v>
      </c>
      <c r="J3267" t="str">
        <f>_xlfn.XLOOKUP(Table1[[#This Row],[destination_postal_code_short]],Table3[Shipping postal code short],Table3[Shipping city],,0)</f>
        <v>Clarks Summit</v>
      </c>
      <c r="K3267" t="str">
        <f>_xlfn.XLOOKUP(Table1[[#This Row],[destination_postal_code_short]],Table3[Shipping postal code short],Table3[Shipping region],,0)</f>
        <v>Pennsylvania</v>
      </c>
      <c r="L3267">
        <v>0</v>
      </c>
      <c r="M3267">
        <v>4.8899999999999997</v>
      </c>
      <c r="N3267">
        <v>10.31</v>
      </c>
    </row>
    <row r="3268" spans="1:14" x14ac:dyDescent="0.2">
      <c r="A3268" s="1">
        <v>44399</v>
      </c>
      <c r="B3268" t="s">
        <v>3466</v>
      </c>
      <c r="C3268" t="s">
        <v>11</v>
      </c>
      <c r="D3268" t="s">
        <v>11</v>
      </c>
      <c r="E3268" t="s">
        <v>12</v>
      </c>
      <c r="F3268" t="s">
        <v>16</v>
      </c>
      <c r="G3268">
        <v>24901</v>
      </c>
      <c r="H3268" t="str">
        <f>LEFT(Table1[[#This Row],[destination_postal_code]],5)</f>
        <v>24901</v>
      </c>
      <c r="I3268">
        <f>LEN(Table1[[#This Row],[destination_postal_code_short]])</f>
        <v>5</v>
      </c>
      <c r="J3268" t="str">
        <f>_xlfn.XLOOKUP(Table1[[#This Row],[destination_postal_code_short]],Table3[Shipping postal code short],Table3[Shipping city],,0)</f>
        <v>Lewisburg</v>
      </c>
      <c r="K3268" t="str">
        <f>_xlfn.XLOOKUP(Table1[[#This Row],[destination_postal_code_short]],Table3[Shipping postal code short],Table3[Shipping region],,0)</f>
        <v>West Virginia</v>
      </c>
      <c r="L3268">
        <v>0</v>
      </c>
      <c r="M3268">
        <v>3.29</v>
      </c>
      <c r="N3268">
        <v>5.81</v>
      </c>
    </row>
    <row r="3269" spans="1:14" x14ac:dyDescent="0.2">
      <c r="A3269" s="1">
        <v>44397</v>
      </c>
      <c r="B3269" t="s">
        <v>3394</v>
      </c>
      <c r="C3269" t="s">
        <v>11</v>
      </c>
      <c r="D3269" t="s">
        <v>11</v>
      </c>
      <c r="E3269" t="s">
        <v>260</v>
      </c>
      <c r="F3269" t="s">
        <v>261</v>
      </c>
      <c r="G3269">
        <v>48313</v>
      </c>
      <c r="H3269" t="str">
        <f>LEFT(Table1[[#This Row],[destination_postal_code]],5)</f>
        <v>48313</v>
      </c>
      <c r="I3269">
        <f>LEN(Table1[[#This Row],[destination_postal_code_short]])</f>
        <v>5</v>
      </c>
      <c r="J3269" t="str">
        <f>_xlfn.XLOOKUP(Table1[[#This Row],[destination_postal_code_short]],Table3[Shipping postal code short],Table3[Shipping city],,0)</f>
        <v>Sterling Heights</v>
      </c>
      <c r="K3269" t="str">
        <f>_xlfn.XLOOKUP(Table1[[#This Row],[destination_postal_code_short]],Table3[Shipping postal code short],Table3[Shipping region],,0)</f>
        <v>Michigan</v>
      </c>
      <c r="L3269">
        <v>0</v>
      </c>
      <c r="M3269">
        <v>8.5500000000000007</v>
      </c>
      <c r="N3269">
        <v>21.51</v>
      </c>
    </row>
    <row r="3270" spans="1:14" x14ac:dyDescent="0.2">
      <c r="A3270" s="1">
        <v>44399</v>
      </c>
      <c r="B3270" t="s">
        <v>3504</v>
      </c>
      <c r="C3270" t="s">
        <v>11</v>
      </c>
      <c r="D3270" t="s">
        <v>11</v>
      </c>
      <c r="E3270" t="s">
        <v>12</v>
      </c>
      <c r="F3270" t="s">
        <v>16</v>
      </c>
      <c r="G3270">
        <v>29707</v>
      </c>
      <c r="H3270" t="str">
        <f>LEFT(Table1[[#This Row],[destination_postal_code]],5)</f>
        <v>29707</v>
      </c>
      <c r="I3270">
        <f>LEN(Table1[[#This Row],[destination_postal_code_short]])</f>
        <v>5</v>
      </c>
      <c r="J3270" t="str">
        <f>_xlfn.XLOOKUP(Table1[[#This Row],[destination_postal_code_short]],Table3[Shipping postal code short],Table3[Shipping city],,0)</f>
        <v>Indian Land</v>
      </c>
      <c r="K3270" t="str">
        <f>_xlfn.XLOOKUP(Table1[[#This Row],[destination_postal_code_short]],Table3[Shipping postal code short],Table3[Shipping region],,0)</f>
        <v>South Carolina</v>
      </c>
      <c r="L3270">
        <v>0</v>
      </c>
      <c r="M3270">
        <v>3.29</v>
      </c>
      <c r="N3270">
        <v>5.81</v>
      </c>
    </row>
    <row r="3271" spans="1:14" x14ac:dyDescent="0.2">
      <c r="A3271" s="1">
        <v>44399</v>
      </c>
      <c r="B3271" t="s">
        <v>3507</v>
      </c>
      <c r="C3271" t="s">
        <v>11</v>
      </c>
      <c r="D3271" t="s">
        <v>11</v>
      </c>
      <c r="E3271" t="s">
        <v>12</v>
      </c>
      <c r="F3271" t="s">
        <v>16</v>
      </c>
      <c r="G3271">
        <v>97212</v>
      </c>
      <c r="H3271" t="str">
        <f>LEFT(Table1[[#This Row],[destination_postal_code]],5)</f>
        <v>97212</v>
      </c>
      <c r="I3271">
        <f>LEN(Table1[[#This Row],[destination_postal_code_short]])</f>
        <v>5</v>
      </c>
      <c r="J3271" t="str">
        <f>_xlfn.XLOOKUP(Table1[[#This Row],[destination_postal_code_short]],Table3[Shipping postal code short],Table3[Shipping city],,0)</f>
        <v>Portland</v>
      </c>
      <c r="K3271" t="str">
        <f>_xlfn.XLOOKUP(Table1[[#This Row],[destination_postal_code_short]],Table3[Shipping postal code short],Table3[Shipping region],,0)</f>
        <v>Oregon</v>
      </c>
      <c r="L3271">
        <v>0</v>
      </c>
      <c r="M3271">
        <v>3.08</v>
      </c>
      <c r="N3271">
        <v>5.42</v>
      </c>
    </row>
    <row r="3272" spans="1:14" x14ac:dyDescent="0.2">
      <c r="A3272" s="1">
        <v>44399</v>
      </c>
      <c r="B3272" t="s">
        <v>3499</v>
      </c>
      <c r="C3272" t="s">
        <v>11</v>
      </c>
      <c r="D3272" t="s">
        <v>11</v>
      </c>
      <c r="E3272" t="s">
        <v>12</v>
      </c>
      <c r="F3272" t="s">
        <v>16</v>
      </c>
      <c r="G3272">
        <v>54901</v>
      </c>
      <c r="H3272" t="str">
        <f>LEFT(Table1[[#This Row],[destination_postal_code]],5)</f>
        <v>54901</v>
      </c>
      <c r="I3272">
        <f>LEN(Table1[[#This Row],[destination_postal_code_short]])</f>
        <v>5</v>
      </c>
      <c r="J3272" t="str">
        <f>_xlfn.XLOOKUP(Table1[[#This Row],[destination_postal_code_short]],Table3[Shipping postal code short],Table3[Shipping city],,0)</f>
        <v>Oshkosh</v>
      </c>
      <c r="K3272" t="str">
        <f>_xlfn.XLOOKUP(Table1[[#This Row],[destination_postal_code_short]],Table3[Shipping postal code short],Table3[Shipping region],,0)</f>
        <v>Wisconsin</v>
      </c>
      <c r="L3272">
        <v>0</v>
      </c>
      <c r="M3272">
        <v>3.14</v>
      </c>
      <c r="N3272">
        <v>5.66</v>
      </c>
    </row>
    <row r="3273" spans="1:14" x14ac:dyDescent="0.2">
      <c r="A3273" s="1">
        <v>44399</v>
      </c>
      <c r="B3273" t="s">
        <v>3463</v>
      </c>
      <c r="C3273" t="s">
        <v>11</v>
      </c>
      <c r="D3273" t="s">
        <v>11</v>
      </c>
      <c r="E3273" t="s">
        <v>12</v>
      </c>
      <c r="F3273" t="s">
        <v>24</v>
      </c>
      <c r="G3273">
        <v>84780</v>
      </c>
      <c r="H3273" t="str">
        <f>LEFT(Table1[[#This Row],[destination_postal_code]],5)</f>
        <v>84780</v>
      </c>
      <c r="I3273">
        <f>LEN(Table1[[#This Row],[destination_postal_code_short]])</f>
        <v>5</v>
      </c>
      <c r="J3273" t="str">
        <f>_xlfn.XLOOKUP(Table1[[#This Row],[destination_postal_code_short]],Table3[Shipping postal code short],Table3[Shipping city],,0)</f>
        <v>Washington</v>
      </c>
      <c r="K3273" t="str">
        <f>_xlfn.XLOOKUP(Table1[[#This Row],[destination_postal_code_short]],Table3[Shipping postal code short],Table3[Shipping region],,0)</f>
        <v>Utah</v>
      </c>
      <c r="L3273">
        <v>0</v>
      </c>
      <c r="M3273">
        <v>1.45</v>
      </c>
      <c r="N3273">
        <v>8.1</v>
      </c>
    </row>
    <row r="3274" spans="1:14" x14ac:dyDescent="0.2">
      <c r="A3274" s="1">
        <v>44399</v>
      </c>
      <c r="B3274" t="s">
        <v>3500</v>
      </c>
      <c r="C3274" t="s">
        <v>11</v>
      </c>
      <c r="D3274" t="s">
        <v>11</v>
      </c>
      <c r="E3274" t="s">
        <v>12</v>
      </c>
      <c r="F3274" t="s">
        <v>24</v>
      </c>
      <c r="G3274">
        <v>84606</v>
      </c>
      <c r="H3274" t="str">
        <f>LEFT(Table1[[#This Row],[destination_postal_code]],5)</f>
        <v>84606</v>
      </c>
      <c r="I3274">
        <f>LEN(Table1[[#This Row],[destination_postal_code_short]])</f>
        <v>5</v>
      </c>
      <c r="J3274" t="str">
        <f>_xlfn.XLOOKUP(Table1[[#This Row],[destination_postal_code_short]],Table3[Shipping postal code short],Table3[Shipping city],,0)</f>
        <v>Provo</v>
      </c>
      <c r="K3274" t="str">
        <f>_xlfn.XLOOKUP(Table1[[#This Row],[destination_postal_code_short]],Table3[Shipping postal code short],Table3[Shipping region],,0)</f>
        <v>Utah</v>
      </c>
      <c r="L3274">
        <v>0</v>
      </c>
      <c r="M3274">
        <v>0.76</v>
      </c>
      <c r="N3274">
        <v>7.79</v>
      </c>
    </row>
    <row r="3275" spans="1:14" x14ac:dyDescent="0.2">
      <c r="A3275" s="1">
        <v>44399</v>
      </c>
      <c r="B3275" t="s">
        <v>3486</v>
      </c>
      <c r="C3275" t="s">
        <v>11</v>
      </c>
      <c r="D3275" t="s">
        <v>11</v>
      </c>
      <c r="E3275" t="s">
        <v>12</v>
      </c>
      <c r="F3275" t="s">
        <v>24</v>
      </c>
      <c r="G3275">
        <v>84321</v>
      </c>
      <c r="H3275" t="str">
        <f>LEFT(Table1[[#This Row],[destination_postal_code]],5)</f>
        <v>84321</v>
      </c>
      <c r="I3275">
        <f>LEN(Table1[[#This Row],[destination_postal_code_short]])</f>
        <v>5</v>
      </c>
      <c r="J3275" t="str">
        <f>_xlfn.XLOOKUP(Table1[[#This Row],[destination_postal_code_short]],Table3[Shipping postal code short],Table3[Shipping city],,0)</f>
        <v>Logan</v>
      </c>
      <c r="K3275" t="str">
        <f>_xlfn.XLOOKUP(Table1[[#This Row],[destination_postal_code_short]],Table3[Shipping postal code short],Table3[Shipping region],,0)</f>
        <v>Utah</v>
      </c>
      <c r="L3275">
        <v>0</v>
      </c>
      <c r="M3275">
        <v>0.76</v>
      </c>
      <c r="N3275">
        <v>7.79</v>
      </c>
    </row>
    <row r="3276" spans="1:14" x14ac:dyDescent="0.2">
      <c r="A3276" s="1">
        <v>44399</v>
      </c>
      <c r="B3276" t="s">
        <v>3516</v>
      </c>
      <c r="C3276" t="s">
        <v>11</v>
      </c>
      <c r="D3276" t="s">
        <v>11</v>
      </c>
      <c r="E3276" t="s">
        <v>12</v>
      </c>
      <c r="F3276" t="s">
        <v>24</v>
      </c>
      <c r="G3276">
        <v>84321</v>
      </c>
      <c r="H3276" t="str">
        <f>LEFT(Table1[[#This Row],[destination_postal_code]],5)</f>
        <v>84321</v>
      </c>
      <c r="I3276">
        <f>LEN(Table1[[#This Row],[destination_postal_code_short]])</f>
        <v>5</v>
      </c>
      <c r="J3276" t="str">
        <f>_xlfn.XLOOKUP(Table1[[#This Row],[destination_postal_code_short]],Table3[Shipping postal code short],Table3[Shipping city],,0)</f>
        <v>Logan</v>
      </c>
      <c r="K3276" t="str">
        <f>_xlfn.XLOOKUP(Table1[[#This Row],[destination_postal_code_short]],Table3[Shipping postal code short],Table3[Shipping region],,0)</f>
        <v>Utah</v>
      </c>
      <c r="L3276">
        <v>0</v>
      </c>
      <c r="M3276">
        <v>0.76</v>
      </c>
      <c r="N3276">
        <v>7.79</v>
      </c>
    </row>
    <row r="3277" spans="1:14" x14ac:dyDescent="0.2">
      <c r="A3277" s="1">
        <v>44399</v>
      </c>
      <c r="B3277" t="s">
        <v>3501</v>
      </c>
      <c r="C3277" t="s">
        <v>11</v>
      </c>
      <c r="D3277" t="s">
        <v>11</v>
      </c>
      <c r="E3277" t="s">
        <v>12</v>
      </c>
      <c r="F3277" t="s">
        <v>24</v>
      </c>
      <c r="G3277">
        <v>90503</v>
      </c>
      <c r="H3277" t="str">
        <f>LEFT(Table1[[#This Row],[destination_postal_code]],5)</f>
        <v>90503</v>
      </c>
      <c r="I3277">
        <f>LEN(Table1[[#This Row],[destination_postal_code_short]])</f>
        <v>5</v>
      </c>
      <c r="J3277" t="str">
        <f>_xlfn.XLOOKUP(Table1[[#This Row],[destination_postal_code_short]],Table3[Shipping postal code short],Table3[Shipping city],,0)</f>
        <v>Torrance</v>
      </c>
      <c r="K3277" t="str">
        <f>_xlfn.XLOOKUP(Table1[[#This Row],[destination_postal_code_short]],Table3[Shipping postal code short],Table3[Shipping region],,0)</f>
        <v>California</v>
      </c>
      <c r="L3277">
        <v>0</v>
      </c>
      <c r="M3277">
        <v>2.39</v>
      </c>
      <c r="N3277">
        <v>8.7100000000000009</v>
      </c>
    </row>
    <row r="3278" spans="1:14" x14ac:dyDescent="0.2">
      <c r="A3278" s="1">
        <v>44399</v>
      </c>
      <c r="B3278" t="s">
        <v>3519</v>
      </c>
      <c r="C3278" t="s">
        <v>11</v>
      </c>
      <c r="D3278" t="s">
        <v>11</v>
      </c>
      <c r="E3278" t="s">
        <v>12</v>
      </c>
      <c r="F3278" t="s">
        <v>24</v>
      </c>
      <c r="G3278">
        <v>62522</v>
      </c>
      <c r="H3278" t="str">
        <f>LEFT(Table1[[#This Row],[destination_postal_code]],5)</f>
        <v>62522</v>
      </c>
      <c r="I3278">
        <f>LEN(Table1[[#This Row],[destination_postal_code_short]])</f>
        <v>5</v>
      </c>
      <c r="J3278" t="str">
        <f>_xlfn.XLOOKUP(Table1[[#This Row],[destination_postal_code_short]],Table3[Shipping postal code short],Table3[Shipping city],,0)</f>
        <v>Decatur</v>
      </c>
      <c r="K3278" t="str">
        <f>_xlfn.XLOOKUP(Table1[[#This Row],[destination_postal_code_short]],Table3[Shipping postal code short],Table3[Shipping region],,0)</f>
        <v>Illinois</v>
      </c>
      <c r="L3278">
        <v>0</v>
      </c>
      <c r="M3278">
        <v>2.27</v>
      </c>
      <c r="N3278">
        <v>9.68</v>
      </c>
    </row>
    <row r="3279" spans="1:14" x14ac:dyDescent="0.2">
      <c r="A3279" s="1">
        <v>44399</v>
      </c>
      <c r="B3279" t="s">
        <v>3522</v>
      </c>
      <c r="C3279" t="s">
        <v>11</v>
      </c>
      <c r="D3279" t="s">
        <v>11</v>
      </c>
      <c r="E3279" t="s">
        <v>12</v>
      </c>
      <c r="F3279" t="s">
        <v>24</v>
      </c>
      <c r="G3279">
        <v>84095</v>
      </c>
      <c r="H3279" t="str">
        <f>LEFT(Table1[[#This Row],[destination_postal_code]],5)</f>
        <v>84095</v>
      </c>
      <c r="I3279">
        <f>LEN(Table1[[#This Row],[destination_postal_code_short]])</f>
        <v>5</v>
      </c>
      <c r="J3279" t="str">
        <f>_xlfn.XLOOKUP(Table1[[#This Row],[destination_postal_code_short]],Table3[Shipping postal code short],Table3[Shipping city],,0)</f>
        <v>South Jordan</v>
      </c>
      <c r="K3279" t="str">
        <f>_xlfn.XLOOKUP(Table1[[#This Row],[destination_postal_code_short]],Table3[Shipping postal code short],Table3[Shipping region],,0)</f>
        <v>Utah</v>
      </c>
      <c r="L3279">
        <v>0</v>
      </c>
      <c r="M3279">
        <v>1.05</v>
      </c>
      <c r="N3279">
        <v>8</v>
      </c>
    </row>
    <row r="3280" spans="1:14" x14ac:dyDescent="0.2">
      <c r="A3280" s="1">
        <v>44399</v>
      </c>
      <c r="B3280" t="s">
        <v>3489</v>
      </c>
      <c r="C3280" t="s">
        <v>11</v>
      </c>
      <c r="D3280" t="s">
        <v>11</v>
      </c>
      <c r="E3280" t="s">
        <v>12</v>
      </c>
      <c r="F3280" t="s">
        <v>24</v>
      </c>
      <c r="G3280">
        <v>84025</v>
      </c>
      <c r="H3280" t="str">
        <f>LEFT(Table1[[#This Row],[destination_postal_code]],5)</f>
        <v>84025</v>
      </c>
      <c r="I3280">
        <f>LEN(Table1[[#This Row],[destination_postal_code_short]])</f>
        <v>5</v>
      </c>
      <c r="J3280" t="str">
        <f>_xlfn.XLOOKUP(Table1[[#This Row],[destination_postal_code_short]],Table3[Shipping postal code short],Table3[Shipping city],,0)</f>
        <v>Farmington</v>
      </c>
      <c r="K3280" t="str">
        <f>_xlfn.XLOOKUP(Table1[[#This Row],[destination_postal_code_short]],Table3[Shipping postal code short],Table3[Shipping region],,0)</f>
        <v>Utah</v>
      </c>
      <c r="L3280">
        <v>0</v>
      </c>
      <c r="M3280">
        <v>1.45</v>
      </c>
      <c r="N3280">
        <v>8.1</v>
      </c>
    </row>
    <row r="3281" spans="1:14" x14ac:dyDescent="0.2">
      <c r="A3281" s="1">
        <v>44399</v>
      </c>
      <c r="B3281" t="s">
        <v>3510</v>
      </c>
      <c r="C3281" t="s">
        <v>11</v>
      </c>
      <c r="D3281" t="s">
        <v>11</v>
      </c>
      <c r="E3281" t="s">
        <v>12</v>
      </c>
      <c r="F3281" t="s">
        <v>24</v>
      </c>
      <c r="G3281">
        <v>95648</v>
      </c>
      <c r="H3281" t="str">
        <f>LEFT(Table1[[#This Row],[destination_postal_code]],5)</f>
        <v>95648</v>
      </c>
      <c r="I3281">
        <f>LEN(Table1[[#This Row],[destination_postal_code_short]])</f>
        <v>5</v>
      </c>
      <c r="J3281" t="str">
        <f>_xlfn.XLOOKUP(Table1[[#This Row],[destination_postal_code_short]],Table3[Shipping postal code short],Table3[Shipping city],,0)</f>
        <v>Lincoln</v>
      </c>
      <c r="K3281" t="str">
        <f>_xlfn.XLOOKUP(Table1[[#This Row],[destination_postal_code_short]],Table3[Shipping postal code short],Table3[Shipping region],,0)</f>
        <v>California</v>
      </c>
      <c r="L3281">
        <v>0</v>
      </c>
      <c r="M3281">
        <v>2.39</v>
      </c>
      <c r="N3281">
        <v>8.7100000000000009</v>
      </c>
    </row>
    <row r="3282" spans="1:14" x14ac:dyDescent="0.2">
      <c r="A3282" s="1">
        <v>44399</v>
      </c>
      <c r="B3282" t="s">
        <v>3490</v>
      </c>
      <c r="C3282" t="s">
        <v>11</v>
      </c>
      <c r="D3282" t="s">
        <v>11</v>
      </c>
      <c r="E3282" t="s">
        <v>12</v>
      </c>
      <c r="F3282" t="s">
        <v>24</v>
      </c>
      <c r="G3282">
        <v>59102</v>
      </c>
      <c r="H3282" t="str">
        <f>LEFT(Table1[[#This Row],[destination_postal_code]],5)</f>
        <v>59102</v>
      </c>
      <c r="I3282">
        <f>LEN(Table1[[#This Row],[destination_postal_code_short]])</f>
        <v>5</v>
      </c>
      <c r="J3282" t="str">
        <f>_xlfn.XLOOKUP(Table1[[#This Row],[destination_postal_code_short]],Table3[Shipping postal code short],Table3[Shipping city],,0)</f>
        <v>Billings</v>
      </c>
      <c r="K3282" t="str">
        <f>_xlfn.XLOOKUP(Table1[[#This Row],[destination_postal_code_short]],Table3[Shipping postal code short],Table3[Shipping region],,0)</f>
        <v>Montana</v>
      </c>
      <c r="L3282">
        <v>0</v>
      </c>
      <c r="M3282">
        <v>1.86</v>
      </c>
      <c r="N3282">
        <v>8.24</v>
      </c>
    </row>
    <row r="3283" spans="1:14" x14ac:dyDescent="0.2">
      <c r="A3283" s="1">
        <v>44399</v>
      </c>
      <c r="B3283" t="s">
        <v>3465</v>
      </c>
      <c r="C3283" t="s">
        <v>11</v>
      </c>
      <c r="D3283" t="s">
        <v>11</v>
      </c>
      <c r="E3283" t="s">
        <v>12</v>
      </c>
      <c r="F3283" t="s">
        <v>24</v>
      </c>
      <c r="G3283">
        <v>57221</v>
      </c>
      <c r="H3283" t="str">
        <f>LEFT(Table1[[#This Row],[destination_postal_code]],5)</f>
        <v>57221</v>
      </c>
      <c r="I3283">
        <f>LEN(Table1[[#This Row],[destination_postal_code_short]])</f>
        <v>5</v>
      </c>
      <c r="J3283" t="str">
        <f>_xlfn.XLOOKUP(Table1[[#This Row],[destination_postal_code_short]],Table3[Shipping postal code short],Table3[Shipping city],,0)</f>
        <v xml:space="preserve">Bryant </v>
      </c>
      <c r="K3283" t="str">
        <f>_xlfn.XLOOKUP(Table1[[#This Row],[destination_postal_code_short]],Table3[Shipping postal code short],Table3[Shipping region],,0)</f>
        <v>South Dakota</v>
      </c>
      <c r="L3283">
        <v>0</v>
      </c>
      <c r="M3283">
        <v>3.8</v>
      </c>
      <c r="N3283">
        <v>9</v>
      </c>
    </row>
    <row r="3284" spans="1:14" x14ac:dyDescent="0.2">
      <c r="A3284" s="1">
        <v>44399</v>
      </c>
      <c r="B3284" t="s">
        <v>3529</v>
      </c>
      <c r="C3284" t="s">
        <v>11</v>
      </c>
      <c r="D3284" t="s">
        <v>11</v>
      </c>
      <c r="E3284" t="s">
        <v>12</v>
      </c>
      <c r="F3284" t="s">
        <v>24</v>
      </c>
      <c r="G3284">
        <v>21043</v>
      </c>
      <c r="H3284" t="str">
        <f>LEFT(Table1[[#This Row],[destination_postal_code]],5)</f>
        <v>21043</v>
      </c>
      <c r="I3284">
        <f>LEN(Table1[[#This Row],[destination_postal_code_short]])</f>
        <v>5</v>
      </c>
      <c r="J3284" t="str">
        <f>_xlfn.XLOOKUP(Table1[[#This Row],[destination_postal_code_short]],Table3[Shipping postal code short],Table3[Shipping city],,0)</f>
        <v>Ellicott City</v>
      </c>
      <c r="K3284" t="str">
        <f>_xlfn.XLOOKUP(Table1[[#This Row],[destination_postal_code_short]],Table3[Shipping postal code short],Table3[Shipping region],,0)</f>
        <v>Maryland</v>
      </c>
      <c r="L3284">
        <v>0</v>
      </c>
      <c r="M3284">
        <v>13.29</v>
      </c>
      <c r="N3284">
        <v>10.31</v>
      </c>
    </row>
    <row r="3285" spans="1:14" x14ac:dyDescent="0.2">
      <c r="A3285" s="1">
        <v>44399</v>
      </c>
      <c r="B3285" t="s">
        <v>3479</v>
      </c>
      <c r="C3285" t="s">
        <v>11</v>
      </c>
      <c r="D3285" t="s">
        <v>11</v>
      </c>
      <c r="E3285" t="s">
        <v>260</v>
      </c>
      <c r="F3285" t="s">
        <v>261</v>
      </c>
      <c r="G3285">
        <v>48017</v>
      </c>
      <c r="H3285" t="str">
        <f>LEFT(Table1[[#This Row],[destination_postal_code]],5)</f>
        <v>48017</v>
      </c>
      <c r="I3285">
        <f>LEN(Table1[[#This Row],[destination_postal_code_short]])</f>
        <v>5</v>
      </c>
      <c r="J3285" t="str">
        <f>_xlfn.XLOOKUP(Table1[[#This Row],[destination_postal_code_short]],Table3[Shipping postal code short],Table3[Shipping city],,0)</f>
        <v>Clawson</v>
      </c>
      <c r="K3285" t="str">
        <f>_xlfn.XLOOKUP(Table1[[#This Row],[destination_postal_code_short]],Table3[Shipping postal code short],Table3[Shipping region],,0)</f>
        <v>Michigan</v>
      </c>
      <c r="L3285">
        <v>0</v>
      </c>
      <c r="M3285">
        <v>7.37</v>
      </c>
      <c r="N3285">
        <v>14.28</v>
      </c>
    </row>
    <row r="3286" spans="1:14" x14ac:dyDescent="0.2">
      <c r="A3286" s="1">
        <v>44399</v>
      </c>
      <c r="B3286" t="s">
        <v>3514</v>
      </c>
      <c r="C3286" t="s">
        <v>11</v>
      </c>
      <c r="D3286" t="s">
        <v>11</v>
      </c>
      <c r="E3286" t="s">
        <v>12</v>
      </c>
      <c r="F3286" t="s">
        <v>24</v>
      </c>
      <c r="G3286">
        <v>24112</v>
      </c>
      <c r="H3286" t="str">
        <f>LEFT(Table1[[#This Row],[destination_postal_code]],5)</f>
        <v>24112</v>
      </c>
      <c r="I3286">
        <f>LEN(Table1[[#This Row],[destination_postal_code_short]])</f>
        <v>5</v>
      </c>
      <c r="J3286" t="str">
        <f>_xlfn.XLOOKUP(Table1[[#This Row],[destination_postal_code_short]],Table3[Shipping postal code short],Table3[Shipping city],,0)</f>
        <v>MARTINSVILLE</v>
      </c>
      <c r="K3286" t="str">
        <f>_xlfn.XLOOKUP(Table1[[#This Row],[destination_postal_code_short]],Table3[Shipping postal code short],Table3[Shipping region],,0)</f>
        <v>Virginia</v>
      </c>
      <c r="L3286">
        <v>0</v>
      </c>
      <c r="M3286">
        <v>14.37</v>
      </c>
      <c r="N3286">
        <v>9.93</v>
      </c>
    </row>
    <row r="3287" spans="1:14" x14ac:dyDescent="0.2">
      <c r="A3287" s="1">
        <v>44399</v>
      </c>
      <c r="B3287" t="s">
        <v>3456</v>
      </c>
      <c r="C3287" t="s">
        <v>11</v>
      </c>
      <c r="D3287" t="s">
        <v>11</v>
      </c>
      <c r="E3287" t="s">
        <v>12</v>
      </c>
      <c r="F3287" t="s">
        <v>16</v>
      </c>
      <c r="G3287">
        <v>72417</v>
      </c>
      <c r="H3287" t="str">
        <f>LEFT(Table1[[#This Row],[destination_postal_code]],5)</f>
        <v>72417</v>
      </c>
      <c r="I3287">
        <f>LEN(Table1[[#This Row],[destination_postal_code_short]])</f>
        <v>5</v>
      </c>
      <c r="J3287" t="str">
        <f>_xlfn.XLOOKUP(Table1[[#This Row],[destination_postal_code_short]],Table3[Shipping postal code short],Table3[Shipping city],,0)</f>
        <v>Brookland</v>
      </c>
      <c r="K3287" t="str">
        <f>_xlfn.XLOOKUP(Table1[[#This Row],[destination_postal_code_short]],Table3[Shipping postal code short],Table3[Shipping region],,0)</f>
        <v>Arkansas</v>
      </c>
      <c r="L3287">
        <v>0</v>
      </c>
      <c r="M3287">
        <v>3.14</v>
      </c>
      <c r="N3287">
        <v>5.66</v>
      </c>
    </row>
    <row r="3288" spans="1:14" x14ac:dyDescent="0.2">
      <c r="A3288" s="1">
        <v>44399</v>
      </c>
      <c r="B3288" t="s">
        <v>3488</v>
      </c>
      <c r="C3288" t="s">
        <v>11</v>
      </c>
      <c r="D3288" t="s">
        <v>11</v>
      </c>
      <c r="E3288" t="s">
        <v>12</v>
      </c>
      <c r="F3288" t="s">
        <v>24</v>
      </c>
      <c r="G3288">
        <v>94506</v>
      </c>
      <c r="H3288" t="str">
        <f>LEFT(Table1[[#This Row],[destination_postal_code]],5)</f>
        <v>94506</v>
      </c>
      <c r="I3288">
        <f>LEN(Table1[[#This Row],[destination_postal_code_short]])</f>
        <v>5</v>
      </c>
      <c r="J3288" t="str">
        <f>_xlfn.XLOOKUP(Table1[[#This Row],[destination_postal_code_short]],Table3[Shipping postal code short],Table3[Shipping city],,0)</f>
        <v>Danville</v>
      </c>
      <c r="K3288" t="str">
        <f>_xlfn.XLOOKUP(Table1[[#This Row],[destination_postal_code_short]],Table3[Shipping postal code short],Table3[Shipping region],,0)</f>
        <v>California</v>
      </c>
      <c r="L3288">
        <v>0</v>
      </c>
      <c r="M3288">
        <v>1.86</v>
      </c>
      <c r="N3288">
        <v>8.24</v>
      </c>
    </row>
    <row r="3289" spans="1:14" x14ac:dyDescent="0.2">
      <c r="A3289" s="1">
        <v>44399</v>
      </c>
      <c r="B3289" t="s">
        <v>3453</v>
      </c>
      <c r="C3289" t="s">
        <v>11</v>
      </c>
      <c r="D3289" t="s">
        <v>11</v>
      </c>
      <c r="E3289" t="s">
        <v>12</v>
      </c>
      <c r="F3289" t="s">
        <v>24</v>
      </c>
      <c r="G3289">
        <v>84404</v>
      </c>
      <c r="H3289" t="str">
        <f>LEFT(Table1[[#This Row],[destination_postal_code]],5)</f>
        <v>84404</v>
      </c>
      <c r="I3289">
        <f>LEN(Table1[[#This Row],[destination_postal_code_short]])</f>
        <v>5</v>
      </c>
      <c r="J3289" t="str">
        <f>_xlfn.XLOOKUP(Table1[[#This Row],[destination_postal_code_short]],Table3[Shipping postal code short],Table3[Shipping city],,0)</f>
        <v>Ogden</v>
      </c>
      <c r="K3289" t="str">
        <f>_xlfn.XLOOKUP(Table1[[#This Row],[destination_postal_code_short]],Table3[Shipping postal code short],Table3[Shipping region],,0)</f>
        <v>Utah</v>
      </c>
      <c r="L3289">
        <v>0</v>
      </c>
      <c r="M3289">
        <v>0.76</v>
      </c>
      <c r="N3289">
        <v>7.79</v>
      </c>
    </row>
    <row r="3290" spans="1:14" x14ac:dyDescent="0.2">
      <c r="A3290" s="1">
        <v>44399</v>
      </c>
      <c r="B3290" t="s">
        <v>3520</v>
      </c>
      <c r="C3290" t="s">
        <v>11</v>
      </c>
      <c r="D3290" t="s">
        <v>11</v>
      </c>
      <c r="E3290" t="s">
        <v>12</v>
      </c>
      <c r="F3290" t="s">
        <v>24</v>
      </c>
      <c r="G3290">
        <v>84081</v>
      </c>
      <c r="H3290" t="str">
        <f>LEFT(Table1[[#This Row],[destination_postal_code]],5)</f>
        <v>84081</v>
      </c>
      <c r="I3290">
        <f>LEN(Table1[[#This Row],[destination_postal_code_short]])</f>
        <v>5</v>
      </c>
      <c r="J3290" t="str">
        <f>_xlfn.XLOOKUP(Table1[[#This Row],[destination_postal_code_short]],Table3[Shipping postal code short],Table3[Shipping city],,0)</f>
        <v>West Jordan</v>
      </c>
      <c r="K3290" t="str">
        <f>_xlfn.XLOOKUP(Table1[[#This Row],[destination_postal_code_short]],Table3[Shipping postal code short],Table3[Shipping region],,0)</f>
        <v>Utah</v>
      </c>
      <c r="L3290">
        <v>0</v>
      </c>
      <c r="M3290">
        <v>1.05</v>
      </c>
      <c r="N3290">
        <v>8</v>
      </c>
    </row>
    <row r="3291" spans="1:14" x14ac:dyDescent="0.2">
      <c r="A3291" s="1">
        <v>44399</v>
      </c>
      <c r="B3291" t="s">
        <v>3525</v>
      </c>
      <c r="C3291" t="s">
        <v>11</v>
      </c>
      <c r="D3291" t="s">
        <v>11</v>
      </c>
      <c r="E3291" t="s">
        <v>12</v>
      </c>
      <c r="F3291" t="s">
        <v>16</v>
      </c>
      <c r="G3291">
        <v>84321</v>
      </c>
      <c r="H3291" t="str">
        <f>LEFT(Table1[[#This Row],[destination_postal_code]],5)</f>
        <v>84321</v>
      </c>
      <c r="I3291">
        <f>LEN(Table1[[#This Row],[destination_postal_code_short]])</f>
        <v>5</v>
      </c>
      <c r="J3291" t="str">
        <f>_xlfn.XLOOKUP(Table1[[#This Row],[destination_postal_code_short]],Table3[Shipping postal code short],Table3[Shipping city],,0)</f>
        <v>Logan</v>
      </c>
      <c r="K3291" t="str">
        <f>_xlfn.XLOOKUP(Table1[[#This Row],[destination_postal_code_short]],Table3[Shipping postal code short],Table3[Shipping region],,0)</f>
        <v>Utah</v>
      </c>
      <c r="L3291">
        <v>0</v>
      </c>
      <c r="M3291">
        <v>0.99</v>
      </c>
      <c r="N3291">
        <v>3.01</v>
      </c>
    </row>
    <row r="3292" spans="1:14" x14ac:dyDescent="0.2">
      <c r="A3292" s="1">
        <v>44399</v>
      </c>
      <c r="B3292" t="s">
        <v>3515</v>
      </c>
      <c r="C3292" t="s">
        <v>11</v>
      </c>
      <c r="D3292" t="s">
        <v>11</v>
      </c>
      <c r="E3292" t="s">
        <v>12</v>
      </c>
      <c r="F3292" t="s">
        <v>24</v>
      </c>
      <c r="G3292">
        <v>45701</v>
      </c>
      <c r="H3292" t="str">
        <f>LEFT(Table1[[#This Row],[destination_postal_code]],5)</f>
        <v>45701</v>
      </c>
      <c r="I3292">
        <f>LEN(Table1[[#This Row],[destination_postal_code_short]])</f>
        <v>5</v>
      </c>
      <c r="J3292" t="str">
        <f>_xlfn.XLOOKUP(Table1[[#This Row],[destination_postal_code_short]],Table3[Shipping postal code short],Table3[Shipping city],,0)</f>
        <v>Athens</v>
      </c>
      <c r="K3292" t="str">
        <f>_xlfn.XLOOKUP(Table1[[#This Row],[destination_postal_code_short]],Table3[Shipping postal code short],Table3[Shipping region],,0)</f>
        <v>Ohio</v>
      </c>
      <c r="L3292">
        <v>0</v>
      </c>
      <c r="M3292">
        <v>3.97</v>
      </c>
      <c r="N3292">
        <v>9.93</v>
      </c>
    </row>
    <row r="3293" spans="1:14" x14ac:dyDescent="0.2">
      <c r="A3293" s="1">
        <v>44399</v>
      </c>
      <c r="B3293" t="s">
        <v>3461</v>
      </c>
      <c r="C3293" t="s">
        <v>11</v>
      </c>
      <c r="D3293" t="s">
        <v>11</v>
      </c>
      <c r="E3293" t="s">
        <v>12</v>
      </c>
      <c r="F3293" t="s">
        <v>24</v>
      </c>
      <c r="G3293">
        <v>93312</v>
      </c>
      <c r="H3293" t="str">
        <f>LEFT(Table1[[#This Row],[destination_postal_code]],5)</f>
        <v>93312</v>
      </c>
      <c r="I3293">
        <f>LEN(Table1[[#This Row],[destination_postal_code_short]])</f>
        <v>5</v>
      </c>
      <c r="J3293" t="str">
        <f>_xlfn.XLOOKUP(Table1[[#This Row],[destination_postal_code_short]],Table3[Shipping postal code short],Table3[Shipping city],,0)</f>
        <v>Bakersfield</v>
      </c>
      <c r="K3293" t="str">
        <f>_xlfn.XLOOKUP(Table1[[#This Row],[destination_postal_code_short]],Table3[Shipping postal code short],Table3[Shipping region],,0)</f>
        <v>California</v>
      </c>
      <c r="L3293">
        <v>0</v>
      </c>
      <c r="M3293">
        <v>1.86</v>
      </c>
      <c r="N3293">
        <v>8.24</v>
      </c>
    </row>
    <row r="3294" spans="1:14" x14ac:dyDescent="0.2">
      <c r="A3294" s="1">
        <v>44399</v>
      </c>
      <c r="B3294" t="s">
        <v>3473</v>
      </c>
      <c r="C3294" t="s">
        <v>11</v>
      </c>
      <c r="D3294" t="s">
        <v>11</v>
      </c>
      <c r="E3294" t="s">
        <v>12</v>
      </c>
      <c r="F3294" t="s">
        <v>24</v>
      </c>
      <c r="G3294" s="2" t="s">
        <v>3474</v>
      </c>
      <c r="H3294" s="2" t="str">
        <f>LEFT(Table1[[#This Row],[destination_postal_code]],5)</f>
        <v>01721</v>
      </c>
      <c r="I3294" s="2">
        <f>LEN(Table1[[#This Row],[destination_postal_code_short]])</f>
        <v>5</v>
      </c>
      <c r="J3294" s="2" t="str">
        <f>_xlfn.XLOOKUP(Table1[[#This Row],[destination_postal_code_short]],Table3[Shipping postal code short],Table3[Shipping city],,0)</f>
        <v>Ashland</v>
      </c>
      <c r="K3294" s="2" t="str">
        <f>_xlfn.XLOOKUP(Table1[[#This Row],[destination_postal_code_short]],Table3[Shipping postal code short],Table3[Shipping region],,0)</f>
        <v>Massachusetts</v>
      </c>
      <c r="L3294">
        <v>0</v>
      </c>
      <c r="M3294">
        <v>4.8899999999999997</v>
      </c>
      <c r="N3294">
        <v>10.31</v>
      </c>
    </row>
    <row r="3295" spans="1:14" x14ac:dyDescent="0.2">
      <c r="A3295" s="1">
        <v>44399</v>
      </c>
      <c r="B3295" t="s">
        <v>3469</v>
      </c>
      <c r="C3295" t="s">
        <v>11</v>
      </c>
      <c r="D3295" t="s">
        <v>11</v>
      </c>
      <c r="E3295" t="s">
        <v>12</v>
      </c>
      <c r="F3295" t="s">
        <v>24</v>
      </c>
      <c r="G3295">
        <v>33186</v>
      </c>
      <c r="H3295" t="str">
        <f>LEFT(Table1[[#This Row],[destination_postal_code]],5)</f>
        <v>33186</v>
      </c>
      <c r="I3295">
        <f>LEN(Table1[[#This Row],[destination_postal_code_short]])</f>
        <v>5</v>
      </c>
      <c r="J3295" t="str">
        <f>_xlfn.XLOOKUP(Table1[[#This Row],[destination_postal_code_short]],Table3[Shipping postal code short],Table3[Shipping city],,0)</f>
        <v>Miami</v>
      </c>
      <c r="K3295" t="str">
        <f>_xlfn.XLOOKUP(Table1[[#This Row],[destination_postal_code_short]],Table3[Shipping postal code short],Table3[Shipping region],,0)</f>
        <v>Florida</v>
      </c>
      <c r="L3295">
        <v>0</v>
      </c>
      <c r="M3295">
        <v>10.09</v>
      </c>
      <c r="N3295">
        <v>10.31</v>
      </c>
    </row>
    <row r="3296" spans="1:14" x14ac:dyDescent="0.2">
      <c r="A3296" s="1">
        <v>44399</v>
      </c>
      <c r="B3296" t="s">
        <v>3498</v>
      </c>
      <c r="C3296" t="s">
        <v>11</v>
      </c>
      <c r="D3296" t="s">
        <v>11</v>
      </c>
      <c r="E3296" t="s">
        <v>12</v>
      </c>
      <c r="F3296" t="s">
        <v>16</v>
      </c>
      <c r="G3296">
        <v>84124</v>
      </c>
      <c r="H3296" t="str">
        <f>LEFT(Table1[[#This Row],[destination_postal_code]],5)</f>
        <v>84124</v>
      </c>
      <c r="I3296">
        <f>LEN(Table1[[#This Row],[destination_postal_code_short]])</f>
        <v>5</v>
      </c>
      <c r="J3296" t="str">
        <f>_xlfn.XLOOKUP(Table1[[#This Row],[destination_postal_code_short]],Table3[Shipping postal code short],Table3[Shipping city],,0)</f>
        <v>Holladay</v>
      </c>
      <c r="K3296" t="str">
        <f>_xlfn.XLOOKUP(Table1[[#This Row],[destination_postal_code_short]],Table3[Shipping postal code short],Table3[Shipping region],,0)</f>
        <v>Utah</v>
      </c>
      <c r="L3296">
        <v>0</v>
      </c>
      <c r="M3296">
        <v>2.5099999999999998</v>
      </c>
      <c r="N3296">
        <v>5.19</v>
      </c>
    </row>
    <row r="3297" spans="1:14" x14ac:dyDescent="0.2">
      <c r="A3297" s="1">
        <v>44399</v>
      </c>
      <c r="B3297" t="s">
        <v>3482</v>
      </c>
      <c r="C3297" t="s">
        <v>11</v>
      </c>
      <c r="D3297" t="s">
        <v>11</v>
      </c>
      <c r="E3297" t="s">
        <v>12</v>
      </c>
      <c r="F3297" t="s">
        <v>24</v>
      </c>
      <c r="G3297">
        <v>84005</v>
      </c>
      <c r="H3297" t="str">
        <f>LEFT(Table1[[#This Row],[destination_postal_code]],5)</f>
        <v>84005</v>
      </c>
      <c r="I3297">
        <f>LEN(Table1[[#This Row],[destination_postal_code_short]])</f>
        <v>5</v>
      </c>
      <c r="J3297" t="str">
        <f>_xlfn.XLOOKUP(Table1[[#This Row],[destination_postal_code_short]],Table3[Shipping postal code short],Table3[Shipping city],,0)</f>
        <v>Eagle Mountain</v>
      </c>
      <c r="K3297" t="str">
        <f>_xlfn.XLOOKUP(Table1[[#This Row],[destination_postal_code_short]],Table3[Shipping postal code short],Table3[Shipping region],,0)</f>
        <v>Utah</v>
      </c>
      <c r="L3297">
        <v>0</v>
      </c>
      <c r="M3297">
        <v>0.76</v>
      </c>
      <c r="N3297">
        <v>7.79</v>
      </c>
    </row>
    <row r="3298" spans="1:14" x14ac:dyDescent="0.2">
      <c r="A3298" s="1">
        <v>44399</v>
      </c>
      <c r="B3298" t="s">
        <v>3492</v>
      </c>
      <c r="C3298" t="s">
        <v>11</v>
      </c>
      <c r="D3298" t="s">
        <v>11</v>
      </c>
      <c r="E3298" t="s">
        <v>12</v>
      </c>
      <c r="F3298" t="s">
        <v>24</v>
      </c>
      <c r="G3298">
        <v>80219</v>
      </c>
      <c r="H3298" t="str">
        <f>LEFT(Table1[[#This Row],[destination_postal_code]],5)</f>
        <v>80219</v>
      </c>
      <c r="I3298">
        <f>LEN(Table1[[#This Row],[destination_postal_code_short]])</f>
        <v>5</v>
      </c>
      <c r="J3298" t="str">
        <f>_xlfn.XLOOKUP(Table1[[#This Row],[destination_postal_code_short]],Table3[Shipping postal code short],Table3[Shipping city],,0)</f>
        <v>Denver</v>
      </c>
      <c r="K3298" t="str">
        <f>_xlfn.XLOOKUP(Table1[[#This Row],[destination_postal_code_short]],Table3[Shipping postal code short],Table3[Shipping region],,0)</f>
        <v>Colorado</v>
      </c>
      <c r="L3298">
        <v>0</v>
      </c>
      <c r="M3298">
        <v>1.86</v>
      </c>
      <c r="N3298">
        <v>8.24</v>
      </c>
    </row>
    <row r="3299" spans="1:14" x14ac:dyDescent="0.2">
      <c r="A3299" s="1">
        <v>44397</v>
      </c>
      <c r="B3299" t="s">
        <v>3413</v>
      </c>
      <c r="C3299" t="s">
        <v>11</v>
      </c>
      <c r="D3299" t="s">
        <v>11</v>
      </c>
      <c r="E3299" t="s">
        <v>12</v>
      </c>
      <c r="F3299" t="s">
        <v>24</v>
      </c>
      <c r="G3299">
        <v>84660</v>
      </c>
      <c r="H3299" t="str">
        <f>LEFT(Table1[[#This Row],[destination_postal_code]],5)</f>
        <v>84660</v>
      </c>
      <c r="I3299">
        <f>LEN(Table1[[#This Row],[destination_postal_code_short]])</f>
        <v>5</v>
      </c>
      <c r="J3299" t="str">
        <f>_xlfn.XLOOKUP(Table1[[#This Row],[destination_postal_code_short]],Table3[Shipping postal code short],Table3[Shipping city],,0)</f>
        <v>Spanish Fork</v>
      </c>
      <c r="K3299" t="str">
        <f>_xlfn.XLOOKUP(Table1[[#This Row],[destination_postal_code_short]],Table3[Shipping postal code short],Table3[Shipping region],,0)</f>
        <v>Utah</v>
      </c>
      <c r="L3299">
        <v>0</v>
      </c>
      <c r="M3299">
        <v>3.26</v>
      </c>
      <c r="N3299">
        <v>8.14</v>
      </c>
    </row>
    <row r="3300" spans="1:14" x14ac:dyDescent="0.2">
      <c r="A3300" s="1">
        <v>44399</v>
      </c>
      <c r="B3300" t="s">
        <v>3505</v>
      </c>
      <c r="C3300" t="s">
        <v>11</v>
      </c>
      <c r="D3300" t="s">
        <v>11</v>
      </c>
      <c r="E3300" t="s">
        <v>12</v>
      </c>
      <c r="F3300" t="s">
        <v>24</v>
      </c>
      <c r="G3300">
        <v>84003</v>
      </c>
      <c r="H3300" t="str">
        <f>LEFT(Table1[[#This Row],[destination_postal_code]],5)</f>
        <v>84003</v>
      </c>
      <c r="I3300">
        <f>LEN(Table1[[#This Row],[destination_postal_code_short]])</f>
        <v>5</v>
      </c>
      <c r="J3300" t="str">
        <f>_xlfn.XLOOKUP(Table1[[#This Row],[destination_postal_code_short]],Table3[Shipping postal code short],Table3[Shipping city],,0)</f>
        <v>American Fork</v>
      </c>
      <c r="K3300" t="str">
        <f>_xlfn.XLOOKUP(Table1[[#This Row],[destination_postal_code_short]],Table3[Shipping postal code short],Table3[Shipping region],,0)</f>
        <v>Utah</v>
      </c>
      <c r="L3300">
        <v>0</v>
      </c>
      <c r="M3300">
        <v>0.76</v>
      </c>
      <c r="N3300">
        <v>7.79</v>
      </c>
    </row>
    <row r="3301" spans="1:14" x14ac:dyDescent="0.2">
      <c r="A3301" s="1">
        <v>44399</v>
      </c>
      <c r="B3301" t="s">
        <v>3457</v>
      </c>
      <c r="C3301" t="s">
        <v>11</v>
      </c>
      <c r="D3301" t="s">
        <v>11</v>
      </c>
      <c r="E3301" t="s">
        <v>260</v>
      </c>
      <c r="F3301" t="s">
        <v>261</v>
      </c>
      <c r="G3301">
        <v>21044</v>
      </c>
      <c r="H3301" t="str">
        <f>LEFT(Table1[[#This Row],[destination_postal_code]],5)</f>
        <v>21044</v>
      </c>
      <c r="I3301">
        <f>LEN(Table1[[#This Row],[destination_postal_code_short]])</f>
        <v>5</v>
      </c>
      <c r="J3301" t="str">
        <f>_xlfn.XLOOKUP(Table1[[#This Row],[destination_postal_code_short]],Table3[Shipping postal code short],Table3[Shipping city],,0)</f>
        <v>Columbia</v>
      </c>
      <c r="K3301" t="str">
        <f>_xlfn.XLOOKUP(Table1[[#This Row],[destination_postal_code_short]],Table3[Shipping postal code short],Table3[Shipping region],,0)</f>
        <v>Maryland</v>
      </c>
      <c r="L3301">
        <v>0</v>
      </c>
      <c r="M3301">
        <v>8.49</v>
      </c>
      <c r="N3301">
        <v>19.86</v>
      </c>
    </row>
    <row r="3302" spans="1:14" x14ac:dyDescent="0.2">
      <c r="A3302" s="1">
        <v>44399</v>
      </c>
      <c r="B3302" t="s">
        <v>3518</v>
      </c>
      <c r="C3302" t="s">
        <v>11</v>
      </c>
      <c r="D3302" t="s">
        <v>11</v>
      </c>
      <c r="E3302" t="s">
        <v>12</v>
      </c>
      <c r="F3302" t="s">
        <v>24</v>
      </c>
      <c r="G3302">
        <v>98942</v>
      </c>
      <c r="H3302" t="str">
        <f>LEFT(Table1[[#This Row],[destination_postal_code]],5)</f>
        <v>98942</v>
      </c>
      <c r="I3302">
        <f>LEN(Table1[[#This Row],[destination_postal_code_short]])</f>
        <v>5</v>
      </c>
      <c r="J3302" t="str">
        <f>_xlfn.XLOOKUP(Table1[[#This Row],[destination_postal_code_short]],Table3[Shipping postal code short],Table3[Shipping city],,0)</f>
        <v>Selah</v>
      </c>
      <c r="K3302" t="str">
        <f>_xlfn.XLOOKUP(Table1[[#This Row],[destination_postal_code_short]],Table3[Shipping postal code short],Table3[Shipping region],,0)</f>
        <v>Washington</v>
      </c>
      <c r="L3302">
        <v>0</v>
      </c>
      <c r="M3302">
        <v>5.2</v>
      </c>
      <c r="N3302">
        <v>9</v>
      </c>
    </row>
    <row r="3303" spans="1:14" x14ac:dyDescent="0.2">
      <c r="A3303" s="1">
        <v>44399</v>
      </c>
      <c r="B3303" t="s">
        <v>3530</v>
      </c>
      <c r="C3303" t="s">
        <v>11</v>
      </c>
      <c r="D3303" t="s">
        <v>11</v>
      </c>
      <c r="E3303" t="s">
        <v>12</v>
      </c>
      <c r="F3303" t="s">
        <v>16</v>
      </c>
      <c r="G3303">
        <v>84401</v>
      </c>
      <c r="H3303" t="str">
        <f>LEFT(Table1[[#This Row],[destination_postal_code]],5)</f>
        <v>84401</v>
      </c>
      <c r="I3303">
        <f>LEN(Table1[[#This Row],[destination_postal_code_short]])</f>
        <v>5</v>
      </c>
      <c r="J3303" t="str">
        <f>_xlfn.XLOOKUP(Table1[[#This Row],[destination_postal_code_short]],Table3[Shipping postal code short],Table3[Shipping city],,0)</f>
        <v>West Haven</v>
      </c>
      <c r="K3303" t="str">
        <f>_xlfn.XLOOKUP(Table1[[#This Row],[destination_postal_code_short]],Table3[Shipping postal code short],Table3[Shipping region],,0)</f>
        <v>Utah</v>
      </c>
      <c r="L3303">
        <v>0</v>
      </c>
      <c r="M3303">
        <v>1.06</v>
      </c>
      <c r="N3303">
        <v>5.19</v>
      </c>
    </row>
    <row r="3304" spans="1:14" x14ac:dyDescent="0.2">
      <c r="A3304" s="1">
        <v>44399</v>
      </c>
      <c r="B3304" t="s">
        <v>3495</v>
      </c>
      <c r="C3304" t="s">
        <v>11</v>
      </c>
      <c r="D3304" t="s">
        <v>11</v>
      </c>
      <c r="E3304" t="s">
        <v>12</v>
      </c>
      <c r="F3304" t="s">
        <v>24</v>
      </c>
      <c r="G3304">
        <v>85140</v>
      </c>
      <c r="H3304" t="str">
        <f>LEFT(Table1[[#This Row],[destination_postal_code]],5)</f>
        <v>85140</v>
      </c>
      <c r="I3304">
        <f>LEN(Table1[[#This Row],[destination_postal_code_short]])</f>
        <v>5</v>
      </c>
      <c r="J3304" t="str">
        <f>_xlfn.XLOOKUP(Table1[[#This Row],[destination_postal_code_short]],Table3[Shipping postal code short],Table3[Shipping city],,0)</f>
        <v>San Tan Valley</v>
      </c>
      <c r="K3304" t="str">
        <f>_xlfn.XLOOKUP(Table1[[#This Row],[destination_postal_code_short]],Table3[Shipping postal code short],Table3[Shipping region],,0)</f>
        <v>Arizona</v>
      </c>
      <c r="L3304">
        <v>0</v>
      </c>
      <c r="M3304">
        <v>2.39</v>
      </c>
      <c r="N3304">
        <v>8.7100000000000009</v>
      </c>
    </row>
    <row r="3305" spans="1:14" x14ac:dyDescent="0.2">
      <c r="A3305" s="1">
        <v>44399</v>
      </c>
      <c r="B3305" t="s">
        <v>3470</v>
      </c>
      <c r="C3305" t="s">
        <v>11</v>
      </c>
      <c r="D3305" t="s">
        <v>11</v>
      </c>
      <c r="E3305" t="s">
        <v>12</v>
      </c>
      <c r="F3305" t="s">
        <v>24</v>
      </c>
      <c r="G3305">
        <v>84040</v>
      </c>
      <c r="H3305" t="str">
        <f>LEFT(Table1[[#This Row],[destination_postal_code]],5)</f>
        <v>84040</v>
      </c>
      <c r="I3305">
        <f>LEN(Table1[[#This Row],[destination_postal_code_short]])</f>
        <v>5</v>
      </c>
      <c r="J3305" t="str">
        <f>_xlfn.XLOOKUP(Table1[[#This Row],[destination_postal_code_short]],Table3[Shipping postal code short],Table3[Shipping city],,0)</f>
        <v>Layton</v>
      </c>
      <c r="K3305" t="str">
        <f>_xlfn.XLOOKUP(Table1[[#This Row],[destination_postal_code_short]],Table3[Shipping postal code short],Table3[Shipping region],,0)</f>
        <v>Utah</v>
      </c>
      <c r="L3305">
        <v>0</v>
      </c>
      <c r="M3305">
        <v>0.76</v>
      </c>
      <c r="N3305">
        <v>7.79</v>
      </c>
    </row>
    <row r="3306" spans="1:14" x14ac:dyDescent="0.2">
      <c r="A3306" s="1">
        <v>44399</v>
      </c>
      <c r="B3306" t="s">
        <v>3534</v>
      </c>
      <c r="C3306" t="s">
        <v>11</v>
      </c>
      <c r="D3306" t="s">
        <v>11</v>
      </c>
      <c r="E3306" t="s">
        <v>260</v>
      </c>
      <c r="F3306" t="s">
        <v>261</v>
      </c>
      <c r="G3306">
        <v>93274</v>
      </c>
      <c r="H3306" t="str">
        <f>LEFT(Table1[[#This Row],[destination_postal_code]],5)</f>
        <v>93274</v>
      </c>
      <c r="I3306">
        <f>LEN(Table1[[#This Row],[destination_postal_code_short]])</f>
        <v>5</v>
      </c>
      <c r="J3306" t="str">
        <f>_xlfn.XLOOKUP(Table1[[#This Row],[destination_postal_code_short]],Table3[Shipping postal code short],Table3[Shipping city],,0)</f>
        <v>Tulare</v>
      </c>
      <c r="K3306" t="str">
        <f>_xlfn.XLOOKUP(Table1[[#This Row],[destination_postal_code_short]],Table3[Shipping postal code short],Table3[Shipping region],,0)</f>
        <v>California</v>
      </c>
      <c r="L3306">
        <v>0</v>
      </c>
      <c r="M3306">
        <v>11.03</v>
      </c>
      <c r="N3306">
        <v>12.09</v>
      </c>
    </row>
    <row r="3307" spans="1:14" x14ac:dyDescent="0.2">
      <c r="A3307" s="1">
        <v>44399</v>
      </c>
      <c r="B3307" t="s">
        <v>3533</v>
      </c>
      <c r="C3307" t="s">
        <v>11</v>
      </c>
      <c r="D3307" t="s">
        <v>11</v>
      </c>
      <c r="E3307" t="s">
        <v>260</v>
      </c>
      <c r="F3307" t="s">
        <v>261</v>
      </c>
      <c r="G3307">
        <v>94123</v>
      </c>
      <c r="H3307" t="str">
        <f>LEFT(Table1[[#This Row],[destination_postal_code]],5)</f>
        <v>94123</v>
      </c>
      <c r="I3307">
        <f>LEN(Table1[[#This Row],[destination_postal_code_short]])</f>
        <v>5</v>
      </c>
      <c r="J3307" t="str">
        <f>_xlfn.XLOOKUP(Table1[[#This Row],[destination_postal_code_short]],Table3[Shipping postal code short],Table3[Shipping city],,0)</f>
        <v xml:space="preserve">San Francisco </v>
      </c>
      <c r="K3307" t="str">
        <f>_xlfn.XLOOKUP(Table1[[#This Row],[destination_postal_code_short]],Table3[Shipping postal code short],Table3[Shipping region],,0)</f>
        <v>California</v>
      </c>
      <c r="L3307">
        <v>0</v>
      </c>
      <c r="M3307">
        <v>7.68</v>
      </c>
      <c r="N3307">
        <v>12.09</v>
      </c>
    </row>
    <row r="3308" spans="1:14" x14ac:dyDescent="0.2">
      <c r="A3308" s="1">
        <v>44399</v>
      </c>
      <c r="B3308" t="s">
        <v>3485</v>
      </c>
      <c r="C3308" t="s">
        <v>11</v>
      </c>
      <c r="D3308" t="s">
        <v>11</v>
      </c>
      <c r="E3308" t="s">
        <v>12</v>
      </c>
      <c r="F3308" t="s">
        <v>24</v>
      </c>
      <c r="G3308">
        <v>77301</v>
      </c>
      <c r="H3308" t="str">
        <f>LEFT(Table1[[#This Row],[destination_postal_code]],5)</f>
        <v>77301</v>
      </c>
      <c r="I3308">
        <f>LEN(Table1[[#This Row],[destination_postal_code_short]])</f>
        <v>5</v>
      </c>
      <c r="J3308" t="str">
        <f>_xlfn.XLOOKUP(Table1[[#This Row],[destination_postal_code_short]],Table3[Shipping postal code short],Table3[Shipping city],,0)</f>
        <v>Conroe</v>
      </c>
      <c r="K3308" t="str">
        <f>_xlfn.XLOOKUP(Table1[[#This Row],[destination_postal_code_short]],Table3[Shipping postal code short],Table3[Shipping region],,0)</f>
        <v>Texas</v>
      </c>
      <c r="L3308">
        <v>0</v>
      </c>
      <c r="M3308">
        <v>10.32</v>
      </c>
      <c r="N3308">
        <v>9.68</v>
      </c>
    </row>
    <row r="3309" spans="1:14" x14ac:dyDescent="0.2">
      <c r="A3309" s="1">
        <v>44399</v>
      </c>
      <c r="B3309" t="s">
        <v>3502</v>
      </c>
      <c r="C3309" t="s">
        <v>11</v>
      </c>
      <c r="D3309" t="s">
        <v>11</v>
      </c>
      <c r="E3309" t="s">
        <v>12</v>
      </c>
      <c r="F3309" t="s">
        <v>24</v>
      </c>
      <c r="G3309">
        <v>76017</v>
      </c>
      <c r="H3309" t="str">
        <f>LEFT(Table1[[#This Row],[destination_postal_code]],5)</f>
        <v>76017</v>
      </c>
      <c r="I3309">
        <f>LEN(Table1[[#This Row],[destination_postal_code_short]])</f>
        <v>5</v>
      </c>
      <c r="J3309" t="str">
        <f>_xlfn.XLOOKUP(Table1[[#This Row],[destination_postal_code_short]],Table3[Shipping postal code short],Table3[Shipping city],,0)</f>
        <v xml:space="preserve">Arlington </v>
      </c>
      <c r="K3309" t="str">
        <f>_xlfn.XLOOKUP(Table1[[#This Row],[destination_postal_code_short]],Table3[Shipping postal code short],Table3[Shipping region],,0)</f>
        <v>Texas</v>
      </c>
      <c r="L3309">
        <v>0</v>
      </c>
      <c r="M3309">
        <v>3.8</v>
      </c>
      <c r="N3309">
        <v>9</v>
      </c>
    </row>
    <row r="3310" spans="1:14" x14ac:dyDescent="0.2">
      <c r="A3310" s="1">
        <v>44399</v>
      </c>
      <c r="B3310" t="s">
        <v>3512</v>
      </c>
      <c r="C3310" t="s">
        <v>11</v>
      </c>
      <c r="D3310" t="s">
        <v>11</v>
      </c>
      <c r="E3310" t="s">
        <v>12</v>
      </c>
      <c r="F3310" t="s">
        <v>24</v>
      </c>
      <c r="G3310">
        <v>33062</v>
      </c>
      <c r="H3310" t="str">
        <f>LEFT(Table1[[#This Row],[destination_postal_code]],5)</f>
        <v>33062</v>
      </c>
      <c r="I3310">
        <f>LEN(Table1[[#This Row],[destination_postal_code_short]])</f>
        <v>5</v>
      </c>
      <c r="J3310" t="str">
        <f>_xlfn.XLOOKUP(Table1[[#This Row],[destination_postal_code_short]],Table3[Shipping postal code short],Table3[Shipping city],,0)</f>
        <v>Pompano Beach</v>
      </c>
      <c r="K3310" t="str">
        <f>_xlfn.XLOOKUP(Table1[[#This Row],[destination_postal_code_short]],Table3[Shipping postal code short],Table3[Shipping region],,0)</f>
        <v>Florida</v>
      </c>
      <c r="L3310">
        <v>0</v>
      </c>
      <c r="M3310">
        <v>10.09</v>
      </c>
      <c r="N3310">
        <v>10.31</v>
      </c>
    </row>
    <row r="3311" spans="1:14" x14ac:dyDescent="0.2">
      <c r="A3311" s="1">
        <v>44399</v>
      </c>
      <c r="B3311" t="s">
        <v>3484</v>
      </c>
      <c r="C3311" t="s">
        <v>11</v>
      </c>
      <c r="D3311" t="s">
        <v>11</v>
      </c>
      <c r="E3311" t="s">
        <v>12</v>
      </c>
      <c r="F3311" t="s">
        <v>24</v>
      </c>
      <c r="G3311">
        <v>33433</v>
      </c>
      <c r="H3311" t="str">
        <f>LEFT(Table1[[#This Row],[destination_postal_code]],5)</f>
        <v>33433</v>
      </c>
      <c r="I3311">
        <f>LEN(Table1[[#This Row],[destination_postal_code_short]])</f>
        <v>5</v>
      </c>
      <c r="J3311" t="str">
        <f>_xlfn.XLOOKUP(Table1[[#This Row],[destination_postal_code_short]],Table3[Shipping postal code short],Table3[Shipping city],,0)</f>
        <v>Boca Raton</v>
      </c>
      <c r="K3311" t="str">
        <f>_xlfn.XLOOKUP(Table1[[#This Row],[destination_postal_code_short]],Table3[Shipping postal code short],Table3[Shipping region],,0)</f>
        <v>Florida</v>
      </c>
      <c r="L3311">
        <v>0</v>
      </c>
      <c r="M3311">
        <v>10.09</v>
      </c>
      <c r="N3311">
        <v>10.31</v>
      </c>
    </row>
    <row r="3312" spans="1:14" x14ac:dyDescent="0.2">
      <c r="A3312" s="1">
        <v>44399</v>
      </c>
      <c r="B3312" t="s">
        <v>3487</v>
      </c>
      <c r="C3312" t="s">
        <v>11</v>
      </c>
      <c r="D3312" t="s">
        <v>11</v>
      </c>
      <c r="E3312" t="s">
        <v>12</v>
      </c>
      <c r="F3312" t="s">
        <v>16</v>
      </c>
      <c r="G3312">
        <v>95041</v>
      </c>
      <c r="H3312" t="str">
        <f>LEFT(Table1[[#This Row],[destination_postal_code]],5)</f>
        <v>95041</v>
      </c>
      <c r="I3312">
        <f>LEN(Table1[[#This Row],[destination_postal_code_short]])</f>
        <v>5</v>
      </c>
      <c r="J3312" t="str">
        <f>_xlfn.XLOOKUP(Table1[[#This Row],[destination_postal_code_short]],Table3[Shipping postal code short],Table3[Shipping city],,0)</f>
        <v>Mount Hermon</v>
      </c>
      <c r="K3312" t="str">
        <f>_xlfn.XLOOKUP(Table1[[#This Row],[destination_postal_code_short]],Table3[Shipping postal code short],Table3[Shipping region],,0)</f>
        <v>California</v>
      </c>
      <c r="L3312">
        <v>0</v>
      </c>
      <c r="M3312">
        <v>1.39</v>
      </c>
      <c r="N3312">
        <v>3.51</v>
      </c>
    </row>
    <row r="3313" spans="1:14" x14ac:dyDescent="0.2">
      <c r="A3313" s="1">
        <v>44399</v>
      </c>
      <c r="B3313" t="s">
        <v>3493</v>
      </c>
      <c r="C3313" t="s">
        <v>11</v>
      </c>
      <c r="D3313" t="s">
        <v>11</v>
      </c>
      <c r="E3313" t="s">
        <v>12</v>
      </c>
      <c r="F3313" t="s">
        <v>16</v>
      </c>
      <c r="G3313" s="2" t="s">
        <v>3494</v>
      </c>
      <c r="H3313" s="2" t="str">
        <f>LEFT(Table1[[#This Row],[destination_postal_code]],5)</f>
        <v>08053</v>
      </c>
      <c r="I3313" s="2">
        <f>LEN(Table1[[#This Row],[destination_postal_code_short]])</f>
        <v>5</v>
      </c>
      <c r="J3313" s="2" t="str">
        <f>_xlfn.XLOOKUP(Table1[[#This Row],[destination_postal_code_short]],Table3[Shipping postal code short],Table3[Shipping city],,0)</f>
        <v>Evesham Township</v>
      </c>
      <c r="K3313" s="2" t="str">
        <f>_xlfn.XLOOKUP(Table1[[#This Row],[destination_postal_code_short]],Table3[Shipping postal code short],Table3[Shipping region],,0)</f>
        <v>New Jersey</v>
      </c>
      <c r="L3313">
        <v>0</v>
      </c>
      <c r="M3313">
        <v>3.92</v>
      </c>
      <c r="N3313">
        <v>5.98</v>
      </c>
    </row>
    <row r="3314" spans="1:14" x14ac:dyDescent="0.2">
      <c r="A3314" s="1">
        <v>44404</v>
      </c>
      <c r="B3314" t="s">
        <v>3547</v>
      </c>
      <c r="C3314" t="s">
        <v>11</v>
      </c>
      <c r="D3314" t="s">
        <v>11</v>
      </c>
      <c r="E3314" t="s">
        <v>12</v>
      </c>
      <c r="F3314" t="s">
        <v>24</v>
      </c>
      <c r="G3314">
        <v>17015</v>
      </c>
      <c r="H3314" t="str">
        <f>LEFT(Table1[[#This Row],[destination_postal_code]],5)</f>
        <v>17015</v>
      </c>
      <c r="I3314">
        <f>LEN(Table1[[#This Row],[destination_postal_code_short]])</f>
        <v>5</v>
      </c>
      <c r="J3314" t="str">
        <f>_xlfn.XLOOKUP(Table1[[#This Row],[destination_postal_code_short]],Table3[Shipping postal code short],Table3[Shipping city],,0)</f>
        <v>Carlisle</v>
      </c>
      <c r="K3314" t="str">
        <f>_xlfn.XLOOKUP(Table1[[#This Row],[destination_postal_code_short]],Table3[Shipping postal code short],Table3[Shipping region],,0)</f>
        <v>Pennsylvania</v>
      </c>
      <c r="L3314">
        <v>0</v>
      </c>
      <c r="M3314">
        <v>4.8899999999999997</v>
      </c>
      <c r="N3314">
        <v>10.31</v>
      </c>
    </row>
    <row r="3315" spans="1:14" x14ac:dyDescent="0.2">
      <c r="A3315" s="1">
        <v>44399</v>
      </c>
      <c r="B3315" t="s">
        <v>3528</v>
      </c>
      <c r="C3315" t="s">
        <v>11</v>
      </c>
      <c r="D3315" t="s">
        <v>11</v>
      </c>
      <c r="E3315" t="s">
        <v>12</v>
      </c>
      <c r="F3315" t="s">
        <v>24</v>
      </c>
      <c r="G3315">
        <v>30175</v>
      </c>
      <c r="H3315" t="str">
        <f>LEFT(Table1[[#This Row],[destination_postal_code]],5)</f>
        <v>30175</v>
      </c>
      <c r="I3315">
        <f>LEN(Table1[[#This Row],[destination_postal_code_short]])</f>
        <v>5</v>
      </c>
      <c r="J3315" t="str">
        <f>_xlfn.XLOOKUP(Table1[[#This Row],[destination_postal_code_short]],Table3[Shipping postal code short],Table3[Shipping city],,0)</f>
        <v>Talking Rock</v>
      </c>
      <c r="K3315" t="str">
        <f>_xlfn.XLOOKUP(Table1[[#This Row],[destination_postal_code_short]],Table3[Shipping postal code short],Table3[Shipping region],,0)</f>
        <v>Georgia</v>
      </c>
      <c r="L3315">
        <v>0</v>
      </c>
      <c r="M3315">
        <v>7.27</v>
      </c>
      <c r="N3315">
        <v>9.93</v>
      </c>
    </row>
    <row r="3316" spans="1:14" x14ac:dyDescent="0.2">
      <c r="A3316" s="1">
        <v>44399</v>
      </c>
      <c r="B3316" t="s">
        <v>3521</v>
      </c>
      <c r="C3316" t="s">
        <v>11</v>
      </c>
      <c r="D3316" t="s">
        <v>11</v>
      </c>
      <c r="E3316" t="s">
        <v>12</v>
      </c>
      <c r="F3316" t="s">
        <v>24</v>
      </c>
      <c r="G3316">
        <v>68135</v>
      </c>
      <c r="H3316" t="str">
        <f>LEFT(Table1[[#This Row],[destination_postal_code]],5)</f>
        <v>68135</v>
      </c>
      <c r="I3316">
        <f>LEN(Table1[[#This Row],[destination_postal_code_short]])</f>
        <v>5</v>
      </c>
      <c r="J3316" t="str">
        <f>_xlfn.XLOOKUP(Table1[[#This Row],[destination_postal_code_short]],Table3[Shipping postal code short],Table3[Shipping city],,0)</f>
        <v>Omaha</v>
      </c>
      <c r="K3316" t="str">
        <f>_xlfn.XLOOKUP(Table1[[#This Row],[destination_postal_code_short]],Table3[Shipping postal code short],Table3[Shipping region],,0)</f>
        <v>Nebraska</v>
      </c>
      <c r="L3316">
        <v>0</v>
      </c>
      <c r="M3316">
        <v>3.8</v>
      </c>
      <c r="N3316">
        <v>9</v>
      </c>
    </row>
    <row r="3317" spans="1:14" x14ac:dyDescent="0.2">
      <c r="A3317" s="1">
        <v>44399</v>
      </c>
      <c r="B3317" t="s">
        <v>3532</v>
      </c>
      <c r="C3317" t="s">
        <v>11</v>
      </c>
      <c r="D3317" t="s">
        <v>11</v>
      </c>
      <c r="E3317" t="s">
        <v>12</v>
      </c>
      <c r="F3317" t="s">
        <v>24</v>
      </c>
      <c r="G3317">
        <v>84017</v>
      </c>
      <c r="H3317" t="str">
        <f>LEFT(Table1[[#This Row],[destination_postal_code]],5)</f>
        <v>84017</v>
      </c>
      <c r="I3317">
        <f>LEN(Table1[[#This Row],[destination_postal_code_short]])</f>
        <v>5</v>
      </c>
      <c r="J3317" t="str">
        <f>_xlfn.XLOOKUP(Table1[[#This Row],[destination_postal_code_short]],Table3[Shipping postal code short],Table3[Shipping city],,0)</f>
        <v>Wanship</v>
      </c>
      <c r="K3317" t="str">
        <f>_xlfn.XLOOKUP(Table1[[#This Row],[destination_postal_code_short]],Table3[Shipping postal code short],Table3[Shipping region],,0)</f>
        <v>Utah</v>
      </c>
      <c r="L3317">
        <v>0</v>
      </c>
      <c r="M3317">
        <v>1.05</v>
      </c>
      <c r="N3317">
        <v>8</v>
      </c>
    </row>
    <row r="3318" spans="1:14" x14ac:dyDescent="0.2">
      <c r="A3318" s="1">
        <v>44399</v>
      </c>
      <c r="B3318" t="s">
        <v>3509</v>
      </c>
      <c r="C3318" t="s">
        <v>11</v>
      </c>
      <c r="D3318" t="s">
        <v>11</v>
      </c>
      <c r="E3318" t="s">
        <v>12</v>
      </c>
      <c r="F3318" t="s">
        <v>24</v>
      </c>
      <c r="G3318">
        <v>84660</v>
      </c>
      <c r="H3318" t="str">
        <f>LEFT(Table1[[#This Row],[destination_postal_code]],5)</f>
        <v>84660</v>
      </c>
      <c r="I3318">
        <f>LEN(Table1[[#This Row],[destination_postal_code_short]])</f>
        <v>5</v>
      </c>
      <c r="J3318" t="str">
        <f>_xlfn.XLOOKUP(Table1[[#This Row],[destination_postal_code_short]],Table3[Shipping postal code short],Table3[Shipping city],,0)</f>
        <v>Spanish Fork</v>
      </c>
      <c r="K3318" t="str">
        <f>_xlfn.XLOOKUP(Table1[[#This Row],[destination_postal_code_short]],Table3[Shipping postal code short],Table3[Shipping region],,0)</f>
        <v>Utah</v>
      </c>
      <c r="L3318">
        <v>0</v>
      </c>
      <c r="M3318">
        <v>0.76</v>
      </c>
      <c r="N3318">
        <v>7.79</v>
      </c>
    </row>
    <row r="3319" spans="1:14" x14ac:dyDescent="0.2">
      <c r="A3319" s="1">
        <v>44399</v>
      </c>
      <c r="B3319" t="s">
        <v>3523</v>
      </c>
      <c r="C3319" t="s">
        <v>11</v>
      </c>
      <c r="D3319" t="s">
        <v>11</v>
      </c>
      <c r="E3319" t="s">
        <v>12</v>
      </c>
      <c r="F3319" t="s">
        <v>24</v>
      </c>
      <c r="G3319">
        <v>97378</v>
      </c>
      <c r="H3319" t="str">
        <f>LEFT(Table1[[#This Row],[destination_postal_code]],5)</f>
        <v>97378</v>
      </c>
      <c r="I3319">
        <f>LEN(Table1[[#This Row],[destination_postal_code_short]])</f>
        <v>5</v>
      </c>
      <c r="J3319" t="str">
        <f>_xlfn.XLOOKUP(Table1[[#This Row],[destination_postal_code_short]],Table3[Shipping postal code short],Table3[Shipping city],,0)</f>
        <v>Sheridan</v>
      </c>
      <c r="K3319" t="str">
        <f>_xlfn.XLOOKUP(Table1[[#This Row],[destination_postal_code_short]],Table3[Shipping postal code short],Table3[Shipping region],,0)</f>
        <v>Oregon</v>
      </c>
      <c r="L3319">
        <v>0</v>
      </c>
      <c r="M3319">
        <v>3.8</v>
      </c>
      <c r="N3319">
        <v>9</v>
      </c>
    </row>
    <row r="3320" spans="1:14" x14ac:dyDescent="0.2">
      <c r="A3320" s="1">
        <v>44399</v>
      </c>
      <c r="B3320" t="s">
        <v>3483</v>
      </c>
      <c r="C3320" t="s">
        <v>11</v>
      </c>
      <c r="D3320" t="s">
        <v>11</v>
      </c>
      <c r="E3320" t="s">
        <v>260</v>
      </c>
      <c r="F3320" t="s">
        <v>261</v>
      </c>
      <c r="G3320">
        <v>78254</v>
      </c>
      <c r="H3320" t="str">
        <f>LEFT(Table1[[#This Row],[destination_postal_code]],5)</f>
        <v>78254</v>
      </c>
      <c r="I3320">
        <f>LEN(Table1[[#This Row],[destination_postal_code_short]])</f>
        <v>5</v>
      </c>
      <c r="J3320" t="str">
        <f>_xlfn.XLOOKUP(Table1[[#This Row],[destination_postal_code_short]],Table3[Shipping postal code short],Table3[Shipping city],,0)</f>
        <v>San Antonio</v>
      </c>
      <c r="K3320" t="str">
        <f>_xlfn.XLOOKUP(Table1[[#This Row],[destination_postal_code_short]],Table3[Shipping postal code short],Table3[Shipping region],,0)</f>
        <v>Texas</v>
      </c>
      <c r="L3320">
        <v>0</v>
      </c>
      <c r="M3320">
        <v>7.11</v>
      </c>
      <c r="N3320">
        <v>11.67</v>
      </c>
    </row>
    <row r="3321" spans="1:14" x14ac:dyDescent="0.2">
      <c r="A3321" s="1">
        <v>44419</v>
      </c>
      <c r="B3321" t="s">
        <v>3590</v>
      </c>
      <c r="C3321" t="s">
        <v>11</v>
      </c>
      <c r="D3321" t="s">
        <v>11</v>
      </c>
      <c r="E3321" t="s">
        <v>12</v>
      </c>
      <c r="F3321" t="s">
        <v>24</v>
      </c>
      <c r="G3321">
        <v>76238</v>
      </c>
      <c r="H3321" t="str">
        <f>LEFT(Table1[[#This Row],[destination_postal_code]],5)</f>
        <v>76238</v>
      </c>
      <c r="I3321">
        <f>LEN(Table1[[#This Row],[destination_postal_code_short]])</f>
        <v>5</v>
      </c>
      <c r="J3321" t="str">
        <f>_xlfn.XLOOKUP(Table1[[#This Row],[destination_postal_code_short]],Table3[Shipping postal code short],Table3[Shipping city],,0)</f>
        <v>Era</v>
      </c>
      <c r="K3321" t="str">
        <f>_xlfn.XLOOKUP(Table1[[#This Row],[destination_postal_code_short]],Table3[Shipping postal code short],Table3[Shipping region],,0)</f>
        <v>Texas</v>
      </c>
      <c r="L3321">
        <v>0</v>
      </c>
      <c r="M3321">
        <v>2.25</v>
      </c>
      <c r="N3321">
        <v>8.85</v>
      </c>
    </row>
    <row r="3322" spans="1:14" x14ac:dyDescent="0.2">
      <c r="A3322" s="1">
        <v>44419</v>
      </c>
      <c r="B3322" t="s">
        <v>3598</v>
      </c>
      <c r="C3322" t="s">
        <v>11</v>
      </c>
      <c r="D3322" t="s">
        <v>11</v>
      </c>
      <c r="E3322" t="s">
        <v>12</v>
      </c>
      <c r="F3322" t="s">
        <v>16</v>
      </c>
      <c r="G3322">
        <v>62262</v>
      </c>
      <c r="H3322" t="str">
        <f>LEFT(Table1[[#This Row],[destination_postal_code]],5)</f>
        <v>62262</v>
      </c>
      <c r="I3322">
        <f>LEN(Table1[[#This Row],[destination_postal_code_short]])</f>
        <v>5</v>
      </c>
      <c r="J3322" t="str">
        <f>_xlfn.XLOOKUP(Table1[[#This Row],[destination_postal_code_short]],Table3[Shipping postal code short],Table3[Shipping city],,0)</f>
        <v>Mulberry Grove</v>
      </c>
      <c r="K3322" t="str">
        <f>_xlfn.XLOOKUP(Table1[[#This Row],[destination_postal_code_short]],Table3[Shipping postal code short],Table3[Shipping region],,0)</f>
        <v>Illinois</v>
      </c>
      <c r="L3322">
        <v>0</v>
      </c>
      <c r="M3322">
        <v>3.14</v>
      </c>
      <c r="N3322">
        <v>5.66</v>
      </c>
    </row>
    <row r="3323" spans="1:14" x14ac:dyDescent="0.2">
      <c r="A3323" s="1">
        <v>44419</v>
      </c>
      <c r="B3323" t="s">
        <v>3581</v>
      </c>
      <c r="C3323" t="s">
        <v>11</v>
      </c>
      <c r="D3323" t="s">
        <v>11</v>
      </c>
      <c r="E3323" t="s">
        <v>12</v>
      </c>
      <c r="F3323" t="s">
        <v>24</v>
      </c>
      <c r="G3323">
        <v>60056</v>
      </c>
      <c r="H3323" t="str">
        <f>LEFT(Table1[[#This Row],[destination_postal_code]],5)</f>
        <v>60056</v>
      </c>
      <c r="I3323">
        <f>LEN(Table1[[#This Row],[destination_postal_code_short]])</f>
        <v>5</v>
      </c>
      <c r="J3323" t="str">
        <f>_xlfn.XLOOKUP(Table1[[#This Row],[destination_postal_code_short]],Table3[Shipping postal code short],Table3[Shipping city],,0)</f>
        <v>Mount Prospect</v>
      </c>
      <c r="K3323" t="str">
        <f>_xlfn.XLOOKUP(Table1[[#This Row],[destination_postal_code_short]],Table3[Shipping postal code short],Table3[Shipping region],,0)</f>
        <v>Illinois</v>
      </c>
      <c r="L3323">
        <v>0</v>
      </c>
      <c r="M3323">
        <v>2.27</v>
      </c>
      <c r="N3323">
        <v>9.68</v>
      </c>
    </row>
    <row r="3324" spans="1:14" x14ac:dyDescent="0.2">
      <c r="A3324" s="1">
        <v>44419</v>
      </c>
      <c r="B3324" t="s">
        <v>3592</v>
      </c>
      <c r="C3324" t="s">
        <v>11</v>
      </c>
      <c r="D3324" t="s">
        <v>11</v>
      </c>
      <c r="E3324" t="s">
        <v>12</v>
      </c>
      <c r="F3324" t="s">
        <v>24</v>
      </c>
      <c r="G3324">
        <v>93444</v>
      </c>
      <c r="H3324" t="str">
        <f>LEFT(Table1[[#This Row],[destination_postal_code]],5)</f>
        <v>93444</v>
      </c>
      <c r="I3324">
        <f>LEN(Table1[[#This Row],[destination_postal_code_short]])</f>
        <v>5</v>
      </c>
      <c r="J3324" t="str">
        <f>_xlfn.XLOOKUP(Table1[[#This Row],[destination_postal_code_short]],Table3[Shipping postal code short],Table3[Shipping city],,0)</f>
        <v>Nipomo</v>
      </c>
      <c r="K3324" t="str">
        <f>_xlfn.XLOOKUP(Table1[[#This Row],[destination_postal_code_short]],Table3[Shipping postal code short],Table3[Shipping region],,0)</f>
        <v>California</v>
      </c>
      <c r="L3324">
        <v>0</v>
      </c>
      <c r="M3324">
        <v>0.57999999999999996</v>
      </c>
      <c r="N3324">
        <v>7.67</v>
      </c>
    </row>
    <row r="3325" spans="1:14" x14ac:dyDescent="0.2">
      <c r="A3325" s="1">
        <v>44419</v>
      </c>
      <c r="B3325" t="s">
        <v>3585</v>
      </c>
      <c r="C3325" t="s">
        <v>11</v>
      </c>
      <c r="D3325" t="s">
        <v>11</v>
      </c>
      <c r="E3325" t="s">
        <v>12</v>
      </c>
      <c r="F3325" t="s">
        <v>16</v>
      </c>
      <c r="G3325">
        <v>84765</v>
      </c>
      <c r="H3325" t="str">
        <f>LEFT(Table1[[#This Row],[destination_postal_code]],5)</f>
        <v>84765</v>
      </c>
      <c r="I3325">
        <f>LEN(Table1[[#This Row],[destination_postal_code_short]])</f>
        <v>5</v>
      </c>
      <c r="J3325" t="str">
        <f>_xlfn.XLOOKUP(Table1[[#This Row],[destination_postal_code_short]],Table3[Shipping postal code short],Table3[Shipping city],,0)</f>
        <v>Santa Clara</v>
      </c>
      <c r="K3325" t="str">
        <f>_xlfn.XLOOKUP(Table1[[#This Row],[destination_postal_code_short]],Table3[Shipping postal code short],Table3[Shipping region],,0)</f>
        <v>Utah</v>
      </c>
      <c r="L3325">
        <v>0</v>
      </c>
      <c r="M3325">
        <v>2.5099999999999998</v>
      </c>
      <c r="N3325">
        <v>5.19</v>
      </c>
    </row>
    <row r="3326" spans="1:14" x14ac:dyDescent="0.2">
      <c r="A3326" s="1">
        <v>44419</v>
      </c>
      <c r="B3326" t="s">
        <v>3586</v>
      </c>
      <c r="C3326" t="s">
        <v>11</v>
      </c>
      <c r="D3326" t="s">
        <v>11</v>
      </c>
      <c r="E3326" t="s">
        <v>12</v>
      </c>
      <c r="F3326" t="s">
        <v>24</v>
      </c>
      <c r="G3326">
        <v>11756</v>
      </c>
      <c r="H3326" t="str">
        <f>LEFT(Table1[[#This Row],[destination_postal_code]],5)</f>
        <v>11756</v>
      </c>
      <c r="I3326">
        <f>LEN(Table1[[#This Row],[destination_postal_code_short]])</f>
        <v>5</v>
      </c>
      <c r="J3326" t="str">
        <f>_xlfn.XLOOKUP(Table1[[#This Row],[destination_postal_code_short]],Table3[Shipping postal code short],Table3[Shipping city],,0)</f>
        <v>Levittown</v>
      </c>
      <c r="K3326" t="str">
        <f>_xlfn.XLOOKUP(Table1[[#This Row],[destination_postal_code_short]],Table3[Shipping postal code short],Table3[Shipping region],,0)</f>
        <v>New York</v>
      </c>
      <c r="L3326">
        <v>0</v>
      </c>
      <c r="M3326">
        <v>4.8899999999999997</v>
      </c>
      <c r="N3326">
        <v>10.31</v>
      </c>
    </row>
    <row r="3327" spans="1:14" x14ac:dyDescent="0.2">
      <c r="A3327" s="1">
        <v>44419</v>
      </c>
      <c r="B3327" t="s">
        <v>3593</v>
      </c>
      <c r="C3327" t="s">
        <v>11</v>
      </c>
      <c r="D3327" t="s">
        <v>11</v>
      </c>
      <c r="E3327" t="s">
        <v>12</v>
      </c>
      <c r="F3327" t="s">
        <v>24</v>
      </c>
      <c r="G3327">
        <v>11001</v>
      </c>
      <c r="H3327" t="str">
        <f>LEFT(Table1[[#This Row],[destination_postal_code]],5)</f>
        <v>11001</v>
      </c>
      <c r="I3327">
        <f>LEN(Table1[[#This Row],[destination_postal_code_short]])</f>
        <v>5</v>
      </c>
      <c r="J3327" t="str">
        <f>_xlfn.XLOOKUP(Table1[[#This Row],[destination_postal_code_short]],Table3[Shipping postal code short],Table3[Shipping city],,0)</f>
        <v>Floral Park</v>
      </c>
      <c r="K3327" t="str">
        <f>_xlfn.XLOOKUP(Table1[[#This Row],[destination_postal_code_short]],Table3[Shipping postal code short],Table3[Shipping region],,0)</f>
        <v>New York</v>
      </c>
      <c r="L3327">
        <v>0</v>
      </c>
      <c r="M3327">
        <v>4.8899999999999997</v>
      </c>
      <c r="N3327">
        <v>10.31</v>
      </c>
    </row>
    <row r="3328" spans="1:14" x14ac:dyDescent="0.2">
      <c r="A3328" s="1">
        <v>44419</v>
      </c>
      <c r="B3328" t="s">
        <v>3589</v>
      </c>
      <c r="C3328" t="s">
        <v>11</v>
      </c>
      <c r="D3328" t="s">
        <v>11</v>
      </c>
      <c r="E3328" t="s">
        <v>12</v>
      </c>
      <c r="F3328" t="s">
        <v>24</v>
      </c>
      <c r="G3328">
        <v>83642</v>
      </c>
      <c r="H3328" t="str">
        <f>LEFT(Table1[[#This Row],[destination_postal_code]],5)</f>
        <v>83642</v>
      </c>
      <c r="I3328">
        <f>LEN(Table1[[#This Row],[destination_postal_code_short]])</f>
        <v>5</v>
      </c>
      <c r="J3328" t="str">
        <f>_xlfn.XLOOKUP(Table1[[#This Row],[destination_postal_code_short]],Table3[Shipping postal code short],Table3[Shipping city],,0)</f>
        <v>Meridian</v>
      </c>
      <c r="K3328" t="str">
        <f>_xlfn.XLOOKUP(Table1[[#This Row],[destination_postal_code_short]],Table3[Shipping postal code short],Table3[Shipping region],,0)</f>
        <v>Idaho</v>
      </c>
      <c r="L3328">
        <v>0</v>
      </c>
      <c r="M3328">
        <v>1.86</v>
      </c>
      <c r="N3328">
        <v>8.24</v>
      </c>
    </row>
    <row r="3329" spans="1:14" x14ac:dyDescent="0.2">
      <c r="A3329" s="1">
        <v>44399</v>
      </c>
      <c r="B3329" t="s">
        <v>3458</v>
      </c>
      <c r="C3329" t="s">
        <v>11</v>
      </c>
      <c r="D3329" t="s">
        <v>11</v>
      </c>
      <c r="E3329" t="s">
        <v>12</v>
      </c>
      <c r="F3329" t="s">
        <v>24</v>
      </c>
      <c r="G3329">
        <v>28001</v>
      </c>
      <c r="H3329" t="str">
        <f>LEFT(Table1[[#This Row],[destination_postal_code]],5)</f>
        <v>28001</v>
      </c>
      <c r="I3329">
        <f>LEN(Table1[[#This Row],[destination_postal_code_short]])</f>
        <v>5</v>
      </c>
      <c r="J3329" t="str">
        <f>_xlfn.XLOOKUP(Table1[[#This Row],[destination_postal_code_short]],Table3[Shipping postal code short],Table3[Shipping city],,0)</f>
        <v>Albemarle</v>
      </c>
      <c r="K3329" t="str">
        <f>_xlfn.XLOOKUP(Table1[[#This Row],[destination_postal_code_short]],Table3[Shipping postal code short],Table3[Shipping region],,0)</f>
        <v>North Carolina</v>
      </c>
      <c r="L3329">
        <v>0</v>
      </c>
      <c r="M3329">
        <v>3.97</v>
      </c>
      <c r="N3329">
        <v>9.93</v>
      </c>
    </row>
    <row r="3330" spans="1:14" x14ac:dyDescent="0.2">
      <c r="A3330" s="1">
        <v>44419</v>
      </c>
      <c r="B3330" t="s">
        <v>3597</v>
      </c>
      <c r="C3330" t="s">
        <v>11</v>
      </c>
      <c r="D3330" t="s">
        <v>11</v>
      </c>
      <c r="E3330" t="s">
        <v>12</v>
      </c>
      <c r="F3330" t="s">
        <v>16</v>
      </c>
      <c r="G3330">
        <v>95610</v>
      </c>
      <c r="H3330" t="str">
        <f>LEFT(Table1[[#This Row],[destination_postal_code]],5)</f>
        <v>95610</v>
      </c>
      <c r="I3330">
        <f>LEN(Table1[[#This Row],[destination_postal_code_short]])</f>
        <v>5</v>
      </c>
      <c r="J3330" t="str">
        <f>_xlfn.XLOOKUP(Table1[[#This Row],[destination_postal_code_short]],Table3[Shipping postal code short],Table3[Shipping city],,0)</f>
        <v>Citrus Heights</v>
      </c>
      <c r="K3330" t="str">
        <f>_xlfn.XLOOKUP(Table1[[#This Row],[destination_postal_code_short]],Table3[Shipping postal code short],Table3[Shipping region],,0)</f>
        <v>California</v>
      </c>
      <c r="L3330">
        <v>0</v>
      </c>
      <c r="M3330">
        <v>2.98</v>
      </c>
      <c r="N3330">
        <v>5.27</v>
      </c>
    </row>
    <row r="3331" spans="1:14" x14ac:dyDescent="0.2">
      <c r="A3331" s="1">
        <v>44399</v>
      </c>
      <c r="B3331" t="s">
        <v>3471</v>
      </c>
      <c r="C3331" t="s">
        <v>11</v>
      </c>
      <c r="D3331" t="s">
        <v>11</v>
      </c>
      <c r="E3331" t="s">
        <v>12</v>
      </c>
      <c r="F3331" t="s">
        <v>16</v>
      </c>
      <c r="G3331">
        <v>84319</v>
      </c>
      <c r="H3331" t="str">
        <f>LEFT(Table1[[#This Row],[destination_postal_code]],5)</f>
        <v>84319</v>
      </c>
      <c r="I3331">
        <f>LEN(Table1[[#This Row],[destination_postal_code_short]])</f>
        <v>5</v>
      </c>
      <c r="J3331" t="str">
        <f>_xlfn.XLOOKUP(Table1[[#This Row],[destination_postal_code_short]],Table3[Shipping postal code short],Table3[Shipping city],,0)</f>
        <v>Hyrum</v>
      </c>
      <c r="K3331" t="str">
        <f>_xlfn.XLOOKUP(Table1[[#This Row],[destination_postal_code_short]],Table3[Shipping postal code short],Table3[Shipping region],,0)</f>
        <v>Utah</v>
      </c>
      <c r="L3331">
        <v>0</v>
      </c>
      <c r="M3331">
        <v>2.5099999999999998</v>
      </c>
      <c r="N3331">
        <v>5.19</v>
      </c>
    </row>
    <row r="3332" spans="1:14" x14ac:dyDescent="0.2">
      <c r="A3332" s="1">
        <v>44398</v>
      </c>
      <c r="B3332" t="s">
        <v>3435</v>
      </c>
      <c r="C3332" t="s">
        <v>11</v>
      </c>
      <c r="D3332" t="s">
        <v>11</v>
      </c>
      <c r="E3332" t="s">
        <v>12</v>
      </c>
      <c r="F3332" t="s">
        <v>24</v>
      </c>
      <c r="G3332">
        <v>80524</v>
      </c>
      <c r="H3332" t="str">
        <f>LEFT(Table1[[#This Row],[destination_postal_code]],5)</f>
        <v>80524</v>
      </c>
      <c r="I3332">
        <f>LEN(Table1[[#This Row],[destination_postal_code_short]])</f>
        <v>5</v>
      </c>
      <c r="J3332" t="str">
        <f>_xlfn.XLOOKUP(Table1[[#This Row],[destination_postal_code_short]],Table3[Shipping postal code short],Table3[Shipping city],,0)</f>
        <v>Fort Collins</v>
      </c>
      <c r="K3332" t="str">
        <f>_xlfn.XLOOKUP(Table1[[#This Row],[destination_postal_code_short]],Table3[Shipping postal code short],Table3[Shipping region],,0)</f>
        <v>Colorado</v>
      </c>
      <c r="L3332">
        <v>0</v>
      </c>
      <c r="M3332">
        <v>1.86</v>
      </c>
      <c r="N3332">
        <v>8.24</v>
      </c>
    </row>
    <row r="3333" spans="1:14" x14ac:dyDescent="0.2">
      <c r="A3333" s="1">
        <v>44399</v>
      </c>
      <c r="B3333" t="s">
        <v>3535</v>
      </c>
      <c r="C3333" t="s">
        <v>11</v>
      </c>
      <c r="D3333" t="s">
        <v>11</v>
      </c>
      <c r="E3333" t="s">
        <v>12</v>
      </c>
      <c r="F3333" t="s">
        <v>24</v>
      </c>
      <c r="G3333">
        <v>89120</v>
      </c>
      <c r="H3333" t="str">
        <f>LEFT(Table1[[#This Row],[destination_postal_code]],5)</f>
        <v>89120</v>
      </c>
      <c r="I3333">
        <f>LEN(Table1[[#This Row],[destination_postal_code_short]])</f>
        <v>5</v>
      </c>
      <c r="J3333" t="str">
        <f>_xlfn.XLOOKUP(Table1[[#This Row],[destination_postal_code_short]],Table3[Shipping postal code short],Table3[Shipping city],,0)</f>
        <v>LAS VEGAS</v>
      </c>
      <c r="K3333" t="str">
        <f>_xlfn.XLOOKUP(Table1[[#This Row],[destination_postal_code_short]],Table3[Shipping postal code short],Table3[Shipping region],,0)</f>
        <v>Nevada</v>
      </c>
      <c r="L3333">
        <v>0</v>
      </c>
      <c r="M3333">
        <v>3.04</v>
      </c>
      <c r="N3333">
        <v>8.7100000000000009</v>
      </c>
    </row>
    <row r="3334" spans="1:14" x14ac:dyDescent="0.2">
      <c r="A3334" s="1">
        <v>44399</v>
      </c>
      <c r="B3334" t="s">
        <v>3462</v>
      </c>
      <c r="C3334" t="s">
        <v>11</v>
      </c>
      <c r="D3334" t="s">
        <v>11</v>
      </c>
      <c r="E3334" t="s">
        <v>12</v>
      </c>
      <c r="F3334" t="s">
        <v>24</v>
      </c>
      <c r="G3334">
        <v>84663</v>
      </c>
      <c r="H3334" t="str">
        <f>LEFT(Table1[[#This Row],[destination_postal_code]],5)</f>
        <v>84663</v>
      </c>
      <c r="I3334">
        <f>LEN(Table1[[#This Row],[destination_postal_code_short]])</f>
        <v>5</v>
      </c>
      <c r="J3334" t="str">
        <f>_xlfn.XLOOKUP(Table1[[#This Row],[destination_postal_code_short]],Table3[Shipping postal code short],Table3[Shipping city],,0)</f>
        <v>Springville</v>
      </c>
      <c r="K3334" t="str">
        <f>_xlfn.XLOOKUP(Table1[[#This Row],[destination_postal_code_short]],Table3[Shipping postal code short],Table3[Shipping region],,0)</f>
        <v>Utah</v>
      </c>
      <c r="L3334">
        <v>0</v>
      </c>
      <c r="M3334">
        <v>1.45</v>
      </c>
      <c r="N3334">
        <v>8.1</v>
      </c>
    </row>
    <row r="3335" spans="1:14" x14ac:dyDescent="0.2">
      <c r="A3335" s="1">
        <v>44419</v>
      </c>
      <c r="B3335" t="s">
        <v>3582</v>
      </c>
      <c r="C3335" t="s">
        <v>11</v>
      </c>
      <c r="D3335" t="s">
        <v>11</v>
      </c>
      <c r="E3335" t="s">
        <v>12</v>
      </c>
      <c r="F3335" t="s">
        <v>24</v>
      </c>
      <c r="G3335">
        <v>84043</v>
      </c>
      <c r="H3335" t="str">
        <f>LEFT(Table1[[#This Row],[destination_postal_code]],5)</f>
        <v>84043</v>
      </c>
      <c r="I3335">
        <f>LEN(Table1[[#This Row],[destination_postal_code_short]])</f>
        <v>5</v>
      </c>
      <c r="J3335" t="str">
        <f>_xlfn.XLOOKUP(Table1[[#This Row],[destination_postal_code_short]],Table3[Shipping postal code short],Table3[Shipping city],,0)</f>
        <v>Lehi</v>
      </c>
      <c r="K3335" t="str">
        <f>_xlfn.XLOOKUP(Table1[[#This Row],[destination_postal_code_short]],Table3[Shipping postal code short],Table3[Shipping region],,0)</f>
        <v>Utah</v>
      </c>
      <c r="L3335">
        <v>0</v>
      </c>
      <c r="M3335">
        <v>0.76</v>
      </c>
      <c r="N3335">
        <v>7.79</v>
      </c>
    </row>
    <row r="3336" spans="1:14" x14ac:dyDescent="0.2">
      <c r="A3336" s="1">
        <v>44399</v>
      </c>
      <c r="B3336" t="s">
        <v>3455</v>
      </c>
      <c r="C3336" t="s">
        <v>11</v>
      </c>
      <c r="D3336" t="s">
        <v>11</v>
      </c>
      <c r="E3336" t="s">
        <v>12</v>
      </c>
      <c r="F3336" t="s">
        <v>24</v>
      </c>
      <c r="G3336">
        <v>51501</v>
      </c>
      <c r="H3336" t="str">
        <f>LEFT(Table1[[#This Row],[destination_postal_code]],5)</f>
        <v>51501</v>
      </c>
      <c r="I3336">
        <f>LEN(Table1[[#This Row],[destination_postal_code_short]])</f>
        <v>5</v>
      </c>
      <c r="J3336" t="str">
        <f>_xlfn.XLOOKUP(Table1[[#This Row],[destination_postal_code_short]],Table3[Shipping postal code short],Table3[Shipping city],,0)</f>
        <v>Council Bluffs</v>
      </c>
      <c r="K3336" t="str">
        <f>_xlfn.XLOOKUP(Table1[[#This Row],[destination_postal_code_short]],Table3[Shipping postal code short],Table3[Shipping region],,0)</f>
        <v>Iowa</v>
      </c>
      <c r="L3336">
        <v>0</v>
      </c>
      <c r="M3336">
        <v>3.8</v>
      </c>
      <c r="N3336">
        <v>9</v>
      </c>
    </row>
    <row r="3337" spans="1:14" x14ac:dyDescent="0.2">
      <c r="A3337" s="1">
        <v>44419</v>
      </c>
      <c r="B3337" t="s">
        <v>3596</v>
      </c>
      <c r="C3337" t="s">
        <v>11</v>
      </c>
      <c r="D3337" t="s">
        <v>11</v>
      </c>
      <c r="E3337" t="s">
        <v>12</v>
      </c>
      <c r="F3337" t="s">
        <v>16</v>
      </c>
      <c r="G3337">
        <v>84660</v>
      </c>
      <c r="H3337" t="str">
        <f>LEFT(Table1[[#This Row],[destination_postal_code]],5)</f>
        <v>84660</v>
      </c>
      <c r="I3337">
        <f>LEN(Table1[[#This Row],[destination_postal_code_short]])</f>
        <v>5</v>
      </c>
      <c r="J3337" t="str">
        <f>_xlfn.XLOOKUP(Table1[[#This Row],[destination_postal_code_short]],Table3[Shipping postal code short],Table3[Shipping city],,0)</f>
        <v>Spanish Fork</v>
      </c>
      <c r="K3337" t="str">
        <f>_xlfn.XLOOKUP(Table1[[#This Row],[destination_postal_code_short]],Table3[Shipping postal code short],Table3[Shipping region],,0)</f>
        <v>Utah</v>
      </c>
      <c r="L3337">
        <v>0</v>
      </c>
      <c r="M3337">
        <v>2.5099999999999998</v>
      </c>
      <c r="N3337">
        <v>5.19</v>
      </c>
    </row>
    <row r="3338" spans="1:14" x14ac:dyDescent="0.2">
      <c r="A3338" s="1">
        <v>44399</v>
      </c>
      <c r="B3338" t="s">
        <v>3480</v>
      </c>
      <c r="C3338" t="s">
        <v>11</v>
      </c>
      <c r="D3338" t="s">
        <v>11</v>
      </c>
      <c r="E3338" t="s">
        <v>260</v>
      </c>
      <c r="F3338" t="s">
        <v>261</v>
      </c>
      <c r="G3338">
        <v>78154</v>
      </c>
      <c r="H3338" t="str">
        <f>LEFT(Table1[[#This Row],[destination_postal_code]],5)</f>
        <v>78154</v>
      </c>
      <c r="I3338">
        <f>LEN(Table1[[#This Row],[destination_postal_code_short]])</f>
        <v>5</v>
      </c>
      <c r="J3338" t="str">
        <f>_xlfn.XLOOKUP(Table1[[#This Row],[destination_postal_code_short]],Table3[Shipping postal code short],Table3[Shipping city],,0)</f>
        <v>Schertz</v>
      </c>
      <c r="K3338" t="str">
        <f>_xlfn.XLOOKUP(Table1[[#This Row],[destination_postal_code_short]],Table3[Shipping postal code short],Table3[Shipping region],,0)</f>
        <v>Texas</v>
      </c>
      <c r="L3338">
        <v>0</v>
      </c>
      <c r="M3338">
        <v>7.35</v>
      </c>
      <c r="N3338">
        <v>12.89</v>
      </c>
    </row>
    <row r="3339" spans="1:14" x14ac:dyDescent="0.2">
      <c r="A3339" s="1">
        <v>44419</v>
      </c>
      <c r="B3339" t="s">
        <v>3588</v>
      </c>
      <c r="C3339" t="s">
        <v>11</v>
      </c>
      <c r="D3339" t="s">
        <v>11</v>
      </c>
      <c r="E3339" t="s">
        <v>12</v>
      </c>
      <c r="F3339" t="s">
        <v>16</v>
      </c>
      <c r="G3339">
        <v>98942</v>
      </c>
      <c r="H3339" t="str">
        <f>LEFT(Table1[[#This Row],[destination_postal_code]],5)</f>
        <v>98942</v>
      </c>
      <c r="I3339">
        <f>LEN(Table1[[#This Row],[destination_postal_code_short]])</f>
        <v>5</v>
      </c>
      <c r="J3339" t="str">
        <f>_xlfn.XLOOKUP(Table1[[#This Row],[destination_postal_code_short]],Table3[Shipping postal code short],Table3[Shipping city],,0)</f>
        <v>Selah</v>
      </c>
      <c r="K3339" t="str">
        <f>_xlfn.XLOOKUP(Table1[[#This Row],[destination_postal_code_short]],Table3[Shipping postal code short],Table3[Shipping region],,0)</f>
        <v>Washington</v>
      </c>
      <c r="L3339">
        <v>0</v>
      </c>
      <c r="M3339">
        <v>3.08</v>
      </c>
      <c r="N3339">
        <v>5.42</v>
      </c>
    </row>
    <row r="3340" spans="1:14" x14ac:dyDescent="0.2">
      <c r="A3340" s="1">
        <v>44419</v>
      </c>
      <c r="B3340" t="s">
        <v>3591</v>
      </c>
      <c r="C3340" t="s">
        <v>11</v>
      </c>
      <c r="D3340" t="s">
        <v>11</v>
      </c>
      <c r="E3340" t="s">
        <v>12</v>
      </c>
      <c r="F3340" t="s">
        <v>16</v>
      </c>
      <c r="G3340">
        <v>84097</v>
      </c>
      <c r="H3340" t="str">
        <f>LEFT(Table1[[#This Row],[destination_postal_code]],5)</f>
        <v>84097</v>
      </c>
      <c r="I3340">
        <f>LEN(Table1[[#This Row],[destination_postal_code_short]])</f>
        <v>5</v>
      </c>
      <c r="J3340" t="str">
        <f>_xlfn.XLOOKUP(Table1[[#This Row],[destination_postal_code_short]],Table3[Shipping postal code short],Table3[Shipping city],,0)</f>
        <v>Orem</v>
      </c>
      <c r="K3340" t="str">
        <f>_xlfn.XLOOKUP(Table1[[#This Row],[destination_postal_code_short]],Table3[Shipping postal code short],Table3[Shipping region],,0)</f>
        <v>Utah</v>
      </c>
      <c r="L3340">
        <v>0</v>
      </c>
      <c r="M3340">
        <v>2.5099999999999998</v>
      </c>
      <c r="N3340">
        <v>5.19</v>
      </c>
    </row>
    <row r="3341" spans="1:14" x14ac:dyDescent="0.2">
      <c r="A3341" s="1">
        <v>44419</v>
      </c>
      <c r="B3341" t="s">
        <v>3594</v>
      </c>
      <c r="C3341" t="s">
        <v>11</v>
      </c>
      <c r="D3341" t="s">
        <v>11</v>
      </c>
      <c r="E3341" t="s">
        <v>12</v>
      </c>
      <c r="F3341" t="s">
        <v>16</v>
      </c>
      <c r="G3341">
        <v>85658</v>
      </c>
      <c r="H3341" t="str">
        <f>LEFT(Table1[[#This Row],[destination_postal_code]],5)</f>
        <v>85658</v>
      </c>
      <c r="I3341">
        <f>LEN(Table1[[#This Row],[destination_postal_code_short]])</f>
        <v>5</v>
      </c>
      <c r="J3341" t="str">
        <f>_xlfn.XLOOKUP(Table1[[#This Row],[destination_postal_code_short]],Table3[Shipping postal code short],Table3[Shipping city],,0)</f>
        <v>Marana</v>
      </c>
      <c r="K3341" t="str">
        <f>_xlfn.XLOOKUP(Table1[[#This Row],[destination_postal_code_short]],Table3[Shipping postal code short],Table3[Shipping region],,0)</f>
        <v>Arizona</v>
      </c>
      <c r="L3341">
        <v>0</v>
      </c>
      <c r="M3341">
        <v>2.98</v>
      </c>
      <c r="N3341">
        <v>5.27</v>
      </c>
    </row>
    <row r="3342" spans="1:14" x14ac:dyDescent="0.2">
      <c r="A3342" s="1">
        <v>44399</v>
      </c>
      <c r="B3342" t="s">
        <v>3459</v>
      </c>
      <c r="C3342" t="s">
        <v>11</v>
      </c>
      <c r="D3342" t="s">
        <v>11</v>
      </c>
      <c r="E3342" t="s">
        <v>260</v>
      </c>
      <c r="F3342" t="s">
        <v>261</v>
      </c>
      <c r="G3342">
        <v>11206</v>
      </c>
      <c r="H3342" t="str">
        <f>LEFT(Table1[[#This Row],[destination_postal_code]],5)</f>
        <v>11206</v>
      </c>
      <c r="I3342">
        <f>LEN(Table1[[#This Row],[destination_postal_code_short]])</f>
        <v>5</v>
      </c>
      <c r="J3342" t="str">
        <f>_xlfn.XLOOKUP(Table1[[#This Row],[destination_postal_code_short]],Table3[Shipping postal code short],Table3[Shipping city],,0)</f>
        <v>BROOKLYN</v>
      </c>
      <c r="K3342" t="str">
        <f>_xlfn.XLOOKUP(Table1[[#This Row],[destination_postal_code_short]],Table3[Shipping postal code short],Table3[Shipping region],,0)</f>
        <v>New York</v>
      </c>
      <c r="L3342">
        <v>0</v>
      </c>
      <c r="M3342">
        <v>7.61</v>
      </c>
      <c r="N3342">
        <v>14.57</v>
      </c>
    </row>
    <row r="3343" spans="1:14" x14ac:dyDescent="0.2">
      <c r="A3343" s="1">
        <v>44400</v>
      </c>
      <c r="B3343" t="s">
        <v>3541</v>
      </c>
      <c r="C3343" t="s">
        <v>11</v>
      </c>
      <c r="D3343" t="s">
        <v>11</v>
      </c>
      <c r="E3343" t="s">
        <v>12</v>
      </c>
      <c r="F3343" t="s">
        <v>24</v>
      </c>
      <c r="G3343">
        <v>84765</v>
      </c>
      <c r="H3343" t="str">
        <f>LEFT(Table1[[#This Row],[destination_postal_code]],5)</f>
        <v>84765</v>
      </c>
      <c r="I3343">
        <f>LEN(Table1[[#This Row],[destination_postal_code_short]])</f>
        <v>5</v>
      </c>
      <c r="J3343" t="str">
        <f>_xlfn.XLOOKUP(Table1[[#This Row],[destination_postal_code_short]],Table3[Shipping postal code short],Table3[Shipping city],,0)</f>
        <v>Santa Clara</v>
      </c>
      <c r="K3343" t="str">
        <f>_xlfn.XLOOKUP(Table1[[#This Row],[destination_postal_code_short]],Table3[Shipping postal code short],Table3[Shipping region],,0)</f>
        <v>Utah</v>
      </c>
      <c r="L3343">
        <v>0</v>
      </c>
      <c r="M3343">
        <v>1.05</v>
      </c>
      <c r="N3343">
        <v>8</v>
      </c>
    </row>
    <row r="3344" spans="1:14" x14ac:dyDescent="0.2">
      <c r="A3344" s="1">
        <v>44400</v>
      </c>
      <c r="B3344" t="s">
        <v>3538</v>
      </c>
      <c r="C3344" t="s">
        <v>11</v>
      </c>
      <c r="D3344" t="s">
        <v>11</v>
      </c>
      <c r="E3344" t="s">
        <v>12</v>
      </c>
      <c r="F3344" t="s">
        <v>16</v>
      </c>
      <c r="G3344">
        <v>84025</v>
      </c>
      <c r="H3344" t="str">
        <f>LEFT(Table1[[#This Row],[destination_postal_code]],5)</f>
        <v>84025</v>
      </c>
      <c r="I3344">
        <f>LEN(Table1[[#This Row],[destination_postal_code_short]])</f>
        <v>5</v>
      </c>
      <c r="J3344" t="str">
        <f>_xlfn.XLOOKUP(Table1[[#This Row],[destination_postal_code_short]],Table3[Shipping postal code short],Table3[Shipping city],,0)</f>
        <v>Farmington</v>
      </c>
      <c r="K3344" t="str">
        <f>_xlfn.XLOOKUP(Table1[[#This Row],[destination_postal_code_short]],Table3[Shipping postal code short],Table3[Shipping region],,0)</f>
        <v>Utah</v>
      </c>
      <c r="L3344">
        <v>0</v>
      </c>
      <c r="M3344">
        <v>1.34</v>
      </c>
      <c r="N3344">
        <v>3.46</v>
      </c>
    </row>
    <row r="3345" spans="1:14" x14ac:dyDescent="0.2">
      <c r="A3345" s="1">
        <v>44401</v>
      </c>
      <c r="B3345" t="s">
        <v>3542</v>
      </c>
      <c r="C3345" t="s">
        <v>11</v>
      </c>
      <c r="D3345" t="s">
        <v>11</v>
      </c>
      <c r="E3345" t="s">
        <v>12</v>
      </c>
      <c r="F3345" t="s">
        <v>24</v>
      </c>
      <c r="G3345">
        <v>84108</v>
      </c>
      <c r="H3345" t="str">
        <f>LEFT(Table1[[#This Row],[destination_postal_code]],5)</f>
        <v>84108</v>
      </c>
      <c r="I3345">
        <f>LEN(Table1[[#This Row],[destination_postal_code_short]])</f>
        <v>5</v>
      </c>
      <c r="J3345" t="str">
        <f>_xlfn.XLOOKUP(Table1[[#This Row],[destination_postal_code_short]],Table3[Shipping postal code short],Table3[Shipping city],,0)</f>
        <v>Salt Lake City</v>
      </c>
      <c r="K3345" t="str">
        <f>_xlfn.XLOOKUP(Table1[[#This Row],[destination_postal_code_short]],Table3[Shipping postal code short],Table3[Shipping region],,0)</f>
        <v>Utah</v>
      </c>
      <c r="L3345">
        <v>0</v>
      </c>
      <c r="M3345">
        <v>0.76</v>
      </c>
      <c r="N3345">
        <v>7.79</v>
      </c>
    </row>
    <row r="3346" spans="1:14" x14ac:dyDescent="0.2">
      <c r="A3346" s="1">
        <v>44403</v>
      </c>
      <c r="B3346" t="s">
        <v>3545</v>
      </c>
      <c r="C3346" t="s">
        <v>11</v>
      </c>
      <c r="D3346" t="s">
        <v>11</v>
      </c>
      <c r="E3346" t="s">
        <v>12</v>
      </c>
      <c r="F3346" t="s">
        <v>24</v>
      </c>
      <c r="G3346">
        <v>84663</v>
      </c>
      <c r="H3346" t="str">
        <f>LEFT(Table1[[#This Row],[destination_postal_code]],5)</f>
        <v>84663</v>
      </c>
      <c r="I3346">
        <f>LEN(Table1[[#This Row],[destination_postal_code_short]])</f>
        <v>5</v>
      </c>
      <c r="J3346" t="str">
        <f>_xlfn.XLOOKUP(Table1[[#This Row],[destination_postal_code_short]],Table3[Shipping postal code short],Table3[Shipping city],,0)</f>
        <v>Springville</v>
      </c>
      <c r="K3346" t="str">
        <f>_xlfn.XLOOKUP(Table1[[#This Row],[destination_postal_code_short]],Table3[Shipping postal code short],Table3[Shipping region],,0)</f>
        <v>Utah</v>
      </c>
      <c r="L3346">
        <v>0</v>
      </c>
      <c r="M3346">
        <v>0.76</v>
      </c>
      <c r="N3346">
        <v>7.79</v>
      </c>
    </row>
    <row r="3347" spans="1:14" x14ac:dyDescent="0.2">
      <c r="A3347" s="1">
        <v>44419</v>
      </c>
      <c r="B3347" t="s">
        <v>3587</v>
      </c>
      <c r="C3347" t="s">
        <v>11</v>
      </c>
      <c r="D3347" t="s">
        <v>11</v>
      </c>
      <c r="E3347" t="s">
        <v>12</v>
      </c>
      <c r="F3347" t="s">
        <v>16</v>
      </c>
      <c r="G3347">
        <v>28027</v>
      </c>
      <c r="H3347" t="str">
        <f>LEFT(Table1[[#This Row],[destination_postal_code]],5)</f>
        <v>28027</v>
      </c>
      <c r="I3347">
        <f>LEN(Table1[[#This Row],[destination_postal_code_short]])</f>
        <v>5</v>
      </c>
      <c r="J3347" t="str">
        <f>_xlfn.XLOOKUP(Table1[[#This Row],[destination_postal_code_short]],Table3[Shipping postal code short],Table3[Shipping city],,0)</f>
        <v>Concord</v>
      </c>
      <c r="K3347" t="str">
        <f>_xlfn.XLOOKUP(Table1[[#This Row],[destination_postal_code_short]],Table3[Shipping postal code short],Table3[Shipping region],,0)</f>
        <v>North Carolina</v>
      </c>
      <c r="L3347">
        <v>0</v>
      </c>
      <c r="M3347">
        <v>3.29</v>
      </c>
      <c r="N3347">
        <v>5.81</v>
      </c>
    </row>
    <row r="3348" spans="1:14" x14ac:dyDescent="0.2">
      <c r="A3348" s="1">
        <v>44403</v>
      </c>
      <c r="B3348" t="s">
        <v>3544</v>
      </c>
      <c r="C3348" t="s">
        <v>11</v>
      </c>
      <c r="D3348" t="s">
        <v>11</v>
      </c>
      <c r="E3348" t="s">
        <v>12</v>
      </c>
      <c r="F3348" t="s">
        <v>24</v>
      </c>
      <c r="G3348">
        <v>85658</v>
      </c>
      <c r="H3348" t="str">
        <f>LEFT(Table1[[#This Row],[destination_postal_code]],5)</f>
        <v>85658</v>
      </c>
      <c r="I3348">
        <f>LEN(Table1[[#This Row],[destination_postal_code_short]])</f>
        <v>5</v>
      </c>
      <c r="J3348" t="str">
        <f>_xlfn.XLOOKUP(Table1[[#This Row],[destination_postal_code_short]],Table3[Shipping postal code short],Table3[Shipping city],,0)</f>
        <v>Marana</v>
      </c>
      <c r="K3348" t="str">
        <f>_xlfn.XLOOKUP(Table1[[#This Row],[destination_postal_code_short]],Table3[Shipping postal code short],Table3[Shipping region],,0)</f>
        <v>Arizona</v>
      </c>
      <c r="L3348">
        <v>0</v>
      </c>
      <c r="M3348">
        <v>3.66</v>
      </c>
      <c r="N3348">
        <v>9.64</v>
      </c>
    </row>
    <row r="3349" spans="1:14" x14ac:dyDescent="0.2">
      <c r="A3349" s="1">
        <v>44404</v>
      </c>
      <c r="B3349" t="s">
        <v>3546</v>
      </c>
      <c r="C3349" t="s">
        <v>11</v>
      </c>
      <c r="D3349" t="s">
        <v>11</v>
      </c>
      <c r="E3349" t="s">
        <v>12</v>
      </c>
      <c r="F3349" t="s">
        <v>16</v>
      </c>
      <c r="G3349">
        <v>89131</v>
      </c>
      <c r="H3349" t="str">
        <f>LEFT(Table1[[#This Row],[destination_postal_code]],5)</f>
        <v>89131</v>
      </c>
      <c r="I3349">
        <f>LEN(Table1[[#This Row],[destination_postal_code_short]])</f>
        <v>5</v>
      </c>
      <c r="J3349" t="str">
        <f>_xlfn.XLOOKUP(Table1[[#This Row],[destination_postal_code_short]],Table3[Shipping postal code short],Table3[Shipping city],,0)</f>
        <v>Las Vegas</v>
      </c>
      <c r="K3349" t="str">
        <f>_xlfn.XLOOKUP(Table1[[#This Row],[destination_postal_code_short]],Table3[Shipping postal code short],Table3[Shipping region],,0)</f>
        <v>Nevada</v>
      </c>
      <c r="L3349">
        <v>0</v>
      </c>
      <c r="M3349">
        <v>1.1299999999999999</v>
      </c>
      <c r="N3349">
        <v>5.27</v>
      </c>
    </row>
    <row r="3350" spans="1:14" x14ac:dyDescent="0.2">
      <c r="A3350" s="1">
        <v>44404</v>
      </c>
      <c r="B3350" t="s">
        <v>3548</v>
      </c>
      <c r="C3350" t="s">
        <v>11</v>
      </c>
      <c r="D3350" t="s">
        <v>11</v>
      </c>
      <c r="E3350" t="s">
        <v>12</v>
      </c>
      <c r="F3350" t="s">
        <v>16</v>
      </c>
      <c r="G3350" t="s">
        <v>2797</v>
      </c>
      <c r="H3350" t="str">
        <f>LEFT(Table1[[#This Row],[destination_postal_code]],5)</f>
        <v>84097</v>
      </c>
      <c r="I3350">
        <f>LEN(Table1[[#This Row],[destination_postal_code_short]])</f>
        <v>5</v>
      </c>
      <c r="J3350" t="str">
        <f>_xlfn.XLOOKUP(Table1[[#This Row],[destination_postal_code_short]],Table3[Shipping postal code short],Table3[Shipping city],,0)</f>
        <v>Orem</v>
      </c>
      <c r="K3350" t="str">
        <f>_xlfn.XLOOKUP(Table1[[#This Row],[destination_postal_code_short]],Table3[Shipping postal code short],Table3[Shipping region],,0)</f>
        <v>Utah</v>
      </c>
      <c r="L3350">
        <v>0</v>
      </c>
      <c r="M3350">
        <v>1.06</v>
      </c>
      <c r="N3350">
        <v>5.19</v>
      </c>
    </row>
    <row r="3351" spans="1:14" x14ac:dyDescent="0.2">
      <c r="A3351" s="1">
        <v>44405</v>
      </c>
      <c r="B3351" t="s">
        <v>3549</v>
      </c>
      <c r="C3351" t="s">
        <v>11</v>
      </c>
      <c r="D3351" t="s">
        <v>11</v>
      </c>
      <c r="E3351" t="s">
        <v>12</v>
      </c>
      <c r="F3351" t="s">
        <v>24</v>
      </c>
      <c r="G3351">
        <v>85234</v>
      </c>
      <c r="H3351" t="str">
        <f>LEFT(Table1[[#This Row],[destination_postal_code]],5)</f>
        <v>85234</v>
      </c>
      <c r="I3351">
        <f>LEN(Table1[[#This Row],[destination_postal_code_short]])</f>
        <v>5</v>
      </c>
      <c r="J3351" t="str">
        <f>_xlfn.XLOOKUP(Table1[[#This Row],[destination_postal_code_short]],Table3[Shipping postal code short],Table3[Shipping city],,0)</f>
        <v>GILBERT</v>
      </c>
      <c r="K3351" t="str">
        <f>_xlfn.XLOOKUP(Table1[[#This Row],[destination_postal_code_short]],Table3[Shipping postal code short],Table3[Shipping region],,0)</f>
        <v>Arizona</v>
      </c>
      <c r="L3351">
        <v>0</v>
      </c>
      <c r="M3351">
        <v>1.86</v>
      </c>
      <c r="N3351">
        <v>8.24</v>
      </c>
    </row>
    <row r="3352" spans="1:14" x14ac:dyDescent="0.2">
      <c r="A3352" s="1">
        <v>44405</v>
      </c>
      <c r="B3352" t="s">
        <v>3550</v>
      </c>
      <c r="C3352" t="s">
        <v>11</v>
      </c>
      <c r="D3352" t="s">
        <v>11</v>
      </c>
      <c r="E3352" t="s">
        <v>12</v>
      </c>
      <c r="F3352" t="s">
        <v>24</v>
      </c>
      <c r="G3352">
        <v>94531</v>
      </c>
      <c r="H3352" t="str">
        <f>LEFT(Table1[[#This Row],[destination_postal_code]],5)</f>
        <v>94531</v>
      </c>
      <c r="I3352">
        <f>LEN(Table1[[#This Row],[destination_postal_code_short]])</f>
        <v>5</v>
      </c>
      <c r="J3352" t="str">
        <f>_xlfn.XLOOKUP(Table1[[#This Row],[destination_postal_code_short]],Table3[Shipping postal code short],Table3[Shipping city],,0)</f>
        <v>Antioch</v>
      </c>
      <c r="K3352" t="str">
        <f>_xlfn.XLOOKUP(Table1[[#This Row],[destination_postal_code_short]],Table3[Shipping postal code short],Table3[Shipping region],,0)</f>
        <v>California</v>
      </c>
      <c r="L3352">
        <v>0</v>
      </c>
      <c r="M3352">
        <v>1.86</v>
      </c>
      <c r="N3352">
        <v>8.24</v>
      </c>
    </row>
    <row r="3353" spans="1:14" x14ac:dyDescent="0.2">
      <c r="A3353" s="1">
        <v>44419</v>
      </c>
      <c r="B3353" t="s">
        <v>3550</v>
      </c>
      <c r="C3353" t="s">
        <v>11</v>
      </c>
      <c r="D3353" t="s">
        <v>11</v>
      </c>
      <c r="E3353" t="s">
        <v>12</v>
      </c>
      <c r="F3353" t="s">
        <v>16</v>
      </c>
      <c r="G3353">
        <v>94531</v>
      </c>
      <c r="H3353" t="str">
        <f>LEFT(Table1[[#This Row],[destination_postal_code]],5)</f>
        <v>94531</v>
      </c>
      <c r="I3353">
        <f>LEN(Table1[[#This Row],[destination_postal_code_short]])</f>
        <v>5</v>
      </c>
      <c r="J3353" t="str">
        <f>_xlfn.XLOOKUP(Table1[[#This Row],[destination_postal_code_short]],Table3[Shipping postal code short],Table3[Shipping city],,0)</f>
        <v>Antioch</v>
      </c>
      <c r="K3353" t="str">
        <f>_xlfn.XLOOKUP(Table1[[#This Row],[destination_postal_code_short]],Table3[Shipping postal code short],Table3[Shipping region],,0)</f>
        <v>California</v>
      </c>
      <c r="L3353">
        <v>0</v>
      </c>
      <c r="M3353">
        <v>2.98</v>
      </c>
      <c r="N3353">
        <v>5.27</v>
      </c>
    </row>
    <row r="3354" spans="1:14" x14ac:dyDescent="0.2">
      <c r="A3354" s="1">
        <v>44405</v>
      </c>
      <c r="B3354" t="s">
        <v>3551</v>
      </c>
      <c r="C3354" t="s">
        <v>11</v>
      </c>
      <c r="D3354" t="s">
        <v>11</v>
      </c>
      <c r="E3354" t="s">
        <v>12</v>
      </c>
      <c r="F3354" t="s">
        <v>24</v>
      </c>
      <c r="G3354">
        <v>93312</v>
      </c>
      <c r="H3354" t="str">
        <f>LEFT(Table1[[#This Row],[destination_postal_code]],5)</f>
        <v>93312</v>
      </c>
      <c r="I3354">
        <f>LEN(Table1[[#This Row],[destination_postal_code_short]])</f>
        <v>5</v>
      </c>
      <c r="J3354" t="str">
        <f>_xlfn.XLOOKUP(Table1[[#This Row],[destination_postal_code_short]],Table3[Shipping postal code short],Table3[Shipping city],,0)</f>
        <v>Bakersfield</v>
      </c>
      <c r="K3354" t="str">
        <f>_xlfn.XLOOKUP(Table1[[#This Row],[destination_postal_code_short]],Table3[Shipping postal code short],Table3[Shipping region],,0)</f>
        <v>California</v>
      </c>
      <c r="L3354">
        <v>0</v>
      </c>
      <c r="M3354">
        <v>1.86</v>
      </c>
      <c r="N3354">
        <v>8.24</v>
      </c>
    </row>
    <row r="3355" spans="1:14" x14ac:dyDescent="0.2">
      <c r="A3355" s="1">
        <v>44406</v>
      </c>
      <c r="B3355" t="s">
        <v>3552</v>
      </c>
      <c r="C3355" t="s">
        <v>11</v>
      </c>
      <c r="D3355" t="s">
        <v>11</v>
      </c>
      <c r="E3355" t="s">
        <v>12</v>
      </c>
      <c r="F3355" t="s">
        <v>16</v>
      </c>
      <c r="G3355">
        <v>77375</v>
      </c>
      <c r="H3355" t="str">
        <f>LEFT(Table1[[#This Row],[destination_postal_code]],5)</f>
        <v>77375</v>
      </c>
      <c r="I3355">
        <f>LEN(Table1[[#This Row],[destination_postal_code_short]])</f>
        <v>5</v>
      </c>
      <c r="J3355" t="str">
        <f>_xlfn.XLOOKUP(Table1[[#This Row],[destination_postal_code_short]],Table3[Shipping postal code short],Table3[Shipping city],,0)</f>
        <v>Tomball</v>
      </c>
      <c r="K3355" t="str">
        <f>_xlfn.XLOOKUP(Table1[[#This Row],[destination_postal_code_short]],Table3[Shipping postal code short],Table3[Shipping region],,0)</f>
        <v>Texas</v>
      </c>
      <c r="L3355">
        <v>0</v>
      </c>
      <c r="M3355">
        <v>1.42</v>
      </c>
      <c r="N3355">
        <v>3.58</v>
      </c>
    </row>
    <row r="3356" spans="1:14" x14ac:dyDescent="0.2">
      <c r="A3356" s="1">
        <v>44407</v>
      </c>
      <c r="B3356" t="s">
        <v>3554</v>
      </c>
      <c r="C3356" t="s">
        <v>11</v>
      </c>
      <c r="D3356" t="s">
        <v>11</v>
      </c>
      <c r="E3356" t="s">
        <v>12</v>
      </c>
      <c r="F3356" t="s">
        <v>16</v>
      </c>
      <c r="G3356">
        <v>98229</v>
      </c>
      <c r="H3356" t="str">
        <f>LEFT(Table1[[#This Row],[destination_postal_code]],5)</f>
        <v>98229</v>
      </c>
      <c r="I3356">
        <f>LEN(Table1[[#This Row],[destination_postal_code_short]])</f>
        <v>5</v>
      </c>
      <c r="J3356" t="str">
        <f>_xlfn.XLOOKUP(Table1[[#This Row],[destination_postal_code_short]],Table3[Shipping postal code short],Table3[Shipping city],,0)</f>
        <v>Bellingham</v>
      </c>
      <c r="K3356" t="str">
        <f>_xlfn.XLOOKUP(Table1[[#This Row],[destination_postal_code_short]],Table3[Shipping postal code short],Table3[Shipping region],,0)</f>
        <v>Washington</v>
      </c>
      <c r="L3356">
        <v>0</v>
      </c>
      <c r="M3356">
        <v>1.45</v>
      </c>
      <c r="N3356">
        <v>4.2</v>
      </c>
    </row>
    <row r="3357" spans="1:14" x14ac:dyDescent="0.2">
      <c r="A3357" s="1">
        <v>44407</v>
      </c>
      <c r="B3357" t="s">
        <v>3553</v>
      </c>
      <c r="C3357" t="s">
        <v>11</v>
      </c>
      <c r="D3357" t="s">
        <v>11</v>
      </c>
      <c r="E3357" t="s">
        <v>12</v>
      </c>
      <c r="F3357" t="s">
        <v>16</v>
      </c>
      <c r="G3357">
        <v>77554</v>
      </c>
      <c r="H3357" t="str">
        <f>LEFT(Table1[[#This Row],[destination_postal_code]],5)</f>
        <v>77554</v>
      </c>
      <c r="I3357">
        <f>LEN(Table1[[#This Row],[destination_postal_code_short]])</f>
        <v>5</v>
      </c>
      <c r="J3357" t="str">
        <f>_xlfn.XLOOKUP(Table1[[#This Row],[destination_postal_code_short]],Table3[Shipping postal code short],Table3[Shipping city],,0)</f>
        <v>Galveston</v>
      </c>
      <c r="K3357" t="str">
        <f>_xlfn.XLOOKUP(Table1[[#This Row],[destination_postal_code_short]],Table3[Shipping postal code short],Table3[Shipping region],,0)</f>
        <v>Texas</v>
      </c>
      <c r="L3357">
        <v>0</v>
      </c>
      <c r="M3357">
        <v>1.32</v>
      </c>
      <c r="N3357">
        <v>4.38</v>
      </c>
    </row>
    <row r="3358" spans="1:14" x14ac:dyDescent="0.2">
      <c r="A3358" s="1">
        <v>44419</v>
      </c>
      <c r="B3358" t="s">
        <v>3584</v>
      </c>
      <c r="C3358" t="s">
        <v>11</v>
      </c>
      <c r="D3358" t="s">
        <v>11</v>
      </c>
      <c r="E3358" t="s">
        <v>12</v>
      </c>
      <c r="F3358" t="s">
        <v>16</v>
      </c>
      <c r="G3358">
        <v>19057</v>
      </c>
      <c r="H3358" t="str">
        <f>LEFT(Table1[[#This Row],[destination_postal_code]],5)</f>
        <v>19057</v>
      </c>
      <c r="I3358">
        <f>LEN(Table1[[#This Row],[destination_postal_code_short]])</f>
        <v>5</v>
      </c>
      <c r="J3358" t="str">
        <f>_xlfn.XLOOKUP(Table1[[#This Row],[destination_postal_code_short]],Table3[Shipping postal code short],Table3[Shipping city],,0)</f>
        <v>Levittown</v>
      </c>
      <c r="K3358" t="str">
        <f>_xlfn.XLOOKUP(Table1[[#This Row],[destination_postal_code_short]],Table3[Shipping postal code short],Table3[Shipping region],,0)</f>
        <v>Pennsylvania</v>
      </c>
      <c r="L3358">
        <v>0</v>
      </c>
      <c r="M3358">
        <v>3.92</v>
      </c>
      <c r="N3358">
        <v>5.98</v>
      </c>
    </row>
    <row r="3359" spans="1:14" x14ac:dyDescent="0.2">
      <c r="A3359" s="1">
        <v>44419</v>
      </c>
      <c r="B3359" t="s">
        <v>3583</v>
      </c>
      <c r="C3359" t="s">
        <v>11</v>
      </c>
      <c r="D3359" t="s">
        <v>11</v>
      </c>
      <c r="E3359" t="s">
        <v>12</v>
      </c>
      <c r="F3359" t="s">
        <v>16</v>
      </c>
      <c r="G3359">
        <v>72417</v>
      </c>
      <c r="H3359" t="str">
        <f>LEFT(Table1[[#This Row],[destination_postal_code]],5)</f>
        <v>72417</v>
      </c>
      <c r="I3359">
        <f>LEN(Table1[[#This Row],[destination_postal_code_short]])</f>
        <v>5</v>
      </c>
      <c r="J3359" t="str">
        <f>_xlfn.XLOOKUP(Table1[[#This Row],[destination_postal_code_short]],Table3[Shipping postal code short],Table3[Shipping city],,0)</f>
        <v>Brookland</v>
      </c>
      <c r="K3359" t="str">
        <f>_xlfn.XLOOKUP(Table1[[#This Row],[destination_postal_code_short]],Table3[Shipping postal code short],Table3[Shipping region],,0)</f>
        <v>Arkansas</v>
      </c>
      <c r="L3359">
        <v>0</v>
      </c>
      <c r="M3359">
        <v>3.14</v>
      </c>
      <c r="N3359">
        <v>5.66</v>
      </c>
    </row>
    <row r="3360" spans="1:14" x14ac:dyDescent="0.2">
      <c r="A3360" s="1">
        <v>44407</v>
      </c>
      <c r="B3360" t="s">
        <v>3555</v>
      </c>
      <c r="C3360" t="s">
        <v>11</v>
      </c>
      <c r="D3360" t="s">
        <v>11</v>
      </c>
      <c r="E3360" t="s">
        <v>12</v>
      </c>
      <c r="F3360" t="s">
        <v>16</v>
      </c>
      <c r="G3360">
        <v>84765</v>
      </c>
      <c r="H3360" t="str">
        <f>LEFT(Table1[[#This Row],[destination_postal_code]],5)</f>
        <v>84765</v>
      </c>
      <c r="I3360">
        <f>LEN(Table1[[#This Row],[destination_postal_code_short]])</f>
        <v>5</v>
      </c>
      <c r="J3360" t="str">
        <f>_xlfn.XLOOKUP(Table1[[#This Row],[destination_postal_code_short]],Table3[Shipping postal code short],Table3[Shipping city],,0)</f>
        <v>Santa Clara</v>
      </c>
      <c r="K3360" t="str">
        <f>_xlfn.XLOOKUP(Table1[[#This Row],[destination_postal_code_short]],Table3[Shipping postal code short],Table3[Shipping region],,0)</f>
        <v>Utah</v>
      </c>
      <c r="L3360">
        <v>0</v>
      </c>
      <c r="M3360">
        <v>1.46</v>
      </c>
      <c r="N3360">
        <v>4.04</v>
      </c>
    </row>
    <row r="3361" spans="1:14" x14ac:dyDescent="0.2">
      <c r="A3361" s="1">
        <v>44408</v>
      </c>
      <c r="B3361" t="s">
        <v>3556</v>
      </c>
      <c r="C3361" t="s">
        <v>11</v>
      </c>
      <c r="D3361" t="s">
        <v>11</v>
      </c>
      <c r="E3361" t="s">
        <v>12</v>
      </c>
      <c r="F3361" t="s">
        <v>16</v>
      </c>
      <c r="G3361">
        <v>92679</v>
      </c>
      <c r="H3361" t="str">
        <f>LEFT(Table1[[#This Row],[destination_postal_code]],5)</f>
        <v>92679</v>
      </c>
      <c r="I3361">
        <f>LEN(Table1[[#This Row],[destination_postal_code_short]])</f>
        <v>5</v>
      </c>
      <c r="J3361" t="str">
        <f>_xlfn.XLOOKUP(Table1[[#This Row],[destination_postal_code_short]],Table3[Shipping postal code short],Table3[Shipping city],,0)</f>
        <v>Trabuco Canyon</v>
      </c>
      <c r="K3361" t="str">
        <f>_xlfn.XLOOKUP(Table1[[#This Row],[destination_postal_code_short]],Table3[Shipping postal code short],Table3[Shipping region],,0)</f>
        <v>California</v>
      </c>
      <c r="L3361">
        <v>0</v>
      </c>
      <c r="M3361">
        <v>1.39</v>
      </c>
      <c r="N3361">
        <v>3.51</v>
      </c>
    </row>
    <row r="3362" spans="1:14" x14ac:dyDescent="0.2">
      <c r="A3362" s="1">
        <v>44410</v>
      </c>
      <c r="B3362" t="s">
        <v>3561</v>
      </c>
      <c r="C3362" t="s">
        <v>11</v>
      </c>
      <c r="D3362" t="s">
        <v>11</v>
      </c>
      <c r="E3362" t="s">
        <v>12</v>
      </c>
      <c r="F3362" t="s">
        <v>16</v>
      </c>
      <c r="G3362">
        <v>98249</v>
      </c>
      <c r="H3362" t="str">
        <f>LEFT(Table1[[#This Row],[destination_postal_code]],5)</f>
        <v>98249</v>
      </c>
      <c r="I3362">
        <f>LEN(Table1[[#This Row],[destination_postal_code_short]])</f>
        <v>5</v>
      </c>
      <c r="J3362" t="str">
        <f>_xlfn.XLOOKUP(Table1[[#This Row],[destination_postal_code_short]],Table3[Shipping postal code short],Table3[Shipping city],,0)</f>
        <v>Freeland</v>
      </c>
      <c r="K3362" t="str">
        <f>_xlfn.XLOOKUP(Table1[[#This Row],[destination_postal_code_short]],Table3[Shipping postal code short],Table3[Shipping region],,0)</f>
        <v>Washington</v>
      </c>
      <c r="L3362">
        <v>0</v>
      </c>
      <c r="M3362">
        <v>1.38</v>
      </c>
      <c r="N3362">
        <v>3.57</v>
      </c>
    </row>
    <row r="3363" spans="1:14" x14ac:dyDescent="0.2">
      <c r="A3363" s="1">
        <v>44408</v>
      </c>
      <c r="B3363" t="s">
        <v>3557</v>
      </c>
      <c r="C3363" t="s">
        <v>11</v>
      </c>
      <c r="D3363" t="s">
        <v>11</v>
      </c>
      <c r="E3363" t="s">
        <v>12</v>
      </c>
      <c r="F3363" t="s">
        <v>24</v>
      </c>
      <c r="G3363">
        <v>60440</v>
      </c>
      <c r="H3363" t="str">
        <f>LEFT(Table1[[#This Row],[destination_postal_code]],5)</f>
        <v>60440</v>
      </c>
      <c r="I3363">
        <f>LEN(Table1[[#This Row],[destination_postal_code_short]])</f>
        <v>5</v>
      </c>
      <c r="J3363" t="str">
        <f>_xlfn.XLOOKUP(Table1[[#This Row],[destination_postal_code_short]],Table3[Shipping postal code short],Table3[Shipping city],,0)</f>
        <v>Bolingbrook</v>
      </c>
      <c r="K3363" t="str">
        <f>_xlfn.XLOOKUP(Table1[[#This Row],[destination_postal_code_short]],Table3[Shipping postal code short],Table3[Shipping region],,0)</f>
        <v>Illinois</v>
      </c>
      <c r="L3363">
        <v>0</v>
      </c>
      <c r="M3363">
        <v>2.27</v>
      </c>
      <c r="N3363">
        <v>9.68</v>
      </c>
    </row>
    <row r="3364" spans="1:14" x14ac:dyDescent="0.2">
      <c r="A3364" s="1">
        <v>44410</v>
      </c>
      <c r="B3364" t="s">
        <v>3560</v>
      </c>
      <c r="C3364" t="s">
        <v>11</v>
      </c>
      <c r="D3364" t="s">
        <v>11</v>
      </c>
      <c r="E3364" t="s">
        <v>12</v>
      </c>
      <c r="F3364" t="s">
        <v>16</v>
      </c>
      <c r="G3364">
        <v>84058</v>
      </c>
      <c r="H3364" t="str">
        <f>LEFT(Table1[[#This Row],[destination_postal_code]],5)</f>
        <v>84058</v>
      </c>
      <c r="I3364">
        <f>LEN(Table1[[#This Row],[destination_postal_code_short]])</f>
        <v>5</v>
      </c>
      <c r="J3364" t="str">
        <f>_xlfn.XLOOKUP(Table1[[#This Row],[destination_postal_code_short]],Table3[Shipping postal code short],Table3[Shipping city],,0)</f>
        <v>Orem</v>
      </c>
      <c r="K3364" t="str">
        <f>_xlfn.XLOOKUP(Table1[[#This Row],[destination_postal_code_short]],Table3[Shipping postal code short],Table3[Shipping region],,0)</f>
        <v>Utah</v>
      </c>
      <c r="L3364">
        <v>0</v>
      </c>
      <c r="M3364">
        <v>1.46</v>
      </c>
      <c r="N3364">
        <v>4.04</v>
      </c>
    </row>
    <row r="3365" spans="1:14" x14ac:dyDescent="0.2">
      <c r="A3365" s="1">
        <v>44410</v>
      </c>
      <c r="B3365" t="s">
        <v>3558</v>
      </c>
      <c r="C3365" t="s">
        <v>11</v>
      </c>
      <c r="D3365" t="s">
        <v>11</v>
      </c>
      <c r="E3365" t="s">
        <v>12</v>
      </c>
      <c r="F3365" t="s">
        <v>24</v>
      </c>
      <c r="G3365">
        <v>84110</v>
      </c>
      <c r="H3365" t="str">
        <f>LEFT(Table1[[#This Row],[destination_postal_code]],5)</f>
        <v>84110</v>
      </c>
      <c r="I3365">
        <f>LEN(Table1[[#This Row],[destination_postal_code_short]])</f>
        <v>5</v>
      </c>
      <c r="J3365" t="str">
        <f>_xlfn.XLOOKUP(Table1[[#This Row],[destination_postal_code_short]],Table3[Shipping postal code short],Table3[Shipping city],,0)</f>
        <v>Salt Lake City</v>
      </c>
      <c r="K3365" t="str">
        <f>_xlfn.XLOOKUP(Table1[[#This Row],[destination_postal_code_short]],Table3[Shipping postal code short],Table3[Shipping region],,0)</f>
        <v>Utah</v>
      </c>
      <c r="L3365">
        <v>0</v>
      </c>
      <c r="M3365">
        <v>0.76</v>
      </c>
      <c r="N3365">
        <v>7.79</v>
      </c>
    </row>
    <row r="3366" spans="1:14" x14ac:dyDescent="0.2">
      <c r="A3366" s="1">
        <v>44410</v>
      </c>
      <c r="B3366" t="s">
        <v>3562</v>
      </c>
      <c r="C3366" t="s">
        <v>11</v>
      </c>
      <c r="D3366" t="s">
        <v>11</v>
      </c>
      <c r="E3366" t="s">
        <v>12</v>
      </c>
      <c r="F3366" t="s">
        <v>16</v>
      </c>
      <c r="G3366" t="s">
        <v>2797</v>
      </c>
      <c r="H3366" t="str">
        <f>LEFT(Table1[[#This Row],[destination_postal_code]],5)</f>
        <v>84097</v>
      </c>
      <c r="I3366">
        <f>LEN(Table1[[#This Row],[destination_postal_code_short]])</f>
        <v>5</v>
      </c>
      <c r="J3366" t="str">
        <f>_xlfn.XLOOKUP(Table1[[#This Row],[destination_postal_code_short]],Table3[Shipping postal code short],Table3[Shipping city],,0)</f>
        <v>Orem</v>
      </c>
      <c r="K3366" t="str">
        <f>_xlfn.XLOOKUP(Table1[[#This Row],[destination_postal_code_short]],Table3[Shipping postal code short],Table3[Shipping region],,0)</f>
        <v>Utah</v>
      </c>
      <c r="L3366">
        <v>0</v>
      </c>
      <c r="M3366">
        <v>1.46</v>
      </c>
      <c r="N3366">
        <v>4.04</v>
      </c>
    </row>
    <row r="3367" spans="1:14" x14ac:dyDescent="0.2">
      <c r="A3367" s="1">
        <v>44414</v>
      </c>
      <c r="B3367" t="s">
        <v>3569</v>
      </c>
      <c r="C3367" t="s">
        <v>11</v>
      </c>
      <c r="D3367" t="s">
        <v>11</v>
      </c>
      <c r="E3367" t="s">
        <v>12</v>
      </c>
      <c r="F3367" t="s">
        <v>24</v>
      </c>
      <c r="G3367">
        <v>84068</v>
      </c>
      <c r="H3367" t="str">
        <f>LEFT(Table1[[#This Row],[destination_postal_code]],5)</f>
        <v>84068</v>
      </c>
      <c r="I3367">
        <f>LEN(Table1[[#This Row],[destination_postal_code_short]])</f>
        <v>5</v>
      </c>
      <c r="J3367" t="str">
        <f>_xlfn.XLOOKUP(Table1[[#This Row],[destination_postal_code_short]],Table3[Shipping postal code short],Table3[Shipping city],,0)</f>
        <v xml:space="preserve">Park city </v>
      </c>
      <c r="K3367" t="str">
        <f>_xlfn.XLOOKUP(Table1[[#This Row],[destination_postal_code_short]],Table3[Shipping postal code short],Table3[Shipping region],,0)</f>
        <v>Utah</v>
      </c>
      <c r="L3367">
        <v>0</v>
      </c>
      <c r="M3367">
        <v>1.45</v>
      </c>
      <c r="N3367">
        <v>8.1</v>
      </c>
    </row>
    <row r="3368" spans="1:14" x14ac:dyDescent="0.2">
      <c r="A3368" s="1">
        <v>44413</v>
      </c>
      <c r="B3368" t="s">
        <v>3563</v>
      </c>
      <c r="C3368" t="s">
        <v>11</v>
      </c>
      <c r="D3368" t="s">
        <v>11</v>
      </c>
      <c r="E3368" t="s">
        <v>12</v>
      </c>
      <c r="F3368" t="s">
        <v>16</v>
      </c>
      <c r="G3368">
        <v>83687</v>
      </c>
      <c r="H3368" t="str">
        <f>LEFT(Table1[[#This Row],[destination_postal_code]],5)</f>
        <v>83687</v>
      </c>
      <c r="I3368">
        <f>LEN(Table1[[#This Row],[destination_postal_code_short]])</f>
        <v>5</v>
      </c>
      <c r="J3368" t="str">
        <f>_xlfn.XLOOKUP(Table1[[#This Row],[destination_postal_code_short]],Table3[Shipping postal code short],Table3[Shipping city],,0)</f>
        <v>Nampa</v>
      </c>
      <c r="K3368" t="str">
        <f>_xlfn.XLOOKUP(Table1[[#This Row],[destination_postal_code_short]],Table3[Shipping postal code short],Table3[Shipping region],,0)</f>
        <v>Idaho</v>
      </c>
      <c r="L3368">
        <v>0</v>
      </c>
      <c r="M3368">
        <v>1.1299999999999999</v>
      </c>
      <c r="N3368">
        <v>5.27</v>
      </c>
    </row>
    <row r="3369" spans="1:14" x14ac:dyDescent="0.2">
      <c r="A3369" s="1">
        <v>44413</v>
      </c>
      <c r="B3369" t="s">
        <v>3565</v>
      </c>
      <c r="C3369" t="s">
        <v>11</v>
      </c>
      <c r="D3369" t="s">
        <v>11</v>
      </c>
      <c r="E3369" t="s">
        <v>12</v>
      </c>
      <c r="F3369" t="s">
        <v>16</v>
      </c>
      <c r="G3369">
        <v>84321</v>
      </c>
      <c r="H3369" t="str">
        <f>LEFT(Table1[[#This Row],[destination_postal_code]],5)</f>
        <v>84321</v>
      </c>
      <c r="I3369">
        <f>LEN(Table1[[#This Row],[destination_postal_code_short]])</f>
        <v>5</v>
      </c>
      <c r="J3369" t="str">
        <f>_xlfn.XLOOKUP(Table1[[#This Row],[destination_postal_code_short]],Table3[Shipping postal code short],Table3[Shipping city],,0)</f>
        <v>Logan</v>
      </c>
      <c r="K3369" t="str">
        <f>_xlfn.XLOOKUP(Table1[[#This Row],[destination_postal_code_short]],Table3[Shipping postal code short],Table3[Shipping region],,0)</f>
        <v>Utah</v>
      </c>
      <c r="L3369">
        <v>0</v>
      </c>
      <c r="M3369">
        <v>1.34</v>
      </c>
      <c r="N3369">
        <v>3.46</v>
      </c>
    </row>
    <row r="3370" spans="1:14" x14ac:dyDescent="0.2">
      <c r="A3370" s="1">
        <v>44413</v>
      </c>
      <c r="B3370" t="s">
        <v>3566</v>
      </c>
      <c r="C3370" t="s">
        <v>11</v>
      </c>
      <c r="D3370" t="s">
        <v>11</v>
      </c>
      <c r="E3370" t="s">
        <v>12</v>
      </c>
      <c r="F3370" t="s">
        <v>16</v>
      </c>
      <c r="G3370">
        <v>84057</v>
      </c>
      <c r="H3370" t="str">
        <f>LEFT(Table1[[#This Row],[destination_postal_code]],5)</f>
        <v>84057</v>
      </c>
      <c r="I3370">
        <f>LEN(Table1[[#This Row],[destination_postal_code_short]])</f>
        <v>5</v>
      </c>
      <c r="J3370" t="str">
        <f>_xlfn.XLOOKUP(Table1[[#This Row],[destination_postal_code_short]],Table3[Shipping postal code short],Table3[Shipping city],,0)</f>
        <v>Orem</v>
      </c>
      <c r="K3370" t="str">
        <f>_xlfn.XLOOKUP(Table1[[#This Row],[destination_postal_code_short]],Table3[Shipping postal code short],Table3[Shipping region],,0)</f>
        <v>Utah</v>
      </c>
      <c r="L3370">
        <v>0</v>
      </c>
      <c r="M3370">
        <v>1.34</v>
      </c>
      <c r="N3370">
        <v>3.46</v>
      </c>
    </row>
    <row r="3371" spans="1:14" x14ac:dyDescent="0.2">
      <c r="A3371" s="1">
        <v>44413</v>
      </c>
      <c r="B3371" t="s">
        <v>3564</v>
      </c>
      <c r="C3371" t="s">
        <v>11</v>
      </c>
      <c r="D3371" t="s">
        <v>11</v>
      </c>
      <c r="E3371" t="s">
        <v>12</v>
      </c>
      <c r="F3371" t="s">
        <v>16</v>
      </c>
      <c r="G3371">
        <v>60517</v>
      </c>
      <c r="H3371" t="str">
        <f>LEFT(Table1[[#This Row],[destination_postal_code]],5)</f>
        <v>60517</v>
      </c>
      <c r="I3371">
        <f>LEN(Table1[[#This Row],[destination_postal_code_short]])</f>
        <v>5</v>
      </c>
      <c r="J3371" t="str">
        <f>_xlfn.XLOOKUP(Table1[[#This Row],[destination_postal_code_short]],Table3[Shipping postal code short],Table3[Shipping city],,0)</f>
        <v>Woodridge</v>
      </c>
      <c r="K3371" t="str">
        <f>_xlfn.XLOOKUP(Table1[[#This Row],[destination_postal_code_short]],Table3[Shipping postal code short],Table3[Shipping region],,0)</f>
        <v>Illinois</v>
      </c>
      <c r="L3371">
        <v>0</v>
      </c>
      <c r="M3371">
        <v>1.42</v>
      </c>
      <c r="N3371">
        <v>3.58</v>
      </c>
    </row>
    <row r="3372" spans="1:14" x14ac:dyDescent="0.2">
      <c r="A3372" s="1">
        <v>44414</v>
      </c>
      <c r="B3372" t="s">
        <v>3568</v>
      </c>
      <c r="C3372" t="s">
        <v>11</v>
      </c>
      <c r="D3372" t="s">
        <v>11</v>
      </c>
      <c r="E3372" t="s">
        <v>12</v>
      </c>
      <c r="F3372" t="s">
        <v>24</v>
      </c>
      <c r="G3372">
        <v>91354</v>
      </c>
      <c r="H3372" t="str">
        <f>LEFT(Table1[[#This Row],[destination_postal_code]],5)</f>
        <v>91354</v>
      </c>
      <c r="I3372">
        <f>LEN(Table1[[#This Row],[destination_postal_code_short]])</f>
        <v>5</v>
      </c>
      <c r="J3372" t="str">
        <f>_xlfn.XLOOKUP(Table1[[#This Row],[destination_postal_code_short]],Table3[Shipping postal code short],Table3[Shipping city],,0)</f>
        <v>Valencia</v>
      </c>
      <c r="K3372" t="str">
        <f>_xlfn.XLOOKUP(Table1[[#This Row],[destination_postal_code_short]],Table3[Shipping postal code short],Table3[Shipping region],,0)</f>
        <v>California</v>
      </c>
      <c r="L3372">
        <v>0</v>
      </c>
      <c r="M3372">
        <v>1.86</v>
      </c>
      <c r="N3372">
        <v>8.24</v>
      </c>
    </row>
    <row r="3373" spans="1:14" x14ac:dyDescent="0.2">
      <c r="A3373" s="1">
        <v>44414</v>
      </c>
      <c r="B3373" t="s">
        <v>3567</v>
      </c>
      <c r="C3373" t="s">
        <v>11</v>
      </c>
      <c r="D3373" t="s">
        <v>11</v>
      </c>
      <c r="E3373" t="s">
        <v>12</v>
      </c>
      <c r="F3373" t="s">
        <v>24</v>
      </c>
      <c r="G3373">
        <v>84770</v>
      </c>
      <c r="H3373" t="str">
        <f>LEFT(Table1[[#This Row],[destination_postal_code]],5)</f>
        <v>84770</v>
      </c>
      <c r="I3373">
        <f>LEN(Table1[[#This Row],[destination_postal_code_short]])</f>
        <v>5</v>
      </c>
      <c r="J3373" t="str">
        <f>_xlfn.XLOOKUP(Table1[[#This Row],[destination_postal_code_short]],Table3[Shipping postal code short],Table3[Shipping city],,0)</f>
        <v>St. George</v>
      </c>
      <c r="K3373" t="str">
        <f>_xlfn.XLOOKUP(Table1[[#This Row],[destination_postal_code_short]],Table3[Shipping postal code short],Table3[Shipping region],,0)</f>
        <v>Utah</v>
      </c>
      <c r="L3373">
        <v>0</v>
      </c>
      <c r="M3373">
        <v>1.05</v>
      </c>
      <c r="N3373">
        <v>8</v>
      </c>
    </row>
    <row r="3374" spans="1:14" x14ac:dyDescent="0.2">
      <c r="A3374" s="1">
        <v>44415</v>
      </c>
      <c r="B3374" t="s">
        <v>3573</v>
      </c>
      <c r="C3374" t="s">
        <v>11</v>
      </c>
      <c r="D3374" t="s">
        <v>11</v>
      </c>
      <c r="E3374" t="s">
        <v>12</v>
      </c>
      <c r="F3374" t="s">
        <v>24</v>
      </c>
      <c r="G3374">
        <v>21045</v>
      </c>
      <c r="H3374" t="str">
        <f>LEFT(Table1[[#This Row],[destination_postal_code]],5)</f>
        <v>21045</v>
      </c>
      <c r="I3374">
        <f>LEN(Table1[[#This Row],[destination_postal_code_short]])</f>
        <v>5</v>
      </c>
      <c r="J3374" t="str">
        <f>_xlfn.XLOOKUP(Table1[[#This Row],[destination_postal_code_short]],Table3[Shipping postal code short],Table3[Shipping city],,0)</f>
        <v>Columbia</v>
      </c>
      <c r="K3374" t="str">
        <f>_xlfn.XLOOKUP(Table1[[#This Row],[destination_postal_code_short]],Table3[Shipping postal code short],Table3[Shipping region],,0)</f>
        <v>Maryland</v>
      </c>
      <c r="L3374">
        <v>0</v>
      </c>
      <c r="M3374">
        <v>4.8899999999999997</v>
      </c>
      <c r="N3374">
        <v>10.31</v>
      </c>
    </row>
    <row r="3375" spans="1:14" x14ac:dyDescent="0.2">
      <c r="A3375" s="1">
        <v>44415</v>
      </c>
      <c r="B3375" t="s">
        <v>3575</v>
      </c>
      <c r="C3375" t="s">
        <v>11</v>
      </c>
      <c r="D3375" t="s">
        <v>11</v>
      </c>
      <c r="E3375" t="s">
        <v>12</v>
      </c>
      <c r="F3375" t="s">
        <v>24</v>
      </c>
      <c r="G3375">
        <v>84055</v>
      </c>
      <c r="H3375" t="str">
        <f>LEFT(Table1[[#This Row],[destination_postal_code]],5)</f>
        <v>84055</v>
      </c>
      <c r="I3375">
        <f>LEN(Table1[[#This Row],[destination_postal_code_short]])</f>
        <v>5</v>
      </c>
      <c r="J3375" t="str">
        <f>_xlfn.XLOOKUP(Table1[[#This Row],[destination_postal_code_short]],Table3[Shipping postal code short],Table3[Shipping city],,0)</f>
        <v>Oakley</v>
      </c>
      <c r="K3375" t="str">
        <f>_xlfn.XLOOKUP(Table1[[#This Row],[destination_postal_code_short]],Table3[Shipping postal code short],Table3[Shipping region],,0)</f>
        <v>Utah</v>
      </c>
      <c r="L3375">
        <v>0</v>
      </c>
      <c r="M3375">
        <v>0.76</v>
      </c>
      <c r="N3375">
        <v>7.79</v>
      </c>
    </row>
    <row r="3376" spans="1:14" x14ac:dyDescent="0.2">
      <c r="A3376" s="1">
        <v>44415</v>
      </c>
      <c r="B3376" t="s">
        <v>3574</v>
      </c>
      <c r="C3376" t="s">
        <v>11</v>
      </c>
      <c r="D3376" t="s">
        <v>11</v>
      </c>
      <c r="E3376" t="s">
        <v>12</v>
      </c>
      <c r="F3376" t="s">
        <v>24</v>
      </c>
      <c r="G3376">
        <v>90069</v>
      </c>
      <c r="H3376" t="str">
        <f>LEFT(Table1[[#This Row],[destination_postal_code]],5)</f>
        <v>90069</v>
      </c>
      <c r="I3376">
        <f>LEN(Table1[[#This Row],[destination_postal_code_short]])</f>
        <v>5</v>
      </c>
      <c r="J3376" t="str">
        <f>_xlfn.XLOOKUP(Table1[[#This Row],[destination_postal_code_short]],Table3[Shipping postal code short],Table3[Shipping city],,0)</f>
        <v>Los Angeles</v>
      </c>
      <c r="K3376" t="str">
        <f>_xlfn.XLOOKUP(Table1[[#This Row],[destination_postal_code_short]],Table3[Shipping postal code short],Table3[Shipping region],,0)</f>
        <v>California</v>
      </c>
      <c r="L3376">
        <v>0</v>
      </c>
      <c r="M3376">
        <v>2.39</v>
      </c>
      <c r="N3376">
        <v>8.7100000000000009</v>
      </c>
    </row>
    <row r="3377" spans="1:14" x14ac:dyDescent="0.2">
      <c r="A3377" s="1">
        <v>44415</v>
      </c>
      <c r="B3377" t="s">
        <v>3572</v>
      </c>
      <c r="C3377" t="s">
        <v>11</v>
      </c>
      <c r="D3377" t="s">
        <v>11</v>
      </c>
      <c r="E3377" t="s">
        <v>12</v>
      </c>
      <c r="F3377" t="s">
        <v>16</v>
      </c>
      <c r="G3377">
        <v>84780</v>
      </c>
      <c r="H3377" t="str">
        <f>LEFT(Table1[[#This Row],[destination_postal_code]],5)</f>
        <v>84780</v>
      </c>
      <c r="I3377">
        <f>LEN(Table1[[#This Row],[destination_postal_code_short]])</f>
        <v>5</v>
      </c>
      <c r="J3377" t="str">
        <f>_xlfn.XLOOKUP(Table1[[#This Row],[destination_postal_code_short]],Table3[Shipping postal code short],Table3[Shipping city],,0)</f>
        <v>Washington</v>
      </c>
      <c r="K3377" t="str">
        <f>_xlfn.XLOOKUP(Table1[[#This Row],[destination_postal_code_short]],Table3[Shipping postal code short],Table3[Shipping region],,0)</f>
        <v>Utah</v>
      </c>
      <c r="L3377">
        <v>0</v>
      </c>
      <c r="M3377">
        <v>2.5099999999999998</v>
      </c>
      <c r="N3377">
        <v>5.19</v>
      </c>
    </row>
    <row r="3378" spans="1:14" x14ac:dyDescent="0.2">
      <c r="A3378" s="1">
        <v>44415</v>
      </c>
      <c r="B3378" t="s">
        <v>3571</v>
      </c>
      <c r="C3378" t="s">
        <v>11</v>
      </c>
      <c r="D3378" t="s">
        <v>11</v>
      </c>
      <c r="E3378" t="s">
        <v>12</v>
      </c>
      <c r="F3378" t="s">
        <v>24</v>
      </c>
      <c r="G3378">
        <v>98662</v>
      </c>
      <c r="H3378" t="str">
        <f>LEFT(Table1[[#This Row],[destination_postal_code]],5)</f>
        <v>98662</v>
      </c>
      <c r="I3378">
        <f>LEN(Table1[[#This Row],[destination_postal_code_short]])</f>
        <v>5</v>
      </c>
      <c r="J3378" t="str">
        <f>_xlfn.XLOOKUP(Table1[[#This Row],[destination_postal_code_short]],Table3[Shipping postal code short],Table3[Shipping city],,0)</f>
        <v>Vancouver</v>
      </c>
      <c r="K3378" t="str">
        <f>_xlfn.XLOOKUP(Table1[[#This Row],[destination_postal_code_short]],Table3[Shipping postal code short],Table3[Shipping region],,0)</f>
        <v>Washington</v>
      </c>
      <c r="L3378">
        <v>0</v>
      </c>
      <c r="M3378">
        <v>2.25</v>
      </c>
      <c r="N3378">
        <v>8.85</v>
      </c>
    </row>
    <row r="3379" spans="1:14" x14ac:dyDescent="0.2">
      <c r="A3379" s="1">
        <v>44415</v>
      </c>
      <c r="B3379" t="s">
        <v>3570</v>
      </c>
      <c r="C3379" t="s">
        <v>11</v>
      </c>
      <c r="D3379" t="s">
        <v>11</v>
      </c>
      <c r="E3379" t="s">
        <v>12</v>
      </c>
      <c r="F3379" t="s">
        <v>24</v>
      </c>
      <c r="G3379">
        <v>29455</v>
      </c>
      <c r="H3379" t="str">
        <f>LEFT(Table1[[#This Row],[destination_postal_code]],5)</f>
        <v>29455</v>
      </c>
      <c r="I3379">
        <f>LEN(Table1[[#This Row],[destination_postal_code_short]])</f>
        <v>5</v>
      </c>
      <c r="J3379" t="str">
        <f>_xlfn.XLOOKUP(Table1[[#This Row],[destination_postal_code_short]],Table3[Shipping postal code short],Table3[Shipping city],,0)</f>
        <v>Kiawah Island</v>
      </c>
      <c r="K3379" t="str">
        <f>_xlfn.XLOOKUP(Table1[[#This Row],[destination_postal_code_short]],Table3[Shipping postal code short],Table3[Shipping region],,0)</f>
        <v>South Carolina</v>
      </c>
      <c r="L3379">
        <v>0</v>
      </c>
      <c r="M3379">
        <v>3.97</v>
      </c>
      <c r="N3379">
        <v>9.93</v>
      </c>
    </row>
    <row r="3380" spans="1:14" x14ac:dyDescent="0.2">
      <c r="A3380" s="1">
        <v>44417</v>
      </c>
      <c r="B3380" t="s">
        <v>3578</v>
      </c>
      <c r="C3380" t="s">
        <v>11</v>
      </c>
      <c r="D3380" t="s">
        <v>11</v>
      </c>
      <c r="E3380" t="s">
        <v>12</v>
      </c>
      <c r="F3380" t="s">
        <v>24</v>
      </c>
      <c r="G3380">
        <v>93444</v>
      </c>
      <c r="H3380" t="str">
        <f>LEFT(Table1[[#This Row],[destination_postal_code]],5)</f>
        <v>93444</v>
      </c>
      <c r="I3380">
        <f>LEN(Table1[[#This Row],[destination_postal_code_short]])</f>
        <v>5</v>
      </c>
      <c r="J3380" t="str">
        <f>_xlfn.XLOOKUP(Table1[[#This Row],[destination_postal_code_short]],Table3[Shipping postal code short],Table3[Shipping city],,0)</f>
        <v>Nipomo</v>
      </c>
      <c r="K3380" t="str">
        <f>_xlfn.XLOOKUP(Table1[[#This Row],[destination_postal_code_short]],Table3[Shipping postal code short],Table3[Shipping region],,0)</f>
        <v>California</v>
      </c>
      <c r="L3380">
        <v>0</v>
      </c>
      <c r="M3380">
        <v>1.86</v>
      </c>
      <c r="N3380">
        <v>8.24</v>
      </c>
    </row>
    <row r="3381" spans="1:14" x14ac:dyDescent="0.2">
      <c r="A3381" s="1">
        <v>44417</v>
      </c>
      <c r="B3381" t="s">
        <v>3579</v>
      </c>
      <c r="C3381" t="s">
        <v>11</v>
      </c>
      <c r="D3381" t="s">
        <v>11</v>
      </c>
      <c r="E3381" t="s">
        <v>12</v>
      </c>
      <c r="F3381" t="s">
        <v>24</v>
      </c>
      <c r="G3381">
        <v>84097</v>
      </c>
      <c r="H3381" t="str">
        <f>LEFT(Table1[[#This Row],[destination_postal_code]],5)</f>
        <v>84097</v>
      </c>
      <c r="I3381">
        <f>LEN(Table1[[#This Row],[destination_postal_code_short]])</f>
        <v>5</v>
      </c>
      <c r="J3381" t="str">
        <f>_xlfn.XLOOKUP(Table1[[#This Row],[destination_postal_code_short]],Table3[Shipping postal code short],Table3[Shipping city],,0)</f>
        <v>Orem</v>
      </c>
      <c r="K3381" t="str">
        <f>_xlfn.XLOOKUP(Table1[[#This Row],[destination_postal_code_short]],Table3[Shipping postal code short],Table3[Shipping region],,0)</f>
        <v>Utah</v>
      </c>
      <c r="L3381">
        <v>0</v>
      </c>
      <c r="M3381">
        <v>0.76</v>
      </c>
      <c r="N3381">
        <v>7.79</v>
      </c>
    </row>
    <row r="3382" spans="1:14" x14ac:dyDescent="0.2">
      <c r="A3382" s="1">
        <v>44417</v>
      </c>
      <c r="B3382" t="s">
        <v>3576</v>
      </c>
      <c r="C3382" t="s">
        <v>11</v>
      </c>
      <c r="D3382" t="s">
        <v>11</v>
      </c>
      <c r="E3382" t="s">
        <v>12</v>
      </c>
      <c r="F3382" t="s">
        <v>24</v>
      </c>
      <c r="G3382">
        <v>84651</v>
      </c>
      <c r="H3382" t="str">
        <f>LEFT(Table1[[#This Row],[destination_postal_code]],5)</f>
        <v>84651</v>
      </c>
      <c r="I3382">
        <f>LEN(Table1[[#This Row],[destination_postal_code_short]])</f>
        <v>5</v>
      </c>
      <c r="J3382" t="str">
        <f>_xlfn.XLOOKUP(Table1[[#This Row],[destination_postal_code_short]],Table3[Shipping postal code short],Table3[Shipping city],,0)</f>
        <v>PAYSON</v>
      </c>
      <c r="K3382" t="str">
        <f>_xlfn.XLOOKUP(Table1[[#This Row],[destination_postal_code_short]],Table3[Shipping postal code short],Table3[Shipping region],,0)</f>
        <v>Utah</v>
      </c>
      <c r="L3382">
        <v>0</v>
      </c>
      <c r="M3382">
        <v>0.76</v>
      </c>
      <c r="N3382">
        <v>7.79</v>
      </c>
    </row>
    <row r="3383" spans="1:14" x14ac:dyDescent="0.2">
      <c r="A3383" s="1">
        <v>44417</v>
      </c>
      <c r="B3383" t="s">
        <v>3577</v>
      </c>
      <c r="C3383" t="s">
        <v>11</v>
      </c>
      <c r="D3383" t="s">
        <v>11</v>
      </c>
      <c r="E3383" t="s">
        <v>12</v>
      </c>
      <c r="F3383" t="s">
        <v>24</v>
      </c>
      <c r="G3383">
        <v>91367</v>
      </c>
      <c r="H3383" t="str">
        <f>LEFT(Table1[[#This Row],[destination_postal_code]],5)</f>
        <v>91367</v>
      </c>
      <c r="I3383">
        <f>LEN(Table1[[#This Row],[destination_postal_code_short]])</f>
        <v>5</v>
      </c>
      <c r="J3383" t="str">
        <f>_xlfn.XLOOKUP(Table1[[#This Row],[destination_postal_code_short]],Table3[Shipping postal code short],Table3[Shipping city],,0)</f>
        <v>Woodland Hills</v>
      </c>
      <c r="K3383" t="str">
        <f>_xlfn.XLOOKUP(Table1[[#This Row],[destination_postal_code_short]],Table3[Shipping postal code short],Table3[Shipping region],,0)</f>
        <v>California</v>
      </c>
      <c r="L3383">
        <v>0</v>
      </c>
      <c r="M3383">
        <v>2.39</v>
      </c>
      <c r="N3383">
        <v>8.7100000000000009</v>
      </c>
    </row>
    <row r="3384" spans="1:14" x14ac:dyDescent="0.2">
      <c r="A3384" s="1">
        <v>44419</v>
      </c>
      <c r="B3384" t="s">
        <v>3599</v>
      </c>
      <c r="C3384" t="s">
        <v>11</v>
      </c>
      <c r="D3384" t="s">
        <v>11</v>
      </c>
      <c r="E3384" t="s">
        <v>12</v>
      </c>
      <c r="F3384" t="s">
        <v>24</v>
      </c>
      <c r="G3384">
        <v>51106</v>
      </c>
      <c r="H3384" t="str">
        <f>LEFT(Table1[[#This Row],[destination_postal_code]],5)</f>
        <v>51106</v>
      </c>
      <c r="I3384">
        <f>LEN(Table1[[#This Row],[destination_postal_code_short]])</f>
        <v>5</v>
      </c>
      <c r="J3384" t="str">
        <f>_xlfn.XLOOKUP(Table1[[#This Row],[destination_postal_code_short]],Table3[Shipping postal code short],Table3[Shipping city],,0)</f>
        <v>Sioux City</v>
      </c>
      <c r="K3384" t="str">
        <f>_xlfn.XLOOKUP(Table1[[#This Row],[destination_postal_code_short]],Table3[Shipping postal code short],Table3[Shipping region],,0)</f>
        <v>Iowa</v>
      </c>
      <c r="L3384">
        <v>0</v>
      </c>
      <c r="M3384">
        <v>3.8</v>
      </c>
      <c r="N3384">
        <v>9</v>
      </c>
    </row>
    <row r="3385" spans="1:14" x14ac:dyDescent="0.2">
      <c r="A3385" s="1">
        <v>44420</v>
      </c>
      <c r="B3385" t="s">
        <v>3600</v>
      </c>
      <c r="C3385" t="s">
        <v>11</v>
      </c>
      <c r="D3385" t="s">
        <v>11</v>
      </c>
      <c r="E3385" t="s">
        <v>12</v>
      </c>
      <c r="F3385" t="s">
        <v>16</v>
      </c>
      <c r="G3385">
        <v>84003</v>
      </c>
      <c r="H3385" t="str">
        <f>LEFT(Table1[[#This Row],[destination_postal_code]],5)</f>
        <v>84003</v>
      </c>
      <c r="I3385">
        <f>LEN(Table1[[#This Row],[destination_postal_code_short]])</f>
        <v>5</v>
      </c>
      <c r="J3385" t="str">
        <f>_xlfn.XLOOKUP(Table1[[#This Row],[destination_postal_code_short]],Table3[Shipping postal code short],Table3[Shipping city],,0)</f>
        <v>American Fork</v>
      </c>
      <c r="K3385" t="str">
        <f>_xlfn.XLOOKUP(Table1[[#This Row],[destination_postal_code_short]],Table3[Shipping postal code short],Table3[Shipping region],,0)</f>
        <v>Utah</v>
      </c>
      <c r="L3385">
        <v>0</v>
      </c>
      <c r="M3385">
        <v>1.46</v>
      </c>
      <c r="N3385">
        <v>4.04</v>
      </c>
    </row>
    <row r="3386" spans="1:14" x14ac:dyDescent="0.2">
      <c r="A3386" s="1">
        <v>44419</v>
      </c>
      <c r="B3386" t="s">
        <v>3580</v>
      </c>
      <c r="C3386" t="s">
        <v>11</v>
      </c>
      <c r="D3386" t="s">
        <v>11</v>
      </c>
      <c r="E3386" t="s">
        <v>12</v>
      </c>
      <c r="F3386" t="s">
        <v>16</v>
      </c>
      <c r="G3386">
        <v>20147</v>
      </c>
      <c r="H3386" t="str">
        <f>LEFT(Table1[[#This Row],[destination_postal_code]],5)</f>
        <v>20147</v>
      </c>
      <c r="I3386">
        <f>LEN(Table1[[#This Row],[destination_postal_code_short]])</f>
        <v>5</v>
      </c>
      <c r="J3386" t="str">
        <f>_xlfn.XLOOKUP(Table1[[#This Row],[destination_postal_code_short]],Table3[Shipping postal code short],Table3[Shipping city],,0)</f>
        <v>Ashburn</v>
      </c>
      <c r="K3386" t="str">
        <f>_xlfn.XLOOKUP(Table1[[#This Row],[destination_postal_code_short]],Table3[Shipping postal code short],Table3[Shipping region],,0)</f>
        <v>Virginia</v>
      </c>
      <c r="L3386">
        <v>0</v>
      </c>
      <c r="M3386">
        <v>1.27</v>
      </c>
      <c r="N3386">
        <v>4.68</v>
      </c>
    </row>
    <row r="3387" spans="1:14" x14ac:dyDescent="0.2">
      <c r="A3387" s="1">
        <v>44419</v>
      </c>
      <c r="B3387" t="s">
        <v>3595</v>
      </c>
      <c r="C3387" t="s">
        <v>11</v>
      </c>
      <c r="D3387" t="s">
        <v>11</v>
      </c>
      <c r="E3387" t="s">
        <v>12</v>
      </c>
      <c r="F3387" t="s">
        <v>24</v>
      </c>
      <c r="G3387">
        <v>11010</v>
      </c>
      <c r="H3387" t="str">
        <f>LEFT(Table1[[#This Row],[destination_postal_code]],5)</f>
        <v>11010</v>
      </c>
      <c r="I3387">
        <f>LEN(Table1[[#This Row],[destination_postal_code_short]])</f>
        <v>5</v>
      </c>
      <c r="J3387" t="str">
        <f>_xlfn.XLOOKUP(Table1[[#This Row],[destination_postal_code_short]],Table3[Shipping postal code short],Table3[Shipping city],,0)</f>
        <v>Franklin Square</v>
      </c>
      <c r="K3387" t="str">
        <f>_xlfn.XLOOKUP(Table1[[#This Row],[destination_postal_code_short]],Table3[Shipping postal code short],Table3[Shipping region],,0)</f>
        <v>New York</v>
      </c>
      <c r="L3387">
        <v>0</v>
      </c>
      <c r="M3387">
        <v>4.8899999999999997</v>
      </c>
      <c r="N3387">
        <v>10.31</v>
      </c>
    </row>
    <row r="3388" spans="1:14" x14ac:dyDescent="0.2">
      <c r="A3388" s="1">
        <v>44420</v>
      </c>
      <c r="B3388" t="s">
        <v>3601</v>
      </c>
      <c r="C3388" t="s">
        <v>11</v>
      </c>
      <c r="D3388" t="s">
        <v>11</v>
      </c>
      <c r="E3388" t="s">
        <v>12</v>
      </c>
      <c r="F3388" t="s">
        <v>24</v>
      </c>
      <c r="G3388">
        <v>84770</v>
      </c>
      <c r="H3388" t="str">
        <f>LEFT(Table1[[#This Row],[destination_postal_code]],5)</f>
        <v>84770</v>
      </c>
      <c r="I3388">
        <f>LEN(Table1[[#This Row],[destination_postal_code_short]])</f>
        <v>5</v>
      </c>
      <c r="J3388" t="str">
        <f>_xlfn.XLOOKUP(Table1[[#This Row],[destination_postal_code_short]],Table3[Shipping postal code short],Table3[Shipping city],,0)</f>
        <v>St. George</v>
      </c>
      <c r="K3388" t="str">
        <f>_xlfn.XLOOKUP(Table1[[#This Row],[destination_postal_code_short]],Table3[Shipping postal code short],Table3[Shipping region],,0)</f>
        <v>Utah</v>
      </c>
      <c r="L3388">
        <v>0</v>
      </c>
      <c r="M3388">
        <v>1.05</v>
      </c>
      <c r="N3388">
        <v>8</v>
      </c>
    </row>
    <row r="3389" spans="1:14" x14ac:dyDescent="0.2">
      <c r="A3389" s="1">
        <v>44424</v>
      </c>
      <c r="B3389" t="s">
        <v>3602</v>
      </c>
      <c r="C3389" t="s">
        <v>11</v>
      </c>
      <c r="D3389" t="s">
        <v>11</v>
      </c>
      <c r="E3389" t="s">
        <v>12</v>
      </c>
      <c r="F3389" t="s">
        <v>24</v>
      </c>
      <c r="G3389">
        <v>83703</v>
      </c>
      <c r="H3389" t="str">
        <f>LEFT(Table1[[#This Row],[destination_postal_code]],5)</f>
        <v>83703</v>
      </c>
      <c r="I3389">
        <f>LEN(Table1[[#This Row],[destination_postal_code_short]])</f>
        <v>5</v>
      </c>
      <c r="J3389" t="str">
        <f>_xlfn.XLOOKUP(Table1[[#This Row],[destination_postal_code_short]],Table3[Shipping postal code short],Table3[Shipping city],,0)</f>
        <v>Boise</v>
      </c>
      <c r="K3389" t="str">
        <f>_xlfn.XLOOKUP(Table1[[#This Row],[destination_postal_code_short]],Table3[Shipping postal code short],Table3[Shipping region],,0)</f>
        <v>Idaho</v>
      </c>
      <c r="L3389">
        <v>0</v>
      </c>
      <c r="M3389">
        <v>2.54</v>
      </c>
      <c r="N3389">
        <v>9.2100000000000009</v>
      </c>
    </row>
    <row r="3390" spans="1:14" x14ac:dyDescent="0.2">
      <c r="A3390" s="1">
        <v>44425</v>
      </c>
      <c r="B3390" t="s">
        <v>3611</v>
      </c>
      <c r="C3390" t="s">
        <v>11</v>
      </c>
      <c r="D3390" t="s">
        <v>11</v>
      </c>
      <c r="E3390" t="s">
        <v>12</v>
      </c>
      <c r="F3390" t="s">
        <v>24</v>
      </c>
      <c r="G3390">
        <v>77025</v>
      </c>
      <c r="H3390" t="str">
        <f>LEFT(Table1[[#This Row],[destination_postal_code]],5)</f>
        <v>77025</v>
      </c>
      <c r="I3390">
        <f>LEN(Table1[[#This Row],[destination_postal_code_short]])</f>
        <v>5</v>
      </c>
      <c r="J3390" t="str">
        <f>_xlfn.XLOOKUP(Table1[[#This Row],[destination_postal_code_short]],Table3[Shipping postal code short],Table3[Shipping city],,0)</f>
        <v>Houston</v>
      </c>
      <c r="K3390" t="str">
        <f>_xlfn.XLOOKUP(Table1[[#This Row],[destination_postal_code_short]],Table3[Shipping postal code short],Table3[Shipping region],,0)</f>
        <v>Texas</v>
      </c>
      <c r="L3390">
        <v>0</v>
      </c>
      <c r="M3390">
        <v>1.51</v>
      </c>
      <c r="N3390">
        <v>10.44</v>
      </c>
    </row>
    <row r="3391" spans="1:14" x14ac:dyDescent="0.2">
      <c r="A3391" s="1">
        <v>44425</v>
      </c>
      <c r="B3391" t="s">
        <v>3605</v>
      </c>
      <c r="C3391" t="s">
        <v>11</v>
      </c>
      <c r="D3391" t="s">
        <v>11</v>
      </c>
      <c r="E3391" t="s">
        <v>12</v>
      </c>
      <c r="F3391" t="s">
        <v>24</v>
      </c>
      <c r="G3391">
        <v>77025</v>
      </c>
      <c r="H3391" t="str">
        <f>LEFT(Table1[[#This Row],[destination_postal_code]],5)</f>
        <v>77025</v>
      </c>
      <c r="I3391">
        <f>LEN(Table1[[#This Row],[destination_postal_code_short]])</f>
        <v>5</v>
      </c>
      <c r="J3391" t="str">
        <f>_xlfn.XLOOKUP(Table1[[#This Row],[destination_postal_code_short]],Table3[Shipping postal code short],Table3[Shipping city],,0)</f>
        <v>Houston</v>
      </c>
      <c r="K3391" t="str">
        <f>_xlfn.XLOOKUP(Table1[[#This Row],[destination_postal_code_short]],Table3[Shipping postal code short],Table3[Shipping region],,0)</f>
        <v>Texas</v>
      </c>
      <c r="L3391">
        <v>0</v>
      </c>
      <c r="M3391">
        <v>0.8</v>
      </c>
      <c r="N3391">
        <v>12.7</v>
      </c>
    </row>
    <row r="3392" spans="1:14" x14ac:dyDescent="0.2">
      <c r="A3392" s="1">
        <v>44425</v>
      </c>
      <c r="B3392" t="s">
        <v>3607</v>
      </c>
      <c r="C3392" t="s">
        <v>11</v>
      </c>
      <c r="D3392" t="s">
        <v>11</v>
      </c>
      <c r="E3392" t="s">
        <v>12</v>
      </c>
      <c r="F3392" t="s">
        <v>16</v>
      </c>
      <c r="G3392">
        <v>80238</v>
      </c>
      <c r="H3392" t="str">
        <f>LEFT(Table1[[#This Row],[destination_postal_code]],5)</f>
        <v>80238</v>
      </c>
      <c r="I3392">
        <f>LEN(Table1[[#This Row],[destination_postal_code_short]])</f>
        <v>5</v>
      </c>
      <c r="J3392" t="str">
        <f>_xlfn.XLOOKUP(Table1[[#This Row],[destination_postal_code_short]],Table3[Shipping postal code short],Table3[Shipping city],,0)</f>
        <v>Denver</v>
      </c>
      <c r="K3392" t="str">
        <f>_xlfn.XLOOKUP(Table1[[#This Row],[destination_postal_code_short]],Table3[Shipping postal code short],Table3[Shipping region],,0)</f>
        <v>Colorado</v>
      </c>
      <c r="L3392">
        <v>0</v>
      </c>
      <c r="M3392">
        <v>1.39</v>
      </c>
      <c r="N3392">
        <v>3.51</v>
      </c>
    </row>
    <row r="3393" spans="1:14" x14ac:dyDescent="0.2">
      <c r="A3393" s="1">
        <v>44425</v>
      </c>
      <c r="B3393" t="s">
        <v>3608</v>
      </c>
      <c r="C3393" t="s">
        <v>11</v>
      </c>
      <c r="D3393" t="s">
        <v>11</v>
      </c>
      <c r="E3393" t="s">
        <v>12</v>
      </c>
      <c r="F3393" t="s">
        <v>24</v>
      </c>
      <c r="G3393">
        <v>84721</v>
      </c>
      <c r="H3393" t="str">
        <f>LEFT(Table1[[#This Row],[destination_postal_code]],5)</f>
        <v>84721</v>
      </c>
      <c r="I3393">
        <f>LEN(Table1[[#This Row],[destination_postal_code_short]])</f>
        <v>5</v>
      </c>
      <c r="J3393" t="str">
        <f>_xlfn.XLOOKUP(Table1[[#This Row],[destination_postal_code_short]],Table3[Shipping postal code short],Table3[Shipping city],,0)</f>
        <v>Cedar City</v>
      </c>
      <c r="K3393" t="str">
        <f>_xlfn.XLOOKUP(Table1[[#This Row],[destination_postal_code_short]],Table3[Shipping postal code short],Table3[Shipping region],,0)</f>
        <v>Utah</v>
      </c>
      <c r="L3393">
        <v>0</v>
      </c>
      <c r="M3393">
        <v>1.45</v>
      </c>
      <c r="N3393">
        <v>8.1</v>
      </c>
    </row>
    <row r="3394" spans="1:14" x14ac:dyDescent="0.2">
      <c r="A3394" s="1">
        <v>44425</v>
      </c>
      <c r="B3394" t="s">
        <v>3609</v>
      </c>
      <c r="C3394" t="s">
        <v>11</v>
      </c>
      <c r="D3394" t="s">
        <v>11</v>
      </c>
      <c r="E3394" t="s">
        <v>12</v>
      </c>
      <c r="F3394" t="s">
        <v>16</v>
      </c>
      <c r="G3394">
        <v>84765</v>
      </c>
      <c r="H3394" t="str">
        <f>LEFT(Table1[[#This Row],[destination_postal_code]],5)</f>
        <v>84765</v>
      </c>
      <c r="I3394">
        <f>LEN(Table1[[#This Row],[destination_postal_code_short]])</f>
        <v>5</v>
      </c>
      <c r="J3394" t="str">
        <f>_xlfn.XLOOKUP(Table1[[#This Row],[destination_postal_code_short]],Table3[Shipping postal code short],Table3[Shipping city],,0)</f>
        <v>Santa Clara</v>
      </c>
      <c r="K3394" t="str">
        <f>_xlfn.XLOOKUP(Table1[[#This Row],[destination_postal_code_short]],Table3[Shipping postal code short],Table3[Shipping region],,0)</f>
        <v>Utah</v>
      </c>
      <c r="L3394">
        <v>0</v>
      </c>
      <c r="M3394">
        <v>1.46</v>
      </c>
      <c r="N3394">
        <v>4.04</v>
      </c>
    </row>
    <row r="3395" spans="1:14" x14ac:dyDescent="0.2">
      <c r="A3395" s="1">
        <v>44426</v>
      </c>
      <c r="B3395" t="s">
        <v>3616</v>
      </c>
      <c r="C3395" t="s">
        <v>11</v>
      </c>
      <c r="D3395" t="s">
        <v>11</v>
      </c>
      <c r="E3395" t="s">
        <v>12</v>
      </c>
      <c r="F3395" t="s">
        <v>16</v>
      </c>
      <c r="G3395">
        <v>94531</v>
      </c>
      <c r="H3395" t="str">
        <f>LEFT(Table1[[#This Row],[destination_postal_code]],5)</f>
        <v>94531</v>
      </c>
      <c r="I3395">
        <f>LEN(Table1[[#This Row],[destination_postal_code_short]])</f>
        <v>5</v>
      </c>
      <c r="J3395" t="str">
        <f>_xlfn.XLOOKUP(Table1[[#This Row],[destination_postal_code_short]],Table3[Shipping postal code short],Table3[Shipping city],,0)</f>
        <v>Antioch</v>
      </c>
      <c r="K3395" t="str">
        <f>_xlfn.XLOOKUP(Table1[[#This Row],[destination_postal_code_short]],Table3[Shipping postal code short],Table3[Shipping region],,0)</f>
        <v>California</v>
      </c>
      <c r="L3395">
        <v>0</v>
      </c>
      <c r="M3395">
        <v>1.48</v>
      </c>
      <c r="N3395">
        <v>4.12</v>
      </c>
    </row>
    <row r="3396" spans="1:14" x14ac:dyDescent="0.2">
      <c r="A3396" s="1">
        <v>44425</v>
      </c>
      <c r="B3396" t="s">
        <v>3610</v>
      </c>
      <c r="C3396" t="s">
        <v>11</v>
      </c>
      <c r="D3396" t="s">
        <v>11</v>
      </c>
      <c r="E3396" t="s">
        <v>12</v>
      </c>
      <c r="F3396" t="s">
        <v>16</v>
      </c>
      <c r="G3396">
        <v>19002</v>
      </c>
      <c r="H3396" t="str">
        <f>LEFT(Table1[[#This Row],[destination_postal_code]],5)</f>
        <v>19002</v>
      </c>
      <c r="I3396">
        <f>LEN(Table1[[#This Row],[destination_postal_code_short]])</f>
        <v>5</v>
      </c>
      <c r="J3396" t="str">
        <f>_xlfn.XLOOKUP(Table1[[#This Row],[destination_postal_code_short]],Table3[Shipping postal code short],Table3[Shipping city],,0)</f>
        <v>Ambler</v>
      </c>
      <c r="K3396" t="str">
        <f>_xlfn.XLOOKUP(Table1[[#This Row],[destination_postal_code_short]],Table3[Shipping postal code short],Table3[Shipping region],,0)</f>
        <v>Pennsylvania</v>
      </c>
      <c r="L3396">
        <v>0</v>
      </c>
      <c r="M3396">
        <v>1.35</v>
      </c>
      <c r="N3396">
        <v>3.85</v>
      </c>
    </row>
    <row r="3397" spans="1:14" x14ac:dyDescent="0.2">
      <c r="A3397" s="1">
        <v>44425</v>
      </c>
      <c r="B3397" t="s">
        <v>3612</v>
      </c>
      <c r="C3397" t="s">
        <v>11</v>
      </c>
      <c r="D3397" t="s">
        <v>11</v>
      </c>
      <c r="E3397" t="s">
        <v>12</v>
      </c>
      <c r="F3397" t="s">
        <v>16</v>
      </c>
      <c r="G3397">
        <v>97702</v>
      </c>
      <c r="H3397" t="str">
        <f>LEFT(Table1[[#This Row],[destination_postal_code]],5)</f>
        <v>97702</v>
      </c>
      <c r="I3397">
        <f>LEN(Table1[[#This Row],[destination_postal_code_short]])</f>
        <v>5</v>
      </c>
      <c r="J3397" t="str">
        <f>_xlfn.XLOOKUP(Table1[[#This Row],[destination_postal_code_short]],Table3[Shipping postal code short],Table3[Shipping city],,0)</f>
        <v>Bend</v>
      </c>
      <c r="K3397" t="str">
        <f>_xlfn.XLOOKUP(Table1[[#This Row],[destination_postal_code_short]],Table3[Shipping postal code short],Table3[Shipping region],,0)</f>
        <v>Oregon</v>
      </c>
      <c r="L3397">
        <v>0</v>
      </c>
      <c r="M3397">
        <v>1.45</v>
      </c>
      <c r="N3397">
        <v>4.2</v>
      </c>
    </row>
    <row r="3398" spans="1:14" x14ac:dyDescent="0.2">
      <c r="A3398" s="1">
        <v>44425</v>
      </c>
      <c r="B3398" t="s">
        <v>3606</v>
      </c>
      <c r="C3398" t="s">
        <v>11</v>
      </c>
      <c r="D3398" t="s">
        <v>11</v>
      </c>
      <c r="E3398" t="s">
        <v>12</v>
      </c>
      <c r="F3398" t="s">
        <v>24</v>
      </c>
      <c r="G3398">
        <v>60517</v>
      </c>
      <c r="H3398" t="str">
        <f>LEFT(Table1[[#This Row],[destination_postal_code]],5)</f>
        <v>60517</v>
      </c>
      <c r="I3398">
        <f>LEN(Table1[[#This Row],[destination_postal_code_short]])</f>
        <v>5</v>
      </c>
      <c r="J3398" t="str">
        <f>_xlfn.XLOOKUP(Table1[[#This Row],[destination_postal_code_short]],Table3[Shipping postal code short],Table3[Shipping city],,0)</f>
        <v>Woodridge</v>
      </c>
      <c r="K3398" t="str">
        <f>_xlfn.XLOOKUP(Table1[[#This Row],[destination_postal_code_short]],Table3[Shipping postal code short],Table3[Shipping region],,0)</f>
        <v>Illinois</v>
      </c>
      <c r="L3398">
        <v>0</v>
      </c>
      <c r="M3398">
        <v>2.27</v>
      </c>
      <c r="N3398">
        <v>9.68</v>
      </c>
    </row>
    <row r="3399" spans="1:14" x14ac:dyDescent="0.2">
      <c r="A3399" s="1">
        <v>44426</v>
      </c>
      <c r="B3399" t="s">
        <v>3613</v>
      </c>
      <c r="C3399" t="s">
        <v>11</v>
      </c>
      <c r="D3399" t="s">
        <v>11</v>
      </c>
      <c r="E3399" t="s">
        <v>12</v>
      </c>
      <c r="F3399" t="s">
        <v>24</v>
      </c>
      <c r="G3399">
        <v>84009</v>
      </c>
      <c r="H3399" t="str">
        <f>LEFT(Table1[[#This Row],[destination_postal_code]],5)</f>
        <v>84009</v>
      </c>
      <c r="I3399">
        <f>LEN(Table1[[#This Row],[destination_postal_code_short]])</f>
        <v>5</v>
      </c>
      <c r="J3399" t="str">
        <f>_xlfn.XLOOKUP(Table1[[#This Row],[destination_postal_code_short]],Table3[Shipping postal code short],Table3[Shipping city],,0)</f>
        <v>South Jordan</v>
      </c>
      <c r="K3399" t="str">
        <f>_xlfn.XLOOKUP(Table1[[#This Row],[destination_postal_code_short]],Table3[Shipping postal code short],Table3[Shipping region],,0)</f>
        <v>Utah</v>
      </c>
      <c r="L3399">
        <v>0</v>
      </c>
      <c r="M3399">
        <v>1.05</v>
      </c>
      <c r="N3399">
        <v>8</v>
      </c>
    </row>
    <row r="3400" spans="1:14" x14ac:dyDescent="0.2">
      <c r="A3400" s="1">
        <v>44424</v>
      </c>
      <c r="B3400" t="s">
        <v>3603</v>
      </c>
      <c r="C3400" t="s">
        <v>11</v>
      </c>
      <c r="D3400" t="s">
        <v>11</v>
      </c>
      <c r="E3400" t="s">
        <v>12</v>
      </c>
      <c r="F3400" t="s">
        <v>24</v>
      </c>
      <c r="G3400">
        <v>54601</v>
      </c>
      <c r="H3400" t="str">
        <f>LEFT(Table1[[#This Row],[destination_postal_code]],5)</f>
        <v>54601</v>
      </c>
      <c r="I3400">
        <f>LEN(Table1[[#This Row],[destination_postal_code_short]])</f>
        <v>5</v>
      </c>
      <c r="J3400" t="str">
        <f>_xlfn.XLOOKUP(Table1[[#This Row],[destination_postal_code_short]],Table3[Shipping postal code short],Table3[Shipping city],,0)</f>
        <v>La Crosse</v>
      </c>
      <c r="K3400" t="str">
        <f>_xlfn.XLOOKUP(Table1[[#This Row],[destination_postal_code_short]],Table3[Shipping postal code short],Table3[Shipping region],,0)</f>
        <v>Wisconsin</v>
      </c>
      <c r="L3400">
        <v>0</v>
      </c>
      <c r="M3400">
        <v>2.25</v>
      </c>
      <c r="N3400">
        <v>8.85</v>
      </c>
    </row>
    <row r="3401" spans="1:14" x14ac:dyDescent="0.2">
      <c r="A3401" s="1">
        <v>44424</v>
      </c>
      <c r="B3401" t="s">
        <v>3604</v>
      </c>
      <c r="C3401" t="s">
        <v>11</v>
      </c>
      <c r="D3401" t="s">
        <v>11</v>
      </c>
      <c r="E3401" t="s">
        <v>12</v>
      </c>
      <c r="F3401" t="s">
        <v>16</v>
      </c>
      <c r="G3401">
        <v>90242</v>
      </c>
      <c r="H3401" t="str">
        <f>LEFT(Table1[[#This Row],[destination_postal_code]],5)</f>
        <v>90242</v>
      </c>
      <c r="I3401">
        <f>LEN(Table1[[#This Row],[destination_postal_code_short]])</f>
        <v>5</v>
      </c>
      <c r="J3401" t="str">
        <f>_xlfn.XLOOKUP(Table1[[#This Row],[destination_postal_code_short]],Table3[Shipping postal code short],Table3[Shipping city],,0)</f>
        <v>Downey</v>
      </c>
      <c r="K3401" t="str">
        <f>_xlfn.XLOOKUP(Table1[[#This Row],[destination_postal_code_short]],Table3[Shipping postal code short],Table3[Shipping region],,0)</f>
        <v>California</v>
      </c>
      <c r="L3401">
        <v>0</v>
      </c>
      <c r="M3401">
        <v>1.39</v>
      </c>
      <c r="N3401">
        <v>3.51</v>
      </c>
    </row>
    <row r="3402" spans="1:14" x14ac:dyDescent="0.2">
      <c r="A3402" s="1">
        <v>44427</v>
      </c>
      <c r="B3402" t="s">
        <v>3617</v>
      </c>
      <c r="C3402" t="s">
        <v>11</v>
      </c>
      <c r="D3402" t="s">
        <v>11</v>
      </c>
      <c r="E3402" t="s">
        <v>12</v>
      </c>
      <c r="F3402" t="s">
        <v>16</v>
      </c>
      <c r="G3402">
        <v>84057</v>
      </c>
      <c r="H3402" t="str">
        <f>LEFT(Table1[[#This Row],[destination_postal_code]],5)</f>
        <v>84057</v>
      </c>
      <c r="I3402">
        <f>LEN(Table1[[#This Row],[destination_postal_code_short]])</f>
        <v>5</v>
      </c>
      <c r="J3402" t="str">
        <f>_xlfn.XLOOKUP(Table1[[#This Row],[destination_postal_code_short]],Table3[Shipping postal code short],Table3[Shipping city],,0)</f>
        <v>Orem</v>
      </c>
      <c r="K3402" t="str">
        <f>_xlfn.XLOOKUP(Table1[[#This Row],[destination_postal_code_short]],Table3[Shipping postal code short],Table3[Shipping region],,0)</f>
        <v>Utah</v>
      </c>
      <c r="L3402">
        <v>0</v>
      </c>
      <c r="M3402">
        <v>2.5099999999999998</v>
      </c>
      <c r="N3402">
        <v>5.19</v>
      </c>
    </row>
    <row r="3403" spans="1:14" x14ac:dyDescent="0.2">
      <c r="A3403" s="1">
        <v>44427</v>
      </c>
      <c r="B3403" t="s">
        <v>3619</v>
      </c>
      <c r="C3403" t="s">
        <v>11</v>
      </c>
      <c r="D3403" t="s">
        <v>11</v>
      </c>
      <c r="E3403" t="s">
        <v>12</v>
      </c>
      <c r="F3403" t="s">
        <v>24</v>
      </c>
      <c r="G3403">
        <v>11756</v>
      </c>
      <c r="H3403" t="str">
        <f>LEFT(Table1[[#This Row],[destination_postal_code]],5)</f>
        <v>11756</v>
      </c>
      <c r="I3403">
        <f>LEN(Table1[[#This Row],[destination_postal_code_short]])</f>
        <v>5</v>
      </c>
      <c r="J3403" t="str">
        <f>_xlfn.XLOOKUP(Table1[[#This Row],[destination_postal_code_short]],Table3[Shipping postal code short],Table3[Shipping city],,0)</f>
        <v>Levittown</v>
      </c>
      <c r="K3403" t="str">
        <f>_xlfn.XLOOKUP(Table1[[#This Row],[destination_postal_code_short]],Table3[Shipping postal code short],Table3[Shipping region],,0)</f>
        <v>New York</v>
      </c>
      <c r="L3403">
        <v>0</v>
      </c>
      <c r="M3403">
        <v>10.09</v>
      </c>
      <c r="N3403">
        <v>10.31</v>
      </c>
    </row>
    <row r="3404" spans="1:14" x14ac:dyDescent="0.2">
      <c r="A3404" s="1">
        <v>44427</v>
      </c>
      <c r="B3404" t="s">
        <v>3618</v>
      </c>
      <c r="C3404" t="s">
        <v>11</v>
      </c>
      <c r="D3404" t="s">
        <v>11</v>
      </c>
      <c r="E3404" t="s">
        <v>12</v>
      </c>
      <c r="F3404" t="s">
        <v>24</v>
      </c>
      <c r="G3404">
        <v>96743</v>
      </c>
      <c r="H3404" t="str">
        <f>LEFT(Table1[[#This Row],[destination_postal_code]],5)</f>
        <v>96743</v>
      </c>
      <c r="I3404">
        <f>LEN(Table1[[#This Row],[destination_postal_code_short]])</f>
        <v>5</v>
      </c>
      <c r="J3404" t="str">
        <f>_xlfn.XLOOKUP(Table1[[#This Row],[destination_postal_code_short]],Table3[Shipping postal code short],Table3[Shipping city],,0)</f>
        <v>Kamuela</v>
      </c>
      <c r="K3404" t="str">
        <f>_xlfn.XLOOKUP(Table1[[#This Row],[destination_postal_code_short]],Table3[Shipping postal code short],Table3[Shipping region],,0)</f>
        <v>Hawaii</v>
      </c>
      <c r="L3404">
        <v>0</v>
      </c>
      <c r="M3404">
        <v>4.8899999999999997</v>
      </c>
      <c r="N3404">
        <v>10.31</v>
      </c>
    </row>
    <row r="3405" spans="1:14" x14ac:dyDescent="0.2">
      <c r="A3405" s="1">
        <v>44429</v>
      </c>
      <c r="B3405" t="s">
        <v>3623</v>
      </c>
      <c r="C3405" t="s">
        <v>11</v>
      </c>
      <c r="D3405" t="s">
        <v>11</v>
      </c>
      <c r="E3405" t="s">
        <v>12</v>
      </c>
      <c r="F3405" t="s">
        <v>24</v>
      </c>
      <c r="G3405">
        <v>80219</v>
      </c>
      <c r="H3405" t="str">
        <f>LEFT(Table1[[#This Row],[destination_postal_code]],5)</f>
        <v>80219</v>
      </c>
      <c r="I3405">
        <f>LEN(Table1[[#This Row],[destination_postal_code_short]])</f>
        <v>5</v>
      </c>
      <c r="J3405" t="str">
        <f>_xlfn.XLOOKUP(Table1[[#This Row],[destination_postal_code_short]],Table3[Shipping postal code short],Table3[Shipping city],,0)</f>
        <v>Denver</v>
      </c>
      <c r="K3405" t="str">
        <f>_xlfn.XLOOKUP(Table1[[#This Row],[destination_postal_code_short]],Table3[Shipping postal code short],Table3[Shipping region],,0)</f>
        <v>Colorado</v>
      </c>
      <c r="L3405">
        <v>0</v>
      </c>
      <c r="M3405">
        <v>1.86</v>
      </c>
      <c r="N3405">
        <v>8.24</v>
      </c>
    </row>
    <row r="3406" spans="1:14" x14ac:dyDescent="0.2">
      <c r="A3406" s="1">
        <v>44429</v>
      </c>
      <c r="B3406" t="s">
        <v>3622</v>
      </c>
      <c r="C3406" t="s">
        <v>11</v>
      </c>
      <c r="D3406" t="s">
        <v>11</v>
      </c>
      <c r="E3406" t="s">
        <v>260</v>
      </c>
      <c r="F3406" t="s">
        <v>261</v>
      </c>
      <c r="G3406">
        <v>65686</v>
      </c>
      <c r="H3406" t="str">
        <f>LEFT(Table1[[#This Row],[destination_postal_code]],5)</f>
        <v>65686</v>
      </c>
      <c r="I3406">
        <f>LEN(Table1[[#This Row],[destination_postal_code_short]])</f>
        <v>5</v>
      </c>
      <c r="J3406" t="str">
        <f>_xlfn.XLOOKUP(Table1[[#This Row],[destination_postal_code_short]],Table3[Shipping postal code short],Table3[Shipping city],,0)</f>
        <v>Kimberling City</v>
      </c>
      <c r="K3406" t="str">
        <f>_xlfn.XLOOKUP(Table1[[#This Row],[destination_postal_code_short]],Table3[Shipping postal code short],Table3[Shipping region],,0)</f>
        <v>Missouri</v>
      </c>
      <c r="L3406">
        <v>0</v>
      </c>
      <c r="M3406">
        <v>10.46</v>
      </c>
      <c r="N3406">
        <v>12.71</v>
      </c>
    </row>
    <row r="3407" spans="1:14" x14ac:dyDescent="0.2">
      <c r="A3407" s="1">
        <v>44429</v>
      </c>
      <c r="B3407" t="s">
        <v>3621</v>
      </c>
      <c r="C3407" t="s">
        <v>11</v>
      </c>
      <c r="D3407" t="s">
        <v>11</v>
      </c>
      <c r="E3407" t="s">
        <v>12</v>
      </c>
      <c r="F3407" t="s">
        <v>24</v>
      </c>
      <c r="G3407">
        <v>78645</v>
      </c>
      <c r="H3407" t="str">
        <f>LEFT(Table1[[#This Row],[destination_postal_code]],5)</f>
        <v>78645</v>
      </c>
      <c r="I3407">
        <f>LEN(Table1[[#This Row],[destination_postal_code_short]])</f>
        <v>5</v>
      </c>
      <c r="J3407" t="str">
        <f>_xlfn.XLOOKUP(Table1[[#This Row],[destination_postal_code_short]],Table3[Shipping postal code short],Table3[Shipping city],,0)</f>
        <v>Lago Vista</v>
      </c>
      <c r="K3407" t="str">
        <f>_xlfn.XLOOKUP(Table1[[#This Row],[destination_postal_code_short]],Table3[Shipping postal code short],Table3[Shipping region],,0)</f>
        <v>Texas</v>
      </c>
      <c r="L3407">
        <v>0</v>
      </c>
      <c r="M3407">
        <v>2.27</v>
      </c>
      <c r="N3407">
        <v>9.68</v>
      </c>
    </row>
    <row r="3408" spans="1:14" x14ac:dyDescent="0.2">
      <c r="A3408" s="1">
        <v>44429</v>
      </c>
      <c r="B3408" t="s">
        <v>3624</v>
      </c>
      <c r="C3408" t="s">
        <v>11</v>
      </c>
      <c r="D3408" t="s">
        <v>11</v>
      </c>
      <c r="E3408" t="s">
        <v>12</v>
      </c>
      <c r="F3408" t="s">
        <v>16</v>
      </c>
      <c r="G3408">
        <v>11001</v>
      </c>
      <c r="H3408" t="str">
        <f>LEFT(Table1[[#This Row],[destination_postal_code]],5)</f>
        <v>11001</v>
      </c>
      <c r="I3408">
        <f>LEN(Table1[[#This Row],[destination_postal_code_short]])</f>
        <v>5</v>
      </c>
      <c r="J3408" t="str">
        <f>_xlfn.XLOOKUP(Table1[[#This Row],[destination_postal_code_short]],Table3[Shipping postal code short],Table3[Shipping city],,0)</f>
        <v>Floral Park</v>
      </c>
      <c r="K3408" t="str">
        <f>_xlfn.XLOOKUP(Table1[[#This Row],[destination_postal_code_short]],Table3[Shipping postal code short],Table3[Shipping region],,0)</f>
        <v>New York</v>
      </c>
      <c r="L3408">
        <v>0</v>
      </c>
      <c r="M3408">
        <v>3.92</v>
      </c>
      <c r="N3408">
        <v>5.98</v>
      </c>
    </row>
    <row r="3409" spans="1:14" x14ac:dyDescent="0.2">
      <c r="A3409" s="1">
        <v>44433</v>
      </c>
      <c r="B3409" t="s">
        <v>3630</v>
      </c>
      <c r="C3409" t="s">
        <v>11</v>
      </c>
      <c r="D3409" t="s">
        <v>11</v>
      </c>
      <c r="E3409" t="s">
        <v>12</v>
      </c>
      <c r="F3409" t="s">
        <v>24</v>
      </c>
      <c r="G3409">
        <v>85747</v>
      </c>
      <c r="H3409" t="str">
        <f>LEFT(Table1[[#This Row],[destination_postal_code]],5)</f>
        <v>85747</v>
      </c>
      <c r="I3409">
        <f>LEN(Table1[[#This Row],[destination_postal_code_short]])</f>
        <v>5</v>
      </c>
      <c r="J3409" t="str">
        <f>_xlfn.XLOOKUP(Table1[[#This Row],[destination_postal_code_short]],Table3[Shipping postal code short],Table3[Shipping city],,0)</f>
        <v>Tucson</v>
      </c>
      <c r="K3409" t="str">
        <f>_xlfn.XLOOKUP(Table1[[#This Row],[destination_postal_code_short]],Table3[Shipping postal code short],Table3[Shipping region],,0)</f>
        <v>Arizona</v>
      </c>
      <c r="L3409">
        <v>0</v>
      </c>
      <c r="M3409">
        <v>1.86</v>
      </c>
      <c r="N3409">
        <v>8.24</v>
      </c>
    </row>
    <row r="3410" spans="1:14" x14ac:dyDescent="0.2">
      <c r="A3410" s="1">
        <v>44429</v>
      </c>
      <c r="B3410" t="s">
        <v>3625</v>
      </c>
      <c r="C3410" t="s">
        <v>11</v>
      </c>
      <c r="D3410" t="s">
        <v>11</v>
      </c>
      <c r="E3410" t="s">
        <v>12</v>
      </c>
      <c r="F3410" t="s">
        <v>16</v>
      </c>
      <c r="G3410">
        <v>84660</v>
      </c>
      <c r="H3410" t="str">
        <f>LEFT(Table1[[#This Row],[destination_postal_code]],5)</f>
        <v>84660</v>
      </c>
      <c r="I3410">
        <f>LEN(Table1[[#This Row],[destination_postal_code_short]])</f>
        <v>5</v>
      </c>
      <c r="J3410" t="str">
        <f>_xlfn.XLOOKUP(Table1[[#This Row],[destination_postal_code_short]],Table3[Shipping postal code short],Table3[Shipping city],,0)</f>
        <v>Spanish Fork</v>
      </c>
      <c r="K3410" t="str">
        <f>_xlfn.XLOOKUP(Table1[[#This Row],[destination_postal_code_short]],Table3[Shipping postal code short],Table3[Shipping region],,0)</f>
        <v>Utah</v>
      </c>
      <c r="L3410">
        <v>0</v>
      </c>
      <c r="M3410">
        <v>1.46</v>
      </c>
      <c r="N3410">
        <v>4.04</v>
      </c>
    </row>
    <row r="3411" spans="1:14" x14ac:dyDescent="0.2">
      <c r="A3411" s="1">
        <v>44428</v>
      </c>
      <c r="B3411" t="s">
        <v>3620</v>
      </c>
      <c r="C3411" t="s">
        <v>11</v>
      </c>
      <c r="D3411" t="s">
        <v>11</v>
      </c>
      <c r="E3411" t="s">
        <v>12</v>
      </c>
      <c r="F3411" t="s">
        <v>24</v>
      </c>
      <c r="G3411">
        <v>11554</v>
      </c>
      <c r="H3411" t="str">
        <f>LEFT(Table1[[#This Row],[destination_postal_code]],5)</f>
        <v>11554</v>
      </c>
      <c r="I3411">
        <f>LEN(Table1[[#This Row],[destination_postal_code_short]])</f>
        <v>5</v>
      </c>
      <c r="J3411" t="str">
        <f>_xlfn.XLOOKUP(Table1[[#This Row],[destination_postal_code_short]],Table3[Shipping postal code short],Table3[Shipping city],,0)</f>
        <v>East Meadow</v>
      </c>
      <c r="K3411" t="str">
        <f>_xlfn.XLOOKUP(Table1[[#This Row],[destination_postal_code_short]],Table3[Shipping postal code short],Table3[Shipping region],,0)</f>
        <v>New York</v>
      </c>
      <c r="L3411">
        <v>0</v>
      </c>
      <c r="M3411">
        <v>4.8899999999999997</v>
      </c>
      <c r="N3411">
        <v>10.31</v>
      </c>
    </row>
    <row r="3412" spans="1:14" x14ac:dyDescent="0.2">
      <c r="A3412" s="1">
        <v>44447</v>
      </c>
      <c r="B3412" t="s">
        <v>3674</v>
      </c>
      <c r="C3412" t="s">
        <v>11</v>
      </c>
      <c r="D3412" t="s">
        <v>11</v>
      </c>
      <c r="E3412" t="s">
        <v>12</v>
      </c>
      <c r="F3412" t="s">
        <v>24</v>
      </c>
      <c r="G3412">
        <v>62262</v>
      </c>
      <c r="H3412" t="str">
        <f>LEFT(Table1[[#This Row],[destination_postal_code]],5)</f>
        <v>62262</v>
      </c>
      <c r="I3412">
        <f>LEN(Table1[[#This Row],[destination_postal_code_short]])</f>
        <v>5</v>
      </c>
      <c r="J3412" t="str">
        <f>_xlfn.XLOOKUP(Table1[[#This Row],[destination_postal_code_short]],Table3[Shipping postal code short],Table3[Shipping city],,0)</f>
        <v>Mulberry Grove</v>
      </c>
      <c r="K3412" t="str">
        <f>_xlfn.XLOOKUP(Table1[[#This Row],[destination_postal_code_short]],Table3[Shipping postal code short],Table3[Shipping region],,0)</f>
        <v>Illinois</v>
      </c>
      <c r="L3412">
        <v>0</v>
      </c>
      <c r="M3412">
        <v>2.27</v>
      </c>
      <c r="N3412">
        <v>9.68</v>
      </c>
    </row>
    <row r="3413" spans="1:14" x14ac:dyDescent="0.2">
      <c r="A3413" s="1">
        <v>44447</v>
      </c>
      <c r="B3413" t="s">
        <v>3682</v>
      </c>
      <c r="C3413" t="s">
        <v>11</v>
      </c>
      <c r="D3413" t="s">
        <v>11</v>
      </c>
      <c r="E3413" t="s">
        <v>12</v>
      </c>
      <c r="F3413" t="s">
        <v>24</v>
      </c>
      <c r="G3413">
        <v>11756</v>
      </c>
      <c r="H3413" t="str">
        <f>LEFT(Table1[[#This Row],[destination_postal_code]],5)</f>
        <v>11756</v>
      </c>
      <c r="I3413">
        <f>LEN(Table1[[#This Row],[destination_postal_code_short]])</f>
        <v>5</v>
      </c>
      <c r="J3413" t="str">
        <f>_xlfn.XLOOKUP(Table1[[#This Row],[destination_postal_code_short]],Table3[Shipping postal code short],Table3[Shipping city],,0)</f>
        <v>Levittown</v>
      </c>
      <c r="K3413" t="str">
        <f>_xlfn.XLOOKUP(Table1[[#This Row],[destination_postal_code_short]],Table3[Shipping postal code short],Table3[Shipping region],,0)</f>
        <v>New York</v>
      </c>
      <c r="L3413">
        <v>0</v>
      </c>
      <c r="M3413">
        <v>4.8899999999999997</v>
      </c>
      <c r="N3413">
        <v>10.31</v>
      </c>
    </row>
    <row r="3414" spans="1:14" x14ac:dyDescent="0.2">
      <c r="A3414" s="1">
        <v>44447</v>
      </c>
      <c r="B3414" t="s">
        <v>3678</v>
      </c>
      <c r="C3414" t="s">
        <v>11</v>
      </c>
      <c r="D3414" t="s">
        <v>11</v>
      </c>
      <c r="E3414" t="s">
        <v>12</v>
      </c>
      <c r="F3414" t="s">
        <v>24</v>
      </c>
      <c r="G3414">
        <v>83642</v>
      </c>
      <c r="H3414" t="str">
        <f>LEFT(Table1[[#This Row],[destination_postal_code]],5)</f>
        <v>83642</v>
      </c>
      <c r="I3414">
        <f>LEN(Table1[[#This Row],[destination_postal_code_short]])</f>
        <v>5</v>
      </c>
      <c r="J3414" t="str">
        <f>_xlfn.XLOOKUP(Table1[[#This Row],[destination_postal_code_short]],Table3[Shipping postal code short],Table3[Shipping city],,0)</f>
        <v>Meridian</v>
      </c>
      <c r="K3414" t="str">
        <f>_xlfn.XLOOKUP(Table1[[#This Row],[destination_postal_code_short]],Table3[Shipping postal code short],Table3[Shipping region],,0)</f>
        <v>Idaho</v>
      </c>
      <c r="L3414">
        <v>0</v>
      </c>
      <c r="M3414">
        <v>1.86</v>
      </c>
      <c r="N3414">
        <v>8.24</v>
      </c>
    </row>
    <row r="3415" spans="1:14" x14ac:dyDescent="0.2">
      <c r="A3415" s="1">
        <v>44447</v>
      </c>
      <c r="B3415" t="s">
        <v>3676</v>
      </c>
      <c r="C3415" t="s">
        <v>11</v>
      </c>
      <c r="D3415" t="s">
        <v>11</v>
      </c>
      <c r="E3415" t="s">
        <v>12</v>
      </c>
      <c r="F3415" t="s">
        <v>24</v>
      </c>
      <c r="G3415">
        <v>84765</v>
      </c>
      <c r="H3415" t="str">
        <f>LEFT(Table1[[#This Row],[destination_postal_code]],5)</f>
        <v>84765</v>
      </c>
      <c r="I3415">
        <f>LEN(Table1[[#This Row],[destination_postal_code_short]])</f>
        <v>5</v>
      </c>
      <c r="J3415" t="str">
        <f>_xlfn.XLOOKUP(Table1[[#This Row],[destination_postal_code_short]],Table3[Shipping postal code short],Table3[Shipping city],,0)</f>
        <v>Santa Clara</v>
      </c>
      <c r="K3415" t="str">
        <f>_xlfn.XLOOKUP(Table1[[#This Row],[destination_postal_code_short]],Table3[Shipping postal code short],Table3[Shipping region],,0)</f>
        <v>Utah</v>
      </c>
      <c r="L3415">
        <v>0</v>
      </c>
      <c r="M3415">
        <v>0.76</v>
      </c>
      <c r="N3415">
        <v>7.79</v>
      </c>
    </row>
    <row r="3416" spans="1:14" x14ac:dyDescent="0.2">
      <c r="A3416" s="1">
        <v>44447</v>
      </c>
      <c r="B3416" t="s">
        <v>3677</v>
      </c>
      <c r="C3416" t="s">
        <v>11</v>
      </c>
      <c r="D3416" t="s">
        <v>11</v>
      </c>
      <c r="E3416" t="s">
        <v>12</v>
      </c>
      <c r="F3416" t="s">
        <v>24</v>
      </c>
      <c r="G3416">
        <v>76238</v>
      </c>
      <c r="H3416" t="str">
        <f>LEFT(Table1[[#This Row],[destination_postal_code]],5)</f>
        <v>76238</v>
      </c>
      <c r="I3416">
        <f>LEN(Table1[[#This Row],[destination_postal_code_short]])</f>
        <v>5</v>
      </c>
      <c r="J3416" t="str">
        <f>_xlfn.XLOOKUP(Table1[[#This Row],[destination_postal_code_short]],Table3[Shipping postal code short],Table3[Shipping city],,0)</f>
        <v>Era</v>
      </c>
      <c r="K3416" t="str">
        <f>_xlfn.XLOOKUP(Table1[[#This Row],[destination_postal_code_short]],Table3[Shipping postal code short],Table3[Shipping region],,0)</f>
        <v>Texas</v>
      </c>
      <c r="L3416">
        <v>0</v>
      </c>
      <c r="M3416">
        <v>2.25</v>
      </c>
      <c r="N3416">
        <v>8.85</v>
      </c>
    </row>
    <row r="3417" spans="1:14" x14ac:dyDescent="0.2">
      <c r="A3417" s="1">
        <v>44447</v>
      </c>
      <c r="B3417" t="s">
        <v>3675</v>
      </c>
      <c r="C3417" t="s">
        <v>11</v>
      </c>
      <c r="D3417" t="s">
        <v>11</v>
      </c>
      <c r="E3417" t="s">
        <v>12</v>
      </c>
      <c r="F3417" t="s">
        <v>24</v>
      </c>
      <c r="G3417">
        <v>93444</v>
      </c>
      <c r="H3417" t="str">
        <f>LEFT(Table1[[#This Row],[destination_postal_code]],5)</f>
        <v>93444</v>
      </c>
      <c r="I3417">
        <f>LEN(Table1[[#This Row],[destination_postal_code_short]])</f>
        <v>5</v>
      </c>
      <c r="J3417" t="str">
        <f>_xlfn.XLOOKUP(Table1[[#This Row],[destination_postal_code_short]],Table3[Shipping postal code short],Table3[Shipping city],,0)</f>
        <v>Nipomo</v>
      </c>
      <c r="K3417" t="str">
        <f>_xlfn.XLOOKUP(Table1[[#This Row],[destination_postal_code_short]],Table3[Shipping postal code short],Table3[Shipping region],,0)</f>
        <v>California</v>
      </c>
      <c r="L3417">
        <v>0</v>
      </c>
      <c r="M3417">
        <v>1.86</v>
      </c>
      <c r="N3417">
        <v>8.24</v>
      </c>
    </row>
    <row r="3418" spans="1:14" x14ac:dyDescent="0.2">
      <c r="A3418" s="1">
        <v>44447</v>
      </c>
      <c r="B3418" t="s">
        <v>3673</v>
      </c>
      <c r="C3418" t="s">
        <v>11</v>
      </c>
      <c r="D3418" t="s">
        <v>11</v>
      </c>
      <c r="E3418" t="s">
        <v>12</v>
      </c>
      <c r="F3418" t="s">
        <v>24</v>
      </c>
      <c r="G3418">
        <v>28027</v>
      </c>
      <c r="H3418" t="str">
        <f>LEFT(Table1[[#This Row],[destination_postal_code]],5)</f>
        <v>28027</v>
      </c>
      <c r="I3418">
        <f>LEN(Table1[[#This Row],[destination_postal_code_short]])</f>
        <v>5</v>
      </c>
      <c r="J3418" t="str">
        <f>_xlfn.XLOOKUP(Table1[[#This Row],[destination_postal_code_short]],Table3[Shipping postal code short],Table3[Shipping city],,0)</f>
        <v>Concord</v>
      </c>
      <c r="K3418" t="str">
        <f>_xlfn.XLOOKUP(Table1[[#This Row],[destination_postal_code_short]],Table3[Shipping postal code short],Table3[Shipping region],,0)</f>
        <v>North Carolina</v>
      </c>
      <c r="L3418">
        <v>0</v>
      </c>
      <c r="M3418">
        <v>3.97</v>
      </c>
      <c r="N3418">
        <v>9.93</v>
      </c>
    </row>
    <row r="3419" spans="1:14" x14ac:dyDescent="0.2">
      <c r="A3419" s="1">
        <v>44447</v>
      </c>
      <c r="B3419" t="s">
        <v>3680</v>
      </c>
      <c r="C3419" t="s">
        <v>11</v>
      </c>
      <c r="D3419" t="s">
        <v>11</v>
      </c>
      <c r="E3419" t="s">
        <v>12</v>
      </c>
      <c r="F3419" t="s">
        <v>24</v>
      </c>
      <c r="G3419">
        <v>95610</v>
      </c>
      <c r="H3419" t="str">
        <f>LEFT(Table1[[#This Row],[destination_postal_code]],5)</f>
        <v>95610</v>
      </c>
      <c r="I3419">
        <f>LEN(Table1[[#This Row],[destination_postal_code_short]])</f>
        <v>5</v>
      </c>
      <c r="J3419" t="str">
        <f>_xlfn.XLOOKUP(Table1[[#This Row],[destination_postal_code_short]],Table3[Shipping postal code short],Table3[Shipping city],,0)</f>
        <v>Citrus Heights</v>
      </c>
      <c r="K3419" t="str">
        <f>_xlfn.XLOOKUP(Table1[[#This Row],[destination_postal_code_short]],Table3[Shipping postal code short],Table3[Shipping region],,0)</f>
        <v>California</v>
      </c>
      <c r="L3419">
        <v>0</v>
      </c>
      <c r="M3419">
        <v>1.86</v>
      </c>
      <c r="N3419">
        <v>8.24</v>
      </c>
    </row>
    <row r="3420" spans="1:14" x14ac:dyDescent="0.2">
      <c r="A3420" s="1">
        <v>44447</v>
      </c>
      <c r="B3420" t="s">
        <v>3679</v>
      </c>
      <c r="C3420" t="s">
        <v>11</v>
      </c>
      <c r="D3420" t="s">
        <v>11</v>
      </c>
      <c r="E3420" t="s">
        <v>12</v>
      </c>
      <c r="F3420" t="s">
        <v>24</v>
      </c>
      <c r="G3420">
        <v>85658</v>
      </c>
      <c r="H3420" t="str">
        <f>LEFT(Table1[[#This Row],[destination_postal_code]],5)</f>
        <v>85658</v>
      </c>
      <c r="I3420">
        <f>LEN(Table1[[#This Row],[destination_postal_code_short]])</f>
        <v>5</v>
      </c>
      <c r="J3420" t="str">
        <f>_xlfn.XLOOKUP(Table1[[#This Row],[destination_postal_code_short]],Table3[Shipping postal code short],Table3[Shipping city],,0)</f>
        <v>Marana</v>
      </c>
      <c r="K3420" t="str">
        <f>_xlfn.XLOOKUP(Table1[[#This Row],[destination_postal_code_short]],Table3[Shipping postal code short],Table3[Shipping region],,0)</f>
        <v>Arizona</v>
      </c>
      <c r="L3420">
        <v>0</v>
      </c>
      <c r="M3420">
        <v>1.86</v>
      </c>
      <c r="N3420">
        <v>8.24</v>
      </c>
    </row>
    <row r="3421" spans="1:14" x14ac:dyDescent="0.2">
      <c r="A3421" s="1">
        <v>44447</v>
      </c>
      <c r="B3421" t="s">
        <v>3681</v>
      </c>
      <c r="C3421" t="s">
        <v>11</v>
      </c>
      <c r="D3421" t="s">
        <v>11</v>
      </c>
      <c r="E3421" t="s">
        <v>12</v>
      </c>
      <c r="F3421" t="s">
        <v>24</v>
      </c>
      <c r="G3421">
        <v>84043</v>
      </c>
      <c r="H3421" t="str">
        <f>LEFT(Table1[[#This Row],[destination_postal_code]],5)</f>
        <v>84043</v>
      </c>
      <c r="I3421">
        <f>LEN(Table1[[#This Row],[destination_postal_code_short]])</f>
        <v>5</v>
      </c>
      <c r="J3421" t="str">
        <f>_xlfn.XLOOKUP(Table1[[#This Row],[destination_postal_code_short]],Table3[Shipping postal code short],Table3[Shipping city],,0)</f>
        <v>Lehi</v>
      </c>
      <c r="K3421" t="str">
        <f>_xlfn.XLOOKUP(Table1[[#This Row],[destination_postal_code_short]],Table3[Shipping postal code short],Table3[Shipping region],,0)</f>
        <v>Utah</v>
      </c>
      <c r="L3421">
        <v>0</v>
      </c>
      <c r="M3421">
        <v>0.76</v>
      </c>
      <c r="N3421">
        <v>7.79</v>
      </c>
    </row>
    <row r="3422" spans="1:14" x14ac:dyDescent="0.2">
      <c r="A3422" s="1">
        <v>44447</v>
      </c>
      <c r="B3422" t="s">
        <v>3688</v>
      </c>
      <c r="C3422" t="s">
        <v>11</v>
      </c>
      <c r="D3422" t="s">
        <v>11</v>
      </c>
      <c r="E3422" t="s">
        <v>12</v>
      </c>
      <c r="F3422" t="s">
        <v>24</v>
      </c>
      <c r="G3422">
        <v>84660</v>
      </c>
      <c r="H3422" t="str">
        <f>LEFT(Table1[[#This Row],[destination_postal_code]],5)</f>
        <v>84660</v>
      </c>
      <c r="I3422">
        <f>LEN(Table1[[#This Row],[destination_postal_code_short]])</f>
        <v>5</v>
      </c>
      <c r="J3422" t="str">
        <f>_xlfn.XLOOKUP(Table1[[#This Row],[destination_postal_code_short]],Table3[Shipping postal code short],Table3[Shipping city],,0)</f>
        <v>Spanish Fork</v>
      </c>
      <c r="K3422" t="str">
        <f>_xlfn.XLOOKUP(Table1[[#This Row],[destination_postal_code_short]],Table3[Shipping postal code short],Table3[Shipping region],,0)</f>
        <v>Utah</v>
      </c>
      <c r="L3422">
        <v>0</v>
      </c>
      <c r="M3422">
        <v>0.76</v>
      </c>
      <c r="N3422">
        <v>7.79</v>
      </c>
    </row>
    <row r="3423" spans="1:14" x14ac:dyDescent="0.2">
      <c r="A3423" s="1">
        <v>44447</v>
      </c>
      <c r="B3423" t="s">
        <v>3672</v>
      </c>
      <c r="C3423" t="s">
        <v>11</v>
      </c>
      <c r="D3423" t="s">
        <v>11</v>
      </c>
      <c r="E3423" t="s">
        <v>12</v>
      </c>
      <c r="F3423" t="s">
        <v>24</v>
      </c>
      <c r="G3423">
        <v>98942</v>
      </c>
      <c r="H3423" t="str">
        <f>LEFT(Table1[[#This Row],[destination_postal_code]],5)</f>
        <v>98942</v>
      </c>
      <c r="I3423">
        <f>LEN(Table1[[#This Row],[destination_postal_code_short]])</f>
        <v>5</v>
      </c>
      <c r="J3423" t="str">
        <f>_xlfn.XLOOKUP(Table1[[#This Row],[destination_postal_code_short]],Table3[Shipping postal code short],Table3[Shipping city],,0)</f>
        <v>Selah</v>
      </c>
      <c r="K3423" t="str">
        <f>_xlfn.XLOOKUP(Table1[[#This Row],[destination_postal_code_short]],Table3[Shipping postal code short],Table3[Shipping region],,0)</f>
        <v>Washington</v>
      </c>
      <c r="L3423">
        <v>0</v>
      </c>
      <c r="M3423">
        <v>2.25</v>
      </c>
      <c r="N3423">
        <v>8.85</v>
      </c>
    </row>
    <row r="3424" spans="1:14" x14ac:dyDescent="0.2">
      <c r="A3424" s="1">
        <v>44447</v>
      </c>
      <c r="B3424" t="s">
        <v>3686</v>
      </c>
      <c r="C3424" t="s">
        <v>11</v>
      </c>
      <c r="D3424" t="s">
        <v>11</v>
      </c>
      <c r="E3424" t="s">
        <v>12</v>
      </c>
      <c r="F3424" t="s">
        <v>24</v>
      </c>
      <c r="G3424">
        <v>84097</v>
      </c>
      <c r="H3424" t="str">
        <f>LEFT(Table1[[#This Row],[destination_postal_code]],5)</f>
        <v>84097</v>
      </c>
      <c r="I3424">
        <f>LEN(Table1[[#This Row],[destination_postal_code_short]])</f>
        <v>5</v>
      </c>
      <c r="J3424" t="str">
        <f>_xlfn.XLOOKUP(Table1[[#This Row],[destination_postal_code_short]],Table3[Shipping postal code short],Table3[Shipping city],,0)</f>
        <v>Orem</v>
      </c>
      <c r="K3424" t="str">
        <f>_xlfn.XLOOKUP(Table1[[#This Row],[destination_postal_code_short]],Table3[Shipping postal code short],Table3[Shipping region],,0)</f>
        <v>Utah</v>
      </c>
      <c r="L3424">
        <v>0</v>
      </c>
      <c r="M3424">
        <v>0.76</v>
      </c>
      <c r="N3424">
        <v>7.79</v>
      </c>
    </row>
    <row r="3425" spans="1:14" x14ac:dyDescent="0.2">
      <c r="A3425" s="1">
        <v>44431</v>
      </c>
      <c r="B3425" t="s">
        <v>3626</v>
      </c>
      <c r="C3425" t="s">
        <v>11</v>
      </c>
      <c r="D3425" t="s">
        <v>11</v>
      </c>
      <c r="E3425" t="s">
        <v>12</v>
      </c>
      <c r="F3425" t="s">
        <v>24</v>
      </c>
      <c r="G3425">
        <v>84765</v>
      </c>
      <c r="H3425" t="str">
        <f>LEFT(Table1[[#This Row],[destination_postal_code]],5)</f>
        <v>84765</v>
      </c>
      <c r="I3425">
        <f>LEN(Table1[[#This Row],[destination_postal_code_short]])</f>
        <v>5</v>
      </c>
      <c r="J3425" t="str">
        <f>_xlfn.XLOOKUP(Table1[[#This Row],[destination_postal_code_short]],Table3[Shipping postal code short],Table3[Shipping city],,0)</f>
        <v>Santa Clara</v>
      </c>
      <c r="K3425" t="str">
        <f>_xlfn.XLOOKUP(Table1[[#This Row],[destination_postal_code_short]],Table3[Shipping postal code short],Table3[Shipping region],,0)</f>
        <v>Utah</v>
      </c>
      <c r="L3425">
        <v>0</v>
      </c>
      <c r="M3425">
        <v>0.76</v>
      </c>
      <c r="N3425">
        <v>7.79</v>
      </c>
    </row>
    <row r="3426" spans="1:14" x14ac:dyDescent="0.2">
      <c r="A3426" s="1">
        <v>44431</v>
      </c>
      <c r="B3426" t="s">
        <v>3627</v>
      </c>
      <c r="C3426" t="s">
        <v>11</v>
      </c>
      <c r="D3426" t="s">
        <v>11</v>
      </c>
      <c r="E3426" t="s">
        <v>12</v>
      </c>
      <c r="F3426" t="s">
        <v>16</v>
      </c>
      <c r="G3426">
        <v>84057</v>
      </c>
      <c r="H3426" t="str">
        <f>LEFT(Table1[[#This Row],[destination_postal_code]],5)</f>
        <v>84057</v>
      </c>
      <c r="I3426">
        <f>LEN(Table1[[#This Row],[destination_postal_code_short]])</f>
        <v>5</v>
      </c>
      <c r="J3426" t="str">
        <f>_xlfn.XLOOKUP(Table1[[#This Row],[destination_postal_code_short]],Table3[Shipping postal code short],Table3[Shipping city],,0)</f>
        <v>Orem</v>
      </c>
      <c r="K3426" t="str">
        <f>_xlfn.XLOOKUP(Table1[[#This Row],[destination_postal_code_short]],Table3[Shipping postal code short],Table3[Shipping region],,0)</f>
        <v>Utah</v>
      </c>
      <c r="L3426">
        <v>0</v>
      </c>
      <c r="M3426">
        <v>1.34</v>
      </c>
      <c r="N3426">
        <v>3.46</v>
      </c>
    </row>
    <row r="3427" spans="1:14" x14ac:dyDescent="0.2">
      <c r="A3427" s="1">
        <v>44433</v>
      </c>
      <c r="B3427" t="s">
        <v>3631</v>
      </c>
      <c r="C3427" t="s">
        <v>11</v>
      </c>
      <c r="D3427" t="s">
        <v>11</v>
      </c>
      <c r="E3427" t="s">
        <v>12</v>
      </c>
      <c r="F3427" t="s">
        <v>24</v>
      </c>
      <c r="G3427">
        <v>92563</v>
      </c>
      <c r="H3427" t="str">
        <f>LEFT(Table1[[#This Row],[destination_postal_code]],5)</f>
        <v>92563</v>
      </c>
      <c r="I3427">
        <f>LEN(Table1[[#This Row],[destination_postal_code_short]])</f>
        <v>5</v>
      </c>
      <c r="J3427" t="str">
        <f>_xlfn.XLOOKUP(Table1[[#This Row],[destination_postal_code_short]],Table3[Shipping postal code short],Table3[Shipping city],,0)</f>
        <v>Murrieta</v>
      </c>
      <c r="K3427" t="str">
        <f>_xlfn.XLOOKUP(Table1[[#This Row],[destination_postal_code_short]],Table3[Shipping postal code short],Table3[Shipping region],,0)</f>
        <v>California</v>
      </c>
      <c r="L3427">
        <v>0</v>
      </c>
      <c r="M3427">
        <v>1.86</v>
      </c>
      <c r="N3427">
        <v>8.24</v>
      </c>
    </row>
    <row r="3428" spans="1:14" x14ac:dyDescent="0.2">
      <c r="A3428" s="1">
        <v>44433</v>
      </c>
      <c r="B3428" t="s">
        <v>3629</v>
      </c>
      <c r="C3428" t="s">
        <v>11</v>
      </c>
      <c r="D3428" t="s">
        <v>11</v>
      </c>
      <c r="E3428" t="s">
        <v>12</v>
      </c>
      <c r="F3428" t="s">
        <v>24</v>
      </c>
      <c r="G3428" t="s">
        <v>2797</v>
      </c>
      <c r="H3428" t="str">
        <f>LEFT(Table1[[#This Row],[destination_postal_code]],5)</f>
        <v>84097</v>
      </c>
      <c r="I3428">
        <f>LEN(Table1[[#This Row],[destination_postal_code_short]])</f>
        <v>5</v>
      </c>
      <c r="J3428" t="str">
        <f>_xlfn.XLOOKUP(Table1[[#This Row],[destination_postal_code_short]],Table3[Shipping postal code short],Table3[Shipping city],,0)</f>
        <v>Orem</v>
      </c>
      <c r="K3428" t="str">
        <f>_xlfn.XLOOKUP(Table1[[#This Row],[destination_postal_code_short]],Table3[Shipping postal code short],Table3[Shipping region],,0)</f>
        <v>Utah</v>
      </c>
      <c r="L3428">
        <v>0</v>
      </c>
      <c r="M3428">
        <v>0.76</v>
      </c>
      <c r="N3428">
        <v>7.79</v>
      </c>
    </row>
    <row r="3429" spans="1:14" x14ac:dyDescent="0.2">
      <c r="A3429" s="1">
        <v>44433</v>
      </c>
      <c r="B3429" t="s">
        <v>3628</v>
      </c>
      <c r="C3429" t="s">
        <v>11</v>
      </c>
      <c r="D3429" t="s">
        <v>11</v>
      </c>
      <c r="E3429" t="s">
        <v>12</v>
      </c>
      <c r="F3429" t="s">
        <v>24</v>
      </c>
      <c r="G3429">
        <v>58072</v>
      </c>
      <c r="H3429" t="str">
        <f>LEFT(Table1[[#This Row],[destination_postal_code]],5)</f>
        <v>58072</v>
      </c>
      <c r="I3429">
        <f>LEN(Table1[[#This Row],[destination_postal_code_short]])</f>
        <v>5</v>
      </c>
      <c r="J3429" t="str">
        <f>_xlfn.XLOOKUP(Table1[[#This Row],[destination_postal_code_short]],Table3[Shipping postal code short],Table3[Shipping city],,0)</f>
        <v xml:space="preserve">Valley City </v>
      </c>
      <c r="K3429" t="str">
        <f>_xlfn.XLOOKUP(Table1[[#This Row],[destination_postal_code_short]],Table3[Shipping postal code short],Table3[Shipping region],,0)</f>
        <v>North Dakota</v>
      </c>
      <c r="L3429">
        <v>0</v>
      </c>
      <c r="M3429">
        <v>3.16</v>
      </c>
      <c r="N3429">
        <v>9.64</v>
      </c>
    </row>
    <row r="3430" spans="1:14" x14ac:dyDescent="0.2">
      <c r="A3430" s="1">
        <v>44434</v>
      </c>
      <c r="B3430" t="s">
        <v>3632</v>
      </c>
      <c r="C3430" t="s">
        <v>11</v>
      </c>
      <c r="D3430" t="s">
        <v>11</v>
      </c>
      <c r="E3430" t="s">
        <v>12</v>
      </c>
      <c r="F3430" t="s">
        <v>24</v>
      </c>
      <c r="G3430">
        <v>84321</v>
      </c>
      <c r="H3430" t="str">
        <f>LEFT(Table1[[#This Row],[destination_postal_code]],5)</f>
        <v>84321</v>
      </c>
      <c r="I3430">
        <f>LEN(Table1[[#This Row],[destination_postal_code_short]])</f>
        <v>5</v>
      </c>
      <c r="J3430" t="str">
        <f>_xlfn.XLOOKUP(Table1[[#This Row],[destination_postal_code_short]],Table3[Shipping postal code short],Table3[Shipping city],,0)</f>
        <v>Logan</v>
      </c>
      <c r="K3430" t="str">
        <f>_xlfn.XLOOKUP(Table1[[#This Row],[destination_postal_code_short]],Table3[Shipping postal code short],Table3[Shipping region],,0)</f>
        <v>Utah</v>
      </c>
      <c r="L3430">
        <v>0</v>
      </c>
      <c r="M3430">
        <v>1.05</v>
      </c>
      <c r="N3430">
        <v>8</v>
      </c>
    </row>
    <row r="3431" spans="1:14" x14ac:dyDescent="0.2">
      <c r="A3431" s="1">
        <v>44438</v>
      </c>
      <c r="B3431" t="s">
        <v>3640</v>
      </c>
      <c r="C3431" t="s">
        <v>11</v>
      </c>
      <c r="D3431" t="s">
        <v>11</v>
      </c>
      <c r="E3431" t="s">
        <v>12</v>
      </c>
      <c r="F3431" t="s">
        <v>24</v>
      </c>
      <c r="G3431">
        <v>99324</v>
      </c>
      <c r="H3431" t="str">
        <f>LEFT(Table1[[#This Row],[destination_postal_code]],5)</f>
        <v>99324</v>
      </c>
      <c r="I3431">
        <f>LEN(Table1[[#This Row],[destination_postal_code_short]])</f>
        <v>5</v>
      </c>
      <c r="J3431" t="str">
        <f>_xlfn.XLOOKUP(Table1[[#This Row],[destination_postal_code_short]],Table3[Shipping postal code short],Table3[Shipping city],,0)</f>
        <v>College Place</v>
      </c>
      <c r="K3431" t="str">
        <f>_xlfn.XLOOKUP(Table1[[#This Row],[destination_postal_code_short]],Table3[Shipping postal code short],Table3[Shipping region],,0)</f>
        <v>Washington</v>
      </c>
      <c r="L3431">
        <v>0</v>
      </c>
      <c r="M3431">
        <v>2.39</v>
      </c>
      <c r="N3431">
        <v>8.7100000000000009</v>
      </c>
    </row>
    <row r="3432" spans="1:14" x14ac:dyDescent="0.2">
      <c r="A3432" s="1">
        <v>44438</v>
      </c>
      <c r="B3432" t="s">
        <v>3639</v>
      </c>
      <c r="C3432" t="s">
        <v>11</v>
      </c>
      <c r="D3432" t="s">
        <v>11</v>
      </c>
      <c r="E3432" t="s">
        <v>260</v>
      </c>
      <c r="F3432" t="s">
        <v>261</v>
      </c>
      <c r="G3432">
        <v>11756</v>
      </c>
      <c r="H3432" t="str">
        <f>LEFT(Table1[[#This Row],[destination_postal_code]],5)</f>
        <v>11756</v>
      </c>
      <c r="I3432">
        <f>LEN(Table1[[#This Row],[destination_postal_code_short]])</f>
        <v>5</v>
      </c>
      <c r="J3432" t="str">
        <f>_xlfn.XLOOKUP(Table1[[#This Row],[destination_postal_code_short]],Table3[Shipping postal code short],Table3[Shipping city],,0)</f>
        <v>Levittown</v>
      </c>
      <c r="K3432" t="str">
        <f>_xlfn.XLOOKUP(Table1[[#This Row],[destination_postal_code_short]],Table3[Shipping postal code short],Table3[Shipping region],,0)</f>
        <v>New York</v>
      </c>
      <c r="L3432">
        <v>0</v>
      </c>
      <c r="M3432">
        <v>11.12</v>
      </c>
      <c r="N3432">
        <v>37.65</v>
      </c>
    </row>
    <row r="3433" spans="1:14" x14ac:dyDescent="0.2">
      <c r="A3433" s="1">
        <v>44438</v>
      </c>
      <c r="B3433" t="s">
        <v>3641</v>
      </c>
      <c r="C3433" t="s">
        <v>11</v>
      </c>
      <c r="D3433" t="s">
        <v>11</v>
      </c>
      <c r="E3433" t="s">
        <v>12</v>
      </c>
      <c r="F3433" t="s">
        <v>24</v>
      </c>
      <c r="G3433">
        <v>84075</v>
      </c>
      <c r="H3433" t="str">
        <f>LEFT(Table1[[#This Row],[destination_postal_code]],5)</f>
        <v>84075</v>
      </c>
      <c r="I3433">
        <f>LEN(Table1[[#This Row],[destination_postal_code_short]])</f>
        <v>5</v>
      </c>
      <c r="J3433" t="str">
        <f>_xlfn.XLOOKUP(Table1[[#This Row],[destination_postal_code_short]],Table3[Shipping postal code short],Table3[Shipping city],,0)</f>
        <v>Syracuse</v>
      </c>
      <c r="K3433" t="str">
        <f>_xlfn.XLOOKUP(Table1[[#This Row],[destination_postal_code_short]],Table3[Shipping postal code short],Table3[Shipping region],,0)</f>
        <v>Utah</v>
      </c>
      <c r="L3433">
        <v>0</v>
      </c>
      <c r="M3433">
        <v>1.45</v>
      </c>
      <c r="N3433">
        <v>8.1</v>
      </c>
    </row>
    <row r="3434" spans="1:14" x14ac:dyDescent="0.2">
      <c r="A3434" s="1">
        <v>44438</v>
      </c>
      <c r="B3434" t="s">
        <v>3633</v>
      </c>
      <c r="C3434" t="s">
        <v>11</v>
      </c>
      <c r="D3434" t="s">
        <v>11</v>
      </c>
      <c r="E3434" t="s">
        <v>12</v>
      </c>
      <c r="F3434" t="s">
        <v>24</v>
      </c>
      <c r="G3434">
        <v>95010</v>
      </c>
      <c r="H3434" t="str">
        <f>LEFT(Table1[[#This Row],[destination_postal_code]],5)</f>
        <v>95010</v>
      </c>
      <c r="I3434">
        <f>LEN(Table1[[#This Row],[destination_postal_code_short]])</f>
        <v>5</v>
      </c>
      <c r="J3434" t="str">
        <f>_xlfn.XLOOKUP(Table1[[#This Row],[destination_postal_code_short]],Table3[Shipping postal code short],Table3[Shipping city],,0)</f>
        <v>Capitola</v>
      </c>
      <c r="K3434" t="str">
        <f>_xlfn.XLOOKUP(Table1[[#This Row],[destination_postal_code_short]],Table3[Shipping postal code short],Table3[Shipping region],,0)</f>
        <v>California</v>
      </c>
      <c r="L3434">
        <v>0</v>
      </c>
      <c r="M3434">
        <v>2.39</v>
      </c>
      <c r="N3434">
        <v>8.7100000000000009</v>
      </c>
    </row>
    <row r="3435" spans="1:14" x14ac:dyDescent="0.2">
      <c r="A3435" s="1">
        <v>44438</v>
      </c>
      <c r="B3435" t="s">
        <v>3637</v>
      </c>
      <c r="C3435" t="s">
        <v>11</v>
      </c>
      <c r="D3435" t="s">
        <v>11</v>
      </c>
      <c r="E3435" t="s">
        <v>12</v>
      </c>
      <c r="F3435" t="s">
        <v>24</v>
      </c>
      <c r="G3435">
        <v>93930</v>
      </c>
      <c r="H3435" t="str">
        <f>LEFT(Table1[[#This Row],[destination_postal_code]],5)</f>
        <v>93930</v>
      </c>
      <c r="I3435">
        <f>LEN(Table1[[#This Row],[destination_postal_code_short]])</f>
        <v>5</v>
      </c>
      <c r="J3435" t="str">
        <f>_xlfn.XLOOKUP(Table1[[#This Row],[destination_postal_code_short]],Table3[Shipping postal code short],Table3[Shipping city],,0)</f>
        <v>King City</v>
      </c>
      <c r="K3435" t="str">
        <f>_xlfn.XLOOKUP(Table1[[#This Row],[destination_postal_code_short]],Table3[Shipping postal code short],Table3[Shipping region],,0)</f>
        <v>California</v>
      </c>
      <c r="L3435">
        <v>0</v>
      </c>
      <c r="M3435">
        <v>2.97</v>
      </c>
      <c r="N3435">
        <v>9.5299999999999994</v>
      </c>
    </row>
    <row r="3436" spans="1:14" x14ac:dyDescent="0.2">
      <c r="A3436" s="1">
        <v>44447</v>
      </c>
      <c r="B3436" t="s">
        <v>3684</v>
      </c>
      <c r="C3436" t="s">
        <v>11</v>
      </c>
      <c r="D3436" t="s">
        <v>11</v>
      </c>
      <c r="E3436" t="s">
        <v>12</v>
      </c>
      <c r="F3436" t="s">
        <v>24</v>
      </c>
      <c r="G3436">
        <v>94531</v>
      </c>
      <c r="H3436" t="str">
        <f>LEFT(Table1[[#This Row],[destination_postal_code]],5)</f>
        <v>94531</v>
      </c>
      <c r="I3436">
        <f>LEN(Table1[[#This Row],[destination_postal_code_short]])</f>
        <v>5</v>
      </c>
      <c r="J3436" t="str">
        <f>_xlfn.XLOOKUP(Table1[[#This Row],[destination_postal_code_short]],Table3[Shipping postal code short],Table3[Shipping city],,0)</f>
        <v>Antioch</v>
      </c>
      <c r="K3436" t="str">
        <f>_xlfn.XLOOKUP(Table1[[#This Row],[destination_postal_code_short]],Table3[Shipping postal code short],Table3[Shipping region],,0)</f>
        <v>California</v>
      </c>
      <c r="L3436">
        <v>0</v>
      </c>
      <c r="M3436">
        <v>1.86</v>
      </c>
      <c r="N3436">
        <v>8.24</v>
      </c>
    </row>
    <row r="3437" spans="1:14" x14ac:dyDescent="0.2">
      <c r="A3437" s="1">
        <v>44438</v>
      </c>
      <c r="B3437" t="s">
        <v>3634</v>
      </c>
      <c r="C3437" t="s">
        <v>11</v>
      </c>
      <c r="D3437" t="s">
        <v>11</v>
      </c>
      <c r="E3437" t="s">
        <v>12</v>
      </c>
      <c r="F3437" t="s">
        <v>24</v>
      </c>
      <c r="G3437" t="s">
        <v>3635</v>
      </c>
      <c r="H3437" t="str">
        <f>LEFT(Table1[[#This Row],[destination_postal_code]],5)</f>
        <v>84047</v>
      </c>
      <c r="I3437">
        <f>LEN(Table1[[#This Row],[destination_postal_code_short]])</f>
        <v>5</v>
      </c>
      <c r="J3437" t="str">
        <f>_xlfn.XLOOKUP(Table1[[#This Row],[destination_postal_code_short]],Table3[Shipping postal code short],Table3[Shipping city],,0)</f>
        <v>Midvale</v>
      </c>
      <c r="K3437" t="str">
        <f>_xlfn.XLOOKUP(Table1[[#This Row],[destination_postal_code_short]],Table3[Shipping postal code short],Table3[Shipping region],,0)</f>
        <v>Utah</v>
      </c>
      <c r="L3437">
        <v>0</v>
      </c>
      <c r="M3437">
        <v>2.4</v>
      </c>
      <c r="N3437">
        <v>8.1999999999999993</v>
      </c>
    </row>
    <row r="3438" spans="1:14" x14ac:dyDescent="0.2">
      <c r="A3438" s="1">
        <v>44438</v>
      </c>
      <c r="B3438" t="s">
        <v>3636</v>
      </c>
      <c r="C3438" t="s">
        <v>11</v>
      </c>
      <c r="D3438" t="s">
        <v>11</v>
      </c>
      <c r="E3438" t="s">
        <v>12</v>
      </c>
      <c r="F3438" t="s">
        <v>24</v>
      </c>
      <c r="G3438">
        <v>94531</v>
      </c>
      <c r="H3438" t="str">
        <f>LEFT(Table1[[#This Row],[destination_postal_code]],5)</f>
        <v>94531</v>
      </c>
      <c r="I3438">
        <f>LEN(Table1[[#This Row],[destination_postal_code_short]])</f>
        <v>5</v>
      </c>
      <c r="J3438" t="str">
        <f>_xlfn.XLOOKUP(Table1[[#This Row],[destination_postal_code_short]],Table3[Shipping postal code short],Table3[Shipping city],,0)</f>
        <v>Antioch</v>
      </c>
      <c r="K3438" t="str">
        <f>_xlfn.XLOOKUP(Table1[[#This Row],[destination_postal_code_short]],Table3[Shipping postal code short],Table3[Shipping region],,0)</f>
        <v>California</v>
      </c>
      <c r="L3438">
        <v>0</v>
      </c>
      <c r="M3438">
        <v>1.86</v>
      </c>
      <c r="N3438">
        <v>8.24</v>
      </c>
    </row>
    <row r="3439" spans="1:14" x14ac:dyDescent="0.2">
      <c r="A3439" s="1">
        <v>44438</v>
      </c>
      <c r="B3439" t="s">
        <v>3638</v>
      </c>
      <c r="C3439" t="s">
        <v>11</v>
      </c>
      <c r="D3439" t="s">
        <v>11</v>
      </c>
      <c r="E3439" t="s">
        <v>260</v>
      </c>
      <c r="F3439" t="s">
        <v>261</v>
      </c>
      <c r="G3439">
        <v>84065</v>
      </c>
      <c r="H3439" t="str">
        <f>LEFT(Table1[[#This Row],[destination_postal_code]],5)</f>
        <v>84065</v>
      </c>
      <c r="I3439">
        <f>LEN(Table1[[#This Row],[destination_postal_code_short]])</f>
        <v>5</v>
      </c>
      <c r="J3439" t="str">
        <f>_xlfn.XLOOKUP(Table1[[#This Row],[destination_postal_code_short]],Table3[Shipping postal code short],Table3[Shipping city],,0)</f>
        <v>Riverton</v>
      </c>
      <c r="K3439" t="str">
        <f>_xlfn.XLOOKUP(Table1[[#This Row],[destination_postal_code_short]],Table3[Shipping postal code short],Table3[Shipping region],,0)</f>
        <v>Utah</v>
      </c>
      <c r="L3439">
        <v>0</v>
      </c>
      <c r="M3439">
        <v>8.3000000000000007</v>
      </c>
      <c r="N3439">
        <v>8.66</v>
      </c>
    </row>
    <row r="3440" spans="1:14" x14ac:dyDescent="0.2">
      <c r="A3440" s="1">
        <v>44447</v>
      </c>
      <c r="B3440" t="s">
        <v>3687</v>
      </c>
      <c r="C3440" t="s">
        <v>11</v>
      </c>
      <c r="D3440" t="s">
        <v>11</v>
      </c>
      <c r="E3440" t="s">
        <v>12</v>
      </c>
      <c r="F3440" t="s">
        <v>24</v>
      </c>
      <c r="G3440">
        <v>19057</v>
      </c>
      <c r="H3440" t="str">
        <f>LEFT(Table1[[#This Row],[destination_postal_code]],5)</f>
        <v>19057</v>
      </c>
      <c r="I3440">
        <f>LEN(Table1[[#This Row],[destination_postal_code_short]])</f>
        <v>5</v>
      </c>
      <c r="J3440" t="str">
        <f>_xlfn.XLOOKUP(Table1[[#This Row],[destination_postal_code_short]],Table3[Shipping postal code short],Table3[Shipping city],,0)</f>
        <v>Levittown</v>
      </c>
      <c r="K3440" t="str">
        <f>_xlfn.XLOOKUP(Table1[[#This Row],[destination_postal_code_short]],Table3[Shipping postal code short],Table3[Shipping region],,0)</f>
        <v>Pennsylvania</v>
      </c>
      <c r="L3440">
        <v>0</v>
      </c>
      <c r="M3440">
        <v>4.8899999999999997</v>
      </c>
      <c r="N3440">
        <v>10.31</v>
      </c>
    </row>
    <row r="3441" spans="1:14" x14ac:dyDescent="0.2">
      <c r="A3441" s="1">
        <v>44439</v>
      </c>
      <c r="B3441" t="s">
        <v>3642</v>
      </c>
      <c r="C3441" t="s">
        <v>11</v>
      </c>
      <c r="D3441" t="s">
        <v>11</v>
      </c>
      <c r="E3441" t="s">
        <v>12</v>
      </c>
      <c r="F3441" t="s">
        <v>16</v>
      </c>
      <c r="G3441">
        <v>98229</v>
      </c>
      <c r="H3441" t="str">
        <f>LEFT(Table1[[#This Row],[destination_postal_code]],5)</f>
        <v>98229</v>
      </c>
      <c r="I3441">
        <f>LEN(Table1[[#This Row],[destination_postal_code_short]])</f>
        <v>5</v>
      </c>
      <c r="J3441" t="str">
        <f>_xlfn.XLOOKUP(Table1[[#This Row],[destination_postal_code_short]],Table3[Shipping postal code short],Table3[Shipping city],,0)</f>
        <v>Bellingham</v>
      </c>
      <c r="K3441" t="str">
        <f>_xlfn.XLOOKUP(Table1[[#This Row],[destination_postal_code_short]],Table3[Shipping postal code short],Table3[Shipping region],,0)</f>
        <v>Washington</v>
      </c>
      <c r="L3441">
        <v>0</v>
      </c>
      <c r="M3441">
        <v>1.45</v>
      </c>
      <c r="N3441">
        <v>4.2</v>
      </c>
    </row>
    <row r="3442" spans="1:14" x14ac:dyDescent="0.2">
      <c r="A3442" s="1">
        <v>44447</v>
      </c>
      <c r="B3442" t="s">
        <v>3683</v>
      </c>
      <c r="C3442" t="s">
        <v>11</v>
      </c>
      <c r="D3442" t="s">
        <v>11</v>
      </c>
      <c r="E3442" t="s">
        <v>12</v>
      </c>
      <c r="F3442" t="s">
        <v>24</v>
      </c>
      <c r="G3442">
        <v>72417</v>
      </c>
      <c r="H3442" t="str">
        <f>LEFT(Table1[[#This Row],[destination_postal_code]],5)</f>
        <v>72417</v>
      </c>
      <c r="I3442">
        <f>LEN(Table1[[#This Row],[destination_postal_code_short]])</f>
        <v>5</v>
      </c>
      <c r="J3442" t="str">
        <f>_xlfn.XLOOKUP(Table1[[#This Row],[destination_postal_code_short]],Table3[Shipping postal code short],Table3[Shipping city],,0)</f>
        <v>Brookland</v>
      </c>
      <c r="K3442" t="str">
        <f>_xlfn.XLOOKUP(Table1[[#This Row],[destination_postal_code_short]],Table3[Shipping postal code short],Table3[Shipping region],,0)</f>
        <v>Arkansas</v>
      </c>
      <c r="L3442">
        <v>0</v>
      </c>
      <c r="M3442">
        <v>2.27</v>
      </c>
      <c r="N3442">
        <v>9.68</v>
      </c>
    </row>
    <row r="3443" spans="1:14" x14ac:dyDescent="0.2">
      <c r="A3443" s="1">
        <v>44439</v>
      </c>
      <c r="B3443" t="s">
        <v>3647</v>
      </c>
      <c r="C3443" t="s">
        <v>11</v>
      </c>
      <c r="D3443" t="s">
        <v>11</v>
      </c>
      <c r="E3443" t="s">
        <v>260</v>
      </c>
      <c r="F3443" t="s">
        <v>261</v>
      </c>
      <c r="G3443">
        <v>28027</v>
      </c>
      <c r="H3443" t="str">
        <f>LEFT(Table1[[#This Row],[destination_postal_code]],5)</f>
        <v>28027</v>
      </c>
      <c r="I3443">
        <f>LEN(Table1[[#This Row],[destination_postal_code_short]])</f>
        <v>5</v>
      </c>
      <c r="J3443" t="str">
        <f>_xlfn.XLOOKUP(Table1[[#This Row],[destination_postal_code_short]],Table3[Shipping postal code short],Table3[Shipping city],,0)</f>
        <v>Concord</v>
      </c>
      <c r="K3443" t="str">
        <f>_xlfn.XLOOKUP(Table1[[#This Row],[destination_postal_code_short]],Table3[Shipping postal code short],Table3[Shipping region],,0)</f>
        <v>North Carolina</v>
      </c>
      <c r="L3443">
        <v>0</v>
      </c>
      <c r="M3443">
        <v>7.31</v>
      </c>
      <c r="N3443">
        <v>13.9</v>
      </c>
    </row>
    <row r="3444" spans="1:14" x14ac:dyDescent="0.2">
      <c r="A3444" s="1">
        <v>44447</v>
      </c>
      <c r="B3444" t="s">
        <v>3685</v>
      </c>
      <c r="C3444" t="s">
        <v>11</v>
      </c>
      <c r="D3444" t="s">
        <v>11</v>
      </c>
      <c r="E3444" t="s">
        <v>12</v>
      </c>
      <c r="F3444" t="s">
        <v>24</v>
      </c>
      <c r="G3444">
        <v>94303</v>
      </c>
      <c r="H3444" t="str">
        <f>LEFT(Table1[[#This Row],[destination_postal_code]],5)</f>
        <v>94303</v>
      </c>
      <c r="I3444">
        <f>LEN(Table1[[#This Row],[destination_postal_code_short]])</f>
        <v>5</v>
      </c>
      <c r="J3444" t="str">
        <f>_xlfn.XLOOKUP(Table1[[#This Row],[destination_postal_code_short]],Table3[Shipping postal code short],Table3[Shipping city],,0)</f>
        <v>EAST PALO ALTO</v>
      </c>
      <c r="K3444" t="str">
        <f>_xlfn.XLOOKUP(Table1[[#This Row],[destination_postal_code_short]],Table3[Shipping postal code short],Table3[Shipping region],,0)</f>
        <v>California</v>
      </c>
      <c r="L3444">
        <v>0</v>
      </c>
      <c r="M3444">
        <v>1.86</v>
      </c>
      <c r="N3444">
        <v>8.24</v>
      </c>
    </row>
    <row r="3445" spans="1:14" x14ac:dyDescent="0.2">
      <c r="A3445" s="1">
        <v>44439</v>
      </c>
      <c r="B3445" t="s">
        <v>3643</v>
      </c>
      <c r="C3445" t="s">
        <v>11</v>
      </c>
      <c r="D3445" t="s">
        <v>11</v>
      </c>
      <c r="E3445" t="s">
        <v>260</v>
      </c>
      <c r="F3445" t="s">
        <v>261</v>
      </c>
      <c r="G3445">
        <v>92879</v>
      </c>
      <c r="H3445" t="str">
        <f>LEFT(Table1[[#This Row],[destination_postal_code]],5)</f>
        <v>92879</v>
      </c>
      <c r="I3445">
        <f>LEN(Table1[[#This Row],[destination_postal_code_short]])</f>
        <v>5</v>
      </c>
      <c r="J3445" t="str">
        <f>_xlfn.XLOOKUP(Table1[[#This Row],[destination_postal_code_short]],Table3[Shipping postal code short],Table3[Shipping city],,0)</f>
        <v>Corona</v>
      </c>
      <c r="K3445" t="str">
        <f>_xlfn.XLOOKUP(Table1[[#This Row],[destination_postal_code_short]],Table3[Shipping postal code short],Table3[Shipping region],,0)</f>
        <v>California</v>
      </c>
      <c r="L3445">
        <v>0</v>
      </c>
      <c r="M3445">
        <v>8.99</v>
      </c>
      <c r="N3445">
        <v>10.08</v>
      </c>
    </row>
    <row r="3446" spans="1:14" x14ac:dyDescent="0.2">
      <c r="A3446" s="1">
        <v>44440</v>
      </c>
      <c r="B3446" t="s">
        <v>3648</v>
      </c>
      <c r="C3446" t="s">
        <v>11</v>
      </c>
      <c r="D3446" t="s">
        <v>11</v>
      </c>
      <c r="E3446" t="s">
        <v>12</v>
      </c>
      <c r="F3446" t="s">
        <v>24</v>
      </c>
      <c r="G3446">
        <v>89403</v>
      </c>
      <c r="H3446" t="str">
        <f>LEFT(Table1[[#This Row],[destination_postal_code]],5)</f>
        <v>89403</v>
      </c>
      <c r="I3446">
        <f>LEN(Table1[[#This Row],[destination_postal_code_short]])</f>
        <v>5</v>
      </c>
      <c r="J3446" t="str">
        <f>_xlfn.XLOOKUP(Table1[[#This Row],[destination_postal_code_short]],Table3[Shipping postal code short],Table3[Shipping city],,0)</f>
        <v>Dayton</v>
      </c>
      <c r="K3446" t="str">
        <f>_xlfn.XLOOKUP(Table1[[#This Row],[destination_postal_code_short]],Table3[Shipping postal code short],Table3[Shipping region],,0)</f>
        <v>Nevada</v>
      </c>
      <c r="L3446">
        <v>0</v>
      </c>
      <c r="M3446">
        <v>2.97</v>
      </c>
      <c r="N3446">
        <v>9.5299999999999994</v>
      </c>
    </row>
    <row r="3447" spans="1:14" x14ac:dyDescent="0.2">
      <c r="A3447" s="1">
        <v>44441</v>
      </c>
      <c r="B3447" t="s">
        <v>3650</v>
      </c>
      <c r="C3447" t="s">
        <v>11</v>
      </c>
      <c r="D3447" t="s">
        <v>11</v>
      </c>
      <c r="E3447" t="s">
        <v>12</v>
      </c>
      <c r="F3447" t="s">
        <v>24</v>
      </c>
      <c r="G3447">
        <v>89131</v>
      </c>
      <c r="H3447" t="str">
        <f>LEFT(Table1[[#This Row],[destination_postal_code]],5)</f>
        <v>89131</v>
      </c>
      <c r="I3447">
        <f>LEN(Table1[[#This Row],[destination_postal_code_short]])</f>
        <v>5</v>
      </c>
      <c r="J3447" t="str">
        <f>_xlfn.XLOOKUP(Table1[[#This Row],[destination_postal_code_short]],Table3[Shipping postal code short],Table3[Shipping city],,0)</f>
        <v>Las Vegas</v>
      </c>
      <c r="K3447" t="str">
        <f>_xlfn.XLOOKUP(Table1[[#This Row],[destination_postal_code_short]],Table3[Shipping postal code short],Table3[Shipping region],,0)</f>
        <v>Nevada</v>
      </c>
      <c r="L3447">
        <v>0</v>
      </c>
      <c r="M3447">
        <v>1.86</v>
      </c>
      <c r="N3447">
        <v>8.24</v>
      </c>
    </row>
    <row r="3448" spans="1:14" x14ac:dyDescent="0.2">
      <c r="A3448" s="1">
        <v>44441</v>
      </c>
      <c r="B3448" t="s">
        <v>3649</v>
      </c>
      <c r="C3448" t="s">
        <v>11</v>
      </c>
      <c r="D3448" t="s">
        <v>11</v>
      </c>
      <c r="E3448" t="s">
        <v>12</v>
      </c>
      <c r="F3448" t="s">
        <v>24</v>
      </c>
      <c r="G3448" t="s">
        <v>2797</v>
      </c>
      <c r="H3448" t="str">
        <f>LEFT(Table1[[#This Row],[destination_postal_code]],5)</f>
        <v>84097</v>
      </c>
      <c r="I3448">
        <f>LEN(Table1[[#This Row],[destination_postal_code_short]])</f>
        <v>5</v>
      </c>
      <c r="J3448" t="str">
        <f>_xlfn.XLOOKUP(Table1[[#This Row],[destination_postal_code_short]],Table3[Shipping postal code short],Table3[Shipping city],,0)</f>
        <v>Orem</v>
      </c>
      <c r="K3448" t="str">
        <f>_xlfn.XLOOKUP(Table1[[#This Row],[destination_postal_code_short]],Table3[Shipping postal code short],Table3[Shipping region],,0)</f>
        <v>Utah</v>
      </c>
      <c r="L3448">
        <v>0</v>
      </c>
      <c r="M3448">
        <v>0.76</v>
      </c>
      <c r="N3448">
        <v>7.79</v>
      </c>
    </row>
    <row r="3449" spans="1:14" x14ac:dyDescent="0.2">
      <c r="A3449" s="1">
        <v>44443</v>
      </c>
      <c r="B3449" t="s">
        <v>3653</v>
      </c>
      <c r="C3449" t="s">
        <v>11</v>
      </c>
      <c r="D3449" t="s">
        <v>11</v>
      </c>
      <c r="E3449" t="s">
        <v>12</v>
      </c>
      <c r="F3449" t="s">
        <v>24</v>
      </c>
      <c r="G3449">
        <v>55902</v>
      </c>
      <c r="H3449" t="str">
        <f>LEFT(Table1[[#This Row],[destination_postal_code]],5)</f>
        <v>55902</v>
      </c>
      <c r="I3449">
        <f>LEN(Table1[[#This Row],[destination_postal_code_short]])</f>
        <v>5</v>
      </c>
      <c r="J3449" t="str">
        <f>_xlfn.XLOOKUP(Table1[[#This Row],[destination_postal_code_short]],Table3[Shipping postal code short],Table3[Shipping city],,0)</f>
        <v>Rochester</v>
      </c>
      <c r="K3449" t="str">
        <f>_xlfn.XLOOKUP(Table1[[#This Row],[destination_postal_code_short]],Table3[Shipping postal code short],Table3[Shipping region],,0)</f>
        <v>Minnesota</v>
      </c>
      <c r="L3449">
        <v>0</v>
      </c>
      <c r="M3449">
        <v>3.8</v>
      </c>
      <c r="N3449">
        <v>9</v>
      </c>
    </row>
    <row r="3450" spans="1:14" x14ac:dyDescent="0.2">
      <c r="A3450" s="1">
        <v>44443</v>
      </c>
      <c r="B3450" t="s">
        <v>3655</v>
      </c>
      <c r="C3450" t="s">
        <v>11</v>
      </c>
      <c r="D3450" t="s">
        <v>11</v>
      </c>
      <c r="E3450" t="s">
        <v>12</v>
      </c>
      <c r="F3450" t="s">
        <v>24</v>
      </c>
      <c r="G3450">
        <v>98229</v>
      </c>
      <c r="H3450" t="str">
        <f>LEFT(Table1[[#This Row],[destination_postal_code]],5)</f>
        <v>98229</v>
      </c>
      <c r="I3450">
        <f>LEN(Table1[[#This Row],[destination_postal_code_short]])</f>
        <v>5</v>
      </c>
      <c r="J3450" t="str">
        <f>_xlfn.XLOOKUP(Table1[[#This Row],[destination_postal_code_short]],Table3[Shipping postal code short],Table3[Shipping city],,0)</f>
        <v>Bellingham</v>
      </c>
      <c r="K3450" t="str">
        <f>_xlfn.XLOOKUP(Table1[[#This Row],[destination_postal_code_short]],Table3[Shipping postal code short],Table3[Shipping region],,0)</f>
        <v>Washington</v>
      </c>
      <c r="L3450">
        <v>0</v>
      </c>
      <c r="M3450">
        <v>3.8</v>
      </c>
      <c r="N3450">
        <v>9</v>
      </c>
    </row>
    <row r="3451" spans="1:14" x14ac:dyDescent="0.2">
      <c r="A3451" s="1">
        <v>44443</v>
      </c>
      <c r="B3451" t="s">
        <v>3658</v>
      </c>
      <c r="C3451" t="s">
        <v>11</v>
      </c>
      <c r="D3451" t="s">
        <v>11</v>
      </c>
      <c r="E3451" t="s">
        <v>12</v>
      </c>
      <c r="F3451" t="s">
        <v>24</v>
      </c>
      <c r="G3451">
        <v>93722</v>
      </c>
      <c r="H3451" t="str">
        <f>LEFT(Table1[[#This Row],[destination_postal_code]],5)</f>
        <v>93722</v>
      </c>
      <c r="I3451">
        <f>LEN(Table1[[#This Row],[destination_postal_code_short]])</f>
        <v>5</v>
      </c>
      <c r="J3451" t="str">
        <f>_xlfn.XLOOKUP(Table1[[#This Row],[destination_postal_code_short]],Table3[Shipping postal code short],Table3[Shipping city],,0)</f>
        <v>Fresno</v>
      </c>
      <c r="K3451" t="str">
        <f>_xlfn.XLOOKUP(Table1[[#This Row],[destination_postal_code_short]],Table3[Shipping postal code short],Table3[Shipping region],,0)</f>
        <v>California</v>
      </c>
      <c r="L3451">
        <v>0</v>
      </c>
      <c r="M3451">
        <v>1.86</v>
      </c>
      <c r="N3451">
        <v>8.24</v>
      </c>
    </row>
    <row r="3452" spans="1:14" x14ac:dyDescent="0.2">
      <c r="A3452" s="1">
        <v>44443</v>
      </c>
      <c r="B3452" t="s">
        <v>3657</v>
      </c>
      <c r="C3452" t="s">
        <v>11</v>
      </c>
      <c r="D3452" t="s">
        <v>11</v>
      </c>
      <c r="E3452" t="s">
        <v>260</v>
      </c>
      <c r="F3452" t="s">
        <v>261</v>
      </c>
      <c r="G3452">
        <v>98662</v>
      </c>
      <c r="H3452" t="str">
        <f>LEFT(Table1[[#This Row],[destination_postal_code]],5)</f>
        <v>98662</v>
      </c>
      <c r="I3452">
        <f>LEN(Table1[[#This Row],[destination_postal_code_short]])</f>
        <v>5</v>
      </c>
      <c r="J3452" t="str">
        <f>_xlfn.XLOOKUP(Table1[[#This Row],[destination_postal_code_short]],Table3[Shipping postal code short],Table3[Shipping city],,0)</f>
        <v>Vancouver</v>
      </c>
      <c r="K3452" t="str">
        <f>_xlfn.XLOOKUP(Table1[[#This Row],[destination_postal_code_short]],Table3[Shipping postal code short],Table3[Shipping region],,0)</f>
        <v>Washington</v>
      </c>
      <c r="L3452">
        <v>0</v>
      </c>
      <c r="M3452">
        <v>8.8000000000000007</v>
      </c>
      <c r="N3452">
        <v>10.8</v>
      </c>
    </row>
    <row r="3453" spans="1:14" x14ac:dyDescent="0.2">
      <c r="A3453" s="1">
        <v>44443</v>
      </c>
      <c r="B3453" t="s">
        <v>3654</v>
      </c>
      <c r="C3453" t="s">
        <v>11</v>
      </c>
      <c r="D3453" t="s">
        <v>11</v>
      </c>
      <c r="E3453" t="s">
        <v>12</v>
      </c>
      <c r="F3453" t="s">
        <v>24</v>
      </c>
      <c r="G3453">
        <v>95010</v>
      </c>
      <c r="H3453" t="str">
        <f>LEFT(Table1[[#This Row],[destination_postal_code]],5)</f>
        <v>95010</v>
      </c>
      <c r="I3453">
        <f>LEN(Table1[[#This Row],[destination_postal_code_short]])</f>
        <v>5</v>
      </c>
      <c r="J3453" t="str">
        <f>_xlfn.XLOOKUP(Table1[[#This Row],[destination_postal_code_short]],Table3[Shipping postal code short],Table3[Shipping city],,0)</f>
        <v>Capitola</v>
      </c>
      <c r="K3453" t="str">
        <f>_xlfn.XLOOKUP(Table1[[#This Row],[destination_postal_code_short]],Table3[Shipping postal code short],Table3[Shipping region],,0)</f>
        <v>California</v>
      </c>
      <c r="L3453">
        <v>0</v>
      </c>
      <c r="M3453">
        <v>1.86</v>
      </c>
      <c r="N3453">
        <v>8.24</v>
      </c>
    </row>
    <row r="3454" spans="1:14" x14ac:dyDescent="0.2">
      <c r="A3454" s="1">
        <v>44443</v>
      </c>
      <c r="B3454" t="s">
        <v>3659</v>
      </c>
      <c r="C3454" t="s">
        <v>11</v>
      </c>
      <c r="D3454" t="s">
        <v>11</v>
      </c>
      <c r="E3454" t="s">
        <v>12</v>
      </c>
      <c r="F3454" t="s">
        <v>24</v>
      </c>
      <c r="G3454">
        <v>94531</v>
      </c>
      <c r="H3454" t="str">
        <f>LEFT(Table1[[#This Row],[destination_postal_code]],5)</f>
        <v>94531</v>
      </c>
      <c r="I3454">
        <f>LEN(Table1[[#This Row],[destination_postal_code_short]])</f>
        <v>5</v>
      </c>
      <c r="J3454" t="str">
        <f>_xlfn.XLOOKUP(Table1[[#This Row],[destination_postal_code_short]],Table3[Shipping postal code short],Table3[Shipping city],,0)</f>
        <v>Antioch</v>
      </c>
      <c r="K3454" t="str">
        <f>_xlfn.XLOOKUP(Table1[[#This Row],[destination_postal_code_short]],Table3[Shipping postal code short],Table3[Shipping region],,0)</f>
        <v>California</v>
      </c>
      <c r="L3454">
        <v>0</v>
      </c>
      <c r="M3454">
        <v>2.54</v>
      </c>
      <c r="N3454">
        <v>9.2100000000000009</v>
      </c>
    </row>
    <row r="3455" spans="1:14" x14ac:dyDescent="0.2">
      <c r="A3455" s="1">
        <v>44443</v>
      </c>
      <c r="B3455" t="s">
        <v>3651</v>
      </c>
      <c r="C3455" t="s">
        <v>11</v>
      </c>
      <c r="D3455" t="s">
        <v>11</v>
      </c>
      <c r="E3455" t="s">
        <v>12</v>
      </c>
      <c r="F3455" t="s">
        <v>24</v>
      </c>
      <c r="G3455">
        <v>11756</v>
      </c>
      <c r="H3455" t="str">
        <f>LEFT(Table1[[#This Row],[destination_postal_code]],5)</f>
        <v>11756</v>
      </c>
      <c r="I3455">
        <f>LEN(Table1[[#This Row],[destination_postal_code_short]])</f>
        <v>5</v>
      </c>
      <c r="J3455" t="str">
        <f>_xlfn.XLOOKUP(Table1[[#This Row],[destination_postal_code_short]],Table3[Shipping postal code short],Table3[Shipping city],,0)</f>
        <v>Levittown</v>
      </c>
      <c r="K3455" t="str">
        <f>_xlfn.XLOOKUP(Table1[[#This Row],[destination_postal_code_short]],Table3[Shipping postal code short],Table3[Shipping region],,0)</f>
        <v>New York</v>
      </c>
      <c r="L3455">
        <v>0</v>
      </c>
      <c r="M3455">
        <v>10.09</v>
      </c>
      <c r="N3455">
        <v>10.31</v>
      </c>
    </row>
    <row r="3456" spans="1:14" x14ac:dyDescent="0.2">
      <c r="A3456" s="1">
        <v>44443</v>
      </c>
      <c r="B3456" t="s">
        <v>3656</v>
      </c>
      <c r="C3456" t="s">
        <v>11</v>
      </c>
      <c r="D3456" t="s">
        <v>11</v>
      </c>
      <c r="E3456" t="s">
        <v>12</v>
      </c>
      <c r="F3456" t="s">
        <v>24</v>
      </c>
      <c r="G3456">
        <v>30043</v>
      </c>
      <c r="H3456" t="str">
        <f>LEFT(Table1[[#This Row],[destination_postal_code]],5)</f>
        <v>30043</v>
      </c>
      <c r="I3456">
        <f>LEN(Table1[[#This Row],[destination_postal_code_short]])</f>
        <v>5</v>
      </c>
      <c r="J3456" t="str">
        <f>_xlfn.XLOOKUP(Table1[[#This Row],[destination_postal_code_short]],Table3[Shipping postal code short],Table3[Shipping city],,0)</f>
        <v>Lawrenceville</v>
      </c>
      <c r="K3456" t="str">
        <f>_xlfn.XLOOKUP(Table1[[#This Row],[destination_postal_code_short]],Table3[Shipping postal code short],Table3[Shipping region],,0)</f>
        <v>Georgia</v>
      </c>
      <c r="L3456">
        <v>0</v>
      </c>
      <c r="M3456">
        <v>3.97</v>
      </c>
      <c r="N3456">
        <v>9.93</v>
      </c>
    </row>
    <row r="3457" spans="1:14" x14ac:dyDescent="0.2">
      <c r="A3457" s="1">
        <v>44443</v>
      </c>
      <c r="B3457" t="s">
        <v>3652</v>
      </c>
      <c r="C3457" t="s">
        <v>11</v>
      </c>
      <c r="D3457" t="s">
        <v>11</v>
      </c>
      <c r="E3457" t="s">
        <v>12</v>
      </c>
      <c r="F3457" t="s">
        <v>24</v>
      </c>
      <c r="G3457">
        <v>93930</v>
      </c>
      <c r="H3457" t="str">
        <f>LEFT(Table1[[#This Row],[destination_postal_code]],5)</f>
        <v>93930</v>
      </c>
      <c r="I3457">
        <f>LEN(Table1[[#This Row],[destination_postal_code_short]])</f>
        <v>5</v>
      </c>
      <c r="J3457" t="str">
        <f>_xlfn.XLOOKUP(Table1[[#This Row],[destination_postal_code_short]],Table3[Shipping postal code short],Table3[Shipping city],,0)</f>
        <v>King City</v>
      </c>
      <c r="K3457" t="str">
        <f>_xlfn.XLOOKUP(Table1[[#This Row],[destination_postal_code_short]],Table3[Shipping postal code short],Table3[Shipping region],,0)</f>
        <v>California</v>
      </c>
      <c r="L3457">
        <v>0</v>
      </c>
      <c r="M3457">
        <v>1.86</v>
      </c>
      <c r="N3457">
        <v>8.24</v>
      </c>
    </row>
    <row r="3458" spans="1:14" x14ac:dyDescent="0.2">
      <c r="A3458" s="1">
        <v>44446</v>
      </c>
      <c r="B3458" t="s">
        <v>3670</v>
      </c>
      <c r="C3458" t="s">
        <v>11</v>
      </c>
      <c r="D3458" t="s">
        <v>11</v>
      </c>
      <c r="E3458" t="s">
        <v>12</v>
      </c>
      <c r="F3458" t="s">
        <v>24</v>
      </c>
      <c r="G3458">
        <v>77023</v>
      </c>
      <c r="H3458" t="str">
        <f>LEFT(Table1[[#This Row],[destination_postal_code]],5)</f>
        <v>77023</v>
      </c>
      <c r="I3458">
        <f>LEN(Table1[[#This Row],[destination_postal_code_short]])</f>
        <v>5</v>
      </c>
      <c r="J3458" t="str">
        <f>_xlfn.XLOOKUP(Table1[[#This Row],[destination_postal_code_short]],Table3[Shipping postal code short],Table3[Shipping city],,0)</f>
        <v>Houston</v>
      </c>
      <c r="K3458" t="str">
        <f>_xlfn.XLOOKUP(Table1[[#This Row],[destination_postal_code_short]],Table3[Shipping postal code short],Table3[Shipping region],,0)</f>
        <v>Texas</v>
      </c>
      <c r="L3458">
        <v>0</v>
      </c>
      <c r="M3458">
        <v>2.27</v>
      </c>
      <c r="N3458">
        <v>9.68</v>
      </c>
    </row>
    <row r="3459" spans="1:14" x14ac:dyDescent="0.2">
      <c r="A3459" s="1">
        <v>44446</v>
      </c>
      <c r="B3459" t="s">
        <v>3660</v>
      </c>
      <c r="C3459" t="s">
        <v>11</v>
      </c>
      <c r="D3459" t="s">
        <v>11</v>
      </c>
      <c r="E3459" t="s">
        <v>12</v>
      </c>
      <c r="F3459" t="s">
        <v>24</v>
      </c>
      <c r="G3459">
        <v>91367</v>
      </c>
      <c r="H3459" t="str">
        <f>LEFT(Table1[[#This Row],[destination_postal_code]],5)</f>
        <v>91367</v>
      </c>
      <c r="I3459">
        <f>LEN(Table1[[#This Row],[destination_postal_code_short]])</f>
        <v>5</v>
      </c>
      <c r="J3459" t="str">
        <f>_xlfn.XLOOKUP(Table1[[#This Row],[destination_postal_code_short]],Table3[Shipping postal code short],Table3[Shipping city],,0)</f>
        <v>Woodland Hills</v>
      </c>
      <c r="K3459" t="str">
        <f>_xlfn.XLOOKUP(Table1[[#This Row],[destination_postal_code_short]],Table3[Shipping postal code short],Table3[Shipping region],,0)</f>
        <v>California</v>
      </c>
      <c r="L3459">
        <v>0</v>
      </c>
      <c r="M3459">
        <v>1.86</v>
      </c>
      <c r="N3459">
        <v>8.24</v>
      </c>
    </row>
    <row r="3460" spans="1:14" x14ac:dyDescent="0.2">
      <c r="A3460" s="1">
        <v>44446</v>
      </c>
      <c r="B3460" t="s">
        <v>3668</v>
      </c>
      <c r="C3460" t="s">
        <v>11</v>
      </c>
      <c r="D3460" t="s">
        <v>11</v>
      </c>
      <c r="E3460" t="s">
        <v>12</v>
      </c>
      <c r="F3460" t="s">
        <v>24</v>
      </c>
      <c r="G3460">
        <v>84321</v>
      </c>
      <c r="H3460" t="str">
        <f>LEFT(Table1[[#This Row],[destination_postal_code]],5)</f>
        <v>84321</v>
      </c>
      <c r="I3460">
        <f>LEN(Table1[[#This Row],[destination_postal_code_short]])</f>
        <v>5</v>
      </c>
      <c r="J3460" t="str">
        <f>_xlfn.XLOOKUP(Table1[[#This Row],[destination_postal_code_short]],Table3[Shipping postal code short],Table3[Shipping city],,0)</f>
        <v>Logan</v>
      </c>
      <c r="K3460" t="str">
        <f>_xlfn.XLOOKUP(Table1[[#This Row],[destination_postal_code_short]],Table3[Shipping postal code short],Table3[Shipping region],,0)</f>
        <v>Utah</v>
      </c>
      <c r="L3460">
        <v>0</v>
      </c>
      <c r="M3460">
        <v>1.45</v>
      </c>
      <c r="N3460">
        <v>8.1</v>
      </c>
    </row>
    <row r="3461" spans="1:14" x14ac:dyDescent="0.2">
      <c r="A3461" s="1">
        <v>44446</v>
      </c>
      <c r="B3461" t="s">
        <v>3662</v>
      </c>
      <c r="C3461" t="s">
        <v>11</v>
      </c>
      <c r="D3461" t="s">
        <v>11</v>
      </c>
      <c r="E3461" t="s">
        <v>12</v>
      </c>
      <c r="F3461" t="s">
        <v>24</v>
      </c>
      <c r="G3461">
        <v>19057</v>
      </c>
      <c r="H3461" t="str">
        <f>LEFT(Table1[[#This Row],[destination_postal_code]],5)</f>
        <v>19057</v>
      </c>
      <c r="I3461">
        <f>LEN(Table1[[#This Row],[destination_postal_code_short]])</f>
        <v>5</v>
      </c>
      <c r="J3461" t="str">
        <f>_xlfn.XLOOKUP(Table1[[#This Row],[destination_postal_code_short]],Table3[Shipping postal code short],Table3[Shipping city],,0)</f>
        <v>Levittown</v>
      </c>
      <c r="K3461" t="str">
        <f>_xlfn.XLOOKUP(Table1[[#This Row],[destination_postal_code_short]],Table3[Shipping postal code short],Table3[Shipping region],,0)</f>
        <v>Pennsylvania</v>
      </c>
      <c r="L3461">
        <v>0</v>
      </c>
      <c r="M3461">
        <v>4.8899999999999997</v>
      </c>
      <c r="N3461">
        <v>10.31</v>
      </c>
    </row>
    <row r="3462" spans="1:14" x14ac:dyDescent="0.2">
      <c r="A3462" s="1">
        <v>44446</v>
      </c>
      <c r="B3462" t="s">
        <v>3664</v>
      </c>
      <c r="C3462" t="s">
        <v>11</v>
      </c>
      <c r="D3462" t="s">
        <v>11</v>
      </c>
      <c r="E3462" t="s">
        <v>12</v>
      </c>
      <c r="F3462" t="s">
        <v>24</v>
      </c>
      <c r="G3462">
        <v>11106</v>
      </c>
      <c r="H3462" t="str">
        <f>LEFT(Table1[[#This Row],[destination_postal_code]],5)</f>
        <v>11106</v>
      </c>
      <c r="I3462">
        <f>LEN(Table1[[#This Row],[destination_postal_code_short]])</f>
        <v>5</v>
      </c>
      <c r="J3462" t="str">
        <f>_xlfn.XLOOKUP(Table1[[#This Row],[destination_postal_code_short]],Table3[Shipping postal code short],Table3[Shipping city],,0)</f>
        <v>Astoria</v>
      </c>
      <c r="K3462" t="str">
        <f>_xlfn.XLOOKUP(Table1[[#This Row],[destination_postal_code_short]],Table3[Shipping postal code short],Table3[Shipping region],,0)</f>
        <v>New York</v>
      </c>
      <c r="L3462">
        <v>0</v>
      </c>
      <c r="M3462">
        <v>4.8899999999999997</v>
      </c>
      <c r="N3462">
        <v>10.31</v>
      </c>
    </row>
    <row r="3463" spans="1:14" x14ac:dyDescent="0.2">
      <c r="A3463" s="1">
        <v>44446</v>
      </c>
      <c r="B3463" t="s">
        <v>3666</v>
      </c>
      <c r="C3463" t="s">
        <v>11</v>
      </c>
      <c r="D3463" t="s">
        <v>11</v>
      </c>
      <c r="E3463" t="s">
        <v>12</v>
      </c>
      <c r="F3463" t="s">
        <v>24</v>
      </c>
      <c r="G3463">
        <v>78504</v>
      </c>
      <c r="H3463" t="str">
        <f>LEFT(Table1[[#This Row],[destination_postal_code]],5)</f>
        <v>78504</v>
      </c>
      <c r="I3463">
        <f>LEN(Table1[[#This Row],[destination_postal_code_short]])</f>
        <v>5</v>
      </c>
      <c r="J3463" t="str">
        <f>_xlfn.XLOOKUP(Table1[[#This Row],[destination_postal_code_short]],Table3[Shipping postal code short],Table3[Shipping city],,0)</f>
        <v>Mcallen</v>
      </c>
      <c r="K3463" t="str">
        <f>_xlfn.XLOOKUP(Table1[[#This Row],[destination_postal_code_short]],Table3[Shipping postal code short],Table3[Shipping region],,0)</f>
        <v>Texas</v>
      </c>
      <c r="L3463">
        <v>0</v>
      </c>
      <c r="M3463">
        <v>2.27</v>
      </c>
      <c r="N3463">
        <v>9.68</v>
      </c>
    </row>
    <row r="3464" spans="1:14" x14ac:dyDescent="0.2">
      <c r="A3464" s="1">
        <v>44446</v>
      </c>
      <c r="B3464" t="s">
        <v>3667</v>
      </c>
      <c r="C3464" t="s">
        <v>11</v>
      </c>
      <c r="D3464" t="s">
        <v>11</v>
      </c>
      <c r="E3464" t="s">
        <v>12</v>
      </c>
      <c r="F3464" t="s">
        <v>24</v>
      </c>
      <c r="G3464">
        <v>84045</v>
      </c>
      <c r="H3464" t="str">
        <f>LEFT(Table1[[#This Row],[destination_postal_code]],5)</f>
        <v>84045</v>
      </c>
      <c r="I3464">
        <f>LEN(Table1[[#This Row],[destination_postal_code_short]])</f>
        <v>5</v>
      </c>
      <c r="J3464" t="str">
        <f>_xlfn.XLOOKUP(Table1[[#This Row],[destination_postal_code_short]],Table3[Shipping postal code short],Table3[Shipping city],,0)</f>
        <v>Saratoga Springs</v>
      </c>
      <c r="K3464" t="str">
        <f>_xlfn.XLOOKUP(Table1[[#This Row],[destination_postal_code_short]],Table3[Shipping postal code short],Table3[Shipping region],,0)</f>
        <v>Utah</v>
      </c>
      <c r="L3464">
        <v>0</v>
      </c>
      <c r="M3464">
        <v>0.76</v>
      </c>
      <c r="N3464">
        <v>7.79</v>
      </c>
    </row>
    <row r="3465" spans="1:14" x14ac:dyDescent="0.2">
      <c r="A3465" s="1">
        <v>44446</v>
      </c>
      <c r="B3465" t="s">
        <v>3669</v>
      </c>
      <c r="C3465" t="s">
        <v>11</v>
      </c>
      <c r="D3465" t="s">
        <v>11</v>
      </c>
      <c r="E3465" t="s">
        <v>12</v>
      </c>
      <c r="F3465" t="s">
        <v>24</v>
      </c>
      <c r="G3465">
        <v>93117</v>
      </c>
      <c r="H3465" t="str">
        <f>LEFT(Table1[[#This Row],[destination_postal_code]],5)</f>
        <v>93117</v>
      </c>
      <c r="I3465">
        <f>LEN(Table1[[#This Row],[destination_postal_code_short]])</f>
        <v>5</v>
      </c>
      <c r="J3465" t="str">
        <f>_xlfn.XLOOKUP(Table1[[#This Row],[destination_postal_code_short]],Table3[Shipping postal code short],Table3[Shipping city],,0)</f>
        <v>Goleta</v>
      </c>
      <c r="K3465" t="str">
        <f>_xlfn.XLOOKUP(Table1[[#This Row],[destination_postal_code_short]],Table3[Shipping postal code short],Table3[Shipping region],,0)</f>
        <v>California</v>
      </c>
      <c r="L3465">
        <v>0</v>
      </c>
      <c r="M3465">
        <v>3.66</v>
      </c>
      <c r="N3465">
        <v>9.64</v>
      </c>
    </row>
    <row r="3466" spans="1:14" x14ac:dyDescent="0.2">
      <c r="A3466" s="1">
        <v>44446</v>
      </c>
      <c r="B3466" t="s">
        <v>3663</v>
      </c>
      <c r="C3466" t="s">
        <v>11</v>
      </c>
      <c r="D3466" t="s">
        <v>11</v>
      </c>
      <c r="E3466" t="s">
        <v>12</v>
      </c>
      <c r="F3466" t="s">
        <v>24</v>
      </c>
      <c r="G3466">
        <v>78701</v>
      </c>
      <c r="H3466" t="str">
        <f>LEFT(Table1[[#This Row],[destination_postal_code]],5)</f>
        <v>78701</v>
      </c>
      <c r="I3466">
        <f>LEN(Table1[[#This Row],[destination_postal_code_short]])</f>
        <v>5</v>
      </c>
      <c r="J3466" t="str">
        <f>_xlfn.XLOOKUP(Table1[[#This Row],[destination_postal_code_short]],Table3[Shipping postal code short],Table3[Shipping city],,0)</f>
        <v>Austin</v>
      </c>
      <c r="K3466" t="str">
        <f>_xlfn.XLOOKUP(Table1[[#This Row],[destination_postal_code_short]],Table3[Shipping postal code short],Table3[Shipping region],,0)</f>
        <v>Texas</v>
      </c>
      <c r="L3466">
        <v>0</v>
      </c>
      <c r="M3466">
        <v>2.27</v>
      </c>
      <c r="N3466">
        <v>9.68</v>
      </c>
    </row>
    <row r="3467" spans="1:14" x14ac:dyDescent="0.2">
      <c r="A3467" s="1">
        <v>44446</v>
      </c>
      <c r="B3467" t="s">
        <v>3665</v>
      </c>
      <c r="C3467" t="s">
        <v>11</v>
      </c>
      <c r="D3467" t="s">
        <v>11</v>
      </c>
      <c r="E3467" t="s">
        <v>12</v>
      </c>
      <c r="F3467" t="s">
        <v>16</v>
      </c>
      <c r="G3467">
        <v>28001</v>
      </c>
      <c r="H3467" t="str">
        <f>LEFT(Table1[[#This Row],[destination_postal_code]],5)</f>
        <v>28001</v>
      </c>
      <c r="I3467">
        <f>LEN(Table1[[#This Row],[destination_postal_code_short]])</f>
        <v>5</v>
      </c>
      <c r="J3467" t="str">
        <f>_xlfn.XLOOKUP(Table1[[#This Row],[destination_postal_code_short]],Table3[Shipping postal code short],Table3[Shipping city],,0)</f>
        <v>Albemarle</v>
      </c>
      <c r="K3467" t="str">
        <f>_xlfn.XLOOKUP(Table1[[#This Row],[destination_postal_code_short]],Table3[Shipping postal code short],Table3[Shipping region],,0)</f>
        <v>North Carolina</v>
      </c>
      <c r="L3467">
        <v>0</v>
      </c>
      <c r="M3467">
        <v>0.84</v>
      </c>
      <c r="N3467">
        <v>5.81</v>
      </c>
    </row>
    <row r="3468" spans="1:14" x14ac:dyDescent="0.2">
      <c r="A3468" s="1">
        <v>45587</v>
      </c>
      <c r="B3468" t="s">
        <v>6279</v>
      </c>
      <c r="C3468" t="s">
        <v>11</v>
      </c>
      <c r="D3468" t="s">
        <v>11</v>
      </c>
      <c r="E3468" t="s">
        <v>12</v>
      </c>
      <c r="F3468" t="s">
        <v>5310</v>
      </c>
      <c r="G3468">
        <v>77441</v>
      </c>
      <c r="H3468" t="str">
        <f>LEFT(Table1[[#This Row],[destination_postal_code]],5)</f>
        <v>77441</v>
      </c>
      <c r="I3468">
        <f>LEN(Table1[[#This Row],[destination_postal_code_short]])</f>
        <v>5</v>
      </c>
      <c r="J3468" t="str">
        <f>_xlfn.XLOOKUP(Table1[[#This Row],[destination_postal_code_short]],Table3[Shipping postal code short],Table3[Shipping city],,0)</f>
        <v>Fulshear</v>
      </c>
      <c r="K3468" t="str">
        <f>_xlfn.XLOOKUP(Table1[[#This Row],[destination_postal_code_short]],Table3[Shipping postal code short],Table3[Shipping region],,0)</f>
        <v>Texas</v>
      </c>
      <c r="L3468">
        <v>0</v>
      </c>
      <c r="M3468">
        <v>8.2200000000000006</v>
      </c>
      <c r="N3468">
        <v>12.88</v>
      </c>
    </row>
    <row r="3469" spans="1:14" x14ac:dyDescent="0.2">
      <c r="A3469" s="1">
        <v>44446</v>
      </c>
      <c r="B3469" t="s">
        <v>3671</v>
      </c>
      <c r="C3469" t="s">
        <v>11</v>
      </c>
      <c r="D3469" t="s">
        <v>11</v>
      </c>
      <c r="E3469" t="s">
        <v>12</v>
      </c>
      <c r="F3469" t="s">
        <v>24</v>
      </c>
      <c r="G3469">
        <v>96786</v>
      </c>
      <c r="H3469" t="str">
        <f>LEFT(Table1[[#This Row],[destination_postal_code]],5)</f>
        <v>96786</v>
      </c>
      <c r="I3469">
        <f>LEN(Table1[[#This Row],[destination_postal_code_short]])</f>
        <v>5</v>
      </c>
      <c r="J3469" t="str">
        <f>_xlfn.XLOOKUP(Table1[[#This Row],[destination_postal_code_short]],Table3[Shipping postal code short],Table3[Shipping city],,0)</f>
        <v>Wahiawa</v>
      </c>
      <c r="K3469" t="str">
        <f>_xlfn.XLOOKUP(Table1[[#This Row],[destination_postal_code_short]],Table3[Shipping postal code short],Table3[Shipping region],,0)</f>
        <v>Hawaii</v>
      </c>
      <c r="L3469">
        <v>0</v>
      </c>
      <c r="M3469">
        <v>4.8899999999999997</v>
      </c>
      <c r="N3469">
        <v>10.31</v>
      </c>
    </row>
    <row r="3470" spans="1:14" x14ac:dyDescent="0.2">
      <c r="A3470" s="1">
        <v>44446</v>
      </c>
      <c r="B3470" t="s">
        <v>3661</v>
      </c>
      <c r="C3470" t="s">
        <v>11</v>
      </c>
      <c r="D3470" t="s">
        <v>11</v>
      </c>
      <c r="E3470" t="s">
        <v>12</v>
      </c>
      <c r="F3470" t="s">
        <v>24</v>
      </c>
      <c r="G3470">
        <v>84058</v>
      </c>
      <c r="H3470" t="str">
        <f>LEFT(Table1[[#This Row],[destination_postal_code]],5)</f>
        <v>84058</v>
      </c>
      <c r="I3470">
        <f>LEN(Table1[[#This Row],[destination_postal_code_short]])</f>
        <v>5</v>
      </c>
      <c r="J3470" t="str">
        <f>_xlfn.XLOOKUP(Table1[[#This Row],[destination_postal_code_short]],Table3[Shipping postal code short],Table3[Shipping city],,0)</f>
        <v>Orem</v>
      </c>
      <c r="K3470" t="str">
        <f>_xlfn.XLOOKUP(Table1[[#This Row],[destination_postal_code_short]],Table3[Shipping postal code short],Table3[Shipping region],,0)</f>
        <v>Utah</v>
      </c>
      <c r="L3470">
        <v>0</v>
      </c>
      <c r="M3470">
        <v>0.76</v>
      </c>
      <c r="N3470">
        <v>7.79</v>
      </c>
    </row>
    <row r="3471" spans="1:14" x14ac:dyDescent="0.2">
      <c r="A3471" s="1">
        <v>44448</v>
      </c>
      <c r="B3471" t="s">
        <v>3689</v>
      </c>
      <c r="C3471" t="s">
        <v>11</v>
      </c>
      <c r="D3471" t="s">
        <v>11</v>
      </c>
      <c r="E3471" t="s">
        <v>12</v>
      </c>
      <c r="F3471" t="s">
        <v>24</v>
      </c>
      <c r="G3471">
        <v>49525</v>
      </c>
      <c r="H3471" t="str">
        <f>LEFT(Table1[[#This Row],[destination_postal_code]],5)</f>
        <v>49525</v>
      </c>
      <c r="I3471">
        <f>LEN(Table1[[#This Row],[destination_postal_code_short]])</f>
        <v>5</v>
      </c>
      <c r="J3471" t="str">
        <f>_xlfn.XLOOKUP(Table1[[#This Row],[destination_postal_code_short]],Table3[Shipping postal code short],Table3[Shipping city],,0)</f>
        <v>Grand Rapids</v>
      </c>
      <c r="K3471" t="str">
        <f>_xlfn.XLOOKUP(Table1[[#This Row],[destination_postal_code_short]],Table3[Shipping postal code short],Table3[Shipping region],,0)</f>
        <v>Michigan</v>
      </c>
      <c r="L3471">
        <v>0</v>
      </c>
      <c r="M3471">
        <v>2.27</v>
      </c>
      <c r="N3471">
        <v>9.68</v>
      </c>
    </row>
    <row r="3472" spans="1:14" x14ac:dyDescent="0.2">
      <c r="A3472" s="1">
        <v>44449</v>
      </c>
      <c r="B3472" t="s">
        <v>3694</v>
      </c>
      <c r="C3472" t="s">
        <v>11</v>
      </c>
      <c r="D3472" t="s">
        <v>11</v>
      </c>
      <c r="E3472" t="s">
        <v>12</v>
      </c>
      <c r="F3472" t="s">
        <v>16</v>
      </c>
      <c r="G3472">
        <v>84765</v>
      </c>
      <c r="H3472" t="str">
        <f>LEFT(Table1[[#This Row],[destination_postal_code]],5)</f>
        <v>84765</v>
      </c>
      <c r="I3472">
        <f>LEN(Table1[[#This Row],[destination_postal_code_short]])</f>
        <v>5</v>
      </c>
      <c r="J3472" t="str">
        <f>_xlfn.XLOOKUP(Table1[[#This Row],[destination_postal_code_short]],Table3[Shipping postal code short],Table3[Shipping city],,0)</f>
        <v>Santa Clara</v>
      </c>
      <c r="K3472" t="str">
        <f>_xlfn.XLOOKUP(Table1[[#This Row],[destination_postal_code_short]],Table3[Shipping postal code short],Table3[Shipping region],,0)</f>
        <v>Utah</v>
      </c>
      <c r="L3472">
        <v>0</v>
      </c>
      <c r="M3472">
        <v>1.46</v>
      </c>
      <c r="N3472">
        <v>4.04</v>
      </c>
    </row>
    <row r="3473" spans="1:14" x14ac:dyDescent="0.2">
      <c r="A3473" s="1">
        <v>44449</v>
      </c>
      <c r="B3473" t="s">
        <v>3692</v>
      </c>
      <c r="C3473" t="s">
        <v>11</v>
      </c>
      <c r="D3473" t="s">
        <v>11</v>
      </c>
      <c r="E3473" t="s">
        <v>12</v>
      </c>
      <c r="F3473" t="s">
        <v>16</v>
      </c>
      <c r="G3473">
        <v>85747</v>
      </c>
      <c r="H3473" t="str">
        <f>LEFT(Table1[[#This Row],[destination_postal_code]],5)</f>
        <v>85747</v>
      </c>
      <c r="I3473">
        <f>LEN(Table1[[#This Row],[destination_postal_code_short]])</f>
        <v>5</v>
      </c>
      <c r="J3473" t="str">
        <f>_xlfn.XLOOKUP(Table1[[#This Row],[destination_postal_code_short]],Table3[Shipping postal code short],Table3[Shipping city],,0)</f>
        <v>Tucson</v>
      </c>
      <c r="K3473" t="str">
        <f>_xlfn.XLOOKUP(Table1[[#This Row],[destination_postal_code_short]],Table3[Shipping postal code short],Table3[Shipping region],,0)</f>
        <v>Arizona</v>
      </c>
      <c r="L3473">
        <v>0</v>
      </c>
      <c r="M3473">
        <v>1.48</v>
      </c>
      <c r="N3473">
        <v>4.12</v>
      </c>
    </row>
    <row r="3474" spans="1:14" x14ac:dyDescent="0.2">
      <c r="A3474" s="1">
        <v>44449</v>
      </c>
      <c r="B3474" t="s">
        <v>3690</v>
      </c>
      <c r="C3474" t="s">
        <v>11</v>
      </c>
      <c r="D3474" t="s">
        <v>11</v>
      </c>
      <c r="E3474" t="s">
        <v>12</v>
      </c>
      <c r="F3474" t="s">
        <v>16</v>
      </c>
      <c r="G3474">
        <v>26104</v>
      </c>
      <c r="H3474" t="str">
        <f>LEFT(Table1[[#This Row],[destination_postal_code]],5)</f>
        <v>26104</v>
      </c>
      <c r="I3474">
        <f>LEN(Table1[[#This Row],[destination_postal_code_short]])</f>
        <v>5</v>
      </c>
      <c r="J3474" t="str">
        <f>_xlfn.XLOOKUP(Table1[[#This Row],[destination_postal_code_short]],Table3[Shipping postal code short],Table3[Shipping city],,0)</f>
        <v>Parkersburg</v>
      </c>
      <c r="K3474" t="str">
        <f>_xlfn.XLOOKUP(Table1[[#This Row],[destination_postal_code_short]],Table3[Shipping postal code short],Table3[Shipping region],,0)</f>
        <v>West Virginia</v>
      </c>
      <c r="L3474">
        <v>0</v>
      </c>
      <c r="M3474">
        <v>1.32</v>
      </c>
      <c r="N3474">
        <v>4.53</v>
      </c>
    </row>
    <row r="3475" spans="1:14" x14ac:dyDescent="0.2">
      <c r="A3475" s="1">
        <v>44449</v>
      </c>
      <c r="B3475" t="s">
        <v>3696</v>
      </c>
      <c r="C3475" t="s">
        <v>11</v>
      </c>
      <c r="D3475" t="s">
        <v>11</v>
      </c>
      <c r="E3475" t="s">
        <v>12</v>
      </c>
      <c r="F3475" t="s">
        <v>16</v>
      </c>
      <c r="G3475" t="s">
        <v>2797</v>
      </c>
      <c r="H3475" t="str">
        <f>LEFT(Table1[[#This Row],[destination_postal_code]],5)</f>
        <v>84097</v>
      </c>
      <c r="I3475">
        <f>LEN(Table1[[#This Row],[destination_postal_code_short]])</f>
        <v>5</v>
      </c>
      <c r="J3475" t="str">
        <f>_xlfn.XLOOKUP(Table1[[#This Row],[destination_postal_code_short]],Table3[Shipping postal code short],Table3[Shipping city],,0)</f>
        <v>Orem</v>
      </c>
      <c r="K3475" t="str">
        <f>_xlfn.XLOOKUP(Table1[[#This Row],[destination_postal_code_short]],Table3[Shipping postal code short],Table3[Shipping region],,0)</f>
        <v>Utah</v>
      </c>
      <c r="L3475">
        <v>0</v>
      </c>
      <c r="M3475">
        <v>1.06</v>
      </c>
      <c r="N3475">
        <v>5.19</v>
      </c>
    </row>
    <row r="3476" spans="1:14" x14ac:dyDescent="0.2">
      <c r="A3476" s="1">
        <v>44449</v>
      </c>
      <c r="B3476" t="s">
        <v>3691</v>
      </c>
      <c r="C3476" t="s">
        <v>11</v>
      </c>
      <c r="D3476" t="s">
        <v>11</v>
      </c>
      <c r="E3476" t="s">
        <v>12</v>
      </c>
      <c r="F3476" t="s">
        <v>24</v>
      </c>
      <c r="G3476">
        <v>84084</v>
      </c>
      <c r="H3476" t="str">
        <f>LEFT(Table1[[#This Row],[destination_postal_code]],5)</f>
        <v>84084</v>
      </c>
      <c r="I3476">
        <f>LEN(Table1[[#This Row],[destination_postal_code_short]])</f>
        <v>5</v>
      </c>
      <c r="J3476" t="str">
        <f>_xlfn.XLOOKUP(Table1[[#This Row],[destination_postal_code_short]],Table3[Shipping postal code short],Table3[Shipping city],,0)</f>
        <v>West Jordan</v>
      </c>
      <c r="K3476" t="str">
        <f>_xlfn.XLOOKUP(Table1[[#This Row],[destination_postal_code_short]],Table3[Shipping postal code short],Table3[Shipping region],,0)</f>
        <v>Utah</v>
      </c>
      <c r="L3476">
        <v>0</v>
      </c>
      <c r="M3476">
        <v>1.05</v>
      </c>
      <c r="N3476">
        <v>8</v>
      </c>
    </row>
    <row r="3477" spans="1:14" x14ac:dyDescent="0.2">
      <c r="A3477" s="1">
        <v>44449</v>
      </c>
      <c r="B3477" t="s">
        <v>3695</v>
      </c>
      <c r="C3477" t="s">
        <v>11</v>
      </c>
      <c r="D3477" t="s">
        <v>11</v>
      </c>
      <c r="E3477" t="s">
        <v>12</v>
      </c>
      <c r="F3477" t="s">
        <v>24</v>
      </c>
      <c r="G3477">
        <v>93930</v>
      </c>
      <c r="H3477" t="str">
        <f>LEFT(Table1[[#This Row],[destination_postal_code]],5)</f>
        <v>93930</v>
      </c>
      <c r="I3477">
        <f>LEN(Table1[[#This Row],[destination_postal_code_short]])</f>
        <v>5</v>
      </c>
      <c r="J3477" t="str">
        <f>_xlfn.XLOOKUP(Table1[[#This Row],[destination_postal_code_short]],Table3[Shipping postal code short],Table3[Shipping city],,0)</f>
        <v>King City</v>
      </c>
      <c r="K3477" t="str">
        <f>_xlfn.XLOOKUP(Table1[[#This Row],[destination_postal_code_short]],Table3[Shipping postal code short],Table3[Shipping region],,0)</f>
        <v>California</v>
      </c>
      <c r="L3477">
        <v>0</v>
      </c>
      <c r="M3477">
        <v>1.86</v>
      </c>
      <c r="N3477">
        <v>8.24</v>
      </c>
    </row>
    <row r="3478" spans="1:14" x14ac:dyDescent="0.2">
      <c r="A3478" s="1">
        <v>44449</v>
      </c>
      <c r="B3478" t="s">
        <v>3693</v>
      </c>
      <c r="C3478" t="s">
        <v>11</v>
      </c>
      <c r="D3478" t="s">
        <v>11</v>
      </c>
      <c r="E3478" t="s">
        <v>12</v>
      </c>
      <c r="F3478" t="s">
        <v>24</v>
      </c>
      <c r="G3478">
        <v>84067</v>
      </c>
      <c r="H3478" t="str">
        <f>LEFT(Table1[[#This Row],[destination_postal_code]],5)</f>
        <v>84067</v>
      </c>
      <c r="I3478">
        <f>LEN(Table1[[#This Row],[destination_postal_code_short]])</f>
        <v>5</v>
      </c>
      <c r="J3478" t="str">
        <f>_xlfn.XLOOKUP(Table1[[#This Row],[destination_postal_code_short]],Table3[Shipping postal code short],Table3[Shipping city],,0)</f>
        <v>Roy</v>
      </c>
      <c r="K3478" t="str">
        <f>_xlfn.XLOOKUP(Table1[[#This Row],[destination_postal_code_short]],Table3[Shipping postal code short],Table3[Shipping region],,0)</f>
        <v>Utah</v>
      </c>
      <c r="L3478">
        <v>0</v>
      </c>
      <c r="M3478">
        <v>0.76</v>
      </c>
      <c r="N3478">
        <v>7.79</v>
      </c>
    </row>
    <row r="3479" spans="1:14" x14ac:dyDescent="0.2">
      <c r="A3479" s="1">
        <v>44450</v>
      </c>
      <c r="B3479" t="s">
        <v>3702</v>
      </c>
      <c r="C3479" t="s">
        <v>11</v>
      </c>
      <c r="D3479" t="s">
        <v>11</v>
      </c>
      <c r="E3479" t="s">
        <v>12</v>
      </c>
      <c r="F3479" t="s">
        <v>24</v>
      </c>
      <c r="G3479">
        <v>60517</v>
      </c>
      <c r="H3479" t="str">
        <f>LEFT(Table1[[#This Row],[destination_postal_code]],5)</f>
        <v>60517</v>
      </c>
      <c r="I3479">
        <f>LEN(Table1[[#This Row],[destination_postal_code_short]])</f>
        <v>5</v>
      </c>
      <c r="J3479" t="str">
        <f>_xlfn.XLOOKUP(Table1[[#This Row],[destination_postal_code_short]],Table3[Shipping postal code short],Table3[Shipping city],,0)</f>
        <v>Woodridge</v>
      </c>
      <c r="K3479" t="str">
        <f>_xlfn.XLOOKUP(Table1[[#This Row],[destination_postal_code_short]],Table3[Shipping postal code short],Table3[Shipping region],,0)</f>
        <v>Illinois</v>
      </c>
      <c r="L3479">
        <v>0</v>
      </c>
      <c r="M3479">
        <v>3.08</v>
      </c>
      <c r="N3479">
        <v>8.8699999999999992</v>
      </c>
    </row>
    <row r="3480" spans="1:14" x14ac:dyDescent="0.2">
      <c r="A3480" s="1">
        <v>44450</v>
      </c>
      <c r="B3480" t="s">
        <v>3697</v>
      </c>
      <c r="C3480" t="s">
        <v>11</v>
      </c>
      <c r="D3480" t="s">
        <v>11</v>
      </c>
      <c r="E3480" t="s">
        <v>12</v>
      </c>
      <c r="F3480" t="s">
        <v>16</v>
      </c>
      <c r="G3480">
        <v>93117</v>
      </c>
      <c r="H3480" t="str">
        <f>LEFT(Table1[[#This Row],[destination_postal_code]],5)</f>
        <v>93117</v>
      </c>
      <c r="I3480">
        <f>LEN(Table1[[#This Row],[destination_postal_code_short]])</f>
        <v>5</v>
      </c>
      <c r="J3480" t="str">
        <f>_xlfn.XLOOKUP(Table1[[#This Row],[destination_postal_code_short]],Table3[Shipping postal code short],Table3[Shipping city],,0)</f>
        <v>Goleta</v>
      </c>
      <c r="K3480" t="str">
        <f>_xlfn.XLOOKUP(Table1[[#This Row],[destination_postal_code_short]],Table3[Shipping postal code short],Table3[Shipping region],,0)</f>
        <v>California</v>
      </c>
      <c r="L3480">
        <v>0</v>
      </c>
      <c r="M3480">
        <v>1.48</v>
      </c>
      <c r="N3480">
        <v>4.12</v>
      </c>
    </row>
    <row r="3481" spans="1:14" x14ac:dyDescent="0.2">
      <c r="A3481" s="1">
        <v>44450</v>
      </c>
      <c r="B3481" t="s">
        <v>3701</v>
      </c>
      <c r="C3481" t="s">
        <v>11</v>
      </c>
      <c r="D3481" t="s">
        <v>11</v>
      </c>
      <c r="E3481" t="s">
        <v>12</v>
      </c>
      <c r="F3481" t="s">
        <v>24</v>
      </c>
      <c r="G3481">
        <v>72022</v>
      </c>
      <c r="H3481" t="str">
        <f>LEFT(Table1[[#This Row],[destination_postal_code]],5)</f>
        <v>72022</v>
      </c>
      <c r="I3481">
        <f>LEN(Table1[[#This Row],[destination_postal_code_short]])</f>
        <v>5</v>
      </c>
      <c r="J3481" t="str">
        <f>_xlfn.XLOOKUP(Table1[[#This Row],[destination_postal_code_short]],Table3[Shipping postal code short],Table3[Shipping city],,0)</f>
        <v>Bryant</v>
      </c>
      <c r="K3481" t="str">
        <f>_xlfn.XLOOKUP(Table1[[#This Row],[destination_postal_code_short]],Table3[Shipping postal code short],Table3[Shipping region],,0)</f>
        <v>Arkansas</v>
      </c>
      <c r="L3481">
        <v>0</v>
      </c>
      <c r="M3481">
        <v>3.82</v>
      </c>
      <c r="N3481">
        <v>9.68</v>
      </c>
    </row>
    <row r="3482" spans="1:14" x14ac:dyDescent="0.2">
      <c r="A3482" s="1">
        <v>44450</v>
      </c>
      <c r="B3482" t="s">
        <v>3699</v>
      </c>
      <c r="C3482" t="s">
        <v>11</v>
      </c>
      <c r="D3482" t="s">
        <v>11</v>
      </c>
      <c r="E3482" t="s">
        <v>12</v>
      </c>
      <c r="F3482" t="s">
        <v>24</v>
      </c>
      <c r="G3482" s="2" t="s">
        <v>2019</v>
      </c>
      <c r="H3482" s="2" t="str">
        <f>LEFT(Table1[[#This Row],[destination_postal_code]],5)</f>
        <v>06492</v>
      </c>
      <c r="I3482" s="2">
        <f>LEN(Table1[[#This Row],[destination_postal_code_short]])</f>
        <v>5</v>
      </c>
      <c r="J3482" s="2" t="str">
        <f>_xlfn.XLOOKUP(Table1[[#This Row],[destination_postal_code_short]],Table3[Shipping postal code short],Table3[Shipping city],,0)</f>
        <v>Wallingford</v>
      </c>
      <c r="K3482" s="2" t="str">
        <f>_xlfn.XLOOKUP(Table1[[#This Row],[destination_postal_code_short]],Table3[Shipping postal code short],Table3[Shipping region],,0)</f>
        <v>Connecticut</v>
      </c>
      <c r="L3482">
        <v>0</v>
      </c>
      <c r="M3482">
        <v>4.8899999999999997</v>
      </c>
      <c r="N3482">
        <v>10.31</v>
      </c>
    </row>
    <row r="3483" spans="1:14" x14ac:dyDescent="0.2">
      <c r="A3483" s="1">
        <v>44450</v>
      </c>
      <c r="B3483" t="s">
        <v>3700</v>
      </c>
      <c r="C3483" t="s">
        <v>11</v>
      </c>
      <c r="D3483" t="s">
        <v>11</v>
      </c>
      <c r="E3483" t="s">
        <v>12</v>
      </c>
      <c r="F3483" t="s">
        <v>16</v>
      </c>
      <c r="G3483">
        <v>84057</v>
      </c>
      <c r="H3483" t="str">
        <f>LEFT(Table1[[#This Row],[destination_postal_code]],5)</f>
        <v>84057</v>
      </c>
      <c r="I3483">
        <f>LEN(Table1[[#This Row],[destination_postal_code_short]])</f>
        <v>5</v>
      </c>
      <c r="J3483" t="str">
        <f>_xlfn.XLOOKUP(Table1[[#This Row],[destination_postal_code_short]],Table3[Shipping postal code short],Table3[Shipping city],,0)</f>
        <v>Orem</v>
      </c>
      <c r="K3483" t="str">
        <f>_xlfn.XLOOKUP(Table1[[#This Row],[destination_postal_code_short]],Table3[Shipping postal code short],Table3[Shipping region],,0)</f>
        <v>Utah</v>
      </c>
      <c r="L3483">
        <v>0</v>
      </c>
      <c r="M3483">
        <v>1.06</v>
      </c>
      <c r="N3483">
        <v>5.19</v>
      </c>
    </row>
    <row r="3484" spans="1:14" x14ac:dyDescent="0.2">
      <c r="A3484" s="1">
        <v>44450</v>
      </c>
      <c r="B3484" t="s">
        <v>3703</v>
      </c>
      <c r="C3484" t="s">
        <v>11</v>
      </c>
      <c r="D3484" t="s">
        <v>11</v>
      </c>
      <c r="E3484" t="s">
        <v>12</v>
      </c>
      <c r="F3484" t="s">
        <v>24</v>
      </c>
      <c r="G3484">
        <v>89408</v>
      </c>
      <c r="H3484" t="str">
        <f>LEFT(Table1[[#This Row],[destination_postal_code]],5)</f>
        <v>89408</v>
      </c>
      <c r="I3484">
        <f>LEN(Table1[[#This Row],[destination_postal_code_short]])</f>
        <v>5</v>
      </c>
      <c r="J3484" t="str">
        <f>_xlfn.XLOOKUP(Table1[[#This Row],[destination_postal_code_short]],Table3[Shipping postal code short],Table3[Shipping city],,0)</f>
        <v>Fernley</v>
      </c>
      <c r="K3484" t="str">
        <f>_xlfn.XLOOKUP(Table1[[#This Row],[destination_postal_code_short]],Table3[Shipping postal code short],Table3[Shipping region],,0)</f>
        <v>Nevada</v>
      </c>
      <c r="L3484">
        <v>0</v>
      </c>
      <c r="M3484">
        <v>1.86</v>
      </c>
      <c r="N3484">
        <v>8.24</v>
      </c>
    </row>
    <row r="3485" spans="1:14" x14ac:dyDescent="0.2">
      <c r="A3485" s="1">
        <v>44450</v>
      </c>
      <c r="B3485" t="s">
        <v>3698</v>
      </c>
      <c r="C3485" t="s">
        <v>11</v>
      </c>
      <c r="D3485" t="s">
        <v>11</v>
      </c>
      <c r="E3485" t="s">
        <v>12</v>
      </c>
      <c r="F3485" t="s">
        <v>24</v>
      </c>
      <c r="G3485">
        <v>98043</v>
      </c>
      <c r="H3485" t="str">
        <f>LEFT(Table1[[#This Row],[destination_postal_code]],5)</f>
        <v>98043</v>
      </c>
      <c r="I3485">
        <f>LEN(Table1[[#This Row],[destination_postal_code_short]])</f>
        <v>5</v>
      </c>
      <c r="J3485" t="str">
        <f>_xlfn.XLOOKUP(Table1[[#This Row],[destination_postal_code_short]],Table3[Shipping postal code short],Table3[Shipping city],,0)</f>
        <v>Mountlake Terrace</v>
      </c>
      <c r="K3485" t="str">
        <f>_xlfn.XLOOKUP(Table1[[#This Row],[destination_postal_code_short]],Table3[Shipping postal code short],Table3[Shipping region],,0)</f>
        <v>Washington</v>
      </c>
      <c r="L3485">
        <v>0</v>
      </c>
      <c r="M3485">
        <v>5.2</v>
      </c>
      <c r="N3485">
        <v>9</v>
      </c>
    </row>
    <row r="3486" spans="1:14" x14ac:dyDescent="0.2">
      <c r="A3486" s="1">
        <v>44452</v>
      </c>
      <c r="B3486" t="s">
        <v>3705</v>
      </c>
      <c r="C3486" t="s">
        <v>11</v>
      </c>
      <c r="D3486" t="s">
        <v>11</v>
      </c>
      <c r="E3486" t="s">
        <v>12</v>
      </c>
      <c r="F3486" t="s">
        <v>24</v>
      </c>
      <c r="G3486">
        <v>32446</v>
      </c>
      <c r="H3486" t="str">
        <f>LEFT(Table1[[#This Row],[destination_postal_code]],5)</f>
        <v>32446</v>
      </c>
      <c r="I3486">
        <f>LEN(Table1[[#This Row],[destination_postal_code_short]])</f>
        <v>5</v>
      </c>
      <c r="J3486" t="str">
        <f>_xlfn.XLOOKUP(Table1[[#This Row],[destination_postal_code_short]],Table3[Shipping postal code short],Table3[Shipping city],,0)</f>
        <v>Marianna</v>
      </c>
      <c r="K3486" t="str">
        <f>_xlfn.XLOOKUP(Table1[[#This Row],[destination_postal_code_short]],Table3[Shipping postal code short],Table3[Shipping region],,0)</f>
        <v>Florida</v>
      </c>
      <c r="L3486">
        <v>0</v>
      </c>
      <c r="M3486">
        <v>3.97</v>
      </c>
      <c r="N3486">
        <v>9.93</v>
      </c>
    </row>
    <row r="3487" spans="1:14" x14ac:dyDescent="0.2">
      <c r="A3487" s="1">
        <v>44452</v>
      </c>
      <c r="B3487" t="s">
        <v>3704</v>
      </c>
      <c r="C3487" t="s">
        <v>11</v>
      </c>
      <c r="D3487" t="s">
        <v>11</v>
      </c>
      <c r="E3487" t="s">
        <v>12</v>
      </c>
      <c r="F3487" t="s">
        <v>24</v>
      </c>
      <c r="G3487">
        <v>21043</v>
      </c>
      <c r="H3487" t="str">
        <f>LEFT(Table1[[#This Row],[destination_postal_code]],5)</f>
        <v>21043</v>
      </c>
      <c r="I3487">
        <f>LEN(Table1[[#This Row],[destination_postal_code_short]])</f>
        <v>5</v>
      </c>
      <c r="J3487" t="str">
        <f>_xlfn.XLOOKUP(Table1[[#This Row],[destination_postal_code_short]],Table3[Shipping postal code short],Table3[Shipping city],,0)</f>
        <v>Ellicott City</v>
      </c>
      <c r="K3487" t="str">
        <f>_xlfn.XLOOKUP(Table1[[#This Row],[destination_postal_code_short]],Table3[Shipping postal code short],Table3[Shipping region],,0)</f>
        <v>Maryland</v>
      </c>
      <c r="L3487">
        <v>0</v>
      </c>
      <c r="M3487">
        <v>13.29</v>
      </c>
      <c r="N3487">
        <v>10.31</v>
      </c>
    </row>
    <row r="3488" spans="1:14" x14ac:dyDescent="0.2">
      <c r="A3488" s="1">
        <v>44453</v>
      </c>
      <c r="B3488" t="s">
        <v>3708</v>
      </c>
      <c r="C3488" t="s">
        <v>11</v>
      </c>
      <c r="D3488" t="s">
        <v>11</v>
      </c>
      <c r="E3488" t="s">
        <v>12</v>
      </c>
      <c r="F3488" t="s">
        <v>24</v>
      </c>
      <c r="G3488">
        <v>85234</v>
      </c>
      <c r="H3488" t="str">
        <f>LEFT(Table1[[#This Row],[destination_postal_code]],5)</f>
        <v>85234</v>
      </c>
      <c r="I3488">
        <f>LEN(Table1[[#This Row],[destination_postal_code_short]])</f>
        <v>5</v>
      </c>
      <c r="J3488" t="str">
        <f>_xlfn.XLOOKUP(Table1[[#This Row],[destination_postal_code_short]],Table3[Shipping postal code short],Table3[Shipping city],,0)</f>
        <v>GILBERT</v>
      </c>
      <c r="K3488" t="str">
        <f>_xlfn.XLOOKUP(Table1[[#This Row],[destination_postal_code_short]],Table3[Shipping postal code short],Table3[Shipping region],,0)</f>
        <v>Arizona</v>
      </c>
      <c r="L3488">
        <v>0</v>
      </c>
      <c r="M3488">
        <v>3.04</v>
      </c>
      <c r="N3488">
        <v>8.7100000000000009</v>
      </c>
    </row>
    <row r="3489" spans="1:14" x14ac:dyDescent="0.2">
      <c r="A3489" s="1">
        <v>44452</v>
      </c>
      <c r="B3489" t="s">
        <v>3706</v>
      </c>
      <c r="C3489" t="s">
        <v>11</v>
      </c>
      <c r="D3489" t="s">
        <v>11</v>
      </c>
      <c r="E3489" t="s">
        <v>12</v>
      </c>
      <c r="F3489" t="s">
        <v>24</v>
      </c>
      <c r="G3489">
        <v>98662</v>
      </c>
      <c r="H3489" t="str">
        <f>LEFT(Table1[[#This Row],[destination_postal_code]],5)</f>
        <v>98662</v>
      </c>
      <c r="I3489">
        <f>LEN(Table1[[#This Row],[destination_postal_code_short]])</f>
        <v>5</v>
      </c>
      <c r="J3489" t="str">
        <f>_xlfn.XLOOKUP(Table1[[#This Row],[destination_postal_code_short]],Table3[Shipping postal code short],Table3[Shipping city],,0)</f>
        <v>Vancouver</v>
      </c>
      <c r="K3489" t="str">
        <f>_xlfn.XLOOKUP(Table1[[#This Row],[destination_postal_code_short]],Table3[Shipping postal code short],Table3[Shipping region],,0)</f>
        <v>Washington</v>
      </c>
      <c r="L3489">
        <v>0</v>
      </c>
      <c r="M3489">
        <v>2.25</v>
      </c>
      <c r="N3489">
        <v>8.85</v>
      </c>
    </row>
    <row r="3490" spans="1:14" x14ac:dyDescent="0.2">
      <c r="A3490" s="1">
        <v>44453</v>
      </c>
      <c r="B3490" t="s">
        <v>3707</v>
      </c>
      <c r="C3490" t="s">
        <v>11</v>
      </c>
      <c r="D3490" t="s">
        <v>11</v>
      </c>
      <c r="E3490" t="s">
        <v>12</v>
      </c>
      <c r="F3490" t="s">
        <v>24</v>
      </c>
      <c r="G3490">
        <v>84043</v>
      </c>
      <c r="H3490" t="str">
        <f>LEFT(Table1[[#This Row],[destination_postal_code]],5)</f>
        <v>84043</v>
      </c>
      <c r="I3490">
        <f>LEN(Table1[[#This Row],[destination_postal_code_short]])</f>
        <v>5</v>
      </c>
      <c r="J3490" t="str">
        <f>_xlfn.XLOOKUP(Table1[[#This Row],[destination_postal_code_short]],Table3[Shipping postal code short],Table3[Shipping city],,0)</f>
        <v>Lehi</v>
      </c>
      <c r="K3490" t="str">
        <f>_xlfn.XLOOKUP(Table1[[#This Row],[destination_postal_code_short]],Table3[Shipping postal code short],Table3[Shipping region],,0)</f>
        <v>Utah</v>
      </c>
      <c r="L3490">
        <v>0</v>
      </c>
      <c r="M3490">
        <v>0.76</v>
      </c>
      <c r="N3490">
        <v>7.79</v>
      </c>
    </row>
    <row r="3491" spans="1:14" x14ac:dyDescent="0.2">
      <c r="A3491" s="1">
        <v>44454</v>
      </c>
      <c r="B3491" t="s">
        <v>3710</v>
      </c>
      <c r="C3491" t="s">
        <v>11</v>
      </c>
      <c r="D3491" t="s">
        <v>11</v>
      </c>
      <c r="E3491" t="s">
        <v>12</v>
      </c>
      <c r="F3491" t="s">
        <v>24</v>
      </c>
      <c r="G3491">
        <v>84765</v>
      </c>
      <c r="H3491" t="str">
        <f>LEFT(Table1[[#This Row],[destination_postal_code]],5)</f>
        <v>84765</v>
      </c>
      <c r="I3491">
        <f>LEN(Table1[[#This Row],[destination_postal_code_short]])</f>
        <v>5</v>
      </c>
      <c r="J3491" t="str">
        <f>_xlfn.XLOOKUP(Table1[[#This Row],[destination_postal_code_short]],Table3[Shipping postal code short],Table3[Shipping city],,0)</f>
        <v>Santa Clara</v>
      </c>
      <c r="K3491" t="str">
        <f>_xlfn.XLOOKUP(Table1[[#This Row],[destination_postal_code_short]],Table3[Shipping postal code short],Table3[Shipping region],,0)</f>
        <v>Utah</v>
      </c>
      <c r="L3491">
        <v>0</v>
      </c>
      <c r="M3491">
        <v>1.45</v>
      </c>
      <c r="N3491">
        <v>8.1</v>
      </c>
    </row>
    <row r="3492" spans="1:14" x14ac:dyDescent="0.2">
      <c r="A3492" s="1">
        <v>44454</v>
      </c>
      <c r="B3492" t="s">
        <v>3709</v>
      </c>
      <c r="C3492" t="s">
        <v>11</v>
      </c>
      <c r="D3492" t="s">
        <v>11</v>
      </c>
      <c r="E3492" t="s">
        <v>12</v>
      </c>
      <c r="F3492" t="s">
        <v>24</v>
      </c>
      <c r="G3492">
        <v>93444</v>
      </c>
      <c r="H3492" t="str">
        <f>LEFT(Table1[[#This Row],[destination_postal_code]],5)</f>
        <v>93444</v>
      </c>
      <c r="I3492">
        <f>LEN(Table1[[#This Row],[destination_postal_code_short]])</f>
        <v>5</v>
      </c>
      <c r="J3492" t="str">
        <f>_xlfn.XLOOKUP(Table1[[#This Row],[destination_postal_code_short]],Table3[Shipping postal code short],Table3[Shipping city],,0)</f>
        <v>Nipomo</v>
      </c>
      <c r="K3492" t="str">
        <f>_xlfn.XLOOKUP(Table1[[#This Row],[destination_postal_code_short]],Table3[Shipping postal code short],Table3[Shipping region],,0)</f>
        <v>California</v>
      </c>
      <c r="L3492">
        <v>0</v>
      </c>
      <c r="M3492">
        <v>2.97</v>
      </c>
      <c r="N3492">
        <v>9.5299999999999994</v>
      </c>
    </row>
    <row r="3493" spans="1:14" x14ac:dyDescent="0.2">
      <c r="A3493" s="1">
        <v>44454</v>
      </c>
      <c r="B3493" t="s">
        <v>3711</v>
      </c>
      <c r="C3493" t="s">
        <v>11</v>
      </c>
      <c r="D3493" t="s">
        <v>11</v>
      </c>
      <c r="E3493" t="s">
        <v>12</v>
      </c>
      <c r="F3493" t="s">
        <v>24</v>
      </c>
      <c r="G3493">
        <v>83642</v>
      </c>
      <c r="H3493" t="str">
        <f>LEFT(Table1[[#This Row],[destination_postal_code]],5)</f>
        <v>83642</v>
      </c>
      <c r="I3493">
        <f>LEN(Table1[[#This Row],[destination_postal_code_short]])</f>
        <v>5</v>
      </c>
      <c r="J3493" t="str">
        <f>_xlfn.XLOOKUP(Table1[[#This Row],[destination_postal_code_short]],Table3[Shipping postal code short],Table3[Shipping city],,0)</f>
        <v>Meridian</v>
      </c>
      <c r="K3493" t="str">
        <f>_xlfn.XLOOKUP(Table1[[#This Row],[destination_postal_code_short]],Table3[Shipping postal code short],Table3[Shipping region],,0)</f>
        <v>Idaho</v>
      </c>
      <c r="L3493">
        <v>0</v>
      </c>
      <c r="M3493">
        <v>2.54</v>
      </c>
      <c r="N3493">
        <v>9.2100000000000009</v>
      </c>
    </row>
    <row r="3494" spans="1:14" x14ac:dyDescent="0.2">
      <c r="A3494" s="1">
        <v>44454</v>
      </c>
      <c r="B3494" t="s">
        <v>3712</v>
      </c>
      <c r="C3494" t="s">
        <v>11</v>
      </c>
      <c r="D3494" t="s">
        <v>11</v>
      </c>
      <c r="E3494" t="s">
        <v>260</v>
      </c>
      <c r="F3494" t="s">
        <v>261</v>
      </c>
      <c r="G3494">
        <v>66007</v>
      </c>
      <c r="H3494" t="str">
        <f>LEFT(Table1[[#This Row],[destination_postal_code]],5)</f>
        <v>66007</v>
      </c>
      <c r="I3494">
        <f>LEN(Table1[[#This Row],[destination_postal_code_short]])</f>
        <v>5</v>
      </c>
      <c r="J3494" t="str">
        <f>_xlfn.XLOOKUP(Table1[[#This Row],[destination_postal_code_short]],Table3[Shipping postal code short],Table3[Shipping city],,0)</f>
        <v>Basehor</v>
      </c>
      <c r="K3494" t="str">
        <f>_xlfn.XLOOKUP(Table1[[#This Row],[destination_postal_code_short]],Table3[Shipping postal code short],Table3[Shipping region],,0)</f>
        <v>Kansas</v>
      </c>
      <c r="L3494">
        <v>0</v>
      </c>
      <c r="M3494">
        <v>12.15</v>
      </c>
      <c r="N3494">
        <v>10.8</v>
      </c>
    </row>
    <row r="3495" spans="1:14" x14ac:dyDescent="0.2">
      <c r="A3495" s="1">
        <v>44455</v>
      </c>
      <c r="B3495" t="s">
        <v>3715</v>
      </c>
      <c r="C3495" t="s">
        <v>11</v>
      </c>
      <c r="D3495" t="s">
        <v>11</v>
      </c>
      <c r="E3495" t="s">
        <v>12</v>
      </c>
      <c r="F3495" t="s">
        <v>24</v>
      </c>
      <c r="G3495">
        <v>49525</v>
      </c>
      <c r="H3495" t="str">
        <f>LEFT(Table1[[#This Row],[destination_postal_code]],5)</f>
        <v>49525</v>
      </c>
      <c r="I3495">
        <f>LEN(Table1[[#This Row],[destination_postal_code_short]])</f>
        <v>5</v>
      </c>
      <c r="J3495" t="str">
        <f>_xlfn.XLOOKUP(Table1[[#This Row],[destination_postal_code_short]],Table3[Shipping postal code short],Table3[Shipping city],,0)</f>
        <v>Grand Rapids</v>
      </c>
      <c r="K3495" t="str">
        <f>_xlfn.XLOOKUP(Table1[[#This Row],[destination_postal_code_short]],Table3[Shipping postal code short],Table3[Shipping region],,0)</f>
        <v>Michigan</v>
      </c>
      <c r="L3495">
        <v>0</v>
      </c>
      <c r="M3495">
        <v>2.27</v>
      </c>
      <c r="N3495">
        <v>9.68</v>
      </c>
    </row>
    <row r="3496" spans="1:14" x14ac:dyDescent="0.2">
      <c r="A3496" s="1">
        <v>44455</v>
      </c>
      <c r="B3496" t="s">
        <v>3713</v>
      </c>
      <c r="C3496" t="s">
        <v>11</v>
      </c>
      <c r="D3496" t="s">
        <v>11</v>
      </c>
      <c r="E3496" t="s">
        <v>12</v>
      </c>
      <c r="F3496" t="s">
        <v>24</v>
      </c>
      <c r="G3496">
        <v>96021</v>
      </c>
      <c r="H3496" t="str">
        <f>LEFT(Table1[[#This Row],[destination_postal_code]],5)</f>
        <v>96021</v>
      </c>
      <c r="I3496">
        <f>LEN(Table1[[#This Row],[destination_postal_code_short]])</f>
        <v>5</v>
      </c>
      <c r="J3496" t="str">
        <f>_xlfn.XLOOKUP(Table1[[#This Row],[destination_postal_code_short]],Table3[Shipping postal code short],Table3[Shipping city],,0)</f>
        <v>CORNING</v>
      </c>
      <c r="K3496" t="str">
        <f>_xlfn.XLOOKUP(Table1[[#This Row],[destination_postal_code_short]],Table3[Shipping postal code short],Table3[Shipping region],,0)</f>
        <v>California</v>
      </c>
      <c r="L3496">
        <v>0</v>
      </c>
      <c r="M3496">
        <v>7.25</v>
      </c>
      <c r="N3496">
        <v>12.45</v>
      </c>
    </row>
    <row r="3497" spans="1:14" x14ac:dyDescent="0.2">
      <c r="A3497" s="1">
        <v>44455</v>
      </c>
      <c r="B3497" t="s">
        <v>3714</v>
      </c>
      <c r="C3497" t="s">
        <v>11</v>
      </c>
      <c r="D3497" t="s">
        <v>11</v>
      </c>
      <c r="E3497" t="s">
        <v>12</v>
      </c>
      <c r="F3497" t="s">
        <v>24</v>
      </c>
      <c r="G3497">
        <v>93930</v>
      </c>
      <c r="H3497" t="str">
        <f>LEFT(Table1[[#This Row],[destination_postal_code]],5)</f>
        <v>93930</v>
      </c>
      <c r="I3497">
        <f>LEN(Table1[[#This Row],[destination_postal_code_short]])</f>
        <v>5</v>
      </c>
      <c r="J3497" t="str">
        <f>_xlfn.XLOOKUP(Table1[[#This Row],[destination_postal_code_short]],Table3[Shipping postal code short],Table3[Shipping city],,0)</f>
        <v>King City</v>
      </c>
      <c r="K3497" t="str">
        <f>_xlfn.XLOOKUP(Table1[[#This Row],[destination_postal_code_short]],Table3[Shipping postal code short],Table3[Shipping region],,0)</f>
        <v>California</v>
      </c>
      <c r="L3497">
        <v>0</v>
      </c>
      <c r="M3497">
        <v>2.97</v>
      </c>
      <c r="N3497">
        <v>9.5299999999999994</v>
      </c>
    </row>
    <row r="3498" spans="1:14" x14ac:dyDescent="0.2">
      <c r="A3498" s="1">
        <v>44456</v>
      </c>
      <c r="B3498" t="s">
        <v>3722</v>
      </c>
      <c r="C3498" t="s">
        <v>11</v>
      </c>
      <c r="D3498" t="s">
        <v>11</v>
      </c>
      <c r="E3498" t="s">
        <v>12</v>
      </c>
      <c r="F3498" t="s">
        <v>24</v>
      </c>
      <c r="G3498">
        <v>29045</v>
      </c>
      <c r="H3498" t="str">
        <f>LEFT(Table1[[#This Row],[destination_postal_code]],5)</f>
        <v>29045</v>
      </c>
      <c r="I3498">
        <f>LEN(Table1[[#This Row],[destination_postal_code_short]])</f>
        <v>5</v>
      </c>
      <c r="J3498" t="str">
        <f>_xlfn.XLOOKUP(Table1[[#This Row],[destination_postal_code_short]],Table3[Shipping postal code short],Table3[Shipping city],,0)</f>
        <v>Elgin</v>
      </c>
      <c r="K3498" t="str">
        <f>_xlfn.XLOOKUP(Table1[[#This Row],[destination_postal_code_short]],Table3[Shipping postal code short],Table3[Shipping region],,0)</f>
        <v>South Carolina</v>
      </c>
      <c r="L3498">
        <v>0</v>
      </c>
      <c r="M3498">
        <v>7.27</v>
      </c>
      <c r="N3498">
        <v>9.93</v>
      </c>
    </row>
    <row r="3499" spans="1:14" x14ac:dyDescent="0.2">
      <c r="A3499" s="1">
        <v>44456</v>
      </c>
      <c r="B3499" t="s">
        <v>3721</v>
      </c>
      <c r="C3499" t="s">
        <v>11</v>
      </c>
      <c r="D3499" t="s">
        <v>11</v>
      </c>
      <c r="E3499" t="s">
        <v>12</v>
      </c>
      <c r="F3499" t="s">
        <v>16</v>
      </c>
      <c r="G3499">
        <v>93117</v>
      </c>
      <c r="H3499" t="str">
        <f>LEFT(Table1[[#This Row],[destination_postal_code]],5)</f>
        <v>93117</v>
      </c>
      <c r="I3499">
        <f>LEN(Table1[[#This Row],[destination_postal_code_short]])</f>
        <v>5</v>
      </c>
      <c r="J3499" t="str">
        <f>_xlfn.XLOOKUP(Table1[[#This Row],[destination_postal_code_short]],Table3[Shipping postal code short],Table3[Shipping city],,0)</f>
        <v>Goleta</v>
      </c>
      <c r="K3499" t="str">
        <f>_xlfn.XLOOKUP(Table1[[#This Row],[destination_postal_code_short]],Table3[Shipping postal code short],Table3[Shipping region],,0)</f>
        <v>California</v>
      </c>
      <c r="L3499">
        <v>0</v>
      </c>
      <c r="M3499">
        <v>1.48</v>
      </c>
      <c r="N3499">
        <v>4.12</v>
      </c>
    </row>
    <row r="3500" spans="1:14" x14ac:dyDescent="0.2">
      <c r="A3500" s="1">
        <v>44456</v>
      </c>
      <c r="B3500" t="s">
        <v>3717</v>
      </c>
      <c r="C3500" t="s">
        <v>11</v>
      </c>
      <c r="D3500" t="s">
        <v>11</v>
      </c>
      <c r="E3500" t="s">
        <v>12</v>
      </c>
      <c r="F3500" t="s">
        <v>24</v>
      </c>
      <c r="G3500">
        <v>93444</v>
      </c>
      <c r="H3500" t="str">
        <f>LEFT(Table1[[#This Row],[destination_postal_code]],5)</f>
        <v>93444</v>
      </c>
      <c r="I3500">
        <f>LEN(Table1[[#This Row],[destination_postal_code_short]])</f>
        <v>5</v>
      </c>
      <c r="J3500" t="str">
        <f>_xlfn.XLOOKUP(Table1[[#This Row],[destination_postal_code_short]],Table3[Shipping postal code short],Table3[Shipping city],,0)</f>
        <v>Nipomo</v>
      </c>
      <c r="K3500" t="str">
        <f>_xlfn.XLOOKUP(Table1[[#This Row],[destination_postal_code_short]],Table3[Shipping postal code short],Table3[Shipping region],,0)</f>
        <v>California</v>
      </c>
      <c r="L3500">
        <v>0</v>
      </c>
      <c r="M3500">
        <v>1.86</v>
      </c>
      <c r="N3500">
        <v>8.24</v>
      </c>
    </row>
    <row r="3501" spans="1:14" x14ac:dyDescent="0.2">
      <c r="A3501" s="1">
        <v>44456</v>
      </c>
      <c r="B3501" t="s">
        <v>3716</v>
      </c>
      <c r="C3501" t="s">
        <v>11</v>
      </c>
      <c r="D3501" t="s">
        <v>11</v>
      </c>
      <c r="E3501" t="s">
        <v>12</v>
      </c>
      <c r="F3501" t="s">
        <v>24</v>
      </c>
      <c r="G3501">
        <v>95609</v>
      </c>
      <c r="H3501" t="str">
        <f>LEFT(Table1[[#This Row],[destination_postal_code]],5)</f>
        <v>95609</v>
      </c>
      <c r="I3501">
        <f>LEN(Table1[[#This Row],[destination_postal_code_short]])</f>
        <v>5</v>
      </c>
      <c r="J3501" t="str">
        <f>_xlfn.XLOOKUP(Table1[[#This Row],[destination_postal_code_short]],Table3[Shipping postal code short],Table3[Shipping city],,0)</f>
        <v>Carmichael</v>
      </c>
      <c r="K3501" t="str">
        <f>_xlfn.XLOOKUP(Table1[[#This Row],[destination_postal_code_short]],Table3[Shipping postal code short],Table3[Shipping region],,0)</f>
        <v>California</v>
      </c>
      <c r="L3501">
        <v>0</v>
      </c>
      <c r="M3501">
        <v>2.38</v>
      </c>
      <c r="N3501">
        <v>8.7200000000000006</v>
      </c>
    </row>
    <row r="3502" spans="1:14" x14ac:dyDescent="0.2">
      <c r="A3502" s="1">
        <v>44456</v>
      </c>
      <c r="B3502" t="s">
        <v>3719</v>
      </c>
      <c r="C3502" t="s">
        <v>11</v>
      </c>
      <c r="D3502" t="s">
        <v>11</v>
      </c>
      <c r="E3502" t="s">
        <v>12</v>
      </c>
      <c r="F3502" t="s">
        <v>24</v>
      </c>
      <c r="G3502">
        <v>84651</v>
      </c>
      <c r="H3502" t="str">
        <f>LEFT(Table1[[#This Row],[destination_postal_code]],5)</f>
        <v>84651</v>
      </c>
      <c r="I3502">
        <f>LEN(Table1[[#This Row],[destination_postal_code_short]])</f>
        <v>5</v>
      </c>
      <c r="J3502" t="str">
        <f>_xlfn.XLOOKUP(Table1[[#This Row],[destination_postal_code_short]],Table3[Shipping postal code short],Table3[Shipping city],,0)</f>
        <v>PAYSON</v>
      </c>
      <c r="K3502" t="str">
        <f>_xlfn.XLOOKUP(Table1[[#This Row],[destination_postal_code_short]],Table3[Shipping postal code short],Table3[Shipping region],,0)</f>
        <v>Utah</v>
      </c>
      <c r="L3502">
        <v>0</v>
      </c>
      <c r="M3502">
        <v>1.45</v>
      </c>
      <c r="N3502">
        <v>8.1</v>
      </c>
    </row>
    <row r="3503" spans="1:14" x14ac:dyDescent="0.2">
      <c r="A3503" s="1">
        <v>44456</v>
      </c>
      <c r="B3503" t="s">
        <v>3723</v>
      </c>
      <c r="C3503" t="s">
        <v>11</v>
      </c>
      <c r="D3503" t="s">
        <v>11</v>
      </c>
      <c r="E3503" t="s">
        <v>12</v>
      </c>
      <c r="F3503" t="s">
        <v>16</v>
      </c>
      <c r="G3503">
        <v>11756</v>
      </c>
      <c r="H3503" t="str">
        <f>LEFT(Table1[[#This Row],[destination_postal_code]],5)</f>
        <v>11756</v>
      </c>
      <c r="I3503">
        <f>LEN(Table1[[#This Row],[destination_postal_code_short]])</f>
        <v>5</v>
      </c>
      <c r="J3503" t="str">
        <f>_xlfn.XLOOKUP(Table1[[#This Row],[destination_postal_code_short]],Table3[Shipping postal code short],Table3[Shipping city],,0)</f>
        <v>Levittown</v>
      </c>
      <c r="K3503" t="str">
        <f>_xlfn.XLOOKUP(Table1[[#This Row],[destination_postal_code_short]],Table3[Shipping postal code short],Table3[Shipping region],,0)</f>
        <v>New York</v>
      </c>
      <c r="L3503">
        <v>0</v>
      </c>
      <c r="M3503">
        <v>3.92</v>
      </c>
      <c r="N3503">
        <v>5.98</v>
      </c>
    </row>
    <row r="3504" spans="1:14" x14ac:dyDescent="0.2">
      <c r="A3504" s="1">
        <v>44456</v>
      </c>
      <c r="B3504" t="s">
        <v>3724</v>
      </c>
      <c r="C3504" t="s">
        <v>11</v>
      </c>
      <c r="D3504" t="s">
        <v>11</v>
      </c>
      <c r="E3504" t="s">
        <v>260</v>
      </c>
      <c r="F3504" t="s">
        <v>261</v>
      </c>
      <c r="G3504">
        <v>98942</v>
      </c>
      <c r="H3504" t="str">
        <f>LEFT(Table1[[#This Row],[destination_postal_code]],5)</f>
        <v>98942</v>
      </c>
      <c r="I3504">
        <f>LEN(Table1[[#This Row],[destination_postal_code_short]])</f>
        <v>5</v>
      </c>
      <c r="J3504" t="str">
        <f>_xlfn.XLOOKUP(Table1[[#This Row],[destination_postal_code_short]],Table3[Shipping postal code short],Table3[Shipping city],,0)</f>
        <v>Selah</v>
      </c>
      <c r="K3504" t="str">
        <f>_xlfn.XLOOKUP(Table1[[#This Row],[destination_postal_code_short]],Table3[Shipping postal code short],Table3[Shipping region],,0)</f>
        <v>Washington</v>
      </c>
      <c r="L3504">
        <v>0</v>
      </c>
      <c r="M3504">
        <v>12.19</v>
      </c>
      <c r="N3504">
        <v>10.130000000000001</v>
      </c>
    </row>
    <row r="3505" spans="1:14" x14ac:dyDescent="0.2">
      <c r="A3505" s="1">
        <v>44456</v>
      </c>
      <c r="B3505" t="s">
        <v>3720</v>
      </c>
      <c r="C3505" t="s">
        <v>11</v>
      </c>
      <c r="D3505" t="s">
        <v>11</v>
      </c>
      <c r="E3505" t="s">
        <v>12</v>
      </c>
      <c r="F3505" t="s">
        <v>16</v>
      </c>
      <c r="G3505">
        <v>84057</v>
      </c>
      <c r="H3505" t="str">
        <f>LEFT(Table1[[#This Row],[destination_postal_code]],5)</f>
        <v>84057</v>
      </c>
      <c r="I3505">
        <f>LEN(Table1[[#This Row],[destination_postal_code_short]])</f>
        <v>5</v>
      </c>
      <c r="J3505" t="str">
        <f>_xlfn.XLOOKUP(Table1[[#This Row],[destination_postal_code_short]],Table3[Shipping postal code short],Table3[Shipping city],,0)</f>
        <v>Orem</v>
      </c>
      <c r="K3505" t="str">
        <f>_xlfn.XLOOKUP(Table1[[#This Row],[destination_postal_code_short]],Table3[Shipping postal code short],Table3[Shipping region],,0)</f>
        <v>Utah</v>
      </c>
      <c r="L3505">
        <v>0</v>
      </c>
      <c r="M3505">
        <v>1.34</v>
      </c>
      <c r="N3505">
        <v>3.46</v>
      </c>
    </row>
    <row r="3506" spans="1:14" x14ac:dyDescent="0.2">
      <c r="A3506" s="1">
        <v>44456</v>
      </c>
      <c r="B3506" t="s">
        <v>3718</v>
      </c>
      <c r="C3506" t="s">
        <v>11</v>
      </c>
      <c r="D3506" t="s">
        <v>11</v>
      </c>
      <c r="E3506" t="s">
        <v>12</v>
      </c>
      <c r="F3506" t="s">
        <v>16</v>
      </c>
      <c r="G3506">
        <v>98229</v>
      </c>
      <c r="H3506" t="str">
        <f>LEFT(Table1[[#This Row],[destination_postal_code]],5)</f>
        <v>98229</v>
      </c>
      <c r="I3506">
        <f>LEN(Table1[[#This Row],[destination_postal_code_short]])</f>
        <v>5</v>
      </c>
      <c r="J3506" t="str">
        <f>_xlfn.XLOOKUP(Table1[[#This Row],[destination_postal_code_short]],Table3[Shipping postal code short],Table3[Shipping city],,0)</f>
        <v>Bellingham</v>
      </c>
      <c r="K3506" t="str">
        <f>_xlfn.XLOOKUP(Table1[[#This Row],[destination_postal_code_short]],Table3[Shipping postal code short],Table3[Shipping region],,0)</f>
        <v>Washington</v>
      </c>
      <c r="L3506">
        <v>0</v>
      </c>
      <c r="M3506">
        <v>3.08</v>
      </c>
      <c r="N3506">
        <v>5.42</v>
      </c>
    </row>
    <row r="3507" spans="1:14" x14ac:dyDescent="0.2">
      <c r="A3507" s="1">
        <v>44457</v>
      </c>
      <c r="B3507" t="s">
        <v>3725</v>
      </c>
      <c r="C3507" t="s">
        <v>11</v>
      </c>
      <c r="D3507" t="s">
        <v>11</v>
      </c>
      <c r="E3507" t="s">
        <v>12</v>
      </c>
      <c r="F3507" t="s">
        <v>16</v>
      </c>
      <c r="G3507">
        <v>84765</v>
      </c>
      <c r="H3507" t="str">
        <f>LEFT(Table1[[#This Row],[destination_postal_code]],5)</f>
        <v>84765</v>
      </c>
      <c r="I3507">
        <f>LEN(Table1[[#This Row],[destination_postal_code_short]])</f>
        <v>5</v>
      </c>
      <c r="J3507" t="str">
        <f>_xlfn.XLOOKUP(Table1[[#This Row],[destination_postal_code_short]],Table3[Shipping postal code short],Table3[Shipping city],,0)</f>
        <v>Santa Clara</v>
      </c>
      <c r="K3507" t="str">
        <f>_xlfn.XLOOKUP(Table1[[#This Row],[destination_postal_code_short]],Table3[Shipping postal code short],Table3[Shipping region],,0)</f>
        <v>Utah</v>
      </c>
      <c r="L3507">
        <v>0</v>
      </c>
      <c r="M3507">
        <v>1.34</v>
      </c>
      <c r="N3507">
        <v>3.46</v>
      </c>
    </row>
    <row r="3508" spans="1:14" x14ac:dyDescent="0.2">
      <c r="A3508" s="1">
        <v>44459</v>
      </c>
      <c r="B3508" t="s">
        <v>3727</v>
      </c>
      <c r="C3508" t="s">
        <v>11</v>
      </c>
      <c r="D3508" t="s">
        <v>11</v>
      </c>
      <c r="E3508" t="s">
        <v>12</v>
      </c>
      <c r="F3508" t="s">
        <v>16</v>
      </c>
      <c r="G3508">
        <v>83687</v>
      </c>
      <c r="H3508" t="str">
        <f>LEFT(Table1[[#This Row],[destination_postal_code]],5)</f>
        <v>83687</v>
      </c>
      <c r="I3508">
        <f>LEN(Table1[[#This Row],[destination_postal_code_short]])</f>
        <v>5</v>
      </c>
      <c r="J3508" t="str">
        <f>_xlfn.XLOOKUP(Table1[[#This Row],[destination_postal_code_short]],Table3[Shipping postal code short],Table3[Shipping city],,0)</f>
        <v>Nampa</v>
      </c>
      <c r="K3508" t="str">
        <f>_xlfn.XLOOKUP(Table1[[#This Row],[destination_postal_code_short]],Table3[Shipping postal code short],Table3[Shipping region],,0)</f>
        <v>Idaho</v>
      </c>
      <c r="L3508">
        <v>0</v>
      </c>
      <c r="M3508">
        <v>1.39</v>
      </c>
      <c r="N3508">
        <v>3.51</v>
      </c>
    </row>
    <row r="3509" spans="1:14" x14ac:dyDescent="0.2">
      <c r="A3509" s="1">
        <v>44459</v>
      </c>
      <c r="B3509" t="s">
        <v>3730</v>
      </c>
      <c r="C3509" t="s">
        <v>11</v>
      </c>
      <c r="D3509" t="s">
        <v>11</v>
      </c>
      <c r="E3509" t="s">
        <v>12</v>
      </c>
      <c r="F3509" t="s">
        <v>24</v>
      </c>
      <c r="G3509">
        <v>93940</v>
      </c>
      <c r="H3509" t="str">
        <f>LEFT(Table1[[#This Row],[destination_postal_code]],5)</f>
        <v>93940</v>
      </c>
      <c r="I3509">
        <f>LEN(Table1[[#This Row],[destination_postal_code_short]])</f>
        <v>5</v>
      </c>
      <c r="J3509" t="str">
        <f>_xlfn.XLOOKUP(Table1[[#This Row],[destination_postal_code_short]],Table3[Shipping postal code short],Table3[Shipping city],,0)</f>
        <v xml:space="preserve">Monterey </v>
      </c>
      <c r="K3509" t="str">
        <f>_xlfn.XLOOKUP(Table1[[#This Row],[destination_postal_code_short]],Table3[Shipping postal code short],Table3[Shipping region],,0)</f>
        <v>California</v>
      </c>
      <c r="L3509">
        <v>0</v>
      </c>
      <c r="M3509">
        <v>1.86</v>
      </c>
      <c r="N3509">
        <v>8.24</v>
      </c>
    </row>
    <row r="3510" spans="1:14" x14ac:dyDescent="0.2">
      <c r="A3510" s="1">
        <v>44459</v>
      </c>
      <c r="B3510" t="s">
        <v>3729</v>
      </c>
      <c r="C3510" t="s">
        <v>11</v>
      </c>
      <c r="D3510" t="s">
        <v>11</v>
      </c>
      <c r="E3510" t="s">
        <v>12</v>
      </c>
      <c r="F3510" t="s">
        <v>24</v>
      </c>
      <c r="G3510">
        <v>80210</v>
      </c>
      <c r="H3510" t="str">
        <f>LEFT(Table1[[#This Row],[destination_postal_code]],5)</f>
        <v>80210</v>
      </c>
      <c r="I3510">
        <f>LEN(Table1[[#This Row],[destination_postal_code_short]])</f>
        <v>5</v>
      </c>
      <c r="J3510" t="str">
        <f>_xlfn.XLOOKUP(Table1[[#This Row],[destination_postal_code_short]],Table3[Shipping postal code short],Table3[Shipping city],,0)</f>
        <v xml:space="preserve">Denver </v>
      </c>
      <c r="K3510" t="str">
        <f>_xlfn.XLOOKUP(Table1[[#This Row],[destination_postal_code_short]],Table3[Shipping postal code short],Table3[Shipping region],,0)</f>
        <v>Colorado</v>
      </c>
      <c r="L3510">
        <v>0</v>
      </c>
      <c r="M3510">
        <v>1.86</v>
      </c>
      <c r="N3510">
        <v>8.24</v>
      </c>
    </row>
    <row r="3511" spans="1:14" x14ac:dyDescent="0.2">
      <c r="A3511" s="1">
        <v>44459</v>
      </c>
      <c r="B3511" t="s">
        <v>3726</v>
      </c>
      <c r="C3511" t="s">
        <v>11</v>
      </c>
      <c r="D3511" t="s">
        <v>11</v>
      </c>
      <c r="E3511" t="s">
        <v>12</v>
      </c>
      <c r="F3511" t="s">
        <v>24</v>
      </c>
      <c r="G3511">
        <v>84095</v>
      </c>
      <c r="H3511" t="str">
        <f>LEFT(Table1[[#This Row],[destination_postal_code]],5)</f>
        <v>84095</v>
      </c>
      <c r="I3511">
        <f>LEN(Table1[[#This Row],[destination_postal_code_short]])</f>
        <v>5</v>
      </c>
      <c r="J3511" t="str">
        <f>_xlfn.XLOOKUP(Table1[[#This Row],[destination_postal_code_short]],Table3[Shipping postal code short],Table3[Shipping city],,0)</f>
        <v>South Jordan</v>
      </c>
      <c r="K3511" t="str">
        <f>_xlfn.XLOOKUP(Table1[[#This Row],[destination_postal_code_short]],Table3[Shipping postal code short],Table3[Shipping region],,0)</f>
        <v>Utah</v>
      </c>
      <c r="L3511">
        <v>0</v>
      </c>
      <c r="M3511">
        <v>0.76</v>
      </c>
      <c r="N3511">
        <v>7.79</v>
      </c>
    </row>
    <row r="3512" spans="1:14" x14ac:dyDescent="0.2">
      <c r="A3512" s="1">
        <v>44459</v>
      </c>
      <c r="B3512" t="s">
        <v>3728</v>
      </c>
      <c r="C3512" t="s">
        <v>11</v>
      </c>
      <c r="D3512" t="s">
        <v>11</v>
      </c>
      <c r="E3512" t="s">
        <v>12</v>
      </c>
      <c r="F3512" t="s">
        <v>24</v>
      </c>
      <c r="G3512">
        <v>84107</v>
      </c>
      <c r="H3512" t="str">
        <f>LEFT(Table1[[#This Row],[destination_postal_code]],5)</f>
        <v>84107</v>
      </c>
      <c r="I3512">
        <f>LEN(Table1[[#This Row],[destination_postal_code_short]])</f>
        <v>5</v>
      </c>
      <c r="J3512" t="str">
        <f>_xlfn.XLOOKUP(Table1[[#This Row],[destination_postal_code_short]],Table3[Shipping postal code short],Table3[Shipping city],,0)</f>
        <v>Murray</v>
      </c>
      <c r="K3512" t="str">
        <f>_xlfn.XLOOKUP(Table1[[#This Row],[destination_postal_code_short]],Table3[Shipping postal code short],Table3[Shipping region],,0)</f>
        <v>Utah</v>
      </c>
      <c r="L3512">
        <v>0</v>
      </c>
      <c r="M3512">
        <v>0.76</v>
      </c>
      <c r="N3512">
        <v>7.79</v>
      </c>
    </row>
    <row r="3513" spans="1:14" x14ac:dyDescent="0.2">
      <c r="A3513" s="1">
        <v>44460</v>
      </c>
      <c r="B3513" t="s">
        <v>3733</v>
      </c>
      <c r="C3513" t="s">
        <v>11</v>
      </c>
      <c r="D3513" t="s">
        <v>11</v>
      </c>
      <c r="E3513" t="s">
        <v>12</v>
      </c>
      <c r="F3513" t="s">
        <v>24</v>
      </c>
      <c r="G3513">
        <v>85658</v>
      </c>
      <c r="H3513" t="str">
        <f>LEFT(Table1[[#This Row],[destination_postal_code]],5)</f>
        <v>85658</v>
      </c>
      <c r="I3513">
        <f>LEN(Table1[[#This Row],[destination_postal_code_short]])</f>
        <v>5</v>
      </c>
      <c r="J3513" t="str">
        <f>_xlfn.XLOOKUP(Table1[[#This Row],[destination_postal_code_short]],Table3[Shipping postal code short],Table3[Shipping city],,0)</f>
        <v>Marana</v>
      </c>
      <c r="K3513" t="str">
        <f>_xlfn.XLOOKUP(Table1[[#This Row],[destination_postal_code_short]],Table3[Shipping postal code short],Table3[Shipping region],,0)</f>
        <v>Arizona</v>
      </c>
      <c r="L3513">
        <v>0</v>
      </c>
      <c r="M3513">
        <v>1.86</v>
      </c>
      <c r="N3513">
        <v>8.24</v>
      </c>
    </row>
    <row r="3514" spans="1:14" x14ac:dyDescent="0.2">
      <c r="A3514" s="1">
        <v>44460</v>
      </c>
      <c r="B3514" t="s">
        <v>3732</v>
      </c>
      <c r="C3514" t="s">
        <v>11</v>
      </c>
      <c r="D3514" t="s">
        <v>11</v>
      </c>
      <c r="E3514" t="s">
        <v>260</v>
      </c>
      <c r="F3514" t="s">
        <v>261</v>
      </c>
      <c r="G3514">
        <v>30307</v>
      </c>
      <c r="H3514" t="str">
        <f>LEFT(Table1[[#This Row],[destination_postal_code]],5)</f>
        <v>30307</v>
      </c>
      <c r="I3514">
        <f>LEN(Table1[[#This Row],[destination_postal_code_short]])</f>
        <v>5</v>
      </c>
      <c r="J3514" t="str">
        <f>_xlfn.XLOOKUP(Table1[[#This Row],[destination_postal_code_short]],Table3[Shipping postal code short],Table3[Shipping city],,0)</f>
        <v>Atlanta</v>
      </c>
      <c r="K3514" t="str">
        <f>_xlfn.XLOOKUP(Table1[[#This Row],[destination_postal_code_short]],Table3[Shipping postal code short],Table3[Shipping region],,0)</f>
        <v>Georgia</v>
      </c>
      <c r="L3514">
        <v>0</v>
      </c>
      <c r="M3514">
        <v>7.2</v>
      </c>
      <c r="N3514">
        <v>12.06</v>
      </c>
    </row>
    <row r="3515" spans="1:14" x14ac:dyDescent="0.2">
      <c r="A3515" s="1">
        <v>44460</v>
      </c>
      <c r="B3515" t="s">
        <v>3731</v>
      </c>
      <c r="C3515" t="s">
        <v>11</v>
      </c>
      <c r="D3515" t="s">
        <v>11</v>
      </c>
      <c r="E3515" t="s">
        <v>260</v>
      </c>
      <c r="F3515" t="s">
        <v>261</v>
      </c>
      <c r="G3515">
        <v>11361</v>
      </c>
      <c r="H3515" t="str">
        <f>LEFT(Table1[[#This Row],[destination_postal_code]],5)</f>
        <v>11361</v>
      </c>
      <c r="I3515">
        <f>LEN(Table1[[#This Row],[destination_postal_code_short]])</f>
        <v>5</v>
      </c>
      <c r="J3515" t="str">
        <f>_xlfn.XLOOKUP(Table1[[#This Row],[destination_postal_code_short]],Table3[Shipping postal code short],Table3[Shipping city],,0)</f>
        <v>Queens</v>
      </c>
      <c r="K3515" t="str">
        <f>_xlfn.XLOOKUP(Table1[[#This Row],[destination_postal_code_short]],Table3[Shipping postal code short],Table3[Shipping region],,0)</f>
        <v>New York</v>
      </c>
      <c r="L3515">
        <v>0</v>
      </c>
      <c r="M3515">
        <v>7.48</v>
      </c>
      <c r="N3515">
        <v>13.56</v>
      </c>
    </row>
    <row r="3516" spans="1:14" x14ac:dyDescent="0.2">
      <c r="A3516" s="1">
        <v>44481</v>
      </c>
      <c r="B3516" t="s">
        <v>3847</v>
      </c>
      <c r="C3516" t="s">
        <v>11</v>
      </c>
      <c r="D3516" t="s">
        <v>11</v>
      </c>
      <c r="E3516" t="s">
        <v>12</v>
      </c>
      <c r="F3516" t="s">
        <v>24</v>
      </c>
      <c r="G3516">
        <v>11756</v>
      </c>
      <c r="H3516" t="str">
        <f>LEFT(Table1[[#This Row],[destination_postal_code]],5)</f>
        <v>11756</v>
      </c>
      <c r="I3516">
        <f>LEN(Table1[[#This Row],[destination_postal_code_short]])</f>
        <v>5</v>
      </c>
      <c r="J3516" t="str">
        <f>_xlfn.XLOOKUP(Table1[[#This Row],[destination_postal_code_short]],Table3[Shipping postal code short],Table3[Shipping city],,0)</f>
        <v>Levittown</v>
      </c>
      <c r="K3516" t="str">
        <f>_xlfn.XLOOKUP(Table1[[#This Row],[destination_postal_code_short]],Table3[Shipping postal code short],Table3[Shipping region],,0)</f>
        <v>New York</v>
      </c>
      <c r="L3516">
        <v>0</v>
      </c>
      <c r="M3516">
        <v>4.8899999999999997</v>
      </c>
      <c r="N3516">
        <v>11.06</v>
      </c>
    </row>
    <row r="3517" spans="1:14" x14ac:dyDescent="0.2">
      <c r="A3517" s="1">
        <v>44481</v>
      </c>
      <c r="B3517" t="s">
        <v>3835</v>
      </c>
      <c r="C3517" t="s">
        <v>11</v>
      </c>
      <c r="D3517" t="s">
        <v>11</v>
      </c>
      <c r="E3517" t="s">
        <v>12</v>
      </c>
      <c r="F3517" t="s">
        <v>24</v>
      </c>
      <c r="G3517">
        <v>76238</v>
      </c>
      <c r="H3517" t="str">
        <f>LEFT(Table1[[#This Row],[destination_postal_code]],5)</f>
        <v>76238</v>
      </c>
      <c r="I3517">
        <f>LEN(Table1[[#This Row],[destination_postal_code_short]])</f>
        <v>5</v>
      </c>
      <c r="J3517" t="str">
        <f>_xlfn.XLOOKUP(Table1[[#This Row],[destination_postal_code_short]],Table3[Shipping postal code short],Table3[Shipping city],,0)</f>
        <v>Era</v>
      </c>
      <c r="K3517" t="str">
        <f>_xlfn.XLOOKUP(Table1[[#This Row],[destination_postal_code_short]],Table3[Shipping postal code short],Table3[Shipping region],,0)</f>
        <v>Texas</v>
      </c>
      <c r="L3517">
        <v>0</v>
      </c>
      <c r="M3517">
        <v>2.25</v>
      </c>
      <c r="N3517">
        <v>9.6</v>
      </c>
    </row>
    <row r="3518" spans="1:14" x14ac:dyDescent="0.2">
      <c r="A3518" s="1">
        <v>44481</v>
      </c>
      <c r="B3518" t="s">
        <v>3834</v>
      </c>
      <c r="C3518" t="s">
        <v>11</v>
      </c>
      <c r="D3518" t="s">
        <v>11</v>
      </c>
      <c r="E3518" t="s">
        <v>260</v>
      </c>
      <c r="F3518" t="s">
        <v>261</v>
      </c>
      <c r="G3518">
        <v>84765</v>
      </c>
      <c r="H3518" t="str">
        <f>LEFT(Table1[[#This Row],[destination_postal_code]],5)</f>
        <v>84765</v>
      </c>
      <c r="I3518">
        <f>LEN(Table1[[#This Row],[destination_postal_code_short]])</f>
        <v>5</v>
      </c>
      <c r="J3518" t="str">
        <f>_xlfn.XLOOKUP(Table1[[#This Row],[destination_postal_code_short]],Table3[Shipping postal code short],Table3[Shipping city],,0)</f>
        <v>Santa Clara</v>
      </c>
      <c r="K3518" t="str">
        <f>_xlfn.XLOOKUP(Table1[[#This Row],[destination_postal_code_short]],Table3[Shipping postal code short],Table3[Shipping region],,0)</f>
        <v>Utah</v>
      </c>
      <c r="L3518">
        <v>0</v>
      </c>
      <c r="M3518">
        <v>10.44</v>
      </c>
      <c r="N3518">
        <v>7.89</v>
      </c>
    </row>
    <row r="3519" spans="1:14" x14ac:dyDescent="0.2">
      <c r="A3519" s="1">
        <v>44481</v>
      </c>
      <c r="B3519" t="s">
        <v>3845</v>
      </c>
      <c r="C3519" t="s">
        <v>11</v>
      </c>
      <c r="D3519" t="s">
        <v>11</v>
      </c>
      <c r="E3519" t="s">
        <v>12</v>
      </c>
      <c r="F3519" t="s">
        <v>24</v>
      </c>
      <c r="G3519">
        <v>62262</v>
      </c>
      <c r="H3519" t="str">
        <f>LEFT(Table1[[#This Row],[destination_postal_code]],5)</f>
        <v>62262</v>
      </c>
      <c r="I3519">
        <f>LEN(Table1[[#This Row],[destination_postal_code_short]])</f>
        <v>5</v>
      </c>
      <c r="J3519" t="str">
        <f>_xlfn.XLOOKUP(Table1[[#This Row],[destination_postal_code_short]],Table3[Shipping postal code short],Table3[Shipping city],,0)</f>
        <v>Mulberry Grove</v>
      </c>
      <c r="K3519" t="str">
        <f>_xlfn.XLOOKUP(Table1[[#This Row],[destination_postal_code_short]],Table3[Shipping postal code short],Table3[Shipping region],,0)</f>
        <v>Illinois</v>
      </c>
      <c r="L3519">
        <v>0</v>
      </c>
      <c r="M3519">
        <v>2.27</v>
      </c>
      <c r="N3519">
        <v>10.43</v>
      </c>
    </row>
    <row r="3520" spans="1:14" x14ac:dyDescent="0.2">
      <c r="A3520" s="1">
        <v>44481</v>
      </c>
      <c r="B3520" t="s">
        <v>3840</v>
      </c>
      <c r="C3520" t="s">
        <v>11</v>
      </c>
      <c r="D3520" t="s">
        <v>11</v>
      </c>
      <c r="E3520" t="s">
        <v>260</v>
      </c>
      <c r="F3520" t="s">
        <v>261</v>
      </c>
      <c r="G3520">
        <v>83642</v>
      </c>
      <c r="H3520" t="str">
        <f>LEFT(Table1[[#This Row],[destination_postal_code]],5)</f>
        <v>83642</v>
      </c>
      <c r="I3520">
        <f>LEN(Table1[[#This Row],[destination_postal_code_short]])</f>
        <v>5</v>
      </c>
      <c r="J3520" t="str">
        <f>_xlfn.XLOOKUP(Table1[[#This Row],[destination_postal_code_short]],Table3[Shipping postal code short],Table3[Shipping city],,0)</f>
        <v>Meridian</v>
      </c>
      <c r="K3520" t="str">
        <f>_xlfn.XLOOKUP(Table1[[#This Row],[destination_postal_code_short]],Table3[Shipping postal code short],Table3[Shipping region],,0)</f>
        <v>Idaho</v>
      </c>
      <c r="L3520">
        <v>0</v>
      </c>
      <c r="M3520">
        <v>8.64</v>
      </c>
      <c r="N3520">
        <v>8.4</v>
      </c>
    </row>
    <row r="3521" spans="1:14" x14ac:dyDescent="0.2">
      <c r="A3521" s="1">
        <v>44481</v>
      </c>
      <c r="B3521" t="s">
        <v>3831</v>
      </c>
      <c r="C3521" t="s">
        <v>11</v>
      </c>
      <c r="D3521" t="s">
        <v>11</v>
      </c>
      <c r="E3521" t="s">
        <v>260</v>
      </c>
      <c r="F3521" t="s">
        <v>261</v>
      </c>
      <c r="G3521">
        <v>93444</v>
      </c>
      <c r="H3521" t="str">
        <f>LEFT(Table1[[#This Row],[destination_postal_code]],5)</f>
        <v>93444</v>
      </c>
      <c r="I3521">
        <f>LEN(Table1[[#This Row],[destination_postal_code_short]])</f>
        <v>5</v>
      </c>
      <c r="J3521" t="str">
        <f>_xlfn.XLOOKUP(Table1[[#This Row],[destination_postal_code_short]],Table3[Shipping postal code short],Table3[Shipping city],,0)</f>
        <v>Nipomo</v>
      </c>
      <c r="K3521" t="str">
        <f>_xlfn.XLOOKUP(Table1[[#This Row],[destination_postal_code_short]],Table3[Shipping postal code short],Table3[Shipping region],,0)</f>
        <v>California</v>
      </c>
      <c r="L3521">
        <v>0</v>
      </c>
      <c r="M3521">
        <v>11.99</v>
      </c>
      <c r="N3521">
        <v>8.4</v>
      </c>
    </row>
    <row r="3522" spans="1:14" x14ac:dyDescent="0.2">
      <c r="A3522" s="1">
        <v>44481</v>
      </c>
      <c r="B3522" t="s">
        <v>3848</v>
      </c>
      <c r="C3522" t="s">
        <v>11</v>
      </c>
      <c r="D3522" t="s">
        <v>11</v>
      </c>
      <c r="E3522" t="s">
        <v>12</v>
      </c>
      <c r="F3522" t="s">
        <v>16</v>
      </c>
      <c r="G3522">
        <v>28027</v>
      </c>
      <c r="H3522" t="str">
        <f>LEFT(Table1[[#This Row],[destination_postal_code]],5)</f>
        <v>28027</v>
      </c>
      <c r="I3522">
        <f>LEN(Table1[[#This Row],[destination_postal_code_short]])</f>
        <v>5</v>
      </c>
      <c r="J3522" t="str">
        <f>_xlfn.XLOOKUP(Table1[[#This Row],[destination_postal_code_short]],Table3[Shipping postal code short],Table3[Shipping city],,0)</f>
        <v>Concord</v>
      </c>
      <c r="K3522" t="str">
        <f>_xlfn.XLOOKUP(Table1[[#This Row],[destination_postal_code_short]],Table3[Shipping postal code short],Table3[Shipping region],,0)</f>
        <v>North Carolina</v>
      </c>
      <c r="L3522">
        <v>0</v>
      </c>
      <c r="M3522">
        <v>3.74</v>
      </c>
      <c r="N3522">
        <v>6.11</v>
      </c>
    </row>
    <row r="3523" spans="1:14" x14ac:dyDescent="0.2">
      <c r="A3523" s="1">
        <v>44481</v>
      </c>
      <c r="B3523" t="s">
        <v>3841</v>
      </c>
      <c r="C3523" t="s">
        <v>11</v>
      </c>
      <c r="D3523" t="s">
        <v>11</v>
      </c>
      <c r="E3523" t="s">
        <v>12</v>
      </c>
      <c r="F3523" t="s">
        <v>16</v>
      </c>
      <c r="G3523">
        <v>95610</v>
      </c>
      <c r="H3523" t="str">
        <f>LEFT(Table1[[#This Row],[destination_postal_code]],5)</f>
        <v>95610</v>
      </c>
      <c r="I3523">
        <f>LEN(Table1[[#This Row],[destination_postal_code_short]])</f>
        <v>5</v>
      </c>
      <c r="J3523" t="str">
        <f>_xlfn.XLOOKUP(Table1[[#This Row],[destination_postal_code_short]],Table3[Shipping postal code short],Table3[Shipping city],,0)</f>
        <v>Citrus Heights</v>
      </c>
      <c r="K3523" t="str">
        <f>_xlfn.XLOOKUP(Table1[[#This Row],[destination_postal_code_short]],Table3[Shipping postal code short],Table3[Shipping region],,0)</f>
        <v>California</v>
      </c>
      <c r="L3523">
        <v>0</v>
      </c>
      <c r="M3523">
        <v>2.93</v>
      </c>
      <c r="N3523">
        <v>5.57</v>
      </c>
    </row>
    <row r="3524" spans="1:14" x14ac:dyDescent="0.2">
      <c r="A3524" s="1">
        <v>44481</v>
      </c>
      <c r="B3524" t="s">
        <v>3833</v>
      </c>
      <c r="C3524" t="s">
        <v>11</v>
      </c>
      <c r="D3524" t="s">
        <v>11</v>
      </c>
      <c r="E3524" t="s">
        <v>12</v>
      </c>
      <c r="F3524" t="s">
        <v>16</v>
      </c>
      <c r="G3524">
        <v>85658</v>
      </c>
      <c r="H3524" t="str">
        <f>LEFT(Table1[[#This Row],[destination_postal_code]],5)</f>
        <v>85658</v>
      </c>
      <c r="I3524">
        <f>LEN(Table1[[#This Row],[destination_postal_code_short]])</f>
        <v>5</v>
      </c>
      <c r="J3524" t="str">
        <f>_xlfn.XLOOKUP(Table1[[#This Row],[destination_postal_code_short]],Table3[Shipping postal code short],Table3[Shipping city],,0)</f>
        <v>Marana</v>
      </c>
      <c r="K3524" t="str">
        <f>_xlfn.XLOOKUP(Table1[[#This Row],[destination_postal_code_short]],Table3[Shipping postal code short],Table3[Shipping region],,0)</f>
        <v>Arizona</v>
      </c>
      <c r="L3524">
        <v>0</v>
      </c>
      <c r="M3524">
        <v>2.93</v>
      </c>
      <c r="N3524">
        <v>5.57</v>
      </c>
    </row>
    <row r="3525" spans="1:14" x14ac:dyDescent="0.2">
      <c r="A3525" s="1">
        <v>44481</v>
      </c>
      <c r="B3525" t="s">
        <v>3846</v>
      </c>
      <c r="C3525" t="s">
        <v>11</v>
      </c>
      <c r="D3525" t="s">
        <v>11</v>
      </c>
      <c r="E3525" t="s">
        <v>12</v>
      </c>
      <c r="F3525" t="s">
        <v>24</v>
      </c>
      <c r="G3525">
        <v>93930</v>
      </c>
      <c r="H3525" t="str">
        <f>LEFT(Table1[[#This Row],[destination_postal_code]],5)</f>
        <v>93930</v>
      </c>
      <c r="I3525">
        <f>LEN(Table1[[#This Row],[destination_postal_code_short]])</f>
        <v>5</v>
      </c>
      <c r="J3525" t="str">
        <f>_xlfn.XLOOKUP(Table1[[#This Row],[destination_postal_code_short]],Table3[Shipping postal code short],Table3[Shipping city],,0)</f>
        <v>King City</v>
      </c>
      <c r="K3525" t="str">
        <f>_xlfn.XLOOKUP(Table1[[#This Row],[destination_postal_code_short]],Table3[Shipping postal code short],Table3[Shipping region],,0)</f>
        <v>California</v>
      </c>
      <c r="L3525">
        <v>0</v>
      </c>
      <c r="M3525">
        <v>1.86</v>
      </c>
      <c r="N3525">
        <v>8.49</v>
      </c>
    </row>
    <row r="3526" spans="1:14" x14ac:dyDescent="0.2">
      <c r="A3526" s="1">
        <v>44460</v>
      </c>
      <c r="B3526" t="s">
        <v>3735</v>
      </c>
      <c r="C3526" t="s">
        <v>11</v>
      </c>
      <c r="D3526" t="s">
        <v>11</v>
      </c>
      <c r="E3526" t="s">
        <v>12</v>
      </c>
      <c r="F3526" t="s">
        <v>24</v>
      </c>
      <c r="G3526">
        <v>33314</v>
      </c>
      <c r="H3526" t="str">
        <f>LEFT(Table1[[#This Row],[destination_postal_code]],5)</f>
        <v>33314</v>
      </c>
      <c r="I3526">
        <f>LEN(Table1[[#This Row],[destination_postal_code_short]])</f>
        <v>5</v>
      </c>
      <c r="J3526" t="str">
        <f>_xlfn.XLOOKUP(Table1[[#This Row],[destination_postal_code_short]],Table3[Shipping postal code short],Table3[Shipping city],,0)</f>
        <v>Davie</v>
      </c>
      <c r="K3526" t="str">
        <f>_xlfn.XLOOKUP(Table1[[#This Row],[destination_postal_code_short]],Table3[Shipping postal code short],Table3[Shipping region],,0)</f>
        <v>Florida</v>
      </c>
      <c r="L3526">
        <v>0</v>
      </c>
      <c r="M3526">
        <v>10.09</v>
      </c>
      <c r="N3526">
        <v>10.31</v>
      </c>
    </row>
    <row r="3527" spans="1:14" x14ac:dyDescent="0.2">
      <c r="A3527" s="1">
        <v>44481</v>
      </c>
      <c r="B3527" t="s">
        <v>3832</v>
      </c>
      <c r="C3527" t="s">
        <v>11</v>
      </c>
      <c r="D3527" t="s">
        <v>11</v>
      </c>
      <c r="E3527" t="s">
        <v>260</v>
      </c>
      <c r="F3527" t="s">
        <v>261</v>
      </c>
      <c r="G3527">
        <v>84043</v>
      </c>
      <c r="H3527" t="str">
        <f>LEFT(Table1[[#This Row],[destination_postal_code]],5)</f>
        <v>84043</v>
      </c>
      <c r="I3527">
        <f>LEN(Table1[[#This Row],[destination_postal_code_short]])</f>
        <v>5</v>
      </c>
      <c r="J3527" t="str">
        <f>_xlfn.XLOOKUP(Table1[[#This Row],[destination_postal_code_short]],Table3[Shipping postal code short],Table3[Shipping city],,0)</f>
        <v>Lehi</v>
      </c>
      <c r="K3527" t="str">
        <f>_xlfn.XLOOKUP(Table1[[#This Row],[destination_postal_code_short]],Table3[Shipping postal code short],Table3[Shipping region],,0)</f>
        <v>Utah</v>
      </c>
      <c r="L3527">
        <v>0</v>
      </c>
      <c r="M3527">
        <v>7.09</v>
      </c>
      <c r="N3527">
        <v>7.89</v>
      </c>
    </row>
    <row r="3528" spans="1:14" x14ac:dyDescent="0.2">
      <c r="A3528" s="1">
        <v>44460</v>
      </c>
      <c r="B3528" t="s">
        <v>3734</v>
      </c>
      <c r="C3528" t="s">
        <v>11</v>
      </c>
      <c r="D3528" t="s">
        <v>11</v>
      </c>
      <c r="E3528" t="s">
        <v>12</v>
      </c>
      <c r="F3528" t="s">
        <v>16</v>
      </c>
      <c r="G3528">
        <v>84057</v>
      </c>
      <c r="H3528" t="str">
        <f>LEFT(Table1[[#This Row],[destination_postal_code]],5)</f>
        <v>84057</v>
      </c>
      <c r="I3528">
        <f>LEN(Table1[[#This Row],[destination_postal_code_short]])</f>
        <v>5</v>
      </c>
      <c r="J3528" t="str">
        <f>_xlfn.XLOOKUP(Table1[[#This Row],[destination_postal_code_short]],Table3[Shipping postal code short],Table3[Shipping city],,0)</f>
        <v>Orem</v>
      </c>
      <c r="K3528" t="str">
        <f>_xlfn.XLOOKUP(Table1[[#This Row],[destination_postal_code_short]],Table3[Shipping postal code short],Table3[Shipping region],,0)</f>
        <v>Utah</v>
      </c>
      <c r="L3528">
        <v>0</v>
      </c>
      <c r="M3528">
        <v>1.34</v>
      </c>
      <c r="N3528">
        <v>3.46</v>
      </c>
    </row>
    <row r="3529" spans="1:14" x14ac:dyDescent="0.2">
      <c r="A3529" s="1">
        <v>44481</v>
      </c>
      <c r="B3529" t="s">
        <v>3830</v>
      </c>
      <c r="C3529" t="s">
        <v>11</v>
      </c>
      <c r="D3529" t="s">
        <v>11</v>
      </c>
      <c r="E3529" t="s">
        <v>12</v>
      </c>
      <c r="F3529" t="s">
        <v>16</v>
      </c>
      <c r="G3529">
        <v>84660</v>
      </c>
      <c r="H3529" t="str">
        <f>LEFT(Table1[[#This Row],[destination_postal_code]],5)</f>
        <v>84660</v>
      </c>
      <c r="I3529">
        <f>LEN(Table1[[#This Row],[destination_postal_code_short]])</f>
        <v>5</v>
      </c>
      <c r="J3529" t="str">
        <f>_xlfn.XLOOKUP(Table1[[#This Row],[destination_postal_code_short]],Table3[Shipping postal code short],Table3[Shipping city],,0)</f>
        <v>Spanish Fork</v>
      </c>
      <c r="K3529" t="str">
        <f>_xlfn.XLOOKUP(Table1[[#This Row],[destination_postal_code_short]],Table3[Shipping postal code short],Table3[Shipping region],,0)</f>
        <v>Utah</v>
      </c>
      <c r="L3529">
        <v>0</v>
      </c>
      <c r="M3529">
        <v>2.46</v>
      </c>
      <c r="N3529">
        <v>5.49</v>
      </c>
    </row>
    <row r="3530" spans="1:14" x14ac:dyDescent="0.2">
      <c r="A3530" s="1">
        <v>44481</v>
      </c>
      <c r="B3530" t="s">
        <v>3838</v>
      </c>
      <c r="C3530" t="s">
        <v>11</v>
      </c>
      <c r="D3530" t="s">
        <v>11</v>
      </c>
      <c r="E3530" t="s">
        <v>12</v>
      </c>
      <c r="F3530" t="s">
        <v>16</v>
      </c>
      <c r="G3530">
        <v>98942</v>
      </c>
      <c r="H3530" t="str">
        <f>LEFT(Table1[[#This Row],[destination_postal_code]],5)</f>
        <v>98942</v>
      </c>
      <c r="I3530">
        <f>LEN(Table1[[#This Row],[destination_postal_code_short]])</f>
        <v>5</v>
      </c>
      <c r="J3530" t="str">
        <f>_xlfn.XLOOKUP(Table1[[#This Row],[destination_postal_code_short]],Table3[Shipping postal code short],Table3[Shipping city],,0)</f>
        <v>Selah</v>
      </c>
      <c r="K3530" t="str">
        <f>_xlfn.XLOOKUP(Table1[[#This Row],[destination_postal_code_short]],Table3[Shipping postal code short],Table3[Shipping region],,0)</f>
        <v>Washington</v>
      </c>
      <c r="L3530">
        <v>0</v>
      </c>
      <c r="M3530">
        <v>3.53</v>
      </c>
      <c r="N3530">
        <v>5.72</v>
      </c>
    </row>
    <row r="3531" spans="1:14" x14ac:dyDescent="0.2">
      <c r="A3531" s="1">
        <v>44461</v>
      </c>
      <c r="B3531" t="s">
        <v>3738</v>
      </c>
      <c r="C3531" t="s">
        <v>11</v>
      </c>
      <c r="D3531" t="s">
        <v>11</v>
      </c>
      <c r="E3531" t="s">
        <v>12</v>
      </c>
      <c r="F3531" t="s">
        <v>24</v>
      </c>
      <c r="G3531">
        <v>95054</v>
      </c>
      <c r="H3531" t="str">
        <f>LEFT(Table1[[#This Row],[destination_postal_code]],5)</f>
        <v>95054</v>
      </c>
      <c r="I3531">
        <f>LEN(Table1[[#This Row],[destination_postal_code_short]])</f>
        <v>5</v>
      </c>
      <c r="J3531" t="str">
        <f>_xlfn.XLOOKUP(Table1[[#This Row],[destination_postal_code_short]],Table3[Shipping postal code short],Table3[Shipping city],,0)</f>
        <v>Santa Clara</v>
      </c>
      <c r="K3531" t="str">
        <f>_xlfn.XLOOKUP(Table1[[#This Row],[destination_postal_code_short]],Table3[Shipping postal code short],Table3[Shipping region],,0)</f>
        <v>California</v>
      </c>
      <c r="L3531">
        <v>0</v>
      </c>
      <c r="M3531">
        <v>1.86</v>
      </c>
      <c r="N3531">
        <v>8.24</v>
      </c>
    </row>
    <row r="3532" spans="1:14" x14ac:dyDescent="0.2">
      <c r="A3532" s="1">
        <v>44481</v>
      </c>
      <c r="B3532" t="s">
        <v>3837</v>
      </c>
      <c r="C3532" t="s">
        <v>11</v>
      </c>
      <c r="D3532" t="s">
        <v>11</v>
      </c>
      <c r="E3532" t="s">
        <v>12</v>
      </c>
      <c r="F3532" t="s">
        <v>16</v>
      </c>
      <c r="G3532">
        <v>84097</v>
      </c>
      <c r="H3532" t="str">
        <f>LEFT(Table1[[#This Row],[destination_postal_code]],5)</f>
        <v>84097</v>
      </c>
      <c r="I3532">
        <f>LEN(Table1[[#This Row],[destination_postal_code_short]])</f>
        <v>5</v>
      </c>
      <c r="J3532" t="str">
        <f>_xlfn.XLOOKUP(Table1[[#This Row],[destination_postal_code_short]],Table3[Shipping postal code short],Table3[Shipping city],,0)</f>
        <v>Orem</v>
      </c>
      <c r="K3532" t="str">
        <f>_xlfn.XLOOKUP(Table1[[#This Row],[destination_postal_code_short]],Table3[Shipping postal code short],Table3[Shipping region],,0)</f>
        <v>Utah</v>
      </c>
      <c r="L3532">
        <v>0</v>
      </c>
      <c r="M3532">
        <v>2.46</v>
      </c>
      <c r="N3532">
        <v>5.49</v>
      </c>
    </row>
    <row r="3533" spans="1:14" x14ac:dyDescent="0.2">
      <c r="A3533" s="1">
        <v>44461</v>
      </c>
      <c r="B3533" t="s">
        <v>3736</v>
      </c>
      <c r="C3533" t="s">
        <v>11</v>
      </c>
      <c r="D3533" t="s">
        <v>11</v>
      </c>
      <c r="E3533" t="s">
        <v>12</v>
      </c>
      <c r="F3533" t="s">
        <v>24</v>
      </c>
      <c r="G3533">
        <v>92307</v>
      </c>
      <c r="H3533" t="str">
        <f>LEFT(Table1[[#This Row],[destination_postal_code]],5)</f>
        <v>92307</v>
      </c>
      <c r="I3533">
        <f>LEN(Table1[[#This Row],[destination_postal_code_short]])</f>
        <v>5</v>
      </c>
      <c r="J3533" t="str">
        <f>_xlfn.XLOOKUP(Table1[[#This Row],[destination_postal_code_short]],Table3[Shipping postal code short],Table3[Shipping city],,0)</f>
        <v>Apple Valley</v>
      </c>
      <c r="K3533" t="str">
        <f>_xlfn.XLOOKUP(Table1[[#This Row],[destination_postal_code_short]],Table3[Shipping postal code short],Table3[Shipping region],,0)</f>
        <v>California</v>
      </c>
      <c r="L3533">
        <v>0</v>
      </c>
      <c r="M3533">
        <v>2.39</v>
      </c>
      <c r="N3533">
        <v>8.7100000000000009</v>
      </c>
    </row>
    <row r="3534" spans="1:14" x14ac:dyDescent="0.2">
      <c r="A3534" s="1">
        <v>44461</v>
      </c>
      <c r="B3534" t="s">
        <v>3737</v>
      </c>
      <c r="C3534" t="s">
        <v>11</v>
      </c>
      <c r="D3534" t="s">
        <v>11</v>
      </c>
      <c r="E3534" t="s">
        <v>12</v>
      </c>
      <c r="F3534" t="s">
        <v>24</v>
      </c>
      <c r="G3534">
        <v>84067</v>
      </c>
      <c r="H3534" t="str">
        <f>LEFT(Table1[[#This Row],[destination_postal_code]],5)</f>
        <v>84067</v>
      </c>
      <c r="I3534">
        <f>LEN(Table1[[#This Row],[destination_postal_code_short]])</f>
        <v>5</v>
      </c>
      <c r="J3534" t="str">
        <f>_xlfn.XLOOKUP(Table1[[#This Row],[destination_postal_code_short]],Table3[Shipping postal code short],Table3[Shipping city],,0)</f>
        <v>Roy</v>
      </c>
      <c r="K3534" t="str">
        <f>_xlfn.XLOOKUP(Table1[[#This Row],[destination_postal_code_short]],Table3[Shipping postal code short],Table3[Shipping region],,0)</f>
        <v>Utah</v>
      </c>
      <c r="L3534">
        <v>0</v>
      </c>
      <c r="M3534">
        <v>1.45</v>
      </c>
      <c r="N3534">
        <v>8.1</v>
      </c>
    </row>
    <row r="3535" spans="1:14" x14ac:dyDescent="0.2">
      <c r="A3535" s="1">
        <v>44462</v>
      </c>
      <c r="B3535" t="s">
        <v>3744</v>
      </c>
      <c r="C3535" t="s">
        <v>11</v>
      </c>
      <c r="D3535" t="s">
        <v>11</v>
      </c>
      <c r="E3535" t="s">
        <v>12</v>
      </c>
      <c r="F3535" t="s">
        <v>24</v>
      </c>
      <c r="G3535">
        <v>11010</v>
      </c>
      <c r="H3535" t="str">
        <f>LEFT(Table1[[#This Row],[destination_postal_code]],5)</f>
        <v>11010</v>
      </c>
      <c r="I3535">
        <f>LEN(Table1[[#This Row],[destination_postal_code_short]])</f>
        <v>5</v>
      </c>
      <c r="J3535" t="str">
        <f>_xlfn.XLOOKUP(Table1[[#This Row],[destination_postal_code_short]],Table3[Shipping postal code short],Table3[Shipping city],,0)</f>
        <v>Franklin Square</v>
      </c>
      <c r="K3535" t="str">
        <f>_xlfn.XLOOKUP(Table1[[#This Row],[destination_postal_code_short]],Table3[Shipping postal code short],Table3[Shipping region],,0)</f>
        <v>New York</v>
      </c>
      <c r="L3535">
        <v>0</v>
      </c>
      <c r="M3535">
        <v>10.09</v>
      </c>
      <c r="N3535">
        <v>10.31</v>
      </c>
    </row>
    <row r="3536" spans="1:14" x14ac:dyDescent="0.2">
      <c r="A3536" s="1">
        <v>44462</v>
      </c>
      <c r="B3536" t="s">
        <v>3749</v>
      </c>
      <c r="C3536" t="s">
        <v>11</v>
      </c>
      <c r="D3536" t="s">
        <v>11</v>
      </c>
      <c r="E3536" t="s">
        <v>12</v>
      </c>
      <c r="F3536" t="s">
        <v>24</v>
      </c>
      <c r="G3536">
        <v>46032</v>
      </c>
      <c r="H3536" t="str">
        <f>LEFT(Table1[[#This Row],[destination_postal_code]],5)</f>
        <v>46032</v>
      </c>
      <c r="I3536">
        <f>LEN(Table1[[#This Row],[destination_postal_code_short]])</f>
        <v>5</v>
      </c>
      <c r="J3536" t="str">
        <f>_xlfn.XLOOKUP(Table1[[#This Row],[destination_postal_code_short]],Table3[Shipping postal code short],Table3[Shipping city],,0)</f>
        <v>Carmel</v>
      </c>
      <c r="K3536" t="str">
        <f>_xlfn.XLOOKUP(Table1[[#This Row],[destination_postal_code_short]],Table3[Shipping postal code short],Table3[Shipping region],,0)</f>
        <v>Indiana</v>
      </c>
      <c r="L3536">
        <v>0</v>
      </c>
      <c r="M3536">
        <v>2.27</v>
      </c>
      <c r="N3536">
        <v>9.68</v>
      </c>
    </row>
    <row r="3537" spans="1:14" x14ac:dyDescent="0.2">
      <c r="A3537" s="1">
        <v>44462</v>
      </c>
      <c r="B3537" t="s">
        <v>3745</v>
      </c>
      <c r="C3537" t="s">
        <v>11</v>
      </c>
      <c r="D3537" t="s">
        <v>11</v>
      </c>
      <c r="E3537" t="s">
        <v>12</v>
      </c>
      <c r="F3537" t="s">
        <v>24</v>
      </c>
      <c r="G3537" s="2" t="s">
        <v>3746</v>
      </c>
      <c r="H3537" s="2" t="str">
        <f>LEFT(Table1[[#This Row],[destination_postal_code]],5)</f>
        <v>02155</v>
      </c>
      <c r="I3537" s="2">
        <f>LEN(Table1[[#This Row],[destination_postal_code_short]])</f>
        <v>5</v>
      </c>
      <c r="J3537" s="2" t="str">
        <f>_xlfn.XLOOKUP(Table1[[#This Row],[destination_postal_code_short]],Table3[Shipping postal code short],Table3[Shipping city],,0)</f>
        <v>Medford</v>
      </c>
      <c r="K3537" s="2" t="str">
        <f>_xlfn.XLOOKUP(Table1[[#This Row],[destination_postal_code_short]],Table3[Shipping postal code short],Table3[Shipping region],,0)</f>
        <v>Massachusetts</v>
      </c>
      <c r="L3537">
        <v>0</v>
      </c>
      <c r="M3537">
        <v>4.8899999999999997</v>
      </c>
      <c r="N3537">
        <v>10.31</v>
      </c>
    </row>
    <row r="3538" spans="1:14" x14ac:dyDescent="0.2">
      <c r="A3538" s="1">
        <v>44462</v>
      </c>
      <c r="B3538" t="s">
        <v>3748</v>
      </c>
      <c r="C3538" t="s">
        <v>11</v>
      </c>
      <c r="D3538" t="s">
        <v>11</v>
      </c>
      <c r="E3538" t="s">
        <v>12</v>
      </c>
      <c r="F3538" t="s">
        <v>24</v>
      </c>
      <c r="G3538">
        <v>99224</v>
      </c>
      <c r="H3538" t="str">
        <f>LEFT(Table1[[#This Row],[destination_postal_code]],5)</f>
        <v>99224</v>
      </c>
      <c r="I3538">
        <f>LEN(Table1[[#This Row],[destination_postal_code_short]])</f>
        <v>5</v>
      </c>
      <c r="J3538" t="str">
        <f>_xlfn.XLOOKUP(Table1[[#This Row],[destination_postal_code_short]],Table3[Shipping postal code short],Table3[Shipping city],,0)</f>
        <v>Spokane</v>
      </c>
      <c r="K3538" t="str">
        <f>_xlfn.XLOOKUP(Table1[[#This Row],[destination_postal_code_short]],Table3[Shipping postal code short],Table3[Shipping region],,0)</f>
        <v>Washington</v>
      </c>
      <c r="L3538">
        <v>0</v>
      </c>
      <c r="M3538">
        <v>1.86</v>
      </c>
      <c r="N3538">
        <v>8.24</v>
      </c>
    </row>
    <row r="3539" spans="1:14" x14ac:dyDescent="0.2">
      <c r="A3539" s="1">
        <v>44462</v>
      </c>
      <c r="B3539" t="s">
        <v>3752</v>
      </c>
      <c r="C3539" t="s">
        <v>11</v>
      </c>
      <c r="D3539" t="s">
        <v>11</v>
      </c>
      <c r="E3539" t="s">
        <v>12</v>
      </c>
      <c r="F3539" t="s">
        <v>16</v>
      </c>
      <c r="G3539" t="s">
        <v>3753</v>
      </c>
      <c r="H3539" t="str">
        <f>LEFT(Table1[[#This Row],[destination_postal_code]],5)</f>
        <v>53548</v>
      </c>
      <c r="I3539">
        <f>LEN(Table1[[#This Row],[destination_postal_code_short]])</f>
        <v>5</v>
      </c>
      <c r="J3539" t="str">
        <f>_xlfn.XLOOKUP(Table1[[#This Row],[destination_postal_code_short]],Table3[Shipping postal code short],Table3[Shipping city],,0)</f>
        <v>Janesville</v>
      </c>
      <c r="K3539" t="str">
        <f>_xlfn.XLOOKUP(Table1[[#This Row],[destination_postal_code_short]],Table3[Shipping postal code short],Table3[Shipping region],,0)</f>
        <v>Wisconsin</v>
      </c>
      <c r="L3539">
        <v>0</v>
      </c>
      <c r="M3539">
        <v>1.32</v>
      </c>
      <c r="N3539">
        <v>4.38</v>
      </c>
    </row>
    <row r="3540" spans="1:14" x14ac:dyDescent="0.2">
      <c r="A3540" s="1">
        <v>44462</v>
      </c>
      <c r="B3540" t="s">
        <v>3751</v>
      </c>
      <c r="C3540" t="s">
        <v>11</v>
      </c>
      <c r="D3540" t="s">
        <v>11</v>
      </c>
      <c r="E3540" t="s">
        <v>12</v>
      </c>
      <c r="F3540" t="s">
        <v>24</v>
      </c>
      <c r="G3540">
        <v>50266</v>
      </c>
      <c r="H3540" t="str">
        <f>LEFT(Table1[[#This Row],[destination_postal_code]],5)</f>
        <v>50266</v>
      </c>
      <c r="I3540">
        <f>LEN(Table1[[#This Row],[destination_postal_code_short]])</f>
        <v>5</v>
      </c>
      <c r="J3540" t="str">
        <f>_xlfn.XLOOKUP(Table1[[#This Row],[destination_postal_code_short]],Table3[Shipping postal code short],Table3[Shipping city],,0)</f>
        <v>WEST DES MOINES</v>
      </c>
      <c r="K3540" t="str">
        <f>_xlfn.XLOOKUP(Table1[[#This Row],[destination_postal_code_short]],Table3[Shipping postal code short],Table3[Shipping region],,0)</f>
        <v>Iowa</v>
      </c>
      <c r="L3540">
        <v>0</v>
      </c>
      <c r="M3540">
        <v>2.25</v>
      </c>
      <c r="N3540">
        <v>8.85</v>
      </c>
    </row>
    <row r="3541" spans="1:14" x14ac:dyDescent="0.2">
      <c r="A3541" s="1">
        <v>44462</v>
      </c>
      <c r="B3541" t="s">
        <v>3740</v>
      </c>
      <c r="C3541" t="s">
        <v>11</v>
      </c>
      <c r="D3541" t="s">
        <v>11</v>
      </c>
      <c r="E3541" t="s">
        <v>12</v>
      </c>
      <c r="F3541" t="s">
        <v>24</v>
      </c>
      <c r="G3541" t="s">
        <v>3741</v>
      </c>
      <c r="H3541" t="str">
        <f>LEFT(Table1[[#This Row],[destination_postal_code]],5)</f>
        <v>77018</v>
      </c>
      <c r="I3541">
        <f>LEN(Table1[[#This Row],[destination_postal_code_short]])</f>
        <v>5</v>
      </c>
      <c r="J3541" t="str">
        <f>_xlfn.XLOOKUP(Table1[[#This Row],[destination_postal_code_short]],Table3[Shipping postal code short],Table3[Shipping city],,0)</f>
        <v>Houston</v>
      </c>
      <c r="K3541" t="str">
        <f>_xlfn.XLOOKUP(Table1[[#This Row],[destination_postal_code_short]],Table3[Shipping postal code short],Table3[Shipping region],,0)</f>
        <v>Texas</v>
      </c>
      <c r="L3541">
        <v>0</v>
      </c>
      <c r="M3541">
        <v>2.27</v>
      </c>
      <c r="N3541">
        <v>9.68</v>
      </c>
    </row>
    <row r="3542" spans="1:14" x14ac:dyDescent="0.2">
      <c r="A3542" s="1">
        <v>44462</v>
      </c>
      <c r="B3542" t="s">
        <v>3742</v>
      </c>
      <c r="C3542" t="s">
        <v>11</v>
      </c>
      <c r="D3542" t="s">
        <v>11</v>
      </c>
      <c r="E3542" t="s">
        <v>12</v>
      </c>
      <c r="F3542" t="s">
        <v>24</v>
      </c>
      <c r="G3542">
        <v>85379</v>
      </c>
      <c r="H3542" t="str">
        <f>LEFT(Table1[[#This Row],[destination_postal_code]],5)</f>
        <v>85379</v>
      </c>
      <c r="I3542">
        <f>LEN(Table1[[#This Row],[destination_postal_code_short]])</f>
        <v>5</v>
      </c>
      <c r="J3542" t="str">
        <f>_xlfn.XLOOKUP(Table1[[#This Row],[destination_postal_code_short]],Table3[Shipping postal code short],Table3[Shipping city],,0)</f>
        <v>Surprise</v>
      </c>
      <c r="K3542" t="str">
        <f>_xlfn.XLOOKUP(Table1[[#This Row],[destination_postal_code_short]],Table3[Shipping postal code short],Table3[Shipping region],,0)</f>
        <v>Arizona</v>
      </c>
      <c r="L3542">
        <v>0</v>
      </c>
      <c r="M3542">
        <v>1.86</v>
      </c>
      <c r="N3542">
        <v>8.24</v>
      </c>
    </row>
    <row r="3543" spans="1:14" x14ac:dyDescent="0.2">
      <c r="A3543" s="1">
        <v>44462</v>
      </c>
      <c r="B3543" t="s">
        <v>3747</v>
      </c>
      <c r="C3543" t="s">
        <v>11</v>
      </c>
      <c r="D3543" t="s">
        <v>11</v>
      </c>
      <c r="E3543" t="s">
        <v>12</v>
      </c>
      <c r="F3543" t="s">
        <v>16</v>
      </c>
      <c r="G3543">
        <v>33314</v>
      </c>
      <c r="H3543" t="str">
        <f>LEFT(Table1[[#This Row],[destination_postal_code]],5)</f>
        <v>33314</v>
      </c>
      <c r="I3543">
        <f>LEN(Table1[[#This Row],[destination_postal_code_short]])</f>
        <v>5</v>
      </c>
      <c r="J3543" t="str">
        <f>_xlfn.XLOOKUP(Table1[[#This Row],[destination_postal_code_short]],Table3[Shipping postal code short],Table3[Shipping city],,0)</f>
        <v>Davie</v>
      </c>
      <c r="K3543" t="str">
        <f>_xlfn.XLOOKUP(Table1[[#This Row],[destination_postal_code_short]],Table3[Shipping postal code short],Table3[Shipping region],,0)</f>
        <v>Florida</v>
      </c>
      <c r="L3543">
        <v>0</v>
      </c>
      <c r="M3543">
        <v>1.35</v>
      </c>
      <c r="N3543">
        <v>3.85</v>
      </c>
    </row>
    <row r="3544" spans="1:14" x14ac:dyDescent="0.2">
      <c r="A3544" s="1">
        <v>44462</v>
      </c>
      <c r="B3544" t="s">
        <v>3750</v>
      </c>
      <c r="C3544" t="s">
        <v>11</v>
      </c>
      <c r="D3544" t="s">
        <v>11</v>
      </c>
      <c r="E3544" t="s">
        <v>12</v>
      </c>
      <c r="F3544" t="s">
        <v>24</v>
      </c>
      <c r="G3544">
        <v>45213</v>
      </c>
      <c r="H3544" t="str">
        <f>LEFT(Table1[[#This Row],[destination_postal_code]],5)</f>
        <v>45213</v>
      </c>
      <c r="I3544">
        <f>LEN(Table1[[#This Row],[destination_postal_code_short]])</f>
        <v>5</v>
      </c>
      <c r="J3544" t="str">
        <f>_xlfn.XLOOKUP(Table1[[#This Row],[destination_postal_code_short]],Table3[Shipping postal code short],Table3[Shipping city],,0)</f>
        <v>Cincinnati</v>
      </c>
      <c r="K3544" t="str">
        <f>_xlfn.XLOOKUP(Table1[[#This Row],[destination_postal_code_short]],Table3[Shipping postal code short],Table3[Shipping region],,0)</f>
        <v>Ohio</v>
      </c>
      <c r="L3544">
        <v>0</v>
      </c>
      <c r="M3544">
        <v>11.27</v>
      </c>
      <c r="N3544">
        <v>9.93</v>
      </c>
    </row>
    <row r="3545" spans="1:14" x14ac:dyDescent="0.2">
      <c r="A3545" s="1">
        <v>44462</v>
      </c>
      <c r="B3545" t="s">
        <v>3743</v>
      </c>
      <c r="C3545" t="s">
        <v>11</v>
      </c>
      <c r="D3545" t="s">
        <v>11</v>
      </c>
      <c r="E3545" t="s">
        <v>12</v>
      </c>
      <c r="F3545" t="s">
        <v>16</v>
      </c>
      <c r="G3545">
        <v>84057</v>
      </c>
      <c r="H3545" t="str">
        <f>LEFT(Table1[[#This Row],[destination_postal_code]],5)</f>
        <v>84057</v>
      </c>
      <c r="I3545">
        <f>LEN(Table1[[#This Row],[destination_postal_code_short]])</f>
        <v>5</v>
      </c>
      <c r="J3545" t="str">
        <f>_xlfn.XLOOKUP(Table1[[#This Row],[destination_postal_code_short]],Table3[Shipping postal code short],Table3[Shipping city],,0)</f>
        <v>Orem</v>
      </c>
      <c r="K3545" t="str">
        <f>_xlfn.XLOOKUP(Table1[[#This Row],[destination_postal_code_short]],Table3[Shipping postal code short],Table3[Shipping region],,0)</f>
        <v>Utah</v>
      </c>
      <c r="L3545">
        <v>0</v>
      </c>
      <c r="M3545">
        <v>1.46</v>
      </c>
      <c r="N3545">
        <v>4.04</v>
      </c>
    </row>
    <row r="3546" spans="1:14" x14ac:dyDescent="0.2">
      <c r="A3546" s="1">
        <v>44462</v>
      </c>
      <c r="B3546" t="s">
        <v>3739</v>
      </c>
      <c r="C3546" t="s">
        <v>11</v>
      </c>
      <c r="D3546" t="s">
        <v>11</v>
      </c>
      <c r="E3546" t="s">
        <v>12</v>
      </c>
      <c r="F3546" t="s">
        <v>16</v>
      </c>
      <c r="G3546">
        <v>35215</v>
      </c>
      <c r="H3546" t="str">
        <f>LEFT(Table1[[#This Row],[destination_postal_code]],5)</f>
        <v>35215</v>
      </c>
      <c r="I3546">
        <f>LEN(Table1[[#This Row],[destination_postal_code_short]])</f>
        <v>5</v>
      </c>
      <c r="J3546" t="str">
        <f>_xlfn.XLOOKUP(Table1[[#This Row],[destination_postal_code_short]],Table3[Shipping postal code short],Table3[Shipping city],,0)</f>
        <v>Birmingham</v>
      </c>
      <c r="K3546" t="str">
        <f>_xlfn.XLOOKUP(Table1[[#This Row],[destination_postal_code_short]],Table3[Shipping postal code short],Table3[Shipping region],,0)</f>
        <v>Alabama</v>
      </c>
      <c r="L3546">
        <v>0</v>
      </c>
      <c r="M3546">
        <v>1.32</v>
      </c>
      <c r="N3546">
        <v>4.53</v>
      </c>
    </row>
    <row r="3547" spans="1:14" x14ac:dyDescent="0.2">
      <c r="A3547" s="1">
        <v>44463</v>
      </c>
      <c r="B3547" t="s">
        <v>3755</v>
      </c>
      <c r="C3547" t="s">
        <v>11</v>
      </c>
      <c r="D3547" t="s">
        <v>11</v>
      </c>
      <c r="E3547" t="s">
        <v>12</v>
      </c>
      <c r="F3547" t="s">
        <v>24</v>
      </c>
      <c r="G3547">
        <v>84067</v>
      </c>
      <c r="H3547" t="str">
        <f>LEFT(Table1[[#This Row],[destination_postal_code]],5)</f>
        <v>84067</v>
      </c>
      <c r="I3547">
        <f>LEN(Table1[[#This Row],[destination_postal_code_short]])</f>
        <v>5</v>
      </c>
      <c r="J3547" t="str">
        <f>_xlfn.XLOOKUP(Table1[[#This Row],[destination_postal_code_short]],Table3[Shipping postal code short],Table3[Shipping city],,0)</f>
        <v>Roy</v>
      </c>
      <c r="K3547" t="str">
        <f>_xlfn.XLOOKUP(Table1[[#This Row],[destination_postal_code_short]],Table3[Shipping postal code short],Table3[Shipping region],,0)</f>
        <v>Utah</v>
      </c>
      <c r="L3547">
        <v>0</v>
      </c>
      <c r="M3547">
        <v>1.05</v>
      </c>
      <c r="N3547">
        <v>8</v>
      </c>
    </row>
    <row r="3548" spans="1:14" x14ac:dyDescent="0.2">
      <c r="A3548" s="1">
        <v>44463</v>
      </c>
      <c r="B3548" t="s">
        <v>3758</v>
      </c>
      <c r="C3548" t="s">
        <v>11</v>
      </c>
      <c r="D3548" t="s">
        <v>11</v>
      </c>
      <c r="E3548" t="s">
        <v>12</v>
      </c>
      <c r="F3548" t="s">
        <v>16</v>
      </c>
      <c r="G3548">
        <v>84043</v>
      </c>
      <c r="H3548" t="str">
        <f>LEFT(Table1[[#This Row],[destination_postal_code]],5)</f>
        <v>84043</v>
      </c>
      <c r="I3548">
        <f>LEN(Table1[[#This Row],[destination_postal_code_short]])</f>
        <v>5</v>
      </c>
      <c r="J3548" t="str">
        <f>_xlfn.XLOOKUP(Table1[[#This Row],[destination_postal_code_short]],Table3[Shipping postal code short],Table3[Shipping city],,0)</f>
        <v>Lehi</v>
      </c>
      <c r="K3548" t="str">
        <f>_xlfn.XLOOKUP(Table1[[#This Row],[destination_postal_code_short]],Table3[Shipping postal code short],Table3[Shipping region],,0)</f>
        <v>Utah</v>
      </c>
      <c r="L3548">
        <v>0</v>
      </c>
      <c r="M3548">
        <v>2.5099999999999998</v>
      </c>
      <c r="N3548">
        <v>5.19</v>
      </c>
    </row>
    <row r="3549" spans="1:14" x14ac:dyDescent="0.2">
      <c r="A3549" s="1">
        <v>44463</v>
      </c>
      <c r="B3549" t="s">
        <v>3760</v>
      </c>
      <c r="C3549" t="s">
        <v>11</v>
      </c>
      <c r="D3549" t="s">
        <v>11</v>
      </c>
      <c r="E3549" t="s">
        <v>12</v>
      </c>
      <c r="F3549" t="s">
        <v>24</v>
      </c>
      <c r="G3549">
        <v>84067</v>
      </c>
      <c r="H3549" t="str">
        <f>LEFT(Table1[[#This Row],[destination_postal_code]],5)</f>
        <v>84067</v>
      </c>
      <c r="I3549">
        <f>LEN(Table1[[#This Row],[destination_postal_code_short]])</f>
        <v>5</v>
      </c>
      <c r="J3549" t="str">
        <f>_xlfn.XLOOKUP(Table1[[#This Row],[destination_postal_code_short]],Table3[Shipping postal code short],Table3[Shipping city],,0)</f>
        <v>Roy</v>
      </c>
      <c r="K3549" t="str">
        <f>_xlfn.XLOOKUP(Table1[[#This Row],[destination_postal_code_short]],Table3[Shipping postal code short],Table3[Shipping region],,0)</f>
        <v>Utah</v>
      </c>
      <c r="L3549">
        <v>0</v>
      </c>
      <c r="M3549">
        <v>0.76</v>
      </c>
      <c r="N3549">
        <v>7.79</v>
      </c>
    </row>
    <row r="3550" spans="1:14" x14ac:dyDescent="0.2">
      <c r="A3550" s="1">
        <v>44463</v>
      </c>
      <c r="B3550" t="s">
        <v>3756</v>
      </c>
      <c r="C3550" t="s">
        <v>11</v>
      </c>
      <c r="D3550" t="s">
        <v>11</v>
      </c>
      <c r="E3550" t="s">
        <v>12</v>
      </c>
      <c r="F3550" t="s">
        <v>24</v>
      </c>
      <c r="G3550">
        <v>92626</v>
      </c>
      <c r="H3550" t="str">
        <f>LEFT(Table1[[#This Row],[destination_postal_code]],5)</f>
        <v>92626</v>
      </c>
      <c r="I3550">
        <f>LEN(Table1[[#This Row],[destination_postal_code_short]])</f>
        <v>5</v>
      </c>
      <c r="J3550" t="str">
        <f>_xlfn.XLOOKUP(Table1[[#This Row],[destination_postal_code_short]],Table3[Shipping postal code short],Table3[Shipping city],,0)</f>
        <v xml:space="preserve">Costa Mesa </v>
      </c>
      <c r="K3550" t="str">
        <f>_xlfn.XLOOKUP(Table1[[#This Row],[destination_postal_code_short]],Table3[Shipping postal code short],Table3[Shipping region],,0)</f>
        <v>California</v>
      </c>
      <c r="L3550">
        <v>0</v>
      </c>
      <c r="M3550">
        <v>1.86</v>
      </c>
      <c r="N3550">
        <v>8.24</v>
      </c>
    </row>
    <row r="3551" spans="1:14" x14ac:dyDescent="0.2">
      <c r="A3551" s="1">
        <v>44463</v>
      </c>
      <c r="B3551" t="s">
        <v>3754</v>
      </c>
      <c r="C3551" t="s">
        <v>11</v>
      </c>
      <c r="D3551" t="s">
        <v>11</v>
      </c>
      <c r="E3551" t="s">
        <v>12</v>
      </c>
      <c r="F3551" t="s">
        <v>24</v>
      </c>
      <c r="G3551" s="2" t="s">
        <v>3058</v>
      </c>
      <c r="H3551" s="2" t="str">
        <f>LEFT(Table1[[#This Row],[destination_postal_code]],5)</f>
        <v>06401</v>
      </c>
      <c r="I3551" s="2">
        <f>LEN(Table1[[#This Row],[destination_postal_code_short]])</f>
        <v>5</v>
      </c>
      <c r="J3551" s="2" t="str">
        <f>_xlfn.XLOOKUP(Table1[[#This Row],[destination_postal_code_short]],Table3[Shipping postal code short],Table3[Shipping city],,0)</f>
        <v>Ansonia</v>
      </c>
      <c r="K3551" s="2" t="str">
        <f>_xlfn.XLOOKUP(Table1[[#This Row],[destination_postal_code_short]],Table3[Shipping postal code short],Table3[Shipping region],,0)</f>
        <v>Connecticut</v>
      </c>
      <c r="L3551">
        <v>0</v>
      </c>
      <c r="M3551">
        <v>4.8899999999999997</v>
      </c>
      <c r="N3551">
        <v>10.31</v>
      </c>
    </row>
    <row r="3552" spans="1:14" x14ac:dyDescent="0.2">
      <c r="A3552" s="1">
        <v>44463</v>
      </c>
      <c r="B3552" t="s">
        <v>3757</v>
      </c>
      <c r="C3552" t="s">
        <v>11</v>
      </c>
      <c r="D3552" t="s">
        <v>11</v>
      </c>
      <c r="E3552" t="s">
        <v>12</v>
      </c>
      <c r="F3552" t="s">
        <v>16</v>
      </c>
      <c r="G3552">
        <v>93117</v>
      </c>
      <c r="H3552" t="str">
        <f>LEFT(Table1[[#This Row],[destination_postal_code]],5)</f>
        <v>93117</v>
      </c>
      <c r="I3552">
        <f>LEN(Table1[[#This Row],[destination_postal_code_short]])</f>
        <v>5</v>
      </c>
      <c r="J3552" t="str">
        <f>_xlfn.XLOOKUP(Table1[[#This Row],[destination_postal_code_short]],Table3[Shipping postal code short],Table3[Shipping city],,0)</f>
        <v>Goleta</v>
      </c>
      <c r="K3552" t="str">
        <f>_xlfn.XLOOKUP(Table1[[#This Row],[destination_postal_code_short]],Table3[Shipping postal code short],Table3[Shipping region],,0)</f>
        <v>California</v>
      </c>
      <c r="L3552">
        <v>0</v>
      </c>
      <c r="M3552">
        <v>1.48</v>
      </c>
      <c r="N3552">
        <v>4.12</v>
      </c>
    </row>
    <row r="3553" spans="1:14" x14ac:dyDescent="0.2">
      <c r="A3553" s="1">
        <v>44463</v>
      </c>
      <c r="B3553" t="s">
        <v>3761</v>
      </c>
      <c r="C3553" t="s">
        <v>11</v>
      </c>
      <c r="D3553" t="s">
        <v>11</v>
      </c>
      <c r="E3553" t="s">
        <v>12</v>
      </c>
      <c r="F3553" t="s">
        <v>16</v>
      </c>
      <c r="G3553">
        <v>28027</v>
      </c>
      <c r="H3553" t="str">
        <f>LEFT(Table1[[#This Row],[destination_postal_code]],5)</f>
        <v>28027</v>
      </c>
      <c r="I3553">
        <f>LEN(Table1[[#This Row],[destination_postal_code_short]])</f>
        <v>5</v>
      </c>
      <c r="J3553" t="str">
        <f>_xlfn.XLOOKUP(Table1[[#This Row],[destination_postal_code_short]],Table3[Shipping postal code short],Table3[Shipping city],,0)</f>
        <v>Concord</v>
      </c>
      <c r="K3553" t="str">
        <f>_xlfn.XLOOKUP(Table1[[#This Row],[destination_postal_code_short]],Table3[Shipping postal code short],Table3[Shipping region],,0)</f>
        <v>North Carolina</v>
      </c>
      <c r="L3553">
        <v>0</v>
      </c>
      <c r="M3553">
        <v>1.32</v>
      </c>
      <c r="N3553">
        <v>4.53</v>
      </c>
    </row>
    <row r="3554" spans="1:14" x14ac:dyDescent="0.2">
      <c r="A3554" s="1">
        <v>44463</v>
      </c>
      <c r="B3554" t="s">
        <v>3762</v>
      </c>
      <c r="C3554" t="s">
        <v>11</v>
      </c>
      <c r="D3554" t="s">
        <v>11</v>
      </c>
      <c r="E3554" t="s">
        <v>12</v>
      </c>
      <c r="F3554" t="s">
        <v>24</v>
      </c>
      <c r="G3554">
        <v>84765</v>
      </c>
      <c r="H3554" t="str">
        <f>LEFT(Table1[[#This Row],[destination_postal_code]],5)</f>
        <v>84765</v>
      </c>
      <c r="I3554">
        <f>LEN(Table1[[#This Row],[destination_postal_code_short]])</f>
        <v>5</v>
      </c>
      <c r="J3554" t="str">
        <f>_xlfn.XLOOKUP(Table1[[#This Row],[destination_postal_code_short]],Table3[Shipping postal code short],Table3[Shipping city],,0)</f>
        <v>Santa Clara</v>
      </c>
      <c r="K3554" t="str">
        <f>_xlfn.XLOOKUP(Table1[[#This Row],[destination_postal_code_short]],Table3[Shipping postal code short],Table3[Shipping region],,0)</f>
        <v>Utah</v>
      </c>
      <c r="L3554">
        <v>0</v>
      </c>
      <c r="M3554">
        <v>0.76</v>
      </c>
      <c r="N3554">
        <v>7.79</v>
      </c>
    </row>
    <row r="3555" spans="1:14" x14ac:dyDescent="0.2">
      <c r="A3555" s="1">
        <v>44463</v>
      </c>
      <c r="B3555" t="s">
        <v>3759</v>
      </c>
      <c r="C3555" t="s">
        <v>11</v>
      </c>
      <c r="D3555" t="s">
        <v>11</v>
      </c>
      <c r="E3555" t="s">
        <v>12</v>
      </c>
      <c r="F3555" t="s">
        <v>24</v>
      </c>
      <c r="G3555">
        <v>85747</v>
      </c>
      <c r="H3555" t="str">
        <f>LEFT(Table1[[#This Row],[destination_postal_code]],5)</f>
        <v>85747</v>
      </c>
      <c r="I3555">
        <f>LEN(Table1[[#This Row],[destination_postal_code_short]])</f>
        <v>5</v>
      </c>
      <c r="J3555" t="str">
        <f>_xlfn.XLOOKUP(Table1[[#This Row],[destination_postal_code_short]],Table3[Shipping postal code short],Table3[Shipping city],,0)</f>
        <v>Tucson</v>
      </c>
      <c r="K3555" t="str">
        <f>_xlfn.XLOOKUP(Table1[[#This Row],[destination_postal_code_short]],Table3[Shipping postal code short],Table3[Shipping region],,0)</f>
        <v>Arizona</v>
      </c>
      <c r="L3555">
        <v>0</v>
      </c>
      <c r="M3555">
        <v>1.86</v>
      </c>
      <c r="N3555">
        <v>8.24</v>
      </c>
    </row>
    <row r="3556" spans="1:14" x14ac:dyDescent="0.2">
      <c r="A3556" s="1">
        <v>44466</v>
      </c>
      <c r="B3556" t="s">
        <v>3763</v>
      </c>
      <c r="C3556" t="s">
        <v>11</v>
      </c>
      <c r="D3556" t="s">
        <v>11</v>
      </c>
      <c r="E3556" t="s">
        <v>12</v>
      </c>
      <c r="F3556" t="s">
        <v>24</v>
      </c>
      <c r="G3556">
        <v>84043</v>
      </c>
      <c r="H3556" t="str">
        <f>LEFT(Table1[[#This Row],[destination_postal_code]],5)</f>
        <v>84043</v>
      </c>
      <c r="I3556">
        <f>LEN(Table1[[#This Row],[destination_postal_code_short]])</f>
        <v>5</v>
      </c>
      <c r="J3556" t="str">
        <f>_xlfn.XLOOKUP(Table1[[#This Row],[destination_postal_code_short]],Table3[Shipping postal code short],Table3[Shipping city],,0)</f>
        <v>Lehi</v>
      </c>
      <c r="K3556" t="str">
        <f>_xlfn.XLOOKUP(Table1[[#This Row],[destination_postal_code_short]],Table3[Shipping postal code short],Table3[Shipping region],,0)</f>
        <v>Utah</v>
      </c>
      <c r="L3556">
        <v>0</v>
      </c>
      <c r="M3556">
        <v>1.05</v>
      </c>
      <c r="N3556">
        <v>8</v>
      </c>
    </row>
    <row r="3557" spans="1:14" x14ac:dyDescent="0.2">
      <c r="A3557" s="1">
        <v>44481</v>
      </c>
      <c r="B3557" t="s">
        <v>3843</v>
      </c>
      <c r="C3557" t="s">
        <v>11</v>
      </c>
      <c r="D3557" t="s">
        <v>11</v>
      </c>
      <c r="E3557" t="s">
        <v>260</v>
      </c>
      <c r="F3557" t="s">
        <v>261</v>
      </c>
      <c r="G3557">
        <v>94531</v>
      </c>
      <c r="H3557" t="str">
        <f>LEFT(Table1[[#This Row],[destination_postal_code]],5)</f>
        <v>94531</v>
      </c>
      <c r="I3557">
        <f>LEN(Table1[[#This Row],[destination_postal_code_short]])</f>
        <v>5</v>
      </c>
      <c r="J3557" t="str">
        <f>_xlfn.XLOOKUP(Table1[[#This Row],[destination_postal_code_short]],Table3[Shipping postal code short],Table3[Shipping city],,0)</f>
        <v>Antioch</v>
      </c>
      <c r="K3557" t="str">
        <f>_xlfn.XLOOKUP(Table1[[#This Row],[destination_postal_code_short]],Table3[Shipping postal code short],Table3[Shipping region],,0)</f>
        <v>California</v>
      </c>
      <c r="L3557">
        <v>0</v>
      </c>
      <c r="M3557">
        <v>8.64</v>
      </c>
      <c r="N3557">
        <v>8.4</v>
      </c>
    </row>
    <row r="3558" spans="1:14" x14ac:dyDescent="0.2">
      <c r="A3558" s="1">
        <v>44467</v>
      </c>
      <c r="B3558" t="s">
        <v>3764</v>
      </c>
      <c r="C3558" t="s">
        <v>11</v>
      </c>
      <c r="D3558" t="s">
        <v>11</v>
      </c>
      <c r="E3558" t="s">
        <v>12</v>
      </c>
      <c r="F3558" t="s">
        <v>24</v>
      </c>
      <c r="G3558">
        <v>84075</v>
      </c>
      <c r="H3558" t="str">
        <f>LEFT(Table1[[#This Row],[destination_postal_code]],5)</f>
        <v>84075</v>
      </c>
      <c r="I3558">
        <f>LEN(Table1[[#This Row],[destination_postal_code_short]])</f>
        <v>5</v>
      </c>
      <c r="J3558" t="str">
        <f>_xlfn.XLOOKUP(Table1[[#This Row],[destination_postal_code_short]],Table3[Shipping postal code short],Table3[Shipping city],,0)</f>
        <v>Syracuse</v>
      </c>
      <c r="K3558" t="str">
        <f>_xlfn.XLOOKUP(Table1[[#This Row],[destination_postal_code_short]],Table3[Shipping postal code short],Table3[Shipping region],,0)</f>
        <v>Utah</v>
      </c>
      <c r="L3558">
        <v>0</v>
      </c>
      <c r="M3558">
        <v>2.46</v>
      </c>
      <c r="N3558">
        <v>8.14</v>
      </c>
    </row>
    <row r="3559" spans="1:14" x14ac:dyDescent="0.2">
      <c r="A3559" s="1">
        <v>44467</v>
      </c>
      <c r="B3559" t="s">
        <v>3765</v>
      </c>
      <c r="C3559" t="s">
        <v>11</v>
      </c>
      <c r="D3559" t="s">
        <v>11</v>
      </c>
      <c r="E3559" t="s">
        <v>12</v>
      </c>
      <c r="F3559" t="s">
        <v>24</v>
      </c>
      <c r="G3559">
        <v>84107</v>
      </c>
      <c r="H3559" t="str">
        <f>LEFT(Table1[[#This Row],[destination_postal_code]],5)</f>
        <v>84107</v>
      </c>
      <c r="I3559">
        <f>LEN(Table1[[#This Row],[destination_postal_code_short]])</f>
        <v>5</v>
      </c>
      <c r="J3559" t="str">
        <f>_xlfn.XLOOKUP(Table1[[#This Row],[destination_postal_code_short]],Table3[Shipping postal code short],Table3[Shipping city],,0)</f>
        <v>Murray</v>
      </c>
      <c r="K3559" t="str">
        <f>_xlfn.XLOOKUP(Table1[[#This Row],[destination_postal_code_short]],Table3[Shipping postal code short],Table3[Shipping region],,0)</f>
        <v>Utah</v>
      </c>
      <c r="L3559">
        <v>0</v>
      </c>
      <c r="M3559">
        <v>0.76</v>
      </c>
      <c r="N3559">
        <v>7.79</v>
      </c>
    </row>
    <row r="3560" spans="1:14" x14ac:dyDescent="0.2">
      <c r="A3560" s="1">
        <v>44468</v>
      </c>
      <c r="B3560" t="s">
        <v>3767</v>
      </c>
      <c r="C3560" t="s">
        <v>11</v>
      </c>
      <c r="D3560" t="s">
        <v>11</v>
      </c>
      <c r="E3560" t="s">
        <v>12</v>
      </c>
      <c r="F3560" t="s">
        <v>16</v>
      </c>
      <c r="G3560">
        <v>30025</v>
      </c>
      <c r="H3560" t="str">
        <f>LEFT(Table1[[#This Row],[destination_postal_code]],5)</f>
        <v>30025</v>
      </c>
      <c r="I3560">
        <f>LEN(Table1[[#This Row],[destination_postal_code_short]])</f>
        <v>5</v>
      </c>
      <c r="J3560" t="str">
        <f>_xlfn.XLOOKUP(Table1[[#This Row],[destination_postal_code_short]],Table3[Shipping postal code short],Table3[Shipping city],,0)</f>
        <v>Social Circle</v>
      </c>
      <c r="K3560" t="str">
        <f>_xlfn.XLOOKUP(Table1[[#This Row],[destination_postal_code_short]],Table3[Shipping postal code short],Table3[Shipping region],,0)</f>
        <v>Georgia</v>
      </c>
      <c r="L3560">
        <v>0</v>
      </c>
      <c r="M3560">
        <v>3.29</v>
      </c>
      <c r="N3560">
        <v>5.81</v>
      </c>
    </row>
    <row r="3561" spans="1:14" x14ac:dyDescent="0.2">
      <c r="A3561" s="1">
        <v>44468</v>
      </c>
      <c r="B3561" t="s">
        <v>3768</v>
      </c>
      <c r="C3561" t="s">
        <v>11</v>
      </c>
      <c r="D3561" t="s">
        <v>11</v>
      </c>
      <c r="E3561" t="s">
        <v>12</v>
      </c>
      <c r="F3561" t="s">
        <v>16</v>
      </c>
      <c r="G3561">
        <v>49008</v>
      </c>
      <c r="H3561" t="str">
        <f>LEFT(Table1[[#This Row],[destination_postal_code]],5)</f>
        <v>49008</v>
      </c>
      <c r="I3561">
        <f>LEN(Table1[[#This Row],[destination_postal_code_short]])</f>
        <v>5</v>
      </c>
      <c r="J3561" t="str">
        <f>_xlfn.XLOOKUP(Table1[[#This Row],[destination_postal_code_short]],Table3[Shipping postal code short],Table3[Shipping city],,0)</f>
        <v>Kalamazoo</v>
      </c>
      <c r="K3561" t="str">
        <f>_xlfn.XLOOKUP(Table1[[#This Row],[destination_postal_code_short]],Table3[Shipping postal code short],Table3[Shipping region],,0)</f>
        <v>Michigan</v>
      </c>
      <c r="L3561">
        <v>0</v>
      </c>
      <c r="M3561">
        <v>0.89</v>
      </c>
      <c r="N3561">
        <v>5.66</v>
      </c>
    </row>
    <row r="3562" spans="1:14" x14ac:dyDescent="0.2">
      <c r="A3562" s="1">
        <v>44468</v>
      </c>
      <c r="B3562" t="s">
        <v>3766</v>
      </c>
      <c r="C3562" t="s">
        <v>11</v>
      </c>
      <c r="D3562" t="s">
        <v>11</v>
      </c>
      <c r="E3562" t="s">
        <v>12</v>
      </c>
      <c r="F3562" t="s">
        <v>24</v>
      </c>
      <c r="G3562" t="s">
        <v>3326</v>
      </c>
      <c r="H3562" t="str">
        <f>LEFT(Table1[[#This Row],[destination_postal_code]],5)</f>
        <v>75056</v>
      </c>
      <c r="I3562">
        <f>LEN(Table1[[#This Row],[destination_postal_code_short]])</f>
        <v>5</v>
      </c>
      <c r="J3562" t="str">
        <f>_xlfn.XLOOKUP(Table1[[#This Row],[destination_postal_code_short]],Table3[Shipping postal code short],Table3[Shipping city],,0)</f>
        <v>The Colony</v>
      </c>
      <c r="K3562" t="str">
        <f>_xlfn.XLOOKUP(Table1[[#This Row],[destination_postal_code_short]],Table3[Shipping postal code short],Table3[Shipping region],,0)</f>
        <v>Texas</v>
      </c>
      <c r="L3562">
        <v>0</v>
      </c>
      <c r="M3562">
        <v>3.8</v>
      </c>
      <c r="N3562">
        <v>9</v>
      </c>
    </row>
    <row r="3563" spans="1:14" x14ac:dyDescent="0.2">
      <c r="A3563" s="1">
        <v>44470</v>
      </c>
      <c r="B3563" t="s">
        <v>3779</v>
      </c>
      <c r="C3563" t="s">
        <v>11</v>
      </c>
      <c r="D3563" t="s">
        <v>11</v>
      </c>
      <c r="E3563" t="s">
        <v>12</v>
      </c>
      <c r="F3563" t="s">
        <v>24</v>
      </c>
      <c r="G3563">
        <v>84084</v>
      </c>
      <c r="H3563" t="str">
        <f>LEFT(Table1[[#This Row],[destination_postal_code]],5)</f>
        <v>84084</v>
      </c>
      <c r="I3563">
        <f>LEN(Table1[[#This Row],[destination_postal_code_short]])</f>
        <v>5</v>
      </c>
      <c r="J3563" t="str">
        <f>_xlfn.XLOOKUP(Table1[[#This Row],[destination_postal_code_short]],Table3[Shipping postal code short],Table3[Shipping city],,0)</f>
        <v>West Jordan</v>
      </c>
      <c r="K3563" t="str">
        <f>_xlfn.XLOOKUP(Table1[[#This Row],[destination_postal_code_short]],Table3[Shipping postal code short],Table3[Shipping region],,0)</f>
        <v>Utah</v>
      </c>
      <c r="L3563">
        <v>0</v>
      </c>
      <c r="M3563">
        <v>0.76</v>
      </c>
      <c r="N3563">
        <v>7.79</v>
      </c>
    </row>
    <row r="3564" spans="1:14" x14ac:dyDescent="0.2">
      <c r="A3564" s="1">
        <v>44470</v>
      </c>
      <c r="B3564" t="s">
        <v>3772</v>
      </c>
      <c r="C3564" t="s">
        <v>11</v>
      </c>
      <c r="D3564" t="s">
        <v>11</v>
      </c>
      <c r="E3564" t="s">
        <v>260</v>
      </c>
      <c r="F3564" t="s">
        <v>261</v>
      </c>
      <c r="G3564">
        <v>55362</v>
      </c>
      <c r="H3564" t="str">
        <f>LEFT(Table1[[#This Row],[destination_postal_code]],5)</f>
        <v>55362</v>
      </c>
      <c r="I3564">
        <f>LEN(Table1[[#This Row],[destination_postal_code_short]])</f>
        <v>5</v>
      </c>
      <c r="J3564" t="str">
        <f>_xlfn.XLOOKUP(Table1[[#This Row],[destination_postal_code_short]],Table3[Shipping postal code short],Table3[Shipping city],,0)</f>
        <v>Monticello</v>
      </c>
      <c r="K3564" t="str">
        <f>_xlfn.XLOOKUP(Table1[[#This Row],[destination_postal_code_short]],Table3[Shipping postal code short],Table3[Shipping region],,0)</f>
        <v>Minnesota</v>
      </c>
      <c r="L3564">
        <v>0</v>
      </c>
      <c r="M3564">
        <v>8.8000000000000007</v>
      </c>
      <c r="N3564">
        <v>10.8</v>
      </c>
    </row>
    <row r="3565" spans="1:14" x14ac:dyDescent="0.2">
      <c r="A3565" s="1">
        <v>44474</v>
      </c>
      <c r="B3565" t="s">
        <v>3810</v>
      </c>
      <c r="C3565" t="s">
        <v>11</v>
      </c>
      <c r="D3565" t="s">
        <v>11</v>
      </c>
      <c r="E3565" t="s">
        <v>260</v>
      </c>
      <c r="F3565" t="s">
        <v>261</v>
      </c>
      <c r="G3565">
        <v>49426</v>
      </c>
      <c r="H3565" t="str">
        <f>LEFT(Table1[[#This Row],[destination_postal_code]],5)</f>
        <v>49426</v>
      </c>
      <c r="I3565">
        <f>LEN(Table1[[#This Row],[destination_postal_code_short]])</f>
        <v>5</v>
      </c>
      <c r="J3565" t="str">
        <f>_xlfn.XLOOKUP(Table1[[#This Row],[destination_postal_code_short]],Table3[Shipping postal code short],Table3[Shipping city],,0)</f>
        <v>Hudsonville</v>
      </c>
      <c r="K3565" t="str">
        <f>_xlfn.XLOOKUP(Table1[[#This Row],[destination_postal_code_short]],Table3[Shipping postal code short],Table3[Shipping region],,0)</f>
        <v>Michigan</v>
      </c>
      <c r="L3565">
        <v>0</v>
      </c>
      <c r="M3565">
        <v>7.73</v>
      </c>
      <c r="N3565">
        <v>10.119999999999999</v>
      </c>
    </row>
    <row r="3566" spans="1:14" x14ac:dyDescent="0.2">
      <c r="A3566" s="1">
        <v>44470</v>
      </c>
      <c r="B3566" t="s">
        <v>3780</v>
      </c>
      <c r="C3566" t="s">
        <v>11</v>
      </c>
      <c r="D3566" t="s">
        <v>11</v>
      </c>
      <c r="E3566" t="s">
        <v>12</v>
      </c>
      <c r="F3566" t="s">
        <v>24</v>
      </c>
      <c r="G3566">
        <v>93722</v>
      </c>
      <c r="H3566" t="str">
        <f>LEFT(Table1[[#This Row],[destination_postal_code]],5)</f>
        <v>93722</v>
      </c>
      <c r="I3566">
        <f>LEN(Table1[[#This Row],[destination_postal_code_short]])</f>
        <v>5</v>
      </c>
      <c r="J3566" t="str">
        <f>_xlfn.XLOOKUP(Table1[[#This Row],[destination_postal_code_short]],Table3[Shipping postal code short],Table3[Shipping city],,0)</f>
        <v>Fresno</v>
      </c>
      <c r="K3566" t="str">
        <f>_xlfn.XLOOKUP(Table1[[#This Row],[destination_postal_code_short]],Table3[Shipping postal code short],Table3[Shipping region],,0)</f>
        <v>California</v>
      </c>
      <c r="L3566">
        <v>0</v>
      </c>
      <c r="M3566">
        <v>1.86</v>
      </c>
      <c r="N3566">
        <v>8.24</v>
      </c>
    </row>
    <row r="3567" spans="1:14" x14ac:dyDescent="0.2">
      <c r="A3567" s="1">
        <v>45682</v>
      </c>
      <c r="B3567" t="s">
        <v>6509</v>
      </c>
      <c r="C3567" t="s">
        <v>11</v>
      </c>
      <c r="D3567" t="s">
        <v>11</v>
      </c>
      <c r="E3567" t="s">
        <v>12</v>
      </c>
      <c r="F3567" t="s">
        <v>5310</v>
      </c>
      <c r="G3567">
        <v>73130</v>
      </c>
      <c r="H3567" t="str">
        <f>LEFT(Table1[[#This Row],[destination_postal_code]],5)</f>
        <v>73130</v>
      </c>
      <c r="I3567">
        <f>LEN(Table1[[#This Row],[destination_postal_code_short]])</f>
        <v>5</v>
      </c>
      <c r="J3567" t="str">
        <f>_xlfn.XLOOKUP(Table1[[#This Row],[destination_postal_code_short]],Table3[Shipping postal code short],Table3[Shipping city],,0)</f>
        <v>Midwest City</v>
      </c>
      <c r="K3567" t="str">
        <f>_xlfn.XLOOKUP(Table1[[#This Row],[destination_postal_code_short]],Table3[Shipping postal code short],Table3[Shipping region],,0)</f>
        <v>Oklahoma</v>
      </c>
      <c r="L3567">
        <v>0</v>
      </c>
      <c r="M3567">
        <v>5.53</v>
      </c>
      <c r="N3567">
        <v>9.7200000000000006</v>
      </c>
    </row>
    <row r="3568" spans="1:14" x14ac:dyDescent="0.2">
      <c r="A3568" s="1">
        <v>44474</v>
      </c>
      <c r="B3568" t="s">
        <v>3802</v>
      </c>
      <c r="C3568" t="s">
        <v>11</v>
      </c>
      <c r="D3568" t="s">
        <v>11</v>
      </c>
      <c r="E3568" t="s">
        <v>260</v>
      </c>
      <c r="F3568" t="s">
        <v>261</v>
      </c>
      <c r="G3568">
        <v>99224</v>
      </c>
      <c r="H3568" t="str">
        <f>LEFT(Table1[[#This Row],[destination_postal_code]],5)</f>
        <v>99224</v>
      </c>
      <c r="I3568">
        <f>LEN(Table1[[#This Row],[destination_postal_code_short]])</f>
        <v>5</v>
      </c>
      <c r="J3568" t="str">
        <f>_xlfn.XLOOKUP(Table1[[#This Row],[destination_postal_code_short]],Table3[Shipping postal code short],Table3[Shipping city],,0)</f>
        <v>Spokane</v>
      </c>
      <c r="K3568" t="str">
        <f>_xlfn.XLOOKUP(Table1[[#This Row],[destination_postal_code_short]],Table3[Shipping postal code short],Table3[Shipping region],,0)</f>
        <v>Washington</v>
      </c>
      <c r="L3568">
        <v>0</v>
      </c>
      <c r="M3568">
        <v>8.64</v>
      </c>
      <c r="N3568">
        <v>8.4</v>
      </c>
    </row>
    <row r="3569" spans="1:14" x14ac:dyDescent="0.2">
      <c r="A3569" s="1">
        <v>44474</v>
      </c>
      <c r="B3569" t="s">
        <v>3807</v>
      </c>
      <c r="C3569" t="s">
        <v>11</v>
      </c>
      <c r="D3569" t="s">
        <v>11</v>
      </c>
      <c r="E3569" t="s">
        <v>260</v>
      </c>
      <c r="F3569" t="s">
        <v>261</v>
      </c>
      <c r="G3569">
        <v>84765</v>
      </c>
      <c r="H3569" t="str">
        <f>LEFT(Table1[[#This Row],[destination_postal_code]],5)</f>
        <v>84765</v>
      </c>
      <c r="I3569">
        <f>LEN(Table1[[#This Row],[destination_postal_code_short]])</f>
        <v>5</v>
      </c>
      <c r="J3569" t="str">
        <f>_xlfn.XLOOKUP(Table1[[#This Row],[destination_postal_code_short]],Table3[Shipping postal code short],Table3[Shipping city],,0)</f>
        <v>Santa Clara</v>
      </c>
      <c r="K3569" t="str">
        <f>_xlfn.XLOOKUP(Table1[[#This Row],[destination_postal_code_short]],Table3[Shipping postal code short],Table3[Shipping region],,0)</f>
        <v>Utah</v>
      </c>
      <c r="L3569">
        <v>0</v>
      </c>
      <c r="M3569">
        <v>10.44</v>
      </c>
      <c r="N3569">
        <v>7.89</v>
      </c>
    </row>
    <row r="3570" spans="1:14" x14ac:dyDescent="0.2">
      <c r="A3570" s="1">
        <v>44474</v>
      </c>
      <c r="B3570" t="s">
        <v>3796</v>
      </c>
      <c r="C3570" t="s">
        <v>11</v>
      </c>
      <c r="D3570" t="s">
        <v>11</v>
      </c>
      <c r="E3570" t="s">
        <v>260</v>
      </c>
      <c r="F3570" t="s">
        <v>261</v>
      </c>
      <c r="G3570">
        <v>77070</v>
      </c>
      <c r="H3570" t="str">
        <f>LEFT(Table1[[#This Row],[destination_postal_code]],5)</f>
        <v>77070</v>
      </c>
      <c r="I3570">
        <f>LEN(Table1[[#This Row],[destination_postal_code_short]])</f>
        <v>5</v>
      </c>
      <c r="J3570" t="str">
        <f>_xlfn.XLOOKUP(Table1[[#This Row],[destination_postal_code_short]],Table3[Shipping postal code short],Table3[Shipping city],,0)</f>
        <v>Houston</v>
      </c>
      <c r="K3570" t="str">
        <f>_xlfn.XLOOKUP(Table1[[#This Row],[destination_postal_code_short]],Table3[Shipping postal code short],Table3[Shipping region],,0)</f>
        <v>Texas</v>
      </c>
      <c r="L3570">
        <v>0</v>
      </c>
      <c r="M3570">
        <v>7.73</v>
      </c>
      <c r="N3570">
        <v>10.119999999999999</v>
      </c>
    </row>
    <row r="3571" spans="1:14" x14ac:dyDescent="0.2">
      <c r="A3571" s="1">
        <v>44474</v>
      </c>
      <c r="B3571" t="s">
        <v>3793</v>
      </c>
      <c r="C3571" t="s">
        <v>11</v>
      </c>
      <c r="D3571" t="s">
        <v>11</v>
      </c>
      <c r="E3571" t="s">
        <v>260</v>
      </c>
      <c r="F3571" t="s">
        <v>261</v>
      </c>
      <c r="G3571">
        <v>89146</v>
      </c>
      <c r="H3571" t="str">
        <f>LEFT(Table1[[#This Row],[destination_postal_code]],5)</f>
        <v>89146</v>
      </c>
      <c r="I3571">
        <f>LEN(Table1[[#This Row],[destination_postal_code_short]])</f>
        <v>5</v>
      </c>
      <c r="J3571" t="str">
        <f>_xlfn.XLOOKUP(Table1[[#This Row],[destination_postal_code_short]],Table3[Shipping postal code short],Table3[Shipping city],,0)</f>
        <v>Las Vegas</v>
      </c>
      <c r="K3571" t="str">
        <f>_xlfn.XLOOKUP(Table1[[#This Row],[destination_postal_code_short]],Table3[Shipping postal code short],Table3[Shipping region],,0)</f>
        <v>Nevada</v>
      </c>
      <c r="L3571">
        <v>0</v>
      </c>
      <c r="M3571">
        <v>8.82</v>
      </c>
      <c r="N3571">
        <v>8.8800000000000008</v>
      </c>
    </row>
    <row r="3572" spans="1:14" x14ac:dyDescent="0.2">
      <c r="A3572" s="1">
        <v>44474</v>
      </c>
      <c r="B3572" t="s">
        <v>3801</v>
      </c>
      <c r="C3572" t="s">
        <v>11</v>
      </c>
      <c r="D3572" t="s">
        <v>11</v>
      </c>
      <c r="E3572" t="s">
        <v>260</v>
      </c>
      <c r="F3572" t="s">
        <v>261</v>
      </c>
      <c r="G3572">
        <v>79007</v>
      </c>
      <c r="H3572" t="str">
        <f>LEFT(Table1[[#This Row],[destination_postal_code]],5)</f>
        <v>79007</v>
      </c>
      <c r="I3572">
        <f>LEN(Table1[[#This Row],[destination_postal_code_short]])</f>
        <v>5</v>
      </c>
      <c r="J3572" t="str">
        <f>_xlfn.XLOOKUP(Table1[[#This Row],[destination_postal_code_short]],Table3[Shipping postal code short],Table3[Shipping city],,0)</f>
        <v>Borger</v>
      </c>
      <c r="K3572" t="str">
        <f>_xlfn.XLOOKUP(Table1[[#This Row],[destination_postal_code_short]],Table3[Shipping postal code short],Table3[Shipping region],,0)</f>
        <v>Texas</v>
      </c>
      <c r="L3572">
        <v>0</v>
      </c>
      <c r="M3572">
        <v>11.71</v>
      </c>
      <c r="N3572">
        <v>8.9499999999999993</v>
      </c>
    </row>
    <row r="3573" spans="1:14" x14ac:dyDescent="0.2">
      <c r="A3573" s="1">
        <v>44474</v>
      </c>
      <c r="B3573" t="s">
        <v>3789</v>
      </c>
      <c r="C3573" t="s">
        <v>11</v>
      </c>
      <c r="D3573" t="s">
        <v>11</v>
      </c>
      <c r="E3573" t="s">
        <v>260</v>
      </c>
      <c r="F3573" t="s">
        <v>261</v>
      </c>
      <c r="G3573">
        <v>83687</v>
      </c>
      <c r="H3573" t="str">
        <f>LEFT(Table1[[#This Row],[destination_postal_code]],5)</f>
        <v>83687</v>
      </c>
      <c r="I3573">
        <f>LEN(Table1[[#This Row],[destination_postal_code_short]])</f>
        <v>5</v>
      </c>
      <c r="J3573" t="str">
        <f>_xlfn.XLOOKUP(Table1[[#This Row],[destination_postal_code_short]],Table3[Shipping postal code short],Table3[Shipping city],,0)</f>
        <v>Nampa</v>
      </c>
      <c r="K3573" t="str">
        <f>_xlfn.XLOOKUP(Table1[[#This Row],[destination_postal_code_short]],Table3[Shipping postal code short],Table3[Shipping region],,0)</f>
        <v>Idaho</v>
      </c>
      <c r="L3573">
        <v>0</v>
      </c>
      <c r="M3573">
        <v>8.64</v>
      </c>
      <c r="N3573">
        <v>8.4</v>
      </c>
    </row>
    <row r="3574" spans="1:14" x14ac:dyDescent="0.2">
      <c r="A3574" s="1">
        <v>44470</v>
      </c>
      <c r="B3574" t="s">
        <v>3776</v>
      </c>
      <c r="C3574" t="s">
        <v>11</v>
      </c>
      <c r="D3574" t="s">
        <v>11</v>
      </c>
      <c r="E3574" t="s">
        <v>12</v>
      </c>
      <c r="F3574" t="s">
        <v>16</v>
      </c>
      <c r="G3574">
        <v>84660</v>
      </c>
      <c r="H3574" t="str">
        <f>LEFT(Table1[[#This Row],[destination_postal_code]],5)</f>
        <v>84660</v>
      </c>
      <c r="I3574">
        <f>LEN(Table1[[#This Row],[destination_postal_code_short]])</f>
        <v>5</v>
      </c>
      <c r="J3574" t="str">
        <f>_xlfn.XLOOKUP(Table1[[#This Row],[destination_postal_code_short]],Table3[Shipping postal code short],Table3[Shipping city],,0)</f>
        <v>Spanish Fork</v>
      </c>
      <c r="K3574" t="str">
        <f>_xlfn.XLOOKUP(Table1[[#This Row],[destination_postal_code_short]],Table3[Shipping postal code short],Table3[Shipping region],,0)</f>
        <v>Utah</v>
      </c>
      <c r="L3574">
        <v>0</v>
      </c>
      <c r="M3574">
        <v>1.46</v>
      </c>
      <c r="N3574">
        <v>4.04</v>
      </c>
    </row>
    <row r="3575" spans="1:14" x14ac:dyDescent="0.2">
      <c r="A3575" s="1">
        <v>44474</v>
      </c>
      <c r="B3575" t="s">
        <v>3795</v>
      </c>
      <c r="C3575" t="s">
        <v>11</v>
      </c>
      <c r="D3575" t="s">
        <v>11</v>
      </c>
      <c r="E3575" t="s">
        <v>12</v>
      </c>
      <c r="F3575" t="s">
        <v>24</v>
      </c>
      <c r="G3575">
        <v>59313</v>
      </c>
      <c r="H3575" t="str">
        <f>LEFT(Table1[[#This Row],[destination_postal_code]],5)</f>
        <v>59313</v>
      </c>
      <c r="I3575">
        <f>LEN(Table1[[#This Row],[destination_postal_code_short]])</f>
        <v>5</v>
      </c>
      <c r="J3575" t="str">
        <f>_xlfn.XLOOKUP(Table1[[#This Row],[destination_postal_code_short]],Table3[Shipping postal code short],Table3[Shipping city],,0)</f>
        <v>Baker</v>
      </c>
      <c r="K3575" t="str">
        <f>_xlfn.XLOOKUP(Table1[[#This Row],[destination_postal_code_short]],Table3[Shipping postal code short],Table3[Shipping region],,0)</f>
        <v>Montana</v>
      </c>
      <c r="L3575">
        <v>0</v>
      </c>
      <c r="M3575">
        <v>3.04</v>
      </c>
      <c r="N3575">
        <v>8.9600000000000009</v>
      </c>
    </row>
    <row r="3576" spans="1:14" x14ac:dyDescent="0.2">
      <c r="A3576" s="1">
        <v>44474</v>
      </c>
      <c r="B3576" t="s">
        <v>3803</v>
      </c>
      <c r="C3576" t="s">
        <v>11</v>
      </c>
      <c r="D3576" t="s">
        <v>11</v>
      </c>
      <c r="E3576" t="s">
        <v>260</v>
      </c>
      <c r="F3576" t="s">
        <v>261</v>
      </c>
      <c r="G3576">
        <v>84660</v>
      </c>
      <c r="H3576" t="str">
        <f>LEFT(Table1[[#This Row],[destination_postal_code]],5)</f>
        <v>84660</v>
      </c>
      <c r="I3576">
        <f>LEN(Table1[[#This Row],[destination_postal_code_short]])</f>
        <v>5</v>
      </c>
      <c r="J3576" t="str">
        <f>_xlfn.XLOOKUP(Table1[[#This Row],[destination_postal_code_short]],Table3[Shipping postal code short],Table3[Shipping city],,0)</f>
        <v>Spanish Fork</v>
      </c>
      <c r="K3576" t="str">
        <f>_xlfn.XLOOKUP(Table1[[#This Row],[destination_postal_code_short]],Table3[Shipping postal code short],Table3[Shipping region],,0)</f>
        <v>Utah</v>
      </c>
      <c r="L3576">
        <v>0</v>
      </c>
      <c r="M3576">
        <v>7.4</v>
      </c>
      <c r="N3576">
        <v>8.1</v>
      </c>
    </row>
    <row r="3577" spans="1:14" x14ac:dyDescent="0.2">
      <c r="A3577" s="1">
        <v>44481</v>
      </c>
      <c r="B3577" t="s">
        <v>3803</v>
      </c>
      <c r="C3577" t="s">
        <v>11</v>
      </c>
      <c r="D3577" t="s">
        <v>11</v>
      </c>
      <c r="E3577" t="s">
        <v>12</v>
      </c>
      <c r="F3577" t="s">
        <v>16</v>
      </c>
      <c r="G3577">
        <v>84660</v>
      </c>
      <c r="H3577" t="str">
        <f>LEFT(Table1[[#This Row],[destination_postal_code]],5)</f>
        <v>84660</v>
      </c>
      <c r="I3577">
        <f>LEN(Table1[[#This Row],[destination_postal_code_short]])</f>
        <v>5</v>
      </c>
      <c r="J3577" t="str">
        <f>_xlfn.XLOOKUP(Table1[[#This Row],[destination_postal_code_short]],Table3[Shipping postal code short],Table3[Shipping city],,0)</f>
        <v>Spanish Fork</v>
      </c>
      <c r="K3577" t="str">
        <f>_xlfn.XLOOKUP(Table1[[#This Row],[destination_postal_code_short]],Table3[Shipping postal code short],Table3[Shipping region],,0)</f>
        <v>Utah</v>
      </c>
      <c r="L3577">
        <v>0</v>
      </c>
      <c r="M3577">
        <v>2.46</v>
      </c>
      <c r="N3577">
        <v>5.49</v>
      </c>
    </row>
    <row r="3578" spans="1:14" x14ac:dyDescent="0.2">
      <c r="A3578" s="1">
        <v>44481</v>
      </c>
      <c r="B3578" t="s">
        <v>3836</v>
      </c>
      <c r="C3578" t="s">
        <v>11</v>
      </c>
      <c r="D3578" t="s">
        <v>11</v>
      </c>
      <c r="E3578" t="s">
        <v>12</v>
      </c>
      <c r="F3578" t="s">
        <v>16</v>
      </c>
      <c r="G3578">
        <v>19057</v>
      </c>
      <c r="H3578" t="str">
        <f>LEFT(Table1[[#This Row],[destination_postal_code]],5)</f>
        <v>19057</v>
      </c>
      <c r="I3578">
        <f>LEN(Table1[[#This Row],[destination_postal_code_short]])</f>
        <v>5</v>
      </c>
      <c r="J3578" t="str">
        <f>_xlfn.XLOOKUP(Table1[[#This Row],[destination_postal_code_short]],Table3[Shipping postal code short],Table3[Shipping city],,0)</f>
        <v>Levittown</v>
      </c>
      <c r="K3578" t="str">
        <f>_xlfn.XLOOKUP(Table1[[#This Row],[destination_postal_code_short]],Table3[Shipping postal code short],Table3[Shipping region],,0)</f>
        <v>Pennsylvania</v>
      </c>
      <c r="L3578">
        <v>0</v>
      </c>
      <c r="M3578">
        <v>4.37</v>
      </c>
      <c r="N3578">
        <v>6.28</v>
      </c>
    </row>
    <row r="3579" spans="1:14" x14ac:dyDescent="0.2">
      <c r="A3579" s="1">
        <v>44474</v>
      </c>
      <c r="B3579" t="s">
        <v>3804</v>
      </c>
      <c r="C3579" t="s">
        <v>11</v>
      </c>
      <c r="D3579" t="s">
        <v>11</v>
      </c>
      <c r="E3579" t="s">
        <v>12</v>
      </c>
      <c r="F3579" t="s">
        <v>24</v>
      </c>
      <c r="G3579">
        <v>24740</v>
      </c>
      <c r="H3579" t="str">
        <f>LEFT(Table1[[#This Row],[destination_postal_code]],5)</f>
        <v>24740</v>
      </c>
      <c r="I3579">
        <f>LEN(Table1[[#This Row],[destination_postal_code_short]])</f>
        <v>5</v>
      </c>
      <c r="J3579" t="str">
        <f>_xlfn.XLOOKUP(Table1[[#This Row],[destination_postal_code_short]],Table3[Shipping postal code short],Table3[Shipping city],,0)</f>
        <v xml:space="preserve">Princeton </v>
      </c>
      <c r="K3579" t="str">
        <f>_xlfn.XLOOKUP(Table1[[#This Row],[destination_postal_code_short]],Table3[Shipping postal code short],Table3[Shipping region],,0)</f>
        <v>West Virginia</v>
      </c>
      <c r="L3579">
        <v>0</v>
      </c>
      <c r="M3579">
        <v>3.97</v>
      </c>
      <c r="N3579">
        <v>10.68</v>
      </c>
    </row>
    <row r="3580" spans="1:14" x14ac:dyDescent="0.2">
      <c r="A3580" s="1">
        <v>44474</v>
      </c>
      <c r="B3580" t="s">
        <v>3792</v>
      </c>
      <c r="C3580" t="s">
        <v>11</v>
      </c>
      <c r="D3580" t="s">
        <v>11</v>
      </c>
      <c r="E3580" t="s">
        <v>260</v>
      </c>
      <c r="F3580" t="s">
        <v>261</v>
      </c>
      <c r="G3580">
        <v>55337</v>
      </c>
      <c r="H3580" t="str">
        <f>LEFT(Table1[[#This Row],[destination_postal_code]],5)</f>
        <v>55337</v>
      </c>
      <c r="I3580">
        <f>LEN(Table1[[#This Row],[destination_postal_code_short]])</f>
        <v>5</v>
      </c>
      <c r="J3580" t="str">
        <f>_xlfn.XLOOKUP(Table1[[#This Row],[destination_postal_code_short]],Table3[Shipping postal code short],Table3[Shipping city],,0)</f>
        <v>Burnsville</v>
      </c>
      <c r="K3580" t="str">
        <f>_xlfn.XLOOKUP(Table1[[#This Row],[destination_postal_code_short]],Table3[Shipping postal code short],Table3[Shipping region],,0)</f>
        <v>Minnesota</v>
      </c>
      <c r="L3580">
        <v>0</v>
      </c>
      <c r="M3580">
        <v>8.36</v>
      </c>
      <c r="N3580">
        <v>8.9499999999999993</v>
      </c>
    </row>
    <row r="3581" spans="1:14" x14ac:dyDescent="0.2">
      <c r="A3581" s="1">
        <v>44481</v>
      </c>
      <c r="B3581" t="s">
        <v>3844</v>
      </c>
      <c r="C3581" t="s">
        <v>11</v>
      </c>
      <c r="D3581" t="s">
        <v>11</v>
      </c>
      <c r="E3581" t="s">
        <v>260</v>
      </c>
      <c r="F3581" t="s">
        <v>261</v>
      </c>
      <c r="G3581">
        <v>72417</v>
      </c>
      <c r="H3581" t="str">
        <f>LEFT(Table1[[#This Row],[destination_postal_code]],5)</f>
        <v>72417</v>
      </c>
      <c r="I3581">
        <f>LEN(Table1[[#This Row],[destination_postal_code_short]])</f>
        <v>5</v>
      </c>
      <c r="J3581" t="str">
        <f>_xlfn.XLOOKUP(Table1[[#This Row],[destination_postal_code_short]],Table3[Shipping postal code short],Table3[Shipping city],,0)</f>
        <v>Brookland</v>
      </c>
      <c r="K3581" t="str">
        <f>_xlfn.XLOOKUP(Table1[[#This Row],[destination_postal_code_short]],Table3[Shipping postal code short],Table3[Shipping region],,0)</f>
        <v>Arkansas</v>
      </c>
      <c r="L3581">
        <v>0</v>
      </c>
      <c r="M3581">
        <v>11.08</v>
      </c>
      <c r="N3581">
        <v>10.119999999999999</v>
      </c>
    </row>
    <row r="3582" spans="1:14" x14ac:dyDescent="0.2">
      <c r="A3582" s="1">
        <v>44470</v>
      </c>
      <c r="B3582" t="s">
        <v>3774</v>
      </c>
      <c r="C3582" t="s">
        <v>11</v>
      </c>
      <c r="D3582" t="s">
        <v>11</v>
      </c>
      <c r="E3582" t="s">
        <v>12</v>
      </c>
      <c r="F3582" t="s">
        <v>24</v>
      </c>
      <c r="G3582">
        <v>80919</v>
      </c>
      <c r="H3582" t="str">
        <f>LEFT(Table1[[#This Row],[destination_postal_code]],5)</f>
        <v>80919</v>
      </c>
      <c r="I3582">
        <f>LEN(Table1[[#This Row],[destination_postal_code_short]])</f>
        <v>5</v>
      </c>
      <c r="J3582" t="str">
        <f>_xlfn.XLOOKUP(Table1[[#This Row],[destination_postal_code_short]],Table3[Shipping postal code short],Table3[Shipping city],,0)</f>
        <v>Colorado Springs</v>
      </c>
      <c r="K3582" t="str">
        <f>_xlfn.XLOOKUP(Table1[[#This Row],[destination_postal_code_short]],Table3[Shipping postal code short],Table3[Shipping region],,0)</f>
        <v>Colorado</v>
      </c>
      <c r="L3582">
        <v>0</v>
      </c>
      <c r="M3582">
        <v>1.86</v>
      </c>
      <c r="N3582">
        <v>8.24</v>
      </c>
    </row>
    <row r="3583" spans="1:14" x14ac:dyDescent="0.2">
      <c r="A3583" s="1">
        <v>44474</v>
      </c>
      <c r="B3583" t="s">
        <v>3805</v>
      </c>
      <c r="C3583" t="s">
        <v>11</v>
      </c>
      <c r="D3583" t="s">
        <v>11</v>
      </c>
      <c r="E3583" t="s">
        <v>12</v>
      </c>
      <c r="F3583" t="s">
        <v>24</v>
      </c>
      <c r="G3583">
        <v>93930</v>
      </c>
      <c r="H3583" t="str">
        <f>LEFT(Table1[[#This Row],[destination_postal_code]],5)</f>
        <v>93930</v>
      </c>
      <c r="I3583">
        <f>LEN(Table1[[#This Row],[destination_postal_code_short]])</f>
        <v>5</v>
      </c>
      <c r="J3583" t="str">
        <f>_xlfn.XLOOKUP(Table1[[#This Row],[destination_postal_code_short]],Table3[Shipping postal code short],Table3[Shipping city],,0)</f>
        <v>King City</v>
      </c>
      <c r="K3583" t="str">
        <f>_xlfn.XLOOKUP(Table1[[#This Row],[destination_postal_code_short]],Table3[Shipping postal code short],Table3[Shipping region],,0)</f>
        <v>California</v>
      </c>
      <c r="L3583">
        <v>0</v>
      </c>
      <c r="M3583">
        <v>1.86</v>
      </c>
      <c r="N3583">
        <v>8.49</v>
      </c>
    </row>
    <row r="3584" spans="1:14" x14ac:dyDescent="0.2">
      <c r="A3584" s="1">
        <v>44469</v>
      </c>
      <c r="B3584" t="s">
        <v>3769</v>
      </c>
      <c r="C3584" t="s">
        <v>11</v>
      </c>
      <c r="D3584" t="s">
        <v>11</v>
      </c>
      <c r="E3584" t="s">
        <v>260</v>
      </c>
      <c r="F3584" t="s">
        <v>261</v>
      </c>
      <c r="G3584">
        <v>78240</v>
      </c>
      <c r="H3584" t="str">
        <f>LEFT(Table1[[#This Row],[destination_postal_code]],5)</f>
        <v>78240</v>
      </c>
      <c r="I3584">
        <f>LEN(Table1[[#This Row],[destination_postal_code_short]])</f>
        <v>5</v>
      </c>
      <c r="J3584" t="str">
        <f>_xlfn.XLOOKUP(Table1[[#This Row],[destination_postal_code_short]],Table3[Shipping postal code short],Table3[Shipping city],,0)</f>
        <v>San Antonio</v>
      </c>
      <c r="K3584" t="str">
        <f>_xlfn.XLOOKUP(Table1[[#This Row],[destination_postal_code_short]],Table3[Shipping postal code short],Table3[Shipping region],,0)</f>
        <v>Texas</v>
      </c>
      <c r="L3584">
        <v>0</v>
      </c>
      <c r="M3584">
        <v>7.23</v>
      </c>
      <c r="N3584">
        <v>13.43</v>
      </c>
    </row>
    <row r="3585" spans="1:14" x14ac:dyDescent="0.2">
      <c r="A3585" s="1">
        <v>44481</v>
      </c>
      <c r="B3585" t="s">
        <v>3842</v>
      </c>
      <c r="C3585" t="s">
        <v>11</v>
      </c>
      <c r="D3585" t="s">
        <v>11</v>
      </c>
      <c r="E3585" t="s">
        <v>260</v>
      </c>
      <c r="F3585" t="s">
        <v>261</v>
      </c>
      <c r="G3585">
        <v>94303</v>
      </c>
      <c r="H3585" t="str">
        <f>LEFT(Table1[[#This Row],[destination_postal_code]],5)</f>
        <v>94303</v>
      </c>
      <c r="I3585">
        <f>LEN(Table1[[#This Row],[destination_postal_code_short]])</f>
        <v>5</v>
      </c>
      <c r="J3585" t="str">
        <f>_xlfn.XLOOKUP(Table1[[#This Row],[destination_postal_code_short]],Table3[Shipping postal code short],Table3[Shipping city],,0)</f>
        <v>EAST PALO ALTO</v>
      </c>
      <c r="K3585" t="str">
        <f>_xlfn.XLOOKUP(Table1[[#This Row],[destination_postal_code_short]],Table3[Shipping postal code short],Table3[Shipping region],,0)</f>
        <v>California</v>
      </c>
      <c r="L3585">
        <v>0</v>
      </c>
      <c r="M3585">
        <v>8.64</v>
      </c>
      <c r="N3585">
        <v>8.4</v>
      </c>
    </row>
    <row r="3586" spans="1:14" x14ac:dyDescent="0.2">
      <c r="A3586" s="1">
        <v>44474</v>
      </c>
      <c r="B3586" t="s">
        <v>3791</v>
      </c>
      <c r="C3586" t="s">
        <v>11</v>
      </c>
      <c r="D3586" t="s">
        <v>11</v>
      </c>
      <c r="E3586" t="s">
        <v>12</v>
      </c>
      <c r="F3586" t="s">
        <v>24</v>
      </c>
      <c r="G3586">
        <v>19096</v>
      </c>
      <c r="H3586" t="str">
        <f>LEFT(Table1[[#This Row],[destination_postal_code]],5)</f>
        <v>19096</v>
      </c>
      <c r="I3586">
        <f>LEN(Table1[[#This Row],[destination_postal_code_short]])</f>
        <v>5</v>
      </c>
      <c r="J3586" t="str">
        <f>_xlfn.XLOOKUP(Table1[[#This Row],[destination_postal_code_short]],Table3[Shipping postal code short],Table3[Shipping city],,0)</f>
        <v>Wynnewood</v>
      </c>
      <c r="K3586" t="str">
        <f>_xlfn.XLOOKUP(Table1[[#This Row],[destination_postal_code_short]],Table3[Shipping postal code short],Table3[Shipping region],,0)</f>
        <v>Pennsylvania</v>
      </c>
      <c r="L3586">
        <v>0</v>
      </c>
      <c r="M3586">
        <v>10.09</v>
      </c>
      <c r="N3586">
        <v>11.06</v>
      </c>
    </row>
    <row r="3587" spans="1:14" x14ac:dyDescent="0.2">
      <c r="A3587" s="1">
        <v>44470</v>
      </c>
      <c r="B3587" t="s">
        <v>3770</v>
      </c>
      <c r="C3587" t="s">
        <v>11</v>
      </c>
      <c r="D3587" t="s">
        <v>11</v>
      </c>
      <c r="E3587" t="s">
        <v>12</v>
      </c>
      <c r="F3587" t="s">
        <v>24</v>
      </c>
      <c r="G3587">
        <v>90042</v>
      </c>
      <c r="H3587" t="str">
        <f>LEFT(Table1[[#This Row],[destination_postal_code]],5)</f>
        <v>90042</v>
      </c>
      <c r="I3587">
        <f>LEN(Table1[[#This Row],[destination_postal_code_short]])</f>
        <v>5</v>
      </c>
      <c r="J3587" t="str">
        <f>_xlfn.XLOOKUP(Table1[[#This Row],[destination_postal_code_short]],Table3[Shipping postal code short],Table3[Shipping city],,0)</f>
        <v>Los angeles</v>
      </c>
      <c r="K3587" t="str">
        <f>_xlfn.XLOOKUP(Table1[[#This Row],[destination_postal_code_short]],Table3[Shipping postal code short],Table3[Shipping region],,0)</f>
        <v>California</v>
      </c>
      <c r="L3587">
        <v>0</v>
      </c>
      <c r="M3587">
        <v>2.39</v>
      </c>
      <c r="N3587">
        <v>8.7100000000000009</v>
      </c>
    </row>
    <row r="3588" spans="1:14" x14ac:dyDescent="0.2">
      <c r="A3588" s="1">
        <v>44481</v>
      </c>
      <c r="B3588" t="s">
        <v>3839</v>
      </c>
      <c r="C3588" t="s">
        <v>11</v>
      </c>
      <c r="D3588" t="s">
        <v>11</v>
      </c>
      <c r="E3588" t="s">
        <v>12</v>
      </c>
      <c r="F3588" t="s">
        <v>16</v>
      </c>
      <c r="G3588">
        <v>59313</v>
      </c>
      <c r="H3588" t="str">
        <f>LEFT(Table1[[#This Row],[destination_postal_code]],5)</f>
        <v>59313</v>
      </c>
      <c r="I3588">
        <f>LEN(Table1[[#This Row],[destination_postal_code_short]])</f>
        <v>5</v>
      </c>
      <c r="J3588" t="str">
        <f>_xlfn.XLOOKUP(Table1[[#This Row],[destination_postal_code_short]],Table3[Shipping postal code short],Table3[Shipping city],,0)</f>
        <v>Baker</v>
      </c>
      <c r="K3588" t="str">
        <f>_xlfn.XLOOKUP(Table1[[#This Row],[destination_postal_code_short]],Table3[Shipping postal code short],Table3[Shipping region],,0)</f>
        <v>Montana</v>
      </c>
      <c r="L3588">
        <v>0</v>
      </c>
      <c r="M3588">
        <v>2.93</v>
      </c>
      <c r="N3588">
        <v>5.57</v>
      </c>
    </row>
    <row r="3589" spans="1:14" x14ac:dyDescent="0.2">
      <c r="A3589" s="1">
        <v>44474</v>
      </c>
      <c r="B3589" t="s">
        <v>3798</v>
      </c>
      <c r="C3589" t="s">
        <v>11</v>
      </c>
      <c r="D3589" t="s">
        <v>11</v>
      </c>
      <c r="E3589" t="s">
        <v>260</v>
      </c>
      <c r="F3589" t="s">
        <v>261</v>
      </c>
      <c r="G3589">
        <v>84057</v>
      </c>
      <c r="H3589" t="str">
        <f>LEFT(Table1[[#This Row],[destination_postal_code]],5)</f>
        <v>84057</v>
      </c>
      <c r="I3589">
        <f>LEN(Table1[[#This Row],[destination_postal_code_short]])</f>
        <v>5</v>
      </c>
      <c r="J3589" t="str">
        <f>_xlfn.XLOOKUP(Table1[[#This Row],[destination_postal_code_short]],Table3[Shipping postal code short],Table3[Shipping city],,0)</f>
        <v>Orem</v>
      </c>
      <c r="K3589" t="str">
        <f>_xlfn.XLOOKUP(Table1[[#This Row],[destination_postal_code_short]],Table3[Shipping postal code short],Table3[Shipping region],,0)</f>
        <v>Utah</v>
      </c>
      <c r="L3589">
        <v>0</v>
      </c>
      <c r="M3589">
        <v>7.09</v>
      </c>
      <c r="N3589">
        <v>7.89</v>
      </c>
    </row>
    <row r="3590" spans="1:14" x14ac:dyDescent="0.2">
      <c r="A3590" s="1">
        <v>44474</v>
      </c>
      <c r="B3590" t="s">
        <v>3806</v>
      </c>
      <c r="C3590" t="s">
        <v>11</v>
      </c>
      <c r="D3590" t="s">
        <v>11</v>
      </c>
      <c r="E3590" t="s">
        <v>260</v>
      </c>
      <c r="F3590" t="s">
        <v>261</v>
      </c>
      <c r="G3590">
        <v>75070</v>
      </c>
      <c r="H3590" t="str">
        <f>LEFT(Table1[[#This Row],[destination_postal_code]],5)</f>
        <v>75070</v>
      </c>
      <c r="I3590">
        <f>LEN(Table1[[#This Row],[destination_postal_code_short]])</f>
        <v>5</v>
      </c>
      <c r="J3590" t="str">
        <f>_xlfn.XLOOKUP(Table1[[#This Row],[destination_postal_code_short]],Table3[Shipping postal code short],Table3[Shipping city],,0)</f>
        <v>McKinney</v>
      </c>
      <c r="K3590" t="str">
        <f>_xlfn.XLOOKUP(Table1[[#This Row],[destination_postal_code_short]],Table3[Shipping postal code short],Table3[Shipping region],,0)</f>
        <v>Texas</v>
      </c>
      <c r="L3590">
        <v>0</v>
      </c>
      <c r="M3590">
        <v>8.49</v>
      </c>
      <c r="N3590">
        <v>9.74</v>
      </c>
    </row>
    <row r="3591" spans="1:14" x14ac:dyDescent="0.2">
      <c r="A3591" s="1">
        <v>44470</v>
      </c>
      <c r="B3591" t="s">
        <v>3775</v>
      </c>
      <c r="C3591" t="s">
        <v>11</v>
      </c>
      <c r="D3591" t="s">
        <v>11</v>
      </c>
      <c r="E3591" t="s">
        <v>12</v>
      </c>
      <c r="F3591" t="s">
        <v>16</v>
      </c>
      <c r="G3591">
        <v>84765</v>
      </c>
      <c r="H3591" t="str">
        <f>LEFT(Table1[[#This Row],[destination_postal_code]],5)</f>
        <v>84765</v>
      </c>
      <c r="I3591">
        <f>LEN(Table1[[#This Row],[destination_postal_code_short]])</f>
        <v>5</v>
      </c>
      <c r="J3591" t="str">
        <f>_xlfn.XLOOKUP(Table1[[#This Row],[destination_postal_code_short]],Table3[Shipping postal code short],Table3[Shipping city],,0)</f>
        <v>Santa Clara</v>
      </c>
      <c r="K3591" t="str">
        <f>_xlfn.XLOOKUP(Table1[[#This Row],[destination_postal_code_short]],Table3[Shipping postal code short],Table3[Shipping region],,0)</f>
        <v>Utah</v>
      </c>
      <c r="L3591">
        <v>0</v>
      </c>
      <c r="M3591">
        <v>1.46</v>
      </c>
      <c r="N3591">
        <v>4.04</v>
      </c>
    </row>
    <row r="3592" spans="1:14" x14ac:dyDescent="0.2">
      <c r="A3592" s="1">
        <v>44470</v>
      </c>
      <c r="B3592" t="s">
        <v>3773</v>
      </c>
      <c r="C3592" t="s">
        <v>11</v>
      </c>
      <c r="D3592" t="s">
        <v>11</v>
      </c>
      <c r="E3592" t="s">
        <v>12</v>
      </c>
      <c r="F3592" t="s">
        <v>24</v>
      </c>
      <c r="G3592">
        <v>93444</v>
      </c>
      <c r="H3592" t="str">
        <f>LEFT(Table1[[#This Row],[destination_postal_code]],5)</f>
        <v>93444</v>
      </c>
      <c r="I3592">
        <f>LEN(Table1[[#This Row],[destination_postal_code_short]])</f>
        <v>5</v>
      </c>
      <c r="J3592" t="str">
        <f>_xlfn.XLOOKUP(Table1[[#This Row],[destination_postal_code_short]],Table3[Shipping postal code short],Table3[Shipping city],,0)</f>
        <v>Nipomo</v>
      </c>
      <c r="K3592" t="str">
        <f>_xlfn.XLOOKUP(Table1[[#This Row],[destination_postal_code_short]],Table3[Shipping postal code short],Table3[Shipping region],,0)</f>
        <v>California</v>
      </c>
      <c r="L3592">
        <v>0</v>
      </c>
      <c r="M3592">
        <v>3.66</v>
      </c>
      <c r="N3592">
        <v>9.64</v>
      </c>
    </row>
    <row r="3593" spans="1:14" x14ac:dyDescent="0.2">
      <c r="A3593" s="1">
        <v>44470</v>
      </c>
      <c r="B3593" t="s">
        <v>3771</v>
      </c>
      <c r="C3593" t="s">
        <v>11</v>
      </c>
      <c r="D3593" t="s">
        <v>11</v>
      </c>
      <c r="E3593" t="s">
        <v>12</v>
      </c>
      <c r="F3593" t="s">
        <v>24</v>
      </c>
      <c r="G3593">
        <v>93117</v>
      </c>
      <c r="H3593" t="str">
        <f>LEFT(Table1[[#This Row],[destination_postal_code]],5)</f>
        <v>93117</v>
      </c>
      <c r="I3593">
        <f>LEN(Table1[[#This Row],[destination_postal_code_short]])</f>
        <v>5</v>
      </c>
      <c r="J3593" t="str">
        <f>_xlfn.XLOOKUP(Table1[[#This Row],[destination_postal_code_short]],Table3[Shipping postal code short],Table3[Shipping city],,0)</f>
        <v>Goleta</v>
      </c>
      <c r="K3593" t="str">
        <f>_xlfn.XLOOKUP(Table1[[#This Row],[destination_postal_code_short]],Table3[Shipping postal code short],Table3[Shipping region],,0)</f>
        <v>California</v>
      </c>
      <c r="L3593">
        <v>0</v>
      </c>
      <c r="M3593">
        <v>2.97</v>
      </c>
      <c r="N3593">
        <v>9.5299999999999994</v>
      </c>
    </row>
    <row r="3594" spans="1:14" x14ac:dyDescent="0.2">
      <c r="A3594" s="1">
        <v>44470</v>
      </c>
      <c r="B3594" t="s">
        <v>3777</v>
      </c>
      <c r="C3594" t="s">
        <v>11</v>
      </c>
      <c r="D3594" t="s">
        <v>11</v>
      </c>
      <c r="E3594" t="s">
        <v>12</v>
      </c>
      <c r="F3594" t="s">
        <v>16</v>
      </c>
      <c r="G3594">
        <v>60517</v>
      </c>
      <c r="H3594" t="str">
        <f>LEFT(Table1[[#This Row],[destination_postal_code]],5)</f>
        <v>60517</v>
      </c>
      <c r="I3594">
        <f>LEN(Table1[[#This Row],[destination_postal_code_short]])</f>
        <v>5</v>
      </c>
      <c r="J3594" t="str">
        <f>_xlfn.XLOOKUP(Table1[[#This Row],[destination_postal_code_short]],Table3[Shipping postal code short],Table3[Shipping city],,0)</f>
        <v>Woodridge</v>
      </c>
      <c r="K3594" t="str">
        <f>_xlfn.XLOOKUP(Table1[[#This Row],[destination_postal_code_short]],Table3[Shipping postal code short],Table3[Shipping region],,0)</f>
        <v>Illinois</v>
      </c>
      <c r="L3594">
        <v>0</v>
      </c>
      <c r="M3594">
        <v>1.32</v>
      </c>
      <c r="N3594">
        <v>4.38</v>
      </c>
    </row>
    <row r="3595" spans="1:14" x14ac:dyDescent="0.2">
      <c r="A3595" s="1">
        <v>44470</v>
      </c>
      <c r="B3595" t="s">
        <v>3778</v>
      </c>
      <c r="C3595" t="s">
        <v>11</v>
      </c>
      <c r="D3595" t="s">
        <v>11</v>
      </c>
      <c r="E3595" t="s">
        <v>12</v>
      </c>
      <c r="F3595" t="s">
        <v>24</v>
      </c>
      <c r="G3595">
        <v>94531</v>
      </c>
      <c r="H3595" t="str">
        <f>LEFT(Table1[[#This Row],[destination_postal_code]],5)</f>
        <v>94531</v>
      </c>
      <c r="I3595">
        <f>LEN(Table1[[#This Row],[destination_postal_code_short]])</f>
        <v>5</v>
      </c>
      <c r="J3595" t="str">
        <f>_xlfn.XLOOKUP(Table1[[#This Row],[destination_postal_code_short]],Table3[Shipping postal code short],Table3[Shipping city],,0)</f>
        <v>Antioch</v>
      </c>
      <c r="K3595" t="str">
        <f>_xlfn.XLOOKUP(Table1[[#This Row],[destination_postal_code_short]],Table3[Shipping postal code short],Table3[Shipping region],,0)</f>
        <v>California</v>
      </c>
      <c r="L3595">
        <v>0</v>
      </c>
      <c r="M3595">
        <v>2.97</v>
      </c>
      <c r="N3595">
        <v>9.5299999999999994</v>
      </c>
    </row>
    <row r="3596" spans="1:14" x14ac:dyDescent="0.2">
      <c r="A3596" s="1">
        <v>44470</v>
      </c>
      <c r="B3596" t="s">
        <v>3782</v>
      </c>
      <c r="C3596" t="s">
        <v>11</v>
      </c>
      <c r="D3596" t="s">
        <v>11</v>
      </c>
      <c r="E3596" t="s">
        <v>12</v>
      </c>
      <c r="F3596" t="s">
        <v>16</v>
      </c>
      <c r="G3596">
        <v>77023</v>
      </c>
      <c r="H3596" t="str">
        <f>LEFT(Table1[[#This Row],[destination_postal_code]],5)</f>
        <v>77023</v>
      </c>
      <c r="I3596">
        <f>LEN(Table1[[#This Row],[destination_postal_code_short]])</f>
        <v>5</v>
      </c>
      <c r="J3596" t="str">
        <f>_xlfn.XLOOKUP(Table1[[#This Row],[destination_postal_code_short]],Table3[Shipping postal code short],Table3[Shipping city],,0)</f>
        <v>Houston</v>
      </c>
      <c r="K3596" t="str">
        <f>_xlfn.XLOOKUP(Table1[[#This Row],[destination_postal_code_short]],Table3[Shipping postal code short],Table3[Shipping region],,0)</f>
        <v>Texas</v>
      </c>
      <c r="L3596">
        <v>0</v>
      </c>
      <c r="M3596">
        <v>1.32</v>
      </c>
      <c r="N3596">
        <v>4.38</v>
      </c>
    </row>
    <row r="3597" spans="1:14" x14ac:dyDescent="0.2">
      <c r="A3597" s="1">
        <v>44470</v>
      </c>
      <c r="B3597" t="s">
        <v>3781</v>
      </c>
      <c r="C3597" t="s">
        <v>11</v>
      </c>
      <c r="D3597" t="s">
        <v>11</v>
      </c>
      <c r="E3597" t="s">
        <v>12</v>
      </c>
      <c r="F3597" t="s">
        <v>16</v>
      </c>
      <c r="G3597">
        <v>98662</v>
      </c>
      <c r="H3597" t="str">
        <f>LEFT(Table1[[#This Row],[destination_postal_code]],5)</f>
        <v>98662</v>
      </c>
      <c r="I3597">
        <f>LEN(Table1[[#This Row],[destination_postal_code_short]])</f>
        <v>5</v>
      </c>
      <c r="J3597" t="str">
        <f>_xlfn.XLOOKUP(Table1[[#This Row],[destination_postal_code_short]],Table3[Shipping postal code short],Table3[Shipping city],,0)</f>
        <v>Vancouver</v>
      </c>
      <c r="K3597" t="str">
        <f>_xlfn.XLOOKUP(Table1[[#This Row],[destination_postal_code_short]],Table3[Shipping postal code short],Table3[Shipping region],,0)</f>
        <v>Washington</v>
      </c>
      <c r="L3597">
        <v>0</v>
      </c>
      <c r="M3597">
        <v>1.45</v>
      </c>
      <c r="N3597">
        <v>4.2</v>
      </c>
    </row>
    <row r="3598" spans="1:14" x14ac:dyDescent="0.2">
      <c r="A3598" s="1">
        <v>44474</v>
      </c>
      <c r="B3598" t="s">
        <v>3794</v>
      </c>
      <c r="C3598" t="s">
        <v>11</v>
      </c>
      <c r="D3598" t="s">
        <v>11</v>
      </c>
      <c r="E3598" t="s">
        <v>12</v>
      </c>
      <c r="F3598" t="s">
        <v>24</v>
      </c>
      <c r="G3598">
        <v>35111</v>
      </c>
      <c r="H3598" t="str">
        <f>LEFT(Table1[[#This Row],[destination_postal_code]],5)</f>
        <v>35111</v>
      </c>
      <c r="I3598">
        <f>LEN(Table1[[#This Row],[destination_postal_code_short]])</f>
        <v>5</v>
      </c>
      <c r="J3598" t="str">
        <f>_xlfn.XLOOKUP(Table1[[#This Row],[destination_postal_code_short]],Table3[Shipping postal code short],Table3[Shipping city],,0)</f>
        <v>LAKE VIEW</v>
      </c>
      <c r="K3598" t="str">
        <f>_xlfn.XLOOKUP(Table1[[#This Row],[destination_postal_code_short]],Table3[Shipping postal code short],Table3[Shipping region],,0)</f>
        <v>Alabama</v>
      </c>
      <c r="L3598">
        <v>0</v>
      </c>
      <c r="M3598">
        <v>3.97</v>
      </c>
      <c r="N3598">
        <v>10.68</v>
      </c>
    </row>
    <row r="3599" spans="1:14" x14ac:dyDescent="0.2">
      <c r="A3599" s="1">
        <v>44473</v>
      </c>
      <c r="B3599" t="s">
        <v>3784</v>
      </c>
      <c r="C3599" t="s">
        <v>11</v>
      </c>
      <c r="D3599" t="s">
        <v>11</v>
      </c>
      <c r="E3599" t="s">
        <v>260</v>
      </c>
      <c r="F3599" t="s">
        <v>261</v>
      </c>
      <c r="G3599">
        <v>84074</v>
      </c>
      <c r="H3599" t="str">
        <f>LEFT(Table1[[#This Row],[destination_postal_code]],5)</f>
        <v>84074</v>
      </c>
      <c r="I3599">
        <f>LEN(Table1[[#This Row],[destination_postal_code_short]])</f>
        <v>5</v>
      </c>
      <c r="J3599" t="str">
        <f>_xlfn.XLOOKUP(Table1[[#This Row],[destination_postal_code_short]],Table3[Shipping postal code short],Table3[Shipping city],,0)</f>
        <v>Tooele</v>
      </c>
      <c r="K3599" t="str">
        <f>_xlfn.XLOOKUP(Table1[[#This Row],[destination_postal_code_short]],Table3[Shipping postal code short],Table3[Shipping region],,0)</f>
        <v>Utah</v>
      </c>
      <c r="L3599">
        <v>0</v>
      </c>
      <c r="M3599">
        <v>10.44</v>
      </c>
      <c r="N3599">
        <v>7.89</v>
      </c>
    </row>
    <row r="3600" spans="1:14" x14ac:dyDescent="0.2">
      <c r="A3600" s="1">
        <v>44473</v>
      </c>
      <c r="B3600" t="s">
        <v>3785</v>
      </c>
      <c r="C3600" t="s">
        <v>11</v>
      </c>
      <c r="D3600" t="s">
        <v>11</v>
      </c>
      <c r="E3600" t="s">
        <v>12</v>
      </c>
      <c r="F3600" t="s">
        <v>16</v>
      </c>
      <c r="G3600">
        <v>97703</v>
      </c>
      <c r="H3600" t="str">
        <f>LEFT(Table1[[#This Row],[destination_postal_code]],5)</f>
        <v>97703</v>
      </c>
      <c r="I3600">
        <f>LEN(Table1[[#This Row],[destination_postal_code_short]])</f>
        <v>5</v>
      </c>
      <c r="J3600" t="str">
        <f>_xlfn.XLOOKUP(Table1[[#This Row],[destination_postal_code_short]],Table3[Shipping postal code short],Table3[Shipping city],,0)</f>
        <v>Bend</v>
      </c>
      <c r="K3600" t="str">
        <f>_xlfn.XLOOKUP(Table1[[#This Row],[destination_postal_code_short]],Table3[Shipping postal code short],Table3[Shipping region],,0)</f>
        <v>Oregon</v>
      </c>
      <c r="L3600">
        <v>0</v>
      </c>
      <c r="M3600">
        <v>3.53</v>
      </c>
      <c r="N3600">
        <v>5.72</v>
      </c>
    </row>
    <row r="3601" spans="1:14" x14ac:dyDescent="0.2">
      <c r="A3601" s="1">
        <v>44473</v>
      </c>
      <c r="B3601" t="s">
        <v>3783</v>
      </c>
      <c r="C3601" t="s">
        <v>11</v>
      </c>
      <c r="D3601" t="s">
        <v>11</v>
      </c>
      <c r="E3601" t="s">
        <v>12</v>
      </c>
      <c r="F3601" t="s">
        <v>24</v>
      </c>
      <c r="G3601">
        <v>29045</v>
      </c>
      <c r="H3601" t="str">
        <f>LEFT(Table1[[#This Row],[destination_postal_code]],5)</f>
        <v>29045</v>
      </c>
      <c r="I3601">
        <f>LEN(Table1[[#This Row],[destination_postal_code_short]])</f>
        <v>5</v>
      </c>
      <c r="J3601" t="str">
        <f>_xlfn.XLOOKUP(Table1[[#This Row],[destination_postal_code_short]],Table3[Shipping postal code short],Table3[Shipping city],,0)</f>
        <v>Elgin</v>
      </c>
      <c r="K3601" t="str">
        <f>_xlfn.XLOOKUP(Table1[[#This Row],[destination_postal_code_short]],Table3[Shipping postal code short],Table3[Shipping region],,0)</f>
        <v>South Carolina</v>
      </c>
      <c r="L3601">
        <v>0</v>
      </c>
      <c r="M3601">
        <v>3.97</v>
      </c>
      <c r="N3601">
        <v>10.68</v>
      </c>
    </row>
    <row r="3602" spans="1:14" x14ac:dyDescent="0.2">
      <c r="A3602" s="1">
        <v>44473</v>
      </c>
      <c r="B3602" t="s">
        <v>3787</v>
      </c>
      <c r="C3602" t="s">
        <v>11</v>
      </c>
      <c r="D3602" t="s">
        <v>11</v>
      </c>
      <c r="E3602" t="s">
        <v>260</v>
      </c>
      <c r="F3602" t="s">
        <v>261</v>
      </c>
      <c r="G3602" t="s">
        <v>3788</v>
      </c>
      <c r="H3602" t="str">
        <f>LEFT(Table1[[#This Row],[destination_postal_code]],5)</f>
        <v>94531</v>
      </c>
      <c r="I3602">
        <f>LEN(Table1[[#This Row],[destination_postal_code_short]])</f>
        <v>5</v>
      </c>
      <c r="J3602" t="str">
        <f>_xlfn.XLOOKUP(Table1[[#This Row],[destination_postal_code_short]],Table3[Shipping postal code short],Table3[Shipping city],,0)</f>
        <v>Antioch</v>
      </c>
      <c r="K3602" t="str">
        <f>_xlfn.XLOOKUP(Table1[[#This Row],[destination_postal_code_short]],Table3[Shipping postal code short],Table3[Shipping region],,0)</f>
        <v>California</v>
      </c>
      <c r="L3602">
        <v>0</v>
      </c>
      <c r="M3602">
        <v>8.99</v>
      </c>
      <c r="N3602">
        <v>10.08</v>
      </c>
    </row>
    <row r="3603" spans="1:14" x14ac:dyDescent="0.2">
      <c r="A3603" s="1">
        <v>44474</v>
      </c>
      <c r="B3603" t="s">
        <v>3797</v>
      </c>
      <c r="C3603" t="s">
        <v>11</v>
      </c>
      <c r="D3603" t="s">
        <v>11</v>
      </c>
      <c r="E3603" t="s">
        <v>260</v>
      </c>
      <c r="F3603" t="s">
        <v>261</v>
      </c>
      <c r="G3603">
        <v>80220</v>
      </c>
      <c r="H3603" t="str">
        <f>LEFT(Table1[[#This Row],[destination_postal_code]],5)</f>
        <v>80220</v>
      </c>
      <c r="I3603">
        <f>LEN(Table1[[#This Row],[destination_postal_code_short]])</f>
        <v>5</v>
      </c>
      <c r="J3603" t="str">
        <f>_xlfn.XLOOKUP(Table1[[#This Row],[destination_postal_code_short]],Table3[Shipping postal code short],Table3[Shipping city],,0)</f>
        <v>Denver</v>
      </c>
      <c r="K3603" t="str">
        <f>_xlfn.XLOOKUP(Table1[[#This Row],[destination_postal_code_short]],Table3[Shipping postal code short],Table3[Shipping region],,0)</f>
        <v>Colorado</v>
      </c>
      <c r="L3603">
        <v>0</v>
      </c>
      <c r="M3603">
        <v>8.64</v>
      </c>
      <c r="N3603">
        <v>8.4</v>
      </c>
    </row>
    <row r="3604" spans="1:14" x14ac:dyDescent="0.2">
      <c r="A3604" s="1">
        <v>44473</v>
      </c>
      <c r="B3604" t="s">
        <v>3786</v>
      </c>
      <c r="C3604" t="s">
        <v>11</v>
      </c>
      <c r="D3604" t="s">
        <v>11</v>
      </c>
      <c r="E3604" t="s">
        <v>12</v>
      </c>
      <c r="F3604" t="s">
        <v>16</v>
      </c>
      <c r="G3604">
        <v>33314</v>
      </c>
      <c r="H3604" t="str">
        <f>LEFT(Table1[[#This Row],[destination_postal_code]],5)</f>
        <v>33314</v>
      </c>
      <c r="I3604">
        <f>LEN(Table1[[#This Row],[destination_postal_code_short]])</f>
        <v>5</v>
      </c>
      <c r="J3604" t="str">
        <f>_xlfn.XLOOKUP(Table1[[#This Row],[destination_postal_code_short]],Table3[Shipping postal code short],Table3[Shipping city],,0)</f>
        <v>Davie</v>
      </c>
      <c r="K3604" t="str">
        <f>_xlfn.XLOOKUP(Table1[[#This Row],[destination_postal_code_short]],Table3[Shipping postal code short],Table3[Shipping region],,0)</f>
        <v>Florida</v>
      </c>
      <c r="L3604">
        <v>0</v>
      </c>
      <c r="M3604">
        <v>1.27</v>
      </c>
      <c r="N3604">
        <v>4.9800000000000004</v>
      </c>
    </row>
    <row r="3605" spans="1:14" x14ac:dyDescent="0.2">
      <c r="A3605" s="1">
        <v>44474</v>
      </c>
      <c r="B3605" t="s">
        <v>3790</v>
      </c>
      <c r="C3605" t="s">
        <v>11</v>
      </c>
      <c r="D3605" t="s">
        <v>11</v>
      </c>
      <c r="E3605" t="s">
        <v>260</v>
      </c>
      <c r="F3605" t="s">
        <v>261</v>
      </c>
      <c r="G3605">
        <v>84067</v>
      </c>
      <c r="H3605" t="str">
        <f>LEFT(Table1[[#This Row],[destination_postal_code]],5)</f>
        <v>84067</v>
      </c>
      <c r="I3605">
        <f>LEN(Table1[[#This Row],[destination_postal_code_short]])</f>
        <v>5</v>
      </c>
      <c r="J3605" t="str">
        <f>_xlfn.XLOOKUP(Table1[[#This Row],[destination_postal_code_short]],Table3[Shipping postal code short],Table3[Shipping city],,0)</f>
        <v>Roy</v>
      </c>
      <c r="K3605" t="str">
        <f>_xlfn.XLOOKUP(Table1[[#This Row],[destination_postal_code_short]],Table3[Shipping postal code short],Table3[Shipping region],,0)</f>
        <v>Utah</v>
      </c>
      <c r="L3605">
        <v>0</v>
      </c>
      <c r="M3605">
        <v>7.09</v>
      </c>
      <c r="N3605">
        <v>7.89</v>
      </c>
    </row>
    <row r="3606" spans="1:14" x14ac:dyDescent="0.2">
      <c r="A3606" s="1">
        <v>44475</v>
      </c>
      <c r="B3606" t="s">
        <v>3813</v>
      </c>
      <c r="C3606" t="s">
        <v>11</v>
      </c>
      <c r="D3606" t="s">
        <v>11</v>
      </c>
      <c r="E3606" t="s">
        <v>260</v>
      </c>
      <c r="F3606" t="s">
        <v>261</v>
      </c>
      <c r="G3606" t="s">
        <v>3753</v>
      </c>
      <c r="H3606" t="str">
        <f>LEFT(Table1[[#This Row],[destination_postal_code]],5)</f>
        <v>53548</v>
      </c>
      <c r="I3606">
        <f>LEN(Table1[[#This Row],[destination_postal_code_short]])</f>
        <v>5</v>
      </c>
      <c r="J3606" t="str">
        <f>_xlfn.XLOOKUP(Table1[[#This Row],[destination_postal_code_short]],Table3[Shipping postal code short],Table3[Shipping city],,0)</f>
        <v>Janesville</v>
      </c>
      <c r="K3606" t="str">
        <f>_xlfn.XLOOKUP(Table1[[#This Row],[destination_postal_code_short]],Table3[Shipping postal code short],Table3[Shipping region],,0)</f>
        <v>Wisconsin</v>
      </c>
      <c r="L3606">
        <v>0</v>
      </c>
      <c r="M3606">
        <v>7.73</v>
      </c>
      <c r="N3606">
        <v>10.119999999999999</v>
      </c>
    </row>
    <row r="3607" spans="1:14" x14ac:dyDescent="0.2">
      <c r="A3607" s="1">
        <v>44475</v>
      </c>
      <c r="B3607" t="s">
        <v>3815</v>
      </c>
      <c r="C3607" t="s">
        <v>11</v>
      </c>
      <c r="D3607" t="s">
        <v>11</v>
      </c>
      <c r="E3607" t="s">
        <v>260</v>
      </c>
      <c r="F3607" t="s">
        <v>261</v>
      </c>
      <c r="G3607">
        <v>53534</v>
      </c>
      <c r="H3607" t="str">
        <f>LEFT(Table1[[#This Row],[destination_postal_code]],5)</f>
        <v>53534</v>
      </c>
      <c r="I3607">
        <f>LEN(Table1[[#This Row],[destination_postal_code_short]])</f>
        <v>5</v>
      </c>
      <c r="J3607" t="str">
        <f>_xlfn.XLOOKUP(Table1[[#This Row],[destination_postal_code_short]],Table3[Shipping postal code short],Table3[Shipping city],,0)</f>
        <v>Edgerton</v>
      </c>
      <c r="K3607" t="str">
        <f>_xlfn.XLOOKUP(Table1[[#This Row],[destination_postal_code_short]],Table3[Shipping postal code short],Table3[Shipping region],,0)</f>
        <v>Wisconsin</v>
      </c>
      <c r="L3607">
        <v>0</v>
      </c>
      <c r="M3607">
        <v>10.53</v>
      </c>
      <c r="N3607">
        <v>13.19</v>
      </c>
    </row>
    <row r="3608" spans="1:14" x14ac:dyDescent="0.2">
      <c r="A3608" s="1">
        <v>44475</v>
      </c>
      <c r="B3608" t="s">
        <v>3816</v>
      </c>
      <c r="C3608" t="s">
        <v>11</v>
      </c>
      <c r="D3608" t="s">
        <v>11</v>
      </c>
      <c r="E3608" t="s">
        <v>260</v>
      </c>
      <c r="F3608" t="s">
        <v>261</v>
      </c>
      <c r="G3608">
        <v>58102</v>
      </c>
      <c r="H3608" t="str">
        <f>LEFT(Table1[[#This Row],[destination_postal_code]],5)</f>
        <v>58102</v>
      </c>
      <c r="I3608">
        <f>LEN(Table1[[#This Row],[destination_postal_code_short]])</f>
        <v>5</v>
      </c>
      <c r="J3608" t="str">
        <f>_xlfn.XLOOKUP(Table1[[#This Row],[destination_postal_code_short]],Table3[Shipping postal code short],Table3[Shipping city],,0)</f>
        <v>Fargo</v>
      </c>
      <c r="K3608" t="str">
        <f>_xlfn.XLOOKUP(Table1[[#This Row],[destination_postal_code_short]],Table3[Shipping postal code short],Table3[Shipping region],,0)</f>
        <v>North Dakota</v>
      </c>
      <c r="L3608">
        <v>0</v>
      </c>
      <c r="M3608">
        <v>8.36</v>
      </c>
      <c r="N3608">
        <v>8.9499999999999993</v>
      </c>
    </row>
    <row r="3609" spans="1:14" x14ac:dyDescent="0.2">
      <c r="A3609" s="1">
        <v>44475</v>
      </c>
      <c r="B3609" t="s">
        <v>3811</v>
      </c>
      <c r="C3609" t="s">
        <v>11</v>
      </c>
      <c r="D3609" t="s">
        <v>11</v>
      </c>
      <c r="E3609" t="s">
        <v>260</v>
      </c>
      <c r="F3609" t="s">
        <v>261</v>
      </c>
      <c r="G3609">
        <v>98229</v>
      </c>
      <c r="H3609" t="str">
        <f>LEFT(Table1[[#This Row],[destination_postal_code]],5)</f>
        <v>98229</v>
      </c>
      <c r="I3609">
        <f>LEN(Table1[[#This Row],[destination_postal_code_short]])</f>
        <v>5</v>
      </c>
      <c r="J3609" t="str">
        <f>_xlfn.XLOOKUP(Table1[[#This Row],[destination_postal_code_short]],Table3[Shipping postal code short],Table3[Shipping city],,0)</f>
        <v>Bellingham</v>
      </c>
      <c r="K3609" t="str">
        <f>_xlfn.XLOOKUP(Table1[[#This Row],[destination_postal_code_short]],Table3[Shipping postal code short],Table3[Shipping region],,0)</f>
        <v>Washington</v>
      </c>
      <c r="L3609">
        <v>0</v>
      </c>
      <c r="M3609">
        <v>8.36</v>
      </c>
      <c r="N3609">
        <v>8.9499999999999993</v>
      </c>
    </row>
    <row r="3610" spans="1:14" x14ac:dyDescent="0.2">
      <c r="A3610" s="1">
        <v>44475</v>
      </c>
      <c r="B3610" t="s">
        <v>3812</v>
      </c>
      <c r="C3610" t="s">
        <v>11</v>
      </c>
      <c r="D3610" t="s">
        <v>11</v>
      </c>
      <c r="E3610" t="s">
        <v>12</v>
      </c>
      <c r="F3610" t="s">
        <v>24</v>
      </c>
      <c r="G3610">
        <v>12205</v>
      </c>
      <c r="H3610" t="str">
        <f>LEFT(Table1[[#This Row],[destination_postal_code]],5)</f>
        <v>12205</v>
      </c>
      <c r="I3610">
        <f>LEN(Table1[[#This Row],[destination_postal_code_short]])</f>
        <v>5</v>
      </c>
      <c r="J3610" t="str">
        <f>_xlfn.XLOOKUP(Table1[[#This Row],[destination_postal_code_short]],Table3[Shipping postal code short],Table3[Shipping city],,0)</f>
        <v>Albany</v>
      </c>
      <c r="K3610" t="str">
        <f>_xlfn.XLOOKUP(Table1[[#This Row],[destination_postal_code_short]],Table3[Shipping postal code short],Table3[Shipping region],,0)</f>
        <v>New York</v>
      </c>
      <c r="L3610">
        <v>0</v>
      </c>
      <c r="M3610">
        <v>4.8899999999999997</v>
      </c>
      <c r="N3610">
        <v>11.06</v>
      </c>
    </row>
    <row r="3611" spans="1:14" x14ac:dyDescent="0.2">
      <c r="A3611" s="1">
        <v>44476</v>
      </c>
      <c r="B3611" t="s">
        <v>3821</v>
      </c>
      <c r="C3611" t="s">
        <v>11</v>
      </c>
      <c r="D3611" t="s">
        <v>11</v>
      </c>
      <c r="E3611" t="s">
        <v>12</v>
      </c>
      <c r="F3611" t="s">
        <v>24</v>
      </c>
      <c r="G3611">
        <v>14609</v>
      </c>
      <c r="H3611" t="str">
        <f>LEFT(Table1[[#This Row],[destination_postal_code]],5)</f>
        <v>14609</v>
      </c>
      <c r="I3611">
        <f>LEN(Table1[[#This Row],[destination_postal_code_short]])</f>
        <v>5</v>
      </c>
      <c r="J3611" t="str">
        <f>_xlfn.XLOOKUP(Table1[[#This Row],[destination_postal_code_short]],Table3[Shipping postal code short],Table3[Shipping city],,0)</f>
        <v>Irondequiot</v>
      </c>
      <c r="K3611" t="str">
        <f>_xlfn.XLOOKUP(Table1[[#This Row],[destination_postal_code_short]],Table3[Shipping postal code short],Table3[Shipping region],,0)</f>
        <v>New York</v>
      </c>
      <c r="L3611">
        <v>0</v>
      </c>
      <c r="M3611">
        <v>4.63</v>
      </c>
      <c r="N3611">
        <v>23.27</v>
      </c>
    </row>
    <row r="3612" spans="1:14" x14ac:dyDescent="0.2">
      <c r="A3612" s="1">
        <v>44475</v>
      </c>
      <c r="B3612" t="s">
        <v>3814</v>
      </c>
      <c r="C3612" t="s">
        <v>11</v>
      </c>
      <c r="D3612" t="s">
        <v>11</v>
      </c>
      <c r="E3612" t="s">
        <v>260</v>
      </c>
      <c r="F3612" t="s">
        <v>261</v>
      </c>
      <c r="G3612">
        <v>77079</v>
      </c>
      <c r="H3612" t="str">
        <f>LEFT(Table1[[#This Row],[destination_postal_code]],5)</f>
        <v>77079</v>
      </c>
      <c r="I3612">
        <f>LEN(Table1[[#This Row],[destination_postal_code_short]])</f>
        <v>5</v>
      </c>
      <c r="J3612" t="str">
        <f>_xlfn.XLOOKUP(Table1[[#This Row],[destination_postal_code_short]],Table3[Shipping postal code short],Table3[Shipping city],,0)</f>
        <v>Houston</v>
      </c>
      <c r="K3612" t="str">
        <f>_xlfn.XLOOKUP(Table1[[#This Row],[destination_postal_code_short]],Table3[Shipping postal code short],Table3[Shipping region],,0)</f>
        <v>Texas</v>
      </c>
      <c r="L3612">
        <v>0</v>
      </c>
      <c r="M3612">
        <v>7.73</v>
      </c>
      <c r="N3612">
        <v>10.119999999999999</v>
      </c>
    </row>
    <row r="3613" spans="1:14" x14ac:dyDescent="0.2">
      <c r="A3613" s="1">
        <v>44476</v>
      </c>
      <c r="B3613" t="s">
        <v>3817</v>
      </c>
      <c r="C3613" t="s">
        <v>11</v>
      </c>
      <c r="D3613" t="s">
        <v>11</v>
      </c>
      <c r="E3613" t="s">
        <v>260</v>
      </c>
      <c r="F3613" t="s">
        <v>261</v>
      </c>
      <c r="G3613">
        <v>98387</v>
      </c>
      <c r="H3613" t="str">
        <f>LEFT(Table1[[#This Row],[destination_postal_code]],5)</f>
        <v>98387</v>
      </c>
      <c r="I3613">
        <f>LEN(Table1[[#This Row],[destination_postal_code_short]])</f>
        <v>5</v>
      </c>
      <c r="J3613" t="str">
        <f>_xlfn.XLOOKUP(Table1[[#This Row],[destination_postal_code_short]],Table3[Shipping postal code short],Table3[Shipping city],,0)</f>
        <v>Spanaway</v>
      </c>
      <c r="K3613" t="str">
        <f>_xlfn.XLOOKUP(Table1[[#This Row],[destination_postal_code_short]],Table3[Shipping postal code short],Table3[Shipping region],,0)</f>
        <v>Washington</v>
      </c>
      <c r="L3613">
        <v>0</v>
      </c>
      <c r="M3613">
        <v>8.36</v>
      </c>
      <c r="N3613">
        <v>8.9499999999999993</v>
      </c>
    </row>
    <row r="3614" spans="1:14" x14ac:dyDescent="0.2">
      <c r="A3614" s="1">
        <v>44476</v>
      </c>
      <c r="B3614" t="s">
        <v>3818</v>
      </c>
      <c r="C3614" t="s">
        <v>11</v>
      </c>
      <c r="D3614" t="s">
        <v>11</v>
      </c>
      <c r="E3614" t="s">
        <v>12</v>
      </c>
      <c r="F3614" t="s">
        <v>24</v>
      </c>
      <c r="G3614">
        <v>96326</v>
      </c>
      <c r="H3614" t="str">
        <f>LEFT(Table1[[#This Row],[destination_postal_code]],5)</f>
        <v>96326</v>
      </c>
      <c r="I3614">
        <f>LEN(Table1[[#This Row],[destination_postal_code_short]])</f>
        <v>5</v>
      </c>
      <c r="J3614" t="str">
        <f>_xlfn.XLOOKUP(Table1[[#This Row],[destination_postal_code_short]],Table3[Shipping postal code short],Table3[Shipping city],,0)</f>
        <v>APO</v>
      </c>
      <c r="K3614" t="str">
        <f>_xlfn.XLOOKUP(Table1[[#This Row],[destination_postal_code_short]],Table3[Shipping postal code short],Table3[Shipping region],,0)</f>
        <v>Armed Forces Pacific</v>
      </c>
      <c r="L3614">
        <v>0</v>
      </c>
      <c r="M3614">
        <v>2.27</v>
      </c>
      <c r="N3614">
        <v>10.43</v>
      </c>
    </row>
    <row r="3615" spans="1:14" x14ac:dyDescent="0.2">
      <c r="A3615" s="1">
        <v>44476</v>
      </c>
      <c r="B3615" t="s">
        <v>3819</v>
      </c>
      <c r="C3615" t="s">
        <v>11</v>
      </c>
      <c r="D3615" t="s">
        <v>11</v>
      </c>
      <c r="E3615" t="s">
        <v>12</v>
      </c>
      <c r="F3615" t="s">
        <v>24</v>
      </c>
      <c r="G3615">
        <v>33314</v>
      </c>
      <c r="H3615" t="str">
        <f>LEFT(Table1[[#This Row],[destination_postal_code]],5)</f>
        <v>33314</v>
      </c>
      <c r="I3615">
        <f>LEN(Table1[[#This Row],[destination_postal_code_short]])</f>
        <v>5</v>
      </c>
      <c r="J3615" t="str">
        <f>_xlfn.XLOOKUP(Table1[[#This Row],[destination_postal_code_short]],Table3[Shipping postal code short],Table3[Shipping city],,0)</f>
        <v>Davie</v>
      </c>
      <c r="K3615" t="str">
        <f>_xlfn.XLOOKUP(Table1[[#This Row],[destination_postal_code_short]],Table3[Shipping postal code short],Table3[Shipping region],,0)</f>
        <v>Florida</v>
      </c>
      <c r="L3615">
        <v>0</v>
      </c>
      <c r="M3615">
        <v>4.8899999999999997</v>
      </c>
      <c r="N3615">
        <v>11.06</v>
      </c>
    </row>
    <row r="3616" spans="1:14" x14ac:dyDescent="0.2">
      <c r="A3616" s="1">
        <v>44476</v>
      </c>
      <c r="B3616" t="s">
        <v>3820</v>
      </c>
      <c r="C3616" t="s">
        <v>11</v>
      </c>
      <c r="D3616" t="s">
        <v>11</v>
      </c>
      <c r="E3616" t="s">
        <v>260</v>
      </c>
      <c r="F3616" t="s">
        <v>261</v>
      </c>
      <c r="G3616">
        <v>93292</v>
      </c>
      <c r="H3616" t="str">
        <f>LEFT(Table1[[#This Row],[destination_postal_code]],5)</f>
        <v>93292</v>
      </c>
      <c r="I3616">
        <f>LEN(Table1[[#This Row],[destination_postal_code_short]])</f>
        <v>5</v>
      </c>
      <c r="J3616" t="str">
        <f>_xlfn.XLOOKUP(Table1[[#This Row],[destination_postal_code_short]],Table3[Shipping postal code short],Table3[Shipping city],,0)</f>
        <v>Visalia</v>
      </c>
      <c r="K3616" t="str">
        <f>_xlfn.XLOOKUP(Table1[[#This Row],[destination_postal_code_short]],Table3[Shipping postal code short],Table3[Shipping region],,0)</f>
        <v>California</v>
      </c>
      <c r="L3616">
        <v>0</v>
      </c>
      <c r="M3616">
        <v>11.99</v>
      </c>
      <c r="N3616">
        <v>8.4</v>
      </c>
    </row>
    <row r="3617" spans="1:14" x14ac:dyDescent="0.2">
      <c r="A3617" s="1">
        <v>44477</v>
      </c>
      <c r="B3617" t="s">
        <v>3824</v>
      </c>
      <c r="C3617" t="s">
        <v>11</v>
      </c>
      <c r="D3617" t="s">
        <v>11</v>
      </c>
      <c r="E3617" t="s">
        <v>260</v>
      </c>
      <c r="F3617" t="s">
        <v>261</v>
      </c>
      <c r="G3617">
        <v>93117</v>
      </c>
      <c r="H3617" t="str">
        <f>LEFT(Table1[[#This Row],[destination_postal_code]],5)</f>
        <v>93117</v>
      </c>
      <c r="I3617">
        <f>LEN(Table1[[#This Row],[destination_postal_code_short]])</f>
        <v>5</v>
      </c>
      <c r="J3617" t="str">
        <f>_xlfn.XLOOKUP(Table1[[#This Row],[destination_postal_code_short]],Table3[Shipping postal code short],Table3[Shipping city],,0)</f>
        <v>Goleta</v>
      </c>
      <c r="K3617" t="str">
        <f>_xlfn.XLOOKUP(Table1[[#This Row],[destination_postal_code_short]],Table3[Shipping postal code short],Table3[Shipping region],,0)</f>
        <v>California</v>
      </c>
      <c r="L3617">
        <v>0</v>
      </c>
      <c r="M3617">
        <v>8.64</v>
      </c>
      <c r="N3617">
        <v>8.4</v>
      </c>
    </row>
    <row r="3618" spans="1:14" x14ac:dyDescent="0.2">
      <c r="A3618" s="1">
        <v>44477</v>
      </c>
      <c r="B3618" t="s">
        <v>3825</v>
      </c>
      <c r="C3618" t="s">
        <v>11</v>
      </c>
      <c r="D3618" t="s">
        <v>11</v>
      </c>
      <c r="E3618" t="s">
        <v>260</v>
      </c>
      <c r="F3618" t="s">
        <v>261</v>
      </c>
      <c r="G3618">
        <v>99324</v>
      </c>
      <c r="H3618" t="str">
        <f>LEFT(Table1[[#This Row],[destination_postal_code]],5)</f>
        <v>99324</v>
      </c>
      <c r="I3618">
        <f>LEN(Table1[[#This Row],[destination_postal_code_short]])</f>
        <v>5</v>
      </c>
      <c r="J3618" t="str">
        <f>_xlfn.XLOOKUP(Table1[[#This Row],[destination_postal_code_short]],Table3[Shipping postal code short],Table3[Shipping city],,0)</f>
        <v>College Place</v>
      </c>
      <c r="K3618" t="str">
        <f>_xlfn.XLOOKUP(Table1[[#This Row],[destination_postal_code_short]],Table3[Shipping postal code short],Table3[Shipping region],,0)</f>
        <v>Washington</v>
      </c>
      <c r="L3618">
        <v>0</v>
      </c>
      <c r="M3618">
        <v>8.82</v>
      </c>
      <c r="N3618">
        <v>8.8800000000000008</v>
      </c>
    </row>
    <row r="3619" spans="1:14" x14ac:dyDescent="0.2">
      <c r="A3619" s="1">
        <v>44477</v>
      </c>
      <c r="B3619" t="s">
        <v>3822</v>
      </c>
      <c r="C3619" t="s">
        <v>11</v>
      </c>
      <c r="D3619" t="s">
        <v>11</v>
      </c>
      <c r="E3619" t="s">
        <v>12</v>
      </c>
      <c r="F3619" t="s">
        <v>24</v>
      </c>
      <c r="G3619">
        <v>54601</v>
      </c>
      <c r="H3619" t="str">
        <f>LEFT(Table1[[#This Row],[destination_postal_code]],5)</f>
        <v>54601</v>
      </c>
      <c r="I3619">
        <f>LEN(Table1[[#This Row],[destination_postal_code_short]])</f>
        <v>5</v>
      </c>
      <c r="J3619" t="str">
        <f>_xlfn.XLOOKUP(Table1[[#This Row],[destination_postal_code_short]],Table3[Shipping postal code short],Table3[Shipping city],,0)</f>
        <v>La Crosse</v>
      </c>
      <c r="K3619" t="str">
        <f>_xlfn.XLOOKUP(Table1[[#This Row],[destination_postal_code_short]],Table3[Shipping postal code short],Table3[Shipping region],,0)</f>
        <v>Wisconsin</v>
      </c>
      <c r="L3619">
        <v>0</v>
      </c>
      <c r="M3619">
        <v>2.25</v>
      </c>
      <c r="N3619">
        <v>9.6</v>
      </c>
    </row>
    <row r="3620" spans="1:14" x14ac:dyDescent="0.2">
      <c r="A3620" s="1">
        <v>44477</v>
      </c>
      <c r="B3620" t="s">
        <v>3826</v>
      </c>
      <c r="C3620" t="s">
        <v>11</v>
      </c>
      <c r="D3620" t="s">
        <v>11</v>
      </c>
      <c r="E3620" t="s">
        <v>260</v>
      </c>
      <c r="F3620" t="s">
        <v>261</v>
      </c>
      <c r="G3620">
        <v>28027</v>
      </c>
      <c r="H3620" t="str">
        <f>LEFT(Table1[[#This Row],[destination_postal_code]],5)</f>
        <v>28027</v>
      </c>
      <c r="I3620">
        <f>LEN(Table1[[#This Row],[destination_postal_code_short]])</f>
        <v>5</v>
      </c>
      <c r="J3620" t="str">
        <f>_xlfn.XLOOKUP(Table1[[#This Row],[destination_postal_code_short]],Table3[Shipping postal code short],Table3[Shipping city],,0)</f>
        <v>Concord</v>
      </c>
      <c r="K3620" t="str">
        <f>_xlfn.XLOOKUP(Table1[[#This Row],[destination_postal_code_short]],Table3[Shipping postal code short],Table3[Shipping region],,0)</f>
        <v>North Carolina</v>
      </c>
      <c r="L3620">
        <v>0</v>
      </c>
      <c r="M3620">
        <v>7.65</v>
      </c>
      <c r="N3620">
        <v>10.7</v>
      </c>
    </row>
    <row r="3621" spans="1:14" x14ac:dyDescent="0.2">
      <c r="A3621" s="1">
        <v>44477</v>
      </c>
      <c r="B3621" t="s">
        <v>3823</v>
      </c>
      <c r="C3621" t="s">
        <v>11</v>
      </c>
      <c r="D3621" t="s">
        <v>11</v>
      </c>
      <c r="E3621" t="s">
        <v>12</v>
      </c>
      <c r="F3621" t="s">
        <v>24</v>
      </c>
      <c r="G3621">
        <v>59313</v>
      </c>
      <c r="H3621" t="str">
        <f>LEFT(Table1[[#This Row],[destination_postal_code]],5)</f>
        <v>59313</v>
      </c>
      <c r="I3621">
        <f>LEN(Table1[[#This Row],[destination_postal_code_short]])</f>
        <v>5</v>
      </c>
      <c r="J3621" t="str">
        <f>_xlfn.XLOOKUP(Table1[[#This Row],[destination_postal_code_short]],Table3[Shipping postal code short],Table3[Shipping city],,0)</f>
        <v>Baker</v>
      </c>
      <c r="K3621" t="str">
        <f>_xlfn.XLOOKUP(Table1[[#This Row],[destination_postal_code_short]],Table3[Shipping postal code short],Table3[Shipping region],,0)</f>
        <v>Montana</v>
      </c>
      <c r="L3621">
        <v>0</v>
      </c>
      <c r="M3621">
        <v>1.86</v>
      </c>
      <c r="N3621">
        <v>8.49</v>
      </c>
    </row>
    <row r="3622" spans="1:14" x14ac:dyDescent="0.2">
      <c r="A3622" s="1">
        <v>44480</v>
      </c>
      <c r="B3622" t="s">
        <v>3829</v>
      </c>
      <c r="C3622" t="s">
        <v>11</v>
      </c>
      <c r="D3622" t="s">
        <v>11</v>
      </c>
      <c r="E3622" t="s">
        <v>260</v>
      </c>
      <c r="F3622" t="s">
        <v>261</v>
      </c>
      <c r="G3622">
        <v>85234</v>
      </c>
      <c r="H3622" t="str">
        <f>LEFT(Table1[[#This Row],[destination_postal_code]],5)</f>
        <v>85234</v>
      </c>
      <c r="I3622">
        <f>LEN(Table1[[#This Row],[destination_postal_code_short]])</f>
        <v>5</v>
      </c>
      <c r="J3622" t="str">
        <f>_xlfn.XLOOKUP(Table1[[#This Row],[destination_postal_code_short]],Table3[Shipping postal code short],Table3[Shipping city],,0)</f>
        <v>GILBERT</v>
      </c>
      <c r="K3622" t="str">
        <f>_xlfn.XLOOKUP(Table1[[#This Row],[destination_postal_code_short]],Table3[Shipping postal code short],Table3[Shipping region],,0)</f>
        <v>Arizona</v>
      </c>
      <c r="L3622">
        <v>0</v>
      </c>
      <c r="M3622">
        <v>8.64</v>
      </c>
      <c r="N3622">
        <v>8.4</v>
      </c>
    </row>
    <row r="3623" spans="1:14" x14ac:dyDescent="0.2">
      <c r="A3623" s="1">
        <v>44480</v>
      </c>
      <c r="B3623" t="s">
        <v>3828</v>
      </c>
      <c r="C3623" t="s">
        <v>11</v>
      </c>
      <c r="D3623" t="s">
        <v>11</v>
      </c>
      <c r="E3623" t="s">
        <v>260</v>
      </c>
      <c r="F3623" t="s">
        <v>261</v>
      </c>
      <c r="G3623">
        <v>86327</v>
      </c>
      <c r="H3623" t="str">
        <f>LEFT(Table1[[#This Row],[destination_postal_code]],5)</f>
        <v>86327</v>
      </c>
      <c r="I3623">
        <f>LEN(Table1[[#This Row],[destination_postal_code_short]])</f>
        <v>5</v>
      </c>
      <c r="J3623" t="str">
        <f>_xlfn.XLOOKUP(Table1[[#This Row],[destination_postal_code_short]],Table3[Shipping postal code short],Table3[Shipping city],,0)</f>
        <v>Dewey-Humboldt</v>
      </c>
      <c r="K3623" t="str">
        <f>_xlfn.XLOOKUP(Table1[[#This Row],[destination_postal_code_short]],Table3[Shipping postal code short],Table3[Shipping region],,0)</f>
        <v>Arizona</v>
      </c>
      <c r="L3623">
        <v>0</v>
      </c>
      <c r="M3623">
        <v>11.99</v>
      </c>
      <c r="N3623">
        <v>8.4</v>
      </c>
    </row>
    <row r="3624" spans="1:14" x14ac:dyDescent="0.2">
      <c r="A3624" s="1">
        <v>44480</v>
      </c>
      <c r="B3624" t="s">
        <v>3827</v>
      </c>
      <c r="C3624" t="s">
        <v>11</v>
      </c>
      <c r="D3624" t="s">
        <v>11</v>
      </c>
      <c r="E3624" t="s">
        <v>260</v>
      </c>
      <c r="F3624" t="s">
        <v>261</v>
      </c>
      <c r="G3624">
        <v>84765</v>
      </c>
      <c r="H3624" t="str">
        <f>LEFT(Table1[[#This Row],[destination_postal_code]],5)</f>
        <v>84765</v>
      </c>
      <c r="I3624">
        <f>LEN(Table1[[#This Row],[destination_postal_code_short]])</f>
        <v>5</v>
      </c>
      <c r="J3624" t="str">
        <f>_xlfn.XLOOKUP(Table1[[#This Row],[destination_postal_code_short]],Table3[Shipping postal code short],Table3[Shipping city],,0)</f>
        <v>Santa Clara</v>
      </c>
      <c r="K3624" t="str">
        <f>_xlfn.XLOOKUP(Table1[[#This Row],[destination_postal_code_short]],Table3[Shipping postal code short],Table3[Shipping region],,0)</f>
        <v>Utah</v>
      </c>
      <c r="L3624">
        <v>0</v>
      </c>
      <c r="M3624">
        <v>10.44</v>
      </c>
      <c r="N3624">
        <v>7.89</v>
      </c>
    </row>
    <row r="3625" spans="1:14" x14ac:dyDescent="0.2">
      <c r="A3625" s="1">
        <v>44482</v>
      </c>
      <c r="B3625" t="s">
        <v>3850</v>
      </c>
      <c r="C3625" t="s">
        <v>11</v>
      </c>
      <c r="D3625" t="s">
        <v>11</v>
      </c>
      <c r="E3625" t="s">
        <v>260</v>
      </c>
      <c r="F3625" t="s">
        <v>261</v>
      </c>
      <c r="G3625">
        <v>37043</v>
      </c>
      <c r="H3625" t="str">
        <f>LEFT(Table1[[#This Row],[destination_postal_code]],5)</f>
        <v>37043</v>
      </c>
      <c r="I3625">
        <f>LEN(Table1[[#This Row],[destination_postal_code_short]])</f>
        <v>5</v>
      </c>
      <c r="J3625" t="str">
        <f>_xlfn.XLOOKUP(Table1[[#This Row],[destination_postal_code_short]],Table3[Shipping postal code short],Table3[Shipping city],,0)</f>
        <v>Clarksville</v>
      </c>
      <c r="K3625" t="str">
        <f>_xlfn.XLOOKUP(Table1[[#This Row],[destination_postal_code_short]],Table3[Shipping postal code short],Table3[Shipping region],,0)</f>
        <v>Tennessee</v>
      </c>
      <c r="L3625">
        <v>0</v>
      </c>
      <c r="M3625">
        <v>7.73</v>
      </c>
      <c r="N3625">
        <v>10.119999999999999</v>
      </c>
    </row>
    <row r="3626" spans="1:14" x14ac:dyDescent="0.2">
      <c r="A3626" s="1">
        <v>44482</v>
      </c>
      <c r="B3626" t="s">
        <v>3849</v>
      </c>
      <c r="C3626" t="s">
        <v>11</v>
      </c>
      <c r="D3626" t="s">
        <v>11</v>
      </c>
      <c r="E3626" t="s">
        <v>12</v>
      </c>
      <c r="F3626" t="s">
        <v>24</v>
      </c>
      <c r="G3626">
        <v>95054</v>
      </c>
      <c r="H3626" t="str">
        <f>LEFT(Table1[[#This Row],[destination_postal_code]],5)</f>
        <v>95054</v>
      </c>
      <c r="I3626">
        <f>LEN(Table1[[#This Row],[destination_postal_code_short]])</f>
        <v>5</v>
      </c>
      <c r="J3626" t="str">
        <f>_xlfn.XLOOKUP(Table1[[#This Row],[destination_postal_code_short]],Table3[Shipping postal code short],Table3[Shipping city],,0)</f>
        <v>Santa Clara</v>
      </c>
      <c r="K3626" t="str">
        <f>_xlfn.XLOOKUP(Table1[[#This Row],[destination_postal_code_short]],Table3[Shipping postal code short],Table3[Shipping region],,0)</f>
        <v>California</v>
      </c>
      <c r="L3626">
        <v>0</v>
      </c>
      <c r="M3626">
        <v>3.04</v>
      </c>
      <c r="N3626">
        <v>8.9600000000000009</v>
      </c>
    </row>
    <row r="3627" spans="1:14" x14ac:dyDescent="0.2">
      <c r="A3627" s="1">
        <v>44483</v>
      </c>
      <c r="B3627" t="s">
        <v>3859</v>
      </c>
      <c r="C3627" t="s">
        <v>11</v>
      </c>
      <c r="D3627" t="s">
        <v>11</v>
      </c>
      <c r="E3627" t="s">
        <v>12</v>
      </c>
      <c r="F3627" t="s">
        <v>16</v>
      </c>
      <c r="G3627">
        <v>75087</v>
      </c>
      <c r="H3627" t="str">
        <f>LEFT(Table1[[#This Row],[destination_postal_code]],5)</f>
        <v>75087</v>
      </c>
      <c r="I3627">
        <f>LEN(Table1[[#This Row],[destination_postal_code_short]])</f>
        <v>5</v>
      </c>
      <c r="J3627" t="str">
        <f>_xlfn.XLOOKUP(Table1[[#This Row],[destination_postal_code_short]],Table3[Shipping postal code short],Table3[Shipping city],,0)</f>
        <v>Rockwall</v>
      </c>
      <c r="K3627" t="str">
        <f>_xlfn.XLOOKUP(Table1[[#This Row],[destination_postal_code_short]],Table3[Shipping postal code short],Table3[Shipping region],,0)</f>
        <v>Texas</v>
      </c>
      <c r="L3627">
        <v>0</v>
      </c>
      <c r="M3627">
        <v>3.53</v>
      </c>
      <c r="N3627">
        <v>5.72</v>
      </c>
    </row>
    <row r="3628" spans="1:14" x14ac:dyDescent="0.2">
      <c r="A3628" s="1">
        <v>44483</v>
      </c>
      <c r="B3628" t="s">
        <v>3854</v>
      </c>
      <c r="C3628" t="s">
        <v>11</v>
      </c>
      <c r="D3628" t="s">
        <v>11</v>
      </c>
      <c r="E3628" t="s">
        <v>260</v>
      </c>
      <c r="F3628" t="s">
        <v>261</v>
      </c>
      <c r="G3628">
        <v>80216</v>
      </c>
      <c r="H3628" t="str">
        <f>LEFT(Table1[[#This Row],[destination_postal_code]],5)</f>
        <v>80216</v>
      </c>
      <c r="I3628">
        <f>LEN(Table1[[#This Row],[destination_postal_code_short]])</f>
        <v>5</v>
      </c>
      <c r="J3628" t="str">
        <f>_xlfn.XLOOKUP(Table1[[#This Row],[destination_postal_code_short]],Table3[Shipping postal code short],Table3[Shipping city],,0)</f>
        <v>Denver</v>
      </c>
      <c r="K3628" t="str">
        <f>_xlfn.XLOOKUP(Table1[[#This Row],[destination_postal_code_short]],Table3[Shipping postal code short],Table3[Shipping region],,0)</f>
        <v>Colorado</v>
      </c>
      <c r="L3628">
        <v>0</v>
      </c>
      <c r="M3628">
        <v>8.64</v>
      </c>
      <c r="N3628">
        <v>8.4</v>
      </c>
    </row>
    <row r="3629" spans="1:14" x14ac:dyDescent="0.2">
      <c r="A3629" s="1">
        <v>44483</v>
      </c>
      <c r="B3629" t="s">
        <v>3856</v>
      </c>
      <c r="C3629" t="s">
        <v>11</v>
      </c>
      <c r="D3629" t="s">
        <v>11</v>
      </c>
      <c r="E3629" t="s">
        <v>260</v>
      </c>
      <c r="F3629" t="s">
        <v>261</v>
      </c>
      <c r="G3629">
        <v>94805</v>
      </c>
      <c r="H3629" t="str">
        <f>LEFT(Table1[[#This Row],[destination_postal_code]],5)</f>
        <v>94805</v>
      </c>
      <c r="I3629">
        <f>LEN(Table1[[#This Row],[destination_postal_code_short]])</f>
        <v>5</v>
      </c>
      <c r="J3629" t="str">
        <f>_xlfn.XLOOKUP(Table1[[#This Row],[destination_postal_code_short]],Table3[Shipping postal code short],Table3[Shipping city],,0)</f>
        <v>RICHMOND</v>
      </c>
      <c r="K3629" t="str">
        <f>_xlfn.XLOOKUP(Table1[[#This Row],[destination_postal_code_short]],Table3[Shipping postal code short],Table3[Shipping region],,0)</f>
        <v>California</v>
      </c>
      <c r="L3629">
        <v>0</v>
      </c>
      <c r="M3629">
        <v>8.64</v>
      </c>
      <c r="N3629">
        <v>8.4</v>
      </c>
    </row>
    <row r="3630" spans="1:14" x14ac:dyDescent="0.2">
      <c r="A3630" s="1">
        <v>44483</v>
      </c>
      <c r="B3630" t="s">
        <v>3855</v>
      </c>
      <c r="C3630" t="s">
        <v>11</v>
      </c>
      <c r="D3630" t="s">
        <v>11</v>
      </c>
      <c r="E3630" t="s">
        <v>260</v>
      </c>
      <c r="F3630" t="s">
        <v>261</v>
      </c>
      <c r="G3630">
        <v>46254</v>
      </c>
      <c r="H3630" t="str">
        <f>LEFT(Table1[[#This Row],[destination_postal_code]],5)</f>
        <v>46254</v>
      </c>
      <c r="I3630">
        <f>LEN(Table1[[#This Row],[destination_postal_code_short]])</f>
        <v>5</v>
      </c>
      <c r="J3630" t="str">
        <f>_xlfn.XLOOKUP(Table1[[#This Row],[destination_postal_code_short]],Table3[Shipping postal code short],Table3[Shipping city],,0)</f>
        <v>Indianapolis</v>
      </c>
      <c r="K3630" t="str">
        <f>_xlfn.XLOOKUP(Table1[[#This Row],[destination_postal_code_short]],Table3[Shipping postal code short],Table3[Shipping region],,0)</f>
        <v>Indiana</v>
      </c>
      <c r="L3630">
        <v>0</v>
      </c>
      <c r="M3630">
        <v>7.73</v>
      </c>
      <c r="N3630">
        <v>10.119999999999999</v>
      </c>
    </row>
    <row r="3631" spans="1:14" x14ac:dyDescent="0.2">
      <c r="A3631" s="1">
        <v>44483</v>
      </c>
      <c r="B3631" t="s">
        <v>3851</v>
      </c>
      <c r="C3631" t="s">
        <v>11</v>
      </c>
      <c r="D3631" t="s">
        <v>11</v>
      </c>
      <c r="E3631" t="s">
        <v>12</v>
      </c>
      <c r="F3631" t="s">
        <v>16</v>
      </c>
      <c r="G3631">
        <v>92801</v>
      </c>
      <c r="H3631" t="str">
        <f>LEFT(Table1[[#This Row],[destination_postal_code]],5)</f>
        <v>92801</v>
      </c>
      <c r="I3631">
        <f>LEN(Table1[[#This Row],[destination_postal_code_short]])</f>
        <v>5</v>
      </c>
      <c r="J3631" t="str">
        <f>_xlfn.XLOOKUP(Table1[[#This Row],[destination_postal_code_short]],Table3[Shipping postal code short],Table3[Shipping city],,0)</f>
        <v>Anaheim</v>
      </c>
      <c r="K3631" t="str">
        <f>_xlfn.XLOOKUP(Table1[[#This Row],[destination_postal_code_short]],Table3[Shipping postal code short],Table3[Shipping region],,0)</f>
        <v>California</v>
      </c>
      <c r="L3631">
        <v>0</v>
      </c>
      <c r="M3631">
        <v>1.1299999999999999</v>
      </c>
      <c r="N3631">
        <v>5.57</v>
      </c>
    </row>
    <row r="3632" spans="1:14" x14ac:dyDescent="0.2">
      <c r="A3632" s="1">
        <v>44483</v>
      </c>
      <c r="B3632" t="s">
        <v>3857</v>
      </c>
      <c r="C3632" t="s">
        <v>11</v>
      </c>
      <c r="D3632" t="s">
        <v>11</v>
      </c>
      <c r="E3632" t="s">
        <v>12</v>
      </c>
      <c r="F3632" t="s">
        <v>24</v>
      </c>
      <c r="G3632">
        <v>30032</v>
      </c>
      <c r="H3632" t="str">
        <f>LEFT(Table1[[#This Row],[destination_postal_code]],5)</f>
        <v>30032</v>
      </c>
      <c r="I3632">
        <f>LEN(Table1[[#This Row],[destination_postal_code_short]])</f>
        <v>5</v>
      </c>
      <c r="J3632" t="str">
        <f>_xlfn.XLOOKUP(Table1[[#This Row],[destination_postal_code_short]],Table3[Shipping postal code short],Table3[Shipping city],,0)</f>
        <v>Decatur</v>
      </c>
      <c r="K3632" t="str">
        <f>_xlfn.XLOOKUP(Table1[[#This Row],[destination_postal_code_short]],Table3[Shipping postal code short],Table3[Shipping region],,0)</f>
        <v>Georgia</v>
      </c>
      <c r="L3632">
        <v>0</v>
      </c>
      <c r="M3632">
        <v>11.27</v>
      </c>
      <c r="N3632">
        <v>10.68</v>
      </c>
    </row>
    <row r="3633" spans="1:14" x14ac:dyDescent="0.2">
      <c r="A3633" s="1">
        <v>44483</v>
      </c>
      <c r="B3633" t="s">
        <v>3852</v>
      </c>
      <c r="C3633" t="s">
        <v>11</v>
      </c>
      <c r="D3633" t="s">
        <v>11</v>
      </c>
      <c r="E3633" t="s">
        <v>12</v>
      </c>
      <c r="F3633" t="s">
        <v>16</v>
      </c>
      <c r="G3633">
        <v>45212</v>
      </c>
      <c r="H3633" t="str">
        <f>LEFT(Table1[[#This Row],[destination_postal_code]],5)</f>
        <v>45212</v>
      </c>
      <c r="I3633">
        <f>LEN(Table1[[#This Row],[destination_postal_code_short]])</f>
        <v>5</v>
      </c>
      <c r="J3633" t="str">
        <f>_xlfn.XLOOKUP(Table1[[#This Row],[destination_postal_code_short]],Table3[Shipping postal code short],Table3[Shipping city],,0)</f>
        <v>Cincinnati</v>
      </c>
      <c r="K3633" t="str">
        <f>_xlfn.XLOOKUP(Table1[[#This Row],[destination_postal_code_short]],Table3[Shipping postal code short],Table3[Shipping region],,0)</f>
        <v>Ohio</v>
      </c>
      <c r="L3633">
        <v>0</v>
      </c>
      <c r="M3633">
        <v>3.74</v>
      </c>
      <c r="N3633">
        <v>6.11</v>
      </c>
    </row>
    <row r="3634" spans="1:14" x14ac:dyDescent="0.2">
      <c r="A3634" s="1">
        <v>44483</v>
      </c>
      <c r="B3634" t="s">
        <v>3858</v>
      </c>
      <c r="C3634" t="s">
        <v>11</v>
      </c>
      <c r="D3634" t="s">
        <v>11</v>
      </c>
      <c r="E3634" t="s">
        <v>260</v>
      </c>
      <c r="F3634" t="s">
        <v>261</v>
      </c>
      <c r="G3634">
        <v>80919</v>
      </c>
      <c r="H3634" t="str">
        <f>LEFT(Table1[[#This Row],[destination_postal_code]],5)</f>
        <v>80919</v>
      </c>
      <c r="I3634">
        <f>LEN(Table1[[#This Row],[destination_postal_code_short]])</f>
        <v>5</v>
      </c>
      <c r="J3634" t="str">
        <f>_xlfn.XLOOKUP(Table1[[#This Row],[destination_postal_code_short]],Table3[Shipping postal code short],Table3[Shipping city],,0)</f>
        <v>Colorado Springs</v>
      </c>
      <c r="K3634" t="str">
        <f>_xlfn.XLOOKUP(Table1[[#This Row],[destination_postal_code_short]],Table3[Shipping postal code short],Table3[Shipping region],,0)</f>
        <v>Colorado</v>
      </c>
      <c r="L3634">
        <v>0</v>
      </c>
      <c r="M3634">
        <v>8.82</v>
      </c>
      <c r="N3634">
        <v>8.8800000000000008</v>
      </c>
    </row>
    <row r="3635" spans="1:14" x14ac:dyDescent="0.2">
      <c r="A3635" s="1">
        <v>44483</v>
      </c>
      <c r="B3635" t="s">
        <v>3853</v>
      </c>
      <c r="C3635" t="s">
        <v>11</v>
      </c>
      <c r="D3635" t="s">
        <v>11</v>
      </c>
      <c r="E3635" t="s">
        <v>12</v>
      </c>
      <c r="F3635" t="s">
        <v>16</v>
      </c>
      <c r="G3635">
        <v>66502</v>
      </c>
      <c r="H3635" t="str">
        <f>LEFT(Table1[[#This Row],[destination_postal_code]],5)</f>
        <v>66502</v>
      </c>
      <c r="I3635">
        <f>LEN(Table1[[#This Row],[destination_postal_code_short]])</f>
        <v>5</v>
      </c>
      <c r="J3635" t="str">
        <f>_xlfn.XLOOKUP(Table1[[#This Row],[destination_postal_code_short]],Table3[Shipping postal code short],Table3[Shipping city],,0)</f>
        <v>Manhattan</v>
      </c>
      <c r="K3635" t="str">
        <f>_xlfn.XLOOKUP(Table1[[#This Row],[destination_postal_code_short]],Table3[Shipping postal code short],Table3[Shipping region],,0)</f>
        <v>Kansas</v>
      </c>
      <c r="L3635">
        <v>0</v>
      </c>
      <c r="M3635">
        <v>1.45</v>
      </c>
      <c r="N3635">
        <v>4.5</v>
      </c>
    </row>
    <row r="3636" spans="1:14" x14ac:dyDescent="0.2">
      <c r="A3636" s="1">
        <v>44484</v>
      </c>
      <c r="B3636" t="s">
        <v>3867</v>
      </c>
      <c r="C3636" t="s">
        <v>11</v>
      </c>
      <c r="D3636" t="s">
        <v>11</v>
      </c>
      <c r="E3636" t="s">
        <v>260</v>
      </c>
      <c r="F3636" t="s">
        <v>261</v>
      </c>
      <c r="G3636">
        <v>93444</v>
      </c>
      <c r="H3636" t="str">
        <f>LEFT(Table1[[#This Row],[destination_postal_code]],5)</f>
        <v>93444</v>
      </c>
      <c r="I3636">
        <f>LEN(Table1[[#This Row],[destination_postal_code_short]])</f>
        <v>5</v>
      </c>
      <c r="J3636" t="str">
        <f>_xlfn.XLOOKUP(Table1[[#This Row],[destination_postal_code_short]],Table3[Shipping postal code short],Table3[Shipping city],,0)</f>
        <v>Nipomo</v>
      </c>
      <c r="K3636" t="str">
        <f>_xlfn.XLOOKUP(Table1[[#This Row],[destination_postal_code_short]],Table3[Shipping postal code short],Table3[Shipping region],,0)</f>
        <v>California</v>
      </c>
      <c r="L3636">
        <v>0</v>
      </c>
      <c r="M3636">
        <v>11.99</v>
      </c>
      <c r="N3636">
        <v>8.4</v>
      </c>
    </row>
    <row r="3637" spans="1:14" x14ac:dyDescent="0.2">
      <c r="A3637" s="1">
        <v>44484</v>
      </c>
      <c r="B3637" t="s">
        <v>3860</v>
      </c>
      <c r="C3637" t="s">
        <v>11</v>
      </c>
      <c r="D3637" t="s">
        <v>11</v>
      </c>
      <c r="E3637" t="s">
        <v>260</v>
      </c>
      <c r="F3637" t="s">
        <v>261</v>
      </c>
      <c r="G3637">
        <v>98662</v>
      </c>
      <c r="H3637" t="str">
        <f>LEFT(Table1[[#This Row],[destination_postal_code]],5)</f>
        <v>98662</v>
      </c>
      <c r="I3637">
        <f>LEN(Table1[[#This Row],[destination_postal_code_short]])</f>
        <v>5</v>
      </c>
      <c r="J3637" t="str">
        <f>_xlfn.XLOOKUP(Table1[[#This Row],[destination_postal_code_short]],Table3[Shipping postal code short],Table3[Shipping city],,0)</f>
        <v>Vancouver</v>
      </c>
      <c r="K3637" t="str">
        <f>_xlfn.XLOOKUP(Table1[[#This Row],[destination_postal_code_short]],Table3[Shipping postal code short],Table3[Shipping region],,0)</f>
        <v>Washington</v>
      </c>
      <c r="L3637">
        <v>0</v>
      </c>
      <c r="M3637">
        <v>8.36</v>
      </c>
      <c r="N3637">
        <v>8.9499999999999993</v>
      </c>
    </row>
    <row r="3638" spans="1:14" x14ac:dyDescent="0.2">
      <c r="A3638" s="1">
        <v>44484</v>
      </c>
      <c r="B3638" t="s">
        <v>3866</v>
      </c>
      <c r="C3638" t="s">
        <v>11</v>
      </c>
      <c r="D3638" t="s">
        <v>11</v>
      </c>
      <c r="E3638" t="s">
        <v>12</v>
      </c>
      <c r="F3638" t="s">
        <v>16</v>
      </c>
      <c r="G3638">
        <v>80919</v>
      </c>
      <c r="H3638" t="str">
        <f>LEFT(Table1[[#This Row],[destination_postal_code]],5)</f>
        <v>80919</v>
      </c>
      <c r="I3638">
        <f>LEN(Table1[[#This Row],[destination_postal_code_short]])</f>
        <v>5</v>
      </c>
      <c r="J3638" t="str">
        <f>_xlfn.XLOOKUP(Table1[[#This Row],[destination_postal_code_short]],Table3[Shipping postal code short],Table3[Shipping city],,0)</f>
        <v>Colorado Springs</v>
      </c>
      <c r="K3638" t="str">
        <f>_xlfn.XLOOKUP(Table1[[#This Row],[destination_postal_code_short]],Table3[Shipping postal code short],Table3[Shipping region],,0)</f>
        <v>Colorado</v>
      </c>
      <c r="L3638">
        <v>0</v>
      </c>
      <c r="M3638">
        <v>2.93</v>
      </c>
      <c r="N3638">
        <v>5.57</v>
      </c>
    </row>
    <row r="3639" spans="1:14" x14ac:dyDescent="0.2">
      <c r="A3639" s="1">
        <v>44484</v>
      </c>
      <c r="B3639" t="s">
        <v>3865</v>
      </c>
      <c r="C3639" t="s">
        <v>11</v>
      </c>
      <c r="D3639" t="s">
        <v>11</v>
      </c>
      <c r="E3639" t="s">
        <v>12</v>
      </c>
      <c r="F3639" t="s">
        <v>24</v>
      </c>
      <c r="G3639">
        <v>21117</v>
      </c>
      <c r="H3639" t="str">
        <f>LEFT(Table1[[#This Row],[destination_postal_code]],5)</f>
        <v>21117</v>
      </c>
      <c r="I3639">
        <f>LEN(Table1[[#This Row],[destination_postal_code_short]])</f>
        <v>5</v>
      </c>
      <c r="J3639" t="str">
        <f>_xlfn.XLOOKUP(Table1[[#This Row],[destination_postal_code_short]],Table3[Shipping postal code short],Table3[Shipping city],,0)</f>
        <v>Owings Mills</v>
      </c>
      <c r="K3639" t="str">
        <f>_xlfn.XLOOKUP(Table1[[#This Row],[destination_postal_code_short]],Table3[Shipping postal code short],Table3[Shipping region],,0)</f>
        <v>Maryland</v>
      </c>
      <c r="L3639">
        <v>0</v>
      </c>
      <c r="M3639">
        <v>4.8899999999999997</v>
      </c>
      <c r="N3639">
        <v>11.06</v>
      </c>
    </row>
    <row r="3640" spans="1:14" x14ac:dyDescent="0.2">
      <c r="A3640" s="1">
        <v>44484</v>
      </c>
      <c r="B3640" t="s">
        <v>3863</v>
      </c>
      <c r="C3640" t="s">
        <v>11</v>
      </c>
      <c r="D3640" t="s">
        <v>11</v>
      </c>
      <c r="E3640" t="s">
        <v>12</v>
      </c>
      <c r="F3640" t="s">
        <v>24</v>
      </c>
      <c r="G3640">
        <v>33314</v>
      </c>
      <c r="H3640" t="str">
        <f>LEFT(Table1[[#This Row],[destination_postal_code]],5)</f>
        <v>33314</v>
      </c>
      <c r="I3640">
        <f>LEN(Table1[[#This Row],[destination_postal_code_short]])</f>
        <v>5</v>
      </c>
      <c r="J3640" t="str">
        <f>_xlfn.XLOOKUP(Table1[[#This Row],[destination_postal_code_short]],Table3[Shipping postal code short],Table3[Shipping city],,0)</f>
        <v>Davie</v>
      </c>
      <c r="K3640" t="str">
        <f>_xlfn.XLOOKUP(Table1[[#This Row],[destination_postal_code_short]],Table3[Shipping postal code short],Table3[Shipping region],,0)</f>
        <v>Florida</v>
      </c>
      <c r="L3640">
        <v>0</v>
      </c>
      <c r="M3640">
        <v>4.8899999999999997</v>
      </c>
      <c r="N3640">
        <v>11.06</v>
      </c>
    </row>
    <row r="3641" spans="1:14" x14ac:dyDescent="0.2">
      <c r="A3641" s="1">
        <v>44484</v>
      </c>
      <c r="B3641" t="s">
        <v>3862</v>
      </c>
      <c r="C3641" t="s">
        <v>11</v>
      </c>
      <c r="D3641" t="s">
        <v>11</v>
      </c>
      <c r="E3641" t="s">
        <v>12</v>
      </c>
      <c r="F3641" t="s">
        <v>16</v>
      </c>
      <c r="G3641">
        <v>84067</v>
      </c>
      <c r="H3641" t="str">
        <f>LEFT(Table1[[#This Row],[destination_postal_code]],5)</f>
        <v>84067</v>
      </c>
      <c r="I3641">
        <f>LEN(Table1[[#This Row],[destination_postal_code_short]])</f>
        <v>5</v>
      </c>
      <c r="J3641" t="str">
        <f>_xlfn.XLOOKUP(Table1[[#This Row],[destination_postal_code_short]],Table3[Shipping postal code short],Table3[Shipping city],,0)</f>
        <v>Roy</v>
      </c>
      <c r="K3641" t="str">
        <f>_xlfn.XLOOKUP(Table1[[#This Row],[destination_postal_code_short]],Table3[Shipping postal code short],Table3[Shipping region],,0)</f>
        <v>Utah</v>
      </c>
      <c r="L3641">
        <v>0</v>
      </c>
      <c r="M3641">
        <v>1.34</v>
      </c>
      <c r="N3641">
        <v>3.76</v>
      </c>
    </row>
    <row r="3642" spans="1:14" x14ac:dyDescent="0.2">
      <c r="A3642" s="1">
        <v>44484</v>
      </c>
      <c r="B3642" t="s">
        <v>3861</v>
      </c>
      <c r="C3642" t="s">
        <v>11</v>
      </c>
      <c r="D3642" t="s">
        <v>11</v>
      </c>
      <c r="E3642" t="s">
        <v>260</v>
      </c>
      <c r="F3642" t="s">
        <v>261</v>
      </c>
      <c r="G3642">
        <v>84765</v>
      </c>
      <c r="H3642" t="str">
        <f>LEFT(Table1[[#This Row],[destination_postal_code]],5)</f>
        <v>84765</v>
      </c>
      <c r="I3642">
        <f>LEN(Table1[[#This Row],[destination_postal_code_short]])</f>
        <v>5</v>
      </c>
      <c r="J3642" t="str">
        <f>_xlfn.XLOOKUP(Table1[[#This Row],[destination_postal_code_short]],Table3[Shipping postal code short],Table3[Shipping city],,0)</f>
        <v>Santa Clara</v>
      </c>
      <c r="K3642" t="str">
        <f>_xlfn.XLOOKUP(Table1[[#This Row],[destination_postal_code_short]],Table3[Shipping postal code short],Table3[Shipping region],,0)</f>
        <v>Utah</v>
      </c>
      <c r="L3642">
        <v>0</v>
      </c>
      <c r="M3642">
        <v>10.44</v>
      </c>
      <c r="N3642">
        <v>7.89</v>
      </c>
    </row>
    <row r="3643" spans="1:14" x14ac:dyDescent="0.2">
      <c r="A3643" s="1">
        <v>44484</v>
      </c>
      <c r="B3643" t="s">
        <v>3864</v>
      </c>
      <c r="C3643" t="s">
        <v>11</v>
      </c>
      <c r="D3643" t="s">
        <v>11</v>
      </c>
      <c r="E3643" t="s">
        <v>260</v>
      </c>
      <c r="F3643" t="s">
        <v>261</v>
      </c>
      <c r="G3643" t="s">
        <v>2797</v>
      </c>
      <c r="H3643" t="str">
        <f>LEFT(Table1[[#This Row],[destination_postal_code]],5)</f>
        <v>84097</v>
      </c>
      <c r="I3643">
        <f>LEN(Table1[[#This Row],[destination_postal_code_short]])</f>
        <v>5</v>
      </c>
      <c r="J3643" t="str">
        <f>_xlfn.XLOOKUP(Table1[[#This Row],[destination_postal_code_short]],Table3[Shipping postal code short],Table3[Shipping city],,0)</f>
        <v>Orem</v>
      </c>
      <c r="K3643" t="str">
        <f>_xlfn.XLOOKUP(Table1[[#This Row],[destination_postal_code_short]],Table3[Shipping postal code short],Table3[Shipping region],,0)</f>
        <v>Utah</v>
      </c>
      <c r="L3643">
        <v>0</v>
      </c>
      <c r="M3643">
        <v>7.9</v>
      </c>
      <c r="N3643">
        <v>8.41</v>
      </c>
    </row>
    <row r="3644" spans="1:14" x14ac:dyDescent="0.2">
      <c r="A3644" s="1">
        <v>44487</v>
      </c>
      <c r="B3644" t="s">
        <v>3875</v>
      </c>
      <c r="C3644" t="s">
        <v>11</v>
      </c>
      <c r="D3644" t="s">
        <v>11</v>
      </c>
      <c r="E3644" t="s">
        <v>260</v>
      </c>
      <c r="F3644" t="s">
        <v>261</v>
      </c>
      <c r="G3644">
        <v>98520</v>
      </c>
      <c r="H3644" t="str">
        <f>LEFT(Table1[[#This Row],[destination_postal_code]],5)</f>
        <v>98520</v>
      </c>
      <c r="I3644">
        <f>LEN(Table1[[#This Row],[destination_postal_code_short]])</f>
        <v>5</v>
      </c>
      <c r="J3644" t="str">
        <f>_xlfn.XLOOKUP(Table1[[#This Row],[destination_postal_code_short]],Table3[Shipping postal code short],Table3[Shipping city],,0)</f>
        <v>ABERDEEN</v>
      </c>
      <c r="K3644" t="str">
        <f>_xlfn.XLOOKUP(Table1[[#This Row],[destination_postal_code_short]],Table3[Shipping postal code short],Table3[Shipping region],,0)</f>
        <v>Washington</v>
      </c>
      <c r="L3644">
        <v>0</v>
      </c>
      <c r="M3644">
        <v>11.71</v>
      </c>
      <c r="N3644">
        <v>8.9499999999999993</v>
      </c>
    </row>
    <row r="3645" spans="1:14" x14ac:dyDescent="0.2">
      <c r="A3645" s="1">
        <v>44487</v>
      </c>
      <c r="B3645" t="s">
        <v>3880</v>
      </c>
      <c r="C3645" t="s">
        <v>11</v>
      </c>
      <c r="D3645" t="s">
        <v>11</v>
      </c>
      <c r="E3645" t="s">
        <v>12</v>
      </c>
      <c r="F3645" t="s">
        <v>16</v>
      </c>
      <c r="G3645">
        <v>29033</v>
      </c>
      <c r="H3645" t="str">
        <f>LEFT(Table1[[#This Row],[destination_postal_code]],5)</f>
        <v>29033</v>
      </c>
      <c r="I3645">
        <f>LEN(Table1[[#This Row],[destination_postal_code_short]])</f>
        <v>5</v>
      </c>
      <c r="J3645" t="str">
        <f>_xlfn.XLOOKUP(Table1[[#This Row],[destination_postal_code_short]],Table3[Shipping postal code short],Table3[Shipping city],,0)</f>
        <v>Cayce</v>
      </c>
      <c r="K3645" t="str">
        <f>_xlfn.XLOOKUP(Table1[[#This Row],[destination_postal_code_short]],Table3[Shipping postal code short],Table3[Shipping region],,0)</f>
        <v>South Carolina</v>
      </c>
      <c r="L3645">
        <v>0</v>
      </c>
      <c r="M3645">
        <v>1.32</v>
      </c>
      <c r="N3645">
        <v>4.83</v>
      </c>
    </row>
    <row r="3646" spans="1:14" x14ac:dyDescent="0.2">
      <c r="A3646" s="1">
        <v>44487</v>
      </c>
      <c r="B3646" t="s">
        <v>3870</v>
      </c>
      <c r="C3646" t="s">
        <v>11</v>
      </c>
      <c r="D3646" t="s">
        <v>11</v>
      </c>
      <c r="E3646" t="s">
        <v>12</v>
      </c>
      <c r="F3646" t="s">
        <v>24</v>
      </c>
      <c r="G3646">
        <v>59313</v>
      </c>
      <c r="H3646" t="str">
        <f>LEFT(Table1[[#This Row],[destination_postal_code]],5)</f>
        <v>59313</v>
      </c>
      <c r="I3646">
        <f>LEN(Table1[[#This Row],[destination_postal_code_short]])</f>
        <v>5</v>
      </c>
      <c r="J3646" t="str">
        <f>_xlfn.XLOOKUP(Table1[[#This Row],[destination_postal_code_short]],Table3[Shipping postal code short],Table3[Shipping city],,0)</f>
        <v>Baker</v>
      </c>
      <c r="K3646" t="str">
        <f>_xlfn.XLOOKUP(Table1[[#This Row],[destination_postal_code_short]],Table3[Shipping postal code short],Table3[Shipping region],,0)</f>
        <v>Montana</v>
      </c>
      <c r="L3646">
        <v>0</v>
      </c>
      <c r="M3646">
        <v>3.04</v>
      </c>
      <c r="N3646">
        <v>8.9600000000000009</v>
      </c>
    </row>
    <row r="3647" spans="1:14" x14ac:dyDescent="0.2">
      <c r="A3647" s="1">
        <v>44487</v>
      </c>
      <c r="B3647" t="s">
        <v>3882</v>
      </c>
      <c r="C3647" t="s">
        <v>11</v>
      </c>
      <c r="D3647" t="s">
        <v>11</v>
      </c>
      <c r="E3647" t="s">
        <v>260</v>
      </c>
      <c r="F3647" t="s">
        <v>261</v>
      </c>
      <c r="G3647">
        <v>37066</v>
      </c>
      <c r="H3647" t="str">
        <f>LEFT(Table1[[#This Row],[destination_postal_code]],5)</f>
        <v>37066</v>
      </c>
      <c r="I3647">
        <f>LEN(Table1[[#This Row],[destination_postal_code_short]])</f>
        <v>5</v>
      </c>
      <c r="J3647" t="str">
        <f>_xlfn.XLOOKUP(Table1[[#This Row],[destination_postal_code_short]],Table3[Shipping postal code short],Table3[Shipping city],,0)</f>
        <v>Gallatin</v>
      </c>
      <c r="K3647" t="str">
        <f>_xlfn.XLOOKUP(Table1[[#This Row],[destination_postal_code_short]],Table3[Shipping postal code short],Table3[Shipping region],,0)</f>
        <v>Tennessee</v>
      </c>
      <c r="L3647">
        <v>0</v>
      </c>
      <c r="M3647">
        <v>7.73</v>
      </c>
      <c r="N3647">
        <v>10.119999999999999</v>
      </c>
    </row>
    <row r="3648" spans="1:14" x14ac:dyDescent="0.2">
      <c r="A3648" s="1">
        <v>44487</v>
      </c>
      <c r="B3648" t="s">
        <v>3881</v>
      </c>
      <c r="C3648" t="s">
        <v>11</v>
      </c>
      <c r="D3648" t="s">
        <v>11</v>
      </c>
      <c r="E3648" t="s">
        <v>260</v>
      </c>
      <c r="F3648" t="s">
        <v>261</v>
      </c>
      <c r="G3648">
        <v>84009</v>
      </c>
      <c r="H3648" t="str">
        <f>LEFT(Table1[[#This Row],[destination_postal_code]],5)</f>
        <v>84009</v>
      </c>
      <c r="I3648">
        <f>LEN(Table1[[#This Row],[destination_postal_code_short]])</f>
        <v>5</v>
      </c>
      <c r="J3648" t="str">
        <f>_xlfn.XLOOKUP(Table1[[#This Row],[destination_postal_code_short]],Table3[Shipping postal code short],Table3[Shipping city],,0)</f>
        <v>South Jordan</v>
      </c>
      <c r="K3648" t="str">
        <f>_xlfn.XLOOKUP(Table1[[#This Row],[destination_postal_code_short]],Table3[Shipping postal code short],Table3[Shipping region],,0)</f>
        <v>Utah</v>
      </c>
      <c r="L3648">
        <v>0</v>
      </c>
      <c r="M3648">
        <v>7.4</v>
      </c>
      <c r="N3648">
        <v>8.1</v>
      </c>
    </row>
    <row r="3649" spans="1:14" x14ac:dyDescent="0.2">
      <c r="A3649" s="1">
        <v>44487</v>
      </c>
      <c r="B3649" t="s">
        <v>3877</v>
      </c>
      <c r="C3649" t="s">
        <v>11</v>
      </c>
      <c r="D3649" t="s">
        <v>11</v>
      </c>
      <c r="E3649" t="s">
        <v>260</v>
      </c>
      <c r="F3649" t="s">
        <v>261</v>
      </c>
      <c r="G3649">
        <v>70454</v>
      </c>
      <c r="H3649" t="str">
        <f>LEFT(Table1[[#This Row],[destination_postal_code]],5)</f>
        <v>70454</v>
      </c>
      <c r="I3649">
        <f>LEN(Table1[[#This Row],[destination_postal_code_short]])</f>
        <v>5</v>
      </c>
      <c r="J3649" t="str">
        <f>_xlfn.XLOOKUP(Table1[[#This Row],[destination_postal_code_short]],Table3[Shipping postal code short],Table3[Shipping city],,0)</f>
        <v>Ponchatoula</v>
      </c>
      <c r="K3649" t="str">
        <f>_xlfn.XLOOKUP(Table1[[#This Row],[destination_postal_code_short]],Table3[Shipping postal code short],Table3[Shipping region],,0)</f>
        <v>Louisiana</v>
      </c>
      <c r="L3649">
        <v>0</v>
      </c>
      <c r="M3649">
        <v>11.08</v>
      </c>
      <c r="N3649">
        <v>10.119999999999999</v>
      </c>
    </row>
    <row r="3650" spans="1:14" x14ac:dyDescent="0.2">
      <c r="A3650" s="1">
        <v>44487</v>
      </c>
      <c r="B3650" t="s">
        <v>3885</v>
      </c>
      <c r="C3650" t="s">
        <v>11</v>
      </c>
      <c r="D3650" t="s">
        <v>11</v>
      </c>
      <c r="E3650" t="s">
        <v>12</v>
      </c>
      <c r="F3650" t="s">
        <v>16</v>
      </c>
      <c r="G3650">
        <v>94531</v>
      </c>
      <c r="H3650" t="str">
        <f>LEFT(Table1[[#This Row],[destination_postal_code]],5)</f>
        <v>94531</v>
      </c>
      <c r="I3650">
        <f>LEN(Table1[[#This Row],[destination_postal_code_short]])</f>
        <v>5</v>
      </c>
      <c r="J3650" t="str">
        <f>_xlfn.XLOOKUP(Table1[[#This Row],[destination_postal_code_short]],Table3[Shipping postal code short],Table3[Shipping city],,0)</f>
        <v>Antioch</v>
      </c>
      <c r="K3650" t="str">
        <f>_xlfn.XLOOKUP(Table1[[#This Row],[destination_postal_code_short]],Table3[Shipping postal code short],Table3[Shipping region],,0)</f>
        <v>California</v>
      </c>
      <c r="L3650">
        <v>0</v>
      </c>
      <c r="M3650">
        <v>2.93</v>
      </c>
      <c r="N3650">
        <v>5.57</v>
      </c>
    </row>
    <row r="3651" spans="1:14" x14ac:dyDescent="0.2">
      <c r="A3651" s="1">
        <v>44487</v>
      </c>
      <c r="B3651" t="s">
        <v>3872</v>
      </c>
      <c r="C3651" t="s">
        <v>11</v>
      </c>
      <c r="D3651" t="s">
        <v>11</v>
      </c>
      <c r="E3651" t="s">
        <v>12</v>
      </c>
      <c r="F3651" t="s">
        <v>24</v>
      </c>
      <c r="G3651">
        <v>54601</v>
      </c>
      <c r="H3651" t="str">
        <f>LEFT(Table1[[#This Row],[destination_postal_code]],5)</f>
        <v>54601</v>
      </c>
      <c r="I3651">
        <f>LEN(Table1[[#This Row],[destination_postal_code_short]])</f>
        <v>5</v>
      </c>
      <c r="J3651" t="str">
        <f>_xlfn.XLOOKUP(Table1[[#This Row],[destination_postal_code_short]],Table3[Shipping postal code short],Table3[Shipping city],,0)</f>
        <v>La Crosse</v>
      </c>
      <c r="K3651" t="str">
        <f>_xlfn.XLOOKUP(Table1[[#This Row],[destination_postal_code_short]],Table3[Shipping postal code short],Table3[Shipping region],,0)</f>
        <v>Wisconsin</v>
      </c>
      <c r="L3651">
        <v>0</v>
      </c>
      <c r="M3651">
        <v>2.25</v>
      </c>
      <c r="N3651">
        <v>9.6</v>
      </c>
    </row>
    <row r="3652" spans="1:14" x14ac:dyDescent="0.2">
      <c r="A3652" s="1">
        <v>44487</v>
      </c>
      <c r="B3652" t="s">
        <v>3876</v>
      </c>
      <c r="C3652" t="s">
        <v>11</v>
      </c>
      <c r="D3652" t="s">
        <v>11</v>
      </c>
      <c r="E3652" t="s">
        <v>260</v>
      </c>
      <c r="F3652" t="s">
        <v>261</v>
      </c>
      <c r="G3652">
        <v>73012</v>
      </c>
      <c r="H3652" t="str">
        <f>LEFT(Table1[[#This Row],[destination_postal_code]],5)</f>
        <v>73012</v>
      </c>
      <c r="I3652">
        <f>LEN(Table1[[#This Row],[destination_postal_code_short]])</f>
        <v>5</v>
      </c>
      <c r="J3652" t="str">
        <f>_xlfn.XLOOKUP(Table1[[#This Row],[destination_postal_code_short]],Table3[Shipping postal code short],Table3[Shipping city],,0)</f>
        <v>Edmond</v>
      </c>
      <c r="K3652" t="str">
        <f>_xlfn.XLOOKUP(Table1[[#This Row],[destination_postal_code_short]],Table3[Shipping postal code short],Table3[Shipping region],,0)</f>
        <v>Oklahoma</v>
      </c>
      <c r="L3652">
        <v>0</v>
      </c>
      <c r="M3652">
        <v>8.49</v>
      </c>
      <c r="N3652">
        <v>9.74</v>
      </c>
    </row>
    <row r="3653" spans="1:14" x14ac:dyDescent="0.2">
      <c r="A3653" s="1">
        <v>44487</v>
      </c>
      <c r="B3653" t="s">
        <v>3871</v>
      </c>
      <c r="C3653" t="s">
        <v>11</v>
      </c>
      <c r="D3653" t="s">
        <v>11</v>
      </c>
      <c r="E3653" t="s">
        <v>12</v>
      </c>
      <c r="F3653" t="s">
        <v>16</v>
      </c>
      <c r="G3653">
        <v>90042</v>
      </c>
      <c r="H3653" t="str">
        <f>LEFT(Table1[[#This Row],[destination_postal_code]],5)</f>
        <v>90042</v>
      </c>
      <c r="I3653">
        <f>LEN(Table1[[#This Row],[destination_postal_code_short]])</f>
        <v>5</v>
      </c>
      <c r="J3653" t="str">
        <f>_xlfn.XLOOKUP(Table1[[#This Row],[destination_postal_code_short]],Table3[Shipping postal code short],Table3[Shipping city],,0)</f>
        <v>Los angeles</v>
      </c>
      <c r="K3653" t="str">
        <f>_xlfn.XLOOKUP(Table1[[#This Row],[destination_postal_code_short]],Table3[Shipping postal code short],Table3[Shipping region],,0)</f>
        <v>California</v>
      </c>
      <c r="L3653">
        <v>0</v>
      </c>
      <c r="M3653">
        <v>2.93</v>
      </c>
      <c r="N3653">
        <v>5.57</v>
      </c>
    </row>
    <row r="3654" spans="1:14" x14ac:dyDescent="0.2">
      <c r="A3654" s="1">
        <v>44487</v>
      </c>
      <c r="B3654" t="s">
        <v>3883</v>
      </c>
      <c r="C3654" t="s">
        <v>11</v>
      </c>
      <c r="D3654" t="s">
        <v>11</v>
      </c>
      <c r="E3654" t="s">
        <v>12</v>
      </c>
      <c r="F3654" t="s">
        <v>24</v>
      </c>
      <c r="G3654" t="s">
        <v>3884</v>
      </c>
      <c r="H3654" t="str">
        <f>LEFT(Table1[[#This Row],[destination_postal_code]],5)</f>
        <v>15219</v>
      </c>
      <c r="I3654">
        <f>LEN(Table1[[#This Row],[destination_postal_code_short]])</f>
        <v>5</v>
      </c>
      <c r="J3654" t="str">
        <f>_xlfn.XLOOKUP(Table1[[#This Row],[destination_postal_code_short]],Table3[Shipping postal code short],Table3[Shipping city],,0)</f>
        <v>Pittsburgh</v>
      </c>
      <c r="K3654" t="str">
        <f>_xlfn.XLOOKUP(Table1[[#This Row],[destination_postal_code_short]],Table3[Shipping postal code short],Table3[Shipping region],,0)</f>
        <v>Pennsylvania</v>
      </c>
      <c r="L3654">
        <v>0</v>
      </c>
      <c r="M3654">
        <v>11.27</v>
      </c>
      <c r="N3654">
        <v>10.68</v>
      </c>
    </row>
    <row r="3655" spans="1:14" x14ac:dyDescent="0.2">
      <c r="A3655" s="1">
        <v>44487</v>
      </c>
      <c r="B3655" t="s">
        <v>3878</v>
      </c>
      <c r="C3655" t="s">
        <v>11</v>
      </c>
      <c r="D3655" t="s">
        <v>11</v>
      </c>
      <c r="E3655" t="s">
        <v>12</v>
      </c>
      <c r="F3655" t="s">
        <v>24</v>
      </c>
      <c r="G3655" t="s">
        <v>3879</v>
      </c>
      <c r="H3655" t="str">
        <f>LEFT(Table1[[#This Row],[destination_postal_code]],5)</f>
        <v>20902</v>
      </c>
      <c r="I3655">
        <f>LEN(Table1[[#This Row],[destination_postal_code_short]])</f>
        <v>5</v>
      </c>
      <c r="J3655" t="str">
        <f>_xlfn.XLOOKUP(Table1[[#This Row],[destination_postal_code_short]],Table3[Shipping postal code short],Table3[Shipping city],,0)</f>
        <v>Silver Spring</v>
      </c>
      <c r="K3655" t="str">
        <f>_xlfn.XLOOKUP(Table1[[#This Row],[destination_postal_code_short]],Table3[Shipping postal code short],Table3[Shipping region],,0)</f>
        <v>Maryland</v>
      </c>
      <c r="L3655">
        <v>0</v>
      </c>
      <c r="M3655">
        <v>4.8899999999999997</v>
      </c>
      <c r="N3655">
        <v>11.06</v>
      </c>
    </row>
    <row r="3656" spans="1:14" x14ac:dyDescent="0.2">
      <c r="A3656" s="1">
        <v>44487</v>
      </c>
      <c r="B3656" t="s">
        <v>3874</v>
      </c>
      <c r="C3656" t="s">
        <v>11</v>
      </c>
      <c r="D3656" t="s">
        <v>11</v>
      </c>
      <c r="E3656" t="s">
        <v>260</v>
      </c>
      <c r="F3656" t="s">
        <v>261</v>
      </c>
      <c r="G3656">
        <v>37209</v>
      </c>
      <c r="H3656" t="str">
        <f>LEFT(Table1[[#This Row],[destination_postal_code]],5)</f>
        <v>37209</v>
      </c>
      <c r="I3656">
        <f>LEN(Table1[[#This Row],[destination_postal_code_short]])</f>
        <v>5</v>
      </c>
      <c r="J3656" t="str">
        <f>_xlfn.XLOOKUP(Table1[[#This Row],[destination_postal_code_short]],Table3[Shipping postal code short],Table3[Shipping city],,0)</f>
        <v>Nashville</v>
      </c>
      <c r="K3656" t="str">
        <f>_xlfn.XLOOKUP(Table1[[#This Row],[destination_postal_code_short]],Table3[Shipping postal code short],Table3[Shipping region],,0)</f>
        <v>Tennessee</v>
      </c>
      <c r="L3656">
        <v>0</v>
      </c>
      <c r="M3656">
        <v>7.73</v>
      </c>
      <c r="N3656">
        <v>10.119999999999999</v>
      </c>
    </row>
    <row r="3657" spans="1:14" x14ac:dyDescent="0.2">
      <c r="A3657" s="1">
        <v>44487</v>
      </c>
      <c r="B3657" t="s">
        <v>3868</v>
      </c>
      <c r="C3657" t="s">
        <v>11</v>
      </c>
      <c r="D3657" t="s">
        <v>11</v>
      </c>
      <c r="E3657" t="s">
        <v>12</v>
      </c>
      <c r="F3657" t="s">
        <v>24</v>
      </c>
      <c r="G3657">
        <v>44830</v>
      </c>
      <c r="H3657" t="str">
        <f>LEFT(Table1[[#This Row],[destination_postal_code]],5)</f>
        <v>44830</v>
      </c>
      <c r="I3657">
        <f>LEN(Table1[[#This Row],[destination_postal_code_short]])</f>
        <v>5</v>
      </c>
      <c r="J3657" t="str">
        <f>_xlfn.XLOOKUP(Table1[[#This Row],[destination_postal_code_short]],Table3[Shipping postal code short],Table3[Shipping city],,0)</f>
        <v>Fostoria</v>
      </c>
      <c r="K3657" t="str">
        <f>_xlfn.XLOOKUP(Table1[[#This Row],[destination_postal_code_short]],Table3[Shipping postal code short],Table3[Shipping region],,0)</f>
        <v>Ohio</v>
      </c>
      <c r="L3657">
        <v>0</v>
      </c>
      <c r="M3657">
        <v>11.27</v>
      </c>
      <c r="N3657">
        <v>10.68</v>
      </c>
    </row>
    <row r="3658" spans="1:14" x14ac:dyDescent="0.2">
      <c r="A3658" s="1">
        <v>44487</v>
      </c>
      <c r="B3658" t="s">
        <v>3873</v>
      </c>
      <c r="C3658" t="s">
        <v>11</v>
      </c>
      <c r="D3658" t="s">
        <v>11</v>
      </c>
      <c r="E3658" t="s">
        <v>260</v>
      </c>
      <c r="F3658" t="s">
        <v>261</v>
      </c>
      <c r="G3658">
        <v>58801</v>
      </c>
      <c r="H3658" t="str">
        <f>LEFT(Table1[[#This Row],[destination_postal_code]],5)</f>
        <v>58801</v>
      </c>
      <c r="I3658">
        <f>LEN(Table1[[#This Row],[destination_postal_code_short]])</f>
        <v>5</v>
      </c>
      <c r="J3658" t="str">
        <f>_xlfn.XLOOKUP(Table1[[#This Row],[destination_postal_code_short]],Table3[Shipping postal code short],Table3[Shipping city],,0)</f>
        <v>Williston</v>
      </c>
      <c r="K3658" t="str">
        <f>_xlfn.XLOOKUP(Table1[[#This Row],[destination_postal_code_short]],Table3[Shipping postal code short],Table3[Shipping region],,0)</f>
        <v>North Dakota</v>
      </c>
      <c r="L3658">
        <v>0</v>
      </c>
      <c r="M3658">
        <v>11.71</v>
      </c>
      <c r="N3658">
        <v>8.9499999999999993</v>
      </c>
    </row>
    <row r="3659" spans="1:14" x14ac:dyDescent="0.2">
      <c r="A3659" s="1">
        <v>44487</v>
      </c>
      <c r="B3659" t="s">
        <v>3869</v>
      </c>
      <c r="C3659" t="s">
        <v>11</v>
      </c>
      <c r="D3659" t="s">
        <v>11</v>
      </c>
      <c r="E3659" t="s">
        <v>12</v>
      </c>
      <c r="F3659" t="s">
        <v>24</v>
      </c>
      <c r="G3659">
        <v>32504</v>
      </c>
      <c r="H3659" t="str">
        <f>LEFT(Table1[[#This Row],[destination_postal_code]],5)</f>
        <v>32504</v>
      </c>
      <c r="I3659">
        <f>LEN(Table1[[#This Row],[destination_postal_code_short]])</f>
        <v>5</v>
      </c>
      <c r="J3659" t="str">
        <f>_xlfn.XLOOKUP(Table1[[#This Row],[destination_postal_code_short]],Table3[Shipping postal code short],Table3[Shipping city],,0)</f>
        <v>Pensacola</v>
      </c>
      <c r="K3659" t="str">
        <f>_xlfn.XLOOKUP(Table1[[#This Row],[destination_postal_code_short]],Table3[Shipping postal code short],Table3[Shipping region],,0)</f>
        <v>Florida</v>
      </c>
      <c r="L3659">
        <v>0</v>
      </c>
      <c r="M3659">
        <v>3.97</v>
      </c>
      <c r="N3659">
        <v>10.68</v>
      </c>
    </row>
    <row r="3660" spans="1:14" x14ac:dyDescent="0.2">
      <c r="A3660" s="1">
        <v>44488</v>
      </c>
      <c r="B3660" t="s">
        <v>3886</v>
      </c>
      <c r="C3660" t="s">
        <v>11</v>
      </c>
      <c r="D3660" t="s">
        <v>11</v>
      </c>
      <c r="E3660" t="s">
        <v>12</v>
      </c>
      <c r="F3660" t="s">
        <v>24</v>
      </c>
      <c r="G3660">
        <v>91201</v>
      </c>
      <c r="H3660" t="str">
        <f>LEFT(Table1[[#This Row],[destination_postal_code]],5)</f>
        <v>91201</v>
      </c>
      <c r="I3660">
        <f>LEN(Table1[[#This Row],[destination_postal_code_short]])</f>
        <v>5</v>
      </c>
      <c r="J3660" t="str">
        <f>_xlfn.XLOOKUP(Table1[[#This Row],[destination_postal_code_short]],Table3[Shipping postal code short],Table3[Shipping city],,0)</f>
        <v>Glendale</v>
      </c>
      <c r="K3660" t="str">
        <f>_xlfn.XLOOKUP(Table1[[#This Row],[destination_postal_code_short]],Table3[Shipping postal code short],Table3[Shipping region],,0)</f>
        <v>California</v>
      </c>
      <c r="L3660">
        <v>0</v>
      </c>
      <c r="M3660">
        <v>1.86</v>
      </c>
      <c r="N3660">
        <v>8.49</v>
      </c>
    </row>
    <row r="3661" spans="1:14" x14ac:dyDescent="0.2">
      <c r="A3661" s="1">
        <v>44489</v>
      </c>
      <c r="B3661" t="s">
        <v>3887</v>
      </c>
      <c r="C3661" t="s">
        <v>11</v>
      </c>
      <c r="D3661" t="s">
        <v>11</v>
      </c>
      <c r="E3661" t="s">
        <v>260</v>
      </c>
      <c r="F3661" t="s">
        <v>261</v>
      </c>
      <c r="G3661">
        <v>50315</v>
      </c>
      <c r="H3661" t="str">
        <f>LEFT(Table1[[#This Row],[destination_postal_code]],5)</f>
        <v>50315</v>
      </c>
      <c r="I3661">
        <f>LEN(Table1[[#This Row],[destination_postal_code_short]])</f>
        <v>5</v>
      </c>
      <c r="J3661" t="str">
        <f>_xlfn.XLOOKUP(Table1[[#This Row],[destination_postal_code_short]],Table3[Shipping postal code short],Table3[Shipping city],,0)</f>
        <v>Des Moines</v>
      </c>
      <c r="K3661" t="str">
        <f>_xlfn.XLOOKUP(Table1[[#This Row],[destination_postal_code_short]],Table3[Shipping postal code short],Table3[Shipping region],,0)</f>
        <v>Iowa</v>
      </c>
      <c r="L3661">
        <v>0</v>
      </c>
      <c r="M3661">
        <v>8.36</v>
      </c>
      <c r="N3661">
        <v>8.9499999999999993</v>
      </c>
    </row>
    <row r="3662" spans="1:14" x14ac:dyDescent="0.2">
      <c r="A3662" s="1">
        <v>44490</v>
      </c>
      <c r="B3662" t="s">
        <v>3890</v>
      </c>
      <c r="C3662" t="s">
        <v>11</v>
      </c>
      <c r="D3662" t="s">
        <v>11</v>
      </c>
      <c r="E3662" t="s">
        <v>260</v>
      </c>
      <c r="F3662" t="s">
        <v>261</v>
      </c>
      <c r="G3662">
        <v>86327</v>
      </c>
      <c r="H3662" t="str">
        <f>LEFT(Table1[[#This Row],[destination_postal_code]],5)</f>
        <v>86327</v>
      </c>
      <c r="I3662">
        <f>LEN(Table1[[#This Row],[destination_postal_code_short]])</f>
        <v>5</v>
      </c>
      <c r="J3662" t="str">
        <f>_xlfn.XLOOKUP(Table1[[#This Row],[destination_postal_code_short]],Table3[Shipping postal code short],Table3[Shipping city],,0)</f>
        <v>Dewey-Humboldt</v>
      </c>
      <c r="K3662" t="str">
        <f>_xlfn.XLOOKUP(Table1[[#This Row],[destination_postal_code_short]],Table3[Shipping postal code short],Table3[Shipping region],,0)</f>
        <v>Arizona</v>
      </c>
      <c r="L3662">
        <v>0</v>
      </c>
      <c r="M3662">
        <v>12.15</v>
      </c>
      <c r="N3662">
        <v>8.24</v>
      </c>
    </row>
    <row r="3663" spans="1:14" x14ac:dyDescent="0.2">
      <c r="A3663" s="1">
        <v>44490</v>
      </c>
      <c r="B3663" t="s">
        <v>3889</v>
      </c>
      <c r="C3663" t="s">
        <v>11</v>
      </c>
      <c r="D3663" t="s">
        <v>11</v>
      </c>
      <c r="E3663" t="s">
        <v>12</v>
      </c>
      <c r="F3663" t="s">
        <v>24</v>
      </c>
      <c r="G3663">
        <v>25015</v>
      </c>
      <c r="H3663" t="str">
        <f>LEFT(Table1[[#This Row],[destination_postal_code]],5)</f>
        <v>25015</v>
      </c>
      <c r="I3663">
        <f>LEN(Table1[[#This Row],[destination_postal_code_short]])</f>
        <v>5</v>
      </c>
      <c r="J3663" t="str">
        <f>_xlfn.XLOOKUP(Table1[[#This Row],[destination_postal_code_short]],Table3[Shipping postal code short],Table3[Shipping city],,0)</f>
        <v>Belle</v>
      </c>
      <c r="K3663" t="str">
        <f>_xlfn.XLOOKUP(Table1[[#This Row],[destination_postal_code_short]],Table3[Shipping postal code short],Table3[Shipping region],,0)</f>
        <v>West Virginia</v>
      </c>
      <c r="L3663">
        <v>0</v>
      </c>
      <c r="M3663">
        <v>3.97</v>
      </c>
      <c r="N3663">
        <v>10.68</v>
      </c>
    </row>
    <row r="3664" spans="1:14" x14ac:dyDescent="0.2">
      <c r="A3664" s="1">
        <v>44490</v>
      </c>
      <c r="B3664" t="s">
        <v>3888</v>
      </c>
      <c r="C3664" t="s">
        <v>11</v>
      </c>
      <c r="D3664" t="s">
        <v>11</v>
      </c>
      <c r="E3664" t="s">
        <v>260</v>
      </c>
      <c r="F3664" t="s">
        <v>261</v>
      </c>
      <c r="G3664">
        <v>93444</v>
      </c>
      <c r="H3664" t="str">
        <f>LEFT(Table1[[#This Row],[destination_postal_code]],5)</f>
        <v>93444</v>
      </c>
      <c r="I3664">
        <f>LEN(Table1[[#This Row],[destination_postal_code_short]])</f>
        <v>5</v>
      </c>
      <c r="J3664" t="str">
        <f>_xlfn.XLOOKUP(Table1[[#This Row],[destination_postal_code_short]],Table3[Shipping postal code short],Table3[Shipping city],,0)</f>
        <v>Nipomo</v>
      </c>
      <c r="K3664" t="str">
        <f>_xlfn.XLOOKUP(Table1[[#This Row],[destination_postal_code_short]],Table3[Shipping postal code short],Table3[Shipping region],,0)</f>
        <v>California</v>
      </c>
      <c r="L3664">
        <v>0</v>
      </c>
      <c r="M3664">
        <v>12.2</v>
      </c>
      <c r="N3664">
        <v>9.26</v>
      </c>
    </row>
    <row r="3665" spans="1:14" x14ac:dyDescent="0.2">
      <c r="A3665" s="1">
        <v>44515</v>
      </c>
      <c r="B3665" t="s">
        <v>3994</v>
      </c>
      <c r="C3665" t="s">
        <v>11</v>
      </c>
      <c r="D3665" t="s">
        <v>11</v>
      </c>
      <c r="E3665" t="s">
        <v>260</v>
      </c>
      <c r="F3665" t="s">
        <v>261</v>
      </c>
      <c r="G3665">
        <v>60056</v>
      </c>
      <c r="H3665" t="str">
        <f>LEFT(Table1[[#This Row],[destination_postal_code]],5)</f>
        <v>60056</v>
      </c>
      <c r="I3665">
        <f>LEN(Table1[[#This Row],[destination_postal_code_short]])</f>
        <v>5</v>
      </c>
      <c r="J3665" t="str">
        <f>_xlfn.XLOOKUP(Table1[[#This Row],[destination_postal_code_short]],Table3[Shipping postal code short],Table3[Shipping city],,0)</f>
        <v>Mount Prospect</v>
      </c>
      <c r="K3665" t="str">
        <f>_xlfn.XLOOKUP(Table1[[#This Row],[destination_postal_code_short]],Table3[Shipping postal code short],Table3[Shipping region],,0)</f>
        <v>Illinois</v>
      </c>
      <c r="L3665">
        <v>0</v>
      </c>
      <c r="M3665">
        <v>7.73</v>
      </c>
      <c r="N3665">
        <v>10.119999999999999</v>
      </c>
    </row>
    <row r="3666" spans="1:14" x14ac:dyDescent="0.2">
      <c r="A3666" s="1">
        <v>44515</v>
      </c>
      <c r="B3666" t="s">
        <v>4010</v>
      </c>
      <c r="C3666" t="s">
        <v>11</v>
      </c>
      <c r="D3666" t="s">
        <v>11</v>
      </c>
      <c r="E3666" t="s">
        <v>12</v>
      </c>
      <c r="F3666" t="s">
        <v>24</v>
      </c>
      <c r="G3666">
        <v>62262</v>
      </c>
      <c r="H3666" t="str">
        <f>LEFT(Table1[[#This Row],[destination_postal_code]],5)</f>
        <v>62262</v>
      </c>
      <c r="I3666">
        <f>LEN(Table1[[#This Row],[destination_postal_code_short]])</f>
        <v>5</v>
      </c>
      <c r="J3666" t="str">
        <f>_xlfn.XLOOKUP(Table1[[#This Row],[destination_postal_code_short]],Table3[Shipping postal code short],Table3[Shipping city],,0)</f>
        <v>Mulberry Grove</v>
      </c>
      <c r="K3666" t="str">
        <f>_xlfn.XLOOKUP(Table1[[#This Row],[destination_postal_code_short]],Table3[Shipping postal code short],Table3[Shipping region],,0)</f>
        <v>Illinois</v>
      </c>
      <c r="L3666">
        <v>0</v>
      </c>
      <c r="M3666">
        <v>2.27</v>
      </c>
      <c r="N3666">
        <v>10.43</v>
      </c>
    </row>
    <row r="3667" spans="1:14" x14ac:dyDescent="0.2">
      <c r="A3667" s="1">
        <v>44515</v>
      </c>
      <c r="B3667" t="s">
        <v>4011</v>
      </c>
      <c r="C3667" t="s">
        <v>11</v>
      </c>
      <c r="D3667" t="s">
        <v>11</v>
      </c>
      <c r="E3667" t="s">
        <v>12</v>
      </c>
      <c r="F3667" t="s">
        <v>24</v>
      </c>
      <c r="G3667">
        <v>76238</v>
      </c>
      <c r="H3667" t="str">
        <f>LEFT(Table1[[#This Row],[destination_postal_code]],5)</f>
        <v>76238</v>
      </c>
      <c r="I3667">
        <f>LEN(Table1[[#This Row],[destination_postal_code_short]])</f>
        <v>5</v>
      </c>
      <c r="J3667" t="str">
        <f>_xlfn.XLOOKUP(Table1[[#This Row],[destination_postal_code_short]],Table3[Shipping postal code short],Table3[Shipping city],,0)</f>
        <v>Era</v>
      </c>
      <c r="K3667" t="str">
        <f>_xlfn.XLOOKUP(Table1[[#This Row],[destination_postal_code_short]],Table3[Shipping postal code short],Table3[Shipping region],,0)</f>
        <v>Texas</v>
      </c>
      <c r="L3667">
        <v>0</v>
      </c>
      <c r="M3667">
        <v>2.25</v>
      </c>
      <c r="N3667">
        <v>9.6</v>
      </c>
    </row>
    <row r="3668" spans="1:14" x14ac:dyDescent="0.2">
      <c r="A3668" s="1">
        <v>44515</v>
      </c>
      <c r="B3668" t="s">
        <v>4001</v>
      </c>
      <c r="C3668" t="s">
        <v>11</v>
      </c>
      <c r="D3668" t="s">
        <v>11</v>
      </c>
      <c r="E3668" t="s">
        <v>260</v>
      </c>
      <c r="F3668" t="s">
        <v>261</v>
      </c>
      <c r="G3668">
        <v>84765</v>
      </c>
      <c r="H3668" t="str">
        <f>LEFT(Table1[[#This Row],[destination_postal_code]],5)</f>
        <v>84765</v>
      </c>
      <c r="I3668">
        <f>LEN(Table1[[#This Row],[destination_postal_code_short]])</f>
        <v>5</v>
      </c>
      <c r="J3668" t="str">
        <f>_xlfn.XLOOKUP(Table1[[#This Row],[destination_postal_code_short]],Table3[Shipping postal code short],Table3[Shipping city],,0)</f>
        <v>Santa Clara</v>
      </c>
      <c r="K3668" t="str">
        <f>_xlfn.XLOOKUP(Table1[[#This Row],[destination_postal_code_short]],Table3[Shipping postal code short],Table3[Shipping region],,0)</f>
        <v>Utah</v>
      </c>
      <c r="L3668">
        <v>0</v>
      </c>
      <c r="M3668">
        <v>10.54</v>
      </c>
      <c r="N3668">
        <v>7.79</v>
      </c>
    </row>
    <row r="3669" spans="1:14" x14ac:dyDescent="0.2">
      <c r="A3669" s="1">
        <v>44515</v>
      </c>
      <c r="B3669" t="s">
        <v>4014</v>
      </c>
      <c r="C3669" t="s">
        <v>11</v>
      </c>
      <c r="D3669" t="s">
        <v>11</v>
      </c>
      <c r="E3669" t="s">
        <v>260</v>
      </c>
      <c r="F3669" t="s">
        <v>261</v>
      </c>
      <c r="G3669">
        <v>83642</v>
      </c>
      <c r="H3669" t="str">
        <f>LEFT(Table1[[#This Row],[destination_postal_code]],5)</f>
        <v>83642</v>
      </c>
      <c r="I3669">
        <f>LEN(Table1[[#This Row],[destination_postal_code_short]])</f>
        <v>5</v>
      </c>
      <c r="J3669" t="str">
        <f>_xlfn.XLOOKUP(Table1[[#This Row],[destination_postal_code_short]],Table3[Shipping postal code short],Table3[Shipping city],,0)</f>
        <v>Meridian</v>
      </c>
      <c r="K3669" t="str">
        <f>_xlfn.XLOOKUP(Table1[[#This Row],[destination_postal_code_short]],Table3[Shipping postal code short],Table3[Shipping region],,0)</f>
        <v>Idaho</v>
      </c>
      <c r="L3669">
        <v>0</v>
      </c>
      <c r="M3669">
        <v>8.8000000000000007</v>
      </c>
      <c r="N3669">
        <v>8.24</v>
      </c>
    </row>
    <row r="3670" spans="1:14" x14ac:dyDescent="0.2">
      <c r="A3670" s="1">
        <v>44515</v>
      </c>
      <c r="B3670" t="s">
        <v>4006</v>
      </c>
      <c r="C3670" t="s">
        <v>11</v>
      </c>
      <c r="D3670" t="s">
        <v>11</v>
      </c>
      <c r="E3670" t="s">
        <v>260</v>
      </c>
      <c r="F3670" t="s">
        <v>261</v>
      </c>
      <c r="G3670">
        <v>93444</v>
      </c>
      <c r="H3670" t="str">
        <f>LEFT(Table1[[#This Row],[destination_postal_code]],5)</f>
        <v>93444</v>
      </c>
      <c r="I3670">
        <f>LEN(Table1[[#This Row],[destination_postal_code_short]])</f>
        <v>5</v>
      </c>
      <c r="J3670" t="str">
        <f>_xlfn.XLOOKUP(Table1[[#This Row],[destination_postal_code_short]],Table3[Shipping postal code short],Table3[Shipping city],,0)</f>
        <v>Nipomo</v>
      </c>
      <c r="K3670" t="str">
        <f>_xlfn.XLOOKUP(Table1[[#This Row],[destination_postal_code_short]],Table3[Shipping postal code short],Table3[Shipping region],,0)</f>
        <v>California</v>
      </c>
      <c r="L3670">
        <v>0</v>
      </c>
      <c r="M3670">
        <v>12.15</v>
      </c>
      <c r="N3670">
        <v>8.24</v>
      </c>
    </row>
    <row r="3671" spans="1:14" x14ac:dyDescent="0.2">
      <c r="A3671" s="1">
        <v>44515</v>
      </c>
      <c r="B3671" t="s">
        <v>3997</v>
      </c>
      <c r="C3671" t="s">
        <v>11</v>
      </c>
      <c r="D3671" t="s">
        <v>11</v>
      </c>
      <c r="E3671" t="s">
        <v>12</v>
      </c>
      <c r="F3671" t="s">
        <v>24</v>
      </c>
      <c r="G3671">
        <v>11756</v>
      </c>
      <c r="H3671" t="str">
        <f>LEFT(Table1[[#This Row],[destination_postal_code]],5)</f>
        <v>11756</v>
      </c>
      <c r="I3671">
        <f>LEN(Table1[[#This Row],[destination_postal_code_short]])</f>
        <v>5</v>
      </c>
      <c r="J3671" t="str">
        <f>_xlfn.XLOOKUP(Table1[[#This Row],[destination_postal_code_short]],Table3[Shipping postal code short],Table3[Shipping city],,0)</f>
        <v>Levittown</v>
      </c>
      <c r="K3671" t="str">
        <f>_xlfn.XLOOKUP(Table1[[#This Row],[destination_postal_code_short]],Table3[Shipping postal code short],Table3[Shipping region],,0)</f>
        <v>New York</v>
      </c>
      <c r="L3671">
        <v>0</v>
      </c>
      <c r="M3671">
        <v>4.8899999999999997</v>
      </c>
      <c r="N3671">
        <v>11.06</v>
      </c>
    </row>
    <row r="3672" spans="1:14" x14ac:dyDescent="0.2">
      <c r="A3672" s="1">
        <v>44515</v>
      </c>
      <c r="B3672" t="s">
        <v>3990</v>
      </c>
      <c r="C3672" t="s">
        <v>11</v>
      </c>
      <c r="D3672" t="s">
        <v>11</v>
      </c>
      <c r="E3672" t="s">
        <v>12</v>
      </c>
      <c r="F3672" t="s">
        <v>24</v>
      </c>
      <c r="G3672">
        <v>28027</v>
      </c>
      <c r="H3672" t="str">
        <f>LEFT(Table1[[#This Row],[destination_postal_code]],5)</f>
        <v>28027</v>
      </c>
      <c r="I3672">
        <f>LEN(Table1[[#This Row],[destination_postal_code_short]])</f>
        <v>5</v>
      </c>
      <c r="J3672" t="str">
        <f>_xlfn.XLOOKUP(Table1[[#This Row],[destination_postal_code_short]],Table3[Shipping postal code short],Table3[Shipping city],,0)</f>
        <v>Concord</v>
      </c>
      <c r="K3672" t="str">
        <f>_xlfn.XLOOKUP(Table1[[#This Row],[destination_postal_code_short]],Table3[Shipping postal code short],Table3[Shipping region],,0)</f>
        <v>North Carolina</v>
      </c>
      <c r="L3672">
        <v>0</v>
      </c>
      <c r="M3672">
        <v>3.97</v>
      </c>
      <c r="N3672">
        <v>10.68</v>
      </c>
    </row>
    <row r="3673" spans="1:14" x14ac:dyDescent="0.2">
      <c r="A3673" s="1">
        <v>44515</v>
      </c>
      <c r="B3673" t="s">
        <v>3991</v>
      </c>
      <c r="C3673" t="s">
        <v>11</v>
      </c>
      <c r="D3673" t="s">
        <v>11</v>
      </c>
      <c r="E3673" t="s">
        <v>260</v>
      </c>
      <c r="F3673" t="s">
        <v>261</v>
      </c>
      <c r="G3673">
        <v>85658</v>
      </c>
      <c r="H3673" t="str">
        <f>LEFT(Table1[[#This Row],[destination_postal_code]],5)</f>
        <v>85658</v>
      </c>
      <c r="I3673">
        <f>LEN(Table1[[#This Row],[destination_postal_code_short]])</f>
        <v>5</v>
      </c>
      <c r="J3673" t="str">
        <f>_xlfn.XLOOKUP(Table1[[#This Row],[destination_postal_code_short]],Table3[Shipping postal code short],Table3[Shipping city],,0)</f>
        <v>Marana</v>
      </c>
      <c r="K3673" t="str">
        <f>_xlfn.XLOOKUP(Table1[[#This Row],[destination_postal_code_short]],Table3[Shipping postal code short],Table3[Shipping region],,0)</f>
        <v>Arizona</v>
      </c>
      <c r="L3673">
        <v>0</v>
      </c>
      <c r="M3673">
        <v>12.15</v>
      </c>
      <c r="N3673">
        <v>8.24</v>
      </c>
    </row>
    <row r="3674" spans="1:14" x14ac:dyDescent="0.2">
      <c r="A3674" s="1">
        <v>44515</v>
      </c>
      <c r="B3674" t="s">
        <v>4002</v>
      </c>
      <c r="C3674" t="s">
        <v>11</v>
      </c>
      <c r="D3674" t="s">
        <v>11</v>
      </c>
      <c r="E3674" t="s">
        <v>12</v>
      </c>
      <c r="F3674" t="s">
        <v>16</v>
      </c>
      <c r="G3674">
        <v>84660</v>
      </c>
      <c r="H3674" t="str">
        <f>LEFT(Table1[[#This Row],[destination_postal_code]],5)</f>
        <v>84660</v>
      </c>
      <c r="I3674">
        <f>LEN(Table1[[#This Row],[destination_postal_code_short]])</f>
        <v>5</v>
      </c>
      <c r="J3674" t="str">
        <f>_xlfn.XLOOKUP(Table1[[#This Row],[destination_postal_code_short]],Table3[Shipping postal code short],Table3[Shipping city],,0)</f>
        <v>Spanish Fork</v>
      </c>
      <c r="K3674" t="str">
        <f>_xlfn.XLOOKUP(Table1[[#This Row],[destination_postal_code_short]],Table3[Shipping postal code short],Table3[Shipping region],,0)</f>
        <v>Utah</v>
      </c>
      <c r="L3674">
        <v>0</v>
      </c>
      <c r="M3674">
        <v>2.46</v>
      </c>
      <c r="N3674">
        <v>5.49</v>
      </c>
    </row>
    <row r="3675" spans="1:14" x14ac:dyDescent="0.2">
      <c r="A3675" s="1">
        <v>44515</v>
      </c>
      <c r="B3675" t="s">
        <v>4009</v>
      </c>
      <c r="C3675" t="s">
        <v>11</v>
      </c>
      <c r="D3675" t="s">
        <v>11</v>
      </c>
      <c r="E3675" t="s">
        <v>260</v>
      </c>
      <c r="F3675" t="s">
        <v>261</v>
      </c>
      <c r="G3675">
        <v>98942</v>
      </c>
      <c r="H3675" t="str">
        <f>LEFT(Table1[[#This Row],[destination_postal_code]],5)</f>
        <v>98942</v>
      </c>
      <c r="I3675">
        <f>LEN(Table1[[#This Row],[destination_postal_code_short]])</f>
        <v>5</v>
      </c>
      <c r="J3675" t="str">
        <f>_xlfn.XLOOKUP(Table1[[#This Row],[destination_postal_code_short]],Table3[Shipping postal code short],Table3[Shipping city],,0)</f>
        <v>Selah</v>
      </c>
      <c r="K3675" t="str">
        <f>_xlfn.XLOOKUP(Table1[[#This Row],[destination_postal_code_short]],Table3[Shipping postal code short],Table3[Shipping region],,0)</f>
        <v>Washington</v>
      </c>
      <c r="L3675">
        <v>0</v>
      </c>
      <c r="M3675">
        <v>11.71</v>
      </c>
      <c r="N3675">
        <v>8.9499999999999993</v>
      </c>
    </row>
    <row r="3676" spans="1:14" x14ac:dyDescent="0.2">
      <c r="A3676" s="1">
        <v>44515</v>
      </c>
      <c r="B3676" t="s">
        <v>4013</v>
      </c>
      <c r="C3676" t="s">
        <v>11</v>
      </c>
      <c r="D3676" t="s">
        <v>11</v>
      </c>
      <c r="E3676" t="s">
        <v>260</v>
      </c>
      <c r="F3676" t="s">
        <v>261</v>
      </c>
      <c r="G3676">
        <v>84097</v>
      </c>
      <c r="H3676" t="str">
        <f>LEFT(Table1[[#This Row],[destination_postal_code]],5)</f>
        <v>84097</v>
      </c>
      <c r="I3676">
        <f>LEN(Table1[[#This Row],[destination_postal_code_short]])</f>
        <v>5</v>
      </c>
      <c r="J3676" t="str">
        <f>_xlfn.XLOOKUP(Table1[[#This Row],[destination_postal_code_short]],Table3[Shipping postal code short],Table3[Shipping city],,0)</f>
        <v>Orem</v>
      </c>
      <c r="K3676" t="str">
        <f>_xlfn.XLOOKUP(Table1[[#This Row],[destination_postal_code_short]],Table3[Shipping postal code short],Table3[Shipping region],,0)</f>
        <v>Utah</v>
      </c>
      <c r="L3676">
        <v>0</v>
      </c>
      <c r="M3676">
        <v>7.19</v>
      </c>
      <c r="N3676">
        <v>7.79</v>
      </c>
    </row>
    <row r="3677" spans="1:14" x14ac:dyDescent="0.2">
      <c r="A3677" s="1">
        <v>44491</v>
      </c>
      <c r="B3677" t="s">
        <v>3891</v>
      </c>
      <c r="C3677" t="s">
        <v>11</v>
      </c>
      <c r="D3677" t="s">
        <v>11</v>
      </c>
      <c r="E3677" t="s">
        <v>12</v>
      </c>
      <c r="F3677" t="s">
        <v>24</v>
      </c>
      <c r="G3677">
        <v>37042</v>
      </c>
      <c r="H3677" t="str">
        <f>LEFT(Table1[[#This Row],[destination_postal_code]],5)</f>
        <v>37042</v>
      </c>
      <c r="I3677">
        <f>LEN(Table1[[#This Row],[destination_postal_code_short]])</f>
        <v>5</v>
      </c>
      <c r="J3677" t="str">
        <f>_xlfn.XLOOKUP(Table1[[#This Row],[destination_postal_code_short]],Table3[Shipping postal code short],Table3[Shipping city],,0)</f>
        <v>Clarksville</v>
      </c>
      <c r="K3677" t="str">
        <f>_xlfn.XLOOKUP(Table1[[#This Row],[destination_postal_code_short]],Table3[Shipping postal code short],Table3[Shipping region],,0)</f>
        <v>Tennessee</v>
      </c>
      <c r="L3677">
        <v>0</v>
      </c>
      <c r="M3677">
        <v>3.82</v>
      </c>
      <c r="N3677">
        <v>10.43</v>
      </c>
    </row>
    <row r="3678" spans="1:14" x14ac:dyDescent="0.2">
      <c r="A3678" s="1">
        <v>44491</v>
      </c>
      <c r="B3678" t="s">
        <v>3895</v>
      </c>
      <c r="C3678" t="s">
        <v>11</v>
      </c>
      <c r="D3678" t="s">
        <v>11</v>
      </c>
      <c r="E3678" t="s">
        <v>260</v>
      </c>
      <c r="F3678" t="s">
        <v>261</v>
      </c>
      <c r="G3678">
        <v>84405</v>
      </c>
      <c r="H3678" t="str">
        <f>LEFT(Table1[[#This Row],[destination_postal_code]],5)</f>
        <v>84405</v>
      </c>
      <c r="I3678">
        <f>LEN(Table1[[#This Row],[destination_postal_code_short]])</f>
        <v>5</v>
      </c>
      <c r="J3678" t="str">
        <f>_xlfn.XLOOKUP(Table1[[#This Row],[destination_postal_code_short]],Table3[Shipping postal code short],Table3[Shipping city],,0)</f>
        <v>South Weber</v>
      </c>
      <c r="K3678" t="str">
        <f>_xlfn.XLOOKUP(Table1[[#This Row],[destination_postal_code_short]],Table3[Shipping postal code short],Table3[Shipping region],,0)</f>
        <v>Utah</v>
      </c>
      <c r="L3678">
        <v>0</v>
      </c>
      <c r="M3678">
        <v>7.87</v>
      </c>
      <c r="N3678">
        <v>8.23</v>
      </c>
    </row>
    <row r="3679" spans="1:14" x14ac:dyDescent="0.2">
      <c r="A3679" s="1">
        <v>44491</v>
      </c>
      <c r="B3679" t="s">
        <v>3894</v>
      </c>
      <c r="C3679" t="s">
        <v>11</v>
      </c>
      <c r="D3679" t="s">
        <v>11</v>
      </c>
      <c r="E3679" t="s">
        <v>260</v>
      </c>
      <c r="F3679" t="s">
        <v>261</v>
      </c>
      <c r="G3679">
        <v>80220</v>
      </c>
      <c r="H3679" t="str">
        <f>LEFT(Table1[[#This Row],[destination_postal_code]],5)</f>
        <v>80220</v>
      </c>
      <c r="I3679">
        <f>LEN(Table1[[#This Row],[destination_postal_code_short]])</f>
        <v>5</v>
      </c>
      <c r="J3679" t="str">
        <f>_xlfn.XLOOKUP(Table1[[#This Row],[destination_postal_code_short]],Table3[Shipping postal code short],Table3[Shipping city],,0)</f>
        <v>Denver</v>
      </c>
      <c r="K3679" t="str">
        <f>_xlfn.XLOOKUP(Table1[[#This Row],[destination_postal_code_short]],Table3[Shipping postal code short],Table3[Shipping region],,0)</f>
        <v>Colorado</v>
      </c>
      <c r="L3679">
        <v>0</v>
      </c>
      <c r="M3679">
        <v>8.8000000000000007</v>
      </c>
      <c r="N3679">
        <v>8.24</v>
      </c>
    </row>
    <row r="3680" spans="1:14" x14ac:dyDescent="0.2">
      <c r="A3680" s="1">
        <v>44491</v>
      </c>
      <c r="B3680" t="s">
        <v>3893</v>
      </c>
      <c r="C3680" t="s">
        <v>11</v>
      </c>
      <c r="D3680" t="s">
        <v>11</v>
      </c>
      <c r="E3680" t="s">
        <v>260</v>
      </c>
      <c r="F3680" t="s">
        <v>261</v>
      </c>
      <c r="G3680">
        <v>84765</v>
      </c>
      <c r="H3680" t="str">
        <f>LEFT(Table1[[#This Row],[destination_postal_code]],5)</f>
        <v>84765</v>
      </c>
      <c r="I3680">
        <f>LEN(Table1[[#This Row],[destination_postal_code_short]])</f>
        <v>5</v>
      </c>
      <c r="J3680" t="str">
        <f>_xlfn.XLOOKUP(Table1[[#This Row],[destination_postal_code_short]],Table3[Shipping postal code short],Table3[Shipping city],,0)</f>
        <v>Santa Clara</v>
      </c>
      <c r="K3680" t="str">
        <f>_xlfn.XLOOKUP(Table1[[#This Row],[destination_postal_code_short]],Table3[Shipping postal code short],Table3[Shipping region],,0)</f>
        <v>Utah</v>
      </c>
      <c r="L3680">
        <v>0</v>
      </c>
      <c r="M3680">
        <v>11.06</v>
      </c>
      <c r="N3680">
        <v>8.1</v>
      </c>
    </row>
    <row r="3681" spans="1:14" x14ac:dyDescent="0.2">
      <c r="A3681" s="1">
        <v>44491</v>
      </c>
      <c r="B3681" t="s">
        <v>3892</v>
      </c>
      <c r="C3681" t="s">
        <v>11</v>
      </c>
      <c r="D3681" t="s">
        <v>11</v>
      </c>
      <c r="E3681" t="s">
        <v>12</v>
      </c>
      <c r="F3681" t="s">
        <v>24</v>
      </c>
      <c r="G3681">
        <v>98908</v>
      </c>
      <c r="H3681" t="str">
        <f>LEFT(Table1[[#This Row],[destination_postal_code]],5)</f>
        <v>98908</v>
      </c>
      <c r="I3681">
        <f>LEN(Table1[[#This Row],[destination_postal_code_short]])</f>
        <v>5</v>
      </c>
      <c r="J3681" t="str">
        <f>_xlfn.XLOOKUP(Table1[[#This Row],[destination_postal_code_short]],Table3[Shipping postal code short],Table3[Shipping city],,0)</f>
        <v>Yakima</v>
      </c>
      <c r="K3681" t="str">
        <f>_xlfn.XLOOKUP(Table1[[#This Row],[destination_postal_code_short]],Table3[Shipping postal code short],Table3[Shipping region],,0)</f>
        <v>Washington</v>
      </c>
      <c r="L3681">
        <v>0</v>
      </c>
      <c r="M3681">
        <v>2.95</v>
      </c>
      <c r="N3681">
        <v>12.45</v>
      </c>
    </row>
    <row r="3682" spans="1:14" x14ac:dyDescent="0.2">
      <c r="A3682" s="1">
        <v>44503</v>
      </c>
      <c r="B3682" t="s">
        <v>3942</v>
      </c>
      <c r="C3682" t="s">
        <v>11</v>
      </c>
      <c r="D3682" t="s">
        <v>11</v>
      </c>
      <c r="E3682" t="s">
        <v>12</v>
      </c>
      <c r="F3682" t="s">
        <v>24</v>
      </c>
      <c r="G3682">
        <v>85658</v>
      </c>
      <c r="H3682" t="str">
        <f>LEFT(Table1[[#This Row],[destination_postal_code]],5)</f>
        <v>85658</v>
      </c>
      <c r="I3682">
        <f>LEN(Table1[[#This Row],[destination_postal_code_short]])</f>
        <v>5</v>
      </c>
      <c r="J3682" t="str">
        <f>_xlfn.XLOOKUP(Table1[[#This Row],[destination_postal_code_short]],Table3[Shipping postal code short],Table3[Shipping city],,0)</f>
        <v>Marana</v>
      </c>
      <c r="K3682" t="str">
        <f>_xlfn.XLOOKUP(Table1[[#This Row],[destination_postal_code_short]],Table3[Shipping postal code short],Table3[Shipping region],,0)</f>
        <v>Arizona</v>
      </c>
      <c r="L3682">
        <v>0</v>
      </c>
      <c r="M3682">
        <v>2.39</v>
      </c>
      <c r="N3682">
        <v>8.9600000000000009</v>
      </c>
    </row>
    <row r="3683" spans="1:14" x14ac:dyDescent="0.2">
      <c r="A3683" s="1">
        <v>44503</v>
      </c>
      <c r="B3683" t="s">
        <v>3945</v>
      </c>
      <c r="C3683" t="s">
        <v>11</v>
      </c>
      <c r="D3683" t="s">
        <v>11</v>
      </c>
      <c r="E3683" t="s">
        <v>12</v>
      </c>
      <c r="F3683" t="s">
        <v>24</v>
      </c>
      <c r="G3683">
        <v>98662</v>
      </c>
      <c r="H3683" t="str">
        <f>LEFT(Table1[[#This Row],[destination_postal_code]],5)</f>
        <v>98662</v>
      </c>
      <c r="I3683">
        <f>LEN(Table1[[#This Row],[destination_postal_code_short]])</f>
        <v>5</v>
      </c>
      <c r="J3683" t="str">
        <f>_xlfn.XLOOKUP(Table1[[#This Row],[destination_postal_code_short]],Table3[Shipping postal code short],Table3[Shipping city],,0)</f>
        <v>Vancouver</v>
      </c>
      <c r="K3683" t="str">
        <f>_xlfn.XLOOKUP(Table1[[#This Row],[destination_postal_code_short]],Table3[Shipping postal code short],Table3[Shipping region],,0)</f>
        <v>Washington</v>
      </c>
      <c r="L3683">
        <v>0</v>
      </c>
      <c r="M3683">
        <v>2.98</v>
      </c>
      <c r="N3683">
        <v>8.8699999999999992</v>
      </c>
    </row>
    <row r="3684" spans="1:14" x14ac:dyDescent="0.2">
      <c r="A3684" s="1">
        <v>44494</v>
      </c>
      <c r="B3684" t="s">
        <v>3897</v>
      </c>
      <c r="C3684" t="s">
        <v>11</v>
      </c>
      <c r="D3684" t="s">
        <v>11</v>
      </c>
      <c r="E3684" t="s">
        <v>12</v>
      </c>
      <c r="F3684" t="s">
        <v>24</v>
      </c>
      <c r="G3684">
        <v>19128</v>
      </c>
      <c r="H3684" t="str">
        <f>LEFT(Table1[[#This Row],[destination_postal_code]],5)</f>
        <v>19128</v>
      </c>
      <c r="I3684">
        <f>LEN(Table1[[#This Row],[destination_postal_code_short]])</f>
        <v>5</v>
      </c>
      <c r="J3684" t="str">
        <f>_xlfn.XLOOKUP(Table1[[#This Row],[destination_postal_code_short]],Table3[Shipping postal code short],Table3[Shipping city],,0)</f>
        <v>Philadelphia</v>
      </c>
      <c r="K3684" t="str">
        <f>_xlfn.XLOOKUP(Table1[[#This Row],[destination_postal_code_short]],Table3[Shipping postal code short],Table3[Shipping region],,0)</f>
        <v>Pennsylvania</v>
      </c>
      <c r="L3684">
        <v>0</v>
      </c>
      <c r="M3684">
        <v>4.8899999999999997</v>
      </c>
      <c r="N3684">
        <v>11.06</v>
      </c>
    </row>
    <row r="3685" spans="1:14" x14ac:dyDescent="0.2">
      <c r="A3685" s="1">
        <v>44515</v>
      </c>
      <c r="B3685" t="s">
        <v>3992</v>
      </c>
      <c r="C3685" t="s">
        <v>11</v>
      </c>
      <c r="D3685" t="s">
        <v>11</v>
      </c>
      <c r="E3685" t="s">
        <v>12</v>
      </c>
      <c r="F3685" t="s">
        <v>16</v>
      </c>
      <c r="G3685">
        <v>84601</v>
      </c>
      <c r="H3685" t="str">
        <f>LEFT(Table1[[#This Row],[destination_postal_code]],5)</f>
        <v>84601</v>
      </c>
      <c r="I3685">
        <f>LEN(Table1[[#This Row],[destination_postal_code_short]])</f>
        <v>5</v>
      </c>
      <c r="J3685" t="str">
        <f>_xlfn.XLOOKUP(Table1[[#This Row],[destination_postal_code_short]],Table3[Shipping postal code short],Table3[Shipping city],,0)</f>
        <v>Provo</v>
      </c>
      <c r="K3685" t="str">
        <f>_xlfn.XLOOKUP(Table1[[#This Row],[destination_postal_code_short]],Table3[Shipping postal code short],Table3[Shipping region],,0)</f>
        <v>Utah</v>
      </c>
      <c r="L3685">
        <v>0</v>
      </c>
      <c r="M3685">
        <v>2.46</v>
      </c>
      <c r="N3685">
        <v>5.49</v>
      </c>
    </row>
    <row r="3686" spans="1:14" x14ac:dyDescent="0.2">
      <c r="A3686" s="1">
        <v>44494</v>
      </c>
      <c r="B3686" t="s">
        <v>3901</v>
      </c>
      <c r="C3686" t="s">
        <v>11</v>
      </c>
      <c r="D3686" t="s">
        <v>11</v>
      </c>
      <c r="E3686" t="s">
        <v>12</v>
      </c>
      <c r="F3686" t="s">
        <v>24</v>
      </c>
      <c r="G3686" s="2" t="s">
        <v>3902</v>
      </c>
      <c r="H3686" s="2" t="str">
        <f>LEFT(Table1[[#This Row],[destination_postal_code]],5)</f>
        <v>07004</v>
      </c>
      <c r="I3686" s="2">
        <f>LEN(Table1[[#This Row],[destination_postal_code_short]])</f>
        <v>5</v>
      </c>
      <c r="J3686" s="2" t="str">
        <f>_xlfn.XLOOKUP(Table1[[#This Row],[destination_postal_code_short]],Table3[Shipping postal code short],Table3[Shipping city],,0)</f>
        <v>fairfield</v>
      </c>
      <c r="K3686" s="2" t="str">
        <f>_xlfn.XLOOKUP(Table1[[#This Row],[destination_postal_code_short]],Table3[Shipping postal code short],Table3[Shipping region],,0)</f>
        <v>New Jersey</v>
      </c>
      <c r="L3686">
        <v>0</v>
      </c>
      <c r="M3686">
        <v>10.09</v>
      </c>
      <c r="N3686">
        <v>11.06</v>
      </c>
    </row>
    <row r="3687" spans="1:14" x14ac:dyDescent="0.2">
      <c r="A3687" s="1">
        <v>44494</v>
      </c>
      <c r="B3687" t="s">
        <v>3898</v>
      </c>
      <c r="C3687" t="s">
        <v>11</v>
      </c>
      <c r="D3687" t="s">
        <v>11</v>
      </c>
      <c r="E3687" t="s">
        <v>260</v>
      </c>
      <c r="F3687" t="s">
        <v>261</v>
      </c>
      <c r="G3687" t="s">
        <v>3899</v>
      </c>
      <c r="H3687" t="str">
        <f>LEFT(Table1[[#This Row],[destination_postal_code]],5)</f>
        <v>72916</v>
      </c>
      <c r="I3687">
        <f>LEN(Table1[[#This Row],[destination_postal_code_short]])</f>
        <v>5</v>
      </c>
      <c r="J3687" t="str">
        <f>_xlfn.XLOOKUP(Table1[[#This Row],[destination_postal_code_short]],Table3[Shipping postal code short],Table3[Shipping city],,0)</f>
        <v>Fort Smith</v>
      </c>
      <c r="K3687" t="str">
        <f>_xlfn.XLOOKUP(Table1[[#This Row],[destination_postal_code_short]],Table3[Shipping postal code short],Table3[Shipping region],,0)</f>
        <v>Arkansas</v>
      </c>
      <c r="L3687">
        <v>0</v>
      </c>
      <c r="M3687">
        <v>8.36</v>
      </c>
      <c r="N3687">
        <v>8.9499999999999993</v>
      </c>
    </row>
    <row r="3688" spans="1:14" x14ac:dyDescent="0.2">
      <c r="A3688" s="1">
        <v>44494</v>
      </c>
      <c r="B3688" t="s">
        <v>3896</v>
      </c>
      <c r="C3688" t="s">
        <v>11</v>
      </c>
      <c r="D3688" t="s">
        <v>11</v>
      </c>
      <c r="E3688" t="s">
        <v>12</v>
      </c>
      <c r="F3688" t="s">
        <v>24</v>
      </c>
      <c r="G3688">
        <v>76665</v>
      </c>
      <c r="H3688" t="str">
        <f>LEFT(Table1[[#This Row],[destination_postal_code]],5)</f>
        <v>76665</v>
      </c>
      <c r="I3688">
        <f>LEN(Table1[[#This Row],[destination_postal_code_short]])</f>
        <v>5</v>
      </c>
      <c r="J3688" t="str">
        <f>_xlfn.XLOOKUP(Table1[[#This Row],[destination_postal_code_short]],Table3[Shipping postal code short],Table3[Shipping city],,0)</f>
        <v>Meridian</v>
      </c>
      <c r="K3688" t="str">
        <f>_xlfn.XLOOKUP(Table1[[#This Row],[destination_postal_code_short]],Table3[Shipping postal code short],Table3[Shipping region],,0)</f>
        <v>Texas</v>
      </c>
      <c r="L3688">
        <v>0</v>
      </c>
      <c r="M3688">
        <v>5.2</v>
      </c>
      <c r="N3688">
        <v>9.75</v>
      </c>
    </row>
    <row r="3689" spans="1:14" x14ac:dyDescent="0.2">
      <c r="A3689" s="1">
        <v>44515</v>
      </c>
      <c r="B3689" t="s">
        <v>3988</v>
      </c>
      <c r="C3689" t="s">
        <v>11</v>
      </c>
      <c r="D3689" t="s">
        <v>11</v>
      </c>
      <c r="E3689" t="s">
        <v>12</v>
      </c>
      <c r="F3689" t="s">
        <v>24</v>
      </c>
      <c r="G3689">
        <v>93930</v>
      </c>
      <c r="H3689" t="str">
        <f>LEFT(Table1[[#This Row],[destination_postal_code]],5)</f>
        <v>93930</v>
      </c>
      <c r="I3689">
        <f>LEN(Table1[[#This Row],[destination_postal_code_short]])</f>
        <v>5</v>
      </c>
      <c r="J3689" t="str">
        <f>_xlfn.XLOOKUP(Table1[[#This Row],[destination_postal_code_short]],Table3[Shipping postal code short],Table3[Shipping city],,0)</f>
        <v>King City</v>
      </c>
      <c r="K3689" t="str">
        <f>_xlfn.XLOOKUP(Table1[[#This Row],[destination_postal_code_short]],Table3[Shipping postal code short],Table3[Shipping region],,0)</f>
        <v>California</v>
      </c>
      <c r="L3689">
        <v>0</v>
      </c>
      <c r="M3689">
        <v>1.86</v>
      </c>
      <c r="N3689">
        <v>8.49</v>
      </c>
    </row>
    <row r="3690" spans="1:14" x14ac:dyDescent="0.2">
      <c r="A3690" s="1">
        <v>44494</v>
      </c>
      <c r="B3690" t="s">
        <v>3900</v>
      </c>
      <c r="C3690" t="s">
        <v>11</v>
      </c>
      <c r="D3690" t="s">
        <v>11</v>
      </c>
      <c r="E3690" t="s">
        <v>260</v>
      </c>
      <c r="F3690" t="s">
        <v>261</v>
      </c>
      <c r="G3690">
        <v>60634</v>
      </c>
      <c r="H3690" t="str">
        <f>LEFT(Table1[[#This Row],[destination_postal_code]],5)</f>
        <v>60634</v>
      </c>
      <c r="I3690">
        <f>LEN(Table1[[#This Row],[destination_postal_code_short]])</f>
        <v>5</v>
      </c>
      <c r="J3690" t="str">
        <f>_xlfn.XLOOKUP(Table1[[#This Row],[destination_postal_code_short]],Table3[Shipping postal code short],Table3[Shipping city],,0)</f>
        <v>Chicago</v>
      </c>
      <c r="K3690" t="str">
        <f>_xlfn.XLOOKUP(Table1[[#This Row],[destination_postal_code_short]],Table3[Shipping postal code short],Table3[Shipping region],,0)</f>
        <v>Illinois</v>
      </c>
      <c r="L3690">
        <v>0</v>
      </c>
      <c r="M3690">
        <v>7.73</v>
      </c>
      <c r="N3690">
        <v>10.119999999999999</v>
      </c>
    </row>
    <row r="3691" spans="1:14" x14ac:dyDescent="0.2">
      <c r="A3691" s="1">
        <v>44494</v>
      </c>
      <c r="B3691" t="s">
        <v>3903</v>
      </c>
      <c r="C3691" t="s">
        <v>11</v>
      </c>
      <c r="D3691" t="s">
        <v>11</v>
      </c>
      <c r="E3691" t="s">
        <v>260</v>
      </c>
      <c r="F3691" t="s">
        <v>261</v>
      </c>
      <c r="G3691">
        <v>37122</v>
      </c>
      <c r="H3691" t="str">
        <f>LEFT(Table1[[#This Row],[destination_postal_code]],5)</f>
        <v>37122</v>
      </c>
      <c r="I3691">
        <f>LEN(Table1[[#This Row],[destination_postal_code_short]])</f>
        <v>5</v>
      </c>
      <c r="J3691" t="str">
        <f>_xlfn.XLOOKUP(Table1[[#This Row],[destination_postal_code_short]],Table3[Shipping postal code short],Table3[Shipping city],,0)</f>
        <v>Mt. Juliet</v>
      </c>
      <c r="K3691" t="str">
        <f>_xlfn.XLOOKUP(Table1[[#This Row],[destination_postal_code_short]],Table3[Shipping postal code short],Table3[Shipping region],,0)</f>
        <v>Tennessee</v>
      </c>
      <c r="L3691">
        <v>0</v>
      </c>
      <c r="M3691">
        <v>7.73</v>
      </c>
      <c r="N3691">
        <v>10.119999999999999</v>
      </c>
    </row>
    <row r="3692" spans="1:14" x14ac:dyDescent="0.2">
      <c r="A3692" s="1">
        <v>44496</v>
      </c>
      <c r="B3692" t="s">
        <v>3907</v>
      </c>
      <c r="C3692" t="s">
        <v>11</v>
      </c>
      <c r="D3692" t="s">
        <v>11</v>
      </c>
      <c r="E3692" t="s">
        <v>12</v>
      </c>
      <c r="F3692" t="s">
        <v>24</v>
      </c>
      <c r="G3692">
        <v>71360</v>
      </c>
      <c r="H3692" t="str">
        <f>LEFT(Table1[[#This Row],[destination_postal_code]],5)</f>
        <v>71360</v>
      </c>
      <c r="I3692">
        <f>LEN(Table1[[#This Row],[destination_postal_code_short]])</f>
        <v>5</v>
      </c>
      <c r="J3692" t="str">
        <f>_xlfn.XLOOKUP(Table1[[#This Row],[destination_postal_code_short]],Table3[Shipping postal code short],Table3[Shipping city],,0)</f>
        <v>Pineville</v>
      </c>
      <c r="K3692" t="str">
        <f>_xlfn.XLOOKUP(Table1[[#This Row],[destination_postal_code_short]],Table3[Shipping postal code short],Table3[Shipping region],,0)</f>
        <v>Louisiana</v>
      </c>
      <c r="L3692">
        <v>0</v>
      </c>
      <c r="M3692">
        <v>3.82</v>
      </c>
      <c r="N3692">
        <v>10.43</v>
      </c>
    </row>
    <row r="3693" spans="1:14" x14ac:dyDescent="0.2">
      <c r="A3693" s="1">
        <v>44496</v>
      </c>
      <c r="B3693" t="s">
        <v>3906</v>
      </c>
      <c r="C3693" t="s">
        <v>11</v>
      </c>
      <c r="D3693" t="s">
        <v>11</v>
      </c>
      <c r="E3693" t="s">
        <v>260</v>
      </c>
      <c r="F3693" t="s">
        <v>261</v>
      </c>
      <c r="G3693">
        <v>94086</v>
      </c>
      <c r="H3693" t="str">
        <f>LEFT(Table1[[#This Row],[destination_postal_code]],5)</f>
        <v>94086</v>
      </c>
      <c r="I3693">
        <f>LEN(Table1[[#This Row],[destination_postal_code_short]])</f>
        <v>5</v>
      </c>
      <c r="J3693" t="str">
        <f>_xlfn.XLOOKUP(Table1[[#This Row],[destination_postal_code_short]],Table3[Shipping postal code short],Table3[Shipping city],,0)</f>
        <v>Sunnyvale</v>
      </c>
      <c r="K3693" t="str">
        <f>_xlfn.XLOOKUP(Table1[[#This Row],[destination_postal_code_short]],Table3[Shipping postal code short],Table3[Shipping region],,0)</f>
        <v>California</v>
      </c>
      <c r="L3693">
        <v>0</v>
      </c>
      <c r="M3693">
        <v>8.8000000000000007</v>
      </c>
      <c r="N3693">
        <v>8.24</v>
      </c>
    </row>
    <row r="3694" spans="1:14" x14ac:dyDescent="0.2">
      <c r="A3694" s="1">
        <v>44496</v>
      </c>
      <c r="B3694" t="s">
        <v>3904</v>
      </c>
      <c r="C3694" t="s">
        <v>11</v>
      </c>
      <c r="D3694" t="s">
        <v>11</v>
      </c>
      <c r="E3694" t="s">
        <v>12</v>
      </c>
      <c r="F3694" t="s">
        <v>24</v>
      </c>
      <c r="G3694">
        <v>80919</v>
      </c>
      <c r="H3694" t="str">
        <f>LEFT(Table1[[#This Row],[destination_postal_code]],5)</f>
        <v>80919</v>
      </c>
      <c r="I3694">
        <f>LEN(Table1[[#This Row],[destination_postal_code_short]])</f>
        <v>5</v>
      </c>
      <c r="J3694" t="str">
        <f>_xlfn.XLOOKUP(Table1[[#This Row],[destination_postal_code_short]],Table3[Shipping postal code short],Table3[Shipping city],,0)</f>
        <v>Colorado Springs</v>
      </c>
      <c r="K3694" t="str">
        <f>_xlfn.XLOOKUP(Table1[[#This Row],[destination_postal_code_short]],Table3[Shipping postal code short],Table3[Shipping region],,0)</f>
        <v>Colorado</v>
      </c>
      <c r="L3694">
        <v>0</v>
      </c>
      <c r="M3694">
        <v>3.04</v>
      </c>
      <c r="N3694">
        <v>8.9600000000000009</v>
      </c>
    </row>
    <row r="3695" spans="1:14" x14ac:dyDescent="0.2">
      <c r="A3695" s="1">
        <v>44496</v>
      </c>
      <c r="B3695" t="s">
        <v>3905</v>
      </c>
      <c r="C3695" t="s">
        <v>11</v>
      </c>
      <c r="D3695" t="s">
        <v>11</v>
      </c>
      <c r="E3695" t="s">
        <v>260</v>
      </c>
      <c r="F3695" t="s">
        <v>261</v>
      </c>
      <c r="G3695">
        <v>93101</v>
      </c>
      <c r="H3695" t="str">
        <f>LEFT(Table1[[#This Row],[destination_postal_code]],5)</f>
        <v>93101</v>
      </c>
      <c r="I3695">
        <f>LEN(Table1[[#This Row],[destination_postal_code_short]])</f>
        <v>5</v>
      </c>
      <c r="J3695" t="str">
        <f>_xlfn.XLOOKUP(Table1[[#This Row],[destination_postal_code_short]],Table3[Shipping postal code short],Table3[Shipping city],,0)</f>
        <v>Santa Barbara</v>
      </c>
      <c r="K3695" t="str">
        <f>_xlfn.XLOOKUP(Table1[[#This Row],[destination_postal_code_short]],Table3[Shipping postal code short],Table3[Shipping region],,0)</f>
        <v>California</v>
      </c>
      <c r="L3695">
        <v>0</v>
      </c>
      <c r="M3695">
        <v>8.8000000000000007</v>
      </c>
      <c r="N3695">
        <v>8.24</v>
      </c>
    </row>
    <row r="3696" spans="1:14" x14ac:dyDescent="0.2">
      <c r="A3696" s="1">
        <v>44515</v>
      </c>
      <c r="B3696" t="s">
        <v>3987</v>
      </c>
      <c r="C3696" t="s">
        <v>11</v>
      </c>
      <c r="D3696" t="s">
        <v>11</v>
      </c>
      <c r="E3696" t="s">
        <v>260</v>
      </c>
      <c r="F3696" t="s">
        <v>261</v>
      </c>
      <c r="G3696">
        <v>94531</v>
      </c>
      <c r="H3696" t="str">
        <f>LEFT(Table1[[#This Row],[destination_postal_code]],5)</f>
        <v>94531</v>
      </c>
      <c r="I3696">
        <f>LEN(Table1[[#This Row],[destination_postal_code_short]])</f>
        <v>5</v>
      </c>
      <c r="J3696" t="str">
        <f>_xlfn.XLOOKUP(Table1[[#This Row],[destination_postal_code_short]],Table3[Shipping postal code short],Table3[Shipping city],,0)</f>
        <v>Antioch</v>
      </c>
      <c r="K3696" t="str">
        <f>_xlfn.XLOOKUP(Table1[[#This Row],[destination_postal_code_short]],Table3[Shipping postal code short],Table3[Shipping region],,0)</f>
        <v>California</v>
      </c>
      <c r="L3696">
        <v>0</v>
      </c>
      <c r="M3696">
        <v>8.8000000000000007</v>
      </c>
      <c r="N3696">
        <v>8.24</v>
      </c>
    </row>
    <row r="3697" spans="1:14" x14ac:dyDescent="0.2">
      <c r="A3697" s="1">
        <v>44497</v>
      </c>
      <c r="B3697" t="s">
        <v>3908</v>
      </c>
      <c r="C3697" t="s">
        <v>11</v>
      </c>
      <c r="D3697" t="s">
        <v>11</v>
      </c>
      <c r="E3697" t="s">
        <v>12</v>
      </c>
      <c r="F3697" t="s">
        <v>24</v>
      </c>
      <c r="G3697">
        <v>68763</v>
      </c>
      <c r="H3697" t="str">
        <f>LEFT(Table1[[#This Row],[destination_postal_code]],5)</f>
        <v>68763</v>
      </c>
      <c r="I3697">
        <f>LEN(Table1[[#This Row],[destination_postal_code_short]])</f>
        <v>5</v>
      </c>
      <c r="J3697" t="str">
        <f>_xlfn.XLOOKUP(Table1[[#This Row],[destination_postal_code_short]],Table3[Shipping postal code short],Table3[Shipping city],,0)</f>
        <v>ONeill</v>
      </c>
      <c r="K3697" t="str">
        <f>_xlfn.XLOOKUP(Table1[[#This Row],[destination_postal_code_short]],Table3[Shipping postal code short],Table3[Shipping region],,0)</f>
        <v>Nebraska</v>
      </c>
      <c r="L3697">
        <v>0</v>
      </c>
      <c r="M3697">
        <v>3.8</v>
      </c>
      <c r="N3697">
        <v>9.75</v>
      </c>
    </row>
    <row r="3698" spans="1:14" x14ac:dyDescent="0.2">
      <c r="A3698" s="1">
        <v>44497</v>
      </c>
      <c r="B3698" t="s">
        <v>3909</v>
      </c>
      <c r="C3698" t="s">
        <v>11</v>
      </c>
      <c r="D3698" t="s">
        <v>11</v>
      </c>
      <c r="E3698" t="s">
        <v>260</v>
      </c>
      <c r="F3698" t="s">
        <v>261</v>
      </c>
      <c r="G3698">
        <v>94080</v>
      </c>
      <c r="H3698" t="str">
        <f>LEFT(Table1[[#This Row],[destination_postal_code]],5)</f>
        <v>94080</v>
      </c>
      <c r="I3698">
        <f>LEN(Table1[[#This Row],[destination_postal_code_short]])</f>
        <v>5</v>
      </c>
      <c r="J3698" t="str">
        <f>_xlfn.XLOOKUP(Table1[[#This Row],[destination_postal_code_short]],Table3[Shipping postal code short],Table3[Shipping city],,0)</f>
        <v>South San Francisco</v>
      </c>
      <c r="K3698" t="str">
        <f>_xlfn.XLOOKUP(Table1[[#This Row],[destination_postal_code_short]],Table3[Shipping postal code short],Table3[Shipping region],,0)</f>
        <v>California</v>
      </c>
      <c r="L3698">
        <v>0</v>
      </c>
      <c r="M3698">
        <v>8.8800000000000008</v>
      </c>
      <c r="N3698">
        <v>8.82</v>
      </c>
    </row>
    <row r="3699" spans="1:14" x14ac:dyDescent="0.2">
      <c r="A3699" s="1">
        <v>44497</v>
      </c>
      <c r="B3699" t="s">
        <v>3911</v>
      </c>
      <c r="C3699" t="s">
        <v>11</v>
      </c>
      <c r="D3699" t="s">
        <v>11</v>
      </c>
      <c r="E3699" t="s">
        <v>260</v>
      </c>
      <c r="F3699" t="s">
        <v>261</v>
      </c>
      <c r="G3699">
        <v>79735</v>
      </c>
      <c r="H3699" t="str">
        <f>LEFT(Table1[[#This Row],[destination_postal_code]],5)</f>
        <v>79735</v>
      </c>
      <c r="I3699">
        <f>LEN(Table1[[#This Row],[destination_postal_code_short]])</f>
        <v>5</v>
      </c>
      <c r="J3699" t="str">
        <f>_xlfn.XLOOKUP(Table1[[#This Row],[destination_postal_code_short]],Table3[Shipping postal code short],Table3[Shipping city],,0)</f>
        <v>Fort Stockton</v>
      </c>
      <c r="K3699" t="str">
        <f>_xlfn.XLOOKUP(Table1[[#This Row],[destination_postal_code_short]],Table3[Shipping postal code short],Table3[Shipping region],,0)</f>
        <v>Texas</v>
      </c>
      <c r="L3699">
        <v>0</v>
      </c>
      <c r="M3699">
        <v>8.98</v>
      </c>
      <c r="N3699">
        <v>15.31</v>
      </c>
    </row>
    <row r="3700" spans="1:14" x14ac:dyDescent="0.2">
      <c r="A3700" s="1">
        <v>44497</v>
      </c>
      <c r="B3700" t="s">
        <v>3910</v>
      </c>
      <c r="C3700" t="s">
        <v>11</v>
      </c>
      <c r="D3700" t="s">
        <v>11</v>
      </c>
      <c r="E3700" t="s">
        <v>260</v>
      </c>
      <c r="F3700" t="s">
        <v>261</v>
      </c>
      <c r="G3700">
        <v>91355</v>
      </c>
      <c r="H3700" t="str">
        <f>LEFT(Table1[[#This Row],[destination_postal_code]],5)</f>
        <v>91355</v>
      </c>
      <c r="I3700">
        <f>LEN(Table1[[#This Row],[destination_postal_code_short]])</f>
        <v>5</v>
      </c>
      <c r="J3700" t="str">
        <f>_xlfn.XLOOKUP(Table1[[#This Row],[destination_postal_code_short]],Table3[Shipping postal code short],Table3[Shipping city],,0)</f>
        <v>VALENCIA</v>
      </c>
      <c r="K3700" t="str">
        <f>_xlfn.XLOOKUP(Table1[[#This Row],[destination_postal_code_short]],Table3[Shipping postal code short],Table3[Shipping region],,0)</f>
        <v>California</v>
      </c>
      <c r="L3700">
        <v>0</v>
      </c>
      <c r="M3700">
        <v>8.8000000000000007</v>
      </c>
      <c r="N3700">
        <v>8.24</v>
      </c>
    </row>
    <row r="3701" spans="1:14" x14ac:dyDescent="0.2">
      <c r="A3701" s="1">
        <v>44497</v>
      </c>
      <c r="B3701" t="s">
        <v>3912</v>
      </c>
      <c r="C3701" t="s">
        <v>11</v>
      </c>
      <c r="D3701" t="s">
        <v>11</v>
      </c>
      <c r="E3701" t="s">
        <v>260</v>
      </c>
      <c r="F3701" t="s">
        <v>261</v>
      </c>
      <c r="G3701">
        <v>60085</v>
      </c>
      <c r="H3701" t="str">
        <f>LEFT(Table1[[#This Row],[destination_postal_code]],5)</f>
        <v>60085</v>
      </c>
      <c r="I3701">
        <f>LEN(Table1[[#This Row],[destination_postal_code_short]])</f>
        <v>5</v>
      </c>
      <c r="J3701" t="str">
        <f>_xlfn.XLOOKUP(Table1[[#This Row],[destination_postal_code_short]],Table3[Shipping postal code short],Table3[Shipping city],,0)</f>
        <v>WAUKEGAN</v>
      </c>
      <c r="K3701" t="str">
        <f>_xlfn.XLOOKUP(Table1[[#This Row],[destination_postal_code_short]],Table3[Shipping postal code short],Table3[Shipping region],,0)</f>
        <v>Illinois</v>
      </c>
      <c r="L3701">
        <v>0</v>
      </c>
      <c r="M3701">
        <v>7.73</v>
      </c>
      <c r="N3701">
        <v>10.119999999999999</v>
      </c>
    </row>
    <row r="3702" spans="1:14" x14ac:dyDescent="0.2">
      <c r="A3702" s="1">
        <v>44498</v>
      </c>
      <c r="B3702" t="s">
        <v>3913</v>
      </c>
      <c r="C3702" t="s">
        <v>11</v>
      </c>
      <c r="D3702" t="s">
        <v>11</v>
      </c>
      <c r="E3702" t="s">
        <v>260</v>
      </c>
      <c r="F3702" t="s">
        <v>261</v>
      </c>
      <c r="G3702">
        <v>98023</v>
      </c>
      <c r="H3702" t="str">
        <f>LEFT(Table1[[#This Row],[destination_postal_code]],5)</f>
        <v>98023</v>
      </c>
      <c r="I3702">
        <f>LEN(Table1[[#This Row],[destination_postal_code_short]])</f>
        <v>5</v>
      </c>
      <c r="J3702" t="str">
        <f>_xlfn.XLOOKUP(Table1[[#This Row],[destination_postal_code_short]],Table3[Shipping postal code short],Table3[Shipping city],,0)</f>
        <v>Federal Way</v>
      </c>
      <c r="K3702" t="str">
        <f>_xlfn.XLOOKUP(Table1[[#This Row],[destination_postal_code_short]],Table3[Shipping postal code short],Table3[Shipping region],,0)</f>
        <v>Washington</v>
      </c>
      <c r="L3702">
        <v>0</v>
      </c>
      <c r="M3702">
        <v>7.23</v>
      </c>
      <c r="N3702">
        <v>13.06</v>
      </c>
    </row>
    <row r="3703" spans="1:14" x14ac:dyDescent="0.2">
      <c r="A3703" s="1">
        <v>44498</v>
      </c>
      <c r="B3703" t="s">
        <v>3914</v>
      </c>
      <c r="C3703" t="s">
        <v>11</v>
      </c>
      <c r="D3703" t="s">
        <v>11</v>
      </c>
      <c r="E3703" t="s">
        <v>260</v>
      </c>
      <c r="F3703" t="s">
        <v>261</v>
      </c>
      <c r="G3703">
        <v>68136</v>
      </c>
      <c r="H3703" t="str">
        <f>LEFT(Table1[[#This Row],[destination_postal_code]],5)</f>
        <v>68136</v>
      </c>
      <c r="I3703">
        <f>LEN(Table1[[#This Row],[destination_postal_code_short]])</f>
        <v>5</v>
      </c>
      <c r="J3703" t="str">
        <f>_xlfn.XLOOKUP(Table1[[#This Row],[destination_postal_code_short]],Table3[Shipping postal code short],Table3[Shipping city],,0)</f>
        <v>Omaha</v>
      </c>
      <c r="K3703" t="str">
        <f>_xlfn.XLOOKUP(Table1[[#This Row],[destination_postal_code_short]],Table3[Shipping postal code short],Table3[Shipping region],,0)</f>
        <v>Nebraska</v>
      </c>
      <c r="L3703">
        <v>0</v>
      </c>
      <c r="M3703">
        <v>8.36</v>
      </c>
      <c r="N3703">
        <v>8.9499999999999993</v>
      </c>
    </row>
    <row r="3704" spans="1:14" x14ac:dyDescent="0.2">
      <c r="A3704" s="1">
        <v>44498</v>
      </c>
      <c r="B3704" t="s">
        <v>3916</v>
      </c>
      <c r="C3704" t="s">
        <v>11</v>
      </c>
      <c r="D3704" t="s">
        <v>11</v>
      </c>
      <c r="E3704" t="s">
        <v>260</v>
      </c>
      <c r="F3704" t="s">
        <v>261</v>
      </c>
      <c r="G3704">
        <v>98662</v>
      </c>
      <c r="H3704" t="str">
        <f>LEFT(Table1[[#This Row],[destination_postal_code]],5)</f>
        <v>98662</v>
      </c>
      <c r="I3704">
        <f>LEN(Table1[[#This Row],[destination_postal_code_short]])</f>
        <v>5</v>
      </c>
      <c r="J3704" t="str">
        <f>_xlfn.XLOOKUP(Table1[[#This Row],[destination_postal_code_short]],Table3[Shipping postal code short],Table3[Shipping city],,0)</f>
        <v>Vancouver</v>
      </c>
      <c r="K3704" t="str">
        <f>_xlfn.XLOOKUP(Table1[[#This Row],[destination_postal_code_short]],Table3[Shipping postal code short],Table3[Shipping region],,0)</f>
        <v>Washington</v>
      </c>
      <c r="L3704">
        <v>0</v>
      </c>
      <c r="M3704">
        <v>7.11</v>
      </c>
      <c r="N3704">
        <v>12.71</v>
      </c>
    </row>
    <row r="3705" spans="1:14" x14ac:dyDescent="0.2">
      <c r="A3705" s="1">
        <v>44498</v>
      </c>
      <c r="B3705" t="s">
        <v>3915</v>
      </c>
      <c r="C3705" t="s">
        <v>11</v>
      </c>
      <c r="D3705" t="s">
        <v>11</v>
      </c>
      <c r="E3705" t="s">
        <v>12</v>
      </c>
      <c r="F3705" t="s">
        <v>16</v>
      </c>
      <c r="G3705">
        <v>84765</v>
      </c>
      <c r="H3705" t="str">
        <f>LEFT(Table1[[#This Row],[destination_postal_code]],5)</f>
        <v>84765</v>
      </c>
      <c r="I3705">
        <f>LEN(Table1[[#This Row],[destination_postal_code_short]])</f>
        <v>5</v>
      </c>
      <c r="J3705" t="str">
        <f>_xlfn.XLOOKUP(Table1[[#This Row],[destination_postal_code_short]],Table3[Shipping postal code short],Table3[Shipping city],,0)</f>
        <v>Santa Clara</v>
      </c>
      <c r="K3705" t="str">
        <f>_xlfn.XLOOKUP(Table1[[#This Row],[destination_postal_code_short]],Table3[Shipping postal code short],Table3[Shipping region],,0)</f>
        <v>Utah</v>
      </c>
      <c r="L3705">
        <v>0</v>
      </c>
      <c r="M3705">
        <v>1.46</v>
      </c>
      <c r="N3705">
        <v>4.34</v>
      </c>
    </row>
    <row r="3706" spans="1:14" x14ac:dyDescent="0.2">
      <c r="A3706" s="1">
        <v>44501</v>
      </c>
      <c r="B3706" t="s">
        <v>3918</v>
      </c>
      <c r="C3706" t="s">
        <v>11</v>
      </c>
      <c r="D3706" t="s">
        <v>11</v>
      </c>
      <c r="E3706" t="s">
        <v>12</v>
      </c>
      <c r="F3706" t="s">
        <v>16</v>
      </c>
      <c r="G3706">
        <v>98662</v>
      </c>
      <c r="H3706" t="str">
        <f>LEFT(Table1[[#This Row],[destination_postal_code]],5)</f>
        <v>98662</v>
      </c>
      <c r="I3706">
        <f>LEN(Table1[[#This Row],[destination_postal_code_short]])</f>
        <v>5</v>
      </c>
      <c r="J3706" t="str">
        <f>_xlfn.XLOOKUP(Table1[[#This Row],[destination_postal_code_short]],Table3[Shipping postal code short],Table3[Shipping city],,0)</f>
        <v>Vancouver</v>
      </c>
      <c r="K3706" t="str">
        <f>_xlfn.XLOOKUP(Table1[[#This Row],[destination_postal_code_short]],Table3[Shipping postal code short],Table3[Shipping region],,0)</f>
        <v>Washington</v>
      </c>
      <c r="L3706">
        <v>0</v>
      </c>
      <c r="M3706">
        <v>1.45</v>
      </c>
      <c r="N3706">
        <v>4.5</v>
      </c>
    </row>
    <row r="3707" spans="1:14" x14ac:dyDescent="0.2">
      <c r="A3707" s="1">
        <v>44501</v>
      </c>
      <c r="B3707" t="s">
        <v>3939</v>
      </c>
      <c r="C3707" t="s">
        <v>11</v>
      </c>
      <c r="D3707" t="s">
        <v>11</v>
      </c>
      <c r="E3707" t="s">
        <v>260</v>
      </c>
      <c r="F3707" t="s">
        <v>261</v>
      </c>
      <c r="G3707">
        <v>59803</v>
      </c>
      <c r="H3707" t="str">
        <f>LEFT(Table1[[#This Row],[destination_postal_code]],5)</f>
        <v>59803</v>
      </c>
      <c r="I3707">
        <f>LEN(Table1[[#This Row],[destination_postal_code_short]])</f>
        <v>5</v>
      </c>
      <c r="J3707" t="str">
        <f>_xlfn.XLOOKUP(Table1[[#This Row],[destination_postal_code_short]],Table3[Shipping postal code short],Table3[Shipping city],,0)</f>
        <v>Missoula</v>
      </c>
      <c r="K3707" t="str">
        <f>_xlfn.XLOOKUP(Table1[[#This Row],[destination_postal_code_short]],Table3[Shipping postal code short],Table3[Shipping region],,0)</f>
        <v>Montana</v>
      </c>
      <c r="L3707">
        <v>0</v>
      </c>
      <c r="M3707">
        <v>12.23</v>
      </c>
      <c r="N3707">
        <v>8.82</v>
      </c>
    </row>
    <row r="3708" spans="1:14" x14ac:dyDescent="0.2">
      <c r="A3708" s="1">
        <v>44515</v>
      </c>
      <c r="B3708" t="s">
        <v>3995</v>
      </c>
      <c r="C3708" t="s">
        <v>11</v>
      </c>
      <c r="D3708" t="s">
        <v>11</v>
      </c>
      <c r="E3708" t="s">
        <v>260</v>
      </c>
      <c r="F3708" t="s">
        <v>261</v>
      </c>
      <c r="G3708">
        <v>84660</v>
      </c>
      <c r="H3708" t="str">
        <f>LEFT(Table1[[#This Row],[destination_postal_code]],5)</f>
        <v>84660</v>
      </c>
      <c r="I3708">
        <f>LEN(Table1[[#This Row],[destination_postal_code_short]])</f>
        <v>5</v>
      </c>
      <c r="J3708" t="str">
        <f>_xlfn.XLOOKUP(Table1[[#This Row],[destination_postal_code_short]],Table3[Shipping postal code short],Table3[Shipping city],,0)</f>
        <v>Spanish Fork</v>
      </c>
      <c r="K3708" t="str">
        <f>_xlfn.XLOOKUP(Table1[[#This Row],[destination_postal_code_short]],Table3[Shipping postal code short],Table3[Shipping region],,0)</f>
        <v>Utah</v>
      </c>
      <c r="L3708">
        <v>0</v>
      </c>
      <c r="M3708">
        <v>7.19</v>
      </c>
      <c r="N3708">
        <v>7.79</v>
      </c>
    </row>
    <row r="3709" spans="1:14" x14ac:dyDescent="0.2">
      <c r="A3709" s="1">
        <v>44501</v>
      </c>
      <c r="B3709" t="s">
        <v>3923</v>
      </c>
      <c r="C3709" t="s">
        <v>11</v>
      </c>
      <c r="D3709" t="s">
        <v>11</v>
      </c>
      <c r="E3709" t="s">
        <v>260</v>
      </c>
      <c r="F3709" t="s">
        <v>261</v>
      </c>
      <c r="G3709">
        <v>46254</v>
      </c>
      <c r="H3709" t="str">
        <f>LEFT(Table1[[#This Row],[destination_postal_code]],5)</f>
        <v>46254</v>
      </c>
      <c r="I3709">
        <f>LEN(Table1[[#This Row],[destination_postal_code_short]])</f>
        <v>5</v>
      </c>
      <c r="J3709" t="str">
        <f>_xlfn.XLOOKUP(Table1[[#This Row],[destination_postal_code_short]],Table3[Shipping postal code short],Table3[Shipping city],,0)</f>
        <v>Indianapolis</v>
      </c>
      <c r="K3709" t="str">
        <f>_xlfn.XLOOKUP(Table1[[#This Row],[destination_postal_code_short]],Table3[Shipping postal code short],Table3[Shipping region],,0)</f>
        <v>Indiana</v>
      </c>
      <c r="L3709">
        <v>0</v>
      </c>
      <c r="M3709">
        <v>7.73</v>
      </c>
      <c r="N3709">
        <v>10.119999999999999</v>
      </c>
    </row>
    <row r="3710" spans="1:14" x14ac:dyDescent="0.2">
      <c r="A3710" s="1">
        <v>44515</v>
      </c>
      <c r="B3710" t="s">
        <v>3993</v>
      </c>
      <c r="C3710" t="s">
        <v>11</v>
      </c>
      <c r="D3710" t="s">
        <v>11</v>
      </c>
      <c r="E3710" t="s">
        <v>260</v>
      </c>
      <c r="F3710" t="s">
        <v>261</v>
      </c>
      <c r="G3710">
        <v>72417</v>
      </c>
      <c r="H3710" t="str">
        <f>LEFT(Table1[[#This Row],[destination_postal_code]],5)</f>
        <v>72417</v>
      </c>
      <c r="I3710">
        <f>LEN(Table1[[#This Row],[destination_postal_code_short]])</f>
        <v>5</v>
      </c>
      <c r="J3710" t="str">
        <f>_xlfn.XLOOKUP(Table1[[#This Row],[destination_postal_code_short]],Table3[Shipping postal code short],Table3[Shipping city],,0)</f>
        <v>Brookland</v>
      </c>
      <c r="K3710" t="str">
        <f>_xlfn.XLOOKUP(Table1[[#This Row],[destination_postal_code_short]],Table3[Shipping postal code short],Table3[Shipping region],,0)</f>
        <v>Arkansas</v>
      </c>
      <c r="L3710">
        <v>0</v>
      </c>
      <c r="M3710">
        <v>11.08</v>
      </c>
      <c r="N3710">
        <v>10.119999999999999</v>
      </c>
    </row>
    <row r="3711" spans="1:14" x14ac:dyDescent="0.2">
      <c r="A3711" s="1">
        <v>44501</v>
      </c>
      <c r="B3711" t="s">
        <v>3929</v>
      </c>
      <c r="C3711" t="s">
        <v>11</v>
      </c>
      <c r="D3711" t="s">
        <v>11</v>
      </c>
      <c r="E3711" t="s">
        <v>12</v>
      </c>
      <c r="F3711" t="s">
        <v>24</v>
      </c>
      <c r="G3711">
        <v>96720</v>
      </c>
      <c r="H3711" t="str">
        <f>LEFT(Table1[[#This Row],[destination_postal_code]],5)</f>
        <v>96720</v>
      </c>
      <c r="I3711">
        <f>LEN(Table1[[#This Row],[destination_postal_code_short]])</f>
        <v>5</v>
      </c>
      <c r="J3711" t="str">
        <f>_xlfn.XLOOKUP(Table1[[#This Row],[destination_postal_code_short]],Table3[Shipping postal code short],Table3[Shipping city],,0)</f>
        <v>Hilo</v>
      </c>
      <c r="K3711" t="str">
        <f>_xlfn.XLOOKUP(Table1[[#This Row],[destination_postal_code_short]],Table3[Shipping postal code short],Table3[Shipping region],,0)</f>
        <v>Hawaii</v>
      </c>
      <c r="L3711">
        <v>0</v>
      </c>
      <c r="M3711">
        <v>4.8899999999999997</v>
      </c>
      <c r="N3711">
        <v>11.06</v>
      </c>
    </row>
    <row r="3712" spans="1:14" x14ac:dyDescent="0.2">
      <c r="A3712" s="1">
        <v>44501</v>
      </c>
      <c r="B3712" t="s">
        <v>3931</v>
      </c>
      <c r="C3712" t="s">
        <v>11</v>
      </c>
      <c r="D3712" t="s">
        <v>11</v>
      </c>
      <c r="E3712" t="s">
        <v>260</v>
      </c>
      <c r="F3712" t="s">
        <v>261</v>
      </c>
      <c r="G3712">
        <v>61108</v>
      </c>
      <c r="H3712" t="str">
        <f>LEFT(Table1[[#This Row],[destination_postal_code]],5)</f>
        <v>61108</v>
      </c>
      <c r="I3712">
        <f>LEN(Table1[[#This Row],[destination_postal_code_short]])</f>
        <v>5</v>
      </c>
      <c r="J3712" t="str">
        <f>_xlfn.XLOOKUP(Table1[[#This Row],[destination_postal_code_short]],Table3[Shipping postal code short],Table3[Shipping city],,0)</f>
        <v>Rockford</v>
      </c>
      <c r="K3712" t="str">
        <f>_xlfn.XLOOKUP(Table1[[#This Row],[destination_postal_code_short]],Table3[Shipping postal code short],Table3[Shipping region],,0)</f>
        <v>Illinois</v>
      </c>
      <c r="L3712">
        <v>0</v>
      </c>
      <c r="M3712">
        <v>7.73</v>
      </c>
      <c r="N3712">
        <v>10.119999999999999</v>
      </c>
    </row>
    <row r="3713" spans="1:14" x14ac:dyDescent="0.2">
      <c r="A3713" s="1">
        <v>44515</v>
      </c>
      <c r="B3713" t="s">
        <v>4000</v>
      </c>
      <c r="C3713" t="s">
        <v>11</v>
      </c>
      <c r="D3713" t="s">
        <v>11</v>
      </c>
      <c r="E3713" t="s">
        <v>260</v>
      </c>
      <c r="F3713" t="s">
        <v>261</v>
      </c>
      <c r="G3713">
        <v>94303</v>
      </c>
      <c r="H3713" t="str">
        <f>LEFT(Table1[[#This Row],[destination_postal_code]],5)</f>
        <v>94303</v>
      </c>
      <c r="I3713">
        <f>LEN(Table1[[#This Row],[destination_postal_code_short]])</f>
        <v>5</v>
      </c>
      <c r="J3713" t="str">
        <f>_xlfn.XLOOKUP(Table1[[#This Row],[destination_postal_code_short]],Table3[Shipping postal code short],Table3[Shipping city],,0)</f>
        <v>EAST PALO ALTO</v>
      </c>
      <c r="K3713" t="str">
        <f>_xlfn.XLOOKUP(Table1[[#This Row],[destination_postal_code_short]],Table3[Shipping postal code short],Table3[Shipping region],,0)</f>
        <v>California</v>
      </c>
      <c r="L3713">
        <v>0</v>
      </c>
      <c r="M3713">
        <v>8.8000000000000007</v>
      </c>
      <c r="N3713">
        <v>8.24</v>
      </c>
    </row>
    <row r="3714" spans="1:14" x14ac:dyDescent="0.2">
      <c r="A3714" s="1">
        <v>44515</v>
      </c>
      <c r="B3714" t="s">
        <v>4007</v>
      </c>
      <c r="C3714" t="s">
        <v>11</v>
      </c>
      <c r="D3714" t="s">
        <v>11</v>
      </c>
      <c r="E3714" t="s">
        <v>12</v>
      </c>
      <c r="F3714" t="s">
        <v>24</v>
      </c>
      <c r="G3714">
        <v>59313</v>
      </c>
      <c r="H3714" t="str">
        <f>LEFT(Table1[[#This Row],[destination_postal_code]],5)</f>
        <v>59313</v>
      </c>
      <c r="I3714">
        <f>LEN(Table1[[#This Row],[destination_postal_code_short]])</f>
        <v>5</v>
      </c>
      <c r="J3714" t="str">
        <f>_xlfn.XLOOKUP(Table1[[#This Row],[destination_postal_code_short]],Table3[Shipping postal code short],Table3[Shipping city],,0)</f>
        <v>Baker</v>
      </c>
      <c r="K3714" t="str">
        <f>_xlfn.XLOOKUP(Table1[[#This Row],[destination_postal_code_short]],Table3[Shipping postal code short],Table3[Shipping region],,0)</f>
        <v>Montana</v>
      </c>
      <c r="L3714">
        <v>0</v>
      </c>
      <c r="M3714">
        <v>1.86</v>
      </c>
      <c r="N3714">
        <v>8.49</v>
      </c>
    </row>
    <row r="3715" spans="1:14" x14ac:dyDescent="0.2">
      <c r="A3715" s="1">
        <v>44501</v>
      </c>
      <c r="B3715" t="s">
        <v>3935</v>
      </c>
      <c r="C3715" t="s">
        <v>11</v>
      </c>
      <c r="D3715" t="s">
        <v>11</v>
      </c>
      <c r="E3715" t="s">
        <v>12</v>
      </c>
      <c r="F3715" t="s">
        <v>24</v>
      </c>
      <c r="G3715">
        <v>33616</v>
      </c>
      <c r="H3715" t="str">
        <f>LEFT(Table1[[#This Row],[destination_postal_code]],5)</f>
        <v>33616</v>
      </c>
      <c r="I3715">
        <f>LEN(Table1[[#This Row],[destination_postal_code_short]])</f>
        <v>5</v>
      </c>
      <c r="J3715" t="str">
        <f>_xlfn.XLOOKUP(Table1[[#This Row],[destination_postal_code_short]],Table3[Shipping postal code short],Table3[Shipping city],,0)</f>
        <v>Tampa</v>
      </c>
      <c r="K3715" t="str">
        <f>_xlfn.XLOOKUP(Table1[[#This Row],[destination_postal_code_short]],Table3[Shipping postal code short],Table3[Shipping region],,0)</f>
        <v>Florida</v>
      </c>
      <c r="L3715">
        <v>0</v>
      </c>
      <c r="M3715">
        <v>4.8899999999999997</v>
      </c>
      <c r="N3715">
        <v>11.06</v>
      </c>
    </row>
    <row r="3716" spans="1:14" x14ac:dyDescent="0.2">
      <c r="A3716" s="1">
        <v>44501</v>
      </c>
      <c r="B3716" t="s">
        <v>3937</v>
      </c>
      <c r="C3716" t="s">
        <v>11</v>
      </c>
      <c r="D3716" t="s">
        <v>11</v>
      </c>
      <c r="E3716" t="s">
        <v>12</v>
      </c>
      <c r="F3716" t="s">
        <v>24</v>
      </c>
      <c r="G3716">
        <v>96021</v>
      </c>
      <c r="H3716" t="str">
        <f>LEFT(Table1[[#This Row],[destination_postal_code]],5)</f>
        <v>96021</v>
      </c>
      <c r="I3716">
        <f>LEN(Table1[[#This Row],[destination_postal_code_short]])</f>
        <v>5</v>
      </c>
      <c r="J3716" t="str">
        <f>_xlfn.XLOOKUP(Table1[[#This Row],[destination_postal_code_short]],Table3[Shipping postal code short],Table3[Shipping city],,0)</f>
        <v>CORNING</v>
      </c>
      <c r="K3716" t="str">
        <f>_xlfn.XLOOKUP(Table1[[#This Row],[destination_postal_code_short]],Table3[Shipping postal code short],Table3[Shipping region],,0)</f>
        <v>California</v>
      </c>
      <c r="L3716">
        <v>0</v>
      </c>
      <c r="M3716">
        <v>2.97</v>
      </c>
      <c r="N3716">
        <v>9.7799999999999994</v>
      </c>
    </row>
    <row r="3717" spans="1:14" x14ac:dyDescent="0.2">
      <c r="A3717" s="1">
        <v>44501</v>
      </c>
      <c r="B3717" t="s">
        <v>3940</v>
      </c>
      <c r="C3717" t="s">
        <v>11</v>
      </c>
      <c r="D3717" t="s">
        <v>11</v>
      </c>
      <c r="E3717" t="s">
        <v>260</v>
      </c>
      <c r="F3717" t="s">
        <v>261</v>
      </c>
      <c r="G3717">
        <v>98901</v>
      </c>
      <c r="H3717" t="str">
        <f>LEFT(Table1[[#This Row],[destination_postal_code]],5)</f>
        <v>98901</v>
      </c>
      <c r="I3717">
        <f>LEN(Table1[[#This Row],[destination_postal_code_short]])</f>
        <v>5</v>
      </c>
      <c r="J3717" t="str">
        <f>_xlfn.XLOOKUP(Table1[[#This Row],[destination_postal_code_short]],Table3[Shipping postal code short],Table3[Shipping city],,0)</f>
        <v>Yakima</v>
      </c>
      <c r="K3717" t="str">
        <f>_xlfn.XLOOKUP(Table1[[#This Row],[destination_postal_code_short]],Table3[Shipping postal code short],Table3[Shipping region],,0)</f>
        <v>Washington</v>
      </c>
      <c r="L3717">
        <v>0</v>
      </c>
      <c r="M3717">
        <v>8.36</v>
      </c>
      <c r="N3717">
        <v>8.9499999999999993</v>
      </c>
    </row>
    <row r="3718" spans="1:14" x14ac:dyDescent="0.2">
      <c r="A3718" s="1">
        <v>44501</v>
      </c>
      <c r="B3718" t="s">
        <v>3917</v>
      </c>
      <c r="C3718" t="s">
        <v>11</v>
      </c>
      <c r="D3718" t="s">
        <v>11</v>
      </c>
      <c r="E3718" t="s">
        <v>260</v>
      </c>
      <c r="F3718" t="s">
        <v>261</v>
      </c>
      <c r="G3718">
        <v>84606</v>
      </c>
      <c r="H3718" t="str">
        <f>LEFT(Table1[[#This Row],[destination_postal_code]],5)</f>
        <v>84606</v>
      </c>
      <c r="I3718">
        <f>LEN(Table1[[#This Row],[destination_postal_code_short]])</f>
        <v>5</v>
      </c>
      <c r="J3718" t="str">
        <f>_xlfn.XLOOKUP(Table1[[#This Row],[destination_postal_code_short]],Table3[Shipping postal code short],Table3[Shipping city],,0)</f>
        <v>Provo</v>
      </c>
      <c r="K3718" t="str">
        <f>_xlfn.XLOOKUP(Table1[[#This Row],[destination_postal_code_short]],Table3[Shipping postal code short],Table3[Shipping region],,0)</f>
        <v>Utah</v>
      </c>
      <c r="L3718">
        <v>0</v>
      </c>
      <c r="M3718">
        <v>7.19</v>
      </c>
      <c r="N3718">
        <v>7.79</v>
      </c>
    </row>
    <row r="3719" spans="1:14" x14ac:dyDescent="0.2">
      <c r="A3719" s="1">
        <v>44501</v>
      </c>
      <c r="B3719" t="s">
        <v>3919</v>
      </c>
      <c r="C3719" t="s">
        <v>11</v>
      </c>
      <c r="D3719" t="s">
        <v>11</v>
      </c>
      <c r="E3719" t="s">
        <v>260</v>
      </c>
      <c r="F3719" t="s">
        <v>261</v>
      </c>
      <c r="G3719">
        <v>93274</v>
      </c>
      <c r="H3719" t="str">
        <f>LEFT(Table1[[#This Row],[destination_postal_code]],5)</f>
        <v>93274</v>
      </c>
      <c r="I3719">
        <f>LEN(Table1[[#This Row],[destination_postal_code_short]])</f>
        <v>5</v>
      </c>
      <c r="J3719" t="str">
        <f>_xlfn.XLOOKUP(Table1[[#This Row],[destination_postal_code_short]],Table3[Shipping postal code short],Table3[Shipping city],,0)</f>
        <v>Tulare</v>
      </c>
      <c r="K3719" t="str">
        <f>_xlfn.XLOOKUP(Table1[[#This Row],[destination_postal_code_short]],Table3[Shipping postal code short],Table3[Shipping region],,0)</f>
        <v>California</v>
      </c>
      <c r="L3719">
        <v>0</v>
      </c>
      <c r="M3719">
        <v>12.15</v>
      </c>
      <c r="N3719">
        <v>8.24</v>
      </c>
    </row>
    <row r="3720" spans="1:14" x14ac:dyDescent="0.2">
      <c r="A3720" s="1">
        <v>44501</v>
      </c>
      <c r="B3720" t="s">
        <v>3922</v>
      </c>
      <c r="C3720" t="s">
        <v>11</v>
      </c>
      <c r="D3720" t="s">
        <v>11</v>
      </c>
      <c r="E3720" t="s">
        <v>12</v>
      </c>
      <c r="F3720" t="s">
        <v>16</v>
      </c>
      <c r="G3720">
        <v>84321</v>
      </c>
      <c r="H3720" t="str">
        <f>LEFT(Table1[[#This Row],[destination_postal_code]],5)</f>
        <v>84321</v>
      </c>
      <c r="I3720">
        <f>LEN(Table1[[#This Row],[destination_postal_code_short]])</f>
        <v>5</v>
      </c>
      <c r="J3720" t="str">
        <f>_xlfn.XLOOKUP(Table1[[#This Row],[destination_postal_code_short]],Table3[Shipping postal code short],Table3[Shipping city],,0)</f>
        <v>Logan</v>
      </c>
      <c r="K3720" t="str">
        <f>_xlfn.XLOOKUP(Table1[[#This Row],[destination_postal_code_short]],Table3[Shipping postal code short],Table3[Shipping region],,0)</f>
        <v>Utah</v>
      </c>
      <c r="L3720">
        <v>0</v>
      </c>
      <c r="M3720">
        <v>1.46</v>
      </c>
      <c r="N3720">
        <v>4.34</v>
      </c>
    </row>
    <row r="3721" spans="1:14" x14ac:dyDescent="0.2">
      <c r="A3721" s="1">
        <v>44501</v>
      </c>
      <c r="B3721" t="s">
        <v>3924</v>
      </c>
      <c r="C3721" t="s">
        <v>11</v>
      </c>
      <c r="D3721" t="s">
        <v>11</v>
      </c>
      <c r="E3721" t="s">
        <v>12</v>
      </c>
      <c r="F3721" t="s">
        <v>16</v>
      </c>
      <c r="G3721">
        <v>84765</v>
      </c>
      <c r="H3721" t="str">
        <f>LEFT(Table1[[#This Row],[destination_postal_code]],5)</f>
        <v>84765</v>
      </c>
      <c r="I3721">
        <f>LEN(Table1[[#This Row],[destination_postal_code_short]])</f>
        <v>5</v>
      </c>
      <c r="J3721" t="str">
        <f>_xlfn.XLOOKUP(Table1[[#This Row],[destination_postal_code_short]],Table3[Shipping postal code short],Table3[Shipping city],,0)</f>
        <v>Santa Clara</v>
      </c>
      <c r="K3721" t="str">
        <f>_xlfn.XLOOKUP(Table1[[#This Row],[destination_postal_code_short]],Table3[Shipping postal code short],Table3[Shipping region],,0)</f>
        <v>Utah</v>
      </c>
      <c r="L3721">
        <v>0</v>
      </c>
      <c r="M3721">
        <v>2.46</v>
      </c>
      <c r="N3721">
        <v>5.49</v>
      </c>
    </row>
    <row r="3722" spans="1:14" x14ac:dyDescent="0.2">
      <c r="A3722" s="1">
        <v>44501</v>
      </c>
      <c r="B3722" t="s">
        <v>3920</v>
      </c>
      <c r="C3722" t="s">
        <v>11</v>
      </c>
      <c r="D3722" t="s">
        <v>11</v>
      </c>
      <c r="E3722" t="s">
        <v>12</v>
      </c>
      <c r="F3722" t="s">
        <v>16</v>
      </c>
      <c r="G3722">
        <v>75057</v>
      </c>
      <c r="H3722" t="str">
        <f>LEFT(Table1[[#This Row],[destination_postal_code]],5)</f>
        <v>75057</v>
      </c>
      <c r="I3722">
        <f>LEN(Table1[[#This Row],[destination_postal_code_short]])</f>
        <v>5</v>
      </c>
      <c r="J3722" t="str">
        <f>_xlfn.XLOOKUP(Table1[[#This Row],[destination_postal_code_short]],Table3[Shipping postal code short],Table3[Shipping city],,0)</f>
        <v>Lewisville</v>
      </c>
      <c r="K3722" t="str">
        <f>_xlfn.XLOOKUP(Table1[[#This Row],[destination_postal_code_short]],Table3[Shipping postal code short],Table3[Shipping region],,0)</f>
        <v>Texas</v>
      </c>
      <c r="L3722">
        <v>0</v>
      </c>
      <c r="M3722">
        <v>1.38</v>
      </c>
      <c r="N3722">
        <v>3.87</v>
      </c>
    </row>
    <row r="3723" spans="1:14" x14ac:dyDescent="0.2">
      <c r="A3723" s="1">
        <v>44501</v>
      </c>
      <c r="B3723" t="s">
        <v>3926</v>
      </c>
      <c r="C3723" t="s">
        <v>11</v>
      </c>
      <c r="D3723" t="s">
        <v>11</v>
      </c>
      <c r="E3723" t="s">
        <v>260</v>
      </c>
      <c r="F3723" t="s">
        <v>261</v>
      </c>
      <c r="G3723">
        <v>72417</v>
      </c>
      <c r="H3723" t="str">
        <f>LEFT(Table1[[#This Row],[destination_postal_code]],5)</f>
        <v>72417</v>
      </c>
      <c r="I3723">
        <f>LEN(Table1[[#This Row],[destination_postal_code_short]])</f>
        <v>5</v>
      </c>
      <c r="J3723" t="str">
        <f>_xlfn.XLOOKUP(Table1[[#This Row],[destination_postal_code_short]],Table3[Shipping postal code short],Table3[Shipping city],,0)</f>
        <v>Brookland</v>
      </c>
      <c r="K3723" t="str">
        <f>_xlfn.XLOOKUP(Table1[[#This Row],[destination_postal_code_short]],Table3[Shipping postal code short],Table3[Shipping region],,0)</f>
        <v>Arkansas</v>
      </c>
      <c r="L3723">
        <v>0</v>
      </c>
      <c r="M3723">
        <v>11.08</v>
      </c>
      <c r="N3723">
        <v>10.119999999999999</v>
      </c>
    </row>
    <row r="3724" spans="1:14" x14ac:dyDescent="0.2">
      <c r="A3724" s="1">
        <v>44501</v>
      </c>
      <c r="B3724" t="s">
        <v>3933</v>
      </c>
      <c r="C3724" t="s">
        <v>11</v>
      </c>
      <c r="D3724" t="s">
        <v>11</v>
      </c>
      <c r="E3724" t="s">
        <v>12</v>
      </c>
      <c r="F3724" t="s">
        <v>16</v>
      </c>
      <c r="G3724">
        <v>93555</v>
      </c>
      <c r="H3724" t="str">
        <f>LEFT(Table1[[#This Row],[destination_postal_code]],5)</f>
        <v>93555</v>
      </c>
      <c r="I3724">
        <f>LEN(Table1[[#This Row],[destination_postal_code_short]])</f>
        <v>5</v>
      </c>
      <c r="J3724" t="str">
        <f>_xlfn.XLOOKUP(Table1[[#This Row],[destination_postal_code_short]],Table3[Shipping postal code short],Table3[Shipping city],,0)</f>
        <v>Ridgecrest</v>
      </c>
      <c r="K3724" t="str">
        <f>_xlfn.XLOOKUP(Table1[[#This Row],[destination_postal_code_short]],Table3[Shipping postal code short],Table3[Shipping region],,0)</f>
        <v>California</v>
      </c>
      <c r="L3724">
        <v>0</v>
      </c>
      <c r="M3724">
        <v>1.39</v>
      </c>
      <c r="N3724">
        <v>3.81</v>
      </c>
    </row>
    <row r="3725" spans="1:14" x14ac:dyDescent="0.2">
      <c r="A3725" s="1">
        <v>44501</v>
      </c>
      <c r="B3725" t="s">
        <v>3936</v>
      </c>
      <c r="C3725" t="s">
        <v>11</v>
      </c>
      <c r="D3725" t="s">
        <v>11</v>
      </c>
      <c r="E3725" t="s">
        <v>12</v>
      </c>
      <c r="F3725" t="s">
        <v>16</v>
      </c>
      <c r="G3725">
        <v>88201</v>
      </c>
      <c r="H3725" t="str">
        <f>LEFT(Table1[[#This Row],[destination_postal_code]],5)</f>
        <v>88201</v>
      </c>
      <c r="I3725">
        <f>LEN(Table1[[#This Row],[destination_postal_code_short]])</f>
        <v>5</v>
      </c>
      <c r="J3725" t="str">
        <f>_xlfn.XLOOKUP(Table1[[#This Row],[destination_postal_code_short]],Table3[Shipping postal code short],Table3[Shipping city],,0)</f>
        <v>Roswell</v>
      </c>
      <c r="K3725" t="str">
        <f>_xlfn.XLOOKUP(Table1[[#This Row],[destination_postal_code_short]],Table3[Shipping postal code short],Table3[Shipping region],,0)</f>
        <v>New Mexico</v>
      </c>
      <c r="L3725">
        <v>0</v>
      </c>
      <c r="M3725">
        <v>1.38</v>
      </c>
      <c r="N3725">
        <v>3.87</v>
      </c>
    </row>
    <row r="3726" spans="1:14" x14ac:dyDescent="0.2">
      <c r="A3726" s="1">
        <v>44501</v>
      </c>
      <c r="B3726" t="s">
        <v>3925</v>
      </c>
      <c r="C3726" t="s">
        <v>11</v>
      </c>
      <c r="D3726" t="s">
        <v>11</v>
      </c>
      <c r="E3726" t="s">
        <v>260</v>
      </c>
      <c r="F3726" t="s">
        <v>261</v>
      </c>
      <c r="G3726">
        <v>80202</v>
      </c>
      <c r="H3726" t="str">
        <f>LEFT(Table1[[#This Row],[destination_postal_code]],5)</f>
        <v>80202</v>
      </c>
      <c r="I3726">
        <f>LEN(Table1[[#This Row],[destination_postal_code_short]])</f>
        <v>5</v>
      </c>
      <c r="J3726" t="str">
        <f>_xlfn.XLOOKUP(Table1[[#This Row],[destination_postal_code_short]],Table3[Shipping postal code short],Table3[Shipping city],,0)</f>
        <v>Denver</v>
      </c>
      <c r="K3726" t="str">
        <f>_xlfn.XLOOKUP(Table1[[#This Row],[destination_postal_code_short]],Table3[Shipping postal code short],Table3[Shipping region],,0)</f>
        <v>Colorado</v>
      </c>
      <c r="L3726">
        <v>0</v>
      </c>
      <c r="M3726">
        <v>8.8000000000000007</v>
      </c>
      <c r="N3726">
        <v>8.24</v>
      </c>
    </row>
    <row r="3727" spans="1:14" x14ac:dyDescent="0.2">
      <c r="A3727" s="1">
        <v>44501</v>
      </c>
      <c r="B3727" t="s">
        <v>3932</v>
      </c>
      <c r="C3727" t="s">
        <v>11</v>
      </c>
      <c r="D3727" t="s">
        <v>11</v>
      </c>
      <c r="E3727" t="s">
        <v>12</v>
      </c>
      <c r="F3727" t="s">
        <v>16</v>
      </c>
      <c r="G3727">
        <v>84097</v>
      </c>
      <c r="H3727" t="str">
        <f>LEFT(Table1[[#This Row],[destination_postal_code]],5)</f>
        <v>84097</v>
      </c>
      <c r="I3727">
        <f>LEN(Table1[[#This Row],[destination_postal_code_short]])</f>
        <v>5</v>
      </c>
      <c r="J3727" t="str">
        <f>_xlfn.XLOOKUP(Table1[[#This Row],[destination_postal_code_short]],Table3[Shipping postal code short],Table3[Shipping city],,0)</f>
        <v>Orem</v>
      </c>
      <c r="K3727" t="str">
        <f>_xlfn.XLOOKUP(Table1[[#This Row],[destination_postal_code_short]],Table3[Shipping postal code short],Table3[Shipping region],,0)</f>
        <v>Utah</v>
      </c>
      <c r="L3727">
        <v>0</v>
      </c>
      <c r="M3727">
        <v>1.34</v>
      </c>
      <c r="N3727">
        <v>3.76</v>
      </c>
    </row>
    <row r="3728" spans="1:14" x14ac:dyDescent="0.2">
      <c r="A3728" s="1">
        <v>44501</v>
      </c>
      <c r="B3728" t="s">
        <v>3934</v>
      </c>
      <c r="C3728" t="s">
        <v>11</v>
      </c>
      <c r="D3728" t="s">
        <v>11</v>
      </c>
      <c r="E3728" t="s">
        <v>12</v>
      </c>
      <c r="F3728" t="s">
        <v>16</v>
      </c>
      <c r="G3728">
        <v>78638</v>
      </c>
      <c r="H3728" t="str">
        <f>LEFT(Table1[[#This Row],[destination_postal_code]],5)</f>
        <v>78638</v>
      </c>
      <c r="I3728">
        <f>LEN(Table1[[#This Row],[destination_postal_code_short]])</f>
        <v>5</v>
      </c>
      <c r="J3728" t="str">
        <f>_xlfn.XLOOKUP(Table1[[#This Row],[destination_postal_code_short]],Table3[Shipping postal code short],Table3[Shipping city],,0)</f>
        <v>Kingsbury</v>
      </c>
      <c r="K3728" t="str">
        <f>_xlfn.XLOOKUP(Table1[[#This Row],[destination_postal_code_short]],Table3[Shipping postal code short],Table3[Shipping region],,0)</f>
        <v>Texas</v>
      </c>
      <c r="L3728">
        <v>0</v>
      </c>
      <c r="M3728">
        <v>1.42</v>
      </c>
      <c r="N3728">
        <v>3.88</v>
      </c>
    </row>
    <row r="3729" spans="1:14" x14ac:dyDescent="0.2">
      <c r="A3729" s="1">
        <v>44501</v>
      </c>
      <c r="B3729" t="s">
        <v>3921</v>
      </c>
      <c r="C3729" t="s">
        <v>11</v>
      </c>
      <c r="D3729" t="s">
        <v>11</v>
      </c>
      <c r="E3729" t="s">
        <v>12</v>
      </c>
      <c r="F3729" t="s">
        <v>16</v>
      </c>
      <c r="G3729">
        <v>97378</v>
      </c>
      <c r="H3729" t="str">
        <f>LEFT(Table1[[#This Row],[destination_postal_code]],5)</f>
        <v>97378</v>
      </c>
      <c r="I3729">
        <f>LEN(Table1[[#This Row],[destination_postal_code_short]])</f>
        <v>5</v>
      </c>
      <c r="J3729" t="str">
        <f>_xlfn.XLOOKUP(Table1[[#This Row],[destination_postal_code_short]],Table3[Shipping postal code short],Table3[Shipping city],,0)</f>
        <v>Sheridan</v>
      </c>
      <c r="K3729" t="str">
        <f>_xlfn.XLOOKUP(Table1[[#This Row],[destination_postal_code_short]],Table3[Shipping postal code short],Table3[Shipping region],,0)</f>
        <v>Oregon</v>
      </c>
      <c r="L3729">
        <v>0</v>
      </c>
      <c r="M3729">
        <v>1.38</v>
      </c>
      <c r="N3729">
        <v>3.87</v>
      </c>
    </row>
    <row r="3730" spans="1:14" x14ac:dyDescent="0.2">
      <c r="A3730" s="1">
        <v>44501</v>
      </c>
      <c r="B3730" t="s">
        <v>3930</v>
      </c>
      <c r="C3730" t="s">
        <v>11</v>
      </c>
      <c r="D3730" t="s">
        <v>11</v>
      </c>
      <c r="E3730" t="s">
        <v>12</v>
      </c>
      <c r="F3730" t="s">
        <v>16</v>
      </c>
      <c r="G3730">
        <v>84057</v>
      </c>
      <c r="H3730" t="str">
        <f>LEFT(Table1[[#This Row],[destination_postal_code]],5)</f>
        <v>84057</v>
      </c>
      <c r="I3730">
        <f>LEN(Table1[[#This Row],[destination_postal_code_short]])</f>
        <v>5</v>
      </c>
      <c r="J3730" t="str">
        <f>_xlfn.XLOOKUP(Table1[[#This Row],[destination_postal_code_short]],Table3[Shipping postal code short],Table3[Shipping city],,0)</f>
        <v>Orem</v>
      </c>
      <c r="K3730" t="str">
        <f>_xlfn.XLOOKUP(Table1[[#This Row],[destination_postal_code_short]],Table3[Shipping postal code short],Table3[Shipping region],,0)</f>
        <v>Utah</v>
      </c>
      <c r="L3730">
        <v>0</v>
      </c>
      <c r="M3730">
        <v>1.46</v>
      </c>
      <c r="N3730">
        <v>4.34</v>
      </c>
    </row>
    <row r="3731" spans="1:14" x14ac:dyDescent="0.2">
      <c r="A3731" s="1">
        <v>44501</v>
      </c>
      <c r="B3731" t="s">
        <v>3938</v>
      </c>
      <c r="C3731" t="s">
        <v>11</v>
      </c>
      <c r="D3731" t="s">
        <v>11</v>
      </c>
      <c r="E3731" t="s">
        <v>12</v>
      </c>
      <c r="F3731" t="s">
        <v>16</v>
      </c>
      <c r="G3731">
        <v>83642</v>
      </c>
      <c r="H3731" t="str">
        <f>LEFT(Table1[[#This Row],[destination_postal_code]],5)</f>
        <v>83642</v>
      </c>
      <c r="I3731">
        <f>LEN(Table1[[#This Row],[destination_postal_code_short]])</f>
        <v>5</v>
      </c>
      <c r="J3731" t="str">
        <f>_xlfn.XLOOKUP(Table1[[#This Row],[destination_postal_code_short]],Table3[Shipping postal code short],Table3[Shipping city],,0)</f>
        <v>Meridian</v>
      </c>
      <c r="K3731" t="str">
        <f>_xlfn.XLOOKUP(Table1[[#This Row],[destination_postal_code_short]],Table3[Shipping postal code short],Table3[Shipping region],,0)</f>
        <v>Idaho</v>
      </c>
      <c r="L3731">
        <v>0</v>
      </c>
      <c r="M3731">
        <v>1.48</v>
      </c>
      <c r="N3731">
        <v>4.42</v>
      </c>
    </row>
    <row r="3732" spans="1:14" x14ac:dyDescent="0.2">
      <c r="A3732" s="1">
        <v>44501</v>
      </c>
      <c r="B3732" t="s">
        <v>3927</v>
      </c>
      <c r="C3732" t="s">
        <v>11</v>
      </c>
      <c r="D3732" t="s">
        <v>11</v>
      </c>
      <c r="E3732" t="s">
        <v>260</v>
      </c>
      <c r="F3732" t="s">
        <v>261</v>
      </c>
      <c r="G3732">
        <v>93444</v>
      </c>
      <c r="H3732" t="str">
        <f>LEFT(Table1[[#This Row],[destination_postal_code]],5)</f>
        <v>93444</v>
      </c>
      <c r="I3732">
        <f>LEN(Table1[[#This Row],[destination_postal_code_short]])</f>
        <v>5</v>
      </c>
      <c r="J3732" t="str">
        <f>_xlfn.XLOOKUP(Table1[[#This Row],[destination_postal_code_short]],Table3[Shipping postal code short],Table3[Shipping city],,0)</f>
        <v>Nipomo</v>
      </c>
      <c r="K3732" t="str">
        <f>_xlfn.XLOOKUP(Table1[[#This Row],[destination_postal_code_short]],Table3[Shipping postal code short],Table3[Shipping region],,0)</f>
        <v>California</v>
      </c>
      <c r="L3732">
        <v>0</v>
      </c>
      <c r="M3732">
        <v>12.15</v>
      </c>
      <c r="N3732">
        <v>8.24</v>
      </c>
    </row>
    <row r="3733" spans="1:14" x14ac:dyDescent="0.2">
      <c r="A3733" s="1">
        <v>44501</v>
      </c>
      <c r="B3733" t="s">
        <v>3928</v>
      </c>
      <c r="C3733" t="s">
        <v>11</v>
      </c>
      <c r="D3733" t="s">
        <v>11</v>
      </c>
      <c r="E3733" t="s">
        <v>12</v>
      </c>
      <c r="F3733" t="s">
        <v>16</v>
      </c>
      <c r="G3733">
        <v>84660</v>
      </c>
      <c r="H3733" t="str">
        <f>LEFT(Table1[[#This Row],[destination_postal_code]],5)</f>
        <v>84660</v>
      </c>
      <c r="I3733">
        <f>LEN(Table1[[#This Row],[destination_postal_code_short]])</f>
        <v>5</v>
      </c>
      <c r="J3733" t="str">
        <f>_xlfn.XLOOKUP(Table1[[#This Row],[destination_postal_code_short]],Table3[Shipping postal code short],Table3[Shipping city],,0)</f>
        <v>Spanish Fork</v>
      </c>
      <c r="K3733" t="str">
        <f>_xlfn.XLOOKUP(Table1[[#This Row],[destination_postal_code_short]],Table3[Shipping postal code short],Table3[Shipping region],,0)</f>
        <v>Utah</v>
      </c>
      <c r="L3733">
        <v>0</v>
      </c>
      <c r="M3733">
        <v>1.34</v>
      </c>
      <c r="N3733">
        <v>3.76</v>
      </c>
    </row>
    <row r="3734" spans="1:14" x14ac:dyDescent="0.2">
      <c r="A3734" s="1">
        <v>44502</v>
      </c>
      <c r="B3734" t="s">
        <v>3941</v>
      </c>
      <c r="C3734" t="s">
        <v>11</v>
      </c>
      <c r="D3734" t="s">
        <v>11</v>
      </c>
      <c r="E3734" t="s">
        <v>12</v>
      </c>
      <c r="F3734" t="s">
        <v>24</v>
      </c>
      <c r="G3734">
        <v>75503</v>
      </c>
      <c r="H3734" t="str">
        <f>LEFT(Table1[[#This Row],[destination_postal_code]],5)</f>
        <v>75503</v>
      </c>
      <c r="I3734">
        <f>LEN(Table1[[#This Row],[destination_postal_code_short]])</f>
        <v>5</v>
      </c>
      <c r="J3734" t="str">
        <f>_xlfn.XLOOKUP(Table1[[#This Row],[destination_postal_code_short]],Table3[Shipping postal code short],Table3[Shipping city],,0)</f>
        <v>Texarkana</v>
      </c>
      <c r="K3734" t="str">
        <f>_xlfn.XLOOKUP(Table1[[#This Row],[destination_postal_code_short]],Table3[Shipping postal code short],Table3[Shipping region],,0)</f>
        <v>Texas</v>
      </c>
      <c r="L3734">
        <v>0</v>
      </c>
      <c r="M3734">
        <v>3.82</v>
      </c>
      <c r="N3734">
        <v>10.43</v>
      </c>
    </row>
    <row r="3735" spans="1:14" x14ac:dyDescent="0.2">
      <c r="A3735" s="1">
        <v>44503</v>
      </c>
      <c r="B3735" t="s">
        <v>3943</v>
      </c>
      <c r="C3735" t="s">
        <v>11</v>
      </c>
      <c r="D3735" t="s">
        <v>11</v>
      </c>
      <c r="E3735" t="s">
        <v>12</v>
      </c>
      <c r="F3735" t="s">
        <v>24</v>
      </c>
      <c r="G3735">
        <v>35766</v>
      </c>
      <c r="H3735" t="str">
        <f>LEFT(Table1[[#This Row],[destination_postal_code]],5)</f>
        <v>35766</v>
      </c>
      <c r="I3735">
        <f>LEN(Table1[[#This Row],[destination_postal_code_short]])</f>
        <v>5</v>
      </c>
      <c r="J3735" t="str">
        <f>_xlfn.XLOOKUP(Table1[[#This Row],[destination_postal_code_short]],Table3[Shipping postal code short],Table3[Shipping city],,0)</f>
        <v>Princeton</v>
      </c>
      <c r="K3735" t="str">
        <f>_xlfn.XLOOKUP(Table1[[#This Row],[destination_postal_code_short]],Table3[Shipping postal code short],Table3[Shipping region],,0)</f>
        <v>Alabama</v>
      </c>
      <c r="L3735">
        <v>0</v>
      </c>
      <c r="M3735">
        <v>7.27</v>
      </c>
      <c r="N3735">
        <v>10.68</v>
      </c>
    </row>
    <row r="3736" spans="1:14" x14ac:dyDescent="0.2">
      <c r="A3736" s="1">
        <v>44503</v>
      </c>
      <c r="B3736" t="s">
        <v>3944</v>
      </c>
      <c r="C3736" t="s">
        <v>11</v>
      </c>
      <c r="D3736" t="s">
        <v>11</v>
      </c>
      <c r="E3736" t="s">
        <v>12</v>
      </c>
      <c r="F3736" t="s">
        <v>24</v>
      </c>
      <c r="G3736">
        <v>10901</v>
      </c>
      <c r="H3736" t="str">
        <f>LEFT(Table1[[#This Row],[destination_postal_code]],5)</f>
        <v>10901</v>
      </c>
      <c r="I3736">
        <f>LEN(Table1[[#This Row],[destination_postal_code_short]])</f>
        <v>5</v>
      </c>
      <c r="J3736" t="str">
        <f>_xlfn.XLOOKUP(Table1[[#This Row],[destination_postal_code_short]],Table3[Shipping postal code short],Table3[Shipping city],,0)</f>
        <v>Suffern</v>
      </c>
      <c r="K3736" t="str">
        <f>_xlfn.XLOOKUP(Table1[[#This Row],[destination_postal_code_short]],Table3[Shipping postal code short],Table3[Shipping region],,0)</f>
        <v>New York</v>
      </c>
      <c r="L3736">
        <v>0</v>
      </c>
      <c r="M3736">
        <v>10.09</v>
      </c>
      <c r="N3736">
        <v>11.06</v>
      </c>
    </row>
    <row r="3737" spans="1:14" x14ac:dyDescent="0.2">
      <c r="A3737" s="1">
        <v>44504</v>
      </c>
      <c r="B3737" t="s">
        <v>3949</v>
      </c>
      <c r="C3737" t="s">
        <v>11</v>
      </c>
      <c r="D3737" t="s">
        <v>11</v>
      </c>
      <c r="E3737" t="s">
        <v>12</v>
      </c>
      <c r="F3737" t="s">
        <v>16</v>
      </c>
      <c r="G3737">
        <v>66502</v>
      </c>
      <c r="H3737" t="str">
        <f>LEFT(Table1[[#This Row],[destination_postal_code]],5)</f>
        <v>66502</v>
      </c>
      <c r="I3737">
        <f>LEN(Table1[[#This Row],[destination_postal_code_short]])</f>
        <v>5</v>
      </c>
      <c r="J3737" t="str">
        <f>_xlfn.XLOOKUP(Table1[[#This Row],[destination_postal_code_short]],Table3[Shipping postal code short],Table3[Shipping city],,0)</f>
        <v>Manhattan</v>
      </c>
      <c r="K3737" t="str">
        <f>_xlfn.XLOOKUP(Table1[[#This Row],[destination_postal_code_short]],Table3[Shipping postal code short],Table3[Shipping region],,0)</f>
        <v>Kansas</v>
      </c>
      <c r="L3737">
        <v>0</v>
      </c>
      <c r="M3737">
        <v>3.53</v>
      </c>
      <c r="N3737">
        <v>5.72</v>
      </c>
    </row>
    <row r="3738" spans="1:14" x14ac:dyDescent="0.2">
      <c r="A3738" s="1">
        <v>44504</v>
      </c>
      <c r="B3738" t="s">
        <v>3948</v>
      </c>
      <c r="C3738" t="s">
        <v>11</v>
      </c>
      <c r="D3738" t="s">
        <v>11</v>
      </c>
      <c r="E3738" t="s">
        <v>12</v>
      </c>
      <c r="F3738" t="s">
        <v>24</v>
      </c>
      <c r="G3738">
        <v>96021</v>
      </c>
      <c r="H3738" t="str">
        <f>LEFT(Table1[[#This Row],[destination_postal_code]],5)</f>
        <v>96021</v>
      </c>
      <c r="I3738">
        <f>LEN(Table1[[#This Row],[destination_postal_code_short]])</f>
        <v>5</v>
      </c>
      <c r="J3738" t="str">
        <f>_xlfn.XLOOKUP(Table1[[#This Row],[destination_postal_code_short]],Table3[Shipping postal code short],Table3[Shipping city],,0)</f>
        <v>CORNING</v>
      </c>
      <c r="K3738" t="str">
        <f>_xlfn.XLOOKUP(Table1[[#This Row],[destination_postal_code_short]],Table3[Shipping postal code short],Table3[Shipping region],,0)</f>
        <v>California</v>
      </c>
      <c r="L3738">
        <v>0</v>
      </c>
      <c r="M3738">
        <v>2.29</v>
      </c>
      <c r="N3738">
        <v>8.06</v>
      </c>
    </row>
    <row r="3739" spans="1:14" x14ac:dyDescent="0.2">
      <c r="A3739" s="1">
        <v>44504</v>
      </c>
      <c r="B3739" t="s">
        <v>3947</v>
      </c>
      <c r="C3739" t="s">
        <v>11</v>
      </c>
      <c r="D3739" t="s">
        <v>11</v>
      </c>
      <c r="E3739" t="s">
        <v>12</v>
      </c>
      <c r="F3739" t="s">
        <v>24</v>
      </c>
      <c r="G3739">
        <v>84042</v>
      </c>
      <c r="H3739" t="str">
        <f>LEFT(Table1[[#This Row],[destination_postal_code]],5)</f>
        <v>84042</v>
      </c>
      <c r="I3739">
        <f>LEN(Table1[[#This Row],[destination_postal_code_short]])</f>
        <v>5</v>
      </c>
      <c r="J3739" t="str">
        <f>_xlfn.XLOOKUP(Table1[[#This Row],[destination_postal_code_short]],Table3[Shipping postal code short],Table3[Shipping city],,0)</f>
        <v>Lindon</v>
      </c>
      <c r="K3739" t="str">
        <f>_xlfn.XLOOKUP(Table1[[#This Row],[destination_postal_code_short]],Table3[Shipping postal code short],Table3[Shipping region],,0)</f>
        <v>Utah</v>
      </c>
      <c r="L3739">
        <v>0</v>
      </c>
      <c r="M3739">
        <v>1.23</v>
      </c>
      <c r="N3739">
        <v>7.57</v>
      </c>
    </row>
    <row r="3740" spans="1:14" x14ac:dyDescent="0.2">
      <c r="A3740" s="1">
        <v>44504</v>
      </c>
      <c r="B3740" t="s">
        <v>3946</v>
      </c>
      <c r="C3740" t="s">
        <v>11</v>
      </c>
      <c r="D3740" t="s">
        <v>11</v>
      </c>
      <c r="E3740" t="s">
        <v>260</v>
      </c>
      <c r="F3740" t="s">
        <v>261</v>
      </c>
      <c r="G3740">
        <v>93117</v>
      </c>
      <c r="H3740" t="str">
        <f>LEFT(Table1[[#This Row],[destination_postal_code]],5)</f>
        <v>93117</v>
      </c>
      <c r="I3740">
        <f>LEN(Table1[[#This Row],[destination_postal_code_short]])</f>
        <v>5</v>
      </c>
      <c r="J3740" t="str">
        <f>_xlfn.XLOOKUP(Table1[[#This Row],[destination_postal_code_short]],Table3[Shipping postal code short],Table3[Shipping city],,0)</f>
        <v>Goleta</v>
      </c>
      <c r="K3740" t="str">
        <f>_xlfn.XLOOKUP(Table1[[#This Row],[destination_postal_code_short]],Table3[Shipping postal code short],Table3[Shipping region],,0)</f>
        <v>California</v>
      </c>
      <c r="L3740">
        <v>0</v>
      </c>
      <c r="M3740">
        <v>8.85</v>
      </c>
      <c r="N3740">
        <v>9.26</v>
      </c>
    </row>
    <row r="3741" spans="1:14" x14ac:dyDescent="0.2">
      <c r="A3741" s="1">
        <v>44504</v>
      </c>
      <c r="B3741" t="s">
        <v>3951</v>
      </c>
      <c r="C3741" t="s">
        <v>11</v>
      </c>
      <c r="D3741" t="s">
        <v>11</v>
      </c>
      <c r="E3741" t="s">
        <v>12</v>
      </c>
      <c r="F3741" t="s">
        <v>24</v>
      </c>
      <c r="G3741">
        <v>97225</v>
      </c>
      <c r="H3741" t="str">
        <f>LEFT(Table1[[#This Row],[destination_postal_code]],5)</f>
        <v>97225</v>
      </c>
      <c r="I3741">
        <f>LEN(Table1[[#This Row],[destination_postal_code_short]])</f>
        <v>5</v>
      </c>
      <c r="J3741" t="str">
        <f>_xlfn.XLOOKUP(Table1[[#This Row],[destination_postal_code_short]],Table3[Shipping postal code short],Table3[Shipping city],,0)</f>
        <v>Portland</v>
      </c>
      <c r="K3741" t="str">
        <f>_xlfn.XLOOKUP(Table1[[#This Row],[destination_postal_code_short]],Table3[Shipping postal code short],Table3[Shipping region],,0)</f>
        <v>Oregon</v>
      </c>
      <c r="L3741">
        <v>0</v>
      </c>
      <c r="M3741">
        <v>5.2</v>
      </c>
      <c r="N3741">
        <v>9.75</v>
      </c>
    </row>
    <row r="3742" spans="1:14" x14ac:dyDescent="0.2">
      <c r="A3742" s="1">
        <v>44504</v>
      </c>
      <c r="B3742" t="s">
        <v>3950</v>
      </c>
      <c r="C3742" t="s">
        <v>11</v>
      </c>
      <c r="D3742" t="s">
        <v>11</v>
      </c>
      <c r="E3742" t="s">
        <v>260</v>
      </c>
      <c r="F3742" t="s">
        <v>261</v>
      </c>
      <c r="G3742">
        <v>78664</v>
      </c>
      <c r="H3742" t="str">
        <f>LEFT(Table1[[#This Row],[destination_postal_code]],5)</f>
        <v>78664</v>
      </c>
      <c r="I3742">
        <f>LEN(Table1[[#This Row],[destination_postal_code_short]])</f>
        <v>5</v>
      </c>
      <c r="J3742" t="str">
        <f>_xlfn.XLOOKUP(Table1[[#This Row],[destination_postal_code_short]],Table3[Shipping postal code short],Table3[Shipping city],,0)</f>
        <v>Round Rock</v>
      </c>
      <c r="K3742" t="str">
        <f>_xlfn.XLOOKUP(Table1[[#This Row],[destination_postal_code_short]],Table3[Shipping postal code short],Table3[Shipping region],,0)</f>
        <v>Texas</v>
      </c>
      <c r="L3742">
        <v>0</v>
      </c>
      <c r="M3742">
        <v>7.73</v>
      </c>
      <c r="N3742">
        <v>10.119999999999999</v>
      </c>
    </row>
    <row r="3743" spans="1:14" x14ac:dyDescent="0.2">
      <c r="A3743" s="1">
        <v>44505</v>
      </c>
      <c r="B3743" t="s">
        <v>3954</v>
      </c>
      <c r="C3743" t="s">
        <v>11</v>
      </c>
      <c r="D3743" t="s">
        <v>11</v>
      </c>
      <c r="E3743" t="s">
        <v>260</v>
      </c>
      <c r="F3743" t="s">
        <v>261</v>
      </c>
      <c r="G3743">
        <v>63376</v>
      </c>
      <c r="H3743" t="str">
        <f>LEFT(Table1[[#This Row],[destination_postal_code]],5)</f>
        <v>63376</v>
      </c>
      <c r="I3743">
        <f>LEN(Table1[[#This Row],[destination_postal_code_short]])</f>
        <v>5</v>
      </c>
      <c r="J3743" t="str">
        <f>_xlfn.XLOOKUP(Table1[[#This Row],[destination_postal_code_short]],Table3[Shipping postal code short],Table3[Shipping city],,0)</f>
        <v>SAINT PETERS</v>
      </c>
      <c r="K3743" t="str">
        <f>_xlfn.XLOOKUP(Table1[[#This Row],[destination_postal_code_short]],Table3[Shipping postal code short],Table3[Shipping region],,0)</f>
        <v>Missouri</v>
      </c>
      <c r="L3743">
        <v>0</v>
      </c>
      <c r="M3743">
        <v>7.73</v>
      </c>
      <c r="N3743">
        <v>10.119999999999999</v>
      </c>
    </row>
    <row r="3744" spans="1:14" x14ac:dyDescent="0.2">
      <c r="A3744" s="1">
        <v>44505</v>
      </c>
      <c r="B3744" t="s">
        <v>3952</v>
      </c>
      <c r="C3744" t="s">
        <v>11</v>
      </c>
      <c r="D3744" t="s">
        <v>11</v>
      </c>
      <c r="E3744" t="s">
        <v>260</v>
      </c>
      <c r="F3744" t="s">
        <v>261</v>
      </c>
      <c r="G3744" t="s">
        <v>3953</v>
      </c>
      <c r="H3744" t="str">
        <f>LEFT(Table1[[#This Row],[destination_postal_code]],5)</f>
        <v>64080</v>
      </c>
      <c r="I3744">
        <f>LEN(Table1[[#This Row],[destination_postal_code_short]])</f>
        <v>5</v>
      </c>
      <c r="J3744" t="str">
        <f>_xlfn.XLOOKUP(Table1[[#This Row],[destination_postal_code_short]],Table3[Shipping postal code short],Table3[Shipping city],,0)</f>
        <v>Pleasant Hill</v>
      </c>
      <c r="K3744" t="str">
        <f>_xlfn.XLOOKUP(Table1[[#This Row],[destination_postal_code_short]],Table3[Shipping postal code short],Table3[Shipping region],,0)</f>
        <v>Missouri</v>
      </c>
      <c r="L3744">
        <v>0</v>
      </c>
      <c r="M3744">
        <v>11.71</v>
      </c>
      <c r="N3744">
        <v>8.9499999999999993</v>
      </c>
    </row>
    <row r="3745" spans="1:14" x14ac:dyDescent="0.2">
      <c r="A3745" s="1">
        <v>44508</v>
      </c>
      <c r="B3745" t="s">
        <v>3957</v>
      </c>
      <c r="C3745" t="s">
        <v>11</v>
      </c>
      <c r="D3745" t="s">
        <v>11</v>
      </c>
      <c r="E3745" t="s">
        <v>260</v>
      </c>
      <c r="F3745" t="s">
        <v>261</v>
      </c>
      <c r="G3745">
        <v>98528</v>
      </c>
      <c r="H3745" t="str">
        <f>LEFT(Table1[[#This Row],[destination_postal_code]],5)</f>
        <v>98528</v>
      </c>
      <c r="I3745">
        <f>LEN(Table1[[#This Row],[destination_postal_code_short]])</f>
        <v>5</v>
      </c>
      <c r="J3745" t="str">
        <f>_xlfn.XLOOKUP(Table1[[#This Row],[destination_postal_code_short]],Table3[Shipping postal code short],Table3[Shipping city],,0)</f>
        <v>Belfair</v>
      </c>
      <c r="K3745" t="str">
        <f>_xlfn.XLOOKUP(Table1[[#This Row],[destination_postal_code_short]],Table3[Shipping postal code short],Table3[Shipping region],,0)</f>
        <v>Washington</v>
      </c>
      <c r="L3745">
        <v>0</v>
      </c>
      <c r="M3745">
        <v>11.71</v>
      </c>
      <c r="N3745">
        <v>8.9499999999999993</v>
      </c>
    </row>
    <row r="3746" spans="1:14" x14ac:dyDescent="0.2">
      <c r="A3746" s="1">
        <v>44508</v>
      </c>
      <c r="B3746" t="s">
        <v>3959</v>
      </c>
      <c r="C3746" t="s">
        <v>11</v>
      </c>
      <c r="D3746" t="s">
        <v>11</v>
      </c>
      <c r="E3746" t="s">
        <v>12</v>
      </c>
      <c r="F3746" t="s">
        <v>24</v>
      </c>
      <c r="G3746">
        <v>82604</v>
      </c>
      <c r="H3746" t="str">
        <f>LEFT(Table1[[#This Row],[destination_postal_code]],5)</f>
        <v>82604</v>
      </c>
      <c r="I3746">
        <f>LEN(Table1[[#This Row],[destination_postal_code_short]])</f>
        <v>5</v>
      </c>
      <c r="J3746" t="str">
        <f>_xlfn.XLOOKUP(Table1[[#This Row],[destination_postal_code_short]],Table3[Shipping postal code short],Table3[Shipping city],,0)</f>
        <v>Casper</v>
      </c>
      <c r="K3746" t="str">
        <f>_xlfn.XLOOKUP(Table1[[#This Row],[destination_postal_code_short]],Table3[Shipping postal code short],Table3[Shipping region],,0)</f>
        <v>Wyoming</v>
      </c>
      <c r="L3746">
        <v>0</v>
      </c>
      <c r="M3746">
        <v>3.66</v>
      </c>
      <c r="N3746">
        <v>9.89</v>
      </c>
    </row>
    <row r="3747" spans="1:14" x14ac:dyDescent="0.2">
      <c r="A3747" s="1">
        <v>44508</v>
      </c>
      <c r="B3747" t="s">
        <v>3956</v>
      </c>
      <c r="C3747" t="s">
        <v>11</v>
      </c>
      <c r="D3747" t="s">
        <v>11</v>
      </c>
      <c r="E3747" t="s">
        <v>12</v>
      </c>
      <c r="F3747" t="s">
        <v>24</v>
      </c>
      <c r="G3747">
        <v>62704</v>
      </c>
      <c r="H3747" t="str">
        <f>LEFT(Table1[[#This Row],[destination_postal_code]],5)</f>
        <v>62704</v>
      </c>
      <c r="I3747">
        <f>LEN(Table1[[#This Row],[destination_postal_code_short]])</f>
        <v>5</v>
      </c>
      <c r="J3747" t="str">
        <f>_xlfn.XLOOKUP(Table1[[#This Row],[destination_postal_code_short]],Table3[Shipping postal code short],Table3[Shipping city],,0)</f>
        <v>Springfield</v>
      </c>
      <c r="K3747" t="str">
        <f>_xlfn.XLOOKUP(Table1[[#This Row],[destination_postal_code_short]],Table3[Shipping postal code short],Table3[Shipping region],,0)</f>
        <v>Illinois</v>
      </c>
      <c r="L3747">
        <v>0</v>
      </c>
      <c r="M3747">
        <v>3.82</v>
      </c>
      <c r="N3747">
        <v>10.43</v>
      </c>
    </row>
    <row r="3748" spans="1:14" x14ac:dyDescent="0.2">
      <c r="A3748" s="1">
        <v>44508</v>
      </c>
      <c r="B3748" t="s">
        <v>3962</v>
      </c>
      <c r="C3748" t="s">
        <v>11</v>
      </c>
      <c r="D3748" t="s">
        <v>11</v>
      </c>
      <c r="E3748" t="s">
        <v>12</v>
      </c>
      <c r="F3748" t="s">
        <v>24</v>
      </c>
      <c r="G3748">
        <v>12571</v>
      </c>
      <c r="H3748" t="str">
        <f>LEFT(Table1[[#This Row],[destination_postal_code]],5)</f>
        <v>12571</v>
      </c>
      <c r="I3748">
        <f>LEN(Table1[[#This Row],[destination_postal_code_short]])</f>
        <v>5</v>
      </c>
      <c r="J3748" t="str">
        <f>_xlfn.XLOOKUP(Table1[[#This Row],[destination_postal_code_short]],Table3[Shipping postal code short],Table3[Shipping city],,0)</f>
        <v>Red Hook</v>
      </c>
      <c r="K3748" t="str">
        <f>_xlfn.XLOOKUP(Table1[[#This Row],[destination_postal_code_short]],Table3[Shipping postal code short],Table3[Shipping region],,0)</f>
        <v>New York</v>
      </c>
      <c r="L3748">
        <v>0</v>
      </c>
      <c r="M3748">
        <v>4.8899999999999997</v>
      </c>
      <c r="N3748">
        <v>11.06</v>
      </c>
    </row>
    <row r="3749" spans="1:14" x14ac:dyDescent="0.2">
      <c r="A3749" s="1">
        <v>44508</v>
      </c>
      <c r="B3749" t="s">
        <v>3958</v>
      </c>
      <c r="C3749" t="s">
        <v>11</v>
      </c>
      <c r="D3749" t="s">
        <v>11</v>
      </c>
      <c r="E3749" t="s">
        <v>12</v>
      </c>
      <c r="F3749" t="s">
        <v>16</v>
      </c>
      <c r="G3749">
        <v>28027</v>
      </c>
      <c r="H3749" t="str">
        <f>LEFT(Table1[[#This Row],[destination_postal_code]],5)</f>
        <v>28027</v>
      </c>
      <c r="I3749">
        <f>LEN(Table1[[#This Row],[destination_postal_code_short]])</f>
        <v>5</v>
      </c>
      <c r="J3749" t="str">
        <f>_xlfn.XLOOKUP(Table1[[#This Row],[destination_postal_code_short]],Table3[Shipping postal code short],Table3[Shipping city],,0)</f>
        <v>Concord</v>
      </c>
      <c r="K3749" t="str">
        <f>_xlfn.XLOOKUP(Table1[[#This Row],[destination_postal_code_short]],Table3[Shipping postal code short],Table3[Shipping region],,0)</f>
        <v>North Carolina</v>
      </c>
      <c r="L3749">
        <v>0</v>
      </c>
      <c r="M3749">
        <v>0.84</v>
      </c>
      <c r="N3749">
        <v>6.11</v>
      </c>
    </row>
    <row r="3750" spans="1:14" x14ac:dyDescent="0.2">
      <c r="A3750" s="1">
        <v>44508</v>
      </c>
      <c r="B3750" t="s">
        <v>3963</v>
      </c>
      <c r="C3750" t="s">
        <v>11</v>
      </c>
      <c r="D3750" t="s">
        <v>11</v>
      </c>
      <c r="E3750" t="s">
        <v>260</v>
      </c>
      <c r="F3750" t="s">
        <v>261</v>
      </c>
      <c r="G3750">
        <v>98908</v>
      </c>
      <c r="H3750" t="str">
        <f>LEFT(Table1[[#This Row],[destination_postal_code]],5)</f>
        <v>98908</v>
      </c>
      <c r="I3750">
        <f>LEN(Table1[[#This Row],[destination_postal_code_short]])</f>
        <v>5</v>
      </c>
      <c r="J3750" t="str">
        <f>_xlfn.XLOOKUP(Table1[[#This Row],[destination_postal_code_short]],Table3[Shipping postal code short],Table3[Shipping city],,0)</f>
        <v>Yakima</v>
      </c>
      <c r="K3750" t="str">
        <f>_xlfn.XLOOKUP(Table1[[#This Row],[destination_postal_code_short]],Table3[Shipping postal code short],Table3[Shipping region],,0)</f>
        <v>Washington</v>
      </c>
      <c r="L3750">
        <v>0</v>
      </c>
      <c r="M3750">
        <v>7.11</v>
      </c>
      <c r="N3750">
        <v>12.71</v>
      </c>
    </row>
    <row r="3751" spans="1:14" x14ac:dyDescent="0.2">
      <c r="A3751" s="1">
        <v>44508</v>
      </c>
      <c r="B3751" t="s">
        <v>3955</v>
      </c>
      <c r="C3751" t="s">
        <v>11</v>
      </c>
      <c r="D3751" t="s">
        <v>11</v>
      </c>
      <c r="E3751" t="s">
        <v>12</v>
      </c>
      <c r="F3751" t="s">
        <v>24</v>
      </c>
      <c r="G3751">
        <v>60612</v>
      </c>
      <c r="H3751" t="str">
        <f>LEFT(Table1[[#This Row],[destination_postal_code]],5)</f>
        <v>60612</v>
      </c>
      <c r="I3751">
        <f>LEN(Table1[[#This Row],[destination_postal_code_short]])</f>
        <v>5</v>
      </c>
      <c r="J3751" t="str">
        <f>_xlfn.XLOOKUP(Table1[[#This Row],[destination_postal_code_short]],Table3[Shipping postal code short],Table3[Shipping city],,0)</f>
        <v>Chicago</v>
      </c>
      <c r="K3751" t="str">
        <f>_xlfn.XLOOKUP(Table1[[#This Row],[destination_postal_code_short]],Table3[Shipping postal code short],Table3[Shipping region],,0)</f>
        <v>Illinois</v>
      </c>
      <c r="L3751">
        <v>0</v>
      </c>
      <c r="M3751">
        <v>3.82</v>
      </c>
      <c r="N3751">
        <v>10.43</v>
      </c>
    </row>
    <row r="3752" spans="1:14" x14ac:dyDescent="0.2">
      <c r="A3752" s="1">
        <v>44508</v>
      </c>
      <c r="B3752" t="s">
        <v>3961</v>
      </c>
      <c r="C3752" t="s">
        <v>11</v>
      </c>
      <c r="D3752" t="s">
        <v>11</v>
      </c>
      <c r="E3752" t="s">
        <v>12</v>
      </c>
      <c r="F3752" t="s">
        <v>24</v>
      </c>
      <c r="G3752">
        <v>54601</v>
      </c>
      <c r="H3752" t="str">
        <f>LEFT(Table1[[#This Row],[destination_postal_code]],5)</f>
        <v>54601</v>
      </c>
      <c r="I3752">
        <f>LEN(Table1[[#This Row],[destination_postal_code_short]])</f>
        <v>5</v>
      </c>
      <c r="J3752" t="str">
        <f>_xlfn.XLOOKUP(Table1[[#This Row],[destination_postal_code_short]],Table3[Shipping postal code short],Table3[Shipping city],,0)</f>
        <v>La Crosse</v>
      </c>
      <c r="K3752" t="str">
        <f>_xlfn.XLOOKUP(Table1[[#This Row],[destination_postal_code_short]],Table3[Shipping postal code short],Table3[Shipping region],,0)</f>
        <v>Wisconsin</v>
      </c>
      <c r="L3752">
        <v>0</v>
      </c>
      <c r="M3752">
        <v>2.25</v>
      </c>
      <c r="N3752">
        <v>9.6</v>
      </c>
    </row>
    <row r="3753" spans="1:14" x14ac:dyDescent="0.2">
      <c r="A3753" s="1">
        <v>44508</v>
      </c>
      <c r="B3753" t="s">
        <v>3960</v>
      </c>
      <c r="C3753" t="s">
        <v>11</v>
      </c>
      <c r="D3753" t="s">
        <v>11</v>
      </c>
      <c r="E3753" t="s">
        <v>260</v>
      </c>
      <c r="F3753" t="s">
        <v>261</v>
      </c>
      <c r="G3753">
        <v>78666</v>
      </c>
      <c r="H3753" t="str">
        <f>LEFT(Table1[[#This Row],[destination_postal_code]],5)</f>
        <v>78666</v>
      </c>
      <c r="I3753">
        <f>LEN(Table1[[#This Row],[destination_postal_code_short]])</f>
        <v>5</v>
      </c>
      <c r="J3753" t="str">
        <f>_xlfn.XLOOKUP(Table1[[#This Row],[destination_postal_code_short]],Table3[Shipping postal code short],Table3[Shipping city],,0)</f>
        <v>San Marcos</v>
      </c>
      <c r="K3753" t="str">
        <f>_xlfn.XLOOKUP(Table1[[#This Row],[destination_postal_code_short]],Table3[Shipping postal code short],Table3[Shipping region],,0)</f>
        <v>Texas</v>
      </c>
      <c r="L3753">
        <v>0</v>
      </c>
      <c r="M3753">
        <v>7.73</v>
      </c>
      <c r="N3753">
        <v>10.119999999999999</v>
      </c>
    </row>
    <row r="3754" spans="1:14" x14ac:dyDescent="0.2">
      <c r="A3754" s="1">
        <v>44509</v>
      </c>
      <c r="B3754" t="s">
        <v>3964</v>
      </c>
      <c r="C3754" t="s">
        <v>11</v>
      </c>
      <c r="D3754" t="s">
        <v>11</v>
      </c>
      <c r="E3754" t="s">
        <v>12</v>
      </c>
      <c r="F3754" t="s">
        <v>24</v>
      </c>
      <c r="G3754" s="2" t="s">
        <v>3965</v>
      </c>
      <c r="H3754" s="2" t="str">
        <f>LEFT(Table1[[#This Row],[destination_postal_code]],5)</f>
        <v>06379</v>
      </c>
      <c r="I3754" s="2">
        <f>LEN(Table1[[#This Row],[destination_postal_code_short]])</f>
        <v>5</v>
      </c>
      <c r="J3754" s="2" t="str">
        <f>_xlfn.XLOOKUP(Table1[[#This Row],[destination_postal_code_short]],Table3[Shipping postal code short],Table3[Shipping city],,0)</f>
        <v>Pawcatuck</v>
      </c>
      <c r="K3754" s="2" t="str">
        <f>_xlfn.XLOOKUP(Table1[[#This Row],[destination_postal_code_short]],Table3[Shipping postal code short],Table3[Shipping region],,0)</f>
        <v>Connecticut</v>
      </c>
      <c r="L3754">
        <v>0</v>
      </c>
      <c r="M3754">
        <v>10.09</v>
      </c>
      <c r="N3754">
        <v>11.06</v>
      </c>
    </row>
    <row r="3755" spans="1:14" x14ac:dyDescent="0.2">
      <c r="A3755" s="1">
        <v>44510</v>
      </c>
      <c r="B3755" t="s">
        <v>3967</v>
      </c>
      <c r="C3755" t="s">
        <v>11</v>
      </c>
      <c r="D3755" t="s">
        <v>11</v>
      </c>
      <c r="E3755" t="s">
        <v>260</v>
      </c>
      <c r="F3755" t="s">
        <v>261</v>
      </c>
      <c r="G3755">
        <v>84404</v>
      </c>
      <c r="H3755" t="str">
        <f>LEFT(Table1[[#This Row],[destination_postal_code]],5)</f>
        <v>84404</v>
      </c>
      <c r="I3755">
        <f>LEN(Table1[[#This Row],[destination_postal_code_short]])</f>
        <v>5</v>
      </c>
      <c r="J3755" t="str">
        <f>_xlfn.XLOOKUP(Table1[[#This Row],[destination_postal_code_short]],Table3[Shipping postal code short],Table3[Shipping city],,0)</f>
        <v>Ogden</v>
      </c>
      <c r="K3755" t="str">
        <f>_xlfn.XLOOKUP(Table1[[#This Row],[destination_postal_code_short]],Table3[Shipping postal code short],Table3[Shipping region],,0)</f>
        <v>Utah</v>
      </c>
      <c r="L3755">
        <v>0</v>
      </c>
      <c r="M3755">
        <v>7.19</v>
      </c>
      <c r="N3755">
        <v>7.79</v>
      </c>
    </row>
    <row r="3756" spans="1:14" x14ac:dyDescent="0.2">
      <c r="A3756" s="1">
        <v>44510</v>
      </c>
      <c r="B3756" t="s">
        <v>3970</v>
      </c>
      <c r="C3756" t="s">
        <v>11</v>
      </c>
      <c r="D3756" t="s">
        <v>11</v>
      </c>
      <c r="E3756" t="s">
        <v>260</v>
      </c>
      <c r="F3756" t="s">
        <v>261</v>
      </c>
      <c r="G3756" s="2" t="s">
        <v>3971</v>
      </c>
      <c r="H3756" s="2" t="str">
        <f>LEFT(Table1[[#This Row],[destination_postal_code]],5)</f>
        <v>01104</v>
      </c>
      <c r="I3756" s="2">
        <f>LEN(Table1[[#This Row],[destination_postal_code_short]])</f>
        <v>5</v>
      </c>
      <c r="J3756" s="2" t="str">
        <f>_xlfn.XLOOKUP(Table1[[#This Row],[destination_postal_code_short]],Table3[Shipping postal code short],Table3[Shipping city],,0)</f>
        <v>Springfield</v>
      </c>
      <c r="K3756" s="2" t="str">
        <f>_xlfn.XLOOKUP(Table1[[#This Row],[destination_postal_code_short]],Table3[Shipping postal code short],Table3[Shipping region],,0)</f>
        <v>Massachusetts</v>
      </c>
      <c r="L3756">
        <v>0</v>
      </c>
      <c r="M3756">
        <v>7.31</v>
      </c>
      <c r="N3756">
        <v>12.65</v>
      </c>
    </row>
    <row r="3757" spans="1:14" x14ac:dyDescent="0.2">
      <c r="A3757" s="1">
        <v>44510</v>
      </c>
      <c r="B3757" t="s">
        <v>3968</v>
      </c>
      <c r="C3757" t="s">
        <v>11</v>
      </c>
      <c r="D3757" t="s">
        <v>11</v>
      </c>
      <c r="E3757" t="s">
        <v>12</v>
      </c>
      <c r="F3757" t="s">
        <v>24</v>
      </c>
      <c r="G3757">
        <v>11216</v>
      </c>
      <c r="H3757" t="str">
        <f>LEFT(Table1[[#This Row],[destination_postal_code]],5)</f>
        <v>11216</v>
      </c>
      <c r="I3757">
        <f>LEN(Table1[[#This Row],[destination_postal_code_short]])</f>
        <v>5</v>
      </c>
      <c r="J3757" t="str">
        <f>_xlfn.XLOOKUP(Table1[[#This Row],[destination_postal_code_short]],Table3[Shipping postal code short],Table3[Shipping city],,0)</f>
        <v>Brooklyn</v>
      </c>
      <c r="K3757" t="str">
        <f>_xlfn.XLOOKUP(Table1[[#This Row],[destination_postal_code_short]],Table3[Shipping postal code short],Table3[Shipping region],,0)</f>
        <v>New York</v>
      </c>
      <c r="L3757">
        <v>0</v>
      </c>
      <c r="M3757">
        <v>4.8899999999999997</v>
      </c>
      <c r="N3757">
        <v>11.06</v>
      </c>
    </row>
    <row r="3758" spans="1:14" x14ac:dyDescent="0.2">
      <c r="A3758" s="1">
        <v>44510</v>
      </c>
      <c r="B3758" t="s">
        <v>3966</v>
      </c>
      <c r="C3758" t="s">
        <v>11</v>
      </c>
      <c r="D3758" t="s">
        <v>11</v>
      </c>
      <c r="E3758" t="s">
        <v>12</v>
      </c>
      <c r="F3758" t="s">
        <v>24</v>
      </c>
      <c r="G3758">
        <v>24340</v>
      </c>
      <c r="H3758" t="str">
        <f>LEFT(Table1[[#This Row],[destination_postal_code]],5)</f>
        <v>24340</v>
      </c>
      <c r="I3758">
        <f>LEN(Table1[[#This Row],[destination_postal_code_short]])</f>
        <v>5</v>
      </c>
      <c r="J3758" t="str">
        <f>_xlfn.XLOOKUP(Table1[[#This Row],[destination_postal_code_short]],Table3[Shipping postal code short],Table3[Shipping city],,0)</f>
        <v>Glade Spring</v>
      </c>
      <c r="K3758" t="str">
        <f>_xlfn.XLOOKUP(Table1[[#This Row],[destination_postal_code_short]],Table3[Shipping postal code short],Table3[Shipping region],,0)</f>
        <v>Virginia</v>
      </c>
      <c r="L3758">
        <v>0</v>
      </c>
      <c r="M3758">
        <v>3.97</v>
      </c>
      <c r="N3758">
        <v>10.68</v>
      </c>
    </row>
    <row r="3759" spans="1:14" x14ac:dyDescent="0.2">
      <c r="A3759" s="1">
        <v>44510</v>
      </c>
      <c r="B3759" t="s">
        <v>3972</v>
      </c>
      <c r="C3759" t="s">
        <v>11</v>
      </c>
      <c r="D3759" t="s">
        <v>11</v>
      </c>
      <c r="E3759" t="s">
        <v>260</v>
      </c>
      <c r="F3759" t="s">
        <v>261</v>
      </c>
      <c r="G3759">
        <v>76208</v>
      </c>
      <c r="H3759" t="str">
        <f>LEFT(Table1[[#This Row],[destination_postal_code]],5)</f>
        <v>76208</v>
      </c>
      <c r="I3759">
        <f>LEN(Table1[[#This Row],[destination_postal_code_short]])</f>
        <v>5</v>
      </c>
      <c r="J3759" t="str">
        <f>_xlfn.XLOOKUP(Table1[[#This Row],[destination_postal_code_short]],Table3[Shipping postal code short],Table3[Shipping city],,0)</f>
        <v>Denton</v>
      </c>
      <c r="K3759" t="str">
        <f>_xlfn.XLOOKUP(Table1[[#This Row],[destination_postal_code_short]],Table3[Shipping postal code short],Table3[Shipping region],,0)</f>
        <v>Texas</v>
      </c>
      <c r="L3759">
        <v>0</v>
      </c>
      <c r="M3759">
        <v>8.36</v>
      </c>
      <c r="N3759">
        <v>8.9499999999999993</v>
      </c>
    </row>
    <row r="3760" spans="1:14" x14ac:dyDescent="0.2">
      <c r="A3760" s="1">
        <v>44510</v>
      </c>
      <c r="B3760" t="s">
        <v>3969</v>
      </c>
      <c r="C3760" t="s">
        <v>11</v>
      </c>
      <c r="D3760" t="s">
        <v>11</v>
      </c>
      <c r="E3760" t="s">
        <v>260</v>
      </c>
      <c r="F3760" t="s">
        <v>261</v>
      </c>
      <c r="G3760">
        <v>75604</v>
      </c>
      <c r="H3760" t="str">
        <f>LEFT(Table1[[#This Row],[destination_postal_code]],5)</f>
        <v>75604</v>
      </c>
      <c r="I3760">
        <f>LEN(Table1[[#This Row],[destination_postal_code_short]])</f>
        <v>5</v>
      </c>
      <c r="J3760" t="str">
        <f>_xlfn.XLOOKUP(Table1[[#This Row],[destination_postal_code_short]],Table3[Shipping postal code short],Table3[Shipping city],,0)</f>
        <v>Longview</v>
      </c>
      <c r="K3760" t="str">
        <f>_xlfn.XLOOKUP(Table1[[#This Row],[destination_postal_code_short]],Table3[Shipping postal code short],Table3[Shipping region],,0)</f>
        <v>Texas</v>
      </c>
      <c r="L3760">
        <v>0</v>
      </c>
      <c r="M3760">
        <v>7.73</v>
      </c>
      <c r="N3760">
        <v>10.119999999999999</v>
      </c>
    </row>
    <row r="3761" spans="1:14" x14ac:dyDescent="0.2">
      <c r="A3761" s="1">
        <v>44511</v>
      </c>
      <c r="B3761" t="s">
        <v>3973</v>
      </c>
      <c r="C3761" t="s">
        <v>11</v>
      </c>
      <c r="D3761" t="s">
        <v>11</v>
      </c>
      <c r="E3761" t="s">
        <v>260</v>
      </c>
      <c r="F3761" t="s">
        <v>261</v>
      </c>
      <c r="G3761">
        <v>57401</v>
      </c>
      <c r="H3761" t="str">
        <f>LEFT(Table1[[#This Row],[destination_postal_code]],5)</f>
        <v>57401</v>
      </c>
      <c r="I3761">
        <f>LEN(Table1[[#This Row],[destination_postal_code_short]])</f>
        <v>5</v>
      </c>
      <c r="J3761" t="str">
        <f>_xlfn.XLOOKUP(Table1[[#This Row],[destination_postal_code_short]],Table3[Shipping postal code short],Table3[Shipping city],,0)</f>
        <v>Aberdeen</v>
      </c>
      <c r="K3761" t="str">
        <f>_xlfn.XLOOKUP(Table1[[#This Row],[destination_postal_code_short]],Table3[Shipping postal code short],Table3[Shipping region],,0)</f>
        <v>South Dakota</v>
      </c>
      <c r="L3761">
        <v>0</v>
      </c>
      <c r="M3761">
        <v>11.71</v>
      </c>
      <c r="N3761">
        <v>8.9499999999999993</v>
      </c>
    </row>
    <row r="3762" spans="1:14" x14ac:dyDescent="0.2">
      <c r="A3762" s="1">
        <v>44513</v>
      </c>
      <c r="B3762" t="s">
        <v>3983</v>
      </c>
      <c r="C3762" t="s">
        <v>11</v>
      </c>
      <c r="D3762" t="s">
        <v>11</v>
      </c>
      <c r="E3762" t="s">
        <v>260</v>
      </c>
      <c r="F3762" t="s">
        <v>261</v>
      </c>
      <c r="G3762">
        <v>98367</v>
      </c>
      <c r="H3762" t="str">
        <f>LEFT(Table1[[#This Row],[destination_postal_code]],5)</f>
        <v>98367</v>
      </c>
      <c r="I3762">
        <f>LEN(Table1[[#This Row],[destination_postal_code_short]])</f>
        <v>5</v>
      </c>
      <c r="J3762" t="str">
        <f>_xlfn.XLOOKUP(Table1[[#This Row],[destination_postal_code_short]],Table3[Shipping postal code short],Table3[Shipping city],,0)</f>
        <v>Port Orchard</v>
      </c>
      <c r="K3762" t="str">
        <f>_xlfn.XLOOKUP(Table1[[#This Row],[destination_postal_code_short]],Table3[Shipping postal code short],Table3[Shipping region],,0)</f>
        <v>Washington</v>
      </c>
      <c r="L3762">
        <v>0</v>
      </c>
      <c r="M3762">
        <v>11.71</v>
      </c>
      <c r="N3762">
        <v>8.9499999999999993</v>
      </c>
    </row>
    <row r="3763" spans="1:14" x14ac:dyDescent="0.2">
      <c r="A3763" s="1">
        <v>44513</v>
      </c>
      <c r="B3763" t="s">
        <v>3986</v>
      </c>
      <c r="C3763" t="s">
        <v>11</v>
      </c>
      <c r="D3763" t="s">
        <v>11</v>
      </c>
      <c r="E3763" t="s">
        <v>260</v>
      </c>
      <c r="F3763" t="s">
        <v>261</v>
      </c>
      <c r="G3763">
        <v>84045</v>
      </c>
      <c r="H3763" t="str">
        <f>LEFT(Table1[[#This Row],[destination_postal_code]],5)</f>
        <v>84045</v>
      </c>
      <c r="I3763">
        <f>LEN(Table1[[#This Row],[destination_postal_code_short]])</f>
        <v>5</v>
      </c>
      <c r="J3763" t="str">
        <f>_xlfn.XLOOKUP(Table1[[#This Row],[destination_postal_code_short]],Table3[Shipping postal code short],Table3[Shipping city],,0)</f>
        <v>Saratoga Springs</v>
      </c>
      <c r="K3763" t="str">
        <f>_xlfn.XLOOKUP(Table1[[#This Row],[destination_postal_code_short]],Table3[Shipping postal code short],Table3[Shipping region],,0)</f>
        <v>Utah</v>
      </c>
      <c r="L3763">
        <v>0</v>
      </c>
      <c r="M3763">
        <v>7.19</v>
      </c>
      <c r="N3763">
        <v>7.79</v>
      </c>
    </row>
    <row r="3764" spans="1:14" x14ac:dyDescent="0.2">
      <c r="A3764" s="1">
        <v>44513</v>
      </c>
      <c r="B3764" t="s">
        <v>3975</v>
      </c>
      <c r="C3764" t="s">
        <v>11</v>
      </c>
      <c r="D3764" t="s">
        <v>11</v>
      </c>
      <c r="E3764" t="s">
        <v>260</v>
      </c>
      <c r="F3764" t="s">
        <v>261</v>
      </c>
      <c r="G3764">
        <v>94531</v>
      </c>
      <c r="H3764" t="str">
        <f>LEFT(Table1[[#This Row],[destination_postal_code]],5)</f>
        <v>94531</v>
      </c>
      <c r="I3764">
        <f>LEN(Table1[[#This Row],[destination_postal_code_short]])</f>
        <v>5</v>
      </c>
      <c r="J3764" t="str">
        <f>_xlfn.XLOOKUP(Table1[[#This Row],[destination_postal_code_short]],Table3[Shipping postal code short],Table3[Shipping city],,0)</f>
        <v>Antioch</v>
      </c>
      <c r="K3764" t="str">
        <f>_xlfn.XLOOKUP(Table1[[#This Row],[destination_postal_code_short]],Table3[Shipping postal code short],Table3[Shipping region],,0)</f>
        <v>California</v>
      </c>
      <c r="L3764">
        <v>0</v>
      </c>
      <c r="M3764">
        <v>8.8000000000000007</v>
      </c>
      <c r="N3764">
        <v>8.24</v>
      </c>
    </row>
    <row r="3765" spans="1:14" x14ac:dyDescent="0.2">
      <c r="A3765" s="1">
        <v>44513</v>
      </c>
      <c r="B3765" t="s">
        <v>3976</v>
      </c>
      <c r="C3765" t="s">
        <v>11</v>
      </c>
      <c r="D3765" t="s">
        <v>11</v>
      </c>
      <c r="E3765" t="s">
        <v>12</v>
      </c>
      <c r="F3765" t="s">
        <v>24</v>
      </c>
      <c r="G3765">
        <v>84097</v>
      </c>
      <c r="H3765" t="str">
        <f>LEFT(Table1[[#This Row],[destination_postal_code]],5)</f>
        <v>84097</v>
      </c>
      <c r="I3765">
        <f>LEN(Table1[[#This Row],[destination_postal_code_short]])</f>
        <v>5</v>
      </c>
      <c r="J3765" t="str">
        <f>_xlfn.XLOOKUP(Table1[[#This Row],[destination_postal_code_short]],Table3[Shipping postal code short],Table3[Shipping city],,0)</f>
        <v>Orem</v>
      </c>
      <c r="K3765" t="str">
        <f>_xlfn.XLOOKUP(Table1[[#This Row],[destination_postal_code_short]],Table3[Shipping postal code short],Table3[Shipping region],,0)</f>
        <v>Utah</v>
      </c>
      <c r="L3765">
        <v>0</v>
      </c>
      <c r="M3765">
        <v>1.23</v>
      </c>
      <c r="N3765">
        <v>7.57</v>
      </c>
    </row>
    <row r="3766" spans="1:14" x14ac:dyDescent="0.2">
      <c r="A3766" s="1">
        <v>44515</v>
      </c>
      <c r="B3766" t="s">
        <v>3999</v>
      </c>
      <c r="C3766" t="s">
        <v>11</v>
      </c>
      <c r="D3766" t="s">
        <v>11</v>
      </c>
      <c r="E3766" t="s">
        <v>12</v>
      </c>
      <c r="F3766" t="s">
        <v>24</v>
      </c>
      <c r="G3766">
        <v>84005</v>
      </c>
      <c r="H3766" t="str">
        <f>LEFT(Table1[[#This Row],[destination_postal_code]],5)</f>
        <v>84005</v>
      </c>
      <c r="I3766">
        <f>LEN(Table1[[#This Row],[destination_postal_code_short]])</f>
        <v>5</v>
      </c>
      <c r="J3766" t="str">
        <f>_xlfn.XLOOKUP(Table1[[#This Row],[destination_postal_code_short]],Table3[Shipping postal code short],Table3[Shipping city],,0)</f>
        <v>Eagle Mountain</v>
      </c>
      <c r="K3766" t="str">
        <f>_xlfn.XLOOKUP(Table1[[#This Row],[destination_postal_code_short]],Table3[Shipping postal code short],Table3[Shipping region],,0)</f>
        <v>Utah</v>
      </c>
      <c r="L3766">
        <v>0</v>
      </c>
      <c r="M3766">
        <v>1.23</v>
      </c>
      <c r="N3766">
        <v>7.57</v>
      </c>
    </row>
    <row r="3767" spans="1:14" x14ac:dyDescent="0.2">
      <c r="A3767" s="1">
        <v>44513</v>
      </c>
      <c r="B3767" t="s">
        <v>3977</v>
      </c>
      <c r="C3767" t="s">
        <v>11</v>
      </c>
      <c r="D3767" t="s">
        <v>11</v>
      </c>
      <c r="E3767" t="s">
        <v>12</v>
      </c>
      <c r="F3767" t="s">
        <v>24</v>
      </c>
      <c r="G3767">
        <v>33314</v>
      </c>
      <c r="H3767" t="str">
        <f>LEFT(Table1[[#This Row],[destination_postal_code]],5)</f>
        <v>33314</v>
      </c>
      <c r="I3767">
        <f>LEN(Table1[[#This Row],[destination_postal_code_short]])</f>
        <v>5</v>
      </c>
      <c r="J3767" t="str">
        <f>_xlfn.XLOOKUP(Table1[[#This Row],[destination_postal_code_short]],Table3[Shipping postal code short],Table3[Shipping city],,0)</f>
        <v>Davie</v>
      </c>
      <c r="K3767" t="str">
        <f>_xlfn.XLOOKUP(Table1[[#This Row],[destination_postal_code_short]],Table3[Shipping postal code short],Table3[Shipping region],,0)</f>
        <v>Florida</v>
      </c>
      <c r="L3767">
        <v>0</v>
      </c>
      <c r="M3767">
        <v>4.8899999999999997</v>
      </c>
      <c r="N3767">
        <v>11.06</v>
      </c>
    </row>
    <row r="3768" spans="1:14" x14ac:dyDescent="0.2">
      <c r="A3768" s="1">
        <v>44513</v>
      </c>
      <c r="B3768" t="s">
        <v>3979</v>
      </c>
      <c r="C3768" t="s">
        <v>11</v>
      </c>
      <c r="D3768" t="s">
        <v>11</v>
      </c>
      <c r="E3768" t="s">
        <v>12</v>
      </c>
      <c r="F3768" t="s">
        <v>24</v>
      </c>
      <c r="G3768" s="2" t="s">
        <v>3980</v>
      </c>
      <c r="H3768" s="2" t="str">
        <f>LEFT(Table1[[#This Row],[destination_postal_code]],5)</f>
        <v>02446</v>
      </c>
      <c r="I3768" s="2">
        <f>LEN(Table1[[#This Row],[destination_postal_code_short]])</f>
        <v>5</v>
      </c>
      <c r="J3768" s="2" t="str">
        <f>_xlfn.XLOOKUP(Table1[[#This Row],[destination_postal_code_short]],Table3[Shipping postal code short],Table3[Shipping city],,0)</f>
        <v>Brookline</v>
      </c>
      <c r="K3768" s="2" t="str">
        <f>_xlfn.XLOOKUP(Table1[[#This Row],[destination_postal_code_short]],Table3[Shipping postal code short],Table3[Shipping region],,0)</f>
        <v>Massachusetts</v>
      </c>
      <c r="L3768">
        <v>0</v>
      </c>
      <c r="M3768">
        <v>4.8899999999999997</v>
      </c>
      <c r="N3768">
        <v>11.06</v>
      </c>
    </row>
    <row r="3769" spans="1:14" x14ac:dyDescent="0.2">
      <c r="A3769" s="1">
        <v>44513</v>
      </c>
      <c r="B3769" t="s">
        <v>3978</v>
      </c>
      <c r="C3769" t="s">
        <v>11</v>
      </c>
      <c r="D3769" t="s">
        <v>11</v>
      </c>
      <c r="E3769" t="s">
        <v>260</v>
      </c>
      <c r="F3769" t="s">
        <v>261</v>
      </c>
      <c r="G3769">
        <v>84321</v>
      </c>
      <c r="H3769" t="str">
        <f>LEFT(Table1[[#This Row],[destination_postal_code]],5)</f>
        <v>84321</v>
      </c>
      <c r="I3769">
        <f>LEN(Table1[[#This Row],[destination_postal_code_short]])</f>
        <v>5</v>
      </c>
      <c r="J3769" t="str">
        <f>_xlfn.XLOOKUP(Table1[[#This Row],[destination_postal_code_short]],Table3[Shipping postal code short],Table3[Shipping city],,0)</f>
        <v>Logan</v>
      </c>
      <c r="K3769" t="str">
        <f>_xlfn.XLOOKUP(Table1[[#This Row],[destination_postal_code_short]],Table3[Shipping postal code short],Table3[Shipping region],,0)</f>
        <v>Utah</v>
      </c>
      <c r="L3769">
        <v>0</v>
      </c>
      <c r="M3769">
        <v>7.19</v>
      </c>
      <c r="N3769">
        <v>7.79</v>
      </c>
    </row>
    <row r="3770" spans="1:14" x14ac:dyDescent="0.2">
      <c r="A3770" s="1">
        <v>44513</v>
      </c>
      <c r="B3770" t="s">
        <v>3984</v>
      </c>
      <c r="C3770" t="s">
        <v>11</v>
      </c>
      <c r="D3770" t="s">
        <v>11</v>
      </c>
      <c r="E3770" t="s">
        <v>260</v>
      </c>
      <c r="F3770" t="s">
        <v>261</v>
      </c>
      <c r="G3770">
        <v>95401</v>
      </c>
      <c r="H3770" t="str">
        <f>LEFT(Table1[[#This Row],[destination_postal_code]],5)</f>
        <v>95401</v>
      </c>
      <c r="I3770">
        <f>LEN(Table1[[#This Row],[destination_postal_code_short]])</f>
        <v>5</v>
      </c>
      <c r="J3770" t="str">
        <f>_xlfn.XLOOKUP(Table1[[#This Row],[destination_postal_code_short]],Table3[Shipping postal code short],Table3[Shipping city],,0)</f>
        <v>Santa Rosa</v>
      </c>
      <c r="K3770" t="str">
        <f>_xlfn.XLOOKUP(Table1[[#This Row],[destination_postal_code_short]],Table3[Shipping postal code short],Table3[Shipping region],,0)</f>
        <v>California</v>
      </c>
      <c r="L3770">
        <v>0</v>
      </c>
      <c r="M3770">
        <v>8.8000000000000007</v>
      </c>
      <c r="N3770">
        <v>8.24</v>
      </c>
    </row>
    <row r="3771" spans="1:14" x14ac:dyDescent="0.2">
      <c r="A3771" s="1">
        <v>44527</v>
      </c>
      <c r="B3771" t="s">
        <v>4070</v>
      </c>
      <c r="C3771" t="s">
        <v>11</v>
      </c>
      <c r="D3771" t="s">
        <v>11</v>
      </c>
      <c r="E3771" t="s">
        <v>12</v>
      </c>
      <c r="F3771" t="s">
        <v>24</v>
      </c>
      <c r="G3771">
        <v>30043</v>
      </c>
      <c r="H3771" t="str">
        <f>LEFT(Table1[[#This Row],[destination_postal_code]],5)</f>
        <v>30043</v>
      </c>
      <c r="I3771">
        <f>LEN(Table1[[#This Row],[destination_postal_code_short]])</f>
        <v>5</v>
      </c>
      <c r="J3771" t="str">
        <f>_xlfn.XLOOKUP(Table1[[#This Row],[destination_postal_code_short]],Table3[Shipping postal code short],Table3[Shipping city],,0)</f>
        <v>Lawrenceville</v>
      </c>
      <c r="K3771" t="str">
        <f>_xlfn.XLOOKUP(Table1[[#This Row],[destination_postal_code_short]],Table3[Shipping postal code short],Table3[Shipping region],,0)</f>
        <v>Georgia</v>
      </c>
      <c r="L3771">
        <v>0</v>
      </c>
      <c r="M3771">
        <v>4.76</v>
      </c>
      <c r="N3771">
        <v>9.89</v>
      </c>
    </row>
    <row r="3772" spans="1:14" x14ac:dyDescent="0.2">
      <c r="A3772" s="1">
        <v>44513</v>
      </c>
      <c r="B3772" t="s">
        <v>3974</v>
      </c>
      <c r="C3772" t="s">
        <v>11</v>
      </c>
      <c r="D3772" t="s">
        <v>11</v>
      </c>
      <c r="E3772" t="s">
        <v>12</v>
      </c>
      <c r="F3772" t="s">
        <v>24</v>
      </c>
      <c r="G3772">
        <v>96762</v>
      </c>
      <c r="H3772" t="str">
        <f>LEFT(Table1[[#This Row],[destination_postal_code]],5)</f>
        <v>96762</v>
      </c>
      <c r="I3772">
        <f>LEN(Table1[[#This Row],[destination_postal_code_short]])</f>
        <v>5</v>
      </c>
      <c r="J3772" t="str">
        <f>_xlfn.XLOOKUP(Table1[[#This Row],[destination_postal_code_short]],Table3[Shipping postal code short],Table3[Shipping city],,0)</f>
        <v>Laie</v>
      </c>
      <c r="K3772" t="str">
        <f>_xlfn.XLOOKUP(Table1[[#This Row],[destination_postal_code_short]],Table3[Shipping postal code short],Table3[Shipping region],,0)</f>
        <v>Hawaii</v>
      </c>
      <c r="L3772">
        <v>0</v>
      </c>
      <c r="M3772">
        <v>4.8899999999999997</v>
      </c>
      <c r="N3772">
        <v>11.06</v>
      </c>
    </row>
    <row r="3773" spans="1:14" x14ac:dyDescent="0.2">
      <c r="A3773" s="1">
        <v>44513</v>
      </c>
      <c r="B3773" t="s">
        <v>3982</v>
      </c>
      <c r="C3773" t="s">
        <v>11</v>
      </c>
      <c r="D3773" t="s">
        <v>11</v>
      </c>
      <c r="E3773" t="s">
        <v>260</v>
      </c>
      <c r="F3773" t="s">
        <v>261</v>
      </c>
      <c r="G3773">
        <v>77023</v>
      </c>
      <c r="H3773" t="str">
        <f>LEFT(Table1[[#This Row],[destination_postal_code]],5)</f>
        <v>77023</v>
      </c>
      <c r="I3773">
        <f>LEN(Table1[[#This Row],[destination_postal_code_short]])</f>
        <v>5</v>
      </c>
      <c r="J3773" t="str">
        <f>_xlfn.XLOOKUP(Table1[[#This Row],[destination_postal_code_short]],Table3[Shipping postal code short],Table3[Shipping city],,0)</f>
        <v>Houston</v>
      </c>
      <c r="K3773" t="str">
        <f>_xlfn.XLOOKUP(Table1[[#This Row],[destination_postal_code_short]],Table3[Shipping postal code short],Table3[Shipping region],,0)</f>
        <v>Texas</v>
      </c>
      <c r="L3773">
        <v>0</v>
      </c>
      <c r="M3773">
        <v>7.73</v>
      </c>
      <c r="N3773">
        <v>10.119999999999999</v>
      </c>
    </row>
    <row r="3774" spans="1:14" x14ac:dyDescent="0.2">
      <c r="A3774" s="1">
        <v>44513</v>
      </c>
      <c r="B3774" t="s">
        <v>3985</v>
      </c>
      <c r="C3774" t="s">
        <v>11</v>
      </c>
      <c r="D3774" t="s">
        <v>11</v>
      </c>
      <c r="E3774" t="s">
        <v>12</v>
      </c>
      <c r="F3774" t="s">
        <v>24</v>
      </c>
      <c r="G3774" s="2" t="s">
        <v>583</v>
      </c>
      <c r="H3774" s="2" t="str">
        <f>LEFT(Table1[[#This Row],[destination_postal_code]],5)</f>
        <v>04901</v>
      </c>
      <c r="I3774" s="2">
        <f>LEN(Table1[[#This Row],[destination_postal_code_short]])</f>
        <v>5</v>
      </c>
      <c r="J3774" s="2" t="str">
        <f>_xlfn.XLOOKUP(Table1[[#This Row],[destination_postal_code_short]],Table3[Shipping postal code short],Table3[Shipping city],,0)</f>
        <v>Waterville</v>
      </c>
      <c r="K3774" s="2" t="str">
        <f>_xlfn.XLOOKUP(Table1[[#This Row],[destination_postal_code_short]],Table3[Shipping postal code short],Table3[Shipping region],,0)</f>
        <v>Maine</v>
      </c>
      <c r="L3774">
        <v>0</v>
      </c>
      <c r="M3774">
        <v>4.8899999999999997</v>
      </c>
      <c r="N3774">
        <v>11.06</v>
      </c>
    </row>
    <row r="3775" spans="1:14" x14ac:dyDescent="0.2">
      <c r="A3775" s="1">
        <v>44513</v>
      </c>
      <c r="B3775" t="s">
        <v>3981</v>
      </c>
      <c r="C3775" t="s">
        <v>11</v>
      </c>
      <c r="D3775" t="s">
        <v>11</v>
      </c>
      <c r="E3775" t="s">
        <v>260</v>
      </c>
      <c r="F3775" t="s">
        <v>261</v>
      </c>
      <c r="G3775">
        <v>73159</v>
      </c>
      <c r="H3775" t="str">
        <f>LEFT(Table1[[#This Row],[destination_postal_code]],5)</f>
        <v>73159</v>
      </c>
      <c r="I3775">
        <f>LEN(Table1[[#This Row],[destination_postal_code_short]])</f>
        <v>5</v>
      </c>
      <c r="J3775" t="str">
        <f>_xlfn.XLOOKUP(Table1[[#This Row],[destination_postal_code_short]],Table3[Shipping postal code short],Table3[Shipping city],,0)</f>
        <v>Oklahoma City</v>
      </c>
      <c r="K3775" t="str">
        <f>_xlfn.XLOOKUP(Table1[[#This Row],[destination_postal_code_short]],Table3[Shipping postal code short],Table3[Shipping region],,0)</f>
        <v>Oklahoma</v>
      </c>
      <c r="L3775">
        <v>0</v>
      </c>
      <c r="M3775">
        <v>8.36</v>
      </c>
      <c r="N3775">
        <v>8.9499999999999993</v>
      </c>
    </row>
    <row r="3776" spans="1:14" x14ac:dyDescent="0.2">
      <c r="A3776" s="1">
        <v>44515</v>
      </c>
      <c r="B3776" t="s">
        <v>3996</v>
      </c>
      <c r="C3776" t="s">
        <v>11</v>
      </c>
      <c r="D3776" t="s">
        <v>11</v>
      </c>
      <c r="E3776" t="s">
        <v>260</v>
      </c>
      <c r="F3776" t="s">
        <v>261</v>
      </c>
      <c r="G3776">
        <v>84606</v>
      </c>
      <c r="H3776" t="str">
        <f>LEFT(Table1[[#This Row],[destination_postal_code]],5)</f>
        <v>84606</v>
      </c>
      <c r="I3776">
        <f>LEN(Table1[[#This Row],[destination_postal_code_short]])</f>
        <v>5</v>
      </c>
      <c r="J3776" t="str">
        <f>_xlfn.XLOOKUP(Table1[[#This Row],[destination_postal_code_short]],Table3[Shipping postal code short],Table3[Shipping city],,0)</f>
        <v>Provo</v>
      </c>
      <c r="K3776" t="str">
        <f>_xlfn.XLOOKUP(Table1[[#This Row],[destination_postal_code_short]],Table3[Shipping postal code short],Table3[Shipping region],,0)</f>
        <v>Utah</v>
      </c>
      <c r="L3776">
        <v>0</v>
      </c>
      <c r="M3776">
        <v>7.19</v>
      </c>
      <c r="N3776">
        <v>7.79</v>
      </c>
    </row>
    <row r="3777" spans="1:14" x14ac:dyDescent="0.2">
      <c r="A3777" s="1">
        <v>44515</v>
      </c>
      <c r="B3777" t="s">
        <v>4016</v>
      </c>
      <c r="C3777" t="s">
        <v>11</v>
      </c>
      <c r="D3777" t="s">
        <v>11</v>
      </c>
      <c r="E3777" t="s">
        <v>260</v>
      </c>
      <c r="F3777" t="s">
        <v>261</v>
      </c>
      <c r="G3777">
        <v>76708</v>
      </c>
      <c r="H3777" t="str">
        <f>LEFT(Table1[[#This Row],[destination_postal_code]],5)</f>
        <v>76708</v>
      </c>
      <c r="I3777">
        <f>LEN(Table1[[#This Row],[destination_postal_code_short]])</f>
        <v>5</v>
      </c>
      <c r="J3777" t="str">
        <f>_xlfn.XLOOKUP(Table1[[#This Row],[destination_postal_code_short]],Table3[Shipping postal code short],Table3[Shipping city],,0)</f>
        <v>Waco</v>
      </c>
      <c r="K3777" t="str">
        <f>_xlfn.XLOOKUP(Table1[[#This Row],[destination_postal_code_short]],Table3[Shipping postal code short],Table3[Shipping region],,0)</f>
        <v>Texas</v>
      </c>
      <c r="L3777">
        <v>0</v>
      </c>
      <c r="M3777">
        <v>8.36</v>
      </c>
      <c r="N3777">
        <v>8.9499999999999993</v>
      </c>
    </row>
    <row r="3778" spans="1:14" x14ac:dyDescent="0.2">
      <c r="A3778" s="1">
        <v>44515</v>
      </c>
      <c r="B3778" t="s">
        <v>4015</v>
      </c>
      <c r="C3778" t="s">
        <v>11</v>
      </c>
      <c r="D3778" t="s">
        <v>11</v>
      </c>
      <c r="E3778" t="s">
        <v>260</v>
      </c>
      <c r="F3778" t="s">
        <v>261</v>
      </c>
      <c r="G3778">
        <v>54601</v>
      </c>
      <c r="H3778" t="str">
        <f>LEFT(Table1[[#This Row],[destination_postal_code]],5)</f>
        <v>54601</v>
      </c>
      <c r="I3778">
        <f>LEN(Table1[[#This Row],[destination_postal_code_short]])</f>
        <v>5</v>
      </c>
      <c r="J3778" t="str">
        <f>_xlfn.XLOOKUP(Table1[[#This Row],[destination_postal_code_short]],Table3[Shipping postal code short],Table3[Shipping city],,0)</f>
        <v>La Crosse</v>
      </c>
      <c r="K3778" t="str">
        <f>_xlfn.XLOOKUP(Table1[[#This Row],[destination_postal_code_short]],Table3[Shipping postal code short],Table3[Shipping region],,0)</f>
        <v>Wisconsin</v>
      </c>
      <c r="L3778">
        <v>0</v>
      </c>
      <c r="M3778">
        <v>7.18</v>
      </c>
      <c r="N3778">
        <v>13.19</v>
      </c>
    </row>
    <row r="3779" spans="1:14" x14ac:dyDescent="0.2">
      <c r="A3779" s="1">
        <v>44515</v>
      </c>
      <c r="B3779" t="s">
        <v>4005</v>
      </c>
      <c r="C3779" t="s">
        <v>11</v>
      </c>
      <c r="D3779" t="s">
        <v>11</v>
      </c>
      <c r="E3779" t="s">
        <v>260</v>
      </c>
      <c r="F3779" t="s">
        <v>261</v>
      </c>
      <c r="G3779">
        <v>89519</v>
      </c>
      <c r="H3779" t="str">
        <f>LEFT(Table1[[#This Row],[destination_postal_code]],5)</f>
        <v>89519</v>
      </c>
      <c r="I3779">
        <f>LEN(Table1[[#This Row],[destination_postal_code_short]])</f>
        <v>5</v>
      </c>
      <c r="J3779" t="str">
        <f>_xlfn.XLOOKUP(Table1[[#This Row],[destination_postal_code_short]],Table3[Shipping postal code short],Table3[Shipping city],,0)</f>
        <v>Reno</v>
      </c>
      <c r="K3779" t="str">
        <f>_xlfn.XLOOKUP(Table1[[#This Row],[destination_postal_code_short]],Table3[Shipping postal code short],Table3[Shipping region],,0)</f>
        <v>Nevada</v>
      </c>
      <c r="L3779">
        <v>0</v>
      </c>
      <c r="M3779">
        <v>8.8000000000000007</v>
      </c>
      <c r="N3779">
        <v>8.24</v>
      </c>
    </row>
    <row r="3780" spans="1:14" x14ac:dyDescent="0.2">
      <c r="A3780" s="1">
        <v>44515</v>
      </c>
      <c r="B3780" t="s">
        <v>4012</v>
      </c>
      <c r="C3780" t="s">
        <v>11</v>
      </c>
      <c r="D3780" t="s">
        <v>11</v>
      </c>
      <c r="E3780" t="s">
        <v>260</v>
      </c>
      <c r="F3780" t="s">
        <v>261</v>
      </c>
      <c r="G3780">
        <v>76110</v>
      </c>
      <c r="H3780" t="str">
        <f>LEFT(Table1[[#This Row],[destination_postal_code]],5)</f>
        <v>76110</v>
      </c>
      <c r="I3780">
        <f>LEN(Table1[[#This Row],[destination_postal_code_short]])</f>
        <v>5</v>
      </c>
      <c r="J3780" t="str">
        <f>_xlfn.XLOOKUP(Table1[[#This Row],[destination_postal_code_short]],Table3[Shipping postal code short],Table3[Shipping city],,0)</f>
        <v>Fort Worth</v>
      </c>
      <c r="K3780" t="str">
        <f>_xlfn.XLOOKUP(Table1[[#This Row],[destination_postal_code_short]],Table3[Shipping postal code short],Table3[Shipping region],,0)</f>
        <v>Texas</v>
      </c>
      <c r="L3780">
        <v>0</v>
      </c>
      <c r="M3780">
        <v>7.47</v>
      </c>
      <c r="N3780">
        <v>13.41</v>
      </c>
    </row>
    <row r="3781" spans="1:14" x14ac:dyDescent="0.2">
      <c r="A3781" s="1">
        <v>44515</v>
      </c>
      <c r="B3781" t="s">
        <v>3989</v>
      </c>
      <c r="C3781" t="s">
        <v>11</v>
      </c>
      <c r="D3781" t="s">
        <v>11</v>
      </c>
      <c r="E3781" t="s">
        <v>12</v>
      </c>
      <c r="F3781" t="s">
        <v>24</v>
      </c>
      <c r="G3781">
        <v>35079</v>
      </c>
      <c r="H3781" t="str">
        <f>LEFT(Table1[[#This Row],[destination_postal_code]],5)</f>
        <v>35079</v>
      </c>
      <c r="I3781">
        <f>LEN(Table1[[#This Row],[destination_postal_code_short]])</f>
        <v>5</v>
      </c>
      <c r="J3781" t="str">
        <f>_xlfn.XLOOKUP(Table1[[#This Row],[destination_postal_code_short]],Table3[Shipping postal code short],Table3[Shipping city],,0)</f>
        <v>Hayden</v>
      </c>
      <c r="K3781" t="str">
        <f>_xlfn.XLOOKUP(Table1[[#This Row],[destination_postal_code_short]],Table3[Shipping postal code short],Table3[Shipping region],,0)</f>
        <v>Alabama</v>
      </c>
      <c r="L3781">
        <v>0</v>
      </c>
      <c r="M3781">
        <v>3.97</v>
      </c>
      <c r="N3781">
        <v>10.68</v>
      </c>
    </row>
    <row r="3782" spans="1:14" x14ac:dyDescent="0.2">
      <c r="A3782" s="1">
        <v>44515</v>
      </c>
      <c r="B3782" t="s">
        <v>3998</v>
      </c>
      <c r="C3782" t="s">
        <v>11</v>
      </c>
      <c r="D3782" t="s">
        <v>11</v>
      </c>
      <c r="E3782" t="s">
        <v>260</v>
      </c>
      <c r="F3782" t="s">
        <v>261</v>
      </c>
      <c r="G3782">
        <v>84119</v>
      </c>
      <c r="H3782" t="str">
        <f>LEFT(Table1[[#This Row],[destination_postal_code]],5)</f>
        <v>84119</v>
      </c>
      <c r="I3782">
        <f>LEN(Table1[[#This Row],[destination_postal_code_short]])</f>
        <v>5</v>
      </c>
      <c r="J3782" t="str">
        <f>_xlfn.XLOOKUP(Table1[[#This Row],[destination_postal_code_short]],Table3[Shipping postal code short],Table3[Shipping city],,0)</f>
        <v>West Valley City</v>
      </c>
      <c r="K3782" t="str">
        <f>_xlfn.XLOOKUP(Table1[[#This Row],[destination_postal_code_short]],Table3[Shipping postal code short],Table3[Shipping region],,0)</f>
        <v>Utah</v>
      </c>
      <c r="L3782">
        <v>0</v>
      </c>
      <c r="M3782">
        <v>7.19</v>
      </c>
      <c r="N3782">
        <v>7.79</v>
      </c>
    </row>
    <row r="3783" spans="1:14" x14ac:dyDescent="0.2">
      <c r="A3783" s="1">
        <v>44515</v>
      </c>
      <c r="B3783" t="s">
        <v>4004</v>
      </c>
      <c r="C3783" t="s">
        <v>11</v>
      </c>
      <c r="D3783" t="s">
        <v>11</v>
      </c>
      <c r="E3783" t="s">
        <v>12</v>
      </c>
      <c r="F3783" t="s">
        <v>24</v>
      </c>
      <c r="G3783">
        <v>48439</v>
      </c>
      <c r="H3783" t="str">
        <f>LEFT(Table1[[#This Row],[destination_postal_code]],5)</f>
        <v>48439</v>
      </c>
      <c r="I3783">
        <f>LEN(Table1[[#This Row],[destination_postal_code_short]])</f>
        <v>5</v>
      </c>
      <c r="J3783" t="str">
        <f>_xlfn.XLOOKUP(Table1[[#This Row],[destination_postal_code_short]],Table3[Shipping postal code short],Table3[Shipping city],,0)</f>
        <v>Grand Blanc</v>
      </c>
      <c r="K3783" t="str">
        <f>_xlfn.XLOOKUP(Table1[[#This Row],[destination_postal_code_short]],Table3[Shipping postal code short],Table3[Shipping region],,0)</f>
        <v>Michigan</v>
      </c>
      <c r="L3783">
        <v>0</v>
      </c>
      <c r="M3783">
        <v>7.27</v>
      </c>
      <c r="N3783">
        <v>10.68</v>
      </c>
    </row>
    <row r="3784" spans="1:14" x14ac:dyDescent="0.2">
      <c r="A3784" s="1">
        <v>44515</v>
      </c>
      <c r="B3784" t="s">
        <v>4008</v>
      </c>
      <c r="C3784" t="s">
        <v>11</v>
      </c>
      <c r="D3784" t="s">
        <v>11</v>
      </c>
      <c r="E3784" t="s">
        <v>260</v>
      </c>
      <c r="F3784" t="s">
        <v>261</v>
      </c>
      <c r="G3784">
        <v>47124</v>
      </c>
      <c r="H3784" t="str">
        <f>LEFT(Table1[[#This Row],[destination_postal_code]],5)</f>
        <v>47124</v>
      </c>
      <c r="I3784">
        <f>LEN(Table1[[#This Row],[destination_postal_code_short]])</f>
        <v>5</v>
      </c>
      <c r="J3784" t="str">
        <f>_xlfn.XLOOKUP(Table1[[#This Row],[destination_postal_code_short]],Table3[Shipping postal code short],Table3[Shipping city],,0)</f>
        <v>Greenville</v>
      </c>
      <c r="K3784" t="str">
        <f>_xlfn.XLOOKUP(Table1[[#This Row],[destination_postal_code_short]],Table3[Shipping postal code short],Table3[Shipping region],,0)</f>
        <v>Indiana</v>
      </c>
      <c r="L3784">
        <v>0</v>
      </c>
      <c r="M3784">
        <v>11.08</v>
      </c>
      <c r="N3784">
        <v>10.119999999999999</v>
      </c>
    </row>
    <row r="3785" spans="1:14" x14ac:dyDescent="0.2">
      <c r="A3785" s="1">
        <v>44515</v>
      </c>
      <c r="B3785" t="s">
        <v>4003</v>
      </c>
      <c r="C3785" t="s">
        <v>11</v>
      </c>
      <c r="D3785" t="s">
        <v>11</v>
      </c>
      <c r="E3785" t="s">
        <v>260</v>
      </c>
      <c r="F3785" t="s">
        <v>261</v>
      </c>
      <c r="G3785">
        <v>60647</v>
      </c>
      <c r="H3785" t="str">
        <f>LEFT(Table1[[#This Row],[destination_postal_code]],5)</f>
        <v>60647</v>
      </c>
      <c r="I3785">
        <f>LEN(Table1[[#This Row],[destination_postal_code_short]])</f>
        <v>5</v>
      </c>
      <c r="J3785" t="str">
        <f>_xlfn.XLOOKUP(Table1[[#This Row],[destination_postal_code_short]],Table3[Shipping postal code short],Table3[Shipping city],,0)</f>
        <v>Chicago</v>
      </c>
      <c r="K3785" t="str">
        <f>_xlfn.XLOOKUP(Table1[[#This Row],[destination_postal_code_short]],Table3[Shipping postal code short],Table3[Shipping region],,0)</f>
        <v>Illinois</v>
      </c>
      <c r="L3785">
        <v>0</v>
      </c>
      <c r="M3785">
        <v>7.73</v>
      </c>
      <c r="N3785">
        <v>10.119999999999999</v>
      </c>
    </row>
    <row r="3786" spans="1:14" x14ac:dyDescent="0.2">
      <c r="A3786" s="1">
        <v>44516</v>
      </c>
      <c r="B3786" t="s">
        <v>4017</v>
      </c>
      <c r="C3786" t="s">
        <v>11</v>
      </c>
      <c r="D3786" t="s">
        <v>11</v>
      </c>
      <c r="E3786" t="s">
        <v>260</v>
      </c>
      <c r="F3786" t="s">
        <v>261</v>
      </c>
      <c r="G3786">
        <v>84123</v>
      </c>
      <c r="H3786" t="str">
        <f>LEFT(Table1[[#This Row],[destination_postal_code]],5)</f>
        <v>84123</v>
      </c>
      <c r="I3786">
        <f>LEN(Table1[[#This Row],[destination_postal_code_short]])</f>
        <v>5</v>
      </c>
      <c r="J3786" t="str">
        <f>_xlfn.XLOOKUP(Table1[[#This Row],[destination_postal_code_short]],Table3[Shipping postal code short],Table3[Shipping city],,0)</f>
        <v>Taylorsville</v>
      </c>
      <c r="K3786" t="str">
        <f>_xlfn.XLOOKUP(Table1[[#This Row],[destination_postal_code_short]],Table3[Shipping postal code short],Table3[Shipping region],,0)</f>
        <v>Utah</v>
      </c>
      <c r="L3786">
        <v>0</v>
      </c>
      <c r="M3786">
        <v>7.19</v>
      </c>
      <c r="N3786">
        <v>7.79</v>
      </c>
    </row>
    <row r="3787" spans="1:14" x14ac:dyDescent="0.2">
      <c r="A3787" s="1">
        <v>44516</v>
      </c>
      <c r="B3787" t="s">
        <v>4018</v>
      </c>
      <c r="C3787" t="s">
        <v>11</v>
      </c>
      <c r="D3787" t="s">
        <v>11</v>
      </c>
      <c r="E3787" t="s">
        <v>260</v>
      </c>
      <c r="F3787" t="s">
        <v>261</v>
      </c>
      <c r="G3787">
        <v>84097</v>
      </c>
      <c r="H3787" t="str">
        <f>LEFT(Table1[[#This Row],[destination_postal_code]],5)</f>
        <v>84097</v>
      </c>
      <c r="I3787">
        <f>LEN(Table1[[#This Row],[destination_postal_code_short]])</f>
        <v>5</v>
      </c>
      <c r="J3787" t="str">
        <f>_xlfn.XLOOKUP(Table1[[#This Row],[destination_postal_code_short]],Table3[Shipping postal code short],Table3[Shipping city],,0)</f>
        <v>Orem</v>
      </c>
      <c r="K3787" t="str">
        <f>_xlfn.XLOOKUP(Table1[[#This Row],[destination_postal_code_short]],Table3[Shipping postal code short],Table3[Shipping region],,0)</f>
        <v>Utah</v>
      </c>
      <c r="L3787">
        <v>0</v>
      </c>
      <c r="M3787">
        <v>7.19</v>
      </c>
      <c r="N3787">
        <v>7.79</v>
      </c>
    </row>
    <row r="3788" spans="1:14" x14ac:dyDescent="0.2">
      <c r="A3788" s="1">
        <v>44517</v>
      </c>
      <c r="B3788" t="s">
        <v>4021</v>
      </c>
      <c r="C3788" t="s">
        <v>11</v>
      </c>
      <c r="D3788" t="s">
        <v>11</v>
      </c>
      <c r="E3788" t="s">
        <v>12</v>
      </c>
      <c r="F3788" t="s">
        <v>16</v>
      </c>
      <c r="G3788" t="s">
        <v>4022</v>
      </c>
      <c r="H3788" t="str">
        <f>LEFT(Table1[[#This Row],[destination_postal_code]],5)</f>
        <v>10036</v>
      </c>
      <c r="I3788">
        <f>LEN(Table1[[#This Row],[destination_postal_code_short]])</f>
        <v>5</v>
      </c>
      <c r="J3788" t="str">
        <f>_xlfn.XLOOKUP(Table1[[#This Row],[destination_postal_code_short]],Table3[Shipping postal code short],Table3[Shipping city],,0)</f>
        <v>new york</v>
      </c>
      <c r="K3788" t="str">
        <f>_xlfn.XLOOKUP(Table1[[#This Row],[destination_postal_code_short]],Table3[Shipping postal code short],Table3[Shipping region],,0)</f>
        <v>New York</v>
      </c>
      <c r="L3788">
        <v>0</v>
      </c>
      <c r="M3788">
        <v>1.27</v>
      </c>
      <c r="N3788">
        <v>4.9800000000000004</v>
      </c>
    </row>
    <row r="3789" spans="1:14" x14ac:dyDescent="0.2">
      <c r="A3789" s="1">
        <v>44517</v>
      </c>
      <c r="B3789" t="s">
        <v>4019</v>
      </c>
      <c r="C3789" t="s">
        <v>11</v>
      </c>
      <c r="D3789" t="s">
        <v>11</v>
      </c>
      <c r="E3789" t="s">
        <v>260</v>
      </c>
      <c r="F3789" t="s">
        <v>261</v>
      </c>
      <c r="G3789" s="2" t="s">
        <v>4020</v>
      </c>
      <c r="H3789" s="2" t="str">
        <f>LEFT(Table1[[#This Row],[destination_postal_code]],5)</f>
        <v>03063</v>
      </c>
      <c r="I3789" s="2">
        <f>LEN(Table1[[#This Row],[destination_postal_code_short]])</f>
        <v>5</v>
      </c>
      <c r="J3789" s="2" t="str">
        <f>_xlfn.XLOOKUP(Table1[[#This Row],[destination_postal_code_short]],Table3[Shipping postal code short],Table3[Shipping city],,0)</f>
        <v>Nashua</v>
      </c>
      <c r="K3789" s="2" t="str">
        <f>_xlfn.XLOOKUP(Table1[[#This Row],[destination_postal_code_short]],Table3[Shipping postal code short],Table3[Shipping region],,0)</f>
        <v>New Hampshire</v>
      </c>
      <c r="L3789">
        <v>0</v>
      </c>
      <c r="M3789">
        <v>7.48</v>
      </c>
      <c r="N3789">
        <v>13.56</v>
      </c>
    </row>
    <row r="3790" spans="1:14" x14ac:dyDescent="0.2">
      <c r="A3790" s="1">
        <v>44518</v>
      </c>
      <c r="B3790" t="s">
        <v>4023</v>
      </c>
      <c r="C3790" t="s">
        <v>11</v>
      </c>
      <c r="D3790" t="s">
        <v>11</v>
      </c>
      <c r="E3790" t="s">
        <v>260</v>
      </c>
      <c r="F3790" t="s">
        <v>261</v>
      </c>
      <c r="G3790">
        <v>98528</v>
      </c>
      <c r="H3790" t="str">
        <f>LEFT(Table1[[#This Row],[destination_postal_code]],5)</f>
        <v>98528</v>
      </c>
      <c r="I3790">
        <f>LEN(Table1[[#This Row],[destination_postal_code_short]])</f>
        <v>5</v>
      </c>
      <c r="J3790" t="str">
        <f>_xlfn.XLOOKUP(Table1[[#This Row],[destination_postal_code_short]],Table3[Shipping postal code short],Table3[Shipping city],,0)</f>
        <v>Belfair</v>
      </c>
      <c r="K3790" t="str">
        <f>_xlfn.XLOOKUP(Table1[[#This Row],[destination_postal_code_short]],Table3[Shipping postal code short],Table3[Shipping region],,0)</f>
        <v>Washington</v>
      </c>
      <c r="L3790">
        <v>0</v>
      </c>
      <c r="M3790">
        <v>10.46</v>
      </c>
      <c r="N3790">
        <v>12.71</v>
      </c>
    </row>
    <row r="3791" spans="1:14" x14ac:dyDescent="0.2">
      <c r="A3791" s="1">
        <v>44518</v>
      </c>
      <c r="B3791" t="s">
        <v>4024</v>
      </c>
      <c r="C3791" t="s">
        <v>11</v>
      </c>
      <c r="D3791" t="s">
        <v>11</v>
      </c>
      <c r="E3791" t="s">
        <v>260</v>
      </c>
      <c r="F3791" t="s">
        <v>261</v>
      </c>
      <c r="G3791">
        <v>76501</v>
      </c>
      <c r="H3791" t="str">
        <f>LEFT(Table1[[#This Row],[destination_postal_code]],5)</f>
        <v>76501</v>
      </c>
      <c r="I3791">
        <f>LEN(Table1[[#This Row],[destination_postal_code_short]])</f>
        <v>5</v>
      </c>
      <c r="J3791" t="str">
        <f>_xlfn.XLOOKUP(Table1[[#This Row],[destination_postal_code_short]],Table3[Shipping postal code short],Table3[Shipping city],,0)</f>
        <v>Temple</v>
      </c>
      <c r="K3791" t="str">
        <f>_xlfn.XLOOKUP(Table1[[#This Row],[destination_postal_code_short]],Table3[Shipping postal code short],Table3[Shipping region],,0)</f>
        <v>Texas</v>
      </c>
      <c r="L3791">
        <v>0</v>
      </c>
      <c r="M3791">
        <v>8.36</v>
      </c>
      <c r="N3791">
        <v>8.9499999999999993</v>
      </c>
    </row>
    <row r="3792" spans="1:14" x14ac:dyDescent="0.2">
      <c r="A3792" s="1">
        <v>44518</v>
      </c>
      <c r="B3792" t="s">
        <v>4025</v>
      </c>
      <c r="C3792" t="s">
        <v>11</v>
      </c>
      <c r="D3792" t="s">
        <v>11</v>
      </c>
      <c r="E3792" t="s">
        <v>260</v>
      </c>
      <c r="F3792" t="s">
        <v>261</v>
      </c>
      <c r="G3792">
        <v>38117</v>
      </c>
      <c r="H3792" t="str">
        <f>LEFT(Table1[[#This Row],[destination_postal_code]],5)</f>
        <v>38117</v>
      </c>
      <c r="I3792">
        <f>LEN(Table1[[#This Row],[destination_postal_code_short]])</f>
        <v>5</v>
      </c>
      <c r="J3792" t="str">
        <f>_xlfn.XLOOKUP(Table1[[#This Row],[destination_postal_code_short]],Table3[Shipping postal code short],Table3[Shipping city],,0)</f>
        <v>Memphis</v>
      </c>
      <c r="K3792" t="str">
        <f>_xlfn.XLOOKUP(Table1[[#This Row],[destination_postal_code_short]],Table3[Shipping postal code short],Table3[Shipping region],,0)</f>
        <v>Tennessee</v>
      </c>
      <c r="L3792">
        <v>0</v>
      </c>
      <c r="M3792">
        <v>7.73</v>
      </c>
      <c r="N3792">
        <v>10.119999999999999</v>
      </c>
    </row>
    <row r="3793" spans="1:14" x14ac:dyDescent="0.2">
      <c r="A3793" s="1">
        <v>44519</v>
      </c>
      <c r="B3793" t="s">
        <v>4031</v>
      </c>
      <c r="C3793" t="s">
        <v>11</v>
      </c>
      <c r="D3793" t="s">
        <v>11</v>
      </c>
      <c r="E3793" t="s">
        <v>12</v>
      </c>
      <c r="F3793" t="s">
        <v>16</v>
      </c>
      <c r="G3793">
        <v>85140</v>
      </c>
      <c r="H3793" t="str">
        <f>LEFT(Table1[[#This Row],[destination_postal_code]],5)</f>
        <v>85140</v>
      </c>
      <c r="I3793">
        <f>LEN(Table1[[#This Row],[destination_postal_code_short]])</f>
        <v>5</v>
      </c>
      <c r="J3793" t="str">
        <f>_xlfn.XLOOKUP(Table1[[#This Row],[destination_postal_code_short]],Table3[Shipping postal code short],Table3[Shipping city],,0)</f>
        <v>San Tan Valley</v>
      </c>
      <c r="K3793" t="str">
        <f>_xlfn.XLOOKUP(Table1[[#This Row],[destination_postal_code_short]],Table3[Shipping postal code short],Table3[Shipping region],,0)</f>
        <v>Arizona</v>
      </c>
      <c r="L3793">
        <v>0</v>
      </c>
      <c r="M3793">
        <v>1.39</v>
      </c>
      <c r="N3793">
        <v>3.81</v>
      </c>
    </row>
    <row r="3794" spans="1:14" x14ac:dyDescent="0.2">
      <c r="A3794" s="1">
        <v>44519</v>
      </c>
      <c r="B3794" t="s">
        <v>4026</v>
      </c>
      <c r="C3794" t="s">
        <v>11</v>
      </c>
      <c r="D3794" t="s">
        <v>11</v>
      </c>
      <c r="E3794" t="s">
        <v>260</v>
      </c>
      <c r="F3794" t="s">
        <v>261</v>
      </c>
      <c r="G3794">
        <v>98901</v>
      </c>
      <c r="H3794" t="str">
        <f>LEFT(Table1[[#This Row],[destination_postal_code]],5)</f>
        <v>98901</v>
      </c>
      <c r="I3794">
        <f>LEN(Table1[[#This Row],[destination_postal_code_short]])</f>
        <v>5</v>
      </c>
      <c r="J3794" t="str">
        <f>_xlfn.XLOOKUP(Table1[[#This Row],[destination_postal_code_short]],Table3[Shipping postal code short],Table3[Shipping city],,0)</f>
        <v>Yakima</v>
      </c>
      <c r="K3794" t="str">
        <f>_xlfn.XLOOKUP(Table1[[#This Row],[destination_postal_code_short]],Table3[Shipping postal code short],Table3[Shipping region],,0)</f>
        <v>Washington</v>
      </c>
      <c r="L3794">
        <v>0</v>
      </c>
      <c r="M3794">
        <v>8.8000000000000007</v>
      </c>
      <c r="N3794">
        <v>10.8</v>
      </c>
    </row>
    <row r="3795" spans="1:14" x14ac:dyDescent="0.2">
      <c r="A3795" s="1">
        <v>44519</v>
      </c>
      <c r="B3795" t="s">
        <v>4028</v>
      </c>
      <c r="C3795" t="s">
        <v>11</v>
      </c>
      <c r="D3795" t="s">
        <v>11</v>
      </c>
      <c r="E3795" t="s">
        <v>12</v>
      </c>
      <c r="F3795" t="s">
        <v>24</v>
      </c>
      <c r="G3795" t="s">
        <v>4029</v>
      </c>
      <c r="H3795" t="str">
        <f>LEFT(Table1[[#This Row],[destination_postal_code]],5)</f>
        <v>02905</v>
      </c>
      <c r="I3795">
        <f>LEN(Table1[[#This Row],[destination_postal_code_short]])</f>
        <v>5</v>
      </c>
      <c r="J3795" t="str">
        <f>_xlfn.XLOOKUP(Table1[[#This Row],[destination_postal_code_short]],Table3[Shipping postal code short],Table3[Shipping city],,0)</f>
        <v>Cranston</v>
      </c>
      <c r="K3795" t="str">
        <f>_xlfn.XLOOKUP(Table1[[#This Row],[destination_postal_code_short]],Table3[Shipping postal code short],Table3[Shipping region],,0)</f>
        <v>Rhode Island</v>
      </c>
      <c r="L3795">
        <v>0</v>
      </c>
      <c r="M3795">
        <v>4.8899999999999997</v>
      </c>
      <c r="N3795">
        <v>11.06</v>
      </c>
    </row>
    <row r="3796" spans="1:14" x14ac:dyDescent="0.2">
      <c r="A3796" s="1">
        <v>44519</v>
      </c>
      <c r="B3796" t="s">
        <v>4030</v>
      </c>
      <c r="C3796" t="s">
        <v>11</v>
      </c>
      <c r="D3796" t="s">
        <v>11</v>
      </c>
      <c r="E3796" t="s">
        <v>12</v>
      </c>
      <c r="F3796" t="s">
        <v>16</v>
      </c>
      <c r="G3796">
        <v>85142</v>
      </c>
      <c r="H3796" t="str">
        <f>LEFT(Table1[[#This Row],[destination_postal_code]],5)</f>
        <v>85142</v>
      </c>
      <c r="I3796">
        <f>LEN(Table1[[#This Row],[destination_postal_code_short]])</f>
        <v>5</v>
      </c>
      <c r="J3796" t="str">
        <f>_xlfn.XLOOKUP(Table1[[#This Row],[destination_postal_code_short]],Table3[Shipping postal code short],Table3[Shipping city],,0)</f>
        <v xml:space="preserve">Queen Creek </v>
      </c>
      <c r="K3796" t="str">
        <f>_xlfn.XLOOKUP(Table1[[#This Row],[destination_postal_code_short]],Table3[Shipping postal code short],Table3[Shipping region],,0)</f>
        <v>Arizona</v>
      </c>
      <c r="L3796">
        <v>0</v>
      </c>
      <c r="M3796">
        <v>1.39</v>
      </c>
      <c r="N3796">
        <v>3.81</v>
      </c>
    </row>
    <row r="3797" spans="1:14" x14ac:dyDescent="0.2">
      <c r="A3797" s="1">
        <v>44520</v>
      </c>
      <c r="B3797" t="s">
        <v>4034</v>
      </c>
      <c r="C3797" t="s">
        <v>11</v>
      </c>
      <c r="D3797" t="s">
        <v>11</v>
      </c>
      <c r="E3797" t="s">
        <v>12</v>
      </c>
      <c r="F3797" t="s">
        <v>16</v>
      </c>
      <c r="G3797">
        <v>85658</v>
      </c>
      <c r="H3797" t="str">
        <f>LEFT(Table1[[#This Row],[destination_postal_code]],5)</f>
        <v>85658</v>
      </c>
      <c r="I3797">
        <f>LEN(Table1[[#This Row],[destination_postal_code_short]])</f>
        <v>5</v>
      </c>
      <c r="J3797" t="str">
        <f>_xlfn.XLOOKUP(Table1[[#This Row],[destination_postal_code_short]],Table3[Shipping postal code short],Table3[Shipping city],,0)</f>
        <v>Marana</v>
      </c>
      <c r="K3797" t="str">
        <f>_xlfn.XLOOKUP(Table1[[#This Row],[destination_postal_code_short]],Table3[Shipping postal code short],Table3[Shipping region],,0)</f>
        <v>Arizona</v>
      </c>
      <c r="L3797">
        <v>0</v>
      </c>
      <c r="M3797">
        <v>1.48</v>
      </c>
      <c r="N3797">
        <v>4.42</v>
      </c>
    </row>
    <row r="3798" spans="1:14" x14ac:dyDescent="0.2">
      <c r="A3798" s="1">
        <v>44519</v>
      </c>
      <c r="B3798" t="s">
        <v>4027</v>
      </c>
      <c r="C3798" t="s">
        <v>11</v>
      </c>
      <c r="D3798" t="s">
        <v>11</v>
      </c>
      <c r="E3798" t="s">
        <v>12</v>
      </c>
      <c r="F3798" t="s">
        <v>16</v>
      </c>
      <c r="G3798">
        <v>73012</v>
      </c>
      <c r="H3798" t="str">
        <f>LEFT(Table1[[#This Row],[destination_postal_code]],5)</f>
        <v>73012</v>
      </c>
      <c r="I3798">
        <f>LEN(Table1[[#This Row],[destination_postal_code_short]])</f>
        <v>5</v>
      </c>
      <c r="J3798" t="str">
        <f>_xlfn.XLOOKUP(Table1[[#This Row],[destination_postal_code_short]],Table3[Shipping postal code short],Table3[Shipping city],,0)</f>
        <v>Edmond</v>
      </c>
      <c r="K3798" t="str">
        <f>_xlfn.XLOOKUP(Table1[[#This Row],[destination_postal_code_short]],Table3[Shipping postal code short],Table3[Shipping region],,0)</f>
        <v>Oklahoma</v>
      </c>
      <c r="L3798">
        <v>0</v>
      </c>
      <c r="M3798">
        <v>1.45</v>
      </c>
      <c r="N3798">
        <v>4.5</v>
      </c>
    </row>
    <row r="3799" spans="1:14" x14ac:dyDescent="0.2">
      <c r="A3799" s="1">
        <v>44520</v>
      </c>
      <c r="B3799" t="s">
        <v>4036</v>
      </c>
      <c r="C3799" t="s">
        <v>11</v>
      </c>
      <c r="D3799" t="s">
        <v>11</v>
      </c>
      <c r="E3799" t="s">
        <v>12</v>
      </c>
      <c r="F3799" t="s">
        <v>24</v>
      </c>
      <c r="G3799">
        <v>93930</v>
      </c>
      <c r="H3799" t="str">
        <f>LEFT(Table1[[#This Row],[destination_postal_code]],5)</f>
        <v>93930</v>
      </c>
      <c r="I3799">
        <f>LEN(Table1[[#This Row],[destination_postal_code_short]])</f>
        <v>5</v>
      </c>
      <c r="J3799" t="str">
        <f>_xlfn.XLOOKUP(Table1[[#This Row],[destination_postal_code_short]],Table3[Shipping postal code short],Table3[Shipping city],,0)</f>
        <v>King City</v>
      </c>
      <c r="K3799" t="str">
        <f>_xlfn.XLOOKUP(Table1[[#This Row],[destination_postal_code_short]],Table3[Shipping postal code short],Table3[Shipping region],,0)</f>
        <v>California</v>
      </c>
      <c r="L3799">
        <v>0</v>
      </c>
      <c r="M3799">
        <v>1.86</v>
      </c>
      <c r="N3799">
        <v>8.49</v>
      </c>
    </row>
    <row r="3800" spans="1:14" x14ac:dyDescent="0.2">
      <c r="A3800" s="1">
        <v>44519</v>
      </c>
      <c r="B3800" t="s">
        <v>4032</v>
      </c>
      <c r="C3800" t="s">
        <v>11</v>
      </c>
      <c r="D3800" t="s">
        <v>11</v>
      </c>
      <c r="E3800" t="s">
        <v>12</v>
      </c>
      <c r="F3800" t="s">
        <v>24</v>
      </c>
      <c r="G3800" s="2" t="s">
        <v>4033</v>
      </c>
      <c r="H3800" s="2" t="str">
        <f>LEFT(Table1[[#This Row],[destination_postal_code]],5)</f>
        <v>06851</v>
      </c>
      <c r="I3800" s="2">
        <f>LEN(Table1[[#This Row],[destination_postal_code_short]])</f>
        <v>5</v>
      </c>
      <c r="J3800" s="2" t="str">
        <f>_xlfn.XLOOKUP(Table1[[#This Row],[destination_postal_code_short]],Table3[Shipping postal code short],Table3[Shipping city],,0)</f>
        <v>Norwalk</v>
      </c>
      <c r="K3800" s="2" t="str">
        <f>_xlfn.XLOOKUP(Table1[[#This Row],[destination_postal_code_short]],Table3[Shipping postal code short],Table3[Shipping region],,0)</f>
        <v>Connecticut</v>
      </c>
      <c r="L3800">
        <v>0</v>
      </c>
      <c r="M3800">
        <v>4.8899999999999997</v>
      </c>
      <c r="N3800">
        <v>11.06</v>
      </c>
    </row>
    <row r="3801" spans="1:14" x14ac:dyDescent="0.2">
      <c r="A3801" s="1">
        <v>44520</v>
      </c>
      <c r="B3801" t="s">
        <v>4037</v>
      </c>
      <c r="C3801" t="s">
        <v>11</v>
      </c>
      <c r="D3801" t="s">
        <v>11</v>
      </c>
      <c r="E3801" t="s">
        <v>260</v>
      </c>
      <c r="F3801" t="s">
        <v>261</v>
      </c>
      <c r="G3801">
        <v>94503</v>
      </c>
      <c r="H3801" t="str">
        <f>LEFT(Table1[[#This Row],[destination_postal_code]],5)</f>
        <v>94503</v>
      </c>
      <c r="I3801">
        <f>LEN(Table1[[#This Row],[destination_postal_code_short]])</f>
        <v>5</v>
      </c>
      <c r="J3801" t="str">
        <f>_xlfn.XLOOKUP(Table1[[#This Row],[destination_postal_code_short]],Table3[Shipping postal code short],Table3[Shipping city],,0)</f>
        <v>American Canyon</v>
      </c>
      <c r="K3801" t="str">
        <f>_xlfn.XLOOKUP(Table1[[#This Row],[destination_postal_code_short]],Table3[Shipping postal code short],Table3[Shipping region],,0)</f>
        <v>California</v>
      </c>
      <c r="L3801">
        <v>0</v>
      </c>
      <c r="M3801">
        <v>8.8000000000000007</v>
      </c>
      <c r="N3801">
        <v>8.24</v>
      </c>
    </row>
    <row r="3802" spans="1:14" x14ac:dyDescent="0.2">
      <c r="A3802" s="1">
        <v>44520</v>
      </c>
      <c r="B3802" t="s">
        <v>4038</v>
      </c>
      <c r="C3802" t="s">
        <v>11</v>
      </c>
      <c r="D3802" t="s">
        <v>11</v>
      </c>
      <c r="E3802" t="s">
        <v>260</v>
      </c>
      <c r="F3802" t="s">
        <v>261</v>
      </c>
      <c r="G3802" s="2" t="s">
        <v>4039</v>
      </c>
      <c r="H3802" s="2" t="str">
        <f>LEFT(Table1[[#This Row],[destination_postal_code]],5)</f>
        <v>06604</v>
      </c>
      <c r="I3802" s="2">
        <f>LEN(Table1[[#This Row],[destination_postal_code_short]])</f>
        <v>5</v>
      </c>
      <c r="J3802" s="2" t="str">
        <f>_xlfn.XLOOKUP(Table1[[#This Row],[destination_postal_code_short]],Table3[Shipping postal code short],Table3[Shipping city],,0)</f>
        <v>Bridgeport</v>
      </c>
      <c r="K3802" s="2" t="str">
        <f>_xlfn.XLOOKUP(Table1[[#This Row],[destination_postal_code_short]],Table3[Shipping postal code short],Table3[Shipping region],,0)</f>
        <v>Connecticut</v>
      </c>
      <c r="L3802">
        <v>0</v>
      </c>
      <c r="M3802">
        <v>7.48</v>
      </c>
      <c r="N3802">
        <v>13.56</v>
      </c>
    </row>
    <row r="3803" spans="1:14" x14ac:dyDescent="0.2">
      <c r="A3803" s="1">
        <v>44520</v>
      </c>
      <c r="B3803" t="s">
        <v>4035</v>
      </c>
      <c r="C3803" t="s">
        <v>11</v>
      </c>
      <c r="D3803" t="s">
        <v>11</v>
      </c>
      <c r="E3803" t="s">
        <v>12</v>
      </c>
      <c r="F3803" t="s">
        <v>24</v>
      </c>
      <c r="G3803">
        <v>29486</v>
      </c>
      <c r="H3803" t="str">
        <f>LEFT(Table1[[#This Row],[destination_postal_code]],5)</f>
        <v>29486</v>
      </c>
      <c r="I3803">
        <f>LEN(Table1[[#This Row],[destination_postal_code_short]])</f>
        <v>5</v>
      </c>
      <c r="J3803" t="str">
        <f>_xlfn.XLOOKUP(Table1[[#This Row],[destination_postal_code_short]],Table3[Shipping postal code short],Table3[Shipping city],,0)</f>
        <v>Summerville</v>
      </c>
      <c r="K3803" t="str">
        <f>_xlfn.XLOOKUP(Table1[[#This Row],[destination_postal_code_short]],Table3[Shipping postal code short],Table3[Shipping region],,0)</f>
        <v>South Carolina</v>
      </c>
      <c r="L3803">
        <v>0</v>
      </c>
      <c r="M3803">
        <v>3.97</v>
      </c>
      <c r="N3803">
        <v>10.68</v>
      </c>
    </row>
    <row r="3804" spans="1:14" x14ac:dyDescent="0.2">
      <c r="A3804" s="1">
        <v>44522</v>
      </c>
      <c r="B3804" t="s">
        <v>4048</v>
      </c>
      <c r="C3804" t="s">
        <v>11</v>
      </c>
      <c r="D3804" t="s">
        <v>11</v>
      </c>
      <c r="E3804" t="s">
        <v>260</v>
      </c>
      <c r="F3804" t="s">
        <v>261</v>
      </c>
      <c r="G3804">
        <v>79912</v>
      </c>
      <c r="H3804" t="str">
        <f>LEFT(Table1[[#This Row],[destination_postal_code]],5)</f>
        <v>79912</v>
      </c>
      <c r="I3804">
        <f>LEN(Table1[[#This Row],[destination_postal_code_short]])</f>
        <v>5</v>
      </c>
      <c r="J3804" t="str">
        <f>_xlfn.XLOOKUP(Table1[[#This Row],[destination_postal_code_short]],Table3[Shipping postal code short],Table3[Shipping city],,0)</f>
        <v>El Paso</v>
      </c>
      <c r="K3804" t="str">
        <f>_xlfn.XLOOKUP(Table1[[#This Row],[destination_postal_code_short]],Table3[Shipping postal code short],Table3[Shipping region],,0)</f>
        <v>Texas</v>
      </c>
      <c r="L3804">
        <v>0</v>
      </c>
      <c r="M3804">
        <v>8.36</v>
      </c>
      <c r="N3804">
        <v>8.9499999999999993</v>
      </c>
    </row>
    <row r="3805" spans="1:14" x14ac:dyDescent="0.2">
      <c r="A3805" s="1">
        <v>44522</v>
      </c>
      <c r="B3805" t="s">
        <v>4042</v>
      </c>
      <c r="C3805" t="s">
        <v>11</v>
      </c>
      <c r="D3805" t="s">
        <v>11</v>
      </c>
      <c r="E3805" t="s">
        <v>260</v>
      </c>
      <c r="F3805" t="s">
        <v>261</v>
      </c>
      <c r="G3805">
        <v>93314</v>
      </c>
      <c r="H3805" t="str">
        <f>LEFT(Table1[[#This Row],[destination_postal_code]],5)</f>
        <v>93314</v>
      </c>
      <c r="I3805">
        <f>LEN(Table1[[#This Row],[destination_postal_code_short]])</f>
        <v>5</v>
      </c>
      <c r="J3805" t="str">
        <f>_xlfn.XLOOKUP(Table1[[#This Row],[destination_postal_code_short]],Table3[Shipping postal code short],Table3[Shipping city],,0)</f>
        <v>Bakersfield</v>
      </c>
      <c r="K3805" t="str">
        <f>_xlfn.XLOOKUP(Table1[[#This Row],[destination_postal_code_short]],Table3[Shipping postal code short],Table3[Shipping region],,0)</f>
        <v>California</v>
      </c>
      <c r="L3805">
        <v>0</v>
      </c>
      <c r="M3805">
        <v>8.8000000000000007</v>
      </c>
      <c r="N3805">
        <v>8.24</v>
      </c>
    </row>
    <row r="3806" spans="1:14" x14ac:dyDescent="0.2">
      <c r="A3806" s="1">
        <v>44540</v>
      </c>
      <c r="B3806" t="s">
        <v>4140</v>
      </c>
      <c r="C3806" t="s">
        <v>11</v>
      </c>
      <c r="D3806" t="s">
        <v>11</v>
      </c>
      <c r="E3806" t="s">
        <v>260</v>
      </c>
      <c r="F3806" t="s">
        <v>261</v>
      </c>
      <c r="G3806">
        <v>83642</v>
      </c>
      <c r="H3806" t="str">
        <f>LEFT(Table1[[#This Row],[destination_postal_code]],5)</f>
        <v>83642</v>
      </c>
      <c r="I3806">
        <f>LEN(Table1[[#This Row],[destination_postal_code_short]])</f>
        <v>5</v>
      </c>
      <c r="J3806" t="str">
        <f>_xlfn.XLOOKUP(Table1[[#This Row],[destination_postal_code_short]],Table3[Shipping postal code short],Table3[Shipping city],,0)</f>
        <v>Meridian</v>
      </c>
      <c r="K3806" t="str">
        <f>_xlfn.XLOOKUP(Table1[[#This Row],[destination_postal_code_short]],Table3[Shipping postal code short],Table3[Shipping region],,0)</f>
        <v>Idaho</v>
      </c>
      <c r="L3806">
        <v>0</v>
      </c>
      <c r="M3806">
        <v>8.8000000000000007</v>
      </c>
      <c r="N3806">
        <v>8.24</v>
      </c>
    </row>
    <row r="3807" spans="1:14" x14ac:dyDescent="0.2">
      <c r="A3807" s="1">
        <v>44540</v>
      </c>
      <c r="B3807" t="s">
        <v>4123</v>
      </c>
      <c r="C3807" t="s">
        <v>11</v>
      </c>
      <c r="D3807" t="s">
        <v>11</v>
      </c>
      <c r="E3807" t="s">
        <v>12</v>
      </c>
      <c r="F3807" t="s">
        <v>16</v>
      </c>
      <c r="G3807">
        <v>62262</v>
      </c>
      <c r="H3807" t="str">
        <f>LEFT(Table1[[#This Row],[destination_postal_code]],5)</f>
        <v>62262</v>
      </c>
      <c r="I3807">
        <f>LEN(Table1[[#This Row],[destination_postal_code_short]])</f>
        <v>5</v>
      </c>
      <c r="J3807" t="str">
        <f>_xlfn.XLOOKUP(Table1[[#This Row],[destination_postal_code_short]],Table3[Shipping postal code short],Table3[Shipping city],,0)</f>
        <v>Mulberry Grove</v>
      </c>
      <c r="K3807" t="str">
        <f>_xlfn.XLOOKUP(Table1[[#This Row],[destination_postal_code_short]],Table3[Shipping postal code short],Table3[Shipping region],,0)</f>
        <v>Illinois</v>
      </c>
      <c r="L3807">
        <v>0</v>
      </c>
      <c r="M3807">
        <v>3.59</v>
      </c>
      <c r="N3807">
        <v>5.96</v>
      </c>
    </row>
    <row r="3808" spans="1:14" x14ac:dyDescent="0.2">
      <c r="A3808" s="1">
        <v>44540</v>
      </c>
      <c r="B3808" t="s">
        <v>4122</v>
      </c>
      <c r="C3808" t="s">
        <v>11</v>
      </c>
      <c r="D3808" t="s">
        <v>11</v>
      </c>
      <c r="E3808" t="s">
        <v>12</v>
      </c>
      <c r="F3808" t="s">
        <v>16</v>
      </c>
      <c r="G3808">
        <v>84765</v>
      </c>
      <c r="H3808" t="str">
        <f>LEFT(Table1[[#This Row],[destination_postal_code]],5)</f>
        <v>84765</v>
      </c>
      <c r="I3808">
        <f>LEN(Table1[[#This Row],[destination_postal_code_short]])</f>
        <v>5</v>
      </c>
      <c r="J3808" t="str">
        <f>_xlfn.XLOOKUP(Table1[[#This Row],[destination_postal_code_short]],Table3[Shipping postal code short],Table3[Shipping city],,0)</f>
        <v>Santa Clara</v>
      </c>
      <c r="K3808" t="str">
        <f>_xlfn.XLOOKUP(Table1[[#This Row],[destination_postal_code_short]],Table3[Shipping postal code short],Table3[Shipping region],,0)</f>
        <v>Utah</v>
      </c>
      <c r="L3808">
        <v>0</v>
      </c>
      <c r="M3808">
        <v>2.46</v>
      </c>
      <c r="N3808">
        <v>5.49</v>
      </c>
    </row>
    <row r="3809" spans="1:14" x14ac:dyDescent="0.2">
      <c r="A3809" s="1">
        <v>44540</v>
      </c>
      <c r="B3809" t="s">
        <v>4135</v>
      </c>
      <c r="C3809" t="s">
        <v>11</v>
      </c>
      <c r="D3809" t="s">
        <v>11</v>
      </c>
      <c r="E3809" t="s">
        <v>12</v>
      </c>
      <c r="F3809" t="s">
        <v>24</v>
      </c>
      <c r="G3809">
        <v>76238</v>
      </c>
      <c r="H3809" t="str">
        <f>LEFT(Table1[[#This Row],[destination_postal_code]],5)</f>
        <v>76238</v>
      </c>
      <c r="I3809">
        <f>LEN(Table1[[#This Row],[destination_postal_code_short]])</f>
        <v>5</v>
      </c>
      <c r="J3809" t="str">
        <f>_xlfn.XLOOKUP(Table1[[#This Row],[destination_postal_code_short]],Table3[Shipping postal code short],Table3[Shipping city],,0)</f>
        <v>Era</v>
      </c>
      <c r="K3809" t="str">
        <f>_xlfn.XLOOKUP(Table1[[#This Row],[destination_postal_code_short]],Table3[Shipping postal code short],Table3[Shipping region],,0)</f>
        <v>Texas</v>
      </c>
      <c r="L3809">
        <v>0</v>
      </c>
      <c r="M3809">
        <v>2.25</v>
      </c>
      <c r="N3809">
        <v>9.6</v>
      </c>
    </row>
    <row r="3810" spans="1:14" x14ac:dyDescent="0.2">
      <c r="A3810" s="1">
        <v>44540</v>
      </c>
      <c r="B3810" t="s">
        <v>4129</v>
      </c>
      <c r="C3810" t="s">
        <v>11</v>
      </c>
      <c r="D3810" t="s">
        <v>11</v>
      </c>
      <c r="E3810" t="s">
        <v>12</v>
      </c>
      <c r="F3810" t="s">
        <v>16</v>
      </c>
      <c r="G3810">
        <v>28027</v>
      </c>
      <c r="H3810" t="str">
        <f>LEFT(Table1[[#This Row],[destination_postal_code]],5)</f>
        <v>28027</v>
      </c>
      <c r="I3810">
        <f>LEN(Table1[[#This Row],[destination_postal_code_short]])</f>
        <v>5</v>
      </c>
      <c r="J3810" t="str">
        <f>_xlfn.XLOOKUP(Table1[[#This Row],[destination_postal_code_short]],Table3[Shipping postal code short],Table3[Shipping city],,0)</f>
        <v>Concord</v>
      </c>
      <c r="K3810" t="str">
        <f>_xlfn.XLOOKUP(Table1[[#This Row],[destination_postal_code_short]],Table3[Shipping postal code short],Table3[Shipping region],,0)</f>
        <v>North Carolina</v>
      </c>
      <c r="L3810">
        <v>0</v>
      </c>
      <c r="M3810">
        <v>3.74</v>
      </c>
      <c r="N3810">
        <v>6.11</v>
      </c>
    </row>
    <row r="3811" spans="1:14" x14ac:dyDescent="0.2">
      <c r="A3811" s="1">
        <v>44522</v>
      </c>
      <c r="B3811" t="s">
        <v>4045</v>
      </c>
      <c r="C3811" t="s">
        <v>11</v>
      </c>
      <c r="D3811" t="s">
        <v>11</v>
      </c>
      <c r="E3811" t="s">
        <v>12</v>
      </c>
      <c r="F3811" t="s">
        <v>16</v>
      </c>
      <c r="G3811" s="2" t="s">
        <v>4046</v>
      </c>
      <c r="H3811" s="2" t="str">
        <f>LEFT(Table1[[#This Row],[destination_postal_code]],5)</f>
        <v>06475</v>
      </c>
      <c r="I3811" s="2">
        <f>LEN(Table1[[#This Row],[destination_postal_code_short]])</f>
        <v>5</v>
      </c>
      <c r="J3811" s="2" t="str">
        <f>_xlfn.XLOOKUP(Table1[[#This Row],[destination_postal_code_short]],Table3[Shipping postal code short],Table3[Shipping city],,0)</f>
        <v>Old Saybrook</v>
      </c>
      <c r="K3811" s="2" t="str">
        <f>_xlfn.XLOOKUP(Table1[[#This Row],[destination_postal_code_short]],Table3[Shipping postal code short],Table3[Shipping region],,0)</f>
        <v>Connecticut</v>
      </c>
      <c r="L3811">
        <v>0</v>
      </c>
      <c r="M3811">
        <v>0.77</v>
      </c>
      <c r="N3811">
        <v>6.28</v>
      </c>
    </row>
    <row r="3812" spans="1:14" x14ac:dyDescent="0.2">
      <c r="A3812" s="1">
        <v>44522</v>
      </c>
      <c r="B3812" t="s">
        <v>4044</v>
      </c>
      <c r="C3812" t="s">
        <v>11</v>
      </c>
      <c r="D3812" t="s">
        <v>11</v>
      </c>
      <c r="E3812" t="s">
        <v>12</v>
      </c>
      <c r="F3812" t="s">
        <v>24</v>
      </c>
      <c r="G3812">
        <v>11416</v>
      </c>
      <c r="H3812" t="str">
        <f>LEFT(Table1[[#This Row],[destination_postal_code]],5)</f>
        <v>11416</v>
      </c>
      <c r="I3812">
        <f>LEN(Table1[[#This Row],[destination_postal_code_short]])</f>
        <v>5</v>
      </c>
      <c r="J3812" t="str">
        <f>_xlfn.XLOOKUP(Table1[[#This Row],[destination_postal_code_short]],Table3[Shipping postal code short],Table3[Shipping city],,0)</f>
        <v>Ozone Park</v>
      </c>
      <c r="K3812" t="str">
        <f>_xlfn.XLOOKUP(Table1[[#This Row],[destination_postal_code_short]],Table3[Shipping postal code short],Table3[Shipping region],,0)</f>
        <v>New York</v>
      </c>
      <c r="L3812">
        <v>0</v>
      </c>
      <c r="M3812">
        <v>4.8899999999999997</v>
      </c>
      <c r="N3812">
        <v>11.06</v>
      </c>
    </row>
    <row r="3813" spans="1:14" x14ac:dyDescent="0.2">
      <c r="A3813" s="1">
        <v>44522</v>
      </c>
      <c r="B3813" t="s">
        <v>4043</v>
      </c>
      <c r="C3813" t="s">
        <v>11</v>
      </c>
      <c r="D3813" t="s">
        <v>11</v>
      </c>
      <c r="E3813" t="s">
        <v>260</v>
      </c>
      <c r="F3813" t="s">
        <v>261</v>
      </c>
      <c r="G3813">
        <v>53704</v>
      </c>
      <c r="H3813" t="str">
        <f>LEFT(Table1[[#This Row],[destination_postal_code]],5)</f>
        <v>53704</v>
      </c>
      <c r="I3813">
        <f>LEN(Table1[[#This Row],[destination_postal_code_short]])</f>
        <v>5</v>
      </c>
      <c r="J3813" t="str">
        <f>_xlfn.XLOOKUP(Table1[[#This Row],[destination_postal_code_short]],Table3[Shipping postal code short],Table3[Shipping city],,0)</f>
        <v>Madison</v>
      </c>
      <c r="K3813" t="str">
        <f>_xlfn.XLOOKUP(Table1[[#This Row],[destination_postal_code_short]],Table3[Shipping postal code short],Table3[Shipping region],,0)</f>
        <v>Wisconsin</v>
      </c>
      <c r="L3813">
        <v>0</v>
      </c>
      <c r="M3813">
        <v>7.73</v>
      </c>
      <c r="N3813">
        <v>10.119999999999999</v>
      </c>
    </row>
    <row r="3814" spans="1:14" x14ac:dyDescent="0.2">
      <c r="A3814" s="1">
        <v>44540</v>
      </c>
      <c r="B3814" t="s">
        <v>4124</v>
      </c>
      <c r="C3814" t="s">
        <v>11</v>
      </c>
      <c r="D3814" t="s">
        <v>11</v>
      </c>
      <c r="E3814" t="s">
        <v>12</v>
      </c>
      <c r="F3814" t="s">
        <v>16</v>
      </c>
      <c r="G3814">
        <v>85658</v>
      </c>
      <c r="H3814" t="str">
        <f>LEFT(Table1[[#This Row],[destination_postal_code]],5)</f>
        <v>85658</v>
      </c>
      <c r="I3814">
        <f>LEN(Table1[[#This Row],[destination_postal_code_short]])</f>
        <v>5</v>
      </c>
      <c r="J3814" t="str">
        <f>_xlfn.XLOOKUP(Table1[[#This Row],[destination_postal_code_short]],Table3[Shipping postal code short],Table3[Shipping city],,0)</f>
        <v>Marana</v>
      </c>
      <c r="K3814" t="str">
        <f>_xlfn.XLOOKUP(Table1[[#This Row],[destination_postal_code_short]],Table3[Shipping postal code short],Table3[Shipping region],,0)</f>
        <v>Arizona</v>
      </c>
      <c r="L3814">
        <v>0</v>
      </c>
      <c r="M3814">
        <v>2.93</v>
      </c>
      <c r="N3814">
        <v>5.57</v>
      </c>
    </row>
    <row r="3815" spans="1:14" x14ac:dyDescent="0.2">
      <c r="A3815" s="1">
        <v>44522</v>
      </c>
      <c r="B3815" t="s">
        <v>4052</v>
      </c>
      <c r="C3815" t="s">
        <v>11</v>
      </c>
      <c r="D3815" t="s">
        <v>11</v>
      </c>
      <c r="E3815" t="s">
        <v>12</v>
      </c>
      <c r="F3815" t="s">
        <v>24</v>
      </c>
      <c r="G3815">
        <v>52136</v>
      </c>
      <c r="H3815" t="str">
        <f>LEFT(Table1[[#This Row],[destination_postal_code]],5)</f>
        <v>52136</v>
      </c>
      <c r="I3815">
        <f>LEN(Table1[[#This Row],[destination_postal_code_short]])</f>
        <v>5</v>
      </c>
      <c r="J3815" t="str">
        <f>_xlfn.XLOOKUP(Table1[[#This Row],[destination_postal_code_short]],Table3[Shipping postal code short],Table3[Shipping city],,0)</f>
        <v>Cresco</v>
      </c>
      <c r="K3815" t="str">
        <f>_xlfn.XLOOKUP(Table1[[#This Row],[destination_postal_code_short]],Table3[Shipping postal code short],Table3[Shipping region],,0)</f>
        <v>Iowa</v>
      </c>
      <c r="L3815">
        <v>0</v>
      </c>
      <c r="M3815">
        <v>2.27</v>
      </c>
      <c r="N3815">
        <v>10.43</v>
      </c>
    </row>
    <row r="3816" spans="1:14" x14ac:dyDescent="0.2">
      <c r="A3816" s="1">
        <v>44522</v>
      </c>
      <c r="B3816" t="s">
        <v>4047</v>
      </c>
      <c r="C3816" t="s">
        <v>11</v>
      </c>
      <c r="D3816" t="s">
        <v>11</v>
      </c>
      <c r="E3816" t="s">
        <v>12</v>
      </c>
      <c r="F3816" t="s">
        <v>24</v>
      </c>
      <c r="G3816">
        <v>30032</v>
      </c>
      <c r="H3816" t="str">
        <f>LEFT(Table1[[#This Row],[destination_postal_code]],5)</f>
        <v>30032</v>
      </c>
      <c r="I3816">
        <f>LEN(Table1[[#This Row],[destination_postal_code_short]])</f>
        <v>5</v>
      </c>
      <c r="J3816" t="str">
        <f>_xlfn.XLOOKUP(Table1[[#This Row],[destination_postal_code_short]],Table3[Shipping postal code short],Table3[Shipping city],,0)</f>
        <v>Decatur</v>
      </c>
      <c r="K3816" t="str">
        <f>_xlfn.XLOOKUP(Table1[[#This Row],[destination_postal_code_short]],Table3[Shipping postal code short],Table3[Shipping region],,0)</f>
        <v>Georgia</v>
      </c>
      <c r="L3816">
        <v>0</v>
      </c>
      <c r="M3816">
        <v>3.97</v>
      </c>
      <c r="N3816">
        <v>10.68</v>
      </c>
    </row>
    <row r="3817" spans="1:14" x14ac:dyDescent="0.2">
      <c r="A3817" s="1">
        <v>44540</v>
      </c>
      <c r="B3817" t="s">
        <v>4139</v>
      </c>
      <c r="C3817" t="s">
        <v>11</v>
      </c>
      <c r="D3817" t="s">
        <v>11</v>
      </c>
      <c r="E3817" t="s">
        <v>12</v>
      </c>
      <c r="F3817" t="s">
        <v>16</v>
      </c>
      <c r="G3817">
        <v>84660</v>
      </c>
      <c r="H3817" t="str">
        <f>LEFT(Table1[[#This Row],[destination_postal_code]],5)</f>
        <v>84660</v>
      </c>
      <c r="I3817">
        <f>LEN(Table1[[#This Row],[destination_postal_code_short]])</f>
        <v>5</v>
      </c>
      <c r="J3817" t="str">
        <f>_xlfn.XLOOKUP(Table1[[#This Row],[destination_postal_code_short]],Table3[Shipping postal code short],Table3[Shipping city],,0)</f>
        <v>Spanish Fork</v>
      </c>
      <c r="K3817" t="str">
        <f>_xlfn.XLOOKUP(Table1[[#This Row],[destination_postal_code_short]],Table3[Shipping postal code short],Table3[Shipping region],,0)</f>
        <v>Utah</v>
      </c>
      <c r="L3817">
        <v>0</v>
      </c>
      <c r="M3817">
        <v>2.46</v>
      </c>
      <c r="N3817">
        <v>5.49</v>
      </c>
    </row>
    <row r="3818" spans="1:14" x14ac:dyDescent="0.2">
      <c r="A3818" s="1">
        <v>44540</v>
      </c>
      <c r="B3818" t="s">
        <v>4121</v>
      </c>
      <c r="C3818" t="s">
        <v>11</v>
      </c>
      <c r="D3818" t="s">
        <v>11</v>
      </c>
      <c r="E3818" t="s">
        <v>12</v>
      </c>
      <c r="F3818" t="s">
        <v>16</v>
      </c>
      <c r="G3818">
        <v>98942</v>
      </c>
      <c r="H3818" t="str">
        <f>LEFT(Table1[[#This Row],[destination_postal_code]],5)</f>
        <v>98942</v>
      </c>
      <c r="I3818">
        <f>LEN(Table1[[#This Row],[destination_postal_code_short]])</f>
        <v>5</v>
      </c>
      <c r="J3818" t="str">
        <f>_xlfn.XLOOKUP(Table1[[#This Row],[destination_postal_code_short]],Table3[Shipping postal code short],Table3[Shipping city],,0)</f>
        <v>Selah</v>
      </c>
      <c r="K3818" t="str">
        <f>_xlfn.XLOOKUP(Table1[[#This Row],[destination_postal_code_short]],Table3[Shipping postal code short],Table3[Shipping region],,0)</f>
        <v>Washington</v>
      </c>
      <c r="L3818">
        <v>0</v>
      </c>
      <c r="M3818">
        <v>3.53</v>
      </c>
      <c r="N3818">
        <v>5.72</v>
      </c>
    </row>
    <row r="3819" spans="1:14" x14ac:dyDescent="0.2">
      <c r="A3819" s="1">
        <v>44522</v>
      </c>
      <c r="B3819" t="s">
        <v>4049</v>
      </c>
      <c r="C3819" t="s">
        <v>11</v>
      </c>
      <c r="D3819" t="s">
        <v>11</v>
      </c>
      <c r="E3819" t="s">
        <v>260</v>
      </c>
      <c r="F3819" t="s">
        <v>261</v>
      </c>
      <c r="G3819">
        <v>94061</v>
      </c>
      <c r="H3819" t="str">
        <f>LEFT(Table1[[#This Row],[destination_postal_code]],5)</f>
        <v>94061</v>
      </c>
      <c r="I3819">
        <f>LEN(Table1[[#This Row],[destination_postal_code_short]])</f>
        <v>5</v>
      </c>
      <c r="J3819" t="str">
        <f>_xlfn.XLOOKUP(Table1[[#This Row],[destination_postal_code_short]],Table3[Shipping postal code short],Table3[Shipping city],,0)</f>
        <v>Redwood City</v>
      </c>
      <c r="K3819" t="str">
        <f>_xlfn.XLOOKUP(Table1[[#This Row],[destination_postal_code_short]],Table3[Shipping postal code short],Table3[Shipping region],,0)</f>
        <v>California</v>
      </c>
      <c r="L3819">
        <v>0</v>
      </c>
      <c r="M3819">
        <v>8.8800000000000008</v>
      </c>
      <c r="N3819">
        <v>8.82</v>
      </c>
    </row>
    <row r="3820" spans="1:14" x14ac:dyDescent="0.2">
      <c r="A3820" s="1">
        <v>44522</v>
      </c>
      <c r="B3820" t="s">
        <v>4051</v>
      </c>
      <c r="C3820" t="s">
        <v>11</v>
      </c>
      <c r="D3820" t="s">
        <v>11</v>
      </c>
      <c r="E3820" t="s">
        <v>260</v>
      </c>
      <c r="F3820" t="s">
        <v>261</v>
      </c>
      <c r="G3820">
        <v>94086</v>
      </c>
      <c r="H3820" t="str">
        <f>LEFT(Table1[[#This Row],[destination_postal_code]],5)</f>
        <v>94086</v>
      </c>
      <c r="I3820">
        <f>LEN(Table1[[#This Row],[destination_postal_code_short]])</f>
        <v>5</v>
      </c>
      <c r="J3820" t="str">
        <f>_xlfn.XLOOKUP(Table1[[#This Row],[destination_postal_code_short]],Table3[Shipping postal code short],Table3[Shipping city],,0)</f>
        <v>Sunnyvale</v>
      </c>
      <c r="K3820" t="str">
        <f>_xlfn.XLOOKUP(Table1[[#This Row],[destination_postal_code_short]],Table3[Shipping postal code short],Table3[Shipping region],,0)</f>
        <v>California</v>
      </c>
      <c r="L3820">
        <v>0</v>
      </c>
      <c r="M3820">
        <v>8.8000000000000007</v>
      </c>
      <c r="N3820">
        <v>8.24</v>
      </c>
    </row>
    <row r="3821" spans="1:14" x14ac:dyDescent="0.2">
      <c r="A3821" s="1">
        <v>44522</v>
      </c>
      <c r="B3821" t="s">
        <v>4041</v>
      </c>
      <c r="C3821" t="s">
        <v>11</v>
      </c>
      <c r="D3821" t="s">
        <v>11</v>
      </c>
      <c r="E3821" t="s">
        <v>12</v>
      </c>
      <c r="F3821" t="s">
        <v>24</v>
      </c>
      <c r="G3821">
        <v>98023</v>
      </c>
      <c r="H3821" t="str">
        <f>LEFT(Table1[[#This Row],[destination_postal_code]],5)</f>
        <v>98023</v>
      </c>
      <c r="I3821">
        <f>LEN(Table1[[#This Row],[destination_postal_code_short]])</f>
        <v>5</v>
      </c>
      <c r="J3821" t="str">
        <f>_xlfn.XLOOKUP(Table1[[#This Row],[destination_postal_code_short]],Table3[Shipping postal code short],Table3[Shipping city],,0)</f>
        <v>Federal Way</v>
      </c>
      <c r="K3821" t="str">
        <f>_xlfn.XLOOKUP(Table1[[#This Row],[destination_postal_code_short]],Table3[Shipping postal code short],Table3[Shipping region],,0)</f>
        <v>Washington</v>
      </c>
      <c r="L3821">
        <v>0</v>
      </c>
      <c r="M3821">
        <v>5.2</v>
      </c>
      <c r="N3821">
        <v>9.75</v>
      </c>
    </row>
    <row r="3822" spans="1:14" x14ac:dyDescent="0.2">
      <c r="A3822" s="1">
        <v>44522</v>
      </c>
      <c r="B3822" t="s">
        <v>4040</v>
      </c>
      <c r="C3822" t="s">
        <v>11</v>
      </c>
      <c r="D3822" t="s">
        <v>11</v>
      </c>
      <c r="E3822" t="s">
        <v>12</v>
      </c>
      <c r="F3822" t="s">
        <v>24</v>
      </c>
      <c r="G3822">
        <v>61525</v>
      </c>
      <c r="H3822" t="str">
        <f>LEFT(Table1[[#This Row],[destination_postal_code]],5)</f>
        <v>61525</v>
      </c>
      <c r="I3822">
        <f>LEN(Table1[[#This Row],[destination_postal_code_short]])</f>
        <v>5</v>
      </c>
      <c r="J3822" t="str">
        <f>_xlfn.XLOOKUP(Table1[[#This Row],[destination_postal_code_short]],Table3[Shipping postal code short],Table3[Shipping city],,0)</f>
        <v>Dunlap</v>
      </c>
      <c r="K3822" t="str">
        <f>_xlfn.XLOOKUP(Table1[[#This Row],[destination_postal_code_short]],Table3[Shipping postal code short],Table3[Shipping region],,0)</f>
        <v>Illinois</v>
      </c>
      <c r="L3822">
        <v>0</v>
      </c>
      <c r="M3822">
        <v>3.82</v>
      </c>
      <c r="N3822">
        <v>10.43</v>
      </c>
    </row>
    <row r="3823" spans="1:14" x14ac:dyDescent="0.2">
      <c r="A3823" s="1">
        <v>44540</v>
      </c>
      <c r="B3823" t="s">
        <v>4131</v>
      </c>
      <c r="C3823" t="s">
        <v>11</v>
      </c>
      <c r="D3823" t="s">
        <v>11</v>
      </c>
      <c r="E3823" t="s">
        <v>12</v>
      </c>
      <c r="F3823" t="s">
        <v>16</v>
      </c>
      <c r="G3823">
        <v>84097</v>
      </c>
      <c r="H3823" t="str">
        <f>LEFT(Table1[[#This Row],[destination_postal_code]],5)</f>
        <v>84097</v>
      </c>
      <c r="I3823">
        <f>LEN(Table1[[#This Row],[destination_postal_code_short]])</f>
        <v>5</v>
      </c>
      <c r="J3823" t="str">
        <f>_xlfn.XLOOKUP(Table1[[#This Row],[destination_postal_code_short]],Table3[Shipping postal code short],Table3[Shipping city],,0)</f>
        <v>Orem</v>
      </c>
      <c r="K3823" t="str">
        <f>_xlfn.XLOOKUP(Table1[[#This Row],[destination_postal_code_short]],Table3[Shipping postal code short],Table3[Shipping region],,0)</f>
        <v>Utah</v>
      </c>
      <c r="L3823">
        <v>0</v>
      </c>
      <c r="M3823">
        <v>2.46</v>
      </c>
      <c r="N3823">
        <v>5.49</v>
      </c>
    </row>
    <row r="3824" spans="1:14" x14ac:dyDescent="0.2">
      <c r="A3824" s="1">
        <v>44522</v>
      </c>
      <c r="B3824" t="s">
        <v>4050</v>
      </c>
      <c r="C3824" t="s">
        <v>11</v>
      </c>
      <c r="D3824" t="s">
        <v>11</v>
      </c>
      <c r="E3824" t="s">
        <v>260</v>
      </c>
      <c r="F3824" t="s">
        <v>261</v>
      </c>
      <c r="G3824">
        <v>68512</v>
      </c>
      <c r="H3824" t="str">
        <f>LEFT(Table1[[#This Row],[destination_postal_code]],5)</f>
        <v>68512</v>
      </c>
      <c r="I3824">
        <f>LEN(Table1[[#This Row],[destination_postal_code_short]])</f>
        <v>5</v>
      </c>
      <c r="J3824" t="str">
        <f>_xlfn.XLOOKUP(Table1[[#This Row],[destination_postal_code_short]],Table3[Shipping postal code short],Table3[Shipping city],,0)</f>
        <v>Lincoln</v>
      </c>
      <c r="K3824" t="str">
        <f>_xlfn.XLOOKUP(Table1[[#This Row],[destination_postal_code_short]],Table3[Shipping postal code short],Table3[Shipping region],,0)</f>
        <v>Nebraska</v>
      </c>
      <c r="L3824">
        <v>0</v>
      </c>
      <c r="M3824">
        <v>8.36</v>
      </c>
      <c r="N3824">
        <v>8.9499999999999993</v>
      </c>
    </row>
    <row r="3825" spans="1:14" x14ac:dyDescent="0.2">
      <c r="A3825" s="1">
        <v>44524</v>
      </c>
      <c r="B3825" t="s">
        <v>4065</v>
      </c>
      <c r="C3825" t="s">
        <v>11</v>
      </c>
      <c r="D3825" t="s">
        <v>11</v>
      </c>
      <c r="E3825" t="s">
        <v>260</v>
      </c>
      <c r="F3825" t="s">
        <v>261</v>
      </c>
      <c r="G3825">
        <v>93444</v>
      </c>
      <c r="H3825" t="str">
        <f>LEFT(Table1[[#This Row],[destination_postal_code]],5)</f>
        <v>93444</v>
      </c>
      <c r="I3825">
        <f>LEN(Table1[[#This Row],[destination_postal_code_short]])</f>
        <v>5</v>
      </c>
      <c r="J3825" t="str">
        <f>_xlfn.XLOOKUP(Table1[[#This Row],[destination_postal_code_short]],Table3[Shipping postal code short],Table3[Shipping city],,0)</f>
        <v>Nipomo</v>
      </c>
      <c r="K3825" t="str">
        <f>_xlfn.XLOOKUP(Table1[[#This Row],[destination_postal_code_short]],Table3[Shipping postal code short],Table3[Shipping region],,0)</f>
        <v>California</v>
      </c>
      <c r="L3825">
        <v>0</v>
      </c>
      <c r="M3825">
        <v>12.29</v>
      </c>
      <c r="N3825">
        <v>9.76</v>
      </c>
    </row>
    <row r="3826" spans="1:14" x14ac:dyDescent="0.2">
      <c r="A3826" s="1">
        <v>44524</v>
      </c>
      <c r="B3826" t="s">
        <v>4064</v>
      </c>
      <c r="C3826" t="s">
        <v>11</v>
      </c>
      <c r="D3826" t="s">
        <v>11</v>
      </c>
      <c r="E3826" t="s">
        <v>12</v>
      </c>
      <c r="F3826" t="s">
        <v>24</v>
      </c>
      <c r="G3826">
        <v>11216</v>
      </c>
      <c r="H3826" t="str">
        <f>LEFT(Table1[[#This Row],[destination_postal_code]],5)</f>
        <v>11216</v>
      </c>
      <c r="I3826">
        <f>LEN(Table1[[#This Row],[destination_postal_code_short]])</f>
        <v>5</v>
      </c>
      <c r="J3826" t="str">
        <f>_xlfn.XLOOKUP(Table1[[#This Row],[destination_postal_code_short]],Table3[Shipping postal code short],Table3[Shipping city],,0)</f>
        <v>Brooklyn</v>
      </c>
      <c r="K3826" t="str">
        <f>_xlfn.XLOOKUP(Table1[[#This Row],[destination_postal_code_short]],Table3[Shipping postal code short],Table3[Shipping region],,0)</f>
        <v>New York</v>
      </c>
      <c r="L3826">
        <v>0</v>
      </c>
      <c r="M3826">
        <v>4.8899999999999997</v>
      </c>
      <c r="N3826">
        <v>11.06</v>
      </c>
    </row>
    <row r="3827" spans="1:14" x14ac:dyDescent="0.2">
      <c r="A3827" s="1">
        <v>44524</v>
      </c>
      <c r="B3827" t="s">
        <v>4056</v>
      </c>
      <c r="C3827" t="s">
        <v>11</v>
      </c>
      <c r="D3827" t="s">
        <v>11</v>
      </c>
      <c r="E3827" t="s">
        <v>12</v>
      </c>
      <c r="F3827" t="s">
        <v>24</v>
      </c>
      <c r="G3827">
        <v>84005</v>
      </c>
      <c r="H3827" t="str">
        <f>LEFT(Table1[[#This Row],[destination_postal_code]],5)</f>
        <v>84005</v>
      </c>
      <c r="I3827">
        <f>LEN(Table1[[#This Row],[destination_postal_code_short]])</f>
        <v>5</v>
      </c>
      <c r="J3827" t="str">
        <f>_xlfn.XLOOKUP(Table1[[#This Row],[destination_postal_code_short]],Table3[Shipping postal code short],Table3[Shipping city],,0)</f>
        <v>Eagle Mountain</v>
      </c>
      <c r="K3827" t="str">
        <f>_xlfn.XLOOKUP(Table1[[#This Row],[destination_postal_code_short]],Table3[Shipping postal code short],Table3[Shipping region],,0)</f>
        <v>Utah</v>
      </c>
      <c r="L3827">
        <v>0</v>
      </c>
      <c r="M3827">
        <v>0.76</v>
      </c>
      <c r="N3827">
        <v>8.0399999999999991</v>
      </c>
    </row>
    <row r="3828" spans="1:14" x14ac:dyDescent="0.2">
      <c r="A3828" s="1">
        <v>44524</v>
      </c>
      <c r="B3828" t="s">
        <v>4053</v>
      </c>
      <c r="C3828" t="s">
        <v>11</v>
      </c>
      <c r="D3828" t="s">
        <v>11</v>
      </c>
      <c r="E3828" t="s">
        <v>12</v>
      </c>
      <c r="F3828" t="s">
        <v>16</v>
      </c>
      <c r="G3828">
        <v>84321</v>
      </c>
      <c r="H3828" t="str">
        <f>LEFT(Table1[[#This Row],[destination_postal_code]],5)</f>
        <v>84321</v>
      </c>
      <c r="I3828">
        <f>LEN(Table1[[#This Row],[destination_postal_code_short]])</f>
        <v>5</v>
      </c>
      <c r="J3828" t="str">
        <f>_xlfn.XLOOKUP(Table1[[#This Row],[destination_postal_code_short]],Table3[Shipping postal code short],Table3[Shipping city],,0)</f>
        <v>Logan</v>
      </c>
      <c r="K3828" t="str">
        <f>_xlfn.XLOOKUP(Table1[[#This Row],[destination_postal_code_short]],Table3[Shipping postal code short],Table3[Shipping region],,0)</f>
        <v>Utah</v>
      </c>
      <c r="L3828">
        <v>0</v>
      </c>
      <c r="M3828">
        <v>1.46</v>
      </c>
      <c r="N3828">
        <v>4.34</v>
      </c>
    </row>
    <row r="3829" spans="1:14" x14ac:dyDescent="0.2">
      <c r="A3829" s="1">
        <v>44524</v>
      </c>
      <c r="B3829" t="s">
        <v>4057</v>
      </c>
      <c r="C3829" t="s">
        <v>11</v>
      </c>
      <c r="D3829" t="s">
        <v>11</v>
      </c>
      <c r="E3829" t="s">
        <v>260</v>
      </c>
      <c r="F3829" t="s">
        <v>261</v>
      </c>
      <c r="G3829">
        <v>64080</v>
      </c>
      <c r="H3829" t="str">
        <f>LEFT(Table1[[#This Row],[destination_postal_code]],5)</f>
        <v>64080</v>
      </c>
      <c r="I3829">
        <f>LEN(Table1[[#This Row],[destination_postal_code_short]])</f>
        <v>5</v>
      </c>
      <c r="J3829" t="str">
        <f>_xlfn.XLOOKUP(Table1[[#This Row],[destination_postal_code_short]],Table3[Shipping postal code short],Table3[Shipping city],,0)</f>
        <v>Pleasant Hill</v>
      </c>
      <c r="K3829" t="str">
        <f>_xlfn.XLOOKUP(Table1[[#This Row],[destination_postal_code_short]],Table3[Shipping postal code short],Table3[Shipping region],,0)</f>
        <v>Missouri</v>
      </c>
      <c r="L3829">
        <v>0</v>
      </c>
      <c r="M3829">
        <v>11.71</v>
      </c>
      <c r="N3829">
        <v>8.9499999999999993</v>
      </c>
    </row>
    <row r="3830" spans="1:14" x14ac:dyDescent="0.2">
      <c r="A3830" s="1">
        <v>44524</v>
      </c>
      <c r="B3830" t="s">
        <v>4063</v>
      </c>
      <c r="C3830" t="s">
        <v>11</v>
      </c>
      <c r="D3830" t="s">
        <v>11</v>
      </c>
      <c r="E3830" t="s">
        <v>260</v>
      </c>
      <c r="F3830" t="s">
        <v>261</v>
      </c>
      <c r="G3830">
        <v>98528</v>
      </c>
      <c r="H3830" t="str">
        <f>LEFT(Table1[[#This Row],[destination_postal_code]],5)</f>
        <v>98528</v>
      </c>
      <c r="I3830">
        <f>LEN(Table1[[#This Row],[destination_postal_code_short]])</f>
        <v>5</v>
      </c>
      <c r="J3830" t="str">
        <f>_xlfn.XLOOKUP(Table1[[#This Row],[destination_postal_code_short]],Table3[Shipping postal code short],Table3[Shipping city],,0)</f>
        <v>Belfair</v>
      </c>
      <c r="K3830" t="str">
        <f>_xlfn.XLOOKUP(Table1[[#This Row],[destination_postal_code_short]],Table3[Shipping postal code short],Table3[Shipping region],,0)</f>
        <v>Washington</v>
      </c>
      <c r="L3830">
        <v>0</v>
      </c>
      <c r="M3830">
        <v>10.81</v>
      </c>
      <c r="N3830">
        <v>13.41</v>
      </c>
    </row>
    <row r="3831" spans="1:14" x14ac:dyDescent="0.2">
      <c r="A3831" s="1">
        <v>44524</v>
      </c>
      <c r="B3831" t="s">
        <v>4054</v>
      </c>
      <c r="C3831" t="s">
        <v>11</v>
      </c>
      <c r="D3831" t="s">
        <v>11</v>
      </c>
      <c r="E3831" t="s">
        <v>260</v>
      </c>
      <c r="F3831" t="s">
        <v>261</v>
      </c>
      <c r="G3831">
        <v>39503</v>
      </c>
      <c r="H3831" t="str">
        <f>LEFT(Table1[[#This Row],[destination_postal_code]],5)</f>
        <v>39503</v>
      </c>
      <c r="I3831">
        <f>LEN(Table1[[#This Row],[destination_postal_code_short]])</f>
        <v>5</v>
      </c>
      <c r="J3831" t="str">
        <f>_xlfn.XLOOKUP(Table1[[#This Row],[destination_postal_code_short]],Table3[Shipping postal code short],Table3[Shipping city],,0)</f>
        <v>Gulfport</v>
      </c>
      <c r="K3831" t="str">
        <f>_xlfn.XLOOKUP(Table1[[#This Row],[destination_postal_code_short]],Table3[Shipping postal code short],Table3[Shipping region],,0)</f>
        <v>Mississippi</v>
      </c>
      <c r="L3831">
        <v>0</v>
      </c>
      <c r="M3831">
        <v>7.48</v>
      </c>
      <c r="N3831">
        <v>13.55</v>
      </c>
    </row>
    <row r="3832" spans="1:14" x14ac:dyDescent="0.2">
      <c r="A3832" s="1">
        <v>44524</v>
      </c>
      <c r="B3832" t="s">
        <v>4055</v>
      </c>
      <c r="C3832" t="s">
        <v>11</v>
      </c>
      <c r="D3832" t="s">
        <v>11</v>
      </c>
      <c r="E3832" t="s">
        <v>12</v>
      </c>
      <c r="F3832" t="s">
        <v>24</v>
      </c>
      <c r="G3832">
        <v>35766</v>
      </c>
      <c r="H3832" t="str">
        <f>LEFT(Table1[[#This Row],[destination_postal_code]],5)</f>
        <v>35766</v>
      </c>
      <c r="I3832">
        <f>LEN(Table1[[#This Row],[destination_postal_code_short]])</f>
        <v>5</v>
      </c>
      <c r="J3832" t="str">
        <f>_xlfn.XLOOKUP(Table1[[#This Row],[destination_postal_code_short]],Table3[Shipping postal code short],Table3[Shipping city],,0)</f>
        <v>Princeton</v>
      </c>
      <c r="K3832" t="str">
        <f>_xlfn.XLOOKUP(Table1[[#This Row],[destination_postal_code_short]],Table3[Shipping postal code short],Table3[Shipping region],,0)</f>
        <v>Alabama</v>
      </c>
      <c r="L3832">
        <v>0</v>
      </c>
      <c r="M3832">
        <v>3.97</v>
      </c>
      <c r="N3832">
        <v>10.68</v>
      </c>
    </row>
    <row r="3833" spans="1:14" x14ac:dyDescent="0.2">
      <c r="A3833" s="1">
        <v>44524</v>
      </c>
      <c r="B3833" t="s">
        <v>4060</v>
      </c>
      <c r="C3833" t="s">
        <v>11</v>
      </c>
      <c r="D3833" t="s">
        <v>11</v>
      </c>
      <c r="E3833" t="s">
        <v>12</v>
      </c>
      <c r="F3833" t="s">
        <v>24</v>
      </c>
      <c r="G3833">
        <v>30115</v>
      </c>
      <c r="H3833" t="str">
        <f>LEFT(Table1[[#This Row],[destination_postal_code]],5)</f>
        <v>30115</v>
      </c>
      <c r="I3833">
        <f>LEN(Table1[[#This Row],[destination_postal_code_short]])</f>
        <v>5</v>
      </c>
      <c r="J3833" t="str">
        <f>_xlfn.XLOOKUP(Table1[[#This Row],[destination_postal_code_short]],Table3[Shipping postal code short],Table3[Shipping city],,0)</f>
        <v>Holly Springs</v>
      </c>
      <c r="K3833" t="str">
        <f>_xlfn.XLOOKUP(Table1[[#This Row],[destination_postal_code_short]],Table3[Shipping postal code short],Table3[Shipping region],,0)</f>
        <v>Georgia</v>
      </c>
      <c r="L3833">
        <v>0</v>
      </c>
      <c r="M3833">
        <v>3.97</v>
      </c>
      <c r="N3833">
        <v>10.68</v>
      </c>
    </row>
    <row r="3834" spans="1:14" x14ac:dyDescent="0.2">
      <c r="A3834" s="1">
        <v>44540</v>
      </c>
      <c r="B3834" t="s">
        <v>4126</v>
      </c>
      <c r="C3834" t="s">
        <v>11</v>
      </c>
      <c r="D3834" t="s">
        <v>11</v>
      </c>
      <c r="E3834" t="s">
        <v>12</v>
      </c>
      <c r="F3834" t="s">
        <v>16</v>
      </c>
      <c r="G3834">
        <v>84601</v>
      </c>
      <c r="H3834" t="str">
        <f>LEFT(Table1[[#This Row],[destination_postal_code]],5)</f>
        <v>84601</v>
      </c>
      <c r="I3834">
        <f>LEN(Table1[[#This Row],[destination_postal_code_short]])</f>
        <v>5</v>
      </c>
      <c r="J3834" t="str">
        <f>_xlfn.XLOOKUP(Table1[[#This Row],[destination_postal_code_short]],Table3[Shipping postal code short],Table3[Shipping city],,0)</f>
        <v>Provo</v>
      </c>
      <c r="K3834" t="str">
        <f>_xlfn.XLOOKUP(Table1[[#This Row],[destination_postal_code_short]],Table3[Shipping postal code short],Table3[Shipping region],,0)</f>
        <v>Utah</v>
      </c>
      <c r="L3834">
        <v>0</v>
      </c>
      <c r="M3834">
        <v>2.46</v>
      </c>
      <c r="N3834">
        <v>5.49</v>
      </c>
    </row>
    <row r="3835" spans="1:14" x14ac:dyDescent="0.2">
      <c r="A3835" s="1">
        <v>44524</v>
      </c>
      <c r="B3835" t="s">
        <v>4058</v>
      </c>
      <c r="C3835" t="s">
        <v>11</v>
      </c>
      <c r="D3835" t="s">
        <v>11</v>
      </c>
      <c r="E3835" t="s">
        <v>12</v>
      </c>
      <c r="F3835" t="s">
        <v>24</v>
      </c>
      <c r="G3835" s="2" t="s">
        <v>3980</v>
      </c>
      <c r="H3835" s="2" t="str">
        <f>LEFT(Table1[[#This Row],[destination_postal_code]],5)</f>
        <v>02446</v>
      </c>
      <c r="I3835" s="2">
        <f>LEN(Table1[[#This Row],[destination_postal_code_short]])</f>
        <v>5</v>
      </c>
      <c r="J3835" s="2" t="str">
        <f>_xlfn.XLOOKUP(Table1[[#This Row],[destination_postal_code_short]],Table3[Shipping postal code short],Table3[Shipping city],,0)</f>
        <v>Brookline</v>
      </c>
      <c r="K3835" s="2" t="str">
        <f>_xlfn.XLOOKUP(Table1[[#This Row],[destination_postal_code_short]],Table3[Shipping postal code short],Table3[Shipping region],,0)</f>
        <v>Massachusetts</v>
      </c>
      <c r="L3835">
        <v>0</v>
      </c>
      <c r="M3835">
        <v>4.8899999999999997</v>
      </c>
      <c r="N3835">
        <v>11.06</v>
      </c>
    </row>
    <row r="3836" spans="1:14" x14ac:dyDescent="0.2">
      <c r="A3836" s="1">
        <v>44524</v>
      </c>
      <c r="B3836" t="s">
        <v>4061</v>
      </c>
      <c r="C3836" t="s">
        <v>11</v>
      </c>
      <c r="D3836" t="s">
        <v>11</v>
      </c>
      <c r="E3836" t="s">
        <v>260</v>
      </c>
      <c r="F3836" t="s">
        <v>261</v>
      </c>
      <c r="G3836">
        <v>84115</v>
      </c>
      <c r="H3836" t="str">
        <f>LEFT(Table1[[#This Row],[destination_postal_code]],5)</f>
        <v>84115</v>
      </c>
      <c r="I3836">
        <f>LEN(Table1[[#This Row],[destination_postal_code_short]])</f>
        <v>5</v>
      </c>
      <c r="J3836" t="str">
        <f>_xlfn.XLOOKUP(Table1[[#This Row],[destination_postal_code_short]],Table3[Shipping postal code short],Table3[Shipping city],,0)</f>
        <v>South Salt Lake</v>
      </c>
      <c r="K3836" t="str">
        <f>_xlfn.XLOOKUP(Table1[[#This Row],[destination_postal_code_short]],Table3[Shipping postal code short],Table3[Shipping region],,0)</f>
        <v>Utah</v>
      </c>
      <c r="L3836">
        <v>0</v>
      </c>
      <c r="M3836">
        <v>7.87</v>
      </c>
      <c r="N3836">
        <v>8.23</v>
      </c>
    </row>
    <row r="3837" spans="1:14" x14ac:dyDescent="0.2">
      <c r="A3837" s="1">
        <v>44524</v>
      </c>
      <c r="B3837" t="s">
        <v>4059</v>
      </c>
      <c r="C3837" t="s">
        <v>11</v>
      </c>
      <c r="D3837" t="s">
        <v>11</v>
      </c>
      <c r="E3837" t="s">
        <v>260</v>
      </c>
      <c r="F3837" t="s">
        <v>261</v>
      </c>
      <c r="G3837">
        <v>84005</v>
      </c>
      <c r="H3837" t="str">
        <f>LEFT(Table1[[#This Row],[destination_postal_code]],5)</f>
        <v>84005</v>
      </c>
      <c r="I3837">
        <f>LEN(Table1[[#This Row],[destination_postal_code_short]])</f>
        <v>5</v>
      </c>
      <c r="J3837" t="str">
        <f>_xlfn.XLOOKUP(Table1[[#This Row],[destination_postal_code_short]],Table3[Shipping postal code short],Table3[Shipping city],,0)</f>
        <v>Eagle Mountain</v>
      </c>
      <c r="K3837" t="str">
        <f>_xlfn.XLOOKUP(Table1[[#This Row],[destination_postal_code_short]],Table3[Shipping postal code short],Table3[Shipping region],,0)</f>
        <v>Utah</v>
      </c>
      <c r="L3837">
        <v>0</v>
      </c>
      <c r="M3837">
        <v>11.06</v>
      </c>
      <c r="N3837">
        <v>8.1</v>
      </c>
    </row>
    <row r="3838" spans="1:14" x14ac:dyDescent="0.2">
      <c r="A3838" s="1">
        <v>44524</v>
      </c>
      <c r="B3838" t="s">
        <v>4066</v>
      </c>
      <c r="C3838" t="s">
        <v>11</v>
      </c>
      <c r="D3838" t="s">
        <v>11</v>
      </c>
      <c r="E3838" t="s">
        <v>260</v>
      </c>
      <c r="F3838" t="s">
        <v>261</v>
      </c>
      <c r="G3838">
        <v>98229</v>
      </c>
      <c r="H3838" t="str">
        <f>LEFT(Table1[[#This Row],[destination_postal_code]],5)</f>
        <v>98229</v>
      </c>
      <c r="I3838">
        <f>LEN(Table1[[#This Row],[destination_postal_code_short]])</f>
        <v>5</v>
      </c>
      <c r="J3838" t="str">
        <f>_xlfn.XLOOKUP(Table1[[#This Row],[destination_postal_code_short]],Table3[Shipping postal code short],Table3[Shipping city],,0)</f>
        <v>Bellingham</v>
      </c>
      <c r="K3838" t="str">
        <f>_xlfn.XLOOKUP(Table1[[#This Row],[destination_postal_code_short]],Table3[Shipping postal code short],Table3[Shipping region],,0)</f>
        <v>Washington</v>
      </c>
      <c r="L3838">
        <v>0</v>
      </c>
      <c r="M3838">
        <v>8.36</v>
      </c>
      <c r="N3838">
        <v>8.9499999999999993</v>
      </c>
    </row>
    <row r="3839" spans="1:14" x14ac:dyDescent="0.2">
      <c r="A3839" s="1">
        <v>44524</v>
      </c>
      <c r="B3839" t="s">
        <v>4062</v>
      </c>
      <c r="C3839" t="s">
        <v>11</v>
      </c>
      <c r="D3839" t="s">
        <v>11</v>
      </c>
      <c r="E3839" t="s">
        <v>260</v>
      </c>
      <c r="F3839" t="s">
        <v>261</v>
      </c>
      <c r="G3839">
        <v>85747</v>
      </c>
      <c r="H3839" t="str">
        <f>LEFT(Table1[[#This Row],[destination_postal_code]],5)</f>
        <v>85747</v>
      </c>
      <c r="I3839">
        <f>LEN(Table1[[#This Row],[destination_postal_code_short]])</f>
        <v>5</v>
      </c>
      <c r="J3839" t="str">
        <f>_xlfn.XLOOKUP(Table1[[#This Row],[destination_postal_code_short]],Table3[Shipping postal code short],Table3[Shipping city],,0)</f>
        <v>Tucson</v>
      </c>
      <c r="K3839" t="str">
        <f>_xlfn.XLOOKUP(Table1[[#This Row],[destination_postal_code_short]],Table3[Shipping postal code short],Table3[Shipping region],,0)</f>
        <v>Arizona</v>
      </c>
      <c r="L3839">
        <v>0</v>
      </c>
      <c r="M3839">
        <v>8.8000000000000007</v>
      </c>
      <c r="N3839">
        <v>8.24</v>
      </c>
    </row>
    <row r="3840" spans="1:14" x14ac:dyDescent="0.2">
      <c r="A3840" s="1">
        <v>44524</v>
      </c>
      <c r="B3840" t="s">
        <v>4067</v>
      </c>
      <c r="C3840" t="s">
        <v>11</v>
      </c>
      <c r="D3840" t="s">
        <v>11</v>
      </c>
      <c r="E3840" t="s">
        <v>260</v>
      </c>
      <c r="F3840" t="s">
        <v>261</v>
      </c>
      <c r="G3840">
        <v>92307</v>
      </c>
      <c r="H3840" t="str">
        <f>LEFT(Table1[[#This Row],[destination_postal_code]],5)</f>
        <v>92307</v>
      </c>
      <c r="I3840">
        <f>LEN(Table1[[#This Row],[destination_postal_code_short]])</f>
        <v>5</v>
      </c>
      <c r="J3840" t="str">
        <f>_xlfn.XLOOKUP(Table1[[#This Row],[destination_postal_code_short]],Table3[Shipping postal code short],Table3[Shipping city],,0)</f>
        <v>Apple Valley</v>
      </c>
      <c r="K3840" t="str">
        <f>_xlfn.XLOOKUP(Table1[[#This Row],[destination_postal_code_short]],Table3[Shipping postal code short],Table3[Shipping region],,0)</f>
        <v>California</v>
      </c>
      <c r="L3840">
        <v>0</v>
      </c>
      <c r="M3840">
        <v>12.15</v>
      </c>
      <c r="N3840">
        <v>8.24</v>
      </c>
    </row>
    <row r="3841" spans="1:14" x14ac:dyDescent="0.2">
      <c r="A3841" s="1">
        <v>44527</v>
      </c>
      <c r="B3841" t="s">
        <v>4077</v>
      </c>
      <c r="C3841" t="s">
        <v>11</v>
      </c>
      <c r="D3841" t="s">
        <v>11</v>
      </c>
      <c r="E3841" t="s">
        <v>260</v>
      </c>
      <c r="F3841" t="s">
        <v>261</v>
      </c>
      <c r="G3841">
        <v>76182</v>
      </c>
      <c r="H3841" t="str">
        <f>LEFT(Table1[[#This Row],[destination_postal_code]],5)</f>
        <v>76182</v>
      </c>
      <c r="I3841">
        <f>LEN(Table1[[#This Row],[destination_postal_code_short]])</f>
        <v>5</v>
      </c>
      <c r="J3841" t="str">
        <f>_xlfn.XLOOKUP(Table1[[#This Row],[destination_postal_code_short]],Table3[Shipping postal code short],Table3[Shipping city],,0)</f>
        <v>North Richland Hills</v>
      </c>
      <c r="K3841" t="str">
        <f>_xlfn.XLOOKUP(Table1[[#This Row],[destination_postal_code_short]],Table3[Shipping postal code short],Table3[Shipping region],,0)</f>
        <v>Texas</v>
      </c>
      <c r="L3841">
        <v>0</v>
      </c>
      <c r="M3841">
        <v>8.36</v>
      </c>
      <c r="N3841">
        <v>8.9499999999999993</v>
      </c>
    </row>
    <row r="3842" spans="1:14" x14ac:dyDescent="0.2">
      <c r="A3842" s="1">
        <v>44540</v>
      </c>
      <c r="B3842" t="s">
        <v>4133</v>
      </c>
      <c r="C3842" t="s">
        <v>11</v>
      </c>
      <c r="D3842" t="s">
        <v>11</v>
      </c>
      <c r="E3842" t="s">
        <v>12</v>
      </c>
      <c r="F3842" t="s">
        <v>16</v>
      </c>
      <c r="G3842">
        <v>93930</v>
      </c>
      <c r="H3842" t="str">
        <f>LEFT(Table1[[#This Row],[destination_postal_code]],5)</f>
        <v>93930</v>
      </c>
      <c r="I3842">
        <f>LEN(Table1[[#This Row],[destination_postal_code_short]])</f>
        <v>5</v>
      </c>
      <c r="J3842" t="str">
        <f>_xlfn.XLOOKUP(Table1[[#This Row],[destination_postal_code_short]],Table3[Shipping postal code short],Table3[Shipping city],,0)</f>
        <v>King City</v>
      </c>
      <c r="K3842" t="str">
        <f>_xlfn.XLOOKUP(Table1[[#This Row],[destination_postal_code_short]],Table3[Shipping postal code short],Table3[Shipping region],,0)</f>
        <v>California</v>
      </c>
      <c r="L3842">
        <v>0</v>
      </c>
      <c r="M3842">
        <v>2.93</v>
      </c>
      <c r="N3842">
        <v>5.57</v>
      </c>
    </row>
    <row r="3843" spans="1:14" x14ac:dyDescent="0.2">
      <c r="A3843" s="1">
        <v>44527</v>
      </c>
      <c r="B3843" t="s">
        <v>4078</v>
      </c>
      <c r="C3843" t="s">
        <v>11</v>
      </c>
      <c r="D3843" t="s">
        <v>11</v>
      </c>
      <c r="E3843" t="s">
        <v>260</v>
      </c>
      <c r="F3843" t="s">
        <v>261</v>
      </c>
      <c r="G3843">
        <v>98229</v>
      </c>
      <c r="H3843" t="str">
        <f>LEFT(Table1[[#This Row],[destination_postal_code]],5)</f>
        <v>98229</v>
      </c>
      <c r="I3843">
        <f>LEN(Table1[[#This Row],[destination_postal_code_short]])</f>
        <v>5</v>
      </c>
      <c r="J3843" t="str">
        <f>_xlfn.XLOOKUP(Table1[[#This Row],[destination_postal_code_short]],Table3[Shipping postal code short],Table3[Shipping city],,0)</f>
        <v>Bellingham</v>
      </c>
      <c r="K3843" t="str">
        <f>_xlfn.XLOOKUP(Table1[[#This Row],[destination_postal_code_short]],Table3[Shipping postal code short],Table3[Shipping region],,0)</f>
        <v>Washington</v>
      </c>
      <c r="L3843">
        <v>0</v>
      </c>
      <c r="M3843">
        <v>8.36</v>
      </c>
      <c r="N3843">
        <v>8.9499999999999993</v>
      </c>
    </row>
    <row r="3844" spans="1:14" x14ac:dyDescent="0.2">
      <c r="A3844" s="1">
        <v>44527</v>
      </c>
      <c r="B3844" t="s">
        <v>4075</v>
      </c>
      <c r="C3844" t="s">
        <v>11</v>
      </c>
      <c r="D3844" t="s">
        <v>11</v>
      </c>
      <c r="E3844" t="s">
        <v>260</v>
      </c>
      <c r="F3844" t="s">
        <v>261</v>
      </c>
      <c r="G3844">
        <v>85212</v>
      </c>
      <c r="H3844" t="str">
        <f>LEFT(Table1[[#This Row],[destination_postal_code]],5)</f>
        <v>85212</v>
      </c>
      <c r="I3844">
        <f>LEN(Table1[[#This Row],[destination_postal_code_short]])</f>
        <v>5</v>
      </c>
      <c r="J3844" t="str">
        <f>_xlfn.XLOOKUP(Table1[[#This Row],[destination_postal_code_short]],Table3[Shipping postal code short],Table3[Shipping city],,0)</f>
        <v>Mesa</v>
      </c>
      <c r="K3844" t="str">
        <f>_xlfn.XLOOKUP(Table1[[#This Row],[destination_postal_code_short]],Table3[Shipping postal code short],Table3[Shipping region],,0)</f>
        <v>Arizona</v>
      </c>
      <c r="L3844">
        <v>0</v>
      </c>
      <c r="M3844">
        <v>8.8000000000000007</v>
      </c>
      <c r="N3844">
        <v>8.24</v>
      </c>
    </row>
    <row r="3845" spans="1:14" x14ac:dyDescent="0.2">
      <c r="A3845" s="1">
        <v>44527</v>
      </c>
      <c r="B3845" t="s">
        <v>4068</v>
      </c>
      <c r="C3845" t="s">
        <v>11</v>
      </c>
      <c r="D3845" t="s">
        <v>11</v>
      </c>
      <c r="E3845" t="s">
        <v>12</v>
      </c>
      <c r="F3845" t="s">
        <v>24</v>
      </c>
      <c r="G3845">
        <v>23224</v>
      </c>
      <c r="H3845" t="str">
        <f>LEFT(Table1[[#This Row],[destination_postal_code]],5)</f>
        <v>23224</v>
      </c>
      <c r="I3845">
        <f>LEN(Table1[[#This Row],[destination_postal_code_short]])</f>
        <v>5</v>
      </c>
      <c r="J3845" t="str">
        <f>_xlfn.XLOOKUP(Table1[[#This Row],[destination_postal_code_short]],Table3[Shipping postal code short],Table3[Shipping city],,0)</f>
        <v>North Chesterfield</v>
      </c>
      <c r="K3845" t="str">
        <f>_xlfn.XLOOKUP(Table1[[#This Row],[destination_postal_code_short]],Table3[Shipping postal code short],Table3[Shipping region],,0)</f>
        <v>Virginia</v>
      </c>
      <c r="L3845">
        <v>0</v>
      </c>
      <c r="M3845">
        <v>4.8899999999999997</v>
      </c>
      <c r="N3845">
        <v>11.06</v>
      </c>
    </row>
    <row r="3846" spans="1:14" x14ac:dyDescent="0.2">
      <c r="A3846" s="1">
        <v>44527</v>
      </c>
      <c r="B3846" t="s">
        <v>4069</v>
      </c>
      <c r="C3846" t="s">
        <v>11</v>
      </c>
      <c r="D3846" t="s">
        <v>11</v>
      </c>
      <c r="E3846" t="s">
        <v>12</v>
      </c>
      <c r="F3846" t="s">
        <v>24</v>
      </c>
      <c r="G3846">
        <v>14208</v>
      </c>
      <c r="H3846" t="str">
        <f>LEFT(Table1[[#This Row],[destination_postal_code]],5)</f>
        <v>14208</v>
      </c>
      <c r="I3846">
        <f>LEN(Table1[[#This Row],[destination_postal_code_short]])</f>
        <v>5</v>
      </c>
      <c r="J3846" t="str">
        <f>_xlfn.XLOOKUP(Table1[[#This Row],[destination_postal_code_short]],Table3[Shipping postal code short],Table3[Shipping city],,0)</f>
        <v>Buffalo</v>
      </c>
      <c r="K3846" t="str">
        <f>_xlfn.XLOOKUP(Table1[[#This Row],[destination_postal_code_short]],Table3[Shipping postal code short],Table3[Shipping region],,0)</f>
        <v>New York</v>
      </c>
      <c r="L3846">
        <v>0</v>
      </c>
      <c r="M3846">
        <v>3.97</v>
      </c>
      <c r="N3846">
        <v>10.68</v>
      </c>
    </row>
    <row r="3847" spans="1:14" x14ac:dyDescent="0.2">
      <c r="A3847" s="1">
        <v>44527</v>
      </c>
      <c r="B3847" t="s">
        <v>4071</v>
      </c>
      <c r="C3847" t="s">
        <v>11</v>
      </c>
      <c r="D3847" t="s">
        <v>11</v>
      </c>
      <c r="E3847" t="s">
        <v>12</v>
      </c>
      <c r="F3847" t="s">
        <v>16</v>
      </c>
      <c r="G3847" t="s">
        <v>3635</v>
      </c>
      <c r="H3847" t="str">
        <f>LEFT(Table1[[#This Row],[destination_postal_code]],5)</f>
        <v>84047</v>
      </c>
      <c r="I3847">
        <f>LEN(Table1[[#This Row],[destination_postal_code_short]])</f>
        <v>5</v>
      </c>
      <c r="J3847" t="str">
        <f>_xlfn.XLOOKUP(Table1[[#This Row],[destination_postal_code_short]],Table3[Shipping postal code short],Table3[Shipping city],,0)</f>
        <v>Midvale</v>
      </c>
      <c r="K3847" t="str">
        <f>_xlfn.XLOOKUP(Table1[[#This Row],[destination_postal_code_short]],Table3[Shipping postal code short],Table3[Shipping region],,0)</f>
        <v>Utah</v>
      </c>
      <c r="L3847">
        <v>0</v>
      </c>
      <c r="M3847">
        <v>1.46</v>
      </c>
      <c r="N3847">
        <v>4.34</v>
      </c>
    </row>
    <row r="3848" spans="1:14" x14ac:dyDescent="0.2">
      <c r="A3848" s="1">
        <v>44529</v>
      </c>
      <c r="B3848" t="s">
        <v>4082</v>
      </c>
      <c r="C3848" t="s">
        <v>11</v>
      </c>
      <c r="D3848" t="s">
        <v>11</v>
      </c>
      <c r="E3848" t="s">
        <v>260</v>
      </c>
      <c r="F3848" t="s">
        <v>261</v>
      </c>
      <c r="G3848">
        <v>99324</v>
      </c>
      <c r="H3848" t="str">
        <f>LEFT(Table1[[#This Row],[destination_postal_code]],5)</f>
        <v>99324</v>
      </c>
      <c r="I3848">
        <f>LEN(Table1[[#This Row],[destination_postal_code_short]])</f>
        <v>5</v>
      </c>
      <c r="J3848" t="str">
        <f>_xlfn.XLOOKUP(Table1[[#This Row],[destination_postal_code_short]],Table3[Shipping postal code short],Table3[Shipping city],,0)</f>
        <v>College Place</v>
      </c>
      <c r="K3848" t="str">
        <f>_xlfn.XLOOKUP(Table1[[#This Row],[destination_postal_code_short]],Table3[Shipping postal code short],Table3[Shipping region],,0)</f>
        <v>Washington</v>
      </c>
      <c r="L3848">
        <v>0</v>
      </c>
      <c r="M3848">
        <v>8.8800000000000008</v>
      </c>
      <c r="N3848">
        <v>8.82</v>
      </c>
    </row>
    <row r="3849" spans="1:14" x14ac:dyDescent="0.2">
      <c r="A3849" s="1">
        <v>44527</v>
      </c>
      <c r="B3849" t="s">
        <v>4079</v>
      </c>
      <c r="C3849" t="s">
        <v>11</v>
      </c>
      <c r="D3849" t="s">
        <v>11</v>
      </c>
      <c r="E3849" t="s">
        <v>12</v>
      </c>
      <c r="F3849" t="s">
        <v>16</v>
      </c>
      <c r="G3849">
        <v>84057</v>
      </c>
      <c r="H3849" t="str">
        <f>LEFT(Table1[[#This Row],[destination_postal_code]],5)</f>
        <v>84057</v>
      </c>
      <c r="I3849">
        <f>LEN(Table1[[#This Row],[destination_postal_code_short]])</f>
        <v>5</v>
      </c>
      <c r="J3849" t="str">
        <f>_xlfn.XLOOKUP(Table1[[#This Row],[destination_postal_code_short]],Table3[Shipping postal code short],Table3[Shipping city],,0)</f>
        <v>Orem</v>
      </c>
      <c r="K3849" t="str">
        <f>_xlfn.XLOOKUP(Table1[[#This Row],[destination_postal_code_short]],Table3[Shipping postal code short],Table3[Shipping region],,0)</f>
        <v>Utah</v>
      </c>
      <c r="L3849">
        <v>0</v>
      </c>
      <c r="M3849">
        <v>1.46</v>
      </c>
      <c r="N3849">
        <v>4.34</v>
      </c>
    </row>
    <row r="3850" spans="1:14" x14ac:dyDescent="0.2">
      <c r="A3850" s="1">
        <v>44529</v>
      </c>
      <c r="B3850" t="s">
        <v>4081</v>
      </c>
      <c r="C3850" t="s">
        <v>11</v>
      </c>
      <c r="D3850" t="s">
        <v>11</v>
      </c>
      <c r="E3850" t="s">
        <v>260</v>
      </c>
      <c r="F3850" t="s">
        <v>261</v>
      </c>
      <c r="G3850">
        <v>93444</v>
      </c>
      <c r="H3850" t="str">
        <f>LEFT(Table1[[#This Row],[destination_postal_code]],5)</f>
        <v>93444</v>
      </c>
      <c r="I3850">
        <f>LEN(Table1[[#This Row],[destination_postal_code_short]])</f>
        <v>5</v>
      </c>
      <c r="J3850" t="str">
        <f>_xlfn.XLOOKUP(Table1[[#This Row],[destination_postal_code_short]],Table3[Shipping postal code short],Table3[Shipping city],,0)</f>
        <v>Nipomo</v>
      </c>
      <c r="K3850" t="str">
        <f>_xlfn.XLOOKUP(Table1[[#This Row],[destination_postal_code_short]],Table3[Shipping postal code short],Table3[Shipping region],,0)</f>
        <v>California</v>
      </c>
      <c r="L3850">
        <v>0</v>
      </c>
      <c r="M3850">
        <v>10.64</v>
      </c>
      <c r="N3850">
        <v>14.31</v>
      </c>
    </row>
    <row r="3851" spans="1:14" x14ac:dyDescent="0.2">
      <c r="A3851" s="1">
        <v>44527</v>
      </c>
      <c r="B3851" t="s">
        <v>4076</v>
      </c>
      <c r="C3851" t="s">
        <v>11</v>
      </c>
      <c r="D3851" t="s">
        <v>11</v>
      </c>
      <c r="E3851" t="s">
        <v>12</v>
      </c>
      <c r="F3851" t="s">
        <v>16</v>
      </c>
      <c r="G3851">
        <v>85142</v>
      </c>
      <c r="H3851" t="str">
        <f>LEFT(Table1[[#This Row],[destination_postal_code]],5)</f>
        <v>85142</v>
      </c>
      <c r="I3851">
        <f>LEN(Table1[[#This Row],[destination_postal_code_short]])</f>
        <v>5</v>
      </c>
      <c r="J3851" t="str">
        <f>_xlfn.XLOOKUP(Table1[[#This Row],[destination_postal_code_short]],Table3[Shipping postal code short],Table3[Shipping city],,0)</f>
        <v xml:space="preserve">Queen Creek </v>
      </c>
      <c r="K3851" t="str">
        <f>_xlfn.XLOOKUP(Table1[[#This Row],[destination_postal_code_short]],Table3[Shipping postal code short],Table3[Shipping region],,0)</f>
        <v>Arizona</v>
      </c>
      <c r="L3851">
        <v>0</v>
      </c>
      <c r="M3851">
        <v>1.48</v>
      </c>
      <c r="N3851">
        <v>4.42</v>
      </c>
    </row>
    <row r="3852" spans="1:14" x14ac:dyDescent="0.2">
      <c r="A3852" s="1">
        <v>44527</v>
      </c>
      <c r="B3852" t="s">
        <v>4073</v>
      </c>
      <c r="C3852" t="s">
        <v>11</v>
      </c>
      <c r="D3852" t="s">
        <v>11</v>
      </c>
      <c r="E3852" t="s">
        <v>12</v>
      </c>
      <c r="F3852" t="s">
        <v>24</v>
      </c>
      <c r="G3852">
        <v>77859</v>
      </c>
      <c r="H3852" t="str">
        <f>LEFT(Table1[[#This Row],[destination_postal_code]],5)</f>
        <v>77859</v>
      </c>
      <c r="I3852">
        <f>LEN(Table1[[#This Row],[destination_postal_code_short]])</f>
        <v>5</v>
      </c>
      <c r="J3852" t="str">
        <f>_xlfn.XLOOKUP(Table1[[#This Row],[destination_postal_code_short]],Table3[Shipping postal code short],Table3[Shipping city],,0)</f>
        <v>Hearne</v>
      </c>
      <c r="K3852" t="str">
        <f>_xlfn.XLOOKUP(Table1[[#This Row],[destination_postal_code_short]],Table3[Shipping postal code short],Table3[Shipping region],,0)</f>
        <v>Texas</v>
      </c>
      <c r="L3852">
        <v>0</v>
      </c>
      <c r="M3852">
        <v>2.27</v>
      </c>
      <c r="N3852">
        <v>10.43</v>
      </c>
    </row>
    <row r="3853" spans="1:14" x14ac:dyDescent="0.2">
      <c r="A3853" s="1">
        <v>44527</v>
      </c>
      <c r="B3853" t="s">
        <v>4074</v>
      </c>
      <c r="C3853" t="s">
        <v>11</v>
      </c>
      <c r="D3853" t="s">
        <v>11</v>
      </c>
      <c r="E3853" t="s">
        <v>260</v>
      </c>
      <c r="F3853" t="s">
        <v>261</v>
      </c>
      <c r="G3853">
        <v>71106</v>
      </c>
      <c r="H3853" t="str">
        <f>LEFT(Table1[[#This Row],[destination_postal_code]],5)</f>
        <v>71106</v>
      </c>
      <c r="I3853">
        <f>LEN(Table1[[#This Row],[destination_postal_code_short]])</f>
        <v>5</v>
      </c>
      <c r="J3853" t="str">
        <f>_xlfn.XLOOKUP(Table1[[#This Row],[destination_postal_code_short]],Table3[Shipping postal code short],Table3[Shipping city],,0)</f>
        <v>Shreveport</v>
      </c>
      <c r="K3853" t="str">
        <f>_xlfn.XLOOKUP(Table1[[#This Row],[destination_postal_code_short]],Table3[Shipping postal code short],Table3[Shipping region],,0)</f>
        <v>Louisiana</v>
      </c>
      <c r="L3853">
        <v>0</v>
      </c>
      <c r="M3853">
        <v>7.35</v>
      </c>
      <c r="N3853">
        <v>12.89</v>
      </c>
    </row>
    <row r="3854" spans="1:14" x14ac:dyDescent="0.2">
      <c r="A3854" s="1">
        <v>44527</v>
      </c>
      <c r="B3854" t="s">
        <v>4072</v>
      </c>
      <c r="C3854" t="s">
        <v>11</v>
      </c>
      <c r="D3854" t="s">
        <v>11</v>
      </c>
      <c r="E3854" t="s">
        <v>12</v>
      </c>
      <c r="F3854" t="s">
        <v>24</v>
      </c>
      <c r="G3854">
        <v>61525</v>
      </c>
      <c r="H3854" t="str">
        <f>LEFT(Table1[[#This Row],[destination_postal_code]],5)</f>
        <v>61525</v>
      </c>
      <c r="I3854">
        <f>LEN(Table1[[#This Row],[destination_postal_code_short]])</f>
        <v>5</v>
      </c>
      <c r="J3854" t="str">
        <f>_xlfn.XLOOKUP(Table1[[#This Row],[destination_postal_code_short]],Table3[Shipping postal code short],Table3[Shipping city],,0)</f>
        <v>Dunlap</v>
      </c>
      <c r="K3854" t="str">
        <f>_xlfn.XLOOKUP(Table1[[#This Row],[destination_postal_code_short]],Table3[Shipping postal code short],Table3[Shipping region],,0)</f>
        <v>Illinois</v>
      </c>
      <c r="L3854">
        <v>0</v>
      </c>
      <c r="M3854">
        <v>3.82</v>
      </c>
      <c r="N3854">
        <v>10.43</v>
      </c>
    </row>
    <row r="3855" spans="1:14" x14ac:dyDescent="0.2">
      <c r="A3855" s="1">
        <v>44529</v>
      </c>
      <c r="B3855" t="s">
        <v>4083</v>
      </c>
      <c r="C3855" t="s">
        <v>11</v>
      </c>
      <c r="D3855" t="s">
        <v>11</v>
      </c>
      <c r="E3855" t="s">
        <v>12</v>
      </c>
      <c r="F3855" t="s">
        <v>24</v>
      </c>
      <c r="G3855">
        <v>77023</v>
      </c>
      <c r="H3855" t="str">
        <f>LEFT(Table1[[#This Row],[destination_postal_code]],5)</f>
        <v>77023</v>
      </c>
      <c r="I3855">
        <f>LEN(Table1[[#This Row],[destination_postal_code_short]])</f>
        <v>5</v>
      </c>
      <c r="J3855" t="str">
        <f>_xlfn.XLOOKUP(Table1[[#This Row],[destination_postal_code_short]],Table3[Shipping postal code short],Table3[Shipping city],,0)</f>
        <v>Houston</v>
      </c>
      <c r="K3855" t="str">
        <f>_xlfn.XLOOKUP(Table1[[#This Row],[destination_postal_code_short]],Table3[Shipping postal code short],Table3[Shipping region],,0)</f>
        <v>Texas</v>
      </c>
      <c r="L3855">
        <v>0</v>
      </c>
      <c r="M3855">
        <v>3.82</v>
      </c>
      <c r="N3855">
        <v>10.43</v>
      </c>
    </row>
    <row r="3856" spans="1:14" x14ac:dyDescent="0.2">
      <c r="A3856" s="1">
        <v>44529</v>
      </c>
      <c r="B3856" t="s">
        <v>4080</v>
      </c>
      <c r="C3856" t="s">
        <v>11</v>
      </c>
      <c r="D3856" t="s">
        <v>11</v>
      </c>
      <c r="E3856" t="s">
        <v>260</v>
      </c>
      <c r="F3856" t="s">
        <v>261</v>
      </c>
      <c r="G3856">
        <v>76501</v>
      </c>
      <c r="H3856" t="str">
        <f>LEFT(Table1[[#This Row],[destination_postal_code]],5)</f>
        <v>76501</v>
      </c>
      <c r="I3856">
        <f>LEN(Table1[[#This Row],[destination_postal_code_short]])</f>
        <v>5</v>
      </c>
      <c r="J3856" t="str">
        <f>_xlfn.XLOOKUP(Table1[[#This Row],[destination_postal_code_short]],Table3[Shipping postal code short],Table3[Shipping city],,0)</f>
        <v>Temple</v>
      </c>
      <c r="K3856" t="str">
        <f>_xlfn.XLOOKUP(Table1[[#This Row],[destination_postal_code_short]],Table3[Shipping postal code short],Table3[Shipping region],,0)</f>
        <v>Texas</v>
      </c>
      <c r="L3856">
        <v>0</v>
      </c>
      <c r="M3856">
        <v>7.43</v>
      </c>
      <c r="N3856">
        <v>13.31</v>
      </c>
    </row>
    <row r="3857" spans="1:14" x14ac:dyDescent="0.2">
      <c r="A3857" s="1">
        <v>44540</v>
      </c>
      <c r="B3857" t="s">
        <v>4137</v>
      </c>
      <c r="C3857" t="s">
        <v>11</v>
      </c>
      <c r="D3857" t="s">
        <v>11</v>
      </c>
      <c r="E3857" t="s">
        <v>12</v>
      </c>
      <c r="F3857" t="s">
        <v>16</v>
      </c>
      <c r="G3857">
        <v>94531</v>
      </c>
      <c r="H3857" t="str">
        <f>LEFT(Table1[[#This Row],[destination_postal_code]],5)</f>
        <v>94531</v>
      </c>
      <c r="I3857">
        <f>LEN(Table1[[#This Row],[destination_postal_code_short]])</f>
        <v>5</v>
      </c>
      <c r="J3857" t="str">
        <f>_xlfn.XLOOKUP(Table1[[#This Row],[destination_postal_code_short]],Table3[Shipping postal code short],Table3[Shipping city],,0)</f>
        <v>Antioch</v>
      </c>
      <c r="K3857" t="str">
        <f>_xlfn.XLOOKUP(Table1[[#This Row],[destination_postal_code_short]],Table3[Shipping postal code short],Table3[Shipping region],,0)</f>
        <v>California</v>
      </c>
      <c r="L3857">
        <v>0</v>
      </c>
      <c r="M3857">
        <v>2.93</v>
      </c>
      <c r="N3857">
        <v>5.57</v>
      </c>
    </row>
    <row r="3858" spans="1:14" x14ac:dyDescent="0.2">
      <c r="A3858" s="1">
        <v>44529</v>
      </c>
      <c r="B3858" t="s">
        <v>4085</v>
      </c>
      <c r="C3858" t="s">
        <v>11</v>
      </c>
      <c r="D3858" t="s">
        <v>11</v>
      </c>
      <c r="E3858" t="s">
        <v>260</v>
      </c>
      <c r="F3858" t="s">
        <v>261</v>
      </c>
      <c r="G3858">
        <v>80249</v>
      </c>
      <c r="H3858" t="str">
        <f>LEFT(Table1[[#This Row],[destination_postal_code]],5)</f>
        <v>80249</v>
      </c>
      <c r="I3858">
        <f>LEN(Table1[[#This Row],[destination_postal_code_short]])</f>
        <v>5</v>
      </c>
      <c r="J3858" t="str">
        <f>_xlfn.XLOOKUP(Table1[[#This Row],[destination_postal_code_short]],Table3[Shipping postal code short],Table3[Shipping city],,0)</f>
        <v>Denver</v>
      </c>
      <c r="K3858" t="str">
        <f>_xlfn.XLOOKUP(Table1[[#This Row],[destination_postal_code_short]],Table3[Shipping postal code short],Table3[Shipping region],,0)</f>
        <v>Colorado</v>
      </c>
      <c r="L3858">
        <v>0</v>
      </c>
      <c r="M3858">
        <v>8.8000000000000007</v>
      </c>
      <c r="N3858">
        <v>8.24</v>
      </c>
    </row>
    <row r="3859" spans="1:14" x14ac:dyDescent="0.2">
      <c r="A3859" s="1">
        <v>44529</v>
      </c>
      <c r="B3859" t="s">
        <v>4084</v>
      </c>
      <c r="C3859" t="s">
        <v>11</v>
      </c>
      <c r="D3859" t="s">
        <v>11</v>
      </c>
      <c r="E3859" t="s">
        <v>12</v>
      </c>
      <c r="F3859" t="s">
        <v>24</v>
      </c>
      <c r="G3859">
        <v>77389</v>
      </c>
      <c r="H3859" t="str">
        <f>LEFT(Table1[[#This Row],[destination_postal_code]],5)</f>
        <v>77389</v>
      </c>
      <c r="I3859">
        <f>LEN(Table1[[#This Row],[destination_postal_code_short]])</f>
        <v>5</v>
      </c>
      <c r="J3859" t="str">
        <f>_xlfn.XLOOKUP(Table1[[#This Row],[destination_postal_code_short]],Table3[Shipping postal code short],Table3[Shipping city],,0)</f>
        <v>Spring</v>
      </c>
      <c r="K3859" t="str">
        <f>_xlfn.XLOOKUP(Table1[[#This Row],[destination_postal_code_short]],Table3[Shipping postal code short],Table3[Shipping region],,0)</f>
        <v>Texas</v>
      </c>
      <c r="L3859">
        <v>0</v>
      </c>
      <c r="M3859">
        <v>3.82</v>
      </c>
      <c r="N3859">
        <v>10.43</v>
      </c>
    </row>
    <row r="3860" spans="1:14" x14ac:dyDescent="0.2">
      <c r="A3860" s="1">
        <v>44530</v>
      </c>
      <c r="B3860" t="s">
        <v>4086</v>
      </c>
      <c r="C3860" t="s">
        <v>11</v>
      </c>
      <c r="D3860" t="s">
        <v>11</v>
      </c>
      <c r="E3860" t="s">
        <v>260</v>
      </c>
      <c r="F3860" t="s">
        <v>261</v>
      </c>
      <c r="G3860">
        <v>84770</v>
      </c>
      <c r="H3860" t="str">
        <f>LEFT(Table1[[#This Row],[destination_postal_code]],5)</f>
        <v>84770</v>
      </c>
      <c r="I3860">
        <f>LEN(Table1[[#This Row],[destination_postal_code_short]])</f>
        <v>5</v>
      </c>
      <c r="J3860" t="str">
        <f>_xlfn.XLOOKUP(Table1[[#This Row],[destination_postal_code_short]],Table3[Shipping postal code short],Table3[Shipping city],,0)</f>
        <v>St. George</v>
      </c>
      <c r="K3860" t="str">
        <f>_xlfn.XLOOKUP(Table1[[#This Row],[destination_postal_code_short]],Table3[Shipping postal code short],Table3[Shipping region],,0)</f>
        <v>Utah</v>
      </c>
      <c r="L3860">
        <v>0</v>
      </c>
      <c r="M3860">
        <v>10.81</v>
      </c>
      <c r="N3860">
        <v>8.0399999999999991</v>
      </c>
    </row>
    <row r="3861" spans="1:14" x14ac:dyDescent="0.2">
      <c r="A3861" s="1">
        <v>44530</v>
      </c>
      <c r="B3861" t="s">
        <v>4087</v>
      </c>
      <c r="C3861" t="s">
        <v>11</v>
      </c>
      <c r="D3861" t="s">
        <v>11</v>
      </c>
      <c r="E3861" t="s">
        <v>12</v>
      </c>
      <c r="F3861" t="s">
        <v>24</v>
      </c>
      <c r="G3861">
        <v>21207</v>
      </c>
      <c r="H3861" t="str">
        <f>LEFT(Table1[[#This Row],[destination_postal_code]],5)</f>
        <v>21207</v>
      </c>
      <c r="I3861">
        <f>LEN(Table1[[#This Row],[destination_postal_code_short]])</f>
        <v>5</v>
      </c>
      <c r="J3861" t="str">
        <f>_xlfn.XLOOKUP(Table1[[#This Row],[destination_postal_code_short]],Table3[Shipping postal code short],Table3[Shipping city],,0)</f>
        <v>Baltimore</v>
      </c>
      <c r="K3861" t="str">
        <f>_xlfn.XLOOKUP(Table1[[#This Row],[destination_postal_code_short]],Table3[Shipping postal code short],Table3[Shipping region],,0)</f>
        <v>Maryland</v>
      </c>
      <c r="L3861">
        <v>0</v>
      </c>
      <c r="M3861">
        <v>4.8899999999999997</v>
      </c>
      <c r="N3861">
        <v>11.06</v>
      </c>
    </row>
    <row r="3862" spans="1:14" x14ac:dyDescent="0.2">
      <c r="A3862" s="1">
        <v>44530</v>
      </c>
      <c r="B3862" t="s">
        <v>4088</v>
      </c>
      <c r="C3862" t="s">
        <v>11</v>
      </c>
      <c r="D3862" t="s">
        <v>11</v>
      </c>
      <c r="E3862" t="s">
        <v>260</v>
      </c>
      <c r="F3862" t="s">
        <v>261</v>
      </c>
      <c r="G3862">
        <v>75604</v>
      </c>
      <c r="H3862" t="str">
        <f>LEFT(Table1[[#This Row],[destination_postal_code]],5)</f>
        <v>75604</v>
      </c>
      <c r="I3862">
        <f>LEN(Table1[[#This Row],[destination_postal_code_short]])</f>
        <v>5</v>
      </c>
      <c r="J3862" t="str">
        <f>_xlfn.XLOOKUP(Table1[[#This Row],[destination_postal_code_short]],Table3[Shipping postal code short],Table3[Shipping city],,0)</f>
        <v>Longview</v>
      </c>
      <c r="K3862" t="str">
        <f>_xlfn.XLOOKUP(Table1[[#This Row],[destination_postal_code_short]],Table3[Shipping postal code short],Table3[Shipping region],,0)</f>
        <v>Texas</v>
      </c>
      <c r="L3862">
        <v>0</v>
      </c>
      <c r="M3862">
        <v>7.73</v>
      </c>
      <c r="N3862">
        <v>10.119999999999999</v>
      </c>
    </row>
    <row r="3863" spans="1:14" x14ac:dyDescent="0.2">
      <c r="A3863" s="1">
        <v>44530</v>
      </c>
      <c r="B3863" t="s">
        <v>4089</v>
      </c>
      <c r="C3863" t="s">
        <v>11</v>
      </c>
      <c r="D3863" t="s">
        <v>11</v>
      </c>
      <c r="E3863" t="s">
        <v>260</v>
      </c>
      <c r="F3863" t="s">
        <v>261</v>
      </c>
      <c r="G3863">
        <v>91390</v>
      </c>
      <c r="H3863" t="str">
        <f>LEFT(Table1[[#This Row],[destination_postal_code]],5)</f>
        <v>91390</v>
      </c>
      <c r="I3863">
        <f>LEN(Table1[[#This Row],[destination_postal_code_short]])</f>
        <v>5</v>
      </c>
      <c r="J3863" t="str">
        <f>_xlfn.XLOOKUP(Table1[[#This Row],[destination_postal_code_short]],Table3[Shipping postal code short],Table3[Shipping city],,0)</f>
        <v>Saugus</v>
      </c>
      <c r="K3863" t="str">
        <f>_xlfn.XLOOKUP(Table1[[#This Row],[destination_postal_code_short]],Table3[Shipping postal code short],Table3[Shipping region],,0)</f>
        <v>California</v>
      </c>
      <c r="L3863">
        <v>0</v>
      </c>
      <c r="M3863">
        <v>11.03</v>
      </c>
      <c r="N3863">
        <v>12.09</v>
      </c>
    </row>
    <row r="3864" spans="1:14" x14ac:dyDescent="0.2">
      <c r="A3864" s="1">
        <v>44540</v>
      </c>
      <c r="B3864" t="s">
        <v>4138</v>
      </c>
      <c r="C3864" t="s">
        <v>11</v>
      </c>
      <c r="D3864" t="s">
        <v>11</v>
      </c>
      <c r="E3864" t="s">
        <v>12</v>
      </c>
      <c r="F3864" t="s">
        <v>16</v>
      </c>
      <c r="G3864">
        <v>19057</v>
      </c>
      <c r="H3864" t="str">
        <f>LEFT(Table1[[#This Row],[destination_postal_code]],5)</f>
        <v>19057</v>
      </c>
      <c r="I3864">
        <f>LEN(Table1[[#This Row],[destination_postal_code_short]])</f>
        <v>5</v>
      </c>
      <c r="J3864" t="str">
        <f>_xlfn.XLOOKUP(Table1[[#This Row],[destination_postal_code_short]],Table3[Shipping postal code short],Table3[Shipping city],,0)</f>
        <v>Levittown</v>
      </c>
      <c r="K3864" t="str">
        <f>_xlfn.XLOOKUP(Table1[[#This Row],[destination_postal_code_short]],Table3[Shipping postal code short],Table3[Shipping region],,0)</f>
        <v>Pennsylvania</v>
      </c>
      <c r="L3864">
        <v>0</v>
      </c>
      <c r="M3864">
        <v>4.37</v>
      </c>
      <c r="N3864">
        <v>6.28</v>
      </c>
    </row>
    <row r="3865" spans="1:14" x14ac:dyDescent="0.2">
      <c r="A3865" s="1">
        <v>44540</v>
      </c>
      <c r="B3865" t="s">
        <v>4125</v>
      </c>
      <c r="C3865" t="s">
        <v>11</v>
      </c>
      <c r="D3865" t="s">
        <v>11</v>
      </c>
      <c r="E3865" t="s">
        <v>12</v>
      </c>
      <c r="F3865" t="s">
        <v>16</v>
      </c>
      <c r="G3865">
        <v>72417</v>
      </c>
      <c r="H3865" t="str">
        <f>LEFT(Table1[[#This Row],[destination_postal_code]],5)</f>
        <v>72417</v>
      </c>
      <c r="I3865">
        <f>LEN(Table1[[#This Row],[destination_postal_code_short]])</f>
        <v>5</v>
      </c>
      <c r="J3865" t="str">
        <f>_xlfn.XLOOKUP(Table1[[#This Row],[destination_postal_code_short]],Table3[Shipping postal code short],Table3[Shipping city],,0)</f>
        <v>Brookland</v>
      </c>
      <c r="K3865" t="str">
        <f>_xlfn.XLOOKUP(Table1[[#This Row],[destination_postal_code_short]],Table3[Shipping postal code short],Table3[Shipping region],,0)</f>
        <v>Arkansas</v>
      </c>
      <c r="L3865">
        <v>0</v>
      </c>
      <c r="M3865">
        <v>3.59</v>
      </c>
      <c r="N3865">
        <v>5.96</v>
      </c>
    </row>
    <row r="3866" spans="1:14" x14ac:dyDescent="0.2">
      <c r="A3866" s="1">
        <v>44540</v>
      </c>
      <c r="B3866" t="s">
        <v>4120</v>
      </c>
      <c r="C3866" t="s">
        <v>11</v>
      </c>
      <c r="D3866" t="s">
        <v>11</v>
      </c>
      <c r="E3866" t="s">
        <v>12</v>
      </c>
      <c r="F3866" t="s">
        <v>16</v>
      </c>
      <c r="G3866">
        <v>94303</v>
      </c>
      <c r="H3866" t="str">
        <f>LEFT(Table1[[#This Row],[destination_postal_code]],5)</f>
        <v>94303</v>
      </c>
      <c r="I3866">
        <f>LEN(Table1[[#This Row],[destination_postal_code_short]])</f>
        <v>5</v>
      </c>
      <c r="J3866" t="str">
        <f>_xlfn.XLOOKUP(Table1[[#This Row],[destination_postal_code_short]],Table3[Shipping postal code short],Table3[Shipping city],,0)</f>
        <v>EAST PALO ALTO</v>
      </c>
      <c r="K3866" t="str">
        <f>_xlfn.XLOOKUP(Table1[[#This Row],[destination_postal_code_short]],Table3[Shipping postal code short],Table3[Shipping region],,0)</f>
        <v>California</v>
      </c>
      <c r="L3866">
        <v>0</v>
      </c>
      <c r="M3866">
        <v>2.93</v>
      </c>
      <c r="N3866">
        <v>5.57</v>
      </c>
    </row>
    <row r="3867" spans="1:14" x14ac:dyDescent="0.2">
      <c r="A3867" s="1">
        <v>44531</v>
      </c>
      <c r="B3867" t="s">
        <v>4092</v>
      </c>
      <c r="C3867" t="s">
        <v>11</v>
      </c>
      <c r="D3867" t="s">
        <v>11</v>
      </c>
      <c r="E3867" t="s">
        <v>12</v>
      </c>
      <c r="F3867" t="s">
        <v>16</v>
      </c>
      <c r="G3867">
        <v>83686</v>
      </c>
      <c r="H3867" t="str">
        <f>LEFT(Table1[[#This Row],[destination_postal_code]],5)</f>
        <v>83686</v>
      </c>
      <c r="I3867">
        <f>LEN(Table1[[#This Row],[destination_postal_code_short]])</f>
        <v>5</v>
      </c>
      <c r="J3867" t="str">
        <f>_xlfn.XLOOKUP(Table1[[#This Row],[destination_postal_code_short]],Table3[Shipping postal code short],Table3[Shipping city],,0)</f>
        <v>Nampa</v>
      </c>
      <c r="K3867" t="str">
        <f>_xlfn.XLOOKUP(Table1[[#This Row],[destination_postal_code_short]],Table3[Shipping postal code short],Table3[Shipping region],,0)</f>
        <v>Idaho</v>
      </c>
      <c r="L3867">
        <v>0</v>
      </c>
      <c r="M3867">
        <v>1.39</v>
      </c>
      <c r="N3867">
        <v>3.81</v>
      </c>
    </row>
    <row r="3868" spans="1:14" x14ac:dyDescent="0.2">
      <c r="A3868" s="1">
        <v>44531</v>
      </c>
      <c r="B3868" t="s">
        <v>4090</v>
      </c>
      <c r="C3868" t="s">
        <v>11</v>
      </c>
      <c r="D3868" t="s">
        <v>11</v>
      </c>
      <c r="E3868" t="s">
        <v>12</v>
      </c>
      <c r="F3868" t="s">
        <v>24</v>
      </c>
      <c r="G3868">
        <v>94303</v>
      </c>
      <c r="H3868" t="str">
        <f>LEFT(Table1[[#This Row],[destination_postal_code]],5)</f>
        <v>94303</v>
      </c>
      <c r="I3868">
        <f>LEN(Table1[[#This Row],[destination_postal_code_short]])</f>
        <v>5</v>
      </c>
      <c r="J3868" t="str">
        <f>_xlfn.XLOOKUP(Table1[[#This Row],[destination_postal_code_short]],Table3[Shipping postal code short],Table3[Shipping city],,0)</f>
        <v>EAST PALO ALTO</v>
      </c>
      <c r="K3868" t="str">
        <f>_xlfn.XLOOKUP(Table1[[#This Row],[destination_postal_code_short]],Table3[Shipping postal code short],Table3[Shipping region],,0)</f>
        <v>California</v>
      </c>
      <c r="L3868">
        <v>0</v>
      </c>
      <c r="M3868">
        <v>3.04</v>
      </c>
      <c r="N3868">
        <v>8.9600000000000009</v>
      </c>
    </row>
    <row r="3869" spans="1:14" x14ac:dyDescent="0.2">
      <c r="A3869" s="1">
        <v>44531</v>
      </c>
      <c r="B3869" t="s">
        <v>4091</v>
      </c>
      <c r="C3869" t="s">
        <v>11</v>
      </c>
      <c r="D3869" t="s">
        <v>11</v>
      </c>
      <c r="E3869" t="s">
        <v>260</v>
      </c>
      <c r="F3869" t="s">
        <v>261</v>
      </c>
      <c r="G3869">
        <v>92307</v>
      </c>
      <c r="H3869" t="str">
        <f>LEFT(Table1[[#This Row],[destination_postal_code]],5)</f>
        <v>92307</v>
      </c>
      <c r="I3869">
        <f>LEN(Table1[[#This Row],[destination_postal_code_short]])</f>
        <v>5</v>
      </c>
      <c r="J3869" t="str">
        <f>_xlfn.XLOOKUP(Table1[[#This Row],[destination_postal_code_short]],Table3[Shipping postal code short],Table3[Shipping city],,0)</f>
        <v>Apple Valley</v>
      </c>
      <c r="K3869" t="str">
        <f>_xlfn.XLOOKUP(Table1[[#This Row],[destination_postal_code_short]],Table3[Shipping postal code short],Table3[Shipping region],,0)</f>
        <v>California</v>
      </c>
      <c r="L3869">
        <v>0</v>
      </c>
      <c r="M3869">
        <v>10.59</v>
      </c>
      <c r="N3869">
        <v>13.14</v>
      </c>
    </row>
    <row r="3870" spans="1:14" x14ac:dyDescent="0.2">
      <c r="A3870" s="1">
        <v>44531</v>
      </c>
      <c r="B3870" t="s">
        <v>4093</v>
      </c>
      <c r="C3870" t="s">
        <v>11</v>
      </c>
      <c r="D3870" t="s">
        <v>11</v>
      </c>
      <c r="E3870" t="s">
        <v>12</v>
      </c>
      <c r="F3870" t="s">
        <v>24</v>
      </c>
      <c r="G3870">
        <v>83252</v>
      </c>
      <c r="H3870" t="str">
        <f>LEFT(Table1[[#This Row],[destination_postal_code]],5)</f>
        <v>83252</v>
      </c>
      <c r="I3870">
        <f>LEN(Table1[[#This Row],[destination_postal_code_short]])</f>
        <v>5</v>
      </c>
      <c r="J3870" t="str">
        <f>_xlfn.XLOOKUP(Table1[[#This Row],[destination_postal_code_short]],Table3[Shipping postal code short],Table3[Shipping city],,0)</f>
        <v>Malad City</v>
      </c>
      <c r="K3870" t="str">
        <f>_xlfn.XLOOKUP(Table1[[#This Row],[destination_postal_code_short]],Table3[Shipping postal code short],Table3[Shipping region],,0)</f>
        <v>Idaho</v>
      </c>
      <c r="L3870">
        <v>0</v>
      </c>
      <c r="M3870">
        <v>0.76</v>
      </c>
      <c r="N3870">
        <v>8.0399999999999991</v>
      </c>
    </row>
    <row r="3871" spans="1:14" x14ac:dyDescent="0.2">
      <c r="A3871" s="1">
        <v>44532</v>
      </c>
      <c r="B3871" t="s">
        <v>4098</v>
      </c>
      <c r="C3871" t="s">
        <v>11</v>
      </c>
      <c r="D3871" t="s">
        <v>11</v>
      </c>
      <c r="E3871" t="s">
        <v>12</v>
      </c>
      <c r="F3871" t="s">
        <v>24</v>
      </c>
      <c r="G3871" t="s">
        <v>3884</v>
      </c>
      <c r="H3871" t="str">
        <f>LEFT(Table1[[#This Row],[destination_postal_code]],5)</f>
        <v>15219</v>
      </c>
      <c r="I3871">
        <f>LEN(Table1[[#This Row],[destination_postal_code_short]])</f>
        <v>5</v>
      </c>
      <c r="J3871" t="str">
        <f>_xlfn.XLOOKUP(Table1[[#This Row],[destination_postal_code_short]],Table3[Shipping postal code short],Table3[Shipping city],,0)</f>
        <v>Pittsburgh</v>
      </c>
      <c r="K3871" t="str">
        <f>_xlfn.XLOOKUP(Table1[[#This Row],[destination_postal_code_short]],Table3[Shipping postal code short],Table3[Shipping region],,0)</f>
        <v>Pennsylvania</v>
      </c>
      <c r="L3871">
        <v>0</v>
      </c>
      <c r="M3871">
        <v>4.76</v>
      </c>
      <c r="N3871">
        <v>9.89</v>
      </c>
    </row>
    <row r="3872" spans="1:14" x14ac:dyDescent="0.2">
      <c r="A3872" s="1">
        <v>44532</v>
      </c>
      <c r="B3872" t="s">
        <v>4097</v>
      </c>
      <c r="C3872" t="s">
        <v>11</v>
      </c>
      <c r="D3872" t="s">
        <v>11</v>
      </c>
      <c r="E3872" t="s">
        <v>12</v>
      </c>
      <c r="F3872" t="s">
        <v>24</v>
      </c>
      <c r="G3872">
        <v>98901</v>
      </c>
      <c r="H3872" t="str">
        <f>LEFT(Table1[[#This Row],[destination_postal_code]],5)</f>
        <v>98901</v>
      </c>
      <c r="I3872">
        <f>LEN(Table1[[#This Row],[destination_postal_code_short]])</f>
        <v>5</v>
      </c>
      <c r="J3872" t="str">
        <f>_xlfn.XLOOKUP(Table1[[#This Row],[destination_postal_code_short]],Table3[Shipping postal code short],Table3[Shipping city],,0)</f>
        <v>Yakima</v>
      </c>
      <c r="K3872" t="str">
        <f>_xlfn.XLOOKUP(Table1[[#This Row],[destination_postal_code_short]],Table3[Shipping postal code short],Table3[Shipping region],,0)</f>
        <v>Washington</v>
      </c>
      <c r="L3872">
        <v>0</v>
      </c>
      <c r="M3872">
        <v>2.98</v>
      </c>
      <c r="N3872">
        <v>8.8699999999999992</v>
      </c>
    </row>
    <row r="3873" spans="1:14" x14ac:dyDescent="0.2">
      <c r="A3873" s="1">
        <v>44532</v>
      </c>
      <c r="B3873" t="s">
        <v>4096</v>
      </c>
      <c r="C3873" t="s">
        <v>11</v>
      </c>
      <c r="D3873" t="s">
        <v>11</v>
      </c>
      <c r="E3873" t="s">
        <v>12</v>
      </c>
      <c r="F3873" t="s">
        <v>24</v>
      </c>
      <c r="G3873">
        <v>84097</v>
      </c>
      <c r="H3873" t="str">
        <f>LEFT(Table1[[#This Row],[destination_postal_code]],5)</f>
        <v>84097</v>
      </c>
      <c r="I3873">
        <f>LEN(Table1[[#This Row],[destination_postal_code_short]])</f>
        <v>5</v>
      </c>
      <c r="J3873" t="str">
        <f>_xlfn.XLOOKUP(Table1[[#This Row],[destination_postal_code_short]],Table3[Shipping postal code short],Table3[Shipping city],,0)</f>
        <v>Orem</v>
      </c>
      <c r="K3873" t="str">
        <f>_xlfn.XLOOKUP(Table1[[#This Row],[destination_postal_code_short]],Table3[Shipping postal code short],Table3[Shipping region],,0)</f>
        <v>Utah</v>
      </c>
      <c r="L3873">
        <v>0</v>
      </c>
      <c r="M3873">
        <v>1.23</v>
      </c>
      <c r="N3873">
        <v>7.57</v>
      </c>
    </row>
    <row r="3874" spans="1:14" x14ac:dyDescent="0.2">
      <c r="A3874" s="1">
        <v>44532</v>
      </c>
      <c r="B3874" t="s">
        <v>4095</v>
      </c>
      <c r="C3874" t="s">
        <v>11</v>
      </c>
      <c r="D3874" t="s">
        <v>11</v>
      </c>
      <c r="E3874" t="s">
        <v>12</v>
      </c>
      <c r="F3874" t="s">
        <v>16</v>
      </c>
      <c r="G3874">
        <v>85140</v>
      </c>
      <c r="H3874" t="str">
        <f>LEFT(Table1[[#This Row],[destination_postal_code]],5)</f>
        <v>85140</v>
      </c>
      <c r="I3874">
        <f>LEN(Table1[[#This Row],[destination_postal_code_short]])</f>
        <v>5</v>
      </c>
      <c r="J3874" t="str">
        <f>_xlfn.XLOOKUP(Table1[[#This Row],[destination_postal_code_short]],Table3[Shipping postal code short],Table3[Shipping city],,0)</f>
        <v>San Tan Valley</v>
      </c>
      <c r="K3874" t="str">
        <f>_xlfn.XLOOKUP(Table1[[#This Row],[destination_postal_code_short]],Table3[Shipping postal code short],Table3[Shipping region],,0)</f>
        <v>Arizona</v>
      </c>
      <c r="L3874">
        <v>0</v>
      </c>
      <c r="M3874">
        <v>1.39</v>
      </c>
      <c r="N3874">
        <v>3.81</v>
      </c>
    </row>
    <row r="3875" spans="1:14" x14ac:dyDescent="0.2">
      <c r="A3875" s="1">
        <v>44532</v>
      </c>
      <c r="B3875" t="s">
        <v>4094</v>
      </c>
      <c r="C3875" t="s">
        <v>11</v>
      </c>
      <c r="D3875" t="s">
        <v>11</v>
      </c>
      <c r="E3875" t="s">
        <v>260</v>
      </c>
      <c r="F3875" t="s">
        <v>261</v>
      </c>
      <c r="G3875">
        <v>84081</v>
      </c>
      <c r="H3875" t="str">
        <f>LEFT(Table1[[#This Row],[destination_postal_code]],5)</f>
        <v>84081</v>
      </c>
      <c r="I3875">
        <f>LEN(Table1[[#This Row],[destination_postal_code_short]])</f>
        <v>5</v>
      </c>
      <c r="J3875" t="str">
        <f>_xlfn.XLOOKUP(Table1[[#This Row],[destination_postal_code_short]],Table3[Shipping postal code short],Table3[Shipping city],,0)</f>
        <v>West Jordan</v>
      </c>
      <c r="K3875" t="str">
        <f>_xlfn.XLOOKUP(Table1[[#This Row],[destination_postal_code_short]],Table3[Shipping postal code short],Table3[Shipping region],,0)</f>
        <v>Utah</v>
      </c>
      <c r="L3875">
        <v>0</v>
      </c>
      <c r="M3875">
        <v>7.46</v>
      </c>
      <c r="N3875">
        <v>8.0399999999999991</v>
      </c>
    </row>
    <row r="3876" spans="1:14" x14ac:dyDescent="0.2">
      <c r="A3876" s="1">
        <v>44532</v>
      </c>
      <c r="B3876" t="s">
        <v>4100</v>
      </c>
      <c r="C3876" t="s">
        <v>11</v>
      </c>
      <c r="D3876" t="s">
        <v>11</v>
      </c>
      <c r="E3876" t="s">
        <v>12</v>
      </c>
      <c r="F3876" t="s">
        <v>16</v>
      </c>
      <c r="G3876">
        <v>85140</v>
      </c>
      <c r="H3876" t="str">
        <f>LEFT(Table1[[#This Row],[destination_postal_code]],5)</f>
        <v>85140</v>
      </c>
      <c r="I3876">
        <f>LEN(Table1[[#This Row],[destination_postal_code_short]])</f>
        <v>5</v>
      </c>
      <c r="J3876" t="str">
        <f>_xlfn.XLOOKUP(Table1[[#This Row],[destination_postal_code_short]],Table3[Shipping postal code short],Table3[Shipping city],,0)</f>
        <v>San Tan Valley</v>
      </c>
      <c r="K3876" t="str">
        <f>_xlfn.XLOOKUP(Table1[[#This Row],[destination_postal_code_short]],Table3[Shipping postal code short],Table3[Shipping region],,0)</f>
        <v>Arizona</v>
      </c>
      <c r="L3876">
        <v>0</v>
      </c>
      <c r="M3876">
        <v>1.39</v>
      </c>
      <c r="N3876">
        <v>3.81</v>
      </c>
    </row>
    <row r="3877" spans="1:14" x14ac:dyDescent="0.2">
      <c r="A3877" s="1">
        <v>44532</v>
      </c>
      <c r="B3877" t="s">
        <v>4099</v>
      </c>
      <c r="C3877" t="s">
        <v>11</v>
      </c>
      <c r="D3877" t="s">
        <v>11</v>
      </c>
      <c r="E3877" t="s">
        <v>12</v>
      </c>
      <c r="F3877" t="s">
        <v>24</v>
      </c>
      <c r="G3877">
        <v>14208</v>
      </c>
      <c r="H3877" t="str">
        <f>LEFT(Table1[[#This Row],[destination_postal_code]],5)</f>
        <v>14208</v>
      </c>
      <c r="I3877">
        <f>LEN(Table1[[#This Row],[destination_postal_code_short]])</f>
        <v>5</v>
      </c>
      <c r="J3877" t="str">
        <f>_xlfn.XLOOKUP(Table1[[#This Row],[destination_postal_code_short]],Table3[Shipping postal code short],Table3[Shipping city],,0)</f>
        <v>Buffalo</v>
      </c>
      <c r="K3877" t="str">
        <f>_xlfn.XLOOKUP(Table1[[#This Row],[destination_postal_code_short]],Table3[Shipping postal code short],Table3[Shipping region],,0)</f>
        <v>New York</v>
      </c>
      <c r="L3877">
        <v>0</v>
      </c>
      <c r="M3877">
        <v>7.27</v>
      </c>
      <c r="N3877">
        <v>10.68</v>
      </c>
    </row>
    <row r="3878" spans="1:14" x14ac:dyDescent="0.2">
      <c r="A3878" s="1">
        <v>44533</v>
      </c>
      <c r="B3878" t="s">
        <v>4102</v>
      </c>
      <c r="C3878" t="s">
        <v>11</v>
      </c>
      <c r="D3878" t="s">
        <v>11</v>
      </c>
      <c r="E3878" t="s">
        <v>12</v>
      </c>
      <c r="F3878" t="s">
        <v>24</v>
      </c>
      <c r="G3878">
        <v>93117</v>
      </c>
      <c r="H3878" t="str">
        <f>LEFT(Table1[[#This Row],[destination_postal_code]],5)</f>
        <v>93117</v>
      </c>
      <c r="I3878">
        <f>LEN(Table1[[#This Row],[destination_postal_code_short]])</f>
        <v>5</v>
      </c>
      <c r="J3878" t="str">
        <f>_xlfn.XLOOKUP(Table1[[#This Row],[destination_postal_code_short]],Table3[Shipping postal code short],Table3[Shipping city],,0)</f>
        <v>Goleta</v>
      </c>
      <c r="K3878" t="str">
        <f>_xlfn.XLOOKUP(Table1[[#This Row],[destination_postal_code_short]],Table3[Shipping postal code short],Table3[Shipping region],,0)</f>
        <v>California</v>
      </c>
      <c r="L3878">
        <v>0</v>
      </c>
      <c r="M3878">
        <v>3.04</v>
      </c>
      <c r="N3878">
        <v>8.9600000000000009</v>
      </c>
    </row>
    <row r="3879" spans="1:14" x14ac:dyDescent="0.2">
      <c r="A3879" s="1">
        <v>44533</v>
      </c>
      <c r="B3879" t="s">
        <v>4104</v>
      </c>
      <c r="C3879" t="s">
        <v>11</v>
      </c>
      <c r="D3879" t="s">
        <v>11</v>
      </c>
      <c r="E3879" t="s">
        <v>260</v>
      </c>
      <c r="F3879" t="s">
        <v>261</v>
      </c>
      <c r="G3879">
        <v>95010</v>
      </c>
      <c r="H3879" t="str">
        <f>LEFT(Table1[[#This Row],[destination_postal_code]],5)</f>
        <v>95010</v>
      </c>
      <c r="I3879">
        <f>LEN(Table1[[#This Row],[destination_postal_code_short]])</f>
        <v>5</v>
      </c>
      <c r="J3879" t="str">
        <f>_xlfn.XLOOKUP(Table1[[#This Row],[destination_postal_code_short]],Table3[Shipping postal code short],Table3[Shipping city],,0)</f>
        <v>Capitola</v>
      </c>
      <c r="K3879" t="str">
        <f>_xlfn.XLOOKUP(Table1[[#This Row],[destination_postal_code_short]],Table3[Shipping postal code short],Table3[Shipping region],,0)</f>
        <v>California</v>
      </c>
      <c r="L3879">
        <v>0</v>
      </c>
      <c r="M3879">
        <v>8.8000000000000007</v>
      </c>
      <c r="N3879">
        <v>8.24</v>
      </c>
    </row>
    <row r="3880" spans="1:14" x14ac:dyDescent="0.2">
      <c r="A3880" s="1">
        <v>44533</v>
      </c>
      <c r="B3880" t="s">
        <v>4103</v>
      </c>
      <c r="C3880" t="s">
        <v>11</v>
      </c>
      <c r="D3880" t="s">
        <v>11</v>
      </c>
      <c r="E3880" t="s">
        <v>260</v>
      </c>
      <c r="F3880" t="s">
        <v>261</v>
      </c>
      <c r="G3880">
        <v>85234</v>
      </c>
      <c r="H3880" t="str">
        <f>LEFT(Table1[[#This Row],[destination_postal_code]],5)</f>
        <v>85234</v>
      </c>
      <c r="I3880">
        <f>LEN(Table1[[#This Row],[destination_postal_code_short]])</f>
        <v>5</v>
      </c>
      <c r="J3880" t="str">
        <f>_xlfn.XLOOKUP(Table1[[#This Row],[destination_postal_code_short]],Table3[Shipping postal code short],Table3[Shipping city],,0)</f>
        <v>GILBERT</v>
      </c>
      <c r="K3880" t="str">
        <f>_xlfn.XLOOKUP(Table1[[#This Row],[destination_postal_code_short]],Table3[Shipping postal code short],Table3[Shipping region],,0)</f>
        <v>Arizona</v>
      </c>
      <c r="L3880">
        <v>0</v>
      </c>
      <c r="M3880">
        <v>8.8000000000000007</v>
      </c>
      <c r="N3880">
        <v>8.24</v>
      </c>
    </row>
    <row r="3881" spans="1:14" x14ac:dyDescent="0.2">
      <c r="A3881" s="1">
        <v>44533</v>
      </c>
      <c r="B3881" t="s">
        <v>4105</v>
      </c>
      <c r="C3881" t="s">
        <v>11</v>
      </c>
      <c r="D3881" t="s">
        <v>11</v>
      </c>
      <c r="E3881" t="s">
        <v>260</v>
      </c>
      <c r="F3881" t="s">
        <v>261</v>
      </c>
      <c r="G3881">
        <v>89031</v>
      </c>
      <c r="H3881" t="str">
        <f>LEFT(Table1[[#This Row],[destination_postal_code]],5)</f>
        <v>89031</v>
      </c>
      <c r="I3881">
        <f>LEN(Table1[[#This Row],[destination_postal_code_short]])</f>
        <v>5</v>
      </c>
      <c r="J3881" t="str">
        <f>_xlfn.XLOOKUP(Table1[[#This Row],[destination_postal_code_short]],Table3[Shipping postal code short],Table3[Shipping city],,0)</f>
        <v>North Las Vegas</v>
      </c>
      <c r="K3881" t="str">
        <f>_xlfn.XLOOKUP(Table1[[#This Row],[destination_postal_code_short]],Table3[Shipping postal code short],Table3[Shipping region],,0)</f>
        <v>Nevada</v>
      </c>
      <c r="L3881">
        <v>0</v>
      </c>
      <c r="M3881">
        <v>8.8800000000000008</v>
      </c>
      <c r="N3881">
        <v>8.82</v>
      </c>
    </row>
    <row r="3882" spans="1:14" x14ac:dyDescent="0.2">
      <c r="A3882" s="1">
        <v>44533</v>
      </c>
      <c r="B3882" t="s">
        <v>4101</v>
      </c>
      <c r="C3882" t="s">
        <v>11</v>
      </c>
      <c r="D3882" t="s">
        <v>11</v>
      </c>
      <c r="E3882" t="s">
        <v>260</v>
      </c>
      <c r="F3882" t="s">
        <v>261</v>
      </c>
      <c r="G3882">
        <v>98901</v>
      </c>
      <c r="H3882" t="str">
        <f>LEFT(Table1[[#This Row],[destination_postal_code]],5)</f>
        <v>98901</v>
      </c>
      <c r="I3882">
        <f>LEN(Table1[[#This Row],[destination_postal_code_short]])</f>
        <v>5</v>
      </c>
      <c r="J3882" t="str">
        <f>_xlfn.XLOOKUP(Table1[[#This Row],[destination_postal_code_short]],Table3[Shipping postal code short],Table3[Shipping city],,0)</f>
        <v>Yakima</v>
      </c>
      <c r="K3882" t="str">
        <f>_xlfn.XLOOKUP(Table1[[#This Row],[destination_postal_code_short]],Table3[Shipping postal code short],Table3[Shipping region],,0)</f>
        <v>Washington</v>
      </c>
      <c r="L3882">
        <v>0</v>
      </c>
      <c r="M3882">
        <v>8.36</v>
      </c>
      <c r="N3882">
        <v>8.9499999999999993</v>
      </c>
    </row>
    <row r="3883" spans="1:14" x14ac:dyDescent="0.2">
      <c r="A3883" s="1">
        <v>44536</v>
      </c>
      <c r="B3883" t="s">
        <v>4106</v>
      </c>
      <c r="C3883" t="s">
        <v>11</v>
      </c>
      <c r="D3883" t="s">
        <v>11</v>
      </c>
      <c r="E3883" t="s">
        <v>260</v>
      </c>
      <c r="F3883" t="s">
        <v>261</v>
      </c>
      <c r="G3883">
        <v>98662</v>
      </c>
      <c r="H3883" t="str">
        <f>LEFT(Table1[[#This Row],[destination_postal_code]],5)</f>
        <v>98662</v>
      </c>
      <c r="I3883">
        <f>LEN(Table1[[#This Row],[destination_postal_code_short]])</f>
        <v>5</v>
      </c>
      <c r="J3883" t="str">
        <f>_xlfn.XLOOKUP(Table1[[#This Row],[destination_postal_code_short]],Table3[Shipping postal code short],Table3[Shipping city],,0)</f>
        <v>Vancouver</v>
      </c>
      <c r="K3883" t="str">
        <f>_xlfn.XLOOKUP(Table1[[#This Row],[destination_postal_code_short]],Table3[Shipping postal code short],Table3[Shipping region],,0)</f>
        <v>Washington</v>
      </c>
      <c r="L3883">
        <v>0</v>
      </c>
      <c r="M3883">
        <v>8.8000000000000007</v>
      </c>
      <c r="N3883">
        <v>10.8</v>
      </c>
    </row>
    <row r="3884" spans="1:14" x14ac:dyDescent="0.2">
      <c r="A3884" s="1">
        <v>44536</v>
      </c>
      <c r="B3884" t="s">
        <v>4109</v>
      </c>
      <c r="C3884" t="s">
        <v>11</v>
      </c>
      <c r="D3884" t="s">
        <v>11</v>
      </c>
      <c r="E3884" t="s">
        <v>12</v>
      </c>
      <c r="F3884" t="s">
        <v>24</v>
      </c>
      <c r="G3884">
        <v>11756</v>
      </c>
      <c r="H3884" t="str">
        <f>LEFT(Table1[[#This Row],[destination_postal_code]],5)</f>
        <v>11756</v>
      </c>
      <c r="I3884">
        <f>LEN(Table1[[#This Row],[destination_postal_code_short]])</f>
        <v>5</v>
      </c>
      <c r="J3884" t="str">
        <f>_xlfn.XLOOKUP(Table1[[#This Row],[destination_postal_code_short]],Table3[Shipping postal code short],Table3[Shipping city],,0)</f>
        <v>Levittown</v>
      </c>
      <c r="K3884" t="str">
        <f>_xlfn.XLOOKUP(Table1[[#This Row],[destination_postal_code_short]],Table3[Shipping postal code short],Table3[Shipping region],,0)</f>
        <v>New York</v>
      </c>
      <c r="L3884">
        <v>0</v>
      </c>
      <c r="M3884">
        <v>10.09</v>
      </c>
      <c r="N3884">
        <v>11.06</v>
      </c>
    </row>
    <row r="3885" spans="1:14" x14ac:dyDescent="0.2">
      <c r="A3885" s="1">
        <v>44536</v>
      </c>
      <c r="B3885" t="s">
        <v>4108</v>
      </c>
      <c r="C3885" t="s">
        <v>11</v>
      </c>
      <c r="D3885" t="s">
        <v>11</v>
      </c>
      <c r="E3885" t="s">
        <v>12</v>
      </c>
      <c r="F3885" t="s">
        <v>16</v>
      </c>
      <c r="G3885">
        <v>71360</v>
      </c>
      <c r="H3885" t="str">
        <f>LEFT(Table1[[#This Row],[destination_postal_code]],5)</f>
        <v>71360</v>
      </c>
      <c r="I3885">
        <f>LEN(Table1[[#This Row],[destination_postal_code_short]])</f>
        <v>5</v>
      </c>
      <c r="J3885" t="str">
        <f>_xlfn.XLOOKUP(Table1[[#This Row],[destination_postal_code_short]],Table3[Shipping postal code short],Table3[Shipping city],,0)</f>
        <v>Pineville</v>
      </c>
      <c r="K3885" t="str">
        <f>_xlfn.XLOOKUP(Table1[[#This Row],[destination_postal_code_short]],Table3[Shipping postal code short],Table3[Shipping region],,0)</f>
        <v>Louisiana</v>
      </c>
      <c r="L3885">
        <v>0</v>
      </c>
      <c r="M3885">
        <v>3.59</v>
      </c>
      <c r="N3885">
        <v>5.96</v>
      </c>
    </row>
    <row r="3886" spans="1:14" x14ac:dyDescent="0.2">
      <c r="A3886" s="1">
        <v>44536</v>
      </c>
      <c r="B3886" t="s">
        <v>4107</v>
      </c>
      <c r="C3886" t="s">
        <v>11</v>
      </c>
      <c r="D3886" t="s">
        <v>11</v>
      </c>
      <c r="E3886" t="s">
        <v>12</v>
      </c>
      <c r="F3886" t="s">
        <v>24</v>
      </c>
      <c r="G3886">
        <v>77389</v>
      </c>
      <c r="H3886" t="str">
        <f>LEFT(Table1[[#This Row],[destination_postal_code]],5)</f>
        <v>77389</v>
      </c>
      <c r="I3886">
        <f>LEN(Table1[[#This Row],[destination_postal_code_short]])</f>
        <v>5</v>
      </c>
      <c r="J3886" t="str">
        <f>_xlfn.XLOOKUP(Table1[[#This Row],[destination_postal_code_short]],Table3[Shipping postal code short],Table3[Shipping city],,0)</f>
        <v>Spring</v>
      </c>
      <c r="K3886" t="str">
        <f>_xlfn.XLOOKUP(Table1[[#This Row],[destination_postal_code_short]],Table3[Shipping postal code short],Table3[Shipping region],,0)</f>
        <v>Texas</v>
      </c>
      <c r="L3886">
        <v>0</v>
      </c>
      <c r="M3886">
        <v>3.82</v>
      </c>
      <c r="N3886">
        <v>10.43</v>
      </c>
    </row>
    <row r="3887" spans="1:14" x14ac:dyDescent="0.2">
      <c r="A3887" s="1">
        <v>44537</v>
      </c>
      <c r="B3887" t="s">
        <v>4110</v>
      </c>
      <c r="C3887" t="s">
        <v>11</v>
      </c>
      <c r="D3887" t="s">
        <v>11</v>
      </c>
      <c r="E3887" t="s">
        <v>12</v>
      </c>
      <c r="F3887" t="s">
        <v>24</v>
      </c>
      <c r="G3887" s="2" t="s">
        <v>4111</v>
      </c>
      <c r="H3887" s="2" t="str">
        <f>LEFT(Table1[[#This Row],[destination_postal_code]],5)</f>
        <v>07052</v>
      </c>
      <c r="I3887" s="2">
        <f>LEN(Table1[[#This Row],[destination_postal_code_short]])</f>
        <v>5</v>
      </c>
      <c r="J3887" s="2" t="str">
        <f>_xlfn.XLOOKUP(Table1[[#This Row],[destination_postal_code_short]],Table3[Shipping postal code short],Table3[Shipping city],,0)</f>
        <v>West Orange</v>
      </c>
      <c r="K3887" s="2" t="str">
        <f>_xlfn.XLOOKUP(Table1[[#This Row],[destination_postal_code_short]],Table3[Shipping postal code short],Table3[Shipping region],,0)</f>
        <v>New Jersey</v>
      </c>
      <c r="L3887">
        <v>0</v>
      </c>
      <c r="M3887">
        <v>4.8899999999999997</v>
      </c>
      <c r="N3887">
        <v>11.06</v>
      </c>
    </row>
    <row r="3888" spans="1:14" x14ac:dyDescent="0.2">
      <c r="A3888" s="1">
        <v>44537</v>
      </c>
      <c r="B3888" t="s">
        <v>4112</v>
      </c>
      <c r="C3888" t="s">
        <v>11</v>
      </c>
      <c r="D3888" t="s">
        <v>11</v>
      </c>
      <c r="E3888" t="s">
        <v>260</v>
      </c>
      <c r="F3888" t="s">
        <v>261</v>
      </c>
      <c r="G3888">
        <v>84003</v>
      </c>
      <c r="H3888" t="str">
        <f>LEFT(Table1[[#This Row],[destination_postal_code]],5)</f>
        <v>84003</v>
      </c>
      <c r="I3888">
        <f>LEN(Table1[[#This Row],[destination_postal_code_short]])</f>
        <v>5</v>
      </c>
      <c r="J3888" t="str">
        <f>_xlfn.XLOOKUP(Table1[[#This Row],[destination_postal_code_short]],Table3[Shipping postal code short],Table3[Shipping city],,0)</f>
        <v>American Fork</v>
      </c>
      <c r="K3888" t="str">
        <f>_xlfn.XLOOKUP(Table1[[#This Row],[destination_postal_code_short]],Table3[Shipping postal code short],Table3[Shipping region],,0)</f>
        <v>Utah</v>
      </c>
      <c r="L3888">
        <v>0</v>
      </c>
      <c r="M3888">
        <v>7.19</v>
      </c>
      <c r="N3888">
        <v>7.79</v>
      </c>
    </row>
    <row r="3889" spans="1:14" x14ac:dyDescent="0.2">
      <c r="A3889" s="1">
        <v>44538</v>
      </c>
      <c r="B3889" t="s">
        <v>4113</v>
      </c>
      <c r="C3889" t="s">
        <v>11</v>
      </c>
      <c r="D3889" t="s">
        <v>11</v>
      </c>
      <c r="E3889" t="s">
        <v>12</v>
      </c>
      <c r="F3889" t="s">
        <v>16</v>
      </c>
      <c r="G3889">
        <v>82604</v>
      </c>
      <c r="H3889" t="str">
        <f>LEFT(Table1[[#This Row],[destination_postal_code]],5)</f>
        <v>82604</v>
      </c>
      <c r="I3889">
        <f>LEN(Table1[[#This Row],[destination_postal_code_short]])</f>
        <v>5</v>
      </c>
      <c r="J3889" t="str">
        <f>_xlfn.XLOOKUP(Table1[[#This Row],[destination_postal_code_short]],Table3[Shipping postal code short],Table3[Shipping city],,0)</f>
        <v>Casper</v>
      </c>
      <c r="K3889" t="str">
        <f>_xlfn.XLOOKUP(Table1[[#This Row],[destination_postal_code_short]],Table3[Shipping postal code short],Table3[Shipping region],,0)</f>
        <v>Wyoming</v>
      </c>
      <c r="L3889">
        <v>0</v>
      </c>
      <c r="M3889">
        <v>1.48</v>
      </c>
      <c r="N3889">
        <v>4.42</v>
      </c>
    </row>
    <row r="3890" spans="1:14" x14ac:dyDescent="0.2">
      <c r="A3890" s="1">
        <v>44538</v>
      </c>
      <c r="B3890" t="s">
        <v>4115</v>
      </c>
      <c r="C3890" t="s">
        <v>11</v>
      </c>
      <c r="D3890" t="s">
        <v>11</v>
      </c>
      <c r="E3890" t="s">
        <v>12</v>
      </c>
      <c r="F3890" t="s">
        <v>24</v>
      </c>
      <c r="G3890">
        <v>98901</v>
      </c>
      <c r="H3890" t="str">
        <f>LEFT(Table1[[#This Row],[destination_postal_code]],5)</f>
        <v>98901</v>
      </c>
      <c r="I3890">
        <f>LEN(Table1[[#This Row],[destination_postal_code_short]])</f>
        <v>5</v>
      </c>
      <c r="J3890" t="str">
        <f>_xlfn.XLOOKUP(Table1[[#This Row],[destination_postal_code_short]],Table3[Shipping postal code short],Table3[Shipping city],,0)</f>
        <v>Yakima</v>
      </c>
      <c r="K3890" t="str">
        <f>_xlfn.XLOOKUP(Table1[[#This Row],[destination_postal_code_short]],Table3[Shipping postal code short],Table3[Shipping region],,0)</f>
        <v>Washington</v>
      </c>
      <c r="L3890">
        <v>0</v>
      </c>
      <c r="M3890">
        <v>5.2</v>
      </c>
      <c r="N3890">
        <v>9.75</v>
      </c>
    </row>
    <row r="3891" spans="1:14" x14ac:dyDescent="0.2">
      <c r="A3891" s="1">
        <v>44538</v>
      </c>
      <c r="B3891" t="s">
        <v>4114</v>
      </c>
      <c r="C3891" t="s">
        <v>11</v>
      </c>
      <c r="D3891" t="s">
        <v>11</v>
      </c>
      <c r="E3891" t="s">
        <v>260</v>
      </c>
      <c r="F3891" t="s">
        <v>261</v>
      </c>
      <c r="G3891">
        <v>93063</v>
      </c>
      <c r="H3891" t="str">
        <f>LEFT(Table1[[#This Row],[destination_postal_code]],5)</f>
        <v>93063</v>
      </c>
      <c r="I3891">
        <f>LEN(Table1[[#This Row],[destination_postal_code_short]])</f>
        <v>5</v>
      </c>
      <c r="J3891" t="str">
        <f>_xlfn.XLOOKUP(Table1[[#This Row],[destination_postal_code_short]],Table3[Shipping postal code short],Table3[Shipping city],,0)</f>
        <v>Simi Valley</v>
      </c>
      <c r="K3891" t="str">
        <f>_xlfn.XLOOKUP(Table1[[#This Row],[destination_postal_code_short]],Table3[Shipping postal code short],Table3[Shipping region],,0)</f>
        <v>California</v>
      </c>
      <c r="L3891">
        <v>0</v>
      </c>
      <c r="M3891">
        <v>8.9499999999999993</v>
      </c>
      <c r="N3891">
        <v>9.76</v>
      </c>
    </row>
    <row r="3892" spans="1:14" x14ac:dyDescent="0.2">
      <c r="A3892" s="1">
        <v>44538</v>
      </c>
      <c r="B3892" t="s">
        <v>4118</v>
      </c>
      <c r="C3892" t="s">
        <v>11</v>
      </c>
      <c r="D3892" t="s">
        <v>11</v>
      </c>
      <c r="E3892" t="s">
        <v>260</v>
      </c>
      <c r="F3892" t="s">
        <v>261</v>
      </c>
      <c r="G3892">
        <v>94558</v>
      </c>
      <c r="H3892" t="str">
        <f>LEFT(Table1[[#This Row],[destination_postal_code]],5)</f>
        <v>94558</v>
      </c>
      <c r="I3892">
        <f>LEN(Table1[[#This Row],[destination_postal_code_short]])</f>
        <v>5</v>
      </c>
      <c r="J3892" t="str">
        <f>_xlfn.XLOOKUP(Table1[[#This Row],[destination_postal_code_short]],Table3[Shipping postal code short],Table3[Shipping city],,0)</f>
        <v>Napa</v>
      </c>
      <c r="K3892" t="str">
        <f>_xlfn.XLOOKUP(Table1[[#This Row],[destination_postal_code_short]],Table3[Shipping postal code short],Table3[Shipping region],,0)</f>
        <v>California</v>
      </c>
      <c r="L3892">
        <v>0</v>
      </c>
      <c r="M3892">
        <v>12.29</v>
      </c>
      <c r="N3892">
        <v>9.76</v>
      </c>
    </row>
    <row r="3893" spans="1:14" x14ac:dyDescent="0.2">
      <c r="A3893" s="1">
        <v>44538</v>
      </c>
      <c r="B3893" t="s">
        <v>4116</v>
      </c>
      <c r="C3893" t="s">
        <v>11</v>
      </c>
      <c r="D3893" t="s">
        <v>11</v>
      </c>
      <c r="E3893" t="s">
        <v>12</v>
      </c>
      <c r="F3893" t="s">
        <v>24</v>
      </c>
      <c r="G3893" s="2" t="s">
        <v>4117</v>
      </c>
      <c r="H3893" s="2" t="str">
        <f>LEFT(Table1[[#This Row],[destination_postal_code]],5)</f>
        <v>02072</v>
      </c>
      <c r="I3893" s="2">
        <f>LEN(Table1[[#This Row],[destination_postal_code_short]])</f>
        <v>5</v>
      </c>
      <c r="J3893" s="2" t="str">
        <f>_xlfn.XLOOKUP(Table1[[#This Row],[destination_postal_code_short]],Table3[Shipping postal code short],Table3[Shipping city],,0)</f>
        <v>Stoughton</v>
      </c>
      <c r="K3893" s="2" t="str">
        <f>_xlfn.XLOOKUP(Table1[[#This Row],[destination_postal_code_short]],Table3[Shipping postal code short],Table3[Shipping region],,0)</f>
        <v>Massachusetts</v>
      </c>
      <c r="L3893">
        <v>0</v>
      </c>
      <c r="M3893">
        <v>4.8899999999999997</v>
      </c>
      <c r="N3893">
        <v>11.06</v>
      </c>
    </row>
    <row r="3894" spans="1:14" x14ac:dyDescent="0.2">
      <c r="A3894" s="1">
        <v>44539</v>
      </c>
      <c r="B3894" t="s">
        <v>4119</v>
      </c>
      <c r="C3894" t="s">
        <v>11</v>
      </c>
      <c r="D3894" t="s">
        <v>11</v>
      </c>
      <c r="E3894" t="s">
        <v>12</v>
      </c>
      <c r="F3894" t="s">
        <v>24</v>
      </c>
      <c r="G3894">
        <v>72712</v>
      </c>
      <c r="H3894" t="str">
        <f>LEFT(Table1[[#This Row],[destination_postal_code]],5)</f>
        <v>72712</v>
      </c>
      <c r="I3894">
        <f>LEN(Table1[[#This Row],[destination_postal_code_short]])</f>
        <v>5</v>
      </c>
      <c r="J3894" t="str">
        <f>_xlfn.XLOOKUP(Table1[[#This Row],[destination_postal_code_short]],Table3[Shipping postal code short],Table3[Shipping city],,0)</f>
        <v>Bentonville</v>
      </c>
      <c r="K3894" t="str">
        <f>_xlfn.XLOOKUP(Table1[[#This Row],[destination_postal_code_short]],Table3[Shipping postal code short],Table3[Shipping region],,0)</f>
        <v>Arkansas</v>
      </c>
      <c r="L3894">
        <v>0</v>
      </c>
      <c r="M3894">
        <v>2.25</v>
      </c>
      <c r="N3894">
        <v>9.6</v>
      </c>
    </row>
    <row r="3895" spans="1:14" x14ac:dyDescent="0.2">
      <c r="A3895" s="1">
        <v>44540</v>
      </c>
      <c r="B3895" t="s">
        <v>4136</v>
      </c>
      <c r="C3895" t="s">
        <v>11</v>
      </c>
      <c r="D3895" t="s">
        <v>11</v>
      </c>
      <c r="E3895" t="s">
        <v>12</v>
      </c>
      <c r="F3895" t="s">
        <v>24</v>
      </c>
      <c r="G3895">
        <v>30144</v>
      </c>
      <c r="H3895" t="str">
        <f>LEFT(Table1[[#This Row],[destination_postal_code]],5)</f>
        <v>30144</v>
      </c>
      <c r="I3895">
        <f>LEN(Table1[[#This Row],[destination_postal_code_short]])</f>
        <v>5</v>
      </c>
      <c r="J3895" t="str">
        <f>_xlfn.XLOOKUP(Table1[[#This Row],[destination_postal_code_short]],Table3[Shipping postal code short],Table3[Shipping city],,0)</f>
        <v>Kennesaw</v>
      </c>
      <c r="K3895" t="str">
        <f>_xlfn.XLOOKUP(Table1[[#This Row],[destination_postal_code_short]],Table3[Shipping postal code short],Table3[Shipping region],,0)</f>
        <v>Georgia</v>
      </c>
      <c r="L3895">
        <v>0</v>
      </c>
      <c r="M3895">
        <v>3.97</v>
      </c>
      <c r="N3895">
        <v>10.68</v>
      </c>
    </row>
    <row r="3896" spans="1:14" x14ac:dyDescent="0.2">
      <c r="A3896" s="1">
        <v>44540</v>
      </c>
      <c r="B3896" t="s">
        <v>4130</v>
      </c>
      <c r="C3896" t="s">
        <v>11</v>
      </c>
      <c r="D3896" t="s">
        <v>11</v>
      </c>
      <c r="E3896" t="s">
        <v>260</v>
      </c>
      <c r="F3896" t="s">
        <v>261</v>
      </c>
      <c r="G3896">
        <v>61820</v>
      </c>
      <c r="H3896" t="str">
        <f>LEFT(Table1[[#This Row],[destination_postal_code]],5)</f>
        <v>61820</v>
      </c>
      <c r="I3896">
        <f>LEN(Table1[[#This Row],[destination_postal_code_short]])</f>
        <v>5</v>
      </c>
      <c r="J3896" t="str">
        <f>_xlfn.XLOOKUP(Table1[[#This Row],[destination_postal_code_short]],Table3[Shipping postal code short],Table3[Shipping city],,0)</f>
        <v>Champaign</v>
      </c>
      <c r="K3896" t="str">
        <f>_xlfn.XLOOKUP(Table1[[#This Row],[destination_postal_code_short]],Table3[Shipping postal code short],Table3[Shipping region],,0)</f>
        <v>Illinois</v>
      </c>
      <c r="L3896">
        <v>0</v>
      </c>
      <c r="M3896">
        <v>7.73</v>
      </c>
      <c r="N3896">
        <v>10.119999999999999</v>
      </c>
    </row>
    <row r="3897" spans="1:14" x14ac:dyDescent="0.2">
      <c r="A3897" s="1">
        <v>44540</v>
      </c>
      <c r="B3897" t="s">
        <v>4134</v>
      </c>
      <c r="C3897" t="s">
        <v>11</v>
      </c>
      <c r="D3897" t="s">
        <v>11</v>
      </c>
      <c r="E3897" t="s">
        <v>260</v>
      </c>
      <c r="F3897" t="s">
        <v>261</v>
      </c>
      <c r="G3897">
        <v>93444</v>
      </c>
      <c r="H3897" t="str">
        <f>LEFT(Table1[[#This Row],[destination_postal_code]],5)</f>
        <v>93444</v>
      </c>
      <c r="I3897">
        <f>LEN(Table1[[#This Row],[destination_postal_code_short]])</f>
        <v>5</v>
      </c>
      <c r="J3897" t="str">
        <f>_xlfn.XLOOKUP(Table1[[#This Row],[destination_postal_code_short]],Table3[Shipping postal code short],Table3[Shipping city],,0)</f>
        <v>Nipomo</v>
      </c>
      <c r="K3897" t="str">
        <f>_xlfn.XLOOKUP(Table1[[#This Row],[destination_postal_code_short]],Table3[Shipping postal code short],Table3[Shipping region],,0)</f>
        <v>California</v>
      </c>
      <c r="L3897">
        <v>0</v>
      </c>
      <c r="M3897">
        <v>11.32</v>
      </c>
      <c r="N3897">
        <v>11.61</v>
      </c>
    </row>
    <row r="3898" spans="1:14" x14ac:dyDescent="0.2">
      <c r="A3898" s="1">
        <v>44540</v>
      </c>
      <c r="B3898" t="s">
        <v>4132</v>
      </c>
      <c r="C3898" t="s">
        <v>11</v>
      </c>
      <c r="D3898" t="s">
        <v>11</v>
      </c>
      <c r="E3898" t="s">
        <v>260</v>
      </c>
      <c r="F3898" t="s">
        <v>261</v>
      </c>
      <c r="G3898">
        <v>98901</v>
      </c>
      <c r="H3898" t="str">
        <f>LEFT(Table1[[#This Row],[destination_postal_code]],5)</f>
        <v>98901</v>
      </c>
      <c r="I3898">
        <f>LEN(Table1[[#This Row],[destination_postal_code_short]])</f>
        <v>5</v>
      </c>
      <c r="J3898" t="str">
        <f>_xlfn.XLOOKUP(Table1[[#This Row],[destination_postal_code_short]],Table3[Shipping postal code short],Table3[Shipping city],,0)</f>
        <v>Yakima</v>
      </c>
      <c r="K3898" t="str">
        <f>_xlfn.XLOOKUP(Table1[[#This Row],[destination_postal_code_short]],Table3[Shipping postal code short],Table3[Shipping region],,0)</f>
        <v>Washington</v>
      </c>
      <c r="L3898">
        <v>0</v>
      </c>
      <c r="M3898">
        <v>8.36</v>
      </c>
      <c r="N3898">
        <v>8.9499999999999993</v>
      </c>
    </row>
    <row r="3899" spans="1:14" x14ac:dyDescent="0.2">
      <c r="A3899" s="1">
        <v>44540</v>
      </c>
      <c r="B3899" t="s">
        <v>4128</v>
      </c>
      <c r="C3899" t="s">
        <v>11</v>
      </c>
      <c r="D3899" t="s">
        <v>11</v>
      </c>
      <c r="E3899" t="s">
        <v>260</v>
      </c>
      <c r="F3899" t="s">
        <v>261</v>
      </c>
      <c r="G3899">
        <v>99224</v>
      </c>
      <c r="H3899" t="str">
        <f>LEFT(Table1[[#This Row],[destination_postal_code]],5)</f>
        <v>99224</v>
      </c>
      <c r="I3899">
        <f>LEN(Table1[[#This Row],[destination_postal_code_short]])</f>
        <v>5</v>
      </c>
      <c r="J3899" t="str">
        <f>_xlfn.XLOOKUP(Table1[[#This Row],[destination_postal_code_short]],Table3[Shipping postal code short],Table3[Shipping city],,0)</f>
        <v>Spokane</v>
      </c>
      <c r="K3899" t="str">
        <f>_xlfn.XLOOKUP(Table1[[#This Row],[destination_postal_code_short]],Table3[Shipping postal code short],Table3[Shipping region],,0)</f>
        <v>Washington</v>
      </c>
      <c r="L3899">
        <v>0</v>
      </c>
      <c r="M3899">
        <v>8.8000000000000007</v>
      </c>
      <c r="N3899">
        <v>8.24</v>
      </c>
    </row>
    <row r="3900" spans="1:14" x14ac:dyDescent="0.2">
      <c r="A3900" s="1">
        <v>44540</v>
      </c>
      <c r="B3900" t="s">
        <v>4127</v>
      </c>
      <c r="C3900" t="s">
        <v>11</v>
      </c>
      <c r="D3900" t="s">
        <v>11</v>
      </c>
      <c r="E3900" t="s">
        <v>12</v>
      </c>
      <c r="F3900" t="s">
        <v>16</v>
      </c>
      <c r="G3900">
        <v>21043</v>
      </c>
      <c r="H3900" t="str">
        <f>LEFT(Table1[[#This Row],[destination_postal_code]],5)</f>
        <v>21043</v>
      </c>
      <c r="I3900">
        <f>LEN(Table1[[#This Row],[destination_postal_code_short]])</f>
        <v>5</v>
      </c>
      <c r="J3900" t="str">
        <f>_xlfn.XLOOKUP(Table1[[#This Row],[destination_postal_code_short]],Table3[Shipping postal code short],Table3[Shipping city],,0)</f>
        <v>Ellicott City</v>
      </c>
      <c r="K3900" t="str">
        <f>_xlfn.XLOOKUP(Table1[[#This Row],[destination_postal_code_short]],Table3[Shipping postal code short],Table3[Shipping region],,0)</f>
        <v>Maryland</v>
      </c>
      <c r="L3900">
        <v>0</v>
      </c>
      <c r="M3900">
        <v>1.35</v>
      </c>
      <c r="N3900">
        <v>4.1500000000000004</v>
      </c>
    </row>
    <row r="3901" spans="1:14" x14ac:dyDescent="0.2">
      <c r="A3901" s="1">
        <v>44541</v>
      </c>
      <c r="B3901" t="s">
        <v>4141</v>
      </c>
      <c r="C3901" t="s">
        <v>11</v>
      </c>
      <c r="D3901" t="s">
        <v>11</v>
      </c>
      <c r="E3901" t="s">
        <v>260</v>
      </c>
      <c r="F3901" t="s">
        <v>261</v>
      </c>
      <c r="G3901">
        <v>91367</v>
      </c>
      <c r="H3901" t="str">
        <f>LEFT(Table1[[#This Row],[destination_postal_code]],5)</f>
        <v>91367</v>
      </c>
      <c r="I3901">
        <f>LEN(Table1[[#This Row],[destination_postal_code_short]])</f>
        <v>5</v>
      </c>
      <c r="J3901" t="str">
        <f>_xlfn.XLOOKUP(Table1[[#This Row],[destination_postal_code_short]],Table3[Shipping postal code short],Table3[Shipping city],,0)</f>
        <v>Woodland Hills</v>
      </c>
      <c r="K3901" t="str">
        <f>_xlfn.XLOOKUP(Table1[[#This Row],[destination_postal_code_short]],Table3[Shipping postal code short],Table3[Shipping region],,0)</f>
        <v>California</v>
      </c>
      <c r="L3901">
        <v>0</v>
      </c>
      <c r="M3901">
        <v>8.8800000000000008</v>
      </c>
      <c r="N3901">
        <v>8.82</v>
      </c>
    </row>
    <row r="3902" spans="1:14" x14ac:dyDescent="0.2">
      <c r="A3902" s="1">
        <v>44541</v>
      </c>
      <c r="B3902" t="s">
        <v>4142</v>
      </c>
      <c r="C3902" t="s">
        <v>11</v>
      </c>
      <c r="D3902" t="s">
        <v>11</v>
      </c>
      <c r="E3902" t="s">
        <v>260</v>
      </c>
      <c r="F3902" t="s">
        <v>261</v>
      </c>
      <c r="G3902">
        <v>76574</v>
      </c>
      <c r="H3902" t="str">
        <f>LEFT(Table1[[#This Row],[destination_postal_code]],5)</f>
        <v>76574</v>
      </c>
      <c r="I3902">
        <f>LEN(Table1[[#This Row],[destination_postal_code_short]])</f>
        <v>5</v>
      </c>
      <c r="J3902" t="str">
        <f>_xlfn.XLOOKUP(Table1[[#This Row],[destination_postal_code_short]],Table3[Shipping postal code short],Table3[Shipping city],,0)</f>
        <v>Taylor</v>
      </c>
      <c r="K3902" t="str">
        <f>_xlfn.XLOOKUP(Table1[[#This Row],[destination_postal_code_short]],Table3[Shipping postal code short],Table3[Shipping region],,0)</f>
        <v>Texas</v>
      </c>
      <c r="L3902">
        <v>0</v>
      </c>
      <c r="M3902">
        <v>11.84</v>
      </c>
      <c r="N3902">
        <v>9.74</v>
      </c>
    </row>
    <row r="3903" spans="1:14" x14ac:dyDescent="0.2">
      <c r="A3903" s="1">
        <v>44542</v>
      </c>
      <c r="B3903" t="s">
        <v>4145</v>
      </c>
      <c r="C3903" t="s">
        <v>11</v>
      </c>
      <c r="D3903" t="s">
        <v>11</v>
      </c>
      <c r="E3903" t="s">
        <v>12</v>
      </c>
      <c r="F3903" t="s">
        <v>24</v>
      </c>
      <c r="G3903" t="s">
        <v>4146</v>
      </c>
      <c r="H3903" t="str">
        <f>LEFT(Table1[[#This Row],[destination_postal_code]],5)</f>
        <v>94587</v>
      </c>
      <c r="I3903">
        <f>LEN(Table1[[#This Row],[destination_postal_code_short]])</f>
        <v>5</v>
      </c>
      <c r="J3903" t="str">
        <f>_xlfn.XLOOKUP(Table1[[#This Row],[destination_postal_code_short]],Table3[Shipping postal code short],Table3[Shipping city],,0)</f>
        <v>Union City</v>
      </c>
      <c r="K3903" t="str">
        <f>_xlfn.XLOOKUP(Table1[[#This Row],[destination_postal_code_short]],Table3[Shipping postal code short],Table3[Shipping region],,0)</f>
        <v>California</v>
      </c>
      <c r="L3903">
        <v>0</v>
      </c>
      <c r="M3903">
        <v>1.86</v>
      </c>
      <c r="N3903">
        <v>8.49</v>
      </c>
    </row>
    <row r="3904" spans="1:14" x14ac:dyDescent="0.2">
      <c r="A3904" s="1">
        <v>44543</v>
      </c>
      <c r="B3904" t="s">
        <v>4147</v>
      </c>
      <c r="C3904" t="s">
        <v>11</v>
      </c>
      <c r="D3904" t="s">
        <v>11</v>
      </c>
      <c r="E3904" t="s">
        <v>12</v>
      </c>
      <c r="F3904" t="s">
        <v>24</v>
      </c>
      <c r="G3904">
        <v>85308</v>
      </c>
      <c r="H3904" t="str">
        <f>LEFT(Table1[[#This Row],[destination_postal_code]],5)</f>
        <v>85308</v>
      </c>
      <c r="I3904">
        <f>LEN(Table1[[#This Row],[destination_postal_code_short]])</f>
        <v>5</v>
      </c>
      <c r="J3904" t="str">
        <f>_xlfn.XLOOKUP(Table1[[#This Row],[destination_postal_code_short]],Table3[Shipping postal code short],Table3[Shipping city],,0)</f>
        <v>Glendale</v>
      </c>
      <c r="K3904" t="str">
        <f>_xlfn.XLOOKUP(Table1[[#This Row],[destination_postal_code_short]],Table3[Shipping postal code short],Table3[Shipping region],,0)</f>
        <v>Arizona</v>
      </c>
      <c r="L3904">
        <v>0</v>
      </c>
      <c r="M3904">
        <v>3.04</v>
      </c>
      <c r="N3904">
        <v>8.9600000000000009</v>
      </c>
    </row>
    <row r="3905" spans="1:14" x14ac:dyDescent="0.2">
      <c r="A3905" s="1">
        <v>44543</v>
      </c>
      <c r="B3905" t="s">
        <v>4149</v>
      </c>
      <c r="C3905" t="s">
        <v>11</v>
      </c>
      <c r="D3905" t="s">
        <v>11</v>
      </c>
      <c r="E3905" t="s">
        <v>260</v>
      </c>
      <c r="F3905" t="s">
        <v>261</v>
      </c>
      <c r="G3905">
        <v>50211</v>
      </c>
      <c r="H3905" t="str">
        <f>LEFT(Table1[[#This Row],[destination_postal_code]],5)</f>
        <v>50211</v>
      </c>
      <c r="I3905">
        <f>LEN(Table1[[#This Row],[destination_postal_code_short]])</f>
        <v>5</v>
      </c>
      <c r="J3905" t="str">
        <f>_xlfn.XLOOKUP(Table1[[#This Row],[destination_postal_code_short]],Table3[Shipping postal code short],Table3[Shipping city],,0)</f>
        <v>Norwalk</v>
      </c>
      <c r="K3905" t="str">
        <f>_xlfn.XLOOKUP(Table1[[#This Row],[destination_postal_code_short]],Table3[Shipping postal code short],Table3[Shipping region],,0)</f>
        <v>Iowa</v>
      </c>
      <c r="L3905">
        <v>0</v>
      </c>
      <c r="M3905">
        <v>10.46</v>
      </c>
      <c r="N3905">
        <v>12.71</v>
      </c>
    </row>
    <row r="3906" spans="1:14" x14ac:dyDescent="0.2">
      <c r="A3906" s="1">
        <v>44543</v>
      </c>
      <c r="B3906" t="s">
        <v>4148</v>
      </c>
      <c r="C3906" t="s">
        <v>11</v>
      </c>
      <c r="D3906" t="s">
        <v>11</v>
      </c>
      <c r="E3906" t="s">
        <v>12</v>
      </c>
      <c r="F3906" t="s">
        <v>16</v>
      </c>
      <c r="G3906">
        <v>97392</v>
      </c>
      <c r="H3906" t="str">
        <f>LEFT(Table1[[#This Row],[destination_postal_code]],5)</f>
        <v>97392</v>
      </c>
      <c r="I3906">
        <f>LEN(Table1[[#This Row],[destination_postal_code_short]])</f>
        <v>5</v>
      </c>
      <c r="J3906" t="str">
        <f>_xlfn.XLOOKUP(Table1[[#This Row],[destination_postal_code_short]],Table3[Shipping postal code short],Table3[Shipping city],,0)</f>
        <v>Turner</v>
      </c>
      <c r="K3906" t="str">
        <f>_xlfn.XLOOKUP(Table1[[#This Row],[destination_postal_code_short]],Table3[Shipping postal code short],Table3[Shipping region],,0)</f>
        <v>Oregon</v>
      </c>
      <c r="L3906">
        <v>0</v>
      </c>
      <c r="M3906">
        <v>1.38</v>
      </c>
      <c r="N3906">
        <v>3.87</v>
      </c>
    </row>
    <row r="3907" spans="1:14" x14ac:dyDescent="0.2">
      <c r="A3907" s="1">
        <v>44544</v>
      </c>
      <c r="B3907" t="s">
        <v>4150</v>
      </c>
      <c r="C3907" t="s">
        <v>11</v>
      </c>
      <c r="D3907" t="s">
        <v>11</v>
      </c>
      <c r="E3907" t="s">
        <v>12</v>
      </c>
      <c r="F3907" t="s">
        <v>16</v>
      </c>
      <c r="G3907">
        <v>46375</v>
      </c>
      <c r="H3907" t="str">
        <f>LEFT(Table1[[#This Row],[destination_postal_code]],5)</f>
        <v>46375</v>
      </c>
      <c r="I3907">
        <f>LEN(Table1[[#This Row],[destination_postal_code_short]])</f>
        <v>5</v>
      </c>
      <c r="J3907" t="str">
        <f>_xlfn.XLOOKUP(Table1[[#This Row],[destination_postal_code_short]],Table3[Shipping postal code short],Table3[Shipping city],,0)</f>
        <v>Schererville</v>
      </c>
      <c r="K3907" t="str">
        <f>_xlfn.XLOOKUP(Table1[[#This Row],[destination_postal_code_short]],Table3[Shipping postal code short],Table3[Shipping region],,0)</f>
        <v>Indiana</v>
      </c>
      <c r="L3907">
        <v>0</v>
      </c>
      <c r="M3907">
        <v>1.42</v>
      </c>
      <c r="N3907">
        <v>3.88</v>
      </c>
    </row>
    <row r="3908" spans="1:14" x14ac:dyDescent="0.2">
      <c r="A3908" s="1">
        <v>44544</v>
      </c>
      <c r="B3908" t="s">
        <v>4151</v>
      </c>
      <c r="C3908" t="s">
        <v>11</v>
      </c>
      <c r="D3908" t="s">
        <v>11</v>
      </c>
      <c r="E3908" t="s">
        <v>12</v>
      </c>
      <c r="F3908" t="s">
        <v>16</v>
      </c>
      <c r="G3908">
        <v>61401</v>
      </c>
      <c r="H3908" t="str">
        <f>LEFT(Table1[[#This Row],[destination_postal_code]],5)</f>
        <v>61401</v>
      </c>
      <c r="I3908">
        <f>LEN(Table1[[#This Row],[destination_postal_code_short]])</f>
        <v>5</v>
      </c>
      <c r="J3908" t="str">
        <f>_xlfn.XLOOKUP(Table1[[#This Row],[destination_postal_code_short]],Table3[Shipping postal code short],Table3[Shipping city],,0)</f>
        <v>Galesburg</v>
      </c>
      <c r="K3908" t="str">
        <f>_xlfn.XLOOKUP(Table1[[#This Row],[destination_postal_code_short]],Table3[Shipping postal code short],Table3[Shipping region],,0)</f>
        <v>Illinois</v>
      </c>
      <c r="L3908">
        <v>0</v>
      </c>
      <c r="M3908">
        <v>1.42</v>
      </c>
      <c r="N3908">
        <v>3.88</v>
      </c>
    </row>
    <row r="3909" spans="1:14" x14ac:dyDescent="0.2">
      <c r="A3909" s="1">
        <v>44545</v>
      </c>
      <c r="B3909" t="s">
        <v>4152</v>
      </c>
      <c r="C3909" t="s">
        <v>11</v>
      </c>
      <c r="D3909" t="s">
        <v>11</v>
      </c>
      <c r="E3909" t="s">
        <v>12</v>
      </c>
      <c r="F3909" t="s">
        <v>16</v>
      </c>
      <c r="G3909">
        <v>84604</v>
      </c>
      <c r="H3909" t="str">
        <f>LEFT(Table1[[#This Row],[destination_postal_code]],5)</f>
        <v>84604</v>
      </c>
      <c r="I3909">
        <f>LEN(Table1[[#This Row],[destination_postal_code_short]])</f>
        <v>5</v>
      </c>
      <c r="J3909" t="str">
        <f>_xlfn.XLOOKUP(Table1[[#This Row],[destination_postal_code_short]],Table3[Shipping postal code short],Table3[Shipping city],,0)</f>
        <v>Provo</v>
      </c>
      <c r="K3909" t="str">
        <f>_xlfn.XLOOKUP(Table1[[#This Row],[destination_postal_code_short]],Table3[Shipping postal code short],Table3[Shipping region],,0)</f>
        <v>Utah</v>
      </c>
      <c r="L3909">
        <v>0</v>
      </c>
      <c r="M3909">
        <v>2.46</v>
      </c>
      <c r="N3909">
        <v>5.49</v>
      </c>
    </row>
    <row r="3910" spans="1:14" x14ac:dyDescent="0.2">
      <c r="A3910" s="1">
        <v>44545</v>
      </c>
      <c r="B3910" t="s">
        <v>4153</v>
      </c>
      <c r="C3910" t="s">
        <v>11</v>
      </c>
      <c r="D3910" t="s">
        <v>11</v>
      </c>
      <c r="E3910" t="s">
        <v>260</v>
      </c>
      <c r="F3910" t="s">
        <v>261</v>
      </c>
      <c r="G3910" t="s">
        <v>4154</v>
      </c>
      <c r="H3910" t="str">
        <f>LEFT(Table1[[#This Row],[destination_postal_code]],5)</f>
        <v>97366</v>
      </c>
      <c r="I3910">
        <f>LEN(Table1[[#This Row],[destination_postal_code_short]])</f>
        <v>5</v>
      </c>
      <c r="J3910" t="str">
        <f>_xlfn.XLOOKUP(Table1[[#This Row],[destination_postal_code_short]],Table3[Shipping postal code short],Table3[Shipping city],,0)</f>
        <v>SOUTH BEACH</v>
      </c>
      <c r="K3910" t="str">
        <f>_xlfn.XLOOKUP(Table1[[#This Row],[destination_postal_code_short]],Table3[Shipping postal code short],Table3[Shipping region],,0)</f>
        <v>Oregon</v>
      </c>
      <c r="L3910">
        <v>0</v>
      </c>
      <c r="M3910">
        <v>11.71</v>
      </c>
      <c r="N3910">
        <v>8.9499999999999993</v>
      </c>
    </row>
    <row r="3911" spans="1:14" x14ac:dyDescent="0.2">
      <c r="A3911" s="1">
        <v>44546</v>
      </c>
      <c r="B3911" t="s">
        <v>4155</v>
      </c>
      <c r="C3911" t="s">
        <v>11</v>
      </c>
      <c r="D3911" t="s">
        <v>11</v>
      </c>
      <c r="E3911" t="s">
        <v>260</v>
      </c>
      <c r="F3911" t="s">
        <v>261</v>
      </c>
      <c r="G3911">
        <v>84790</v>
      </c>
      <c r="H3911" t="str">
        <f>LEFT(Table1[[#This Row],[destination_postal_code]],5)</f>
        <v>84790</v>
      </c>
      <c r="I3911">
        <f>LEN(Table1[[#This Row],[destination_postal_code_short]])</f>
        <v>5</v>
      </c>
      <c r="J3911" t="str">
        <f>_xlfn.XLOOKUP(Table1[[#This Row],[destination_postal_code_short]],Table3[Shipping postal code short],Table3[Shipping city],,0)</f>
        <v>St George</v>
      </c>
      <c r="K3911" t="str">
        <f>_xlfn.XLOOKUP(Table1[[#This Row],[destination_postal_code_short]],Table3[Shipping postal code short],Table3[Shipping region],,0)</f>
        <v>Utah</v>
      </c>
      <c r="L3911">
        <v>0</v>
      </c>
      <c r="M3911">
        <v>7.71</v>
      </c>
      <c r="N3911">
        <v>8.1</v>
      </c>
    </row>
    <row r="3912" spans="1:14" x14ac:dyDescent="0.2">
      <c r="A3912" s="1">
        <v>44547</v>
      </c>
      <c r="B3912" t="s">
        <v>4156</v>
      </c>
      <c r="C3912" t="s">
        <v>11</v>
      </c>
      <c r="D3912" t="s">
        <v>11</v>
      </c>
      <c r="E3912" t="s">
        <v>260</v>
      </c>
      <c r="F3912" t="s">
        <v>261</v>
      </c>
      <c r="G3912">
        <v>85658</v>
      </c>
      <c r="H3912" t="str">
        <f>LEFT(Table1[[#This Row],[destination_postal_code]],5)</f>
        <v>85658</v>
      </c>
      <c r="I3912">
        <f>LEN(Table1[[#This Row],[destination_postal_code_short]])</f>
        <v>5</v>
      </c>
      <c r="J3912" t="str">
        <f>_xlfn.XLOOKUP(Table1[[#This Row],[destination_postal_code_short]],Table3[Shipping postal code short],Table3[Shipping city],,0)</f>
        <v>Marana</v>
      </c>
      <c r="K3912" t="str">
        <f>_xlfn.XLOOKUP(Table1[[#This Row],[destination_postal_code_short]],Table3[Shipping postal code short],Table3[Shipping region],,0)</f>
        <v>Arizona</v>
      </c>
      <c r="L3912">
        <v>0</v>
      </c>
      <c r="M3912">
        <v>12.15</v>
      </c>
      <c r="N3912">
        <v>8.24</v>
      </c>
    </row>
    <row r="3913" spans="1:14" x14ac:dyDescent="0.2">
      <c r="A3913" s="1">
        <v>44547</v>
      </c>
      <c r="B3913" t="s">
        <v>4157</v>
      </c>
      <c r="C3913" t="s">
        <v>11</v>
      </c>
      <c r="D3913" t="s">
        <v>11</v>
      </c>
      <c r="E3913" t="s">
        <v>260</v>
      </c>
      <c r="F3913" t="s">
        <v>261</v>
      </c>
      <c r="G3913">
        <v>93117</v>
      </c>
      <c r="H3913" t="str">
        <f>LEFT(Table1[[#This Row],[destination_postal_code]],5)</f>
        <v>93117</v>
      </c>
      <c r="I3913">
        <f>LEN(Table1[[#This Row],[destination_postal_code_short]])</f>
        <v>5</v>
      </c>
      <c r="J3913" t="str">
        <f>_xlfn.XLOOKUP(Table1[[#This Row],[destination_postal_code_short]],Table3[Shipping postal code short],Table3[Shipping city],,0)</f>
        <v>Goleta</v>
      </c>
      <c r="K3913" t="str">
        <f>_xlfn.XLOOKUP(Table1[[#This Row],[destination_postal_code_short]],Table3[Shipping postal code short],Table3[Shipping region],,0)</f>
        <v>California</v>
      </c>
      <c r="L3913">
        <v>0</v>
      </c>
      <c r="M3913">
        <v>8.8800000000000008</v>
      </c>
      <c r="N3913">
        <v>8.82</v>
      </c>
    </row>
    <row r="3914" spans="1:14" x14ac:dyDescent="0.2">
      <c r="A3914" s="1">
        <v>44550</v>
      </c>
      <c r="B3914" t="s">
        <v>4158</v>
      </c>
      <c r="C3914" t="s">
        <v>11</v>
      </c>
      <c r="D3914" t="s">
        <v>11</v>
      </c>
      <c r="E3914" t="s">
        <v>12</v>
      </c>
      <c r="F3914" t="s">
        <v>24</v>
      </c>
      <c r="G3914">
        <v>28216</v>
      </c>
      <c r="H3914" t="str">
        <f>LEFT(Table1[[#This Row],[destination_postal_code]],5)</f>
        <v>28216</v>
      </c>
      <c r="I3914">
        <f>LEN(Table1[[#This Row],[destination_postal_code_short]])</f>
        <v>5</v>
      </c>
      <c r="J3914" t="str">
        <f>_xlfn.XLOOKUP(Table1[[#This Row],[destination_postal_code_short]],Table3[Shipping postal code short],Table3[Shipping city],,0)</f>
        <v>Charlotte</v>
      </c>
      <c r="K3914" t="str">
        <f>_xlfn.XLOOKUP(Table1[[#This Row],[destination_postal_code_short]],Table3[Shipping postal code short],Table3[Shipping region],,0)</f>
        <v>North Carolina</v>
      </c>
      <c r="L3914">
        <v>0</v>
      </c>
      <c r="M3914">
        <v>3.97</v>
      </c>
      <c r="N3914">
        <v>10.68</v>
      </c>
    </row>
    <row r="3915" spans="1:14" x14ac:dyDescent="0.2">
      <c r="A3915" s="1">
        <v>44550</v>
      </c>
      <c r="B3915" t="s">
        <v>4159</v>
      </c>
      <c r="C3915" t="s">
        <v>11</v>
      </c>
      <c r="D3915" t="s">
        <v>11</v>
      </c>
      <c r="E3915" t="s">
        <v>12</v>
      </c>
      <c r="F3915" t="s">
        <v>24</v>
      </c>
      <c r="G3915">
        <v>84606</v>
      </c>
      <c r="H3915" t="str">
        <f>LEFT(Table1[[#This Row],[destination_postal_code]],5)</f>
        <v>84606</v>
      </c>
      <c r="I3915">
        <f>LEN(Table1[[#This Row],[destination_postal_code_short]])</f>
        <v>5</v>
      </c>
      <c r="J3915" t="str">
        <f>_xlfn.XLOOKUP(Table1[[#This Row],[destination_postal_code_short]],Table3[Shipping postal code short],Table3[Shipping city],,0)</f>
        <v>Provo</v>
      </c>
      <c r="K3915" t="str">
        <f>_xlfn.XLOOKUP(Table1[[#This Row],[destination_postal_code_short]],Table3[Shipping postal code short],Table3[Shipping region],,0)</f>
        <v>Utah</v>
      </c>
      <c r="L3915">
        <v>0</v>
      </c>
      <c r="M3915">
        <v>1.05</v>
      </c>
      <c r="N3915">
        <v>8.25</v>
      </c>
    </row>
    <row r="3916" spans="1:14" x14ac:dyDescent="0.2">
      <c r="A3916" s="1">
        <v>44551</v>
      </c>
      <c r="B3916" t="s">
        <v>4161</v>
      </c>
      <c r="C3916" t="s">
        <v>11</v>
      </c>
      <c r="D3916" t="s">
        <v>11</v>
      </c>
      <c r="E3916" t="s">
        <v>12</v>
      </c>
      <c r="F3916" t="s">
        <v>24</v>
      </c>
      <c r="G3916">
        <v>15322</v>
      </c>
      <c r="H3916" t="str">
        <f>LEFT(Table1[[#This Row],[destination_postal_code]],5)</f>
        <v>15322</v>
      </c>
      <c r="I3916">
        <f>LEN(Table1[[#This Row],[destination_postal_code_short]])</f>
        <v>5</v>
      </c>
      <c r="J3916" t="str">
        <f>_xlfn.XLOOKUP(Table1[[#This Row],[destination_postal_code_short]],Table3[Shipping postal code short],Table3[Shipping city],,0)</f>
        <v>Clarksville</v>
      </c>
      <c r="K3916" t="str">
        <f>_xlfn.XLOOKUP(Table1[[#This Row],[destination_postal_code_short]],Table3[Shipping postal code short],Table3[Shipping region],,0)</f>
        <v>Pennsylvania</v>
      </c>
      <c r="L3916">
        <v>0</v>
      </c>
      <c r="M3916">
        <v>3.97</v>
      </c>
      <c r="N3916">
        <v>10.68</v>
      </c>
    </row>
    <row r="3917" spans="1:14" x14ac:dyDescent="0.2">
      <c r="A3917" s="1">
        <v>44551</v>
      </c>
      <c r="B3917" t="s">
        <v>4160</v>
      </c>
      <c r="C3917" t="s">
        <v>11</v>
      </c>
      <c r="D3917" t="s">
        <v>11</v>
      </c>
      <c r="E3917" t="s">
        <v>260</v>
      </c>
      <c r="F3917" t="s">
        <v>261</v>
      </c>
      <c r="G3917">
        <v>95060</v>
      </c>
      <c r="H3917" t="str">
        <f>LEFT(Table1[[#This Row],[destination_postal_code]],5)</f>
        <v>95060</v>
      </c>
      <c r="I3917">
        <f>LEN(Table1[[#This Row],[destination_postal_code_short]])</f>
        <v>5</v>
      </c>
      <c r="J3917" t="str">
        <f>_xlfn.XLOOKUP(Table1[[#This Row],[destination_postal_code_short]],Table3[Shipping postal code short],Table3[Shipping city],,0)</f>
        <v>Santa Cruz</v>
      </c>
      <c r="K3917" t="str">
        <f>_xlfn.XLOOKUP(Table1[[#This Row],[destination_postal_code_short]],Table3[Shipping postal code short],Table3[Shipping region],,0)</f>
        <v>California</v>
      </c>
      <c r="L3917">
        <v>0</v>
      </c>
      <c r="M3917">
        <v>8.99</v>
      </c>
      <c r="N3917">
        <v>10.08</v>
      </c>
    </row>
    <row r="3918" spans="1:14" x14ac:dyDescent="0.2">
      <c r="A3918" s="1">
        <v>44574</v>
      </c>
      <c r="B3918" t="s">
        <v>4213</v>
      </c>
      <c r="C3918" t="s">
        <v>11</v>
      </c>
      <c r="D3918" t="s">
        <v>11</v>
      </c>
      <c r="E3918" t="s">
        <v>260</v>
      </c>
      <c r="F3918" t="s">
        <v>261</v>
      </c>
      <c r="G3918">
        <v>84765</v>
      </c>
      <c r="H3918" t="str">
        <f>LEFT(Table1[[#This Row],[destination_postal_code]],5)</f>
        <v>84765</v>
      </c>
      <c r="I3918">
        <f>LEN(Table1[[#This Row],[destination_postal_code_short]])</f>
        <v>5</v>
      </c>
      <c r="J3918" t="str">
        <f>_xlfn.XLOOKUP(Table1[[#This Row],[destination_postal_code_short]],Table3[Shipping postal code short],Table3[Shipping city],,0)</f>
        <v>Santa Clara</v>
      </c>
      <c r="K3918" t="str">
        <f>_xlfn.XLOOKUP(Table1[[#This Row],[destination_postal_code_short]],Table3[Shipping postal code short],Table3[Shipping region],,0)</f>
        <v>Utah</v>
      </c>
      <c r="L3918">
        <v>0</v>
      </c>
      <c r="M3918">
        <v>12.06</v>
      </c>
      <c r="N3918">
        <v>7.79</v>
      </c>
    </row>
    <row r="3919" spans="1:14" x14ac:dyDescent="0.2">
      <c r="A3919" s="1">
        <v>44574</v>
      </c>
      <c r="B3919" t="s">
        <v>4218</v>
      </c>
      <c r="C3919" t="s">
        <v>11</v>
      </c>
      <c r="D3919" t="s">
        <v>11</v>
      </c>
      <c r="E3919" t="s">
        <v>260</v>
      </c>
      <c r="F3919" t="s">
        <v>261</v>
      </c>
      <c r="G3919">
        <v>83642</v>
      </c>
      <c r="H3919" t="str">
        <f>LEFT(Table1[[#This Row],[destination_postal_code]],5)</f>
        <v>83642</v>
      </c>
      <c r="I3919">
        <f>LEN(Table1[[#This Row],[destination_postal_code_short]])</f>
        <v>5</v>
      </c>
      <c r="J3919" t="str">
        <f>_xlfn.XLOOKUP(Table1[[#This Row],[destination_postal_code_short]],Table3[Shipping postal code short],Table3[Shipping city],,0)</f>
        <v>Meridian</v>
      </c>
      <c r="K3919" t="str">
        <f>_xlfn.XLOOKUP(Table1[[#This Row],[destination_postal_code_short]],Table3[Shipping postal code short],Table3[Shipping region],,0)</f>
        <v>Idaho</v>
      </c>
      <c r="L3919">
        <v>0</v>
      </c>
      <c r="M3919">
        <v>10.15</v>
      </c>
      <c r="N3919">
        <v>8.24</v>
      </c>
    </row>
    <row r="3920" spans="1:14" x14ac:dyDescent="0.2">
      <c r="A3920" s="1">
        <v>44574</v>
      </c>
      <c r="B3920" t="s">
        <v>4216</v>
      </c>
      <c r="C3920" t="s">
        <v>11</v>
      </c>
      <c r="D3920" t="s">
        <v>11</v>
      </c>
      <c r="E3920" t="s">
        <v>260</v>
      </c>
      <c r="F3920" t="s">
        <v>261</v>
      </c>
      <c r="G3920">
        <v>62262</v>
      </c>
      <c r="H3920" t="str">
        <f>LEFT(Table1[[#This Row],[destination_postal_code]],5)</f>
        <v>62262</v>
      </c>
      <c r="I3920">
        <f>LEN(Table1[[#This Row],[destination_postal_code_short]])</f>
        <v>5</v>
      </c>
      <c r="J3920" t="str">
        <f>_xlfn.XLOOKUP(Table1[[#This Row],[destination_postal_code_short]],Table3[Shipping postal code short],Table3[Shipping city],,0)</f>
        <v>Mulberry Grove</v>
      </c>
      <c r="K3920" t="str">
        <f>_xlfn.XLOOKUP(Table1[[#This Row],[destination_postal_code_short]],Table3[Shipping postal code short],Table3[Shipping region],,0)</f>
        <v>Illinois</v>
      </c>
      <c r="L3920">
        <v>0</v>
      </c>
      <c r="M3920">
        <v>9.15</v>
      </c>
      <c r="N3920">
        <v>10.119999999999999</v>
      </c>
    </row>
    <row r="3921" spans="1:14" x14ac:dyDescent="0.2">
      <c r="A3921" s="1">
        <v>44574</v>
      </c>
      <c r="B3921" t="s">
        <v>4221</v>
      </c>
      <c r="C3921" t="s">
        <v>11</v>
      </c>
      <c r="D3921" t="s">
        <v>11</v>
      </c>
      <c r="E3921" t="s">
        <v>260</v>
      </c>
      <c r="F3921" t="s">
        <v>261</v>
      </c>
      <c r="G3921">
        <v>93444</v>
      </c>
      <c r="H3921" t="str">
        <f>LEFT(Table1[[#This Row],[destination_postal_code]],5)</f>
        <v>93444</v>
      </c>
      <c r="I3921">
        <f>LEN(Table1[[#This Row],[destination_postal_code_short]])</f>
        <v>5</v>
      </c>
      <c r="J3921" t="str">
        <f>_xlfn.XLOOKUP(Table1[[#This Row],[destination_postal_code_short]],Table3[Shipping postal code short],Table3[Shipping city],,0)</f>
        <v>Nipomo</v>
      </c>
      <c r="K3921" t="str">
        <f>_xlfn.XLOOKUP(Table1[[#This Row],[destination_postal_code_short]],Table3[Shipping postal code short],Table3[Shipping region],,0)</f>
        <v>California</v>
      </c>
      <c r="L3921">
        <v>0</v>
      </c>
      <c r="M3921">
        <v>13.82</v>
      </c>
      <c r="N3921">
        <v>8.24</v>
      </c>
    </row>
    <row r="3922" spans="1:14" x14ac:dyDescent="0.2">
      <c r="A3922" s="1">
        <v>44574</v>
      </c>
      <c r="B3922" t="s">
        <v>4215</v>
      </c>
      <c r="C3922" t="s">
        <v>11</v>
      </c>
      <c r="D3922" t="s">
        <v>11</v>
      </c>
      <c r="E3922" t="s">
        <v>260</v>
      </c>
      <c r="F3922" t="s">
        <v>261</v>
      </c>
      <c r="G3922">
        <v>85658</v>
      </c>
      <c r="H3922" t="str">
        <f>LEFT(Table1[[#This Row],[destination_postal_code]],5)</f>
        <v>85658</v>
      </c>
      <c r="I3922">
        <f>LEN(Table1[[#This Row],[destination_postal_code_short]])</f>
        <v>5</v>
      </c>
      <c r="J3922" t="str">
        <f>_xlfn.XLOOKUP(Table1[[#This Row],[destination_postal_code_short]],Table3[Shipping postal code short],Table3[Shipping city],,0)</f>
        <v>Marana</v>
      </c>
      <c r="K3922" t="str">
        <f>_xlfn.XLOOKUP(Table1[[#This Row],[destination_postal_code_short]],Table3[Shipping postal code short],Table3[Shipping region],,0)</f>
        <v>Arizona</v>
      </c>
      <c r="L3922">
        <v>0</v>
      </c>
      <c r="M3922">
        <v>13.82</v>
      </c>
      <c r="N3922">
        <v>8.24</v>
      </c>
    </row>
    <row r="3923" spans="1:14" x14ac:dyDescent="0.2">
      <c r="A3923" s="1">
        <v>44574</v>
      </c>
      <c r="B3923" t="s">
        <v>4219</v>
      </c>
      <c r="C3923" t="s">
        <v>11</v>
      </c>
      <c r="D3923" t="s">
        <v>11</v>
      </c>
      <c r="E3923" t="s">
        <v>260</v>
      </c>
      <c r="F3923" t="s">
        <v>261</v>
      </c>
      <c r="G3923">
        <v>84660</v>
      </c>
      <c r="H3923" t="str">
        <f>LEFT(Table1[[#This Row],[destination_postal_code]],5)</f>
        <v>84660</v>
      </c>
      <c r="I3923">
        <f>LEN(Table1[[#This Row],[destination_postal_code_short]])</f>
        <v>5</v>
      </c>
      <c r="J3923" t="str">
        <f>_xlfn.XLOOKUP(Table1[[#This Row],[destination_postal_code_short]],Table3[Shipping postal code short],Table3[Shipping city],,0)</f>
        <v>Spanish Fork</v>
      </c>
      <c r="K3923" t="str">
        <f>_xlfn.XLOOKUP(Table1[[#This Row],[destination_postal_code_short]],Table3[Shipping postal code short],Table3[Shipping region],,0)</f>
        <v>Utah</v>
      </c>
      <c r="L3923">
        <v>0</v>
      </c>
      <c r="M3923">
        <v>8.39</v>
      </c>
      <c r="N3923">
        <v>7.79</v>
      </c>
    </row>
    <row r="3924" spans="1:14" x14ac:dyDescent="0.2">
      <c r="A3924" s="1">
        <v>44574</v>
      </c>
      <c r="B3924" t="s">
        <v>4223</v>
      </c>
      <c r="C3924" t="s">
        <v>11</v>
      </c>
      <c r="D3924" t="s">
        <v>11</v>
      </c>
      <c r="E3924" t="s">
        <v>260</v>
      </c>
      <c r="F3924" t="s">
        <v>261</v>
      </c>
      <c r="G3924">
        <v>98901</v>
      </c>
      <c r="H3924" t="str">
        <f>LEFT(Table1[[#This Row],[destination_postal_code]],5)</f>
        <v>98901</v>
      </c>
      <c r="I3924">
        <f>LEN(Table1[[#This Row],[destination_postal_code_short]])</f>
        <v>5</v>
      </c>
      <c r="J3924" t="str">
        <f>_xlfn.XLOOKUP(Table1[[#This Row],[destination_postal_code_short]],Table3[Shipping postal code short],Table3[Shipping city],,0)</f>
        <v>Yakima</v>
      </c>
      <c r="K3924" t="str">
        <f>_xlfn.XLOOKUP(Table1[[#This Row],[destination_postal_code_short]],Table3[Shipping postal code short],Table3[Shipping region],,0)</f>
        <v>Washington</v>
      </c>
      <c r="L3924">
        <v>0</v>
      </c>
      <c r="M3924">
        <v>9.73</v>
      </c>
      <c r="N3924">
        <v>8.9499999999999993</v>
      </c>
    </row>
    <row r="3925" spans="1:14" x14ac:dyDescent="0.2">
      <c r="A3925" s="1">
        <v>44552</v>
      </c>
      <c r="B3925" t="s">
        <v>4162</v>
      </c>
      <c r="C3925" t="s">
        <v>11</v>
      </c>
      <c r="D3925" t="s">
        <v>11</v>
      </c>
      <c r="E3925" t="s">
        <v>12</v>
      </c>
      <c r="F3925" t="s">
        <v>16</v>
      </c>
      <c r="G3925" t="s">
        <v>4163</v>
      </c>
      <c r="H3925" t="str">
        <f>LEFT(Table1[[#This Row],[destination_postal_code]],5)</f>
        <v>75033</v>
      </c>
      <c r="I3925">
        <f>LEN(Table1[[#This Row],[destination_postal_code_short]])</f>
        <v>5</v>
      </c>
      <c r="J3925" t="str">
        <f>_xlfn.XLOOKUP(Table1[[#This Row],[destination_postal_code_short]],Table3[Shipping postal code short],Table3[Shipping city],,0)</f>
        <v>Frisco</v>
      </c>
      <c r="K3925" t="str">
        <f>_xlfn.XLOOKUP(Table1[[#This Row],[destination_postal_code_short]],Table3[Shipping postal code short],Table3[Shipping region],,0)</f>
        <v>Texas</v>
      </c>
      <c r="L3925">
        <v>0</v>
      </c>
      <c r="M3925">
        <v>1.38</v>
      </c>
      <c r="N3925">
        <v>3.87</v>
      </c>
    </row>
    <row r="3926" spans="1:14" x14ac:dyDescent="0.2">
      <c r="A3926" s="1">
        <v>44574</v>
      </c>
      <c r="B3926" t="s">
        <v>4212</v>
      </c>
      <c r="C3926" t="s">
        <v>11</v>
      </c>
      <c r="D3926" t="s">
        <v>11</v>
      </c>
      <c r="E3926" t="s">
        <v>260</v>
      </c>
      <c r="F3926" t="s">
        <v>261</v>
      </c>
      <c r="G3926">
        <v>92307</v>
      </c>
      <c r="H3926" t="str">
        <f>LEFT(Table1[[#This Row],[destination_postal_code]],5)</f>
        <v>92307</v>
      </c>
      <c r="I3926">
        <f>LEN(Table1[[#This Row],[destination_postal_code_short]])</f>
        <v>5</v>
      </c>
      <c r="J3926" t="str">
        <f>_xlfn.XLOOKUP(Table1[[#This Row],[destination_postal_code_short]],Table3[Shipping postal code short],Table3[Shipping city],,0)</f>
        <v>Apple Valley</v>
      </c>
      <c r="K3926" t="str">
        <f>_xlfn.XLOOKUP(Table1[[#This Row],[destination_postal_code_short]],Table3[Shipping postal code short],Table3[Shipping region],,0)</f>
        <v>California</v>
      </c>
      <c r="L3926">
        <v>0</v>
      </c>
      <c r="M3926">
        <v>13.82</v>
      </c>
      <c r="N3926">
        <v>8.24</v>
      </c>
    </row>
    <row r="3927" spans="1:14" x14ac:dyDescent="0.2">
      <c r="A3927" s="1">
        <v>44574</v>
      </c>
      <c r="B3927" t="s">
        <v>4222</v>
      </c>
      <c r="C3927" t="s">
        <v>11</v>
      </c>
      <c r="D3927" t="s">
        <v>11</v>
      </c>
      <c r="E3927" t="s">
        <v>260</v>
      </c>
      <c r="F3927" t="s">
        <v>261</v>
      </c>
      <c r="G3927">
        <v>84097</v>
      </c>
      <c r="H3927" t="str">
        <f>LEFT(Table1[[#This Row],[destination_postal_code]],5)</f>
        <v>84097</v>
      </c>
      <c r="I3927">
        <f>LEN(Table1[[#This Row],[destination_postal_code_short]])</f>
        <v>5</v>
      </c>
      <c r="J3927" t="str">
        <f>_xlfn.XLOOKUP(Table1[[#This Row],[destination_postal_code_short]],Table3[Shipping postal code short],Table3[Shipping city],,0)</f>
        <v>Orem</v>
      </c>
      <c r="K3927" t="str">
        <f>_xlfn.XLOOKUP(Table1[[#This Row],[destination_postal_code_short]],Table3[Shipping postal code short],Table3[Shipping region],,0)</f>
        <v>Utah</v>
      </c>
      <c r="L3927">
        <v>0</v>
      </c>
      <c r="M3927">
        <v>8.39</v>
      </c>
      <c r="N3927">
        <v>7.79</v>
      </c>
    </row>
    <row r="3928" spans="1:14" x14ac:dyDescent="0.2">
      <c r="A3928" s="1">
        <v>44574</v>
      </c>
      <c r="B3928" t="s">
        <v>4220</v>
      </c>
      <c r="C3928" t="s">
        <v>11</v>
      </c>
      <c r="D3928" t="s">
        <v>11</v>
      </c>
      <c r="E3928" t="s">
        <v>12</v>
      </c>
      <c r="F3928" t="s">
        <v>24</v>
      </c>
      <c r="G3928">
        <v>76238</v>
      </c>
      <c r="H3928" t="str">
        <f>LEFT(Table1[[#This Row],[destination_postal_code]],5)</f>
        <v>76238</v>
      </c>
      <c r="I3928">
        <f>LEN(Table1[[#This Row],[destination_postal_code_short]])</f>
        <v>5</v>
      </c>
      <c r="J3928" t="str">
        <f>_xlfn.XLOOKUP(Table1[[#This Row],[destination_postal_code_short]],Table3[Shipping postal code short],Table3[Shipping city],,0)</f>
        <v>Era</v>
      </c>
      <c r="K3928" t="str">
        <f>_xlfn.XLOOKUP(Table1[[#This Row],[destination_postal_code_short]],Table3[Shipping postal code short],Table3[Shipping region],,0)</f>
        <v>Texas</v>
      </c>
      <c r="L3928">
        <v>0</v>
      </c>
      <c r="M3928">
        <v>2.63</v>
      </c>
      <c r="N3928">
        <v>9.1199999999999992</v>
      </c>
    </row>
    <row r="3929" spans="1:14" x14ac:dyDescent="0.2">
      <c r="A3929" s="1">
        <v>44557</v>
      </c>
      <c r="B3929" t="s">
        <v>4170</v>
      </c>
      <c r="C3929" t="s">
        <v>11</v>
      </c>
      <c r="D3929" t="s">
        <v>11</v>
      </c>
      <c r="E3929" t="s">
        <v>260</v>
      </c>
      <c r="F3929" t="s">
        <v>261</v>
      </c>
      <c r="G3929">
        <v>84765</v>
      </c>
      <c r="H3929" t="str">
        <f>LEFT(Table1[[#This Row],[destination_postal_code]],5)</f>
        <v>84765</v>
      </c>
      <c r="I3929">
        <f>LEN(Table1[[#This Row],[destination_postal_code_short]])</f>
        <v>5</v>
      </c>
      <c r="J3929" t="str">
        <f>_xlfn.XLOOKUP(Table1[[#This Row],[destination_postal_code_short]],Table3[Shipping postal code short],Table3[Shipping city],,0)</f>
        <v>Santa Clara</v>
      </c>
      <c r="K3929" t="str">
        <f>_xlfn.XLOOKUP(Table1[[#This Row],[destination_postal_code_short]],Table3[Shipping postal code short],Table3[Shipping region],,0)</f>
        <v>Utah</v>
      </c>
      <c r="L3929">
        <v>0</v>
      </c>
      <c r="M3929">
        <v>12.36</v>
      </c>
      <c r="N3929">
        <v>8.0399999999999991</v>
      </c>
    </row>
    <row r="3930" spans="1:14" x14ac:dyDescent="0.2">
      <c r="A3930" s="1">
        <v>44557</v>
      </c>
      <c r="B3930" t="s">
        <v>4168</v>
      </c>
      <c r="C3930" t="s">
        <v>11</v>
      </c>
      <c r="D3930" t="s">
        <v>11</v>
      </c>
      <c r="E3930" t="s">
        <v>12</v>
      </c>
      <c r="F3930" t="s">
        <v>24</v>
      </c>
      <c r="G3930">
        <v>60639</v>
      </c>
      <c r="H3930" t="str">
        <f>LEFT(Table1[[#This Row],[destination_postal_code]],5)</f>
        <v>60639</v>
      </c>
      <c r="I3930">
        <f>LEN(Table1[[#This Row],[destination_postal_code_short]])</f>
        <v>5</v>
      </c>
      <c r="J3930" t="str">
        <f>_xlfn.XLOOKUP(Table1[[#This Row],[destination_postal_code_short]],Table3[Shipping postal code short],Table3[Shipping city],,0)</f>
        <v>Chicago</v>
      </c>
      <c r="K3930" t="str">
        <f>_xlfn.XLOOKUP(Table1[[#This Row],[destination_postal_code_short]],Table3[Shipping postal code short],Table3[Shipping region],,0)</f>
        <v>Illinois</v>
      </c>
      <c r="L3930">
        <v>0</v>
      </c>
      <c r="M3930">
        <v>3.08</v>
      </c>
      <c r="N3930">
        <v>8.8699999999999992</v>
      </c>
    </row>
    <row r="3931" spans="1:14" x14ac:dyDescent="0.2">
      <c r="A3931" s="1">
        <v>44557</v>
      </c>
      <c r="B3931" t="s">
        <v>4166</v>
      </c>
      <c r="C3931" t="s">
        <v>11</v>
      </c>
      <c r="D3931" t="s">
        <v>11</v>
      </c>
      <c r="E3931" t="s">
        <v>12</v>
      </c>
      <c r="F3931" t="s">
        <v>16</v>
      </c>
      <c r="G3931">
        <v>11756</v>
      </c>
      <c r="H3931" t="str">
        <f>LEFT(Table1[[#This Row],[destination_postal_code]],5)</f>
        <v>11756</v>
      </c>
      <c r="I3931">
        <f>LEN(Table1[[#This Row],[destination_postal_code_short]])</f>
        <v>5</v>
      </c>
      <c r="J3931" t="str">
        <f>_xlfn.XLOOKUP(Table1[[#This Row],[destination_postal_code_short]],Table3[Shipping postal code short],Table3[Shipping city],,0)</f>
        <v>Levittown</v>
      </c>
      <c r="K3931" t="str">
        <f>_xlfn.XLOOKUP(Table1[[#This Row],[destination_postal_code_short]],Table3[Shipping postal code short],Table3[Shipping region],,0)</f>
        <v>New York</v>
      </c>
      <c r="L3931">
        <v>0</v>
      </c>
      <c r="M3931">
        <v>1.35</v>
      </c>
      <c r="N3931">
        <v>3.85</v>
      </c>
    </row>
    <row r="3932" spans="1:14" x14ac:dyDescent="0.2">
      <c r="A3932" s="1">
        <v>44557</v>
      </c>
      <c r="B3932" t="s">
        <v>4167</v>
      </c>
      <c r="C3932" t="s">
        <v>11</v>
      </c>
      <c r="D3932" t="s">
        <v>11</v>
      </c>
      <c r="E3932" t="s">
        <v>260</v>
      </c>
      <c r="F3932" t="s">
        <v>261</v>
      </c>
      <c r="G3932">
        <v>80022</v>
      </c>
      <c r="H3932" t="str">
        <f>LEFT(Table1[[#This Row],[destination_postal_code]],5)</f>
        <v>80022</v>
      </c>
      <c r="I3932">
        <f>LEN(Table1[[#This Row],[destination_postal_code_short]])</f>
        <v>5</v>
      </c>
      <c r="J3932" t="str">
        <f>_xlfn.XLOOKUP(Table1[[#This Row],[destination_postal_code_short]],Table3[Shipping postal code short],Table3[Shipping city],,0)</f>
        <v>Commerce City</v>
      </c>
      <c r="K3932" t="str">
        <f>_xlfn.XLOOKUP(Table1[[#This Row],[destination_postal_code_short]],Table3[Shipping postal code short],Table3[Shipping region],,0)</f>
        <v>Colorado</v>
      </c>
      <c r="L3932">
        <v>0</v>
      </c>
      <c r="M3932">
        <v>10.35</v>
      </c>
      <c r="N3932">
        <v>10.08</v>
      </c>
    </row>
    <row r="3933" spans="1:14" x14ac:dyDescent="0.2">
      <c r="A3933" s="1">
        <v>44557</v>
      </c>
      <c r="B3933" t="s">
        <v>4164</v>
      </c>
      <c r="C3933" t="s">
        <v>11</v>
      </c>
      <c r="D3933" t="s">
        <v>11</v>
      </c>
      <c r="E3933" t="s">
        <v>260</v>
      </c>
      <c r="F3933" t="s">
        <v>261</v>
      </c>
      <c r="G3933" s="2" t="s">
        <v>4165</v>
      </c>
      <c r="H3933" s="2" t="str">
        <f>LEFT(Table1[[#This Row],[destination_postal_code]],5)</f>
        <v>04210</v>
      </c>
      <c r="I3933" s="2">
        <f>LEN(Table1[[#This Row],[destination_postal_code_short]])</f>
        <v>5</v>
      </c>
      <c r="J3933" s="2" t="str">
        <f>_xlfn.XLOOKUP(Table1[[#This Row],[destination_postal_code_short]],Table3[Shipping postal code short],Table3[Shipping city],,0)</f>
        <v>Auburn</v>
      </c>
      <c r="K3933" s="2" t="str">
        <f>_xlfn.XLOOKUP(Table1[[#This Row],[destination_postal_code_short]],Table3[Shipping postal code short],Table3[Shipping region],,0)</f>
        <v>Maine</v>
      </c>
      <c r="L3933">
        <v>0</v>
      </c>
      <c r="M3933">
        <v>9.1300000000000008</v>
      </c>
      <c r="N3933">
        <v>13.56</v>
      </c>
    </row>
    <row r="3934" spans="1:14" x14ac:dyDescent="0.2">
      <c r="A3934" s="1">
        <v>44557</v>
      </c>
      <c r="B3934" t="s">
        <v>4169</v>
      </c>
      <c r="C3934" t="s">
        <v>11</v>
      </c>
      <c r="D3934" t="s">
        <v>11</v>
      </c>
      <c r="E3934" t="s">
        <v>12</v>
      </c>
      <c r="F3934" t="s">
        <v>24</v>
      </c>
      <c r="G3934">
        <v>50211</v>
      </c>
      <c r="H3934" t="str">
        <f>LEFT(Table1[[#This Row],[destination_postal_code]],5)</f>
        <v>50211</v>
      </c>
      <c r="I3934">
        <f>LEN(Table1[[#This Row],[destination_postal_code_short]])</f>
        <v>5</v>
      </c>
      <c r="J3934" t="str">
        <f>_xlfn.XLOOKUP(Table1[[#This Row],[destination_postal_code_short]],Table3[Shipping postal code short],Table3[Shipping city],,0)</f>
        <v>Norwalk</v>
      </c>
      <c r="K3934" t="str">
        <f>_xlfn.XLOOKUP(Table1[[#This Row],[destination_postal_code_short]],Table3[Shipping postal code short],Table3[Shipping region],,0)</f>
        <v>Iowa</v>
      </c>
      <c r="L3934">
        <v>0</v>
      </c>
      <c r="M3934">
        <v>2.25</v>
      </c>
      <c r="N3934">
        <v>8.85</v>
      </c>
    </row>
    <row r="3935" spans="1:14" x14ac:dyDescent="0.2">
      <c r="A3935" s="1">
        <v>44558</v>
      </c>
      <c r="B3935" t="s">
        <v>4171</v>
      </c>
      <c r="C3935" t="s">
        <v>11</v>
      </c>
      <c r="D3935" t="s">
        <v>11</v>
      </c>
      <c r="E3935" t="s">
        <v>260</v>
      </c>
      <c r="F3935" t="s">
        <v>261</v>
      </c>
      <c r="G3935">
        <v>62704</v>
      </c>
      <c r="H3935" t="str">
        <f>LEFT(Table1[[#This Row],[destination_postal_code]],5)</f>
        <v>62704</v>
      </c>
      <c r="I3935">
        <f>LEN(Table1[[#This Row],[destination_postal_code_short]])</f>
        <v>5</v>
      </c>
      <c r="J3935" t="str">
        <f>_xlfn.XLOOKUP(Table1[[#This Row],[destination_postal_code_short]],Table3[Shipping postal code short],Table3[Shipping city],,0)</f>
        <v>Springfield</v>
      </c>
      <c r="K3935" t="str">
        <f>_xlfn.XLOOKUP(Table1[[#This Row],[destination_postal_code_short]],Table3[Shipping postal code short],Table3[Shipping region],,0)</f>
        <v>Illinois</v>
      </c>
      <c r="L3935">
        <v>0</v>
      </c>
      <c r="M3935">
        <v>8.92</v>
      </c>
      <c r="N3935">
        <v>12.89</v>
      </c>
    </row>
    <row r="3936" spans="1:14" x14ac:dyDescent="0.2">
      <c r="A3936" s="1">
        <v>44574</v>
      </c>
      <c r="B3936" t="s">
        <v>4224</v>
      </c>
      <c r="C3936" t="s">
        <v>11</v>
      </c>
      <c r="D3936" t="s">
        <v>11</v>
      </c>
      <c r="E3936" t="s">
        <v>260</v>
      </c>
      <c r="F3936" t="s">
        <v>261</v>
      </c>
      <c r="G3936">
        <v>94531</v>
      </c>
      <c r="H3936" t="str">
        <f>LEFT(Table1[[#This Row],[destination_postal_code]],5)</f>
        <v>94531</v>
      </c>
      <c r="I3936">
        <f>LEN(Table1[[#This Row],[destination_postal_code_short]])</f>
        <v>5</v>
      </c>
      <c r="J3936" t="str">
        <f>_xlfn.XLOOKUP(Table1[[#This Row],[destination_postal_code_short]],Table3[Shipping postal code short],Table3[Shipping city],,0)</f>
        <v>Antioch</v>
      </c>
      <c r="K3936" t="str">
        <f>_xlfn.XLOOKUP(Table1[[#This Row],[destination_postal_code_short]],Table3[Shipping postal code short],Table3[Shipping region],,0)</f>
        <v>California</v>
      </c>
      <c r="L3936">
        <v>0</v>
      </c>
      <c r="M3936">
        <v>10.15</v>
      </c>
      <c r="N3936">
        <v>8.24</v>
      </c>
    </row>
    <row r="3937" spans="1:14" x14ac:dyDescent="0.2">
      <c r="A3937" s="1">
        <v>44560</v>
      </c>
      <c r="B3937" t="s">
        <v>4172</v>
      </c>
      <c r="C3937" t="s">
        <v>11</v>
      </c>
      <c r="D3937" t="s">
        <v>11</v>
      </c>
      <c r="E3937" t="s">
        <v>12</v>
      </c>
      <c r="F3937" t="s">
        <v>24</v>
      </c>
      <c r="G3937">
        <v>53572</v>
      </c>
      <c r="H3937" t="str">
        <f>LEFT(Table1[[#This Row],[destination_postal_code]],5)</f>
        <v>53572</v>
      </c>
      <c r="I3937">
        <f>LEN(Table1[[#This Row],[destination_postal_code_short]])</f>
        <v>5</v>
      </c>
      <c r="J3937" t="str">
        <f>_xlfn.XLOOKUP(Table1[[#This Row],[destination_postal_code_short]],Table3[Shipping postal code short],Table3[Shipping city],,0)</f>
        <v>MOUNT HOREB</v>
      </c>
      <c r="K3937" t="str">
        <f>_xlfn.XLOOKUP(Table1[[#This Row],[destination_postal_code_short]],Table3[Shipping postal code short],Table3[Shipping region],,0)</f>
        <v>Wisconsin</v>
      </c>
      <c r="L3937">
        <v>0</v>
      </c>
      <c r="M3937">
        <v>2.27</v>
      </c>
      <c r="N3937">
        <v>9.68</v>
      </c>
    </row>
    <row r="3938" spans="1:14" x14ac:dyDescent="0.2">
      <c r="A3938" s="1">
        <v>44560</v>
      </c>
      <c r="B3938" t="s">
        <v>4173</v>
      </c>
      <c r="C3938" t="s">
        <v>11</v>
      </c>
      <c r="D3938" t="s">
        <v>11</v>
      </c>
      <c r="E3938" t="s">
        <v>12</v>
      </c>
      <c r="F3938" t="s">
        <v>24</v>
      </c>
      <c r="G3938" t="s">
        <v>4174</v>
      </c>
      <c r="H3938" t="str">
        <f>LEFT(Table1[[#This Row],[destination_postal_code]],5)</f>
        <v>84009</v>
      </c>
      <c r="I3938">
        <f>LEN(Table1[[#This Row],[destination_postal_code_short]])</f>
        <v>5</v>
      </c>
      <c r="J3938" t="str">
        <f>_xlfn.XLOOKUP(Table1[[#This Row],[destination_postal_code_short]],Table3[Shipping postal code short],Table3[Shipping city],,0)</f>
        <v>South Jordan</v>
      </c>
      <c r="K3938" t="str">
        <f>_xlfn.XLOOKUP(Table1[[#This Row],[destination_postal_code_short]],Table3[Shipping postal code short],Table3[Shipping region],,0)</f>
        <v>Utah</v>
      </c>
      <c r="L3938">
        <v>0</v>
      </c>
      <c r="M3938">
        <v>0.76</v>
      </c>
      <c r="N3938">
        <v>7.79</v>
      </c>
    </row>
    <row r="3939" spans="1:14" x14ac:dyDescent="0.2">
      <c r="A3939" s="1">
        <v>44574</v>
      </c>
      <c r="B3939" t="s">
        <v>4211</v>
      </c>
      <c r="C3939" t="s">
        <v>11</v>
      </c>
      <c r="D3939" t="s">
        <v>11</v>
      </c>
      <c r="E3939" t="s">
        <v>260</v>
      </c>
      <c r="F3939" t="s">
        <v>261</v>
      </c>
      <c r="G3939">
        <v>72417</v>
      </c>
      <c r="H3939" t="str">
        <f>LEFT(Table1[[#This Row],[destination_postal_code]],5)</f>
        <v>72417</v>
      </c>
      <c r="I3939">
        <f>LEN(Table1[[#This Row],[destination_postal_code_short]])</f>
        <v>5</v>
      </c>
      <c r="J3939" t="str">
        <f>_xlfn.XLOOKUP(Table1[[#This Row],[destination_postal_code_short]],Table3[Shipping postal code short],Table3[Shipping city],,0)</f>
        <v>Brookland</v>
      </c>
      <c r="K3939" t="str">
        <f>_xlfn.XLOOKUP(Table1[[#This Row],[destination_postal_code_short]],Table3[Shipping postal code short],Table3[Shipping region],,0)</f>
        <v>Arkansas</v>
      </c>
      <c r="L3939">
        <v>0</v>
      </c>
      <c r="M3939">
        <v>12.82</v>
      </c>
      <c r="N3939">
        <v>10.119999999999999</v>
      </c>
    </row>
    <row r="3940" spans="1:14" x14ac:dyDescent="0.2">
      <c r="A3940" s="1">
        <v>44574</v>
      </c>
      <c r="B3940" t="s">
        <v>4214</v>
      </c>
      <c r="C3940" t="s">
        <v>11</v>
      </c>
      <c r="D3940" t="s">
        <v>11</v>
      </c>
      <c r="E3940" t="s">
        <v>260</v>
      </c>
      <c r="F3940" t="s">
        <v>261</v>
      </c>
      <c r="G3940">
        <v>94303</v>
      </c>
      <c r="H3940" t="str">
        <f>LEFT(Table1[[#This Row],[destination_postal_code]],5)</f>
        <v>94303</v>
      </c>
      <c r="I3940">
        <f>LEN(Table1[[#This Row],[destination_postal_code_short]])</f>
        <v>5</v>
      </c>
      <c r="J3940" t="str">
        <f>_xlfn.XLOOKUP(Table1[[#This Row],[destination_postal_code_short]],Table3[Shipping postal code short],Table3[Shipping city],,0)</f>
        <v>EAST PALO ALTO</v>
      </c>
      <c r="K3940" t="str">
        <f>_xlfn.XLOOKUP(Table1[[#This Row],[destination_postal_code_short]],Table3[Shipping postal code short],Table3[Shipping region],,0)</f>
        <v>California</v>
      </c>
      <c r="L3940">
        <v>0</v>
      </c>
      <c r="M3940">
        <v>10.15</v>
      </c>
      <c r="N3940">
        <v>8.24</v>
      </c>
    </row>
    <row r="3941" spans="1:14" x14ac:dyDescent="0.2">
      <c r="A3941" s="1">
        <v>44564</v>
      </c>
      <c r="B3941" t="s">
        <v>4191</v>
      </c>
      <c r="C3941" t="s">
        <v>11</v>
      </c>
      <c r="D3941" t="s">
        <v>11</v>
      </c>
      <c r="E3941" t="s">
        <v>12</v>
      </c>
      <c r="F3941" t="s">
        <v>16</v>
      </c>
      <c r="G3941">
        <v>11001</v>
      </c>
      <c r="H3941" t="str">
        <f>LEFT(Table1[[#This Row],[destination_postal_code]],5)</f>
        <v>11001</v>
      </c>
      <c r="I3941">
        <f>LEN(Table1[[#This Row],[destination_postal_code_short]])</f>
        <v>5</v>
      </c>
      <c r="J3941" t="str">
        <f>_xlfn.XLOOKUP(Table1[[#This Row],[destination_postal_code_short]],Table3[Shipping postal code short],Table3[Shipping city],,0)</f>
        <v>Floral Park</v>
      </c>
      <c r="K3941" t="str">
        <f>_xlfn.XLOOKUP(Table1[[#This Row],[destination_postal_code_short]],Table3[Shipping postal code short],Table3[Shipping region],,0)</f>
        <v>New York</v>
      </c>
      <c r="L3941">
        <v>0</v>
      </c>
      <c r="M3941">
        <v>1.27</v>
      </c>
      <c r="N3941">
        <v>4.68</v>
      </c>
    </row>
    <row r="3942" spans="1:14" x14ac:dyDescent="0.2">
      <c r="A3942" s="1">
        <v>44564</v>
      </c>
      <c r="B3942" t="s">
        <v>4184</v>
      </c>
      <c r="C3942" t="s">
        <v>11</v>
      </c>
      <c r="D3942" t="s">
        <v>11</v>
      </c>
      <c r="E3942" t="s">
        <v>260</v>
      </c>
      <c r="F3942" t="s">
        <v>261</v>
      </c>
      <c r="G3942">
        <v>60517</v>
      </c>
      <c r="H3942" t="str">
        <f>LEFT(Table1[[#This Row],[destination_postal_code]],5)</f>
        <v>60517</v>
      </c>
      <c r="I3942">
        <f>LEN(Table1[[#This Row],[destination_postal_code_short]])</f>
        <v>5</v>
      </c>
      <c r="J3942" t="str">
        <f>_xlfn.XLOOKUP(Table1[[#This Row],[destination_postal_code_short]],Table3[Shipping postal code short],Table3[Shipping city],,0)</f>
        <v>Woodridge</v>
      </c>
      <c r="K3942" t="str">
        <f>_xlfn.XLOOKUP(Table1[[#This Row],[destination_postal_code_short]],Table3[Shipping postal code short],Table3[Shipping region],,0)</f>
        <v>Illinois</v>
      </c>
      <c r="L3942">
        <v>0</v>
      </c>
      <c r="M3942">
        <v>8.92</v>
      </c>
      <c r="N3942">
        <v>12.89</v>
      </c>
    </row>
    <row r="3943" spans="1:14" x14ac:dyDescent="0.2">
      <c r="A3943" s="1">
        <v>44564</v>
      </c>
      <c r="B3943" t="s">
        <v>4187</v>
      </c>
      <c r="C3943" t="s">
        <v>11</v>
      </c>
      <c r="D3943" t="s">
        <v>11</v>
      </c>
      <c r="E3943" t="s">
        <v>12</v>
      </c>
      <c r="F3943" t="s">
        <v>24</v>
      </c>
      <c r="G3943">
        <v>84321</v>
      </c>
      <c r="H3943" t="str">
        <f>LEFT(Table1[[#This Row],[destination_postal_code]],5)</f>
        <v>84321</v>
      </c>
      <c r="I3943">
        <f>LEN(Table1[[#This Row],[destination_postal_code_short]])</f>
        <v>5</v>
      </c>
      <c r="J3943" t="str">
        <f>_xlfn.XLOOKUP(Table1[[#This Row],[destination_postal_code_short]],Table3[Shipping postal code short],Table3[Shipping city],,0)</f>
        <v>Logan</v>
      </c>
      <c r="K3943" t="str">
        <f>_xlfn.XLOOKUP(Table1[[#This Row],[destination_postal_code_short]],Table3[Shipping postal code short],Table3[Shipping region],,0)</f>
        <v>Utah</v>
      </c>
      <c r="L3943">
        <v>0</v>
      </c>
      <c r="M3943">
        <v>3.09</v>
      </c>
      <c r="N3943">
        <v>8.31</v>
      </c>
    </row>
    <row r="3944" spans="1:14" x14ac:dyDescent="0.2">
      <c r="A3944" s="1">
        <v>44564</v>
      </c>
      <c r="B3944" t="s">
        <v>4181</v>
      </c>
      <c r="C3944" t="s">
        <v>11</v>
      </c>
      <c r="D3944" t="s">
        <v>11</v>
      </c>
      <c r="E3944" t="s">
        <v>12</v>
      </c>
      <c r="F3944" t="s">
        <v>24</v>
      </c>
      <c r="G3944" t="s">
        <v>4182</v>
      </c>
      <c r="H3944" t="str">
        <f>LEFT(Table1[[#This Row],[destination_postal_code]],5)</f>
        <v>83402</v>
      </c>
      <c r="I3944">
        <f>LEN(Table1[[#This Row],[destination_postal_code_short]])</f>
        <v>5</v>
      </c>
      <c r="J3944" t="str">
        <f>_xlfn.XLOOKUP(Table1[[#This Row],[destination_postal_code_short]],Table3[Shipping postal code short],Table3[Shipping city],,0)</f>
        <v>Idaho Falls</v>
      </c>
      <c r="K3944" t="str">
        <f>_xlfn.XLOOKUP(Table1[[#This Row],[destination_postal_code_short]],Table3[Shipping postal code short],Table3[Shipping region],,0)</f>
        <v>Idaho</v>
      </c>
      <c r="L3944">
        <v>0</v>
      </c>
      <c r="M3944">
        <v>1.45</v>
      </c>
      <c r="N3944">
        <v>8.1</v>
      </c>
    </row>
    <row r="3945" spans="1:14" x14ac:dyDescent="0.2">
      <c r="A3945" s="1">
        <v>44564</v>
      </c>
      <c r="B3945" t="s">
        <v>4175</v>
      </c>
      <c r="C3945" t="s">
        <v>11</v>
      </c>
      <c r="D3945" t="s">
        <v>11</v>
      </c>
      <c r="E3945" t="s">
        <v>12</v>
      </c>
      <c r="F3945" t="s">
        <v>24</v>
      </c>
      <c r="G3945">
        <v>33415</v>
      </c>
      <c r="H3945" t="str">
        <f>LEFT(Table1[[#This Row],[destination_postal_code]],5)</f>
        <v>33415</v>
      </c>
      <c r="I3945">
        <f>LEN(Table1[[#This Row],[destination_postal_code_short]])</f>
        <v>5</v>
      </c>
      <c r="J3945" t="str">
        <f>_xlfn.XLOOKUP(Table1[[#This Row],[destination_postal_code_short]],Table3[Shipping postal code short],Table3[Shipping city],,0)</f>
        <v>West Palm Beach</v>
      </c>
      <c r="K3945" t="str">
        <f>_xlfn.XLOOKUP(Table1[[#This Row],[destination_postal_code_short]],Table3[Shipping postal code short],Table3[Shipping region],,0)</f>
        <v>Florida</v>
      </c>
      <c r="L3945">
        <v>0</v>
      </c>
      <c r="M3945">
        <v>10.09</v>
      </c>
      <c r="N3945">
        <v>10.31</v>
      </c>
    </row>
    <row r="3946" spans="1:14" x14ac:dyDescent="0.2">
      <c r="A3946" s="1">
        <v>44564</v>
      </c>
      <c r="B3946" t="s">
        <v>4183</v>
      </c>
      <c r="C3946" t="s">
        <v>11</v>
      </c>
      <c r="D3946" t="s">
        <v>11</v>
      </c>
      <c r="E3946" t="s">
        <v>12</v>
      </c>
      <c r="F3946" t="s">
        <v>24</v>
      </c>
      <c r="G3946">
        <v>84097</v>
      </c>
      <c r="H3946" t="str">
        <f>LEFT(Table1[[#This Row],[destination_postal_code]],5)</f>
        <v>84097</v>
      </c>
      <c r="I3946">
        <f>LEN(Table1[[#This Row],[destination_postal_code_short]])</f>
        <v>5</v>
      </c>
      <c r="J3946" t="str">
        <f>_xlfn.XLOOKUP(Table1[[#This Row],[destination_postal_code_short]],Table3[Shipping postal code short],Table3[Shipping city],,0)</f>
        <v>Orem</v>
      </c>
      <c r="K3946" t="str">
        <f>_xlfn.XLOOKUP(Table1[[#This Row],[destination_postal_code_short]],Table3[Shipping postal code short],Table3[Shipping region],,0)</f>
        <v>Utah</v>
      </c>
      <c r="L3946">
        <v>0</v>
      </c>
      <c r="M3946">
        <v>0.76</v>
      </c>
      <c r="N3946">
        <v>7.79</v>
      </c>
    </row>
    <row r="3947" spans="1:14" x14ac:dyDescent="0.2">
      <c r="A3947" s="1">
        <v>44564</v>
      </c>
      <c r="B3947" t="s">
        <v>4176</v>
      </c>
      <c r="C3947" t="s">
        <v>11</v>
      </c>
      <c r="D3947" t="s">
        <v>11</v>
      </c>
      <c r="E3947" t="s">
        <v>260</v>
      </c>
      <c r="F3947" t="s">
        <v>261</v>
      </c>
      <c r="G3947" t="s">
        <v>4177</v>
      </c>
      <c r="H3947" t="str">
        <f>LEFT(Table1[[#This Row],[destination_postal_code]],5)</f>
        <v>32709</v>
      </c>
      <c r="I3947">
        <f>LEN(Table1[[#This Row],[destination_postal_code_short]])</f>
        <v>5</v>
      </c>
      <c r="J3947" t="str">
        <f>_xlfn.XLOOKUP(Table1[[#This Row],[destination_postal_code_short]],Table3[Shipping postal code short],Table3[Shipping city],,0)</f>
        <v>CHRISTMAS</v>
      </c>
      <c r="K3947" t="str">
        <f>_xlfn.XLOOKUP(Table1[[#This Row],[destination_postal_code_short]],Table3[Shipping postal code short],Table3[Shipping region],,0)</f>
        <v>Florida</v>
      </c>
      <c r="L3947">
        <v>0</v>
      </c>
      <c r="M3947">
        <v>11.35</v>
      </c>
      <c r="N3947">
        <v>17.53</v>
      </c>
    </row>
    <row r="3948" spans="1:14" x14ac:dyDescent="0.2">
      <c r="A3948" s="1">
        <v>44574</v>
      </c>
      <c r="B3948" t="s">
        <v>4217</v>
      </c>
      <c r="C3948" t="s">
        <v>11</v>
      </c>
      <c r="D3948" t="s">
        <v>11</v>
      </c>
      <c r="E3948" t="s">
        <v>12</v>
      </c>
      <c r="F3948" t="s">
        <v>16</v>
      </c>
      <c r="G3948">
        <v>19057</v>
      </c>
      <c r="H3948" t="str">
        <f>LEFT(Table1[[#This Row],[destination_postal_code]],5)</f>
        <v>19057</v>
      </c>
      <c r="I3948">
        <f>LEN(Table1[[#This Row],[destination_postal_code_short]])</f>
        <v>5</v>
      </c>
      <c r="J3948" t="str">
        <f>_xlfn.XLOOKUP(Table1[[#This Row],[destination_postal_code_short]],Table3[Shipping postal code short],Table3[Shipping city],,0)</f>
        <v>Levittown</v>
      </c>
      <c r="K3948" t="str">
        <f>_xlfn.XLOOKUP(Table1[[#This Row],[destination_postal_code_short]],Table3[Shipping postal code short],Table3[Shipping region],,0)</f>
        <v>Pennsylvania</v>
      </c>
      <c r="L3948">
        <v>0</v>
      </c>
      <c r="M3948">
        <v>5.32</v>
      </c>
      <c r="N3948">
        <v>6.28</v>
      </c>
    </row>
    <row r="3949" spans="1:14" x14ac:dyDescent="0.2">
      <c r="A3949" s="1">
        <v>44564</v>
      </c>
      <c r="B3949" t="s">
        <v>4185</v>
      </c>
      <c r="C3949" t="s">
        <v>11</v>
      </c>
      <c r="D3949" t="s">
        <v>11</v>
      </c>
      <c r="E3949" t="s">
        <v>12</v>
      </c>
      <c r="F3949" t="s">
        <v>24</v>
      </c>
      <c r="G3949">
        <v>99324</v>
      </c>
      <c r="H3949" t="str">
        <f>LEFT(Table1[[#This Row],[destination_postal_code]],5)</f>
        <v>99324</v>
      </c>
      <c r="I3949">
        <f>LEN(Table1[[#This Row],[destination_postal_code_short]])</f>
        <v>5</v>
      </c>
      <c r="J3949" t="str">
        <f>_xlfn.XLOOKUP(Table1[[#This Row],[destination_postal_code_short]],Table3[Shipping postal code short],Table3[Shipping city],,0)</f>
        <v>College Place</v>
      </c>
      <c r="K3949" t="str">
        <f>_xlfn.XLOOKUP(Table1[[#This Row],[destination_postal_code_short]],Table3[Shipping postal code short],Table3[Shipping region],,0)</f>
        <v>Washington</v>
      </c>
      <c r="L3949">
        <v>0</v>
      </c>
      <c r="M3949">
        <v>2.39</v>
      </c>
      <c r="N3949">
        <v>8.7100000000000009</v>
      </c>
    </row>
    <row r="3950" spans="1:14" x14ac:dyDescent="0.2">
      <c r="A3950" s="1">
        <v>44564</v>
      </c>
      <c r="B3950" t="s">
        <v>4189</v>
      </c>
      <c r="C3950" t="s">
        <v>11</v>
      </c>
      <c r="D3950" t="s">
        <v>11</v>
      </c>
      <c r="E3950" t="s">
        <v>12</v>
      </c>
      <c r="F3950" t="s">
        <v>24</v>
      </c>
      <c r="G3950">
        <v>20009</v>
      </c>
      <c r="H3950" t="str">
        <f>LEFT(Table1[[#This Row],[destination_postal_code]],5)</f>
        <v>20009</v>
      </c>
      <c r="I3950">
        <f>LEN(Table1[[#This Row],[destination_postal_code_short]])</f>
        <v>5</v>
      </c>
      <c r="J3950" t="str">
        <f>_xlfn.XLOOKUP(Table1[[#This Row],[destination_postal_code_short]],Table3[Shipping postal code short],Table3[Shipping city],,0)</f>
        <v>Washington</v>
      </c>
      <c r="K3950" t="str">
        <f>_xlfn.XLOOKUP(Table1[[#This Row],[destination_postal_code_short]],Table3[Shipping postal code short],Table3[Shipping region],,0)</f>
        <v>District of Columbia</v>
      </c>
      <c r="L3950">
        <v>0</v>
      </c>
      <c r="M3950">
        <v>16.89</v>
      </c>
      <c r="N3950">
        <v>10.31</v>
      </c>
    </row>
    <row r="3951" spans="1:14" x14ac:dyDescent="0.2">
      <c r="A3951" s="1">
        <v>44564</v>
      </c>
      <c r="B3951" t="s">
        <v>4188</v>
      </c>
      <c r="C3951" t="s">
        <v>11</v>
      </c>
      <c r="D3951" t="s">
        <v>11</v>
      </c>
      <c r="E3951" t="s">
        <v>260</v>
      </c>
      <c r="F3951" t="s">
        <v>261</v>
      </c>
      <c r="G3951" t="s">
        <v>2405</v>
      </c>
      <c r="H3951" t="str">
        <f>LEFT(Table1[[#This Row],[destination_postal_code]],5)</f>
        <v>19057</v>
      </c>
      <c r="I3951">
        <f>LEN(Table1[[#This Row],[destination_postal_code_short]])</f>
        <v>5</v>
      </c>
      <c r="J3951" t="str">
        <f>_xlfn.XLOOKUP(Table1[[#This Row],[destination_postal_code_short]],Table3[Shipping postal code short],Table3[Shipping city],,0)</f>
        <v>Levittown</v>
      </c>
      <c r="K3951" t="str">
        <f>_xlfn.XLOOKUP(Table1[[#This Row],[destination_postal_code_short]],Table3[Shipping postal code short],Table3[Shipping region],,0)</f>
        <v>Pennsylvania</v>
      </c>
      <c r="L3951">
        <v>0</v>
      </c>
      <c r="M3951">
        <v>9.18</v>
      </c>
      <c r="N3951">
        <v>14.57</v>
      </c>
    </row>
    <row r="3952" spans="1:14" x14ac:dyDescent="0.2">
      <c r="A3952" s="1">
        <v>44564</v>
      </c>
      <c r="B3952" t="s">
        <v>4190</v>
      </c>
      <c r="C3952" t="s">
        <v>11</v>
      </c>
      <c r="D3952" t="s">
        <v>11</v>
      </c>
      <c r="E3952" t="s">
        <v>12</v>
      </c>
      <c r="F3952" t="s">
        <v>24</v>
      </c>
      <c r="G3952">
        <v>84074</v>
      </c>
      <c r="H3952" t="str">
        <f>LEFT(Table1[[#This Row],[destination_postal_code]],5)</f>
        <v>84074</v>
      </c>
      <c r="I3952">
        <f>LEN(Table1[[#This Row],[destination_postal_code_short]])</f>
        <v>5</v>
      </c>
      <c r="J3952" t="str">
        <f>_xlfn.XLOOKUP(Table1[[#This Row],[destination_postal_code_short]],Table3[Shipping postal code short],Table3[Shipping city],,0)</f>
        <v>Tooele</v>
      </c>
      <c r="K3952" t="str">
        <f>_xlfn.XLOOKUP(Table1[[#This Row],[destination_postal_code_short]],Table3[Shipping postal code short],Table3[Shipping region],,0)</f>
        <v>Utah</v>
      </c>
      <c r="L3952">
        <v>0</v>
      </c>
      <c r="M3952">
        <v>1.05</v>
      </c>
      <c r="N3952">
        <v>8</v>
      </c>
    </row>
    <row r="3953" spans="1:14" x14ac:dyDescent="0.2">
      <c r="A3953" s="1">
        <v>44564</v>
      </c>
      <c r="B3953" t="s">
        <v>4180</v>
      </c>
      <c r="C3953" t="s">
        <v>11</v>
      </c>
      <c r="D3953" t="s">
        <v>11</v>
      </c>
      <c r="E3953" t="s">
        <v>260</v>
      </c>
      <c r="F3953" t="s">
        <v>261</v>
      </c>
      <c r="G3953">
        <v>37909</v>
      </c>
      <c r="H3953" t="str">
        <f>LEFT(Table1[[#This Row],[destination_postal_code]],5)</f>
        <v>37909</v>
      </c>
      <c r="I3953">
        <f>LEN(Table1[[#This Row],[destination_postal_code_short]])</f>
        <v>5</v>
      </c>
      <c r="J3953" t="str">
        <f>_xlfn.XLOOKUP(Table1[[#This Row],[destination_postal_code_short]],Table3[Shipping postal code short],Table3[Shipping city],,0)</f>
        <v>Knoxville</v>
      </c>
      <c r="K3953" t="str">
        <f>_xlfn.XLOOKUP(Table1[[#This Row],[destination_postal_code_short]],Table3[Shipping postal code short],Table3[Shipping region],,0)</f>
        <v>Tennessee</v>
      </c>
      <c r="L3953">
        <v>0</v>
      </c>
      <c r="M3953">
        <v>9.19</v>
      </c>
      <c r="N3953">
        <v>14.71</v>
      </c>
    </row>
    <row r="3954" spans="1:14" x14ac:dyDescent="0.2">
      <c r="A3954" s="1">
        <v>44564</v>
      </c>
      <c r="B3954" t="s">
        <v>4178</v>
      </c>
      <c r="C3954" t="s">
        <v>11</v>
      </c>
      <c r="D3954" t="s">
        <v>11</v>
      </c>
      <c r="E3954" t="s">
        <v>260</v>
      </c>
      <c r="F3954" t="s">
        <v>261</v>
      </c>
      <c r="G3954">
        <v>11361</v>
      </c>
      <c r="H3954" t="str">
        <f>LEFT(Table1[[#This Row],[destination_postal_code]],5)</f>
        <v>11361</v>
      </c>
      <c r="I3954">
        <f>LEN(Table1[[#This Row],[destination_postal_code_short]])</f>
        <v>5</v>
      </c>
      <c r="J3954" t="str">
        <f>_xlfn.XLOOKUP(Table1[[#This Row],[destination_postal_code_short]],Table3[Shipping postal code short],Table3[Shipping city],,0)</f>
        <v>Queens</v>
      </c>
      <c r="K3954" t="str">
        <f>_xlfn.XLOOKUP(Table1[[#This Row],[destination_postal_code_short]],Table3[Shipping postal code short],Table3[Shipping region],,0)</f>
        <v>New York</v>
      </c>
      <c r="L3954">
        <v>0</v>
      </c>
      <c r="M3954">
        <v>9.43</v>
      </c>
      <c r="N3954">
        <v>14.31</v>
      </c>
    </row>
    <row r="3955" spans="1:14" x14ac:dyDescent="0.2">
      <c r="A3955" s="1">
        <v>44564</v>
      </c>
      <c r="B3955" t="s">
        <v>4192</v>
      </c>
      <c r="C3955" t="s">
        <v>11</v>
      </c>
      <c r="D3955" t="s">
        <v>11</v>
      </c>
      <c r="E3955" t="s">
        <v>260</v>
      </c>
      <c r="F3955" t="s">
        <v>261</v>
      </c>
      <c r="G3955">
        <v>91390</v>
      </c>
      <c r="H3955" t="str">
        <f>LEFT(Table1[[#This Row],[destination_postal_code]],5)</f>
        <v>91390</v>
      </c>
      <c r="I3955">
        <f>LEN(Table1[[#This Row],[destination_postal_code_short]])</f>
        <v>5</v>
      </c>
      <c r="J3955" t="str">
        <f>_xlfn.XLOOKUP(Table1[[#This Row],[destination_postal_code_short]],Table3[Shipping postal code short],Table3[Shipping city],,0)</f>
        <v>Saugus</v>
      </c>
      <c r="K3955" t="str">
        <f>_xlfn.XLOOKUP(Table1[[#This Row],[destination_postal_code_short]],Table3[Shipping postal code short],Table3[Shipping region],,0)</f>
        <v>California</v>
      </c>
      <c r="L3955">
        <v>0</v>
      </c>
      <c r="M3955">
        <v>12.76</v>
      </c>
      <c r="N3955">
        <v>12.09</v>
      </c>
    </row>
    <row r="3956" spans="1:14" x14ac:dyDescent="0.2">
      <c r="A3956" s="1">
        <v>44566</v>
      </c>
      <c r="B3956" t="s">
        <v>4199</v>
      </c>
      <c r="C3956" t="s">
        <v>11</v>
      </c>
      <c r="D3956" t="s">
        <v>11</v>
      </c>
      <c r="E3956" t="s">
        <v>260</v>
      </c>
      <c r="F3956" t="s">
        <v>261</v>
      </c>
      <c r="G3956">
        <v>11756</v>
      </c>
      <c r="H3956" t="str">
        <f>LEFT(Table1[[#This Row],[destination_postal_code]],5)</f>
        <v>11756</v>
      </c>
      <c r="I3956">
        <f>LEN(Table1[[#This Row],[destination_postal_code_short]])</f>
        <v>5</v>
      </c>
      <c r="J3956" t="str">
        <f>_xlfn.XLOOKUP(Table1[[#This Row],[destination_postal_code_short]],Table3[Shipping postal code short],Table3[Shipping city],,0)</f>
        <v>Levittown</v>
      </c>
      <c r="K3956" t="str">
        <f>_xlfn.XLOOKUP(Table1[[#This Row],[destination_postal_code_short]],Table3[Shipping postal code short],Table3[Shipping region],,0)</f>
        <v>New York</v>
      </c>
      <c r="L3956">
        <v>0</v>
      </c>
      <c r="M3956">
        <v>10.9</v>
      </c>
      <c r="N3956">
        <v>23.95</v>
      </c>
    </row>
    <row r="3957" spans="1:14" x14ac:dyDescent="0.2">
      <c r="A3957" s="1">
        <v>44565</v>
      </c>
      <c r="B3957" t="s">
        <v>4196</v>
      </c>
      <c r="C3957" t="s">
        <v>11</v>
      </c>
      <c r="D3957" t="s">
        <v>11</v>
      </c>
      <c r="E3957" t="s">
        <v>260</v>
      </c>
      <c r="F3957" t="s">
        <v>261</v>
      </c>
      <c r="G3957">
        <v>73012</v>
      </c>
      <c r="H3957" t="str">
        <f>LEFT(Table1[[#This Row],[destination_postal_code]],5)</f>
        <v>73012</v>
      </c>
      <c r="I3957">
        <f>LEN(Table1[[#This Row],[destination_postal_code_short]])</f>
        <v>5</v>
      </c>
      <c r="J3957" t="str">
        <f>_xlfn.XLOOKUP(Table1[[#This Row],[destination_postal_code_short]],Table3[Shipping postal code short],Table3[Shipping city],,0)</f>
        <v>Edmond</v>
      </c>
      <c r="K3957" t="str">
        <f>_xlfn.XLOOKUP(Table1[[#This Row],[destination_postal_code_short]],Table3[Shipping postal code short],Table3[Shipping region],,0)</f>
        <v>Oklahoma</v>
      </c>
      <c r="L3957">
        <v>0</v>
      </c>
      <c r="M3957">
        <v>10.34</v>
      </c>
      <c r="N3957">
        <v>10.130000000000001</v>
      </c>
    </row>
    <row r="3958" spans="1:14" x14ac:dyDescent="0.2">
      <c r="A3958" s="1">
        <v>44575</v>
      </c>
      <c r="B3958" t="s">
        <v>4196</v>
      </c>
      <c r="C3958" t="s">
        <v>11</v>
      </c>
      <c r="D3958" t="s">
        <v>11</v>
      </c>
      <c r="E3958" t="s">
        <v>12</v>
      </c>
      <c r="F3958" t="s">
        <v>16</v>
      </c>
      <c r="G3958">
        <v>73012</v>
      </c>
      <c r="H3958" t="str">
        <f>LEFT(Table1[[#This Row],[destination_postal_code]],5)</f>
        <v>73012</v>
      </c>
      <c r="I3958">
        <f>LEN(Table1[[#This Row],[destination_postal_code_short]])</f>
        <v>5</v>
      </c>
      <c r="J3958" t="str">
        <f>_xlfn.XLOOKUP(Table1[[#This Row],[destination_postal_code_short]],Table3[Shipping postal code short],Table3[Shipping city],,0)</f>
        <v>Edmond</v>
      </c>
      <c r="K3958" t="str">
        <f>_xlfn.XLOOKUP(Table1[[#This Row],[destination_postal_code_short]],Table3[Shipping postal code short],Table3[Shipping region],,0)</f>
        <v>Oklahoma</v>
      </c>
      <c r="L3958">
        <v>0</v>
      </c>
      <c r="M3958">
        <v>1.38</v>
      </c>
      <c r="N3958">
        <v>3.87</v>
      </c>
    </row>
    <row r="3959" spans="1:14" x14ac:dyDescent="0.2">
      <c r="A3959" s="1">
        <v>44564</v>
      </c>
      <c r="B3959" t="s">
        <v>4186</v>
      </c>
      <c r="C3959" t="s">
        <v>11</v>
      </c>
      <c r="D3959" t="s">
        <v>11</v>
      </c>
      <c r="E3959" t="s">
        <v>12</v>
      </c>
      <c r="F3959" t="s">
        <v>24</v>
      </c>
      <c r="G3959">
        <v>16870</v>
      </c>
      <c r="H3959" t="str">
        <f>LEFT(Table1[[#This Row],[destination_postal_code]],5)</f>
        <v>16870</v>
      </c>
      <c r="I3959">
        <f>LEN(Table1[[#This Row],[destination_postal_code_short]])</f>
        <v>5</v>
      </c>
      <c r="J3959" t="str">
        <f>_xlfn.XLOOKUP(Table1[[#This Row],[destination_postal_code_short]],Table3[Shipping postal code short],Table3[Shipping city],,0)</f>
        <v>Port Matilda</v>
      </c>
      <c r="K3959" t="str">
        <f>_xlfn.XLOOKUP(Table1[[#This Row],[destination_postal_code_short]],Table3[Shipping postal code short],Table3[Shipping region],,0)</f>
        <v>Pennsylvania</v>
      </c>
      <c r="L3959">
        <v>0</v>
      </c>
      <c r="M3959">
        <v>3.97</v>
      </c>
      <c r="N3959">
        <v>9.93</v>
      </c>
    </row>
    <row r="3960" spans="1:14" x14ac:dyDescent="0.2">
      <c r="A3960" s="1">
        <v>44575</v>
      </c>
      <c r="B3960" t="s">
        <v>4237</v>
      </c>
      <c r="C3960" t="s">
        <v>11</v>
      </c>
      <c r="D3960" t="s">
        <v>11</v>
      </c>
      <c r="E3960" t="s">
        <v>12</v>
      </c>
      <c r="F3960" t="s">
        <v>16</v>
      </c>
      <c r="G3960">
        <v>84660</v>
      </c>
      <c r="H3960" t="str">
        <f>LEFT(Table1[[#This Row],[destination_postal_code]],5)</f>
        <v>84660</v>
      </c>
      <c r="I3960">
        <f>LEN(Table1[[#This Row],[destination_postal_code_short]])</f>
        <v>5</v>
      </c>
      <c r="J3960" t="str">
        <f>_xlfn.XLOOKUP(Table1[[#This Row],[destination_postal_code_short]],Table3[Shipping postal code short],Table3[Shipping city],,0)</f>
        <v>Spanish Fork</v>
      </c>
      <c r="K3960" t="str">
        <f>_xlfn.XLOOKUP(Table1[[#This Row],[destination_postal_code_short]],Table3[Shipping postal code short],Table3[Shipping region],,0)</f>
        <v>Utah</v>
      </c>
      <c r="L3960">
        <v>0</v>
      </c>
      <c r="M3960">
        <v>1.34</v>
      </c>
      <c r="N3960">
        <v>3.76</v>
      </c>
    </row>
    <row r="3961" spans="1:14" x14ac:dyDescent="0.2">
      <c r="A3961" s="1">
        <v>44575</v>
      </c>
      <c r="B3961" t="s">
        <v>4238</v>
      </c>
      <c r="C3961" t="s">
        <v>11</v>
      </c>
      <c r="D3961" t="s">
        <v>11</v>
      </c>
      <c r="E3961" t="s">
        <v>12</v>
      </c>
      <c r="F3961" t="s">
        <v>16</v>
      </c>
      <c r="G3961">
        <v>84065</v>
      </c>
      <c r="H3961" t="str">
        <f>LEFT(Table1[[#This Row],[destination_postal_code]],5)</f>
        <v>84065</v>
      </c>
      <c r="I3961">
        <f>LEN(Table1[[#This Row],[destination_postal_code_short]])</f>
        <v>5</v>
      </c>
      <c r="J3961" t="str">
        <f>_xlfn.XLOOKUP(Table1[[#This Row],[destination_postal_code_short]],Table3[Shipping postal code short],Table3[Shipping city],,0)</f>
        <v>Riverton</v>
      </c>
      <c r="K3961" t="str">
        <f>_xlfn.XLOOKUP(Table1[[#This Row],[destination_postal_code_short]],Table3[Shipping postal code short],Table3[Shipping region],,0)</f>
        <v>Utah</v>
      </c>
      <c r="L3961">
        <v>0</v>
      </c>
      <c r="M3961">
        <v>1.34</v>
      </c>
      <c r="N3961">
        <v>3.76</v>
      </c>
    </row>
    <row r="3962" spans="1:14" x14ac:dyDescent="0.2">
      <c r="A3962" s="1">
        <v>44575</v>
      </c>
      <c r="B3962" t="s">
        <v>4226</v>
      </c>
      <c r="C3962" t="s">
        <v>11</v>
      </c>
      <c r="D3962" t="s">
        <v>11</v>
      </c>
      <c r="E3962" t="s">
        <v>12</v>
      </c>
      <c r="F3962" t="s">
        <v>16</v>
      </c>
      <c r="G3962">
        <v>92688</v>
      </c>
      <c r="H3962" t="str">
        <f>LEFT(Table1[[#This Row],[destination_postal_code]],5)</f>
        <v>92688</v>
      </c>
      <c r="I3962">
        <f>LEN(Table1[[#This Row],[destination_postal_code_short]])</f>
        <v>5</v>
      </c>
      <c r="J3962" t="str">
        <f>_xlfn.XLOOKUP(Table1[[#This Row],[destination_postal_code_short]],Table3[Shipping postal code short],Table3[Shipping city],,0)</f>
        <v>Rancho Santa Margarita</v>
      </c>
      <c r="K3962" t="str">
        <f>_xlfn.XLOOKUP(Table1[[#This Row],[destination_postal_code_short]],Table3[Shipping postal code short],Table3[Shipping region],,0)</f>
        <v>California</v>
      </c>
      <c r="L3962">
        <v>0</v>
      </c>
      <c r="M3962">
        <v>1.39</v>
      </c>
      <c r="N3962">
        <v>3.81</v>
      </c>
    </row>
    <row r="3963" spans="1:14" x14ac:dyDescent="0.2">
      <c r="A3963" s="1">
        <v>44565</v>
      </c>
      <c r="B3963" t="s">
        <v>4194</v>
      </c>
      <c r="C3963" t="s">
        <v>11</v>
      </c>
      <c r="D3963" t="s">
        <v>11</v>
      </c>
      <c r="E3963" t="s">
        <v>12</v>
      </c>
      <c r="F3963" t="s">
        <v>24</v>
      </c>
      <c r="G3963">
        <v>84084</v>
      </c>
      <c r="H3963" t="str">
        <f>LEFT(Table1[[#This Row],[destination_postal_code]],5)</f>
        <v>84084</v>
      </c>
      <c r="I3963">
        <f>LEN(Table1[[#This Row],[destination_postal_code_short]])</f>
        <v>5</v>
      </c>
      <c r="J3963" t="str">
        <f>_xlfn.XLOOKUP(Table1[[#This Row],[destination_postal_code_short]],Table3[Shipping postal code short],Table3[Shipping city],,0)</f>
        <v>West Jordan</v>
      </c>
      <c r="K3963" t="str">
        <f>_xlfn.XLOOKUP(Table1[[#This Row],[destination_postal_code_short]],Table3[Shipping postal code short],Table3[Shipping region],,0)</f>
        <v>Utah</v>
      </c>
      <c r="L3963">
        <v>0</v>
      </c>
      <c r="M3963">
        <v>1.05</v>
      </c>
      <c r="N3963">
        <v>8</v>
      </c>
    </row>
    <row r="3964" spans="1:14" x14ac:dyDescent="0.2">
      <c r="A3964" s="1">
        <v>44564</v>
      </c>
      <c r="B3964" t="s">
        <v>4179</v>
      </c>
      <c r="C3964" t="s">
        <v>11</v>
      </c>
      <c r="D3964" t="s">
        <v>11</v>
      </c>
      <c r="E3964" t="s">
        <v>12</v>
      </c>
      <c r="F3964" t="s">
        <v>24</v>
      </c>
      <c r="G3964">
        <v>84790</v>
      </c>
      <c r="H3964" t="str">
        <f>LEFT(Table1[[#This Row],[destination_postal_code]],5)</f>
        <v>84790</v>
      </c>
      <c r="I3964">
        <f>LEN(Table1[[#This Row],[destination_postal_code_short]])</f>
        <v>5</v>
      </c>
      <c r="J3964" t="str">
        <f>_xlfn.XLOOKUP(Table1[[#This Row],[destination_postal_code_short]],Table3[Shipping postal code short],Table3[Shipping city],,0)</f>
        <v>St George</v>
      </c>
      <c r="K3964" t="str">
        <f>_xlfn.XLOOKUP(Table1[[#This Row],[destination_postal_code_short]],Table3[Shipping postal code short],Table3[Shipping region],,0)</f>
        <v>Utah</v>
      </c>
      <c r="L3964">
        <v>0</v>
      </c>
      <c r="M3964">
        <v>1.05</v>
      </c>
      <c r="N3964">
        <v>8</v>
      </c>
    </row>
    <row r="3965" spans="1:14" x14ac:dyDescent="0.2">
      <c r="A3965" s="1">
        <v>44565</v>
      </c>
      <c r="B3965" t="s">
        <v>4195</v>
      </c>
      <c r="C3965" t="s">
        <v>11</v>
      </c>
      <c r="D3965" t="s">
        <v>11</v>
      </c>
      <c r="E3965" t="s">
        <v>12</v>
      </c>
      <c r="F3965" t="s">
        <v>24</v>
      </c>
      <c r="G3965">
        <v>89519</v>
      </c>
      <c r="H3965" t="str">
        <f>LEFT(Table1[[#This Row],[destination_postal_code]],5)</f>
        <v>89519</v>
      </c>
      <c r="I3965">
        <f>LEN(Table1[[#This Row],[destination_postal_code_short]])</f>
        <v>5</v>
      </c>
      <c r="J3965" t="str">
        <f>_xlfn.XLOOKUP(Table1[[#This Row],[destination_postal_code_short]],Table3[Shipping postal code short],Table3[Shipping city],,0)</f>
        <v>Reno</v>
      </c>
      <c r="K3965" t="str">
        <f>_xlfn.XLOOKUP(Table1[[#This Row],[destination_postal_code_short]],Table3[Shipping postal code short],Table3[Shipping region],,0)</f>
        <v>Nevada</v>
      </c>
      <c r="L3965">
        <v>0</v>
      </c>
      <c r="M3965">
        <v>2.39</v>
      </c>
      <c r="N3965">
        <v>8.7100000000000009</v>
      </c>
    </row>
    <row r="3966" spans="1:14" x14ac:dyDescent="0.2">
      <c r="A3966" s="1">
        <v>44575</v>
      </c>
      <c r="B3966" t="s">
        <v>4235</v>
      </c>
      <c r="C3966" t="s">
        <v>11</v>
      </c>
      <c r="D3966" t="s">
        <v>11</v>
      </c>
      <c r="E3966" t="s">
        <v>12</v>
      </c>
      <c r="F3966" t="s">
        <v>16</v>
      </c>
      <c r="G3966">
        <v>84302</v>
      </c>
      <c r="H3966" t="str">
        <f>LEFT(Table1[[#This Row],[destination_postal_code]],5)</f>
        <v>84302</v>
      </c>
      <c r="I3966">
        <f>LEN(Table1[[#This Row],[destination_postal_code_short]])</f>
        <v>5</v>
      </c>
      <c r="J3966" t="str">
        <f>_xlfn.XLOOKUP(Table1[[#This Row],[destination_postal_code_short]],Table3[Shipping postal code short],Table3[Shipping city],,0)</f>
        <v>Brigham</v>
      </c>
      <c r="K3966" t="str">
        <f>_xlfn.XLOOKUP(Table1[[#This Row],[destination_postal_code_short]],Table3[Shipping postal code short],Table3[Shipping region],,0)</f>
        <v>Utah</v>
      </c>
      <c r="L3966">
        <v>0</v>
      </c>
      <c r="M3966">
        <v>1.34</v>
      </c>
      <c r="N3966">
        <v>3.76</v>
      </c>
    </row>
    <row r="3967" spans="1:14" x14ac:dyDescent="0.2">
      <c r="A3967" s="1">
        <v>44575</v>
      </c>
      <c r="B3967" t="s">
        <v>4230</v>
      </c>
      <c r="C3967" t="s">
        <v>11</v>
      </c>
      <c r="D3967" t="s">
        <v>11</v>
      </c>
      <c r="E3967" t="s">
        <v>12</v>
      </c>
      <c r="F3967" t="s">
        <v>16</v>
      </c>
      <c r="G3967">
        <v>84790</v>
      </c>
      <c r="H3967" t="str">
        <f>LEFT(Table1[[#This Row],[destination_postal_code]],5)</f>
        <v>84790</v>
      </c>
      <c r="I3967">
        <f>LEN(Table1[[#This Row],[destination_postal_code_short]])</f>
        <v>5</v>
      </c>
      <c r="J3967" t="str">
        <f>_xlfn.XLOOKUP(Table1[[#This Row],[destination_postal_code_short]],Table3[Shipping postal code short],Table3[Shipping city],,0)</f>
        <v>St George</v>
      </c>
      <c r="K3967" t="str">
        <f>_xlfn.XLOOKUP(Table1[[#This Row],[destination_postal_code_short]],Table3[Shipping postal code short],Table3[Shipping region],,0)</f>
        <v>Utah</v>
      </c>
      <c r="L3967">
        <v>0</v>
      </c>
      <c r="M3967">
        <v>1.34</v>
      </c>
      <c r="N3967">
        <v>3.76</v>
      </c>
    </row>
    <row r="3968" spans="1:14" x14ac:dyDescent="0.2">
      <c r="A3968" s="1">
        <v>44575</v>
      </c>
      <c r="B3968" t="s">
        <v>4233</v>
      </c>
      <c r="C3968" t="s">
        <v>11</v>
      </c>
      <c r="D3968" t="s">
        <v>11</v>
      </c>
      <c r="E3968" t="s">
        <v>12</v>
      </c>
      <c r="F3968" t="s">
        <v>16</v>
      </c>
      <c r="G3968" t="s">
        <v>4234</v>
      </c>
      <c r="H3968" t="str">
        <f>LEFT(Table1[[#This Row],[destination_postal_code]],5)</f>
        <v>84601</v>
      </c>
      <c r="I3968">
        <f>LEN(Table1[[#This Row],[destination_postal_code_short]])</f>
        <v>5</v>
      </c>
      <c r="J3968" t="str">
        <f>_xlfn.XLOOKUP(Table1[[#This Row],[destination_postal_code_short]],Table3[Shipping postal code short],Table3[Shipping city],,0)</f>
        <v>Provo</v>
      </c>
      <c r="K3968" t="str">
        <f>_xlfn.XLOOKUP(Table1[[#This Row],[destination_postal_code_short]],Table3[Shipping postal code short],Table3[Shipping region],,0)</f>
        <v>Utah</v>
      </c>
      <c r="L3968">
        <v>0</v>
      </c>
      <c r="M3968">
        <v>1.34</v>
      </c>
      <c r="N3968">
        <v>3.76</v>
      </c>
    </row>
    <row r="3969" spans="1:14" x14ac:dyDescent="0.2">
      <c r="A3969" s="1">
        <v>44565</v>
      </c>
      <c r="B3969" t="s">
        <v>4193</v>
      </c>
      <c r="C3969" t="s">
        <v>11</v>
      </c>
      <c r="D3969" t="s">
        <v>11</v>
      </c>
      <c r="E3969" t="s">
        <v>12</v>
      </c>
      <c r="F3969" t="s">
        <v>24</v>
      </c>
      <c r="G3969">
        <v>93444</v>
      </c>
      <c r="H3969" t="str">
        <f>LEFT(Table1[[#This Row],[destination_postal_code]],5)</f>
        <v>93444</v>
      </c>
      <c r="I3969">
        <f>LEN(Table1[[#This Row],[destination_postal_code_short]])</f>
        <v>5</v>
      </c>
      <c r="J3969" t="str">
        <f>_xlfn.XLOOKUP(Table1[[#This Row],[destination_postal_code_short]],Table3[Shipping postal code short],Table3[Shipping city],,0)</f>
        <v>Nipomo</v>
      </c>
      <c r="K3969" t="str">
        <f>_xlfn.XLOOKUP(Table1[[#This Row],[destination_postal_code_short]],Table3[Shipping postal code short],Table3[Shipping region],,0)</f>
        <v>California</v>
      </c>
      <c r="L3969">
        <v>0</v>
      </c>
      <c r="M3969">
        <v>1.86</v>
      </c>
      <c r="N3969">
        <v>8.24</v>
      </c>
    </row>
    <row r="3970" spans="1:14" x14ac:dyDescent="0.2">
      <c r="A3970" s="1">
        <v>44575</v>
      </c>
      <c r="B3970" t="s">
        <v>4227</v>
      </c>
      <c r="C3970" t="s">
        <v>11</v>
      </c>
      <c r="D3970" t="s">
        <v>11</v>
      </c>
      <c r="E3970" t="s">
        <v>12</v>
      </c>
      <c r="F3970" t="s">
        <v>16</v>
      </c>
      <c r="G3970" t="s">
        <v>4228</v>
      </c>
      <c r="H3970" t="str">
        <f>LEFT(Table1[[#This Row],[destination_postal_code]],5)</f>
        <v>55317</v>
      </c>
      <c r="I3970">
        <f>LEN(Table1[[#This Row],[destination_postal_code_short]])</f>
        <v>5</v>
      </c>
      <c r="J3970" t="str">
        <f>_xlfn.XLOOKUP(Table1[[#This Row],[destination_postal_code_short]],Table3[Shipping postal code short],Table3[Shipping city],,0)</f>
        <v>Chanhassen</v>
      </c>
      <c r="K3970" t="str">
        <f>_xlfn.XLOOKUP(Table1[[#This Row],[destination_postal_code_short]],Table3[Shipping postal code short],Table3[Shipping region],,0)</f>
        <v>Minnesota</v>
      </c>
      <c r="L3970">
        <v>0</v>
      </c>
      <c r="M3970">
        <v>1.38</v>
      </c>
      <c r="N3970">
        <v>3.87</v>
      </c>
    </row>
    <row r="3971" spans="1:14" x14ac:dyDescent="0.2">
      <c r="A3971" s="1">
        <v>44565</v>
      </c>
      <c r="B3971" t="s">
        <v>4198</v>
      </c>
      <c r="C3971" t="s">
        <v>11</v>
      </c>
      <c r="D3971" t="s">
        <v>11</v>
      </c>
      <c r="E3971" t="s">
        <v>12</v>
      </c>
      <c r="F3971" t="s">
        <v>24</v>
      </c>
      <c r="G3971">
        <v>40214</v>
      </c>
      <c r="H3971" t="str">
        <f>LEFT(Table1[[#This Row],[destination_postal_code]],5)</f>
        <v>40214</v>
      </c>
      <c r="I3971">
        <f>LEN(Table1[[#This Row],[destination_postal_code_short]])</f>
        <v>5</v>
      </c>
      <c r="J3971" t="str">
        <f>_xlfn.XLOOKUP(Table1[[#This Row],[destination_postal_code_short]],Table3[Shipping postal code short],Table3[Shipping city],,0)</f>
        <v>Louisville</v>
      </c>
      <c r="K3971" t="str">
        <f>_xlfn.XLOOKUP(Table1[[#This Row],[destination_postal_code_short]],Table3[Shipping postal code short],Table3[Shipping region],,0)</f>
        <v>Kentucky</v>
      </c>
      <c r="L3971">
        <v>0</v>
      </c>
      <c r="M3971">
        <v>2.27</v>
      </c>
      <c r="N3971">
        <v>9.68</v>
      </c>
    </row>
    <row r="3972" spans="1:14" x14ac:dyDescent="0.2">
      <c r="A3972" s="1">
        <v>44565</v>
      </c>
      <c r="B3972" t="s">
        <v>4197</v>
      </c>
      <c r="C3972" t="s">
        <v>11</v>
      </c>
      <c r="D3972" t="s">
        <v>11</v>
      </c>
      <c r="E3972" t="s">
        <v>12</v>
      </c>
      <c r="F3972" t="s">
        <v>24</v>
      </c>
      <c r="G3972">
        <v>40056</v>
      </c>
      <c r="H3972" t="str">
        <f>LEFT(Table1[[#This Row],[destination_postal_code]],5)</f>
        <v>40056</v>
      </c>
      <c r="I3972">
        <f>LEN(Table1[[#This Row],[destination_postal_code_short]])</f>
        <v>5</v>
      </c>
      <c r="J3972" t="str">
        <f>_xlfn.XLOOKUP(Table1[[#This Row],[destination_postal_code_short]],Table3[Shipping postal code short],Table3[Shipping city],,0)</f>
        <v>Pewee Valley</v>
      </c>
      <c r="K3972" t="str">
        <f>_xlfn.XLOOKUP(Table1[[#This Row],[destination_postal_code_short]],Table3[Shipping postal code short],Table3[Shipping region],,0)</f>
        <v>Kentucky</v>
      </c>
      <c r="L3972">
        <v>0</v>
      </c>
      <c r="M3972">
        <v>2.27</v>
      </c>
      <c r="N3972">
        <v>9.68</v>
      </c>
    </row>
    <row r="3973" spans="1:14" x14ac:dyDescent="0.2">
      <c r="A3973" s="1">
        <v>44567</v>
      </c>
      <c r="B3973" t="s">
        <v>4200</v>
      </c>
      <c r="C3973" t="s">
        <v>11</v>
      </c>
      <c r="D3973" t="s">
        <v>11</v>
      </c>
      <c r="E3973" t="s">
        <v>12</v>
      </c>
      <c r="F3973" t="s">
        <v>24</v>
      </c>
      <c r="G3973">
        <v>84097</v>
      </c>
      <c r="H3973" t="str">
        <f>LEFT(Table1[[#This Row],[destination_postal_code]],5)</f>
        <v>84097</v>
      </c>
      <c r="I3973">
        <f>LEN(Table1[[#This Row],[destination_postal_code_short]])</f>
        <v>5</v>
      </c>
      <c r="J3973" t="str">
        <f>_xlfn.XLOOKUP(Table1[[#This Row],[destination_postal_code_short]],Table3[Shipping postal code short],Table3[Shipping city],,0)</f>
        <v>Orem</v>
      </c>
      <c r="K3973" t="str">
        <f>_xlfn.XLOOKUP(Table1[[#This Row],[destination_postal_code_short]],Table3[Shipping postal code short],Table3[Shipping region],,0)</f>
        <v>Utah</v>
      </c>
      <c r="L3973">
        <v>0</v>
      </c>
      <c r="M3973">
        <v>1.45</v>
      </c>
      <c r="N3973">
        <v>8.1</v>
      </c>
    </row>
    <row r="3974" spans="1:14" x14ac:dyDescent="0.2">
      <c r="A3974" s="1">
        <v>44568</v>
      </c>
      <c r="B3974" t="s">
        <v>4204</v>
      </c>
      <c r="C3974" t="s">
        <v>11</v>
      </c>
      <c r="D3974" t="s">
        <v>11</v>
      </c>
      <c r="E3974" t="s">
        <v>12</v>
      </c>
      <c r="F3974" t="s">
        <v>16</v>
      </c>
      <c r="G3974">
        <v>84765</v>
      </c>
      <c r="H3974" t="str">
        <f>LEFT(Table1[[#This Row],[destination_postal_code]],5)</f>
        <v>84765</v>
      </c>
      <c r="I3974">
        <f>LEN(Table1[[#This Row],[destination_postal_code_short]])</f>
        <v>5</v>
      </c>
      <c r="J3974" t="str">
        <f>_xlfn.XLOOKUP(Table1[[#This Row],[destination_postal_code_short]],Table3[Shipping postal code short],Table3[Shipping city],,0)</f>
        <v>Santa Clara</v>
      </c>
      <c r="K3974" t="str">
        <f>_xlfn.XLOOKUP(Table1[[#This Row],[destination_postal_code_short]],Table3[Shipping postal code short],Table3[Shipping region],,0)</f>
        <v>Utah</v>
      </c>
      <c r="L3974">
        <v>0</v>
      </c>
      <c r="M3974">
        <v>1.34</v>
      </c>
      <c r="N3974">
        <v>3.46</v>
      </c>
    </row>
    <row r="3975" spans="1:14" x14ac:dyDescent="0.2">
      <c r="A3975" s="1">
        <v>44571</v>
      </c>
      <c r="B3975" t="s">
        <v>4208</v>
      </c>
      <c r="C3975" t="s">
        <v>11</v>
      </c>
      <c r="D3975" t="s">
        <v>11</v>
      </c>
      <c r="E3975" t="s">
        <v>12</v>
      </c>
      <c r="F3975" t="s">
        <v>24</v>
      </c>
      <c r="G3975">
        <v>93444</v>
      </c>
      <c r="H3975" t="str">
        <f>LEFT(Table1[[#This Row],[destination_postal_code]],5)</f>
        <v>93444</v>
      </c>
      <c r="I3975">
        <f>LEN(Table1[[#This Row],[destination_postal_code_short]])</f>
        <v>5</v>
      </c>
      <c r="J3975" t="str">
        <f>_xlfn.XLOOKUP(Table1[[#This Row],[destination_postal_code_short]],Table3[Shipping postal code short],Table3[Shipping city],,0)</f>
        <v>Nipomo</v>
      </c>
      <c r="K3975" t="str">
        <f>_xlfn.XLOOKUP(Table1[[#This Row],[destination_postal_code_short]],Table3[Shipping postal code short],Table3[Shipping region],,0)</f>
        <v>California</v>
      </c>
      <c r="L3975">
        <v>0</v>
      </c>
      <c r="M3975">
        <v>2.65</v>
      </c>
      <c r="N3975">
        <v>8.0500000000000007</v>
      </c>
    </row>
    <row r="3976" spans="1:14" x14ac:dyDescent="0.2">
      <c r="A3976" s="1">
        <v>44568</v>
      </c>
      <c r="B3976" t="s">
        <v>4205</v>
      </c>
      <c r="C3976" t="s">
        <v>11</v>
      </c>
      <c r="D3976" t="s">
        <v>11</v>
      </c>
      <c r="E3976" t="s">
        <v>260</v>
      </c>
      <c r="F3976" t="s">
        <v>261</v>
      </c>
      <c r="G3976">
        <v>11756</v>
      </c>
      <c r="H3976" t="str">
        <f>LEFT(Table1[[#This Row],[destination_postal_code]],5)</f>
        <v>11756</v>
      </c>
      <c r="I3976">
        <f>LEN(Table1[[#This Row],[destination_postal_code_short]])</f>
        <v>5</v>
      </c>
      <c r="J3976" t="str">
        <f>_xlfn.XLOOKUP(Table1[[#This Row],[destination_postal_code_short]],Table3[Shipping postal code short],Table3[Shipping city],,0)</f>
        <v>Levittown</v>
      </c>
      <c r="K3976" t="str">
        <f>_xlfn.XLOOKUP(Table1[[#This Row],[destination_postal_code_short]],Table3[Shipping postal code short],Table3[Shipping region],,0)</f>
        <v>New York</v>
      </c>
      <c r="L3976">
        <v>0</v>
      </c>
      <c r="M3976">
        <v>9.1300000000000008</v>
      </c>
      <c r="N3976">
        <v>13.56</v>
      </c>
    </row>
    <row r="3977" spans="1:14" x14ac:dyDescent="0.2">
      <c r="A3977" s="1">
        <v>44575</v>
      </c>
      <c r="B3977" t="s">
        <v>4225</v>
      </c>
      <c r="C3977" t="s">
        <v>11</v>
      </c>
      <c r="D3977" t="s">
        <v>11</v>
      </c>
      <c r="E3977" t="s">
        <v>12</v>
      </c>
      <c r="F3977" t="s">
        <v>16</v>
      </c>
      <c r="G3977">
        <v>80919</v>
      </c>
      <c r="H3977" t="str">
        <f>LEFT(Table1[[#This Row],[destination_postal_code]],5)</f>
        <v>80919</v>
      </c>
      <c r="I3977">
        <f>LEN(Table1[[#This Row],[destination_postal_code_short]])</f>
        <v>5</v>
      </c>
      <c r="J3977" t="str">
        <f>_xlfn.XLOOKUP(Table1[[#This Row],[destination_postal_code_short]],Table3[Shipping postal code short],Table3[Shipping city],,0)</f>
        <v>Colorado Springs</v>
      </c>
      <c r="K3977" t="str">
        <f>_xlfn.XLOOKUP(Table1[[#This Row],[destination_postal_code_short]],Table3[Shipping postal code short],Table3[Shipping region],,0)</f>
        <v>Colorado</v>
      </c>
      <c r="L3977">
        <v>0</v>
      </c>
      <c r="M3977">
        <v>1.39</v>
      </c>
      <c r="N3977">
        <v>3.81</v>
      </c>
    </row>
    <row r="3978" spans="1:14" x14ac:dyDescent="0.2">
      <c r="A3978" s="1">
        <v>44568</v>
      </c>
      <c r="B3978" t="s">
        <v>4201</v>
      </c>
      <c r="C3978" t="s">
        <v>11</v>
      </c>
      <c r="D3978" t="s">
        <v>11</v>
      </c>
      <c r="E3978" t="s">
        <v>12</v>
      </c>
      <c r="F3978" t="s">
        <v>16</v>
      </c>
      <c r="G3978">
        <v>28027</v>
      </c>
      <c r="H3978" t="str">
        <f>LEFT(Table1[[#This Row],[destination_postal_code]],5)</f>
        <v>28027</v>
      </c>
      <c r="I3978">
        <f>LEN(Table1[[#This Row],[destination_postal_code_short]])</f>
        <v>5</v>
      </c>
      <c r="J3978" t="str">
        <f>_xlfn.XLOOKUP(Table1[[#This Row],[destination_postal_code_short]],Table3[Shipping postal code short],Table3[Shipping city],,0)</f>
        <v>Concord</v>
      </c>
      <c r="K3978" t="str">
        <f>_xlfn.XLOOKUP(Table1[[#This Row],[destination_postal_code_short]],Table3[Shipping postal code short],Table3[Shipping region],,0)</f>
        <v>North Carolina</v>
      </c>
      <c r="L3978">
        <v>0</v>
      </c>
      <c r="M3978">
        <v>1.41</v>
      </c>
      <c r="N3978">
        <v>3.69</v>
      </c>
    </row>
    <row r="3979" spans="1:14" x14ac:dyDescent="0.2">
      <c r="A3979" s="1">
        <v>44568</v>
      </c>
      <c r="B3979" t="s">
        <v>4202</v>
      </c>
      <c r="C3979" t="s">
        <v>11</v>
      </c>
      <c r="D3979" t="s">
        <v>11</v>
      </c>
      <c r="E3979" t="s">
        <v>12</v>
      </c>
      <c r="F3979" t="s">
        <v>24</v>
      </c>
      <c r="G3979" t="s">
        <v>4203</v>
      </c>
      <c r="H3979" t="str">
        <f>LEFT(Table1[[#This Row],[destination_postal_code]],5)</f>
        <v>90660</v>
      </c>
      <c r="I3979">
        <f>LEN(Table1[[#This Row],[destination_postal_code_short]])</f>
        <v>5</v>
      </c>
      <c r="J3979" t="str">
        <f>_xlfn.XLOOKUP(Table1[[#This Row],[destination_postal_code_short]],Table3[Shipping postal code short],Table3[Shipping city],,0)</f>
        <v>Pico Rivera</v>
      </c>
      <c r="K3979" t="str">
        <f>_xlfn.XLOOKUP(Table1[[#This Row],[destination_postal_code_short]],Table3[Shipping postal code short],Table3[Shipping region],,0)</f>
        <v>California</v>
      </c>
      <c r="L3979">
        <v>0</v>
      </c>
      <c r="M3979">
        <v>2.39</v>
      </c>
      <c r="N3979">
        <v>8.7100000000000009</v>
      </c>
    </row>
    <row r="3980" spans="1:14" x14ac:dyDescent="0.2">
      <c r="A3980" s="1">
        <v>44571</v>
      </c>
      <c r="B3980" t="s">
        <v>4206</v>
      </c>
      <c r="C3980" t="s">
        <v>11</v>
      </c>
      <c r="D3980" t="s">
        <v>11</v>
      </c>
      <c r="E3980" t="s">
        <v>12</v>
      </c>
      <c r="F3980" t="s">
        <v>24</v>
      </c>
      <c r="G3980">
        <v>98901</v>
      </c>
      <c r="H3980" t="str">
        <f>LEFT(Table1[[#This Row],[destination_postal_code]],5)</f>
        <v>98901</v>
      </c>
      <c r="I3980">
        <f>LEN(Table1[[#This Row],[destination_postal_code_short]])</f>
        <v>5</v>
      </c>
      <c r="J3980" t="str">
        <f>_xlfn.XLOOKUP(Table1[[#This Row],[destination_postal_code_short]],Table3[Shipping postal code short],Table3[Shipping city],,0)</f>
        <v>Yakima</v>
      </c>
      <c r="K3980" t="str">
        <f>_xlfn.XLOOKUP(Table1[[#This Row],[destination_postal_code_short]],Table3[Shipping postal code short],Table3[Shipping region],,0)</f>
        <v>Washington</v>
      </c>
      <c r="L3980">
        <v>0</v>
      </c>
      <c r="M3980">
        <v>4.58</v>
      </c>
      <c r="N3980">
        <v>9.1199999999999992</v>
      </c>
    </row>
    <row r="3981" spans="1:14" x14ac:dyDescent="0.2">
      <c r="A3981" s="1">
        <v>44571</v>
      </c>
      <c r="B3981" t="s">
        <v>4209</v>
      </c>
      <c r="C3981" t="s">
        <v>11</v>
      </c>
      <c r="D3981" t="s">
        <v>11</v>
      </c>
      <c r="E3981" t="s">
        <v>12</v>
      </c>
      <c r="F3981" t="s">
        <v>24</v>
      </c>
      <c r="G3981">
        <v>91001</v>
      </c>
      <c r="H3981" t="str">
        <f>LEFT(Table1[[#This Row],[destination_postal_code]],5)</f>
        <v>91001</v>
      </c>
      <c r="I3981">
        <f>LEN(Table1[[#This Row],[destination_postal_code_short]])</f>
        <v>5</v>
      </c>
      <c r="J3981" t="str">
        <f>_xlfn.XLOOKUP(Table1[[#This Row],[destination_postal_code_short]],Table3[Shipping postal code short],Table3[Shipping city],,0)</f>
        <v>Altadena</v>
      </c>
      <c r="K3981" t="str">
        <f>_xlfn.XLOOKUP(Table1[[#This Row],[destination_postal_code_short]],Table3[Shipping postal code short],Table3[Shipping region],,0)</f>
        <v>California</v>
      </c>
      <c r="L3981">
        <v>0</v>
      </c>
      <c r="M3981">
        <v>3.93</v>
      </c>
      <c r="N3981">
        <v>10.82</v>
      </c>
    </row>
    <row r="3982" spans="1:14" x14ac:dyDescent="0.2">
      <c r="A3982" s="1">
        <v>44571</v>
      </c>
      <c r="B3982" t="s">
        <v>4207</v>
      </c>
      <c r="C3982" t="s">
        <v>11</v>
      </c>
      <c r="D3982" t="s">
        <v>11</v>
      </c>
      <c r="E3982" t="s">
        <v>12</v>
      </c>
      <c r="F3982" t="s">
        <v>24</v>
      </c>
      <c r="G3982">
        <v>98923</v>
      </c>
      <c r="H3982" t="str">
        <f>LEFT(Table1[[#This Row],[destination_postal_code]],5)</f>
        <v>98923</v>
      </c>
      <c r="I3982">
        <f>LEN(Table1[[#This Row],[destination_postal_code_short]])</f>
        <v>5</v>
      </c>
      <c r="J3982" t="str">
        <f>_xlfn.XLOOKUP(Table1[[#This Row],[destination_postal_code_short]],Table3[Shipping postal code short],Table3[Shipping city],,0)</f>
        <v>Cowiche</v>
      </c>
      <c r="K3982" t="str">
        <f>_xlfn.XLOOKUP(Table1[[#This Row],[destination_postal_code_short]],Table3[Shipping postal code short],Table3[Shipping region],,0)</f>
        <v>Washington</v>
      </c>
      <c r="L3982">
        <v>0</v>
      </c>
      <c r="M3982">
        <v>4.58</v>
      </c>
      <c r="N3982">
        <v>9.1199999999999992</v>
      </c>
    </row>
    <row r="3983" spans="1:14" x14ac:dyDescent="0.2">
      <c r="A3983" s="1">
        <v>44573</v>
      </c>
      <c r="B3983" t="s">
        <v>4210</v>
      </c>
      <c r="C3983" t="s">
        <v>11</v>
      </c>
      <c r="D3983" t="s">
        <v>11</v>
      </c>
      <c r="E3983" t="s">
        <v>260</v>
      </c>
      <c r="F3983" t="s">
        <v>261</v>
      </c>
      <c r="G3983">
        <v>84043</v>
      </c>
      <c r="H3983" t="str">
        <f>LEFT(Table1[[#This Row],[destination_postal_code]],5)</f>
        <v>84043</v>
      </c>
      <c r="I3983">
        <f>LEN(Table1[[#This Row],[destination_postal_code_short]])</f>
        <v>5</v>
      </c>
      <c r="J3983" t="str">
        <f>_xlfn.XLOOKUP(Table1[[#This Row],[destination_postal_code_short]],Table3[Shipping postal code short],Table3[Shipping city],,0)</f>
        <v>Lehi</v>
      </c>
      <c r="K3983" t="str">
        <f>_xlfn.XLOOKUP(Table1[[#This Row],[destination_postal_code_short]],Table3[Shipping postal code short],Table3[Shipping region],,0)</f>
        <v>Utah</v>
      </c>
      <c r="L3983">
        <v>0</v>
      </c>
      <c r="M3983">
        <v>8.39</v>
      </c>
      <c r="N3983">
        <v>7.79</v>
      </c>
    </row>
    <row r="3984" spans="1:14" x14ac:dyDescent="0.2">
      <c r="A3984" s="1">
        <v>44582</v>
      </c>
      <c r="B3984" t="s">
        <v>4247</v>
      </c>
      <c r="C3984" t="s">
        <v>11</v>
      </c>
      <c r="D3984" t="s">
        <v>11</v>
      </c>
      <c r="E3984" t="s">
        <v>12</v>
      </c>
      <c r="F3984" t="s">
        <v>24</v>
      </c>
      <c r="G3984">
        <v>80919</v>
      </c>
      <c r="H3984" t="str">
        <f>LEFT(Table1[[#This Row],[destination_postal_code]],5)</f>
        <v>80919</v>
      </c>
      <c r="I3984">
        <f>LEN(Table1[[#This Row],[destination_postal_code_short]])</f>
        <v>5</v>
      </c>
      <c r="J3984" t="str">
        <f>_xlfn.XLOOKUP(Table1[[#This Row],[destination_postal_code_short]],Table3[Shipping postal code short],Table3[Shipping city],,0)</f>
        <v>Colorado Springs</v>
      </c>
      <c r="K3984" t="str">
        <f>_xlfn.XLOOKUP(Table1[[#This Row],[destination_postal_code_short]],Table3[Shipping postal code short],Table3[Shipping region],,0)</f>
        <v>Colorado</v>
      </c>
      <c r="L3984">
        <v>0</v>
      </c>
      <c r="M3984">
        <v>3.44</v>
      </c>
      <c r="N3984">
        <v>9.01</v>
      </c>
    </row>
    <row r="3985" spans="1:14" x14ac:dyDescent="0.2">
      <c r="A3985" s="1">
        <v>44575</v>
      </c>
      <c r="B3985" t="s">
        <v>4229</v>
      </c>
      <c r="C3985" t="s">
        <v>11</v>
      </c>
      <c r="D3985" t="s">
        <v>11</v>
      </c>
      <c r="E3985" t="s">
        <v>260</v>
      </c>
      <c r="F3985" t="s">
        <v>261</v>
      </c>
      <c r="G3985">
        <v>60440</v>
      </c>
      <c r="H3985" t="str">
        <f>LEFT(Table1[[#This Row],[destination_postal_code]],5)</f>
        <v>60440</v>
      </c>
      <c r="I3985">
        <f>LEN(Table1[[#This Row],[destination_postal_code_short]])</f>
        <v>5</v>
      </c>
      <c r="J3985" t="str">
        <f>_xlfn.XLOOKUP(Table1[[#This Row],[destination_postal_code_short]],Table3[Shipping postal code short],Table3[Shipping city],,0)</f>
        <v>Bolingbrook</v>
      </c>
      <c r="K3985" t="str">
        <f>_xlfn.XLOOKUP(Table1[[#This Row],[destination_postal_code_short]],Table3[Shipping postal code short],Table3[Shipping region],,0)</f>
        <v>Illinois</v>
      </c>
      <c r="L3985">
        <v>0</v>
      </c>
      <c r="M3985">
        <v>9.15</v>
      </c>
      <c r="N3985">
        <v>10.119999999999999</v>
      </c>
    </row>
    <row r="3986" spans="1:14" x14ac:dyDescent="0.2">
      <c r="A3986" s="1">
        <v>44575</v>
      </c>
      <c r="B3986" t="s">
        <v>4231</v>
      </c>
      <c r="C3986" t="s">
        <v>11</v>
      </c>
      <c r="D3986" t="s">
        <v>11</v>
      </c>
      <c r="E3986" t="s">
        <v>12</v>
      </c>
      <c r="F3986" t="s">
        <v>16</v>
      </c>
      <c r="G3986">
        <v>95609</v>
      </c>
      <c r="H3986" t="str">
        <f>LEFT(Table1[[#This Row],[destination_postal_code]],5)</f>
        <v>95609</v>
      </c>
      <c r="I3986">
        <f>LEN(Table1[[#This Row],[destination_postal_code_short]])</f>
        <v>5</v>
      </c>
      <c r="J3986" t="str">
        <f>_xlfn.XLOOKUP(Table1[[#This Row],[destination_postal_code_short]],Table3[Shipping postal code short],Table3[Shipping city],,0)</f>
        <v>Carmichael</v>
      </c>
      <c r="K3986" t="str">
        <f>_xlfn.XLOOKUP(Table1[[#This Row],[destination_postal_code_short]],Table3[Shipping postal code short],Table3[Shipping region],,0)</f>
        <v>California</v>
      </c>
      <c r="L3986">
        <v>0</v>
      </c>
      <c r="M3986">
        <v>1.48</v>
      </c>
      <c r="N3986">
        <v>4.42</v>
      </c>
    </row>
    <row r="3987" spans="1:14" x14ac:dyDescent="0.2">
      <c r="A3987" s="1">
        <v>44575</v>
      </c>
      <c r="B3987" t="s">
        <v>4232</v>
      </c>
      <c r="C3987" t="s">
        <v>11</v>
      </c>
      <c r="D3987" t="s">
        <v>11</v>
      </c>
      <c r="E3987" t="s">
        <v>12</v>
      </c>
      <c r="F3987" t="s">
        <v>16</v>
      </c>
      <c r="G3987">
        <v>21043</v>
      </c>
      <c r="H3987" t="str">
        <f>LEFT(Table1[[#This Row],[destination_postal_code]],5)</f>
        <v>21043</v>
      </c>
      <c r="I3987">
        <f>LEN(Table1[[#This Row],[destination_postal_code_short]])</f>
        <v>5</v>
      </c>
      <c r="J3987" t="str">
        <f>_xlfn.XLOOKUP(Table1[[#This Row],[destination_postal_code_short]],Table3[Shipping postal code short],Table3[Shipping city],,0)</f>
        <v>Ellicott City</v>
      </c>
      <c r="K3987" t="str">
        <f>_xlfn.XLOOKUP(Table1[[#This Row],[destination_postal_code_short]],Table3[Shipping postal code short],Table3[Shipping region],,0)</f>
        <v>Maryland</v>
      </c>
      <c r="L3987">
        <v>0</v>
      </c>
      <c r="M3987">
        <v>5.32</v>
      </c>
      <c r="N3987">
        <v>6.28</v>
      </c>
    </row>
    <row r="3988" spans="1:14" x14ac:dyDescent="0.2">
      <c r="A3988" s="1">
        <v>44575</v>
      </c>
      <c r="B3988" t="s">
        <v>4236</v>
      </c>
      <c r="C3988" t="s">
        <v>11</v>
      </c>
      <c r="D3988" t="s">
        <v>11</v>
      </c>
      <c r="E3988" t="s">
        <v>12</v>
      </c>
      <c r="F3988" t="s">
        <v>24</v>
      </c>
      <c r="G3988">
        <v>84057</v>
      </c>
      <c r="H3988" t="str">
        <f>LEFT(Table1[[#This Row],[destination_postal_code]],5)</f>
        <v>84057</v>
      </c>
      <c r="I3988">
        <f>LEN(Table1[[#This Row],[destination_postal_code_short]])</f>
        <v>5</v>
      </c>
      <c r="J3988" t="str">
        <f>_xlfn.XLOOKUP(Table1[[#This Row],[destination_postal_code_short]],Table3[Shipping postal code short],Table3[Shipping city],,0)</f>
        <v>Orem</v>
      </c>
      <c r="K3988" t="str">
        <f>_xlfn.XLOOKUP(Table1[[#This Row],[destination_postal_code_short]],Table3[Shipping postal code short],Table3[Shipping region],,0)</f>
        <v>Utah</v>
      </c>
      <c r="L3988">
        <v>0</v>
      </c>
      <c r="M3988">
        <v>1.88</v>
      </c>
      <c r="N3988">
        <v>8.02</v>
      </c>
    </row>
    <row r="3989" spans="1:14" x14ac:dyDescent="0.2">
      <c r="A3989" s="1">
        <v>44579</v>
      </c>
      <c r="B3989" t="s">
        <v>4241</v>
      </c>
      <c r="C3989" t="s">
        <v>11</v>
      </c>
      <c r="D3989" t="s">
        <v>11</v>
      </c>
      <c r="E3989" t="s">
        <v>12</v>
      </c>
      <c r="F3989" t="s">
        <v>16</v>
      </c>
      <c r="G3989">
        <v>97378</v>
      </c>
      <c r="H3989" t="str">
        <f>LEFT(Table1[[#This Row],[destination_postal_code]],5)</f>
        <v>97378</v>
      </c>
      <c r="I3989">
        <f>LEN(Table1[[#This Row],[destination_postal_code_short]])</f>
        <v>5</v>
      </c>
      <c r="J3989" t="str">
        <f>_xlfn.XLOOKUP(Table1[[#This Row],[destination_postal_code_short]],Table3[Shipping postal code short],Table3[Shipping city],,0)</f>
        <v>Sheridan</v>
      </c>
      <c r="K3989" t="str">
        <f>_xlfn.XLOOKUP(Table1[[#This Row],[destination_postal_code_short]],Table3[Shipping postal code short],Table3[Shipping region],,0)</f>
        <v>Oregon</v>
      </c>
      <c r="L3989">
        <v>0</v>
      </c>
      <c r="M3989">
        <v>4.13</v>
      </c>
      <c r="N3989">
        <v>5.72</v>
      </c>
    </row>
    <row r="3990" spans="1:14" x14ac:dyDescent="0.2">
      <c r="A3990" s="1">
        <v>44579</v>
      </c>
      <c r="B3990" t="s">
        <v>4239</v>
      </c>
      <c r="C3990" t="s">
        <v>11</v>
      </c>
      <c r="D3990" t="s">
        <v>11</v>
      </c>
      <c r="E3990" t="s">
        <v>260</v>
      </c>
      <c r="F3990" t="s">
        <v>261</v>
      </c>
      <c r="G3990" s="2" t="s">
        <v>3229</v>
      </c>
      <c r="H3990" s="2" t="str">
        <f>LEFT(Table1[[#This Row],[destination_postal_code]],5)</f>
        <v>01886</v>
      </c>
      <c r="I3990" s="2">
        <f>LEN(Table1[[#This Row],[destination_postal_code_short]])</f>
        <v>5</v>
      </c>
      <c r="J3990" s="2" t="str">
        <f>_xlfn.XLOOKUP(Table1[[#This Row],[destination_postal_code_short]],Table3[Shipping postal code short],Table3[Shipping city],,0)</f>
        <v>Westford</v>
      </c>
      <c r="K3990" s="2" t="str">
        <f>_xlfn.XLOOKUP(Table1[[#This Row],[destination_postal_code_short]],Table3[Shipping postal code short],Table3[Shipping region],,0)</f>
        <v>Massachusetts</v>
      </c>
      <c r="L3990">
        <v>0</v>
      </c>
      <c r="M3990">
        <v>8.69</v>
      </c>
      <c r="N3990">
        <v>11.35</v>
      </c>
    </row>
    <row r="3991" spans="1:14" x14ac:dyDescent="0.2">
      <c r="A3991" s="1">
        <v>44579</v>
      </c>
      <c r="B3991" t="s">
        <v>4240</v>
      </c>
      <c r="C3991" t="s">
        <v>11</v>
      </c>
      <c r="D3991" t="s">
        <v>11</v>
      </c>
      <c r="E3991" t="s">
        <v>260</v>
      </c>
      <c r="F3991" t="s">
        <v>261</v>
      </c>
      <c r="G3991">
        <v>60076</v>
      </c>
      <c r="H3991" t="str">
        <f>LEFT(Table1[[#This Row],[destination_postal_code]],5)</f>
        <v>60076</v>
      </c>
      <c r="I3991">
        <f>LEN(Table1[[#This Row],[destination_postal_code_short]])</f>
        <v>5</v>
      </c>
      <c r="J3991" t="str">
        <f>_xlfn.XLOOKUP(Table1[[#This Row],[destination_postal_code_short]],Table3[Shipping postal code short],Table3[Shipping city],,0)</f>
        <v>Skokie</v>
      </c>
      <c r="K3991" t="str">
        <f>_xlfn.XLOOKUP(Table1[[#This Row],[destination_postal_code_short]],Table3[Shipping postal code short],Table3[Shipping region],,0)</f>
        <v>Illinois</v>
      </c>
      <c r="L3991">
        <v>0</v>
      </c>
      <c r="M3991">
        <v>9.15</v>
      </c>
      <c r="N3991">
        <v>10.119999999999999</v>
      </c>
    </row>
    <row r="3992" spans="1:14" x14ac:dyDescent="0.2">
      <c r="A3992" s="1">
        <v>44580</v>
      </c>
      <c r="B3992" t="s">
        <v>4242</v>
      </c>
      <c r="C3992" t="s">
        <v>11</v>
      </c>
      <c r="D3992" t="s">
        <v>11</v>
      </c>
      <c r="E3992" t="s">
        <v>12</v>
      </c>
      <c r="F3992" t="s">
        <v>16</v>
      </c>
      <c r="G3992">
        <v>98662</v>
      </c>
      <c r="H3992" t="str">
        <f>LEFT(Table1[[#This Row],[destination_postal_code]],5)</f>
        <v>98662</v>
      </c>
      <c r="I3992">
        <f>LEN(Table1[[#This Row],[destination_postal_code_short]])</f>
        <v>5</v>
      </c>
      <c r="J3992" t="str">
        <f>_xlfn.XLOOKUP(Table1[[#This Row],[destination_postal_code_short]],Table3[Shipping postal code short],Table3[Shipping city],,0)</f>
        <v>Vancouver</v>
      </c>
      <c r="K3992" t="str">
        <f>_xlfn.XLOOKUP(Table1[[#This Row],[destination_postal_code_short]],Table3[Shipping postal code short],Table3[Shipping region],,0)</f>
        <v>Washington</v>
      </c>
      <c r="L3992">
        <v>0</v>
      </c>
      <c r="M3992">
        <v>1.38</v>
      </c>
      <c r="N3992">
        <v>3.87</v>
      </c>
    </row>
    <row r="3993" spans="1:14" x14ac:dyDescent="0.2">
      <c r="A3993" s="1">
        <v>44581</v>
      </c>
      <c r="B3993" t="s">
        <v>4243</v>
      </c>
      <c r="C3993" t="s">
        <v>11</v>
      </c>
      <c r="D3993" t="s">
        <v>11</v>
      </c>
      <c r="E3993" t="s">
        <v>12</v>
      </c>
      <c r="F3993" t="s">
        <v>16</v>
      </c>
      <c r="G3993">
        <v>84074</v>
      </c>
      <c r="H3993" t="str">
        <f>LEFT(Table1[[#This Row],[destination_postal_code]],5)</f>
        <v>84074</v>
      </c>
      <c r="I3993">
        <f>LEN(Table1[[#This Row],[destination_postal_code_short]])</f>
        <v>5</v>
      </c>
      <c r="J3993" t="str">
        <f>_xlfn.XLOOKUP(Table1[[#This Row],[destination_postal_code_short]],Table3[Shipping postal code short],Table3[Shipping city],,0)</f>
        <v>Tooele</v>
      </c>
      <c r="K3993" t="str">
        <f>_xlfn.XLOOKUP(Table1[[#This Row],[destination_postal_code_short]],Table3[Shipping postal code short],Table3[Shipping region],,0)</f>
        <v>Utah</v>
      </c>
      <c r="L3993">
        <v>0</v>
      </c>
      <c r="M3993">
        <v>1.34</v>
      </c>
      <c r="N3993">
        <v>3.76</v>
      </c>
    </row>
    <row r="3994" spans="1:14" x14ac:dyDescent="0.2">
      <c r="A3994" s="1">
        <v>44581</v>
      </c>
      <c r="B3994" t="s">
        <v>4244</v>
      </c>
      <c r="C3994" t="s">
        <v>11</v>
      </c>
      <c r="D3994" t="s">
        <v>11</v>
      </c>
      <c r="E3994" t="s">
        <v>12</v>
      </c>
      <c r="F3994" t="s">
        <v>16</v>
      </c>
      <c r="G3994">
        <v>84059</v>
      </c>
      <c r="H3994" t="str">
        <f>LEFT(Table1[[#This Row],[destination_postal_code]],5)</f>
        <v>84059</v>
      </c>
      <c r="I3994">
        <f>LEN(Table1[[#This Row],[destination_postal_code_short]])</f>
        <v>5</v>
      </c>
      <c r="J3994" t="str">
        <f>_xlfn.XLOOKUP(Table1[[#This Row],[destination_postal_code_short]],Table3[Shipping postal code short],Table3[Shipping city],,0)</f>
        <v>Vineyard</v>
      </c>
      <c r="K3994" t="str">
        <f>_xlfn.XLOOKUP(Table1[[#This Row],[destination_postal_code_short]],Table3[Shipping postal code short],Table3[Shipping region],,0)</f>
        <v>Utah</v>
      </c>
      <c r="L3994">
        <v>0</v>
      </c>
      <c r="M3994">
        <v>1.34</v>
      </c>
      <c r="N3994">
        <v>3.76</v>
      </c>
    </row>
    <row r="3995" spans="1:14" x14ac:dyDescent="0.2">
      <c r="A3995" s="1">
        <v>44582</v>
      </c>
      <c r="B3995" t="s">
        <v>4248</v>
      </c>
      <c r="C3995" t="s">
        <v>11</v>
      </c>
      <c r="D3995" t="s">
        <v>11</v>
      </c>
      <c r="E3995" t="s">
        <v>12</v>
      </c>
      <c r="F3995" t="s">
        <v>16</v>
      </c>
      <c r="G3995">
        <v>85140</v>
      </c>
      <c r="H3995" t="str">
        <f>LEFT(Table1[[#This Row],[destination_postal_code]],5)</f>
        <v>85140</v>
      </c>
      <c r="I3995">
        <f>LEN(Table1[[#This Row],[destination_postal_code_short]])</f>
        <v>5</v>
      </c>
      <c r="J3995" t="str">
        <f>_xlfn.XLOOKUP(Table1[[#This Row],[destination_postal_code_short]],Table3[Shipping postal code short],Table3[Shipping city],,0)</f>
        <v>San Tan Valley</v>
      </c>
      <c r="K3995" t="str">
        <f>_xlfn.XLOOKUP(Table1[[#This Row],[destination_postal_code_short]],Table3[Shipping postal code short],Table3[Shipping region],,0)</f>
        <v>Arizona</v>
      </c>
      <c r="L3995">
        <v>0</v>
      </c>
      <c r="M3995">
        <v>1.39</v>
      </c>
      <c r="N3995">
        <v>3.81</v>
      </c>
    </row>
    <row r="3996" spans="1:14" x14ac:dyDescent="0.2">
      <c r="A3996" s="1">
        <v>44582</v>
      </c>
      <c r="B3996" t="s">
        <v>4245</v>
      </c>
      <c r="C3996" t="s">
        <v>11</v>
      </c>
      <c r="D3996" t="s">
        <v>11</v>
      </c>
      <c r="E3996" t="s">
        <v>12</v>
      </c>
      <c r="F3996" t="s">
        <v>16</v>
      </c>
      <c r="G3996">
        <v>93444</v>
      </c>
      <c r="H3996" t="str">
        <f>LEFT(Table1[[#This Row],[destination_postal_code]],5)</f>
        <v>93444</v>
      </c>
      <c r="I3996">
        <f>LEN(Table1[[#This Row],[destination_postal_code_short]])</f>
        <v>5</v>
      </c>
      <c r="J3996" t="str">
        <f>_xlfn.XLOOKUP(Table1[[#This Row],[destination_postal_code_short]],Table3[Shipping postal code short],Table3[Shipping city],,0)</f>
        <v>Nipomo</v>
      </c>
      <c r="K3996" t="str">
        <f>_xlfn.XLOOKUP(Table1[[#This Row],[destination_postal_code_short]],Table3[Shipping postal code short],Table3[Shipping region],,0)</f>
        <v>California</v>
      </c>
      <c r="L3996">
        <v>0</v>
      </c>
      <c r="M3996">
        <v>1.48</v>
      </c>
      <c r="N3996">
        <v>4.42</v>
      </c>
    </row>
    <row r="3997" spans="1:14" x14ac:dyDescent="0.2">
      <c r="A3997" s="1">
        <v>44582</v>
      </c>
      <c r="B3997" t="s">
        <v>4249</v>
      </c>
      <c r="C3997" t="s">
        <v>11</v>
      </c>
      <c r="D3997" t="s">
        <v>11</v>
      </c>
      <c r="E3997" t="s">
        <v>12</v>
      </c>
      <c r="F3997" t="s">
        <v>24</v>
      </c>
      <c r="G3997">
        <v>84765</v>
      </c>
      <c r="H3997" t="str">
        <f>LEFT(Table1[[#This Row],[destination_postal_code]],5)</f>
        <v>84765</v>
      </c>
      <c r="I3997">
        <f>LEN(Table1[[#This Row],[destination_postal_code_short]])</f>
        <v>5</v>
      </c>
      <c r="J3997" t="str">
        <f>_xlfn.XLOOKUP(Table1[[#This Row],[destination_postal_code_short]],Table3[Shipping postal code short],Table3[Shipping city],,0)</f>
        <v>Santa Clara</v>
      </c>
      <c r="K3997" t="str">
        <f>_xlfn.XLOOKUP(Table1[[#This Row],[destination_postal_code_short]],Table3[Shipping postal code short],Table3[Shipping region],,0)</f>
        <v>Utah</v>
      </c>
      <c r="L3997">
        <v>0</v>
      </c>
      <c r="M3997">
        <v>1.23</v>
      </c>
      <c r="N3997">
        <v>8.02</v>
      </c>
    </row>
    <row r="3998" spans="1:14" x14ac:dyDescent="0.2">
      <c r="A3998" s="1">
        <v>44582</v>
      </c>
      <c r="B3998" t="s">
        <v>4246</v>
      </c>
      <c r="C3998" t="s">
        <v>11</v>
      </c>
      <c r="D3998" t="s">
        <v>11</v>
      </c>
      <c r="E3998" t="s">
        <v>12</v>
      </c>
      <c r="F3998" t="s">
        <v>16</v>
      </c>
      <c r="G3998">
        <v>11001</v>
      </c>
      <c r="H3998" t="str">
        <f>LEFT(Table1[[#This Row],[destination_postal_code]],5)</f>
        <v>11001</v>
      </c>
      <c r="I3998">
        <f>LEN(Table1[[#This Row],[destination_postal_code_short]])</f>
        <v>5</v>
      </c>
      <c r="J3998" t="str">
        <f>_xlfn.XLOOKUP(Table1[[#This Row],[destination_postal_code_short]],Table3[Shipping postal code short],Table3[Shipping city],,0)</f>
        <v>Floral Park</v>
      </c>
      <c r="K3998" t="str">
        <f>_xlfn.XLOOKUP(Table1[[#This Row],[destination_postal_code_short]],Table3[Shipping postal code short],Table3[Shipping region],,0)</f>
        <v>New York</v>
      </c>
      <c r="L3998">
        <v>0</v>
      </c>
      <c r="M3998">
        <v>1.27</v>
      </c>
      <c r="N3998">
        <v>4.9800000000000004</v>
      </c>
    </row>
    <row r="3999" spans="1:14" x14ac:dyDescent="0.2">
      <c r="A3999" s="1">
        <v>44585</v>
      </c>
      <c r="B3999" t="s">
        <v>4254</v>
      </c>
      <c r="C3999" t="s">
        <v>11</v>
      </c>
      <c r="D3999" t="s">
        <v>11</v>
      </c>
      <c r="E3999" t="s">
        <v>12</v>
      </c>
      <c r="F3999" t="s">
        <v>16</v>
      </c>
      <c r="G3999">
        <v>33314</v>
      </c>
      <c r="H3999" t="str">
        <f>LEFT(Table1[[#This Row],[destination_postal_code]],5)</f>
        <v>33314</v>
      </c>
      <c r="I3999">
        <f>LEN(Table1[[#This Row],[destination_postal_code_short]])</f>
        <v>5</v>
      </c>
      <c r="J3999" t="str">
        <f>_xlfn.XLOOKUP(Table1[[#This Row],[destination_postal_code_short]],Table3[Shipping postal code short],Table3[Shipping city],,0)</f>
        <v>Davie</v>
      </c>
      <c r="K3999" t="str">
        <f>_xlfn.XLOOKUP(Table1[[#This Row],[destination_postal_code_short]],Table3[Shipping postal code short],Table3[Shipping region],,0)</f>
        <v>Florida</v>
      </c>
      <c r="L3999">
        <v>0</v>
      </c>
      <c r="M3999">
        <v>1.35</v>
      </c>
      <c r="N3999">
        <v>4.1500000000000004</v>
      </c>
    </row>
    <row r="4000" spans="1:14" x14ac:dyDescent="0.2">
      <c r="A4000" s="1">
        <v>44585</v>
      </c>
      <c r="B4000" t="s">
        <v>4250</v>
      </c>
      <c r="C4000" t="s">
        <v>11</v>
      </c>
      <c r="D4000" t="s">
        <v>11</v>
      </c>
      <c r="E4000" t="s">
        <v>12</v>
      </c>
      <c r="F4000" t="s">
        <v>16</v>
      </c>
      <c r="G4000">
        <v>12570</v>
      </c>
      <c r="H4000" t="str">
        <f>LEFT(Table1[[#This Row],[destination_postal_code]],5)</f>
        <v>12570</v>
      </c>
      <c r="I4000">
        <f>LEN(Table1[[#This Row],[destination_postal_code_short]])</f>
        <v>5</v>
      </c>
      <c r="J4000" t="str">
        <f>_xlfn.XLOOKUP(Table1[[#This Row],[destination_postal_code_short]],Table3[Shipping postal code short],Table3[Shipping city],,0)</f>
        <v>Poughquag</v>
      </c>
      <c r="K4000" t="str">
        <f>_xlfn.XLOOKUP(Table1[[#This Row],[destination_postal_code_short]],Table3[Shipping postal code short],Table3[Shipping region],,0)</f>
        <v>New York</v>
      </c>
      <c r="L4000">
        <v>0</v>
      </c>
      <c r="M4000">
        <v>1.35</v>
      </c>
      <c r="N4000">
        <v>4.1500000000000004</v>
      </c>
    </row>
    <row r="4001" spans="1:14" x14ac:dyDescent="0.2">
      <c r="A4001" s="1">
        <v>44585</v>
      </c>
      <c r="B4001" t="s">
        <v>4256</v>
      </c>
      <c r="C4001" t="s">
        <v>11</v>
      </c>
      <c r="D4001" t="s">
        <v>11</v>
      </c>
      <c r="E4001" t="s">
        <v>12</v>
      </c>
      <c r="F4001" t="s">
        <v>24</v>
      </c>
      <c r="G4001">
        <v>11729</v>
      </c>
      <c r="H4001" t="str">
        <f>LEFT(Table1[[#This Row],[destination_postal_code]],5)</f>
        <v>11729</v>
      </c>
      <c r="I4001">
        <f>LEN(Table1[[#This Row],[destination_postal_code_short]])</f>
        <v>5</v>
      </c>
      <c r="J4001" t="str">
        <f>_xlfn.XLOOKUP(Table1[[#This Row],[destination_postal_code_short]],Table3[Shipping postal code short],Table3[Shipping city],,0)</f>
        <v>Deer Park</v>
      </c>
      <c r="K4001" t="str">
        <f>_xlfn.XLOOKUP(Table1[[#This Row],[destination_postal_code_short]],Table3[Shipping postal code short],Table3[Shipping region],,0)</f>
        <v>New York</v>
      </c>
      <c r="L4001">
        <v>0</v>
      </c>
      <c r="M4001">
        <v>8.5299999999999994</v>
      </c>
      <c r="N4001">
        <v>12.67</v>
      </c>
    </row>
    <row r="4002" spans="1:14" x14ac:dyDescent="0.2">
      <c r="A4002" s="1">
        <v>44585</v>
      </c>
      <c r="B4002" t="s">
        <v>4255</v>
      </c>
      <c r="C4002" t="s">
        <v>11</v>
      </c>
      <c r="D4002" t="s">
        <v>11</v>
      </c>
      <c r="E4002" t="s">
        <v>260</v>
      </c>
      <c r="F4002" t="s">
        <v>261</v>
      </c>
      <c r="G4002">
        <v>76227</v>
      </c>
      <c r="H4002" t="str">
        <f>LEFT(Table1[[#This Row],[destination_postal_code]],5)</f>
        <v>76227</v>
      </c>
      <c r="I4002">
        <f>LEN(Table1[[#This Row],[destination_postal_code_short]])</f>
        <v>5</v>
      </c>
      <c r="J4002" t="str">
        <f>_xlfn.XLOOKUP(Table1[[#This Row],[destination_postal_code_short]],Table3[Shipping postal code short],Table3[Shipping city],,0)</f>
        <v>Aubrey</v>
      </c>
      <c r="K4002" t="str">
        <f>_xlfn.XLOOKUP(Table1[[#This Row],[destination_postal_code_short]],Table3[Shipping postal code short],Table3[Shipping region],,0)</f>
        <v>Texas</v>
      </c>
      <c r="L4002">
        <v>0</v>
      </c>
      <c r="M4002">
        <v>13.41</v>
      </c>
      <c r="N4002">
        <v>8.9499999999999993</v>
      </c>
    </row>
    <row r="4003" spans="1:14" x14ac:dyDescent="0.2">
      <c r="A4003" s="1">
        <v>44585</v>
      </c>
      <c r="B4003" t="s">
        <v>4252</v>
      </c>
      <c r="C4003" t="s">
        <v>11</v>
      </c>
      <c r="D4003" t="s">
        <v>11</v>
      </c>
      <c r="E4003" t="s">
        <v>260</v>
      </c>
      <c r="F4003" t="s">
        <v>261</v>
      </c>
      <c r="G4003">
        <v>85140</v>
      </c>
      <c r="H4003" t="str">
        <f>LEFT(Table1[[#This Row],[destination_postal_code]],5)</f>
        <v>85140</v>
      </c>
      <c r="I4003">
        <f>LEN(Table1[[#This Row],[destination_postal_code_short]])</f>
        <v>5</v>
      </c>
      <c r="J4003" t="str">
        <f>_xlfn.XLOOKUP(Table1[[#This Row],[destination_postal_code_short]],Table3[Shipping postal code short],Table3[Shipping city],,0)</f>
        <v>San Tan Valley</v>
      </c>
      <c r="K4003" t="str">
        <f>_xlfn.XLOOKUP(Table1[[#This Row],[destination_postal_code_short]],Table3[Shipping postal code short],Table3[Shipping region],,0)</f>
        <v>Arizona</v>
      </c>
      <c r="L4003">
        <v>0</v>
      </c>
      <c r="M4003">
        <v>10.15</v>
      </c>
      <c r="N4003">
        <v>8.24</v>
      </c>
    </row>
    <row r="4004" spans="1:14" x14ac:dyDescent="0.2">
      <c r="A4004" s="1">
        <v>44585</v>
      </c>
      <c r="B4004" t="s">
        <v>4253</v>
      </c>
      <c r="C4004" t="s">
        <v>11</v>
      </c>
      <c r="D4004" t="s">
        <v>11</v>
      </c>
      <c r="E4004" t="s">
        <v>12</v>
      </c>
      <c r="F4004" t="s">
        <v>24</v>
      </c>
      <c r="G4004">
        <v>97378</v>
      </c>
      <c r="H4004" t="str">
        <f>LEFT(Table1[[#This Row],[destination_postal_code]],5)</f>
        <v>97378</v>
      </c>
      <c r="I4004">
        <f>LEN(Table1[[#This Row],[destination_postal_code_short]])</f>
        <v>5</v>
      </c>
      <c r="J4004" t="str">
        <f>_xlfn.XLOOKUP(Table1[[#This Row],[destination_postal_code_short]],Table3[Shipping postal code short],Table3[Shipping city],,0)</f>
        <v>Sheridan</v>
      </c>
      <c r="K4004" t="str">
        <f>_xlfn.XLOOKUP(Table1[[#This Row],[destination_postal_code_short]],Table3[Shipping postal code short],Table3[Shipping region],,0)</f>
        <v>Oregon</v>
      </c>
      <c r="L4004">
        <v>0</v>
      </c>
      <c r="M4004">
        <v>4.58</v>
      </c>
      <c r="N4004">
        <v>9.1199999999999992</v>
      </c>
    </row>
    <row r="4005" spans="1:14" x14ac:dyDescent="0.2">
      <c r="A4005" s="1">
        <v>44585</v>
      </c>
      <c r="B4005" t="s">
        <v>4251</v>
      </c>
      <c r="C4005" t="s">
        <v>11</v>
      </c>
      <c r="D4005" t="s">
        <v>11</v>
      </c>
      <c r="E4005" t="s">
        <v>12</v>
      </c>
      <c r="F4005" t="s">
        <v>16</v>
      </c>
      <c r="G4005">
        <v>85205</v>
      </c>
      <c r="H4005" t="str">
        <f>LEFT(Table1[[#This Row],[destination_postal_code]],5)</f>
        <v>85205</v>
      </c>
      <c r="I4005">
        <f>LEN(Table1[[#This Row],[destination_postal_code_short]])</f>
        <v>5</v>
      </c>
      <c r="J4005" t="str">
        <f>_xlfn.XLOOKUP(Table1[[#This Row],[destination_postal_code_short]],Table3[Shipping postal code short],Table3[Shipping city],,0)</f>
        <v>Mesa</v>
      </c>
      <c r="K4005" t="str">
        <f>_xlfn.XLOOKUP(Table1[[#This Row],[destination_postal_code_short]],Table3[Shipping postal code short],Table3[Shipping region],,0)</f>
        <v>Arizona</v>
      </c>
      <c r="L4005">
        <v>0</v>
      </c>
      <c r="M4005">
        <v>1.23</v>
      </c>
      <c r="N4005">
        <v>3.42</v>
      </c>
    </row>
    <row r="4006" spans="1:14" x14ac:dyDescent="0.2">
      <c r="A4006" s="1">
        <v>44586</v>
      </c>
      <c r="B4006" t="s">
        <v>4259</v>
      </c>
      <c r="C4006" t="s">
        <v>11</v>
      </c>
      <c r="D4006" t="s">
        <v>11</v>
      </c>
      <c r="E4006" t="s">
        <v>260</v>
      </c>
      <c r="F4006" t="s">
        <v>261</v>
      </c>
      <c r="G4006">
        <v>84604</v>
      </c>
      <c r="H4006" t="str">
        <f>LEFT(Table1[[#This Row],[destination_postal_code]],5)</f>
        <v>84604</v>
      </c>
      <c r="I4006">
        <f>LEN(Table1[[#This Row],[destination_postal_code_short]])</f>
        <v>5</v>
      </c>
      <c r="J4006" t="str">
        <f>_xlfn.XLOOKUP(Table1[[#This Row],[destination_postal_code_short]],Table3[Shipping postal code short],Table3[Shipping city],,0)</f>
        <v>Provo</v>
      </c>
      <c r="K4006" t="str">
        <f>_xlfn.XLOOKUP(Table1[[#This Row],[destination_postal_code_short]],Table3[Shipping postal code short],Table3[Shipping region],,0)</f>
        <v>Utah</v>
      </c>
      <c r="L4006">
        <v>0</v>
      </c>
      <c r="M4006">
        <v>8.39</v>
      </c>
      <c r="N4006">
        <v>7.79</v>
      </c>
    </row>
    <row r="4007" spans="1:14" x14ac:dyDescent="0.2">
      <c r="A4007" s="1">
        <v>44586</v>
      </c>
      <c r="B4007" t="s">
        <v>4258</v>
      </c>
      <c r="C4007" t="s">
        <v>11</v>
      </c>
      <c r="D4007" t="s">
        <v>11</v>
      </c>
      <c r="E4007" t="s">
        <v>12</v>
      </c>
      <c r="F4007" t="s">
        <v>24</v>
      </c>
      <c r="G4007">
        <v>70301</v>
      </c>
      <c r="H4007" t="str">
        <f>LEFT(Table1[[#This Row],[destination_postal_code]],5)</f>
        <v>70301</v>
      </c>
      <c r="I4007">
        <f>LEN(Table1[[#This Row],[destination_postal_code_short]])</f>
        <v>5</v>
      </c>
      <c r="J4007" t="str">
        <f>_xlfn.XLOOKUP(Table1[[#This Row],[destination_postal_code_short]],Table3[Shipping postal code short],Table3[Shipping city],,0)</f>
        <v>Thibodaux</v>
      </c>
      <c r="K4007" t="str">
        <f>_xlfn.XLOOKUP(Table1[[#This Row],[destination_postal_code_short]],Table3[Shipping postal code short],Table3[Shipping region],,0)</f>
        <v>Louisiana</v>
      </c>
      <c r="L4007">
        <v>0</v>
      </c>
      <c r="M4007">
        <v>4.4400000000000004</v>
      </c>
      <c r="N4007">
        <v>10.96</v>
      </c>
    </row>
    <row r="4008" spans="1:14" x14ac:dyDescent="0.2">
      <c r="A4008" s="1">
        <v>44586</v>
      </c>
      <c r="B4008" t="s">
        <v>4257</v>
      </c>
      <c r="C4008" t="s">
        <v>11</v>
      </c>
      <c r="D4008" t="s">
        <v>11</v>
      </c>
      <c r="E4008" t="s">
        <v>12</v>
      </c>
      <c r="F4008" t="s">
        <v>16</v>
      </c>
      <c r="G4008">
        <v>64116</v>
      </c>
      <c r="H4008" t="str">
        <f>LEFT(Table1[[#This Row],[destination_postal_code]],5)</f>
        <v>64116</v>
      </c>
      <c r="I4008">
        <f>LEN(Table1[[#This Row],[destination_postal_code_short]])</f>
        <v>5</v>
      </c>
      <c r="J4008" t="str">
        <f>_xlfn.XLOOKUP(Table1[[#This Row],[destination_postal_code_short]],Table3[Shipping postal code short],Table3[Shipping city],,0)</f>
        <v>Kansas City</v>
      </c>
      <c r="K4008" t="str">
        <f>_xlfn.XLOOKUP(Table1[[#This Row],[destination_postal_code_short]],Table3[Shipping postal code short],Table3[Shipping region],,0)</f>
        <v>Missouri</v>
      </c>
      <c r="L4008">
        <v>0</v>
      </c>
      <c r="M4008">
        <v>1.45</v>
      </c>
      <c r="N4008">
        <v>4.5</v>
      </c>
    </row>
    <row r="4009" spans="1:14" x14ac:dyDescent="0.2">
      <c r="A4009" s="1">
        <v>44597</v>
      </c>
      <c r="B4009" t="s">
        <v>4285</v>
      </c>
      <c r="C4009" t="s">
        <v>11</v>
      </c>
      <c r="D4009" t="s">
        <v>11</v>
      </c>
      <c r="E4009" t="s">
        <v>12</v>
      </c>
      <c r="F4009" t="s">
        <v>16</v>
      </c>
      <c r="G4009">
        <v>80919</v>
      </c>
      <c r="H4009" t="str">
        <f>LEFT(Table1[[#This Row],[destination_postal_code]],5)</f>
        <v>80919</v>
      </c>
      <c r="I4009">
        <f>LEN(Table1[[#This Row],[destination_postal_code_short]])</f>
        <v>5</v>
      </c>
      <c r="J4009" t="str">
        <f>_xlfn.XLOOKUP(Table1[[#This Row],[destination_postal_code_short]],Table3[Shipping postal code short],Table3[Shipping city],,0)</f>
        <v>Colorado Springs</v>
      </c>
      <c r="K4009" t="str">
        <f>_xlfn.XLOOKUP(Table1[[#This Row],[destination_postal_code_short]],Table3[Shipping postal code short],Table3[Shipping region],,0)</f>
        <v>Colorado</v>
      </c>
      <c r="L4009">
        <v>0</v>
      </c>
      <c r="M4009">
        <v>1.48</v>
      </c>
      <c r="N4009">
        <v>4.42</v>
      </c>
    </row>
    <row r="4010" spans="1:14" x14ac:dyDescent="0.2">
      <c r="A4010" s="1">
        <v>44597</v>
      </c>
      <c r="B4010" t="s">
        <v>4288</v>
      </c>
      <c r="C4010" t="s">
        <v>11</v>
      </c>
      <c r="D4010" t="s">
        <v>11</v>
      </c>
      <c r="E4010" t="s">
        <v>12</v>
      </c>
      <c r="F4010" t="s">
        <v>16</v>
      </c>
      <c r="G4010">
        <v>80524</v>
      </c>
      <c r="H4010" t="str">
        <f>LEFT(Table1[[#This Row],[destination_postal_code]],5)</f>
        <v>80524</v>
      </c>
      <c r="I4010">
        <f>LEN(Table1[[#This Row],[destination_postal_code_short]])</f>
        <v>5</v>
      </c>
      <c r="J4010" t="str">
        <f>_xlfn.XLOOKUP(Table1[[#This Row],[destination_postal_code_short]],Table3[Shipping postal code short],Table3[Shipping city],,0)</f>
        <v>Fort Collins</v>
      </c>
      <c r="K4010" t="str">
        <f>_xlfn.XLOOKUP(Table1[[#This Row],[destination_postal_code_short]],Table3[Shipping postal code short],Table3[Shipping region],,0)</f>
        <v>Colorado</v>
      </c>
      <c r="L4010">
        <v>0</v>
      </c>
      <c r="M4010">
        <v>3.88</v>
      </c>
      <c r="N4010">
        <v>5.57</v>
      </c>
    </row>
    <row r="4011" spans="1:14" x14ac:dyDescent="0.2">
      <c r="A4011" s="1">
        <v>44597</v>
      </c>
      <c r="B4011" t="s">
        <v>4284</v>
      </c>
      <c r="C4011" t="s">
        <v>11</v>
      </c>
      <c r="D4011" t="s">
        <v>11</v>
      </c>
      <c r="E4011" t="s">
        <v>12</v>
      </c>
      <c r="F4011" t="s">
        <v>16</v>
      </c>
      <c r="G4011">
        <v>55016</v>
      </c>
      <c r="H4011" t="str">
        <f>LEFT(Table1[[#This Row],[destination_postal_code]],5)</f>
        <v>55016</v>
      </c>
      <c r="I4011">
        <f>LEN(Table1[[#This Row],[destination_postal_code_short]])</f>
        <v>5</v>
      </c>
      <c r="J4011" t="str">
        <f>_xlfn.XLOOKUP(Table1[[#This Row],[destination_postal_code_short]],Table3[Shipping postal code short],Table3[Shipping city],,0)</f>
        <v>Cottage Grove</v>
      </c>
      <c r="K4011" t="str">
        <f>_xlfn.XLOOKUP(Table1[[#This Row],[destination_postal_code_short]],Table3[Shipping postal code short],Table3[Shipping region],,0)</f>
        <v>Minnesota</v>
      </c>
      <c r="L4011">
        <v>0</v>
      </c>
      <c r="M4011">
        <v>4.13</v>
      </c>
      <c r="N4011">
        <v>5.72</v>
      </c>
    </row>
    <row r="4012" spans="1:14" x14ac:dyDescent="0.2">
      <c r="A4012" s="1">
        <v>44587</v>
      </c>
      <c r="B4012" t="s">
        <v>4260</v>
      </c>
      <c r="C4012" t="s">
        <v>11</v>
      </c>
      <c r="D4012" t="s">
        <v>11</v>
      </c>
      <c r="E4012" t="s">
        <v>260</v>
      </c>
      <c r="F4012" t="s">
        <v>261</v>
      </c>
      <c r="G4012">
        <v>73170</v>
      </c>
      <c r="H4012" t="str">
        <f>LEFT(Table1[[#This Row],[destination_postal_code]],5)</f>
        <v>73170</v>
      </c>
      <c r="I4012">
        <f>LEN(Table1[[#This Row],[destination_postal_code_short]])</f>
        <v>5</v>
      </c>
      <c r="J4012" t="str">
        <f>_xlfn.XLOOKUP(Table1[[#This Row],[destination_postal_code_short]],Table3[Shipping postal code short],Table3[Shipping city],,0)</f>
        <v>Oklahoma City</v>
      </c>
      <c r="K4012" t="str">
        <f>_xlfn.XLOOKUP(Table1[[#This Row],[destination_postal_code_short]],Table3[Shipping postal code short],Table3[Shipping region],,0)</f>
        <v>Oklahoma</v>
      </c>
      <c r="L4012">
        <v>0</v>
      </c>
      <c r="M4012">
        <v>9.73</v>
      </c>
      <c r="N4012">
        <v>8.9499999999999993</v>
      </c>
    </row>
    <row r="4013" spans="1:14" x14ac:dyDescent="0.2">
      <c r="A4013" s="1">
        <v>44587</v>
      </c>
      <c r="B4013" t="s">
        <v>4261</v>
      </c>
      <c r="C4013" t="s">
        <v>11</v>
      </c>
      <c r="D4013" t="s">
        <v>11</v>
      </c>
      <c r="E4013" t="s">
        <v>12</v>
      </c>
      <c r="F4013" t="s">
        <v>16</v>
      </c>
      <c r="G4013">
        <v>74133</v>
      </c>
      <c r="H4013" t="str">
        <f>LEFT(Table1[[#This Row],[destination_postal_code]],5)</f>
        <v>74133</v>
      </c>
      <c r="I4013">
        <f>LEN(Table1[[#This Row],[destination_postal_code_short]])</f>
        <v>5</v>
      </c>
      <c r="J4013" t="str">
        <f>_xlfn.XLOOKUP(Table1[[#This Row],[destination_postal_code_short]],Table3[Shipping postal code short],Table3[Shipping city],,0)</f>
        <v>tulsa</v>
      </c>
      <c r="K4013" t="str">
        <f>_xlfn.XLOOKUP(Table1[[#This Row],[destination_postal_code_short]],Table3[Shipping postal code short],Table3[Shipping region],,0)</f>
        <v>Oklahoma</v>
      </c>
      <c r="L4013">
        <v>0</v>
      </c>
      <c r="M4013">
        <v>4.13</v>
      </c>
      <c r="N4013">
        <v>5.72</v>
      </c>
    </row>
    <row r="4014" spans="1:14" x14ac:dyDescent="0.2">
      <c r="A4014" s="1">
        <v>44597</v>
      </c>
      <c r="B4014" t="s">
        <v>4287</v>
      </c>
      <c r="C4014" t="s">
        <v>11</v>
      </c>
      <c r="D4014" t="s">
        <v>11</v>
      </c>
      <c r="E4014" t="s">
        <v>12</v>
      </c>
      <c r="F4014" t="s">
        <v>16</v>
      </c>
      <c r="G4014">
        <v>93444</v>
      </c>
      <c r="H4014" t="str">
        <f>LEFT(Table1[[#This Row],[destination_postal_code]],5)</f>
        <v>93444</v>
      </c>
      <c r="I4014">
        <f>LEN(Table1[[#This Row],[destination_postal_code_short]])</f>
        <v>5</v>
      </c>
      <c r="J4014" t="str">
        <f>_xlfn.XLOOKUP(Table1[[#This Row],[destination_postal_code_short]],Table3[Shipping postal code short],Table3[Shipping city],,0)</f>
        <v>Nipomo</v>
      </c>
      <c r="K4014" t="str">
        <f>_xlfn.XLOOKUP(Table1[[#This Row],[destination_postal_code_short]],Table3[Shipping postal code short],Table3[Shipping region],,0)</f>
        <v>California</v>
      </c>
      <c r="L4014">
        <v>0</v>
      </c>
      <c r="M4014">
        <v>3.88</v>
      </c>
      <c r="N4014">
        <v>5.57</v>
      </c>
    </row>
    <row r="4015" spans="1:14" x14ac:dyDescent="0.2">
      <c r="A4015" s="1">
        <v>44588</v>
      </c>
      <c r="B4015" t="s">
        <v>4264</v>
      </c>
      <c r="C4015" t="s">
        <v>11</v>
      </c>
      <c r="D4015" t="s">
        <v>11</v>
      </c>
      <c r="E4015" t="s">
        <v>12</v>
      </c>
      <c r="F4015" t="s">
        <v>24</v>
      </c>
      <c r="G4015">
        <v>84003</v>
      </c>
      <c r="H4015" t="str">
        <f>LEFT(Table1[[#This Row],[destination_postal_code]],5)</f>
        <v>84003</v>
      </c>
      <c r="I4015">
        <f>LEN(Table1[[#This Row],[destination_postal_code_short]])</f>
        <v>5</v>
      </c>
      <c r="J4015" t="str">
        <f>_xlfn.XLOOKUP(Table1[[#This Row],[destination_postal_code_short]],Table3[Shipping postal code short],Table3[Shipping city],,0)</f>
        <v>American Fork</v>
      </c>
      <c r="K4015" t="str">
        <f>_xlfn.XLOOKUP(Table1[[#This Row],[destination_postal_code_short]],Table3[Shipping postal code short],Table3[Shipping region],,0)</f>
        <v>Utah</v>
      </c>
      <c r="L4015">
        <v>0</v>
      </c>
      <c r="M4015">
        <v>1.88</v>
      </c>
      <c r="N4015">
        <v>8.02</v>
      </c>
    </row>
    <row r="4016" spans="1:14" x14ac:dyDescent="0.2">
      <c r="A4016" s="1">
        <v>44592</v>
      </c>
      <c r="B4016" t="s">
        <v>4267</v>
      </c>
      <c r="C4016" t="s">
        <v>11</v>
      </c>
      <c r="D4016" t="s">
        <v>11</v>
      </c>
      <c r="E4016" t="s">
        <v>12</v>
      </c>
      <c r="F4016" t="s">
        <v>16</v>
      </c>
      <c r="G4016">
        <v>93444</v>
      </c>
      <c r="H4016" t="str">
        <f>LEFT(Table1[[#This Row],[destination_postal_code]],5)</f>
        <v>93444</v>
      </c>
      <c r="I4016">
        <f>LEN(Table1[[#This Row],[destination_postal_code_short]])</f>
        <v>5</v>
      </c>
      <c r="J4016" t="str">
        <f>_xlfn.XLOOKUP(Table1[[#This Row],[destination_postal_code_short]],Table3[Shipping postal code short],Table3[Shipping city],,0)</f>
        <v>Nipomo</v>
      </c>
      <c r="K4016" t="str">
        <f>_xlfn.XLOOKUP(Table1[[#This Row],[destination_postal_code_short]],Table3[Shipping postal code short],Table3[Shipping region],,0)</f>
        <v>California</v>
      </c>
      <c r="L4016">
        <v>0</v>
      </c>
      <c r="M4016">
        <v>3.88</v>
      </c>
      <c r="N4016">
        <v>5.57</v>
      </c>
    </row>
    <row r="4017" spans="1:14" x14ac:dyDescent="0.2">
      <c r="A4017" s="1">
        <v>44592</v>
      </c>
      <c r="B4017" t="s">
        <v>4274</v>
      </c>
      <c r="C4017" t="s">
        <v>11</v>
      </c>
      <c r="D4017" t="s">
        <v>11</v>
      </c>
      <c r="E4017" t="s">
        <v>260</v>
      </c>
      <c r="F4017" t="s">
        <v>261</v>
      </c>
      <c r="G4017">
        <v>84765</v>
      </c>
      <c r="H4017" t="str">
        <f>LEFT(Table1[[#This Row],[destination_postal_code]],5)</f>
        <v>84765</v>
      </c>
      <c r="I4017">
        <f>LEN(Table1[[#This Row],[destination_postal_code_short]])</f>
        <v>5</v>
      </c>
      <c r="J4017" t="str">
        <f>_xlfn.XLOOKUP(Table1[[#This Row],[destination_postal_code_short]],Table3[Shipping postal code short],Table3[Shipping city],,0)</f>
        <v>Santa Clara</v>
      </c>
      <c r="K4017" t="str">
        <f>_xlfn.XLOOKUP(Table1[[#This Row],[destination_postal_code_short]],Table3[Shipping postal code short],Table3[Shipping region],,0)</f>
        <v>Utah</v>
      </c>
      <c r="L4017">
        <v>0</v>
      </c>
      <c r="M4017">
        <v>11.96</v>
      </c>
      <c r="N4017">
        <v>7.89</v>
      </c>
    </row>
    <row r="4018" spans="1:14" x14ac:dyDescent="0.2">
      <c r="A4018" s="1">
        <v>44592</v>
      </c>
      <c r="B4018" t="s">
        <v>4273</v>
      </c>
      <c r="C4018" t="s">
        <v>11</v>
      </c>
      <c r="D4018" t="s">
        <v>11</v>
      </c>
      <c r="E4018" t="s">
        <v>260</v>
      </c>
      <c r="F4018" t="s">
        <v>261</v>
      </c>
      <c r="G4018">
        <v>84097</v>
      </c>
      <c r="H4018" t="str">
        <f>LEFT(Table1[[#This Row],[destination_postal_code]],5)</f>
        <v>84097</v>
      </c>
      <c r="I4018">
        <f>LEN(Table1[[#This Row],[destination_postal_code_short]])</f>
        <v>5</v>
      </c>
      <c r="J4018" t="str">
        <f>_xlfn.XLOOKUP(Table1[[#This Row],[destination_postal_code_short]],Table3[Shipping postal code short],Table3[Shipping city],,0)</f>
        <v>Orem</v>
      </c>
      <c r="K4018" t="str">
        <f>_xlfn.XLOOKUP(Table1[[#This Row],[destination_postal_code_short]],Table3[Shipping postal code short],Table3[Shipping region],,0)</f>
        <v>Utah</v>
      </c>
      <c r="L4018">
        <v>0</v>
      </c>
      <c r="M4018">
        <v>8.6300000000000008</v>
      </c>
      <c r="N4018">
        <v>8.1</v>
      </c>
    </row>
    <row r="4019" spans="1:14" x14ac:dyDescent="0.2">
      <c r="A4019" s="1">
        <v>44592</v>
      </c>
      <c r="B4019" t="s">
        <v>4275</v>
      </c>
      <c r="C4019" t="s">
        <v>11</v>
      </c>
      <c r="D4019" t="s">
        <v>11</v>
      </c>
      <c r="E4019" t="s">
        <v>12</v>
      </c>
      <c r="F4019" t="s">
        <v>16</v>
      </c>
      <c r="G4019">
        <v>28027</v>
      </c>
      <c r="H4019" t="str">
        <f>LEFT(Table1[[#This Row],[destination_postal_code]],5)</f>
        <v>28027</v>
      </c>
      <c r="I4019">
        <f>LEN(Table1[[#This Row],[destination_postal_code_short]])</f>
        <v>5</v>
      </c>
      <c r="J4019" t="str">
        <f>_xlfn.XLOOKUP(Table1[[#This Row],[destination_postal_code_short]],Table3[Shipping postal code short],Table3[Shipping city],,0)</f>
        <v>Concord</v>
      </c>
      <c r="K4019" t="str">
        <f>_xlfn.XLOOKUP(Table1[[#This Row],[destination_postal_code_short]],Table3[Shipping postal code short],Table3[Shipping region],,0)</f>
        <v>North Carolina</v>
      </c>
      <c r="L4019">
        <v>0</v>
      </c>
      <c r="M4019">
        <v>1.44</v>
      </c>
      <c r="N4019">
        <v>6.11</v>
      </c>
    </row>
    <row r="4020" spans="1:14" x14ac:dyDescent="0.2">
      <c r="A4020" s="1">
        <v>44589</v>
      </c>
      <c r="B4020" t="s">
        <v>4266</v>
      </c>
      <c r="C4020" t="s">
        <v>11</v>
      </c>
      <c r="D4020" t="s">
        <v>11</v>
      </c>
      <c r="E4020" t="s">
        <v>12</v>
      </c>
      <c r="F4020" t="s">
        <v>16</v>
      </c>
      <c r="G4020">
        <v>84057</v>
      </c>
      <c r="H4020" t="str">
        <f>LEFT(Table1[[#This Row],[destination_postal_code]],5)</f>
        <v>84057</v>
      </c>
      <c r="I4020">
        <f>LEN(Table1[[#This Row],[destination_postal_code_short]])</f>
        <v>5</v>
      </c>
      <c r="J4020" t="str">
        <f>_xlfn.XLOOKUP(Table1[[#This Row],[destination_postal_code_short]],Table3[Shipping postal code short],Table3[Shipping city],,0)</f>
        <v>Orem</v>
      </c>
      <c r="K4020" t="str">
        <f>_xlfn.XLOOKUP(Table1[[#This Row],[destination_postal_code_short]],Table3[Shipping postal code short],Table3[Shipping region],,0)</f>
        <v>Utah</v>
      </c>
      <c r="L4020">
        <v>0</v>
      </c>
      <c r="M4020">
        <v>3.21</v>
      </c>
      <c r="N4020">
        <v>5.49</v>
      </c>
    </row>
    <row r="4021" spans="1:14" x14ac:dyDescent="0.2">
      <c r="A4021" s="1">
        <v>44592</v>
      </c>
      <c r="B4021" t="s">
        <v>4270</v>
      </c>
      <c r="C4021" t="s">
        <v>11</v>
      </c>
      <c r="D4021" t="s">
        <v>11</v>
      </c>
      <c r="E4021" t="s">
        <v>12</v>
      </c>
      <c r="F4021" t="s">
        <v>16</v>
      </c>
      <c r="G4021">
        <v>73012</v>
      </c>
      <c r="H4021" t="str">
        <f>LEFT(Table1[[#This Row],[destination_postal_code]],5)</f>
        <v>73012</v>
      </c>
      <c r="I4021">
        <f>LEN(Table1[[#This Row],[destination_postal_code_short]])</f>
        <v>5</v>
      </c>
      <c r="J4021" t="str">
        <f>_xlfn.XLOOKUP(Table1[[#This Row],[destination_postal_code_short]],Table3[Shipping postal code short],Table3[Shipping city],,0)</f>
        <v>Edmond</v>
      </c>
      <c r="K4021" t="str">
        <f>_xlfn.XLOOKUP(Table1[[#This Row],[destination_postal_code_short]],Table3[Shipping postal code short],Table3[Shipping region],,0)</f>
        <v>Oklahoma</v>
      </c>
      <c r="L4021">
        <v>0</v>
      </c>
      <c r="M4021">
        <v>1.38</v>
      </c>
      <c r="N4021">
        <v>3.87</v>
      </c>
    </row>
    <row r="4022" spans="1:14" x14ac:dyDescent="0.2">
      <c r="A4022" s="1">
        <v>44592</v>
      </c>
      <c r="B4022" t="s">
        <v>4271</v>
      </c>
      <c r="C4022" t="s">
        <v>11</v>
      </c>
      <c r="D4022" t="s">
        <v>11</v>
      </c>
      <c r="E4022" t="s">
        <v>260</v>
      </c>
      <c r="F4022" t="s">
        <v>261</v>
      </c>
      <c r="G4022">
        <v>85658</v>
      </c>
      <c r="H4022" t="str">
        <f>LEFT(Table1[[#This Row],[destination_postal_code]],5)</f>
        <v>85658</v>
      </c>
      <c r="I4022">
        <f>LEN(Table1[[#This Row],[destination_postal_code_short]])</f>
        <v>5</v>
      </c>
      <c r="J4022" t="str">
        <f>_xlfn.XLOOKUP(Table1[[#This Row],[destination_postal_code_short]],Table3[Shipping postal code short],Table3[Shipping city],,0)</f>
        <v>Marana</v>
      </c>
      <c r="K4022" t="str">
        <f>_xlfn.XLOOKUP(Table1[[#This Row],[destination_postal_code_short]],Table3[Shipping postal code short],Table3[Shipping region],,0)</f>
        <v>Arizona</v>
      </c>
      <c r="L4022">
        <v>0</v>
      </c>
      <c r="M4022">
        <v>13.66</v>
      </c>
      <c r="N4022">
        <v>8.4</v>
      </c>
    </row>
    <row r="4023" spans="1:14" x14ac:dyDescent="0.2">
      <c r="A4023" s="1">
        <v>44589</v>
      </c>
      <c r="B4023" t="s">
        <v>4265</v>
      </c>
      <c r="C4023" t="s">
        <v>11</v>
      </c>
      <c r="D4023" t="s">
        <v>11</v>
      </c>
      <c r="E4023" t="s">
        <v>12</v>
      </c>
      <c r="F4023" t="s">
        <v>16</v>
      </c>
      <c r="G4023">
        <v>95324</v>
      </c>
      <c r="H4023" t="str">
        <f>LEFT(Table1[[#This Row],[destination_postal_code]],5)</f>
        <v>95324</v>
      </c>
      <c r="I4023">
        <f>LEN(Table1[[#This Row],[destination_postal_code_short]])</f>
        <v>5</v>
      </c>
      <c r="J4023" t="str">
        <f>_xlfn.XLOOKUP(Table1[[#This Row],[destination_postal_code_short]],Table3[Shipping postal code short],Table3[Shipping city],,0)</f>
        <v>Hilmar</v>
      </c>
      <c r="K4023" t="str">
        <f>_xlfn.XLOOKUP(Table1[[#This Row],[destination_postal_code_short]],Table3[Shipping postal code short],Table3[Shipping region],,0)</f>
        <v>California</v>
      </c>
      <c r="L4023">
        <v>0</v>
      </c>
      <c r="M4023">
        <v>1.68</v>
      </c>
      <c r="N4023">
        <v>5.57</v>
      </c>
    </row>
    <row r="4024" spans="1:14" x14ac:dyDescent="0.2">
      <c r="A4024" s="1">
        <v>44592</v>
      </c>
      <c r="B4024" t="s">
        <v>4272</v>
      </c>
      <c r="C4024" t="s">
        <v>11</v>
      </c>
      <c r="D4024" t="s">
        <v>11</v>
      </c>
      <c r="E4024" t="s">
        <v>260</v>
      </c>
      <c r="F4024" t="s">
        <v>261</v>
      </c>
      <c r="G4024">
        <v>93444</v>
      </c>
      <c r="H4024" t="str">
        <f>LEFT(Table1[[#This Row],[destination_postal_code]],5)</f>
        <v>93444</v>
      </c>
      <c r="I4024">
        <f>LEN(Table1[[#This Row],[destination_postal_code_short]])</f>
        <v>5</v>
      </c>
      <c r="J4024" t="str">
        <f>_xlfn.XLOOKUP(Table1[[#This Row],[destination_postal_code_short]],Table3[Shipping postal code short],Table3[Shipping city],,0)</f>
        <v>Nipomo</v>
      </c>
      <c r="K4024" t="str">
        <f>_xlfn.XLOOKUP(Table1[[#This Row],[destination_postal_code_short]],Table3[Shipping postal code short],Table3[Shipping region],,0)</f>
        <v>California</v>
      </c>
      <c r="L4024">
        <v>0</v>
      </c>
      <c r="M4024">
        <v>13.84</v>
      </c>
      <c r="N4024">
        <v>9.3699999999999992</v>
      </c>
    </row>
    <row r="4025" spans="1:14" x14ac:dyDescent="0.2">
      <c r="A4025" s="1">
        <v>44592</v>
      </c>
      <c r="B4025" t="s">
        <v>4269</v>
      </c>
      <c r="C4025" t="s">
        <v>11</v>
      </c>
      <c r="D4025" t="s">
        <v>11</v>
      </c>
      <c r="E4025" t="s">
        <v>260</v>
      </c>
      <c r="F4025" t="s">
        <v>261</v>
      </c>
      <c r="G4025">
        <v>11738</v>
      </c>
      <c r="H4025" t="str">
        <f>LEFT(Table1[[#This Row],[destination_postal_code]],5)</f>
        <v>11738</v>
      </c>
      <c r="I4025">
        <f>LEN(Table1[[#This Row],[destination_postal_code_short]])</f>
        <v>5</v>
      </c>
      <c r="J4025" t="str">
        <f>_xlfn.XLOOKUP(Table1[[#This Row],[destination_postal_code_short]],Table3[Shipping postal code short],Table3[Shipping city],,0)</f>
        <v>Farmingville</v>
      </c>
      <c r="K4025" t="str">
        <f>_xlfn.XLOOKUP(Table1[[#This Row],[destination_postal_code_short]],Table3[Shipping postal code short],Table3[Shipping region],,0)</f>
        <v>New York</v>
      </c>
      <c r="L4025">
        <v>0</v>
      </c>
      <c r="M4025">
        <v>8.69</v>
      </c>
      <c r="N4025">
        <v>11.35</v>
      </c>
    </row>
    <row r="4026" spans="1:14" x14ac:dyDescent="0.2">
      <c r="A4026" s="1">
        <v>44592</v>
      </c>
      <c r="B4026" t="s">
        <v>4268</v>
      </c>
      <c r="C4026" t="s">
        <v>11</v>
      </c>
      <c r="D4026" t="s">
        <v>11</v>
      </c>
      <c r="E4026" t="s">
        <v>260</v>
      </c>
      <c r="F4026" t="s">
        <v>261</v>
      </c>
      <c r="G4026">
        <v>76227</v>
      </c>
      <c r="H4026" t="str">
        <f>LEFT(Table1[[#This Row],[destination_postal_code]],5)</f>
        <v>76227</v>
      </c>
      <c r="I4026">
        <f>LEN(Table1[[#This Row],[destination_postal_code_short]])</f>
        <v>5</v>
      </c>
      <c r="J4026" t="str">
        <f>_xlfn.XLOOKUP(Table1[[#This Row],[destination_postal_code_short]],Table3[Shipping postal code short],Table3[Shipping city],,0)</f>
        <v>Aubrey</v>
      </c>
      <c r="K4026" t="str">
        <f>_xlfn.XLOOKUP(Table1[[#This Row],[destination_postal_code_short]],Table3[Shipping postal code short],Table3[Shipping region],,0)</f>
        <v>Texas</v>
      </c>
      <c r="L4026">
        <v>0</v>
      </c>
      <c r="M4026">
        <v>13.41</v>
      </c>
      <c r="N4026">
        <v>8.9499999999999993</v>
      </c>
    </row>
    <row r="4027" spans="1:14" x14ac:dyDescent="0.2">
      <c r="A4027" s="1">
        <v>44593</v>
      </c>
      <c r="B4027" t="s">
        <v>4277</v>
      </c>
      <c r="C4027" t="s">
        <v>11</v>
      </c>
      <c r="D4027" t="s">
        <v>11</v>
      </c>
      <c r="E4027" t="s">
        <v>260</v>
      </c>
      <c r="F4027" t="s">
        <v>261</v>
      </c>
      <c r="G4027">
        <v>98662</v>
      </c>
      <c r="H4027" t="str">
        <f>LEFT(Table1[[#This Row],[destination_postal_code]],5)</f>
        <v>98662</v>
      </c>
      <c r="I4027">
        <f>LEN(Table1[[#This Row],[destination_postal_code_short]])</f>
        <v>5</v>
      </c>
      <c r="J4027" t="str">
        <f>_xlfn.XLOOKUP(Table1[[#This Row],[destination_postal_code_short]],Table3[Shipping postal code short],Table3[Shipping city],,0)</f>
        <v>Vancouver</v>
      </c>
      <c r="K4027" t="str">
        <f>_xlfn.XLOOKUP(Table1[[#This Row],[destination_postal_code_short]],Table3[Shipping postal code short],Table3[Shipping region],,0)</f>
        <v>Washington</v>
      </c>
      <c r="L4027">
        <v>0</v>
      </c>
      <c r="M4027">
        <v>9.73</v>
      </c>
      <c r="N4027">
        <v>8.9499999999999993</v>
      </c>
    </row>
    <row r="4028" spans="1:14" x14ac:dyDescent="0.2">
      <c r="A4028" s="1">
        <v>44593</v>
      </c>
      <c r="B4028" t="s">
        <v>4278</v>
      </c>
      <c r="C4028" t="s">
        <v>11</v>
      </c>
      <c r="D4028" t="s">
        <v>11</v>
      </c>
      <c r="E4028" t="s">
        <v>12</v>
      </c>
      <c r="F4028" t="s">
        <v>16</v>
      </c>
      <c r="G4028">
        <v>17109</v>
      </c>
      <c r="H4028" t="str">
        <f>LEFT(Table1[[#This Row],[destination_postal_code]],5)</f>
        <v>17109</v>
      </c>
      <c r="I4028">
        <f>LEN(Table1[[#This Row],[destination_postal_code_short]])</f>
        <v>5</v>
      </c>
      <c r="J4028" t="str">
        <f>_xlfn.XLOOKUP(Table1[[#This Row],[destination_postal_code_short]],Table3[Shipping postal code short],Table3[Shipping city],,0)</f>
        <v>Harrisburg</v>
      </c>
      <c r="K4028" t="str">
        <f>_xlfn.XLOOKUP(Table1[[#This Row],[destination_postal_code_short]],Table3[Shipping postal code short],Table3[Shipping region],,0)</f>
        <v>Pennsylvania</v>
      </c>
      <c r="L4028">
        <v>0</v>
      </c>
      <c r="M4028">
        <v>1.35</v>
      </c>
      <c r="N4028">
        <v>4.1500000000000004</v>
      </c>
    </row>
    <row r="4029" spans="1:14" x14ac:dyDescent="0.2">
      <c r="A4029" s="1">
        <v>44597</v>
      </c>
      <c r="B4029" t="s">
        <v>4286</v>
      </c>
      <c r="C4029" t="s">
        <v>11</v>
      </c>
      <c r="D4029" t="s">
        <v>11</v>
      </c>
      <c r="E4029" t="s">
        <v>12</v>
      </c>
      <c r="F4029" t="s">
        <v>24</v>
      </c>
      <c r="G4029">
        <v>94558</v>
      </c>
      <c r="H4029" t="str">
        <f>LEFT(Table1[[#This Row],[destination_postal_code]],5)</f>
        <v>94558</v>
      </c>
      <c r="I4029">
        <f>LEN(Table1[[#This Row],[destination_postal_code_short]])</f>
        <v>5</v>
      </c>
      <c r="J4029" t="str">
        <f>_xlfn.XLOOKUP(Table1[[#This Row],[destination_postal_code_short]],Table3[Shipping postal code short],Table3[Shipping city],,0)</f>
        <v>Napa</v>
      </c>
      <c r="K4029" t="str">
        <f>_xlfn.XLOOKUP(Table1[[#This Row],[destination_postal_code_short]],Table3[Shipping postal code short],Table3[Shipping region],,0)</f>
        <v>California</v>
      </c>
      <c r="L4029">
        <v>0</v>
      </c>
      <c r="M4029">
        <v>2.96</v>
      </c>
      <c r="N4029">
        <v>9.49</v>
      </c>
    </row>
    <row r="4030" spans="1:14" x14ac:dyDescent="0.2">
      <c r="A4030" s="1">
        <v>44593</v>
      </c>
      <c r="B4030" t="s">
        <v>4276</v>
      </c>
      <c r="C4030" t="s">
        <v>11</v>
      </c>
      <c r="D4030" t="s">
        <v>11</v>
      </c>
      <c r="E4030" t="s">
        <v>260</v>
      </c>
      <c r="F4030" t="s">
        <v>261</v>
      </c>
      <c r="G4030">
        <v>95746</v>
      </c>
      <c r="H4030" t="str">
        <f>LEFT(Table1[[#This Row],[destination_postal_code]],5)</f>
        <v>95746</v>
      </c>
      <c r="I4030">
        <f>LEN(Table1[[#This Row],[destination_postal_code_short]])</f>
        <v>5</v>
      </c>
      <c r="J4030" t="str">
        <f>_xlfn.XLOOKUP(Table1[[#This Row],[destination_postal_code_short]],Table3[Shipping postal code short],Table3[Shipping city],,0)</f>
        <v>Granite Bay</v>
      </c>
      <c r="K4030" t="str">
        <f>_xlfn.XLOOKUP(Table1[[#This Row],[destination_postal_code_short]],Table3[Shipping postal code short],Table3[Shipping region],,0)</f>
        <v>California</v>
      </c>
      <c r="L4030">
        <v>0</v>
      </c>
      <c r="M4030">
        <v>9.99</v>
      </c>
      <c r="N4030">
        <v>8.4</v>
      </c>
    </row>
    <row r="4031" spans="1:14" x14ac:dyDescent="0.2">
      <c r="A4031" s="1">
        <v>44604</v>
      </c>
      <c r="B4031" t="s">
        <v>4298</v>
      </c>
      <c r="C4031" t="s">
        <v>11</v>
      </c>
      <c r="D4031" t="s">
        <v>11</v>
      </c>
      <c r="E4031" t="s">
        <v>12</v>
      </c>
      <c r="F4031" t="s">
        <v>24</v>
      </c>
      <c r="G4031">
        <v>73012</v>
      </c>
      <c r="H4031" t="str">
        <f>LEFT(Table1[[#This Row],[destination_postal_code]],5)</f>
        <v>73012</v>
      </c>
      <c r="I4031">
        <f>LEN(Table1[[#This Row],[destination_postal_code_short]])</f>
        <v>5</v>
      </c>
      <c r="J4031" t="str">
        <f>_xlfn.XLOOKUP(Table1[[#This Row],[destination_postal_code_short]],Table3[Shipping postal code short],Table3[Shipping city],,0)</f>
        <v>Edmond</v>
      </c>
      <c r="K4031" t="str">
        <f>_xlfn.XLOOKUP(Table1[[#This Row],[destination_postal_code_short]],Table3[Shipping postal code short],Table3[Shipping region],,0)</f>
        <v>Oklahoma</v>
      </c>
      <c r="L4031">
        <v>0</v>
      </c>
      <c r="M4031">
        <v>2.63</v>
      </c>
      <c r="N4031">
        <v>9.1199999999999992</v>
      </c>
    </row>
    <row r="4032" spans="1:14" x14ac:dyDescent="0.2">
      <c r="A4032" s="1">
        <v>44604</v>
      </c>
      <c r="B4032" t="s">
        <v>4300</v>
      </c>
      <c r="C4032" t="s">
        <v>11</v>
      </c>
      <c r="D4032" t="s">
        <v>11</v>
      </c>
      <c r="E4032" t="s">
        <v>12</v>
      </c>
      <c r="F4032" t="s">
        <v>24</v>
      </c>
      <c r="G4032">
        <v>84651</v>
      </c>
      <c r="H4032" t="str">
        <f>LEFT(Table1[[#This Row],[destination_postal_code]],5)</f>
        <v>84651</v>
      </c>
      <c r="I4032">
        <f>LEN(Table1[[#This Row],[destination_postal_code_short]])</f>
        <v>5</v>
      </c>
      <c r="J4032" t="str">
        <f>_xlfn.XLOOKUP(Table1[[#This Row],[destination_postal_code_short]],Table3[Shipping postal code short],Table3[Shipping city],,0)</f>
        <v>PAYSON</v>
      </c>
      <c r="K4032" t="str">
        <f>_xlfn.XLOOKUP(Table1[[#This Row],[destination_postal_code_short]],Table3[Shipping postal code short],Table3[Shipping region],,0)</f>
        <v>Utah</v>
      </c>
      <c r="L4032">
        <v>0</v>
      </c>
      <c r="M4032">
        <v>1.23</v>
      </c>
      <c r="N4032">
        <v>8.02</v>
      </c>
    </row>
    <row r="4033" spans="1:14" x14ac:dyDescent="0.2">
      <c r="A4033" s="1">
        <v>44594</v>
      </c>
      <c r="B4033" t="s">
        <v>4279</v>
      </c>
      <c r="C4033" t="s">
        <v>11</v>
      </c>
      <c r="D4033" t="s">
        <v>11</v>
      </c>
      <c r="E4033" t="s">
        <v>260</v>
      </c>
      <c r="F4033" t="s">
        <v>261</v>
      </c>
      <c r="G4033">
        <v>50211</v>
      </c>
      <c r="H4033" t="str">
        <f>LEFT(Table1[[#This Row],[destination_postal_code]],5)</f>
        <v>50211</v>
      </c>
      <c r="I4033">
        <f>LEN(Table1[[#This Row],[destination_postal_code_short]])</f>
        <v>5</v>
      </c>
      <c r="J4033" t="str">
        <f>_xlfn.XLOOKUP(Table1[[#This Row],[destination_postal_code_short]],Table3[Shipping postal code short],Table3[Shipping city],,0)</f>
        <v>Norwalk</v>
      </c>
      <c r="K4033" t="str">
        <f>_xlfn.XLOOKUP(Table1[[#This Row],[destination_postal_code_short]],Table3[Shipping postal code short],Table3[Shipping region],,0)</f>
        <v>Iowa</v>
      </c>
      <c r="L4033">
        <v>0</v>
      </c>
      <c r="M4033">
        <v>13.41</v>
      </c>
      <c r="N4033">
        <v>8.9499999999999993</v>
      </c>
    </row>
    <row r="4034" spans="1:14" x14ac:dyDescent="0.2">
      <c r="A4034" s="1">
        <v>44595</v>
      </c>
      <c r="B4034" t="s">
        <v>4280</v>
      </c>
      <c r="C4034" t="s">
        <v>11</v>
      </c>
      <c r="D4034" t="s">
        <v>11</v>
      </c>
      <c r="E4034" t="s">
        <v>12</v>
      </c>
      <c r="F4034" t="s">
        <v>16</v>
      </c>
      <c r="G4034">
        <v>99224</v>
      </c>
      <c r="H4034" t="str">
        <f>LEFT(Table1[[#This Row],[destination_postal_code]],5)</f>
        <v>99224</v>
      </c>
      <c r="I4034">
        <f>LEN(Table1[[#This Row],[destination_postal_code_short]])</f>
        <v>5</v>
      </c>
      <c r="J4034" t="str">
        <f>_xlfn.XLOOKUP(Table1[[#This Row],[destination_postal_code_short]],Table3[Shipping postal code short],Table3[Shipping city],,0)</f>
        <v>Spokane</v>
      </c>
      <c r="K4034" t="str">
        <f>_xlfn.XLOOKUP(Table1[[#This Row],[destination_postal_code_short]],Table3[Shipping postal code short],Table3[Shipping region],,0)</f>
        <v>Washington</v>
      </c>
      <c r="L4034">
        <v>0</v>
      </c>
      <c r="M4034">
        <v>1.39</v>
      </c>
      <c r="N4034">
        <v>3.81</v>
      </c>
    </row>
    <row r="4035" spans="1:14" x14ac:dyDescent="0.2">
      <c r="A4035" s="1">
        <v>44596</v>
      </c>
      <c r="B4035" t="s">
        <v>4282</v>
      </c>
      <c r="C4035" t="s">
        <v>11</v>
      </c>
      <c r="D4035" t="s">
        <v>11</v>
      </c>
      <c r="E4035" t="s">
        <v>12</v>
      </c>
      <c r="F4035" t="s">
        <v>24</v>
      </c>
      <c r="G4035">
        <v>99224</v>
      </c>
      <c r="H4035" t="str">
        <f>LEFT(Table1[[#This Row],[destination_postal_code]],5)</f>
        <v>99224</v>
      </c>
      <c r="I4035">
        <f>LEN(Table1[[#This Row],[destination_postal_code_short]])</f>
        <v>5</v>
      </c>
      <c r="J4035" t="str">
        <f>_xlfn.XLOOKUP(Table1[[#This Row],[destination_postal_code_short]],Table3[Shipping postal code short],Table3[Shipping city],,0)</f>
        <v>Spokane</v>
      </c>
      <c r="K4035" t="str">
        <f>_xlfn.XLOOKUP(Table1[[#This Row],[destination_postal_code_short]],Table3[Shipping postal code short],Table3[Shipping region],,0)</f>
        <v>Washington</v>
      </c>
      <c r="L4035">
        <v>0</v>
      </c>
      <c r="M4035">
        <v>3.26</v>
      </c>
      <c r="N4035">
        <v>8.49</v>
      </c>
    </row>
    <row r="4036" spans="1:14" x14ac:dyDescent="0.2">
      <c r="A4036" s="1">
        <v>44596</v>
      </c>
      <c r="B4036" t="s">
        <v>4283</v>
      </c>
      <c r="C4036" t="s">
        <v>11</v>
      </c>
      <c r="D4036" t="s">
        <v>11</v>
      </c>
      <c r="E4036" t="s">
        <v>12</v>
      </c>
      <c r="F4036" t="s">
        <v>24</v>
      </c>
      <c r="G4036">
        <v>84651</v>
      </c>
      <c r="H4036" t="str">
        <f>LEFT(Table1[[#This Row],[destination_postal_code]],5)</f>
        <v>84651</v>
      </c>
      <c r="I4036">
        <f>LEN(Table1[[#This Row],[destination_postal_code_short]])</f>
        <v>5</v>
      </c>
      <c r="J4036" t="str">
        <f>_xlfn.XLOOKUP(Table1[[#This Row],[destination_postal_code_short]],Table3[Shipping postal code short],Table3[Shipping city],,0)</f>
        <v>PAYSON</v>
      </c>
      <c r="K4036" t="str">
        <f>_xlfn.XLOOKUP(Table1[[#This Row],[destination_postal_code_short]],Table3[Shipping postal code short],Table3[Shipping region],,0)</f>
        <v>Utah</v>
      </c>
      <c r="L4036">
        <v>0</v>
      </c>
      <c r="M4036">
        <v>1.23</v>
      </c>
      <c r="N4036">
        <v>8.02</v>
      </c>
    </row>
    <row r="4037" spans="1:14" x14ac:dyDescent="0.2">
      <c r="A4037" s="1">
        <v>44596</v>
      </c>
      <c r="B4037" t="s">
        <v>4281</v>
      </c>
      <c r="C4037" t="s">
        <v>11</v>
      </c>
      <c r="D4037" t="s">
        <v>11</v>
      </c>
      <c r="E4037" t="s">
        <v>12</v>
      </c>
      <c r="F4037" t="s">
        <v>24</v>
      </c>
      <c r="G4037">
        <v>80524</v>
      </c>
      <c r="H4037" t="str">
        <f>LEFT(Table1[[#This Row],[destination_postal_code]],5)</f>
        <v>80524</v>
      </c>
      <c r="I4037">
        <f>LEN(Table1[[#This Row],[destination_postal_code_short]])</f>
        <v>5</v>
      </c>
      <c r="J4037" t="str">
        <f>_xlfn.XLOOKUP(Table1[[#This Row],[destination_postal_code_short]],Table3[Shipping postal code short],Table3[Shipping city],,0)</f>
        <v>Fort Collins</v>
      </c>
      <c r="K4037" t="str">
        <f>_xlfn.XLOOKUP(Table1[[#This Row],[destination_postal_code_short]],Table3[Shipping postal code short],Table3[Shipping region],,0)</f>
        <v>Colorado</v>
      </c>
      <c r="L4037">
        <v>0</v>
      </c>
      <c r="M4037">
        <v>2.21</v>
      </c>
      <c r="N4037">
        <v>8.49</v>
      </c>
    </row>
    <row r="4038" spans="1:14" x14ac:dyDescent="0.2">
      <c r="A4038" s="1">
        <v>44599</v>
      </c>
      <c r="B4038" t="s">
        <v>4292</v>
      </c>
      <c r="C4038" t="s">
        <v>11</v>
      </c>
      <c r="D4038" t="s">
        <v>11</v>
      </c>
      <c r="E4038" t="s">
        <v>260</v>
      </c>
      <c r="F4038" t="s">
        <v>261</v>
      </c>
      <c r="G4038">
        <v>73012</v>
      </c>
      <c r="H4038" t="str">
        <f>LEFT(Table1[[#This Row],[destination_postal_code]],5)</f>
        <v>73012</v>
      </c>
      <c r="I4038">
        <f>LEN(Table1[[#This Row],[destination_postal_code_short]])</f>
        <v>5</v>
      </c>
      <c r="J4038" t="str">
        <f>_xlfn.XLOOKUP(Table1[[#This Row],[destination_postal_code_short]],Table3[Shipping postal code short],Table3[Shipping city],,0)</f>
        <v>Edmond</v>
      </c>
      <c r="K4038" t="str">
        <f>_xlfn.XLOOKUP(Table1[[#This Row],[destination_postal_code_short]],Table3[Shipping postal code short],Table3[Shipping region],,0)</f>
        <v>Oklahoma</v>
      </c>
      <c r="L4038">
        <v>0</v>
      </c>
      <c r="M4038">
        <v>9.73</v>
      </c>
      <c r="N4038">
        <v>8.9499999999999993</v>
      </c>
    </row>
    <row r="4039" spans="1:14" x14ac:dyDescent="0.2">
      <c r="A4039" s="1">
        <v>44599</v>
      </c>
      <c r="B4039" t="s">
        <v>4289</v>
      </c>
      <c r="C4039" t="s">
        <v>11</v>
      </c>
      <c r="D4039" t="s">
        <v>11</v>
      </c>
      <c r="E4039" t="s">
        <v>12</v>
      </c>
      <c r="F4039" t="s">
        <v>16</v>
      </c>
      <c r="G4039">
        <v>74133</v>
      </c>
      <c r="H4039" t="str">
        <f>LEFT(Table1[[#This Row],[destination_postal_code]],5)</f>
        <v>74133</v>
      </c>
      <c r="I4039">
        <f>LEN(Table1[[#This Row],[destination_postal_code_short]])</f>
        <v>5</v>
      </c>
      <c r="J4039" t="str">
        <f>_xlfn.XLOOKUP(Table1[[#This Row],[destination_postal_code_short]],Table3[Shipping postal code short],Table3[Shipping city],,0)</f>
        <v>tulsa</v>
      </c>
      <c r="K4039" t="str">
        <f>_xlfn.XLOOKUP(Table1[[#This Row],[destination_postal_code_short]],Table3[Shipping postal code short],Table3[Shipping region],,0)</f>
        <v>Oklahoma</v>
      </c>
      <c r="L4039">
        <v>0</v>
      </c>
      <c r="M4039">
        <v>1.45</v>
      </c>
      <c r="N4039">
        <v>4.5</v>
      </c>
    </row>
    <row r="4040" spans="1:14" x14ac:dyDescent="0.2">
      <c r="A4040" s="1">
        <v>44599</v>
      </c>
      <c r="B4040" t="s">
        <v>4293</v>
      </c>
      <c r="C4040" t="s">
        <v>11</v>
      </c>
      <c r="D4040" t="s">
        <v>11</v>
      </c>
      <c r="E4040" t="s">
        <v>12</v>
      </c>
      <c r="F4040" t="s">
        <v>16</v>
      </c>
      <c r="G4040">
        <v>84651</v>
      </c>
      <c r="H4040" t="str">
        <f>LEFT(Table1[[#This Row],[destination_postal_code]],5)</f>
        <v>84651</v>
      </c>
      <c r="I4040">
        <f>LEN(Table1[[#This Row],[destination_postal_code_short]])</f>
        <v>5</v>
      </c>
      <c r="J4040" t="str">
        <f>_xlfn.XLOOKUP(Table1[[#This Row],[destination_postal_code_short]],Table3[Shipping postal code short],Table3[Shipping city],,0)</f>
        <v>PAYSON</v>
      </c>
      <c r="K4040" t="str">
        <f>_xlfn.XLOOKUP(Table1[[#This Row],[destination_postal_code_short]],Table3[Shipping postal code short],Table3[Shipping region],,0)</f>
        <v>Utah</v>
      </c>
      <c r="L4040">
        <v>0</v>
      </c>
      <c r="M4040">
        <v>1.34</v>
      </c>
      <c r="N4040">
        <v>3.76</v>
      </c>
    </row>
    <row r="4041" spans="1:14" x14ac:dyDescent="0.2">
      <c r="A4041" s="1">
        <v>44599</v>
      </c>
      <c r="B4041" t="s">
        <v>4294</v>
      </c>
      <c r="C4041" t="s">
        <v>11</v>
      </c>
      <c r="D4041" t="s">
        <v>11</v>
      </c>
      <c r="E4041" t="s">
        <v>260</v>
      </c>
      <c r="F4041" t="s">
        <v>261</v>
      </c>
      <c r="G4041" s="2" t="s">
        <v>2768</v>
      </c>
      <c r="H4041" s="2" t="str">
        <f>LEFT(Table1[[#This Row],[destination_postal_code]],5)</f>
        <v>01867</v>
      </c>
      <c r="I4041" s="2">
        <f>LEN(Table1[[#This Row],[destination_postal_code_short]])</f>
        <v>5</v>
      </c>
      <c r="J4041" s="2" t="str">
        <f>_xlfn.XLOOKUP(Table1[[#This Row],[destination_postal_code_short]],Table3[Shipping postal code short],Table3[Shipping city],,0)</f>
        <v>Reading</v>
      </c>
      <c r="K4041" s="2" t="str">
        <f>_xlfn.XLOOKUP(Table1[[#This Row],[destination_postal_code_short]],Table3[Shipping postal code short],Table3[Shipping region],,0)</f>
        <v>Massachusetts</v>
      </c>
      <c r="L4041">
        <v>0</v>
      </c>
      <c r="M4041">
        <v>9.1300000000000008</v>
      </c>
      <c r="N4041">
        <v>13.56</v>
      </c>
    </row>
    <row r="4042" spans="1:14" x14ac:dyDescent="0.2">
      <c r="A4042" s="1">
        <v>44599</v>
      </c>
      <c r="B4042" t="s">
        <v>4290</v>
      </c>
      <c r="C4042" t="s">
        <v>11</v>
      </c>
      <c r="D4042" t="s">
        <v>11</v>
      </c>
      <c r="E4042" t="s">
        <v>12</v>
      </c>
      <c r="F4042" t="s">
        <v>16</v>
      </c>
      <c r="G4042">
        <v>84057</v>
      </c>
      <c r="H4042" t="str">
        <f>LEFT(Table1[[#This Row],[destination_postal_code]],5)</f>
        <v>84057</v>
      </c>
      <c r="I4042">
        <f>LEN(Table1[[#This Row],[destination_postal_code_short]])</f>
        <v>5</v>
      </c>
      <c r="J4042" t="str">
        <f>_xlfn.XLOOKUP(Table1[[#This Row],[destination_postal_code_short]],Table3[Shipping postal code short],Table3[Shipping city],,0)</f>
        <v>Orem</v>
      </c>
      <c r="K4042" t="str">
        <f>_xlfn.XLOOKUP(Table1[[#This Row],[destination_postal_code_short]],Table3[Shipping postal code short],Table3[Shipping region],,0)</f>
        <v>Utah</v>
      </c>
      <c r="L4042">
        <v>0</v>
      </c>
      <c r="M4042">
        <v>1.34</v>
      </c>
      <c r="N4042">
        <v>3.76</v>
      </c>
    </row>
    <row r="4043" spans="1:14" x14ac:dyDescent="0.2">
      <c r="A4043" s="1">
        <v>44599</v>
      </c>
      <c r="B4043" t="s">
        <v>4291</v>
      </c>
      <c r="C4043" t="s">
        <v>11</v>
      </c>
      <c r="D4043" t="s">
        <v>11</v>
      </c>
      <c r="E4043" t="s">
        <v>12</v>
      </c>
      <c r="F4043" t="s">
        <v>16</v>
      </c>
      <c r="G4043">
        <v>84765</v>
      </c>
      <c r="H4043" t="str">
        <f>LEFT(Table1[[#This Row],[destination_postal_code]],5)</f>
        <v>84765</v>
      </c>
      <c r="I4043">
        <f>LEN(Table1[[#This Row],[destination_postal_code_short]])</f>
        <v>5</v>
      </c>
      <c r="J4043" t="str">
        <f>_xlfn.XLOOKUP(Table1[[#This Row],[destination_postal_code_short]],Table3[Shipping postal code short],Table3[Shipping city],,0)</f>
        <v>Santa Clara</v>
      </c>
      <c r="K4043" t="str">
        <f>_xlfn.XLOOKUP(Table1[[#This Row],[destination_postal_code_short]],Table3[Shipping postal code short],Table3[Shipping region],,0)</f>
        <v>Utah</v>
      </c>
      <c r="L4043">
        <v>0</v>
      </c>
      <c r="M4043">
        <v>1.34</v>
      </c>
      <c r="N4043">
        <v>3.76</v>
      </c>
    </row>
    <row r="4044" spans="1:14" x14ac:dyDescent="0.2">
      <c r="A4044" s="1">
        <v>44600</v>
      </c>
      <c r="B4044" t="s">
        <v>4295</v>
      </c>
      <c r="C4044" t="s">
        <v>11</v>
      </c>
      <c r="D4044" t="s">
        <v>11</v>
      </c>
      <c r="E4044" t="s">
        <v>260</v>
      </c>
      <c r="F4044" t="s">
        <v>261</v>
      </c>
      <c r="G4044">
        <v>93010</v>
      </c>
      <c r="H4044" t="str">
        <f>LEFT(Table1[[#This Row],[destination_postal_code]],5)</f>
        <v>93010</v>
      </c>
      <c r="I4044">
        <f>LEN(Table1[[#This Row],[destination_postal_code_short]])</f>
        <v>5</v>
      </c>
      <c r="J4044" t="str">
        <f>_xlfn.XLOOKUP(Table1[[#This Row],[destination_postal_code_short]],Table3[Shipping postal code short],Table3[Shipping city],,0)</f>
        <v>Camarillo</v>
      </c>
      <c r="K4044" t="str">
        <f>_xlfn.XLOOKUP(Table1[[#This Row],[destination_postal_code_short]],Table3[Shipping postal code short],Table3[Shipping region],,0)</f>
        <v>California</v>
      </c>
      <c r="L4044">
        <v>0</v>
      </c>
      <c r="M4044">
        <v>10.35</v>
      </c>
      <c r="N4044">
        <v>10.08</v>
      </c>
    </row>
    <row r="4045" spans="1:14" x14ac:dyDescent="0.2">
      <c r="A4045" s="1">
        <v>44600</v>
      </c>
      <c r="B4045" t="s">
        <v>4296</v>
      </c>
      <c r="C4045" t="s">
        <v>11</v>
      </c>
      <c r="D4045" t="s">
        <v>11</v>
      </c>
      <c r="E4045" t="s">
        <v>12</v>
      </c>
      <c r="F4045" t="s">
        <v>16</v>
      </c>
      <c r="G4045">
        <v>30066</v>
      </c>
      <c r="H4045" t="str">
        <f>LEFT(Table1[[#This Row],[destination_postal_code]],5)</f>
        <v>30066</v>
      </c>
      <c r="I4045">
        <f>LEN(Table1[[#This Row],[destination_postal_code_short]])</f>
        <v>5</v>
      </c>
      <c r="J4045" t="str">
        <f>_xlfn.XLOOKUP(Table1[[#This Row],[destination_postal_code_short]],Table3[Shipping postal code short],Table3[Shipping city],,0)</f>
        <v>Marietta</v>
      </c>
      <c r="K4045" t="str">
        <f>_xlfn.XLOOKUP(Table1[[#This Row],[destination_postal_code_short]],Table3[Shipping postal code short],Table3[Shipping region],,0)</f>
        <v>Georgia</v>
      </c>
      <c r="L4045">
        <v>0</v>
      </c>
      <c r="M4045">
        <v>1.41</v>
      </c>
      <c r="N4045">
        <v>3.99</v>
      </c>
    </row>
    <row r="4046" spans="1:14" x14ac:dyDescent="0.2">
      <c r="A4046" s="1">
        <v>44604</v>
      </c>
      <c r="B4046" t="s">
        <v>4303</v>
      </c>
      <c r="C4046" t="s">
        <v>11</v>
      </c>
      <c r="D4046" t="s">
        <v>11</v>
      </c>
      <c r="E4046" t="s">
        <v>260</v>
      </c>
      <c r="F4046" t="s">
        <v>261</v>
      </c>
      <c r="G4046">
        <v>80524</v>
      </c>
      <c r="H4046" t="str">
        <f>LEFT(Table1[[#This Row],[destination_postal_code]],5)</f>
        <v>80524</v>
      </c>
      <c r="I4046">
        <f>LEN(Table1[[#This Row],[destination_postal_code_short]])</f>
        <v>5</v>
      </c>
      <c r="J4046" t="str">
        <f>_xlfn.XLOOKUP(Table1[[#This Row],[destination_postal_code_short]],Table3[Shipping postal code short],Table3[Shipping city],,0)</f>
        <v>Fort Collins</v>
      </c>
      <c r="K4046" t="str">
        <f>_xlfn.XLOOKUP(Table1[[#This Row],[destination_postal_code_short]],Table3[Shipping postal code short],Table3[Shipping region],,0)</f>
        <v>Colorado</v>
      </c>
      <c r="L4046">
        <v>0</v>
      </c>
      <c r="M4046">
        <v>9.99</v>
      </c>
      <c r="N4046">
        <v>8.4</v>
      </c>
    </row>
    <row r="4047" spans="1:14" x14ac:dyDescent="0.2">
      <c r="A4047" s="1">
        <v>44604</v>
      </c>
      <c r="B4047" t="s">
        <v>4297</v>
      </c>
      <c r="C4047" t="s">
        <v>11</v>
      </c>
      <c r="D4047" t="s">
        <v>11</v>
      </c>
      <c r="E4047" t="s">
        <v>260</v>
      </c>
      <c r="F4047" t="s">
        <v>261</v>
      </c>
      <c r="G4047">
        <v>37909</v>
      </c>
      <c r="H4047" t="str">
        <f>LEFT(Table1[[#This Row],[destination_postal_code]],5)</f>
        <v>37909</v>
      </c>
      <c r="I4047">
        <f>LEN(Table1[[#This Row],[destination_postal_code_short]])</f>
        <v>5</v>
      </c>
      <c r="J4047" t="str">
        <f>_xlfn.XLOOKUP(Table1[[#This Row],[destination_postal_code_short]],Table3[Shipping postal code short],Table3[Shipping city],,0)</f>
        <v>Knoxville</v>
      </c>
      <c r="K4047" t="str">
        <f>_xlfn.XLOOKUP(Table1[[#This Row],[destination_postal_code_short]],Table3[Shipping postal code short],Table3[Shipping region],,0)</f>
        <v>Tennessee</v>
      </c>
      <c r="L4047">
        <v>0</v>
      </c>
      <c r="M4047">
        <v>9.1</v>
      </c>
      <c r="N4047">
        <v>10.7</v>
      </c>
    </row>
    <row r="4048" spans="1:14" x14ac:dyDescent="0.2">
      <c r="A4048" s="1">
        <v>44604</v>
      </c>
      <c r="B4048" t="s">
        <v>4302</v>
      </c>
      <c r="C4048" t="s">
        <v>11</v>
      </c>
      <c r="D4048" t="s">
        <v>11</v>
      </c>
      <c r="E4048" t="s">
        <v>260</v>
      </c>
      <c r="F4048" t="s">
        <v>261</v>
      </c>
      <c r="G4048">
        <v>90660</v>
      </c>
      <c r="H4048" t="str">
        <f>LEFT(Table1[[#This Row],[destination_postal_code]],5)</f>
        <v>90660</v>
      </c>
      <c r="I4048">
        <f>LEN(Table1[[#This Row],[destination_postal_code_short]])</f>
        <v>5</v>
      </c>
      <c r="J4048" t="str">
        <f>_xlfn.XLOOKUP(Table1[[#This Row],[destination_postal_code_short]],Table3[Shipping postal code short],Table3[Shipping city],,0)</f>
        <v>Pico Rivera</v>
      </c>
      <c r="K4048" t="str">
        <f>_xlfn.XLOOKUP(Table1[[#This Row],[destination_postal_code_short]],Table3[Shipping postal code short],Table3[Shipping region],,0)</f>
        <v>California</v>
      </c>
      <c r="L4048">
        <v>0</v>
      </c>
      <c r="M4048">
        <v>9.99</v>
      </c>
      <c r="N4048">
        <v>8.4</v>
      </c>
    </row>
    <row r="4049" spans="1:14" x14ac:dyDescent="0.2">
      <c r="A4049" s="1">
        <v>44604</v>
      </c>
      <c r="B4049" t="s">
        <v>4306</v>
      </c>
      <c r="C4049" t="s">
        <v>11</v>
      </c>
      <c r="D4049" t="s">
        <v>11</v>
      </c>
      <c r="E4049" t="s">
        <v>260</v>
      </c>
      <c r="F4049" t="s">
        <v>261</v>
      </c>
      <c r="G4049">
        <v>99224</v>
      </c>
      <c r="H4049" t="str">
        <f>LEFT(Table1[[#This Row],[destination_postal_code]],5)</f>
        <v>99224</v>
      </c>
      <c r="I4049">
        <f>LEN(Table1[[#This Row],[destination_postal_code_short]])</f>
        <v>5</v>
      </c>
      <c r="J4049" t="str">
        <f>_xlfn.XLOOKUP(Table1[[#This Row],[destination_postal_code_short]],Table3[Shipping postal code short],Table3[Shipping city],,0)</f>
        <v>Spokane</v>
      </c>
      <c r="K4049" t="str">
        <f>_xlfn.XLOOKUP(Table1[[#This Row],[destination_postal_code_short]],Table3[Shipping postal code short],Table3[Shipping region],,0)</f>
        <v>Washington</v>
      </c>
      <c r="L4049">
        <v>0</v>
      </c>
      <c r="M4049">
        <v>9.99</v>
      </c>
      <c r="N4049">
        <v>8.4</v>
      </c>
    </row>
    <row r="4050" spans="1:14" x14ac:dyDescent="0.2">
      <c r="A4050" s="1">
        <v>44604</v>
      </c>
      <c r="B4050" t="s">
        <v>4299</v>
      </c>
      <c r="C4050" t="s">
        <v>11</v>
      </c>
      <c r="D4050" t="s">
        <v>11</v>
      </c>
      <c r="E4050" t="s">
        <v>12</v>
      </c>
      <c r="F4050" t="s">
        <v>16</v>
      </c>
      <c r="G4050">
        <v>77023</v>
      </c>
      <c r="H4050" t="str">
        <f>LEFT(Table1[[#This Row],[destination_postal_code]],5)</f>
        <v>77023</v>
      </c>
      <c r="I4050">
        <f>LEN(Table1[[#This Row],[destination_postal_code_short]])</f>
        <v>5</v>
      </c>
      <c r="J4050" t="str">
        <f>_xlfn.XLOOKUP(Table1[[#This Row],[destination_postal_code_short]],Table3[Shipping postal code short],Table3[Shipping city],,0)</f>
        <v>Houston</v>
      </c>
      <c r="K4050" t="str">
        <f>_xlfn.XLOOKUP(Table1[[#This Row],[destination_postal_code_short]],Table3[Shipping postal code short],Table3[Shipping region],,0)</f>
        <v>Texas</v>
      </c>
      <c r="L4050">
        <v>0</v>
      </c>
      <c r="M4050">
        <v>1.42</v>
      </c>
      <c r="N4050">
        <v>3.88</v>
      </c>
    </row>
    <row r="4051" spans="1:14" x14ac:dyDescent="0.2">
      <c r="A4051" s="1">
        <v>44604</v>
      </c>
      <c r="B4051" t="s">
        <v>4304</v>
      </c>
      <c r="C4051" t="s">
        <v>11</v>
      </c>
      <c r="D4051" t="s">
        <v>11</v>
      </c>
      <c r="E4051" t="s">
        <v>12</v>
      </c>
      <c r="F4051" t="s">
        <v>16</v>
      </c>
      <c r="G4051">
        <v>74133</v>
      </c>
      <c r="H4051" t="str">
        <f>LEFT(Table1[[#This Row],[destination_postal_code]],5)</f>
        <v>74133</v>
      </c>
      <c r="I4051">
        <f>LEN(Table1[[#This Row],[destination_postal_code_short]])</f>
        <v>5</v>
      </c>
      <c r="J4051" t="str">
        <f>_xlfn.XLOOKUP(Table1[[#This Row],[destination_postal_code_short]],Table3[Shipping postal code short],Table3[Shipping city],,0)</f>
        <v>tulsa</v>
      </c>
      <c r="K4051" t="str">
        <f>_xlfn.XLOOKUP(Table1[[#This Row],[destination_postal_code_short]],Table3[Shipping postal code short],Table3[Shipping region],,0)</f>
        <v>Oklahoma</v>
      </c>
      <c r="L4051">
        <v>0</v>
      </c>
      <c r="M4051">
        <v>1.45</v>
      </c>
      <c r="N4051">
        <v>4.5</v>
      </c>
    </row>
    <row r="4052" spans="1:14" x14ac:dyDescent="0.2">
      <c r="A4052" s="1">
        <v>44604</v>
      </c>
      <c r="B4052" t="s">
        <v>4305</v>
      </c>
      <c r="C4052" t="s">
        <v>11</v>
      </c>
      <c r="D4052" t="s">
        <v>11</v>
      </c>
      <c r="E4052" t="s">
        <v>260</v>
      </c>
      <c r="F4052" t="s">
        <v>261</v>
      </c>
      <c r="G4052">
        <v>59803</v>
      </c>
      <c r="H4052" t="str">
        <f>LEFT(Table1[[#This Row],[destination_postal_code]],5)</f>
        <v>59803</v>
      </c>
      <c r="I4052">
        <f>LEN(Table1[[#This Row],[destination_postal_code_short]])</f>
        <v>5</v>
      </c>
      <c r="J4052" t="str">
        <f>_xlfn.XLOOKUP(Table1[[#This Row],[destination_postal_code_short]],Table3[Shipping postal code short],Table3[Shipping city],,0)</f>
        <v>Missoula</v>
      </c>
      <c r="K4052" t="str">
        <f>_xlfn.XLOOKUP(Table1[[#This Row],[destination_postal_code_short]],Table3[Shipping postal code short],Table3[Shipping region],,0)</f>
        <v>Montana</v>
      </c>
      <c r="L4052">
        <v>0</v>
      </c>
      <c r="M4052">
        <v>13.66</v>
      </c>
      <c r="N4052">
        <v>8.4</v>
      </c>
    </row>
    <row r="4053" spans="1:14" x14ac:dyDescent="0.2">
      <c r="A4053" s="1">
        <v>44604</v>
      </c>
      <c r="B4053" t="s">
        <v>4307</v>
      </c>
      <c r="C4053" t="s">
        <v>11</v>
      </c>
      <c r="D4053" t="s">
        <v>11</v>
      </c>
      <c r="E4053" t="s">
        <v>260</v>
      </c>
      <c r="F4053" t="s">
        <v>261</v>
      </c>
      <c r="G4053">
        <v>84097</v>
      </c>
      <c r="H4053" t="str">
        <f>LEFT(Table1[[#This Row],[destination_postal_code]],5)</f>
        <v>84097</v>
      </c>
      <c r="I4053">
        <f>LEN(Table1[[#This Row],[destination_postal_code_short]])</f>
        <v>5</v>
      </c>
      <c r="J4053" t="str">
        <f>_xlfn.XLOOKUP(Table1[[#This Row],[destination_postal_code_short]],Table3[Shipping postal code short],Table3[Shipping city],,0)</f>
        <v>Orem</v>
      </c>
      <c r="K4053" t="str">
        <f>_xlfn.XLOOKUP(Table1[[#This Row],[destination_postal_code_short]],Table3[Shipping postal code short],Table3[Shipping region],,0)</f>
        <v>Utah</v>
      </c>
      <c r="L4053">
        <v>0</v>
      </c>
      <c r="M4053">
        <v>8.86</v>
      </c>
      <c r="N4053">
        <v>8.1999999999999993</v>
      </c>
    </row>
    <row r="4054" spans="1:14" x14ac:dyDescent="0.2">
      <c r="A4054" s="1">
        <v>44604</v>
      </c>
      <c r="B4054" t="s">
        <v>4308</v>
      </c>
      <c r="C4054" t="s">
        <v>11</v>
      </c>
      <c r="D4054" t="s">
        <v>11</v>
      </c>
      <c r="E4054" t="s">
        <v>12</v>
      </c>
      <c r="F4054" t="s">
        <v>24</v>
      </c>
      <c r="G4054">
        <v>72417</v>
      </c>
      <c r="H4054" t="str">
        <f>LEFT(Table1[[#This Row],[destination_postal_code]],5)</f>
        <v>72417</v>
      </c>
      <c r="I4054">
        <f>LEN(Table1[[#This Row],[destination_postal_code_short]])</f>
        <v>5</v>
      </c>
      <c r="J4054" t="str">
        <f>_xlfn.XLOOKUP(Table1[[#This Row],[destination_postal_code_short]],Table3[Shipping postal code short],Table3[Shipping city],,0)</f>
        <v>Brookland</v>
      </c>
      <c r="K4054" t="str">
        <f>_xlfn.XLOOKUP(Table1[[#This Row],[destination_postal_code_short]],Table3[Shipping postal code short],Table3[Shipping region],,0)</f>
        <v>Arkansas</v>
      </c>
      <c r="L4054">
        <v>0</v>
      </c>
      <c r="M4054">
        <v>4.4400000000000004</v>
      </c>
      <c r="N4054">
        <v>10.96</v>
      </c>
    </row>
    <row r="4055" spans="1:14" x14ac:dyDescent="0.2">
      <c r="A4055" s="1">
        <v>44604</v>
      </c>
      <c r="B4055" t="s">
        <v>4301</v>
      </c>
      <c r="C4055" t="s">
        <v>11</v>
      </c>
      <c r="D4055" t="s">
        <v>11</v>
      </c>
      <c r="E4055" t="s">
        <v>260</v>
      </c>
      <c r="F4055" t="s">
        <v>261</v>
      </c>
      <c r="G4055">
        <v>80919</v>
      </c>
      <c r="H4055" t="str">
        <f>LEFT(Table1[[#This Row],[destination_postal_code]],5)</f>
        <v>80919</v>
      </c>
      <c r="I4055">
        <f>LEN(Table1[[#This Row],[destination_postal_code_short]])</f>
        <v>5</v>
      </c>
      <c r="J4055" t="str">
        <f>_xlfn.XLOOKUP(Table1[[#This Row],[destination_postal_code_short]],Table3[Shipping postal code short],Table3[Shipping city],,0)</f>
        <v>Colorado Springs</v>
      </c>
      <c r="K4055" t="str">
        <f>_xlfn.XLOOKUP(Table1[[#This Row],[destination_postal_code_short]],Table3[Shipping postal code short],Table3[Shipping region],,0)</f>
        <v>Colorado</v>
      </c>
      <c r="L4055">
        <v>0</v>
      </c>
      <c r="M4055">
        <v>9.99</v>
      </c>
      <c r="N4055">
        <v>8.4</v>
      </c>
    </row>
    <row r="4056" spans="1:14" x14ac:dyDescent="0.2">
      <c r="A4056" s="1">
        <v>44611</v>
      </c>
      <c r="B4056" t="s">
        <v>4324</v>
      </c>
      <c r="C4056" t="s">
        <v>11</v>
      </c>
      <c r="D4056" t="s">
        <v>11</v>
      </c>
      <c r="E4056" t="s">
        <v>260</v>
      </c>
      <c r="F4056" t="s">
        <v>261</v>
      </c>
      <c r="G4056">
        <v>93444</v>
      </c>
      <c r="H4056" t="str">
        <f>LEFT(Table1[[#This Row],[destination_postal_code]],5)</f>
        <v>93444</v>
      </c>
      <c r="I4056">
        <f>LEN(Table1[[#This Row],[destination_postal_code_short]])</f>
        <v>5</v>
      </c>
      <c r="J4056" t="str">
        <f>_xlfn.XLOOKUP(Table1[[#This Row],[destination_postal_code_short]],Table3[Shipping postal code short],Table3[Shipping city],,0)</f>
        <v>Nipomo</v>
      </c>
      <c r="K4056" t="str">
        <f>_xlfn.XLOOKUP(Table1[[#This Row],[destination_postal_code_short]],Table3[Shipping postal code short],Table3[Shipping region],,0)</f>
        <v>California</v>
      </c>
      <c r="L4056">
        <v>0</v>
      </c>
      <c r="M4056">
        <v>13.84</v>
      </c>
      <c r="N4056">
        <v>9.3699999999999992</v>
      </c>
    </row>
    <row r="4057" spans="1:14" x14ac:dyDescent="0.2">
      <c r="A4057" s="1">
        <v>44611</v>
      </c>
      <c r="B4057" t="s">
        <v>4323</v>
      </c>
      <c r="C4057" t="s">
        <v>11</v>
      </c>
      <c r="D4057" t="s">
        <v>11</v>
      </c>
      <c r="E4057" t="s">
        <v>260</v>
      </c>
      <c r="F4057" t="s">
        <v>261</v>
      </c>
      <c r="G4057">
        <v>84057</v>
      </c>
      <c r="H4057" t="str">
        <f>LEFT(Table1[[#This Row],[destination_postal_code]],5)</f>
        <v>84057</v>
      </c>
      <c r="I4057">
        <f>LEN(Table1[[#This Row],[destination_postal_code_short]])</f>
        <v>5</v>
      </c>
      <c r="J4057" t="str">
        <f>_xlfn.XLOOKUP(Table1[[#This Row],[destination_postal_code_short]],Table3[Shipping postal code short],Table3[Shipping city],,0)</f>
        <v>Orem</v>
      </c>
      <c r="K4057" t="str">
        <f>_xlfn.XLOOKUP(Table1[[#This Row],[destination_postal_code_short]],Table3[Shipping postal code short],Table3[Shipping region],,0)</f>
        <v>Utah</v>
      </c>
      <c r="L4057">
        <v>0</v>
      </c>
      <c r="M4057">
        <v>8.86</v>
      </c>
      <c r="N4057">
        <v>8.1999999999999993</v>
      </c>
    </row>
    <row r="4058" spans="1:14" x14ac:dyDescent="0.2">
      <c r="A4058" s="1">
        <v>44610</v>
      </c>
      <c r="B4058" t="s">
        <v>4310</v>
      </c>
      <c r="C4058" t="s">
        <v>11</v>
      </c>
      <c r="D4058" t="s">
        <v>11</v>
      </c>
      <c r="E4058" t="s">
        <v>260</v>
      </c>
      <c r="F4058" t="s">
        <v>261</v>
      </c>
      <c r="G4058">
        <v>66007</v>
      </c>
      <c r="H4058" t="str">
        <f>LEFT(Table1[[#This Row],[destination_postal_code]],5)</f>
        <v>66007</v>
      </c>
      <c r="I4058">
        <f>LEN(Table1[[#This Row],[destination_postal_code_short]])</f>
        <v>5</v>
      </c>
      <c r="J4058" t="str">
        <f>_xlfn.XLOOKUP(Table1[[#This Row],[destination_postal_code_short]],Table3[Shipping postal code short],Table3[Shipping city],,0)</f>
        <v>Basehor</v>
      </c>
      <c r="K4058" t="str">
        <f>_xlfn.XLOOKUP(Table1[[#This Row],[destination_postal_code_short]],Table3[Shipping postal code short],Table3[Shipping region],,0)</f>
        <v>Kansas</v>
      </c>
      <c r="L4058">
        <v>0</v>
      </c>
      <c r="M4058">
        <v>14.01</v>
      </c>
      <c r="N4058">
        <v>10.130000000000001</v>
      </c>
    </row>
    <row r="4059" spans="1:14" x14ac:dyDescent="0.2">
      <c r="A4059" s="1">
        <v>44610</v>
      </c>
      <c r="B4059" t="s">
        <v>4318</v>
      </c>
      <c r="C4059" t="s">
        <v>11</v>
      </c>
      <c r="D4059" t="s">
        <v>11</v>
      </c>
      <c r="E4059" t="s">
        <v>260</v>
      </c>
      <c r="F4059" t="s">
        <v>261</v>
      </c>
      <c r="G4059">
        <v>98901</v>
      </c>
      <c r="H4059" t="str">
        <f>LEFT(Table1[[#This Row],[destination_postal_code]],5)</f>
        <v>98901</v>
      </c>
      <c r="I4059">
        <f>LEN(Table1[[#This Row],[destination_postal_code_short]])</f>
        <v>5</v>
      </c>
      <c r="J4059" t="str">
        <f>_xlfn.XLOOKUP(Table1[[#This Row],[destination_postal_code_short]],Table3[Shipping postal code short],Table3[Shipping city],,0)</f>
        <v>Yakima</v>
      </c>
      <c r="K4059" t="str">
        <f>_xlfn.XLOOKUP(Table1[[#This Row],[destination_postal_code_short]],Table3[Shipping postal code short],Table3[Shipping region],,0)</f>
        <v>Washington</v>
      </c>
      <c r="L4059">
        <v>0</v>
      </c>
      <c r="M4059">
        <v>10.34</v>
      </c>
      <c r="N4059">
        <v>10.130000000000001</v>
      </c>
    </row>
    <row r="4060" spans="1:14" x14ac:dyDescent="0.2">
      <c r="A4060" s="1">
        <v>44611</v>
      </c>
      <c r="B4060" t="s">
        <v>4321</v>
      </c>
      <c r="C4060" t="s">
        <v>11</v>
      </c>
      <c r="D4060" t="s">
        <v>11</v>
      </c>
      <c r="E4060" t="s">
        <v>260</v>
      </c>
      <c r="F4060" t="s">
        <v>261</v>
      </c>
      <c r="G4060">
        <v>84057</v>
      </c>
      <c r="H4060" t="str">
        <f>LEFT(Table1[[#This Row],[destination_postal_code]],5)</f>
        <v>84057</v>
      </c>
      <c r="I4060">
        <f>LEN(Table1[[#This Row],[destination_postal_code_short]])</f>
        <v>5</v>
      </c>
      <c r="J4060" t="str">
        <f>_xlfn.XLOOKUP(Table1[[#This Row],[destination_postal_code_short]],Table3[Shipping postal code short],Table3[Shipping city],,0)</f>
        <v>Orem</v>
      </c>
      <c r="K4060" t="str">
        <f>_xlfn.XLOOKUP(Table1[[#This Row],[destination_postal_code_short]],Table3[Shipping postal code short],Table3[Shipping region],,0)</f>
        <v>Utah</v>
      </c>
      <c r="L4060">
        <v>0</v>
      </c>
      <c r="M4060">
        <v>9.08</v>
      </c>
      <c r="N4060">
        <v>8.3000000000000007</v>
      </c>
    </row>
    <row r="4061" spans="1:14" x14ac:dyDescent="0.2">
      <c r="A4061" s="1">
        <v>44610</v>
      </c>
      <c r="B4061" t="s">
        <v>4311</v>
      </c>
      <c r="C4061" t="s">
        <v>11</v>
      </c>
      <c r="D4061" t="s">
        <v>11</v>
      </c>
      <c r="E4061" t="s">
        <v>260</v>
      </c>
      <c r="F4061" t="s">
        <v>261</v>
      </c>
      <c r="G4061">
        <v>84651</v>
      </c>
      <c r="H4061" t="str">
        <f>LEFT(Table1[[#This Row],[destination_postal_code]],5)</f>
        <v>84651</v>
      </c>
      <c r="I4061">
        <f>LEN(Table1[[#This Row],[destination_postal_code_short]])</f>
        <v>5</v>
      </c>
      <c r="J4061" t="str">
        <f>_xlfn.XLOOKUP(Table1[[#This Row],[destination_postal_code_short]],Table3[Shipping postal code short],Table3[Shipping city],,0)</f>
        <v>PAYSON</v>
      </c>
      <c r="K4061" t="str">
        <f>_xlfn.XLOOKUP(Table1[[#This Row],[destination_postal_code_short]],Table3[Shipping postal code short],Table3[Shipping region],,0)</f>
        <v>Utah</v>
      </c>
      <c r="L4061">
        <v>0</v>
      </c>
      <c r="M4061">
        <v>8.86</v>
      </c>
      <c r="N4061">
        <v>8.1999999999999993</v>
      </c>
    </row>
    <row r="4062" spans="1:14" x14ac:dyDescent="0.2">
      <c r="A4062" s="1">
        <v>44611</v>
      </c>
      <c r="B4062" t="s">
        <v>4326</v>
      </c>
      <c r="C4062" t="s">
        <v>11</v>
      </c>
      <c r="D4062" t="s">
        <v>11</v>
      </c>
      <c r="E4062" t="s">
        <v>260</v>
      </c>
      <c r="F4062" t="s">
        <v>261</v>
      </c>
      <c r="G4062">
        <v>29486</v>
      </c>
      <c r="H4062" t="str">
        <f>LEFT(Table1[[#This Row],[destination_postal_code]],5)</f>
        <v>29486</v>
      </c>
      <c r="I4062">
        <f>LEN(Table1[[#This Row],[destination_postal_code_short]])</f>
        <v>5</v>
      </c>
      <c r="J4062" t="str">
        <f>_xlfn.XLOOKUP(Table1[[#This Row],[destination_postal_code_short]],Table3[Shipping postal code short],Table3[Shipping city],,0)</f>
        <v>Summerville</v>
      </c>
      <c r="K4062" t="str">
        <f>_xlfn.XLOOKUP(Table1[[#This Row],[destination_postal_code_short]],Table3[Shipping postal code short],Table3[Shipping region],,0)</f>
        <v>South Carolina</v>
      </c>
      <c r="L4062">
        <v>0</v>
      </c>
      <c r="M4062">
        <v>13.1</v>
      </c>
      <c r="N4062">
        <v>14.31</v>
      </c>
    </row>
    <row r="4063" spans="1:14" x14ac:dyDescent="0.2">
      <c r="A4063" s="1">
        <v>44611</v>
      </c>
      <c r="B4063" t="s">
        <v>4322</v>
      </c>
      <c r="C4063" t="s">
        <v>11</v>
      </c>
      <c r="D4063" t="s">
        <v>11</v>
      </c>
      <c r="E4063" t="s">
        <v>260</v>
      </c>
      <c r="F4063" t="s">
        <v>261</v>
      </c>
      <c r="G4063">
        <v>40204</v>
      </c>
      <c r="H4063" t="str">
        <f>LEFT(Table1[[#This Row],[destination_postal_code]],5)</f>
        <v>40204</v>
      </c>
      <c r="I4063">
        <f>LEN(Table1[[#This Row],[destination_postal_code_short]])</f>
        <v>5</v>
      </c>
      <c r="J4063" t="str">
        <f>_xlfn.XLOOKUP(Table1[[#This Row],[destination_postal_code_short]],Table3[Shipping postal code short],Table3[Shipping city],,0)</f>
        <v>Louisville</v>
      </c>
      <c r="K4063" t="str">
        <f>_xlfn.XLOOKUP(Table1[[#This Row],[destination_postal_code_short]],Table3[Shipping postal code short],Table3[Shipping region],,0)</f>
        <v>Kentucky</v>
      </c>
      <c r="L4063">
        <v>0</v>
      </c>
      <c r="M4063">
        <v>8.73</v>
      </c>
      <c r="N4063">
        <v>12.16</v>
      </c>
    </row>
    <row r="4064" spans="1:14" x14ac:dyDescent="0.2">
      <c r="A4064" s="1">
        <v>44610</v>
      </c>
      <c r="B4064" t="s">
        <v>4316</v>
      </c>
      <c r="C4064" t="s">
        <v>11</v>
      </c>
      <c r="D4064" t="s">
        <v>11</v>
      </c>
      <c r="E4064" t="s">
        <v>260</v>
      </c>
      <c r="F4064" t="s">
        <v>261</v>
      </c>
      <c r="G4064">
        <v>85658</v>
      </c>
      <c r="H4064" t="str">
        <f>LEFT(Table1[[#This Row],[destination_postal_code]],5)</f>
        <v>85658</v>
      </c>
      <c r="I4064">
        <f>LEN(Table1[[#This Row],[destination_postal_code_short]])</f>
        <v>5</v>
      </c>
      <c r="J4064" t="str">
        <f>_xlfn.XLOOKUP(Table1[[#This Row],[destination_postal_code_short]],Table3[Shipping postal code short],Table3[Shipping city],,0)</f>
        <v>Marana</v>
      </c>
      <c r="K4064" t="str">
        <f>_xlfn.XLOOKUP(Table1[[#This Row],[destination_postal_code_short]],Table3[Shipping postal code short],Table3[Shipping region],,0)</f>
        <v>Arizona</v>
      </c>
      <c r="L4064">
        <v>0</v>
      </c>
      <c r="M4064">
        <v>13.84</v>
      </c>
      <c r="N4064">
        <v>9.3699999999999992</v>
      </c>
    </row>
    <row r="4065" spans="1:14" x14ac:dyDescent="0.2">
      <c r="A4065" s="1">
        <v>44610</v>
      </c>
      <c r="B4065" t="s">
        <v>4312</v>
      </c>
      <c r="C4065" t="s">
        <v>11</v>
      </c>
      <c r="D4065" t="s">
        <v>11</v>
      </c>
      <c r="E4065" t="s">
        <v>12</v>
      </c>
      <c r="F4065" t="s">
        <v>24</v>
      </c>
      <c r="G4065">
        <v>62262</v>
      </c>
      <c r="H4065" t="str">
        <f>LEFT(Table1[[#This Row],[destination_postal_code]],5)</f>
        <v>62262</v>
      </c>
      <c r="I4065">
        <f>LEN(Table1[[#This Row],[destination_postal_code_short]])</f>
        <v>5</v>
      </c>
      <c r="J4065" t="str">
        <f>_xlfn.XLOOKUP(Table1[[#This Row],[destination_postal_code_short]],Table3[Shipping postal code short],Table3[Shipping city],,0)</f>
        <v>Mulberry Grove</v>
      </c>
      <c r="K4065" t="str">
        <f>_xlfn.XLOOKUP(Table1[[#This Row],[destination_postal_code_short]],Table3[Shipping postal code short],Table3[Shipping region],,0)</f>
        <v>Illinois</v>
      </c>
      <c r="L4065">
        <v>0</v>
      </c>
      <c r="M4065">
        <v>2.76</v>
      </c>
      <c r="N4065">
        <v>15.54</v>
      </c>
    </row>
    <row r="4066" spans="1:14" x14ac:dyDescent="0.2">
      <c r="A4066" s="1">
        <v>44611</v>
      </c>
      <c r="B4066" t="s">
        <v>4325</v>
      </c>
      <c r="C4066" t="s">
        <v>11</v>
      </c>
      <c r="D4066" t="s">
        <v>11</v>
      </c>
      <c r="E4066" t="s">
        <v>260</v>
      </c>
      <c r="F4066" t="s">
        <v>261</v>
      </c>
      <c r="G4066" t="s">
        <v>3953</v>
      </c>
      <c r="H4066" t="str">
        <f>LEFT(Table1[[#This Row],[destination_postal_code]],5)</f>
        <v>64080</v>
      </c>
      <c r="I4066">
        <f>LEN(Table1[[#This Row],[destination_postal_code_short]])</f>
        <v>5</v>
      </c>
      <c r="J4066" t="str">
        <f>_xlfn.XLOOKUP(Table1[[#This Row],[destination_postal_code_short]],Table3[Shipping postal code short],Table3[Shipping city],,0)</f>
        <v>Pleasant Hill</v>
      </c>
      <c r="K4066" t="str">
        <f>_xlfn.XLOOKUP(Table1[[#This Row],[destination_postal_code_short]],Table3[Shipping postal code short],Table3[Shipping region],,0)</f>
        <v>Missouri</v>
      </c>
      <c r="L4066">
        <v>0</v>
      </c>
      <c r="M4066">
        <v>13.41</v>
      </c>
      <c r="N4066">
        <v>8.9499999999999993</v>
      </c>
    </row>
    <row r="4067" spans="1:14" x14ac:dyDescent="0.2">
      <c r="A4067" s="1">
        <v>44610</v>
      </c>
      <c r="B4067" t="s">
        <v>4317</v>
      </c>
      <c r="C4067" t="s">
        <v>11</v>
      </c>
      <c r="D4067" t="s">
        <v>11</v>
      </c>
      <c r="E4067" t="s">
        <v>260</v>
      </c>
      <c r="F4067" t="s">
        <v>261</v>
      </c>
      <c r="G4067">
        <v>84045</v>
      </c>
      <c r="H4067" t="str">
        <f>LEFT(Table1[[#This Row],[destination_postal_code]],5)</f>
        <v>84045</v>
      </c>
      <c r="I4067">
        <f>LEN(Table1[[#This Row],[destination_postal_code_short]])</f>
        <v>5</v>
      </c>
      <c r="J4067" t="str">
        <f>_xlfn.XLOOKUP(Table1[[#This Row],[destination_postal_code_short]],Table3[Shipping postal code short],Table3[Shipping city],,0)</f>
        <v>Saratoga Springs</v>
      </c>
      <c r="K4067" t="str">
        <f>_xlfn.XLOOKUP(Table1[[#This Row],[destination_postal_code_short]],Table3[Shipping postal code short],Table3[Shipping region],,0)</f>
        <v>Utah</v>
      </c>
      <c r="L4067">
        <v>0</v>
      </c>
      <c r="M4067">
        <v>8.86</v>
      </c>
      <c r="N4067">
        <v>8.1999999999999993</v>
      </c>
    </row>
    <row r="4068" spans="1:14" x14ac:dyDescent="0.2">
      <c r="A4068" s="1">
        <v>44611</v>
      </c>
      <c r="B4068" t="s">
        <v>4320</v>
      </c>
      <c r="C4068" t="s">
        <v>11</v>
      </c>
      <c r="D4068" t="s">
        <v>11</v>
      </c>
      <c r="E4068" t="s">
        <v>260</v>
      </c>
      <c r="F4068" t="s">
        <v>261</v>
      </c>
      <c r="G4068">
        <v>84765</v>
      </c>
      <c r="H4068" t="str">
        <f>LEFT(Table1[[#This Row],[destination_postal_code]],5)</f>
        <v>84765</v>
      </c>
      <c r="I4068">
        <f>LEN(Table1[[#This Row],[destination_postal_code_short]])</f>
        <v>5</v>
      </c>
      <c r="J4068" t="str">
        <f>_xlfn.XLOOKUP(Table1[[#This Row],[destination_postal_code_short]],Table3[Shipping postal code short],Table3[Shipping city],,0)</f>
        <v>Santa Clara</v>
      </c>
      <c r="K4068" t="str">
        <f>_xlfn.XLOOKUP(Table1[[#This Row],[destination_postal_code_short]],Table3[Shipping postal code short],Table3[Shipping region],,0)</f>
        <v>Utah</v>
      </c>
      <c r="L4068">
        <v>0</v>
      </c>
      <c r="M4068">
        <v>12.54</v>
      </c>
      <c r="N4068">
        <v>8.1999999999999993</v>
      </c>
    </row>
    <row r="4069" spans="1:14" x14ac:dyDescent="0.2">
      <c r="A4069" s="1">
        <v>44610</v>
      </c>
      <c r="B4069" t="s">
        <v>4309</v>
      </c>
      <c r="C4069" t="s">
        <v>11</v>
      </c>
      <c r="D4069" t="s">
        <v>11</v>
      </c>
      <c r="E4069" t="s">
        <v>12</v>
      </c>
      <c r="F4069" t="s">
        <v>24</v>
      </c>
      <c r="G4069">
        <v>98662</v>
      </c>
      <c r="H4069" t="str">
        <f>LEFT(Table1[[#This Row],[destination_postal_code]],5)</f>
        <v>98662</v>
      </c>
      <c r="I4069">
        <f>LEN(Table1[[#This Row],[destination_postal_code_short]])</f>
        <v>5</v>
      </c>
      <c r="J4069" t="str">
        <f>_xlfn.XLOOKUP(Table1[[#This Row],[destination_postal_code_short]],Table3[Shipping postal code short],Table3[Shipping city],,0)</f>
        <v>Vancouver</v>
      </c>
      <c r="K4069" t="str">
        <f>_xlfn.XLOOKUP(Table1[[#This Row],[destination_postal_code_short]],Table3[Shipping postal code short],Table3[Shipping region],,0)</f>
        <v>Washington</v>
      </c>
      <c r="L4069">
        <v>0</v>
      </c>
      <c r="M4069">
        <v>4.58</v>
      </c>
      <c r="N4069">
        <v>9.1199999999999992</v>
      </c>
    </row>
    <row r="4070" spans="1:14" x14ac:dyDescent="0.2">
      <c r="A4070" s="1">
        <v>44610</v>
      </c>
      <c r="B4070" t="s">
        <v>4315</v>
      </c>
      <c r="C4070" t="s">
        <v>11</v>
      </c>
      <c r="D4070" t="s">
        <v>11</v>
      </c>
      <c r="E4070" t="s">
        <v>12</v>
      </c>
      <c r="F4070" t="s">
        <v>24</v>
      </c>
      <c r="G4070">
        <v>84404</v>
      </c>
      <c r="H4070" t="str">
        <f>LEFT(Table1[[#This Row],[destination_postal_code]],5)</f>
        <v>84404</v>
      </c>
      <c r="I4070">
        <f>LEN(Table1[[#This Row],[destination_postal_code_short]])</f>
        <v>5</v>
      </c>
      <c r="J4070" t="str">
        <f>_xlfn.XLOOKUP(Table1[[#This Row],[destination_postal_code_short]],Table3[Shipping postal code short],Table3[Shipping city],,0)</f>
        <v>Ogden</v>
      </c>
      <c r="K4070" t="str">
        <f>_xlfn.XLOOKUP(Table1[[#This Row],[destination_postal_code_short]],Table3[Shipping postal code short],Table3[Shipping region],,0)</f>
        <v>Utah</v>
      </c>
      <c r="L4070">
        <v>0</v>
      </c>
      <c r="M4070">
        <v>1.71</v>
      </c>
      <c r="N4070">
        <v>7.54</v>
      </c>
    </row>
    <row r="4071" spans="1:14" x14ac:dyDescent="0.2">
      <c r="A4071" s="1">
        <v>44610</v>
      </c>
      <c r="B4071" t="s">
        <v>4314</v>
      </c>
      <c r="C4071" t="s">
        <v>11</v>
      </c>
      <c r="D4071" t="s">
        <v>11</v>
      </c>
      <c r="E4071" t="s">
        <v>12</v>
      </c>
      <c r="F4071" t="s">
        <v>24</v>
      </c>
      <c r="G4071">
        <v>80919</v>
      </c>
      <c r="H4071" t="str">
        <f>LEFT(Table1[[#This Row],[destination_postal_code]],5)</f>
        <v>80919</v>
      </c>
      <c r="I4071">
        <f>LEN(Table1[[#This Row],[destination_postal_code_short]])</f>
        <v>5</v>
      </c>
      <c r="J4071" t="str">
        <f>_xlfn.XLOOKUP(Table1[[#This Row],[destination_postal_code_short]],Table3[Shipping postal code short],Table3[Shipping city],,0)</f>
        <v>Colorado Springs</v>
      </c>
      <c r="K4071" t="str">
        <f>_xlfn.XLOOKUP(Table1[[#This Row],[destination_postal_code_short]],Table3[Shipping postal code short],Table3[Shipping region],,0)</f>
        <v>Colorado</v>
      </c>
      <c r="L4071">
        <v>0</v>
      </c>
      <c r="M4071">
        <v>2.65</v>
      </c>
      <c r="N4071">
        <v>8.0500000000000007</v>
      </c>
    </row>
    <row r="4072" spans="1:14" x14ac:dyDescent="0.2">
      <c r="A4072" s="1">
        <v>44610</v>
      </c>
      <c r="B4072" t="s">
        <v>4313</v>
      </c>
      <c r="C4072" t="s">
        <v>11</v>
      </c>
      <c r="D4072" t="s">
        <v>11</v>
      </c>
      <c r="E4072" t="s">
        <v>12</v>
      </c>
      <c r="F4072" t="s">
        <v>24</v>
      </c>
      <c r="G4072">
        <v>94531</v>
      </c>
      <c r="H4072" t="str">
        <f>LEFT(Table1[[#This Row],[destination_postal_code]],5)</f>
        <v>94531</v>
      </c>
      <c r="I4072">
        <f>LEN(Table1[[#This Row],[destination_postal_code_short]])</f>
        <v>5</v>
      </c>
      <c r="J4072" t="str">
        <f>_xlfn.XLOOKUP(Table1[[#This Row],[destination_postal_code_short]],Table3[Shipping postal code short],Table3[Shipping city],,0)</f>
        <v>Antioch</v>
      </c>
      <c r="K4072" t="str">
        <f>_xlfn.XLOOKUP(Table1[[#This Row],[destination_postal_code_short]],Table3[Shipping postal code short],Table3[Shipping region],,0)</f>
        <v>California</v>
      </c>
      <c r="L4072">
        <v>0</v>
      </c>
      <c r="M4072">
        <v>3.26</v>
      </c>
      <c r="N4072">
        <v>8.49</v>
      </c>
    </row>
    <row r="4073" spans="1:14" x14ac:dyDescent="0.2">
      <c r="A4073" s="1">
        <v>44610</v>
      </c>
      <c r="B4073" t="s">
        <v>4319</v>
      </c>
      <c r="C4073" t="s">
        <v>11</v>
      </c>
      <c r="D4073" t="s">
        <v>11</v>
      </c>
      <c r="E4073" t="s">
        <v>260</v>
      </c>
      <c r="F4073" t="s">
        <v>261</v>
      </c>
      <c r="G4073">
        <v>11756</v>
      </c>
      <c r="H4073" t="str">
        <f>LEFT(Table1[[#This Row],[destination_postal_code]],5)</f>
        <v>11756</v>
      </c>
      <c r="I4073">
        <f>LEN(Table1[[#This Row],[destination_postal_code_short]])</f>
        <v>5</v>
      </c>
      <c r="J4073" t="str">
        <f>_xlfn.XLOOKUP(Table1[[#This Row],[destination_postal_code_short]],Table3[Shipping postal code short],Table3[Shipping city],,0)</f>
        <v>Levittown</v>
      </c>
      <c r="K4073" t="str">
        <f>_xlfn.XLOOKUP(Table1[[#This Row],[destination_postal_code_short]],Table3[Shipping postal code short],Table3[Shipping region],,0)</f>
        <v>New York</v>
      </c>
      <c r="L4073">
        <v>0</v>
      </c>
      <c r="M4073">
        <v>8.69</v>
      </c>
      <c r="N4073">
        <v>11.35</v>
      </c>
    </row>
    <row r="4074" spans="1:14" x14ac:dyDescent="0.2">
      <c r="A4074" s="1">
        <v>44614</v>
      </c>
      <c r="B4074" t="s">
        <v>4327</v>
      </c>
      <c r="C4074" t="s">
        <v>11</v>
      </c>
      <c r="D4074" t="s">
        <v>11</v>
      </c>
      <c r="E4074" t="s">
        <v>260</v>
      </c>
      <c r="F4074" t="s">
        <v>261</v>
      </c>
      <c r="G4074">
        <v>73012</v>
      </c>
      <c r="H4074" t="str">
        <f>LEFT(Table1[[#This Row],[destination_postal_code]],5)</f>
        <v>73012</v>
      </c>
      <c r="I4074">
        <f>LEN(Table1[[#This Row],[destination_postal_code_short]])</f>
        <v>5</v>
      </c>
      <c r="J4074" t="str">
        <f>_xlfn.XLOOKUP(Table1[[#This Row],[destination_postal_code_short]],Table3[Shipping postal code short],Table3[Shipping city],,0)</f>
        <v>Edmond</v>
      </c>
      <c r="K4074" t="str">
        <f>_xlfn.XLOOKUP(Table1[[#This Row],[destination_postal_code_short]],Table3[Shipping postal code short],Table3[Shipping region],,0)</f>
        <v>Oklahoma</v>
      </c>
      <c r="L4074">
        <v>0</v>
      </c>
      <c r="M4074">
        <v>10.34</v>
      </c>
      <c r="N4074">
        <v>10.130000000000001</v>
      </c>
    </row>
    <row r="4075" spans="1:14" x14ac:dyDescent="0.2">
      <c r="A4075" s="1">
        <v>44614</v>
      </c>
      <c r="B4075" t="s">
        <v>4328</v>
      </c>
      <c r="C4075" t="s">
        <v>11</v>
      </c>
      <c r="D4075" t="s">
        <v>11</v>
      </c>
      <c r="E4075" t="s">
        <v>12</v>
      </c>
      <c r="F4075" t="s">
        <v>16</v>
      </c>
      <c r="G4075">
        <v>84651</v>
      </c>
      <c r="H4075" t="str">
        <f>LEFT(Table1[[#This Row],[destination_postal_code]],5)</f>
        <v>84651</v>
      </c>
      <c r="I4075">
        <f>LEN(Table1[[#This Row],[destination_postal_code_short]])</f>
        <v>5</v>
      </c>
      <c r="J4075" t="str">
        <f>_xlfn.XLOOKUP(Table1[[#This Row],[destination_postal_code_short]],Table3[Shipping postal code short],Table3[Shipping city],,0)</f>
        <v>PAYSON</v>
      </c>
      <c r="K4075" t="str">
        <f>_xlfn.XLOOKUP(Table1[[#This Row],[destination_postal_code_short]],Table3[Shipping postal code short],Table3[Shipping region],,0)</f>
        <v>Utah</v>
      </c>
      <c r="L4075">
        <v>0</v>
      </c>
      <c r="M4075">
        <v>3.21</v>
      </c>
      <c r="N4075">
        <v>5.49</v>
      </c>
    </row>
    <row r="4076" spans="1:14" x14ac:dyDescent="0.2">
      <c r="A4076" s="1">
        <v>44617</v>
      </c>
      <c r="B4076" t="s">
        <v>4329</v>
      </c>
      <c r="C4076" t="s">
        <v>11</v>
      </c>
      <c r="D4076" t="s">
        <v>11</v>
      </c>
      <c r="E4076" t="s">
        <v>260</v>
      </c>
      <c r="F4076" t="s">
        <v>261</v>
      </c>
      <c r="G4076">
        <v>84765</v>
      </c>
      <c r="H4076" t="str">
        <f>LEFT(Table1[[#This Row],[destination_postal_code]],5)</f>
        <v>84765</v>
      </c>
      <c r="I4076">
        <f>LEN(Table1[[#This Row],[destination_postal_code_short]])</f>
        <v>5</v>
      </c>
      <c r="J4076" t="str">
        <f>_xlfn.XLOOKUP(Table1[[#This Row],[destination_postal_code_short]],Table3[Shipping postal code short],Table3[Shipping city],,0)</f>
        <v>Santa Clara</v>
      </c>
      <c r="K4076" t="str">
        <f>_xlfn.XLOOKUP(Table1[[#This Row],[destination_postal_code_short]],Table3[Shipping postal code short],Table3[Shipping region],,0)</f>
        <v>Utah</v>
      </c>
      <c r="L4076">
        <v>0</v>
      </c>
      <c r="M4076">
        <v>11.96</v>
      </c>
      <c r="N4076">
        <v>7.89</v>
      </c>
    </row>
    <row r="4077" spans="1:14" x14ac:dyDescent="0.2">
      <c r="A4077" s="1">
        <v>44617</v>
      </c>
      <c r="B4077" t="s">
        <v>4330</v>
      </c>
      <c r="C4077" t="s">
        <v>11</v>
      </c>
      <c r="D4077" t="s">
        <v>11</v>
      </c>
      <c r="E4077" t="s">
        <v>260</v>
      </c>
      <c r="F4077" t="s">
        <v>261</v>
      </c>
      <c r="G4077">
        <v>80919</v>
      </c>
      <c r="H4077" t="str">
        <f>LEFT(Table1[[#This Row],[destination_postal_code]],5)</f>
        <v>80919</v>
      </c>
      <c r="I4077">
        <f>LEN(Table1[[#This Row],[destination_postal_code_short]])</f>
        <v>5</v>
      </c>
      <c r="J4077" t="str">
        <f>_xlfn.XLOOKUP(Table1[[#This Row],[destination_postal_code_short]],Table3[Shipping postal code short],Table3[Shipping city],,0)</f>
        <v>Colorado Springs</v>
      </c>
      <c r="K4077" t="str">
        <f>_xlfn.XLOOKUP(Table1[[#This Row],[destination_postal_code_short]],Table3[Shipping postal code short],Table3[Shipping region],,0)</f>
        <v>Colorado</v>
      </c>
      <c r="L4077">
        <v>0</v>
      </c>
      <c r="M4077">
        <v>10.23</v>
      </c>
      <c r="N4077">
        <v>8.8800000000000008</v>
      </c>
    </row>
    <row r="4078" spans="1:14" x14ac:dyDescent="0.2">
      <c r="A4078" s="1">
        <v>44618</v>
      </c>
      <c r="B4078" t="s">
        <v>4331</v>
      </c>
      <c r="C4078" t="s">
        <v>11</v>
      </c>
      <c r="D4078" t="s">
        <v>11</v>
      </c>
      <c r="E4078" t="s">
        <v>260</v>
      </c>
      <c r="F4078" t="s">
        <v>261</v>
      </c>
      <c r="G4078">
        <v>74133</v>
      </c>
      <c r="H4078" t="str">
        <f>LEFT(Table1[[#This Row],[destination_postal_code]],5)</f>
        <v>74133</v>
      </c>
      <c r="I4078">
        <f>LEN(Table1[[#This Row],[destination_postal_code_short]])</f>
        <v>5</v>
      </c>
      <c r="J4078" t="str">
        <f>_xlfn.XLOOKUP(Table1[[#This Row],[destination_postal_code_short]],Table3[Shipping postal code short],Table3[Shipping city],,0)</f>
        <v>tulsa</v>
      </c>
      <c r="K4078" t="str">
        <f>_xlfn.XLOOKUP(Table1[[#This Row],[destination_postal_code_short]],Table3[Shipping postal code short],Table3[Shipping region],,0)</f>
        <v>Oklahoma</v>
      </c>
      <c r="L4078">
        <v>0</v>
      </c>
      <c r="M4078">
        <v>9.73</v>
      </c>
      <c r="N4078">
        <v>8.9499999999999993</v>
      </c>
    </row>
    <row r="4079" spans="1:14" x14ac:dyDescent="0.2">
      <c r="A4079" s="1">
        <v>44621</v>
      </c>
      <c r="B4079" t="s">
        <v>4337</v>
      </c>
      <c r="C4079" t="s">
        <v>11</v>
      </c>
      <c r="D4079" t="s">
        <v>11</v>
      </c>
      <c r="E4079" t="s">
        <v>12</v>
      </c>
      <c r="F4079" t="s">
        <v>24</v>
      </c>
      <c r="G4079">
        <v>80238</v>
      </c>
      <c r="H4079" t="str">
        <f>LEFT(Table1[[#This Row],[destination_postal_code]],5)</f>
        <v>80238</v>
      </c>
      <c r="I4079">
        <f>LEN(Table1[[#This Row],[destination_postal_code_short]])</f>
        <v>5</v>
      </c>
      <c r="J4079" t="str">
        <f>_xlfn.XLOOKUP(Table1[[#This Row],[destination_postal_code_short]],Table3[Shipping postal code short],Table3[Shipping city],,0)</f>
        <v>Denver</v>
      </c>
      <c r="K4079" t="str">
        <f>_xlfn.XLOOKUP(Table1[[#This Row],[destination_postal_code_short]],Table3[Shipping postal code short],Table3[Shipping region],,0)</f>
        <v>Colorado</v>
      </c>
      <c r="L4079">
        <v>0</v>
      </c>
      <c r="M4079">
        <v>3.26</v>
      </c>
      <c r="N4079">
        <v>8.49</v>
      </c>
    </row>
    <row r="4080" spans="1:14" x14ac:dyDescent="0.2">
      <c r="A4080" s="1">
        <v>44621</v>
      </c>
      <c r="B4080" t="s">
        <v>4335</v>
      </c>
      <c r="C4080" t="s">
        <v>11</v>
      </c>
      <c r="D4080" t="s">
        <v>11</v>
      </c>
      <c r="E4080" t="s">
        <v>12</v>
      </c>
      <c r="F4080" t="s">
        <v>24</v>
      </c>
      <c r="G4080">
        <v>93444</v>
      </c>
      <c r="H4080" t="str">
        <f>LEFT(Table1[[#This Row],[destination_postal_code]],5)</f>
        <v>93444</v>
      </c>
      <c r="I4080">
        <f>LEN(Table1[[#This Row],[destination_postal_code_short]])</f>
        <v>5</v>
      </c>
      <c r="J4080" t="str">
        <f>_xlfn.XLOOKUP(Table1[[#This Row],[destination_postal_code_short]],Table3[Shipping postal code short],Table3[Shipping city],,0)</f>
        <v>Nipomo</v>
      </c>
      <c r="K4080" t="str">
        <f>_xlfn.XLOOKUP(Table1[[#This Row],[destination_postal_code_short]],Table3[Shipping postal code short],Table3[Shipping region],,0)</f>
        <v>California</v>
      </c>
      <c r="L4080">
        <v>0</v>
      </c>
      <c r="M4080">
        <v>3.26</v>
      </c>
      <c r="N4080">
        <v>8.49</v>
      </c>
    </row>
    <row r="4081" spans="1:14" x14ac:dyDescent="0.2">
      <c r="A4081" s="1">
        <v>44621</v>
      </c>
      <c r="B4081" t="s">
        <v>4336</v>
      </c>
      <c r="C4081" t="s">
        <v>11</v>
      </c>
      <c r="D4081" t="s">
        <v>11</v>
      </c>
      <c r="E4081" t="s">
        <v>12</v>
      </c>
      <c r="F4081" t="s">
        <v>24</v>
      </c>
      <c r="G4081">
        <v>93930</v>
      </c>
      <c r="H4081" t="str">
        <f>LEFT(Table1[[#This Row],[destination_postal_code]],5)</f>
        <v>93930</v>
      </c>
      <c r="I4081">
        <f>LEN(Table1[[#This Row],[destination_postal_code_short]])</f>
        <v>5</v>
      </c>
      <c r="J4081" t="str">
        <f>_xlfn.XLOOKUP(Table1[[#This Row],[destination_postal_code_short]],Table3[Shipping postal code short],Table3[Shipping city],,0)</f>
        <v>King City</v>
      </c>
      <c r="K4081" t="str">
        <f>_xlfn.XLOOKUP(Table1[[#This Row],[destination_postal_code_short]],Table3[Shipping postal code short],Table3[Shipping region],,0)</f>
        <v>California</v>
      </c>
      <c r="L4081">
        <v>0</v>
      </c>
      <c r="M4081">
        <v>3.26</v>
      </c>
      <c r="N4081">
        <v>8.49</v>
      </c>
    </row>
    <row r="4082" spans="1:14" x14ac:dyDescent="0.2">
      <c r="A4082" s="1">
        <v>44621</v>
      </c>
      <c r="B4082" t="s">
        <v>4333</v>
      </c>
      <c r="C4082" t="s">
        <v>11</v>
      </c>
      <c r="D4082" t="s">
        <v>11</v>
      </c>
      <c r="E4082" t="s">
        <v>12</v>
      </c>
      <c r="F4082" t="s">
        <v>24</v>
      </c>
      <c r="G4082">
        <v>91390</v>
      </c>
      <c r="H4082" t="str">
        <f>LEFT(Table1[[#This Row],[destination_postal_code]],5)</f>
        <v>91390</v>
      </c>
      <c r="I4082">
        <f>LEN(Table1[[#This Row],[destination_postal_code_short]])</f>
        <v>5</v>
      </c>
      <c r="J4082" t="str">
        <f>_xlfn.XLOOKUP(Table1[[#This Row],[destination_postal_code_short]],Table3[Shipping postal code short],Table3[Shipping city],,0)</f>
        <v>Saugus</v>
      </c>
      <c r="K4082" t="str">
        <f>_xlfn.XLOOKUP(Table1[[#This Row],[destination_postal_code_short]],Table3[Shipping postal code short],Table3[Shipping region],,0)</f>
        <v>California</v>
      </c>
      <c r="L4082">
        <v>0</v>
      </c>
      <c r="M4082">
        <v>3.26</v>
      </c>
      <c r="N4082">
        <v>8.49</v>
      </c>
    </row>
    <row r="4083" spans="1:14" x14ac:dyDescent="0.2">
      <c r="A4083" s="1">
        <v>44621</v>
      </c>
      <c r="B4083" t="s">
        <v>4332</v>
      </c>
      <c r="C4083" t="s">
        <v>11</v>
      </c>
      <c r="D4083" t="s">
        <v>11</v>
      </c>
      <c r="E4083" t="s">
        <v>260</v>
      </c>
      <c r="F4083" t="s">
        <v>261</v>
      </c>
      <c r="G4083">
        <v>52402</v>
      </c>
      <c r="H4083" t="str">
        <f>LEFT(Table1[[#This Row],[destination_postal_code]],5)</f>
        <v>52402</v>
      </c>
      <c r="I4083">
        <f>LEN(Table1[[#This Row],[destination_postal_code_short]])</f>
        <v>5</v>
      </c>
      <c r="J4083" t="str">
        <f>_xlfn.XLOOKUP(Table1[[#This Row],[destination_postal_code_short]],Table3[Shipping postal code short],Table3[Shipping city],,0)</f>
        <v>Cedar Rapids</v>
      </c>
      <c r="K4083" t="str">
        <f>_xlfn.XLOOKUP(Table1[[#This Row],[destination_postal_code_short]],Table3[Shipping postal code short],Table3[Shipping region],,0)</f>
        <v>Iowa</v>
      </c>
      <c r="L4083">
        <v>0</v>
      </c>
      <c r="M4083">
        <v>8.73</v>
      </c>
      <c r="N4083">
        <v>12.16</v>
      </c>
    </row>
    <row r="4084" spans="1:14" x14ac:dyDescent="0.2">
      <c r="A4084" s="1">
        <v>44621</v>
      </c>
      <c r="B4084" t="s">
        <v>4334</v>
      </c>
      <c r="C4084" t="s">
        <v>11</v>
      </c>
      <c r="D4084" t="s">
        <v>11</v>
      </c>
      <c r="E4084" t="s">
        <v>12</v>
      </c>
      <c r="F4084" t="s">
        <v>24</v>
      </c>
      <c r="G4084">
        <v>84095</v>
      </c>
      <c r="H4084" t="str">
        <f>LEFT(Table1[[#This Row],[destination_postal_code]],5)</f>
        <v>84095</v>
      </c>
      <c r="I4084">
        <f>LEN(Table1[[#This Row],[destination_postal_code_short]])</f>
        <v>5</v>
      </c>
      <c r="J4084" t="str">
        <f>_xlfn.XLOOKUP(Table1[[#This Row],[destination_postal_code_short]],Table3[Shipping postal code short],Table3[Shipping city],,0)</f>
        <v>South Jordan</v>
      </c>
      <c r="K4084" t="str">
        <f>_xlfn.XLOOKUP(Table1[[#This Row],[destination_postal_code_short]],Table3[Shipping postal code short],Table3[Shipping region],,0)</f>
        <v>Utah</v>
      </c>
      <c r="L4084">
        <v>0</v>
      </c>
      <c r="M4084">
        <v>1.88</v>
      </c>
      <c r="N4084">
        <v>8.02</v>
      </c>
    </row>
    <row r="4085" spans="1:14" x14ac:dyDescent="0.2">
      <c r="A4085" s="1">
        <v>44622</v>
      </c>
      <c r="B4085" t="s">
        <v>4339</v>
      </c>
      <c r="C4085" t="s">
        <v>11</v>
      </c>
      <c r="D4085" t="s">
        <v>11</v>
      </c>
      <c r="E4085" t="s">
        <v>260</v>
      </c>
      <c r="F4085" t="s">
        <v>261</v>
      </c>
      <c r="G4085">
        <v>84651</v>
      </c>
      <c r="H4085" t="str">
        <f>LEFT(Table1[[#This Row],[destination_postal_code]],5)</f>
        <v>84651</v>
      </c>
      <c r="I4085">
        <f>LEN(Table1[[#This Row],[destination_postal_code_short]])</f>
        <v>5</v>
      </c>
      <c r="J4085" t="str">
        <f>_xlfn.XLOOKUP(Table1[[#This Row],[destination_postal_code_short]],Table3[Shipping postal code short],Table3[Shipping city],,0)</f>
        <v>PAYSON</v>
      </c>
      <c r="K4085" t="str">
        <f>_xlfn.XLOOKUP(Table1[[#This Row],[destination_postal_code_short]],Table3[Shipping postal code short],Table3[Shipping region],,0)</f>
        <v>Utah</v>
      </c>
      <c r="L4085">
        <v>0</v>
      </c>
      <c r="M4085">
        <v>8.86</v>
      </c>
      <c r="N4085">
        <v>8.1999999999999993</v>
      </c>
    </row>
    <row r="4086" spans="1:14" x14ac:dyDescent="0.2">
      <c r="A4086" s="1">
        <v>44622</v>
      </c>
      <c r="B4086" t="s">
        <v>4340</v>
      </c>
      <c r="C4086" t="s">
        <v>11</v>
      </c>
      <c r="D4086" t="s">
        <v>11</v>
      </c>
      <c r="E4086" t="s">
        <v>260</v>
      </c>
      <c r="F4086" t="s">
        <v>261</v>
      </c>
      <c r="G4086">
        <v>68022</v>
      </c>
      <c r="H4086" t="str">
        <f>LEFT(Table1[[#This Row],[destination_postal_code]],5)</f>
        <v>68022</v>
      </c>
      <c r="I4086">
        <f>LEN(Table1[[#This Row],[destination_postal_code_short]])</f>
        <v>5</v>
      </c>
      <c r="J4086" t="str">
        <f>_xlfn.XLOOKUP(Table1[[#This Row],[destination_postal_code_short]],Table3[Shipping postal code short],Table3[Shipping city],,0)</f>
        <v>Elkhorn</v>
      </c>
      <c r="K4086" t="str">
        <f>_xlfn.XLOOKUP(Table1[[#This Row],[destination_postal_code_short]],Table3[Shipping postal code short],Table3[Shipping region],,0)</f>
        <v>Nebraska</v>
      </c>
      <c r="L4086">
        <v>0</v>
      </c>
      <c r="M4086">
        <v>10.34</v>
      </c>
      <c r="N4086">
        <v>10.130000000000001</v>
      </c>
    </row>
    <row r="4087" spans="1:14" x14ac:dyDescent="0.2">
      <c r="A4087" s="1">
        <v>44622</v>
      </c>
      <c r="B4087" t="s">
        <v>4341</v>
      </c>
      <c r="C4087" t="s">
        <v>11</v>
      </c>
      <c r="D4087" t="s">
        <v>11</v>
      </c>
      <c r="E4087" t="s">
        <v>12</v>
      </c>
      <c r="F4087" t="s">
        <v>24</v>
      </c>
      <c r="G4087">
        <v>11756</v>
      </c>
      <c r="H4087" t="str">
        <f>LEFT(Table1[[#This Row],[destination_postal_code]],5)</f>
        <v>11756</v>
      </c>
      <c r="I4087">
        <f>LEN(Table1[[#This Row],[destination_postal_code_short]])</f>
        <v>5</v>
      </c>
      <c r="J4087" t="str">
        <f>_xlfn.XLOOKUP(Table1[[#This Row],[destination_postal_code_short]],Table3[Shipping postal code short],Table3[Shipping city],,0)</f>
        <v>Levittown</v>
      </c>
      <c r="K4087" t="str">
        <f>_xlfn.XLOOKUP(Table1[[#This Row],[destination_postal_code_short]],Table3[Shipping postal code short],Table3[Shipping region],,0)</f>
        <v>New York</v>
      </c>
      <c r="L4087">
        <v>0</v>
      </c>
      <c r="M4087">
        <v>15.08</v>
      </c>
      <c r="N4087">
        <v>12.67</v>
      </c>
    </row>
    <row r="4088" spans="1:14" x14ac:dyDescent="0.2">
      <c r="A4088" s="1">
        <v>44622</v>
      </c>
      <c r="B4088" t="s">
        <v>4338</v>
      </c>
      <c r="C4088" t="s">
        <v>11</v>
      </c>
      <c r="D4088" t="s">
        <v>11</v>
      </c>
      <c r="E4088" t="s">
        <v>12</v>
      </c>
      <c r="F4088" t="s">
        <v>24</v>
      </c>
      <c r="G4088">
        <v>29745</v>
      </c>
      <c r="H4088" t="str">
        <f>LEFT(Table1[[#This Row],[destination_postal_code]],5)</f>
        <v>29745</v>
      </c>
      <c r="I4088">
        <f>LEN(Table1[[#This Row],[destination_postal_code_short]])</f>
        <v>5</v>
      </c>
      <c r="J4088" t="str">
        <f>_xlfn.XLOOKUP(Table1[[#This Row],[destination_postal_code_short]],Table3[Shipping postal code short],Table3[Shipping city],,0)</f>
        <v>YORK</v>
      </c>
      <c r="K4088" t="str">
        <f>_xlfn.XLOOKUP(Table1[[#This Row],[destination_postal_code_short]],Table3[Shipping postal code short],Table3[Shipping region],,0)</f>
        <v>South Carolina</v>
      </c>
      <c r="L4088">
        <v>0</v>
      </c>
      <c r="M4088">
        <v>6.28</v>
      </c>
      <c r="N4088">
        <v>11.62</v>
      </c>
    </row>
    <row r="4089" spans="1:14" x14ac:dyDescent="0.2">
      <c r="A4089" s="1">
        <v>44624</v>
      </c>
      <c r="B4089" t="s">
        <v>4342</v>
      </c>
      <c r="C4089" t="s">
        <v>11</v>
      </c>
      <c r="D4089" t="s">
        <v>11</v>
      </c>
      <c r="E4089" t="s">
        <v>260</v>
      </c>
      <c r="F4089" t="s">
        <v>261</v>
      </c>
      <c r="G4089">
        <v>85658</v>
      </c>
      <c r="H4089" t="str">
        <f>LEFT(Table1[[#This Row],[destination_postal_code]],5)</f>
        <v>85658</v>
      </c>
      <c r="I4089">
        <f>LEN(Table1[[#This Row],[destination_postal_code_short]])</f>
        <v>5</v>
      </c>
      <c r="J4089" t="str">
        <f>_xlfn.XLOOKUP(Table1[[#This Row],[destination_postal_code_short]],Table3[Shipping postal code short],Table3[Shipping city],,0)</f>
        <v>Marana</v>
      </c>
      <c r="K4089" t="str">
        <f>_xlfn.XLOOKUP(Table1[[#This Row],[destination_postal_code_short]],Table3[Shipping postal code short],Table3[Shipping region],,0)</f>
        <v>Arizona</v>
      </c>
      <c r="L4089">
        <v>0</v>
      </c>
      <c r="M4089">
        <v>13.66</v>
      </c>
      <c r="N4089">
        <v>8.4</v>
      </c>
    </row>
    <row r="4090" spans="1:14" x14ac:dyDescent="0.2">
      <c r="A4090" s="1">
        <v>44629</v>
      </c>
      <c r="B4090" t="s">
        <v>4345</v>
      </c>
      <c r="C4090" t="s">
        <v>11</v>
      </c>
      <c r="D4090" t="s">
        <v>11</v>
      </c>
      <c r="E4090" t="s">
        <v>12</v>
      </c>
      <c r="F4090" t="s">
        <v>24</v>
      </c>
      <c r="G4090">
        <v>73012</v>
      </c>
      <c r="H4090" t="str">
        <f>LEFT(Table1[[#This Row],[destination_postal_code]],5)</f>
        <v>73012</v>
      </c>
      <c r="I4090">
        <f>LEN(Table1[[#This Row],[destination_postal_code_short]])</f>
        <v>5</v>
      </c>
      <c r="J4090" t="str">
        <f>_xlfn.XLOOKUP(Table1[[#This Row],[destination_postal_code_short]],Table3[Shipping postal code short],Table3[Shipping city],,0)</f>
        <v>Edmond</v>
      </c>
      <c r="K4090" t="str">
        <f>_xlfn.XLOOKUP(Table1[[#This Row],[destination_postal_code_short]],Table3[Shipping postal code short],Table3[Shipping region],,0)</f>
        <v>Oklahoma</v>
      </c>
      <c r="L4090">
        <v>0</v>
      </c>
      <c r="M4090">
        <v>3.38</v>
      </c>
      <c r="N4090">
        <v>8.3699999999999992</v>
      </c>
    </row>
    <row r="4091" spans="1:14" x14ac:dyDescent="0.2">
      <c r="A4091" s="1">
        <v>44629</v>
      </c>
      <c r="B4091" t="s">
        <v>4344</v>
      </c>
      <c r="C4091" t="s">
        <v>11</v>
      </c>
      <c r="D4091" t="s">
        <v>11</v>
      </c>
      <c r="E4091" t="s">
        <v>12</v>
      </c>
      <c r="F4091" t="s">
        <v>24</v>
      </c>
      <c r="G4091">
        <v>60131</v>
      </c>
      <c r="H4091" t="str">
        <f>LEFT(Table1[[#This Row],[destination_postal_code]],5)</f>
        <v>60131</v>
      </c>
      <c r="I4091">
        <f>LEN(Table1[[#This Row],[destination_postal_code_short]])</f>
        <v>5</v>
      </c>
      <c r="J4091" t="str">
        <f>_xlfn.XLOOKUP(Table1[[#This Row],[destination_postal_code_short]],Table3[Shipping postal code short],Table3[Shipping city],,0)</f>
        <v>Franklin Park</v>
      </c>
      <c r="K4091" t="str">
        <f>_xlfn.XLOOKUP(Table1[[#This Row],[destination_postal_code_short]],Table3[Shipping postal code short],Table3[Shipping region],,0)</f>
        <v>Illinois</v>
      </c>
      <c r="L4091">
        <v>0</v>
      </c>
      <c r="M4091">
        <v>3.47</v>
      </c>
      <c r="N4091">
        <v>9.18</v>
      </c>
    </row>
    <row r="4092" spans="1:14" x14ac:dyDescent="0.2">
      <c r="A4092" s="1">
        <v>44630</v>
      </c>
      <c r="B4092" t="s">
        <v>4347</v>
      </c>
      <c r="C4092" t="s">
        <v>11</v>
      </c>
      <c r="D4092" t="s">
        <v>11</v>
      </c>
      <c r="E4092" t="s">
        <v>12</v>
      </c>
      <c r="F4092" t="s">
        <v>24</v>
      </c>
      <c r="G4092">
        <v>84651</v>
      </c>
      <c r="H4092" t="str">
        <f>LEFT(Table1[[#This Row],[destination_postal_code]],5)</f>
        <v>84651</v>
      </c>
      <c r="I4092">
        <f>LEN(Table1[[#This Row],[destination_postal_code_short]])</f>
        <v>5</v>
      </c>
      <c r="J4092" t="str">
        <f>_xlfn.XLOOKUP(Table1[[#This Row],[destination_postal_code_short]],Table3[Shipping postal code short],Table3[Shipping city],,0)</f>
        <v>PAYSON</v>
      </c>
      <c r="K4092" t="str">
        <f>_xlfn.XLOOKUP(Table1[[#This Row],[destination_postal_code_short]],Table3[Shipping postal code short],Table3[Shipping region],,0)</f>
        <v>Utah</v>
      </c>
      <c r="L4092">
        <v>0</v>
      </c>
      <c r="M4092">
        <v>1.71</v>
      </c>
      <c r="N4092">
        <v>7.54</v>
      </c>
    </row>
    <row r="4093" spans="1:14" x14ac:dyDescent="0.2">
      <c r="A4093" s="1">
        <v>44630</v>
      </c>
      <c r="B4093" t="s">
        <v>4346</v>
      </c>
      <c r="C4093" t="s">
        <v>11</v>
      </c>
      <c r="D4093" t="s">
        <v>11</v>
      </c>
      <c r="E4093" t="s">
        <v>12</v>
      </c>
      <c r="F4093" t="s">
        <v>16</v>
      </c>
      <c r="G4093">
        <v>74133</v>
      </c>
      <c r="H4093" t="str">
        <f>LEFT(Table1[[#This Row],[destination_postal_code]],5)</f>
        <v>74133</v>
      </c>
      <c r="I4093">
        <f>LEN(Table1[[#This Row],[destination_postal_code_short]])</f>
        <v>5</v>
      </c>
      <c r="J4093" t="str">
        <f>_xlfn.XLOOKUP(Table1[[#This Row],[destination_postal_code_short]],Table3[Shipping postal code short],Table3[Shipping city],,0)</f>
        <v>tulsa</v>
      </c>
      <c r="K4093" t="str">
        <f>_xlfn.XLOOKUP(Table1[[#This Row],[destination_postal_code_short]],Table3[Shipping postal code short],Table3[Shipping region],,0)</f>
        <v>Oklahoma</v>
      </c>
      <c r="L4093">
        <v>0</v>
      </c>
      <c r="M4093">
        <v>1.58</v>
      </c>
      <c r="N4093">
        <v>5.72</v>
      </c>
    </row>
    <row r="4094" spans="1:14" x14ac:dyDescent="0.2">
      <c r="A4094" s="1">
        <v>44631</v>
      </c>
      <c r="B4094" t="s">
        <v>4348</v>
      </c>
      <c r="C4094" t="s">
        <v>11</v>
      </c>
      <c r="D4094" t="s">
        <v>11</v>
      </c>
      <c r="E4094" t="s">
        <v>260</v>
      </c>
      <c r="F4094" t="s">
        <v>261</v>
      </c>
      <c r="G4094">
        <v>91107</v>
      </c>
      <c r="H4094" t="str">
        <f>LEFT(Table1[[#This Row],[destination_postal_code]],5)</f>
        <v>91107</v>
      </c>
      <c r="I4094">
        <f>LEN(Table1[[#This Row],[destination_postal_code_short]])</f>
        <v>5</v>
      </c>
      <c r="J4094" t="str">
        <f>_xlfn.XLOOKUP(Table1[[#This Row],[destination_postal_code_short]],Table3[Shipping postal code short],Table3[Shipping city],,0)</f>
        <v>Pasadena</v>
      </c>
      <c r="K4094" t="str">
        <f>_xlfn.XLOOKUP(Table1[[#This Row],[destination_postal_code_short]],Table3[Shipping postal code short],Table3[Shipping region],,0)</f>
        <v>California</v>
      </c>
      <c r="L4094">
        <v>0</v>
      </c>
      <c r="M4094">
        <v>9.99</v>
      </c>
      <c r="N4094">
        <v>8.4</v>
      </c>
    </row>
    <row r="4095" spans="1:14" x14ac:dyDescent="0.2">
      <c r="A4095" s="1">
        <v>44631</v>
      </c>
      <c r="B4095" t="s">
        <v>4353</v>
      </c>
      <c r="C4095" t="s">
        <v>11</v>
      </c>
      <c r="D4095" t="s">
        <v>11</v>
      </c>
      <c r="E4095" t="s">
        <v>12</v>
      </c>
      <c r="F4095" t="s">
        <v>16</v>
      </c>
      <c r="G4095" t="s">
        <v>3753</v>
      </c>
      <c r="H4095" t="str">
        <f>LEFT(Table1[[#This Row],[destination_postal_code]],5)</f>
        <v>53548</v>
      </c>
      <c r="I4095">
        <f>LEN(Table1[[#This Row],[destination_postal_code_short]])</f>
        <v>5</v>
      </c>
      <c r="J4095" t="str">
        <f>_xlfn.XLOOKUP(Table1[[#This Row],[destination_postal_code_short]],Table3[Shipping postal code short],Table3[Shipping city],,0)</f>
        <v>Janesville</v>
      </c>
      <c r="K4095" t="str">
        <f>_xlfn.XLOOKUP(Table1[[#This Row],[destination_postal_code_short]],Table3[Shipping postal code short],Table3[Shipping region],,0)</f>
        <v>Wisconsin</v>
      </c>
      <c r="L4095">
        <v>0</v>
      </c>
      <c r="M4095">
        <v>1.32</v>
      </c>
      <c r="N4095">
        <v>4.68</v>
      </c>
    </row>
    <row r="4096" spans="1:14" x14ac:dyDescent="0.2">
      <c r="A4096" s="1">
        <v>44631</v>
      </c>
      <c r="B4096" t="s">
        <v>4352</v>
      </c>
      <c r="C4096" t="s">
        <v>11</v>
      </c>
      <c r="D4096" t="s">
        <v>11</v>
      </c>
      <c r="E4096" t="s">
        <v>12</v>
      </c>
      <c r="F4096" t="s">
        <v>16</v>
      </c>
      <c r="G4096">
        <v>77023</v>
      </c>
      <c r="H4096" t="str">
        <f>LEFT(Table1[[#This Row],[destination_postal_code]],5)</f>
        <v>77023</v>
      </c>
      <c r="I4096">
        <f>LEN(Table1[[#This Row],[destination_postal_code_short]])</f>
        <v>5</v>
      </c>
      <c r="J4096" t="str">
        <f>_xlfn.XLOOKUP(Table1[[#This Row],[destination_postal_code_short]],Table3[Shipping postal code short],Table3[Shipping city],,0)</f>
        <v>Houston</v>
      </c>
      <c r="K4096" t="str">
        <f>_xlfn.XLOOKUP(Table1[[#This Row],[destination_postal_code_short]],Table3[Shipping postal code short],Table3[Shipping region],,0)</f>
        <v>Texas</v>
      </c>
      <c r="L4096">
        <v>0</v>
      </c>
      <c r="M4096">
        <v>1.32</v>
      </c>
      <c r="N4096">
        <v>4.68</v>
      </c>
    </row>
    <row r="4097" spans="1:14" x14ac:dyDescent="0.2">
      <c r="A4097" s="1">
        <v>44631</v>
      </c>
      <c r="B4097" t="s">
        <v>4351</v>
      </c>
      <c r="C4097" t="s">
        <v>11</v>
      </c>
      <c r="D4097" t="s">
        <v>11</v>
      </c>
      <c r="E4097" t="s">
        <v>260</v>
      </c>
      <c r="F4097" t="s">
        <v>261</v>
      </c>
      <c r="G4097">
        <v>93444</v>
      </c>
      <c r="H4097" t="str">
        <f>LEFT(Table1[[#This Row],[destination_postal_code]],5)</f>
        <v>93444</v>
      </c>
      <c r="I4097">
        <f>LEN(Table1[[#This Row],[destination_postal_code_short]])</f>
        <v>5</v>
      </c>
      <c r="J4097" t="str">
        <f>_xlfn.XLOOKUP(Table1[[#This Row],[destination_postal_code_short]],Table3[Shipping postal code short],Table3[Shipping city],,0)</f>
        <v>Nipomo</v>
      </c>
      <c r="K4097" t="str">
        <f>_xlfn.XLOOKUP(Table1[[#This Row],[destination_postal_code_short]],Table3[Shipping postal code short],Table3[Shipping region],,0)</f>
        <v>California</v>
      </c>
      <c r="L4097">
        <v>0</v>
      </c>
      <c r="M4097">
        <v>13.66</v>
      </c>
      <c r="N4097">
        <v>8.4</v>
      </c>
    </row>
    <row r="4098" spans="1:14" x14ac:dyDescent="0.2">
      <c r="A4098" s="1">
        <v>44631</v>
      </c>
      <c r="B4098" t="s">
        <v>4349</v>
      </c>
      <c r="C4098" t="s">
        <v>11</v>
      </c>
      <c r="D4098" t="s">
        <v>11</v>
      </c>
      <c r="E4098" t="s">
        <v>260</v>
      </c>
      <c r="F4098" t="s">
        <v>261</v>
      </c>
      <c r="G4098">
        <v>92071</v>
      </c>
      <c r="H4098" t="str">
        <f>LEFT(Table1[[#This Row],[destination_postal_code]],5)</f>
        <v>92071</v>
      </c>
      <c r="I4098">
        <f>LEN(Table1[[#This Row],[destination_postal_code_short]])</f>
        <v>5</v>
      </c>
      <c r="J4098" t="str">
        <f>_xlfn.XLOOKUP(Table1[[#This Row],[destination_postal_code_short]],Table3[Shipping postal code short],Table3[Shipping city],,0)</f>
        <v>Santee</v>
      </c>
      <c r="K4098" t="str">
        <f>_xlfn.XLOOKUP(Table1[[#This Row],[destination_postal_code_short]],Table3[Shipping postal code short],Table3[Shipping region],,0)</f>
        <v>California</v>
      </c>
      <c r="L4098">
        <v>0</v>
      </c>
      <c r="M4098">
        <v>9.99</v>
      </c>
      <c r="N4098">
        <v>8.4</v>
      </c>
    </row>
    <row r="4099" spans="1:14" x14ac:dyDescent="0.2">
      <c r="A4099" s="1">
        <v>44631</v>
      </c>
      <c r="B4099" t="s">
        <v>4350</v>
      </c>
      <c r="C4099" t="s">
        <v>11</v>
      </c>
      <c r="D4099" t="s">
        <v>11</v>
      </c>
      <c r="E4099" t="s">
        <v>12</v>
      </c>
      <c r="F4099" t="s">
        <v>24</v>
      </c>
      <c r="G4099">
        <v>99224</v>
      </c>
      <c r="H4099" t="str">
        <f>LEFT(Table1[[#This Row],[destination_postal_code]],5)</f>
        <v>99224</v>
      </c>
      <c r="I4099">
        <f>LEN(Table1[[#This Row],[destination_postal_code_short]])</f>
        <v>5</v>
      </c>
      <c r="J4099" t="str">
        <f>_xlfn.XLOOKUP(Table1[[#This Row],[destination_postal_code_short]],Table3[Shipping postal code short],Table3[Shipping city],,0)</f>
        <v>Spokane</v>
      </c>
      <c r="K4099" t="str">
        <f>_xlfn.XLOOKUP(Table1[[#This Row],[destination_postal_code_short]],Table3[Shipping postal code short],Table3[Shipping region],,0)</f>
        <v>Washington</v>
      </c>
      <c r="L4099">
        <v>0</v>
      </c>
      <c r="M4099">
        <v>3.96</v>
      </c>
      <c r="N4099">
        <v>8.49</v>
      </c>
    </row>
    <row r="4100" spans="1:14" x14ac:dyDescent="0.2">
      <c r="A4100" s="1">
        <v>44632</v>
      </c>
      <c r="B4100" t="s">
        <v>4354</v>
      </c>
      <c r="C4100" t="s">
        <v>11</v>
      </c>
      <c r="D4100" t="s">
        <v>11</v>
      </c>
      <c r="E4100" t="s">
        <v>260</v>
      </c>
      <c r="F4100" t="s">
        <v>261</v>
      </c>
      <c r="G4100">
        <v>85234</v>
      </c>
      <c r="H4100" t="str">
        <f>LEFT(Table1[[#This Row],[destination_postal_code]],5)</f>
        <v>85234</v>
      </c>
      <c r="I4100">
        <f>LEN(Table1[[#This Row],[destination_postal_code_short]])</f>
        <v>5</v>
      </c>
      <c r="J4100" t="str">
        <f>_xlfn.XLOOKUP(Table1[[#This Row],[destination_postal_code_short]],Table3[Shipping postal code short],Table3[Shipping city],,0)</f>
        <v>GILBERT</v>
      </c>
      <c r="K4100" t="str">
        <f>_xlfn.XLOOKUP(Table1[[#This Row],[destination_postal_code_short]],Table3[Shipping postal code short],Table3[Shipping region],,0)</f>
        <v>Arizona</v>
      </c>
      <c r="L4100">
        <v>0</v>
      </c>
      <c r="M4100">
        <v>9.99</v>
      </c>
      <c r="N4100">
        <v>8.4</v>
      </c>
    </row>
    <row r="4101" spans="1:14" x14ac:dyDescent="0.2">
      <c r="A4101" s="1">
        <v>44634</v>
      </c>
      <c r="B4101" t="s">
        <v>4355</v>
      </c>
      <c r="C4101" t="s">
        <v>11</v>
      </c>
      <c r="D4101" t="s">
        <v>11</v>
      </c>
      <c r="E4101" t="s">
        <v>12</v>
      </c>
      <c r="F4101" t="s">
        <v>16</v>
      </c>
      <c r="G4101">
        <v>89031</v>
      </c>
      <c r="H4101" t="str">
        <f>LEFT(Table1[[#This Row],[destination_postal_code]],5)</f>
        <v>89031</v>
      </c>
      <c r="I4101">
        <f>LEN(Table1[[#This Row],[destination_postal_code_short]])</f>
        <v>5</v>
      </c>
      <c r="J4101" t="str">
        <f>_xlfn.XLOOKUP(Table1[[#This Row],[destination_postal_code_short]],Table3[Shipping postal code short],Table3[Shipping city],,0)</f>
        <v>North Las Vegas</v>
      </c>
      <c r="K4101" t="str">
        <f>_xlfn.XLOOKUP(Table1[[#This Row],[destination_postal_code_short]],Table3[Shipping postal code short],Table3[Shipping region],,0)</f>
        <v>Nevada</v>
      </c>
      <c r="L4101">
        <v>0</v>
      </c>
      <c r="M4101">
        <v>3.88</v>
      </c>
      <c r="N4101">
        <v>5.57</v>
      </c>
    </row>
    <row r="4102" spans="1:14" x14ac:dyDescent="0.2">
      <c r="A4102" s="1">
        <v>44635</v>
      </c>
      <c r="B4102" t="s">
        <v>4356</v>
      </c>
      <c r="C4102" t="s">
        <v>11</v>
      </c>
      <c r="D4102" t="s">
        <v>11</v>
      </c>
      <c r="E4102" t="s">
        <v>260</v>
      </c>
      <c r="F4102" t="s">
        <v>261</v>
      </c>
      <c r="G4102">
        <v>84054</v>
      </c>
      <c r="H4102" t="str">
        <f>LEFT(Table1[[#This Row],[destination_postal_code]],5)</f>
        <v>84054</v>
      </c>
      <c r="I4102">
        <f>LEN(Table1[[#This Row],[destination_postal_code_short]])</f>
        <v>5</v>
      </c>
      <c r="J4102" t="str">
        <f>_xlfn.XLOOKUP(Table1[[#This Row],[destination_postal_code_short]],Table3[Shipping postal code short],Table3[Shipping city],,0)</f>
        <v>North Salt Lake</v>
      </c>
      <c r="K4102" t="str">
        <f>_xlfn.XLOOKUP(Table1[[#This Row],[destination_postal_code_short]],Table3[Shipping postal code short],Table3[Shipping region],,0)</f>
        <v>Utah</v>
      </c>
      <c r="L4102">
        <v>0</v>
      </c>
      <c r="M4102">
        <v>8.2899999999999991</v>
      </c>
      <c r="N4102">
        <v>7.89</v>
      </c>
    </row>
    <row r="4103" spans="1:14" x14ac:dyDescent="0.2">
      <c r="A4103" s="1">
        <v>44637</v>
      </c>
      <c r="B4103" t="s">
        <v>4359</v>
      </c>
      <c r="C4103" t="s">
        <v>11</v>
      </c>
      <c r="D4103" t="s">
        <v>11</v>
      </c>
      <c r="E4103" t="s">
        <v>260</v>
      </c>
      <c r="F4103" t="s">
        <v>261</v>
      </c>
      <c r="G4103">
        <v>84660</v>
      </c>
      <c r="H4103" t="str">
        <f>LEFT(Table1[[#This Row],[destination_postal_code]],5)</f>
        <v>84660</v>
      </c>
      <c r="I4103">
        <f>LEN(Table1[[#This Row],[destination_postal_code_short]])</f>
        <v>5</v>
      </c>
      <c r="J4103" t="str">
        <f>_xlfn.XLOOKUP(Table1[[#This Row],[destination_postal_code_short]],Table3[Shipping postal code short],Table3[Shipping city],,0)</f>
        <v>Spanish Fork</v>
      </c>
      <c r="K4103" t="str">
        <f>_xlfn.XLOOKUP(Table1[[#This Row],[destination_postal_code_short]],Table3[Shipping postal code short],Table3[Shipping region],,0)</f>
        <v>Utah</v>
      </c>
      <c r="L4103">
        <v>0</v>
      </c>
      <c r="M4103">
        <v>9.0399999999999991</v>
      </c>
      <c r="N4103">
        <v>7.89</v>
      </c>
    </row>
    <row r="4104" spans="1:14" x14ac:dyDescent="0.2">
      <c r="A4104" s="1">
        <v>44637</v>
      </c>
      <c r="B4104" t="s">
        <v>4358</v>
      </c>
      <c r="C4104" t="s">
        <v>11</v>
      </c>
      <c r="D4104" t="s">
        <v>11</v>
      </c>
      <c r="E4104" t="s">
        <v>260</v>
      </c>
      <c r="F4104" t="s">
        <v>261</v>
      </c>
      <c r="G4104">
        <v>84765</v>
      </c>
      <c r="H4104" t="str">
        <f>LEFT(Table1[[#This Row],[destination_postal_code]],5)</f>
        <v>84765</v>
      </c>
      <c r="I4104">
        <f>LEN(Table1[[#This Row],[destination_postal_code_short]])</f>
        <v>5</v>
      </c>
      <c r="J4104" t="str">
        <f>_xlfn.XLOOKUP(Table1[[#This Row],[destination_postal_code_short]],Table3[Shipping postal code short],Table3[Shipping city],,0)</f>
        <v>Santa Clara</v>
      </c>
      <c r="K4104" t="str">
        <f>_xlfn.XLOOKUP(Table1[[#This Row],[destination_postal_code_short]],Table3[Shipping postal code short],Table3[Shipping region],,0)</f>
        <v>Utah</v>
      </c>
      <c r="L4104">
        <v>0</v>
      </c>
      <c r="M4104">
        <v>12.88</v>
      </c>
      <c r="N4104">
        <v>7.89</v>
      </c>
    </row>
    <row r="4105" spans="1:14" x14ac:dyDescent="0.2">
      <c r="A4105" s="1">
        <v>44637</v>
      </c>
      <c r="B4105" t="s">
        <v>4360</v>
      </c>
      <c r="C4105" t="s">
        <v>11</v>
      </c>
      <c r="D4105" t="s">
        <v>11</v>
      </c>
      <c r="E4105" t="s">
        <v>260</v>
      </c>
      <c r="F4105" t="s">
        <v>261</v>
      </c>
      <c r="G4105">
        <v>84010</v>
      </c>
      <c r="H4105" t="str">
        <f>LEFT(Table1[[#This Row],[destination_postal_code]],5)</f>
        <v>84010</v>
      </c>
      <c r="I4105">
        <f>LEN(Table1[[#This Row],[destination_postal_code_short]])</f>
        <v>5</v>
      </c>
      <c r="J4105" t="str">
        <f>_xlfn.XLOOKUP(Table1[[#This Row],[destination_postal_code_short]],Table3[Shipping postal code short],Table3[Shipping city],,0)</f>
        <v>Bountiful</v>
      </c>
      <c r="K4105" t="str">
        <f>_xlfn.XLOOKUP(Table1[[#This Row],[destination_postal_code_short]],Table3[Shipping postal code short],Table3[Shipping region],,0)</f>
        <v>Utah</v>
      </c>
      <c r="L4105">
        <v>0</v>
      </c>
      <c r="M4105">
        <v>9.0399999999999991</v>
      </c>
      <c r="N4105">
        <v>7.89</v>
      </c>
    </row>
    <row r="4106" spans="1:14" x14ac:dyDescent="0.2">
      <c r="A4106" s="1">
        <v>44637</v>
      </c>
      <c r="B4106" t="s">
        <v>4357</v>
      </c>
      <c r="C4106" t="s">
        <v>11</v>
      </c>
      <c r="D4106" t="s">
        <v>11</v>
      </c>
      <c r="E4106" t="s">
        <v>12</v>
      </c>
      <c r="F4106" t="s">
        <v>24</v>
      </c>
      <c r="G4106">
        <v>83676</v>
      </c>
      <c r="H4106" t="str">
        <f>LEFT(Table1[[#This Row],[destination_postal_code]],5)</f>
        <v>83676</v>
      </c>
      <c r="I4106">
        <f>LEN(Table1[[#This Row],[destination_postal_code_short]])</f>
        <v>5</v>
      </c>
      <c r="J4106" t="str">
        <f>_xlfn.XLOOKUP(Table1[[#This Row],[destination_postal_code_short]],Table3[Shipping postal code short],Table3[Shipping city],,0)</f>
        <v>Wilder</v>
      </c>
      <c r="K4106" t="str">
        <f>_xlfn.XLOOKUP(Table1[[#This Row],[destination_postal_code_short]],Table3[Shipping postal code short],Table3[Shipping region],,0)</f>
        <v>Idaho</v>
      </c>
      <c r="L4106">
        <v>0</v>
      </c>
      <c r="M4106">
        <v>3.26</v>
      </c>
      <c r="N4106">
        <v>8.49</v>
      </c>
    </row>
    <row r="4107" spans="1:14" x14ac:dyDescent="0.2">
      <c r="A4107" s="1">
        <v>44638</v>
      </c>
      <c r="B4107" t="s">
        <v>4362</v>
      </c>
      <c r="C4107" t="s">
        <v>11</v>
      </c>
      <c r="D4107" t="s">
        <v>11</v>
      </c>
      <c r="E4107" t="s">
        <v>12</v>
      </c>
      <c r="F4107" t="s">
        <v>16</v>
      </c>
      <c r="G4107">
        <v>93117</v>
      </c>
      <c r="H4107" t="str">
        <f>LEFT(Table1[[#This Row],[destination_postal_code]],5)</f>
        <v>93117</v>
      </c>
      <c r="I4107">
        <f>LEN(Table1[[#This Row],[destination_postal_code_short]])</f>
        <v>5</v>
      </c>
      <c r="J4107" t="str">
        <f>_xlfn.XLOOKUP(Table1[[#This Row],[destination_postal_code_short]],Table3[Shipping postal code short],Table3[Shipping city],,0)</f>
        <v>Goleta</v>
      </c>
      <c r="K4107" t="str">
        <f>_xlfn.XLOOKUP(Table1[[#This Row],[destination_postal_code_short]],Table3[Shipping postal code short],Table3[Shipping region],,0)</f>
        <v>California</v>
      </c>
      <c r="L4107">
        <v>0</v>
      </c>
      <c r="M4107">
        <v>1.48</v>
      </c>
      <c r="N4107">
        <v>4.42</v>
      </c>
    </row>
    <row r="4108" spans="1:14" x14ac:dyDescent="0.2">
      <c r="A4108" s="1">
        <v>44638</v>
      </c>
      <c r="B4108" t="s">
        <v>4361</v>
      </c>
      <c r="C4108" t="s">
        <v>11</v>
      </c>
      <c r="D4108" t="s">
        <v>11</v>
      </c>
      <c r="E4108" t="s">
        <v>12</v>
      </c>
      <c r="F4108" t="s">
        <v>24</v>
      </c>
      <c r="G4108">
        <v>80401</v>
      </c>
      <c r="H4108" t="str">
        <f>LEFT(Table1[[#This Row],[destination_postal_code]],5)</f>
        <v>80401</v>
      </c>
      <c r="I4108">
        <f>LEN(Table1[[#This Row],[destination_postal_code_short]])</f>
        <v>5</v>
      </c>
      <c r="J4108" t="str">
        <f>_xlfn.XLOOKUP(Table1[[#This Row],[destination_postal_code_short]],Table3[Shipping postal code short],Table3[Shipping city],,0)</f>
        <v>Golden</v>
      </c>
      <c r="K4108" t="str">
        <f>_xlfn.XLOOKUP(Table1[[#This Row],[destination_postal_code_short]],Table3[Shipping postal code short],Table3[Shipping region],,0)</f>
        <v>Colorado</v>
      </c>
      <c r="L4108">
        <v>0</v>
      </c>
      <c r="M4108">
        <v>2.21</v>
      </c>
      <c r="N4108">
        <v>8.49</v>
      </c>
    </row>
    <row r="4109" spans="1:14" x14ac:dyDescent="0.2">
      <c r="A4109" s="1">
        <v>44638</v>
      </c>
      <c r="B4109" t="s">
        <v>4364</v>
      </c>
      <c r="C4109" t="s">
        <v>11</v>
      </c>
      <c r="D4109" t="s">
        <v>11</v>
      </c>
      <c r="E4109" t="s">
        <v>12</v>
      </c>
      <c r="F4109" t="s">
        <v>24</v>
      </c>
      <c r="G4109" t="s">
        <v>4365</v>
      </c>
      <c r="H4109" t="str">
        <f>LEFT(Table1[[#This Row],[destination_postal_code]],5)</f>
        <v>92115</v>
      </c>
      <c r="I4109">
        <f>LEN(Table1[[#This Row],[destination_postal_code_short]])</f>
        <v>5</v>
      </c>
      <c r="J4109" t="str">
        <f>_xlfn.XLOOKUP(Table1[[#This Row],[destination_postal_code_short]],Table3[Shipping postal code short],Table3[Shipping city],,0)</f>
        <v>San Diego</v>
      </c>
      <c r="K4109" t="str">
        <f>_xlfn.XLOOKUP(Table1[[#This Row],[destination_postal_code_short]],Table3[Shipping postal code short],Table3[Shipping region],,0)</f>
        <v>California</v>
      </c>
      <c r="L4109">
        <v>0</v>
      </c>
      <c r="M4109">
        <v>3.26</v>
      </c>
      <c r="N4109">
        <v>8.49</v>
      </c>
    </row>
    <row r="4110" spans="1:14" x14ac:dyDescent="0.2">
      <c r="A4110" s="1">
        <v>44638</v>
      </c>
      <c r="B4110" t="s">
        <v>4363</v>
      </c>
      <c r="C4110" t="s">
        <v>11</v>
      </c>
      <c r="D4110" t="s">
        <v>11</v>
      </c>
      <c r="E4110" t="s">
        <v>12</v>
      </c>
      <c r="F4110" t="s">
        <v>24</v>
      </c>
      <c r="G4110">
        <v>83676</v>
      </c>
      <c r="H4110" t="str">
        <f>LEFT(Table1[[#This Row],[destination_postal_code]],5)</f>
        <v>83676</v>
      </c>
      <c r="I4110">
        <f>LEN(Table1[[#This Row],[destination_postal_code_short]])</f>
        <v>5</v>
      </c>
      <c r="J4110" t="str">
        <f>_xlfn.XLOOKUP(Table1[[#This Row],[destination_postal_code_short]],Table3[Shipping postal code short],Table3[Shipping city],,0)</f>
        <v>Wilder</v>
      </c>
      <c r="K4110" t="str">
        <f>_xlfn.XLOOKUP(Table1[[#This Row],[destination_postal_code_short]],Table3[Shipping postal code short],Table3[Shipping region],,0)</f>
        <v>Idaho</v>
      </c>
      <c r="L4110">
        <v>0</v>
      </c>
      <c r="M4110">
        <v>3.26</v>
      </c>
      <c r="N4110">
        <v>8.49</v>
      </c>
    </row>
    <row r="4111" spans="1:14" x14ac:dyDescent="0.2">
      <c r="A4111" s="1">
        <v>44641</v>
      </c>
      <c r="B4111" t="s">
        <v>4367</v>
      </c>
      <c r="C4111" t="s">
        <v>11</v>
      </c>
      <c r="D4111" t="s">
        <v>11</v>
      </c>
      <c r="E4111" t="s">
        <v>12</v>
      </c>
      <c r="F4111" t="s">
        <v>16</v>
      </c>
      <c r="G4111">
        <v>22407</v>
      </c>
      <c r="H4111" t="str">
        <f>LEFT(Table1[[#This Row],[destination_postal_code]],5)</f>
        <v>22407</v>
      </c>
      <c r="I4111">
        <f>LEN(Table1[[#This Row],[destination_postal_code_short]])</f>
        <v>5</v>
      </c>
      <c r="J4111" t="str">
        <f>_xlfn.XLOOKUP(Table1[[#This Row],[destination_postal_code_short]],Table3[Shipping postal code short],Table3[Shipping city],,0)</f>
        <v>Fredericksburg</v>
      </c>
      <c r="K4111" t="str">
        <f>_xlfn.XLOOKUP(Table1[[#This Row],[destination_postal_code_short]],Table3[Shipping postal code short],Table3[Shipping region],,0)</f>
        <v>Virginia</v>
      </c>
      <c r="L4111">
        <v>0</v>
      </c>
      <c r="M4111">
        <v>1.35</v>
      </c>
      <c r="N4111">
        <v>4.1500000000000004</v>
      </c>
    </row>
    <row r="4112" spans="1:14" x14ac:dyDescent="0.2">
      <c r="A4112" s="1">
        <v>44641</v>
      </c>
      <c r="B4112" t="s">
        <v>4366</v>
      </c>
      <c r="C4112" t="s">
        <v>11</v>
      </c>
      <c r="D4112" t="s">
        <v>11</v>
      </c>
      <c r="E4112" t="s">
        <v>12</v>
      </c>
      <c r="F4112" t="s">
        <v>24</v>
      </c>
      <c r="G4112">
        <v>94531</v>
      </c>
      <c r="H4112" t="str">
        <f>LEFT(Table1[[#This Row],[destination_postal_code]],5)</f>
        <v>94531</v>
      </c>
      <c r="I4112">
        <f>LEN(Table1[[#This Row],[destination_postal_code_short]])</f>
        <v>5</v>
      </c>
      <c r="J4112" t="str">
        <f>_xlfn.XLOOKUP(Table1[[#This Row],[destination_postal_code_short]],Table3[Shipping postal code short],Table3[Shipping city],,0)</f>
        <v>Antioch</v>
      </c>
      <c r="K4112" t="str">
        <f>_xlfn.XLOOKUP(Table1[[#This Row],[destination_postal_code_short]],Table3[Shipping postal code short],Table3[Shipping region],,0)</f>
        <v>California</v>
      </c>
      <c r="L4112">
        <v>0</v>
      </c>
      <c r="M4112">
        <v>2.21</v>
      </c>
      <c r="N4112">
        <v>8.49</v>
      </c>
    </row>
    <row r="4113" spans="1:14" x14ac:dyDescent="0.2">
      <c r="A4113" s="1">
        <v>44642</v>
      </c>
      <c r="B4113" t="s">
        <v>4369</v>
      </c>
      <c r="C4113" t="s">
        <v>11</v>
      </c>
      <c r="D4113" t="s">
        <v>11</v>
      </c>
      <c r="E4113" t="s">
        <v>12</v>
      </c>
      <c r="F4113" t="s">
        <v>16</v>
      </c>
      <c r="G4113">
        <v>84015</v>
      </c>
      <c r="H4113" t="str">
        <f>LEFT(Table1[[#This Row],[destination_postal_code]],5)</f>
        <v>84015</v>
      </c>
      <c r="I4113">
        <f>LEN(Table1[[#This Row],[destination_postal_code_short]])</f>
        <v>5</v>
      </c>
      <c r="J4113" t="str">
        <f>_xlfn.XLOOKUP(Table1[[#This Row],[destination_postal_code_short]],Table3[Shipping postal code short],Table3[Shipping city],,0)</f>
        <v>Clinton</v>
      </c>
      <c r="K4113" t="str">
        <f>_xlfn.XLOOKUP(Table1[[#This Row],[destination_postal_code_short]],Table3[Shipping postal code short],Table3[Shipping region],,0)</f>
        <v>Utah</v>
      </c>
      <c r="L4113">
        <v>0</v>
      </c>
      <c r="M4113">
        <v>3.21</v>
      </c>
      <c r="N4113">
        <v>5.49</v>
      </c>
    </row>
    <row r="4114" spans="1:14" x14ac:dyDescent="0.2">
      <c r="A4114" s="1">
        <v>44642</v>
      </c>
      <c r="B4114" t="s">
        <v>4368</v>
      </c>
      <c r="C4114" t="s">
        <v>11</v>
      </c>
      <c r="D4114" t="s">
        <v>11</v>
      </c>
      <c r="E4114" t="s">
        <v>12</v>
      </c>
      <c r="F4114" t="s">
        <v>24</v>
      </c>
      <c r="G4114">
        <v>84043</v>
      </c>
      <c r="H4114" t="str">
        <f>LEFT(Table1[[#This Row],[destination_postal_code]],5)</f>
        <v>84043</v>
      </c>
      <c r="I4114">
        <f>LEN(Table1[[#This Row],[destination_postal_code_short]])</f>
        <v>5</v>
      </c>
      <c r="J4114" t="str">
        <f>_xlfn.XLOOKUP(Table1[[#This Row],[destination_postal_code_short]],Table3[Shipping postal code short],Table3[Shipping city],,0)</f>
        <v>Lehi</v>
      </c>
      <c r="K4114" t="str">
        <f>_xlfn.XLOOKUP(Table1[[#This Row],[destination_postal_code_short]],Table3[Shipping postal code short],Table3[Shipping region],,0)</f>
        <v>Utah</v>
      </c>
      <c r="L4114">
        <v>0</v>
      </c>
      <c r="M4114">
        <v>1.88</v>
      </c>
      <c r="N4114">
        <v>8.02</v>
      </c>
    </row>
    <row r="4115" spans="1:14" x14ac:dyDescent="0.2">
      <c r="A4115" s="1">
        <v>44643</v>
      </c>
      <c r="B4115" t="s">
        <v>4373</v>
      </c>
      <c r="C4115" t="s">
        <v>11</v>
      </c>
      <c r="D4115" t="s">
        <v>11</v>
      </c>
      <c r="E4115" t="s">
        <v>12</v>
      </c>
      <c r="F4115" t="s">
        <v>16</v>
      </c>
      <c r="G4115">
        <v>64014</v>
      </c>
      <c r="H4115" t="str">
        <f>LEFT(Table1[[#This Row],[destination_postal_code]],5)</f>
        <v>64014</v>
      </c>
      <c r="I4115">
        <f>LEN(Table1[[#This Row],[destination_postal_code_short]])</f>
        <v>5</v>
      </c>
      <c r="J4115" t="str">
        <f>_xlfn.XLOOKUP(Table1[[#This Row],[destination_postal_code_short]],Table3[Shipping postal code short],Table3[Shipping city],,0)</f>
        <v>Blue Springs</v>
      </c>
      <c r="K4115" t="str">
        <f>_xlfn.XLOOKUP(Table1[[#This Row],[destination_postal_code_short]],Table3[Shipping postal code short],Table3[Shipping region],,0)</f>
        <v>Missouri</v>
      </c>
      <c r="L4115">
        <v>0</v>
      </c>
      <c r="M4115">
        <v>4.13</v>
      </c>
      <c r="N4115">
        <v>5.72</v>
      </c>
    </row>
    <row r="4116" spans="1:14" x14ac:dyDescent="0.2">
      <c r="A4116" s="1">
        <v>44643</v>
      </c>
      <c r="B4116" t="s">
        <v>4372</v>
      </c>
      <c r="C4116" t="s">
        <v>11</v>
      </c>
      <c r="D4116" t="s">
        <v>11</v>
      </c>
      <c r="E4116" t="s">
        <v>260</v>
      </c>
      <c r="F4116" t="s">
        <v>261</v>
      </c>
      <c r="G4116">
        <v>21043</v>
      </c>
      <c r="H4116" t="str">
        <f>LEFT(Table1[[#This Row],[destination_postal_code]],5)</f>
        <v>21043</v>
      </c>
      <c r="I4116">
        <f>LEN(Table1[[#This Row],[destination_postal_code_short]])</f>
        <v>5</v>
      </c>
      <c r="J4116" t="str">
        <f>_xlfn.XLOOKUP(Table1[[#This Row],[destination_postal_code_short]],Table3[Shipping postal code short],Table3[Shipping city],,0)</f>
        <v>Ellicott City</v>
      </c>
      <c r="K4116" t="str">
        <f>_xlfn.XLOOKUP(Table1[[#This Row],[destination_postal_code_short]],Table3[Shipping postal code short],Table3[Shipping region],,0)</f>
        <v>Maryland</v>
      </c>
      <c r="L4116">
        <v>0</v>
      </c>
      <c r="M4116">
        <v>10.039999999999999</v>
      </c>
      <c r="N4116">
        <v>11.35</v>
      </c>
    </row>
    <row r="4117" spans="1:14" x14ac:dyDescent="0.2">
      <c r="A4117" s="1">
        <v>44643</v>
      </c>
      <c r="B4117" t="s">
        <v>4371</v>
      </c>
      <c r="C4117" t="s">
        <v>11</v>
      </c>
      <c r="D4117" t="s">
        <v>11</v>
      </c>
      <c r="E4117" t="s">
        <v>12</v>
      </c>
      <c r="F4117" t="s">
        <v>16</v>
      </c>
      <c r="G4117">
        <v>98203</v>
      </c>
      <c r="H4117" t="str">
        <f>LEFT(Table1[[#This Row],[destination_postal_code]],5)</f>
        <v>98203</v>
      </c>
      <c r="I4117">
        <f>LEN(Table1[[#This Row],[destination_postal_code_short]])</f>
        <v>5</v>
      </c>
      <c r="J4117" t="str">
        <f>_xlfn.XLOOKUP(Table1[[#This Row],[destination_postal_code_short]],Table3[Shipping postal code short],Table3[Shipping city],,0)</f>
        <v>Everett</v>
      </c>
      <c r="K4117" t="str">
        <f>_xlfn.XLOOKUP(Table1[[#This Row],[destination_postal_code_short]],Table3[Shipping postal code short],Table3[Shipping region],,0)</f>
        <v>Washington</v>
      </c>
      <c r="L4117">
        <v>0</v>
      </c>
      <c r="M4117">
        <v>1.45</v>
      </c>
      <c r="N4117">
        <v>4.5</v>
      </c>
    </row>
    <row r="4118" spans="1:14" x14ac:dyDescent="0.2">
      <c r="A4118" s="1">
        <v>44643</v>
      </c>
      <c r="B4118" t="s">
        <v>4370</v>
      </c>
      <c r="C4118" t="s">
        <v>11</v>
      </c>
      <c r="D4118" t="s">
        <v>11</v>
      </c>
      <c r="E4118" t="s">
        <v>260</v>
      </c>
      <c r="F4118" t="s">
        <v>261</v>
      </c>
      <c r="G4118">
        <v>97211</v>
      </c>
      <c r="H4118" t="str">
        <f>LEFT(Table1[[#This Row],[destination_postal_code]],5)</f>
        <v>97211</v>
      </c>
      <c r="I4118">
        <f>LEN(Table1[[#This Row],[destination_postal_code_short]])</f>
        <v>5</v>
      </c>
      <c r="J4118" t="str">
        <f>_xlfn.XLOOKUP(Table1[[#This Row],[destination_postal_code_short]],Table3[Shipping postal code short],Table3[Shipping city],,0)</f>
        <v>Portland</v>
      </c>
      <c r="K4118" t="str">
        <f>_xlfn.XLOOKUP(Table1[[#This Row],[destination_postal_code_short]],Table3[Shipping postal code short],Table3[Shipping region],,0)</f>
        <v>Oregon</v>
      </c>
      <c r="L4118">
        <v>0</v>
      </c>
      <c r="M4118">
        <v>10.99</v>
      </c>
      <c r="N4118">
        <v>8.9499999999999993</v>
      </c>
    </row>
    <row r="4119" spans="1:14" x14ac:dyDescent="0.2">
      <c r="A4119" s="1">
        <v>44645</v>
      </c>
      <c r="B4119" t="s">
        <v>4374</v>
      </c>
      <c r="C4119" t="s">
        <v>11</v>
      </c>
      <c r="D4119" t="s">
        <v>11</v>
      </c>
      <c r="E4119" t="s">
        <v>12</v>
      </c>
      <c r="F4119" t="s">
        <v>16</v>
      </c>
      <c r="G4119">
        <v>80205</v>
      </c>
      <c r="H4119" t="str">
        <f>LEFT(Table1[[#This Row],[destination_postal_code]],5)</f>
        <v>80205</v>
      </c>
      <c r="I4119">
        <f>LEN(Table1[[#This Row],[destination_postal_code_short]])</f>
        <v>5</v>
      </c>
      <c r="J4119" t="str">
        <f>_xlfn.XLOOKUP(Table1[[#This Row],[destination_postal_code_short]],Table3[Shipping postal code short],Table3[Shipping city],,0)</f>
        <v>Denver</v>
      </c>
      <c r="K4119" t="str">
        <f>_xlfn.XLOOKUP(Table1[[#This Row],[destination_postal_code_short]],Table3[Shipping postal code short],Table3[Shipping region],,0)</f>
        <v>Colorado</v>
      </c>
      <c r="L4119">
        <v>0</v>
      </c>
      <c r="M4119">
        <v>3.88</v>
      </c>
      <c r="N4119">
        <v>5.57</v>
      </c>
    </row>
    <row r="4120" spans="1:14" x14ac:dyDescent="0.2">
      <c r="A4120" s="1">
        <v>44645</v>
      </c>
      <c r="B4120" t="s">
        <v>4375</v>
      </c>
      <c r="C4120" t="s">
        <v>11</v>
      </c>
      <c r="D4120" t="s">
        <v>11</v>
      </c>
      <c r="E4120" t="s">
        <v>12</v>
      </c>
      <c r="F4120" t="s">
        <v>16</v>
      </c>
      <c r="G4120">
        <v>84062</v>
      </c>
      <c r="H4120" t="str">
        <f>LEFT(Table1[[#This Row],[destination_postal_code]],5)</f>
        <v>84062</v>
      </c>
      <c r="I4120">
        <f>LEN(Table1[[#This Row],[destination_postal_code_short]])</f>
        <v>5</v>
      </c>
      <c r="J4120" t="str">
        <f>_xlfn.XLOOKUP(Table1[[#This Row],[destination_postal_code_short]],Table3[Shipping postal code short],Table3[Shipping city],,0)</f>
        <v>Pleasant Grove</v>
      </c>
      <c r="K4120" t="str">
        <f>_xlfn.XLOOKUP(Table1[[#This Row],[destination_postal_code_short]],Table3[Shipping postal code short],Table3[Shipping region],,0)</f>
        <v>Utah</v>
      </c>
      <c r="L4120">
        <v>0</v>
      </c>
      <c r="M4120">
        <v>1.56</v>
      </c>
      <c r="N4120">
        <v>5.49</v>
      </c>
    </row>
    <row r="4121" spans="1:14" x14ac:dyDescent="0.2">
      <c r="A4121" s="1">
        <v>44645</v>
      </c>
      <c r="B4121" t="s">
        <v>4376</v>
      </c>
      <c r="C4121" t="s">
        <v>11</v>
      </c>
      <c r="D4121" t="s">
        <v>11</v>
      </c>
      <c r="E4121" t="s">
        <v>12</v>
      </c>
      <c r="F4121" t="s">
        <v>16</v>
      </c>
      <c r="G4121" t="s">
        <v>4203</v>
      </c>
      <c r="H4121" t="str">
        <f>LEFT(Table1[[#This Row],[destination_postal_code]],5)</f>
        <v>90660</v>
      </c>
      <c r="I4121">
        <f>LEN(Table1[[#This Row],[destination_postal_code_short]])</f>
        <v>5</v>
      </c>
      <c r="J4121" t="str">
        <f>_xlfn.XLOOKUP(Table1[[#This Row],[destination_postal_code_short]],Table3[Shipping postal code short],Table3[Shipping city],,0)</f>
        <v>Pico Rivera</v>
      </c>
      <c r="K4121" t="str">
        <f>_xlfn.XLOOKUP(Table1[[#This Row],[destination_postal_code_short]],Table3[Shipping postal code short],Table3[Shipping region],,0)</f>
        <v>California</v>
      </c>
      <c r="L4121">
        <v>0</v>
      </c>
      <c r="M4121">
        <v>1.39</v>
      </c>
      <c r="N4121">
        <v>3.81</v>
      </c>
    </row>
    <row r="4122" spans="1:14" x14ac:dyDescent="0.2">
      <c r="A4122" s="1">
        <v>44645</v>
      </c>
      <c r="B4122" t="s">
        <v>4377</v>
      </c>
      <c r="C4122" t="s">
        <v>11</v>
      </c>
      <c r="D4122" t="s">
        <v>11</v>
      </c>
      <c r="E4122" t="s">
        <v>260</v>
      </c>
      <c r="F4122" t="s">
        <v>261</v>
      </c>
      <c r="G4122">
        <v>93117</v>
      </c>
      <c r="H4122" t="str">
        <f>LEFT(Table1[[#This Row],[destination_postal_code]],5)</f>
        <v>93117</v>
      </c>
      <c r="I4122">
        <f>LEN(Table1[[#This Row],[destination_postal_code_short]])</f>
        <v>5</v>
      </c>
      <c r="J4122" t="str">
        <f>_xlfn.XLOOKUP(Table1[[#This Row],[destination_postal_code_short]],Table3[Shipping postal code short],Table3[Shipping city],,0)</f>
        <v>Goleta</v>
      </c>
      <c r="K4122" t="str">
        <f>_xlfn.XLOOKUP(Table1[[#This Row],[destination_postal_code_short]],Table3[Shipping postal code short],Table3[Shipping region],,0)</f>
        <v>California</v>
      </c>
      <c r="L4122">
        <v>0</v>
      </c>
      <c r="M4122">
        <v>10.61</v>
      </c>
      <c r="N4122">
        <v>12.16</v>
      </c>
    </row>
    <row r="4123" spans="1:14" x14ac:dyDescent="0.2">
      <c r="A4123" s="1">
        <v>44645</v>
      </c>
      <c r="B4123" t="s">
        <v>4378</v>
      </c>
      <c r="C4123" t="s">
        <v>11</v>
      </c>
      <c r="D4123" t="s">
        <v>11</v>
      </c>
      <c r="E4123" t="s">
        <v>12</v>
      </c>
      <c r="F4123" t="s">
        <v>16</v>
      </c>
      <c r="G4123">
        <v>84765</v>
      </c>
      <c r="H4123" t="str">
        <f>LEFT(Table1[[#This Row],[destination_postal_code]],5)</f>
        <v>84765</v>
      </c>
      <c r="I4123">
        <f>LEN(Table1[[#This Row],[destination_postal_code_short]])</f>
        <v>5</v>
      </c>
      <c r="J4123" t="str">
        <f>_xlfn.XLOOKUP(Table1[[#This Row],[destination_postal_code_short]],Table3[Shipping postal code short],Table3[Shipping city],,0)</f>
        <v>Santa Clara</v>
      </c>
      <c r="K4123" t="str">
        <f>_xlfn.XLOOKUP(Table1[[#This Row],[destination_postal_code_short]],Table3[Shipping postal code short],Table3[Shipping region],,0)</f>
        <v>Utah</v>
      </c>
      <c r="L4123">
        <v>0</v>
      </c>
      <c r="M4123">
        <v>3.21</v>
      </c>
      <c r="N4123">
        <v>5.49</v>
      </c>
    </row>
    <row r="4124" spans="1:14" x14ac:dyDescent="0.2">
      <c r="A4124" s="1">
        <v>44645</v>
      </c>
      <c r="B4124" t="s">
        <v>4379</v>
      </c>
      <c r="C4124" t="s">
        <v>11</v>
      </c>
      <c r="D4124" t="s">
        <v>11</v>
      </c>
      <c r="E4124" t="s">
        <v>12</v>
      </c>
      <c r="F4124" t="s">
        <v>16</v>
      </c>
      <c r="G4124">
        <v>84655</v>
      </c>
      <c r="H4124" t="str">
        <f>LEFT(Table1[[#This Row],[destination_postal_code]],5)</f>
        <v>84655</v>
      </c>
      <c r="I4124">
        <f>LEN(Table1[[#This Row],[destination_postal_code_short]])</f>
        <v>5</v>
      </c>
      <c r="J4124" t="str">
        <f>_xlfn.XLOOKUP(Table1[[#This Row],[destination_postal_code_short]],Table3[Shipping postal code short],Table3[Shipping city],,0)</f>
        <v>Santaquin</v>
      </c>
      <c r="K4124" t="str">
        <f>_xlfn.XLOOKUP(Table1[[#This Row],[destination_postal_code_short]],Table3[Shipping postal code short],Table3[Shipping region],,0)</f>
        <v>Utah</v>
      </c>
      <c r="L4124">
        <v>0</v>
      </c>
      <c r="M4124">
        <v>3.21</v>
      </c>
      <c r="N4124">
        <v>5.49</v>
      </c>
    </row>
    <row r="4125" spans="1:14" x14ac:dyDescent="0.2">
      <c r="A4125" s="1">
        <v>44645</v>
      </c>
      <c r="B4125" t="s">
        <v>4380</v>
      </c>
      <c r="C4125" t="s">
        <v>11</v>
      </c>
      <c r="D4125" t="s">
        <v>11</v>
      </c>
      <c r="E4125" t="s">
        <v>12</v>
      </c>
      <c r="F4125" t="s">
        <v>16</v>
      </c>
      <c r="G4125">
        <v>77023</v>
      </c>
      <c r="H4125" t="str">
        <f>LEFT(Table1[[#This Row],[destination_postal_code]],5)</f>
        <v>77023</v>
      </c>
      <c r="I4125">
        <f>LEN(Table1[[#This Row],[destination_postal_code_short]])</f>
        <v>5</v>
      </c>
      <c r="J4125" t="str">
        <f>_xlfn.XLOOKUP(Table1[[#This Row],[destination_postal_code_short]],Table3[Shipping postal code short],Table3[Shipping city],,0)</f>
        <v>Houston</v>
      </c>
      <c r="K4125" t="str">
        <f>_xlfn.XLOOKUP(Table1[[#This Row],[destination_postal_code_short]],Table3[Shipping postal code short],Table3[Shipping region],,0)</f>
        <v>Texas</v>
      </c>
      <c r="L4125">
        <v>0</v>
      </c>
      <c r="M4125">
        <v>4.1900000000000004</v>
      </c>
      <c r="N4125">
        <v>5.96</v>
      </c>
    </row>
    <row r="4126" spans="1:14" x14ac:dyDescent="0.2">
      <c r="A4126" s="1">
        <v>44646</v>
      </c>
      <c r="B4126" t="s">
        <v>4381</v>
      </c>
      <c r="C4126" t="s">
        <v>11</v>
      </c>
      <c r="D4126" t="s">
        <v>11</v>
      </c>
      <c r="E4126" t="s">
        <v>260</v>
      </c>
      <c r="F4126" t="s">
        <v>261</v>
      </c>
      <c r="G4126">
        <v>85305</v>
      </c>
      <c r="H4126" t="str">
        <f>LEFT(Table1[[#This Row],[destination_postal_code]],5)</f>
        <v>85305</v>
      </c>
      <c r="I4126">
        <f>LEN(Table1[[#This Row],[destination_postal_code_short]])</f>
        <v>5</v>
      </c>
      <c r="J4126" t="str">
        <f>_xlfn.XLOOKUP(Table1[[#This Row],[destination_postal_code_short]],Table3[Shipping postal code short],Table3[Shipping city],,0)</f>
        <v>Glendale</v>
      </c>
      <c r="K4126" t="str">
        <f>_xlfn.XLOOKUP(Table1[[#This Row],[destination_postal_code_short]],Table3[Shipping postal code short],Table3[Shipping region],,0)</f>
        <v>Arizona</v>
      </c>
      <c r="L4126">
        <v>0</v>
      </c>
      <c r="M4126">
        <v>10.09</v>
      </c>
      <c r="N4126">
        <v>13.76</v>
      </c>
    </row>
    <row r="4127" spans="1:14" x14ac:dyDescent="0.2">
      <c r="A4127" s="1">
        <v>44646</v>
      </c>
      <c r="B4127" t="s">
        <v>4382</v>
      </c>
      <c r="C4127" t="s">
        <v>11</v>
      </c>
      <c r="D4127" t="s">
        <v>11</v>
      </c>
      <c r="E4127" t="s">
        <v>260</v>
      </c>
      <c r="F4127" t="s">
        <v>261</v>
      </c>
      <c r="G4127">
        <v>76107</v>
      </c>
      <c r="H4127" t="str">
        <f>LEFT(Table1[[#This Row],[destination_postal_code]],5)</f>
        <v>76107</v>
      </c>
      <c r="I4127">
        <f>LEN(Table1[[#This Row],[destination_postal_code_short]])</f>
        <v>5</v>
      </c>
      <c r="J4127" t="str">
        <f>_xlfn.XLOOKUP(Table1[[#This Row],[destination_postal_code_short]],Table3[Shipping postal code short],Table3[Shipping city],,0)</f>
        <v>Fort Worth</v>
      </c>
      <c r="K4127" t="str">
        <f>_xlfn.XLOOKUP(Table1[[#This Row],[destination_postal_code_short]],Table3[Shipping postal code short],Table3[Shipping region],,0)</f>
        <v>Texas</v>
      </c>
      <c r="L4127">
        <v>0</v>
      </c>
      <c r="M4127">
        <v>10.99</v>
      </c>
      <c r="N4127">
        <v>8.9499999999999993</v>
      </c>
    </row>
    <row r="4128" spans="1:14" x14ac:dyDescent="0.2">
      <c r="A4128" s="1">
        <v>44646</v>
      </c>
      <c r="B4128" t="s">
        <v>4385</v>
      </c>
      <c r="C4128" t="s">
        <v>11</v>
      </c>
      <c r="D4128" t="s">
        <v>11</v>
      </c>
      <c r="E4128" t="s">
        <v>260</v>
      </c>
      <c r="F4128" t="s">
        <v>261</v>
      </c>
      <c r="G4128">
        <v>80919</v>
      </c>
      <c r="H4128" t="str">
        <f>LEFT(Table1[[#This Row],[destination_postal_code]],5)</f>
        <v>80919</v>
      </c>
      <c r="I4128">
        <f>LEN(Table1[[#This Row],[destination_postal_code_short]])</f>
        <v>5</v>
      </c>
      <c r="J4128" t="str">
        <f>_xlfn.XLOOKUP(Table1[[#This Row],[destination_postal_code_short]],Table3[Shipping postal code short],Table3[Shipping city],,0)</f>
        <v>Colorado Springs</v>
      </c>
      <c r="K4128" t="str">
        <f>_xlfn.XLOOKUP(Table1[[#This Row],[destination_postal_code_short]],Table3[Shipping postal code short],Table3[Shipping region],,0)</f>
        <v>Colorado</v>
      </c>
      <c r="L4128">
        <v>0</v>
      </c>
      <c r="M4128">
        <v>11.23</v>
      </c>
      <c r="N4128">
        <v>8.4</v>
      </c>
    </row>
    <row r="4129" spans="1:14" x14ac:dyDescent="0.2">
      <c r="A4129" s="1">
        <v>44646</v>
      </c>
      <c r="B4129" t="s">
        <v>4387</v>
      </c>
      <c r="C4129" t="s">
        <v>11</v>
      </c>
      <c r="D4129" t="s">
        <v>11</v>
      </c>
      <c r="E4129" t="s">
        <v>12</v>
      </c>
      <c r="F4129" t="s">
        <v>16</v>
      </c>
      <c r="G4129">
        <v>74133</v>
      </c>
      <c r="H4129" t="str">
        <f>LEFT(Table1[[#This Row],[destination_postal_code]],5)</f>
        <v>74133</v>
      </c>
      <c r="I4129">
        <f>LEN(Table1[[#This Row],[destination_postal_code_short]])</f>
        <v>5</v>
      </c>
      <c r="J4129" t="str">
        <f>_xlfn.XLOOKUP(Table1[[#This Row],[destination_postal_code_short]],Table3[Shipping postal code short],Table3[Shipping city],,0)</f>
        <v>tulsa</v>
      </c>
      <c r="K4129" t="str">
        <f>_xlfn.XLOOKUP(Table1[[#This Row],[destination_postal_code_short]],Table3[Shipping postal code short],Table3[Shipping region],,0)</f>
        <v>Oklahoma</v>
      </c>
      <c r="L4129">
        <v>0</v>
      </c>
      <c r="M4129">
        <v>1.45</v>
      </c>
      <c r="N4129">
        <v>4.5</v>
      </c>
    </row>
    <row r="4130" spans="1:14" x14ac:dyDescent="0.2">
      <c r="A4130" s="1">
        <v>44646</v>
      </c>
      <c r="B4130" t="s">
        <v>4386</v>
      </c>
      <c r="C4130" t="s">
        <v>11</v>
      </c>
      <c r="D4130" t="s">
        <v>11</v>
      </c>
      <c r="E4130" t="s">
        <v>12</v>
      </c>
      <c r="F4130" t="s">
        <v>16</v>
      </c>
      <c r="G4130">
        <v>84057</v>
      </c>
      <c r="H4130" t="str">
        <f>LEFT(Table1[[#This Row],[destination_postal_code]],5)</f>
        <v>84057</v>
      </c>
      <c r="I4130">
        <f>LEN(Table1[[#This Row],[destination_postal_code_short]])</f>
        <v>5</v>
      </c>
      <c r="J4130" t="str">
        <f>_xlfn.XLOOKUP(Table1[[#This Row],[destination_postal_code_short]],Table3[Shipping postal code short],Table3[Shipping city],,0)</f>
        <v>Orem</v>
      </c>
      <c r="K4130" t="str">
        <f>_xlfn.XLOOKUP(Table1[[#This Row],[destination_postal_code_short]],Table3[Shipping postal code short],Table3[Shipping region],,0)</f>
        <v>Utah</v>
      </c>
      <c r="L4130">
        <v>0</v>
      </c>
      <c r="M4130">
        <v>3.21</v>
      </c>
      <c r="N4130">
        <v>5.49</v>
      </c>
    </row>
    <row r="4131" spans="1:14" x14ac:dyDescent="0.2">
      <c r="A4131" s="1">
        <v>44646</v>
      </c>
      <c r="B4131" t="s">
        <v>4384</v>
      </c>
      <c r="C4131" t="s">
        <v>11</v>
      </c>
      <c r="D4131" t="s">
        <v>11</v>
      </c>
      <c r="E4131" t="s">
        <v>12</v>
      </c>
      <c r="F4131" t="s">
        <v>16</v>
      </c>
      <c r="G4131">
        <v>64014</v>
      </c>
      <c r="H4131" t="str">
        <f>LEFT(Table1[[#This Row],[destination_postal_code]],5)</f>
        <v>64014</v>
      </c>
      <c r="I4131">
        <f>LEN(Table1[[#This Row],[destination_postal_code_short]])</f>
        <v>5</v>
      </c>
      <c r="J4131" t="str">
        <f>_xlfn.XLOOKUP(Table1[[#This Row],[destination_postal_code_short]],Table3[Shipping postal code short],Table3[Shipping city],,0)</f>
        <v>Blue Springs</v>
      </c>
      <c r="K4131" t="str">
        <f>_xlfn.XLOOKUP(Table1[[#This Row],[destination_postal_code_short]],Table3[Shipping postal code short],Table3[Shipping region],,0)</f>
        <v>Missouri</v>
      </c>
      <c r="L4131">
        <v>0</v>
      </c>
      <c r="M4131">
        <v>1.58</v>
      </c>
      <c r="N4131">
        <v>5.72</v>
      </c>
    </row>
    <row r="4132" spans="1:14" x14ac:dyDescent="0.2">
      <c r="A4132" s="1">
        <v>44646</v>
      </c>
      <c r="B4132" t="s">
        <v>4383</v>
      </c>
      <c r="C4132" t="s">
        <v>11</v>
      </c>
      <c r="D4132" t="s">
        <v>11</v>
      </c>
      <c r="E4132" t="s">
        <v>12</v>
      </c>
      <c r="F4132" t="s">
        <v>16</v>
      </c>
      <c r="G4132">
        <v>85338</v>
      </c>
      <c r="H4132" t="str">
        <f>LEFT(Table1[[#This Row],[destination_postal_code]],5)</f>
        <v>85338</v>
      </c>
      <c r="I4132">
        <f>LEN(Table1[[#This Row],[destination_postal_code_short]])</f>
        <v>5</v>
      </c>
      <c r="J4132" t="str">
        <f>_xlfn.XLOOKUP(Table1[[#This Row],[destination_postal_code_short]],Table3[Shipping postal code short],Table3[Shipping city],,0)</f>
        <v>Goodyear</v>
      </c>
      <c r="K4132" t="str">
        <f>_xlfn.XLOOKUP(Table1[[#This Row],[destination_postal_code_short]],Table3[Shipping postal code short],Table3[Shipping region],,0)</f>
        <v>Arizona</v>
      </c>
      <c r="L4132">
        <v>0</v>
      </c>
      <c r="M4132">
        <v>3.88</v>
      </c>
      <c r="N4132">
        <v>5.57</v>
      </c>
    </row>
    <row r="4133" spans="1:14" x14ac:dyDescent="0.2">
      <c r="A4133" s="1">
        <v>44647</v>
      </c>
      <c r="B4133" t="s">
        <v>4388</v>
      </c>
      <c r="C4133" t="s">
        <v>11</v>
      </c>
      <c r="D4133" t="s">
        <v>11</v>
      </c>
      <c r="E4133" t="s">
        <v>12</v>
      </c>
      <c r="F4133" t="s">
        <v>24</v>
      </c>
      <c r="G4133">
        <v>85658</v>
      </c>
      <c r="H4133" t="str">
        <f>LEFT(Table1[[#This Row],[destination_postal_code]],5)</f>
        <v>85658</v>
      </c>
      <c r="I4133">
        <f>LEN(Table1[[#This Row],[destination_postal_code_short]])</f>
        <v>5</v>
      </c>
      <c r="J4133" t="str">
        <f>_xlfn.XLOOKUP(Table1[[#This Row],[destination_postal_code_short]],Table3[Shipping postal code short],Table3[Shipping city],,0)</f>
        <v>Marana</v>
      </c>
      <c r="K4133" t="str">
        <f>_xlfn.XLOOKUP(Table1[[#This Row],[destination_postal_code_short]],Table3[Shipping postal code short],Table3[Shipping region],,0)</f>
        <v>Arizona</v>
      </c>
      <c r="L4133">
        <v>0</v>
      </c>
      <c r="M4133">
        <v>2.21</v>
      </c>
      <c r="N4133">
        <v>8.49</v>
      </c>
    </row>
    <row r="4134" spans="1:14" x14ac:dyDescent="0.2">
      <c r="A4134" s="1">
        <v>44649</v>
      </c>
      <c r="B4134" t="s">
        <v>4390</v>
      </c>
      <c r="C4134" t="s">
        <v>11</v>
      </c>
      <c r="D4134" t="s">
        <v>11</v>
      </c>
      <c r="E4134" t="s">
        <v>12</v>
      </c>
      <c r="F4134" t="s">
        <v>16</v>
      </c>
      <c r="G4134">
        <v>78263</v>
      </c>
      <c r="H4134" t="str">
        <f>LEFT(Table1[[#This Row],[destination_postal_code]],5)</f>
        <v>78263</v>
      </c>
      <c r="I4134">
        <f>LEN(Table1[[#This Row],[destination_postal_code_short]])</f>
        <v>5</v>
      </c>
      <c r="J4134" t="str">
        <f>_xlfn.XLOOKUP(Table1[[#This Row],[destination_postal_code_short]],Table3[Shipping postal code short],Table3[Shipping city],,0)</f>
        <v>San Antonio</v>
      </c>
      <c r="K4134" t="str">
        <f>_xlfn.XLOOKUP(Table1[[#This Row],[destination_postal_code_short]],Table3[Shipping postal code short],Table3[Shipping region],,0)</f>
        <v>Texas</v>
      </c>
      <c r="L4134">
        <v>0</v>
      </c>
      <c r="M4134">
        <v>1.32</v>
      </c>
      <c r="N4134">
        <v>4.68</v>
      </c>
    </row>
    <row r="4135" spans="1:14" x14ac:dyDescent="0.2">
      <c r="A4135" s="1">
        <v>44651</v>
      </c>
      <c r="B4135" t="s">
        <v>4393</v>
      </c>
      <c r="C4135" t="s">
        <v>11</v>
      </c>
      <c r="D4135" t="s">
        <v>11</v>
      </c>
      <c r="E4135" t="s">
        <v>12</v>
      </c>
      <c r="F4135" t="s">
        <v>16</v>
      </c>
      <c r="G4135">
        <v>74133</v>
      </c>
      <c r="H4135" t="str">
        <f>LEFT(Table1[[#This Row],[destination_postal_code]],5)</f>
        <v>74133</v>
      </c>
      <c r="I4135">
        <f>LEN(Table1[[#This Row],[destination_postal_code_short]])</f>
        <v>5</v>
      </c>
      <c r="J4135" t="str">
        <f>_xlfn.XLOOKUP(Table1[[#This Row],[destination_postal_code_short]],Table3[Shipping postal code short],Table3[Shipping city],,0)</f>
        <v>tulsa</v>
      </c>
      <c r="K4135" t="str">
        <f>_xlfn.XLOOKUP(Table1[[#This Row],[destination_postal_code_short]],Table3[Shipping postal code short],Table3[Shipping region],,0)</f>
        <v>Oklahoma</v>
      </c>
      <c r="L4135">
        <v>0</v>
      </c>
      <c r="M4135">
        <v>1.38</v>
      </c>
      <c r="N4135">
        <v>3.87</v>
      </c>
    </row>
    <row r="4136" spans="1:14" x14ac:dyDescent="0.2">
      <c r="A4136" s="1">
        <v>44655</v>
      </c>
      <c r="B4136" t="s">
        <v>4409</v>
      </c>
      <c r="C4136" t="s">
        <v>11</v>
      </c>
      <c r="D4136" t="s">
        <v>11</v>
      </c>
      <c r="E4136" t="s">
        <v>260</v>
      </c>
      <c r="F4136" t="s">
        <v>261</v>
      </c>
      <c r="G4136">
        <v>84062</v>
      </c>
      <c r="H4136" t="str">
        <f>LEFT(Table1[[#This Row],[destination_postal_code]],5)</f>
        <v>84062</v>
      </c>
      <c r="I4136">
        <f>LEN(Table1[[#This Row],[destination_postal_code_short]])</f>
        <v>5</v>
      </c>
      <c r="J4136" t="str">
        <f>_xlfn.XLOOKUP(Table1[[#This Row],[destination_postal_code_short]],Table3[Shipping postal code short],Table3[Shipping city],,0)</f>
        <v>Pleasant Grove</v>
      </c>
      <c r="K4136" t="str">
        <f>_xlfn.XLOOKUP(Table1[[#This Row],[destination_postal_code_short]],Table3[Shipping postal code short],Table3[Shipping region],,0)</f>
        <v>Utah</v>
      </c>
      <c r="L4136">
        <v>0</v>
      </c>
      <c r="M4136">
        <v>11.07</v>
      </c>
      <c r="N4136">
        <v>8.73</v>
      </c>
    </row>
    <row r="4137" spans="1:14" x14ac:dyDescent="0.2">
      <c r="A4137" s="1">
        <v>44655</v>
      </c>
      <c r="B4137" t="s">
        <v>4418</v>
      </c>
      <c r="C4137" t="s">
        <v>11</v>
      </c>
      <c r="D4137" t="s">
        <v>11</v>
      </c>
      <c r="E4137" t="s">
        <v>12</v>
      </c>
      <c r="F4137" t="s">
        <v>24</v>
      </c>
      <c r="G4137">
        <v>97378</v>
      </c>
      <c r="H4137" t="str">
        <f>LEFT(Table1[[#This Row],[destination_postal_code]],5)</f>
        <v>97378</v>
      </c>
      <c r="I4137">
        <f>LEN(Table1[[#This Row],[destination_postal_code_short]])</f>
        <v>5</v>
      </c>
      <c r="J4137" t="str">
        <f>_xlfn.XLOOKUP(Table1[[#This Row],[destination_postal_code_short]],Table3[Shipping postal code short],Table3[Shipping city],,0)</f>
        <v>Sheridan</v>
      </c>
      <c r="K4137" t="str">
        <f>_xlfn.XLOOKUP(Table1[[#This Row],[destination_postal_code_short]],Table3[Shipping postal code short],Table3[Shipping region],,0)</f>
        <v>Oregon</v>
      </c>
      <c r="L4137">
        <v>0</v>
      </c>
      <c r="M4137">
        <v>5.83</v>
      </c>
      <c r="N4137">
        <v>9.1199999999999992</v>
      </c>
    </row>
    <row r="4138" spans="1:14" x14ac:dyDescent="0.2">
      <c r="A4138" s="1">
        <v>44655</v>
      </c>
      <c r="B4138" t="s">
        <v>4403</v>
      </c>
      <c r="C4138" t="s">
        <v>11</v>
      </c>
      <c r="D4138" t="s">
        <v>11</v>
      </c>
      <c r="E4138" t="s">
        <v>260</v>
      </c>
      <c r="F4138" t="s">
        <v>261</v>
      </c>
      <c r="G4138">
        <v>84058</v>
      </c>
      <c r="H4138" t="str">
        <f>LEFT(Table1[[#This Row],[destination_postal_code]],5)</f>
        <v>84058</v>
      </c>
      <c r="I4138">
        <f>LEN(Table1[[#This Row],[destination_postal_code_short]])</f>
        <v>5</v>
      </c>
      <c r="J4138" t="str">
        <f>_xlfn.XLOOKUP(Table1[[#This Row],[destination_postal_code_short]],Table3[Shipping postal code short],Table3[Shipping city],,0)</f>
        <v>Orem</v>
      </c>
      <c r="K4138" t="str">
        <f>_xlfn.XLOOKUP(Table1[[#This Row],[destination_postal_code_short]],Table3[Shipping postal code short],Table3[Shipping region],,0)</f>
        <v>Utah</v>
      </c>
      <c r="L4138">
        <v>0</v>
      </c>
      <c r="M4138">
        <v>10.45</v>
      </c>
      <c r="N4138">
        <v>9.76</v>
      </c>
    </row>
    <row r="4139" spans="1:14" x14ac:dyDescent="0.2">
      <c r="A4139" s="1">
        <v>44655</v>
      </c>
      <c r="B4139" t="s">
        <v>4406</v>
      </c>
      <c r="C4139" t="s">
        <v>11</v>
      </c>
      <c r="D4139" t="s">
        <v>11</v>
      </c>
      <c r="E4139" t="s">
        <v>12</v>
      </c>
      <c r="F4139" t="s">
        <v>24</v>
      </c>
      <c r="G4139">
        <v>84660</v>
      </c>
      <c r="H4139" t="str">
        <f>LEFT(Table1[[#This Row],[destination_postal_code]],5)</f>
        <v>84660</v>
      </c>
      <c r="I4139">
        <f>LEN(Table1[[#This Row],[destination_postal_code_short]])</f>
        <v>5</v>
      </c>
      <c r="J4139" t="str">
        <f>_xlfn.XLOOKUP(Table1[[#This Row],[destination_postal_code_short]],Table3[Shipping postal code short],Table3[Shipping city],,0)</f>
        <v>Spanish Fork</v>
      </c>
      <c r="K4139" t="str">
        <f>_xlfn.XLOOKUP(Table1[[#This Row],[destination_postal_code_short]],Table3[Shipping postal code short],Table3[Shipping region],,0)</f>
        <v>Utah</v>
      </c>
      <c r="L4139">
        <v>0</v>
      </c>
      <c r="M4139">
        <v>1.88</v>
      </c>
      <c r="N4139">
        <v>8.02</v>
      </c>
    </row>
    <row r="4140" spans="1:14" x14ac:dyDescent="0.2">
      <c r="A4140" s="1">
        <v>44655</v>
      </c>
      <c r="B4140" t="s">
        <v>4414</v>
      </c>
      <c r="C4140" t="s">
        <v>11</v>
      </c>
      <c r="D4140" t="s">
        <v>11</v>
      </c>
      <c r="E4140" t="s">
        <v>12</v>
      </c>
      <c r="F4140" t="s">
        <v>24</v>
      </c>
      <c r="G4140">
        <v>93444</v>
      </c>
      <c r="H4140" t="str">
        <f>LEFT(Table1[[#This Row],[destination_postal_code]],5)</f>
        <v>93444</v>
      </c>
      <c r="I4140">
        <f>LEN(Table1[[#This Row],[destination_postal_code_short]])</f>
        <v>5</v>
      </c>
      <c r="J4140" t="str">
        <f>_xlfn.XLOOKUP(Table1[[#This Row],[destination_postal_code_short]],Table3[Shipping postal code short],Table3[Shipping city],,0)</f>
        <v>Nipomo</v>
      </c>
      <c r="K4140" t="str">
        <f>_xlfn.XLOOKUP(Table1[[#This Row],[destination_postal_code_short]],Table3[Shipping postal code short],Table3[Shipping region],,0)</f>
        <v>California</v>
      </c>
      <c r="L4140">
        <v>0</v>
      </c>
      <c r="M4140">
        <v>3.26</v>
      </c>
      <c r="N4140">
        <v>8.49</v>
      </c>
    </row>
    <row r="4141" spans="1:14" x14ac:dyDescent="0.2">
      <c r="A4141" s="1">
        <v>44655</v>
      </c>
      <c r="B4141" t="s">
        <v>4400</v>
      </c>
      <c r="C4141" t="s">
        <v>11</v>
      </c>
      <c r="D4141" t="s">
        <v>11</v>
      </c>
      <c r="E4141" t="s">
        <v>12</v>
      </c>
      <c r="F4141" t="s">
        <v>24</v>
      </c>
      <c r="G4141">
        <v>84043</v>
      </c>
      <c r="H4141" t="str">
        <f>LEFT(Table1[[#This Row],[destination_postal_code]],5)</f>
        <v>84043</v>
      </c>
      <c r="I4141">
        <f>LEN(Table1[[#This Row],[destination_postal_code_short]])</f>
        <v>5</v>
      </c>
      <c r="J4141" t="str">
        <f>_xlfn.XLOOKUP(Table1[[#This Row],[destination_postal_code_short]],Table3[Shipping postal code short],Table3[Shipping city],,0)</f>
        <v>Lehi</v>
      </c>
      <c r="K4141" t="str">
        <f>_xlfn.XLOOKUP(Table1[[#This Row],[destination_postal_code_short]],Table3[Shipping postal code short],Table3[Shipping region],,0)</f>
        <v>Utah</v>
      </c>
      <c r="L4141">
        <v>0</v>
      </c>
      <c r="M4141">
        <v>3.23</v>
      </c>
      <c r="N4141">
        <v>8.02</v>
      </c>
    </row>
    <row r="4142" spans="1:14" x14ac:dyDescent="0.2">
      <c r="A4142" s="1">
        <v>44655</v>
      </c>
      <c r="B4142" t="s">
        <v>4402</v>
      </c>
      <c r="C4142" t="s">
        <v>11</v>
      </c>
      <c r="D4142" t="s">
        <v>11</v>
      </c>
      <c r="E4142" t="s">
        <v>260</v>
      </c>
      <c r="F4142" t="s">
        <v>261</v>
      </c>
      <c r="G4142">
        <v>11756</v>
      </c>
      <c r="H4142" t="str">
        <f>LEFT(Table1[[#This Row],[destination_postal_code]],5)</f>
        <v>11756</v>
      </c>
      <c r="I4142">
        <f>LEN(Table1[[#This Row],[destination_postal_code_short]])</f>
        <v>5</v>
      </c>
      <c r="J4142" t="str">
        <f>_xlfn.XLOOKUP(Table1[[#This Row],[destination_postal_code_short]],Table3[Shipping postal code short],Table3[Shipping city],,0)</f>
        <v>Levittown</v>
      </c>
      <c r="K4142" t="str">
        <f>_xlfn.XLOOKUP(Table1[[#This Row],[destination_postal_code_short]],Table3[Shipping postal code short],Table3[Shipping region],,0)</f>
        <v>New York</v>
      </c>
      <c r="L4142">
        <v>0</v>
      </c>
      <c r="M4142">
        <v>10.77</v>
      </c>
      <c r="N4142">
        <v>14.57</v>
      </c>
    </row>
    <row r="4143" spans="1:14" x14ac:dyDescent="0.2">
      <c r="A4143" s="1">
        <v>44655</v>
      </c>
      <c r="B4143" t="s">
        <v>4407</v>
      </c>
      <c r="C4143" t="s">
        <v>11</v>
      </c>
      <c r="D4143" t="s">
        <v>11</v>
      </c>
      <c r="E4143" t="s">
        <v>260</v>
      </c>
      <c r="F4143" t="s">
        <v>261</v>
      </c>
      <c r="G4143">
        <v>93274</v>
      </c>
      <c r="H4143" t="str">
        <f>LEFT(Table1[[#This Row],[destination_postal_code]],5)</f>
        <v>93274</v>
      </c>
      <c r="I4143">
        <f>LEN(Table1[[#This Row],[destination_postal_code_short]])</f>
        <v>5</v>
      </c>
      <c r="J4143" t="str">
        <f>_xlfn.XLOOKUP(Table1[[#This Row],[destination_postal_code_short]],Table3[Shipping postal code short],Table3[Shipping city],,0)</f>
        <v>Tulare</v>
      </c>
      <c r="K4143" t="str">
        <f>_xlfn.XLOOKUP(Table1[[#This Row],[destination_postal_code_short]],Table3[Shipping postal code short],Table3[Shipping region],,0)</f>
        <v>California</v>
      </c>
      <c r="L4143">
        <v>0</v>
      </c>
      <c r="M4143">
        <v>15.64</v>
      </c>
      <c r="N4143">
        <v>10.08</v>
      </c>
    </row>
    <row r="4144" spans="1:14" x14ac:dyDescent="0.2">
      <c r="A4144" s="1">
        <v>44655</v>
      </c>
      <c r="B4144" t="s">
        <v>4417</v>
      </c>
      <c r="C4144" t="s">
        <v>11</v>
      </c>
      <c r="D4144" t="s">
        <v>11</v>
      </c>
      <c r="E4144" t="s">
        <v>12</v>
      </c>
      <c r="F4144" t="s">
        <v>24</v>
      </c>
      <c r="G4144">
        <v>37212</v>
      </c>
      <c r="H4144" t="str">
        <f>LEFT(Table1[[#This Row],[destination_postal_code]],5)</f>
        <v>37212</v>
      </c>
      <c r="I4144">
        <f>LEN(Table1[[#This Row],[destination_postal_code_short]])</f>
        <v>5</v>
      </c>
      <c r="J4144" t="str">
        <f>_xlfn.XLOOKUP(Table1[[#This Row],[destination_postal_code_short]],Table3[Shipping postal code short],Table3[Shipping city],,0)</f>
        <v>Nashville</v>
      </c>
      <c r="K4144" t="str">
        <f>_xlfn.XLOOKUP(Table1[[#This Row],[destination_postal_code_short]],Table3[Shipping postal code short],Table3[Shipping region],,0)</f>
        <v>Tennessee</v>
      </c>
      <c r="L4144">
        <v>0</v>
      </c>
      <c r="M4144">
        <v>7.34</v>
      </c>
      <c r="N4144">
        <v>10.96</v>
      </c>
    </row>
    <row r="4145" spans="1:14" x14ac:dyDescent="0.2">
      <c r="A4145" s="1">
        <v>44655</v>
      </c>
      <c r="B4145" t="s">
        <v>4416</v>
      </c>
      <c r="C4145" t="s">
        <v>11</v>
      </c>
      <c r="D4145" t="s">
        <v>11</v>
      </c>
      <c r="E4145" t="s">
        <v>260</v>
      </c>
      <c r="F4145" t="s">
        <v>261</v>
      </c>
      <c r="G4145">
        <v>84005</v>
      </c>
      <c r="H4145" t="str">
        <f>LEFT(Table1[[#This Row],[destination_postal_code]],5)</f>
        <v>84005</v>
      </c>
      <c r="I4145">
        <f>LEN(Table1[[#This Row],[destination_postal_code_short]])</f>
        <v>5</v>
      </c>
      <c r="J4145" t="str">
        <f>_xlfn.XLOOKUP(Table1[[#This Row],[destination_postal_code_short]],Table3[Shipping postal code short],Table3[Shipping city],,0)</f>
        <v>Eagle Mountain</v>
      </c>
      <c r="K4145" t="str">
        <f>_xlfn.XLOOKUP(Table1[[#This Row],[destination_postal_code_short]],Table3[Shipping postal code short],Table3[Shipping region],,0)</f>
        <v>Utah</v>
      </c>
      <c r="L4145">
        <v>0</v>
      </c>
      <c r="M4145">
        <v>13.93</v>
      </c>
      <c r="N4145">
        <v>8.1999999999999993</v>
      </c>
    </row>
    <row r="4146" spans="1:14" x14ac:dyDescent="0.2">
      <c r="A4146" s="1">
        <v>44655</v>
      </c>
      <c r="B4146" t="s">
        <v>4396</v>
      </c>
      <c r="C4146" t="s">
        <v>11</v>
      </c>
      <c r="D4146" t="s">
        <v>11</v>
      </c>
      <c r="E4146" t="s">
        <v>12</v>
      </c>
      <c r="F4146" t="s">
        <v>16</v>
      </c>
      <c r="G4146">
        <v>33983</v>
      </c>
      <c r="H4146" t="str">
        <f>LEFT(Table1[[#This Row],[destination_postal_code]],5)</f>
        <v>33983</v>
      </c>
      <c r="I4146">
        <f>LEN(Table1[[#This Row],[destination_postal_code_short]])</f>
        <v>5</v>
      </c>
      <c r="J4146" t="str">
        <f>_xlfn.XLOOKUP(Table1[[#This Row],[destination_postal_code_short]],Table3[Shipping postal code short],Table3[Shipping city],,0)</f>
        <v>Punta Gorda</v>
      </c>
      <c r="K4146" t="str">
        <f>_xlfn.XLOOKUP(Table1[[#This Row],[destination_postal_code_short]],Table3[Shipping postal code short],Table3[Shipping region],,0)</f>
        <v>Florida</v>
      </c>
      <c r="L4146">
        <v>0</v>
      </c>
      <c r="M4146">
        <v>1.27</v>
      </c>
      <c r="N4146">
        <v>4.9800000000000004</v>
      </c>
    </row>
    <row r="4147" spans="1:14" x14ac:dyDescent="0.2">
      <c r="A4147" s="1">
        <v>44655</v>
      </c>
      <c r="B4147" t="s">
        <v>4394</v>
      </c>
      <c r="C4147" t="s">
        <v>11</v>
      </c>
      <c r="D4147" t="s">
        <v>11</v>
      </c>
      <c r="E4147" t="s">
        <v>260</v>
      </c>
      <c r="F4147" t="s">
        <v>261</v>
      </c>
      <c r="G4147">
        <v>80919</v>
      </c>
      <c r="H4147" t="str">
        <f>LEFT(Table1[[#This Row],[destination_postal_code]],5)</f>
        <v>80919</v>
      </c>
      <c r="I4147">
        <f>LEN(Table1[[#This Row],[destination_postal_code_short]])</f>
        <v>5</v>
      </c>
      <c r="J4147" t="str">
        <f>_xlfn.XLOOKUP(Table1[[#This Row],[destination_postal_code_short]],Table3[Shipping postal code short],Table3[Shipping city],,0)</f>
        <v>Colorado Springs</v>
      </c>
      <c r="K4147" t="str">
        <f>_xlfn.XLOOKUP(Table1[[#This Row],[destination_postal_code_short]],Table3[Shipping postal code short],Table3[Shipping region],,0)</f>
        <v>Colorado</v>
      </c>
      <c r="L4147">
        <v>0</v>
      </c>
      <c r="M4147">
        <v>10.77</v>
      </c>
      <c r="N4147">
        <v>11.61</v>
      </c>
    </row>
    <row r="4148" spans="1:14" x14ac:dyDescent="0.2">
      <c r="A4148" s="1">
        <v>44655</v>
      </c>
      <c r="B4148" t="s">
        <v>4404</v>
      </c>
      <c r="C4148" t="s">
        <v>11</v>
      </c>
      <c r="D4148" t="s">
        <v>11</v>
      </c>
      <c r="E4148" t="s">
        <v>12</v>
      </c>
      <c r="F4148" t="s">
        <v>24</v>
      </c>
      <c r="G4148">
        <v>28027</v>
      </c>
      <c r="H4148" t="str">
        <f>LEFT(Table1[[#This Row],[destination_postal_code]],5)</f>
        <v>28027</v>
      </c>
      <c r="I4148">
        <f>LEN(Table1[[#This Row],[destination_postal_code_short]])</f>
        <v>5</v>
      </c>
      <c r="J4148" t="str">
        <f>_xlfn.XLOOKUP(Table1[[#This Row],[destination_postal_code_short]],Table3[Shipping postal code short],Table3[Shipping city],,0)</f>
        <v>Concord</v>
      </c>
      <c r="K4148" t="str">
        <f>_xlfn.XLOOKUP(Table1[[#This Row],[destination_postal_code_short]],Table3[Shipping postal code short],Table3[Shipping region],,0)</f>
        <v>North Carolina</v>
      </c>
      <c r="L4148">
        <v>0</v>
      </c>
      <c r="M4148">
        <v>6.28</v>
      </c>
      <c r="N4148">
        <v>11.62</v>
      </c>
    </row>
    <row r="4149" spans="1:14" x14ac:dyDescent="0.2">
      <c r="A4149" s="1">
        <v>44655</v>
      </c>
      <c r="B4149" t="s">
        <v>4401</v>
      </c>
      <c r="C4149" t="s">
        <v>11</v>
      </c>
      <c r="D4149" t="s">
        <v>11</v>
      </c>
      <c r="E4149" t="s">
        <v>260</v>
      </c>
      <c r="F4149" t="s">
        <v>261</v>
      </c>
      <c r="G4149">
        <v>93010</v>
      </c>
      <c r="H4149" t="str">
        <f>LEFT(Table1[[#This Row],[destination_postal_code]],5)</f>
        <v>93010</v>
      </c>
      <c r="I4149">
        <f>LEN(Table1[[#This Row],[destination_postal_code_short]])</f>
        <v>5</v>
      </c>
      <c r="J4149" t="str">
        <f>_xlfn.XLOOKUP(Table1[[#This Row],[destination_postal_code_short]],Table3[Shipping postal code short],Table3[Shipping city],,0)</f>
        <v>Camarillo</v>
      </c>
      <c r="K4149" t="str">
        <f>_xlfn.XLOOKUP(Table1[[#This Row],[destination_postal_code_short]],Table3[Shipping postal code short],Table3[Shipping region],,0)</f>
        <v>California</v>
      </c>
      <c r="L4149">
        <v>0</v>
      </c>
      <c r="M4149">
        <v>11.73</v>
      </c>
      <c r="N4149">
        <v>10.08</v>
      </c>
    </row>
    <row r="4150" spans="1:14" x14ac:dyDescent="0.2">
      <c r="A4150" s="1">
        <v>44655</v>
      </c>
      <c r="B4150" t="s">
        <v>4408</v>
      </c>
      <c r="C4150" t="s">
        <v>11</v>
      </c>
      <c r="D4150" t="s">
        <v>11</v>
      </c>
      <c r="E4150" t="s">
        <v>12</v>
      </c>
      <c r="F4150" t="s">
        <v>24</v>
      </c>
      <c r="G4150">
        <v>93555</v>
      </c>
      <c r="H4150" t="str">
        <f>LEFT(Table1[[#This Row],[destination_postal_code]],5)</f>
        <v>93555</v>
      </c>
      <c r="I4150">
        <f>LEN(Table1[[#This Row],[destination_postal_code_short]])</f>
        <v>5</v>
      </c>
      <c r="J4150" t="str">
        <f>_xlfn.XLOOKUP(Table1[[#This Row],[destination_postal_code_short]],Table3[Shipping postal code short],Table3[Shipping city],,0)</f>
        <v>Ridgecrest</v>
      </c>
      <c r="K4150" t="str">
        <f>_xlfn.XLOOKUP(Table1[[#This Row],[destination_postal_code_short]],Table3[Shipping postal code short],Table3[Shipping region],,0)</f>
        <v>California</v>
      </c>
      <c r="L4150">
        <v>0</v>
      </c>
      <c r="M4150">
        <v>2.21</v>
      </c>
      <c r="N4150">
        <v>8.49</v>
      </c>
    </row>
    <row r="4151" spans="1:14" x14ac:dyDescent="0.2">
      <c r="A4151" s="1">
        <v>44655</v>
      </c>
      <c r="B4151" t="s">
        <v>4398</v>
      </c>
      <c r="C4151" t="s">
        <v>11</v>
      </c>
      <c r="D4151" t="s">
        <v>11</v>
      </c>
      <c r="E4151" t="s">
        <v>12</v>
      </c>
      <c r="F4151" t="s">
        <v>24</v>
      </c>
      <c r="G4151">
        <v>37909</v>
      </c>
      <c r="H4151" t="str">
        <f>LEFT(Table1[[#This Row],[destination_postal_code]],5)</f>
        <v>37909</v>
      </c>
      <c r="I4151">
        <f>LEN(Table1[[#This Row],[destination_postal_code_short]])</f>
        <v>5</v>
      </c>
      <c r="J4151" t="str">
        <f>_xlfn.XLOOKUP(Table1[[#This Row],[destination_postal_code_short]],Table3[Shipping postal code short],Table3[Shipping city],,0)</f>
        <v>Knoxville</v>
      </c>
      <c r="K4151" t="str">
        <f>_xlfn.XLOOKUP(Table1[[#This Row],[destination_postal_code_short]],Table3[Shipping postal code short],Table3[Shipping region],,0)</f>
        <v>Tennessee</v>
      </c>
      <c r="L4151">
        <v>0</v>
      </c>
      <c r="M4151">
        <v>6.28</v>
      </c>
      <c r="N4151">
        <v>11.62</v>
      </c>
    </row>
    <row r="4152" spans="1:14" x14ac:dyDescent="0.2">
      <c r="A4152" s="1">
        <v>44655</v>
      </c>
      <c r="B4152" t="s">
        <v>4412</v>
      </c>
      <c r="C4152" t="s">
        <v>11</v>
      </c>
      <c r="D4152" t="s">
        <v>11</v>
      </c>
      <c r="E4152" t="s">
        <v>12</v>
      </c>
      <c r="F4152" t="s">
        <v>24</v>
      </c>
      <c r="G4152" t="s">
        <v>3753</v>
      </c>
      <c r="H4152" t="str">
        <f>LEFT(Table1[[#This Row],[destination_postal_code]],5)</f>
        <v>53548</v>
      </c>
      <c r="I4152">
        <f>LEN(Table1[[#This Row],[destination_postal_code_short]])</f>
        <v>5</v>
      </c>
      <c r="J4152" t="str">
        <f>_xlfn.XLOOKUP(Table1[[#This Row],[destination_postal_code_short]],Table3[Shipping postal code short],Table3[Shipping city],,0)</f>
        <v>Janesville</v>
      </c>
      <c r="K4152" t="str">
        <f>_xlfn.XLOOKUP(Table1[[#This Row],[destination_postal_code_short]],Table3[Shipping postal code short],Table3[Shipping region],,0)</f>
        <v>Wisconsin</v>
      </c>
      <c r="L4152">
        <v>0</v>
      </c>
      <c r="M4152">
        <v>7.34</v>
      </c>
      <c r="N4152">
        <v>10.96</v>
      </c>
    </row>
    <row r="4153" spans="1:14" x14ac:dyDescent="0.2">
      <c r="A4153" s="1">
        <v>44655</v>
      </c>
      <c r="B4153" t="s">
        <v>4410</v>
      </c>
      <c r="C4153" t="s">
        <v>11</v>
      </c>
      <c r="D4153" t="s">
        <v>11</v>
      </c>
      <c r="E4153" t="s">
        <v>12</v>
      </c>
      <c r="F4153" t="s">
        <v>24</v>
      </c>
      <c r="G4153">
        <v>92833</v>
      </c>
      <c r="H4153" t="str">
        <f>LEFT(Table1[[#This Row],[destination_postal_code]],5)</f>
        <v>92833</v>
      </c>
      <c r="I4153">
        <f>LEN(Table1[[#This Row],[destination_postal_code_short]])</f>
        <v>5</v>
      </c>
      <c r="J4153" t="str">
        <f>_xlfn.XLOOKUP(Table1[[#This Row],[destination_postal_code_short]],Table3[Shipping postal code short],Table3[Shipping city],,0)</f>
        <v>Fullerton</v>
      </c>
      <c r="K4153" t="str">
        <f>_xlfn.XLOOKUP(Table1[[#This Row],[destination_postal_code_short]],Table3[Shipping postal code short],Table3[Shipping region],,0)</f>
        <v>California</v>
      </c>
      <c r="L4153">
        <v>0</v>
      </c>
      <c r="M4153">
        <v>3.96</v>
      </c>
      <c r="N4153">
        <v>8.49</v>
      </c>
    </row>
    <row r="4154" spans="1:14" x14ac:dyDescent="0.2">
      <c r="A4154" s="1">
        <v>44655</v>
      </c>
      <c r="B4154" t="s">
        <v>4415</v>
      </c>
      <c r="C4154" t="s">
        <v>11</v>
      </c>
      <c r="D4154" t="s">
        <v>11</v>
      </c>
      <c r="E4154" t="s">
        <v>12</v>
      </c>
      <c r="F4154" t="s">
        <v>24</v>
      </c>
      <c r="G4154" t="s">
        <v>4203</v>
      </c>
      <c r="H4154" t="str">
        <f>LEFT(Table1[[#This Row],[destination_postal_code]],5)</f>
        <v>90660</v>
      </c>
      <c r="I4154">
        <f>LEN(Table1[[#This Row],[destination_postal_code_short]])</f>
        <v>5</v>
      </c>
      <c r="J4154" t="str">
        <f>_xlfn.XLOOKUP(Table1[[#This Row],[destination_postal_code_short]],Table3[Shipping postal code short],Table3[Shipping city],,0)</f>
        <v>Pico Rivera</v>
      </c>
      <c r="K4154" t="str">
        <f>_xlfn.XLOOKUP(Table1[[#This Row],[destination_postal_code_short]],Table3[Shipping postal code short],Table3[Shipping region],,0)</f>
        <v>California</v>
      </c>
      <c r="L4154">
        <v>0</v>
      </c>
      <c r="M4154">
        <v>4.66</v>
      </c>
      <c r="N4154">
        <v>8.49</v>
      </c>
    </row>
    <row r="4155" spans="1:14" x14ac:dyDescent="0.2">
      <c r="A4155" s="1">
        <v>44655</v>
      </c>
      <c r="B4155" t="s">
        <v>4405</v>
      </c>
      <c r="C4155" t="s">
        <v>11</v>
      </c>
      <c r="D4155" t="s">
        <v>11</v>
      </c>
      <c r="E4155" t="s">
        <v>12</v>
      </c>
      <c r="F4155" t="s">
        <v>24</v>
      </c>
      <c r="G4155">
        <v>28001</v>
      </c>
      <c r="H4155" t="str">
        <f>LEFT(Table1[[#This Row],[destination_postal_code]],5)</f>
        <v>28001</v>
      </c>
      <c r="I4155">
        <f>LEN(Table1[[#This Row],[destination_postal_code_short]])</f>
        <v>5</v>
      </c>
      <c r="J4155" t="str">
        <f>_xlfn.XLOOKUP(Table1[[#This Row],[destination_postal_code_short]],Table3[Shipping postal code short],Table3[Shipping city],,0)</f>
        <v>Albemarle</v>
      </c>
      <c r="K4155" t="str">
        <f>_xlfn.XLOOKUP(Table1[[#This Row],[destination_postal_code_short]],Table3[Shipping postal code short],Table3[Shipping region],,0)</f>
        <v>North Carolina</v>
      </c>
      <c r="L4155">
        <v>0</v>
      </c>
      <c r="M4155">
        <v>6.28</v>
      </c>
      <c r="N4155">
        <v>11.62</v>
      </c>
    </row>
    <row r="4156" spans="1:14" x14ac:dyDescent="0.2">
      <c r="A4156" s="1">
        <v>44655</v>
      </c>
      <c r="B4156" t="s">
        <v>4399</v>
      </c>
      <c r="C4156" t="s">
        <v>11</v>
      </c>
      <c r="D4156" t="s">
        <v>11</v>
      </c>
      <c r="E4156" t="s">
        <v>12</v>
      </c>
      <c r="F4156" t="s">
        <v>24</v>
      </c>
      <c r="G4156">
        <v>84096</v>
      </c>
      <c r="H4156" t="str">
        <f>LEFT(Table1[[#This Row],[destination_postal_code]],5)</f>
        <v>84096</v>
      </c>
      <c r="I4156">
        <f>LEN(Table1[[#This Row],[destination_postal_code_short]])</f>
        <v>5</v>
      </c>
      <c r="J4156" t="str">
        <f>_xlfn.XLOOKUP(Table1[[#This Row],[destination_postal_code_short]],Table3[Shipping postal code short],Table3[Shipping city],,0)</f>
        <v>Herriman</v>
      </c>
      <c r="K4156" t="str">
        <f>_xlfn.XLOOKUP(Table1[[#This Row],[destination_postal_code_short]],Table3[Shipping postal code short],Table3[Shipping region],,0)</f>
        <v>Utah</v>
      </c>
      <c r="L4156">
        <v>0</v>
      </c>
      <c r="M4156">
        <v>1.23</v>
      </c>
      <c r="N4156">
        <v>8.02</v>
      </c>
    </row>
    <row r="4157" spans="1:14" x14ac:dyDescent="0.2">
      <c r="A4157" s="1">
        <v>44655</v>
      </c>
      <c r="B4157" t="s">
        <v>4411</v>
      </c>
      <c r="C4157" t="s">
        <v>11</v>
      </c>
      <c r="D4157" t="s">
        <v>11</v>
      </c>
      <c r="E4157" t="s">
        <v>12</v>
      </c>
      <c r="F4157" t="s">
        <v>24</v>
      </c>
      <c r="G4157" t="s">
        <v>2405</v>
      </c>
      <c r="H4157" t="str">
        <f>LEFT(Table1[[#This Row],[destination_postal_code]],5)</f>
        <v>19057</v>
      </c>
      <c r="I4157">
        <f>LEN(Table1[[#This Row],[destination_postal_code_short]])</f>
        <v>5</v>
      </c>
      <c r="J4157" t="str">
        <f>_xlfn.XLOOKUP(Table1[[#This Row],[destination_postal_code_short]],Table3[Shipping postal code short],Table3[Shipping city],,0)</f>
        <v>Levittown</v>
      </c>
      <c r="K4157" t="str">
        <f>_xlfn.XLOOKUP(Table1[[#This Row],[destination_postal_code_short]],Table3[Shipping postal code short],Table3[Shipping region],,0)</f>
        <v>Pennsylvania</v>
      </c>
      <c r="L4157">
        <v>0</v>
      </c>
      <c r="M4157">
        <v>3.44</v>
      </c>
      <c r="N4157">
        <v>12.66</v>
      </c>
    </row>
    <row r="4158" spans="1:14" x14ac:dyDescent="0.2">
      <c r="A4158" s="1">
        <v>44655</v>
      </c>
      <c r="B4158" t="s">
        <v>4395</v>
      </c>
      <c r="C4158" t="s">
        <v>11</v>
      </c>
      <c r="D4158" t="s">
        <v>11</v>
      </c>
      <c r="E4158" t="s">
        <v>12</v>
      </c>
      <c r="F4158" t="s">
        <v>24</v>
      </c>
      <c r="G4158">
        <v>84720</v>
      </c>
      <c r="H4158" t="str">
        <f>LEFT(Table1[[#This Row],[destination_postal_code]],5)</f>
        <v>84720</v>
      </c>
      <c r="I4158">
        <f>LEN(Table1[[#This Row],[destination_postal_code_short]])</f>
        <v>5</v>
      </c>
      <c r="J4158" t="str">
        <f>_xlfn.XLOOKUP(Table1[[#This Row],[destination_postal_code_short]],Table3[Shipping postal code short],Table3[Shipping city],,0)</f>
        <v>Cedar City</v>
      </c>
      <c r="K4158" t="str">
        <f>_xlfn.XLOOKUP(Table1[[#This Row],[destination_postal_code_short]],Table3[Shipping postal code short],Table3[Shipping region],,0)</f>
        <v>Utah</v>
      </c>
      <c r="L4158">
        <v>0</v>
      </c>
      <c r="M4158">
        <v>1.23</v>
      </c>
      <c r="N4158">
        <v>8.02</v>
      </c>
    </row>
    <row r="4159" spans="1:14" x14ac:dyDescent="0.2">
      <c r="A4159" s="1">
        <v>44655</v>
      </c>
      <c r="B4159" t="s">
        <v>4397</v>
      </c>
      <c r="C4159" t="s">
        <v>11</v>
      </c>
      <c r="D4159" t="s">
        <v>11</v>
      </c>
      <c r="E4159" t="s">
        <v>12</v>
      </c>
      <c r="F4159" t="s">
        <v>24</v>
      </c>
      <c r="G4159">
        <v>91607</v>
      </c>
      <c r="H4159" t="str">
        <f>LEFT(Table1[[#This Row],[destination_postal_code]],5)</f>
        <v>91607</v>
      </c>
      <c r="I4159">
        <f>LEN(Table1[[#This Row],[destination_postal_code_short]])</f>
        <v>5</v>
      </c>
      <c r="J4159" t="str">
        <f>_xlfn.XLOOKUP(Table1[[#This Row],[destination_postal_code_short]],Table3[Shipping postal code short],Table3[Shipping city],,0)</f>
        <v>Valley Village</v>
      </c>
      <c r="K4159" t="str">
        <f>_xlfn.XLOOKUP(Table1[[#This Row],[destination_postal_code_short]],Table3[Shipping postal code short],Table3[Shipping region],,0)</f>
        <v>California</v>
      </c>
      <c r="L4159">
        <v>0</v>
      </c>
      <c r="M4159">
        <v>2.21</v>
      </c>
      <c r="N4159">
        <v>8.49</v>
      </c>
    </row>
    <row r="4160" spans="1:14" x14ac:dyDescent="0.2">
      <c r="A4160" s="1">
        <v>44655</v>
      </c>
      <c r="B4160" t="s">
        <v>4413</v>
      </c>
      <c r="C4160" t="s">
        <v>11</v>
      </c>
      <c r="D4160" t="s">
        <v>11</v>
      </c>
      <c r="E4160" t="s">
        <v>12</v>
      </c>
      <c r="F4160" t="s">
        <v>24</v>
      </c>
      <c r="G4160">
        <v>68022</v>
      </c>
      <c r="H4160" t="str">
        <f>LEFT(Table1[[#This Row],[destination_postal_code]],5)</f>
        <v>68022</v>
      </c>
      <c r="I4160">
        <f>LEN(Table1[[#This Row],[destination_postal_code_short]])</f>
        <v>5</v>
      </c>
      <c r="J4160" t="str">
        <f>_xlfn.XLOOKUP(Table1[[#This Row],[destination_postal_code_short]],Table3[Shipping postal code short],Table3[Shipping city],,0)</f>
        <v>Elkhorn</v>
      </c>
      <c r="K4160" t="str">
        <f>_xlfn.XLOOKUP(Table1[[#This Row],[destination_postal_code_short]],Table3[Shipping postal code short],Table3[Shipping region],,0)</f>
        <v>Nebraska</v>
      </c>
      <c r="L4160">
        <v>0</v>
      </c>
      <c r="M4160">
        <v>2.63</v>
      </c>
      <c r="N4160">
        <v>9.1199999999999992</v>
      </c>
    </row>
    <row r="4161" spans="1:14" x14ac:dyDescent="0.2">
      <c r="A4161" s="1">
        <v>44659</v>
      </c>
      <c r="B4161" t="s">
        <v>4420</v>
      </c>
      <c r="C4161" t="s">
        <v>11</v>
      </c>
      <c r="D4161" t="s">
        <v>11</v>
      </c>
      <c r="E4161" t="s">
        <v>12</v>
      </c>
      <c r="F4161" t="s">
        <v>24</v>
      </c>
      <c r="G4161">
        <v>21043</v>
      </c>
      <c r="H4161" t="str">
        <f>LEFT(Table1[[#This Row],[destination_postal_code]],5)</f>
        <v>21043</v>
      </c>
      <c r="I4161">
        <f>LEN(Table1[[#This Row],[destination_postal_code_short]])</f>
        <v>5</v>
      </c>
      <c r="J4161" t="str">
        <f>_xlfn.XLOOKUP(Table1[[#This Row],[destination_postal_code_short]],Table3[Shipping postal code short],Table3[Shipping city],,0)</f>
        <v>Ellicott City</v>
      </c>
      <c r="K4161" t="str">
        <f>_xlfn.XLOOKUP(Table1[[#This Row],[destination_postal_code_short]],Table3[Shipping postal code short],Table3[Shipping region],,0)</f>
        <v>Maryland</v>
      </c>
      <c r="L4161">
        <v>0</v>
      </c>
      <c r="M4161">
        <v>8.5299999999999994</v>
      </c>
      <c r="N4161">
        <v>12.67</v>
      </c>
    </row>
    <row r="4162" spans="1:14" x14ac:dyDescent="0.2">
      <c r="A4162" s="1">
        <v>44659</v>
      </c>
      <c r="B4162" t="s">
        <v>4419</v>
      </c>
      <c r="C4162" t="s">
        <v>11</v>
      </c>
      <c r="D4162" t="s">
        <v>11</v>
      </c>
      <c r="E4162" t="s">
        <v>12</v>
      </c>
      <c r="F4162" t="s">
        <v>16</v>
      </c>
      <c r="G4162">
        <v>27529</v>
      </c>
      <c r="H4162" t="str">
        <f>LEFT(Table1[[#This Row],[destination_postal_code]],5)</f>
        <v>27529</v>
      </c>
      <c r="I4162">
        <f>LEN(Table1[[#This Row],[destination_postal_code_short]])</f>
        <v>5</v>
      </c>
      <c r="J4162" t="str">
        <f>_xlfn.XLOOKUP(Table1[[#This Row],[destination_postal_code_short]],Table3[Shipping postal code short],Table3[Shipping city],,0)</f>
        <v>Garner</v>
      </c>
      <c r="K4162" t="str">
        <f>_xlfn.XLOOKUP(Table1[[#This Row],[destination_postal_code_short]],Table3[Shipping postal code short],Table3[Shipping region],,0)</f>
        <v>North Carolina</v>
      </c>
      <c r="L4162">
        <v>0</v>
      </c>
      <c r="M4162">
        <v>1.41</v>
      </c>
      <c r="N4162">
        <v>3.99</v>
      </c>
    </row>
    <row r="4163" spans="1:14" x14ac:dyDescent="0.2">
      <c r="A4163" s="1">
        <v>44660</v>
      </c>
      <c r="B4163" t="s">
        <v>4421</v>
      </c>
      <c r="C4163" t="s">
        <v>11</v>
      </c>
      <c r="D4163" t="s">
        <v>11</v>
      </c>
      <c r="E4163" t="s">
        <v>12</v>
      </c>
      <c r="F4163" t="s">
        <v>16</v>
      </c>
      <c r="G4163">
        <v>37075</v>
      </c>
      <c r="H4163" t="str">
        <f>LEFT(Table1[[#This Row],[destination_postal_code]],5)</f>
        <v>37075</v>
      </c>
      <c r="I4163">
        <f>LEN(Table1[[#This Row],[destination_postal_code_short]])</f>
        <v>5</v>
      </c>
      <c r="J4163" t="str">
        <f>_xlfn.XLOOKUP(Table1[[#This Row],[destination_postal_code_short]],Table3[Shipping postal code short],Table3[Shipping city],,0)</f>
        <v>Hendersonville</v>
      </c>
      <c r="K4163" t="str">
        <f>_xlfn.XLOOKUP(Table1[[#This Row],[destination_postal_code_short]],Table3[Shipping postal code short],Table3[Shipping region],,0)</f>
        <v>Tennessee</v>
      </c>
      <c r="L4163">
        <v>0</v>
      </c>
      <c r="M4163">
        <v>4.1900000000000004</v>
      </c>
      <c r="N4163">
        <v>5.96</v>
      </c>
    </row>
    <row r="4164" spans="1:14" x14ac:dyDescent="0.2">
      <c r="A4164" s="1">
        <v>44662</v>
      </c>
      <c r="B4164" t="s">
        <v>4422</v>
      </c>
      <c r="C4164" t="s">
        <v>11</v>
      </c>
      <c r="D4164" t="s">
        <v>11</v>
      </c>
      <c r="E4164" t="s">
        <v>12</v>
      </c>
      <c r="F4164" t="s">
        <v>16</v>
      </c>
      <c r="G4164">
        <v>92509</v>
      </c>
      <c r="H4164" t="str">
        <f>LEFT(Table1[[#This Row],[destination_postal_code]],5)</f>
        <v>92509</v>
      </c>
      <c r="I4164">
        <f>LEN(Table1[[#This Row],[destination_postal_code_short]])</f>
        <v>5</v>
      </c>
      <c r="J4164" t="str">
        <f>_xlfn.XLOOKUP(Table1[[#This Row],[destination_postal_code_short]],Table3[Shipping postal code short],Table3[Shipping city],,0)</f>
        <v>Riverside</v>
      </c>
      <c r="K4164" t="str">
        <f>_xlfn.XLOOKUP(Table1[[#This Row],[destination_postal_code_short]],Table3[Shipping postal code short],Table3[Shipping region],,0)</f>
        <v>California</v>
      </c>
      <c r="L4164">
        <v>0</v>
      </c>
      <c r="M4164">
        <v>1.48</v>
      </c>
      <c r="N4164">
        <v>4.42</v>
      </c>
    </row>
    <row r="4165" spans="1:14" x14ac:dyDescent="0.2">
      <c r="A4165" s="1">
        <v>44663</v>
      </c>
      <c r="B4165" t="s">
        <v>4430</v>
      </c>
      <c r="C4165" t="s">
        <v>11</v>
      </c>
      <c r="D4165" t="s">
        <v>11</v>
      </c>
      <c r="E4165" t="s">
        <v>12</v>
      </c>
      <c r="F4165" t="s">
        <v>24</v>
      </c>
      <c r="G4165">
        <v>84765</v>
      </c>
      <c r="H4165" t="str">
        <f>LEFT(Table1[[#This Row],[destination_postal_code]],5)</f>
        <v>84765</v>
      </c>
      <c r="I4165">
        <f>LEN(Table1[[#This Row],[destination_postal_code_short]])</f>
        <v>5</v>
      </c>
      <c r="J4165" t="str">
        <f>_xlfn.XLOOKUP(Table1[[#This Row],[destination_postal_code_short]],Table3[Shipping postal code short],Table3[Shipping city],,0)</f>
        <v>Santa Clara</v>
      </c>
      <c r="K4165" t="str">
        <f>_xlfn.XLOOKUP(Table1[[#This Row],[destination_postal_code_short]],Table3[Shipping postal code short],Table3[Shipping region],,0)</f>
        <v>Utah</v>
      </c>
      <c r="L4165">
        <v>0</v>
      </c>
      <c r="M4165">
        <v>1.23</v>
      </c>
      <c r="N4165">
        <v>8.02</v>
      </c>
    </row>
    <row r="4166" spans="1:14" x14ac:dyDescent="0.2">
      <c r="A4166" s="1">
        <v>44663</v>
      </c>
      <c r="B4166" t="s">
        <v>4427</v>
      </c>
      <c r="C4166" t="s">
        <v>11</v>
      </c>
      <c r="D4166" t="s">
        <v>11</v>
      </c>
      <c r="E4166" t="s">
        <v>12</v>
      </c>
      <c r="F4166" t="s">
        <v>24</v>
      </c>
      <c r="G4166">
        <v>93444</v>
      </c>
      <c r="H4166" t="str">
        <f>LEFT(Table1[[#This Row],[destination_postal_code]],5)</f>
        <v>93444</v>
      </c>
      <c r="I4166">
        <f>LEN(Table1[[#This Row],[destination_postal_code_short]])</f>
        <v>5</v>
      </c>
      <c r="J4166" t="str">
        <f>_xlfn.XLOOKUP(Table1[[#This Row],[destination_postal_code_short]],Table3[Shipping postal code short],Table3[Shipping city],,0)</f>
        <v>Nipomo</v>
      </c>
      <c r="K4166" t="str">
        <f>_xlfn.XLOOKUP(Table1[[#This Row],[destination_postal_code_short]],Table3[Shipping postal code short],Table3[Shipping region],,0)</f>
        <v>California</v>
      </c>
      <c r="L4166">
        <v>0</v>
      </c>
      <c r="M4166">
        <v>2.21</v>
      </c>
      <c r="N4166">
        <v>8.49</v>
      </c>
    </row>
    <row r="4167" spans="1:14" x14ac:dyDescent="0.2">
      <c r="A4167" s="1">
        <v>44663</v>
      </c>
      <c r="B4167" t="s">
        <v>4423</v>
      </c>
      <c r="C4167" t="s">
        <v>11</v>
      </c>
      <c r="D4167" t="s">
        <v>11</v>
      </c>
      <c r="E4167" t="s">
        <v>12</v>
      </c>
      <c r="F4167" t="s">
        <v>24</v>
      </c>
      <c r="G4167">
        <v>84043</v>
      </c>
      <c r="H4167" t="str">
        <f>LEFT(Table1[[#This Row],[destination_postal_code]],5)</f>
        <v>84043</v>
      </c>
      <c r="I4167">
        <f>LEN(Table1[[#This Row],[destination_postal_code_short]])</f>
        <v>5</v>
      </c>
      <c r="J4167" t="str">
        <f>_xlfn.XLOOKUP(Table1[[#This Row],[destination_postal_code_short]],Table3[Shipping postal code short],Table3[Shipping city],,0)</f>
        <v>Lehi</v>
      </c>
      <c r="K4167" t="str">
        <f>_xlfn.XLOOKUP(Table1[[#This Row],[destination_postal_code_short]],Table3[Shipping postal code short],Table3[Shipping region],,0)</f>
        <v>Utah</v>
      </c>
      <c r="L4167">
        <v>0</v>
      </c>
      <c r="M4167">
        <v>1.23</v>
      </c>
      <c r="N4167">
        <v>8.02</v>
      </c>
    </row>
    <row r="4168" spans="1:14" x14ac:dyDescent="0.2">
      <c r="A4168" s="1">
        <v>44663</v>
      </c>
      <c r="B4168" t="s">
        <v>4424</v>
      </c>
      <c r="C4168" t="s">
        <v>11</v>
      </c>
      <c r="D4168" t="s">
        <v>11</v>
      </c>
      <c r="E4168" t="s">
        <v>260</v>
      </c>
      <c r="F4168" t="s">
        <v>261</v>
      </c>
      <c r="G4168">
        <v>19335</v>
      </c>
      <c r="H4168" t="str">
        <f>LEFT(Table1[[#This Row],[destination_postal_code]],5)</f>
        <v>19335</v>
      </c>
      <c r="I4168">
        <f>LEN(Table1[[#This Row],[destination_postal_code_short]])</f>
        <v>5</v>
      </c>
      <c r="J4168" t="str">
        <f>_xlfn.XLOOKUP(Table1[[#This Row],[destination_postal_code_short]],Table3[Shipping postal code short],Table3[Shipping city],,0)</f>
        <v>Downingtown</v>
      </c>
      <c r="K4168" t="str">
        <f>_xlfn.XLOOKUP(Table1[[#This Row],[destination_postal_code_short]],Table3[Shipping postal code short],Table3[Shipping region],,0)</f>
        <v>Pennsylvania</v>
      </c>
      <c r="L4168">
        <v>0</v>
      </c>
      <c r="M4168">
        <v>10.039999999999999</v>
      </c>
      <c r="N4168">
        <v>11.35</v>
      </c>
    </row>
    <row r="4169" spans="1:14" x14ac:dyDescent="0.2">
      <c r="A4169" s="1">
        <v>44663</v>
      </c>
      <c r="B4169" t="s">
        <v>4426</v>
      </c>
      <c r="C4169" t="s">
        <v>11</v>
      </c>
      <c r="D4169" t="s">
        <v>11</v>
      </c>
      <c r="E4169" t="s">
        <v>12</v>
      </c>
      <c r="F4169" t="s">
        <v>24</v>
      </c>
      <c r="G4169">
        <v>93117</v>
      </c>
      <c r="H4169" t="str">
        <f>LEFT(Table1[[#This Row],[destination_postal_code]],5)</f>
        <v>93117</v>
      </c>
      <c r="I4169">
        <f>LEN(Table1[[#This Row],[destination_postal_code_short]])</f>
        <v>5</v>
      </c>
      <c r="J4169" t="str">
        <f>_xlfn.XLOOKUP(Table1[[#This Row],[destination_postal_code_short]],Table3[Shipping postal code short],Table3[Shipping city],,0)</f>
        <v>Goleta</v>
      </c>
      <c r="K4169" t="str">
        <f>_xlfn.XLOOKUP(Table1[[#This Row],[destination_postal_code_short]],Table3[Shipping postal code short],Table3[Shipping region],,0)</f>
        <v>California</v>
      </c>
      <c r="L4169">
        <v>0</v>
      </c>
      <c r="M4169">
        <v>3.26</v>
      </c>
      <c r="N4169">
        <v>8.49</v>
      </c>
    </row>
    <row r="4170" spans="1:14" x14ac:dyDescent="0.2">
      <c r="A4170" s="1">
        <v>44663</v>
      </c>
      <c r="B4170" t="s">
        <v>4431</v>
      </c>
      <c r="C4170" t="s">
        <v>11</v>
      </c>
      <c r="D4170" t="s">
        <v>11</v>
      </c>
      <c r="E4170" t="s">
        <v>12</v>
      </c>
      <c r="F4170" t="s">
        <v>24</v>
      </c>
      <c r="G4170">
        <v>95324</v>
      </c>
      <c r="H4170" t="str">
        <f>LEFT(Table1[[#This Row],[destination_postal_code]],5)</f>
        <v>95324</v>
      </c>
      <c r="I4170">
        <f>LEN(Table1[[#This Row],[destination_postal_code_short]])</f>
        <v>5</v>
      </c>
      <c r="J4170" t="str">
        <f>_xlfn.XLOOKUP(Table1[[#This Row],[destination_postal_code_short]],Table3[Shipping postal code short],Table3[Shipping city],,0)</f>
        <v>Hilmar</v>
      </c>
      <c r="K4170" t="str">
        <f>_xlfn.XLOOKUP(Table1[[#This Row],[destination_postal_code_short]],Table3[Shipping postal code short],Table3[Shipping region],,0)</f>
        <v>California</v>
      </c>
      <c r="L4170">
        <v>0</v>
      </c>
      <c r="M4170">
        <v>2.21</v>
      </c>
      <c r="N4170">
        <v>8.49</v>
      </c>
    </row>
    <row r="4171" spans="1:14" x14ac:dyDescent="0.2">
      <c r="A4171" s="1">
        <v>44663</v>
      </c>
      <c r="B4171" t="s">
        <v>4425</v>
      </c>
      <c r="C4171" t="s">
        <v>11</v>
      </c>
      <c r="D4171" t="s">
        <v>11</v>
      </c>
      <c r="E4171" t="s">
        <v>260</v>
      </c>
      <c r="F4171" t="s">
        <v>261</v>
      </c>
      <c r="G4171">
        <v>77009</v>
      </c>
      <c r="H4171" t="str">
        <f>LEFT(Table1[[#This Row],[destination_postal_code]],5)</f>
        <v>77009</v>
      </c>
      <c r="I4171">
        <f>LEN(Table1[[#This Row],[destination_postal_code_short]])</f>
        <v>5</v>
      </c>
      <c r="J4171" t="str">
        <f>_xlfn.XLOOKUP(Table1[[#This Row],[destination_postal_code_short]],Table3[Shipping postal code short],Table3[Shipping city],,0)</f>
        <v>Houston</v>
      </c>
      <c r="K4171" t="str">
        <f>_xlfn.XLOOKUP(Table1[[#This Row],[destination_postal_code_short]],Table3[Shipping postal code short],Table3[Shipping region],,0)</f>
        <v>Texas</v>
      </c>
      <c r="L4171">
        <v>0</v>
      </c>
      <c r="M4171">
        <v>9.9499999999999993</v>
      </c>
      <c r="N4171">
        <v>11.67</v>
      </c>
    </row>
    <row r="4172" spans="1:14" x14ac:dyDescent="0.2">
      <c r="A4172" s="1">
        <v>44663</v>
      </c>
      <c r="B4172" t="s">
        <v>4429</v>
      </c>
      <c r="C4172" t="s">
        <v>11</v>
      </c>
      <c r="D4172" t="s">
        <v>11</v>
      </c>
      <c r="E4172" t="s">
        <v>12</v>
      </c>
      <c r="F4172" t="s">
        <v>24</v>
      </c>
      <c r="G4172">
        <v>72450</v>
      </c>
      <c r="H4172" t="str">
        <f>LEFT(Table1[[#This Row],[destination_postal_code]],5)</f>
        <v>72450</v>
      </c>
      <c r="I4172">
        <f>LEN(Table1[[#This Row],[destination_postal_code_short]])</f>
        <v>5</v>
      </c>
      <c r="J4172" t="str">
        <f>_xlfn.XLOOKUP(Table1[[#This Row],[destination_postal_code_short]],Table3[Shipping postal code short],Table3[Shipping city],,0)</f>
        <v>Paragould</v>
      </c>
      <c r="K4172" t="str">
        <f>_xlfn.XLOOKUP(Table1[[#This Row],[destination_postal_code_short]],Table3[Shipping postal code short],Table3[Shipping region],,0)</f>
        <v>Arkansas</v>
      </c>
      <c r="L4172">
        <v>0</v>
      </c>
      <c r="M4172">
        <v>1.69</v>
      </c>
      <c r="N4172">
        <v>10.96</v>
      </c>
    </row>
    <row r="4173" spans="1:14" x14ac:dyDescent="0.2">
      <c r="A4173" s="1">
        <v>44663</v>
      </c>
      <c r="B4173" t="s">
        <v>4428</v>
      </c>
      <c r="C4173" t="s">
        <v>11</v>
      </c>
      <c r="D4173" t="s">
        <v>11</v>
      </c>
      <c r="E4173" t="s">
        <v>12</v>
      </c>
      <c r="F4173" t="s">
        <v>24</v>
      </c>
      <c r="G4173">
        <v>84601</v>
      </c>
      <c r="H4173" t="str">
        <f>LEFT(Table1[[#This Row],[destination_postal_code]],5)</f>
        <v>84601</v>
      </c>
      <c r="I4173">
        <f>LEN(Table1[[#This Row],[destination_postal_code_short]])</f>
        <v>5</v>
      </c>
      <c r="J4173" t="str">
        <f>_xlfn.XLOOKUP(Table1[[#This Row],[destination_postal_code_short]],Table3[Shipping postal code short],Table3[Shipping city],,0)</f>
        <v>Provo</v>
      </c>
      <c r="K4173" t="str">
        <f>_xlfn.XLOOKUP(Table1[[#This Row],[destination_postal_code_short]],Table3[Shipping postal code short],Table3[Shipping region],,0)</f>
        <v>Utah</v>
      </c>
      <c r="L4173">
        <v>0</v>
      </c>
      <c r="M4173">
        <v>1.23</v>
      </c>
      <c r="N4173">
        <v>8.02</v>
      </c>
    </row>
    <row r="4174" spans="1:14" x14ac:dyDescent="0.2">
      <c r="A4174" s="1">
        <v>44664</v>
      </c>
      <c r="B4174" t="s">
        <v>4432</v>
      </c>
      <c r="C4174" t="s">
        <v>11</v>
      </c>
      <c r="D4174" t="s">
        <v>11</v>
      </c>
      <c r="E4174" t="s">
        <v>260</v>
      </c>
      <c r="F4174" t="s">
        <v>261</v>
      </c>
      <c r="G4174">
        <v>85340</v>
      </c>
      <c r="H4174" t="str">
        <f>LEFT(Table1[[#This Row],[destination_postal_code]],5)</f>
        <v>85340</v>
      </c>
      <c r="I4174">
        <f>LEN(Table1[[#This Row],[destination_postal_code_short]])</f>
        <v>5</v>
      </c>
      <c r="J4174" t="str">
        <f>_xlfn.XLOOKUP(Table1[[#This Row],[destination_postal_code_short]],Table3[Shipping postal code short],Table3[Shipping city],,0)</f>
        <v>Litchfield Park</v>
      </c>
      <c r="K4174" t="str">
        <f>_xlfn.XLOOKUP(Table1[[#This Row],[destination_postal_code_short]],Table3[Shipping postal code short],Table3[Shipping region],,0)</f>
        <v>Arizona</v>
      </c>
      <c r="L4174">
        <v>0</v>
      </c>
      <c r="M4174">
        <v>11.23</v>
      </c>
      <c r="N4174">
        <v>8.4</v>
      </c>
    </row>
    <row r="4175" spans="1:14" x14ac:dyDescent="0.2">
      <c r="A4175" s="1">
        <v>44665</v>
      </c>
      <c r="B4175" t="s">
        <v>4435</v>
      </c>
      <c r="C4175" t="s">
        <v>11</v>
      </c>
      <c r="D4175" t="s">
        <v>11</v>
      </c>
      <c r="E4175" t="s">
        <v>12</v>
      </c>
      <c r="F4175" t="s">
        <v>24</v>
      </c>
      <c r="G4175">
        <v>97378</v>
      </c>
      <c r="H4175" t="str">
        <f>LEFT(Table1[[#This Row],[destination_postal_code]],5)</f>
        <v>97378</v>
      </c>
      <c r="I4175">
        <f>LEN(Table1[[#This Row],[destination_postal_code_short]])</f>
        <v>5</v>
      </c>
      <c r="J4175" t="str">
        <f>_xlfn.XLOOKUP(Table1[[#This Row],[destination_postal_code_short]],Table3[Shipping postal code short],Table3[Shipping city],,0)</f>
        <v>Sheridan</v>
      </c>
      <c r="K4175" t="str">
        <f>_xlfn.XLOOKUP(Table1[[#This Row],[destination_postal_code_short]],Table3[Shipping postal code short],Table3[Shipping region],,0)</f>
        <v>Oregon</v>
      </c>
      <c r="L4175">
        <v>0</v>
      </c>
      <c r="M4175">
        <v>2.63</v>
      </c>
      <c r="N4175">
        <v>9.1199999999999992</v>
      </c>
    </row>
    <row r="4176" spans="1:14" x14ac:dyDescent="0.2">
      <c r="A4176" s="1">
        <v>44665</v>
      </c>
      <c r="B4176" t="s">
        <v>4437</v>
      </c>
      <c r="C4176" t="s">
        <v>11</v>
      </c>
      <c r="D4176" t="s">
        <v>11</v>
      </c>
      <c r="E4176" t="s">
        <v>12</v>
      </c>
      <c r="F4176" t="s">
        <v>24</v>
      </c>
      <c r="G4176">
        <v>84062</v>
      </c>
      <c r="H4176" t="str">
        <f>LEFT(Table1[[#This Row],[destination_postal_code]],5)</f>
        <v>84062</v>
      </c>
      <c r="I4176">
        <f>LEN(Table1[[#This Row],[destination_postal_code_short]])</f>
        <v>5</v>
      </c>
      <c r="J4176" t="str">
        <f>_xlfn.XLOOKUP(Table1[[#This Row],[destination_postal_code_short]],Table3[Shipping postal code short],Table3[Shipping city],,0)</f>
        <v>Pleasant Grove</v>
      </c>
      <c r="K4176" t="str">
        <f>_xlfn.XLOOKUP(Table1[[#This Row],[destination_postal_code_short]],Table3[Shipping postal code short],Table3[Shipping region],,0)</f>
        <v>Utah</v>
      </c>
      <c r="L4176">
        <v>0</v>
      </c>
      <c r="M4176">
        <v>1.23</v>
      </c>
      <c r="N4176">
        <v>8.02</v>
      </c>
    </row>
    <row r="4177" spans="1:14" x14ac:dyDescent="0.2">
      <c r="A4177" s="1">
        <v>44665</v>
      </c>
      <c r="B4177" t="s">
        <v>4433</v>
      </c>
      <c r="C4177" t="s">
        <v>11</v>
      </c>
      <c r="D4177" t="s">
        <v>11</v>
      </c>
      <c r="E4177" t="s">
        <v>260</v>
      </c>
      <c r="F4177" t="s">
        <v>261</v>
      </c>
      <c r="G4177">
        <v>30228</v>
      </c>
      <c r="H4177" t="str">
        <f>LEFT(Table1[[#This Row],[destination_postal_code]],5)</f>
        <v>30228</v>
      </c>
      <c r="I4177">
        <f>LEN(Table1[[#This Row],[destination_postal_code_short]])</f>
        <v>5</v>
      </c>
      <c r="J4177" t="str">
        <f>_xlfn.XLOOKUP(Table1[[#This Row],[destination_postal_code_short]],Table3[Shipping postal code short],Table3[Shipping city],,0)</f>
        <v>Hampton</v>
      </c>
      <c r="K4177" t="str">
        <f>_xlfn.XLOOKUP(Table1[[#This Row],[destination_postal_code_short]],Table3[Shipping postal code short],Table3[Shipping region],,0)</f>
        <v>Georgia</v>
      </c>
      <c r="L4177">
        <v>0</v>
      </c>
      <c r="M4177">
        <v>14.34</v>
      </c>
      <c r="N4177">
        <v>10.7</v>
      </c>
    </row>
    <row r="4178" spans="1:14" x14ac:dyDescent="0.2">
      <c r="A4178" s="1">
        <v>44665</v>
      </c>
      <c r="B4178" t="s">
        <v>4436</v>
      </c>
      <c r="C4178" t="s">
        <v>11</v>
      </c>
      <c r="D4178" t="s">
        <v>11</v>
      </c>
      <c r="E4178" t="s">
        <v>260</v>
      </c>
      <c r="F4178" t="s">
        <v>261</v>
      </c>
      <c r="G4178">
        <v>98901</v>
      </c>
      <c r="H4178" t="str">
        <f>LEFT(Table1[[#This Row],[destination_postal_code]],5)</f>
        <v>98901</v>
      </c>
      <c r="I4178">
        <f>LEN(Table1[[#This Row],[destination_postal_code_short]])</f>
        <v>5</v>
      </c>
      <c r="J4178" t="str">
        <f>_xlfn.XLOOKUP(Table1[[#This Row],[destination_postal_code_short]],Table3[Shipping postal code short],Table3[Shipping city],,0)</f>
        <v>Yakima</v>
      </c>
      <c r="K4178" t="str">
        <f>_xlfn.XLOOKUP(Table1[[#This Row],[destination_postal_code_short]],Table3[Shipping postal code short],Table3[Shipping region],,0)</f>
        <v>Washington</v>
      </c>
      <c r="L4178">
        <v>0</v>
      </c>
      <c r="M4178">
        <v>10.99</v>
      </c>
      <c r="N4178">
        <v>8.9499999999999993</v>
      </c>
    </row>
    <row r="4179" spans="1:14" x14ac:dyDescent="0.2">
      <c r="A4179" s="1">
        <v>44665</v>
      </c>
      <c r="B4179" t="s">
        <v>4434</v>
      </c>
      <c r="C4179" t="s">
        <v>11</v>
      </c>
      <c r="D4179" t="s">
        <v>11</v>
      </c>
      <c r="E4179" t="s">
        <v>260</v>
      </c>
      <c r="F4179" t="s">
        <v>261</v>
      </c>
      <c r="G4179">
        <v>64014</v>
      </c>
      <c r="H4179" t="str">
        <f>LEFT(Table1[[#This Row],[destination_postal_code]],5)</f>
        <v>64014</v>
      </c>
      <c r="I4179">
        <f>LEN(Table1[[#This Row],[destination_postal_code_short]])</f>
        <v>5</v>
      </c>
      <c r="J4179" t="str">
        <f>_xlfn.XLOOKUP(Table1[[#This Row],[destination_postal_code_short]],Table3[Shipping postal code short],Table3[Shipping city],,0)</f>
        <v>Blue Springs</v>
      </c>
      <c r="K4179" t="str">
        <f>_xlfn.XLOOKUP(Table1[[#This Row],[destination_postal_code_short]],Table3[Shipping postal code short],Table3[Shipping region],,0)</f>
        <v>Missouri</v>
      </c>
      <c r="L4179">
        <v>0</v>
      </c>
      <c r="M4179">
        <v>10.99</v>
      </c>
      <c r="N4179">
        <v>8.9499999999999993</v>
      </c>
    </row>
    <row r="4180" spans="1:14" x14ac:dyDescent="0.2">
      <c r="A4180" s="1">
        <v>44666</v>
      </c>
      <c r="B4180" t="s">
        <v>4438</v>
      </c>
      <c r="C4180" t="s">
        <v>11</v>
      </c>
      <c r="D4180" t="s">
        <v>11</v>
      </c>
      <c r="E4180" t="s">
        <v>12</v>
      </c>
      <c r="F4180" t="s">
        <v>16</v>
      </c>
      <c r="G4180">
        <v>84765</v>
      </c>
      <c r="H4180" t="str">
        <f>LEFT(Table1[[#This Row],[destination_postal_code]],5)</f>
        <v>84765</v>
      </c>
      <c r="I4180">
        <f>LEN(Table1[[#This Row],[destination_postal_code_short]])</f>
        <v>5</v>
      </c>
      <c r="J4180" t="str">
        <f>_xlfn.XLOOKUP(Table1[[#This Row],[destination_postal_code_short]],Table3[Shipping postal code short],Table3[Shipping city],,0)</f>
        <v>Santa Clara</v>
      </c>
      <c r="K4180" t="str">
        <f>_xlfn.XLOOKUP(Table1[[#This Row],[destination_postal_code_short]],Table3[Shipping postal code short],Table3[Shipping region],,0)</f>
        <v>Utah</v>
      </c>
      <c r="L4180">
        <v>0</v>
      </c>
      <c r="M4180">
        <v>1.34</v>
      </c>
      <c r="N4180">
        <v>3.76</v>
      </c>
    </row>
    <row r="4181" spans="1:14" x14ac:dyDescent="0.2">
      <c r="A4181" s="1">
        <v>44666</v>
      </c>
      <c r="B4181" t="s">
        <v>4440</v>
      </c>
      <c r="C4181" t="s">
        <v>11</v>
      </c>
      <c r="D4181" t="s">
        <v>11</v>
      </c>
      <c r="E4181" t="s">
        <v>260</v>
      </c>
      <c r="F4181" t="s">
        <v>261</v>
      </c>
      <c r="G4181">
        <v>80919</v>
      </c>
      <c r="H4181" t="str">
        <f>LEFT(Table1[[#This Row],[destination_postal_code]],5)</f>
        <v>80919</v>
      </c>
      <c r="I4181">
        <f>LEN(Table1[[#This Row],[destination_postal_code_short]])</f>
        <v>5</v>
      </c>
      <c r="J4181" t="str">
        <f>_xlfn.XLOOKUP(Table1[[#This Row],[destination_postal_code_short]],Table3[Shipping postal code short],Table3[Shipping city],,0)</f>
        <v>Colorado Springs</v>
      </c>
      <c r="K4181" t="str">
        <f>_xlfn.XLOOKUP(Table1[[#This Row],[destination_postal_code_short]],Table3[Shipping postal code short],Table3[Shipping region],,0)</f>
        <v>Colorado</v>
      </c>
      <c r="L4181">
        <v>0</v>
      </c>
      <c r="M4181">
        <v>11.48</v>
      </c>
      <c r="N4181">
        <v>9.3699999999999992</v>
      </c>
    </row>
    <row r="4182" spans="1:14" x14ac:dyDescent="0.2">
      <c r="A4182" s="1">
        <v>44666</v>
      </c>
      <c r="B4182" t="s">
        <v>4439</v>
      </c>
      <c r="C4182" t="s">
        <v>11</v>
      </c>
      <c r="D4182" t="s">
        <v>11</v>
      </c>
      <c r="E4182" t="s">
        <v>12</v>
      </c>
      <c r="F4182" t="s">
        <v>16</v>
      </c>
      <c r="G4182">
        <v>84043</v>
      </c>
      <c r="H4182" t="str">
        <f>LEFT(Table1[[#This Row],[destination_postal_code]],5)</f>
        <v>84043</v>
      </c>
      <c r="I4182">
        <f>LEN(Table1[[#This Row],[destination_postal_code_short]])</f>
        <v>5</v>
      </c>
      <c r="J4182" t="str">
        <f>_xlfn.XLOOKUP(Table1[[#This Row],[destination_postal_code_short]],Table3[Shipping postal code short],Table3[Shipping city],,0)</f>
        <v>Lehi</v>
      </c>
      <c r="K4182" t="str">
        <f>_xlfn.XLOOKUP(Table1[[#This Row],[destination_postal_code_short]],Table3[Shipping postal code short],Table3[Shipping region],,0)</f>
        <v>Utah</v>
      </c>
      <c r="L4182">
        <v>0</v>
      </c>
      <c r="M4182">
        <v>1.1299999999999999</v>
      </c>
      <c r="N4182">
        <v>3.37</v>
      </c>
    </row>
    <row r="4183" spans="1:14" x14ac:dyDescent="0.2">
      <c r="A4183" s="1">
        <v>44667</v>
      </c>
      <c r="B4183" t="s">
        <v>4442</v>
      </c>
      <c r="C4183" t="s">
        <v>11</v>
      </c>
      <c r="D4183" t="s">
        <v>11</v>
      </c>
      <c r="E4183" t="s">
        <v>260</v>
      </c>
      <c r="F4183" t="s">
        <v>261</v>
      </c>
      <c r="G4183">
        <v>19901</v>
      </c>
      <c r="H4183" t="str">
        <f>LEFT(Table1[[#This Row],[destination_postal_code]],5)</f>
        <v>19901</v>
      </c>
      <c r="I4183">
        <f>LEN(Table1[[#This Row],[destination_postal_code_short]])</f>
        <v>5</v>
      </c>
      <c r="J4183" t="str">
        <f>_xlfn.XLOOKUP(Table1[[#This Row],[destination_postal_code_short]],Table3[Shipping postal code short],Table3[Shipping city],,0)</f>
        <v>Dover</v>
      </c>
      <c r="K4183" t="str">
        <f>_xlfn.XLOOKUP(Table1[[#This Row],[destination_postal_code_short]],Table3[Shipping postal code short],Table3[Shipping region],,0)</f>
        <v>Delaware</v>
      </c>
      <c r="L4183">
        <v>0</v>
      </c>
      <c r="M4183">
        <v>10.039999999999999</v>
      </c>
      <c r="N4183">
        <v>11.35</v>
      </c>
    </row>
    <row r="4184" spans="1:14" x14ac:dyDescent="0.2">
      <c r="A4184" s="1">
        <v>44667</v>
      </c>
      <c r="B4184" t="s">
        <v>4441</v>
      </c>
      <c r="C4184" t="s">
        <v>11</v>
      </c>
      <c r="D4184" t="s">
        <v>11</v>
      </c>
      <c r="E4184" t="s">
        <v>12</v>
      </c>
      <c r="F4184" t="s">
        <v>16</v>
      </c>
      <c r="G4184">
        <v>60612</v>
      </c>
      <c r="H4184" t="str">
        <f>LEFT(Table1[[#This Row],[destination_postal_code]],5)</f>
        <v>60612</v>
      </c>
      <c r="I4184">
        <f>LEN(Table1[[#This Row],[destination_postal_code_short]])</f>
        <v>5</v>
      </c>
      <c r="J4184" t="str">
        <f>_xlfn.XLOOKUP(Table1[[#This Row],[destination_postal_code_short]],Table3[Shipping postal code short],Table3[Shipping city],,0)</f>
        <v>Chicago</v>
      </c>
      <c r="K4184" t="str">
        <f>_xlfn.XLOOKUP(Table1[[#This Row],[destination_postal_code_short]],Table3[Shipping postal code short],Table3[Shipping region],,0)</f>
        <v>Illinois</v>
      </c>
      <c r="L4184">
        <v>0</v>
      </c>
      <c r="M4184">
        <v>4.1900000000000004</v>
      </c>
      <c r="N4184">
        <v>5.96</v>
      </c>
    </row>
    <row r="4185" spans="1:14" x14ac:dyDescent="0.2">
      <c r="A4185" s="1">
        <v>44669</v>
      </c>
      <c r="B4185" t="s">
        <v>4443</v>
      </c>
      <c r="C4185" t="s">
        <v>11</v>
      </c>
      <c r="D4185" t="s">
        <v>11</v>
      </c>
      <c r="E4185" t="s">
        <v>260</v>
      </c>
      <c r="F4185" t="s">
        <v>261</v>
      </c>
      <c r="G4185">
        <v>45066</v>
      </c>
      <c r="H4185" t="str">
        <f>LEFT(Table1[[#This Row],[destination_postal_code]],5)</f>
        <v>45066</v>
      </c>
      <c r="I4185">
        <f>LEN(Table1[[#This Row],[destination_postal_code_short]])</f>
        <v>5</v>
      </c>
      <c r="J4185" t="str">
        <f>_xlfn.XLOOKUP(Table1[[#This Row],[destination_postal_code_short]],Table3[Shipping postal code short],Table3[Shipping city],,0)</f>
        <v>Springboro</v>
      </c>
      <c r="K4185" t="str">
        <f>_xlfn.XLOOKUP(Table1[[#This Row],[destination_postal_code_short]],Table3[Shipping postal code short],Table3[Shipping region],,0)</f>
        <v>Ohio</v>
      </c>
      <c r="L4185">
        <v>0</v>
      </c>
      <c r="M4185">
        <v>10.43</v>
      </c>
      <c r="N4185">
        <v>10.7</v>
      </c>
    </row>
    <row r="4186" spans="1:14" x14ac:dyDescent="0.2">
      <c r="A4186" s="1">
        <v>44669</v>
      </c>
      <c r="B4186" t="s">
        <v>4446</v>
      </c>
      <c r="C4186" t="s">
        <v>11</v>
      </c>
      <c r="D4186" t="s">
        <v>11</v>
      </c>
      <c r="E4186" t="s">
        <v>12</v>
      </c>
      <c r="F4186" t="s">
        <v>16</v>
      </c>
      <c r="G4186">
        <v>68107</v>
      </c>
      <c r="H4186" t="str">
        <f>LEFT(Table1[[#This Row],[destination_postal_code]],5)</f>
        <v>68107</v>
      </c>
      <c r="I4186">
        <f>LEN(Table1[[#This Row],[destination_postal_code_short]])</f>
        <v>5</v>
      </c>
      <c r="J4186" t="str">
        <f>_xlfn.XLOOKUP(Table1[[#This Row],[destination_postal_code_short]],Table3[Shipping postal code short],Table3[Shipping city],,0)</f>
        <v>Omaha</v>
      </c>
      <c r="K4186" t="str">
        <f>_xlfn.XLOOKUP(Table1[[#This Row],[destination_postal_code_short]],Table3[Shipping postal code short],Table3[Shipping region],,0)</f>
        <v>Nebraska</v>
      </c>
      <c r="L4186">
        <v>0</v>
      </c>
      <c r="M4186">
        <v>1.38</v>
      </c>
      <c r="N4186">
        <v>3.87</v>
      </c>
    </row>
    <row r="4187" spans="1:14" x14ac:dyDescent="0.2">
      <c r="A4187" s="1">
        <v>44669</v>
      </c>
      <c r="B4187" t="s">
        <v>4444</v>
      </c>
      <c r="C4187" t="s">
        <v>11</v>
      </c>
      <c r="D4187" t="s">
        <v>11</v>
      </c>
      <c r="E4187" t="s">
        <v>12</v>
      </c>
      <c r="F4187" t="s">
        <v>24</v>
      </c>
      <c r="G4187">
        <v>84045</v>
      </c>
      <c r="H4187" t="str">
        <f>LEFT(Table1[[#This Row],[destination_postal_code]],5)</f>
        <v>84045</v>
      </c>
      <c r="I4187">
        <f>LEN(Table1[[#This Row],[destination_postal_code_short]])</f>
        <v>5</v>
      </c>
      <c r="J4187" t="str">
        <f>_xlfn.XLOOKUP(Table1[[#This Row],[destination_postal_code_short]],Table3[Shipping postal code short],Table3[Shipping city],,0)</f>
        <v>Saratoga Springs</v>
      </c>
      <c r="K4187" t="str">
        <f>_xlfn.XLOOKUP(Table1[[#This Row],[destination_postal_code_short]],Table3[Shipping postal code short],Table3[Shipping region],,0)</f>
        <v>Utah</v>
      </c>
      <c r="L4187">
        <v>0</v>
      </c>
      <c r="M4187">
        <v>1.88</v>
      </c>
      <c r="N4187">
        <v>8.02</v>
      </c>
    </row>
    <row r="4188" spans="1:14" x14ac:dyDescent="0.2">
      <c r="A4188" s="1">
        <v>44669</v>
      </c>
      <c r="B4188" t="s">
        <v>4445</v>
      </c>
      <c r="C4188" t="s">
        <v>11</v>
      </c>
      <c r="D4188" t="s">
        <v>11</v>
      </c>
      <c r="E4188" t="s">
        <v>12</v>
      </c>
      <c r="F4188" t="s">
        <v>16</v>
      </c>
      <c r="G4188">
        <v>95324</v>
      </c>
      <c r="H4188" t="str">
        <f>LEFT(Table1[[#This Row],[destination_postal_code]],5)</f>
        <v>95324</v>
      </c>
      <c r="I4188">
        <f>LEN(Table1[[#This Row],[destination_postal_code_short]])</f>
        <v>5</v>
      </c>
      <c r="J4188" t="str">
        <f>_xlfn.XLOOKUP(Table1[[#This Row],[destination_postal_code_short]],Table3[Shipping postal code short],Table3[Shipping city],,0)</f>
        <v>Hilmar</v>
      </c>
      <c r="K4188" t="str">
        <f>_xlfn.XLOOKUP(Table1[[#This Row],[destination_postal_code_short]],Table3[Shipping postal code short],Table3[Shipping region],,0)</f>
        <v>California</v>
      </c>
      <c r="L4188">
        <v>0</v>
      </c>
      <c r="M4188">
        <v>1.39</v>
      </c>
      <c r="N4188">
        <v>3.81</v>
      </c>
    </row>
    <row r="4189" spans="1:14" x14ac:dyDescent="0.2">
      <c r="A4189" s="1">
        <v>44669</v>
      </c>
      <c r="B4189" t="s">
        <v>4447</v>
      </c>
      <c r="C4189" t="s">
        <v>11</v>
      </c>
      <c r="D4189" t="s">
        <v>11</v>
      </c>
      <c r="E4189" t="s">
        <v>12</v>
      </c>
      <c r="F4189" t="s">
        <v>16</v>
      </c>
      <c r="G4189">
        <v>84014</v>
      </c>
      <c r="H4189" t="str">
        <f>LEFT(Table1[[#This Row],[destination_postal_code]],5)</f>
        <v>84014</v>
      </c>
      <c r="I4189">
        <f>LEN(Table1[[#This Row],[destination_postal_code_short]])</f>
        <v>5</v>
      </c>
      <c r="J4189" t="str">
        <f>_xlfn.XLOOKUP(Table1[[#This Row],[destination_postal_code_short]],Table3[Shipping postal code short],Table3[Shipping city],,0)</f>
        <v>Centerville</v>
      </c>
      <c r="K4189" t="str">
        <f>_xlfn.XLOOKUP(Table1[[#This Row],[destination_postal_code_short]],Table3[Shipping postal code short],Table3[Shipping region],,0)</f>
        <v>Utah</v>
      </c>
      <c r="L4189">
        <v>0</v>
      </c>
      <c r="M4189">
        <v>1.34</v>
      </c>
      <c r="N4189">
        <v>3.76</v>
      </c>
    </row>
    <row r="4190" spans="1:14" x14ac:dyDescent="0.2">
      <c r="A4190" s="1">
        <v>44670</v>
      </c>
      <c r="B4190" t="s">
        <v>4450</v>
      </c>
      <c r="C4190" t="s">
        <v>11</v>
      </c>
      <c r="D4190" t="s">
        <v>11</v>
      </c>
      <c r="E4190" t="s">
        <v>260</v>
      </c>
      <c r="F4190" t="s">
        <v>261</v>
      </c>
      <c r="G4190">
        <v>33314</v>
      </c>
      <c r="H4190" t="str">
        <f>LEFT(Table1[[#This Row],[destination_postal_code]],5)</f>
        <v>33314</v>
      </c>
      <c r="I4190">
        <f>LEN(Table1[[#This Row],[destination_postal_code_short]])</f>
        <v>5</v>
      </c>
      <c r="J4190" t="str">
        <f>_xlfn.XLOOKUP(Table1[[#This Row],[destination_postal_code_short]],Table3[Shipping postal code short],Table3[Shipping city],,0)</f>
        <v>Davie</v>
      </c>
      <c r="K4190" t="str">
        <f>_xlfn.XLOOKUP(Table1[[#This Row],[destination_postal_code_short]],Table3[Shipping postal code short],Table3[Shipping region],,0)</f>
        <v>Florida</v>
      </c>
      <c r="L4190">
        <v>0</v>
      </c>
      <c r="M4190">
        <v>10.039999999999999</v>
      </c>
      <c r="N4190">
        <v>11.35</v>
      </c>
    </row>
    <row r="4191" spans="1:14" x14ac:dyDescent="0.2">
      <c r="A4191" s="1">
        <v>44670</v>
      </c>
      <c r="B4191" t="s">
        <v>4448</v>
      </c>
      <c r="C4191" t="s">
        <v>11</v>
      </c>
      <c r="D4191" t="s">
        <v>11</v>
      </c>
      <c r="E4191" t="s">
        <v>260</v>
      </c>
      <c r="F4191" t="s">
        <v>261</v>
      </c>
      <c r="G4191" s="2" t="s">
        <v>3971</v>
      </c>
      <c r="H4191" s="2" t="str">
        <f>LEFT(Table1[[#This Row],[destination_postal_code]],5)</f>
        <v>01104</v>
      </c>
      <c r="I4191" s="2">
        <f>LEN(Table1[[#This Row],[destination_postal_code_short]])</f>
        <v>5</v>
      </c>
      <c r="J4191" s="2" t="str">
        <f>_xlfn.XLOOKUP(Table1[[#This Row],[destination_postal_code_short]],Table3[Shipping postal code short],Table3[Shipping city],,0)</f>
        <v>Springfield</v>
      </c>
      <c r="K4191" s="2" t="str">
        <f>_xlfn.XLOOKUP(Table1[[#This Row],[destination_postal_code_short]],Table3[Shipping postal code short],Table3[Shipping region],,0)</f>
        <v>Massachusetts</v>
      </c>
      <c r="L4191">
        <v>0</v>
      </c>
      <c r="M4191">
        <v>10.039999999999999</v>
      </c>
      <c r="N4191">
        <v>11.35</v>
      </c>
    </row>
    <row r="4192" spans="1:14" x14ac:dyDescent="0.2">
      <c r="A4192" s="1">
        <v>44670</v>
      </c>
      <c r="B4192" t="s">
        <v>4451</v>
      </c>
      <c r="C4192" t="s">
        <v>11</v>
      </c>
      <c r="D4192" t="s">
        <v>11</v>
      </c>
      <c r="E4192" t="s">
        <v>260</v>
      </c>
      <c r="F4192" t="s">
        <v>261</v>
      </c>
      <c r="G4192">
        <v>84057</v>
      </c>
      <c r="H4192" t="str">
        <f>LEFT(Table1[[#This Row],[destination_postal_code]],5)</f>
        <v>84057</v>
      </c>
      <c r="I4192">
        <f>LEN(Table1[[#This Row],[destination_postal_code_short]])</f>
        <v>5</v>
      </c>
      <c r="J4192" t="str">
        <f>_xlfn.XLOOKUP(Table1[[#This Row],[destination_postal_code_short]],Table3[Shipping postal code short],Table3[Shipping city],,0)</f>
        <v>Orem</v>
      </c>
      <c r="K4192" t="str">
        <f>_xlfn.XLOOKUP(Table1[[#This Row],[destination_postal_code_short]],Table3[Shipping postal code short],Table3[Shipping region],,0)</f>
        <v>Utah</v>
      </c>
      <c r="L4192">
        <v>0</v>
      </c>
      <c r="M4192">
        <v>9.3699999999999992</v>
      </c>
      <c r="N4192">
        <v>7.89</v>
      </c>
    </row>
    <row r="4193" spans="1:14" x14ac:dyDescent="0.2">
      <c r="A4193" s="1">
        <v>44670</v>
      </c>
      <c r="B4193" t="s">
        <v>4449</v>
      </c>
      <c r="C4193" t="s">
        <v>11</v>
      </c>
      <c r="D4193" t="s">
        <v>11</v>
      </c>
      <c r="E4193" t="s">
        <v>260</v>
      </c>
      <c r="F4193" t="s">
        <v>261</v>
      </c>
      <c r="G4193">
        <v>84043</v>
      </c>
      <c r="H4193" t="str">
        <f>LEFT(Table1[[#This Row],[destination_postal_code]],5)</f>
        <v>84043</v>
      </c>
      <c r="I4193">
        <f>LEN(Table1[[#This Row],[destination_postal_code_short]])</f>
        <v>5</v>
      </c>
      <c r="J4193" t="str">
        <f>_xlfn.XLOOKUP(Table1[[#This Row],[destination_postal_code_short]],Table3[Shipping postal code short],Table3[Shipping city],,0)</f>
        <v>Lehi</v>
      </c>
      <c r="K4193" t="str">
        <f>_xlfn.XLOOKUP(Table1[[#This Row],[destination_postal_code_short]],Table3[Shipping postal code short],Table3[Shipping region],,0)</f>
        <v>Utah</v>
      </c>
      <c r="L4193">
        <v>0</v>
      </c>
      <c r="M4193">
        <v>9.3699999999999992</v>
      </c>
      <c r="N4193">
        <v>7.89</v>
      </c>
    </row>
    <row r="4194" spans="1:14" x14ac:dyDescent="0.2">
      <c r="A4194" s="1">
        <v>44671</v>
      </c>
      <c r="B4194" t="s">
        <v>4453</v>
      </c>
      <c r="C4194" t="s">
        <v>11</v>
      </c>
      <c r="D4194" t="s">
        <v>11</v>
      </c>
      <c r="E4194" t="s">
        <v>260</v>
      </c>
      <c r="F4194" t="s">
        <v>261</v>
      </c>
      <c r="G4194">
        <v>83676</v>
      </c>
      <c r="H4194" t="str">
        <f>LEFT(Table1[[#This Row],[destination_postal_code]],5)</f>
        <v>83676</v>
      </c>
      <c r="I4194">
        <f>LEN(Table1[[#This Row],[destination_postal_code_short]])</f>
        <v>5</v>
      </c>
      <c r="J4194" t="str">
        <f>_xlfn.XLOOKUP(Table1[[#This Row],[destination_postal_code_short]],Table3[Shipping postal code short],Table3[Shipping city],,0)</f>
        <v>Wilder</v>
      </c>
      <c r="K4194" t="str">
        <f>_xlfn.XLOOKUP(Table1[[#This Row],[destination_postal_code_short]],Table3[Shipping postal code short],Table3[Shipping region],,0)</f>
        <v>Idaho</v>
      </c>
      <c r="L4194">
        <v>0</v>
      </c>
      <c r="M4194">
        <v>15.15</v>
      </c>
      <c r="N4194">
        <v>8.4</v>
      </c>
    </row>
    <row r="4195" spans="1:14" x14ac:dyDescent="0.2">
      <c r="A4195" s="1">
        <v>44671</v>
      </c>
      <c r="B4195" t="s">
        <v>4452</v>
      </c>
      <c r="C4195" t="s">
        <v>11</v>
      </c>
      <c r="D4195" t="s">
        <v>11</v>
      </c>
      <c r="E4195" t="s">
        <v>260</v>
      </c>
      <c r="F4195" t="s">
        <v>261</v>
      </c>
      <c r="G4195">
        <v>68118</v>
      </c>
      <c r="H4195" t="str">
        <f>LEFT(Table1[[#This Row],[destination_postal_code]],5)</f>
        <v>68118</v>
      </c>
      <c r="I4195">
        <f>LEN(Table1[[#This Row],[destination_postal_code_short]])</f>
        <v>5</v>
      </c>
      <c r="J4195" t="str">
        <f>_xlfn.XLOOKUP(Table1[[#This Row],[destination_postal_code_short]],Table3[Shipping postal code short],Table3[Shipping city],,0)</f>
        <v>Omaha</v>
      </c>
      <c r="K4195" t="str">
        <f>_xlfn.XLOOKUP(Table1[[#This Row],[destination_postal_code_short]],Table3[Shipping postal code short],Table3[Shipping region],,0)</f>
        <v>Nebraska</v>
      </c>
      <c r="L4195">
        <v>0</v>
      </c>
      <c r="M4195">
        <v>10.99</v>
      </c>
      <c r="N4195">
        <v>8.9499999999999993</v>
      </c>
    </row>
    <row r="4196" spans="1:14" x14ac:dyDescent="0.2">
      <c r="A4196" s="1">
        <v>44672</v>
      </c>
      <c r="B4196" t="s">
        <v>4454</v>
      </c>
      <c r="C4196" t="s">
        <v>11</v>
      </c>
      <c r="D4196" t="s">
        <v>11</v>
      </c>
      <c r="E4196" t="s">
        <v>12</v>
      </c>
      <c r="F4196" t="s">
        <v>16</v>
      </c>
      <c r="G4196">
        <v>84081</v>
      </c>
      <c r="H4196" t="str">
        <f>LEFT(Table1[[#This Row],[destination_postal_code]],5)</f>
        <v>84081</v>
      </c>
      <c r="I4196">
        <f>LEN(Table1[[#This Row],[destination_postal_code_short]])</f>
        <v>5</v>
      </c>
      <c r="J4196" t="str">
        <f>_xlfn.XLOOKUP(Table1[[#This Row],[destination_postal_code_short]],Table3[Shipping postal code short],Table3[Shipping city],,0)</f>
        <v>West Jordan</v>
      </c>
      <c r="K4196" t="str">
        <f>_xlfn.XLOOKUP(Table1[[#This Row],[destination_postal_code_short]],Table3[Shipping postal code short],Table3[Shipping region],,0)</f>
        <v>Utah</v>
      </c>
      <c r="L4196">
        <v>0</v>
      </c>
      <c r="M4196">
        <v>1.46</v>
      </c>
      <c r="N4196">
        <v>4.34</v>
      </c>
    </row>
    <row r="4197" spans="1:14" x14ac:dyDescent="0.2">
      <c r="A4197" s="1">
        <v>44673</v>
      </c>
      <c r="B4197" t="s">
        <v>4457</v>
      </c>
      <c r="C4197" t="s">
        <v>11</v>
      </c>
      <c r="D4197" t="s">
        <v>11</v>
      </c>
      <c r="E4197" t="s">
        <v>12</v>
      </c>
      <c r="F4197" t="s">
        <v>24</v>
      </c>
      <c r="G4197">
        <v>85282</v>
      </c>
      <c r="H4197" t="str">
        <f>LEFT(Table1[[#This Row],[destination_postal_code]],5)</f>
        <v>85282</v>
      </c>
      <c r="I4197">
        <f>LEN(Table1[[#This Row],[destination_postal_code_short]])</f>
        <v>5</v>
      </c>
      <c r="J4197" t="str">
        <f>_xlfn.XLOOKUP(Table1[[#This Row],[destination_postal_code_short]],Table3[Shipping postal code short],Table3[Shipping city],,0)</f>
        <v>Tempe</v>
      </c>
      <c r="K4197" t="str">
        <f>_xlfn.XLOOKUP(Table1[[#This Row],[destination_postal_code_short]],Table3[Shipping postal code short],Table3[Shipping region],,0)</f>
        <v>Arizona</v>
      </c>
      <c r="L4197">
        <v>0</v>
      </c>
      <c r="M4197">
        <v>3.96</v>
      </c>
      <c r="N4197">
        <v>8.49</v>
      </c>
    </row>
    <row r="4198" spans="1:14" x14ac:dyDescent="0.2">
      <c r="A4198" s="1">
        <v>44673</v>
      </c>
      <c r="B4198" t="s">
        <v>4458</v>
      </c>
      <c r="C4198" t="s">
        <v>11</v>
      </c>
      <c r="D4198" t="s">
        <v>11</v>
      </c>
      <c r="E4198" t="s">
        <v>12</v>
      </c>
      <c r="F4198" t="s">
        <v>16</v>
      </c>
      <c r="G4198">
        <v>93444</v>
      </c>
      <c r="H4198" t="str">
        <f>LEFT(Table1[[#This Row],[destination_postal_code]],5)</f>
        <v>93444</v>
      </c>
      <c r="I4198">
        <f>LEN(Table1[[#This Row],[destination_postal_code_short]])</f>
        <v>5</v>
      </c>
      <c r="J4198" t="str">
        <f>_xlfn.XLOOKUP(Table1[[#This Row],[destination_postal_code_short]],Table3[Shipping postal code short],Table3[Shipping city],,0)</f>
        <v>Nipomo</v>
      </c>
      <c r="K4198" t="str">
        <f>_xlfn.XLOOKUP(Table1[[#This Row],[destination_postal_code_short]],Table3[Shipping postal code short],Table3[Shipping region],,0)</f>
        <v>California</v>
      </c>
      <c r="L4198">
        <v>0</v>
      </c>
      <c r="M4198">
        <v>1.39</v>
      </c>
      <c r="N4198">
        <v>3.81</v>
      </c>
    </row>
    <row r="4199" spans="1:14" x14ac:dyDescent="0.2">
      <c r="A4199" s="1">
        <v>44673</v>
      </c>
      <c r="B4199" t="s">
        <v>4455</v>
      </c>
      <c r="C4199" t="s">
        <v>11</v>
      </c>
      <c r="D4199" t="s">
        <v>11</v>
      </c>
      <c r="E4199" t="s">
        <v>12</v>
      </c>
      <c r="F4199" t="s">
        <v>16</v>
      </c>
      <c r="G4199">
        <v>84321</v>
      </c>
      <c r="H4199" t="str">
        <f>LEFT(Table1[[#This Row],[destination_postal_code]],5)</f>
        <v>84321</v>
      </c>
      <c r="I4199">
        <f>LEN(Table1[[#This Row],[destination_postal_code_short]])</f>
        <v>5</v>
      </c>
      <c r="J4199" t="str">
        <f>_xlfn.XLOOKUP(Table1[[#This Row],[destination_postal_code_short]],Table3[Shipping postal code short],Table3[Shipping city],,0)</f>
        <v>Logan</v>
      </c>
      <c r="K4199" t="str">
        <f>_xlfn.XLOOKUP(Table1[[#This Row],[destination_postal_code_short]],Table3[Shipping postal code short],Table3[Shipping region],,0)</f>
        <v>Utah</v>
      </c>
      <c r="L4199">
        <v>0</v>
      </c>
      <c r="M4199">
        <v>1.1299999999999999</v>
      </c>
      <c r="N4199">
        <v>3.37</v>
      </c>
    </row>
    <row r="4200" spans="1:14" x14ac:dyDescent="0.2">
      <c r="A4200" s="1">
        <v>44673</v>
      </c>
      <c r="B4200" t="s">
        <v>4456</v>
      </c>
      <c r="C4200" t="s">
        <v>11</v>
      </c>
      <c r="D4200" t="s">
        <v>11</v>
      </c>
      <c r="E4200" t="s">
        <v>12</v>
      </c>
      <c r="F4200" t="s">
        <v>24</v>
      </c>
      <c r="G4200">
        <v>80919</v>
      </c>
      <c r="H4200" t="str">
        <f>LEFT(Table1[[#This Row],[destination_postal_code]],5)</f>
        <v>80919</v>
      </c>
      <c r="I4200">
        <f>LEN(Table1[[#This Row],[destination_postal_code_short]])</f>
        <v>5</v>
      </c>
      <c r="J4200" t="str">
        <f>_xlfn.XLOOKUP(Table1[[#This Row],[destination_postal_code_short]],Table3[Shipping postal code short],Table3[Shipping city],,0)</f>
        <v>Colorado Springs</v>
      </c>
      <c r="K4200" t="str">
        <f>_xlfn.XLOOKUP(Table1[[#This Row],[destination_postal_code_short]],Table3[Shipping postal code short],Table3[Shipping region],,0)</f>
        <v>Colorado</v>
      </c>
      <c r="L4200">
        <v>0</v>
      </c>
      <c r="M4200">
        <v>2.21</v>
      </c>
      <c r="N4200">
        <v>8.49</v>
      </c>
    </row>
    <row r="4201" spans="1:14" x14ac:dyDescent="0.2">
      <c r="A4201" s="1">
        <v>44674</v>
      </c>
      <c r="B4201" t="s">
        <v>4459</v>
      </c>
      <c r="C4201" t="s">
        <v>11</v>
      </c>
      <c r="D4201" t="s">
        <v>11</v>
      </c>
      <c r="E4201" t="s">
        <v>12</v>
      </c>
      <c r="F4201" t="s">
        <v>24</v>
      </c>
      <c r="G4201">
        <v>93722</v>
      </c>
      <c r="H4201" t="str">
        <f>LEFT(Table1[[#This Row],[destination_postal_code]],5)</f>
        <v>93722</v>
      </c>
      <c r="I4201">
        <f>LEN(Table1[[#This Row],[destination_postal_code_short]])</f>
        <v>5</v>
      </c>
      <c r="J4201" t="str">
        <f>_xlfn.XLOOKUP(Table1[[#This Row],[destination_postal_code_short]],Table3[Shipping postal code short],Table3[Shipping city],,0)</f>
        <v>Fresno</v>
      </c>
      <c r="K4201" t="str">
        <f>_xlfn.XLOOKUP(Table1[[#This Row],[destination_postal_code_short]],Table3[Shipping postal code short],Table3[Shipping region],,0)</f>
        <v>California</v>
      </c>
      <c r="L4201">
        <v>0</v>
      </c>
      <c r="M4201">
        <v>2.21</v>
      </c>
      <c r="N4201">
        <v>8.49</v>
      </c>
    </row>
    <row r="4202" spans="1:14" x14ac:dyDescent="0.2">
      <c r="A4202" s="1">
        <v>44676</v>
      </c>
      <c r="B4202" t="s">
        <v>4460</v>
      </c>
      <c r="C4202" t="s">
        <v>11</v>
      </c>
      <c r="D4202" t="s">
        <v>11</v>
      </c>
      <c r="E4202" t="s">
        <v>12</v>
      </c>
      <c r="F4202" t="s">
        <v>16</v>
      </c>
      <c r="G4202">
        <v>84109</v>
      </c>
      <c r="H4202" t="str">
        <f>LEFT(Table1[[#This Row],[destination_postal_code]],5)</f>
        <v>84109</v>
      </c>
      <c r="I4202">
        <f>LEN(Table1[[#This Row],[destination_postal_code_short]])</f>
        <v>5</v>
      </c>
      <c r="J4202" t="str">
        <f>_xlfn.XLOOKUP(Table1[[#This Row],[destination_postal_code_short]],Table3[Shipping postal code short],Table3[Shipping city],,0)</f>
        <v>Salt Lake City</v>
      </c>
      <c r="K4202" t="str">
        <f>_xlfn.XLOOKUP(Table1[[#This Row],[destination_postal_code_short]],Table3[Shipping postal code short],Table3[Shipping region],,0)</f>
        <v>Utah</v>
      </c>
      <c r="L4202">
        <v>0</v>
      </c>
      <c r="M4202">
        <v>3.21</v>
      </c>
      <c r="N4202">
        <v>5.49</v>
      </c>
    </row>
    <row r="4203" spans="1:14" x14ac:dyDescent="0.2">
      <c r="A4203" s="1">
        <v>44677</v>
      </c>
      <c r="B4203" t="s">
        <v>4461</v>
      </c>
      <c r="C4203" t="s">
        <v>11</v>
      </c>
      <c r="D4203" t="s">
        <v>11</v>
      </c>
      <c r="E4203" t="s">
        <v>12</v>
      </c>
      <c r="F4203" t="s">
        <v>16</v>
      </c>
      <c r="G4203">
        <v>78248</v>
      </c>
      <c r="H4203" t="str">
        <f>LEFT(Table1[[#This Row],[destination_postal_code]],5)</f>
        <v>78248</v>
      </c>
      <c r="I4203">
        <f>LEN(Table1[[#This Row],[destination_postal_code_short]])</f>
        <v>5</v>
      </c>
      <c r="J4203" t="str">
        <f>_xlfn.XLOOKUP(Table1[[#This Row],[destination_postal_code_short]],Table3[Shipping postal code short],Table3[Shipping city],,0)</f>
        <v>San Antonio</v>
      </c>
      <c r="K4203" t="str">
        <f>_xlfn.XLOOKUP(Table1[[#This Row],[destination_postal_code_short]],Table3[Shipping postal code short],Table3[Shipping region],,0)</f>
        <v>Texas</v>
      </c>
      <c r="L4203">
        <v>0</v>
      </c>
      <c r="M4203">
        <v>1.32</v>
      </c>
      <c r="N4203">
        <v>4.68</v>
      </c>
    </row>
    <row r="4204" spans="1:14" x14ac:dyDescent="0.2">
      <c r="A4204" s="1">
        <v>44679</v>
      </c>
      <c r="B4204" t="s">
        <v>4463</v>
      </c>
      <c r="C4204" t="s">
        <v>11</v>
      </c>
      <c r="D4204" t="s">
        <v>11</v>
      </c>
      <c r="E4204" t="s">
        <v>260</v>
      </c>
      <c r="F4204" t="s">
        <v>261</v>
      </c>
      <c r="G4204">
        <v>84123</v>
      </c>
      <c r="H4204" t="str">
        <f>LEFT(Table1[[#This Row],[destination_postal_code]],5)</f>
        <v>84123</v>
      </c>
      <c r="I4204">
        <f>LEN(Table1[[#This Row],[destination_postal_code_short]])</f>
        <v>5</v>
      </c>
      <c r="J4204" t="str">
        <f>_xlfn.XLOOKUP(Table1[[#This Row],[destination_postal_code_short]],Table3[Shipping postal code short],Table3[Shipping city],,0)</f>
        <v>Taylorsville</v>
      </c>
      <c r="K4204" t="str">
        <f>_xlfn.XLOOKUP(Table1[[#This Row],[destination_postal_code_short]],Table3[Shipping postal code short],Table3[Shipping region],,0)</f>
        <v>Utah</v>
      </c>
      <c r="L4204">
        <v>0</v>
      </c>
      <c r="M4204">
        <v>9.3699999999999992</v>
      </c>
      <c r="N4204">
        <v>7.89</v>
      </c>
    </row>
    <row r="4205" spans="1:14" x14ac:dyDescent="0.2">
      <c r="A4205" s="1">
        <v>44679</v>
      </c>
      <c r="B4205" t="s">
        <v>4464</v>
      </c>
      <c r="C4205" t="s">
        <v>11</v>
      </c>
      <c r="D4205" t="s">
        <v>11</v>
      </c>
      <c r="E4205" t="s">
        <v>260</v>
      </c>
      <c r="F4205" t="s">
        <v>261</v>
      </c>
      <c r="G4205">
        <v>75605</v>
      </c>
      <c r="H4205" t="str">
        <f>LEFT(Table1[[#This Row],[destination_postal_code]],5)</f>
        <v>75605</v>
      </c>
      <c r="I4205">
        <f>LEN(Table1[[#This Row],[destination_postal_code_short]])</f>
        <v>5</v>
      </c>
      <c r="J4205" t="str">
        <f>_xlfn.XLOOKUP(Table1[[#This Row],[destination_postal_code_short]],Table3[Shipping postal code short],Table3[Shipping city],,0)</f>
        <v>Longview</v>
      </c>
      <c r="K4205" t="str">
        <f>_xlfn.XLOOKUP(Table1[[#This Row],[destination_postal_code_short]],Table3[Shipping postal code short],Table3[Shipping region],,0)</f>
        <v>Texas</v>
      </c>
      <c r="L4205">
        <v>0</v>
      </c>
      <c r="M4205">
        <v>10.44</v>
      </c>
      <c r="N4205">
        <v>10.119999999999999</v>
      </c>
    </row>
    <row r="4206" spans="1:14" x14ac:dyDescent="0.2">
      <c r="A4206" s="1">
        <v>44679</v>
      </c>
      <c r="B4206" t="s">
        <v>4462</v>
      </c>
      <c r="C4206" t="s">
        <v>11</v>
      </c>
      <c r="D4206" t="s">
        <v>11</v>
      </c>
      <c r="E4206" t="s">
        <v>260</v>
      </c>
      <c r="F4206" t="s">
        <v>261</v>
      </c>
      <c r="G4206">
        <v>60446</v>
      </c>
      <c r="H4206" t="str">
        <f>LEFT(Table1[[#This Row],[destination_postal_code]],5)</f>
        <v>60446</v>
      </c>
      <c r="I4206">
        <f>LEN(Table1[[#This Row],[destination_postal_code_short]])</f>
        <v>5</v>
      </c>
      <c r="J4206" t="str">
        <f>_xlfn.XLOOKUP(Table1[[#This Row],[destination_postal_code_short]],Table3[Shipping postal code short],Table3[Shipping city],,0)</f>
        <v>Romeoville</v>
      </c>
      <c r="K4206" t="str">
        <f>_xlfn.XLOOKUP(Table1[[#This Row],[destination_postal_code_short]],Table3[Shipping postal code short],Table3[Shipping region],,0)</f>
        <v>Illinois</v>
      </c>
      <c r="L4206">
        <v>0</v>
      </c>
      <c r="M4206">
        <v>10.44</v>
      </c>
      <c r="N4206">
        <v>10.119999999999999</v>
      </c>
    </row>
    <row r="4207" spans="1:14" x14ac:dyDescent="0.2">
      <c r="A4207" s="1">
        <v>44680</v>
      </c>
      <c r="B4207" t="s">
        <v>4467</v>
      </c>
      <c r="C4207" t="s">
        <v>11</v>
      </c>
      <c r="D4207" t="s">
        <v>11</v>
      </c>
      <c r="E4207" t="s">
        <v>260</v>
      </c>
      <c r="F4207" t="s">
        <v>261</v>
      </c>
      <c r="G4207">
        <v>75007</v>
      </c>
      <c r="H4207" t="str">
        <f>LEFT(Table1[[#This Row],[destination_postal_code]],5)</f>
        <v>75007</v>
      </c>
      <c r="I4207">
        <f>LEN(Table1[[#This Row],[destination_postal_code_short]])</f>
        <v>5</v>
      </c>
      <c r="J4207" t="str">
        <f>_xlfn.XLOOKUP(Table1[[#This Row],[destination_postal_code_short]],Table3[Shipping postal code short],Table3[Shipping city],,0)</f>
        <v>Carrollton</v>
      </c>
      <c r="K4207" t="str">
        <f>_xlfn.XLOOKUP(Table1[[#This Row],[destination_postal_code_short]],Table3[Shipping postal code short],Table3[Shipping region],,0)</f>
        <v>Texas</v>
      </c>
      <c r="L4207">
        <v>0</v>
      </c>
      <c r="M4207">
        <v>11.52</v>
      </c>
      <c r="N4207">
        <v>9.74</v>
      </c>
    </row>
    <row r="4208" spans="1:14" x14ac:dyDescent="0.2">
      <c r="A4208" s="1">
        <v>44680</v>
      </c>
      <c r="B4208" t="s">
        <v>4469</v>
      </c>
      <c r="C4208" t="s">
        <v>11</v>
      </c>
      <c r="D4208" t="s">
        <v>11</v>
      </c>
      <c r="E4208" t="s">
        <v>12</v>
      </c>
      <c r="F4208" t="s">
        <v>16</v>
      </c>
      <c r="G4208">
        <v>84660</v>
      </c>
      <c r="H4208" t="str">
        <f>LEFT(Table1[[#This Row],[destination_postal_code]],5)</f>
        <v>84660</v>
      </c>
      <c r="I4208">
        <f>LEN(Table1[[#This Row],[destination_postal_code_short]])</f>
        <v>5</v>
      </c>
      <c r="J4208" t="str">
        <f>_xlfn.XLOOKUP(Table1[[#This Row],[destination_postal_code_short]],Table3[Shipping postal code short],Table3[Shipping city],,0)</f>
        <v>Spanish Fork</v>
      </c>
      <c r="K4208" t="str">
        <f>_xlfn.XLOOKUP(Table1[[#This Row],[destination_postal_code_short]],Table3[Shipping postal code short],Table3[Shipping region],,0)</f>
        <v>Utah</v>
      </c>
      <c r="L4208">
        <v>0</v>
      </c>
      <c r="M4208">
        <v>1.46</v>
      </c>
      <c r="N4208">
        <v>4.34</v>
      </c>
    </row>
    <row r="4209" spans="1:14" x14ac:dyDescent="0.2">
      <c r="A4209" s="1">
        <v>44680</v>
      </c>
      <c r="B4209" t="s">
        <v>4470</v>
      </c>
      <c r="C4209" t="s">
        <v>11</v>
      </c>
      <c r="D4209" t="s">
        <v>11</v>
      </c>
      <c r="E4209" t="s">
        <v>260</v>
      </c>
      <c r="F4209" t="s">
        <v>261</v>
      </c>
      <c r="G4209">
        <v>84765</v>
      </c>
      <c r="H4209" t="str">
        <f>LEFT(Table1[[#This Row],[destination_postal_code]],5)</f>
        <v>84765</v>
      </c>
      <c r="I4209">
        <f>LEN(Table1[[#This Row],[destination_postal_code_short]])</f>
        <v>5</v>
      </c>
      <c r="J4209" t="str">
        <f>_xlfn.XLOOKUP(Table1[[#This Row],[destination_postal_code_short]],Table3[Shipping postal code short],Table3[Shipping city],,0)</f>
        <v>Santa Clara</v>
      </c>
      <c r="K4209" t="str">
        <f>_xlfn.XLOOKUP(Table1[[#This Row],[destination_postal_code_short]],Table3[Shipping postal code short],Table3[Shipping region],,0)</f>
        <v>Utah</v>
      </c>
      <c r="L4209">
        <v>0</v>
      </c>
      <c r="M4209">
        <v>13.57</v>
      </c>
      <c r="N4209">
        <v>7.89</v>
      </c>
    </row>
    <row r="4210" spans="1:14" x14ac:dyDescent="0.2">
      <c r="A4210" s="1">
        <v>44680</v>
      </c>
      <c r="B4210" t="s">
        <v>4466</v>
      </c>
      <c r="C4210" t="s">
        <v>11</v>
      </c>
      <c r="D4210" t="s">
        <v>11</v>
      </c>
      <c r="E4210" t="s">
        <v>260</v>
      </c>
      <c r="F4210" t="s">
        <v>261</v>
      </c>
      <c r="G4210">
        <v>33815</v>
      </c>
      <c r="H4210" t="str">
        <f>LEFT(Table1[[#This Row],[destination_postal_code]],5)</f>
        <v>33815</v>
      </c>
      <c r="I4210">
        <f>LEN(Table1[[#This Row],[destination_postal_code_short]])</f>
        <v>5</v>
      </c>
      <c r="J4210" t="str">
        <f>_xlfn.XLOOKUP(Table1[[#This Row],[destination_postal_code_short]],Table3[Shipping postal code short],Table3[Shipping city],,0)</f>
        <v>Lakeland</v>
      </c>
      <c r="K4210" t="str">
        <f>_xlfn.XLOOKUP(Table1[[#This Row],[destination_postal_code_short]],Table3[Shipping postal code short],Table3[Shipping region],,0)</f>
        <v>Florida</v>
      </c>
      <c r="L4210">
        <v>0</v>
      </c>
      <c r="M4210">
        <v>10.62</v>
      </c>
      <c r="N4210">
        <v>12.65</v>
      </c>
    </row>
    <row r="4211" spans="1:14" x14ac:dyDescent="0.2">
      <c r="A4211" s="1">
        <v>44680</v>
      </c>
      <c r="B4211" t="s">
        <v>4465</v>
      </c>
      <c r="C4211" t="s">
        <v>11</v>
      </c>
      <c r="D4211" t="s">
        <v>11</v>
      </c>
      <c r="E4211" t="s">
        <v>260</v>
      </c>
      <c r="F4211" t="s">
        <v>261</v>
      </c>
      <c r="G4211">
        <v>84062</v>
      </c>
      <c r="H4211" t="str">
        <f>LEFT(Table1[[#This Row],[destination_postal_code]],5)</f>
        <v>84062</v>
      </c>
      <c r="I4211">
        <f>LEN(Table1[[#This Row],[destination_postal_code_short]])</f>
        <v>5</v>
      </c>
      <c r="J4211" t="str">
        <f>_xlfn.XLOOKUP(Table1[[#This Row],[destination_postal_code_short]],Table3[Shipping postal code short],Table3[Shipping city],,0)</f>
        <v>Pleasant Grove</v>
      </c>
      <c r="K4211" t="str">
        <f>_xlfn.XLOOKUP(Table1[[#This Row],[destination_postal_code_short]],Table3[Shipping postal code short],Table3[Shipping region],,0)</f>
        <v>Utah</v>
      </c>
      <c r="L4211">
        <v>0</v>
      </c>
      <c r="M4211">
        <v>9.6</v>
      </c>
      <c r="N4211">
        <v>7.89</v>
      </c>
    </row>
    <row r="4212" spans="1:14" x14ac:dyDescent="0.2">
      <c r="A4212" s="1">
        <v>44680</v>
      </c>
      <c r="B4212" t="s">
        <v>4468</v>
      </c>
      <c r="C4212" t="s">
        <v>11</v>
      </c>
      <c r="D4212" t="s">
        <v>11</v>
      </c>
      <c r="E4212" t="s">
        <v>260</v>
      </c>
      <c r="F4212" t="s">
        <v>261</v>
      </c>
      <c r="G4212">
        <v>28001</v>
      </c>
      <c r="H4212" t="str">
        <f>LEFT(Table1[[#This Row],[destination_postal_code]],5)</f>
        <v>28001</v>
      </c>
      <c r="I4212">
        <f>LEN(Table1[[#This Row],[destination_postal_code_short]])</f>
        <v>5</v>
      </c>
      <c r="J4212" t="str">
        <f>_xlfn.XLOOKUP(Table1[[#This Row],[destination_postal_code_short]],Table3[Shipping postal code short],Table3[Shipping city],,0)</f>
        <v>Albemarle</v>
      </c>
      <c r="K4212" t="str">
        <f>_xlfn.XLOOKUP(Table1[[#This Row],[destination_postal_code_short]],Table3[Shipping postal code short],Table3[Shipping region],,0)</f>
        <v>North Carolina</v>
      </c>
      <c r="L4212">
        <v>0</v>
      </c>
      <c r="M4212">
        <v>14.67</v>
      </c>
      <c r="N4212">
        <v>10.7</v>
      </c>
    </row>
    <row r="4213" spans="1:14" x14ac:dyDescent="0.2">
      <c r="A4213" s="1">
        <v>44683</v>
      </c>
      <c r="B4213" t="s">
        <v>4472</v>
      </c>
      <c r="C4213" t="s">
        <v>11</v>
      </c>
      <c r="D4213" t="s">
        <v>11</v>
      </c>
      <c r="E4213" t="s">
        <v>260</v>
      </c>
      <c r="F4213" t="s">
        <v>261</v>
      </c>
      <c r="G4213">
        <v>78248</v>
      </c>
      <c r="H4213" t="str">
        <f>LEFT(Table1[[#This Row],[destination_postal_code]],5)</f>
        <v>78248</v>
      </c>
      <c r="I4213">
        <f>LEN(Table1[[#This Row],[destination_postal_code_short]])</f>
        <v>5</v>
      </c>
      <c r="J4213" t="str">
        <f>_xlfn.XLOOKUP(Table1[[#This Row],[destination_postal_code_short]],Table3[Shipping postal code short],Table3[Shipping city],,0)</f>
        <v>San Antonio</v>
      </c>
      <c r="K4213" t="str">
        <f>_xlfn.XLOOKUP(Table1[[#This Row],[destination_postal_code_short]],Table3[Shipping postal code short],Table3[Shipping region],,0)</f>
        <v>Texas</v>
      </c>
      <c r="L4213">
        <v>0</v>
      </c>
      <c r="M4213">
        <v>10.71</v>
      </c>
      <c r="N4213">
        <v>10.119999999999999</v>
      </c>
    </row>
    <row r="4214" spans="1:14" x14ac:dyDescent="0.2">
      <c r="A4214" s="1">
        <v>44683</v>
      </c>
      <c r="B4214" t="s">
        <v>4473</v>
      </c>
      <c r="C4214" t="s">
        <v>11</v>
      </c>
      <c r="D4214" t="s">
        <v>11</v>
      </c>
      <c r="E4214" t="s">
        <v>260</v>
      </c>
      <c r="F4214" t="s">
        <v>261</v>
      </c>
      <c r="G4214">
        <v>92011</v>
      </c>
      <c r="H4214" t="str">
        <f>LEFT(Table1[[#This Row],[destination_postal_code]],5)</f>
        <v>92011</v>
      </c>
      <c r="I4214">
        <f>LEN(Table1[[#This Row],[destination_postal_code_short]])</f>
        <v>5</v>
      </c>
      <c r="J4214" t="str">
        <f>_xlfn.XLOOKUP(Table1[[#This Row],[destination_postal_code_short]],Table3[Shipping postal code short],Table3[Shipping city],,0)</f>
        <v>Carlsbad</v>
      </c>
      <c r="K4214" t="str">
        <f>_xlfn.XLOOKUP(Table1[[#This Row],[destination_postal_code_short]],Table3[Shipping postal code short],Table3[Shipping region],,0)</f>
        <v>California</v>
      </c>
      <c r="L4214">
        <v>0</v>
      </c>
      <c r="M4214">
        <v>11.48</v>
      </c>
      <c r="N4214">
        <v>8.4</v>
      </c>
    </row>
    <row r="4215" spans="1:14" x14ac:dyDescent="0.2">
      <c r="A4215" s="1">
        <v>44683</v>
      </c>
      <c r="B4215" t="s">
        <v>4471</v>
      </c>
      <c r="C4215" t="s">
        <v>11</v>
      </c>
      <c r="D4215" t="s">
        <v>11</v>
      </c>
      <c r="E4215" t="s">
        <v>260</v>
      </c>
      <c r="F4215" t="s">
        <v>261</v>
      </c>
      <c r="G4215">
        <v>18505</v>
      </c>
      <c r="H4215" t="str">
        <f>LEFT(Table1[[#This Row],[destination_postal_code]],5)</f>
        <v>18505</v>
      </c>
      <c r="I4215">
        <f>LEN(Table1[[#This Row],[destination_postal_code_short]])</f>
        <v>5</v>
      </c>
      <c r="J4215" t="str">
        <f>_xlfn.XLOOKUP(Table1[[#This Row],[destination_postal_code_short]],Table3[Shipping postal code short],Table3[Shipping city],,0)</f>
        <v>Scranton</v>
      </c>
      <c r="K4215" t="str">
        <f>_xlfn.XLOOKUP(Table1[[#This Row],[destination_postal_code_short]],Table3[Shipping postal code short],Table3[Shipping region],,0)</f>
        <v>Pennsylvania</v>
      </c>
      <c r="L4215">
        <v>0</v>
      </c>
      <c r="M4215">
        <v>10.32</v>
      </c>
      <c r="N4215">
        <v>11.35</v>
      </c>
    </row>
    <row r="4216" spans="1:14" x14ac:dyDescent="0.2">
      <c r="A4216" s="1">
        <v>44686</v>
      </c>
      <c r="B4216" t="s">
        <v>4476</v>
      </c>
      <c r="C4216" t="s">
        <v>11</v>
      </c>
      <c r="D4216" t="s">
        <v>11</v>
      </c>
      <c r="E4216" t="s">
        <v>260</v>
      </c>
      <c r="F4216" t="s">
        <v>261</v>
      </c>
      <c r="G4216">
        <v>29388</v>
      </c>
      <c r="H4216" t="str">
        <f>LEFT(Table1[[#This Row],[destination_postal_code]],5)</f>
        <v>29388</v>
      </c>
      <c r="I4216">
        <f>LEN(Table1[[#This Row],[destination_postal_code_short]])</f>
        <v>5</v>
      </c>
      <c r="J4216" t="str">
        <f>_xlfn.XLOOKUP(Table1[[#This Row],[destination_postal_code_short]],Table3[Shipping postal code short],Table3[Shipping city],,0)</f>
        <v>Woodruff</v>
      </c>
      <c r="K4216" t="str">
        <f>_xlfn.XLOOKUP(Table1[[#This Row],[destination_postal_code_short]],Table3[Shipping postal code short],Table3[Shipping region],,0)</f>
        <v>South Carolina</v>
      </c>
      <c r="L4216">
        <v>0</v>
      </c>
      <c r="M4216">
        <v>14.67</v>
      </c>
      <c r="N4216">
        <v>10.7</v>
      </c>
    </row>
    <row r="4217" spans="1:14" x14ac:dyDescent="0.2">
      <c r="A4217" s="1">
        <v>44687</v>
      </c>
      <c r="B4217" t="s">
        <v>4478</v>
      </c>
      <c r="C4217" t="s">
        <v>11</v>
      </c>
      <c r="D4217" t="s">
        <v>11</v>
      </c>
      <c r="E4217" t="s">
        <v>12</v>
      </c>
      <c r="F4217" t="s">
        <v>16</v>
      </c>
      <c r="G4217">
        <v>84067</v>
      </c>
      <c r="H4217" t="str">
        <f>LEFT(Table1[[#This Row],[destination_postal_code]],5)</f>
        <v>84067</v>
      </c>
      <c r="I4217">
        <f>LEN(Table1[[#This Row],[destination_postal_code_short]])</f>
        <v>5</v>
      </c>
      <c r="J4217" t="str">
        <f>_xlfn.XLOOKUP(Table1[[#This Row],[destination_postal_code_short]],Table3[Shipping postal code short],Table3[Shipping city],,0)</f>
        <v>Roy</v>
      </c>
      <c r="K4217" t="str">
        <f>_xlfn.XLOOKUP(Table1[[#This Row],[destination_postal_code_short]],Table3[Shipping postal code short],Table3[Shipping region],,0)</f>
        <v>Utah</v>
      </c>
      <c r="L4217">
        <v>0</v>
      </c>
      <c r="M4217">
        <v>1.34</v>
      </c>
      <c r="N4217">
        <v>3.76</v>
      </c>
    </row>
    <row r="4218" spans="1:14" x14ac:dyDescent="0.2">
      <c r="A4218" s="1">
        <v>44687</v>
      </c>
      <c r="B4218" t="s">
        <v>4479</v>
      </c>
      <c r="C4218" t="s">
        <v>11</v>
      </c>
      <c r="D4218" t="s">
        <v>11</v>
      </c>
      <c r="E4218" t="s">
        <v>12</v>
      </c>
      <c r="F4218" t="s">
        <v>24</v>
      </c>
      <c r="G4218">
        <v>63544</v>
      </c>
      <c r="H4218" t="str">
        <f>LEFT(Table1[[#This Row],[destination_postal_code]],5)</f>
        <v>63544</v>
      </c>
      <c r="I4218">
        <f>LEN(Table1[[#This Row],[destination_postal_code_short]])</f>
        <v>5</v>
      </c>
      <c r="J4218" t="str">
        <f>_xlfn.XLOOKUP(Table1[[#This Row],[destination_postal_code_short]],Table3[Shipping postal code short],Table3[Shipping city],,0)</f>
        <v>Greencastle</v>
      </c>
      <c r="K4218" t="str">
        <f>_xlfn.XLOOKUP(Table1[[#This Row],[destination_postal_code_short]],Table3[Shipping postal code short],Table3[Shipping region],,0)</f>
        <v>Missouri</v>
      </c>
      <c r="L4218">
        <v>0</v>
      </c>
      <c r="M4218">
        <v>4.4400000000000004</v>
      </c>
      <c r="N4218">
        <v>10.96</v>
      </c>
    </row>
    <row r="4219" spans="1:14" x14ac:dyDescent="0.2">
      <c r="A4219" s="1">
        <v>44687</v>
      </c>
      <c r="B4219" t="s">
        <v>4477</v>
      </c>
      <c r="C4219" t="s">
        <v>11</v>
      </c>
      <c r="D4219" t="s">
        <v>11</v>
      </c>
      <c r="E4219" t="s">
        <v>12</v>
      </c>
      <c r="F4219" t="s">
        <v>16</v>
      </c>
      <c r="G4219">
        <v>84663</v>
      </c>
      <c r="H4219" t="str">
        <f>LEFT(Table1[[#This Row],[destination_postal_code]],5)</f>
        <v>84663</v>
      </c>
      <c r="I4219">
        <f>LEN(Table1[[#This Row],[destination_postal_code_short]])</f>
        <v>5</v>
      </c>
      <c r="J4219" t="str">
        <f>_xlfn.XLOOKUP(Table1[[#This Row],[destination_postal_code_short]],Table3[Shipping postal code short],Table3[Shipping city],,0)</f>
        <v>Springville</v>
      </c>
      <c r="K4219" t="str">
        <f>_xlfn.XLOOKUP(Table1[[#This Row],[destination_postal_code_short]],Table3[Shipping postal code short],Table3[Shipping region],,0)</f>
        <v>Utah</v>
      </c>
      <c r="L4219">
        <v>0</v>
      </c>
      <c r="M4219">
        <v>1.46</v>
      </c>
      <c r="N4219">
        <v>4.34</v>
      </c>
    </row>
    <row r="4220" spans="1:14" x14ac:dyDescent="0.2">
      <c r="A4220" s="1">
        <v>44692</v>
      </c>
      <c r="B4220" t="s">
        <v>4485</v>
      </c>
      <c r="C4220" t="s">
        <v>11</v>
      </c>
      <c r="D4220" t="s">
        <v>11</v>
      </c>
      <c r="E4220" t="s">
        <v>12</v>
      </c>
      <c r="F4220" t="s">
        <v>16</v>
      </c>
      <c r="G4220">
        <v>84104</v>
      </c>
      <c r="H4220" t="str">
        <f>LEFT(Table1[[#This Row],[destination_postal_code]],5)</f>
        <v>84104</v>
      </c>
      <c r="I4220">
        <f>LEN(Table1[[#This Row],[destination_postal_code_short]])</f>
        <v>5</v>
      </c>
      <c r="J4220" t="str">
        <f>_xlfn.XLOOKUP(Table1[[#This Row],[destination_postal_code_short]],Table3[Shipping postal code short],Table3[Shipping city],,0)</f>
        <v>Salt Lake City</v>
      </c>
      <c r="K4220" t="str">
        <f>_xlfn.XLOOKUP(Table1[[#This Row],[destination_postal_code_short]],Table3[Shipping postal code short],Table3[Shipping region],,0)</f>
        <v>Utah</v>
      </c>
      <c r="L4220">
        <v>0</v>
      </c>
      <c r="M4220">
        <v>1.46</v>
      </c>
      <c r="N4220">
        <v>4.34</v>
      </c>
    </row>
    <row r="4221" spans="1:14" x14ac:dyDescent="0.2">
      <c r="A4221" s="1">
        <v>44692</v>
      </c>
      <c r="B4221" t="s">
        <v>4482</v>
      </c>
      <c r="C4221" t="s">
        <v>11</v>
      </c>
      <c r="D4221" t="s">
        <v>11</v>
      </c>
      <c r="E4221" t="s">
        <v>12</v>
      </c>
      <c r="F4221" t="s">
        <v>16</v>
      </c>
      <c r="G4221">
        <v>20910</v>
      </c>
      <c r="H4221" t="str">
        <f>LEFT(Table1[[#This Row],[destination_postal_code]],5)</f>
        <v>20910</v>
      </c>
      <c r="I4221">
        <f>LEN(Table1[[#This Row],[destination_postal_code_short]])</f>
        <v>5</v>
      </c>
      <c r="J4221" t="str">
        <f>_xlfn.XLOOKUP(Table1[[#This Row],[destination_postal_code_short]],Table3[Shipping postal code short],Table3[Shipping city],,0)</f>
        <v>Silver Spring</v>
      </c>
      <c r="K4221" t="str">
        <f>_xlfn.XLOOKUP(Table1[[#This Row],[destination_postal_code_short]],Table3[Shipping postal code short],Table3[Shipping region],,0)</f>
        <v>Maryland</v>
      </c>
      <c r="L4221">
        <v>0</v>
      </c>
      <c r="M4221">
        <v>1.27</v>
      </c>
      <c r="N4221">
        <v>4.9800000000000004</v>
      </c>
    </row>
    <row r="4222" spans="1:14" x14ac:dyDescent="0.2">
      <c r="A4222" s="1">
        <v>44692</v>
      </c>
      <c r="B4222" t="s">
        <v>4484</v>
      </c>
      <c r="C4222" t="s">
        <v>11</v>
      </c>
      <c r="D4222" t="s">
        <v>11</v>
      </c>
      <c r="E4222" t="s">
        <v>12</v>
      </c>
      <c r="F4222" t="s">
        <v>24</v>
      </c>
      <c r="G4222">
        <v>84067</v>
      </c>
      <c r="H4222" t="str">
        <f>LEFT(Table1[[#This Row],[destination_postal_code]],5)</f>
        <v>84067</v>
      </c>
      <c r="I4222">
        <f>LEN(Table1[[#This Row],[destination_postal_code_short]])</f>
        <v>5</v>
      </c>
      <c r="J4222" t="str">
        <f>_xlfn.XLOOKUP(Table1[[#This Row],[destination_postal_code_short]],Table3[Shipping postal code short],Table3[Shipping city],,0)</f>
        <v>Roy</v>
      </c>
      <c r="K4222" t="str">
        <f>_xlfn.XLOOKUP(Table1[[#This Row],[destination_postal_code_short]],Table3[Shipping postal code short],Table3[Shipping region],,0)</f>
        <v>Utah</v>
      </c>
      <c r="L4222">
        <v>0</v>
      </c>
      <c r="M4222">
        <v>1.23</v>
      </c>
      <c r="N4222">
        <v>8.02</v>
      </c>
    </row>
    <row r="4223" spans="1:14" x14ac:dyDescent="0.2">
      <c r="A4223" s="1">
        <v>44692</v>
      </c>
      <c r="B4223" t="s">
        <v>4483</v>
      </c>
      <c r="C4223" t="s">
        <v>11</v>
      </c>
      <c r="D4223" t="s">
        <v>11</v>
      </c>
      <c r="E4223" t="s">
        <v>12</v>
      </c>
      <c r="F4223" t="s">
        <v>24</v>
      </c>
      <c r="G4223">
        <v>68022</v>
      </c>
      <c r="H4223" t="str">
        <f>LEFT(Table1[[#This Row],[destination_postal_code]],5)</f>
        <v>68022</v>
      </c>
      <c r="I4223">
        <f>LEN(Table1[[#This Row],[destination_postal_code_short]])</f>
        <v>5</v>
      </c>
      <c r="J4223" t="str">
        <f>_xlfn.XLOOKUP(Table1[[#This Row],[destination_postal_code_short]],Table3[Shipping postal code short],Table3[Shipping city],,0)</f>
        <v>Elkhorn</v>
      </c>
      <c r="K4223" t="str">
        <f>_xlfn.XLOOKUP(Table1[[#This Row],[destination_postal_code_short]],Table3[Shipping postal code short],Table3[Shipping region],,0)</f>
        <v>Nebraska</v>
      </c>
      <c r="L4223">
        <v>0</v>
      </c>
      <c r="M4223">
        <v>4.58</v>
      </c>
      <c r="N4223">
        <v>9.1199999999999992</v>
      </c>
    </row>
    <row r="4224" spans="1:14" x14ac:dyDescent="0.2">
      <c r="A4224" s="1">
        <v>44693</v>
      </c>
      <c r="B4224" t="s">
        <v>4487</v>
      </c>
      <c r="C4224" t="s">
        <v>11</v>
      </c>
      <c r="D4224" t="s">
        <v>11</v>
      </c>
      <c r="E4224" t="s">
        <v>260</v>
      </c>
      <c r="F4224" t="s">
        <v>261</v>
      </c>
      <c r="G4224">
        <v>77355</v>
      </c>
      <c r="H4224" t="str">
        <f>LEFT(Table1[[#This Row],[destination_postal_code]],5)</f>
        <v>77355</v>
      </c>
      <c r="I4224">
        <f>LEN(Table1[[#This Row],[destination_postal_code_short]])</f>
        <v>5</v>
      </c>
      <c r="J4224" t="str">
        <f>_xlfn.XLOOKUP(Table1[[#This Row],[destination_postal_code_short]],Table3[Shipping postal code short],Table3[Shipping city],,0)</f>
        <v>Magnolia</v>
      </c>
      <c r="K4224" t="str">
        <f>_xlfn.XLOOKUP(Table1[[#This Row],[destination_postal_code_short]],Table3[Shipping postal code short],Table3[Shipping region],,0)</f>
        <v>Texas</v>
      </c>
      <c r="L4224">
        <v>0</v>
      </c>
      <c r="M4224">
        <v>10.84</v>
      </c>
      <c r="N4224">
        <v>10.119999999999999</v>
      </c>
    </row>
    <row r="4225" spans="1:14" x14ac:dyDescent="0.2">
      <c r="A4225" s="1">
        <v>44693</v>
      </c>
      <c r="B4225" t="s">
        <v>4488</v>
      </c>
      <c r="C4225" t="s">
        <v>11</v>
      </c>
      <c r="D4225" t="s">
        <v>11</v>
      </c>
      <c r="E4225" t="s">
        <v>12</v>
      </c>
      <c r="F4225" t="s">
        <v>16</v>
      </c>
      <c r="G4225">
        <v>77705</v>
      </c>
      <c r="H4225" t="str">
        <f>LEFT(Table1[[#This Row],[destination_postal_code]],5)</f>
        <v>77705</v>
      </c>
      <c r="I4225">
        <f>LEN(Table1[[#This Row],[destination_postal_code_short]])</f>
        <v>5</v>
      </c>
      <c r="J4225" t="str">
        <f>_xlfn.XLOOKUP(Table1[[#This Row],[destination_postal_code_short]],Table3[Shipping postal code short],Table3[Shipping city],,0)</f>
        <v>BEAUMONT</v>
      </c>
      <c r="K4225" t="str">
        <f>_xlfn.XLOOKUP(Table1[[#This Row],[destination_postal_code_short]],Table3[Shipping postal code short],Table3[Shipping region],,0)</f>
        <v>Texas</v>
      </c>
      <c r="L4225">
        <v>0</v>
      </c>
      <c r="M4225">
        <v>1.42</v>
      </c>
      <c r="N4225">
        <v>3.88</v>
      </c>
    </row>
    <row r="4226" spans="1:14" x14ac:dyDescent="0.2">
      <c r="A4226" s="1">
        <v>44693</v>
      </c>
      <c r="B4226" t="s">
        <v>4486</v>
      </c>
      <c r="C4226" t="s">
        <v>11</v>
      </c>
      <c r="D4226" t="s">
        <v>11</v>
      </c>
      <c r="E4226" t="s">
        <v>12</v>
      </c>
      <c r="F4226" t="s">
        <v>16</v>
      </c>
      <c r="G4226">
        <v>99352</v>
      </c>
      <c r="H4226" t="str">
        <f>LEFT(Table1[[#This Row],[destination_postal_code]],5)</f>
        <v>99352</v>
      </c>
      <c r="I4226">
        <f>LEN(Table1[[#This Row],[destination_postal_code_short]])</f>
        <v>5</v>
      </c>
      <c r="J4226" t="str">
        <f>_xlfn.XLOOKUP(Table1[[#This Row],[destination_postal_code_short]],Table3[Shipping postal code short],Table3[Shipping city],,0)</f>
        <v>Richland</v>
      </c>
      <c r="K4226" t="str">
        <f>_xlfn.XLOOKUP(Table1[[#This Row],[destination_postal_code_short]],Table3[Shipping postal code short],Table3[Shipping region],,0)</f>
        <v>Washington</v>
      </c>
      <c r="L4226">
        <v>0</v>
      </c>
      <c r="M4226">
        <v>1.48</v>
      </c>
      <c r="N4226">
        <v>4.42</v>
      </c>
    </row>
    <row r="4227" spans="1:14" x14ac:dyDescent="0.2">
      <c r="A4227" s="1">
        <v>44695</v>
      </c>
      <c r="B4227" t="s">
        <v>4489</v>
      </c>
      <c r="C4227" t="s">
        <v>11</v>
      </c>
      <c r="D4227" t="s">
        <v>11</v>
      </c>
      <c r="E4227" t="s">
        <v>12</v>
      </c>
      <c r="F4227" t="s">
        <v>16</v>
      </c>
      <c r="G4227">
        <v>58102</v>
      </c>
      <c r="H4227" t="str">
        <f>LEFT(Table1[[#This Row],[destination_postal_code]],5)</f>
        <v>58102</v>
      </c>
      <c r="I4227">
        <f>LEN(Table1[[#This Row],[destination_postal_code_short]])</f>
        <v>5</v>
      </c>
      <c r="J4227" t="str">
        <f>_xlfn.XLOOKUP(Table1[[#This Row],[destination_postal_code_short]],Table3[Shipping postal code short],Table3[Shipping city],,0)</f>
        <v>Fargo</v>
      </c>
      <c r="K4227" t="str">
        <f>_xlfn.XLOOKUP(Table1[[#This Row],[destination_postal_code_short]],Table3[Shipping postal code short],Table3[Shipping region],,0)</f>
        <v>North Dakota</v>
      </c>
      <c r="L4227">
        <v>0</v>
      </c>
      <c r="M4227">
        <v>1.38</v>
      </c>
      <c r="N4227">
        <v>3.87</v>
      </c>
    </row>
    <row r="4228" spans="1:14" x14ac:dyDescent="0.2">
      <c r="A4228" s="1">
        <v>44695</v>
      </c>
      <c r="B4228" t="s">
        <v>4491</v>
      </c>
      <c r="C4228" t="s">
        <v>11</v>
      </c>
      <c r="D4228" t="s">
        <v>11</v>
      </c>
      <c r="E4228" t="s">
        <v>12</v>
      </c>
      <c r="F4228" t="s">
        <v>24</v>
      </c>
      <c r="G4228">
        <v>85658</v>
      </c>
      <c r="H4228" t="str">
        <f>LEFT(Table1[[#This Row],[destination_postal_code]],5)</f>
        <v>85658</v>
      </c>
      <c r="I4228">
        <f>LEN(Table1[[#This Row],[destination_postal_code_short]])</f>
        <v>5</v>
      </c>
      <c r="J4228" t="str">
        <f>_xlfn.XLOOKUP(Table1[[#This Row],[destination_postal_code_short]],Table3[Shipping postal code short],Table3[Shipping city],,0)</f>
        <v>Marana</v>
      </c>
      <c r="K4228" t="str">
        <f>_xlfn.XLOOKUP(Table1[[#This Row],[destination_postal_code_short]],Table3[Shipping postal code short],Table3[Shipping region],,0)</f>
        <v>Arizona</v>
      </c>
      <c r="L4228">
        <v>0</v>
      </c>
      <c r="M4228">
        <v>2.21</v>
      </c>
      <c r="N4228">
        <v>8.49</v>
      </c>
    </row>
    <row r="4229" spans="1:14" x14ac:dyDescent="0.2">
      <c r="A4229" s="1">
        <v>44695</v>
      </c>
      <c r="B4229" t="s">
        <v>4490</v>
      </c>
      <c r="C4229" t="s">
        <v>11</v>
      </c>
      <c r="D4229" t="s">
        <v>11</v>
      </c>
      <c r="E4229" t="s">
        <v>12</v>
      </c>
      <c r="F4229" t="s">
        <v>16</v>
      </c>
      <c r="G4229">
        <v>80919</v>
      </c>
      <c r="H4229" t="str">
        <f>LEFT(Table1[[#This Row],[destination_postal_code]],5)</f>
        <v>80919</v>
      </c>
      <c r="I4229">
        <f>LEN(Table1[[#This Row],[destination_postal_code_short]])</f>
        <v>5</v>
      </c>
      <c r="J4229" t="str">
        <f>_xlfn.XLOOKUP(Table1[[#This Row],[destination_postal_code_short]],Table3[Shipping postal code short],Table3[Shipping city],,0)</f>
        <v>Colorado Springs</v>
      </c>
      <c r="K4229" t="str">
        <f>_xlfn.XLOOKUP(Table1[[#This Row],[destination_postal_code_short]],Table3[Shipping postal code short],Table3[Shipping region],,0)</f>
        <v>Colorado</v>
      </c>
      <c r="L4229">
        <v>0</v>
      </c>
      <c r="M4229">
        <v>3.88</v>
      </c>
      <c r="N4229">
        <v>5.57</v>
      </c>
    </row>
    <row r="4230" spans="1:14" x14ac:dyDescent="0.2">
      <c r="A4230" s="1">
        <v>44697</v>
      </c>
      <c r="B4230" t="s">
        <v>4492</v>
      </c>
      <c r="C4230" t="s">
        <v>11</v>
      </c>
      <c r="D4230" t="s">
        <v>11</v>
      </c>
      <c r="E4230" t="s">
        <v>260</v>
      </c>
      <c r="F4230" t="s">
        <v>261</v>
      </c>
      <c r="G4230">
        <v>37909</v>
      </c>
      <c r="H4230" t="str">
        <f>LEFT(Table1[[#This Row],[destination_postal_code]],5)</f>
        <v>37909</v>
      </c>
      <c r="I4230">
        <f>LEN(Table1[[#This Row],[destination_postal_code_short]])</f>
        <v>5</v>
      </c>
      <c r="J4230" t="str">
        <f>_xlfn.XLOOKUP(Table1[[#This Row],[destination_postal_code_short]],Table3[Shipping postal code short],Table3[Shipping city],,0)</f>
        <v>Knoxville</v>
      </c>
      <c r="K4230" t="str">
        <f>_xlfn.XLOOKUP(Table1[[#This Row],[destination_postal_code_short]],Table3[Shipping postal code short],Table3[Shipping region],,0)</f>
        <v>Tennessee</v>
      </c>
      <c r="L4230">
        <v>0</v>
      </c>
      <c r="M4230">
        <v>11.18</v>
      </c>
      <c r="N4230">
        <v>13.55</v>
      </c>
    </row>
    <row r="4231" spans="1:14" x14ac:dyDescent="0.2">
      <c r="A4231" s="1">
        <v>44697</v>
      </c>
      <c r="B4231" t="s">
        <v>4494</v>
      </c>
      <c r="C4231" t="s">
        <v>11</v>
      </c>
      <c r="D4231" t="s">
        <v>11</v>
      </c>
      <c r="E4231" t="s">
        <v>260</v>
      </c>
      <c r="F4231" t="s">
        <v>261</v>
      </c>
      <c r="G4231">
        <v>84660</v>
      </c>
      <c r="H4231" t="str">
        <f>LEFT(Table1[[#This Row],[destination_postal_code]],5)</f>
        <v>84660</v>
      </c>
      <c r="I4231">
        <f>LEN(Table1[[#This Row],[destination_postal_code_short]])</f>
        <v>5</v>
      </c>
      <c r="J4231" t="str">
        <f>_xlfn.XLOOKUP(Table1[[#This Row],[destination_postal_code_short]],Table3[Shipping postal code short],Table3[Shipping city],,0)</f>
        <v>Spanish Fork</v>
      </c>
      <c r="K4231" t="str">
        <f>_xlfn.XLOOKUP(Table1[[#This Row],[destination_postal_code_short]],Table3[Shipping postal code short],Table3[Shipping region],,0)</f>
        <v>Utah</v>
      </c>
      <c r="L4231">
        <v>0</v>
      </c>
      <c r="M4231">
        <v>9.75</v>
      </c>
      <c r="N4231">
        <v>7.89</v>
      </c>
    </row>
    <row r="4232" spans="1:14" x14ac:dyDescent="0.2">
      <c r="A4232" s="1">
        <v>44697</v>
      </c>
      <c r="B4232" t="s">
        <v>4496</v>
      </c>
      <c r="C4232" t="s">
        <v>11</v>
      </c>
      <c r="D4232" t="s">
        <v>11</v>
      </c>
      <c r="E4232" t="s">
        <v>260</v>
      </c>
      <c r="F4232" t="s">
        <v>261</v>
      </c>
      <c r="G4232">
        <v>84095</v>
      </c>
      <c r="H4232" t="str">
        <f>LEFT(Table1[[#This Row],[destination_postal_code]],5)</f>
        <v>84095</v>
      </c>
      <c r="I4232">
        <f>LEN(Table1[[#This Row],[destination_postal_code_short]])</f>
        <v>5</v>
      </c>
      <c r="J4232" t="str">
        <f>_xlfn.XLOOKUP(Table1[[#This Row],[destination_postal_code_short]],Table3[Shipping postal code short],Table3[Shipping city],,0)</f>
        <v>South Jordan</v>
      </c>
      <c r="K4232" t="str">
        <f>_xlfn.XLOOKUP(Table1[[#This Row],[destination_postal_code_short]],Table3[Shipping postal code short],Table3[Shipping region],,0)</f>
        <v>Utah</v>
      </c>
      <c r="L4232">
        <v>0</v>
      </c>
      <c r="M4232">
        <v>9.75</v>
      </c>
      <c r="N4232">
        <v>7.89</v>
      </c>
    </row>
    <row r="4233" spans="1:14" x14ac:dyDescent="0.2">
      <c r="A4233" s="1">
        <v>44697</v>
      </c>
      <c r="B4233" t="s">
        <v>4495</v>
      </c>
      <c r="C4233" t="s">
        <v>11</v>
      </c>
      <c r="D4233" t="s">
        <v>11</v>
      </c>
      <c r="E4233" t="s">
        <v>12</v>
      </c>
      <c r="F4233" t="s">
        <v>16</v>
      </c>
      <c r="G4233">
        <v>43082</v>
      </c>
      <c r="H4233" t="str">
        <f>LEFT(Table1[[#This Row],[destination_postal_code]],5)</f>
        <v>43082</v>
      </c>
      <c r="I4233">
        <f>LEN(Table1[[#This Row],[destination_postal_code_short]])</f>
        <v>5</v>
      </c>
      <c r="J4233" t="str">
        <f>_xlfn.XLOOKUP(Table1[[#This Row],[destination_postal_code_short]],Table3[Shipping postal code short],Table3[Shipping city],,0)</f>
        <v>Westerville</v>
      </c>
      <c r="K4233" t="str">
        <f>_xlfn.XLOOKUP(Table1[[#This Row],[destination_postal_code_short]],Table3[Shipping postal code short],Table3[Shipping region],,0)</f>
        <v>Ohio</v>
      </c>
      <c r="L4233">
        <v>0</v>
      </c>
      <c r="M4233">
        <v>4.79</v>
      </c>
      <c r="N4233">
        <v>6.11</v>
      </c>
    </row>
    <row r="4234" spans="1:14" x14ac:dyDescent="0.2">
      <c r="A4234" s="1">
        <v>44697</v>
      </c>
      <c r="B4234" t="s">
        <v>4493</v>
      </c>
      <c r="C4234" t="s">
        <v>11</v>
      </c>
      <c r="D4234" t="s">
        <v>11</v>
      </c>
      <c r="E4234" t="s">
        <v>12</v>
      </c>
      <c r="F4234" t="s">
        <v>24</v>
      </c>
      <c r="G4234">
        <v>83202</v>
      </c>
      <c r="H4234" t="str">
        <f>LEFT(Table1[[#This Row],[destination_postal_code]],5)</f>
        <v>83202</v>
      </c>
      <c r="I4234">
        <f>LEN(Table1[[#This Row],[destination_postal_code_short]])</f>
        <v>5</v>
      </c>
      <c r="J4234" t="str">
        <f>_xlfn.XLOOKUP(Table1[[#This Row],[destination_postal_code_short]],Table3[Shipping postal code short],Table3[Shipping city],,0)</f>
        <v>pocatello</v>
      </c>
      <c r="K4234" t="str">
        <f>_xlfn.XLOOKUP(Table1[[#This Row],[destination_postal_code_short]],Table3[Shipping postal code short],Table3[Shipping region],,0)</f>
        <v>Idaho</v>
      </c>
      <c r="L4234">
        <v>0</v>
      </c>
      <c r="M4234">
        <v>1.23</v>
      </c>
      <c r="N4234">
        <v>8.02</v>
      </c>
    </row>
    <row r="4235" spans="1:14" x14ac:dyDescent="0.2">
      <c r="A4235" s="1">
        <v>44698</v>
      </c>
      <c r="B4235" t="s">
        <v>4497</v>
      </c>
      <c r="C4235" t="s">
        <v>11</v>
      </c>
      <c r="D4235" t="s">
        <v>11</v>
      </c>
      <c r="E4235" t="s">
        <v>12</v>
      </c>
      <c r="F4235" t="s">
        <v>24</v>
      </c>
      <c r="G4235">
        <v>83252</v>
      </c>
      <c r="H4235" t="str">
        <f>LEFT(Table1[[#This Row],[destination_postal_code]],5)</f>
        <v>83252</v>
      </c>
      <c r="I4235">
        <f>LEN(Table1[[#This Row],[destination_postal_code_short]])</f>
        <v>5</v>
      </c>
      <c r="J4235" t="str">
        <f>_xlfn.XLOOKUP(Table1[[#This Row],[destination_postal_code_short]],Table3[Shipping postal code short],Table3[Shipping city],,0)</f>
        <v>Malad City</v>
      </c>
      <c r="K4235" t="str">
        <f>_xlfn.XLOOKUP(Table1[[#This Row],[destination_postal_code_short]],Table3[Shipping postal code short],Table3[Shipping region],,0)</f>
        <v>Idaho</v>
      </c>
      <c r="L4235">
        <v>0</v>
      </c>
      <c r="M4235">
        <v>1.88</v>
      </c>
      <c r="N4235">
        <v>8.02</v>
      </c>
    </row>
    <row r="4236" spans="1:14" x14ac:dyDescent="0.2">
      <c r="A4236" s="1">
        <v>44699</v>
      </c>
      <c r="B4236" t="s">
        <v>4498</v>
      </c>
      <c r="C4236" t="s">
        <v>11</v>
      </c>
      <c r="D4236" t="s">
        <v>11</v>
      </c>
      <c r="E4236" t="s">
        <v>260</v>
      </c>
      <c r="F4236" t="s">
        <v>261</v>
      </c>
      <c r="G4236">
        <v>20164</v>
      </c>
      <c r="H4236" t="str">
        <f>LEFT(Table1[[#This Row],[destination_postal_code]],5)</f>
        <v>20164</v>
      </c>
      <c r="I4236">
        <f>LEN(Table1[[#This Row],[destination_postal_code_short]])</f>
        <v>5</v>
      </c>
      <c r="J4236" t="str">
        <f>_xlfn.XLOOKUP(Table1[[#This Row],[destination_postal_code_short]],Table3[Shipping postal code short],Table3[Shipping city],,0)</f>
        <v>Sterling</v>
      </c>
      <c r="K4236" t="str">
        <f>_xlfn.XLOOKUP(Table1[[#This Row],[destination_postal_code_short]],Table3[Shipping postal code short],Table3[Shipping region],,0)</f>
        <v>Virginia</v>
      </c>
      <c r="L4236">
        <v>0</v>
      </c>
      <c r="M4236">
        <v>10.5</v>
      </c>
      <c r="N4236">
        <v>11.35</v>
      </c>
    </row>
    <row r="4237" spans="1:14" x14ac:dyDescent="0.2">
      <c r="A4237" s="1">
        <v>44700</v>
      </c>
      <c r="B4237" t="s">
        <v>4504</v>
      </c>
      <c r="C4237" t="s">
        <v>11</v>
      </c>
      <c r="D4237" t="s">
        <v>11</v>
      </c>
      <c r="E4237" t="s">
        <v>260</v>
      </c>
      <c r="F4237" t="s">
        <v>261</v>
      </c>
      <c r="G4237">
        <v>93444</v>
      </c>
      <c r="H4237" t="str">
        <f>LEFT(Table1[[#This Row],[destination_postal_code]],5)</f>
        <v>93444</v>
      </c>
      <c r="I4237">
        <f>LEN(Table1[[#This Row],[destination_postal_code_short]])</f>
        <v>5</v>
      </c>
      <c r="J4237" t="str">
        <f>_xlfn.XLOOKUP(Table1[[#This Row],[destination_postal_code_short]],Table3[Shipping postal code short],Table3[Shipping city],,0)</f>
        <v>Nipomo</v>
      </c>
      <c r="K4237" t="str">
        <f>_xlfn.XLOOKUP(Table1[[#This Row],[destination_postal_code_short]],Table3[Shipping postal code short],Table3[Shipping region],,0)</f>
        <v>California</v>
      </c>
      <c r="L4237">
        <v>0</v>
      </c>
      <c r="M4237">
        <v>15.66</v>
      </c>
      <c r="N4237">
        <v>8.4</v>
      </c>
    </row>
    <row r="4238" spans="1:14" x14ac:dyDescent="0.2">
      <c r="A4238" s="1">
        <v>44700</v>
      </c>
      <c r="B4238" t="s">
        <v>4503</v>
      </c>
      <c r="C4238" t="s">
        <v>11</v>
      </c>
      <c r="D4238" t="s">
        <v>11</v>
      </c>
      <c r="E4238" t="s">
        <v>12</v>
      </c>
      <c r="F4238" t="s">
        <v>16</v>
      </c>
      <c r="G4238">
        <v>78248</v>
      </c>
      <c r="H4238" t="str">
        <f>LEFT(Table1[[#This Row],[destination_postal_code]],5)</f>
        <v>78248</v>
      </c>
      <c r="I4238">
        <f>LEN(Table1[[#This Row],[destination_postal_code_short]])</f>
        <v>5</v>
      </c>
      <c r="J4238" t="str">
        <f>_xlfn.XLOOKUP(Table1[[#This Row],[destination_postal_code_short]],Table3[Shipping postal code short],Table3[Shipping city],,0)</f>
        <v>San Antonio</v>
      </c>
      <c r="K4238" t="str">
        <f>_xlfn.XLOOKUP(Table1[[#This Row],[destination_postal_code_short]],Table3[Shipping postal code short],Table3[Shipping region],,0)</f>
        <v>Texas</v>
      </c>
      <c r="L4238">
        <v>0</v>
      </c>
      <c r="M4238">
        <v>4.1900000000000004</v>
      </c>
      <c r="N4238">
        <v>5.96</v>
      </c>
    </row>
    <row r="4239" spans="1:14" x14ac:dyDescent="0.2">
      <c r="A4239" s="1">
        <v>44700</v>
      </c>
      <c r="B4239" t="s">
        <v>4501</v>
      </c>
      <c r="C4239" t="s">
        <v>11</v>
      </c>
      <c r="D4239" t="s">
        <v>11</v>
      </c>
      <c r="E4239" t="s">
        <v>260</v>
      </c>
      <c r="F4239" t="s">
        <v>261</v>
      </c>
      <c r="G4239">
        <v>80919</v>
      </c>
      <c r="H4239" t="str">
        <f>LEFT(Table1[[#This Row],[destination_postal_code]],5)</f>
        <v>80919</v>
      </c>
      <c r="I4239">
        <f>LEN(Table1[[#This Row],[destination_postal_code_short]])</f>
        <v>5</v>
      </c>
      <c r="J4239" t="str">
        <f>_xlfn.XLOOKUP(Table1[[#This Row],[destination_postal_code_short]],Table3[Shipping postal code short],Table3[Shipping city],,0)</f>
        <v>Colorado Springs</v>
      </c>
      <c r="K4239" t="str">
        <f>_xlfn.XLOOKUP(Table1[[#This Row],[destination_postal_code_short]],Table3[Shipping postal code short],Table3[Shipping region],,0)</f>
        <v>Colorado</v>
      </c>
      <c r="L4239">
        <v>0</v>
      </c>
      <c r="M4239">
        <v>11.65</v>
      </c>
      <c r="N4239">
        <v>8.4</v>
      </c>
    </row>
    <row r="4240" spans="1:14" x14ac:dyDescent="0.2">
      <c r="A4240" s="1">
        <v>44700</v>
      </c>
      <c r="B4240" t="s">
        <v>4502</v>
      </c>
      <c r="C4240" t="s">
        <v>11</v>
      </c>
      <c r="D4240" t="s">
        <v>11</v>
      </c>
      <c r="E4240" t="s">
        <v>12</v>
      </c>
      <c r="F4240" t="s">
        <v>16</v>
      </c>
      <c r="G4240">
        <v>77023</v>
      </c>
      <c r="H4240" t="str">
        <f>LEFT(Table1[[#This Row],[destination_postal_code]],5)</f>
        <v>77023</v>
      </c>
      <c r="I4240">
        <f>LEN(Table1[[#This Row],[destination_postal_code_short]])</f>
        <v>5</v>
      </c>
      <c r="J4240" t="str">
        <f>_xlfn.XLOOKUP(Table1[[#This Row],[destination_postal_code_short]],Table3[Shipping postal code short],Table3[Shipping city],,0)</f>
        <v>Houston</v>
      </c>
      <c r="K4240" t="str">
        <f>_xlfn.XLOOKUP(Table1[[#This Row],[destination_postal_code_short]],Table3[Shipping postal code short],Table3[Shipping region],,0)</f>
        <v>Texas</v>
      </c>
      <c r="L4240">
        <v>0</v>
      </c>
      <c r="M4240">
        <v>1.32</v>
      </c>
      <c r="N4240">
        <v>4.68</v>
      </c>
    </row>
    <row r="4241" spans="1:14" x14ac:dyDescent="0.2">
      <c r="A4241" s="1">
        <v>44700</v>
      </c>
      <c r="B4241" t="s">
        <v>4499</v>
      </c>
      <c r="C4241" t="s">
        <v>11</v>
      </c>
      <c r="D4241" t="s">
        <v>11</v>
      </c>
      <c r="E4241" t="s">
        <v>12</v>
      </c>
      <c r="F4241" t="s">
        <v>24</v>
      </c>
      <c r="G4241">
        <v>84107</v>
      </c>
      <c r="H4241" t="str">
        <f>LEFT(Table1[[#This Row],[destination_postal_code]],5)</f>
        <v>84107</v>
      </c>
      <c r="I4241">
        <f>LEN(Table1[[#This Row],[destination_postal_code_short]])</f>
        <v>5</v>
      </c>
      <c r="J4241" t="str">
        <f>_xlfn.XLOOKUP(Table1[[#This Row],[destination_postal_code_short]],Table3[Shipping postal code short],Table3[Shipping city],,0)</f>
        <v>Murray</v>
      </c>
      <c r="K4241" t="str">
        <f>_xlfn.XLOOKUP(Table1[[#This Row],[destination_postal_code_short]],Table3[Shipping postal code short],Table3[Shipping region],,0)</f>
        <v>Utah</v>
      </c>
      <c r="L4241">
        <v>0</v>
      </c>
      <c r="M4241">
        <v>1.88</v>
      </c>
      <c r="N4241">
        <v>8.02</v>
      </c>
    </row>
    <row r="4242" spans="1:14" x14ac:dyDescent="0.2">
      <c r="A4242" s="1">
        <v>44700</v>
      </c>
      <c r="B4242" t="s">
        <v>4500</v>
      </c>
      <c r="C4242" t="s">
        <v>11</v>
      </c>
      <c r="D4242" t="s">
        <v>11</v>
      </c>
      <c r="E4242" t="s">
        <v>12</v>
      </c>
      <c r="F4242" t="s">
        <v>16</v>
      </c>
      <c r="G4242">
        <v>90242</v>
      </c>
      <c r="H4242" t="str">
        <f>LEFT(Table1[[#This Row],[destination_postal_code]],5)</f>
        <v>90242</v>
      </c>
      <c r="I4242">
        <f>LEN(Table1[[#This Row],[destination_postal_code_short]])</f>
        <v>5</v>
      </c>
      <c r="J4242" t="str">
        <f>_xlfn.XLOOKUP(Table1[[#This Row],[destination_postal_code_short]],Table3[Shipping postal code short],Table3[Shipping city],,0)</f>
        <v>Downey</v>
      </c>
      <c r="K4242" t="str">
        <f>_xlfn.XLOOKUP(Table1[[#This Row],[destination_postal_code_short]],Table3[Shipping postal code short],Table3[Shipping region],,0)</f>
        <v>California</v>
      </c>
      <c r="L4242">
        <v>0</v>
      </c>
      <c r="M4242">
        <v>3.88</v>
      </c>
      <c r="N4242">
        <v>5.57</v>
      </c>
    </row>
    <row r="4243" spans="1:14" x14ac:dyDescent="0.2">
      <c r="A4243" s="1">
        <v>44701</v>
      </c>
      <c r="B4243" t="s">
        <v>4505</v>
      </c>
      <c r="C4243" t="s">
        <v>11</v>
      </c>
      <c r="D4243" t="s">
        <v>11</v>
      </c>
      <c r="E4243" t="s">
        <v>12</v>
      </c>
      <c r="F4243" t="s">
        <v>16</v>
      </c>
      <c r="G4243">
        <v>93117</v>
      </c>
      <c r="H4243" t="str">
        <f>LEFT(Table1[[#This Row],[destination_postal_code]],5)</f>
        <v>93117</v>
      </c>
      <c r="I4243">
        <f>LEN(Table1[[#This Row],[destination_postal_code_short]])</f>
        <v>5</v>
      </c>
      <c r="J4243" t="str">
        <f>_xlfn.XLOOKUP(Table1[[#This Row],[destination_postal_code_short]],Table3[Shipping postal code short],Table3[Shipping city],,0)</f>
        <v>Goleta</v>
      </c>
      <c r="K4243" t="str">
        <f>_xlfn.XLOOKUP(Table1[[#This Row],[destination_postal_code_short]],Table3[Shipping postal code short],Table3[Shipping region],,0)</f>
        <v>California</v>
      </c>
      <c r="L4243">
        <v>0</v>
      </c>
      <c r="M4243">
        <v>3.88</v>
      </c>
      <c r="N4243">
        <v>5.57</v>
      </c>
    </row>
    <row r="4244" spans="1:14" x14ac:dyDescent="0.2">
      <c r="A4244" s="1">
        <v>44701</v>
      </c>
      <c r="B4244" t="s">
        <v>4508</v>
      </c>
      <c r="C4244" t="s">
        <v>11</v>
      </c>
      <c r="D4244" t="s">
        <v>11</v>
      </c>
      <c r="E4244" t="s">
        <v>12</v>
      </c>
      <c r="F4244" t="s">
        <v>16</v>
      </c>
      <c r="G4244">
        <v>84043</v>
      </c>
      <c r="H4244" t="str">
        <f>LEFT(Table1[[#This Row],[destination_postal_code]],5)</f>
        <v>84043</v>
      </c>
      <c r="I4244">
        <f>LEN(Table1[[#This Row],[destination_postal_code_short]])</f>
        <v>5</v>
      </c>
      <c r="J4244" t="str">
        <f>_xlfn.XLOOKUP(Table1[[#This Row],[destination_postal_code_short]],Table3[Shipping postal code short],Table3[Shipping city],,0)</f>
        <v>Lehi</v>
      </c>
      <c r="K4244" t="str">
        <f>_xlfn.XLOOKUP(Table1[[#This Row],[destination_postal_code_short]],Table3[Shipping postal code short],Table3[Shipping region],,0)</f>
        <v>Utah</v>
      </c>
      <c r="L4244">
        <v>0</v>
      </c>
      <c r="M4244">
        <v>1.46</v>
      </c>
      <c r="N4244">
        <v>4.34</v>
      </c>
    </row>
    <row r="4245" spans="1:14" x14ac:dyDescent="0.2">
      <c r="A4245" s="1">
        <v>44701</v>
      </c>
      <c r="B4245" t="s">
        <v>4507</v>
      </c>
      <c r="C4245" t="s">
        <v>11</v>
      </c>
      <c r="D4245" t="s">
        <v>11</v>
      </c>
      <c r="E4245" t="s">
        <v>12</v>
      </c>
      <c r="F4245" t="s">
        <v>16</v>
      </c>
      <c r="G4245">
        <v>77023</v>
      </c>
      <c r="H4245" t="str">
        <f>LEFT(Table1[[#This Row],[destination_postal_code]],5)</f>
        <v>77023</v>
      </c>
      <c r="I4245">
        <f>LEN(Table1[[#This Row],[destination_postal_code_short]])</f>
        <v>5</v>
      </c>
      <c r="J4245" t="str">
        <f>_xlfn.XLOOKUP(Table1[[#This Row],[destination_postal_code_short]],Table3[Shipping postal code short],Table3[Shipping city],,0)</f>
        <v>Houston</v>
      </c>
      <c r="K4245" t="str">
        <f>_xlfn.XLOOKUP(Table1[[#This Row],[destination_postal_code_short]],Table3[Shipping postal code short],Table3[Shipping region],,0)</f>
        <v>Texas</v>
      </c>
      <c r="L4245">
        <v>0</v>
      </c>
      <c r="M4245">
        <v>1.32</v>
      </c>
      <c r="N4245">
        <v>4.68</v>
      </c>
    </row>
    <row r="4246" spans="1:14" x14ac:dyDescent="0.2">
      <c r="A4246" s="1">
        <v>44701</v>
      </c>
      <c r="B4246" t="s">
        <v>4509</v>
      </c>
      <c r="C4246" t="s">
        <v>11</v>
      </c>
      <c r="D4246" t="s">
        <v>11</v>
      </c>
      <c r="E4246" t="s">
        <v>260</v>
      </c>
      <c r="F4246" t="s">
        <v>261</v>
      </c>
      <c r="G4246">
        <v>95324</v>
      </c>
      <c r="H4246" t="str">
        <f>LEFT(Table1[[#This Row],[destination_postal_code]],5)</f>
        <v>95324</v>
      </c>
      <c r="I4246">
        <f>LEN(Table1[[#This Row],[destination_postal_code_short]])</f>
        <v>5</v>
      </c>
      <c r="J4246" t="str">
        <f>_xlfn.XLOOKUP(Table1[[#This Row],[destination_postal_code_short]],Table3[Shipping postal code short],Table3[Shipping city],,0)</f>
        <v>Hilmar</v>
      </c>
      <c r="K4246" t="str">
        <f>_xlfn.XLOOKUP(Table1[[#This Row],[destination_postal_code_short]],Table3[Shipping postal code short],Table3[Shipping region],,0)</f>
        <v>California</v>
      </c>
      <c r="L4246">
        <v>0</v>
      </c>
      <c r="M4246">
        <v>15.66</v>
      </c>
      <c r="N4246">
        <v>8.4</v>
      </c>
    </row>
    <row r="4247" spans="1:14" x14ac:dyDescent="0.2">
      <c r="A4247" s="1">
        <v>44702</v>
      </c>
      <c r="B4247" t="s">
        <v>4510</v>
      </c>
      <c r="C4247" t="s">
        <v>11</v>
      </c>
      <c r="D4247" t="s">
        <v>11</v>
      </c>
      <c r="E4247" t="s">
        <v>12</v>
      </c>
      <c r="F4247" t="s">
        <v>24</v>
      </c>
      <c r="G4247">
        <v>84045</v>
      </c>
      <c r="H4247" t="str">
        <f>LEFT(Table1[[#This Row],[destination_postal_code]],5)</f>
        <v>84045</v>
      </c>
      <c r="I4247">
        <f>LEN(Table1[[#This Row],[destination_postal_code_short]])</f>
        <v>5</v>
      </c>
      <c r="J4247" t="str">
        <f>_xlfn.XLOOKUP(Table1[[#This Row],[destination_postal_code_short]],Table3[Shipping postal code short],Table3[Shipping city],,0)</f>
        <v>Saratoga Springs</v>
      </c>
      <c r="K4247" t="str">
        <f>_xlfn.XLOOKUP(Table1[[#This Row],[destination_postal_code_short]],Table3[Shipping postal code short],Table3[Shipping region],,0)</f>
        <v>Utah</v>
      </c>
      <c r="L4247">
        <v>0</v>
      </c>
      <c r="M4247">
        <v>1.88</v>
      </c>
      <c r="N4247">
        <v>8.02</v>
      </c>
    </row>
    <row r="4248" spans="1:14" x14ac:dyDescent="0.2">
      <c r="A4248" s="1">
        <v>44701</v>
      </c>
      <c r="B4248" t="s">
        <v>4506</v>
      </c>
      <c r="C4248" t="s">
        <v>11</v>
      </c>
      <c r="D4248" t="s">
        <v>11</v>
      </c>
      <c r="E4248" t="s">
        <v>12</v>
      </c>
      <c r="F4248" t="s">
        <v>16</v>
      </c>
      <c r="G4248">
        <v>76116</v>
      </c>
      <c r="H4248" t="str">
        <f>LEFT(Table1[[#This Row],[destination_postal_code]],5)</f>
        <v>76116</v>
      </c>
      <c r="I4248">
        <f>LEN(Table1[[#This Row],[destination_postal_code_short]])</f>
        <v>5</v>
      </c>
      <c r="J4248" t="str">
        <f>_xlfn.XLOOKUP(Table1[[#This Row],[destination_postal_code_short]],Table3[Shipping postal code short],Table3[Shipping city],,0)</f>
        <v xml:space="preserve">Fort Worth </v>
      </c>
      <c r="K4248" t="str">
        <f>_xlfn.XLOOKUP(Table1[[#This Row],[destination_postal_code_short]],Table3[Shipping postal code short],Table3[Shipping region],,0)</f>
        <v>Texas</v>
      </c>
      <c r="L4248">
        <v>0</v>
      </c>
      <c r="M4248">
        <v>1.45</v>
      </c>
      <c r="N4248">
        <v>4.5</v>
      </c>
    </row>
    <row r="4249" spans="1:14" x14ac:dyDescent="0.2">
      <c r="A4249" s="1">
        <v>44702</v>
      </c>
      <c r="B4249" t="s">
        <v>4512</v>
      </c>
      <c r="C4249" t="s">
        <v>11</v>
      </c>
      <c r="D4249" t="s">
        <v>11</v>
      </c>
      <c r="E4249" t="s">
        <v>12</v>
      </c>
      <c r="F4249" t="s">
        <v>16</v>
      </c>
      <c r="G4249">
        <v>95928</v>
      </c>
      <c r="H4249" t="str">
        <f>LEFT(Table1[[#This Row],[destination_postal_code]],5)</f>
        <v>95928</v>
      </c>
      <c r="I4249">
        <f>LEN(Table1[[#This Row],[destination_postal_code_short]])</f>
        <v>5</v>
      </c>
      <c r="J4249" t="str">
        <f>_xlfn.XLOOKUP(Table1[[#This Row],[destination_postal_code_short]],Table3[Shipping postal code short],Table3[Shipping city],,0)</f>
        <v>Chico</v>
      </c>
      <c r="K4249" t="str">
        <f>_xlfn.XLOOKUP(Table1[[#This Row],[destination_postal_code_short]],Table3[Shipping postal code short],Table3[Shipping region],,0)</f>
        <v>California</v>
      </c>
      <c r="L4249">
        <v>0</v>
      </c>
      <c r="M4249">
        <v>1.48</v>
      </c>
      <c r="N4249">
        <v>4.42</v>
      </c>
    </row>
    <row r="4250" spans="1:14" x14ac:dyDescent="0.2">
      <c r="A4250" s="1">
        <v>44702</v>
      </c>
      <c r="B4250" t="s">
        <v>4511</v>
      </c>
      <c r="C4250" t="s">
        <v>11</v>
      </c>
      <c r="D4250" t="s">
        <v>11</v>
      </c>
      <c r="E4250" t="s">
        <v>12</v>
      </c>
      <c r="F4250" t="s">
        <v>16</v>
      </c>
      <c r="G4250">
        <v>84003</v>
      </c>
      <c r="H4250" t="str">
        <f>LEFT(Table1[[#This Row],[destination_postal_code]],5)</f>
        <v>84003</v>
      </c>
      <c r="I4250">
        <f>LEN(Table1[[#This Row],[destination_postal_code_short]])</f>
        <v>5</v>
      </c>
      <c r="J4250" t="str">
        <f>_xlfn.XLOOKUP(Table1[[#This Row],[destination_postal_code_short]],Table3[Shipping postal code short],Table3[Shipping city],,0)</f>
        <v>American Fork</v>
      </c>
      <c r="K4250" t="str">
        <f>_xlfn.XLOOKUP(Table1[[#This Row],[destination_postal_code_short]],Table3[Shipping postal code short],Table3[Shipping region],,0)</f>
        <v>Utah</v>
      </c>
      <c r="L4250">
        <v>0</v>
      </c>
      <c r="M4250">
        <v>1.46</v>
      </c>
      <c r="N4250">
        <v>4.34</v>
      </c>
    </row>
    <row r="4251" spans="1:14" x14ac:dyDescent="0.2">
      <c r="A4251" s="1">
        <v>44704</v>
      </c>
      <c r="B4251" t="s">
        <v>4514</v>
      </c>
      <c r="C4251" t="s">
        <v>11</v>
      </c>
      <c r="D4251" t="s">
        <v>11</v>
      </c>
      <c r="E4251" t="s">
        <v>12</v>
      </c>
      <c r="F4251" t="s">
        <v>16</v>
      </c>
      <c r="G4251">
        <v>30144</v>
      </c>
      <c r="H4251" t="str">
        <f>LEFT(Table1[[#This Row],[destination_postal_code]],5)</f>
        <v>30144</v>
      </c>
      <c r="I4251">
        <f>LEN(Table1[[#This Row],[destination_postal_code_short]])</f>
        <v>5</v>
      </c>
      <c r="J4251" t="str">
        <f>_xlfn.XLOOKUP(Table1[[#This Row],[destination_postal_code_short]],Table3[Shipping postal code short],Table3[Shipping city],,0)</f>
        <v>Kennesaw</v>
      </c>
      <c r="K4251" t="str">
        <f>_xlfn.XLOOKUP(Table1[[#This Row],[destination_postal_code_short]],Table3[Shipping postal code short],Table3[Shipping region],,0)</f>
        <v>Georgia</v>
      </c>
      <c r="L4251">
        <v>0</v>
      </c>
      <c r="M4251">
        <v>1.32</v>
      </c>
      <c r="N4251">
        <v>4.83</v>
      </c>
    </row>
    <row r="4252" spans="1:14" x14ac:dyDescent="0.2">
      <c r="A4252" s="1">
        <v>44704</v>
      </c>
      <c r="B4252" t="s">
        <v>4513</v>
      </c>
      <c r="C4252" t="s">
        <v>11</v>
      </c>
      <c r="D4252" t="s">
        <v>11</v>
      </c>
      <c r="E4252" t="s">
        <v>12</v>
      </c>
      <c r="F4252" t="s">
        <v>16</v>
      </c>
      <c r="G4252">
        <v>45503</v>
      </c>
      <c r="H4252" t="str">
        <f>LEFT(Table1[[#This Row],[destination_postal_code]],5)</f>
        <v>45503</v>
      </c>
      <c r="I4252">
        <f>LEN(Table1[[#This Row],[destination_postal_code_short]])</f>
        <v>5</v>
      </c>
      <c r="J4252" t="str">
        <f>_xlfn.XLOOKUP(Table1[[#This Row],[destination_postal_code_short]],Table3[Shipping postal code short],Table3[Shipping city],,0)</f>
        <v>Springfield</v>
      </c>
      <c r="K4252" t="str">
        <f>_xlfn.XLOOKUP(Table1[[#This Row],[destination_postal_code_short]],Table3[Shipping postal code short],Table3[Shipping region],,0)</f>
        <v>Ohio</v>
      </c>
      <c r="L4252">
        <v>0</v>
      </c>
      <c r="M4252">
        <v>1.32</v>
      </c>
      <c r="N4252">
        <v>4.83</v>
      </c>
    </row>
    <row r="4253" spans="1:14" x14ac:dyDescent="0.2">
      <c r="A4253" s="1">
        <v>44708</v>
      </c>
      <c r="B4253" t="s">
        <v>4519</v>
      </c>
      <c r="C4253" t="s">
        <v>11</v>
      </c>
      <c r="D4253" t="s">
        <v>11</v>
      </c>
      <c r="E4253" t="s">
        <v>12</v>
      </c>
      <c r="F4253" t="s">
        <v>24</v>
      </c>
      <c r="G4253">
        <v>98229</v>
      </c>
      <c r="H4253" t="str">
        <f>LEFT(Table1[[#This Row],[destination_postal_code]],5)</f>
        <v>98229</v>
      </c>
      <c r="I4253">
        <f>LEN(Table1[[#This Row],[destination_postal_code_short]])</f>
        <v>5</v>
      </c>
      <c r="J4253" t="str">
        <f>_xlfn.XLOOKUP(Table1[[#This Row],[destination_postal_code_short]],Table3[Shipping postal code short],Table3[Shipping city],,0)</f>
        <v>Bellingham</v>
      </c>
      <c r="K4253" t="str">
        <f>_xlfn.XLOOKUP(Table1[[#This Row],[destination_postal_code_short]],Table3[Shipping postal code short],Table3[Shipping region],,0)</f>
        <v>Washington</v>
      </c>
      <c r="L4253">
        <v>0</v>
      </c>
      <c r="M4253">
        <v>4.58</v>
      </c>
      <c r="N4253">
        <v>9.1199999999999992</v>
      </c>
    </row>
    <row r="4254" spans="1:14" x14ac:dyDescent="0.2">
      <c r="A4254" s="1">
        <v>44708</v>
      </c>
      <c r="B4254" t="s">
        <v>4518</v>
      </c>
      <c r="C4254" t="s">
        <v>11</v>
      </c>
      <c r="D4254" t="s">
        <v>11</v>
      </c>
      <c r="E4254" t="s">
        <v>12</v>
      </c>
      <c r="F4254" t="s">
        <v>24</v>
      </c>
      <c r="G4254">
        <v>95324</v>
      </c>
      <c r="H4254" t="str">
        <f>LEFT(Table1[[#This Row],[destination_postal_code]],5)</f>
        <v>95324</v>
      </c>
      <c r="I4254">
        <f>LEN(Table1[[#This Row],[destination_postal_code_short]])</f>
        <v>5</v>
      </c>
      <c r="J4254" t="str">
        <f>_xlfn.XLOOKUP(Table1[[#This Row],[destination_postal_code_short]],Table3[Shipping postal code short],Table3[Shipping city],,0)</f>
        <v>Hilmar</v>
      </c>
      <c r="K4254" t="str">
        <f>_xlfn.XLOOKUP(Table1[[#This Row],[destination_postal_code_short]],Table3[Shipping postal code short],Table3[Shipping region],,0)</f>
        <v>California</v>
      </c>
      <c r="L4254">
        <v>0</v>
      </c>
      <c r="M4254">
        <v>2.21</v>
      </c>
      <c r="N4254">
        <v>8.49</v>
      </c>
    </row>
    <row r="4255" spans="1:14" x14ac:dyDescent="0.2">
      <c r="A4255" s="1">
        <v>44708</v>
      </c>
      <c r="B4255" t="s">
        <v>4515</v>
      </c>
      <c r="C4255" t="s">
        <v>11</v>
      </c>
      <c r="D4255" t="s">
        <v>11</v>
      </c>
      <c r="E4255" t="s">
        <v>260</v>
      </c>
      <c r="F4255" t="s">
        <v>261</v>
      </c>
      <c r="G4255">
        <v>98901</v>
      </c>
      <c r="H4255" t="str">
        <f>LEFT(Table1[[#This Row],[destination_postal_code]],5)</f>
        <v>98901</v>
      </c>
      <c r="I4255">
        <f>LEN(Table1[[#This Row],[destination_postal_code_short]])</f>
        <v>5</v>
      </c>
      <c r="J4255" t="str">
        <f>_xlfn.XLOOKUP(Table1[[#This Row],[destination_postal_code_short]],Table3[Shipping postal code short],Table3[Shipping city],,0)</f>
        <v>Yakima</v>
      </c>
      <c r="K4255" t="str">
        <f>_xlfn.XLOOKUP(Table1[[#This Row],[destination_postal_code_short]],Table3[Shipping postal code short],Table3[Shipping region],,0)</f>
        <v>Washington</v>
      </c>
      <c r="L4255">
        <v>0</v>
      </c>
      <c r="M4255">
        <v>11.42</v>
      </c>
      <c r="N4255">
        <v>8.9499999999999993</v>
      </c>
    </row>
    <row r="4256" spans="1:14" x14ac:dyDescent="0.2">
      <c r="A4256" s="1">
        <v>44708</v>
      </c>
      <c r="B4256" t="s">
        <v>4516</v>
      </c>
      <c r="C4256" t="s">
        <v>11</v>
      </c>
      <c r="D4256" t="s">
        <v>11</v>
      </c>
      <c r="E4256" t="s">
        <v>12</v>
      </c>
      <c r="F4256" t="s">
        <v>16</v>
      </c>
      <c r="G4256">
        <v>84765</v>
      </c>
      <c r="H4256" t="str">
        <f>LEFT(Table1[[#This Row],[destination_postal_code]],5)</f>
        <v>84765</v>
      </c>
      <c r="I4256">
        <f>LEN(Table1[[#This Row],[destination_postal_code_short]])</f>
        <v>5</v>
      </c>
      <c r="J4256" t="str">
        <f>_xlfn.XLOOKUP(Table1[[#This Row],[destination_postal_code_short]],Table3[Shipping postal code short],Table3[Shipping city],,0)</f>
        <v>Santa Clara</v>
      </c>
      <c r="K4256" t="str">
        <f>_xlfn.XLOOKUP(Table1[[#This Row],[destination_postal_code_short]],Table3[Shipping postal code short],Table3[Shipping region],,0)</f>
        <v>Utah</v>
      </c>
      <c r="L4256">
        <v>0</v>
      </c>
      <c r="M4256">
        <v>1.46</v>
      </c>
      <c r="N4256">
        <v>4.34</v>
      </c>
    </row>
    <row r="4257" spans="1:14" x14ac:dyDescent="0.2">
      <c r="A4257" s="1">
        <v>44708</v>
      </c>
      <c r="B4257" t="s">
        <v>4517</v>
      </c>
      <c r="C4257" t="s">
        <v>11</v>
      </c>
      <c r="D4257" t="s">
        <v>11</v>
      </c>
      <c r="E4257" t="s">
        <v>260</v>
      </c>
      <c r="F4257" t="s">
        <v>261</v>
      </c>
      <c r="G4257">
        <v>93722</v>
      </c>
      <c r="H4257" t="str">
        <f>LEFT(Table1[[#This Row],[destination_postal_code]],5)</f>
        <v>93722</v>
      </c>
      <c r="I4257">
        <f>LEN(Table1[[#This Row],[destination_postal_code_short]])</f>
        <v>5</v>
      </c>
      <c r="J4257" t="str">
        <f>_xlfn.XLOOKUP(Table1[[#This Row],[destination_postal_code_short]],Table3[Shipping postal code short],Table3[Shipping city],,0)</f>
        <v>Fresno</v>
      </c>
      <c r="K4257" t="str">
        <f>_xlfn.XLOOKUP(Table1[[#This Row],[destination_postal_code_short]],Table3[Shipping postal code short],Table3[Shipping region],,0)</f>
        <v>California</v>
      </c>
      <c r="L4257">
        <v>0</v>
      </c>
      <c r="M4257">
        <v>11.65</v>
      </c>
      <c r="N4257">
        <v>8.4</v>
      </c>
    </row>
    <row r="4258" spans="1:14" x14ac:dyDescent="0.2">
      <c r="A4258" s="1">
        <v>44709</v>
      </c>
      <c r="B4258" t="s">
        <v>4520</v>
      </c>
      <c r="C4258" t="s">
        <v>11</v>
      </c>
      <c r="D4258" t="s">
        <v>11</v>
      </c>
      <c r="E4258" t="s">
        <v>12</v>
      </c>
      <c r="F4258" t="s">
        <v>16</v>
      </c>
      <c r="G4258">
        <v>84123</v>
      </c>
      <c r="H4258" t="str">
        <f>LEFT(Table1[[#This Row],[destination_postal_code]],5)</f>
        <v>84123</v>
      </c>
      <c r="I4258">
        <f>LEN(Table1[[#This Row],[destination_postal_code_short]])</f>
        <v>5</v>
      </c>
      <c r="J4258" t="str">
        <f>_xlfn.XLOOKUP(Table1[[#This Row],[destination_postal_code_short]],Table3[Shipping postal code short],Table3[Shipping city],,0)</f>
        <v>Taylorsville</v>
      </c>
      <c r="K4258" t="str">
        <f>_xlfn.XLOOKUP(Table1[[#This Row],[destination_postal_code_short]],Table3[Shipping postal code short],Table3[Shipping region],,0)</f>
        <v>Utah</v>
      </c>
      <c r="L4258">
        <v>0</v>
      </c>
      <c r="M4258">
        <v>3.21</v>
      </c>
      <c r="N4258">
        <v>5.49</v>
      </c>
    </row>
    <row r="4259" spans="1:14" x14ac:dyDescent="0.2">
      <c r="A4259" s="1">
        <v>44716</v>
      </c>
      <c r="B4259" t="s">
        <v>4525</v>
      </c>
      <c r="C4259" t="s">
        <v>11</v>
      </c>
      <c r="D4259" t="s">
        <v>11</v>
      </c>
      <c r="E4259" t="s">
        <v>260</v>
      </c>
      <c r="F4259" t="s">
        <v>261</v>
      </c>
      <c r="G4259">
        <v>93444</v>
      </c>
      <c r="H4259" t="str">
        <f>LEFT(Table1[[#This Row],[destination_postal_code]],5)</f>
        <v>93444</v>
      </c>
      <c r="I4259">
        <f>LEN(Table1[[#This Row],[destination_postal_code_short]])</f>
        <v>5</v>
      </c>
      <c r="J4259" t="str">
        <f>_xlfn.XLOOKUP(Table1[[#This Row],[destination_postal_code_short]],Table3[Shipping postal code short],Table3[Shipping city],,0)</f>
        <v>Nipomo</v>
      </c>
      <c r="K4259" t="str">
        <f>_xlfn.XLOOKUP(Table1[[#This Row],[destination_postal_code_short]],Table3[Shipping postal code short],Table3[Shipping region],,0)</f>
        <v>California</v>
      </c>
      <c r="L4259">
        <v>0</v>
      </c>
      <c r="M4259">
        <v>15.66</v>
      </c>
      <c r="N4259">
        <v>8.4</v>
      </c>
    </row>
    <row r="4260" spans="1:14" x14ac:dyDescent="0.2">
      <c r="A4260" s="1">
        <v>44716</v>
      </c>
      <c r="B4260" t="s">
        <v>4528</v>
      </c>
      <c r="C4260" t="s">
        <v>11</v>
      </c>
      <c r="D4260" t="s">
        <v>11</v>
      </c>
      <c r="E4260" t="s">
        <v>260</v>
      </c>
      <c r="F4260" t="s">
        <v>261</v>
      </c>
      <c r="G4260">
        <v>68022</v>
      </c>
      <c r="H4260" t="str">
        <f>LEFT(Table1[[#This Row],[destination_postal_code]],5)</f>
        <v>68022</v>
      </c>
      <c r="I4260">
        <f>LEN(Table1[[#This Row],[destination_postal_code_short]])</f>
        <v>5</v>
      </c>
      <c r="J4260" t="str">
        <f>_xlfn.XLOOKUP(Table1[[#This Row],[destination_postal_code_short]],Table3[Shipping postal code short],Table3[Shipping city],,0)</f>
        <v>Elkhorn</v>
      </c>
      <c r="K4260" t="str">
        <f>_xlfn.XLOOKUP(Table1[[#This Row],[destination_postal_code_short]],Table3[Shipping postal code short],Table3[Shipping region],,0)</f>
        <v>Nebraska</v>
      </c>
      <c r="L4260">
        <v>0</v>
      </c>
      <c r="M4260">
        <v>12.18</v>
      </c>
      <c r="N4260">
        <v>10.130000000000001</v>
      </c>
    </row>
    <row r="4261" spans="1:14" x14ac:dyDescent="0.2">
      <c r="A4261" s="1">
        <v>44716</v>
      </c>
      <c r="B4261" t="s">
        <v>4532</v>
      </c>
      <c r="C4261" t="s">
        <v>11</v>
      </c>
      <c r="D4261" t="s">
        <v>11</v>
      </c>
      <c r="E4261" t="s">
        <v>260</v>
      </c>
      <c r="F4261" t="s">
        <v>261</v>
      </c>
      <c r="G4261">
        <v>84765</v>
      </c>
      <c r="H4261" t="str">
        <f>LEFT(Table1[[#This Row],[destination_postal_code]],5)</f>
        <v>84765</v>
      </c>
      <c r="I4261">
        <f>LEN(Table1[[#This Row],[destination_postal_code_short]])</f>
        <v>5</v>
      </c>
      <c r="J4261" t="str">
        <f>_xlfn.XLOOKUP(Table1[[#This Row],[destination_postal_code_short]],Table3[Shipping postal code short],Table3[Shipping city],,0)</f>
        <v>Santa Clara</v>
      </c>
      <c r="K4261" t="str">
        <f>_xlfn.XLOOKUP(Table1[[#This Row],[destination_postal_code_short]],Table3[Shipping postal code short],Table3[Shipping region],,0)</f>
        <v>Utah</v>
      </c>
      <c r="L4261">
        <v>0</v>
      </c>
      <c r="M4261">
        <v>14.41</v>
      </c>
      <c r="N4261">
        <v>8.1999999999999993</v>
      </c>
    </row>
    <row r="4262" spans="1:14" x14ac:dyDescent="0.2">
      <c r="A4262" s="1">
        <v>44716</v>
      </c>
      <c r="B4262" t="s">
        <v>4530</v>
      </c>
      <c r="C4262" t="s">
        <v>11</v>
      </c>
      <c r="D4262" t="s">
        <v>11</v>
      </c>
      <c r="E4262" t="s">
        <v>260</v>
      </c>
      <c r="F4262" t="s">
        <v>261</v>
      </c>
      <c r="G4262">
        <v>33704</v>
      </c>
      <c r="H4262" t="str">
        <f>LEFT(Table1[[#This Row],[destination_postal_code]],5)</f>
        <v>33704</v>
      </c>
      <c r="I4262">
        <f>LEN(Table1[[#This Row],[destination_postal_code_short]])</f>
        <v>5</v>
      </c>
      <c r="J4262" t="str">
        <f>_xlfn.XLOOKUP(Table1[[#This Row],[destination_postal_code_short]],Table3[Shipping postal code short],Table3[Shipping city],,0)</f>
        <v>St. Petersburg</v>
      </c>
      <c r="K4262" t="str">
        <f>_xlfn.XLOOKUP(Table1[[#This Row],[destination_postal_code_short]],Table3[Shipping postal code short],Table3[Shipping region],,0)</f>
        <v>Florida</v>
      </c>
      <c r="L4262">
        <v>0</v>
      </c>
      <c r="M4262">
        <v>11.18</v>
      </c>
      <c r="N4262">
        <v>13.56</v>
      </c>
    </row>
    <row r="4263" spans="1:14" x14ac:dyDescent="0.2">
      <c r="A4263" s="1">
        <v>44716</v>
      </c>
      <c r="B4263" t="s">
        <v>4533</v>
      </c>
      <c r="C4263" t="s">
        <v>11</v>
      </c>
      <c r="D4263" t="s">
        <v>11</v>
      </c>
      <c r="E4263" t="s">
        <v>12</v>
      </c>
      <c r="F4263" t="s">
        <v>16</v>
      </c>
      <c r="G4263">
        <v>84790</v>
      </c>
      <c r="H4263" t="str">
        <f>LEFT(Table1[[#This Row],[destination_postal_code]],5)</f>
        <v>84790</v>
      </c>
      <c r="I4263">
        <f>LEN(Table1[[#This Row],[destination_postal_code_short]])</f>
        <v>5</v>
      </c>
      <c r="J4263" t="str">
        <f>_xlfn.XLOOKUP(Table1[[#This Row],[destination_postal_code_short]],Table3[Shipping postal code short],Table3[Shipping city],,0)</f>
        <v>St George</v>
      </c>
      <c r="K4263" t="str">
        <f>_xlfn.XLOOKUP(Table1[[#This Row],[destination_postal_code_short]],Table3[Shipping postal code short],Table3[Shipping region],,0)</f>
        <v>Utah</v>
      </c>
      <c r="L4263">
        <v>0</v>
      </c>
      <c r="M4263">
        <v>1.46</v>
      </c>
      <c r="N4263">
        <v>4.34</v>
      </c>
    </row>
    <row r="4264" spans="1:14" x14ac:dyDescent="0.2">
      <c r="A4264" s="1">
        <v>44716</v>
      </c>
      <c r="B4264" t="s">
        <v>4526</v>
      </c>
      <c r="C4264" t="s">
        <v>11</v>
      </c>
      <c r="D4264" t="s">
        <v>11</v>
      </c>
      <c r="E4264" t="s">
        <v>12</v>
      </c>
      <c r="F4264" t="s">
        <v>16</v>
      </c>
      <c r="G4264">
        <v>76155</v>
      </c>
      <c r="H4264" t="str">
        <f>LEFT(Table1[[#This Row],[destination_postal_code]],5)</f>
        <v>76155</v>
      </c>
      <c r="I4264">
        <f>LEN(Table1[[#This Row],[destination_postal_code_short]])</f>
        <v>5</v>
      </c>
      <c r="J4264" t="str">
        <f>_xlfn.XLOOKUP(Table1[[#This Row],[destination_postal_code_short]],Table3[Shipping postal code short],Table3[Shipping city],,0)</f>
        <v>Fort Worth</v>
      </c>
      <c r="K4264" t="str">
        <f>_xlfn.XLOOKUP(Table1[[#This Row],[destination_postal_code_short]],Table3[Shipping postal code short],Table3[Shipping region],,0)</f>
        <v>Texas</v>
      </c>
      <c r="L4264">
        <v>0</v>
      </c>
      <c r="M4264">
        <v>1.45</v>
      </c>
      <c r="N4264">
        <v>4.5</v>
      </c>
    </row>
    <row r="4265" spans="1:14" x14ac:dyDescent="0.2">
      <c r="A4265" s="1">
        <v>44716</v>
      </c>
      <c r="B4265" t="s">
        <v>4524</v>
      </c>
      <c r="C4265" t="s">
        <v>11</v>
      </c>
      <c r="D4265" t="s">
        <v>11</v>
      </c>
      <c r="E4265" t="s">
        <v>12</v>
      </c>
      <c r="F4265" t="s">
        <v>16</v>
      </c>
      <c r="G4265">
        <v>81501</v>
      </c>
      <c r="H4265" t="str">
        <f>LEFT(Table1[[#This Row],[destination_postal_code]],5)</f>
        <v>81501</v>
      </c>
      <c r="I4265">
        <f>LEN(Table1[[#This Row],[destination_postal_code_short]])</f>
        <v>5</v>
      </c>
      <c r="J4265" t="str">
        <f>_xlfn.XLOOKUP(Table1[[#This Row],[destination_postal_code_short]],Table3[Shipping postal code short],Table3[Shipping city],,0)</f>
        <v>Grand Junction</v>
      </c>
      <c r="K4265" t="str">
        <f>_xlfn.XLOOKUP(Table1[[#This Row],[destination_postal_code_short]],Table3[Shipping postal code short],Table3[Shipping region],,0)</f>
        <v>Colorado</v>
      </c>
      <c r="L4265">
        <v>0</v>
      </c>
      <c r="M4265">
        <v>1.46</v>
      </c>
      <c r="N4265">
        <v>4.3899999999999997</v>
      </c>
    </row>
    <row r="4266" spans="1:14" x14ac:dyDescent="0.2">
      <c r="A4266" s="1">
        <v>44716</v>
      </c>
      <c r="B4266" t="s">
        <v>4529</v>
      </c>
      <c r="C4266" t="s">
        <v>11</v>
      </c>
      <c r="D4266" t="s">
        <v>11</v>
      </c>
      <c r="E4266" t="s">
        <v>12</v>
      </c>
      <c r="F4266" t="s">
        <v>16</v>
      </c>
      <c r="G4266">
        <v>84315</v>
      </c>
      <c r="H4266" t="str">
        <f>LEFT(Table1[[#This Row],[destination_postal_code]],5)</f>
        <v>84315</v>
      </c>
      <c r="I4266">
        <f>LEN(Table1[[#This Row],[destination_postal_code_short]])</f>
        <v>5</v>
      </c>
      <c r="J4266" t="str">
        <f>_xlfn.XLOOKUP(Table1[[#This Row],[destination_postal_code_short]],Table3[Shipping postal code short],Table3[Shipping city],,0)</f>
        <v>Hooper</v>
      </c>
      <c r="K4266" t="str">
        <f>_xlfn.XLOOKUP(Table1[[#This Row],[destination_postal_code_short]],Table3[Shipping postal code short],Table3[Shipping region],,0)</f>
        <v>Utah</v>
      </c>
      <c r="L4266">
        <v>0</v>
      </c>
      <c r="M4266">
        <v>1.46</v>
      </c>
      <c r="N4266">
        <v>4.34</v>
      </c>
    </row>
    <row r="4267" spans="1:14" x14ac:dyDescent="0.2">
      <c r="A4267" s="1">
        <v>44716</v>
      </c>
      <c r="B4267" t="s">
        <v>4523</v>
      </c>
      <c r="C4267" t="s">
        <v>11</v>
      </c>
      <c r="D4267" t="s">
        <v>11</v>
      </c>
      <c r="E4267" t="s">
        <v>12</v>
      </c>
      <c r="F4267" t="s">
        <v>16</v>
      </c>
      <c r="G4267">
        <v>64118</v>
      </c>
      <c r="H4267" t="str">
        <f>LEFT(Table1[[#This Row],[destination_postal_code]],5)</f>
        <v>64118</v>
      </c>
      <c r="I4267">
        <f>LEN(Table1[[#This Row],[destination_postal_code_short]])</f>
        <v>5</v>
      </c>
      <c r="J4267" t="str">
        <f>_xlfn.XLOOKUP(Table1[[#This Row],[destination_postal_code_short]],Table3[Shipping postal code short],Table3[Shipping city],,0)</f>
        <v>Kansas City</v>
      </c>
      <c r="K4267" t="str">
        <f>_xlfn.XLOOKUP(Table1[[#This Row],[destination_postal_code_short]],Table3[Shipping postal code short],Table3[Shipping region],,0)</f>
        <v>Missouri</v>
      </c>
      <c r="L4267">
        <v>0</v>
      </c>
      <c r="M4267">
        <v>4.13</v>
      </c>
      <c r="N4267">
        <v>5.72</v>
      </c>
    </row>
    <row r="4268" spans="1:14" x14ac:dyDescent="0.2">
      <c r="A4268" s="1">
        <v>44716</v>
      </c>
      <c r="B4268" t="s">
        <v>4534</v>
      </c>
      <c r="C4268" t="s">
        <v>11</v>
      </c>
      <c r="D4268" t="s">
        <v>11</v>
      </c>
      <c r="E4268" t="s">
        <v>12</v>
      </c>
      <c r="F4268" t="s">
        <v>16</v>
      </c>
      <c r="G4268">
        <v>84005</v>
      </c>
      <c r="H4268" t="str">
        <f>LEFT(Table1[[#This Row],[destination_postal_code]],5)</f>
        <v>84005</v>
      </c>
      <c r="I4268">
        <f>LEN(Table1[[#This Row],[destination_postal_code_short]])</f>
        <v>5</v>
      </c>
      <c r="J4268" t="str">
        <f>_xlfn.XLOOKUP(Table1[[#This Row],[destination_postal_code_short]],Table3[Shipping postal code short],Table3[Shipping city],,0)</f>
        <v>Eagle Mountain</v>
      </c>
      <c r="K4268" t="str">
        <f>_xlfn.XLOOKUP(Table1[[#This Row],[destination_postal_code_short]],Table3[Shipping postal code short],Table3[Shipping region],,0)</f>
        <v>Utah</v>
      </c>
      <c r="L4268">
        <v>0</v>
      </c>
      <c r="M4268">
        <v>1.46</v>
      </c>
      <c r="N4268">
        <v>4.34</v>
      </c>
    </row>
    <row r="4269" spans="1:14" x14ac:dyDescent="0.2">
      <c r="A4269" s="1">
        <v>44716</v>
      </c>
      <c r="B4269" t="s">
        <v>4527</v>
      </c>
      <c r="C4269" t="s">
        <v>11</v>
      </c>
      <c r="D4269" t="s">
        <v>11</v>
      </c>
      <c r="E4269" t="s">
        <v>12</v>
      </c>
      <c r="F4269" t="s">
        <v>16</v>
      </c>
      <c r="G4269">
        <v>99611</v>
      </c>
      <c r="H4269" t="str">
        <f>LEFT(Table1[[#This Row],[destination_postal_code]],5)</f>
        <v>99611</v>
      </c>
      <c r="I4269">
        <f>LEN(Table1[[#This Row],[destination_postal_code_short]])</f>
        <v>5</v>
      </c>
      <c r="J4269" t="str">
        <f>_xlfn.XLOOKUP(Table1[[#This Row],[destination_postal_code_short]],Table3[Shipping postal code short],Table3[Shipping city],,0)</f>
        <v>Kenai</v>
      </c>
      <c r="K4269" t="str">
        <f>_xlfn.XLOOKUP(Table1[[#This Row],[destination_postal_code_short]],Table3[Shipping postal code short],Table3[Shipping region],,0)</f>
        <v>Alaska</v>
      </c>
      <c r="L4269">
        <v>0</v>
      </c>
      <c r="M4269">
        <v>1.27</v>
      </c>
      <c r="N4269">
        <v>4.9800000000000004</v>
      </c>
    </row>
    <row r="4270" spans="1:14" x14ac:dyDescent="0.2">
      <c r="A4270" s="1">
        <v>44716</v>
      </c>
      <c r="B4270" t="s">
        <v>4531</v>
      </c>
      <c r="C4270" t="s">
        <v>11</v>
      </c>
      <c r="D4270" t="s">
        <v>11</v>
      </c>
      <c r="E4270" t="s">
        <v>12</v>
      </c>
      <c r="F4270" t="s">
        <v>16</v>
      </c>
      <c r="G4270">
        <v>83445</v>
      </c>
      <c r="H4270" t="str">
        <f>LEFT(Table1[[#This Row],[destination_postal_code]],5)</f>
        <v>83445</v>
      </c>
      <c r="I4270">
        <f>LEN(Table1[[#This Row],[destination_postal_code_short]])</f>
        <v>5</v>
      </c>
      <c r="J4270" t="str">
        <f>_xlfn.XLOOKUP(Table1[[#This Row],[destination_postal_code_short]],Table3[Shipping postal code short],Table3[Shipping city],,0)</f>
        <v>Saint Anthony</v>
      </c>
      <c r="K4270" t="str">
        <f>_xlfn.XLOOKUP(Table1[[#This Row],[destination_postal_code_short]],Table3[Shipping postal code short],Table3[Shipping region],,0)</f>
        <v>Idaho</v>
      </c>
      <c r="L4270">
        <v>0</v>
      </c>
      <c r="M4270">
        <v>1.46</v>
      </c>
      <c r="N4270">
        <v>4.34</v>
      </c>
    </row>
    <row r="4271" spans="1:14" x14ac:dyDescent="0.2">
      <c r="A4271" s="1">
        <v>44718</v>
      </c>
      <c r="B4271" t="s">
        <v>4537</v>
      </c>
      <c r="C4271" t="s">
        <v>11</v>
      </c>
      <c r="D4271" t="s">
        <v>11</v>
      </c>
      <c r="E4271" t="s">
        <v>260</v>
      </c>
      <c r="F4271" t="s">
        <v>261</v>
      </c>
      <c r="G4271">
        <v>94044</v>
      </c>
      <c r="H4271" t="str">
        <f>LEFT(Table1[[#This Row],[destination_postal_code]],5)</f>
        <v>94044</v>
      </c>
      <c r="I4271">
        <f>LEN(Table1[[#This Row],[destination_postal_code_short]])</f>
        <v>5</v>
      </c>
      <c r="J4271" t="str">
        <f>_xlfn.XLOOKUP(Table1[[#This Row],[destination_postal_code_short]],Table3[Shipping postal code short],Table3[Shipping city],,0)</f>
        <v>Pacifica</v>
      </c>
      <c r="K4271" t="str">
        <f>_xlfn.XLOOKUP(Table1[[#This Row],[destination_postal_code_short]],Table3[Shipping postal code short],Table3[Shipping region],,0)</f>
        <v>California</v>
      </c>
      <c r="L4271">
        <v>0</v>
      </c>
      <c r="M4271">
        <v>15.66</v>
      </c>
      <c r="N4271">
        <v>8.4</v>
      </c>
    </row>
    <row r="4272" spans="1:14" x14ac:dyDescent="0.2">
      <c r="A4272" s="1">
        <v>44718</v>
      </c>
      <c r="B4272" t="s">
        <v>4536</v>
      </c>
      <c r="C4272" t="s">
        <v>11</v>
      </c>
      <c r="D4272" t="s">
        <v>11</v>
      </c>
      <c r="E4272" t="s">
        <v>12</v>
      </c>
      <c r="F4272" t="s">
        <v>24</v>
      </c>
      <c r="G4272">
        <v>63544</v>
      </c>
      <c r="H4272" t="str">
        <f>LEFT(Table1[[#This Row],[destination_postal_code]],5)</f>
        <v>63544</v>
      </c>
      <c r="I4272">
        <f>LEN(Table1[[#This Row],[destination_postal_code_short]])</f>
        <v>5</v>
      </c>
      <c r="J4272" t="str">
        <f>_xlfn.XLOOKUP(Table1[[#This Row],[destination_postal_code_short]],Table3[Shipping postal code short],Table3[Shipping city],,0)</f>
        <v>Greencastle</v>
      </c>
      <c r="K4272" t="str">
        <f>_xlfn.XLOOKUP(Table1[[#This Row],[destination_postal_code_short]],Table3[Shipping postal code short],Table3[Shipping region],,0)</f>
        <v>Missouri</v>
      </c>
      <c r="L4272">
        <v>0</v>
      </c>
      <c r="M4272">
        <v>1.69</v>
      </c>
      <c r="N4272">
        <v>10.96</v>
      </c>
    </row>
    <row r="4273" spans="1:14" x14ac:dyDescent="0.2">
      <c r="A4273" s="1">
        <v>44718</v>
      </c>
      <c r="B4273" t="s">
        <v>4535</v>
      </c>
      <c r="C4273" t="s">
        <v>11</v>
      </c>
      <c r="D4273" t="s">
        <v>11</v>
      </c>
      <c r="E4273" t="s">
        <v>12</v>
      </c>
      <c r="F4273" t="s">
        <v>16</v>
      </c>
      <c r="G4273">
        <v>95337</v>
      </c>
      <c r="H4273" t="str">
        <f>LEFT(Table1[[#This Row],[destination_postal_code]],5)</f>
        <v>95337</v>
      </c>
      <c r="I4273">
        <f>LEN(Table1[[#This Row],[destination_postal_code_short]])</f>
        <v>5</v>
      </c>
      <c r="J4273" t="str">
        <f>_xlfn.XLOOKUP(Table1[[#This Row],[destination_postal_code_short]],Table3[Shipping postal code short],Table3[Shipping city],,0)</f>
        <v>Manteca</v>
      </c>
      <c r="K4273" t="str">
        <f>_xlfn.XLOOKUP(Table1[[#This Row],[destination_postal_code_short]],Table3[Shipping postal code short],Table3[Shipping region],,0)</f>
        <v>California</v>
      </c>
      <c r="L4273">
        <v>0</v>
      </c>
      <c r="M4273">
        <v>3.88</v>
      </c>
      <c r="N4273">
        <v>5.57</v>
      </c>
    </row>
    <row r="4274" spans="1:14" x14ac:dyDescent="0.2">
      <c r="A4274" s="1">
        <v>44720</v>
      </c>
      <c r="B4274" t="s">
        <v>4539</v>
      </c>
      <c r="C4274" t="s">
        <v>11</v>
      </c>
      <c r="D4274" t="s">
        <v>11</v>
      </c>
      <c r="E4274" t="s">
        <v>260</v>
      </c>
      <c r="F4274" t="s">
        <v>261</v>
      </c>
      <c r="G4274" s="2" t="s">
        <v>4165</v>
      </c>
      <c r="H4274" s="2" t="str">
        <f>LEFT(Table1[[#This Row],[destination_postal_code]],5)</f>
        <v>04210</v>
      </c>
      <c r="I4274" s="2">
        <f>LEN(Table1[[#This Row],[destination_postal_code_short]])</f>
        <v>5</v>
      </c>
      <c r="J4274" s="2" t="str">
        <f>_xlfn.XLOOKUP(Table1[[#This Row],[destination_postal_code_short]],Table3[Shipping postal code short],Table3[Shipping city],,0)</f>
        <v>Auburn</v>
      </c>
      <c r="K4274" s="2" t="str">
        <f>_xlfn.XLOOKUP(Table1[[#This Row],[destination_postal_code_short]],Table3[Shipping postal code short],Table3[Shipping region],,0)</f>
        <v>Maine</v>
      </c>
      <c r="L4274">
        <v>0</v>
      </c>
      <c r="M4274">
        <v>10.5</v>
      </c>
      <c r="N4274">
        <v>11.35</v>
      </c>
    </row>
    <row r="4275" spans="1:14" x14ac:dyDescent="0.2">
      <c r="A4275" s="1">
        <v>44720</v>
      </c>
      <c r="B4275" t="s">
        <v>4538</v>
      </c>
      <c r="C4275" t="s">
        <v>11</v>
      </c>
      <c r="D4275" t="s">
        <v>11</v>
      </c>
      <c r="E4275" t="s">
        <v>260</v>
      </c>
      <c r="F4275" t="s">
        <v>261</v>
      </c>
      <c r="G4275">
        <v>73071</v>
      </c>
      <c r="H4275" t="str">
        <f>LEFT(Table1[[#This Row],[destination_postal_code]],5)</f>
        <v>73071</v>
      </c>
      <c r="I4275">
        <f>LEN(Table1[[#This Row],[destination_postal_code_short]])</f>
        <v>5</v>
      </c>
      <c r="J4275" t="str">
        <f>_xlfn.XLOOKUP(Table1[[#This Row],[destination_postal_code_short]],Table3[Shipping postal code short],Table3[Shipping city],,0)</f>
        <v>NORMAN</v>
      </c>
      <c r="K4275" t="str">
        <f>_xlfn.XLOOKUP(Table1[[#This Row],[destination_postal_code_short]],Table3[Shipping postal code short],Table3[Shipping region],,0)</f>
        <v>Oklahoma</v>
      </c>
      <c r="L4275">
        <v>0</v>
      </c>
      <c r="M4275">
        <v>11.42</v>
      </c>
      <c r="N4275">
        <v>8.9499999999999993</v>
      </c>
    </row>
    <row r="4276" spans="1:14" x14ac:dyDescent="0.2">
      <c r="A4276" s="1">
        <v>44720</v>
      </c>
      <c r="B4276" t="s">
        <v>4543</v>
      </c>
      <c r="C4276" t="s">
        <v>11</v>
      </c>
      <c r="D4276" t="s">
        <v>11</v>
      </c>
      <c r="E4276" t="s">
        <v>260</v>
      </c>
      <c r="F4276" t="s">
        <v>261</v>
      </c>
      <c r="G4276">
        <v>84660</v>
      </c>
      <c r="H4276" t="str">
        <f>LEFT(Table1[[#This Row],[destination_postal_code]],5)</f>
        <v>84660</v>
      </c>
      <c r="I4276">
        <f>LEN(Table1[[#This Row],[destination_postal_code_short]])</f>
        <v>5</v>
      </c>
      <c r="J4276" t="str">
        <f>_xlfn.XLOOKUP(Table1[[#This Row],[destination_postal_code_short]],Table3[Shipping postal code short],Table3[Shipping city],,0)</f>
        <v>Spanish Fork</v>
      </c>
      <c r="K4276" t="str">
        <f>_xlfn.XLOOKUP(Table1[[#This Row],[destination_postal_code_short]],Table3[Shipping postal code short],Table3[Shipping region],,0)</f>
        <v>Utah</v>
      </c>
      <c r="L4276">
        <v>0</v>
      </c>
      <c r="M4276">
        <v>9.75</v>
      </c>
      <c r="N4276">
        <v>7.89</v>
      </c>
    </row>
    <row r="4277" spans="1:14" x14ac:dyDescent="0.2">
      <c r="A4277" s="1">
        <v>44720</v>
      </c>
      <c r="B4277" t="s">
        <v>4542</v>
      </c>
      <c r="C4277" t="s">
        <v>11</v>
      </c>
      <c r="D4277" t="s">
        <v>11</v>
      </c>
      <c r="E4277" t="s">
        <v>12</v>
      </c>
      <c r="F4277" t="s">
        <v>24</v>
      </c>
      <c r="G4277">
        <v>11756</v>
      </c>
      <c r="H4277" t="str">
        <f>LEFT(Table1[[#This Row],[destination_postal_code]],5)</f>
        <v>11756</v>
      </c>
      <c r="I4277">
        <f>LEN(Table1[[#This Row],[destination_postal_code_short]])</f>
        <v>5</v>
      </c>
      <c r="J4277" t="str">
        <f>_xlfn.XLOOKUP(Table1[[#This Row],[destination_postal_code_short]],Table3[Shipping postal code short],Table3[Shipping city],,0)</f>
        <v>Levittown</v>
      </c>
      <c r="K4277" t="str">
        <f>_xlfn.XLOOKUP(Table1[[#This Row],[destination_postal_code_short]],Table3[Shipping postal code short],Table3[Shipping region],,0)</f>
        <v>New York</v>
      </c>
      <c r="L4277">
        <v>0</v>
      </c>
      <c r="M4277">
        <v>15.08</v>
      </c>
      <c r="N4277">
        <v>12.67</v>
      </c>
    </row>
    <row r="4278" spans="1:14" x14ac:dyDescent="0.2">
      <c r="A4278" s="1">
        <v>44720</v>
      </c>
      <c r="B4278" t="s">
        <v>4541</v>
      </c>
      <c r="C4278" t="s">
        <v>11</v>
      </c>
      <c r="D4278" t="s">
        <v>11</v>
      </c>
      <c r="E4278" t="s">
        <v>12</v>
      </c>
      <c r="F4278" t="s">
        <v>24</v>
      </c>
      <c r="G4278">
        <v>84770</v>
      </c>
      <c r="H4278" t="str">
        <f>LEFT(Table1[[#This Row],[destination_postal_code]],5)</f>
        <v>84770</v>
      </c>
      <c r="I4278">
        <f>LEN(Table1[[#This Row],[destination_postal_code_short]])</f>
        <v>5</v>
      </c>
      <c r="J4278" t="str">
        <f>_xlfn.XLOOKUP(Table1[[#This Row],[destination_postal_code_short]],Table3[Shipping postal code short],Table3[Shipping city],,0)</f>
        <v>St. George</v>
      </c>
      <c r="K4278" t="str">
        <f>_xlfn.XLOOKUP(Table1[[#This Row],[destination_postal_code_short]],Table3[Shipping postal code short],Table3[Shipping region],,0)</f>
        <v>Utah</v>
      </c>
      <c r="L4278">
        <v>0</v>
      </c>
      <c r="M4278">
        <v>1.88</v>
      </c>
      <c r="N4278">
        <v>8.02</v>
      </c>
    </row>
    <row r="4279" spans="1:14" x14ac:dyDescent="0.2">
      <c r="A4279" s="1">
        <v>44720</v>
      </c>
      <c r="B4279" t="s">
        <v>4540</v>
      </c>
      <c r="C4279" t="s">
        <v>11</v>
      </c>
      <c r="D4279" t="s">
        <v>11</v>
      </c>
      <c r="E4279" t="s">
        <v>12</v>
      </c>
      <c r="F4279" t="s">
        <v>24</v>
      </c>
      <c r="G4279">
        <v>95928</v>
      </c>
      <c r="H4279" t="str">
        <f>LEFT(Table1[[#This Row],[destination_postal_code]],5)</f>
        <v>95928</v>
      </c>
      <c r="I4279">
        <f>LEN(Table1[[#This Row],[destination_postal_code_short]])</f>
        <v>5</v>
      </c>
      <c r="J4279" t="str">
        <f>_xlfn.XLOOKUP(Table1[[#This Row],[destination_postal_code_short]],Table3[Shipping postal code short],Table3[Shipping city],,0)</f>
        <v>Chico</v>
      </c>
      <c r="K4279" t="str">
        <f>_xlfn.XLOOKUP(Table1[[#This Row],[destination_postal_code_short]],Table3[Shipping postal code short],Table3[Shipping region],,0)</f>
        <v>California</v>
      </c>
      <c r="L4279">
        <v>0</v>
      </c>
      <c r="M4279">
        <v>3.96</v>
      </c>
      <c r="N4279">
        <v>8.49</v>
      </c>
    </row>
    <row r="4280" spans="1:14" x14ac:dyDescent="0.2">
      <c r="A4280" s="1">
        <v>44721</v>
      </c>
      <c r="B4280" t="s">
        <v>4544</v>
      </c>
      <c r="C4280" t="s">
        <v>11</v>
      </c>
      <c r="D4280" t="s">
        <v>11</v>
      </c>
      <c r="E4280" t="s">
        <v>12</v>
      </c>
      <c r="F4280" t="s">
        <v>16</v>
      </c>
      <c r="G4280">
        <v>84115</v>
      </c>
      <c r="H4280" t="str">
        <f>LEFT(Table1[[#This Row],[destination_postal_code]],5)</f>
        <v>84115</v>
      </c>
      <c r="I4280">
        <f>LEN(Table1[[#This Row],[destination_postal_code_short]])</f>
        <v>5</v>
      </c>
      <c r="J4280" t="str">
        <f>_xlfn.XLOOKUP(Table1[[#This Row],[destination_postal_code_short]],Table3[Shipping postal code short],Table3[Shipping city],,0)</f>
        <v>South Salt Lake</v>
      </c>
      <c r="K4280" t="str">
        <f>_xlfn.XLOOKUP(Table1[[#This Row],[destination_postal_code_short]],Table3[Shipping postal code short],Table3[Shipping region],,0)</f>
        <v>Utah</v>
      </c>
      <c r="L4280">
        <v>0</v>
      </c>
      <c r="M4280">
        <v>1.46</v>
      </c>
      <c r="N4280">
        <v>4.34</v>
      </c>
    </row>
    <row r="4281" spans="1:14" x14ac:dyDescent="0.2">
      <c r="A4281" s="1">
        <v>44722</v>
      </c>
      <c r="B4281" t="s">
        <v>4547</v>
      </c>
      <c r="C4281" t="s">
        <v>11</v>
      </c>
      <c r="D4281" t="s">
        <v>11</v>
      </c>
      <c r="E4281" t="s">
        <v>12</v>
      </c>
      <c r="F4281" t="s">
        <v>16</v>
      </c>
      <c r="G4281">
        <v>84790</v>
      </c>
      <c r="H4281" t="str">
        <f>LEFT(Table1[[#This Row],[destination_postal_code]],5)</f>
        <v>84790</v>
      </c>
      <c r="I4281">
        <f>LEN(Table1[[#This Row],[destination_postal_code_short]])</f>
        <v>5</v>
      </c>
      <c r="J4281" t="str">
        <f>_xlfn.XLOOKUP(Table1[[#This Row],[destination_postal_code_short]],Table3[Shipping postal code short],Table3[Shipping city],,0)</f>
        <v>St George</v>
      </c>
      <c r="K4281" t="str">
        <f>_xlfn.XLOOKUP(Table1[[#This Row],[destination_postal_code_short]],Table3[Shipping postal code short],Table3[Shipping region],,0)</f>
        <v>Utah</v>
      </c>
      <c r="L4281">
        <v>0</v>
      </c>
      <c r="M4281">
        <v>1.46</v>
      </c>
      <c r="N4281">
        <v>4.34</v>
      </c>
    </row>
    <row r="4282" spans="1:14" x14ac:dyDescent="0.2">
      <c r="A4282" s="1">
        <v>44722</v>
      </c>
      <c r="B4282" t="s">
        <v>4545</v>
      </c>
      <c r="C4282" t="s">
        <v>11</v>
      </c>
      <c r="D4282" t="s">
        <v>11</v>
      </c>
      <c r="E4282" t="s">
        <v>12</v>
      </c>
      <c r="F4282" t="s">
        <v>24</v>
      </c>
      <c r="G4282">
        <v>93117</v>
      </c>
      <c r="H4282" t="str">
        <f>LEFT(Table1[[#This Row],[destination_postal_code]],5)</f>
        <v>93117</v>
      </c>
      <c r="I4282">
        <f>LEN(Table1[[#This Row],[destination_postal_code_short]])</f>
        <v>5</v>
      </c>
      <c r="J4282" t="str">
        <f>_xlfn.XLOOKUP(Table1[[#This Row],[destination_postal_code_short]],Table3[Shipping postal code short],Table3[Shipping city],,0)</f>
        <v>Goleta</v>
      </c>
      <c r="K4282" t="str">
        <f>_xlfn.XLOOKUP(Table1[[#This Row],[destination_postal_code_short]],Table3[Shipping postal code short],Table3[Shipping region],,0)</f>
        <v>California</v>
      </c>
      <c r="L4282">
        <v>0</v>
      </c>
      <c r="M4282">
        <v>2.21</v>
      </c>
      <c r="N4282">
        <v>8.49</v>
      </c>
    </row>
    <row r="4283" spans="1:14" x14ac:dyDescent="0.2">
      <c r="A4283" s="1">
        <v>44722</v>
      </c>
      <c r="B4283" t="s">
        <v>4546</v>
      </c>
      <c r="C4283" t="s">
        <v>11</v>
      </c>
      <c r="D4283" t="s">
        <v>11</v>
      </c>
      <c r="E4283" t="s">
        <v>12</v>
      </c>
      <c r="F4283" t="s">
        <v>16</v>
      </c>
      <c r="G4283">
        <v>84765</v>
      </c>
      <c r="H4283" t="str">
        <f>LEFT(Table1[[#This Row],[destination_postal_code]],5)</f>
        <v>84765</v>
      </c>
      <c r="I4283">
        <f>LEN(Table1[[#This Row],[destination_postal_code_short]])</f>
        <v>5</v>
      </c>
      <c r="J4283" t="str">
        <f>_xlfn.XLOOKUP(Table1[[#This Row],[destination_postal_code_short]],Table3[Shipping postal code short],Table3[Shipping city],,0)</f>
        <v>Santa Clara</v>
      </c>
      <c r="K4283" t="str">
        <f>_xlfn.XLOOKUP(Table1[[#This Row],[destination_postal_code_short]],Table3[Shipping postal code short],Table3[Shipping region],,0)</f>
        <v>Utah</v>
      </c>
      <c r="L4283">
        <v>0</v>
      </c>
      <c r="M4283">
        <v>1.34</v>
      </c>
      <c r="N4283">
        <v>3.76</v>
      </c>
    </row>
    <row r="4284" spans="1:14" x14ac:dyDescent="0.2">
      <c r="A4284" s="1">
        <v>44722</v>
      </c>
      <c r="B4284" t="s">
        <v>4549</v>
      </c>
      <c r="C4284" t="s">
        <v>11</v>
      </c>
      <c r="D4284" t="s">
        <v>11</v>
      </c>
      <c r="E4284" t="s">
        <v>12</v>
      </c>
      <c r="F4284" t="s">
        <v>24</v>
      </c>
      <c r="G4284">
        <v>80919</v>
      </c>
      <c r="H4284" t="str">
        <f>LEFT(Table1[[#This Row],[destination_postal_code]],5)</f>
        <v>80919</v>
      </c>
      <c r="I4284">
        <f>LEN(Table1[[#This Row],[destination_postal_code_short]])</f>
        <v>5</v>
      </c>
      <c r="J4284" t="str">
        <f>_xlfn.XLOOKUP(Table1[[#This Row],[destination_postal_code_short]],Table3[Shipping postal code short],Table3[Shipping city],,0)</f>
        <v>Colorado Springs</v>
      </c>
      <c r="K4284" t="str">
        <f>_xlfn.XLOOKUP(Table1[[#This Row],[destination_postal_code_short]],Table3[Shipping postal code short],Table3[Shipping region],,0)</f>
        <v>Colorado</v>
      </c>
      <c r="L4284">
        <v>0</v>
      </c>
      <c r="M4284">
        <v>2.21</v>
      </c>
      <c r="N4284">
        <v>8.49</v>
      </c>
    </row>
    <row r="4285" spans="1:14" x14ac:dyDescent="0.2">
      <c r="A4285" s="1">
        <v>44722</v>
      </c>
      <c r="B4285" t="s">
        <v>4548</v>
      </c>
      <c r="C4285" t="s">
        <v>11</v>
      </c>
      <c r="D4285" t="s">
        <v>11</v>
      </c>
      <c r="E4285" t="s">
        <v>12</v>
      </c>
      <c r="F4285" t="s">
        <v>16</v>
      </c>
      <c r="G4285">
        <v>78248</v>
      </c>
      <c r="H4285" t="str">
        <f>LEFT(Table1[[#This Row],[destination_postal_code]],5)</f>
        <v>78248</v>
      </c>
      <c r="I4285">
        <f>LEN(Table1[[#This Row],[destination_postal_code_short]])</f>
        <v>5</v>
      </c>
      <c r="J4285" t="str">
        <f>_xlfn.XLOOKUP(Table1[[#This Row],[destination_postal_code_short]],Table3[Shipping postal code short],Table3[Shipping city],,0)</f>
        <v>San Antonio</v>
      </c>
      <c r="K4285" t="str">
        <f>_xlfn.XLOOKUP(Table1[[#This Row],[destination_postal_code_short]],Table3[Shipping postal code short],Table3[Shipping region],,0)</f>
        <v>Texas</v>
      </c>
      <c r="L4285">
        <v>0</v>
      </c>
      <c r="M4285">
        <v>1.32</v>
      </c>
      <c r="N4285">
        <v>4.68</v>
      </c>
    </row>
    <row r="4286" spans="1:14" x14ac:dyDescent="0.2">
      <c r="A4286" s="1">
        <v>44722</v>
      </c>
      <c r="B4286" t="s">
        <v>4550</v>
      </c>
      <c r="C4286" t="s">
        <v>11</v>
      </c>
      <c r="D4286" t="s">
        <v>11</v>
      </c>
      <c r="E4286" t="s">
        <v>12</v>
      </c>
      <c r="F4286" t="s">
        <v>24</v>
      </c>
      <c r="G4286">
        <v>84770</v>
      </c>
      <c r="H4286" t="str">
        <f>LEFT(Table1[[#This Row],[destination_postal_code]],5)</f>
        <v>84770</v>
      </c>
      <c r="I4286">
        <f>LEN(Table1[[#This Row],[destination_postal_code_short]])</f>
        <v>5</v>
      </c>
      <c r="J4286" t="str">
        <f>_xlfn.XLOOKUP(Table1[[#This Row],[destination_postal_code_short]],Table3[Shipping postal code short],Table3[Shipping city],,0)</f>
        <v>St. George</v>
      </c>
      <c r="K4286" t="str">
        <f>_xlfn.XLOOKUP(Table1[[#This Row],[destination_postal_code_short]],Table3[Shipping postal code short],Table3[Shipping region],,0)</f>
        <v>Utah</v>
      </c>
      <c r="L4286">
        <v>0</v>
      </c>
      <c r="M4286">
        <v>1.23</v>
      </c>
      <c r="N4286">
        <v>8.02</v>
      </c>
    </row>
    <row r="4287" spans="1:14" x14ac:dyDescent="0.2">
      <c r="A4287" s="1">
        <v>44723</v>
      </c>
      <c r="B4287" t="s">
        <v>4551</v>
      </c>
      <c r="C4287" t="s">
        <v>11</v>
      </c>
      <c r="D4287" t="s">
        <v>11</v>
      </c>
      <c r="E4287" t="s">
        <v>12</v>
      </c>
      <c r="F4287" t="s">
        <v>24</v>
      </c>
      <c r="G4287">
        <v>76155</v>
      </c>
      <c r="H4287" t="str">
        <f>LEFT(Table1[[#This Row],[destination_postal_code]],5)</f>
        <v>76155</v>
      </c>
      <c r="I4287">
        <f>LEN(Table1[[#This Row],[destination_postal_code_short]])</f>
        <v>5</v>
      </c>
      <c r="J4287" t="str">
        <f>_xlfn.XLOOKUP(Table1[[#This Row],[destination_postal_code_short]],Table3[Shipping postal code short],Table3[Shipping city],,0)</f>
        <v>Fort Worth</v>
      </c>
      <c r="K4287" t="str">
        <f>_xlfn.XLOOKUP(Table1[[#This Row],[destination_postal_code_short]],Table3[Shipping postal code short],Table3[Shipping region],,0)</f>
        <v>Texas</v>
      </c>
      <c r="L4287">
        <v>0</v>
      </c>
      <c r="M4287">
        <v>2.63</v>
      </c>
      <c r="N4287">
        <v>9.1199999999999992</v>
      </c>
    </row>
    <row r="4288" spans="1:14" x14ac:dyDescent="0.2">
      <c r="A4288" s="1">
        <v>44723</v>
      </c>
      <c r="B4288" t="s">
        <v>4552</v>
      </c>
      <c r="C4288" t="s">
        <v>11</v>
      </c>
      <c r="D4288" t="s">
        <v>11</v>
      </c>
      <c r="E4288" t="s">
        <v>12</v>
      </c>
      <c r="F4288" t="s">
        <v>16</v>
      </c>
      <c r="G4288">
        <v>83676</v>
      </c>
      <c r="H4288" t="str">
        <f>LEFT(Table1[[#This Row],[destination_postal_code]],5)</f>
        <v>83676</v>
      </c>
      <c r="I4288">
        <f>LEN(Table1[[#This Row],[destination_postal_code_short]])</f>
        <v>5</v>
      </c>
      <c r="J4288" t="str">
        <f>_xlfn.XLOOKUP(Table1[[#This Row],[destination_postal_code_short]],Table3[Shipping postal code short],Table3[Shipping city],,0)</f>
        <v>Wilder</v>
      </c>
      <c r="K4288" t="str">
        <f>_xlfn.XLOOKUP(Table1[[#This Row],[destination_postal_code_short]],Table3[Shipping postal code short],Table3[Shipping region],,0)</f>
        <v>Idaho</v>
      </c>
      <c r="L4288">
        <v>0</v>
      </c>
      <c r="M4288">
        <v>3.88</v>
      </c>
      <c r="N4288">
        <v>5.57</v>
      </c>
    </row>
    <row r="4289" spans="1:14" x14ac:dyDescent="0.2">
      <c r="A4289" s="1">
        <v>44725</v>
      </c>
      <c r="B4289" t="s">
        <v>4553</v>
      </c>
      <c r="C4289" t="s">
        <v>11</v>
      </c>
      <c r="D4289" t="s">
        <v>11</v>
      </c>
      <c r="E4289" t="s">
        <v>260</v>
      </c>
      <c r="F4289" t="s">
        <v>261</v>
      </c>
      <c r="G4289">
        <v>84015</v>
      </c>
      <c r="H4289" t="str">
        <f>LEFT(Table1[[#This Row],[destination_postal_code]],5)</f>
        <v>84015</v>
      </c>
      <c r="I4289">
        <f>LEN(Table1[[#This Row],[destination_postal_code_short]])</f>
        <v>5</v>
      </c>
      <c r="J4289" t="str">
        <f>_xlfn.XLOOKUP(Table1[[#This Row],[destination_postal_code_short]],Table3[Shipping postal code short],Table3[Shipping city],,0)</f>
        <v>Clinton</v>
      </c>
      <c r="K4289" t="str">
        <f>_xlfn.XLOOKUP(Table1[[#This Row],[destination_postal_code_short]],Table3[Shipping postal code short],Table3[Shipping region],,0)</f>
        <v>Utah</v>
      </c>
      <c r="L4289">
        <v>0</v>
      </c>
      <c r="M4289">
        <v>9.7899999999999991</v>
      </c>
      <c r="N4289">
        <v>7.89</v>
      </c>
    </row>
    <row r="4290" spans="1:14" x14ac:dyDescent="0.2">
      <c r="A4290" s="1">
        <v>44726</v>
      </c>
      <c r="B4290" t="s">
        <v>4554</v>
      </c>
      <c r="C4290" t="s">
        <v>11</v>
      </c>
      <c r="D4290" t="s">
        <v>11</v>
      </c>
      <c r="E4290" t="s">
        <v>260</v>
      </c>
      <c r="F4290" t="s">
        <v>261</v>
      </c>
      <c r="G4290">
        <v>80108</v>
      </c>
      <c r="H4290" t="str">
        <f>LEFT(Table1[[#This Row],[destination_postal_code]],5)</f>
        <v>80108</v>
      </c>
      <c r="I4290">
        <f>LEN(Table1[[#This Row],[destination_postal_code_short]])</f>
        <v>5</v>
      </c>
      <c r="J4290" t="str">
        <f>_xlfn.XLOOKUP(Table1[[#This Row],[destination_postal_code_short]],Table3[Shipping postal code short],Table3[Shipping city],,0)</f>
        <v>Castle Pines</v>
      </c>
      <c r="K4290" t="str">
        <f>_xlfn.XLOOKUP(Table1[[#This Row],[destination_postal_code_short]],Table3[Shipping postal code short],Table3[Shipping region],,0)</f>
        <v>Colorado</v>
      </c>
      <c r="L4290">
        <v>0</v>
      </c>
      <c r="M4290">
        <v>11.7</v>
      </c>
      <c r="N4290">
        <v>8.4</v>
      </c>
    </row>
    <row r="4291" spans="1:14" x14ac:dyDescent="0.2">
      <c r="A4291" s="1">
        <v>44729</v>
      </c>
      <c r="B4291" t="s">
        <v>4557</v>
      </c>
      <c r="C4291" t="s">
        <v>11</v>
      </c>
      <c r="D4291" t="s">
        <v>11</v>
      </c>
      <c r="E4291" t="s">
        <v>12</v>
      </c>
      <c r="F4291" t="s">
        <v>16</v>
      </c>
      <c r="G4291">
        <v>84054</v>
      </c>
      <c r="H4291" t="str">
        <f>LEFT(Table1[[#This Row],[destination_postal_code]],5)</f>
        <v>84054</v>
      </c>
      <c r="I4291">
        <f>LEN(Table1[[#This Row],[destination_postal_code_short]])</f>
        <v>5</v>
      </c>
      <c r="J4291" t="str">
        <f>_xlfn.XLOOKUP(Table1[[#This Row],[destination_postal_code_short]],Table3[Shipping postal code short],Table3[Shipping city],,0)</f>
        <v>North Salt Lake</v>
      </c>
      <c r="K4291" t="str">
        <f>_xlfn.XLOOKUP(Table1[[#This Row],[destination_postal_code_short]],Table3[Shipping postal code short],Table3[Shipping region],,0)</f>
        <v>Utah</v>
      </c>
      <c r="L4291">
        <v>0</v>
      </c>
      <c r="M4291">
        <v>1.46</v>
      </c>
      <c r="N4291">
        <v>4.34</v>
      </c>
    </row>
    <row r="4292" spans="1:14" x14ac:dyDescent="0.2">
      <c r="A4292" s="1">
        <v>44729</v>
      </c>
      <c r="B4292" t="s">
        <v>4559</v>
      </c>
      <c r="C4292" t="s">
        <v>11</v>
      </c>
      <c r="D4292" t="s">
        <v>11</v>
      </c>
      <c r="E4292" t="s">
        <v>260</v>
      </c>
      <c r="F4292" t="s">
        <v>261</v>
      </c>
      <c r="G4292">
        <v>97062</v>
      </c>
      <c r="H4292" t="str">
        <f>LEFT(Table1[[#This Row],[destination_postal_code]],5)</f>
        <v>97062</v>
      </c>
      <c r="I4292">
        <f>LEN(Table1[[#This Row],[destination_postal_code_short]])</f>
        <v>5</v>
      </c>
      <c r="J4292" t="str">
        <f>_xlfn.XLOOKUP(Table1[[#This Row],[destination_postal_code_short]],Table3[Shipping postal code short],Table3[Shipping city],,0)</f>
        <v>Tualatin</v>
      </c>
      <c r="K4292" t="str">
        <f>_xlfn.XLOOKUP(Table1[[#This Row],[destination_postal_code_short]],Table3[Shipping postal code short],Table3[Shipping region],,0)</f>
        <v>Oregon</v>
      </c>
      <c r="L4292">
        <v>0</v>
      </c>
      <c r="M4292">
        <v>11.46</v>
      </c>
      <c r="N4292">
        <v>8.9499999999999993</v>
      </c>
    </row>
    <row r="4293" spans="1:14" x14ac:dyDescent="0.2">
      <c r="A4293" s="1">
        <v>44729</v>
      </c>
      <c r="B4293" t="s">
        <v>4555</v>
      </c>
      <c r="C4293" t="s">
        <v>11</v>
      </c>
      <c r="D4293" t="s">
        <v>11</v>
      </c>
      <c r="E4293" t="s">
        <v>12</v>
      </c>
      <c r="F4293" t="s">
        <v>16</v>
      </c>
      <c r="G4293">
        <v>73071</v>
      </c>
      <c r="H4293" t="str">
        <f>LEFT(Table1[[#This Row],[destination_postal_code]],5)</f>
        <v>73071</v>
      </c>
      <c r="I4293">
        <f>LEN(Table1[[#This Row],[destination_postal_code_short]])</f>
        <v>5</v>
      </c>
      <c r="J4293" t="str">
        <f>_xlfn.XLOOKUP(Table1[[#This Row],[destination_postal_code_short]],Table3[Shipping postal code short],Table3[Shipping city],,0)</f>
        <v>NORMAN</v>
      </c>
      <c r="K4293" t="str">
        <f>_xlfn.XLOOKUP(Table1[[#This Row],[destination_postal_code_short]],Table3[Shipping postal code short],Table3[Shipping region],,0)</f>
        <v>Oklahoma</v>
      </c>
      <c r="L4293">
        <v>0</v>
      </c>
      <c r="M4293">
        <v>4.13</v>
      </c>
      <c r="N4293">
        <v>5.72</v>
      </c>
    </row>
    <row r="4294" spans="1:14" x14ac:dyDescent="0.2">
      <c r="A4294" s="1">
        <v>44729</v>
      </c>
      <c r="B4294" t="s">
        <v>4556</v>
      </c>
      <c r="C4294" t="s">
        <v>11</v>
      </c>
      <c r="D4294" t="s">
        <v>11</v>
      </c>
      <c r="E4294" t="s">
        <v>260</v>
      </c>
      <c r="F4294" t="s">
        <v>261</v>
      </c>
      <c r="G4294">
        <v>84765</v>
      </c>
      <c r="H4294" t="str">
        <f>LEFT(Table1[[#This Row],[destination_postal_code]],5)</f>
        <v>84765</v>
      </c>
      <c r="I4294">
        <f>LEN(Table1[[#This Row],[destination_postal_code_short]])</f>
        <v>5</v>
      </c>
      <c r="J4294" t="str">
        <f>_xlfn.XLOOKUP(Table1[[#This Row],[destination_postal_code_short]],Table3[Shipping postal code short],Table3[Shipping city],,0)</f>
        <v>Santa Clara</v>
      </c>
      <c r="K4294" t="str">
        <f>_xlfn.XLOOKUP(Table1[[#This Row],[destination_postal_code_short]],Table3[Shipping postal code short],Table3[Shipping region],,0)</f>
        <v>Utah</v>
      </c>
      <c r="L4294">
        <v>0</v>
      </c>
      <c r="M4294">
        <v>13.8</v>
      </c>
      <c r="N4294">
        <v>7.89</v>
      </c>
    </row>
    <row r="4295" spans="1:14" x14ac:dyDescent="0.2">
      <c r="A4295" s="1">
        <v>44729</v>
      </c>
      <c r="B4295" t="s">
        <v>4558</v>
      </c>
      <c r="C4295" t="s">
        <v>11</v>
      </c>
      <c r="D4295" t="s">
        <v>11</v>
      </c>
      <c r="E4295" t="s">
        <v>12</v>
      </c>
      <c r="F4295" t="s">
        <v>16</v>
      </c>
      <c r="G4295">
        <v>80919</v>
      </c>
      <c r="H4295" t="str">
        <f>LEFT(Table1[[#This Row],[destination_postal_code]],5)</f>
        <v>80919</v>
      </c>
      <c r="I4295">
        <f>LEN(Table1[[#This Row],[destination_postal_code_short]])</f>
        <v>5</v>
      </c>
      <c r="J4295" t="str">
        <f>_xlfn.XLOOKUP(Table1[[#This Row],[destination_postal_code_short]],Table3[Shipping postal code short],Table3[Shipping city],,0)</f>
        <v>Colorado Springs</v>
      </c>
      <c r="K4295" t="str">
        <f>_xlfn.XLOOKUP(Table1[[#This Row],[destination_postal_code_short]],Table3[Shipping postal code short],Table3[Shipping region],,0)</f>
        <v>Colorado</v>
      </c>
      <c r="L4295">
        <v>0</v>
      </c>
      <c r="M4295">
        <v>3.88</v>
      </c>
      <c r="N4295">
        <v>5.57</v>
      </c>
    </row>
    <row r="4296" spans="1:14" x14ac:dyDescent="0.2">
      <c r="A4296" s="1">
        <v>44730</v>
      </c>
      <c r="B4296" t="s">
        <v>4560</v>
      </c>
      <c r="C4296" t="s">
        <v>11</v>
      </c>
      <c r="D4296" t="s">
        <v>11</v>
      </c>
      <c r="E4296" t="s">
        <v>260</v>
      </c>
      <c r="F4296" t="s">
        <v>261</v>
      </c>
      <c r="G4296">
        <v>84003</v>
      </c>
      <c r="H4296" t="str">
        <f>LEFT(Table1[[#This Row],[destination_postal_code]],5)</f>
        <v>84003</v>
      </c>
      <c r="I4296">
        <f>LEN(Table1[[#This Row],[destination_postal_code_short]])</f>
        <v>5</v>
      </c>
      <c r="J4296" t="str">
        <f>_xlfn.XLOOKUP(Table1[[#This Row],[destination_postal_code_short]],Table3[Shipping postal code short],Table3[Shipping city],,0)</f>
        <v>American Fork</v>
      </c>
      <c r="K4296" t="str">
        <f>_xlfn.XLOOKUP(Table1[[#This Row],[destination_postal_code_short]],Table3[Shipping postal code short],Table3[Shipping region],,0)</f>
        <v>Utah</v>
      </c>
      <c r="L4296">
        <v>0</v>
      </c>
      <c r="M4296">
        <v>9.7899999999999991</v>
      </c>
      <c r="N4296">
        <v>7.89</v>
      </c>
    </row>
    <row r="4297" spans="1:14" x14ac:dyDescent="0.2">
      <c r="A4297" s="1">
        <v>44730</v>
      </c>
      <c r="B4297" t="s">
        <v>4561</v>
      </c>
      <c r="C4297" t="s">
        <v>11</v>
      </c>
      <c r="D4297" t="s">
        <v>11</v>
      </c>
      <c r="E4297" t="s">
        <v>12</v>
      </c>
      <c r="F4297" t="s">
        <v>16</v>
      </c>
      <c r="G4297">
        <v>19026</v>
      </c>
      <c r="H4297" t="str">
        <f>LEFT(Table1[[#This Row],[destination_postal_code]],5)</f>
        <v>19026</v>
      </c>
      <c r="I4297">
        <f>LEN(Table1[[#This Row],[destination_postal_code_short]])</f>
        <v>5</v>
      </c>
      <c r="J4297" t="str">
        <f>_xlfn.XLOOKUP(Table1[[#This Row],[destination_postal_code_short]],Table3[Shipping postal code short],Table3[Shipping city],,0)</f>
        <v>Drexel Hill</v>
      </c>
      <c r="K4297" t="str">
        <f>_xlfn.XLOOKUP(Table1[[#This Row],[destination_postal_code_short]],Table3[Shipping postal code short],Table3[Shipping region],,0)</f>
        <v>Pennsylvania</v>
      </c>
      <c r="L4297">
        <v>0</v>
      </c>
      <c r="M4297">
        <v>1.35</v>
      </c>
      <c r="N4297">
        <v>4.1500000000000004</v>
      </c>
    </row>
    <row r="4298" spans="1:14" x14ac:dyDescent="0.2">
      <c r="A4298" s="1">
        <v>44732</v>
      </c>
      <c r="B4298" t="s">
        <v>4564</v>
      </c>
      <c r="C4298" t="s">
        <v>11</v>
      </c>
      <c r="D4298" t="s">
        <v>11</v>
      </c>
      <c r="E4298" t="s">
        <v>12</v>
      </c>
      <c r="F4298" t="s">
        <v>16</v>
      </c>
      <c r="G4298">
        <v>92509</v>
      </c>
      <c r="H4298" t="str">
        <f>LEFT(Table1[[#This Row],[destination_postal_code]],5)</f>
        <v>92509</v>
      </c>
      <c r="I4298">
        <f>LEN(Table1[[#This Row],[destination_postal_code_short]])</f>
        <v>5</v>
      </c>
      <c r="J4298" t="str">
        <f>_xlfn.XLOOKUP(Table1[[#This Row],[destination_postal_code_short]],Table3[Shipping postal code short],Table3[Shipping city],,0)</f>
        <v>Riverside</v>
      </c>
      <c r="K4298" t="str">
        <f>_xlfn.XLOOKUP(Table1[[#This Row],[destination_postal_code_short]],Table3[Shipping postal code short],Table3[Shipping region],,0)</f>
        <v>California</v>
      </c>
      <c r="L4298">
        <v>0</v>
      </c>
      <c r="M4298">
        <v>1.48</v>
      </c>
      <c r="N4298">
        <v>4.42</v>
      </c>
    </row>
    <row r="4299" spans="1:14" x14ac:dyDescent="0.2">
      <c r="A4299" s="1">
        <v>44732</v>
      </c>
      <c r="B4299" t="s">
        <v>4563</v>
      </c>
      <c r="C4299" t="s">
        <v>11</v>
      </c>
      <c r="D4299" t="s">
        <v>11</v>
      </c>
      <c r="E4299" t="s">
        <v>12</v>
      </c>
      <c r="F4299" t="s">
        <v>16</v>
      </c>
      <c r="G4299">
        <v>80108</v>
      </c>
      <c r="H4299" t="str">
        <f>LEFT(Table1[[#This Row],[destination_postal_code]],5)</f>
        <v>80108</v>
      </c>
      <c r="I4299">
        <f>LEN(Table1[[#This Row],[destination_postal_code_short]])</f>
        <v>5</v>
      </c>
      <c r="J4299" t="str">
        <f>_xlfn.XLOOKUP(Table1[[#This Row],[destination_postal_code_short]],Table3[Shipping postal code short],Table3[Shipping city],,0)</f>
        <v>Castle Pines</v>
      </c>
      <c r="K4299" t="str">
        <f>_xlfn.XLOOKUP(Table1[[#This Row],[destination_postal_code_short]],Table3[Shipping postal code short],Table3[Shipping region],,0)</f>
        <v>Colorado</v>
      </c>
      <c r="L4299">
        <v>0</v>
      </c>
      <c r="M4299">
        <v>1.48</v>
      </c>
      <c r="N4299">
        <v>4.42</v>
      </c>
    </row>
    <row r="4300" spans="1:14" x14ac:dyDescent="0.2">
      <c r="A4300" s="1">
        <v>44732</v>
      </c>
      <c r="B4300" t="s">
        <v>4562</v>
      </c>
      <c r="C4300" t="s">
        <v>11</v>
      </c>
      <c r="D4300" t="s">
        <v>11</v>
      </c>
      <c r="E4300" t="s">
        <v>12</v>
      </c>
      <c r="F4300" t="s">
        <v>16</v>
      </c>
      <c r="G4300">
        <v>45342</v>
      </c>
      <c r="H4300" t="str">
        <f>LEFT(Table1[[#This Row],[destination_postal_code]],5)</f>
        <v>45342</v>
      </c>
      <c r="I4300">
        <f>LEN(Table1[[#This Row],[destination_postal_code_short]])</f>
        <v>5</v>
      </c>
      <c r="J4300" t="str">
        <f>_xlfn.XLOOKUP(Table1[[#This Row],[destination_postal_code_short]],Table3[Shipping postal code short],Table3[Shipping city],,0)</f>
        <v>MIAMISBURG</v>
      </c>
      <c r="K4300" t="str">
        <f>_xlfn.XLOOKUP(Table1[[#This Row],[destination_postal_code_short]],Table3[Shipping postal code short],Table3[Shipping region],,0)</f>
        <v>Ohio</v>
      </c>
      <c r="L4300">
        <v>0</v>
      </c>
      <c r="M4300">
        <v>4.79</v>
      </c>
      <c r="N4300">
        <v>6.11</v>
      </c>
    </row>
    <row r="4301" spans="1:14" x14ac:dyDescent="0.2">
      <c r="A4301" s="1">
        <v>44733</v>
      </c>
      <c r="B4301" t="s">
        <v>4567</v>
      </c>
      <c r="C4301" t="s">
        <v>11</v>
      </c>
      <c r="D4301" t="s">
        <v>11</v>
      </c>
      <c r="E4301" t="s">
        <v>12</v>
      </c>
      <c r="F4301" t="s">
        <v>16</v>
      </c>
      <c r="G4301">
        <v>84045</v>
      </c>
      <c r="H4301" t="str">
        <f>LEFT(Table1[[#This Row],[destination_postal_code]],5)</f>
        <v>84045</v>
      </c>
      <c r="I4301">
        <f>LEN(Table1[[#This Row],[destination_postal_code_short]])</f>
        <v>5</v>
      </c>
      <c r="J4301" t="str">
        <f>_xlfn.XLOOKUP(Table1[[#This Row],[destination_postal_code_short]],Table3[Shipping postal code short],Table3[Shipping city],,0)</f>
        <v>Saratoga Springs</v>
      </c>
      <c r="K4301" t="str">
        <f>_xlfn.XLOOKUP(Table1[[#This Row],[destination_postal_code_short]],Table3[Shipping postal code short],Table3[Shipping region],,0)</f>
        <v>Utah</v>
      </c>
      <c r="L4301">
        <v>0</v>
      </c>
      <c r="M4301">
        <v>1.46</v>
      </c>
      <c r="N4301">
        <v>4.34</v>
      </c>
    </row>
    <row r="4302" spans="1:14" x14ac:dyDescent="0.2">
      <c r="A4302" s="1">
        <v>44733</v>
      </c>
      <c r="B4302" t="s">
        <v>4565</v>
      </c>
      <c r="C4302" t="s">
        <v>11</v>
      </c>
      <c r="D4302" t="s">
        <v>11</v>
      </c>
      <c r="E4302" t="s">
        <v>12</v>
      </c>
      <c r="F4302" t="s">
        <v>16</v>
      </c>
      <c r="G4302">
        <v>77023</v>
      </c>
      <c r="H4302" t="str">
        <f>LEFT(Table1[[#This Row],[destination_postal_code]],5)</f>
        <v>77023</v>
      </c>
      <c r="I4302">
        <f>LEN(Table1[[#This Row],[destination_postal_code_short]])</f>
        <v>5</v>
      </c>
      <c r="J4302" t="str">
        <f>_xlfn.XLOOKUP(Table1[[#This Row],[destination_postal_code_short]],Table3[Shipping postal code short],Table3[Shipping city],,0)</f>
        <v>Houston</v>
      </c>
      <c r="K4302" t="str">
        <f>_xlfn.XLOOKUP(Table1[[#This Row],[destination_postal_code_short]],Table3[Shipping postal code short],Table3[Shipping region],,0)</f>
        <v>Texas</v>
      </c>
      <c r="L4302">
        <v>0</v>
      </c>
      <c r="M4302">
        <v>1.32</v>
      </c>
      <c r="N4302">
        <v>4.68</v>
      </c>
    </row>
    <row r="4303" spans="1:14" x14ac:dyDescent="0.2">
      <c r="A4303" s="1">
        <v>44733</v>
      </c>
      <c r="B4303" t="s">
        <v>4566</v>
      </c>
      <c r="C4303" t="s">
        <v>11</v>
      </c>
      <c r="D4303" t="s">
        <v>11</v>
      </c>
      <c r="E4303" t="s">
        <v>12</v>
      </c>
      <c r="F4303" t="s">
        <v>24</v>
      </c>
      <c r="G4303">
        <v>85260</v>
      </c>
      <c r="H4303" t="str">
        <f>LEFT(Table1[[#This Row],[destination_postal_code]],5)</f>
        <v>85260</v>
      </c>
      <c r="I4303">
        <f>LEN(Table1[[#This Row],[destination_postal_code_short]])</f>
        <v>5</v>
      </c>
      <c r="J4303" t="str">
        <f>_xlfn.XLOOKUP(Table1[[#This Row],[destination_postal_code_short]],Table3[Shipping postal code short],Table3[Shipping city],,0)</f>
        <v>SCOTTSDALE</v>
      </c>
      <c r="K4303" t="str">
        <f>_xlfn.XLOOKUP(Table1[[#This Row],[destination_postal_code_short]],Table3[Shipping postal code short],Table3[Shipping region],,0)</f>
        <v>Arizona</v>
      </c>
      <c r="L4303">
        <v>0</v>
      </c>
      <c r="M4303">
        <v>2.21</v>
      </c>
      <c r="N4303">
        <v>8.49</v>
      </c>
    </row>
    <row r="4304" spans="1:14" x14ac:dyDescent="0.2">
      <c r="A4304" s="1">
        <v>44734</v>
      </c>
      <c r="B4304" t="s">
        <v>4568</v>
      </c>
      <c r="C4304" t="s">
        <v>11</v>
      </c>
      <c r="D4304" t="s">
        <v>11</v>
      </c>
      <c r="E4304" t="s">
        <v>260</v>
      </c>
      <c r="F4304" t="s">
        <v>261</v>
      </c>
      <c r="G4304" s="2" t="s">
        <v>2768</v>
      </c>
      <c r="H4304" s="2" t="str">
        <f>LEFT(Table1[[#This Row],[destination_postal_code]],5)</f>
        <v>01867</v>
      </c>
      <c r="I4304" s="2">
        <f>LEN(Table1[[#This Row],[destination_postal_code_short]])</f>
        <v>5</v>
      </c>
      <c r="J4304" s="2" t="str">
        <f>_xlfn.XLOOKUP(Table1[[#This Row],[destination_postal_code_short]],Table3[Shipping postal code short],Table3[Shipping city],,0)</f>
        <v>Reading</v>
      </c>
      <c r="K4304" s="2" t="str">
        <f>_xlfn.XLOOKUP(Table1[[#This Row],[destination_postal_code_short]],Table3[Shipping postal code short],Table3[Shipping region],,0)</f>
        <v>Massachusetts</v>
      </c>
      <c r="L4304">
        <v>0</v>
      </c>
      <c r="M4304">
        <v>11.63</v>
      </c>
      <c r="N4304">
        <v>14.31</v>
      </c>
    </row>
    <row r="4305" spans="1:14" x14ac:dyDescent="0.2">
      <c r="A4305" s="1">
        <v>44735</v>
      </c>
      <c r="B4305" t="s">
        <v>4569</v>
      </c>
      <c r="C4305" t="s">
        <v>11</v>
      </c>
      <c r="D4305" t="s">
        <v>11</v>
      </c>
      <c r="E4305" t="s">
        <v>12</v>
      </c>
      <c r="F4305" t="s">
        <v>16</v>
      </c>
      <c r="G4305">
        <v>53704</v>
      </c>
      <c r="H4305" t="str">
        <f>LEFT(Table1[[#This Row],[destination_postal_code]],5)</f>
        <v>53704</v>
      </c>
      <c r="I4305">
        <f>LEN(Table1[[#This Row],[destination_postal_code_short]])</f>
        <v>5</v>
      </c>
      <c r="J4305" t="str">
        <f>_xlfn.XLOOKUP(Table1[[#This Row],[destination_postal_code_short]],Table3[Shipping postal code short],Table3[Shipping city],,0)</f>
        <v>Madison</v>
      </c>
      <c r="K4305" t="str">
        <f>_xlfn.XLOOKUP(Table1[[#This Row],[destination_postal_code_short]],Table3[Shipping postal code short],Table3[Shipping region],,0)</f>
        <v>Wisconsin</v>
      </c>
      <c r="L4305">
        <v>0</v>
      </c>
      <c r="M4305">
        <v>1.32</v>
      </c>
      <c r="N4305">
        <v>4.68</v>
      </c>
    </row>
    <row r="4306" spans="1:14" x14ac:dyDescent="0.2">
      <c r="A4306" s="1">
        <v>44736</v>
      </c>
      <c r="B4306" t="s">
        <v>4570</v>
      </c>
      <c r="C4306" t="s">
        <v>11</v>
      </c>
      <c r="D4306" t="s">
        <v>11</v>
      </c>
      <c r="E4306" t="s">
        <v>260</v>
      </c>
      <c r="F4306" t="s">
        <v>261</v>
      </c>
      <c r="G4306">
        <v>84103</v>
      </c>
      <c r="H4306" t="str">
        <f>LEFT(Table1[[#This Row],[destination_postal_code]],5)</f>
        <v>84103</v>
      </c>
      <c r="I4306">
        <f>LEN(Table1[[#This Row],[destination_postal_code_short]])</f>
        <v>5</v>
      </c>
      <c r="J4306" t="str">
        <f>_xlfn.XLOOKUP(Table1[[#This Row],[destination_postal_code_short]],Table3[Shipping postal code short],Table3[Shipping city],,0)</f>
        <v>SLC</v>
      </c>
      <c r="K4306" t="str">
        <f>_xlfn.XLOOKUP(Table1[[#This Row],[destination_postal_code_short]],Table3[Shipping postal code short],Table3[Shipping region],,0)</f>
        <v>Utah</v>
      </c>
      <c r="L4306">
        <v>0</v>
      </c>
      <c r="M4306">
        <v>9.7899999999999991</v>
      </c>
      <c r="N4306">
        <v>7.89</v>
      </c>
    </row>
    <row r="4307" spans="1:14" x14ac:dyDescent="0.2">
      <c r="A4307" s="1">
        <v>44736</v>
      </c>
      <c r="B4307" t="s">
        <v>4572</v>
      </c>
      <c r="C4307" t="s">
        <v>11</v>
      </c>
      <c r="D4307" t="s">
        <v>11</v>
      </c>
      <c r="E4307" t="s">
        <v>260</v>
      </c>
      <c r="F4307" t="s">
        <v>261</v>
      </c>
      <c r="G4307">
        <v>84765</v>
      </c>
      <c r="H4307" t="str">
        <f>LEFT(Table1[[#This Row],[destination_postal_code]],5)</f>
        <v>84765</v>
      </c>
      <c r="I4307">
        <f>LEN(Table1[[#This Row],[destination_postal_code_short]])</f>
        <v>5</v>
      </c>
      <c r="J4307" t="str">
        <f>_xlfn.XLOOKUP(Table1[[#This Row],[destination_postal_code_short]],Table3[Shipping postal code short],Table3[Shipping city],,0)</f>
        <v>Santa Clara</v>
      </c>
      <c r="K4307" t="str">
        <f>_xlfn.XLOOKUP(Table1[[#This Row],[destination_postal_code_short]],Table3[Shipping postal code short],Table3[Shipping region],,0)</f>
        <v>Utah</v>
      </c>
      <c r="L4307">
        <v>0</v>
      </c>
      <c r="M4307">
        <v>13.8</v>
      </c>
      <c r="N4307">
        <v>7.89</v>
      </c>
    </row>
    <row r="4308" spans="1:14" x14ac:dyDescent="0.2">
      <c r="A4308" s="1">
        <v>44736</v>
      </c>
      <c r="B4308" t="s">
        <v>4571</v>
      </c>
      <c r="C4308" t="s">
        <v>11</v>
      </c>
      <c r="D4308" t="s">
        <v>11</v>
      </c>
      <c r="E4308" t="s">
        <v>12</v>
      </c>
      <c r="F4308" t="s">
        <v>16</v>
      </c>
      <c r="G4308" s="2" t="s">
        <v>2768</v>
      </c>
      <c r="H4308" s="2" t="str">
        <f>LEFT(Table1[[#This Row],[destination_postal_code]],5)</f>
        <v>01867</v>
      </c>
      <c r="I4308" s="2">
        <f>LEN(Table1[[#This Row],[destination_postal_code_short]])</f>
        <v>5</v>
      </c>
      <c r="J4308" s="2" t="str">
        <f>_xlfn.XLOOKUP(Table1[[#This Row],[destination_postal_code_short]],Table3[Shipping postal code short],Table3[Shipping city],,0)</f>
        <v>Reading</v>
      </c>
      <c r="K4308" s="2" t="str">
        <f>_xlfn.XLOOKUP(Table1[[#This Row],[destination_postal_code_short]],Table3[Shipping postal code short],Table3[Shipping region],,0)</f>
        <v>Massachusetts</v>
      </c>
      <c r="L4308">
        <v>0</v>
      </c>
      <c r="M4308">
        <v>5.32</v>
      </c>
      <c r="N4308">
        <v>6.28</v>
      </c>
    </row>
    <row r="4309" spans="1:14" x14ac:dyDescent="0.2">
      <c r="A4309" s="1">
        <v>44736</v>
      </c>
      <c r="B4309" t="s">
        <v>4573</v>
      </c>
      <c r="C4309" t="s">
        <v>11</v>
      </c>
      <c r="D4309" t="s">
        <v>11</v>
      </c>
      <c r="E4309" t="s">
        <v>260</v>
      </c>
      <c r="F4309" t="s">
        <v>261</v>
      </c>
      <c r="G4309">
        <v>98662</v>
      </c>
      <c r="H4309" t="str">
        <f>LEFT(Table1[[#This Row],[destination_postal_code]],5)</f>
        <v>98662</v>
      </c>
      <c r="I4309">
        <f>LEN(Table1[[#This Row],[destination_postal_code_short]])</f>
        <v>5</v>
      </c>
      <c r="J4309" t="str">
        <f>_xlfn.XLOOKUP(Table1[[#This Row],[destination_postal_code_short]],Table3[Shipping postal code short],Table3[Shipping city],,0)</f>
        <v>Vancouver</v>
      </c>
      <c r="K4309" t="str">
        <f>_xlfn.XLOOKUP(Table1[[#This Row],[destination_postal_code_short]],Table3[Shipping postal code short],Table3[Shipping region],,0)</f>
        <v>Washington</v>
      </c>
      <c r="L4309">
        <v>0</v>
      </c>
      <c r="M4309">
        <v>11.46</v>
      </c>
      <c r="N4309">
        <v>8.9499999999999993</v>
      </c>
    </row>
    <row r="4310" spans="1:14" x14ac:dyDescent="0.2">
      <c r="A4310" s="1">
        <v>44739</v>
      </c>
      <c r="B4310" t="s">
        <v>4575</v>
      </c>
      <c r="C4310" t="s">
        <v>11</v>
      </c>
      <c r="D4310" t="s">
        <v>11</v>
      </c>
      <c r="E4310" t="s">
        <v>12</v>
      </c>
      <c r="F4310" t="s">
        <v>16</v>
      </c>
      <c r="G4310">
        <v>75071</v>
      </c>
      <c r="H4310" t="str">
        <f>LEFT(Table1[[#This Row],[destination_postal_code]],5)</f>
        <v>75071</v>
      </c>
      <c r="I4310">
        <f>LEN(Table1[[#This Row],[destination_postal_code_short]])</f>
        <v>5</v>
      </c>
      <c r="J4310" t="str">
        <f>_xlfn.XLOOKUP(Table1[[#This Row],[destination_postal_code_short]],Table3[Shipping postal code short],Table3[Shipping city],,0)</f>
        <v>McKinney</v>
      </c>
      <c r="K4310" t="str">
        <f>_xlfn.XLOOKUP(Table1[[#This Row],[destination_postal_code_short]],Table3[Shipping postal code short],Table3[Shipping region],,0)</f>
        <v>Texas</v>
      </c>
      <c r="L4310">
        <v>0</v>
      </c>
      <c r="M4310">
        <v>1.38</v>
      </c>
      <c r="N4310">
        <v>3.87</v>
      </c>
    </row>
    <row r="4311" spans="1:14" x14ac:dyDescent="0.2">
      <c r="A4311" s="1">
        <v>44739</v>
      </c>
      <c r="B4311" t="s">
        <v>4574</v>
      </c>
      <c r="C4311" t="s">
        <v>11</v>
      </c>
      <c r="D4311" t="s">
        <v>11</v>
      </c>
      <c r="E4311" t="s">
        <v>12</v>
      </c>
      <c r="F4311" t="s">
        <v>24</v>
      </c>
      <c r="G4311">
        <v>17078</v>
      </c>
      <c r="H4311" t="str">
        <f>LEFT(Table1[[#This Row],[destination_postal_code]],5)</f>
        <v>17078</v>
      </c>
      <c r="I4311">
        <f>LEN(Table1[[#This Row],[destination_postal_code_short]])</f>
        <v>5</v>
      </c>
      <c r="J4311" t="str">
        <f>_xlfn.XLOOKUP(Table1[[#This Row],[destination_postal_code_short]],Table3[Shipping postal code short],Table3[Shipping city],,0)</f>
        <v>Palmyra</v>
      </c>
      <c r="K4311" t="str">
        <f>_xlfn.XLOOKUP(Table1[[#This Row],[destination_postal_code_short]],Table3[Shipping postal code short],Table3[Shipping region],,0)</f>
        <v>Pennsylvania</v>
      </c>
      <c r="L4311">
        <v>0</v>
      </c>
      <c r="M4311">
        <v>8.5299999999999994</v>
      </c>
      <c r="N4311">
        <v>12.67</v>
      </c>
    </row>
    <row r="4312" spans="1:14" x14ac:dyDescent="0.2">
      <c r="A4312" s="1">
        <v>44742</v>
      </c>
      <c r="B4312" t="s">
        <v>4577</v>
      </c>
      <c r="C4312" t="s">
        <v>11</v>
      </c>
      <c r="D4312" t="s">
        <v>11</v>
      </c>
      <c r="E4312" t="s">
        <v>12</v>
      </c>
      <c r="F4312" t="s">
        <v>16</v>
      </c>
      <c r="G4312">
        <v>19057</v>
      </c>
      <c r="H4312" t="str">
        <f>LEFT(Table1[[#This Row],[destination_postal_code]],5)</f>
        <v>19057</v>
      </c>
      <c r="I4312">
        <f>LEN(Table1[[#This Row],[destination_postal_code_short]])</f>
        <v>5</v>
      </c>
      <c r="J4312" t="str">
        <f>_xlfn.XLOOKUP(Table1[[#This Row],[destination_postal_code_short]],Table3[Shipping postal code short],Table3[Shipping city],,0)</f>
        <v>Levittown</v>
      </c>
      <c r="K4312" t="str">
        <f>_xlfn.XLOOKUP(Table1[[#This Row],[destination_postal_code_short]],Table3[Shipping postal code short],Table3[Shipping region],,0)</f>
        <v>Pennsylvania</v>
      </c>
      <c r="L4312">
        <v>0</v>
      </c>
      <c r="M4312">
        <v>1.35</v>
      </c>
      <c r="N4312">
        <v>4.1500000000000004</v>
      </c>
    </row>
    <row r="4313" spans="1:14" x14ac:dyDescent="0.2">
      <c r="A4313" s="1">
        <v>44742</v>
      </c>
      <c r="B4313" t="s">
        <v>4581</v>
      </c>
      <c r="C4313" t="s">
        <v>11</v>
      </c>
      <c r="D4313" t="s">
        <v>11</v>
      </c>
      <c r="E4313" t="s">
        <v>12</v>
      </c>
      <c r="F4313" t="s">
        <v>16</v>
      </c>
      <c r="G4313">
        <v>43214</v>
      </c>
      <c r="H4313" t="str">
        <f>LEFT(Table1[[#This Row],[destination_postal_code]],5)</f>
        <v>43214</v>
      </c>
      <c r="I4313">
        <f>LEN(Table1[[#This Row],[destination_postal_code_short]])</f>
        <v>5</v>
      </c>
      <c r="J4313" t="str">
        <f>_xlfn.XLOOKUP(Table1[[#This Row],[destination_postal_code_short]],Table3[Shipping postal code short],Table3[Shipping city],,0)</f>
        <v>Columbus</v>
      </c>
      <c r="K4313" t="str">
        <f>_xlfn.XLOOKUP(Table1[[#This Row],[destination_postal_code_short]],Table3[Shipping postal code short],Table3[Shipping region],,0)</f>
        <v>Ohio</v>
      </c>
      <c r="L4313">
        <v>0</v>
      </c>
      <c r="M4313">
        <v>1.41</v>
      </c>
      <c r="N4313">
        <v>3.99</v>
      </c>
    </row>
    <row r="4314" spans="1:14" x14ac:dyDescent="0.2">
      <c r="A4314" s="1">
        <v>44742</v>
      </c>
      <c r="B4314" t="s">
        <v>4579</v>
      </c>
      <c r="C4314" t="s">
        <v>11</v>
      </c>
      <c r="D4314" t="s">
        <v>11</v>
      </c>
      <c r="E4314" t="s">
        <v>12</v>
      </c>
      <c r="F4314" t="s">
        <v>16</v>
      </c>
      <c r="G4314">
        <v>75006</v>
      </c>
      <c r="H4314" t="str">
        <f>LEFT(Table1[[#This Row],[destination_postal_code]],5)</f>
        <v>75006</v>
      </c>
      <c r="I4314">
        <f>LEN(Table1[[#This Row],[destination_postal_code_short]])</f>
        <v>5</v>
      </c>
      <c r="J4314" t="str">
        <f>_xlfn.XLOOKUP(Table1[[#This Row],[destination_postal_code_short]],Table3[Shipping postal code short],Table3[Shipping city],,0)</f>
        <v>Carrollton</v>
      </c>
      <c r="K4314" t="str">
        <f>_xlfn.XLOOKUP(Table1[[#This Row],[destination_postal_code_short]],Table3[Shipping postal code short],Table3[Shipping region],,0)</f>
        <v>Texas</v>
      </c>
      <c r="L4314">
        <v>0</v>
      </c>
      <c r="M4314">
        <v>1.22</v>
      </c>
      <c r="N4314">
        <v>3.48</v>
      </c>
    </row>
    <row r="4315" spans="1:14" x14ac:dyDescent="0.2">
      <c r="A4315" s="1">
        <v>44742</v>
      </c>
      <c r="B4315" t="s">
        <v>4580</v>
      </c>
      <c r="C4315" t="s">
        <v>11</v>
      </c>
      <c r="D4315" t="s">
        <v>11</v>
      </c>
      <c r="E4315" t="s">
        <v>12</v>
      </c>
      <c r="F4315" t="s">
        <v>16</v>
      </c>
      <c r="G4315">
        <v>93444</v>
      </c>
      <c r="H4315" t="str">
        <f>LEFT(Table1[[#This Row],[destination_postal_code]],5)</f>
        <v>93444</v>
      </c>
      <c r="I4315">
        <f>LEN(Table1[[#This Row],[destination_postal_code_short]])</f>
        <v>5</v>
      </c>
      <c r="J4315" t="str">
        <f>_xlfn.XLOOKUP(Table1[[#This Row],[destination_postal_code_short]],Table3[Shipping postal code short],Table3[Shipping city],,0)</f>
        <v>Nipomo</v>
      </c>
      <c r="K4315" t="str">
        <f>_xlfn.XLOOKUP(Table1[[#This Row],[destination_postal_code_short]],Table3[Shipping postal code short],Table3[Shipping region],,0)</f>
        <v>California</v>
      </c>
      <c r="L4315">
        <v>0</v>
      </c>
      <c r="M4315">
        <v>1.48</v>
      </c>
      <c r="N4315">
        <v>4.42</v>
      </c>
    </row>
    <row r="4316" spans="1:14" x14ac:dyDescent="0.2">
      <c r="A4316" s="1">
        <v>44742</v>
      </c>
      <c r="B4316" t="s">
        <v>4578</v>
      </c>
      <c r="C4316" t="s">
        <v>11</v>
      </c>
      <c r="D4316" t="s">
        <v>11</v>
      </c>
      <c r="E4316" t="s">
        <v>12</v>
      </c>
      <c r="F4316" t="s">
        <v>16</v>
      </c>
      <c r="G4316">
        <v>21043</v>
      </c>
      <c r="H4316" t="str">
        <f>LEFT(Table1[[#This Row],[destination_postal_code]],5)</f>
        <v>21043</v>
      </c>
      <c r="I4316">
        <f>LEN(Table1[[#This Row],[destination_postal_code_short]])</f>
        <v>5</v>
      </c>
      <c r="J4316" t="str">
        <f>_xlfn.XLOOKUP(Table1[[#This Row],[destination_postal_code_short]],Table3[Shipping postal code short],Table3[Shipping city],,0)</f>
        <v>Ellicott City</v>
      </c>
      <c r="K4316" t="str">
        <f>_xlfn.XLOOKUP(Table1[[#This Row],[destination_postal_code_short]],Table3[Shipping postal code short],Table3[Shipping region],,0)</f>
        <v>Maryland</v>
      </c>
      <c r="L4316">
        <v>0</v>
      </c>
      <c r="M4316">
        <v>1.35</v>
      </c>
      <c r="N4316">
        <v>4.1500000000000004</v>
      </c>
    </row>
    <row r="4317" spans="1:14" x14ac:dyDescent="0.2">
      <c r="A4317" s="1">
        <v>44742</v>
      </c>
      <c r="B4317" t="s">
        <v>4576</v>
      </c>
      <c r="C4317" t="s">
        <v>11</v>
      </c>
      <c r="D4317" t="s">
        <v>11</v>
      </c>
      <c r="E4317" t="s">
        <v>12</v>
      </c>
      <c r="F4317" t="s">
        <v>24</v>
      </c>
      <c r="G4317">
        <v>11756</v>
      </c>
      <c r="H4317" t="str">
        <f>LEFT(Table1[[#This Row],[destination_postal_code]],5)</f>
        <v>11756</v>
      </c>
      <c r="I4317">
        <f>LEN(Table1[[#This Row],[destination_postal_code_short]])</f>
        <v>5</v>
      </c>
      <c r="J4317" t="str">
        <f>_xlfn.XLOOKUP(Table1[[#This Row],[destination_postal_code_short]],Table3[Shipping postal code short],Table3[Shipping city],,0)</f>
        <v>Levittown</v>
      </c>
      <c r="K4317" t="str">
        <f>_xlfn.XLOOKUP(Table1[[#This Row],[destination_postal_code_short]],Table3[Shipping postal code short],Table3[Shipping region],,0)</f>
        <v>New York</v>
      </c>
      <c r="L4317">
        <v>0</v>
      </c>
      <c r="M4317">
        <v>3.44</v>
      </c>
      <c r="N4317">
        <v>12.66</v>
      </c>
    </row>
    <row r="4318" spans="1:14" x14ac:dyDescent="0.2">
      <c r="A4318" s="1">
        <v>44743</v>
      </c>
      <c r="B4318" t="s">
        <v>4585</v>
      </c>
      <c r="C4318" t="s">
        <v>11</v>
      </c>
      <c r="D4318" t="s">
        <v>11</v>
      </c>
      <c r="E4318" t="s">
        <v>260</v>
      </c>
      <c r="F4318" t="s">
        <v>261</v>
      </c>
      <c r="G4318">
        <v>90046</v>
      </c>
      <c r="H4318" t="str">
        <f>LEFT(Table1[[#This Row],[destination_postal_code]],5)</f>
        <v>90046</v>
      </c>
      <c r="I4318">
        <f>LEN(Table1[[#This Row],[destination_postal_code_short]])</f>
        <v>5</v>
      </c>
      <c r="J4318" t="str">
        <f>_xlfn.XLOOKUP(Table1[[#This Row],[destination_postal_code_short]],Table3[Shipping postal code short],Table3[Shipping city],,0)</f>
        <v>West Hollywood</v>
      </c>
      <c r="K4318" t="str">
        <f>_xlfn.XLOOKUP(Table1[[#This Row],[destination_postal_code_short]],Table3[Shipping postal code short],Table3[Shipping region],,0)</f>
        <v>California</v>
      </c>
      <c r="L4318">
        <v>0</v>
      </c>
      <c r="M4318">
        <v>11.7</v>
      </c>
      <c r="N4318">
        <v>8.4</v>
      </c>
    </row>
    <row r="4319" spans="1:14" x14ac:dyDescent="0.2">
      <c r="A4319" s="1">
        <v>44743</v>
      </c>
      <c r="B4319" t="s">
        <v>4582</v>
      </c>
      <c r="C4319" t="s">
        <v>11</v>
      </c>
      <c r="D4319" t="s">
        <v>11</v>
      </c>
      <c r="E4319" t="s">
        <v>12</v>
      </c>
      <c r="F4319" t="s">
        <v>16</v>
      </c>
      <c r="G4319">
        <v>77023</v>
      </c>
      <c r="H4319" t="str">
        <f>LEFT(Table1[[#This Row],[destination_postal_code]],5)</f>
        <v>77023</v>
      </c>
      <c r="I4319">
        <f>LEN(Table1[[#This Row],[destination_postal_code_short]])</f>
        <v>5</v>
      </c>
      <c r="J4319" t="str">
        <f>_xlfn.XLOOKUP(Table1[[#This Row],[destination_postal_code_short]],Table3[Shipping postal code short],Table3[Shipping city],,0)</f>
        <v>Houston</v>
      </c>
      <c r="K4319" t="str">
        <f>_xlfn.XLOOKUP(Table1[[#This Row],[destination_postal_code_short]],Table3[Shipping postal code short],Table3[Shipping region],,0)</f>
        <v>Texas</v>
      </c>
      <c r="L4319">
        <v>0</v>
      </c>
      <c r="M4319">
        <v>1.42</v>
      </c>
      <c r="N4319">
        <v>3.88</v>
      </c>
    </row>
    <row r="4320" spans="1:14" x14ac:dyDescent="0.2">
      <c r="A4320" s="1">
        <v>44743</v>
      </c>
      <c r="B4320" t="s">
        <v>4584</v>
      </c>
      <c r="C4320" t="s">
        <v>11</v>
      </c>
      <c r="D4320" t="s">
        <v>11</v>
      </c>
      <c r="E4320" t="s">
        <v>260</v>
      </c>
      <c r="F4320" t="s">
        <v>261</v>
      </c>
      <c r="G4320">
        <v>84765</v>
      </c>
      <c r="H4320" t="str">
        <f>LEFT(Table1[[#This Row],[destination_postal_code]],5)</f>
        <v>84765</v>
      </c>
      <c r="I4320">
        <f>LEN(Table1[[#This Row],[destination_postal_code_short]])</f>
        <v>5</v>
      </c>
      <c r="J4320" t="str">
        <f>_xlfn.XLOOKUP(Table1[[#This Row],[destination_postal_code_short]],Table3[Shipping postal code short],Table3[Shipping city],,0)</f>
        <v>Santa Clara</v>
      </c>
      <c r="K4320" t="str">
        <f>_xlfn.XLOOKUP(Table1[[#This Row],[destination_postal_code_short]],Table3[Shipping postal code short],Table3[Shipping region],,0)</f>
        <v>Utah</v>
      </c>
      <c r="L4320">
        <v>0</v>
      </c>
      <c r="M4320">
        <v>13.8</v>
      </c>
      <c r="N4320">
        <v>7.89</v>
      </c>
    </row>
    <row r="4321" spans="1:14" x14ac:dyDescent="0.2">
      <c r="A4321" s="1">
        <v>44743</v>
      </c>
      <c r="B4321" t="s">
        <v>4583</v>
      </c>
      <c r="C4321" t="s">
        <v>11</v>
      </c>
      <c r="D4321" t="s">
        <v>11</v>
      </c>
      <c r="E4321" t="s">
        <v>12</v>
      </c>
      <c r="F4321" t="s">
        <v>16</v>
      </c>
      <c r="G4321">
        <v>21043</v>
      </c>
      <c r="H4321" t="str">
        <f>LEFT(Table1[[#This Row],[destination_postal_code]],5)</f>
        <v>21043</v>
      </c>
      <c r="I4321">
        <f>LEN(Table1[[#This Row],[destination_postal_code_short]])</f>
        <v>5</v>
      </c>
      <c r="J4321" t="str">
        <f>_xlfn.XLOOKUP(Table1[[#This Row],[destination_postal_code_short]],Table3[Shipping postal code short],Table3[Shipping city],,0)</f>
        <v>Ellicott City</v>
      </c>
      <c r="K4321" t="str">
        <f>_xlfn.XLOOKUP(Table1[[#This Row],[destination_postal_code_short]],Table3[Shipping postal code short],Table3[Shipping region],,0)</f>
        <v>Maryland</v>
      </c>
      <c r="L4321">
        <v>0</v>
      </c>
      <c r="M4321">
        <v>5.32</v>
      </c>
      <c r="N4321">
        <v>6.28</v>
      </c>
    </row>
    <row r="4322" spans="1:14" x14ac:dyDescent="0.2">
      <c r="A4322" s="1">
        <v>44751</v>
      </c>
      <c r="B4322" t="s">
        <v>4589</v>
      </c>
      <c r="C4322" t="s">
        <v>11</v>
      </c>
      <c r="D4322" t="s">
        <v>11</v>
      </c>
      <c r="E4322" t="s">
        <v>12</v>
      </c>
      <c r="F4322" t="s">
        <v>24</v>
      </c>
      <c r="G4322">
        <v>84043</v>
      </c>
      <c r="H4322" t="str">
        <f>LEFT(Table1[[#This Row],[destination_postal_code]],5)</f>
        <v>84043</v>
      </c>
      <c r="I4322">
        <f>LEN(Table1[[#This Row],[destination_postal_code_short]])</f>
        <v>5</v>
      </c>
      <c r="J4322" t="str">
        <f>_xlfn.XLOOKUP(Table1[[#This Row],[destination_postal_code_short]],Table3[Shipping postal code short],Table3[Shipping city],,0)</f>
        <v>Lehi</v>
      </c>
      <c r="K4322" t="str">
        <f>_xlfn.XLOOKUP(Table1[[#This Row],[destination_postal_code_short]],Table3[Shipping postal code short],Table3[Shipping region],,0)</f>
        <v>Utah</v>
      </c>
      <c r="L4322">
        <v>0</v>
      </c>
      <c r="M4322">
        <v>1.23</v>
      </c>
      <c r="N4322">
        <v>8.02</v>
      </c>
    </row>
    <row r="4323" spans="1:14" x14ac:dyDescent="0.2">
      <c r="A4323" s="1">
        <v>44751</v>
      </c>
      <c r="B4323" t="s">
        <v>4588</v>
      </c>
      <c r="C4323" t="s">
        <v>11</v>
      </c>
      <c r="D4323" t="s">
        <v>11</v>
      </c>
      <c r="E4323" t="s">
        <v>12</v>
      </c>
      <c r="F4323" t="s">
        <v>24</v>
      </c>
      <c r="G4323">
        <v>21043</v>
      </c>
      <c r="H4323" t="str">
        <f>LEFT(Table1[[#This Row],[destination_postal_code]],5)</f>
        <v>21043</v>
      </c>
      <c r="I4323">
        <f>LEN(Table1[[#This Row],[destination_postal_code_short]])</f>
        <v>5</v>
      </c>
      <c r="J4323" t="str">
        <f>_xlfn.XLOOKUP(Table1[[#This Row],[destination_postal_code_short]],Table3[Shipping postal code short],Table3[Shipping city],,0)</f>
        <v>Ellicott City</v>
      </c>
      <c r="K4323" t="str">
        <f>_xlfn.XLOOKUP(Table1[[#This Row],[destination_postal_code_short]],Table3[Shipping postal code short],Table3[Shipping region],,0)</f>
        <v>Maryland</v>
      </c>
      <c r="L4323">
        <v>0</v>
      </c>
      <c r="M4323">
        <v>3.44</v>
      </c>
      <c r="N4323">
        <v>12.66</v>
      </c>
    </row>
    <row r="4324" spans="1:14" x14ac:dyDescent="0.2">
      <c r="A4324" s="1">
        <v>44752</v>
      </c>
      <c r="B4324" t="s">
        <v>4590</v>
      </c>
      <c r="C4324" t="s">
        <v>11</v>
      </c>
      <c r="D4324" t="s">
        <v>11</v>
      </c>
      <c r="E4324" t="s">
        <v>12</v>
      </c>
      <c r="F4324" t="s">
        <v>24</v>
      </c>
      <c r="G4324">
        <v>97035</v>
      </c>
      <c r="H4324" t="str">
        <f>LEFT(Table1[[#This Row],[destination_postal_code]],5)</f>
        <v>97035</v>
      </c>
      <c r="I4324">
        <f>LEN(Table1[[#This Row],[destination_postal_code_short]])</f>
        <v>5</v>
      </c>
      <c r="J4324" t="str">
        <f>_xlfn.XLOOKUP(Table1[[#This Row],[destination_postal_code_short]],Table3[Shipping postal code short],Table3[Shipping city],,0)</f>
        <v>Lake Oswego</v>
      </c>
      <c r="K4324" t="str">
        <f>_xlfn.XLOOKUP(Table1[[#This Row],[destination_postal_code_short]],Table3[Shipping postal code short],Table3[Shipping region],,0)</f>
        <v>Oregon</v>
      </c>
      <c r="L4324">
        <v>0</v>
      </c>
      <c r="M4324">
        <v>2.63</v>
      </c>
      <c r="N4324">
        <v>9.1199999999999992</v>
      </c>
    </row>
    <row r="4325" spans="1:14" x14ac:dyDescent="0.2">
      <c r="A4325" s="1">
        <v>44753</v>
      </c>
      <c r="B4325" t="s">
        <v>4591</v>
      </c>
      <c r="C4325" t="s">
        <v>11</v>
      </c>
      <c r="D4325" t="s">
        <v>11</v>
      </c>
      <c r="E4325" t="s">
        <v>12</v>
      </c>
      <c r="F4325" t="s">
        <v>24</v>
      </c>
      <c r="G4325">
        <v>83252</v>
      </c>
      <c r="H4325" t="str">
        <f>LEFT(Table1[[#This Row],[destination_postal_code]],5)</f>
        <v>83252</v>
      </c>
      <c r="I4325">
        <f>LEN(Table1[[#This Row],[destination_postal_code_short]])</f>
        <v>5</v>
      </c>
      <c r="J4325" t="str">
        <f>_xlfn.XLOOKUP(Table1[[#This Row],[destination_postal_code_short]],Table3[Shipping postal code short],Table3[Shipping city],,0)</f>
        <v>Malad City</v>
      </c>
      <c r="K4325" t="str">
        <f>_xlfn.XLOOKUP(Table1[[#This Row],[destination_postal_code_short]],Table3[Shipping postal code short],Table3[Shipping region],,0)</f>
        <v>Idaho</v>
      </c>
      <c r="L4325">
        <v>0</v>
      </c>
      <c r="M4325">
        <v>2.96</v>
      </c>
      <c r="N4325">
        <v>9.49</v>
      </c>
    </row>
    <row r="4326" spans="1:14" x14ac:dyDescent="0.2">
      <c r="A4326" s="1">
        <v>44754</v>
      </c>
      <c r="B4326" t="s">
        <v>4594</v>
      </c>
      <c r="C4326" t="s">
        <v>11</v>
      </c>
      <c r="D4326" t="s">
        <v>11</v>
      </c>
      <c r="E4326" t="s">
        <v>12</v>
      </c>
      <c r="F4326" t="s">
        <v>16</v>
      </c>
      <c r="G4326">
        <v>93444</v>
      </c>
      <c r="H4326" t="str">
        <f>LEFT(Table1[[#This Row],[destination_postal_code]],5)</f>
        <v>93444</v>
      </c>
      <c r="I4326">
        <f>LEN(Table1[[#This Row],[destination_postal_code_short]])</f>
        <v>5</v>
      </c>
      <c r="J4326" t="str">
        <f>_xlfn.XLOOKUP(Table1[[#This Row],[destination_postal_code_short]],Table3[Shipping postal code short],Table3[Shipping city],,0)</f>
        <v>Nipomo</v>
      </c>
      <c r="K4326" t="str">
        <f>_xlfn.XLOOKUP(Table1[[#This Row],[destination_postal_code_short]],Table3[Shipping postal code short],Table3[Shipping region],,0)</f>
        <v>California</v>
      </c>
      <c r="L4326">
        <v>0</v>
      </c>
      <c r="M4326">
        <v>1.39</v>
      </c>
      <c r="N4326">
        <v>3.81</v>
      </c>
    </row>
    <row r="4327" spans="1:14" x14ac:dyDescent="0.2">
      <c r="A4327" s="1">
        <v>44754</v>
      </c>
      <c r="B4327" t="s">
        <v>4595</v>
      </c>
      <c r="C4327" t="s">
        <v>11</v>
      </c>
      <c r="D4327" t="s">
        <v>11</v>
      </c>
      <c r="E4327" t="s">
        <v>12</v>
      </c>
      <c r="F4327" t="s">
        <v>16</v>
      </c>
      <c r="G4327" t="s">
        <v>4596</v>
      </c>
      <c r="H4327" t="str">
        <f>LEFT(Table1[[#This Row],[destination_postal_code]],5)</f>
        <v>90802</v>
      </c>
      <c r="I4327">
        <f>LEN(Table1[[#This Row],[destination_postal_code_short]])</f>
        <v>5</v>
      </c>
      <c r="J4327" t="str">
        <f>_xlfn.XLOOKUP(Table1[[#This Row],[destination_postal_code_short]],Table3[Shipping postal code short],Table3[Shipping city],,0)</f>
        <v>Long Beach</v>
      </c>
      <c r="K4327" t="str">
        <f>_xlfn.XLOOKUP(Table1[[#This Row],[destination_postal_code_short]],Table3[Shipping postal code short],Table3[Shipping region],,0)</f>
        <v>California</v>
      </c>
      <c r="L4327">
        <v>0</v>
      </c>
      <c r="M4327">
        <v>3.88</v>
      </c>
      <c r="N4327">
        <v>5.57</v>
      </c>
    </row>
    <row r="4328" spans="1:14" x14ac:dyDescent="0.2">
      <c r="A4328" s="1">
        <v>44754</v>
      </c>
      <c r="B4328" t="s">
        <v>4593</v>
      </c>
      <c r="C4328" t="s">
        <v>11</v>
      </c>
      <c r="D4328" t="s">
        <v>11</v>
      </c>
      <c r="E4328" t="s">
        <v>12</v>
      </c>
      <c r="F4328" t="s">
        <v>16</v>
      </c>
      <c r="G4328">
        <v>84765</v>
      </c>
      <c r="H4328" t="str">
        <f>LEFT(Table1[[#This Row],[destination_postal_code]],5)</f>
        <v>84765</v>
      </c>
      <c r="I4328">
        <f>LEN(Table1[[#This Row],[destination_postal_code_short]])</f>
        <v>5</v>
      </c>
      <c r="J4328" t="str">
        <f>_xlfn.XLOOKUP(Table1[[#This Row],[destination_postal_code_short]],Table3[Shipping postal code short],Table3[Shipping city],,0)</f>
        <v>Santa Clara</v>
      </c>
      <c r="K4328" t="str">
        <f>_xlfn.XLOOKUP(Table1[[#This Row],[destination_postal_code_short]],Table3[Shipping postal code short],Table3[Shipping region],,0)</f>
        <v>Utah</v>
      </c>
      <c r="L4328">
        <v>0</v>
      </c>
      <c r="M4328">
        <v>1.36</v>
      </c>
      <c r="N4328">
        <v>3.79</v>
      </c>
    </row>
    <row r="4329" spans="1:14" x14ac:dyDescent="0.2">
      <c r="A4329" s="1">
        <v>44754</v>
      </c>
      <c r="B4329" t="s">
        <v>4592</v>
      </c>
      <c r="C4329" t="s">
        <v>11</v>
      </c>
      <c r="D4329" t="s">
        <v>11</v>
      </c>
      <c r="E4329" t="s">
        <v>12</v>
      </c>
      <c r="F4329" t="s">
        <v>16</v>
      </c>
      <c r="G4329">
        <v>84606</v>
      </c>
      <c r="H4329" t="str">
        <f>LEFT(Table1[[#This Row],[destination_postal_code]],5)</f>
        <v>84606</v>
      </c>
      <c r="I4329">
        <f>LEN(Table1[[#This Row],[destination_postal_code_short]])</f>
        <v>5</v>
      </c>
      <c r="J4329" t="str">
        <f>_xlfn.XLOOKUP(Table1[[#This Row],[destination_postal_code_short]],Table3[Shipping postal code short],Table3[Shipping city],,0)</f>
        <v>Provo</v>
      </c>
      <c r="K4329" t="str">
        <f>_xlfn.XLOOKUP(Table1[[#This Row],[destination_postal_code_short]],Table3[Shipping postal code short],Table3[Shipping region],,0)</f>
        <v>Utah</v>
      </c>
      <c r="L4329">
        <v>0</v>
      </c>
      <c r="M4329">
        <v>1.34</v>
      </c>
      <c r="N4329">
        <v>3.76</v>
      </c>
    </row>
    <row r="4330" spans="1:14" x14ac:dyDescent="0.2">
      <c r="A4330" s="1">
        <v>44755</v>
      </c>
      <c r="B4330" t="s">
        <v>4597</v>
      </c>
      <c r="C4330" t="s">
        <v>11</v>
      </c>
      <c r="D4330" t="s">
        <v>11</v>
      </c>
      <c r="E4330" t="s">
        <v>12</v>
      </c>
      <c r="F4330" t="s">
        <v>16</v>
      </c>
      <c r="G4330">
        <v>38606</v>
      </c>
      <c r="H4330" t="str">
        <f>LEFT(Table1[[#This Row],[destination_postal_code]],5)</f>
        <v>38606</v>
      </c>
      <c r="I4330">
        <f>LEN(Table1[[#This Row],[destination_postal_code_short]])</f>
        <v>5</v>
      </c>
      <c r="J4330" t="str">
        <f>_xlfn.XLOOKUP(Table1[[#This Row],[destination_postal_code_short]],Table3[Shipping postal code short],Table3[Shipping city],,0)</f>
        <v>Batesville</v>
      </c>
      <c r="K4330" t="str">
        <f>_xlfn.XLOOKUP(Table1[[#This Row],[destination_postal_code_short]],Table3[Shipping postal code short],Table3[Shipping region],,0)</f>
        <v>Mississippi</v>
      </c>
      <c r="L4330">
        <v>0</v>
      </c>
      <c r="M4330">
        <v>4.1900000000000004</v>
      </c>
      <c r="N4330">
        <v>5.96</v>
      </c>
    </row>
    <row r="4331" spans="1:14" x14ac:dyDescent="0.2">
      <c r="A4331" s="1">
        <v>44756</v>
      </c>
      <c r="B4331" t="s">
        <v>4598</v>
      </c>
      <c r="C4331" t="s">
        <v>11</v>
      </c>
      <c r="D4331" t="s">
        <v>11</v>
      </c>
      <c r="E4331" t="s">
        <v>260</v>
      </c>
      <c r="F4331" t="s">
        <v>261</v>
      </c>
      <c r="G4331">
        <v>84606</v>
      </c>
      <c r="H4331" t="str">
        <f>LEFT(Table1[[#This Row],[destination_postal_code]],5)</f>
        <v>84606</v>
      </c>
      <c r="I4331">
        <f>LEN(Table1[[#This Row],[destination_postal_code_short]])</f>
        <v>5</v>
      </c>
      <c r="J4331" t="str">
        <f>_xlfn.XLOOKUP(Table1[[#This Row],[destination_postal_code_short]],Table3[Shipping postal code short],Table3[Shipping city],,0)</f>
        <v>Provo</v>
      </c>
      <c r="K4331" t="str">
        <f>_xlfn.XLOOKUP(Table1[[#This Row],[destination_postal_code_short]],Table3[Shipping postal code short],Table3[Shipping region],,0)</f>
        <v>Utah</v>
      </c>
      <c r="L4331">
        <v>0</v>
      </c>
      <c r="M4331">
        <v>9.7899999999999991</v>
      </c>
      <c r="N4331">
        <v>7.89</v>
      </c>
    </row>
    <row r="4332" spans="1:14" x14ac:dyDescent="0.2">
      <c r="A4332" s="1">
        <v>44757</v>
      </c>
      <c r="B4332" t="s">
        <v>4600</v>
      </c>
      <c r="C4332" t="s">
        <v>11</v>
      </c>
      <c r="D4332" t="s">
        <v>11</v>
      </c>
      <c r="E4332" t="s">
        <v>12</v>
      </c>
      <c r="F4332" t="s">
        <v>24</v>
      </c>
      <c r="G4332">
        <v>64080</v>
      </c>
      <c r="H4332" t="str">
        <f>LEFT(Table1[[#This Row],[destination_postal_code]],5)</f>
        <v>64080</v>
      </c>
      <c r="I4332">
        <f>LEN(Table1[[#This Row],[destination_postal_code_short]])</f>
        <v>5</v>
      </c>
      <c r="J4332" t="str">
        <f>_xlfn.XLOOKUP(Table1[[#This Row],[destination_postal_code_short]],Table3[Shipping postal code short],Table3[Shipping city],,0)</f>
        <v>Pleasant Hill</v>
      </c>
      <c r="K4332" t="str">
        <f>_xlfn.XLOOKUP(Table1[[#This Row],[destination_postal_code_short]],Table3[Shipping postal code short],Table3[Shipping region],,0)</f>
        <v>Missouri</v>
      </c>
      <c r="L4332">
        <v>0</v>
      </c>
      <c r="M4332">
        <v>4.58</v>
      </c>
      <c r="N4332">
        <v>9.1199999999999992</v>
      </c>
    </row>
    <row r="4333" spans="1:14" x14ac:dyDescent="0.2">
      <c r="A4333" s="1">
        <v>44757</v>
      </c>
      <c r="B4333" t="s">
        <v>4599</v>
      </c>
      <c r="C4333" t="s">
        <v>11</v>
      </c>
      <c r="D4333" t="s">
        <v>11</v>
      </c>
      <c r="E4333" t="s">
        <v>12</v>
      </c>
      <c r="F4333" t="s">
        <v>16</v>
      </c>
      <c r="G4333">
        <v>84062</v>
      </c>
      <c r="H4333" t="str">
        <f>LEFT(Table1[[#This Row],[destination_postal_code]],5)</f>
        <v>84062</v>
      </c>
      <c r="I4333">
        <f>LEN(Table1[[#This Row],[destination_postal_code_short]])</f>
        <v>5</v>
      </c>
      <c r="J4333" t="str">
        <f>_xlfn.XLOOKUP(Table1[[#This Row],[destination_postal_code_short]],Table3[Shipping postal code short],Table3[Shipping city],,0)</f>
        <v>Pleasant Grove</v>
      </c>
      <c r="K4333" t="str">
        <f>_xlfn.XLOOKUP(Table1[[#This Row],[destination_postal_code_short]],Table3[Shipping postal code short],Table3[Shipping region],,0)</f>
        <v>Utah</v>
      </c>
      <c r="L4333">
        <v>0</v>
      </c>
      <c r="M4333">
        <v>1.46</v>
      </c>
      <c r="N4333">
        <v>4.34</v>
      </c>
    </row>
    <row r="4334" spans="1:14" x14ac:dyDescent="0.2">
      <c r="A4334" s="1">
        <v>44758</v>
      </c>
      <c r="B4334" t="s">
        <v>4602</v>
      </c>
      <c r="C4334" t="s">
        <v>11</v>
      </c>
      <c r="D4334" t="s">
        <v>11</v>
      </c>
      <c r="E4334" t="s">
        <v>12</v>
      </c>
      <c r="F4334" t="s">
        <v>24</v>
      </c>
      <c r="G4334">
        <v>85541</v>
      </c>
      <c r="H4334" t="str">
        <f>LEFT(Table1[[#This Row],[destination_postal_code]],5)</f>
        <v>85541</v>
      </c>
      <c r="I4334">
        <f>LEN(Table1[[#This Row],[destination_postal_code_short]])</f>
        <v>5</v>
      </c>
      <c r="J4334" t="str">
        <f>_xlfn.XLOOKUP(Table1[[#This Row],[destination_postal_code_short]],Table3[Shipping postal code short],Table3[Shipping city],,0)</f>
        <v>Payson</v>
      </c>
      <c r="K4334" t="str">
        <f>_xlfn.XLOOKUP(Table1[[#This Row],[destination_postal_code_short]],Table3[Shipping postal code short],Table3[Shipping region],,0)</f>
        <v>Arizona</v>
      </c>
      <c r="L4334">
        <v>0</v>
      </c>
      <c r="M4334">
        <v>3.26</v>
      </c>
      <c r="N4334">
        <v>8.49</v>
      </c>
    </row>
    <row r="4335" spans="1:14" x14ac:dyDescent="0.2">
      <c r="A4335" s="1">
        <v>44758</v>
      </c>
      <c r="B4335" t="s">
        <v>4601</v>
      </c>
      <c r="C4335" t="s">
        <v>11</v>
      </c>
      <c r="D4335" t="s">
        <v>11</v>
      </c>
      <c r="E4335" t="s">
        <v>12</v>
      </c>
      <c r="F4335" t="s">
        <v>16</v>
      </c>
      <c r="G4335">
        <v>84790</v>
      </c>
      <c r="H4335" t="str">
        <f>LEFT(Table1[[#This Row],[destination_postal_code]],5)</f>
        <v>84790</v>
      </c>
      <c r="I4335">
        <f>LEN(Table1[[#This Row],[destination_postal_code_short]])</f>
        <v>5</v>
      </c>
      <c r="J4335" t="str">
        <f>_xlfn.XLOOKUP(Table1[[#This Row],[destination_postal_code_short]],Table3[Shipping postal code short],Table3[Shipping city],,0)</f>
        <v>St George</v>
      </c>
      <c r="K4335" t="str">
        <f>_xlfn.XLOOKUP(Table1[[#This Row],[destination_postal_code_short]],Table3[Shipping postal code short],Table3[Shipping region],,0)</f>
        <v>Utah</v>
      </c>
      <c r="L4335">
        <v>0</v>
      </c>
      <c r="M4335">
        <v>1.46</v>
      </c>
      <c r="N4335">
        <v>4.3899999999999997</v>
      </c>
    </row>
    <row r="4336" spans="1:14" x14ac:dyDescent="0.2">
      <c r="A4336" s="1">
        <v>44760</v>
      </c>
      <c r="B4336" t="s">
        <v>4603</v>
      </c>
      <c r="C4336" t="s">
        <v>11</v>
      </c>
      <c r="D4336" t="s">
        <v>11</v>
      </c>
      <c r="E4336" t="s">
        <v>12</v>
      </c>
      <c r="F4336" t="s">
        <v>24</v>
      </c>
      <c r="G4336" t="s">
        <v>2797</v>
      </c>
      <c r="H4336" t="str">
        <f>LEFT(Table1[[#This Row],[destination_postal_code]],5)</f>
        <v>84097</v>
      </c>
      <c r="I4336">
        <f>LEN(Table1[[#This Row],[destination_postal_code_short]])</f>
        <v>5</v>
      </c>
      <c r="J4336" t="str">
        <f>_xlfn.XLOOKUP(Table1[[#This Row],[destination_postal_code_short]],Table3[Shipping postal code short],Table3[Shipping city],,0)</f>
        <v>Orem</v>
      </c>
      <c r="K4336" t="str">
        <f>_xlfn.XLOOKUP(Table1[[#This Row],[destination_postal_code_short]],Table3[Shipping postal code short],Table3[Shipping region],,0)</f>
        <v>Utah</v>
      </c>
      <c r="L4336">
        <v>0</v>
      </c>
      <c r="M4336">
        <v>1.23</v>
      </c>
      <c r="N4336">
        <v>8.02</v>
      </c>
    </row>
    <row r="4337" spans="1:14" x14ac:dyDescent="0.2">
      <c r="A4337" s="1">
        <v>44761</v>
      </c>
      <c r="B4337" t="s">
        <v>4606</v>
      </c>
      <c r="C4337" t="s">
        <v>11</v>
      </c>
      <c r="D4337" t="s">
        <v>11</v>
      </c>
      <c r="E4337" t="s">
        <v>12</v>
      </c>
      <c r="F4337" t="s">
        <v>16</v>
      </c>
      <c r="G4337">
        <v>60514</v>
      </c>
      <c r="H4337" t="str">
        <f>LEFT(Table1[[#This Row],[destination_postal_code]],5)</f>
        <v>60514</v>
      </c>
      <c r="I4337">
        <f>LEN(Table1[[#This Row],[destination_postal_code_short]])</f>
        <v>5</v>
      </c>
      <c r="J4337" t="str">
        <f>_xlfn.XLOOKUP(Table1[[#This Row],[destination_postal_code_short]],Table3[Shipping postal code short],Table3[Shipping city],,0)</f>
        <v>Clarendon Hills</v>
      </c>
      <c r="K4337" t="str">
        <f>_xlfn.XLOOKUP(Table1[[#This Row],[destination_postal_code_short]],Table3[Shipping postal code short],Table3[Shipping region],,0)</f>
        <v>Illinois</v>
      </c>
      <c r="L4337">
        <v>0</v>
      </c>
      <c r="M4337">
        <v>1.32</v>
      </c>
      <c r="N4337">
        <v>4.68</v>
      </c>
    </row>
    <row r="4338" spans="1:14" x14ac:dyDescent="0.2">
      <c r="A4338" s="1">
        <v>44761</v>
      </c>
      <c r="B4338" t="s">
        <v>4607</v>
      </c>
      <c r="C4338" t="s">
        <v>11</v>
      </c>
      <c r="D4338" t="s">
        <v>11</v>
      </c>
      <c r="E4338" t="s">
        <v>12</v>
      </c>
      <c r="F4338" t="s">
        <v>16</v>
      </c>
      <c r="G4338">
        <v>23669</v>
      </c>
      <c r="H4338" t="str">
        <f>LEFT(Table1[[#This Row],[destination_postal_code]],5)</f>
        <v>23669</v>
      </c>
      <c r="I4338">
        <f>LEN(Table1[[#This Row],[destination_postal_code_short]])</f>
        <v>5</v>
      </c>
      <c r="J4338" t="str">
        <f>_xlfn.XLOOKUP(Table1[[#This Row],[destination_postal_code_short]],Table3[Shipping postal code short],Table3[Shipping city],,0)</f>
        <v>Hampton</v>
      </c>
      <c r="K4338" t="str">
        <f>_xlfn.XLOOKUP(Table1[[#This Row],[destination_postal_code_short]],Table3[Shipping postal code short],Table3[Shipping region],,0)</f>
        <v>Virginia</v>
      </c>
      <c r="L4338">
        <v>0</v>
      </c>
      <c r="M4338">
        <v>1.27</v>
      </c>
      <c r="N4338">
        <v>4.9800000000000004</v>
      </c>
    </row>
    <row r="4339" spans="1:14" x14ac:dyDescent="0.2">
      <c r="A4339" s="1">
        <v>44761</v>
      </c>
      <c r="B4339" t="s">
        <v>4604</v>
      </c>
      <c r="C4339" t="s">
        <v>11</v>
      </c>
      <c r="D4339" t="s">
        <v>11</v>
      </c>
      <c r="E4339" t="s">
        <v>12</v>
      </c>
      <c r="F4339" t="s">
        <v>24</v>
      </c>
      <c r="G4339">
        <v>85541</v>
      </c>
      <c r="H4339" t="str">
        <f>LEFT(Table1[[#This Row],[destination_postal_code]],5)</f>
        <v>85541</v>
      </c>
      <c r="I4339">
        <f>LEN(Table1[[#This Row],[destination_postal_code_short]])</f>
        <v>5</v>
      </c>
      <c r="J4339" t="str">
        <f>_xlfn.XLOOKUP(Table1[[#This Row],[destination_postal_code_short]],Table3[Shipping postal code short],Table3[Shipping city],,0)</f>
        <v>Payson</v>
      </c>
      <c r="K4339" t="str">
        <f>_xlfn.XLOOKUP(Table1[[#This Row],[destination_postal_code_short]],Table3[Shipping postal code short],Table3[Shipping region],,0)</f>
        <v>Arizona</v>
      </c>
      <c r="L4339">
        <v>0</v>
      </c>
      <c r="M4339">
        <v>2.21</v>
      </c>
      <c r="N4339">
        <v>8.49</v>
      </c>
    </row>
    <row r="4340" spans="1:14" x14ac:dyDescent="0.2">
      <c r="A4340" s="1">
        <v>44761</v>
      </c>
      <c r="B4340" t="s">
        <v>4605</v>
      </c>
      <c r="C4340" t="s">
        <v>11</v>
      </c>
      <c r="D4340" t="s">
        <v>11</v>
      </c>
      <c r="E4340" t="s">
        <v>12</v>
      </c>
      <c r="F4340" t="s">
        <v>16</v>
      </c>
      <c r="G4340">
        <v>11001</v>
      </c>
      <c r="H4340" t="str">
        <f>LEFT(Table1[[#This Row],[destination_postal_code]],5)</f>
        <v>11001</v>
      </c>
      <c r="I4340">
        <f>LEN(Table1[[#This Row],[destination_postal_code_short]])</f>
        <v>5</v>
      </c>
      <c r="J4340" t="str">
        <f>_xlfn.XLOOKUP(Table1[[#This Row],[destination_postal_code_short]],Table3[Shipping postal code short],Table3[Shipping city],,0)</f>
        <v>Floral Park</v>
      </c>
      <c r="K4340" t="str">
        <f>_xlfn.XLOOKUP(Table1[[#This Row],[destination_postal_code_short]],Table3[Shipping postal code short],Table3[Shipping region],,0)</f>
        <v>New York</v>
      </c>
      <c r="L4340">
        <v>0</v>
      </c>
      <c r="M4340">
        <v>1.27</v>
      </c>
      <c r="N4340">
        <v>4.9800000000000004</v>
      </c>
    </row>
    <row r="4341" spans="1:14" x14ac:dyDescent="0.2">
      <c r="A4341" s="1">
        <v>44763</v>
      </c>
      <c r="B4341" t="s">
        <v>4610</v>
      </c>
      <c r="C4341" t="s">
        <v>11</v>
      </c>
      <c r="D4341" t="s">
        <v>11</v>
      </c>
      <c r="E4341" t="s">
        <v>12</v>
      </c>
      <c r="F4341" t="s">
        <v>16</v>
      </c>
      <c r="G4341">
        <v>49631</v>
      </c>
      <c r="H4341" t="str">
        <f>LEFT(Table1[[#This Row],[destination_postal_code]],5)</f>
        <v>49631</v>
      </c>
      <c r="I4341">
        <f>LEN(Table1[[#This Row],[destination_postal_code_short]])</f>
        <v>5</v>
      </c>
      <c r="J4341" t="str">
        <f>_xlfn.XLOOKUP(Table1[[#This Row],[destination_postal_code_short]],Table3[Shipping postal code short],Table3[Shipping city],,0)</f>
        <v>Evart</v>
      </c>
      <c r="K4341" t="str">
        <f>_xlfn.XLOOKUP(Table1[[#This Row],[destination_postal_code_short]],Table3[Shipping postal code short],Table3[Shipping region],,0)</f>
        <v>Michigan</v>
      </c>
      <c r="L4341">
        <v>0</v>
      </c>
      <c r="M4341">
        <v>1.42</v>
      </c>
      <c r="N4341">
        <v>3.88</v>
      </c>
    </row>
    <row r="4342" spans="1:14" x14ac:dyDescent="0.2">
      <c r="A4342" s="1">
        <v>44763</v>
      </c>
      <c r="B4342" t="s">
        <v>4608</v>
      </c>
      <c r="C4342" t="s">
        <v>11</v>
      </c>
      <c r="D4342" t="s">
        <v>11</v>
      </c>
      <c r="E4342" t="s">
        <v>12</v>
      </c>
      <c r="F4342" t="s">
        <v>16</v>
      </c>
      <c r="G4342" s="2" t="s">
        <v>4609</v>
      </c>
      <c r="H4342" s="2" t="str">
        <f>LEFT(Table1[[#This Row],[destination_postal_code]],5)</f>
        <v>06877</v>
      </c>
      <c r="I4342" s="2">
        <f>LEN(Table1[[#This Row],[destination_postal_code_short]])</f>
        <v>5</v>
      </c>
      <c r="J4342" s="2" t="str">
        <f>_xlfn.XLOOKUP(Table1[[#This Row],[destination_postal_code_short]],Table3[Shipping postal code short],Table3[Shipping city],,0)</f>
        <v>Ridgefield</v>
      </c>
      <c r="K4342" s="2" t="str">
        <f>_xlfn.XLOOKUP(Table1[[#This Row],[destination_postal_code_short]],Table3[Shipping postal code short],Table3[Shipping region],,0)</f>
        <v>Connecticut</v>
      </c>
      <c r="L4342">
        <v>0</v>
      </c>
      <c r="M4342">
        <v>5.32</v>
      </c>
      <c r="N4342">
        <v>6.28</v>
      </c>
    </row>
    <row r="4343" spans="1:14" x14ac:dyDescent="0.2">
      <c r="A4343" s="1">
        <v>44764</v>
      </c>
      <c r="B4343" t="s">
        <v>4614</v>
      </c>
      <c r="C4343" t="s">
        <v>11</v>
      </c>
      <c r="D4343" t="s">
        <v>11</v>
      </c>
      <c r="E4343" t="s">
        <v>12</v>
      </c>
      <c r="F4343" t="s">
        <v>16</v>
      </c>
      <c r="G4343">
        <v>77023</v>
      </c>
      <c r="H4343" t="str">
        <f>LEFT(Table1[[#This Row],[destination_postal_code]],5)</f>
        <v>77023</v>
      </c>
      <c r="I4343">
        <f>LEN(Table1[[#This Row],[destination_postal_code_short]])</f>
        <v>5</v>
      </c>
      <c r="J4343" t="str">
        <f>_xlfn.XLOOKUP(Table1[[#This Row],[destination_postal_code_short]],Table3[Shipping postal code short],Table3[Shipping city],,0)</f>
        <v>Houston</v>
      </c>
      <c r="K4343" t="str">
        <f>_xlfn.XLOOKUP(Table1[[#This Row],[destination_postal_code_short]],Table3[Shipping postal code short],Table3[Shipping region],,0)</f>
        <v>Texas</v>
      </c>
      <c r="L4343">
        <v>0</v>
      </c>
      <c r="M4343">
        <v>1.42</v>
      </c>
      <c r="N4343">
        <v>3.88</v>
      </c>
    </row>
    <row r="4344" spans="1:14" x14ac:dyDescent="0.2">
      <c r="A4344" s="1">
        <v>44764</v>
      </c>
      <c r="B4344" t="s">
        <v>4612</v>
      </c>
      <c r="C4344" t="s">
        <v>11</v>
      </c>
      <c r="D4344" t="s">
        <v>11</v>
      </c>
      <c r="E4344" t="s">
        <v>12</v>
      </c>
      <c r="F4344" t="s">
        <v>16</v>
      </c>
      <c r="G4344">
        <v>84043</v>
      </c>
      <c r="H4344" t="str">
        <f>LEFT(Table1[[#This Row],[destination_postal_code]],5)</f>
        <v>84043</v>
      </c>
      <c r="I4344">
        <f>LEN(Table1[[#This Row],[destination_postal_code_short]])</f>
        <v>5</v>
      </c>
      <c r="J4344" t="str">
        <f>_xlfn.XLOOKUP(Table1[[#This Row],[destination_postal_code_short]],Table3[Shipping postal code short],Table3[Shipping city],,0)</f>
        <v>Lehi</v>
      </c>
      <c r="K4344" t="str">
        <f>_xlfn.XLOOKUP(Table1[[#This Row],[destination_postal_code_short]],Table3[Shipping postal code short],Table3[Shipping region],,0)</f>
        <v>Utah</v>
      </c>
      <c r="L4344">
        <v>0</v>
      </c>
      <c r="M4344">
        <v>1.34</v>
      </c>
      <c r="N4344">
        <v>3.76</v>
      </c>
    </row>
    <row r="4345" spans="1:14" x14ac:dyDescent="0.2">
      <c r="A4345" s="1">
        <v>44764</v>
      </c>
      <c r="B4345" t="s">
        <v>4613</v>
      </c>
      <c r="C4345" t="s">
        <v>11</v>
      </c>
      <c r="D4345" t="s">
        <v>11</v>
      </c>
      <c r="E4345" t="s">
        <v>12</v>
      </c>
      <c r="F4345" t="s">
        <v>16</v>
      </c>
      <c r="G4345">
        <v>85658</v>
      </c>
      <c r="H4345" t="str">
        <f>LEFT(Table1[[#This Row],[destination_postal_code]],5)</f>
        <v>85658</v>
      </c>
      <c r="I4345">
        <f>LEN(Table1[[#This Row],[destination_postal_code_short]])</f>
        <v>5</v>
      </c>
      <c r="J4345" t="str">
        <f>_xlfn.XLOOKUP(Table1[[#This Row],[destination_postal_code_short]],Table3[Shipping postal code short],Table3[Shipping city],,0)</f>
        <v>Marana</v>
      </c>
      <c r="K4345" t="str">
        <f>_xlfn.XLOOKUP(Table1[[#This Row],[destination_postal_code_short]],Table3[Shipping postal code short],Table3[Shipping region],,0)</f>
        <v>Arizona</v>
      </c>
      <c r="L4345">
        <v>0</v>
      </c>
      <c r="M4345">
        <v>3.88</v>
      </c>
      <c r="N4345">
        <v>5.57</v>
      </c>
    </row>
    <row r="4346" spans="1:14" x14ac:dyDescent="0.2">
      <c r="A4346" s="1">
        <v>44764</v>
      </c>
      <c r="B4346" t="s">
        <v>4611</v>
      </c>
      <c r="C4346" t="s">
        <v>11</v>
      </c>
      <c r="D4346" t="s">
        <v>11</v>
      </c>
      <c r="E4346" t="s">
        <v>12</v>
      </c>
      <c r="F4346" t="s">
        <v>24</v>
      </c>
      <c r="G4346">
        <v>84003</v>
      </c>
      <c r="H4346" t="str">
        <f>LEFT(Table1[[#This Row],[destination_postal_code]],5)</f>
        <v>84003</v>
      </c>
      <c r="I4346">
        <f>LEN(Table1[[#This Row],[destination_postal_code_short]])</f>
        <v>5</v>
      </c>
      <c r="J4346" t="str">
        <f>_xlfn.XLOOKUP(Table1[[#This Row],[destination_postal_code_short]],Table3[Shipping postal code short],Table3[Shipping city],,0)</f>
        <v>American Fork</v>
      </c>
      <c r="K4346" t="str">
        <f>_xlfn.XLOOKUP(Table1[[#This Row],[destination_postal_code_short]],Table3[Shipping postal code short],Table3[Shipping region],,0)</f>
        <v>Utah</v>
      </c>
      <c r="L4346">
        <v>0</v>
      </c>
      <c r="M4346">
        <v>1.23</v>
      </c>
      <c r="N4346">
        <v>8.02</v>
      </c>
    </row>
    <row r="4347" spans="1:14" x14ac:dyDescent="0.2">
      <c r="A4347" s="1">
        <v>44765</v>
      </c>
      <c r="B4347" t="s">
        <v>4616</v>
      </c>
      <c r="C4347" t="s">
        <v>11</v>
      </c>
      <c r="D4347" t="s">
        <v>11</v>
      </c>
      <c r="E4347" t="s">
        <v>12</v>
      </c>
      <c r="F4347" t="s">
        <v>16</v>
      </c>
      <c r="G4347">
        <v>84043</v>
      </c>
      <c r="H4347" t="str">
        <f>LEFT(Table1[[#This Row],[destination_postal_code]],5)</f>
        <v>84043</v>
      </c>
      <c r="I4347">
        <f>LEN(Table1[[#This Row],[destination_postal_code_short]])</f>
        <v>5</v>
      </c>
      <c r="J4347" t="str">
        <f>_xlfn.XLOOKUP(Table1[[#This Row],[destination_postal_code_short]],Table3[Shipping postal code short],Table3[Shipping city],,0)</f>
        <v>Lehi</v>
      </c>
      <c r="K4347" t="str">
        <f>_xlfn.XLOOKUP(Table1[[#This Row],[destination_postal_code_short]],Table3[Shipping postal code short],Table3[Shipping region],,0)</f>
        <v>Utah</v>
      </c>
      <c r="L4347">
        <v>0</v>
      </c>
      <c r="M4347">
        <v>3.21</v>
      </c>
      <c r="N4347">
        <v>5.49</v>
      </c>
    </row>
    <row r="4348" spans="1:14" x14ac:dyDescent="0.2">
      <c r="A4348" s="1">
        <v>44765</v>
      </c>
      <c r="B4348" t="s">
        <v>4615</v>
      </c>
      <c r="C4348" t="s">
        <v>11</v>
      </c>
      <c r="D4348" t="s">
        <v>11</v>
      </c>
      <c r="E4348" t="s">
        <v>12</v>
      </c>
      <c r="F4348" t="s">
        <v>16</v>
      </c>
      <c r="G4348">
        <v>75056</v>
      </c>
      <c r="H4348" t="str">
        <f>LEFT(Table1[[#This Row],[destination_postal_code]],5)</f>
        <v>75056</v>
      </c>
      <c r="I4348">
        <f>LEN(Table1[[#This Row],[destination_postal_code_short]])</f>
        <v>5</v>
      </c>
      <c r="J4348" t="str">
        <f>_xlfn.XLOOKUP(Table1[[#This Row],[destination_postal_code_short]],Table3[Shipping postal code short],Table3[Shipping city],,0)</f>
        <v>The Colony</v>
      </c>
      <c r="K4348" t="str">
        <f>_xlfn.XLOOKUP(Table1[[#This Row],[destination_postal_code_short]],Table3[Shipping postal code short],Table3[Shipping region],,0)</f>
        <v>Texas</v>
      </c>
      <c r="L4348">
        <v>0</v>
      </c>
      <c r="M4348">
        <v>1.58</v>
      </c>
      <c r="N4348">
        <v>5.72</v>
      </c>
    </row>
    <row r="4349" spans="1:14" x14ac:dyDescent="0.2">
      <c r="A4349" s="1">
        <v>44767</v>
      </c>
      <c r="B4349" t="s">
        <v>4619</v>
      </c>
      <c r="C4349" t="s">
        <v>11</v>
      </c>
      <c r="D4349" t="s">
        <v>11</v>
      </c>
      <c r="E4349" t="s">
        <v>12</v>
      </c>
      <c r="F4349" t="s">
        <v>16</v>
      </c>
      <c r="G4349">
        <v>92509</v>
      </c>
      <c r="H4349" t="str">
        <f>LEFT(Table1[[#This Row],[destination_postal_code]],5)</f>
        <v>92509</v>
      </c>
      <c r="I4349">
        <f>LEN(Table1[[#This Row],[destination_postal_code_short]])</f>
        <v>5</v>
      </c>
      <c r="J4349" t="str">
        <f>_xlfn.XLOOKUP(Table1[[#This Row],[destination_postal_code_short]],Table3[Shipping postal code short],Table3[Shipping city],,0)</f>
        <v>Riverside</v>
      </c>
      <c r="K4349" t="str">
        <f>_xlfn.XLOOKUP(Table1[[#This Row],[destination_postal_code_short]],Table3[Shipping postal code short],Table3[Shipping region],,0)</f>
        <v>California</v>
      </c>
      <c r="L4349">
        <v>0</v>
      </c>
      <c r="M4349">
        <v>1.39</v>
      </c>
      <c r="N4349">
        <v>3.81</v>
      </c>
    </row>
    <row r="4350" spans="1:14" x14ac:dyDescent="0.2">
      <c r="A4350" s="1">
        <v>44767</v>
      </c>
      <c r="B4350" t="s">
        <v>4620</v>
      </c>
      <c r="C4350" t="s">
        <v>11</v>
      </c>
      <c r="D4350" t="s">
        <v>11</v>
      </c>
      <c r="E4350" t="s">
        <v>12</v>
      </c>
      <c r="F4350" t="s">
        <v>16</v>
      </c>
      <c r="G4350">
        <v>94505</v>
      </c>
      <c r="H4350" t="str">
        <f>LEFT(Table1[[#This Row],[destination_postal_code]],5)</f>
        <v>94505</v>
      </c>
      <c r="I4350">
        <f>LEN(Table1[[#This Row],[destination_postal_code_short]])</f>
        <v>5</v>
      </c>
      <c r="J4350" t="str">
        <f>_xlfn.XLOOKUP(Table1[[#This Row],[destination_postal_code_short]],Table3[Shipping postal code short],Table3[Shipping city],,0)</f>
        <v>Discovery Bay</v>
      </c>
      <c r="K4350" t="str">
        <f>_xlfn.XLOOKUP(Table1[[#This Row],[destination_postal_code_short]],Table3[Shipping postal code short],Table3[Shipping region],,0)</f>
        <v>California</v>
      </c>
      <c r="L4350">
        <v>0</v>
      </c>
      <c r="M4350">
        <v>1.48</v>
      </c>
      <c r="N4350">
        <v>4.42</v>
      </c>
    </row>
    <row r="4351" spans="1:14" x14ac:dyDescent="0.2">
      <c r="A4351" s="1">
        <v>44767</v>
      </c>
      <c r="B4351" t="s">
        <v>4618</v>
      </c>
      <c r="C4351" t="s">
        <v>11</v>
      </c>
      <c r="D4351" t="s">
        <v>11</v>
      </c>
      <c r="E4351" t="s">
        <v>12</v>
      </c>
      <c r="F4351" t="s">
        <v>16</v>
      </c>
      <c r="G4351">
        <v>20852</v>
      </c>
      <c r="H4351" t="str">
        <f>LEFT(Table1[[#This Row],[destination_postal_code]],5)</f>
        <v>20852</v>
      </c>
      <c r="I4351">
        <f>LEN(Table1[[#This Row],[destination_postal_code_short]])</f>
        <v>5</v>
      </c>
      <c r="J4351" t="str">
        <f>_xlfn.XLOOKUP(Table1[[#This Row],[destination_postal_code_short]],Table3[Shipping postal code short],Table3[Shipping city],,0)</f>
        <v>Rockville</v>
      </c>
      <c r="K4351" t="str">
        <f>_xlfn.XLOOKUP(Table1[[#This Row],[destination_postal_code_short]],Table3[Shipping postal code short],Table3[Shipping region],,0)</f>
        <v>Maryland</v>
      </c>
      <c r="L4351">
        <v>0</v>
      </c>
      <c r="M4351">
        <v>1.27</v>
      </c>
      <c r="N4351">
        <v>4.9800000000000004</v>
      </c>
    </row>
    <row r="4352" spans="1:14" x14ac:dyDescent="0.2">
      <c r="A4352" s="1">
        <v>44767</v>
      </c>
      <c r="B4352" t="s">
        <v>4617</v>
      </c>
      <c r="C4352" t="s">
        <v>11</v>
      </c>
      <c r="D4352" t="s">
        <v>11</v>
      </c>
      <c r="E4352" t="s">
        <v>12</v>
      </c>
      <c r="F4352" t="s">
        <v>24</v>
      </c>
      <c r="G4352">
        <v>84010</v>
      </c>
      <c r="H4352" t="str">
        <f>LEFT(Table1[[#This Row],[destination_postal_code]],5)</f>
        <v>84010</v>
      </c>
      <c r="I4352">
        <f>LEN(Table1[[#This Row],[destination_postal_code_short]])</f>
        <v>5</v>
      </c>
      <c r="J4352" t="str">
        <f>_xlfn.XLOOKUP(Table1[[#This Row],[destination_postal_code_short]],Table3[Shipping postal code short],Table3[Shipping city],,0)</f>
        <v>Bountiful</v>
      </c>
      <c r="K4352" t="str">
        <f>_xlfn.XLOOKUP(Table1[[#This Row],[destination_postal_code_short]],Table3[Shipping postal code short],Table3[Shipping region],,0)</f>
        <v>Utah</v>
      </c>
      <c r="L4352">
        <v>0</v>
      </c>
      <c r="M4352">
        <v>1.88</v>
      </c>
      <c r="N4352">
        <v>8.02</v>
      </c>
    </row>
    <row r="4353" spans="1:14" x14ac:dyDescent="0.2">
      <c r="A4353" s="1">
        <v>44770</v>
      </c>
      <c r="B4353" t="s">
        <v>4621</v>
      </c>
      <c r="C4353" t="s">
        <v>11</v>
      </c>
      <c r="D4353" t="s">
        <v>11</v>
      </c>
      <c r="E4353" t="s">
        <v>12</v>
      </c>
      <c r="F4353" t="s">
        <v>24</v>
      </c>
      <c r="G4353">
        <v>80401</v>
      </c>
      <c r="H4353" t="str">
        <f>LEFT(Table1[[#This Row],[destination_postal_code]],5)</f>
        <v>80401</v>
      </c>
      <c r="I4353">
        <f>LEN(Table1[[#This Row],[destination_postal_code_short]])</f>
        <v>5</v>
      </c>
      <c r="J4353" t="str">
        <f>_xlfn.XLOOKUP(Table1[[#This Row],[destination_postal_code_short]],Table3[Shipping postal code short],Table3[Shipping city],,0)</f>
        <v>Golden</v>
      </c>
      <c r="K4353" t="str">
        <f>_xlfn.XLOOKUP(Table1[[#This Row],[destination_postal_code_short]],Table3[Shipping postal code short],Table3[Shipping region],,0)</f>
        <v>Colorado</v>
      </c>
      <c r="L4353">
        <v>0</v>
      </c>
      <c r="M4353">
        <v>1.7</v>
      </c>
      <c r="N4353">
        <v>8.1999999999999993</v>
      </c>
    </row>
    <row r="4354" spans="1:14" x14ac:dyDescent="0.2">
      <c r="A4354" s="1">
        <v>44771</v>
      </c>
      <c r="B4354" t="s">
        <v>4624</v>
      </c>
      <c r="C4354" t="s">
        <v>11</v>
      </c>
      <c r="D4354" t="s">
        <v>11</v>
      </c>
      <c r="E4354" t="s">
        <v>12</v>
      </c>
      <c r="F4354" t="s">
        <v>16</v>
      </c>
      <c r="G4354">
        <v>90260</v>
      </c>
      <c r="H4354" t="str">
        <f>LEFT(Table1[[#This Row],[destination_postal_code]],5)</f>
        <v>90260</v>
      </c>
      <c r="I4354">
        <f>LEN(Table1[[#This Row],[destination_postal_code_short]])</f>
        <v>5</v>
      </c>
      <c r="J4354" t="str">
        <f>_xlfn.XLOOKUP(Table1[[#This Row],[destination_postal_code_short]],Table3[Shipping postal code short],Table3[Shipping city],,0)</f>
        <v>Lawndale</v>
      </c>
      <c r="K4354" t="str">
        <f>_xlfn.XLOOKUP(Table1[[#This Row],[destination_postal_code_short]],Table3[Shipping postal code short],Table3[Shipping region],,0)</f>
        <v>California</v>
      </c>
      <c r="L4354">
        <v>0</v>
      </c>
      <c r="M4354">
        <v>1.39</v>
      </c>
      <c r="N4354">
        <v>3.81</v>
      </c>
    </row>
    <row r="4355" spans="1:14" x14ac:dyDescent="0.2">
      <c r="A4355" s="1">
        <v>44771</v>
      </c>
      <c r="B4355" t="s">
        <v>4628</v>
      </c>
      <c r="C4355" t="s">
        <v>11</v>
      </c>
      <c r="D4355" t="s">
        <v>11</v>
      </c>
      <c r="E4355" t="s">
        <v>12</v>
      </c>
      <c r="F4355" t="s">
        <v>16</v>
      </c>
      <c r="G4355">
        <v>91352</v>
      </c>
      <c r="H4355" t="str">
        <f>LEFT(Table1[[#This Row],[destination_postal_code]],5)</f>
        <v>91352</v>
      </c>
      <c r="I4355">
        <f>LEN(Table1[[#This Row],[destination_postal_code_short]])</f>
        <v>5</v>
      </c>
      <c r="J4355" t="str">
        <f>_xlfn.XLOOKUP(Table1[[#This Row],[destination_postal_code_short]],Table3[Shipping postal code short],Table3[Shipping city],,0)</f>
        <v>Sun Valley</v>
      </c>
      <c r="K4355" t="str">
        <f>_xlfn.XLOOKUP(Table1[[#This Row],[destination_postal_code_short]],Table3[Shipping postal code short],Table3[Shipping region],,0)</f>
        <v>California</v>
      </c>
      <c r="L4355">
        <v>0</v>
      </c>
      <c r="M4355">
        <v>1.39</v>
      </c>
      <c r="N4355">
        <v>3.81</v>
      </c>
    </row>
    <row r="4356" spans="1:14" x14ac:dyDescent="0.2">
      <c r="A4356" s="1">
        <v>44771</v>
      </c>
      <c r="B4356" t="s">
        <v>4631</v>
      </c>
      <c r="C4356" t="s">
        <v>11</v>
      </c>
      <c r="D4356" t="s">
        <v>11</v>
      </c>
      <c r="E4356" t="s">
        <v>12</v>
      </c>
      <c r="F4356" t="s">
        <v>16</v>
      </c>
      <c r="G4356">
        <v>97062</v>
      </c>
      <c r="H4356" t="str">
        <f>LEFT(Table1[[#This Row],[destination_postal_code]],5)</f>
        <v>97062</v>
      </c>
      <c r="I4356">
        <f>LEN(Table1[[#This Row],[destination_postal_code_short]])</f>
        <v>5</v>
      </c>
      <c r="J4356" t="str">
        <f>_xlfn.XLOOKUP(Table1[[#This Row],[destination_postal_code_short]],Table3[Shipping postal code short],Table3[Shipping city],,0)</f>
        <v>Tualatin</v>
      </c>
      <c r="K4356" t="str">
        <f>_xlfn.XLOOKUP(Table1[[#This Row],[destination_postal_code_short]],Table3[Shipping postal code short],Table3[Shipping region],,0)</f>
        <v>Oregon</v>
      </c>
      <c r="L4356">
        <v>0</v>
      </c>
      <c r="M4356">
        <v>1.38</v>
      </c>
      <c r="N4356">
        <v>3.87</v>
      </c>
    </row>
    <row r="4357" spans="1:14" x14ac:dyDescent="0.2">
      <c r="A4357" s="1">
        <v>44771</v>
      </c>
      <c r="B4357" t="s">
        <v>4627</v>
      </c>
      <c r="C4357" t="s">
        <v>11</v>
      </c>
      <c r="D4357" t="s">
        <v>11</v>
      </c>
      <c r="E4357" t="s">
        <v>12</v>
      </c>
      <c r="F4357" t="s">
        <v>16</v>
      </c>
      <c r="G4357">
        <v>84043</v>
      </c>
      <c r="H4357" t="str">
        <f>LEFT(Table1[[#This Row],[destination_postal_code]],5)</f>
        <v>84043</v>
      </c>
      <c r="I4357">
        <f>LEN(Table1[[#This Row],[destination_postal_code_short]])</f>
        <v>5</v>
      </c>
      <c r="J4357" t="str">
        <f>_xlfn.XLOOKUP(Table1[[#This Row],[destination_postal_code_short]],Table3[Shipping postal code short],Table3[Shipping city],,0)</f>
        <v>Lehi</v>
      </c>
      <c r="K4357" t="str">
        <f>_xlfn.XLOOKUP(Table1[[#This Row],[destination_postal_code_short]],Table3[Shipping postal code short],Table3[Shipping region],,0)</f>
        <v>Utah</v>
      </c>
      <c r="L4357">
        <v>0</v>
      </c>
      <c r="M4357">
        <v>3.21</v>
      </c>
      <c r="N4357">
        <v>5.49</v>
      </c>
    </row>
    <row r="4358" spans="1:14" x14ac:dyDescent="0.2">
      <c r="A4358" s="1">
        <v>44771</v>
      </c>
      <c r="B4358" t="s">
        <v>4623</v>
      </c>
      <c r="C4358" t="s">
        <v>11</v>
      </c>
      <c r="D4358" t="s">
        <v>11</v>
      </c>
      <c r="E4358" t="s">
        <v>260</v>
      </c>
      <c r="F4358" t="s">
        <v>261</v>
      </c>
      <c r="G4358">
        <v>84663</v>
      </c>
      <c r="H4358" t="str">
        <f>LEFT(Table1[[#This Row],[destination_postal_code]],5)</f>
        <v>84663</v>
      </c>
      <c r="I4358">
        <f>LEN(Table1[[#This Row],[destination_postal_code_short]])</f>
        <v>5</v>
      </c>
      <c r="J4358" t="str">
        <f>_xlfn.XLOOKUP(Table1[[#This Row],[destination_postal_code_short]],Table3[Shipping postal code short],Table3[Shipping city],,0)</f>
        <v>Springville</v>
      </c>
      <c r="K4358" t="str">
        <f>_xlfn.XLOOKUP(Table1[[#This Row],[destination_postal_code_short]],Table3[Shipping postal code short],Table3[Shipping region],,0)</f>
        <v>Utah</v>
      </c>
      <c r="L4358">
        <v>0</v>
      </c>
      <c r="M4358">
        <v>9.7100000000000009</v>
      </c>
      <c r="N4358">
        <v>7.89</v>
      </c>
    </row>
    <row r="4359" spans="1:14" x14ac:dyDescent="0.2">
      <c r="A4359" s="1">
        <v>44771</v>
      </c>
      <c r="B4359" t="s">
        <v>4625</v>
      </c>
      <c r="C4359" t="s">
        <v>11</v>
      </c>
      <c r="D4359" t="s">
        <v>11</v>
      </c>
      <c r="E4359" t="s">
        <v>260</v>
      </c>
      <c r="F4359" t="s">
        <v>261</v>
      </c>
      <c r="G4359">
        <v>68022</v>
      </c>
      <c r="H4359" t="str">
        <f>LEFT(Table1[[#This Row],[destination_postal_code]],5)</f>
        <v>68022</v>
      </c>
      <c r="I4359">
        <f>LEN(Table1[[#This Row],[destination_postal_code_short]])</f>
        <v>5</v>
      </c>
      <c r="J4359" t="str">
        <f>_xlfn.XLOOKUP(Table1[[#This Row],[destination_postal_code_short]],Table3[Shipping postal code short],Table3[Shipping city],,0)</f>
        <v>Elkhorn</v>
      </c>
      <c r="K4359" t="str">
        <f>_xlfn.XLOOKUP(Table1[[#This Row],[destination_postal_code_short]],Table3[Shipping postal code short],Table3[Shipping region],,0)</f>
        <v>Nebraska</v>
      </c>
      <c r="L4359">
        <v>0</v>
      </c>
      <c r="M4359">
        <v>11.38</v>
      </c>
      <c r="N4359">
        <v>8.9499999999999993</v>
      </c>
    </row>
    <row r="4360" spans="1:14" x14ac:dyDescent="0.2">
      <c r="A4360" s="1">
        <v>44772</v>
      </c>
      <c r="B4360" t="s">
        <v>4637</v>
      </c>
      <c r="C4360" t="s">
        <v>11</v>
      </c>
      <c r="D4360" t="s">
        <v>11</v>
      </c>
      <c r="E4360" t="s">
        <v>12</v>
      </c>
      <c r="F4360" t="s">
        <v>24</v>
      </c>
      <c r="G4360">
        <v>84094</v>
      </c>
      <c r="H4360" t="str">
        <f>LEFT(Table1[[#This Row],[destination_postal_code]],5)</f>
        <v>84094</v>
      </c>
      <c r="I4360">
        <f>LEN(Table1[[#This Row],[destination_postal_code_short]])</f>
        <v>5</v>
      </c>
      <c r="J4360" t="str">
        <f>_xlfn.XLOOKUP(Table1[[#This Row],[destination_postal_code_short]],Table3[Shipping postal code short],Table3[Shipping city],,0)</f>
        <v>Sandy</v>
      </c>
      <c r="K4360" t="str">
        <f>_xlfn.XLOOKUP(Table1[[#This Row],[destination_postal_code_short]],Table3[Shipping postal code short],Table3[Shipping region],,0)</f>
        <v>Utah</v>
      </c>
      <c r="L4360">
        <v>0</v>
      </c>
      <c r="M4360">
        <v>1.88</v>
      </c>
      <c r="N4360">
        <v>8.02</v>
      </c>
    </row>
    <row r="4361" spans="1:14" x14ac:dyDescent="0.2">
      <c r="A4361" s="1">
        <v>44771</v>
      </c>
      <c r="B4361" t="s">
        <v>4626</v>
      </c>
      <c r="C4361" t="s">
        <v>11</v>
      </c>
      <c r="D4361" t="s">
        <v>11</v>
      </c>
      <c r="E4361" t="s">
        <v>260</v>
      </c>
      <c r="F4361" t="s">
        <v>261</v>
      </c>
      <c r="G4361">
        <v>84003</v>
      </c>
      <c r="H4361" t="str">
        <f>LEFT(Table1[[#This Row],[destination_postal_code]],5)</f>
        <v>84003</v>
      </c>
      <c r="I4361">
        <f>LEN(Table1[[#This Row],[destination_postal_code_short]])</f>
        <v>5</v>
      </c>
      <c r="J4361" t="str">
        <f>_xlfn.XLOOKUP(Table1[[#This Row],[destination_postal_code_short]],Table3[Shipping postal code short],Table3[Shipping city],,0)</f>
        <v>American Fork</v>
      </c>
      <c r="K4361" t="str">
        <f>_xlfn.XLOOKUP(Table1[[#This Row],[destination_postal_code_short]],Table3[Shipping postal code short],Table3[Shipping region],,0)</f>
        <v>Utah</v>
      </c>
      <c r="L4361">
        <v>0</v>
      </c>
      <c r="M4361">
        <v>10.61</v>
      </c>
      <c r="N4361">
        <v>8.3000000000000007</v>
      </c>
    </row>
    <row r="4362" spans="1:14" x14ac:dyDescent="0.2">
      <c r="A4362" s="1">
        <v>44771</v>
      </c>
      <c r="B4362" t="s">
        <v>4622</v>
      </c>
      <c r="C4362" t="s">
        <v>11</v>
      </c>
      <c r="D4362" t="s">
        <v>11</v>
      </c>
      <c r="E4362" t="s">
        <v>12</v>
      </c>
      <c r="F4362" t="s">
        <v>24</v>
      </c>
      <c r="G4362">
        <v>84318</v>
      </c>
      <c r="H4362" t="str">
        <f>LEFT(Table1[[#This Row],[destination_postal_code]],5)</f>
        <v>84318</v>
      </c>
      <c r="I4362">
        <f>LEN(Table1[[#This Row],[destination_postal_code_short]])</f>
        <v>5</v>
      </c>
      <c r="J4362" t="str">
        <f>_xlfn.XLOOKUP(Table1[[#This Row],[destination_postal_code_short]],Table3[Shipping postal code short],Table3[Shipping city],,0)</f>
        <v>Hyde park</v>
      </c>
      <c r="K4362" t="str">
        <f>_xlfn.XLOOKUP(Table1[[#This Row],[destination_postal_code_short]],Table3[Shipping postal code short],Table3[Shipping region],,0)</f>
        <v>Utah</v>
      </c>
      <c r="L4362">
        <v>0</v>
      </c>
      <c r="M4362">
        <v>3.23</v>
      </c>
      <c r="N4362">
        <v>8.02</v>
      </c>
    </row>
    <row r="4363" spans="1:14" x14ac:dyDescent="0.2">
      <c r="A4363" s="1">
        <v>44774</v>
      </c>
      <c r="B4363" t="s">
        <v>4647</v>
      </c>
      <c r="C4363" t="s">
        <v>11</v>
      </c>
      <c r="D4363" t="s">
        <v>11</v>
      </c>
      <c r="E4363" t="s">
        <v>260</v>
      </c>
      <c r="F4363" t="s">
        <v>261</v>
      </c>
      <c r="G4363">
        <v>85658</v>
      </c>
      <c r="H4363" t="str">
        <f>LEFT(Table1[[#This Row],[destination_postal_code]],5)</f>
        <v>85658</v>
      </c>
      <c r="I4363">
        <f>LEN(Table1[[#This Row],[destination_postal_code_short]])</f>
        <v>5</v>
      </c>
      <c r="J4363" t="str">
        <f>_xlfn.XLOOKUP(Table1[[#This Row],[destination_postal_code_short]],Table3[Shipping postal code short],Table3[Shipping city],,0)</f>
        <v>Marana</v>
      </c>
      <c r="K4363" t="str">
        <f>_xlfn.XLOOKUP(Table1[[#This Row],[destination_postal_code_short]],Table3[Shipping postal code short],Table3[Shipping region],,0)</f>
        <v>Arizona</v>
      </c>
      <c r="L4363">
        <v>0</v>
      </c>
      <c r="M4363">
        <v>16.010000000000002</v>
      </c>
      <c r="N4363">
        <v>9.7899999999999991</v>
      </c>
    </row>
    <row r="4364" spans="1:14" x14ac:dyDescent="0.2">
      <c r="A4364" s="1">
        <v>44771</v>
      </c>
      <c r="B4364" t="s">
        <v>4630</v>
      </c>
      <c r="C4364" t="s">
        <v>11</v>
      </c>
      <c r="D4364" t="s">
        <v>11</v>
      </c>
      <c r="E4364" t="s">
        <v>260</v>
      </c>
      <c r="F4364" t="s">
        <v>261</v>
      </c>
      <c r="G4364">
        <v>60517</v>
      </c>
      <c r="H4364" t="str">
        <f>LEFT(Table1[[#This Row],[destination_postal_code]],5)</f>
        <v>60517</v>
      </c>
      <c r="I4364">
        <f>LEN(Table1[[#This Row],[destination_postal_code_short]])</f>
        <v>5</v>
      </c>
      <c r="J4364" t="str">
        <f>_xlfn.XLOOKUP(Table1[[#This Row],[destination_postal_code_short]],Table3[Shipping postal code short],Table3[Shipping city],,0)</f>
        <v>Woodridge</v>
      </c>
      <c r="K4364" t="str">
        <f>_xlfn.XLOOKUP(Table1[[#This Row],[destination_postal_code_short]],Table3[Shipping postal code short],Table3[Shipping region],,0)</f>
        <v>Illinois</v>
      </c>
      <c r="L4364">
        <v>0</v>
      </c>
      <c r="M4364">
        <v>10.84</v>
      </c>
      <c r="N4364">
        <v>10.119999999999999</v>
      </c>
    </row>
    <row r="4365" spans="1:14" x14ac:dyDescent="0.2">
      <c r="A4365" s="1">
        <v>44772</v>
      </c>
      <c r="B4365" t="s">
        <v>4635</v>
      </c>
      <c r="C4365" t="s">
        <v>11</v>
      </c>
      <c r="D4365" t="s">
        <v>11</v>
      </c>
      <c r="E4365" t="s">
        <v>12</v>
      </c>
      <c r="F4365" t="s">
        <v>16</v>
      </c>
      <c r="G4365">
        <v>83445</v>
      </c>
      <c r="H4365" t="str">
        <f>LEFT(Table1[[#This Row],[destination_postal_code]],5)</f>
        <v>83445</v>
      </c>
      <c r="I4365">
        <f>LEN(Table1[[#This Row],[destination_postal_code_short]])</f>
        <v>5</v>
      </c>
      <c r="J4365" t="str">
        <f>_xlfn.XLOOKUP(Table1[[#This Row],[destination_postal_code_short]],Table3[Shipping postal code short],Table3[Shipping city],,0)</f>
        <v>Saint Anthony</v>
      </c>
      <c r="K4365" t="str">
        <f>_xlfn.XLOOKUP(Table1[[#This Row],[destination_postal_code_short]],Table3[Shipping postal code short],Table3[Shipping region],,0)</f>
        <v>Idaho</v>
      </c>
      <c r="L4365">
        <v>0</v>
      </c>
      <c r="M4365">
        <v>3.57</v>
      </c>
      <c r="N4365">
        <v>5.53</v>
      </c>
    </row>
    <row r="4366" spans="1:14" x14ac:dyDescent="0.2">
      <c r="A4366" s="1">
        <v>44772</v>
      </c>
      <c r="B4366" t="s">
        <v>4632</v>
      </c>
      <c r="C4366" t="s">
        <v>11</v>
      </c>
      <c r="D4366" t="s">
        <v>11</v>
      </c>
      <c r="E4366" t="s">
        <v>260</v>
      </c>
      <c r="F4366" t="s">
        <v>261</v>
      </c>
      <c r="G4366">
        <v>84057</v>
      </c>
      <c r="H4366" t="str">
        <f>LEFT(Table1[[#This Row],[destination_postal_code]],5)</f>
        <v>84057</v>
      </c>
      <c r="I4366">
        <f>LEN(Table1[[#This Row],[destination_postal_code_short]])</f>
        <v>5</v>
      </c>
      <c r="J4366" t="str">
        <f>_xlfn.XLOOKUP(Table1[[#This Row],[destination_postal_code_short]],Table3[Shipping postal code short],Table3[Shipping city],,0)</f>
        <v>Orem</v>
      </c>
      <c r="K4366" t="str">
        <f>_xlfn.XLOOKUP(Table1[[#This Row],[destination_postal_code_short]],Table3[Shipping postal code short],Table3[Shipping region],,0)</f>
        <v>Utah</v>
      </c>
      <c r="L4366">
        <v>0</v>
      </c>
      <c r="M4366">
        <v>9.7100000000000009</v>
      </c>
      <c r="N4366">
        <v>7.89</v>
      </c>
    </row>
    <row r="4367" spans="1:14" x14ac:dyDescent="0.2">
      <c r="A4367" s="1">
        <v>44772</v>
      </c>
      <c r="B4367" t="s">
        <v>4634</v>
      </c>
      <c r="C4367" t="s">
        <v>11</v>
      </c>
      <c r="D4367" t="s">
        <v>11</v>
      </c>
      <c r="E4367" t="s">
        <v>12</v>
      </c>
      <c r="F4367" t="s">
        <v>24</v>
      </c>
      <c r="G4367">
        <v>84062</v>
      </c>
      <c r="H4367" t="str">
        <f>LEFT(Table1[[#This Row],[destination_postal_code]],5)</f>
        <v>84062</v>
      </c>
      <c r="I4367">
        <f>LEN(Table1[[#This Row],[destination_postal_code_short]])</f>
        <v>5</v>
      </c>
      <c r="J4367" t="str">
        <f>_xlfn.XLOOKUP(Table1[[#This Row],[destination_postal_code_short]],Table3[Shipping postal code short],Table3[Shipping city],,0)</f>
        <v>Pleasant Grove</v>
      </c>
      <c r="K4367" t="str">
        <f>_xlfn.XLOOKUP(Table1[[#This Row],[destination_postal_code_short]],Table3[Shipping postal code short],Table3[Shipping region],,0)</f>
        <v>Utah</v>
      </c>
      <c r="L4367">
        <v>0</v>
      </c>
      <c r="M4367">
        <v>1.88</v>
      </c>
      <c r="N4367">
        <v>8.02</v>
      </c>
    </row>
    <row r="4368" spans="1:14" x14ac:dyDescent="0.2">
      <c r="A4368" s="1">
        <v>44774</v>
      </c>
      <c r="B4368" t="s">
        <v>4645</v>
      </c>
      <c r="C4368" t="s">
        <v>11</v>
      </c>
      <c r="D4368" t="s">
        <v>11</v>
      </c>
      <c r="E4368" t="s">
        <v>12</v>
      </c>
      <c r="F4368" t="s">
        <v>24</v>
      </c>
      <c r="G4368">
        <v>84414</v>
      </c>
      <c r="H4368" t="str">
        <f>LEFT(Table1[[#This Row],[destination_postal_code]],5)</f>
        <v>84414</v>
      </c>
      <c r="I4368">
        <f>LEN(Table1[[#This Row],[destination_postal_code_short]])</f>
        <v>5</v>
      </c>
      <c r="J4368" t="str">
        <f>_xlfn.XLOOKUP(Table1[[#This Row],[destination_postal_code_short]],Table3[Shipping postal code short],Table3[Shipping city],,0)</f>
        <v>Ogden</v>
      </c>
      <c r="K4368" t="str">
        <f>_xlfn.XLOOKUP(Table1[[#This Row],[destination_postal_code_short]],Table3[Shipping postal code short],Table3[Shipping region],,0)</f>
        <v>Utah</v>
      </c>
      <c r="L4368">
        <v>0</v>
      </c>
      <c r="M4368">
        <v>3.23</v>
      </c>
      <c r="N4368">
        <v>8.02</v>
      </c>
    </row>
    <row r="4369" spans="1:14" x14ac:dyDescent="0.2">
      <c r="A4369" s="1">
        <v>44771</v>
      </c>
      <c r="B4369" t="s">
        <v>4629</v>
      </c>
      <c r="C4369" t="s">
        <v>11</v>
      </c>
      <c r="D4369" t="s">
        <v>11</v>
      </c>
      <c r="E4369" t="s">
        <v>12</v>
      </c>
      <c r="F4369" t="s">
        <v>16</v>
      </c>
      <c r="G4369">
        <v>84655</v>
      </c>
      <c r="H4369" t="str">
        <f>LEFT(Table1[[#This Row],[destination_postal_code]],5)</f>
        <v>84655</v>
      </c>
      <c r="I4369">
        <f>LEN(Table1[[#This Row],[destination_postal_code_short]])</f>
        <v>5</v>
      </c>
      <c r="J4369" t="str">
        <f>_xlfn.XLOOKUP(Table1[[#This Row],[destination_postal_code_short]],Table3[Shipping postal code short],Table3[Shipping city],,0)</f>
        <v>Santaquin</v>
      </c>
      <c r="K4369" t="str">
        <f>_xlfn.XLOOKUP(Table1[[#This Row],[destination_postal_code_short]],Table3[Shipping postal code short],Table3[Shipping region],,0)</f>
        <v>Utah</v>
      </c>
      <c r="L4369">
        <v>0</v>
      </c>
      <c r="M4369">
        <v>1.46</v>
      </c>
      <c r="N4369">
        <v>4.34</v>
      </c>
    </row>
    <row r="4370" spans="1:14" x14ac:dyDescent="0.2">
      <c r="A4370" s="1">
        <v>44772</v>
      </c>
      <c r="B4370" t="s">
        <v>4633</v>
      </c>
      <c r="C4370" t="s">
        <v>11</v>
      </c>
      <c r="D4370" t="s">
        <v>11</v>
      </c>
      <c r="E4370" t="s">
        <v>12</v>
      </c>
      <c r="F4370" t="s">
        <v>16</v>
      </c>
      <c r="G4370">
        <v>84095</v>
      </c>
      <c r="H4370" t="str">
        <f>LEFT(Table1[[#This Row],[destination_postal_code]],5)</f>
        <v>84095</v>
      </c>
      <c r="I4370">
        <f>LEN(Table1[[#This Row],[destination_postal_code_short]])</f>
        <v>5</v>
      </c>
      <c r="J4370" t="str">
        <f>_xlfn.XLOOKUP(Table1[[#This Row],[destination_postal_code_short]],Table3[Shipping postal code short],Table3[Shipping city],,0)</f>
        <v>South Jordan</v>
      </c>
      <c r="K4370" t="str">
        <f>_xlfn.XLOOKUP(Table1[[#This Row],[destination_postal_code_short]],Table3[Shipping postal code short],Table3[Shipping region],,0)</f>
        <v>Utah</v>
      </c>
      <c r="L4370">
        <v>0</v>
      </c>
      <c r="M4370">
        <v>1.34</v>
      </c>
      <c r="N4370">
        <v>3.76</v>
      </c>
    </row>
    <row r="4371" spans="1:14" x14ac:dyDescent="0.2">
      <c r="A4371" s="1">
        <v>44774</v>
      </c>
      <c r="B4371" t="s">
        <v>4638</v>
      </c>
      <c r="C4371" t="s">
        <v>11</v>
      </c>
      <c r="D4371" t="s">
        <v>11</v>
      </c>
      <c r="E4371" t="s">
        <v>260</v>
      </c>
      <c r="F4371" t="s">
        <v>261</v>
      </c>
      <c r="G4371">
        <v>11756</v>
      </c>
      <c r="H4371" t="str">
        <f>LEFT(Table1[[#This Row],[destination_postal_code]],5)</f>
        <v>11756</v>
      </c>
      <c r="I4371">
        <f>LEN(Table1[[#This Row],[destination_postal_code_short]])</f>
        <v>5</v>
      </c>
      <c r="J4371" t="str">
        <f>_xlfn.XLOOKUP(Table1[[#This Row],[destination_postal_code_short]],Table3[Shipping postal code short],Table3[Shipping city],,0)</f>
        <v>Levittown</v>
      </c>
      <c r="K4371" t="str">
        <f>_xlfn.XLOOKUP(Table1[[#This Row],[destination_postal_code_short]],Table3[Shipping postal code short],Table3[Shipping region],,0)</f>
        <v>New York</v>
      </c>
      <c r="L4371">
        <v>0</v>
      </c>
      <c r="M4371">
        <v>20.86</v>
      </c>
      <c r="N4371">
        <v>43.94</v>
      </c>
    </row>
    <row r="4372" spans="1:14" x14ac:dyDescent="0.2">
      <c r="A4372" s="1">
        <v>44772</v>
      </c>
      <c r="B4372" t="s">
        <v>4636</v>
      </c>
      <c r="C4372" t="s">
        <v>11</v>
      </c>
      <c r="D4372" t="s">
        <v>11</v>
      </c>
      <c r="E4372" t="s">
        <v>12</v>
      </c>
      <c r="F4372" t="s">
        <v>16</v>
      </c>
      <c r="G4372">
        <v>33351</v>
      </c>
      <c r="H4372" t="str">
        <f>LEFT(Table1[[#This Row],[destination_postal_code]],5)</f>
        <v>33351</v>
      </c>
      <c r="I4372">
        <f>LEN(Table1[[#This Row],[destination_postal_code_short]])</f>
        <v>5</v>
      </c>
      <c r="J4372" t="str">
        <f>_xlfn.XLOOKUP(Table1[[#This Row],[destination_postal_code_short]],Table3[Shipping postal code short],Table3[Shipping city],,0)</f>
        <v>Lauderhill</v>
      </c>
      <c r="K4372" t="str">
        <f>_xlfn.XLOOKUP(Table1[[#This Row],[destination_postal_code_short]],Table3[Shipping postal code short],Table3[Shipping region],,0)</f>
        <v>Florida</v>
      </c>
      <c r="L4372">
        <v>0</v>
      </c>
      <c r="M4372">
        <v>5.32</v>
      </c>
      <c r="N4372">
        <v>6.28</v>
      </c>
    </row>
    <row r="4373" spans="1:14" x14ac:dyDescent="0.2">
      <c r="A4373" s="1">
        <v>44774</v>
      </c>
      <c r="B4373" t="s">
        <v>4644</v>
      </c>
      <c r="C4373" t="s">
        <v>11</v>
      </c>
      <c r="D4373" t="s">
        <v>11</v>
      </c>
      <c r="E4373" t="s">
        <v>260</v>
      </c>
      <c r="F4373" t="s">
        <v>261</v>
      </c>
      <c r="G4373">
        <v>19026</v>
      </c>
      <c r="H4373" t="str">
        <f>LEFT(Table1[[#This Row],[destination_postal_code]],5)</f>
        <v>19026</v>
      </c>
      <c r="I4373">
        <f>LEN(Table1[[#This Row],[destination_postal_code_short]])</f>
        <v>5</v>
      </c>
      <c r="J4373" t="str">
        <f>_xlfn.XLOOKUP(Table1[[#This Row],[destination_postal_code_short]],Table3[Shipping postal code short],Table3[Shipping city],,0)</f>
        <v>Drexel Hill</v>
      </c>
      <c r="K4373" t="str">
        <f>_xlfn.XLOOKUP(Table1[[#This Row],[destination_postal_code_short]],Table3[Shipping postal code short],Table3[Shipping region],,0)</f>
        <v>Pennsylvania</v>
      </c>
      <c r="L4373">
        <v>0</v>
      </c>
      <c r="M4373">
        <v>10.46</v>
      </c>
      <c r="N4373">
        <v>11.35</v>
      </c>
    </row>
    <row r="4374" spans="1:14" x14ac:dyDescent="0.2">
      <c r="A4374" s="1">
        <v>44774</v>
      </c>
      <c r="B4374" t="s">
        <v>4642</v>
      </c>
      <c r="C4374" t="s">
        <v>11</v>
      </c>
      <c r="D4374" t="s">
        <v>11</v>
      </c>
      <c r="E4374" t="s">
        <v>260</v>
      </c>
      <c r="F4374" t="s">
        <v>261</v>
      </c>
      <c r="G4374" s="2" t="s">
        <v>4643</v>
      </c>
      <c r="H4374" s="2" t="str">
        <f>LEFT(Table1[[#This Row],[destination_postal_code]],5)</f>
        <v>08816</v>
      </c>
      <c r="I4374" s="2">
        <f>LEN(Table1[[#This Row],[destination_postal_code_short]])</f>
        <v>5</v>
      </c>
      <c r="J4374" s="2" t="str">
        <f>_xlfn.XLOOKUP(Table1[[#This Row],[destination_postal_code_short]],Table3[Shipping postal code short],Table3[Shipping city],,0)</f>
        <v>East Brunswick</v>
      </c>
      <c r="K4374" s="2" t="str">
        <f>_xlfn.XLOOKUP(Table1[[#This Row],[destination_postal_code_short]],Table3[Shipping postal code short],Table3[Shipping region],,0)</f>
        <v>New Jersey</v>
      </c>
      <c r="L4374">
        <v>0</v>
      </c>
      <c r="M4374">
        <v>10.46</v>
      </c>
      <c r="N4374">
        <v>11.35</v>
      </c>
    </row>
    <row r="4375" spans="1:14" x14ac:dyDescent="0.2">
      <c r="A4375" s="1">
        <v>44774</v>
      </c>
      <c r="B4375" t="s">
        <v>4641</v>
      </c>
      <c r="C4375" t="s">
        <v>11</v>
      </c>
      <c r="D4375" t="s">
        <v>11</v>
      </c>
      <c r="E4375" t="s">
        <v>12</v>
      </c>
      <c r="F4375" t="s">
        <v>16</v>
      </c>
      <c r="G4375">
        <v>84780</v>
      </c>
      <c r="H4375" t="str">
        <f>LEFT(Table1[[#This Row],[destination_postal_code]],5)</f>
        <v>84780</v>
      </c>
      <c r="I4375">
        <f>LEN(Table1[[#This Row],[destination_postal_code_short]])</f>
        <v>5</v>
      </c>
      <c r="J4375" t="str">
        <f>_xlfn.XLOOKUP(Table1[[#This Row],[destination_postal_code_short]],Table3[Shipping postal code short],Table3[Shipping city],,0)</f>
        <v>Washington</v>
      </c>
      <c r="K4375" t="str">
        <f>_xlfn.XLOOKUP(Table1[[#This Row],[destination_postal_code_short]],Table3[Shipping postal code short],Table3[Shipping region],,0)</f>
        <v>Utah</v>
      </c>
      <c r="L4375">
        <v>0</v>
      </c>
      <c r="M4375">
        <v>1.57</v>
      </c>
      <c r="N4375">
        <v>5.53</v>
      </c>
    </row>
    <row r="4376" spans="1:14" x14ac:dyDescent="0.2">
      <c r="A4376" s="1">
        <v>44774</v>
      </c>
      <c r="B4376" t="s">
        <v>4639</v>
      </c>
      <c r="C4376" t="s">
        <v>11</v>
      </c>
      <c r="D4376" t="s">
        <v>11</v>
      </c>
      <c r="E4376" t="s">
        <v>260</v>
      </c>
      <c r="F4376" t="s">
        <v>261</v>
      </c>
      <c r="G4376">
        <v>19390</v>
      </c>
      <c r="H4376" t="str">
        <f>LEFT(Table1[[#This Row],[destination_postal_code]],5)</f>
        <v>19390</v>
      </c>
      <c r="I4376">
        <f>LEN(Table1[[#This Row],[destination_postal_code_short]])</f>
        <v>5</v>
      </c>
      <c r="J4376" t="str">
        <f>_xlfn.XLOOKUP(Table1[[#This Row],[destination_postal_code_short]],Table3[Shipping postal code short],Table3[Shipping city],,0)</f>
        <v>West Grove</v>
      </c>
      <c r="K4376" t="str">
        <f>_xlfn.XLOOKUP(Table1[[#This Row],[destination_postal_code_short]],Table3[Shipping postal code short],Table3[Shipping region],,0)</f>
        <v>Pennsylvania</v>
      </c>
      <c r="L4376">
        <v>0</v>
      </c>
      <c r="M4376">
        <v>14.76</v>
      </c>
      <c r="N4376">
        <v>12.65</v>
      </c>
    </row>
    <row r="4377" spans="1:14" x14ac:dyDescent="0.2">
      <c r="A4377" s="1">
        <v>44775</v>
      </c>
      <c r="B4377" t="s">
        <v>4656</v>
      </c>
      <c r="C4377" t="s">
        <v>11</v>
      </c>
      <c r="D4377" t="s">
        <v>11</v>
      </c>
      <c r="E4377" t="s">
        <v>12</v>
      </c>
      <c r="F4377" t="s">
        <v>16</v>
      </c>
      <c r="G4377">
        <v>84663</v>
      </c>
      <c r="H4377" t="str">
        <f>LEFT(Table1[[#This Row],[destination_postal_code]],5)</f>
        <v>84663</v>
      </c>
      <c r="I4377">
        <f>LEN(Table1[[#This Row],[destination_postal_code_short]])</f>
        <v>5</v>
      </c>
      <c r="J4377" t="str">
        <f>_xlfn.XLOOKUP(Table1[[#This Row],[destination_postal_code_short]],Table3[Shipping postal code short],Table3[Shipping city],,0)</f>
        <v>Springville</v>
      </c>
      <c r="K4377" t="str">
        <f>_xlfn.XLOOKUP(Table1[[#This Row],[destination_postal_code_short]],Table3[Shipping postal code short],Table3[Shipping region],,0)</f>
        <v>Utah</v>
      </c>
      <c r="L4377">
        <v>0</v>
      </c>
      <c r="M4377">
        <v>1.46</v>
      </c>
      <c r="N4377">
        <v>4.34</v>
      </c>
    </row>
    <row r="4378" spans="1:14" x14ac:dyDescent="0.2">
      <c r="A4378" s="1">
        <v>44774</v>
      </c>
      <c r="B4378" t="s">
        <v>4646</v>
      </c>
      <c r="C4378" t="s">
        <v>11</v>
      </c>
      <c r="D4378" t="s">
        <v>11</v>
      </c>
      <c r="E4378" t="s">
        <v>12</v>
      </c>
      <c r="F4378" t="s">
        <v>16</v>
      </c>
      <c r="G4378">
        <v>74133</v>
      </c>
      <c r="H4378" t="str">
        <f>LEFT(Table1[[#This Row],[destination_postal_code]],5)</f>
        <v>74133</v>
      </c>
      <c r="I4378">
        <f>LEN(Table1[[#This Row],[destination_postal_code_short]])</f>
        <v>5</v>
      </c>
      <c r="J4378" t="str">
        <f>_xlfn.XLOOKUP(Table1[[#This Row],[destination_postal_code_short]],Table3[Shipping postal code short],Table3[Shipping city],,0)</f>
        <v>tulsa</v>
      </c>
      <c r="K4378" t="str">
        <f>_xlfn.XLOOKUP(Table1[[#This Row],[destination_postal_code_short]],Table3[Shipping postal code short],Table3[Shipping region],,0)</f>
        <v>Oklahoma</v>
      </c>
      <c r="L4378">
        <v>0</v>
      </c>
      <c r="M4378">
        <v>1.38</v>
      </c>
      <c r="N4378">
        <v>3.87</v>
      </c>
    </row>
    <row r="4379" spans="1:14" x14ac:dyDescent="0.2">
      <c r="A4379" s="1">
        <v>44775</v>
      </c>
      <c r="B4379" t="s">
        <v>4653</v>
      </c>
      <c r="C4379" t="s">
        <v>11</v>
      </c>
      <c r="D4379" t="s">
        <v>11</v>
      </c>
      <c r="E4379" t="s">
        <v>12</v>
      </c>
      <c r="F4379" t="s">
        <v>24</v>
      </c>
      <c r="G4379">
        <v>93444</v>
      </c>
      <c r="H4379" t="str">
        <f>LEFT(Table1[[#This Row],[destination_postal_code]],5)</f>
        <v>93444</v>
      </c>
      <c r="I4379">
        <f>LEN(Table1[[#This Row],[destination_postal_code_short]])</f>
        <v>5</v>
      </c>
      <c r="J4379" t="str">
        <f>_xlfn.XLOOKUP(Table1[[#This Row],[destination_postal_code_short]],Table3[Shipping postal code short],Table3[Shipping city],,0)</f>
        <v>Nipomo</v>
      </c>
      <c r="K4379" t="str">
        <f>_xlfn.XLOOKUP(Table1[[#This Row],[destination_postal_code_short]],Table3[Shipping postal code short],Table3[Shipping region],,0)</f>
        <v>California</v>
      </c>
      <c r="L4379">
        <v>0</v>
      </c>
      <c r="M4379">
        <v>3.26</v>
      </c>
      <c r="N4379">
        <v>8.49</v>
      </c>
    </row>
    <row r="4380" spans="1:14" x14ac:dyDescent="0.2">
      <c r="A4380" s="1">
        <v>44775</v>
      </c>
      <c r="B4380" t="s">
        <v>4652</v>
      </c>
      <c r="C4380" t="s">
        <v>11</v>
      </c>
      <c r="D4380" t="s">
        <v>11</v>
      </c>
      <c r="E4380" t="s">
        <v>12</v>
      </c>
      <c r="F4380" t="s">
        <v>16</v>
      </c>
      <c r="G4380">
        <v>92509</v>
      </c>
      <c r="H4380" t="str">
        <f>LEFT(Table1[[#This Row],[destination_postal_code]],5)</f>
        <v>92509</v>
      </c>
      <c r="I4380">
        <f>LEN(Table1[[#This Row],[destination_postal_code_short]])</f>
        <v>5</v>
      </c>
      <c r="J4380" t="str">
        <f>_xlfn.XLOOKUP(Table1[[#This Row],[destination_postal_code_short]],Table3[Shipping postal code short],Table3[Shipping city],,0)</f>
        <v>Riverside</v>
      </c>
      <c r="K4380" t="str">
        <f>_xlfn.XLOOKUP(Table1[[#This Row],[destination_postal_code_short]],Table3[Shipping postal code short],Table3[Shipping region],,0)</f>
        <v>California</v>
      </c>
      <c r="L4380">
        <v>0</v>
      </c>
      <c r="M4380">
        <v>1.68</v>
      </c>
      <c r="N4380">
        <v>5.57</v>
      </c>
    </row>
    <row r="4381" spans="1:14" x14ac:dyDescent="0.2">
      <c r="A4381" s="1">
        <v>44775</v>
      </c>
      <c r="B4381" t="s">
        <v>4648</v>
      </c>
      <c r="C4381" t="s">
        <v>11</v>
      </c>
      <c r="D4381" t="s">
        <v>11</v>
      </c>
      <c r="E4381" t="s">
        <v>12</v>
      </c>
      <c r="F4381" t="s">
        <v>24</v>
      </c>
      <c r="G4381">
        <v>83252</v>
      </c>
      <c r="H4381" t="str">
        <f>LEFT(Table1[[#This Row],[destination_postal_code]],5)</f>
        <v>83252</v>
      </c>
      <c r="I4381">
        <f>LEN(Table1[[#This Row],[destination_postal_code_short]])</f>
        <v>5</v>
      </c>
      <c r="J4381" t="str">
        <f>_xlfn.XLOOKUP(Table1[[#This Row],[destination_postal_code_short]],Table3[Shipping postal code short],Table3[Shipping city],,0)</f>
        <v>Malad City</v>
      </c>
      <c r="K4381" t="str">
        <f>_xlfn.XLOOKUP(Table1[[#This Row],[destination_postal_code_short]],Table3[Shipping postal code short],Table3[Shipping region],,0)</f>
        <v>Idaho</v>
      </c>
      <c r="L4381">
        <v>0</v>
      </c>
      <c r="M4381">
        <v>3.65</v>
      </c>
      <c r="N4381">
        <v>10.25</v>
      </c>
    </row>
    <row r="4382" spans="1:14" x14ac:dyDescent="0.2">
      <c r="A4382" s="1">
        <v>44774</v>
      </c>
      <c r="B4382" t="s">
        <v>4640</v>
      </c>
      <c r="C4382" t="s">
        <v>11</v>
      </c>
      <c r="D4382" t="s">
        <v>11</v>
      </c>
      <c r="E4382" t="s">
        <v>12</v>
      </c>
      <c r="F4382" t="s">
        <v>24</v>
      </c>
      <c r="G4382">
        <v>84321</v>
      </c>
      <c r="H4382" t="str">
        <f>LEFT(Table1[[#This Row],[destination_postal_code]],5)</f>
        <v>84321</v>
      </c>
      <c r="I4382">
        <f>LEN(Table1[[#This Row],[destination_postal_code_short]])</f>
        <v>5</v>
      </c>
      <c r="J4382" t="str">
        <f>_xlfn.XLOOKUP(Table1[[#This Row],[destination_postal_code_short]],Table3[Shipping postal code short],Table3[Shipping city],,0)</f>
        <v>Logan</v>
      </c>
      <c r="K4382" t="str">
        <f>_xlfn.XLOOKUP(Table1[[#This Row],[destination_postal_code_short]],Table3[Shipping postal code short],Table3[Shipping region],,0)</f>
        <v>Utah</v>
      </c>
      <c r="L4382">
        <v>0</v>
      </c>
      <c r="M4382">
        <v>2.5299999999999998</v>
      </c>
      <c r="N4382">
        <v>8.02</v>
      </c>
    </row>
    <row r="4383" spans="1:14" x14ac:dyDescent="0.2">
      <c r="A4383" s="1">
        <v>44775</v>
      </c>
      <c r="B4383" t="s">
        <v>4655</v>
      </c>
      <c r="C4383" t="s">
        <v>11</v>
      </c>
      <c r="D4383" t="s">
        <v>11</v>
      </c>
      <c r="E4383" t="s">
        <v>12</v>
      </c>
      <c r="F4383" t="s">
        <v>24</v>
      </c>
      <c r="G4383">
        <v>98229</v>
      </c>
      <c r="H4383" t="str">
        <f>LEFT(Table1[[#This Row],[destination_postal_code]],5)</f>
        <v>98229</v>
      </c>
      <c r="I4383">
        <f>LEN(Table1[[#This Row],[destination_postal_code_short]])</f>
        <v>5</v>
      </c>
      <c r="J4383" t="str">
        <f>_xlfn.XLOOKUP(Table1[[#This Row],[destination_postal_code_short]],Table3[Shipping postal code short],Table3[Shipping city],,0)</f>
        <v>Bellingham</v>
      </c>
      <c r="K4383" t="str">
        <f>_xlfn.XLOOKUP(Table1[[#This Row],[destination_postal_code_short]],Table3[Shipping postal code short],Table3[Shipping region],,0)</f>
        <v>Washington</v>
      </c>
      <c r="L4383">
        <v>0</v>
      </c>
      <c r="M4383">
        <v>5.83</v>
      </c>
      <c r="N4383">
        <v>9.1199999999999992</v>
      </c>
    </row>
    <row r="4384" spans="1:14" x14ac:dyDescent="0.2">
      <c r="A4384" s="1">
        <v>44775</v>
      </c>
      <c r="B4384" t="s">
        <v>4657</v>
      </c>
      <c r="C4384" t="s">
        <v>11</v>
      </c>
      <c r="D4384" t="s">
        <v>11</v>
      </c>
      <c r="E4384" t="s">
        <v>12</v>
      </c>
      <c r="F4384" t="s">
        <v>24</v>
      </c>
      <c r="G4384">
        <v>84042</v>
      </c>
      <c r="H4384" t="str">
        <f>LEFT(Table1[[#This Row],[destination_postal_code]],5)</f>
        <v>84042</v>
      </c>
      <c r="I4384">
        <f>LEN(Table1[[#This Row],[destination_postal_code_short]])</f>
        <v>5</v>
      </c>
      <c r="J4384" t="str">
        <f>_xlfn.XLOOKUP(Table1[[#This Row],[destination_postal_code_short]],Table3[Shipping postal code short],Table3[Shipping city],,0)</f>
        <v>Lindon</v>
      </c>
      <c r="K4384" t="str">
        <f>_xlfn.XLOOKUP(Table1[[#This Row],[destination_postal_code_short]],Table3[Shipping postal code short],Table3[Shipping region],,0)</f>
        <v>Utah</v>
      </c>
      <c r="L4384">
        <v>0</v>
      </c>
      <c r="M4384">
        <v>2.5299999999999998</v>
      </c>
      <c r="N4384">
        <v>8.02</v>
      </c>
    </row>
    <row r="4385" spans="1:14" x14ac:dyDescent="0.2">
      <c r="A4385" s="1">
        <v>44775</v>
      </c>
      <c r="B4385" t="s">
        <v>4649</v>
      </c>
      <c r="C4385" t="s">
        <v>11</v>
      </c>
      <c r="D4385" t="s">
        <v>11</v>
      </c>
      <c r="E4385" t="s">
        <v>12</v>
      </c>
      <c r="F4385" t="s">
        <v>24</v>
      </c>
      <c r="G4385">
        <v>52302</v>
      </c>
      <c r="H4385" t="str">
        <f>LEFT(Table1[[#This Row],[destination_postal_code]],5)</f>
        <v>52302</v>
      </c>
      <c r="I4385">
        <f>LEN(Table1[[#This Row],[destination_postal_code_short]])</f>
        <v>5</v>
      </c>
      <c r="J4385" t="str">
        <f>_xlfn.XLOOKUP(Table1[[#This Row],[destination_postal_code_short]],Table3[Shipping postal code short],Table3[Shipping city],,0)</f>
        <v>Marion</v>
      </c>
      <c r="K4385" t="str">
        <f>_xlfn.XLOOKUP(Table1[[#This Row],[destination_postal_code_short]],Table3[Shipping postal code short],Table3[Shipping region],,0)</f>
        <v>Iowa</v>
      </c>
      <c r="L4385">
        <v>0</v>
      </c>
      <c r="M4385">
        <v>1.69</v>
      </c>
      <c r="N4385">
        <v>10.96</v>
      </c>
    </row>
    <row r="4386" spans="1:14" x14ac:dyDescent="0.2">
      <c r="A4386" s="1">
        <v>44775</v>
      </c>
      <c r="B4386" t="s">
        <v>4654</v>
      </c>
      <c r="C4386" t="s">
        <v>11</v>
      </c>
      <c r="D4386" t="s">
        <v>11</v>
      </c>
      <c r="E4386" t="s">
        <v>12</v>
      </c>
      <c r="F4386" t="s">
        <v>24</v>
      </c>
      <c r="G4386">
        <v>84062</v>
      </c>
      <c r="H4386" t="str">
        <f>LEFT(Table1[[#This Row],[destination_postal_code]],5)</f>
        <v>84062</v>
      </c>
      <c r="I4386">
        <f>LEN(Table1[[#This Row],[destination_postal_code_short]])</f>
        <v>5</v>
      </c>
      <c r="J4386" t="str">
        <f>_xlfn.XLOOKUP(Table1[[#This Row],[destination_postal_code_short]],Table3[Shipping postal code short],Table3[Shipping city],,0)</f>
        <v>Pleasant Grove</v>
      </c>
      <c r="K4386" t="str">
        <f>_xlfn.XLOOKUP(Table1[[#This Row],[destination_postal_code_short]],Table3[Shipping postal code short],Table3[Shipping region],,0)</f>
        <v>Utah</v>
      </c>
      <c r="L4386">
        <v>0</v>
      </c>
      <c r="M4386">
        <v>3.63</v>
      </c>
      <c r="N4386">
        <v>8.02</v>
      </c>
    </row>
    <row r="4387" spans="1:14" x14ac:dyDescent="0.2">
      <c r="A4387" s="1">
        <v>44775</v>
      </c>
      <c r="B4387" t="s">
        <v>4650</v>
      </c>
      <c r="C4387" t="s">
        <v>11</v>
      </c>
      <c r="D4387" t="s">
        <v>11</v>
      </c>
      <c r="E4387" t="s">
        <v>12</v>
      </c>
      <c r="F4387" t="s">
        <v>24</v>
      </c>
      <c r="G4387">
        <v>84042</v>
      </c>
      <c r="H4387" t="str">
        <f>LEFT(Table1[[#This Row],[destination_postal_code]],5)</f>
        <v>84042</v>
      </c>
      <c r="I4387">
        <f>LEN(Table1[[#This Row],[destination_postal_code_short]])</f>
        <v>5</v>
      </c>
      <c r="J4387" t="str">
        <f>_xlfn.XLOOKUP(Table1[[#This Row],[destination_postal_code_short]],Table3[Shipping postal code short],Table3[Shipping city],,0)</f>
        <v>Lindon</v>
      </c>
      <c r="K4387" t="str">
        <f>_xlfn.XLOOKUP(Table1[[#This Row],[destination_postal_code_short]],Table3[Shipping postal code short],Table3[Shipping region],,0)</f>
        <v>Utah</v>
      </c>
      <c r="L4387">
        <v>0</v>
      </c>
      <c r="M4387">
        <v>2.5299999999999998</v>
      </c>
      <c r="N4387">
        <v>8.02</v>
      </c>
    </row>
    <row r="4388" spans="1:14" x14ac:dyDescent="0.2">
      <c r="A4388" s="1">
        <v>44775</v>
      </c>
      <c r="B4388" t="s">
        <v>4651</v>
      </c>
      <c r="C4388" t="s">
        <v>11</v>
      </c>
      <c r="D4388" t="s">
        <v>11</v>
      </c>
      <c r="E4388" t="s">
        <v>12</v>
      </c>
      <c r="F4388" t="s">
        <v>16</v>
      </c>
      <c r="G4388">
        <v>60514</v>
      </c>
      <c r="H4388" t="str">
        <f>LEFT(Table1[[#This Row],[destination_postal_code]],5)</f>
        <v>60514</v>
      </c>
      <c r="I4388">
        <f>LEN(Table1[[#This Row],[destination_postal_code_short]])</f>
        <v>5</v>
      </c>
      <c r="J4388" t="str">
        <f>_xlfn.XLOOKUP(Table1[[#This Row],[destination_postal_code_short]],Table3[Shipping postal code short],Table3[Shipping city],,0)</f>
        <v>Clarendon Hills</v>
      </c>
      <c r="K4388" t="str">
        <f>_xlfn.XLOOKUP(Table1[[#This Row],[destination_postal_code_short]],Table3[Shipping postal code short],Table3[Shipping region],,0)</f>
        <v>Illinois</v>
      </c>
      <c r="L4388">
        <v>0</v>
      </c>
      <c r="M4388">
        <v>1.32</v>
      </c>
      <c r="N4388">
        <v>4.68</v>
      </c>
    </row>
    <row r="4389" spans="1:14" x14ac:dyDescent="0.2">
      <c r="A4389" s="1">
        <v>44778</v>
      </c>
      <c r="B4389" t="s">
        <v>4658</v>
      </c>
      <c r="C4389" t="s">
        <v>11</v>
      </c>
      <c r="D4389" t="s">
        <v>11</v>
      </c>
      <c r="E4389" t="s">
        <v>12</v>
      </c>
      <c r="F4389" t="s">
        <v>24</v>
      </c>
      <c r="G4389">
        <v>84062</v>
      </c>
      <c r="H4389" t="str">
        <f>LEFT(Table1[[#This Row],[destination_postal_code]],5)</f>
        <v>84062</v>
      </c>
      <c r="I4389">
        <f>LEN(Table1[[#This Row],[destination_postal_code_short]])</f>
        <v>5</v>
      </c>
      <c r="J4389" t="str">
        <f>_xlfn.XLOOKUP(Table1[[#This Row],[destination_postal_code_short]],Table3[Shipping postal code short],Table3[Shipping city],,0)</f>
        <v>Pleasant Grove</v>
      </c>
      <c r="K4389" t="str">
        <f>_xlfn.XLOOKUP(Table1[[#This Row],[destination_postal_code_short]],Table3[Shipping postal code short],Table3[Shipping region],,0)</f>
        <v>Utah</v>
      </c>
      <c r="L4389">
        <v>0</v>
      </c>
      <c r="M4389">
        <v>1.23</v>
      </c>
      <c r="N4389">
        <v>8.02</v>
      </c>
    </row>
    <row r="4390" spans="1:14" x14ac:dyDescent="0.2">
      <c r="A4390" s="1">
        <v>44778</v>
      </c>
      <c r="B4390" t="s">
        <v>4659</v>
      </c>
      <c r="C4390" t="s">
        <v>11</v>
      </c>
      <c r="D4390" t="s">
        <v>11</v>
      </c>
      <c r="E4390" t="s">
        <v>12</v>
      </c>
      <c r="F4390" t="s">
        <v>24</v>
      </c>
      <c r="G4390">
        <v>93117</v>
      </c>
      <c r="H4390" t="str">
        <f>LEFT(Table1[[#This Row],[destination_postal_code]],5)</f>
        <v>93117</v>
      </c>
      <c r="I4390">
        <f>LEN(Table1[[#This Row],[destination_postal_code_short]])</f>
        <v>5</v>
      </c>
      <c r="J4390" t="str">
        <f>_xlfn.XLOOKUP(Table1[[#This Row],[destination_postal_code_short]],Table3[Shipping postal code short],Table3[Shipping city],,0)</f>
        <v>Goleta</v>
      </c>
      <c r="K4390" t="str">
        <f>_xlfn.XLOOKUP(Table1[[#This Row],[destination_postal_code_short]],Table3[Shipping postal code short],Table3[Shipping region],,0)</f>
        <v>California</v>
      </c>
      <c r="L4390">
        <v>0</v>
      </c>
      <c r="M4390">
        <v>2.21</v>
      </c>
      <c r="N4390">
        <v>8.49</v>
      </c>
    </row>
    <row r="4391" spans="1:14" x14ac:dyDescent="0.2">
      <c r="A4391" s="1">
        <v>44778</v>
      </c>
      <c r="B4391" t="s">
        <v>4660</v>
      </c>
      <c r="C4391" t="s">
        <v>11</v>
      </c>
      <c r="D4391" t="s">
        <v>11</v>
      </c>
      <c r="E4391" t="s">
        <v>12</v>
      </c>
      <c r="F4391" t="s">
        <v>16</v>
      </c>
      <c r="G4391">
        <v>77023</v>
      </c>
      <c r="H4391" t="str">
        <f>LEFT(Table1[[#This Row],[destination_postal_code]],5)</f>
        <v>77023</v>
      </c>
      <c r="I4391">
        <f>LEN(Table1[[#This Row],[destination_postal_code_short]])</f>
        <v>5</v>
      </c>
      <c r="J4391" t="str">
        <f>_xlfn.XLOOKUP(Table1[[#This Row],[destination_postal_code_short]],Table3[Shipping postal code short],Table3[Shipping city],,0)</f>
        <v>Houston</v>
      </c>
      <c r="K4391" t="str">
        <f>_xlfn.XLOOKUP(Table1[[#This Row],[destination_postal_code_short]],Table3[Shipping postal code short],Table3[Shipping region],,0)</f>
        <v>Texas</v>
      </c>
      <c r="L4391">
        <v>0</v>
      </c>
      <c r="M4391">
        <v>1.32</v>
      </c>
      <c r="N4391">
        <v>4.68</v>
      </c>
    </row>
    <row r="4392" spans="1:14" x14ac:dyDescent="0.2">
      <c r="A4392" s="1">
        <v>44778</v>
      </c>
      <c r="B4392" t="s">
        <v>4661</v>
      </c>
      <c r="C4392" t="s">
        <v>11</v>
      </c>
      <c r="D4392" t="s">
        <v>11</v>
      </c>
      <c r="E4392" t="s">
        <v>12</v>
      </c>
      <c r="F4392" t="s">
        <v>16</v>
      </c>
      <c r="G4392">
        <v>76227</v>
      </c>
      <c r="H4392" t="str">
        <f>LEFT(Table1[[#This Row],[destination_postal_code]],5)</f>
        <v>76227</v>
      </c>
      <c r="I4392">
        <f>LEN(Table1[[#This Row],[destination_postal_code_short]])</f>
        <v>5</v>
      </c>
      <c r="J4392" t="str">
        <f>_xlfn.XLOOKUP(Table1[[#This Row],[destination_postal_code_short]],Table3[Shipping postal code short],Table3[Shipping city],,0)</f>
        <v>Aubrey</v>
      </c>
      <c r="K4392" t="str">
        <f>_xlfn.XLOOKUP(Table1[[#This Row],[destination_postal_code_short]],Table3[Shipping postal code short],Table3[Shipping region],,0)</f>
        <v>Texas</v>
      </c>
      <c r="L4392">
        <v>0</v>
      </c>
      <c r="M4392">
        <v>4.13</v>
      </c>
      <c r="N4392">
        <v>5.72</v>
      </c>
    </row>
    <row r="4393" spans="1:14" x14ac:dyDescent="0.2">
      <c r="A4393" s="1">
        <v>44784</v>
      </c>
      <c r="B4393" t="s">
        <v>4661</v>
      </c>
      <c r="C4393" t="s">
        <v>11</v>
      </c>
      <c r="D4393" t="s">
        <v>11</v>
      </c>
      <c r="E4393" t="s">
        <v>12</v>
      </c>
      <c r="F4393" t="s">
        <v>16</v>
      </c>
      <c r="G4393">
        <v>76227</v>
      </c>
      <c r="H4393" t="str">
        <f>LEFT(Table1[[#This Row],[destination_postal_code]],5)</f>
        <v>76227</v>
      </c>
      <c r="I4393">
        <f>LEN(Table1[[#This Row],[destination_postal_code_short]])</f>
        <v>5</v>
      </c>
      <c r="J4393" t="str">
        <f>_xlfn.XLOOKUP(Table1[[#This Row],[destination_postal_code_short]],Table3[Shipping postal code short],Table3[Shipping city],,0)</f>
        <v>Aubrey</v>
      </c>
      <c r="K4393" t="str">
        <f>_xlfn.XLOOKUP(Table1[[#This Row],[destination_postal_code_short]],Table3[Shipping postal code short],Table3[Shipping region],,0)</f>
        <v>Texas</v>
      </c>
      <c r="L4393">
        <v>0</v>
      </c>
      <c r="M4393">
        <v>1.58</v>
      </c>
      <c r="N4393">
        <v>5.72</v>
      </c>
    </row>
    <row r="4394" spans="1:14" x14ac:dyDescent="0.2">
      <c r="A4394" s="1">
        <v>44784</v>
      </c>
      <c r="B4394" t="s">
        <v>4666</v>
      </c>
      <c r="C4394" t="s">
        <v>11</v>
      </c>
      <c r="D4394" t="s">
        <v>11</v>
      </c>
      <c r="E4394" t="s">
        <v>12</v>
      </c>
      <c r="F4394" t="s">
        <v>16</v>
      </c>
      <c r="G4394">
        <v>77023</v>
      </c>
      <c r="H4394" t="str">
        <f>LEFT(Table1[[#This Row],[destination_postal_code]],5)</f>
        <v>77023</v>
      </c>
      <c r="I4394">
        <f>LEN(Table1[[#This Row],[destination_postal_code_short]])</f>
        <v>5</v>
      </c>
      <c r="J4394" t="str">
        <f>_xlfn.XLOOKUP(Table1[[#This Row],[destination_postal_code_short]],Table3[Shipping postal code short],Table3[Shipping city],,0)</f>
        <v>Houston</v>
      </c>
      <c r="K4394" t="str">
        <f>_xlfn.XLOOKUP(Table1[[#This Row],[destination_postal_code_short]],Table3[Shipping postal code short],Table3[Shipping region],,0)</f>
        <v>Texas</v>
      </c>
      <c r="L4394">
        <v>0</v>
      </c>
      <c r="M4394">
        <v>4.1900000000000004</v>
      </c>
      <c r="N4394">
        <v>5.96</v>
      </c>
    </row>
    <row r="4395" spans="1:14" x14ac:dyDescent="0.2">
      <c r="A4395" s="1">
        <v>44784</v>
      </c>
      <c r="B4395" t="s">
        <v>4665</v>
      </c>
      <c r="C4395" t="s">
        <v>11</v>
      </c>
      <c r="D4395" t="s">
        <v>11</v>
      </c>
      <c r="E4395" t="s">
        <v>12</v>
      </c>
      <c r="F4395" t="s">
        <v>16</v>
      </c>
      <c r="G4395" s="2" t="s">
        <v>2768</v>
      </c>
      <c r="H4395" s="2" t="str">
        <f>LEFT(Table1[[#This Row],[destination_postal_code]],5)</f>
        <v>01867</v>
      </c>
      <c r="I4395" s="2">
        <f>LEN(Table1[[#This Row],[destination_postal_code_short]])</f>
        <v>5</v>
      </c>
      <c r="J4395" s="2" t="str">
        <f>_xlfn.XLOOKUP(Table1[[#This Row],[destination_postal_code_short]],Table3[Shipping postal code short],Table3[Shipping city],,0)</f>
        <v>Reading</v>
      </c>
      <c r="K4395" s="2" t="str">
        <f>_xlfn.XLOOKUP(Table1[[#This Row],[destination_postal_code_short]],Table3[Shipping postal code short],Table3[Shipping region],,0)</f>
        <v>Massachusetts</v>
      </c>
      <c r="L4395">
        <v>0</v>
      </c>
      <c r="M4395">
        <v>5.32</v>
      </c>
      <c r="N4395">
        <v>6.28</v>
      </c>
    </row>
    <row r="4396" spans="1:14" x14ac:dyDescent="0.2">
      <c r="A4396" s="1">
        <v>44782</v>
      </c>
      <c r="B4396" t="s">
        <v>4662</v>
      </c>
      <c r="C4396" t="s">
        <v>11</v>
      </c>
      <c r="D4396" t="s">
        <v>11</v>
      </c>
      <c r="E4396" t="s">
        <v>260</v>
      </c>
      <c r="F4396" t="s">
        <v>261</v>
      </c>
      <c r="G4396">
        <v>84010</v>
      </c>
      <c r="H4396" t="str">
        <f>LEFT(Table1[[#This Row],[destination_postal_code]],5)</f>
        <v>84010</v>
      </c>
      <c r="I4396">
        <f>LEN(Table1[[#This Row],[destination_postal_code_short]])</f>
        <v>5</v>
      </c>
      <c r="J4396" t="str">
        <f>_xlfn.XLOOKUP(Table1[[#This Row],[destination_postal_code_short]],Table3[Shipping postal code short],Table3[Shipping city],,0)</f>
        <v>Bountiful</v>
      </c>
      <c r="K4396" t="str">
        <f>_xlfn.XLOOKUP(Table1[[#This Row],[destination_postal_code_short]],Table3[Shipping postal code short],Table3[Shipping region],,0)</f>
        <v>Utah</v>
      </c>
      <c r="L4396">
        <v>0</v>
      </c>
      <c r="M4396">
        <v>9.7100000000000009</v>
      </c>
      <c r="N4396">
        <v>7.89</v>
      </c>
    </row>
    <row r="4397" spans="1:14" x14ac:dyDescent="0.2">
      <c r="A4397" s="1">
        <v>44782</v>
      </c>
      <c r="B4397" t="s">
        <v>4663</v>
      </c>
      <c r="C4397" t="s">
        <v>11</v>
      </c>
      <c r="D4397" t="s">
        <v>11</v>
      </c>
      <c r="E4397" t="s">
        <v>260</v>
      </c>
      <c r="F4397" t="s">
        <v>261</v>
      </c>
      <c r="G4397">
        <v>84057</v>
      </c>
      <c r="H4397" t="str">
        <f>LEFT(Table1[[#This Row],[destination_postal_code]],5)</f>
        <v>84057</v>
      </c>
      <c r="I4397">
        <f>LEN(Table1[[#This Row],[destination_postal_code_short]])</f>
        <v>5</v>
      </c>
      <c r="J4397" t="str">
        <f>_xlfn.XLOOKUP(Table1[[#This Row],[destination_postal_code_short]],Table3[Shipping postal code short],Table3[Shipping city],,0)</f>
        <v>Orem</v>
      </c>
      <c r="K4397" t="str">
        <f>_xlfn.XLOOKUP(Table1[[#This Row],[destination_postal_code_short]],Table3[Shipping postal code short],Table3[Shipping region],,0)</f>
        <v>Utah</v>
      </c>
      <c r="L4397">
        <v>0</v>
      </c>
      <c r="M4397">
        <v>9.7100000000000009</v>
      </c>
      <c r="N4397">
        <v>7.89</v>
      </c>
    </row>
    <row r="4398" spans="1:14" x14ac:dyDescent="0.2">
      <c r="A4398" s="1">
        <v>44783</v>
      </c>
      <c r="B4398" t="s">
        <v>4664</v>
      </c>
      <c r="C4398" t="s">
        <v>11</v>
      </c>
      <c r="D4398" t="s">
        <v>11</v>
      </c>
      <c r="E4398" t="s">
        <v>260</v>
      </c>
      <c r="F4398" t="s">
        <v>261</v>
      </c>
      <c r="G4398">
        <v>73132</v>
      </c>
      <c r="H4398" t="str">
        <f>LEFT(Table1[[#This Row],[destination_postal_code]],5)</f>
        <v>73132</v>
      </c>
      <c r="I4398">
        <f>LEN(Table1[[#This Row],[destination_postal_code_short]])</f>
        <v>5</v>
      </c>
      <c r="J4398" t="str">
        <f>_xlfn.XLOOKUP(Table1[[#This Row],[destination_postal_code_short]],Table3[Shipping postal code short],Table3[Shipping city],,0)</f>
        <v>Oklahoma City</v>
      </c>
      <c r="K4398" t="str">
        <f>_xlfn.XLOOKUP(Table1[[#This Row],[destination_postal_code_short]],Table3[Shipping postal code short],Table3[Shipping region],,0)</f>
        <v>Oklahoma</v>
      </c>
      <c r="L4398">
        <v>0</v>
      </c>
      <c r="M4398">
        <v>11.38</v>
      </c>
      <c r="N4398">
        <v>8.9499999999999993</v>
      </c>
    </row>
    <row r="4399" spans="1:14" x14ac:dyDescent="0.2">
      <c r="A4399" s="1">
        <v>44785</v>
      </c>
      <c r="B4399" t="s">
        <v>4667</v>
      </c>
      <c r="C4399" t="s">
        <v>11</v>
      </c>
      <c r="D4399" t="s">
        <v>11</v>
      </c>
      <c r="E4399" t="s">
        <v>12</v>
      </c>
      <c r="F4399" t="s">
        <v>16</v>
      </c>
      <c r="G4399" t="s">
        <v>2797</v>
      </c>
      <c r="H4399" t="str">
        <f>LEFT(Table1[[#This Row],[destination_postal_code]],5)</f>
        <v>84097</v>
      </c>
      <c r="I4399">
        <f>LEN(Table1[[#This Row],[destination_postal_code_short]])</f>
        <v>5</v>
      </c>
      <c r="J4399" t="str">
        <f>_xlfn.XLOOKUP(Table1[[#This Row],[destination_postal_code_short]],Table3[Shipping postal code short],Table3[Shipping city],,0)</f>
        <v>Orem</v>
      </c>
      <c r="K4399" t="str">
        <f>_xlfn.XLOOKUP(Table1[[#This Row],[destination_postal_code_short]],Table3[Shipping postal code short],Table3[Shipping region],,0)</f>
        <v>Utah</v>
      </c>
      <c r="L4399">
        <v>0</v>
      </c>
      <c r="M4399">
        <v>1.46</v>
      </c>
      <c r="N4399">
        <v>4.34</v>
      </c>
    </row>
    <row r="4400" spans="1:14" x14ac:dyDescent="0.2">
      <c r="A4400" s="1">
        <v>44785</v>
      </c>
      <c r="B4400" t="s">
        <v>4668</v>
      </c>
      <c r="C4400" t="s">
        <v>11</v>
      </c>
      <c r="D4400" t="s">
        <v>11</v>
      </c>
      <c r="E4400" t="s">
        <v>12</v>
      </c>
      <c r="F4400" t="s">
        <v>16</v>
      </c>
      <c r="G4400">
        <v>21043</v>
      </c>
      <c r="H4400" t="str">
        <f>LEFT(Table1[[#This Row],[destination_postal_code]],5)</f>
        <v>21043</v>
      </c>
      <c r="I4400">
        <f>LEN(Table1[[#This Row],[destination_postal_code_short]])</f>
        <v>5</v>
      </c>
      <c r="J4400" t="str">
        <f>_xlfn.XLOOKUP(Table1[[#This Row],[destination_postal_code_short]],Table3[Shipping postal code short],Table3[Shipping city],,0)</f>
        <v>Ellicott City</v>
      </c>
      <c r="K4400" t="str">
        <f>_xlfn.XLOOKUP(Table1[[#This Row],[destination_postal_code_short]],Table3[Shipping postal code short],Table3[Shipping region],,0)</f>
        <v>Maryland</v>
      </c>
      <c r="L4400">
        <v>0</v>
      </c>
      <c r="M4400">
        <v>1.27</v>
      </c>
      <c r="N4400">
        <v>4.9800000000000004</v>
      </c>
    </row>
    <row r="4401" spans="1:14" x14ac:dyDescent="0.2">
      <c r="A4401" s="1">
        <v>44786</v>
      </c>
      <c r="B4401" t="s">
        <v>4669</v>
      </c>
      <c r="C4401" t="s">
        <v>11</v>
      </c>
      <c r="D4401" t="s">
        <v>11</v>
      </c>
      <c r="E4401" t="s">
        <v>12</v>
      </c>
      <c r="F4401" t="s">
        <v>16</v>
      </c>
      <c r="G4401">
        <v>89052</v>
      </c>
      <c r="H4401" t="str">
        <f>LEFT(Table1[[#This Row],[destination_postal_code]],5)</f>
        <v>89052</v>
      </c>
      <c r="I4401">
        <f>LEN(Table1[[#This Row],[destination_postal_code_short]])</f>
        <v>5</v>
      </c>
      <c r="J4401" t="str">
        <f>_xlfn.XLOOKUP(Table1[[#This Row],[destination_postal_code_short]],Table3[Shipping postal code short],Table3[Shipping city],,0)</f>
        <v>Henderson</v>
      </c>
      <c r="K4401" t="str">
        <f>_xlfn.XLOOKUP(Table1[[#This Row],[destination_postal_code_short]],Table3[Shipping postal code short],Table3[Shipping region],,0)</f>
        <v>Nevada</v>
      </c>
      <c r="L4401">
        <v>0</v>
      </c>
      <c r="M4401">
        <v>3.57</v>
      </c>
      <c r="N4401">
        <v>5.53</v>
      </c>
    </row>
    <row r="4402" spans="1:14" x14ac:dyDescent="0.2">
      <c r="A4402" s="1">
        <v>44789</v>
      </c>
      <c r="B4402" t="s">
        <v>4677</v>
      </c>
      <c r="C4402" t="s">
        <v>11</v>
      </c>
      <c r="D4402" t="s">
        <v>11</v>
      </c>
      <c r="E4402" t="s">
        <v>12</v>
      </c>
      <c r="F4402" t="s">
        <v>16</v>
      </c>
      <c r="G4402">
        <v>84790</v>
      </c>
      <c r="H4402" t="str">
        <f>LEFT(Table1[[#This Row],[destination_postal_code]],5)</f>
        <v>84790</v>
      </c>
      <c r="I4402">
        <f>LEN(Table1[[#This Row],[destination_postal_code_short]])</f>
        <v>5</v>
      </c>
      <c r="J4402" t="str">
        <f>_xlfn.XLOOKUP(Table1[[#This Row],[destination_postal_code_short]],Table3[Shipping postal code short],Table3[Shipping city],,0)</f>
        <v>St George</v>
      </c>
      <c r="K4402" t="str">
        <f>_xlfn.XLOOKUP(Table1[[#This Row],[destination_postal_code_short]],Table3[Shipping postal code short],Table3[Shipping region],,0)</f>
        <v>Utah</v>
      </c>
      <c r="L4402">
        <v>0</v>
      </c>
      <c r="M4402">
        <v>1.46</v>
      </c>
      <c r="N4402">
        <v>4.3899999999999997</v>
      </c>
    </row>
    <row r="4403" spans="1:14" x14ac:dyDescent="0.2">
      <c r="A4403" s="1">
        <v>44789</v>
      </c>
      <c r="B4403" t="s">
        <v>4676</v>
      </c>
      <c r="C4403" t="s">
        <v>11</v>
      </c>
      <c r="D4403" t="s">
        <v>11</v>
      </c>
      <c r="E4403" t="s">
        <v>12</v>
      </c>
      <c r="F4403" t="s">
        <v>16</v>
      </c>
      <c r="G4403">
        <v>84096</v>
      </c>
      <c r="H4403" t="str">
        <f>LEFT(Table1[[#This Row],[destination_postal_code]],5)</f>
        <v>84096</v>
      </c>
      <c r="I4403">
        <f>LEN(Table1[[#This Row],[destination_postal_code_short]])</f>
        <v>5</v>
      </c>
      <c r="J4403" t="str">
        <f>_xlfn.XLOOKUP(Table1[[#This Row],[destination_postal_code_short]],Table3[Shipping postal code short],Table3[Shipping city],,0)</f>
        <v>Herriman</v>
      </c>
      <c r="K4403" t="str">
        <f>_xlfn.XLOOKUP(Table1[[#This Row],[destination_postal_code_short]],Table3[Shipping postal code short],Table3[Shipping region],,0)</f>
        <v>Utah</v>
      </c>
      <c r="L4403">
        <v>0</v>
      </c>
      <c r="M4403">
        <v>1.34</v>
      </c>
      <c r="N4403">
        <v>3.76</v>
      </c>
    </row>
    <row r="4404" spans="1:14" x14ac:dyDescent="0.2">
      <c r="A4404" s="1">
        <v>44789</v>
      </c>
      <c r="B4404" t="s">
        <v>4673</v>
      </c>
      <c r="C4404" t="s">
        <v>11</v>
      </c>
      <c r="D4404" t="s">
        <v>11</v>
      </c>
      <c r="E4404" t="s">
        <v>12</v>
      </c>
      <c r="F4404" t="s">
        <v>16</v>
      </c>
      <c r="G4404">
        <v>84065</v>
      </c>
      <c r="H4404" t="str">
        <f>LEFT(Table1[[#This Row],[destination_postal_code]],5)</f>
        <v>84065</v>
      </c>
      <c r="I4404">
        <f>LEN(Table1[[#This Row],[destination_postal_code_short]])</f>
        <v>5</v>
      </c>
      <c r="J4404" t="str">
        <f>_xlfn.XLOOKUP(Table1[[#This Row],[destination_postal_code_short]],Table3[Shipping postal code short],Table3[Shipping city],,0)</f>
        <v>Riverton</v>
      </c>
      <c r="K4404" t="str">
        <f>_xlfn.XLOOKUP(Table1[[#This Row],[destination_postal_code_short]],Table3[Shipping postal code short],Table3[Shipping region],,0)</f>
        <v>Utah</v>
      </c>
      <c r="L4404">
        <v>0</v>
      </c>
      <c r="M4404">
        <v>1.34</v>
      </c>
      <c r="N4404">
        <v>3.76</v>
      </c>
    </row>
    <row r="4405" spans="1:14" x14ac:dyDescent="0.2">
      <c r="A4405" s="1">
        <v>44789</v>
      </c>
      <c r="B4405" t="s">
        <v>4678</v>
      </c>
      <c r="C4405" t="s">
        <v>11</v>
      </c>
      <c r="D4405" t="s">
        <v>11</v>
      </c>
      <c r="E4405" t="s">
        <v>12</v>
      </c>
      <c r="F4405" t="s">
        <v>16</v>
      </c>
      <c r="G4405">
        <v>74133</v>
      </c>
      <c r="H4405" t="str">
        <f>LEFT(Table1[[#This Row],[destination_postal_code]],5)</f>
        <v>74133</v>
      </c>
      <c r="I4405">
        <f>LEN(Table1[[#This Row],[destination_postal_code_short]])</f>
        <v>5</v>
      </c>
      <c r="J4405" t="str">
        <f>_xlfn.XLOOKUP(Table1[[#This Row],[destination_postal_code_short]],Table3[Shipping postal code short],Table3[Shipping city],,0)</f>
        <v>tulsa</v>
      </c>
      <c r="K4405" t="str">
        <f>_xlfn.XLOOKUP(Table1[[#This Row],[destination_postal_code_short]],Table3[Shipping postal code short],Table3[Shipping region],,0)</f>
        <v>Oklahoma</v>
      </c>
      <c r="L4405">
        <v>0</v>
      </c>
      <c r="M4405">
        <v>1.45</v>
      </c>
      <c r="N4405">
        <v>4.5</v>
      </c>
    </row>
    <row r="4406" spans="1:14" x14ac:dyDescent="0.2">
      <c r="A4406" s="1">
        <v>44789</v>
      </c>
      <c r="B4406" t="s">
        <v>4672</v>
      </c>
      <c r="C4406" t="s">
        <v>11</v>
      </c>
      <c r="D4406" t="s">
        <v>11</v>
      </c>
      <c r="E4406" t="s">
        <v>12</v>
      </c>
      <c r="F4406" t="s">
        <v>24</v>
      </c>
      <c r="G4406">
        <v>84645</v>
      </c>
      <c r="H4406" t="str">
        <f>LEFT(Table1[[#This Row],[destination_postal_code]],5)</f>
        <v>84645</v>
      </c>
      <c r="I4406">
        <f>LEN(Table1[[#This Row],[destination_postal_code_short]])</f>
        <v>5</v>
      </c>
      <c r="J4406" t="str">
        <f>_xlfn.XLOOKUP(Table1[[#This Row],[destination_postal_code_short]],Table3[Shipping postal code short],Table3[Shipping city],,0)</f>
        <v>Mona</v>
      </c>
      <c r="K4406" t="str">
        <f>_xlfn.XLOOKUP(Table1[[#This Row],[destination_postal_code_short]],Table3[Shipping postal code short],Table3[Shipping region],,0)</f>
        <v>Utah</v>
      </c>
      <c r="L4406">
        <v>0</v>
      </c>
      <c r="M4406">
        <v>3.23</v>
      </c>
      <c r="N4406">
        <v>8.02</v>
      </c>
    </row>
    <row r="4407" spans="1:14" x14ac:dyDescent="0.2">
      <c r="A4407" s="1">
        <v>44789</v>
      </c>
      <c r="B4407" t="s">
        <v>4674</v>
      </c>
      <c r="C4407" t="s">
        <v>11</v>
      </c>
      <c r="D4407" t="s">
        <v>11</v>
      </c>
      <c r="E4407" t="s">
        <v>12</v>
      </c>
      <c r="F4407" t="s">
        <v>16</v>
      </c>
      <c r="G4407" t="s">
        <v>4675</v>
      </c>
      <c r="H4407" t="str">
        <f>LEFT(Table1[[#This Row],[destination_postal_code]],5)</f>
        <v>61516</v>
      </c>
      <c r="I4407">
        <f>LEN(Table1[[#This Row],[destination_postal_code_short]])</f>
        <v>5</v>
      </c>
      <c r="J4407" t="str">
        <f>_xlfn.XLOOKUP(Table1[[#This Row],[destination_postal_code_short]],Table3[Shipping postal code short],Table3[Shipping city],,0)</f>
        <v>Benson</v>
      </c>
      <c r="K4407" t="str">
        <f>_xlfn.XLOOKUP(Table1[[#This Row],[destination_postal_code_short]],Table3[Shipping postal code short],Table3[Shipping region],,0)</f>
        <v>Illinois</v>
      </c>
      <c r="L4407">
        <v>0</v>
      </c>
      <c r="M4407">
        <v>1.32</v>
      </c>
      <c r="N4407">
        <v>4.68</v>
      </c>
    </row>
    <row r="4408" spans="1:14" x14ac:dyDescent="0.2">
      <c r="A4408" s="1">
        <v>44789</v>
      </c>
      <c r="B4408" t="s">
        <v>4670</v>
      </c>
      <c r="C4408" t="s">
        <v>11</v>
      </c>
      <c r="D4408" t="s">
        <v>11</v>
      </c>
      <c r="E4408" t="s">
        <v>12</v>
      </c>
      <c r="F4408" t="s">
        <v>24</v>
      </c>
      <c r="G4408">
        <v>84045</v>
      </c>
      <c r="H4408" t="str">
        <f>LEFT(Table1[[#This Row],[destination_postal_code]],5)</f>
        <v>84045</v>
      </c>
      <c r="I4408">
        <f>LEN(Table1[[#This Row],[destination_postal_code_short]])</f>
        <v>5</v>
      </c>
      <c r="J4408" t="str">
        <f>_xlfn.XLOOKUP(Table1[[#This Row],[destination_postal_code_short]],Table3[Shipping postal code short],Table3[Shipping city],,0)</f>
        <v>Saratoga Springs</v>
      </c>
      <c r="K4408" t="str">
        <f>_xlfn.XLOOKUP(Table1[[#This Row],[destination_postal_code_short]],Table3[Shipping postal code short],Table3[Shipping region],,0)</f>
        <v>Utah</v>
      </c>
      <c r="L4408">
        <v>0</v>
      </c>
      <c r="M4408">
        <v>2.5299999999999998</v>
      </c>
      <c r="N4408">
        <v>8.02</v>
      </c>
    </row>
    <row r="4409" spans="1:14" x14ac:dyDescent="0.2">
      <c r="A4409" s="1">
        <v>44789</v>
      </c>
      <c r="B4409" t="s">
        <v>4671</v>
      </c>
      <c r="C4409" t="s">
        <v>11</v>
      </c>
      <c r="D4409" t="s">
        <v>11</v>
      </c>
      <c r="E4409" t="s">
        <v>12</v>
      </c>
      <c r="F4409" t="s">
        <v>24</v>
      </c>
      <c r="G4409">
        <v>90660</v>
      </c>
      <c r="H4409" t="str">
        <f>LEFT(Table1[[#This Row],[destination_postal_code]],5)</f>
        <v>90660</v>
      </c>
      <c r="I4409">
        <f>LEN(Table1[[#This Row],[destination_postal_code_short]])</f>
        <v>5</v>
      </c>
      <c r="J4409" t="str">
        <f>_xlfn.XLOOKUP(Table1[[#This Row],[destination_postal_code_short]],Table3[Shipping postal code short],Table3[Shipping city],,0)</f>
        <v>Pico Rivera</v>
      </c>
      <c r="K4409" t="str">
        <f>_xlfn.XLOOKUP(Table1[[#This Row],[destination_postal_code_short]],Table3[Shipping postal code short],Table3[Shipping region],,0)</f>
        <v>California</v>
      </c>
      <c r="L4409">
        <v>0</v>
      </c>
      <c r="M4409">
        <v>2.21</v>
      </c>
      <c r="N4409">
        <v>8.49</v>
      </c>
    </row>
    <row r="4410" spans="1:14" x14ac:dyDescent="0.2">
      <c r="A4410" s="1">
        <v>44792</v>
      </c>
      <c r="B4410" t="s">
        <v>4679</v>
      </c>
      <c r="C4410" t="s">
        <v>11</v>
      </c>
      <c r="D4410" t="s">
        <v>11</v>
      </c>
      <c r="E4410" t="s">
        <v>12</v>
      </c>
      <c r="F4410" t="s">
        <v>16</v>
      </c>
      <c r="G4410">
        <v>93444</v>
      </c>
      <c r="H4410" t="str">
        <f>LEFT(Table1[[#This Row],[destination_postal_code]],5)</f>
        <v>93444</v>
      </c>
      <c r="I4410">
        <f>LEN(Table1[[#This Row],[destination_postal_code_short]])</f>
        <v>5</v>
      </c>
      <c r="J4410" t="str">
        <f>_xlfn.XLOOKUP(Table1[[#This Row],[destination_postal_code_short]],Table3[Shipping postal code short],Table3[Shipping city],,0)</f>
        <v>Nipomo</v>
      </c>
      <c r="K4410" t="str">
        <f>_xlfn.XLOOKUP(Table1[[#This Row],[destination_postal_code_short]],Table3[Shipping postal code short],Table3[Shipping region],,0)</f>
        <v>California</v>
      </c>
      <c r="L4410">
        <v>0</v>
      </c>
      <c r="M4410">
        <v>1.48</v>
      </c>
      <c r="N4410">
        <v>4.42</v>
      </c>
    </row>
    <row r="4411" spans="1:14" x14ac:dyDescent="0.2">
      <c r="A4411" s="1">
        <v>44795</v>
      </c>
      <c r="B4411" t="s">
        <v>4680</v>
      </c>
      <c r="C4411" t="s">
        <v>11</v>
      </c>
      <c r="D4411" t="s">
        <v>11</v>
      </c>
      <c r="E4411" t="s">
        <v>12</v>
      </c>
      <c r="F4411" t="s">
        <v>24</v>
      </c>
      <c r="G4411">
        <v>49006</v>
      </c>
      <c r="H4411" t="str">
        <f>LEFT(Table1[[#This Row],[destination_postal_code]],5)</f>
        <v>49006</v>
      </c>
      <c r="I4411">
        <f>LEN(Table1[[#This Row],[destination_postal_code_short]])</f>
        <v>5</v>
      </c>
      <c r="J4411" t="str">
        <f>_xlfn.XLOOKUP(Table1[[#This Row],[destination_postal_code_short]],Table3[Shipping postal code short],Table3[Shipping city],,0)</f>
        <v>Kalamazoo</v>
      </c>
      <c r="K4411" t="str">
        <f>_xlfn.XLOOKUP(Table1[[#This Row],[destination_postal_code_short]],Table3[Shipping postal code short],Table3[Shipping region],,0)</f>
        <v>Michigan</v>
      </c>
      <c r="L4411">
        <v>0</v>
      </c>
      <c r="M4411">
        <v>1.69</v>
      </c>
      <c r="N4411">
        <v>10.96</v>
      </c>
    </row>
    <row r="4412" spans="1:14" x14ac:dyDescent="0.2">
      <c r="A4412" s="1">
        <v>44798</v>
      </c>
      <c r="B4412" t="s">
        <v>4682</v>
      </c>
      <c r="C4412" t="s">
        <v>11</v>
      </c>
      <c r="D4412" t="s">
        <v>11</v>
      </c>
      <c r="E4412" t="s">
        <v>12</v>
      </c>
      <c r="F4412" t="s">
        <v>16</v>
      </c>
      <c r="G4412">
        <v>11105</v>
      </c>
      <c r="H4412" t="str">
        <f>LEFT(Table1[[#This Row],[destination_postal_code]],5)</f>
        <v>11105</v>
      </c>
      <c r="I4412">
        <f>LEN(Table1[[#This Row],[destination_postal_code_short]])</f>
        <v>5</v>
      </c>
      <c r="J4412" t="str">
        <f>_xlfn.XLOOKUP(Table1[[#This Row],[destination_postal_code_short]],Table3[Shipping postal code short],Table3[Shipping city],,0)</f>
        <v xml:space="preserve">Astoria </v>
      </c>
      <c r="K4412" t="str">
        <f>_xlfn.XLOOKUP(Table1[[#This Row],[destination_postal_code_short]],Table3[Shipping postal code short],Table3[Shipping region],,0)</f>
        <v>New York</v>
      </c>
      <c r="L4412">
        <v>0</v>
      </c>
      <c r="M4412">
        <v>1.27</v>
      </c>
      <c r="N4412">
        <v>4.9800000000000004</v>
      </c>
    </row>
    <row r="4413" spans="1:14" x14ac:dyDescent="0.2">
      <c r="A4413" s="1">
        <v>44798</v>
      </c>
      <c r="B4413" t="s">
        <v>4681</v>
      </c>
      <c r="C4413" t="s">
        <v>11</v>
      </c>
      <c r="D4413" t="s">
        <v>11</v>
      </c>
      <c r="E4413" t="s">
        <v>12</v>
      </c>
      <c r="F4413" t="s">
        <v>16</v>
      </c>
      <c r="G4413">
        <v>11102</v>
      </c>
      <c r="H4413" t="str">
        <f>LEFT(Table1[[#This Row],[destination_postal_code]],5)</f>
        <v>11102</v>
      </c>
      <c r="I4413">
        <f>LEN(Table1[[#This Row],[destination_postal_code_short]])</f>
        <v>5</v>
      </c>
      <c r="J4413" t="str">
        <f>_xlfn.XLOOKUP(Table1[[#This Row],[destination_postal_code_short]],Table3[Shipping postal code short],Table3[Shipping city],,0)</f>
        <v>Queens</v>
      </c>
      <c r="K4413" t="str">
        <f>_xlfn.XLOOKUP(Table1[[#This Row],[destination_postal_code_short]],Table3[Shipping postal code short],Table3[Shipping region],,0)</f>
        <v>New York</v>
      </c>
      <c r="L4413">
        <v>0</v>
      </c>
      <c r="M4413">
        <v>1.27</v>
      </c>
      <c r="N4413">
        <v>4.9800000000000004</v>
      </c>
    </row>
    <row r="4414" spans="1:14" x14ac:dyDescent="0.2">
      <c r="A4414" s="1">
        <v>44799</v>
      </c>
      <c r="B4414" t="s">
        <v>4686</v>
      </c>
      <c r="C4414" t="s">
        <v>11</v>
      </c>
      <c r="D4414" t="s">
        <v>11</v>
      </c>
      <c r="E4414" t="s">
        <v>12</v>
      </c>
      <c r="F4414" t="s">
        <v>16</v>
      </c>
      <c r="G4414">
        <v>98229</v>
      </c>
      <c r="H4414" t="str">
        <f>LEFT(Table1[[#This Row],[destination_postal_code]],5)</f>
        <v>98229</v>
      </c>
      <c r="I4414">
        <f>LEN(Table1[[#This Row],[destination_postal_code_short]])</f>
        <v>5</v>
      </c>
      <c r="J4414" t="str">
        <f>_xlfn.XLOOKUP(Table1[[#This Row],[destination_postal_code_short]],Table3[Shipping postal code short],Table3[Shipping city],,0)</f>
        <v>Bellingham</v>
      </c>
      <c r="K4414" t="str">
        <f>_xlfn.XLOOKUP(Table1[[#This Row],[destination_postal_code_short]],Table3[Shipping postal code short],Table3[Shipping region],,0)</f>
        <v>Washington</v>
      </c>
      <c r="L4414">
        <v>0</v>
      </c>
      <c r="M4414">
        <v>4.13</v>
      </c>
      <c r="N4414">
        <v>5.72</v>
      </c>
    </row>
    <row r="4415" spans="1:14" x14ac:dyDescent="0.2">
      <c r="A4415" s="1">
        <v>44799</v>
      </c>
      <c r="B4415" t="s">
        <v>4684</v>
      </c>
      <c r="C4415" t="s">
        <v>11</v>
      </c>
      <c r="D4415" t="s">
        <v>11</v>
      </c>
      <c r="E4415" t="s">
        <v>12</v>
      </c>
      <c r="F4415" t="s">
        <v>16</v>
      </c>
      <c r="G4415">
        <v>77023</v>
      </c>
      <c r="H4415" t="str">
        <f>LEFT(Table1[[#This Row],[destination_postal_code]],5)</f>
        <v>77023</v>
      </c>
      <c r="I4415">
        <f>LEN(Table1[[#This Row],[destination_postal_code_short]])</f>
        <v>5</v>
      </c>
      <c r="J4415" t="str">
        <f>_xlfn.XLOOKUP(Table1[[#This Row],[destination_postal_code_short]],Table3[Shipping postal code short],Table3[Shipping city],,0)</f>
        <v>Houston</v>
      </c>
      <c r="K4415" t="str">
        <f>_xlfn.XLOOKUP(Table1[[#This Row],[destination_postal_code_short]],Table3[Shipping postal code short],Table3[Shipping region],,0)</f>
        <v>Texas</v>
      </c>
      <c r="L4415">
        <v>0</v>
      </c>
      <c r="M4415">
        <v>1.42</v>
      </c>
      <c r="N4415">
        <v>3.88</v>
      </c>
    </row>
    <row r="4416" spans="1:14" x14ac:dyDescent="0.2">
      <c r="A4416" s="1">
        <v>44799</v>
      </c>
      <c r="B4416" t="s">
        <v>4685</v>
      </c>
      <c r="C4416" t="s">
        <v>11</v>
      </c>
      <c r="D4416" t="s">
        <v>11</v>
      </c>
      <c r="E4416" t="s">
        <v>12</v>
      </c>
      <c r="F4416" t="s">
        <v>16</v>
      </c>
      <c r="G4416">
        <v>84005</v>
      </c>
      <c r="H4416" t="str">
        <f>LEFT(Table1[[#This Row],[destination_postal_code]],5)</f>
        <v>84005</v>
      </c>
      <c r="I4416">
        <f>LEN(Table1[[#This Row],[destination_postal_code_short]])</f>
        <v>5</v>
      </c>
      <c r="J4416" t="str">
        <f>_xlfn.XLOOKUP(Table1[[#This Row],[destination_postal_code_short]],Table3[Shipping postal code short],Table3[Shipping city],,0)</f>
        <v>Eagle Mountain</v>
      </c>
      <c r="K4416" t="str">
        <f>_xlfn.XLOOKUP(Table1[[#This Row],[destination_postal_code_short]],Table3[Shipping postal code short],Table3[Shipping region],,0)</f>
        <v>Utah</v>
      </c>
      <c r="L4416">
        <v>0</v>
      </c>
      <c r="M4416">
        <v>1.46</v>
      </c>
      <c r="N4416">
        <v>4.34</v>
      </c>
    </row>
    <row r="4417" spans="1:14" x14ac:dyDescent="0.2">
      <c r="A4417" s="1">
        <v>44799</v>
      </c>
      <c r="B4417" t="s">
        <v>4683</v>
      </c>
      <c r="C4417" t="s">
        <v>11</v>
      </c>
      <c r="D4417" t="s">
        <v>11</v>
      </c>
      <c r="E4417" t="s">
        <v>12</v>
      </c>
      <c r="F4417" t="s">
        <v>16</v>
      </c>
      <c r="G4417">
        <v>98901</v>
      </c>
      <c r="H4417" t="str">
        <f>LEFT(Table1[[#This Row],[destination_postal_code]],5)</f>
        <v>98901</v>
      </c>
      <c r="I4417">
        <f>LEN(Table1[[#This Row],[destination_postal_code_short]])</f>
        <v>5</v>
      </c>
      <c r="J4417" t="str">
        <f>_xlfn.XLOOKUP(Table1[[#This Row],[destination_postal_code_short]],Table3[Shipping postal code short],Table3[Shipping city],,0)</f>
        <v>Yakima</v>
      </c>
      <c r="K4417" t="str">
        <f>_xlfn.XLOOKUP(Table1[[#This Row],[destination_postal_code_short]],Table3[Shipping postal code short],Table3[Shipping region],,0)</f>
        <v>Washington</v>
      </c>
      <c r="L4417">
        <v>0</v>
      </c>
      <c r="M4417">
        <v>4.13</v>
      </c>
      <c r="N4417">
        <v>5.72</v>
      </c>
    </row>
    <row r="4418" spans="1:14" x14ac:dyDescent="0.2">
      <c r="A4418" s="1">
        <v>44800</v>
      </c>
      <c r="B4418" t="s">
        <v>4687</v>
      </c>
      <c r="C4418" t="s">
        <v>11</v>
      </c>
      <c r="D4418" t="s">
        <v>11</v>
      </c>
      <c r="E4418" t="s">
        <v>12</v>
      </c>
      <c r="F4418" t="s">
        <v>16</v>
      </c>
      <c r="G4418">
        <v>45342</v>
      </c>
      <c r="H4418" t="str">
        <f>LEFT(Table1[[#This Row],[destination_postal_code]],5)</f>
        <v>45342</v>
      </c>
      <c r="I4418">
        <f>LEN(Table1[[#This Row],[destination_postal_code_short]])</f>
        <v>5</v>
      </c>
      <c r="J4418" t="str">
        <f>_xlfn.XLOOKUP(Table1[[#This Row],[destination_postal_code_short]],Table3[Shipping postal code short],Table3[Shipping city],,0)</f>
        <v>MIAMISBURG</v>
      </c>
      <c r="K4418" t="str">
        <f>_xlfn.XLOOKUP(Table1[[#This Row],[destination_postal_code_short]],Table3[Shipping postal code short],Table3[Shipping region],,0)</f>
        <v>Ohio</v>
      </c>
      <c r="L4418">
        <v>0</v>
      </c>
      <c r="M4418">
        <v>1.32</v>
      </c>
      <c r="N4418">
        <v>4.83</v>
      </c>
    </row>
    <row r="4419" spans="1:14" x14ac:dyDescent="0.2">
      <c r="A4419" s="1">
        <v>44800</v>
      </c>
      <c r="B4419" t="s">
        <v>4688</v>
      </c>
      <c r="C4419" t="s">
        <v>11</v>
      </c>
      <c r="D4419" t="s">
        <v>11</v>
      </c>
      <c r="E4419" t="s">
        <v>12</v>
      </c>
      <c r="F4419" t="s">
        <v>16</v>
      </c>
      <c r="G4419">
        <v>84015</v>
      </c>
      <c r="H4419" t="str">
        <f>LEFT(Table1[[#This Row],[destination_postal_code]],5)</f>
        <v>84015</v>
      </c>
      <c r="I4419">
        <f>LEN(Table1[[#This Row],[destination_postal_code_short]])</f>
        <v>5</v>
      </c>
      <c r="J4419" t="str">
        <f>_xlfn.XLOOKUP(Table1[[#This Row],[destination_postal_code_short]],Table3[Shipping postal code short],Table3[Shipping city],,0)</f>
        <v>Clinton</v>
      </c>
      <c r="K4419" t="str">
        <f>_xlfn.XLOOKUP(Table1[[#This Row],[destination_postal_code_short]],Table3[Shipping postal code short],Table3[Shipping region],,0)</f>
        <v>Utah</v>
      </c>
      <c r="L4419">
        <v>0</v>
      </c>
      <c r="M4419">
        <v>1.46</v>
      </c>
      <c r="N4419">
        <v>4.34</v>
      </c>
    </row>
    <row r="4420" spans="1:14" x14ac:dyDescent="0.2">
      <c r="A4420" s="1">
        <v>44804</v>
      </c>
      <c r="B4420" t="s">
        <v>4690</v>
      </c>
      <c r="C4420" t="s">
        <v>11</v>
      </c>
      <c r="D4420" t="s">
        <v>11</v>
      </c>
      <c r="E4420" t="s">
        <v>260</v>
      </c>
      <c r="F4420" t="s">
        <v>261</v>
      </c>
      <c r="G4420">
        <v>19057</v>
      </c>
      <c r="H4420" t="str">
        <f>LEFT(Table1[[#This Row],[destination_postal_code]],5)</f>
        <v>19057</v>
      </c>
      <c r="I4420">
        <f>LEN(Table1[[#This Row],[destination_postal_code_short]])</f>
        <v>5</v>
      </c>
      <c r="J4420" t="str">
        <f>_xlfn.XLOOKUP(Table1[[#This Row],[destination_postal_code_short]],Table3[Shipping postal code short],Table3[Shipping city],,0)</f>
        <v>Levittown</v>
      </c>
      <c r="K4420" t="str">
        <f>_xlfn.XLOOKUP(Table1[[#This Row],[destination_postal_code_short]],Table3[Shipping postal code short],Table3[Shipping region],,0)</f>
        <v>Pennsylvania</v>
      </c>
      <c r="L4420">
        <v>0</v>
      </c>
      <c r="M4420">
        <v>10.52</v>
      </c>
      <c r="N4420">
        <v>12.65</v>
      </c>
    </row>
    <row r="4421" spans="1:14" x14ac:dyDescent="0.2">
      <c r="A4421" s="1">
        <v>44804</v>
      </c>
      <c r="B4421" t="s">
        <v>4689</v>
      </c>
      <c r="C4421" t="s">
        <v>11</v>
      </c>
      <c r="D4421" t="s">
        <v>11</v>
      </c>
      <c r="E4421" t="s">
        <v>12</v>
      </c>
      <c r="F4421" t="s">
        <v>16</v>
      </c>
      <c r="G4421">
        <v>84015</v>
      </c>
      <c r="H4421" t="str">
        <f>LEFT(Table1[[#This Row],[destination_postal_code]],5)</f>
        <v>84015</v>
      </c>
      <c r="I4421">
        <f>LEN(Table1[[#This Row],[destination_postal_code_short]])</f>
        <v>5</v>
      </c>
      <c r="J4421" t="str">
        <f>_xlfn.XLOOKUP(Table1[[#This Row],[destination_postal_code_short]],Table3[Shipping postal code short],Table3[Shipping city],,0)</f>
        <v>Clinton</v>
      </c>
      <c r="K4421" t="str">
        <f>_xlfn.XLOOKUP(Table1[[#This Row],[destination_postal_code_short]],Table3[Shipping postal code short],Table3[Shipping region],,0)</f>
        <v>Utah</v>
      </c>
      <c r="L4421">
        <v>0</v>
      </c>
      <c r="M4421">
        <v>1.34</v>
      </c>
      <c r="N4421">
        <v>3.76</v>
      </c>
    </row>
    <row r="4422" spans="1:14" x14ac:dyDescent="0.2">
      <c r="A4422" s="1">
        <v>44804</v>
      </c>
      <c r="B4422" t="s">
        <v>4691</v>
      </c>
      <c r="C4422" t="s">
        <v>11</v>
      </c>
      <c r="D4422" t="s">
        <v>11</v>
      </c>
      <c r="E4422" t="s">
        <v>12</v>
      </c>
      <c r="F4422" t="s">
        <v>24</v>
      </c>
      <c r="G4422">
        <v>34744</v>
      </c>
      <c r="H4422" t="str">
        <f>LEFT(Table1[[#This Row],[destination_postal_code]],5)</f>
        <v>34744</v>
      </c>
      <c r="I4422">
        <f>LEN(Table1[[#This Row],[destination_postal_code_short]])</f>
        <v>5</v>
      </c>
      <c r="J4422" t="str">
        <f>_xlfn.XLOOKUP(Table1[[#This Row],[destination_postal_code_short]],Table3[Shipping postal code short],Table3[Shipping city],,0)</f>
        <v>Kissimmee</v>
      </c>
      <c r="K4422" t="str">
        <f>_xlfn.XLOOKUP(Table1[[#This Row],[destination_postal_code_short]],Table3[Shipping postal code short],Table3[Shipping region],,0)</f>
        <v>Florida</v>
      </c>
      <c r="L4422">
        <v>0</v>
      </c>
      <c r="M4422">
        <v>11.38</v>
      </c>
      <c r="N4422">
        <v>12.67</v>
      </c>
    </row>
    <row r="4423" spans="1:14" x14ac:dyDescent="0.2">
      <c r="A4423" s="1">
        <v>44804</v>
      </c>
      <c r="B4423" t="s">
        <v>4693</v>
      </c>
      <c r="C4423" t="s">
        <v>11</v>
      </c>
      <c r="D4423" t="s">
        <v>11</v>
      </c>
      <c r="E4423" t="s">
        <v>260</v>
      </c>
      <c r="F4423" t="s">
        <v>261</v>
      </c>
      <c r="G4423">
        <v>92307</v>
      </c>
      <c r="H4423" t="str">
        <f>LEFT(Table1[[#This Row],[destination_postal_code]],5)</f>
        <v>92307</v>
      </c>
      <c r="I4423">
        <f>LEN(Table1[[#This Row],[destination_postal_code_short]])</f>
        <v>5</v>
      </c>
      <c r="J4423" t="str">
        <f>_xlfn.XLOOKUP(Table1[[#This Row],[destination_postal_code_short]],Table3[Shipping postal code short],Table3[Shipping city],,0)</f>
        <v>Apple Valley</v>
      </c>
      <c r="K4423" t="str">
        <f>_xlfn.XLOOKUP(Table1[[#This Row],[destination_postal_code_short]],Table3[Shipping postal code short],Table3[Shipping region],,0)</f>
        <v>California</v>
      </c>
      <c r="L4423">
        <v>0</v>
      </c>
      <c r="M4423">
        <v>14.66</v>
      </c>
      <c r="N4423">
        <v>12.09</v>
      </c>
    </row>
    <row r="4424" spans="1:14" x14ac:dyDescent="0.2">
      <c r="A4424" s="1">
        <v>44804</v>
      </c>
      <c r="B4424" t="s">
        <v>4692</v>
      </c>
      <c r="C4424" t="s">
        <v>11</v>
      </c>
      <c r="D4424" t="s">
        <v>11</v>
      </c>
      <c r="E4424" t="s">
        <v>12</v>
      </c>
      <c r="F4424" t="s">
        <v>24</v>
      </c>
      <c r="G4424">
        <v>92833</v>
      </c>
      <c r="H4424" t="str">
        <f>LEFT(Table1[[#This Row],[destination_postal_code]],5)</f>
        <v>92833</v>
      </c>
      <c r="I4424">
        <f>LEN(Table1[[#This Row],[destination_postal_code_short]])</f>
        <v>5</v>
      </c>
      <c r="J4424" t="str">
        <f>_xlfn.XLOOKUP(Table1[[#This Row],[destination_postal_code_short]],Table3[Shipping postal code short],Table3[Shipping city],,0)</f>
        <v>Fullerton</v>
      </c>
      <c r="K4424" t="str">
        <f>_xlfn.XLOOKUP(Table1[[#This Row],[destination_postal_code_short]],Table3[Shipping postal code short],Table3[Shipping region],,0)</f>
        <v>California</v>
      </c>
      <c r="L4424">
        <v>0</v>
      </c>
      <c r="M4424">
        <v>3.26</v>
      </c>
      <c r="N4424">
        <v>8.49</v>
      </c>
    </row>
    <row r="4425" spans="1:14" x14ac:dyDescent="0.2">
      <c r="A4425" s="1">
        <v>44804</v>
      </c>
      <c r="B4425" t="s">
        <v>4696</v>
      </c>
      <c r="C4425" t="s">
        <v>11</v>
      </c>
      <c r="D4425" t="s">
        <v>11</v>
      </c>
      <c r="E4425" t="s">
        <v>260</v>
      </c>
      <c r="F4425" t="s">
        <v>261</v>
      </c>
      <c r="G4425">
        <v>60639</v>
      </c>
      <c r="H4425" t="str">
        <f>LEFT(Table1[[#This Row],[destination_postal_code]],5)</f>
        <v>60639</v>
      </c>
      <c r="I4425">
        <f>LEN(Table1[[#This Row],[destination_postal_code_short]])</f>
        <v>5</v>
      </c>
      <c r="J4425" t="str">
        <f>_xlfn.XLOOKUP(Table1[[#This Row],[destination_postal_code_short]],Table3[Shipping postal code short],Table3[Shipping city],,0)</f>
        <v>Chicago</v>
      </c>
      <c r="K4425" t="str">
        <f>_xlfn.XLOOKUP(Table1[[#This Row],[destination_postal_code_short]],Table3[Shipping postal code short],Table3[Shipping region],,0)</f>
        <v>Illinois</v>
      </c>
      <c r="L4425">
        <v>0</v>
      </c>
      <c r="M4425">
        <v>10.62</v>
      </c>
      <c r="N4425">
        <v>10.119999999999999</v>
      </c>
    </row>
    <row r="4426" spans="1:14" x14ac:dyDescent="0.2">
      <c r="A4426" s="1">
        <v>44804</v>
      </c>
      <c r="B4426" t="s">
        <v>4695</v>
      </c>
      <c r="C4426" t="s">
        <v>11</v>
      </c>
      <c r="D4426" t="s">
        <v>11</v>
      </c>
      <c r="E4426" t="s">
        <v>260</v>
      </c>
      <c r="F4426" t="s">
        <v>261</v>
      </c>
      <c r="G4426">
        <v>83402</v>
      </c>
      <c r="H4426" t="str">
        <f>LEFT(Table1[[#This Row],[destination_postal_code]],5)</f>
        <v>83402</v>
      </c>
      <c r="I4426">
        <f>LEN(Table1[[#This Row],[destination_postal_code_short]])</f>
        <v>5</v>
      </c>
      <c r="J4426" t="str">
        <f>_xlfn.XLOOKUP(Table1[[#This Row],[destination_postal_code_short]],Table3[Shipping postal code short],Table3[Shipping city],,0)</f>
        <v>Idaho Falls</v>
      </c>
      <c r="K4426" t="str">
        <f>_xlfn.XLOOKUP(Table1[[#This Row],[destination_postal_code_short]],Table3[Shipping postal code short],Table3[Shipping region],,0)</f>
        <v>Idaho</v>
      </c>
      <c r="L4426">
        <v>0</v>
      </c>
      <c r="M4426">
        <v>10.64</v>
      </c>
      <c r="N4426">
        <v>8.1</v>
      </c>
    </row>
    <row r="4427" spans="1:14" x14ac:dyDescent="0.2">
      <c r="A4427" s="1">
        <v>44804</v>
      </c>
      <c r="B4427" t="s">
        <v>4694</v>
      </c>
      <c r="C4427" t="s">
        <v>11</v>
      </c>
      <c r="D4427" t="s">
        <v>11</v>
      </c>
      <c r="E4427" t="s">
        <v>260</v>
      </c>
      <c r="F4427" t="s">
        <v>261</v>
      </c>
      <c r="G4427">
        <v>84045</v>
      </c>
      <c r="H4427" t="str">
        <f>LEFT(Table1[[#This Row],[destination_postal_code]],5)</f>
        <v>84045</v>
      </c>
      <c r="I4427">
        <f>LEN(Table1[[#This Row],[destination_postal_code_short]])</f>
        <v>5</v>
      </c>
      <c r="J4427" t="str">
        <f>_xlfn.XLOOKUP(Table1[[#This Row],[destination_postal_code_short]],Table3[Shipping postal code short],Table3[Shipping city],,0)</f>
        <v>Saratoga Springs</v>
      </c>
      <c r="K4427" t="str">
        <f>_xlfn.XLOOKUP(Table1[[#This Row],[destination_postal_code_short]],Table3[Shipping postal code short],Table3[Shipping region],,0)</f>
        <v>Utah</v>
      </c>
      <c r="L4427">
        <v>0</v>
      </c>
      <c r="M4427">
        <v>11.24</v>
      </c>
      <c r="N4427">
        <v>8.73</v>
      </c>
    </row>
    <row r="4428" spans="1:14" x14ac:dyDescent="0.2">
      <c r="A4428" s="1">
        <v>44805</v>
      </c>
      <c r="B4428" t="s">
        <v>4705</v>
      </c>
      <c r="C4428" t="s">
        <v>11</v>
      </c>
      <c r="D4428" t="s">
        <v>11</v>
      </c>
      <c r="E4428" t="s">
        <v>12</v>
      </c>
      <c r="F4428" t="s">
        <v>24</v>
      </c>
      <c r="G4428">
        <v>94070</v>
      </c>
      <c r="H4428" t="str">
        <f>LEFT(Table1[[#This Row],[destination_postal_code]],5)</f>
        <v>94070</v>
      </c>
      <c r="I4428">
        <f>LEN(Table1[[#This Row],[destination_postal_code_short]])</f>
        <v>5</v>
      </c>
      <c r="J4428" t="str">
        <f>_xlfn.XLOOKUP(Table1[[#This Row],[destination_postal_code_short]],Table3[Shipping postal code short],Table3[Shipping city],,0)</f>
        <v>San Carlos</v>
      </c>
      <c r="K4428" t="str">
        <f>_xlfn.XLOOKUP(Table1[[#This Row],[destination_postal_code_short]],Table3[Shipping postal code short],Table3[Shipping region],,0)</f>
        <v>California</v>
      </c>
      <c r="L4428">
        <v>0</v>
      </c>
      <c r="M4428">
        <v>3.26</v>
      </c>
      <c r="N4428">
        <v>8.49</v>
      </c>
    </row>
    <row r="4429" spans="1:14" x14ac:dyDescent="0.2">
      <c r="A4429" s="1">
        <v>44805</v>
      </c>
      <c r="B4429" t="s">
        <v>4713</v>
      </c>
      <c r="C4429" t="s">
        <v>11</v>
      </c>
      <c r="D4429" t="s">
        <v>11</v>
      </c>
      <c r="E4429" t="s">
        <v>260</v>
      </c>
      <c r="F4429" t="s">
        <v>261</v>
      </c>
      <c r="G4429">
        <v>77023</v>
      </c>
      <c r="H4429" t="str">
        <f>LEFT(Table1[[#This Row],[destination_postal_code]],5)</f>
        <v>77023</v>
      </c>
      <c r="I4429">
        <f>LEN(Table1[[#This Row],[destination_postal_code_short]])</f>
        <v>5</v>
      </c>
      <c r="J4429" t="str">
        <f>_xlfn.XLOOKUP(Table1[[#This Row],[destination_postal_code_short]],Table3[Shipping postal code short],Table3[Shipping city],,0)</f>
        <v>Houston</v>
      </c>
      <c r="K4429" t="str">
        <f>_xlfn.XLOOKUP(Table1[[#This Row],[destination_postal_code_short]],Table3[Shipping postal code short],Table3[Shipping region],,0)</f>
        <v>Texas</v>
      </c>
      <c r="L4429">
        <v>0</v>
      </c>
      <c r="M4429">
        <v>10.62</v>
      </c>
      <c r="N4429">
        <v>10.119999999999999</v>
      </c>
    </row>
    <row r="4430" spans="1:14" x14ac:dyDescent="0.2">
      <c r="A4430" s="1">
        <v>44805</v>
      </c>
      <c r="B4430" t="s">
        <v>4711</v>
      </c>
      <c r="C4430" t="s">
        <v>11</v>
      </c>
      <c r="D4430" t="s">
        <v>11</v>
      </c>
      <c r="E4430" t="s">
        <v>260</v>
      </c>
      <c r="F4430" t="s">
        <v>261</v>
      </c>
      <c r="G4430">
        <v>84321</v>
      </c>
      <c r="H4430" t="str">
        <f>LEFT(Table1[[#This Row],[destination_postal_code]],5)</f>
        <v>84321</v>
      </c>
      <c r="I4430">
        <f>LEN(Table1[[#This Row],[destination_postal_code_short]])</f>
        <v>5</v>
      </c>
      <c r="J4430" t="str">
        <f>_xlfn.XLOOKUP(Table1[[#This Row],[destination_postal_code_short]],Table3[Shipping postal code short],Table3[Shipping city],,0)</f>
        <v>Logan</v>
      </c>
      <c r="K4430" t="str">
        <f>_xlfn.XLOOKUP(Table1[[#This Row],[destination_postal_code_short]],Table3[Shipping postal code short],Table3[Shipping region],,0)</f>
        <v>Utah</v>
      </c>
      <c r="L4430">
        <v>0</v>
      </c>
      <c r="M4430">
        <v>9.52</v>
      </c>
      <c r="N4430">
        <v>7.89</v>
      </c>
    </row>
    <row r="4431" spans="1:14" x14ac:dyDescent="0.2">
      <c r="A4431" s="1">
        <v>44805</v>
      </c>
      <c r="B4431" t="s">
        <v>4700</v>
      </c>
      <c r="C4431" t="s">
        <v>11</v>
      </c>
      <c r="D4431" t="s">
        <v>11</v>
      </c>
      <c r="E4431" t="s">
        <v>260</v>
      </c>
      <c r="F4431" t="s">
        <v>261</v>
      </c>
      <c r="G4431">
        <v>68022</v>
      </c>
      <c r="H4431" t="str">
        <f>LEFT(Table1[[#This Row],[destination_postal_code]],5)</f>
        <v>68022</v>
      </c>
      <c r="I4431">
        <f>LEN(Table1[[#This Row],[destination_postal_code_short]])</f>
        <v>5</v>
      </c>
      <c r="J4431" t="str">
        <f>_xlfn.XLOOKUP(Table1[[#This Row],[destination_postal_code_short]],Table3[Shipping postal code short],Table3[Shipping city],,0)</f>
        <v>Elkhorn</v>
      </c>
      <c r="K4431" t="str">
        <f>_xlfn.XLOOKUP(Table1[[#This Row],[destination_postal_code_short]],Table3[Shipping postal code short],Table3[Shipping region],,0)</f>
        <v>Nebraska</v>
      </c>
      <c r="L4431">
        <v>0</v>
      </c>
      <c r="M4431">
        <v>11.16</v>
      </c>
      <c r="N4431">
        <v>8.9499999999999993</v>
      </c>
    </row>
    <row r="4432" spans="1:14" x14ac:dyDescent="0.2">
      <c r="A4432" s="1">
        <v>44805</v>
      </c>
      <c r="B4432" t="s">
        <v>4708</v>
      </c>
      <c r="C4432" t="s">
        <v>11</v>
      </c>
      <c r="D4432" t="s">
        <v>11</v>
      </c>
      <c r="E4432" t="s">
        <v>12</v>
      </c>
      <c r="F4432" t="s">
        <v>24</v>
      </c>
      <c r="G4432">
        <v>84604</v>
      </c>
      <c r="H4432" t="str">
        <f>LEFT(Table1[[#This Row],[destination_postal_code]],5)</f>
        <v>84604</v>
      </c>
      <c r="I4432">
        <f>LEN(Table1[[#This Row],[destination_postal_code_short]])</f>
        <v>5</v>
      </c>
      <c r="J4432" t="str">
        <f>_xlfn.XLOOKUP(Table1[[#This Row],[destination_postal_code_short]],Table3[Shipping postal code short],Table3[Shipping city],,0)</f>
        <v>Provo</v>
      </c>
      <c r="K4432" t="str">
        <f>_xlfn.XLOOKUP(Table1[[#This Row],[destination_postal_code_short]],Table3[Shipping postal code short],Table3[Shipping region],,0)</f>
        <v>Utah</v>
      </c>
      <c r="L4432">
        <v>0</v>
      </c>
      <c r="M4432">
        <v>1.88</v>
      </c>
      <c r="N4432">
        <v>8.02</v>
      </c>
    </row>
    <row r="4433" spans="1:14" x14ac:dyDescent="0.2">
      <c r="A4433" s="1">
        <v>44805</v>
      </c>
      <c r="B4433" t="s">
        <v>4710</v>
      </c>
      <c r="C4433" t="s">
        <v>11</v>
      </c>
      <c r="D4433" t="s">
        <v>11</v>
      </c>
      <c r="E4433" t="s">
        <v>12</v>
      </c>
      <c r="F4433" t="s">
        <v>24</v>
      </c>
      <c r="G4433">
        <v>84047</v>
      </c>
      <c r="H4433" t="str">
        <f>LEFT(Table1[[#This Row],[destination_postal_code]],5)</f>
        <v>84047</v>
      </c>
      <c r="I4433">
        <f>LEN(Table1[[#This Row],[destination_postal_code_short]])</f>
        <v>5</v>
      </c>
      <c r="J4433" t="str">
        <f>_xlfn.XLOOKUP(Table1[[#This Row],[destination_postal_code_short]],Table3[Shipping postal code short],Table3[Shipping city],,0)</f>
        <v>Midvale</v>
      </c>
      <c r="K4433" t="str">
        <f>_xlfn.XLOOKUP(Table1[[#This Row],[destination_postal_code_short]],Table3[Shipping postal code short],Table3[Shipping region],,0)</f>
        <v>Utah</v>
      </c>
      <c r="L4433">
        <v>0</v>
      </c>
      <c r="M4433">
        <v>1.88</v>
      </c>
      <c r="N4433">
        <v>8.02</v>
      </c>
    </row>
    <row r="4434" spans="1:14" x14ac:dyDescent="0.2">
      <c r="A4434" s="1">
        <v>44805</v>
      </c>
      <c r="B4434" t="s">
        <v>4701</v>
      </c>
      <c r="C4434" t="s">
        <v>11</v>
      </c>
      <c r="D4434" t="s">
        <v>11</v>
      </c>
      <c r="E4434" t="s">
        <v>12</v>
      </c>
      <c r="F4434" t="s">
        <v>24</v>
      </c>
      <c r="G4434">
        <v>96778</v>
      </c>
      <c r="H4434" t="str">
        <f>LEFT(Table1[[#This Row],[destination_postal_code]],5)</f>
        <v>96778</v>
      </c>
      <c r="I4434">
        <f>LEN(Table1[[#This Row],[destination_postal_code_short]])</f>
        <v>5</v>
      </c>
      <c r="J4434" t="str">
        <f>_xlfn.XLOOKUP(Table1[[#This Row],[destination_postal_code_short]],Table3[Shipping postal code short],Table3[Shipping city],,0)</f>
        <v>PƒÅhoa</v>
      </c>
      <c r="K4434" t="str">
        <f>_xlfn.XLOOKUP(Table1[[#This Row],[destination_postal_code_short]],Table3[Shipping postal code short],Table3[Shipping region],,0)</f>
        <v>Hawaii</v>
      </c>
      <c r="L4434">
        <v>0</v>
      </c>
      <c r="M4434">
        <v>3.44</v>
      </c>
      <c r="N4434">
        <v>12.66</v>
      </c>
    </row>
    <row r="4435" spans="1:14" x14ac:dyDescent="0.2">
      <c r="A4435" s="1">
        <v>44805</v>
      </c>
      <c r="B4435" t="s">
        <v>4707</v>
      </c>
      <c r="C4435" t="s">
        <v>11</v>
      </c>
      <c r="D4435" t="s">
        <v>11</v>
      </c>
      <c r="E4435" t="s">
        <v>12</v>
      </c>
      <c r="F4435" t="s">
        <v>16</v>
      </c>
      <c r="G4435">
        <v>84087</v>
      </c>
      <c r="H4435" t="str">
        <f>LEFT(Table1[[#This Row],[destination_postal_code]],5)</f>
        <v>84087</v>
      </c>
      <c r="I4435">
        <f>LEN(Table1[[#This Row],[destination_postal_code_short]])</f>
        <v>5</v>
      </c>
      <c r="J4435" t="str">
        <f>_xlfn.XLOOKUP(Table1[[#This Row],[destination_postal_code_short]],Table3[Shipping postal code short],Table3[Shipping city],,0)</f>
        <v>West bountiful</v>
      </c>
      <c r="K4435" t="str">
        <f>_xlfn.XLOOKUP(Table1[[#This Row],[destination_postal_code_short]],Table3[Shipping postal code short],Table3[Shipping region],,0)</f>
        <v>Utah</v>
      </c>
      <c r="L4435">
        <v>0</v>
      </c>
      <c r="M4435">
        <v>3.21</v>
      </c>
      <c r="N4435">
        <v>5.49</v>
      </c>
    </row>
    <row r="4436" spans="1:14" x14ac:dyDescent="0.2">
      <c r="A4436" s="1">
        <v>44805</v>
      </c>
      <c r="B4436" t="s">
        <v>4698</v>
      </c>
      <c r="C4436" t="s">
        <v>11</v>
      </c>
      <c r="D4436" t="s">
        <v>11</v>
      </c>
      <c r="E4436" t="s">
        <v>12</v>
      </c>
      <c r="F4436" t="s">
        <v>16</v>
      </c>
      <c r="G4436">
        <v>30021</v>
      </c>
      <c r="H4436" t="str">
        <f>LEFT(Table1[[#This Row],[destination_postal_code]],5)</f>
        <v>30021</v>
      </c>
      <c r="I4436">
        <f>LEN(Table1[[#This Row],[destination_postal_code_short]])</f>
        <v>5</v>
      </c>
      <c r="J4436" t="str">
        <f>_xlfn.XLOOKUP(Table1[[#This Row],[destination_postal_code_short]],Table3[Shipping postal code short],Table3[Shipping city],,0)</f>
        <v>Clarkston</v>
      </c>
      <c r="K4436" t="str">
        <f>_xlfn.XLOOKUP(Table1[[#This Row],[destination_postal_code_short]],Table3[Shipping postal code short],Table3[Shipping region],,0)</f>
        <v>Georgia</v>
      </c>
      <c r="L4436">
        <v>0</v>
      </c>
      <c r="M4436">
        <v>1.41</v>
      </c>
      <c r="N4436">
        <v>3.99</v>
      </c>
    </row>
    <row r="4437" spans="1:14" x14ac:dyDescent="0.2">
      <c r="A4437" s="1">
        <v>44806</v>
      </c>
      <c r="B4437" t="s">
        <v>4715</v>
      </c>
      <c r="C4437" t="s">
        <v>11</v>
      </c>
      <c r="D4437" t="s">
        <v>11</v>
      </c>
      <c r="E4437" t="s">
        <v>12</v>
      </c>
      <c r="F4437" t="s">
        <v>24</v>
      </c>
      <c r="G4437">
        <v>95624</v>
      </c>
      <c r="H4437" t="str">
        <f>LEFT(Table1[[#This Row],[destination_postal_code]],5)</f>
        <v>95624</v>
      </c>
      <c r="I4437">
        <f>LEN(Table1[[#This Row],[destination_postal_code_short]])</f>
        <v>5</v>
      </c>
      <c r="J4437" t="str">
        <f>_xlfn.XLOOKUP(Table1[[#This Row],[destination_postal_code_short]],Table3[Shipping postal code short],Table3[Shipping city],,0)</f>
        <v>Elk Grove</v>
      </c>
      <c r="K4437" t="str">
        <f>_xlfn.XLOOKUP(Table1[[#This Row],[destination_postal_code_short]],Table3[Shipping postal code short],Table3[Shipping region],,0)</f>
        <v>California</v>
      </c>
      <c r="L4437">
        <v>0</v>
      </c>
      <c r="M4437">
        <v>3.96</v>
      </c>
      <c r="N4437">
        <v>8.49</v>
      </c>
    </row>
    <row r="4438" spans="1:14" x14ac:dyDescent="0.2">
      <c r="A4438" s="1">
        <v>44805</v>
      </c>
      <c r="B4438" t="s">
        <v>4702</v>
      </c>
      <c r="C4438" t="s">
        <v>11</v>
      </c>
      <c r="D4438" t="s">
        <v>11</v>
      </c>
      <c r="E4438" t="s">
        <v>12</v>
      </c>
      <c r="F4438" t="s">
        <v>24</v>
      </c>
      <c r="G4438" t="s">
        <v>4703</v>
      </c>
      <c r="H4438" t="str">
        <f>LEFT(Table1[[#This Row],[destination_postal_code]],5)</f>
        <v>92870</v>
      </c>
      <c r="I4438">
        <f>LEN(Table1[[#This Row],[destination_postal_code_short]])</f>
        <v>5</v>
      </c>
      <c r="J4438" t="str">
        <f>_xlfn.XLOOKUP(Table1[[#This Row],[destination_postal_code_short]],Table3[Shipping postal code short],Table3[Shipping city],,0)</f>
        <v>Placentia</v>
      </c>
      <c r="K4438" t="str">
        <f>_xlfn.XLOOKUP(Table1[[#This Row],[destination_postal_code_short]],Table3[Shipping postal code short],Table3[Shipping region],,0)</f>
        <v>California</v>
      </c>
      <c r="L4438">
        <v>0</v>
      </c>
      <c r="M4438">
        <v>3.26</v>
      </c>
      <c r="N4438">
        <v>8.49</v>
      </c>
    </row>
    <row r="4439" spans="1:14" x14ac:dyDescent="0.2">
      <c r="A4439" s="1">
        <v>44805</v>
      </c>
      <c r="B4439" t="s">
        <v>4709</v>
      </c>
      <c r="C4439" t="s">
        <v>11</v>
      </c>
      <c r="D4439" t="s">
        <v>11</v>
      </c>
      <c r="E4439" t="s">
        <v>260</v>
      </c>
      <c r="F4439" t="s">
        <v>261</v>
      </c>
      <c r="G4439">
        <v>79938</v>
      </c>
      <c r="H4439" t="str">
        <f>LEFT(Table1[[#This Row],[destination_postal_code]],5)</f>
        <v>79938</v>
      </c>
      <c r="I4439">
        <f>LEN(Table1[[#This Row],[destination_postal_code_short]])</f>
        <v>5</v>
      </c>
      <c r="J4439" t="str">
        <f>_xlfn.XLOOKUP(Table1[[#This Row],[destination_postal_code_short]],Table3[Shipping postal code short],Table3[Shipping city],,0)</f>
        <v>El Paso</v>
      </c>
      <c r="K4439" t="str">
        <f>_xlfn.XLOOKUP(Table1[[#This Row],[destination_postal_code_short]],Table3[Shipping postal code short],Table3[Shipping region],,0)</f>
        <v>Texas</v>
      </c>
      <c r="L4439">
        <v>0</v>
      </c>
      <c r="M4439">
        <v>11.16</v>
      </c>
      <c r="N4439">
        <v>8.9499999999999993</v>
      </c>
    </row>
    <row r="4440" spans="1:14" x14ac:dyDescent="0.2">
      <c r="A4440" s="1">
        <v>44805</v>
      </c>
      <c r="B4440" t="s">
        <v>4697</v>
      </c>
      <c r="C4440" t="s">
        <v>11</v>
      </c>
      <c r="D4440" t="s">
        <v>11</v>
      </c>
      <c r="E4440" t="s">
        <v>12</v>
      </c>
      <c r="F4440" t="s">
        <v>24</v>
      </c>
      <c r="G4440">
        <v>84032</v>
      </c>
      <c r="H4440" t="str">
        <f>LEFT(Table1[[#This Row],[destination_postal_code]],5)</f>
        <v>84032</v>
      </c>
      <c r="I4440">
        <f>LEN(Table1[[#This Row],[destination_postal_code_short]])</f>
        <v>5</v>
      </c>
      <c r="J4440" t="str">
        <f>_xlfn.XLOOKUP(Table1[[#This Row],[destination_postal_code_short]],Table3[Shipping postal code short],Table3[Shipping city],,0)</f>
        <v>Heber City</v>
      </c>
      <c r="K4440" t="str">
        <f>_xlfn.XLOOKUP(Table1[[#This Row],[destination_postal_code_short]],Table3[Shipping postal code short],Table3[Shipping region],,0)</f>
        <v>Utah</v>
      </c>
      <c r="L4440">
        <v>0</v>
      </c>
      <c r="M4440">
        <v>1.88</v>
      </c>
      <c r="N4440">
        <v>8.02</v>
      </c>
    </row>
    <row r="4441" spans="1:14" x14ac:dyDescent="0.2">
      <c r="A4441" s="1">
        <v>44805</v>
      </c>
      <c r="B4441" t="s">
        <v>4712</v>
      </c>
      <c r="C4441" t="s">
        <v>11</v>
      </c>
      <c r="D4441" t="s">
        <v>11</v>
      </c>
      <c r="E4441" t="s">
        <v>12</v>
      </c>
      <c r="F4441" t="s">
        <v>16</v>
      </c>
      <c r="G4441">
        <v>91504</v>
      </c>
      <c r="H4441" t="str">
        <f>LEFT(Table1[[#This Row],[destination_postal_code]],5)</f>
        <v>91504</v>
      </c>
      <c r="I4441">
        <f>LEN(Table1[[#This Row],[destination_postal_code_short]])</f>
        <v>5</v>
      </c>
      <c r="J4441" t="str">
        <f>_xlfn.XLOOKUP(Table1[[#This Row],[destination_postal_code_short]],Table3[Shipping postal code short],Table3[Shipping city],,0)</f>
        <v>Burbank</v>
      </c>
      <c r="K4441" t="str">
        <f>_xlfn.XLOOKUP(Table1[[#This Row],[destination_postal_code_short]],Table3[Shipping postal code short],Table3[Shipping region],,0)</f>
        <v>California</v>
      </c>
      <c r="L4441">
        <v>0</v>
      </c>
      <c r="M4441">
        <v>1.39</v>
      </c>
      <c r="N4441">
        <v>3.81</v>
      </c>
    </row>
    <row r="4442" spans="1:14" x14ac:dyDescent="0.2">
      <c r="A4442" s="1">
        <v>44805</v>
      </c>
      <c r="B4442" t="s">
        <v>4704</v>
      </c>
      <c r="C4442" t="s">
        <v>11</v>
      </c>
      <c r="D4442" t="s">
        <v>11</v>
      </c>
      <c r="E4442" t="s">
        <v>12</v>
      </c>
      <c r="F4442" t="s">
        <v>24</v>
      </c>
      <c r="G4442">
        <v>85138</v>
      </c>
      <c r="H4442" t="str">
        <f>LEFT(Table1[[#This Row],[destination_postal_code]],5)</f>
        <v>85138</v>
      </c>
      <c r="I4442">
        <f>LEN(Table1[[#This Row],[destination_postal_code_short]])</f>
        <v>5</v>
      </c>
      <c r="J4442" t="str">
        <f>_xlfn.XLOOKUP(Table1[[#This Row],[destination_postal_code_short]],Table3[Shipping postal code short],Table3[Shipping city],,0)</f>
        <v>Maricopa</v>
      </c>
      <c r="K4442" t="str">
        <f>_xlfn.XLOOKUP(Table1[[#This Row],[destination_postal_code_short]],Table3[Shipping postal code short],Table3[Shipping region],,0)</f>
        <v>Arizona</v>
      </c>
      <c r="L4442">
        <v>0</v>
      </c>
      <c r="M4442">
        <v>3.96</v>
      </c>
      <c r="N4442">
        <v>8.49</v>
      </c>
    </row>
    <row r="4443" spans="1:14" x14ac:dyDescent="0.2">
      <c r="A4443" s="1">
        <v>44805</v>
      </c>
      <c r="B4443" t="s">
        <v>4699</v>
      </c>
      <c r="C4443" t="s">
        <v>11</v>
      </c>
      <c r="D4443" t="s">
        <v>11</v>
      </c>
      <c r="E4443" t="s">
        <v>260</v>
      </c>
      <c r="F4443" t="s">
        <v>261</v>
      </c>
      <c r="G4443">
        <v>85138</v>
      </c>
      <c r="H4443" t="str">
        <f>LEFT(Table1[[#This Row],[destination_postal_code]],5)</f>
        <v>85138</v>
      </c>
      <c r="I4443">
        <f>LEN(Table1[[#This Row],[destination_postal_code_short]])</f>
        <v>5</v>
      </c>
      <c r="J4443" t="str">
        <f>_xlfn.XLOOKUP(Table1[[#This Row],[destination_postal_code_short]],Table3[Shipping postal code short],Table3[Shipping city],,0)</f>
        <v>Maricopa</v>
      </c>
      <c r="K4443" t="str">
        <f>_xlfn.XLOOKUP(Table1[[#This Row],[destination_postal_code_short]],Table3[Shipping postal code short],Table3[Shipping region],,0)</f>
        <v>Arizona</v>
      </c>
      <c r="L4443">
        <v>0</v>
      </c>
      <c r="M4443">
        <v>15.84</v>
      </c>
      <c r="N4443">
        <v>9.68</v>
      </c>
    </row>
    <row r="4444" spans="1:14" x14ac:dyDescent="0.2">
      <c r="A4444" s="1">
        <v>44805</v>
      </c>
      <c r="B4444" t="s">
        <v>4706</v>
      </c>
      <c r="C4444" t="s">
        <v>11</v>
      </c>
      <c r="D4444" t="s">
        <v>11</v>
      </c>
      <c r="E4444" t="s">
        <v>260</v>
      </c>
      <c r="F4444" t="s">
        <v>261</v>
      </c>
      <c r="G4444">
        <v>84043</v>
      </c>
      <c r="H4444" t="str">
        <f>LEFT(Table1[[#This Row],[destination_postal_code]],5)</f>
        <v>84043</v>
      </c>
      <c r="I4444">
        <f>LEN(Table1[[#This Row],[destination_postal_code_short]])</f>
        <v>5</v>
      </c>
      <c r="J4444" t="str">
        <f>_xlfn.XLOOKUP(Table1[[#This Row],[destination_postal_code_short]],Table3[Shipping postal code short],Table3[Shipping city],,0)</f>
        <v>Lehi</v>
      </c>
      <c r="K4444" t="str">
        <f>_xlfn.XLOOKUP(Table1[[#This Row],[destination_postal_code_short]],Table3[Shipping postal code short],Table3[Shipping region],,0)</f>
        <v>Utah</v>
      </c>
      <c r="L4444">
        <v>0</v>
      </c>
      <c r="M4444">
        <v>9.52</v>
      </c>
      <c r="N4444">
        <v>7.89</v>
      </c>
    </row>
    <row r="4445" spans="1:14" x14ac:dyDescent="0.2">
      <c r="A4445" s="1">
        <v>44806</v>
      </c>
      <c r="B4445" t="s">
        <v>4714</v>
      </c>
      <c r="C4445" t="s">
        <v>11</v>
      </c>
      <c r="D4445" t="s">
        <v>11</v>
      </c>
      <c r="E4445" t="s">
        <v>12</v>
      </c>
      <c r="F4445" t="s">
        <v>16</v>
      </c>
      <c r="G4445">
        <v>98229</v>
      </c>
      <c r="H4445" t="str">
        <f>LEFT(Table1[[#This Row],[destination_postal_code]],5)</f>
        <v>98229</v>
      </c>
      <c r="I4445">
        <f>LEN(Table1[[#This Row],[destination_postal_code_short]])</f>
        <v>5</v>
      </c>
      <c r="J4445" t="str">
        <f>_xlfn.XLOOKUP(Table1[[#This Row],[destination_postal_code_short]],Table3[Shipping postal code short],Table3[Shipping city],,0)</f>
        <v>Bellingham</v>
      </c>
      <c r="K4445" t="str">
        <f>_xlfn.XLOOKUP(Table1[[#This Row],[destination_postal_code_short]],Table3[Shipping postal code short],Table3[Shipping region],,0)</f>
        <v>Washington</v>
      </c>
      <c r="L4445">
        <v>0</v>
      </c>
      <c r="M4445">
        <v>1.38</v>
      </c>
      <c r="N4445">
        <v>3.87</v>
      </c>
    </row>
    <row r="4446" spans="1:14" x14ac:dyDescent="0.2">
      <c r="A4446" s="1">
        <v>44806</v>
      </c>
      <c r="B4446" t="s">
        <v>4717</v>
      </c>
      <c r="C4446" t="s">
        <v>11</v>
      </c>
      <c r="D4446" t="s">
        <v>11</v>
      </c>
      <c r="E4446" t="s">
        <v>12</v>
      </c>
      <c r="F4446" t="s">
        <v>24</v>
      </c>
      <c r="G4446">
        <v>85297</v>
      </c>
      <c r="H4446" t="str">
        <f>LEFT(Table1[[#This Row],[destination_postal_code]],5)</f>
        <v>85297</v>
      </c>
      <c r="I4446">
        <f>LEN(Table1[[#This Row],[destination_postal_code_short]])</f>
        <v>5</v>
      </c>
      <c r="J4446" t="str">
        <f>_xlfn.XLOOKUP(Table1[[#This Row],[destination_postal_code_short]],Table3[Shipping postal code short],Table3[Shipping city],,0)</f>
        <v>Gilbert</v>
      </c>
      <c r="K4446" t="str">
        <f>_xlfn.XLOOKUP(Table1[[#This Row],[destination_postal_code_short]],Table3[Shipping postal code short],Table3[Shipping region],,0)</f>
        <v>Arizona</v>
      </c>
      <c r="L4446">
        <v>0</v>
      </c>
      <c r="M4446">
        <v>3.26</v>
      </c>
      <c r="N4446">
        <v>8.49</v>
      </c>
    </row>
    <row r="4447" spans="1:14" x14ac:dyDescent="0.2">
      <c r="A4447" s="1">
        <v>44806</v>
      </c>
      <c r="B4447" t="s">
        <v>4718</v>
      </c>
      <c r="C4447" t="s">
        <v>11</v>
      </c>
      <c r="D4447" t="s">
        <v>11</v>
      </c>
      <c r="E4447" t="s">
        <v>260</v>
      </c>
      <c r="F4447" t="s">
        <v>261</v>
      </c>
      <c r="G4447">
        <v>84010</v>
      </c>
      <c r="H4447" t="str">
        <f>LEFT(Table1[[#This Row],[destination_postal_code]],5)</f>
        <v>84010</v>
      </c>
      <c r="I4447">
        <f>LEN(Table1[[#This Row],[destination_postal_code_short]])</f>
        <v>5</v>
      </c>
      <c r="J4447" t="str">
        <f>_xlfn.XLOOKUP(Table1[[#This Row],[destination_postal_code_short]],Table3[Shipping postal code short],Table3[Shipping city],,0)</f>
        <v>Bountiful</v>
      </c>
      <c r="K4447" t="str">
        <f>_xlfn.XLOOKUP(Table1[[#This Row],[destination_postal_code_short]],Table3[Shipping postal code short],Table3[Shipping region],,0)</f>
        <v>Utah</v>
      </c>
      <c r="L4447">
        <v>0</v>
      </c>
      <c r="M4447">
        <v>11.24</v>
      </c>
      <c r="N4447">
        <v>8.73</v>
      </c>
    </row>
    <row r="4448" spans="1:14" x14ac:dyDescent="0.2">
      <c r="A4448" s="1">
        <v>44806</v>
      </c>
      <c r="B4448" t="s">
        <v>4716</v>
      </c>
      <c r="C4448" t="s">
        <v>11</v>
      </c>
      <c r="D4448" t="s">
        <v>11</v>
      </c>
      <c r="E4448" t="s">
        <v>260</v>
      </c>
      <c r="F4448" t="s">
        <v>261</v>
      </c>
      <c r="G4448">
        <v>30677</v>
      </c>
      <c r="H4448" t="str">
        <f>LEFT(Table1[[#This Row],[destination_postal_code]],5)</f>
        <v>30677</v>
      </c>
      <c r="I4448">
        <f>LEN(Table1[[#This Row],[destination_postal_code_short]])</f>
        <v>5</v>
      </c>
      <c r="J4448" t="str">
        <f>_xlfn.XLOOKUP(Table1[[#This Row],[destination_postal_code_short]],Table3[Shipping postal code short],Table3[Shipping city],,0)</f>
        <v>Watkinsville</v>
      </c>
      <c r="K4448" t="str">
        <f>_xlfn.XLOOKUP(Table1[[#This Row],[destination_postal_code_short]],Table3[Shipping postal code short],Table3[Shipping region],,0)</f>
        <v>Georgia</v>
      </c>
      <c r="L4448">
        <v>0</v>
      </c>
      <c r="M4448">
        <v>14.25</v>
      </c>
      <c r="N4448">
        <v>12.06</v>
      </c>
    </row>
    <row r="4449" spans="1:14" x14ac:dyDescent="0.2">
      <c r="A4449" s="1">
        <v>44806</v>
      </c>
      <c r="B4449" t="s">
        <v>4719</v>
      </c>
      <c r="C4449" t="s">
        <v>11</v>
      </c>
      <c r="D4449" t="s">
        <v>11</v>
      </c>
      <c r="E4449" t="s">
        <v>12</v>
      </c>
      <c r="F4449" t="s">
        <v>16</v>
      </c>
      <c r="G4449">
        <v>83858</v>
      </c>
      <c r="H4449" t="str">
        <f>LEFT(Table1[[#This Row],[destination_postal_code]],5)</f>
        <v>83858</v>
      </c>
      <c r="I4449">
        <f>LEN(Table1[[#This Row],[destination_postal_code_short]])</f>
        <v>5</v>
      </c>
      <c r="J4449" t="str">
        <f>_xlfn.XLOOKUP(Table1[[#This Row],[destination_postal_code_short]],Table3[Shipping postal code short],Table3[Shipping city],,0)</f>
        <v>Rathdrum</v>
      </c>
      <c r="K4449" t="str">
        <f>_xlfn.XLOOKUP(Table1[[#This Row],[destination_postal_code_short]],Table3[Shipping postal code short],Table3[Shipping region],,0)</f>
        <v>Idaho</v>
      </c>
      <c r="L4449">
        <v>0</v>
      </c>
      <c r="M4449">
        <v>3.88</v>
      </c>
      <c r="N4449">
        <v>5.57</v>
      </c>
    </row>
    <row r="4450" spans="1:14" x14ac:dyDescent="0.2">
      <c r="A4450" s="1">
        <v>44806</v>
      </c>
      <c r="B4450" t="s">
        <v>4720</v>
      </c>
      <c r="C4450" t="s">
        <v>11</v>
      </c>
      <c r="D4450" t="s">
        <v>11</v>
      </c>
      <c r="E4450" t="s">
        <v>12</v>
      </c>
      <c r="F4450" t="s">
        <v>24</v>
      </c>
      <c r="G4450" t="s">
        <v>2549</v>
      </c>
      <c r="H4450" t="str">
        <f>LEFT(Table1[[#This Row],[destination_postal_code]],5)</f>
        <v>20009</v>
      </c>
      <c r="I4450">
        <f>LEN(Table1[[#This Row],[destination_postal_code_short]])</f>
        <v>5</v>
      </c>
      <c r="J4450" t="str">
        <f>_xlfn.XLOOKUP(Table1[[#This Row],[destination_postal_code_short]],Table3[Shipping postal code short],Table3[Shipping city],,0)</f>
        <v>Washington</v>
      </c>
      <c r="K4450" t="str">
        <f>_xlfn.XLOOKUP(Table1[[#This Row],[destination_postal_code_short]],Table3[Shipping postal code short],Table3[Shipping region],,0)</f>
        <v>District of Columbia</v>
      </c>
      <c r="L4450">
        <v>0</v>
      </c>
      <c r="M4450">
        <v>11.38</v>
      </c>
      <c r="N4450">
        <v>12.67</v>
      </c>
    </row>
    <row r="4451" spans="1:14" x14ac:dyDescent="0.2">
      <c r="A4451" s="1">
        <v>44807</v>
      </c>
      <c r="B4451" t="s">
        <v>4722</v>
      </c>
      <c r="C4451" t="s">
        <v>11</v>
      </c>
      <c r="D4451" t="s">
        <v>11</v>
      </c>
      <c r="E4451" t="s">
        <v>260</v>
      </c>
      <c r="F4451" t="s">
        <v>261</v>
      </c>
      <c r="G4451">
        <v>77023</v>
      </c>
      <c r="H4451" t="str">
        <f>LEFT(Table1[[#This Row],[destination_postal_code]],5)</f>
        <v>77023</v>
      </c>
      <c r="I4451">
        <f>LEN(Table1[[#This Row],[destination_postal_code_short]])</f>
        <v>5</v>
      </c>
      <c r="J4451" t="str">
        <f>_xlfn.XLOOKUP(Table1[[#This Row],[destination_postal_code_short]],Table3[Shipping postal code short],Table3[Shipping city],,0)</f>
        <v>Houston</v>
      </c>
      <c r="K4451" t="str">
        <f>_xlfn.XLOOKUP(Table1[[#This Row],[destination_postal_code_short]],Table3[Shipping postal code short],Table3[Shipping region],,0)</f>
        <v>Texas</v>
      </c>
      <c r="L4451">
        <v>0</v>
      </c>
      <c r="M4451">
        <v>10.62</v>
      </c>
      <c r="N4451">
        <v>10.119999999999999</v>
      </c>
    </row>
    <row r="4452" spans="1:14" x14ac:dyDescent="0.2">
      <c r="A4452" s="1">
        <v>44807</v>
      </c>
      <c r="B4452" t="s">
        <v>4721</v>
      </c>
      <c r="C4452" t="s">
        <v>11</v>
      </c>
      <c r="D4452" t="s">
        <v>11</v>
      </c>
      <c r="E4452" t="s">
        <v>260</v>
      </c>
      <c r="F4452" t="s">
        <v>261</v>
      </c>
      <c r="G4452" s="2" t="s">
        <v>583</v>
      </c>
      <c r="H4452" s="2" t="str">
        <f>LEFT(Table1[[#This Row],[destination_postal_code]],5)</f>
        <v>04901</v>
      </c>
      <c r="I4452" s="2">
        <f>LEN(Table1[[#This Row],[destination_postal_code_short]])</f>
        <v>5</v>
      </c>
      <c r="J4452" s="2" t="str">
        <f>_xlfn.XLOOKUP(Table1[[#This Row],[destination_postal_code_short]],Table3[Shipping postal code short],Table3[Shipping city],,0)</f>
        <v>Waterville</v>
      </c>
      <c r="K4452" s="2" t="str">
        <f>_xlfn.XLOOKUP(Table1[[#This Row],[destination_postal_code_short]],Table3[Shipping postal code short],Table3[Shipping region],,0)</f>
        <v>Maine</v>
      </c>
      <c r="L4452">
        <v>0</v>
      </c>
      <c r="M4452">
        <v>10.52</v>
      </c>
      <c r="N4452">
        <v>12.65</v>
      </c>
    </row>
    <row r="4453" spans="1:14" x14ac:dyDescent="0.2">
      <c r="A4453" s="1">
        <v>44810</v>
      </c>
      <c r="B4453" t="s">
        <v>4723</v>
      </c>
      <c r="C4453" t="s">
        <v>11</v>
      </c>
      <c r="D4453" t="s">
        <v>11</v>
      </c>
      <c r="E4453" t="s">
        <v>12</v>
      </c>
      <c r="F4453" t="s">
        <v>24</v>
      </c>
      <c r="G4453" t="s">
        <v>4703</v>
      </c>
      <c r="H4453" t="str">
        <f>LEFT(Table1[[#This Row],[destination_postal_code]],5)</f>
        <v>92870</v>
      </c>
      <c r="I4453">
        <f>LEN(Table1[[#This Row],[destination_postal_code_short]])</f>
        <v>5</v>
      </c>
      <c r="J4453" t="str">
        <f>_xlfn.XLOOKUP(Table1[[#This Row],[destination_postal_code_short]],Table3[Shipping postal code short],Table3[Shipping city],,0)</f>
        <v>Placentia</v>
      </c>
      <c r="K4453" t="str">
        <f>_xlfn.XLOOKUP(Table1[[#This Row],[destination_postal_code_short]],Table3[Shipping postal code short],Table3[Shipping region],,0)</f>
        <v>California</v>
      </c>
      <c r="L4453">
        <v>0</v>
      </c>
      <c r="M4453">
        <v>3.26</v>
      </c>
      <c r="N4453">
        <v>8.49</v>
      </c>
    </row>
    <row r="4454" spans="1:14" x14ac:dyDescent="0.2">
      <c r="A4454" s="1">
        <v>44810</v>
      </c>
      <c r="B4454" t="s">
        <v>4724</v>
      </c>
      <c r="C4454" t="s">
        <v>11</v>
      </c>
      <c r="D4454" t="s">
        <v>11</v>
      </c>
      <c r="E4454" t="s">
        <v>12</v>
      </c>
      <c r="F4454" t="s">
        <v>24</v>
      </c>
      <c r="G4454">
        <v>84302</v>
      </c>
      <c r="H4454" t="str">
        <f>LEFT(Table1[[#This Row],[destination_postal_code]],5)</f>
        <v>84302</v>
      </c>
      <c r="I4454">
        <f>LEN(Table1[[#This Row],[destination_postal_code_short]])</f>
        <v>5</v>
      </c>
      <c r="J4454" t="str">
        <f>_xlfn.XLOOKUP(Table1[[#This Row],[destination_postal_code_short]],Table3[Shipping postal code short],Table3[Shipping city],,0)</f>
        <v>Brigham</v>
      </c>
      <c r="K4454" t="str">
        <f>_xlfn.XLOOKUP(Table1[[#This Row],[destination_postal_code_short]],Table3[Shipping postal code short],Table3[Shipping region],,0)</f>
        <v>Utah</v>
      </c>
      <c r="L4454">
        <v>0</v>
      </c>
      <c r="M4454">
        <v>2.5299999999999998</v>
      </c>
      <c r="N4454">
        <v>8.02</v>
      </c>
    </row>
    <row r="4455" spans="1:14" x14ac:dyDescent="0.2">
      <c r="A4455" s="1">
        <v>44810</v>
      </c>
      <c r="B4455" t="s">
        <v>4725</v>
      </c>
      <c r="C4455" t="s">
        <v>11</v>
      </c>
      <c r="D4455" t="s">
        <v>11</v>
      </c>
      <c r="E4455" t="s">
        <v>12</v>
      </c>
      <c r="F4455" t="s">
        <v>24</v>
      </c>
      <c r="G4455">
        <v>45414</v>
      </c>
      <c r="H4455" t="str">
        <f>LEFT(Table1[[#This Row],[destination_postal_code]],5)</f>
        <v>45414</v>
      </c>
      <c r="I4455">
        <f>LEN(Table1[[#This Row],[destination_postal_code_short]])</f>
        <v>5</v>
      </c>
      <c r="J4455" t="str">
        <f>_xlfn.XLOOKUP(Table1[[#This Row],[destination_postal_code_short]],Table3[Shipping postal code short],Table3[Shipping city],,0)</f>
        <v>Dayton</v>
      </c>
      <c r="K4455" t="str">
        <f>_xlfn.XLOOKUP(Table1[[#This Row],[destination_postal_code_short]],Table3[Shipping postal code short],Table3[Shipping region],,0)</f>
        <v>Ohio</v>
      </c>
      <c r="L4455">
        <v>0</v>
      </c>
      <c r="M4455">
        <v>6.28</v>
      </c>
      <c r="N4455">
        <v>11.62</v>
      </c>
    </row>
    <row r="4456" spans="1:14" x14ac:dyDescent="0.2">
      <c r="A4456" s="1">
        <v>44811</v>
      </c>
      <c r="B4456" t="s">
        <v>4727</v>
      </c>
      <c r="C4456" t="s">
        <v>11</v>
      </c>
      <c r="D4456" t="s">
        <v>11</v>
      </c>
      <c r="E4456" t="s">
        <v>260</v>
      </c>
      <c r="F4456" t="s">
        <v>261</v>
      </c>
      <c r="G4456">
        <v>84097</v>
      </c>
      <c r="H4456" t="str">
        <f>LEFT(Table1[[#This Row],[destination_postal_code]],5)</f>
        <v>84097</v>
      </c>
      <c r="I4456">
        <f>LEN(Table1[[#This Row],[destination_postal_code_short]])</f>
        <v>5</v>
      </c>
      <c r="J4456" t="str">
        <f>_xlfn.XLOOKUP(Table1[[#This Row],[destination_postal_code_short]],Table3[Shipping postal code short],Table3[Shipping city],,0)</f>
        <v>Orem</v>
      </c>
      <c r="K4456" t="str">
        <f>_xlfn.XLOOKUP(Table1[[#This Row],[destination_postal_code_short]],Table3[Shipping postal code short],Table3[Shipping region],,0)</f>
        <v>Utah</v>
      </c>
      <c r="L4456">
        <v>0</v>
      </c>
      <c r="M4456">
        <v>10.99</v>
      </c>
      <c r="N4456">
        <v>8.66</v>
      </c>
    </row>
    <row r="4457" spans="1:14" x14ac:dyDescent="0.2">
      <c r="A4457" s="1">
        <v>44811</v>
      </c>
      <c r="B4457" t="s">
        <v>4726</v>
      </c>
      <c r="C4457" t="s">
        <v>11</v>
      </c>
      <c r="D4457" t="s">
        <v>11</v>
      </c>
      <c r="E4457" t="s">
        <v>12</v>
      </c>
      <c r="F4457" t="s">
        <v>16</v>
      </c>
      <c r="G4457">
        <v>10019</v>
      </c>
      <c r="H4457" t="str">
        <f>LEFT(Table1[[#This Row],[destination_postal_code]],5)</f>
        <v>10019</v>
      </c>
      <c r="I4457">
        <f>LEN(Table1[[#This Row],[destination_postal_code_short]])</f>
        <v>5</v>
      </c>
      <c r="J4457" t="str">
        <f>_xlfn.XLOOKUP(Table1[[#This Row],[destination_postal_code_short]],Table3[Shipping postal code short],Table3[Shipping city],,0)</f>
        <v>New York</v>
      </c>
      <c r="K4457" t="str">
        <f>_xlfn.XLOOKUP(Table1[[#This Row],[destination_postal_code_short]],Table3[Shipping postal code short],Table3[Shipping region],,0)</f>
        <v>New York</v>
      </c>
      <c r="L4457">
        <v>0</v>
      </c>
      <c r="M4457">
        <v>5.32</v>
      </c>
      <c r="N4457">
        <v>6.28</v>
      </c>
    </row>
    <row r="4458" spans="1:14" x14ac:dyDescent="0.2">
      <c r="A4458" s="1">
        <v>44813</v>
      </c>
      <c r="B4458" t="s">
        <v>4728</v>
      </c>
      <c r="C4458" t="s">
        <v>11</v>
      </c>
      <c r="D4458" t="s">
        <v>11</v>
      </c>
      <c r="E4458" t="s">
        <v>260</v>
      </c>
      <c r="F4458" t="s">
        <v>261</v>
      </c>
      <c r="G4458">
        <v>32065</v>
      </c>
      <c r="H4458" t="str">
        <f>LEFT(Table1[[#This Row],[destination_postal_code]],5)</f>
        <v>32065</v>
      </c>
      <c r="I4458">
        <f>LEN(Table1[[#This Row],[destination_postal_code_short]])</f>
        <v>5</v>
      </c>
      <c r="J4458" t="str">
        <f>_xlfn.XLOOKUP(Table1[[#This Row],[destination_postal_code_short]],Table3[Shipping postal code short],Table3[Shipping city],,0)</f>
        <v>Orange Park</v>
      </c>
      <c r="K4458" t="str">
        <f>_xlfn.XLOOKUP(Table1[[#This Row],[destination_postal_code_short]],Table3[Shipping postal code short],Table3[Shipping region],,0)</f>
        <v>Florida</v>
      </c>
      <c r="L4458">
        <v>0</v>
      </c>
      <c r="M4458">
        <v>10.7</v>
      </c>
      <c r="N4458">
        <v>10.7</v>
      </c>
    </row>
    <row r="4459" spans="1:14" x14ac:dyDescent="0.2">
      <c r="A4459" s="1">
        <v>44813</v>
      </c>
      <c r="B4459" t="s">
        <v>4729</v>
      </c>
      <c r="C4459" t="s">
        <v>11</v>
      </c>
      <c r="D4459" t="s">
        <v>11</v>
      </c>
      <c r="E4459" t="s">
        <v>260</v>
      </c>
      <c r="F4459" t="s">
        <v>261</v>
      </c>
      <c r="G4459">
        <v>19064</v>
      </c>
      <c r="H4459" t="str">
        <f>LEFT(Table1[[#This Row],[destination_postal_code]],5)</f>
        <v>19064</v>
      </c>
      <c r="I4459">
        <f>LEN(Table1[[#This Row],[destination_postal_code_short]])</f>
        <v>5</v>
      </c>
      <c r="J4459" t="str">
        <f>_xlfn.XLOOKUP(Table1[[#This Row],[destination_postal_code_short]],Table3[Shipping postal code short],Table3[Shipping city],,0)</f>
        <v>Springfield</v>
      </c>
      <c r="K4459" t="str">
        <f>_xlfn.XLOOKUP(Table1[[#This Row],[destination_postal_code_short]],Table3[Shipping postal code short],Table3[Shipping region],,0)</f>
        <v>Pennsylvania</v>
      </c>
      <c r="L4459">
        <v>0</v>
      </c>
      <c r="M4459">
        <v>10.62</v>
      </c>
      <c r="N4459">
        <v>12.65</v>
      </c>
    </row>
    <row r="4460" spans="1:14" x14ac:dyDescent="0.2">
      <c r="A4460" s="1">
        <v>44813</v>
      </c>
      <c r="B4460" t="s">
        <v>4730</v>
      </c>
      <c r="C4460" t="s">
        <v>11</v>
      </c>
      <c r="D4460" t="s">
        <v>11</v>
      </c>
      <c r="E4460" t="s">
        <v>260</v>
      </c>
      <c r="F4460" t="s">
        <v>261</v>
      </c>
      <c r="G4460">
        <v>84765</v>
      </c>
      <c r="H4460" t="str">
        <f>LEFT(Table1[[#This Row],[destination_postal_code]],5)</f>
        <v>84765</v>
      </c>
      <c r="I4460">
        <f>LEN(Table1[[#This Row],[destination_postal_code_short]])</f>
        <v>5</v>
      </c>
      <c r="J4460" t="str">
        <f>_xlfn.XLOOKUP(Table1[[#This Row],[destination_postal_code_short]],Table3[Shipping postal code short],Table3[Shipping city],,0)</f>
        <v>Santa Clara</v>
      </c>
      <c r="K4460" t="str">
        <f>_xlfn.XLOOKUP(Table1[[#This Row],[destination_postal_code_short]],Table3[Shipping postal code short],Table3[Shipping region],,0)</f>
        <v>Utah</v>
      </c>
      <c r="L4460">
        <v>0</v>
      </c>
      <c r="M4460">
        <v>13.57</v>
      </c>
      <c r="N4460">
        <v>7.89</v>
      </c>
    </row>
    <row r="4461" spans="1:14" x14ac:dyDescent="0.2">
      <c r="A4461" s="1">
        <v>44816</v>
      </c>
      <c r="B4461" t="s">
        <v>4733</v>
      </c>
      <c r="C4461" t="s">
        <v>11</v>
      </c>
      <c r="D4461" t="s">
        <v>11</v>
      </c>
      <c r="E4461" t="s">
        <v>12</v>
      </c>
      <c r="F4461" t="s">
        <v>16</v>
      </c>
      <c r="G4461" t="s">
        <v>2549</v>
      </c>
      <c r="H4461" t="str">
        <f>LEFT(Table1[[#This Row],[destination_postal_code]],5)</f>
        <v>20009</v>
      </c>
      <c r="I4461">
        <f>LEN(Table1[[#This Row],[destination_postal_code_short]])</f>
        <v>5</v>
      </c>
      <c r="J4461" t="str">
        <f>_xlfn.XLOOKUP(Table1[[#This Row],[destination_postal_code_short]],Table3[Shipping postal code short],Table3[Shipping city],,0)</f>
        <v>Washington</v>
      </c>
      <c r="K4461" t="str">
        <f>_xlfn.XLOOKUP(Table1[[#This Row],[destination_postal_code_short]],Table3[Shipping postal code short],Table3[Shipping region],,0)</f>
        <v>District of Columbia</v>
      </c>
      <c r="L4461">
        <v>0</v>
      </c>
      <c r="M4461">
        <v>1.27</v>
      </c>
      <c r="N4461">
        <v>4.9800000000000004</v>
      </c>
    </row>
    <row r="4462" spans="1:14" x14ac:dyDescent="0.2">
      <c r="A4462" s="1">
        <v>44816</v>
      </c>
      <c r="B4462" t="s">
        <v>4732</v>
      </c>
      <c r="C4462" t="s">
        <v>11</v>
      </c>
      <c r="D4462" t="s">
        <v>11</v>
      </c>
      <c r="E4462" t="s">
        <v>12</v>
      </c>
      <c r="F4462" t="s">
        <v>16</v>
      </c>
      <c r="G4462">
        <v>89027</v>
      </c>
      <c r="H4462" t="str">
        <f>LEFT(Table1[[#This Row],[destination_postal_code]],5)</f>
        <v>89027</v>
      </c>
      <c r="I4462">
        <f>LEN(Table1[[#This Row],[destination_postal_code_short]])</f>
        <v>5</v>
      </c>
      <c r="J4462" t="str">
        <f>_xlfn.XLOOKUP(Table1[[#This Row],[destination_postal_code_short]],Table3[Shipping postal code short],Table3[Shipping city],,0)</f>
        <v>Mesquite</v>
      </c>
      <c r="K4462" t="str">
        <f>_xlfn.XLOOKUP(Table1[[#This Row],[destination_postal_code_short]],Table3[Shipping postal code short],Table3[Shipping region],,0)</f>
        <v>Nevada</v>
      </c>
      <c r="L4462">
        <v>0</v>
      </c>
      <c r="M4462">
        <v>1.46</v>
      </c>
      <c r="N4462">
        <v>4.3899999999999997</v>
      </c>
    </row>
    <row r="4463" spans="1:14" x14ac:dyDescent="0.2">
      <c r="A4463" s="1">
        <v>44816</v>
      </c>
      <c r="B4463" t="s">
        <v>4731</v>
      </c>
      <c r="C4463" t="s">
        <v>11</v>
      </c>
      <c r="D4463" t="s">
        <v>11</v>
      </c>
      <c r="E4463" t="s">
        <v>12</v>
      </c>
      <c r="F4463" t="s">
        <v>24</v>
      </c>
      <c r="G4463">
        <v>63901</v>
      </c>
      <c r="H4463" t="str">
        <f>LEFT(Table1[[#This Row],[destination_postal_code]],5)</f>
        <v>63901</v>
      </c>
      <c r="I4463">
        <f>LEN(Table1[[#This Row],[destination_postal_code_short]])</f>
        <v>5</v>
      </c>
      <c r="J4463" t="str">
        <f>_xlfn.XLOOKUP(Table1[[#This Row],[destination_postal_code_short]],Table3[Shipping postal code short],Table3[Shipping city],,0)</f>
        <v>Poplar Bluff</v>
      </c>
      <c r="K4463" t="str">
        <f>_xlfn.XLOOKUP(Table1[[#This Row],[destination_postal_code_short]],Table3[Shipping postal code short],Table3[Shipping region],,0)</f>
        <v>Missouri</v>
      </c>
      <c r="L4463">
        <v>0</v>
      </c>
      <c r="M4463">
        <v>1.69</v>
      </c>
      <c r="N4463">
        <v>10.96</v>
      </c>
    </row>
    <row r="4464" spans="1:14" x14ac:dyDescent="0.2">
      <c r="A4464" s="1">
        <v>44818</v>
      </c>
      <c r="B4464" t="s">
        <v>4734</v>
      </c>
      <c r="C4464" t="s">
        <v>11</v>
      </c>
      <c r="D4464" t="s">
        <v>11</v>
      </c>
      <c r="E4464" t="s">
        <v>260</v>
      </c>
      <c r="F4464" t="s">
        <v>261</v>
      </c>
      <c r="G4464">
        <v>21225</v>
      </c>
      <c r="H4464" t="str">
        <f>LEFT(Table1[[#This Row],[destination_postal_code]],5)</f>
        <v>21225</v>
      </c>
      <c r="I4464">
        <f>LEN(Table1[[#This Row],[destination_postal_code_short]])</f>
        <v>5</v>
      </c>
      <c r="J4464" t="str">
        <f>_xlfn.XLOOKUP(Table1[[#This Row],[destination_postal_code_short]],Table3[Shipping postal code short],Table3[Shipping city],,0)</f>
        <v>Baltimore</v>
      </c>
      <c r="K4464" t="str">
        <f>_xlfn.XLOOKUP(Table1[[#This Row],[destination_postal_code_short]],Table3[Shipping postal code short],Table3[Shipping region],,0)</f>
        <v>Maryland</v>
      </c>
      <c r="L4464">
        <v>0</v>
      </c>
      <c r="M4464">
        <v>10.32</v>
      </c>
      <c r="N4464">
        <v>11.35</v>
      </c>
    </row>
    <row r="4465" spans="1:14" x14ac:dyDescent="0.2">
      <c r="A4465" s="1">
        <v>44820</v>
      </c>
      <c r="B4465" t="s">
        <v>4737</v>
      </c>
      <c r="C4465" t="s">
        <v>11</v>
      </c>
      <c r="D4465" t="s">
        <v>11</v>
      </c>
      <c r="E4465" t="s">
        <v>260</v>
      </c>
      <c r="F4465" t="s">
        <v>261</v>
      </c>
      <c r="G4465">
        <v>19064</v>
      </c>
      <c r="H4465" t="str">
        <f>LEFT(Table1[[#This Row],[destination_postal_code]],5)</f>
        <v>19064</v>
      </c>
      <c r="I4465">
        <f>LEN(Table1[[#This Row],[destination_postal_code_short]])</f>
        <v>5</v>
      </c>
      <c r="J4465" t="str">
        <f>_xlfn.XLOOKUP(Table1[[#This Row],[destination_postal_code_short]],Table3[Shipping postal code short],Table3[Shipping city],,0)</f>
        <v>Springfield</v>
      </c>
      <c r="K4465" t="str">
        <f>_xlfn.XLOOKUP(Table1[[#This Row],[destination_postal_code_short]],Table3[Shipping postal code short],Table3[Shipping region],,0)</f>
        <v>Pennsylvania</v>
      </c>
      <c r="L4465">
        <v>0</v>
      </c>
      <c r="M4465">
        <v>10.62</v>
      </c>
      <c r="N4465">
        <v>12.65</v>
      </c>
    </row>
    <row r="4466" spans="1:14" x14ac:dyDescent="0.2">
      <c r="A4466" s="1">
        <v>44820</v>
      </c>
      <c r="B4466" t="s">
        <v>4736</v>
      </c>
      <c r="C4466" t="s">
        <v>11</v>
      </c>
      <c r="D4466" t="s">
        <v>11</v>
      </c>
      <c r="E4466" t="s">
        <v>260</v>
      </c>
      <c r="F4466" t="s">
        <v>261</v>
      </c>
      <c r="G4466">
        <v>21043</v>
      </c>
      <c r="H4466" t="str">
        <f>LEFT(Table1[[#This Row],[destination_postal_code]],5)</f>
        <v>21043</v>
      </c>
      <c r="I4466">
        <f>LEN(Table1[[#This Row],[destination_postal_code_short]])</f>
        <v>5</v>
      </c>
      <c r="J4466" t="str">
        <f>_xlfn.XLOOKUP(Table1[[#This Row],[destination_postal_code_short]],Table3[Shipping postal code short],Table3[Shipping city],,0)</f>
        <v>Ellicott City</v>
      </c>
      <c r="K4466" t="str">
        <f>_xlfn.XLOOKUP(Table1[[#This Row],[destination_postal_code_short]],Table3[Shipping postal code short],Table3[Shipping region],,0)</f>
        <v>Maryland</v>
      </c>
      <c r="L4466">
        <v>0</v>
      </c>
      <c r="M4466">
        <v>10.32</v>
      </c>
      <c r="N4466">
        <v>11.35</v>
      </c>
    </row>
    <row r="4467" spans="1:14" x14ac:dyDescent="0.2">
      <c r="A4467" s="1">
        <v>44820</v>
      </c>
      <c r="B4467" t="s">
        <v>4735</v>
      </c>
      <c r="C4467" t="s">
        <v>11</v>
      </c>
      <c r="D4467" t="s">
        <v>11</v>
      </c>
      <c r="E4467" t="s">
        <v>260</v>
      </c>
      <c r="F4467" t="s">
        <v>261</v>
      </c>
      <c r="G4467">
        <v>93117</v>
      </c>
      <c r="H4467" t="str">
        <f>LEFT(Table1[[#This Row],[destination_postal_code]],5)</f>
        <v>93117</v>
      </c>
      <c r="I4467">
        <f>LEN(Table1[[#This Row],[destination_postal_code_short]])</f>
        <v>5</v>
      </c>
      <c r="J4467" t="str">
        <f>_xlfn.XLOOKUP(Table1[[#This Row],[destination_postal_code_short]],Table3[Shipping postal code short],Table3[Shipping city],,0)</f>
        <v>Goleta</v>
      </c>
      <c r="K4467" t="str">
        <f>_xlfn.XLOOKUP(Table1[[#This Row],[destination_postal_code_short]],Table3[Shipping postal code short],Table3[Shipping region],,0)</f>
        <v>California</v>
      </c>
      <c r="L4467">
        <v>0</v>
      </c>
      <c r="M4467">
        <v>11.48</v>
      </c>
      <c r="N4467">
        <v>8.4</v>
      </c>
    </row>
    <row r="4468" spans="1:14" x14ac:dyDescent="0.2">
      <c r="A4468" s="1">
        <v>44821</v>
      </c>
      <c r="B4468" t="s">
        <v>4738</v>
      </c>
      <c r="C4468" t="s">
        <v>11</v>
      </c>
      <c r="D4468" t="s">
        <v>11</v>
      </c>
      <c r="E4468" t="s">
        <v>260</v>
      </c>
      <c r="F4468" t="s">
        <v>261</v>
      </c>
      <c r="G4468">
        <v>95843</v>
      </c>
      <c r="H4468" t="str">
        <f>LEFT(Table1[[#This Row],[destination_postal_code]],5)</f>
        <v>95843</v>
      </c>
      <c r="I4468">
        <f>LEN(Table1[[#This Row],[destination_postal_code_short]])</f>
        <v>5</v>
      </c>
      <c r="J4468" t="str">
        <f>_xlfn.XLOOKUP(Table1[[#This Row],[destination_postal_code_short]],Table3[Shipping postal code short],Table3[Shipping city],,0)</f>
        <v>Antelope</v>
      </c>
      <c r="K4468" t="str">
        <f>_xlfn.XLOOKUP(Table1[[#This Row],[destination_postal_code_short]],Table3[Shipping postal code short],Table3[Shipping region],,0)</f>
        <v>California</v>
      </c>
      <c r="L4468">
        <v>0</v>
      </c>
      <c r="M4468">
        <v>11.48</v>
      </c>
      <c r="N4468">
        <v>8.4</v>
      </c>
    </row>
    <row r="4469" spans="1:14" x14ac:dyDescent="0.2">
      <c r="A4469" s="1">
        <v>44823</v>
      </c>
      <c r="B4469" t="s">
        <v>4739</v>
      </c>
      <c r="C4469" t="s">
        <v>11</v>
      </c>
      <c r="D4469" t="s">
        <v>11</v>
      </c>
      <c r="E4469" t="s">
        <v>260</v>
      </c>
      <c r="F4469" t="s">
        <v>261</v>
      </c>
      <c r="G4469">
        <v>84057</v>
      </c>
      <c r="H4469" t="str">
        <f>LEFT(Table1[[#This Row],[destination_postal_code]],5)</f>
        <v>84057</v>
      </c>
      <c r="I4469">
        <f>LEN(Table1[[#This Row],[destination_postal_code_short]])</f>
        <v>5</v>
      </c>
      <c r="J4469" t="str">
        <f>_xlfn.XLOOKUP(Table1[[#This Row],[destination_postal_code_short]],Table3[Shipping postal code short],Table3[Shipping city],,0)</f>
        <v>Orem</v>
      </c>
      <c r="K4469" t="str">
        <f>_xlfn.XLOOKUP(Table1[[#This Row],[destination_postal_code_short]],Table3[Shipping postal code short],Table3[Shipping region],,0)</f>
        <v>Utah</v>
      </c>
      <c r="L4469">
        <v>0</v>
      </c>
      <c r="M4469">
        <v>9.6</v>
      </c>
      <c r="N4469">
        <v>7.89</v>
      </c>
    </row>
    <row r="4470" spans="1:14" x14ac:dyDescent="0.2">
      <c r="A4470" s="1">
        <v>44827</v>
      </c>
      <c r="B4470" t="s">
        <v>4740</v>
      </c>
      <c r="C4470" t="s">
        <v>11</v>
      </c>
      <c r="D4470" t="s">
        <v>11</v>
      </c>
      <c r="E4470" t="s">
        <v>260</v>
      </c>
      <c r="F4470" t="s">
        <v>261</v>
      </c>
      <c r="G4470">
        <v>80907</v>
      </c>
      <c r="H4470" t="str">
        <f>LEFT(Table1[[#This Row],[destination_postal_code]],5)</f>
        <v>80907</v>
      </c>
      <c r="I4470">
        <f>LEN(Table1[[#This Row],[destination_postal_code_short]])</f>
        <v>5</v>
      </c>
      <c r="J4470" t="str">
        <f>_xlfn.XLOOKUP(Table1[[#This Row],[destination_postal_code_short]],Table3[Shipping postal code short],Table3[Shipping city],,0)</f>
        <v>Colorado Springs</v>
      </c>
      <c r="K4470" t="str">
        <f>_xlfn.XLOOKUP(Table1[[#This Row],[destination_postal_code_short]],Table3[Shipping postal code short],Table3[Shipping region],,0)</f>
        <v>Colorado</v>
      </c>
      <c r="L4470">
        <v>0</v>
      </c>
      <c r="M4470">
        <v>11.48</v>
      </c>
      <c r="N4470">
        <v>8.4</v>
      </c>
    </row>
    <row r="4471" spans="1:14" x14ac:dyDescent="0.2">
      <c r="A4471" s="1">
        <v>44832</v>
      </c>
      <c r="B4471" t="s">
        <v>4741</v>
      </c>
      <c r="C4471" t="s">
        <v>11</v>
      </c>
      <c r="D4471" t="s">
        <v>11</v>
      </c>
      <c r="E4471" t="s">
        <v>260</v>
      </c>
      <c r="F4471" t="s">
        <v>261</v>
      </c>
      <c r="G4471">
        <v>93004</v>
      </c>
      <c r="H4471" t="str">
        <f>LEFT(Table1[[#This Row],[destination_postal_code]],5)</f>
        <v>93004</v>
      </c>
      <c r="I4471">
        <f>LEN(Table1[[#This Row],[destination_postal_code_short]])</f>
        <v>5</v>
      </c>
      <c r="J4471" t="str">
        <f>_xlfn.XLOOKUP(Table1[[#This Row],[destination_postal_code_short]],Table3[Shipping postal code short],Table3[Shipping city],,0)</f>
        <v>Ventura</v>
      </c>
      <c r="K4471" t="str">
        <f>_xlfn.XLOOKUP(Table1[[#This Row],[destination_postal_code_short]],Table3[Shipping postal code short],Table3[Shipping region],,0)</f>
        <v>California</v>
      </c>
      <c r="L4471">
        <v>0</v>
      </c>
      <c r="M4471">
        <v>11.44</v>
      </c>
      <c r="N4471">
        <v>8.4</v>
      </c>
    </row>
    <row r="4472" spans="1:14" x14ac:dyDescent="0.2">
      <c r="A4472" s="1">
        <v>44833</v>
      </c>
      <c r="B4472" t="s">
        <v>4743</v>
      </c>
      <c r="C4472" t="s">
        <v>11</v>
      </c>
      <c r="D4472" t="s">
        <v>11</v>
      </c>
      <c r="E4472" t="s">
        <v>260</v>
      </c>
      <c r="F4472" t="s">
        <v>261</v>
      </c>
      <c r="G4472">
        <v>75056</v>
      </c>
      <c r="H4472" t="str">
        <f>LEFT(Table1[[#This Row],[destination_postal_code]],5)</f>
        <v>75056</v>
      </c>
      <c r="I4472">
        <f>LEN(Table1[[#This Row],[destination_postal_code_short]])</f>
        <v>5</v>
      </c>
      <c r="J4472" t="str">
        <f>_xlfn.XLOOKUP(Table1[[#This Row],[destination_postal_code_short]],Table3[Shipping postal code short],Table3[Shipping city],,0)</f>
        <v>The Colony</v>
      </c>
      <c r="K4472" t="str">
        <f>_xlfn.XLOOKUP(Table1[[#This Row],[destination_postal_code_short]],Table3[Shipping postal code short],Table3[Shipping region],,0)</f>
        <v>Texas</v>
      </c>
      <c r="L4472">
        <v>0</v>
      </c>
      <c r="M4472">
        <v>11.2</v>
      </c>
      <c r="N4472">
        <v>8.9499999999999993</v>
      </c>
    </row>
    <row r="4473" spans="1:14" x14ac:dyDescent="0.2">
      <c r="A4473" s="1">
        <v>44833</v>
      </c>
      <c r="B4473" t="s">
        <v>4742</v>
      </c>
      <c r="C4473" t="s">
        <v>11</v>
      </c>
      <c r="D4473" t="s">
        <v>11</v>
      </c>
      <c r="E4473" t="s">
        <v>12</v>
      </c>
      <c r="F4473" t="s">
        <v>24</v>
      </c>
      <c r="G4473">
        <v>89086</v>
      </c>
      <c r="H4473" t="str">
        <f>LEFT(Table1[[#This Row],[destination_postal_code]],5)</f>
        <v>89086</v>
      </c>
      <c r="I4473">
        <f>LEN(Table1[[#This Row],[destination_postal_code_short]])</f>
        <v>5</v>
      </c>
      <c r="J4473" t="str">
        <f>_xlfn.XLOOKUP(Table1[[#This Row],[destination_postal_code_short]],Table3[Shipping postal code short],Table3[Shipping city],,0)</f>
        <v>North Las Vegas</v>
      </c>
      <c r="K4473" t="str">
        <f>_xlfn.XLOOKUP(Table1[[#This Row],[destination_postal_code_short]],Table3[Shipping postal code short],Table3[Shipping region],,0)</f>
        <v>Nevada</v>
      </c>
      <c r="L4473">
        <v>0</v>
      </c>
      <c r="M4473">
        <v>3.2</v>
      </c>
      <c r="N4473">
        <v>8.1999999999999993</v>
      </c>
    </row>
    <row r="4474" spans="1:14" x14ac:dyDescent="0.2">
      <c r="A4474" s="1">
        <v>44834</v>
      </c>
      <c r="B4474" t="s">
        <v>4746</v>
      </c>
      <c r="C4474" t="s">
        <v>11</v>
      </c>
      <c r="D4474" t="s">
        <v>11</v>
      </c>
      <c r="E4474" t="s">
        <v>12</v>
      </c>
      <c r="F4474" t="s">
        <v>24</v>
      </c>
      <c r="G4474">
        <v>98229</v>
      </c>
      <c r="H4474" t="str">
        <f>LEFT(Table1[[#This Row],[destination_postal_code]],5)</f>
        <v>98229</v>
      </c>
      <c r="I4474">
        <f>LEN(Table1[[#This Row],[destination_postal_code_short]])</f>
        <v>5</v>
      </c>
      <c r="J4474" t="str">
        <f>_xlfn.XLOOKUP(Table1[[#This Row],[destination_postal_code_short]],Table3[Shipping postal code short],Table3[Shipping city],,0)</f>
        <v>Bellingham</v>
      </c>
      <c r="K4474" t="str">
        <f>_xlfn.XLOOKUP(Table1[[#This Row],[destination_postal_code_short]],Table3[Shipping postal code short],Table3[Shipping region],,0)</f>
        <v>Washington</v>
      </c>
      <c r="L4474">
        <v>0</v>
      </c>
      <c r="M4474">
        <v>4.58</v>
      </c>
      <c r="N4474">
        <v>9.1199999999999992</v>
      </c>
    </row>
    <row r="4475" spans="1:14" x14ac:dyDescent="0.2">
      <c r="A4475" s="1">
        <v>44834</v>
      </c>
      <c r="B4475" t="s">
        <v>4745</v>
      </c>
      <c r="C4475" t="s">
        <v>11</v>
      </c>
      <c r="D4475" t="s">
        <v>11</v>
      </c>
      <c r="E4475" t="s">
        <v>12</v>
      </c>
      <c r="F4475" t="s">
        <v>16</v>
      </c>
      <c r="G4475">
        <v>77023</v>
      </c>
      <c r="H4475" t="str">
        <f>LEFT(Table1[[#This Row],[destination_postal_code]],5)</f>
        <v>77023</v>
      </c>
      <c r="I4475">
        <f>LEN(Table1[[#This Row],[destination_postal_code_short]])</f>
        <v>5</v>
      </c>
      <c r="J4475" t="str">
        <f>_xlfn.XLOOKUP(Table1[[#This Row],[destination_postal_code_short]],Table3[Shipping postal code short],Table3[Shipping city],,0)</f>
        <v>Houston</v>
      </c>
      <c r="K4475" t="str">
        <f>_xlfn.XLOOKUP(Table1[[#This Row],[destination_postal_code_short]],Table3[Shipping postal code short],Table3[Shipping region],,0)</f>
        <v>Texas</v>
      </c>
      <c r="L4475">
        <v>0</v>
      </c>
      <c r="M4475">
        <v>1.44</v>
      </c>
      <c r="N4475">
        <v>5.96</v>
      </c>
    </row>
    <row r="4476" spans="1:14" x14ac:dyDescent="0.2">
      <c r="A4476" s="1">
        <v>44834</v>
      </c>
      <c r="B4476" t="s">
        <v>4744</v>
      </c>
      <c r="C4476" t="s">
        <v>11</v>
      </c>
      <c r="D4476" t="s">
        <v>11</v>
      </c>
      <c r="E4476" t="s">
        <v>12</v>
      </c>
      <c r="F4476" t="s">
        <v>16</v>
      </c>
      <c r="G4476">
        <v>85658</v>
      </c>
      <c r="H4476" t="str">
        <f>LEFT(Table1[[#This Row],[destination_postal_code]],5)</f>
        <v>85658</v>
      </c>
      <c r="I4476">
        <f>LEN(Table1[[#This Row],[destination_postal_code_short]])</f>
        <v>5</v>
      </c>
      <c r="J4476" t="str">
        <f>_xlfn.XLOOKUP(Table1[[#This Row],[destination_postal_code_short]],Table3[Shipping postal code short],Table3[Shipping city],,0)</f>
        <v>Marana</v>
      </c>
      <c r="K4476" t="str">
        <f>_xlfn.XLOOKUP(Table1[[#This Row],[destination_postal_code_short]],Table3[Shipping postal code short],Table3[Shipping region],,0)</f>
        <v>Arizona</v>
      </c>
      <c r="L4476">
        <v>0</v>
      </c>
      <c r="M4476">
        <v>1.68</v>
      </c>
      <c r="N4476">
        <v>5.57</v>
      </c>
    </row>
    <row r="4477" spans="1:14" x14ac:dyDescent="0.2">
      <c r="A4477" s="1">
        <v>44839</v>
      </c>
      <c r="B4477" t="s">
        <v>4750</v>
      </c>
      <c r="C4477" t="s">
        <v>11</v>
      </c>
      <c r="D4477" t="s">
        <v>11</v>
      </c>
      <c r="E4477" t="s">
        <v>12</v>
      </c>
      <c r="F4477" t="s">
        <v>24</v>
      </c>
      <c r="G4477">
        <v>84790</v>
      </c>
      <c r="H4477" t="str">
        <f>LEFT(Table1[[#This Row],[destination_postal_code]],5)</f>
        <v>84790</v>
      </c>
      <c r="I4477">
        <f>LEN(Table1[[#This Row],[destination_postal_code_short]])</f>
        <v>5</v>
      </c>
      <c r="J4477" t="str">
        <f>_xlfn.XLOOKUP(Table1[[#This Row],[destination_postal_code_short]],Table3[Shipping postal code short],Table3[Shipping city],,0)</f>
        <v>St George</v>
      </c>
      <c r="K4477" t="str">
        <f>_xlfn.XLOOKUP(Table1[[#This Row],[destination_postal_code_short]],Table3[Shipping postal code short],Table3[Shipping region],,0)</f>
        <v>Utah</v>
      </c>
      <c r="L4477">
        <v>0</v>
      </c>
      <c r="M4477">
        <v>2.33</v>
      </c>
      <c r="N4477">
        <v>7.87</v>
      </c>
    </row>
    <row r="4478" spans="1:14" x14ac:dyDescent="0.2">
      <c r="A4478" s="1">
        <v>44839</v>
      </c>
      <c r="B4478" t="s">
        <v>4751</v>
      </c>
      <c r="C4478" t="s">
        <v>11</v>
      </c>
      <c r="D4478" t="s">
        <v>11</v>
      </c>
      <c r="E4478" t="s">
        <v>12</v>
      </c>
      <c r="F4478" t="s">
        <v>24</v>
      </c>
      <c r="G4478">
        <v>84765</v>
      </c>
      <c r="H4478" t="str">
        <f>LEFT(Table1[[#This Row],[destination_postal_code]],5)</f>
        <v>84765</v>
      </c>
      <c r="I4478">
        <f>LEN(Table1[[#This Row],[destination_postal_code_short]])</f>
        <v>5</v>
      </c>
      <c r="J4478" t="str">
        <f>_xlfn.XLOOKUP(Table1[[#This Row],[destination_postal_code_short]],Table3[Shipping postal code short],Table3[Shipping city],,0)</f>
        <v>Santa Clara</v>
      </c>
      <c r="K4478" t="str">
        <f>_xlfn.XLOOKUP(Table1[[#This Row],[destination_postal_code_short]],Table3[Shipping postal code short],Table3[Shipping region],,0)</f>
        <v>Utah</v>
      </c>
      <c r="L4478">
        <v>0</v>
      </c>
      <c r="M4478">
        <v>2.33</v>
      </c>
      <c r="N4478">
        <v>7.87</v>
      </c>
    </row>
    <row r="4479" spans="1:14" x14ac:dyDescent="0.2">
      <c r="A4479" s="1">
        <v>44839</v>
      </c>
      <c r="B4479" t="s">
        <v>4748</v>
      </c>
      <c r="C4479" t="s">
        <v>11</v>
      </c>
      <c r="D4479" t="s">
        <v>11</v>
      </c>
      <c r="E4479" t="s">
        <v>12</v>
      </c>
      <c r="F4479" t="s">
        <v>24</v>
      </c>
      <c r="G4479">
        <v>85658</v>
      </c>
      <c r="H4479" t="str">
        <f>LEFT(Table1[[#This Row],[destination_postal_code]],5)</f>
        <v>85658</v>
      </c>
      <c r="I4479">
        <f>LEN(Table1[[#This Row],[destination_postal_code_short]])</f>
        <v>5</v>
      </c>
      <c r="J4479" t="str">
        <f>_xlfn.XLOOKUP(Table1[[#This Row],[destination_postal_code_short]],Table3[Shipping postal code short],Table3[Shipping city],,0)</f>
        <v>Marana</v>
      </c>
      <c r="K4479" t="str">
        <f>_xlfn.XLOOKUP(Table1[[#This Row],[destination_postal_code_short]],Table3[Shipping postal code short],Table3[Shipping region],,0)</f>
        <v>Arizona</v>
      </c>
      <c r="L4479">
        <v>0</v>
      </c>
      <c r="M4479">
        <v>3.75</v>
      </c>
      <c r="N4479">
        <v>9</v>
      </c>
    </row>
    <row r="4480" spans="1:14" x14ac:dyDescent="0.2">
      <c r="A4480" s="1">
        <v>44839</v>
      </c>
      <c r="B4480" t="s">
        <v>4747</v>
      </c>
      <c r="C4480" t="s">
        <v>11</v>
      </c>
      <c r="D4480" t="s">
        <v>11</v>
      </c>
      <c r="E4480" t="s">
        <v>12</v>
      </c>
      <c r="F4480" t="s">
        <v>16</v>
      </c>
      <c r="G4480">
        <v>93444</v>
      </c>
      <c r="H4480" t="str">
        <f>LEFT(Table1[[#This Row],[destination_postal_code]],5)</f>
        <v>93444</v>
      </c>
      <c r="I4480">
        <f>LEN(Table1[[#This Row],[destination_postal_code_short]])</f>
        <v>5</v>
      </c>
      <c r="J4480" t="str">
        <f>_xlfn.XLOOKUP(Table1[[#This Row],[destination_postal_code_short]],Table3[Shipping postal code short],Table3[Shipping city],,0)</f>
        <v>Nipomo</v>
      </c>
      <c r="K4480" t="str">
        <f>_xlfn.XLOOKUP(Table1[[#This Row],[destination_postal_code_short]],Table3[Shipping postal code short],Table3[Shipping region],,0)</f>
        <v>California</v>
      </c>
      <c r="L4480">
        <v>0</v>
      </c>
      <c r="M4480">
        <v>1.73</v>
      </c>
      <c r="N4480">
        <v>5.82</v>
      </c>
    </row>
    <row r="4481" spans="1:14" x14ac:dyDescent="0.2">
      <c r="A4481" s="1">
        <v>44839</v>
      </c>
      <c r="B4481" t="s">
        <v>4749</v>
      </c>
      <c r="C4481" t="s">
        <v>11</v>
      </c>
      <c r="D4481" t="s">
        <v>11</v>
      </c>
      <c r="E4481" t="s">
        <v>12</v>
      </c>
      <c r="F4481" t="s">
        <v>16</v>
      </c>
      <c r="G4481">
        <v>92307</v>
      </c>
      <c r="H4481" t="str">
        <f>LEFT(Table1[[#This Row],[destination_postal_code]],5)</f>
        <v>92307</v>
      </c>
      <c r="I4481">
        <f>LEN(Table1[[#This Row],[destination_postal_code_short]])</f>
        <v>5</v>
      </c>
      <c r="J4481" t="str">
        <f>_xlfn.XLOOKUP(Table1[[#This Row],[destination_postal_code_short]],Table3[Shipping postal code short],Table3[Shipping city],,0)</f>
        <v>Apple Valley</v>
      </c>
      <c r="K4481" t="str">
        <f>_xlfn.XLOOKUP(Table1[[#This Row],[destination_postal_code_short]],Table3[Shipping postal code short],Table3[Shipping region],,0)</f>
        <v>California</v>
      </c>
      <c r="L4481">
        <v>0</v>
      </c>
      <c r="M4481">
        <v>1.53</v>
      </c>
      <c r="N4481">
        <v>4.67</v>
      </c>
    </row>
    <row r="4482" spans="1:14" x14ac:dyDescent="0.2">
      <c r="A4482" s="1">
        <v>44841</v>
      </c>
      <c r="B4482" t="s">
        <v>4752</v>
      </c>
      <c r="C4482" t="s">
        <v>11</v>
      </c>
      <c r="D4482" t="s">
        <v>11</v>
      </c>
      <c r="E4482" t="s">
        <v>260</v>
      </c>
      <c r="F4482" t="s">
        <v>261</v>
      </c>
      <c r="G4482">
        <v>90660</v>
      </c>
      <c r="H4482" t="str">
        <f>LEFT(Table1[[#This Row],[destination_postal_code]],5)</f>
        <v>90660</v>
      </c>
      <c r="I4482">
        <f>LEN(Table1[[#This Row],[destination_postal_code_short]])</f>
        <v>5</v>
      </c>
      <c r="J4482" t="str">
        <f>_xlfn.XLOOKUP(Table1[[#This Row],[destination_postal_code_short]],Table3[Shipping postal code short],Table3[Shipping city],,0)</f>
        <v>Pico Rivera</v>
      </c>
      <c r="K4482" t="str">
        <f>_xlfn.XLOOKUP(Table1[[#This Row],[destination_postal_code_short]],Table3[Shipping postal code short],Table3[Shipping region],,0)</f>
        <v>California</v>
      </c>
      <c r="L4482">
        <v>0</v>
      </c>
      <c r="M4482">
        <v>11.66</v>
      </c>
      <c r="N4482">
        <v>9.3699999999999992</v>
      </c>
    </row>
    <row r="4483" spans="1:14" x14ac:dyDescent="0.2">
      <c r="A4483" s="1">
        <v>44844</v>
      </c>
      <c r="B4483" t="s">
        <v>4754</v>
      </c>
      <c r="C4483" t="s">
        <v>11</v>
      </c>
      <c r="D4483" t="s">
        <v>11</v>
      </c>
      <c r="E4483" t="s">
        <v>12</v>
      </c>
      <c r="F4483" t="s">
        <v>16</v>
      </c>
      <c r="G4483">
        <v>84093</v>
      </c>
      <c r="H4483" t="str">
        <f>LEFT(Table1[[#This Row],[destination_postal_code]],5)</f>
        <v>84093</v>
      </c>
      <c r="I4483">
        <f>LEN(Table1[[#This Row],[destination_postal_code_short]])</f>
        <v>5</v>
      </c>
      <c r="J4483" t="str">
        <f>_xlfn.XLOOKUP(Table1[[#This Row],[destination_postal_code_short]],Table3[Shipping postal code short],Table3[Shipping city],,0)</f>
        <v>Sandy</v>
      </c>
      <c r="K4483" t="str">
        <f>_xlfn.XLOOKUP(Table1[[#This Row],[destination_postal_code_short]],Table3[Shipping postal code short],Table3[Shipping region],,0)</f>
        <v>Utah</v>
      </c>
      <c r="L4483">
        <v>0</v>
      </c>
      <c r="M4483">
        <v>1.39</v>
      </c>
      <c r="N4483">
        <v>4.01</v>
      </c>
    </row>
    <row r="4484" spans="1:14" x14ac:dyDescent="0.2">
      <c r="A4484" s="1">
        <v>44844</v>
      </c>
      <c r="B4484" t="s">
        <v>4753</v>
      </c>
      <c r="C4484" t="s">
        <v>11</v>
      </c>
      <c r="D4484" t="s">
        <v>11</v>
      </c>
      <c r="E4484" t="s">
        <v>12</v>
      </c>
      <c r="F4484" t="s">
        <v>16</v>
      </c>
      <c r="G4484">
        <v>84095</v>
      </c>
      <c r="H4484" t="str">
        <f>LEFT(Table1[[#This Row],[destination_postal_code]],5)</f>
        <v>84095</v>
      </c>
      <c r="I4484">
        <f>LEN(Table1[[#This Row],[destination_postal_code_short]])</f>
        <v>5</v>
      </c>
      <c r="J4484" t="str">
        <f>_xlfn.XLOOKUP(Table1[[#This Row],[destination_postal_code_short]],Table3[Shipping postal code short],Table3[Shipping city],,0)</f>
        <v>South Jordan</v>
      </c>
      <c r="K4484" t="str">
        <f>_xlfn.XLOOKUP(Table1[[#This Row],[destination_postal_code_short]],Table3[Shipping postal code short],Table3[Shipping region],,0)</f>
        <v>Utah</v>
      </c>
      <c r="L4484">
        <v>0</v>
      </c>
      <c r="M4484">
        <v>1.39</v>
      </c>
      <c r="N4484">
        <v>4.01</v>
      </c>
    </row>
    <row r="4485" spans="1:14" x14ac:dyDescent="0.2">
      <c r="A4485" s="1">
        <v>44848</v>
      </c>
      <c r="B4485" t="s">
        <v>4760</v>
      </c>
      <c r="C4485" t="s">
        <v>11</v>
      </c>
      <c r="D4485" t="s">
        <v>11</v>
      </c>
      <c r="E4485" t="s">
        <v>260</v>
      </c>
      <c r="F4485" t="s">
        <v>261</v>
      </c>
      <c r="G4485">
        <v>19057</v>
      </c>
      <c r="H4485" t="str">
        <f>LEFT(Table1[[#This Row],[destination_postal_code]],5)</f>
        <v>19057</v>
      </c>
      <c r="I4485">
        <f>LEN(Table1[[#This Row],[destination_postal_code_short]])</f>
        <v>5</v>
      </c>
      <c r="J4485" t="str">
        <f>_xlfn.XLOOKUP(Table1[[#This Row],[destination_postal_code_short]],Table3[Shipping postal code short],Table3[Shipping city],,0)</f>
        <v>Levittown</v>
      </c>
      <c r="K4485" t="str">
        <f>_xlfn.XLOOKUP(Table1[[#This Row],[destination_postal_code_short]],Table3[Shipping postal code short],Table3[Shipping region],,0)</f>
        <v>Pennsylvania</v>
      </c>
      <c r="L4485">
        <v>0</v>
      </c>
      <c r="M4485">
        <v>9.89</v>
      </c>
      <c r="N4485">
        <v>11.69</v>
      </c>
    </row>
    <row r="4486" spans="1:14" x14ac:dyDescent="0.2">
      <c r="A4486" s="1">
        <v>44848</v>
      </c>
      <c r="B4486" t="s">
        <v>4756</v>
      </c>
      <c r="C4486" t="s">
        <v>11</v>
      </c>
      <c r="D4486" t="s">
        <v>11</v>
      </c>
      <c r="E4486" t="s">
        <v>260</v>
      </c>
      <c r="F4486" t="s">
        <v>261</v>
      </c>
      <c r="G4486">
        <v>66611</v>
      </c>
      <c r="H4486" t="str">
        <f>LEFT(Table1[[#This Row],[destination_postal_code]],5)</f>
        <v>66611</v>
      </c>
      <c r="I4486">
        <f>LEN(Table1[[#This Row],[destination_postal_code_short]])</f>
        <v>5</v>
      </c>
      <c r="J4486" t="str">
        <f>_xlfn.XLOOKUP(Table1[[#This Row],[destination_postal_code_short]],Table3[Shipping postal code short],Table3[Shipping city],,0)</f>
        <v>Topeka</v>
      </c>
      <c r="K4486" t="str">
        <f>_xlfn.XLOOKUP(Table1[[#This Row],[destination_postal_code_short]],Table3[Shipping postal code short],Table3[Shipping region],,0)</f>
        <v>Kansas</v>
      </c>
      <c r="L4486">
        <v>0</v>
      </c>
      <c r="M4486">
        <v>11.64</v>
      </c>
      <c r="N4486">
        <v>11.12</v>
      </c>
    </row>
    <row r="4487" spans="1:14" x14ac:dyDescent="0.2">
      <c r="A4487" s="1">
        <v>44848</v>
      </c>
      <c r="B4487" t="s">
        <v>4758</v>
      </c>
      <c r="C4487" t="s">
        <v>11</v>
      </c>
      <c r="D4487" t="s">
        <v>11</v>
      </c>
      <c r="E4487" t="s">
        <v>12</v>
      </c>
      <c r="F4487" t="s">
        <v>24</v>
      </c>
      <c r="G4487">
        <v>98229</v>
      </c>
      <c r="H4487" t="str">
        <f>LEFT(Table1[[#This Row],[destination_postal_code]],5)</f>
        <v>98229</v>
      </c>
      <c r="I4487">
        <f>LEN(Table1[[#This Row],[destination_postal_code_short]])</f>
        <v>5</v>
      </c>
      <c r="J4487" t="str">
        <f>_xlfn.XLOOKUP(Table1[[#This Row],[destination_postal_code_short]],Table3[Shipping postal code short],Table3[Shipping city],,0)</f>
        <v>Bellingham</v>
      </c>
      <c r="K4487" t="str">
        <f>_xlfn.XLOOKUP(Table1[[#This Row],[destination_postal_code_short]],Table3[Shipping postal code short],Table3[Shipping region],,0)</f>
        <v>Washington</v>
      </c>
      <c r="L4487">
        <v>0</v>
      </c>
      <c r="M4487">
        <v>5.88</v>
      </c>
      <c r="N4487">
        <v>8.82</v>
      </c>
    </row>
    <row r="4488" spans="1:14" x14ac:dyDescent="0.2">
      <c r="A4488" s="1">
        <v>44848</v>
      </c>
      <c r="B4488" t="s">
        <v>4759</v>
      </c>
      <c r="C4488" t="s">
        <v>11</v>
      </c>
      <c r="D4488" t="s">
        <v>11</v>
      </c>
      <c r="E4488" t="s">
        <v>12</v>
      </c>
      <c r="F4488" t="s">
        <v>16</v>
      </c>
      <c r="G4488">
        <v>94303</v>
      </c>
      <c r="H4488" t="str">
        <f>LEFT(Table1[[#This Row],[destination_postal_code]],5)</f>
        <v>94303</v>
      </c>
      <c r="I4488">
        <f>LEN(Table1[[#This Row],[destination_postal_code_short]])</f>
        <v>5</v>
      </c>
      <c r="J4488" t="str">
        <f>_xlfn.XLOOKUP(Table1[[#This Row],[destination_postal_code_short]],Table3[Shipping postal code short],Table3[Shipping city],,0)</f>
        <v>EAST PALO ALTO</v>
      </c>
      <c r="K4488" t="str">
        <f>_xlfn.XLOOKUP(Table1[[#This Row],[destination_postal_code_short]],Table3[Shipping postal code short],Table3[Shipping region],,0)</f>
        <v>California</v>
      </c>
      <c r="L4488">
        <v>0</v>
      </c>
      <c r="M4488">
        <v>1.73</v>
      </c>
      <c r="N4488">
        <v>5.82</v>
      </c>
    </row>
    <row r="4489" spans="1:14" x14ac:dyDescent="0.2">
      <c r="A4489" s="1">
        <v>44848</v>
      </c>
      <c r="B4489" t="s">
        <v>4757</v>
      </c>
      <c r="C4489" t="s">
        <v>11</v>
      </c>
      <c r="D4489" t="s">
        <v>11</v>
      </c>
      <c r="E4489" t="s">
        <v>12</v>
      </c>
      <c r="F4489" t="s">
        <v>16</v>
      </c>
      <c r="G4489">
        <v>20001</v>
      </c>
      <c r="H4489" t="str">
        <f>LEFT(Table1[[#This Row],[destination_postal_code]],5)</f>
        <v>20001</v>
      </c>
      <c r="I4489">
        <f>LEN(Table1[[#This Row],[destination_postal_code_short]])</f>
        <v>5</v>
      </c>
      <c r="J4489" t="str">
        <f>_xlfn.XLOOKUP(Table1[[#This Row],[destination_postal_code_short]],Table3[Shipping postal code short],Table3[Shipping city],,0)</f>
        <v>Washington</v>
      </c>
      <c r="K4489" t="str">
        <f>_xlfn.XLOOKUP(Table1[[#This Row],[destination_postal_code_short]],Table3[Shipping postal code short],Table3[Shipping region],,0)</f>
        <v>District of Columbia</v>
      </c>
      <c r="L4489">
        <v>0</v>
      </c>
      <c r="M4489">
        <v>1.47</v>
      </c>
      <c r="N4489">
        <v>5.38</v>
      </c>
    </row>
    <row r="4490" spans="1:14" x14ac:dyDescent="0.2">
      <c r="A4490" s="1">
        <v>44848</v>
      </c>
      <c r="B4490" t="s">
        <v>4755</v>
      </c>
      <c r="C4490" t="s">
        <v>11</v>
      </c>
      <c r="D4490" t="s">
        <v>11</v>
      </c>
      <c r="E4490" t="s">
        <v>12</v>
      </c>
      <c r="F4490" t="s">
        <v>16</v>
      </c>
      <c r="G4490">
        <v>84321</v>
      </c>
      <c r="H4490" t="str">
        <f>LEFT(Table1[[#This Row],[destination_postal_code]],5)</f>
        <v>84321</v>
      </c>
      <c r="I4490">
        <f>LEN(Table1[[#This Row],[destination_postal_code_short]])</f>
        <v>5</v>
      </c>
      <c r="J4490" t="str">
        <f>_xlfn.XLOOKUP(Table1[[#This Row],[destination_postal_code_short]],Table3[Shipping postal code short],Table3[Shipping city],,0)</f>
        <v>Logan</v>
      </c>
      <c r="K4490" t="str">
        <f>_xlfn.XLOOKUP(Table1[[#This Row],[destination_postal_code_short]],Table3[Shipping postal code short],Table3[Shipping region],,0)</f>
        <v>Utah</v>
      </c>
      <c r="L4490">
        <v>0</v>
      </c>
      <c r="M4490">
        <v>1.39</v>
      </c>
      <c r="N4490">
        <v>4.01</v>
      </c>
    </row>
    <row r="4491" spans="1:14" x14ac:dyDescent="0.2">
      <c r="A4491" s="1">
        <v>44851</v>
      </c>
      <c r="B4491" t="s">
        <v>4765</v>
      </c>
      <c r="C4491" t="s">
        <v>11</v>
      </c>
      <c r="D4491" t="s">
        <v>11</v>
      </c>
      <c r="E4491" t="s">
        <v>12</v>
      </c>
      <c r="F4491" t="s">
        <v>16</v>
      </c>
      <c r="G4491">
        <v>84005</v>
      </c>
      <c r="H4491" t="str">
        <f>LEFT(Table1[[#This Row],[destination_postal_code]],5)</f>
        <v>84005</v>
      </c>
      <c r="I4491">
        <f>LEN(Table1[[#This Row],[destination_postal_code_short]])</f>
        <v>5</v>
      </c>
      <c r="J4491" t="str">
        <f>_xlfn.XLOOKUP(Table1[[#This Row],[destination_postal_code_short]],Table3[Shipping postal code short],Table3[Shipping city],,0)</f>
        <v>Eagle Mountain</v>
      </c>
      <c r="K4491" t="str">
        <f>_xlfn.XLOOKUP(Table1[[#This Row],[destination_postal_code_short]],Table3[Shipping postal code short],Table3[Shipping region],,0)</f>
        <v>Utah</v>
      </c>
      <c r="L4491">
        <v>0</v>
      </c>
      <c r="M4491">
        <v>1.61</v>
      </c>
      <c r="N4491">
        <v>5.74</v>
      </c>
    </row>
    <row r="4492" spans="1:14" x14ac:dyDescent="0.2">
      <c r="A4492" s="1">
        <v>44851</v>
      </c>
      <c r="B4492" t="s">
        <v>4762</v>
      </c>
      <c r="C4492" t="s">
        <v>11</v>
      </c>
      <c r="D4492" t="s">
        <v>11</v>
      </c>
      <c r="E4492" t="s">
        <v>12</v>
      </c>
      <c r="F4492" t="s">
        <v>24</v>
      </c>
      <c r="G4492">
        <v>91390</v>
      </c>
      <c r="H4492" t="str">
        <f>LEFT(Table1[[#This Row],[destination_postal_code]],5)</f>
        <v>91390</v>
      </c>
      <c r="I4492">
        <f>LEN(Table1[[#This Row],[destination_postal_code_short]])</f>
        <v>5</v>
      </c>
      <c r="J4492" t="str">
        <f>_xlfn.XLOOKUP(Table1[[#This Row],[destination_postal_code_short]],Table3[Shipping postal code short],Table3[Shipping city],,0)</f>
        <v>Saugus</v>
      </c>
      <c r="K4492" t="str">
        <f>_xlfn.XLOOKUP(Table1[[#This Row],[destination_postal_code_short]],Table3[Shipping postal code short],Table3[Shipping region],,0)</f>
        <v>California</v>
      </c>
      <c r="L4492">
        <v>0</v>
      </c>
      <c r="M4492">
        <v>2.85</v>
      </c>
      <c r="N4492">
        <v>8.15</v>
      </c>
    </row>
    <row r="4493" spans="1:14" x14ac:dyDescent="0.2">
      <c r="A4493" s="1">
        <v>44851</v>
      </c>
      <c r="B4493" t="s">
        <v>4763</v>
      </c>
      <c r="C4493" t="s">
        <v>11</v>
      </c>
      <c r="D4493" t="s">
        <v>11</v>
      </c>
      <c r="E4493" t="s">
        <v>12</v>
      </c>
      <c r="F4493" t="s">
        <v>16</v>
      </c>
      <c r="G4493">
        <v>85658</v>
      </c>
      <c r="H4493" t="str">
        <f>LEFT(Table1[[#This Row],[destination_postal_code]],5)</f>
        <v>85658</v>
      </c>
      <c r="I4493">
        <f>LEN(Table1[[#This Row],[destination_postal_code_short]])</f>
        <v>5</v>
      </c>
      <c r="J4493" t="str">
        <f>_xlfn.XLOOKUP(Table1[[#This Row],[destination_postal_code_short]],Table3[Shipping postal code short],Table3[Shipping city],,0)</f>
        <v>Marana</v>
      </c>
      <c r="K4493" t="str">
        <f>_xlfn.XLOOKUP(Table1[[#This Row],[destination_postal_code_short]],Table3[Shipping postal code short],Table3[Shipping region],,0)</f>
        <v>Arizona</v>
      </c>
      <c r="L4493">
        <v>0</v>
      </c>
      <c r="M4493">
        <v>1.73</v>
      </c>
      <c r="N4493">
        <v>5.82</v>
      </c>
    </row>
    <row r="4494" spans="1:14" x14ac:dyDescent="0.2">
      <c r="A4494" s="1">
        <v>44851</v>
      </c>
      <c r="B4494" t="s">
        <v>4764</v>
      </c>
      <c r="C4494" t="s">
        <v>11</v>
      </c>
      <c r="D4494" t="s">
        <v>11</v>
      </c>
      <c r="E4494" t="s">
        <v>260</v>
      </c>
      <c r="F4494" t="s">
        <v>261</v>
      </c>
      <c r="G4494">
        <v>11756</v>
      </c>
      <c r="H4494" t="str">
        <f>LEFT(Table1[[#This Row],[destination_postal_code]],5)</f>
        <v>11756</v>
      </c>
      <c r="I4494">
        <f>LEN(Table1[[#This Row],[destination_postal_code_short]])</f>
        <v>5</v>
      </c>
      <c r="J4494" t="str">
        <f>_xlfn.XLOOKUP(Table1[[#This Row],[destination_postal_code_short]],Table3[Shipping postal code short],Table3[Shipping city],,0)</f>
        <v>Levittown</v>
      </c>
      <c r="K4494" t="str">
        <f>_xlfn.XLOOKUP(Table1[[#This Row],[destination_postal_code_short]],Table3[Shipping postal code short],Table3[Shipping region],,0)</f>
        <v>New York</v>
      </c>
      <c r="L4494">
        <v>0</v>
      </c>
      <c r="M4494">
        <v>10.14</v>
      </c>
      <c r="N4494">
        <v>13.03</v>
      </c>
    </row>
    <row r="4495" spans="1:14" x14ac:dyDescent="0.2">
      <c r="A4495" s="1">
        <v>44851</v>
      </c>
      <c r="B4495" t="s">
        <v>4761</v>
      </c>
      <c r="C4495" t="s">
        <v>11</v>
      </c>
      <c r="D4495" t="s">
        <v>11</v>
      </c>
      <c r="E4495" t="s">
        <v>12</v>
      </c>
      <c r="F4495" t="s">
        <v>24</v>
      </c>
      <c r="G4495">
        <v>84095</v>
      </c>
      <c r="H4495" t="str">
        <f>LEFT(Table1[[#This Row],[destination_postal_code]],5)</f>
        <v>84095</v>
      </c>
      <c r="I4495">
        <f>LEN(Table1[[#This Row],[destination_postal_code_short]])</f>
        <v>5</v>
      </c>
      <c r="J4495" t="str">
        <f>_xlfn.XLOOKUP(Table1[[#This Row],[destination_postal_code_short]],Table3[Shipping postal code short],Table3[Shipping city],,0)</f>
        <v>South Jordan</v>
      </c>
      <c r="K4495" t="str">
        <f>_xlfn.XLOOKUP(Table1[[#This Row],[destination_postal_code_short]],Table3[Shipping postal code short],Table3[Shipping region],,0)</f>
        <v>Utah</v>
      </c>
      <c r="L4495">
        <v>0</v>
      </c>
      <c r="M4495">
        <v>2.56</v>
      </c>
      <c r="N4495">
        <v>7.64</v>
      </c>
    </row>
    <row r="4496" spans="1:14" x14ac:dyDescent="0.2">
      <c r="A4496" s="1">
        <v>44852</v>
      </c>
      <c r="B4496" t="s">
        <v>4766</v>
      </c>
      <c r="C4496" t="s">
        <v>11</v>
      </c>
      <c r="D4496" t="s">
        <v>11</v>
      </c>
      <c r="E4496" t="s">
        <v>260</v>
      </c>
      <c r="F4496" t="s">
        <v>261</v>
      </c>
      <c r="G4496">
        <v>29672</v>
      </c>
      <c r="H4496" t="str">
        <f>LEFT(Table1[[#This Row],[destination_postal_code]],5)</f>
        <v>29672</v>
      </c>
      <c r="I4496">
        <f>LEN(Table1[[#This Row],[destination_postal_code_short]])</f>
        <v>5</v>
      </c>
      <c r="J4496" t="str">
        <f>_xlfn.XLOOKUP(Table1[[#This Row],[destination_postal_code_short]],Table3[Shipping postal code short],Table3[Shipping city],,0)</f>
        <v>Seneca</v>
      </c>
      <c r="K4496" t="str">
        <f>_xlfn.XLOOKUP(Table1[[#This Row],[destination_postal_code_short]],Table3[Shipping postal code short],Table3[Shipping region],,0)</f>
        <v>South Carolina</v>
      </c>
      <c r="L4496">
        <v>0</v>
      </c>
      <c r="M4496">
        <v>13.89</v>
      </c>
      <c r="N4496">
        <v>12.42</v>
      </c>
    </row>
    <row r="4497" spans="1:14" x14ac:dyDescent="0.2">
      <c r="A4497" s="1">
        <v>44853</v>
      </c>
      <c r="B4497" t="s">
        <v>4771</v>
      </c>
      <c r="C4497" t="s">
        <v>11</v>
      </c>
      <c r="D4497" t="s">
        <v>11</v>
      </c>
      <c r="E4497" t="s">
        <v>12</v>
      </c>
      <c r="F4497" t="s">
        <v>24</v>
      </c>
      <c r="G4497">
        <v>75088</v>
      </c>
      <c r="H4497" t="str">
        <f>LEFT(Table1[[#This Row],[destination_postal_code]],5)</f>
        <v>75088</v>
      </c>
      <c r="I4497">
        <f>LEN(Table1[[#This Row],[destination_postal_code_short]])</f>
        <v>5</v>
      </c>
      <c r="J4497" t="str">
        <f>_xlfn.XLOOKUP(Table1[[#This Row],[destination_postal_code_short]],Table3[Shipping postal code short],Table3[Shipping city],,0)</f>
        <v>Rowlett</v>
      </c>
      <c r="K4497" t="str">
        <f>_xlfn.XLOOKUP(Table1[[#This Row],[destination_postal_code_short]],Table3[Shipping postal code short],Table3[Shipping region],,0)</f>
        <v>Texas</v>
      </c>
      <c r="L4497">
        <v>0</v>
      </c>
      <c r="M4497">
        <v>3.93</v>
      </c>
      <c r="N4497">
        <v>8.82</v>
      </c>
    </row>
    <row r="4498" spans="1:14" x14ac:dyDescent="0.2">
      <c r="A4498" s="1">
        <v>44853</v>
      </c>
      <c r="B4498" t="s">
        <v>4768</v>
      </c>
      <c r="C4498" t="s">
        <v>11</v>
      </c>
      <c r="D4498" t="s">
        <v>11</v>
      </c>
      <c r="E4498" t="s">
        <v>12</v>
      </c>
      <c r="F4498" t="s">
        <v>24</v>
      </c>
      <c r="G4498">
        <v>93444</v>
      </c>
      <c r="H4498" t="str">
        <f>LEFT(Table1[[#This Row],[destination_postal_code]],5)</f>
        <v>93444</v>
      </c>
      <c r="I4498">
        <f>LEN(Table1[[#This Row],[destination_postal_code_short]])</f>
        <v>5</v>
      </c>
      <c r="J4498" t="str">
        <f>_xlfn.XLOOKUP(Table1[[#This Row],[destination_postal_code_short]],Table3[Shipping postal code short],Table3[Shipping city],,0)</f>
        <v>Nipomo</v>
      </c>
      <c r="K4498" t="str">
        <f>_xlfn.XLOOKUP(Table1[[#This Row],[destination_postal_code_short]],Table3[Shipping postal code short],Table3[Shipping region],,0)</f>
        <v>California</v>
      </c>
      <c r="L4498">
        <v>0</v>
      </c>
      <c r="M4498">
        <v>2.85</v>
      </c>
      <c r="N4498">
        <v>8.15</v>
      </c>
    </row>
    <row r="4499" spans="1:14" x14ac:dyDescent="0.2">
      <c r="A4499" s="1">
        <v>44853</v>
      </c>
      <c r="B4499" t="s">
        <v>4767</v>
      </c>
      <c r="C4499" t="s">
        <v>11</v>
      </c>
      <c r="D4499" t="s">
        <v>11</v>
      </c>
      <c r="E4499" t="s">
        <v>12</v>
      </c>
      <c r="F4499" t="s">
        <v>24</v>
      </c>
      <c r="G4499">
        <v>84765</v>
      </c>
      <c r="H4499" t="str">
        <f>LEFT(Table1[[#This Row],[destination_postal_code]],5)</f>
        <v>84765</v>
      </c>
      <c r="I4499">
        <f>LEN(Table1[[#This Row],[destination_postal_code_short]])</f>
        <v>5</v>
      </c>
      <c r="J4499" t="str">
        <f>_xlfn.XLOOKUP(Table1[[#This Row],[destination_postal_code_short]],Table3[Shipping postal code short],Table3[Shipping city],,0)</f>
        <v>Santa Clara</v>
      </c>
      <c r="K4499" t="str">
        <f>_xlfn.XLOOKUP(Table1[[#This Row],[destination_postal_code_short]],Table3[Shipping postal code short],Table3[Shipping region],,0)</f>
        <v>Utah</v>
      </c>
      <c r="L4499">
        <v>0</v>
      </c>
      <c r="M4499">
        <v>2.33</v>
      </c>
      <c r="N4499">
        <v>7.87</v>
      </c>
    </row>
    <row r="4500" spans="1:14" x14ac:dyDescent="0.2">
      <c r="A4500" s="1">
        <v>44853</v>
      </c>
      <c r="B4500" t="s">
        <v>4769</v>
      </c>
      <c r="C4500" t="s">
        <v>11</v>
      </c>
      <c r="D4500" t="s">
        <v>11</v>
      </c>
      <c r="E4500" t="s">
        <v>12</v>
      </c>
      <c r="F4500" t="s">
        <v>24</v>
      </c>
      <c r="G4500">
        <v>94303</v>
      </c>
      <c r="H4500" t="str">
        <f>LEFT(Table1[[#This Row],[destination_postal_code]],5)</f>
        <v>94303</v>
      </c>
      <c r="I4500">
        <f>LEN(Table1[[#This Row],[destination_postal_code_short]])</f>
        <v>5</v>
      </c>
      <c r="J4500" t="str">
        <f>_xlfn.XLOOKUP(Table1[[#This Row],[destination_postal_code_short]],Table3[Shipping postal code short],Table3[Shipping city],,0)</f>
        <v>EAST PALO ALTO</v>
      </c>
      <c r="K4500" t="str">
        <f>_xlfn.XLOOKUP(Table1[[#This Row],[destination_postal_code_short]],Table3[Shipping postal code short],Table3[Shipping region],,0)</f>
        <v>California</v>
      </c>
      <c r="L4500">
        <v>0</v>
      </c>
      <c r="M4500">
        <v>2.85</v>
      </c>
      <c r="N4500">
        <v>8.15</v>
      </c>
    </row>
    <row r="4501" spans="1:14" x14ac:dyDescent="0.2">
      <c r="A4501" s="1">
        <v>44853</v>
      </c>
      <c r="B4501" t="s">
        <v>4770</v>
      </c>
      <c r="C4501" t="s">
        <v>11</v>
      </c>
      <c r="D4501" t="s">
        <v>11</v>
      </c>
      <c r="E4501" t="s">
        <v>12</v>
      </c>
      <c r="F4501" t="s">
        <v>24</v>
      </c>
      <c r="G4501">
        <v>84062</v>
      </c>
      <c r="H4501" t="str">
        <f>LEFT(Table1[[#This Row],[destination_postal_code]],5)</f>
        <v>84062</v>
      </c>
      <c r="I4501">
        <f>LEN(Table1[[#This Row],[destination_postal_code_short]])</f>
        <v>5</v>
      </c>
      <c r="J4501" t="str">
        <f>_xlfn.XLOOKUP(Table1[[#This Row],[destination_postal_code_short]],Table3[Shipping postal code short],Table3[Shipping city],,0)</f>
        <v>Pleasant Grove</v>
      </c>
      <c r="K4501" t="str">
        <f>_xlfn.XLOOKUP(Table1[[#This Row],[destination_postal_code_short]],Table3[Shipping postal code short],Table3[Shipping region],,0)</f>
        <v>Utah</v>
      </c>
      <c r="L4501">
        <v>0</v>
      </c>
      <c r="M4501">
        <v>1.91</v>
      </c>
      <c r="N4501">
        <v>7.64</v>
      </c>
    </row>
    <row r="4502" spans="1:14" x14ac:dyDescent="0.2">
      <c r="A4502" s="1">
        <v>44854</v>
      </c>
      <c r="B4502" t="s">
        <v>4772</v>
      </c>
      <c r="C4502" t="s">
        <v>11</v>
      </c>
      <c r="D4502" t="s">
        <v>11</v>
      </c>
      <c r="E4502" t="s">
        <v>260</v>
      </c>
      <c r="F4502" t="s">
        <v>261</v>
      </c>
      <c r="G4502">
        <v>19701</v>
      </c>
      <c r="H4502" t="str">
        <f>LEFT(Table1[[#This Row],[destination_postal_code]],5)</f>
        <v>19701</v>
      </c>
      <c r="I4502">
        <f>LEN(Table1[[#This Row],[destination_postal_code_short]])</f>
        <v>5</v>
      </c>
      <c r="J4502" t="str">
        <f>_xlfn.XLOOKUP(Table1[[#This Row],[destination_postal_code_short]],Table3[Shipping postal code short],Table3[Shipping city],,0)</f>
        <v>Bear</v>
      </c>
      <c r="K4502" t="str">
        <f>_xlfn.XLOOKUP(Table1[[#This Row],[destination_postal_code_short]],Table3[Shipping postal code short],Table3[Shipping region],,0)</f>
        <v>Delaware</v>
      </c>
      <c r="L4502">
        <v>0</v>
      </c>
      <c r="M4502">
        <v>9.89</v>
      </c>
      <c r="N4502">
        <v>11.69</v>
      </c>
    </row>
    <row r="4503" spans="1:14" x14ac:dyDescent="0.2">
      <c r="A4503" s="1">
        <v>44856</v>
      </c>
      <c r="B4503" t="s">
        <v>4774</v>
      </c>
      <c r="C4503" t="s">
        <v>11</v>
      </c>
      <c r="D4503" t="s">
        <v>11</v>
      </c>
      <c r="E4503" t="s">
        <v>12</v>
      </c>
      <c r="F4503" t="s">
        <v>24</v>
      </c>
      <c r="G4503">
        <v>90660</v>
      </c>
      <c r="H4503" t="str">
        <f>LEFT(Table1[[#This Row],[destination_postal_code]],5)</f>
        <v>90660</v>
      </c>
      <c r="I4503">
        <f>LEN(Table1[[#This Row],[destination_postal_code_short]])</f>
        <v>5</v>
      </c>
      <c r="J4503" t="str">
        <f>_xlfn.XLOOKUP(Table1[[#This Row],[destination_postal_code_short]],Table3[Shipping postal code short],Table3[Shipping city],,0)</f>
        <v>Pico Rivera</v>
      </c>
      <c r="K4503" t="str">
        <f>_xlfn.XLOOKUP(Table1[[#This Row],[destination_postal_code_short]],Table3[Shipping postal code short],Table3[Shipping region],,0)</f>
        <v>California</v>
      </c>
      <c r="L4503">
        <v>0</v>
      </c>
      <c r="M4503">
        <v>2.85</v>
      </c>
      <c r="N4503">
        <v>8.15</v>
      </c>
    </row>
    <row r="4504" spans="1:14" x14ac:dyDescent="0.2">
      <c r="A4504" s="1">
        <v>44856</v>
      </c>
      <c r="B4504" t="s">
        <v>4775</v>
      </c>
      <c r="C4504" t="s">
        <v>11</v>
      </c>
      <c r="D4504" t="s">
        <v>11</v>
      </c>
      <c r="E4504" t="s">
        <v>12</v>
      </c>
      <c r="F4504" t="s">
        <v>24</v>
      </c>
      <c r="G4504">
        <v>84003</v>
      </c>
      <c r="H4504" t="str">
        <f>LEFT(Table1[[#This Row],[destination_postal_code]],5)</f>
        <v>84003</v>
      </c>
      <c r="I4504">
        <f>LEN(Table1[[#This Row],[destination_postal_code_short]])</f>
        <v>5</v>
      </c>
      <c r="J4504" t="str">
        <f>_xlfn.XLOOKUP(Table1[[#This Row],[destination_postal_code_short]],Table3[Shipping postal code short],Table3[Shipping city],,0)</f>
        <v>American Fork</v>
      </c>
      <c r="K4504" t="str">
        <f>_xlfn.XLOOKUP(Table1[[#This Row],[destination_postal_code_short]],Table3[Shipping postal code short],Table3[Shipping region],,0)</f>
        <v>Utah</v>
      </c>
      <c r="L4504">
        <v>0</v>
      </c>
      <c r="M4504">
        <v>1.91</v>
      </c>
      <c r="N4504">
        <v>7.64</v>
      </c>
    </row>
    <row r="4505" spans="1:14" x14ac:dyDescent="0.2">
      <c r="A4505" s="1">
        <v>44856</v>
      </c>
      <c r="B4505" t="s">
        <v>4773</v>
      </c>
      <c r="C4505" t="s">
        <v>11</v>
      </c>
      <c r="D4505" t="s">
        <v>11</v>
      </c>
      <c r="E4505" t="s">
        <v>12</v>
      </c>
      <c r="F4505" t="s">
        <v>16</v>
      </c>
      <c r="G4505">
        <v>84765</v>
      </c>
      <c r="H4505" t="str">
        <f>LEFT(Table1[[#This Row],[destination_postal_code]],5)</f>
        <v>84765</v>
      </c>
      <c r="I4505">
        <f>LEN(Table1[[#This Row],[destination_postal_code_short]])</f>
        <v>5</v>
      </c>
      <c r="J4505" t="str">
        <f>_xlfn.XLOOKUP(Table1[[#This Row],[destination_postal_code_short]],Table3[Shipping postal code short],Table3[Shipping city],,0)</f>
        <v>Santa Clara</v>
      </c>
      <c r="K4505" t="str">
        <f>_xlfn.XLOOKUP(Table1[[#This Row],[destination_postal_code_short]],Table3[Shipping postal code short],Table3[Shipping region],,0)</f>
        <v>Utah</v>
      </c>
      <c r="L4505">
        <v>0</v>
      </c>
      <c r="M4505">
        <v>1.41</v>
      </c>
      <c r="N4505">
        <v>4.04</v>
      </c>
    </row>
    <row r="4506" spans="1:14" x14ac:dyDescent="0.2">
      <c r="A4506" s="1">
        <v>44858</v>
      </c>
      <c r="B4506" t="s">
        <v>4776</v>
      </c>
      <c r="C4506" t="s">
        <v>11</v>
      </c>
      <c r="D4506" t="s">
        <v>11</v>
      </c>
      <c r="E4506" t="s">
        <v>12</v>
      </c>
      <c r="F4506" t="s">
        <v>24</v>
      </c>
      <c r="G4506">
        <v>83445</v>
      </c>
      <c r="H4506" t="str">
        <f>LEFT(Table1[[#This Row],[destination_postal_code]],5)</f>
        <v>83445</v>
      </c>
      <c r="I4506">
        <f>LEN(Table1[[#This Row],[destination_postal_code_short]])</f>
        <v>5</v>
      </c>
      <c r="J4506" t="str">
        <f>_xlfn.XLOOKUP(Table1[[#This Row],[destination_postal_code_short]],Table3[Shipping postal code short],Table3[Shipping city],,0)</f>
        <v>Saint Anthony</v>
      </c>
      <c r="K4506" t="str">
        <f>_xlfn.XLOOKUP(Table1[[#This Row],[destination_postal_code_short]],Table3[Shipping postal code short],Table3[Shipping region],,0)</f>
        <v>Idaho</v>
      </c>
      <c r="L4506">
        <v>0</v>
      </c>
      <c r="M4506">
        <v>2.33</v>
      </c>
      <c r="N4506">
        <v>7.87</v>
      </c>
    </row>
    <row r="4507" spans="1:14" x14ac:dyDescent="0.2">
      <c r="A4507" s="1">
        <v>44858</v>
      </c>
      <c r="B4507" t="s">
        <v>4777</v>
      </c>
      <c r="C4507" t="s">
        <v>11</v>
      </c>
      <c r="D4507" t="s">
        <v>11</v>
      </c>
      <c r="E4507" t="s">
        <v>12</v>
      </c>
      <c r="F4507" t="s">
        <v>24</v>
      </c>
      <c r="G4507">
        <v>84123</v>
      </c>
      <c r="H4507" t="str">
        <f>LEFT(Table1[[#This Row],[destination_postal_code]],5)</f>
        <v>84123</v>
      </c>
      <c r="I4507">
        <f>LEN(Table1[[#This Row],[destination_postal_code_short]])</f>
        <v>5</v>
      </c>
      <c r="J4507" t="str">
        <f>_xlfn.XLOOKUP(Table1[[#This Row],[destination_postal_code_short]],Table3[Shipping postal code short],Table3[Shipping city],,0)</f>
        <v>Taylorsville</v>
      </c>
      <c r="K4507" t="str">
        <f>_xlfn.XLOOKUP(Table1[[#This Row],[destination_postal_code_short]],Table3[Shipping postal code short],Table3[Shipping region],,0)</f>
        <v>Utah</v>
      </c>
      <c r="L4507">
        <v>0</v>
      </c>
      <c r="M4507">
        <v>1.91</v>
      </c>
      <c r="N4507">
        <v>7.64</v>
      </c>
    </row>
    <row r="4508" spans="1:14" x14ac:dyDescent="0.2">
      <c r="A4508" s="1">
        <v>44862</v>
      </c>
      <c r="B4508" t="s">
        <v>4778</v>
      </c>
      <c r="C4508" t="s">
        <v>11</v>
      </c>
      <c r="D4508" t="s">
        <v>11</v>
      </c>
      <c r="E4508" t="s">
        <v>12</v>
      </c>
      <c r="F4508" t="s">
        <v>24</v>
      </c>
      <c r="G4508">
        <v>84765</v>
      </c>
      <c r="H4508" t="str">
        <f>LEFT(Table1[[#This Row],[destination_postal_code]],5)</f>
        <v>84765</v>
      </c>
      <c r="I4508">
        <f>LEN(Table1[[#This Row],[destination_postal_code_short]])</f>
        <v>5</v>
      </c>
      <c r="J4508" t="str">
        <f>_xlfn.XLOOKUP(Table1[[#This Row],[destination_postal_code_short]],Table3[Shipping postal code short],Table3[Shipping city],,0)</f>
        <v>Santa Clara</v>
      </c>
      <c r="K4508" t="str">
        <f>_xlfn.XLOOKUP(Table1[[#This Row],[destination_postal_code_short]],Table3[Shipping postal code short],Table3[Shipping region],,0)</f>
        <v>Utah</v>
      </c>
      <c r="L4508">
        <v>0</v>
      </c>
      <c r="M4508">
        <v>2.33</v>
      </c>
      <c r="N4508">
        <v>7.87</v>
      </c>
    </row>
    <row r="4509" spans="1:14" x14ac:dyDescent="0.2">
      <c r="A4509" s="1">
        <v>44862</v>
      </c>
      <c r="B4509" t="s">
        <v>4779</v>
      </c>
      <c r="C4509" t="s">
        <v>11</v>
      </c>
      <c r="D4509" t="s">
        <v>11</v>
      </c>
      <c r="E4509" t="s">
        <v>12</v>
      </c>
      <c r="F4509" t="s">
        <v>16</v>
      </c>
      <c r="G4509">
        <v>84057</v>
      </c>
      <c r="H4509" t="str">
        <f>LEFT(Table1[[#This Row],[destination_postal_code]],5)</f>
        <v>84057</v>
      </c>
      <c r="I4509">
        <f>LEN(Table1[[#This Row],[destination_postal_code_short]])</f>
        <v>5</v>
      </c>
      <c r="J4509" t="str">
        <f>_xlfn.XLOOKUP(Table1[[#This Row],[destination_postal_code_short]],Table3[Shipping postal code short],Table3[Shipping city],,0)</f>
        <v>Orem</v>
      </c>
      <c r="K4509" t="str">
        <f>_xlfn.XLOOKUP(Table1[[#This Row],[destination_postal_code_short]],Table3[Shipping postal code short],Table3[Shipping region],,0)</f>
        <v>Utah</v>
      </c>
      <c r="L4509">
        <v>0</v>
      </c>
      <c r="M4509">
        <v>1.61</v>
      </c>
      <c r="N4509">
        <v>5.74</v>
      </c>
    </row>
    <row r="4510" spans="1:14" x14ac:dyDescent="0.2">
      <c r="A4510" s="1">
        <v>44866</v>
      </c>
      <c r="B4510" t="s">
        <v>4780</v>
      </c>
      <c r="C4510" t="s">
        <v>11</v>
      </c>
      <c r="D4510" t="s">
        <v>11</v>
      </c>
      <c r="E4510" t="s">
        <v>12</v>
      </c>
      <c r="F4510" t="s">
        <v>16</v>
      </c>
      <c r="G4510">
        <v>74133</v>
      </c>
      <c r="H4510" t="str">
        <f>LEFT(Table1[[#This Row],[destination_postal_code]],5)</f>
        <v>74133</v>
      </c>
      <c r="I4510">
        <f>LEN(Table1[[#This Row],[destination_postal_code_short]])</f>
        <v>5</v>
      </c>
      <c r="J4510" t="str">
        <f>_xlfn.XLOOKUP(Table1[[#This Row],[destination_postal_code_short]],Table3[Shipping postal code short],Table3[Shipping city],,0)</f>
        <v>tulsa</v>
      </c>
      <c r="K4510" t="str">
        <f>_xlfn.XLOOKUP(Table1[[#This Row],[destination_postal_code_short]],Table3[Shipping postal code short],Table3[Shipping region],,0)</f>
        <v>Oklahoma</v>
      </c>
      <c r="L4510">
        <v>0</v>
      </c>
      <c r="M4510">
        <v>1.65</v>
      </c>
      <c r="N4510">
        <v>4.9000000000000004</v>
      </c>
    </row>
    <row r="4511" spans="1:14" x14ac:dyDescent="0.2">
      <c r="A4511" s="1">
        <v>44866</v>
      </c>
      <c r="B4511" t="s">
        <v>4781</v>
      </c>
      <c r="C4511" t="s">
        <v>11</v>
      </c>
      <c r="D4511" t="s">
        <v>11</v>
      </c>
      <c r="E4511" t="s">
        <v>12</v>
      </c>
      <c r="F4511" t="s">
        <v>24</v>
      </c>
      <c r="G4511">
        <v>11756</v>
      </c>
      <c r="H4511" t="str">
        <f>LEFT(Table1[[#This Row],[destination_postal_code]],5)</f>
        <v>11756</v>
      </c>
      <c r="I4511">
        <f>LEN(Table1[[#This Row],[destination_postal_code_short]])</f>
        <v>5</v>
      </c>
      <c r="J4511" t="str">
        <f>_xlfn.XLOOKUP(Table1[[#This Row],[destination_postal_code_short]],Table3[Shipping postal code short],Table3[Shipping city],,0)</f>
        <v>Levittown</v>
      </c>
      <c r="K4511" t="str">
        <f>_xlfn.XLOOKUP(Table1[[#This Row],[destination_postal_code_short]],Table3[Shipping postal code short],Table3[Shipping region],,0)</f>
        <v>New York</v>
      </c>
      <c r="L4511">
        <v>0</v>
      </c>
      <c r="M4511">
        <v>8.73</v>
      </c>
      <c r="N4511">
        <v>13.47</v>
      </c>
    </row>
    <row r="4512" spans="1:14" x14ac:dyDescent="0.2">
      <c r="A4512" s="1">
        <v>44867</v>
      </c>
      <c r="B4512" t="s">
        <v>4784</v>
      </c>
      <c r="C4512" t="s">
        <v>11</v>
      </c>
      <c r="D4512" t="s">
        <v>11</v>
      </c>
      <c r="E4512" t="s">
        <v>12</v>
      </c>
      <c r="F4512" t="s">
        <v>16</v>
      </c>
      <c r="G4512">
        <v>97378</v>
      </c>
      <c r="H4512" t="str">
        <f>LEFT(Table1[[#This Row],[destination_postal_code]],5)</f>
        <v>97378</v>
      </c>
      <c r="I4512">
        <f>LEN(Table1[[#This Row],[destination_postal_code_short]])</f>
        <v>5</v>
      </c>
      <c r="J4512" t="str">
        <f>_xlfn.XLOOKUP(Table1[[#This Row],[destination_postal_code_short]],Table3[Shipping postal code short],Table3[Shipping city],,0)</f>
        <v>Sheridan</v>
      </c>
      <c r="K4512" t="str">
        <f>_xlfn.XLOOKUP(Table1[[#This Row],[destination_postal_code_short]],Table3[Shipping postal code short],Table3[Shipping region],,0)</f>
        <v>Oregon</v>
      </c>
      <c r="L4512">
        <v>0</v>
      </c>
      <c r="M4512">
        <v>1.42</v>
      </c>
      <c r="N4512">
        <v>3.88</v>
      </c>
    </row>
    <row r="4513" spans="1:14" x14ac:dyDescent="0.2">
      <c r="A4513" s="1">
        <v>44867</v>
      </c>
      <c r="B4513" t="s">
        <v>4783</v>
      </c>
      <c r="C4513" t="s">
        <v>11</v>
      </c>
      <c r="D4513" t="s">
        <v>11</v>
      </c>
      <c r="E4513" t="s">
        <v>12</v>
      </c>
      <c r="F4513" t="s">
        <v>16</v>
      </c>
      <c r="G4513">
        <v>84058</v>
      </c>
      <c r="H4513" t="str">
        <f>LEFT(Table1[[#This Row],[destination_postal_code]],5)</f>
        <v>84058</v>
      </c>
      <c r="I4513">
        <f>LEN(Table1[[#This Row],[destination_postal_code_short]])</f>
        <v>5</v>
      </c>
      <c r="J4513" t="str">
        <f>_xlfn.XLOOKUP(Table1[[#This Row],[destination_postal_code_short]],Table3[Shipping postal code short],Table3[Shipping city],,0)</f>
        <v>Orem</v>
      </c>
      <c r="K4513" t="str">
        <f>_xlfn.XLOOKUP(Table1[[#This Row],[destination_postal_code_short]],Table3[Shipping postal code short],Table3[Shipping region],,0)</f>
        <v>Utah</v>
      </c>
      <c r="L4513">
        <v>0</v>
      </c>
      <c r="M4513">
        <v>1.39</v>
      </c>
      <c r="N4513">
        <v>4.01</v>
      </c>
    </row>
    <row r="4514" spans="1:14" x14ac:dyDescent="0.2">
      <c r="A4514" s="1">
        <v>44867</v>
      </c>
      <c r="B4514" t="s">
        <v>4782</v>
      </c>
      <c r="C4514" t="s">
        <v>11</v>
      </c>
      <c r="D4514" t="s">
        <v>11</v>
      </c>
      <c r="E4514" t="s">
        <v>12</v>
      </c>
      <c r="F4514" t="s">
        <v>16</v>
      </c>
      <c r="G4514">
        <v>11105</v>
      </c>
      <c r="H4514" t="str">
        <f>LEFT(Table1[[#This Row],[destination_postal_code]],5)</f>
        <v>11105</v>
      </c>
      <c r="I4514">
        <f>LEN(Table1[[#This Row],[destination_postal_code_short]])</f>
        <v>5</v>
      </c>
      <c r="J4514" t="str">
        <f>_xlfn.XLOOKUP(Table1[[#This Row],[destination_postal_code_short]],Table3[Shipping postal code short],Table3[Shipping city],,0)</f>
        <v xml:space="preserve">Astoria </v>
      </c>
      <c r="K4514" t="str">
        <f>_xlfn.XLOOKUP(Table1[[#This Row],[destination_postal_code_short]],Table3[Shipping postal code short],Table3[Shipping region],,0)</f>
        <v>New York</v>
      </c>
      <c r="L4514">
        <v>0</v>
      </c>
      <c r="M4514">
        <v>1.57</v>
      </c>
      <c r="N4514">
        <v>6.68</v>
      </c>
    </row>
    <row r="4515" spans="1:14" x14ac:dyDescent="0.2">
      <c r="A4515" s="1">
        <v>44867</v>
      </c>
      <c r="B4515" t="s">
        <v>4785</v>
      </c>
      <c r="C4515" t="s">
        <v>11</v>
      </c>
      <c r="D4515" t="s">
        <v>11</v>
      </c>
      <c r="E4515" t="s">
        <v>12</v>
      </c>
      <c r="F4515" t="s">
        <v>24</v>
      </c>
      <c r="G4515">
        <v>73012</v>
      </c>
      <c r="H4515" t="str">
        <f>LEFT(Table1[[#This Row],[destination_postal_code]],5)</f>
        <v>73012</v>
      </c>
      <c r="I4515">
        <f>LEN(Table1[[#This Row],[destination_postal_code_short]])</f>
        <v>5</v>
      </c>
      <c r="J4515" t="str">
        <f>_xlfn.XLOOKUP(Table1[[#This Row],[destination_postal_code_short]],Table3[Shipping postal code short],Table3[Shipping city],,0)</f>
        <v>Edmond</v>
      </c>
      <c r="K4515" t="str">
        <f>_xlfn.XLOOKUP(Table1[[#This Row],[destination_postal_code_short]],Table3[Shipping postal code short],Table3[Shipping region],,0)</f>
        <v>Oklahoma</v>
      </c>
      <c r="L4515">
        <v>0</v>
      </c>
      <c r="M4515">
        <v>3.93</v>
      </c>
      <c r="N4515">
        <v>8.82</v>
      </c>
    </row>
    <row r="4516" spans="1:14" x14ac:dyDescent="0.2">
      <c r="A4516" s="1">
        <v>44867</v>
      </c>
      <c r="B4516" t="s">
        <v>4786</v>
      </c>
      <c r="C4516" t="s">
        <v>11</v>
      </c>
      <c r="D4516" t="s">
        <v>11</v>
      </c>
      <c r="E4516" t="s">
        <v>12</v>
      </c>
      <c r="F4516" t="s">
        <v>16</v>
      </c>
      <c r="G4516">
        <v>93444</v>
      </c>
      <c r="H4516" t="str">
        <f>LEFT(Table1[[#This Row],[destination_postal_code]],5)</f>
        <v>93444</v>
      </c>
      <c r="I4516">
        <f>LEN(Table1[[#This Row],[destination_postal_code_short]])</f>
        <v>5</v>
      </c>
      <c r="J4516" t="str">
        <f>_xlfn.XLOOKUP(Table1[[#This Row],[destination_postal_code_short]],Table3[Shipping postal code short],Table3[Shipping city],,0)</f>
        <v>Nipomo</v>
      </c>
      <c r="K4516" t="str">
        <f>_xlfn.XLOOKUP(Table1[[#This Row],[destination_postal_code_short]],Table3[Shipping postal code short],Table3[Shipping region],,0)</f>
        <v>California</v>
      </c>
      <c r="L4516">
        <v>0</v>
      </c>
      <c r="M4516">
        <v>1.73</v>
      </c>
      <c r="N4516">
        <v>5.82</v>
      </c>
    </row>
    <row r="4517" spans="1:14" x14ac:dyDescent="0.2">
      <c r="A4517" s="1">
        <v>44868</v>
      </c>
      <c r="B4517" t="s">
        <v>4787</v>
      </c>
      <c r="C4517" t="s">
        <v>11</v>
      </c>
      <c r="D4517" t="s">
        <v>11</v>
      </c>
      <c r="E4517" t="s">
        <v>12</v>
      </c>
      <c r="F4517" t="s">
        <v>24</v>
      </c>
      <c r="G4517">
        <v>84765</v>
      </c>
      <c r="H4517" t="str">
        <f>LEFT(Table1[[#This Row],[destination_postal_code]],5)</f>
        <v>84765</v>
      </c>
      <c r="I4517">
        <f>LEN(Table1[[#This Row],[destination_postal_code_short]])</f>
        <v>5</v>
      </c>
      <c r="J4517" t="str">
        <f>_xlfn.XLOOKUP(Table1[[#This Row],[destination_postal_code_short]],Table3[Shipping postal code short],Table3[Shipping city],,0)</f>
        <v>Santa Clara</v>
      </c>
      <c r="K4517" t="str">
        <f>_xlfn.XLOOKUP(Table1[[#This Row],[destination_postal_code_short]],Table3[Shipping postal code short],Table3[Shipping region],,0)</f>
        <v>Utah</v>
      </c>
      <c r="L4517">
        <v>0</v>
      </c>
      <c r="M4517">
        <v>2.33</v>
      </c>
      <c r="N4517">
        <v>7.87</v>
      </c>
    </row>
    <row r="4518" spans="1:14" x14ac:dyDescent="0.2">
      <c r="A4518" s="1">
        <v>44869</v>
      </c>
      <c r="B4518" t="s">
        <v>4789</v>
      </c>
      <c r="C4518" t="s">
        <v>11</v>
      </c>
      <c r="D4518" t="s">
        <v>11</v>
      </c>
      <c r="E4518" t="s">
        <v>12</v>
      </c>
      <c r="F4518" t="s">
        <v>24</v>
      </c>
      <c r="G4518">
        <v>93444</v>
      </c>
      <c r="H4518" t="str">
        <f>LEFT(Table1[[#This Row],[destination_postal_code]],5)</f>
        <v>93444</v>
      </c>
      <c r="I4518">
        <f>LEN(Table1[[#This Row],[destination_postal_code_short]])</f>
        <v>5</v>
      </c>
      <c r="J4518" t="str">
        <f>_xlfn.XLOOKUP(Table1[[#This Row],[destination_postal_code_short]],Table3[Shipping postal code short],Table3[Shipping city],,0)</f>
        <v>Nipomo</v>
      </c>
      <c r="K4518" t="str">
        <f>_xlfn.XLOOKUP(Table1[[#This Row],[destination_postal_code_short]],Table3[Shipping postal code short],Table3[Shipping region],,0)</f>
        <v>California</v>
      </c>
      <c r="L4518">
        <v>0</v>
      </c>
      <c r="M4518">
        <v>2.85</v>
      </c>
      <c r="N4518">
        <v>8.15</v>
      </c>
    </row>
    <row r="4519" spans="1:14" x14ac:dyDescent="0.2">
      <c r="A4519" s="1">
        <v>44869</v>
      </c>
      <c r="B4519" t="s">
        <v>4793</v>
      </c>
      <c r="C4519" t="s">
        <v>11</v>
      </c>
      <c r="D4519" t="s">
        <v>11</v>
      </c>
      <c r="E4519" t="s">
        <v>12</v>
      </c>
      <c r="F4519" t="s">
        <v>24</v>
      </c>
      <c r="G4519">
        <v>84117</v>
      </c>
      <c r="H4519" t="str">
        <f>LEFT(Table1[[#This Row],[destination_postal_code]],5)</f>
        <v>84117</v>
      </c>
      <c r="I4519">
        <f>LEN(Table1[[#This Row],[destination_postal_code_short]])</f>
        <v>5</v>
      </c>
      <c r="J4519" t="str">
        <f>_xlfn.XLOOKUP(Table1[[#This Row],[destination_postal_code_short]],Table3[Shipping postal code short],Table3[Shipping city],,0)</f>
        <v>Holladay</v>
      </c>
      <c r="K4519" t="str">
        <f>_xlfn.XLOOKUP(Table1[[#This Row],[destination_postal_code_short]],Table3[Shipping postal code short],Table3[Shipping region],,0)</f>
        <v>Utah</v>
      </c>
      <c r="L4519">
        <v>0</v>
      </c>
      <c r="M4519">
        <v>1.91</v>
      </c>
      <c r="N4519">
        <v>7.64</v>
      </c>
    </row>
    <row r="4520" spans="1:14" x14ac:dyDescent="0.2">
      <c r="A4520" s="1">
        <v>44869</v>
      </c>
      <c r="B4520" t="s">
        <v>4792</v>
      </c>
      <c r="C4520" t="s">
        <v>11</v>
      </c>
      <c r="D4520" t="s">
        <v>11</v>
      </c>
      <c r="E4520" t="s">
        <v>12</v>
      </c>
      <c r="F4520" t="s">
        <v>24</v>
      </c>
      <c r="G4520">
        <v>84092</v>
      </c>
      <c r="H4520" t="str">
        <f>LEFT(Table1[[#This Row],[destination_postal_code]],5)</f>
        <v>84092</v>
      </c>
      <c r="I4520">
        <f>LEN(Table1[[#This Row],[destination_postal_code_short]])</f>
        <v>5</v>
      </c>
      <c r="J4520" t="str">
        <f>_xlfn.XLOOKUP(Table1[[#This Row],[destination_postal_code_short]],Table3[Shipping postal code short],Table3[Shipping city],,0)</f>
        <v>Sandy</v>
      </c>
      <c r="K4520" t="str">
        <f>_xlfn.XLOOKUP(Table1[[#This Row],[destination_postal_code_short]],Table3[Shipping postal code short],Table3[Shipping region],,0)</f>
        <v>Utah</v>
      </c>
      <c r="L4520">
        <v>0</v>
      </c>
      <c r="M4520">
        <v>1.91</v>
      </c>
      <c r="N4520">
        <v>7.64</v>
      </c>
    </row>
    <row r="4521" spans="1:14" x14ac:dyDescent="0.2">
      <c r="A4521" s="1">
        <v>44869</v>
      </c>
      <c r="B4521" t="s">
        <v>4791</v>
      </c>
      <c r="C4521" t="s">
        <v>11</v>
      </c>
      <c r="D4521" t="s">
        <v>11</v>
      </c>
      <c r="E4521" t="s">
        <v>12</v>
      </c>
      <c r="F4521" t="s">
        <v>24</v>
      </c>
      <c r="G4521">
        <v>84765</v>
      </c>
      <c r="H4521" t="str">
        <f>LEFT(Table1[[#This Row],[destination_postal_code]],5)</f>
        <v>84765</v>
      </c>
      <c r="I4521">
        <f>LEN(Table1[[#This Row],[destination_postal_code_short]])</f>
        <v>5</v>
      </c>
      <c r="J4521" t="str">
        <f>_xlfn.XLOOKUP(Table1[[#This Row],[destination_postal_code_short]],Table3[Shipping postal code short],Table3[Shipping city],,0)</f>
        <v>Santa Clara</v>
      </c>
      <c r="K4521" t="str">
        <f>_xlfn.XLOOKUP(Table1[[#This Row],[destination_postal_code_short]],Table3[Shipping postal code short],Table3[Shipping region],,0)</f>
        <v>Utah</v>
      </c>
      <c r="L4521">
        <v>0</v>
      </c>
      <c r="M4521">
        <v>3.83</v>
      </c>
      <c r="N4521">
        <v>7.87</v>
      </c>
    </row>
    <row r="4522" spans="1:14" x14ac:dyDescent="0.2">
      <c r="A4522" s="1">
        <v>44869</v>
      </c>
      <c r="B4522" t="s">
        <v>4788</v>
      </c>
      <c r="C4522" t="s">
        <v>11</v>
      </c>
      <c r="D4522" t="s">
        <v>11</v>
      </c>
      <c r="E4522" t="s">
        <v>12</v>
      </c>
      <c r="F4522" t="s">
        <v>24</v>
      </c>
      <c r="G4522">
        <v>89107</v>
      </c>
      <c r="H4522" t="str">
        <f>LEFT(Table1[[#This Row],[destination_postal_code]],5)</f>
        <v>89107</v>
      </c>
      <c r="I4522">
        <f>LEN(Table1[[#This Row],[destination_postal_code_short]])</f>
        <v>5</v>
      </c>
      <c r="J4522" t="str">
        <f>_xlfn.XLOOKUP(Table1[[#This Row],[destination_postal_code_short]],Table3[Shipping postal code short],Table3[Shipping city],,0)</f>
        <v>Las Vegas</v>
      </c>
      <c r="K4522" t="str">
        <f>_xlfn.XLOOKUP(Table1[[#This Row],[destination_postal_code_short]],Table3[Shipping postal code short],Table3[Shipping region],,0)</f>
        <v>Nevada</v>
      </c>
      <c r="L4522">
        <v>0</v>
      </c>
      <c r="M4522">
        <v>2.85</v>
      </c>
      <c r="N4522">
        <v>8.15</v>
      </c>
    </row>
    <row r="4523" spans="1:14" x14ac:dyDescent="0.2">
      <c r="A4523" s="1">
        <v>44869</v>
      </c>
      <c r="B4523" t="s">
        <v>4790</v>
      </c>
      <c r="C4523" t="s">
        <v>11</v>
      </c>
      <c r="D4523" t="s">
        <v>11</v>
      </c>
      <c r="E4523" t="s">
        <v>12</v>
      </c>
      <c r="F4523" t="s">
        <v>24</v>
      </c>
      <c r="G4523">
        <v>85658</v>
      </c>
      <c r="H4523" t="str">
        <f>LEFT(Table1[[#This Row],[destination_postal_code]],5)</f>
        <v>85658</v>
      </c>
      <c r="I4523">
        <f>LEN(Table1[[#This Row],[destination_postal_code_short]])</f>
        <v>5</v>
      </c>
      <c r="J4523" t="str">
        <f>_xlfn.XLOOKUP(Table1[[#This Row],[destination_postal_code_short]],Table3[Shipping postal code short],Table3[Shipping city],,0)</f>
        <v>Marana</v>
      </c>
      <c r="K4523" t="str">
        <f>_xlfn.XLOOKUP(Table1[[#This Row],[destination_postal_code_short]],Table3[Shipping postal code short],Table3[Shipping region],,0)</f>
        <v>Arizona</v>
      </c>
      <c r="L4523">
        <v>0</v>
      </c>
      <c r="M4523">
        <v>2.85</v>
      </c>
      <c r="N4523">
        <v>8.15</v>
      </c>
    </row>
    <row r="4524" spans="1:14" x14ac:dyDescent="0.2">
      <c r="A4524" s="1">
        <v>44870</v>
      </c>
      <c r="B4524" t="s">
        <v>4794</v>
      </c>
      <c r="C4524" t="s">
        <v>11</v>
      </c>
      <c r="D4524" t="s">
        <v>11</v>
      </c>
      <c r="E4524" t="s">
        <v>12</v>
      </c>
      <c r="F4524" t="s">
        <v>16</v>
      </c>
      <c r="G4524">
        <v>91390</v>
      </c>
      <c r="H4524" t="str">
        <f>LEFT(Table1[[#This Row],[destination_postal_code]],5)</f>
        <v>91390</v>
      </c>
      <c r="I4524">
        <f>LEN(Table1[[#This Row],[destination_postal_code_short]])</f>
        <v>5</v>
      </c>
      <c r="J4524" t="str">
        <f>_xlfn.XLOOKUP(Table1[[#This Row],[destination_postal_code_short]],Table3[Shipping postal code short],Table3[Shipping city],,0)</f>
        <v>Saugus</v>
      </c>
      <c r="K4524" t="str">
        <f>_xlfn.XLOOKUP(Table1[[#This Row],[destination_postal_code_short]],Table3[Shipping postal code short],Table3[Shipping region],,0)</f>
        <v>California</v>
      </c>
      <c r="L4524">
        <v>0</v>
      </c>
      <c r="M4524">
        <v>1.44</v>
      </c>
      <c r="N4524">
        <v>4.0599999999999996</v>
      </c>
    </row>
    <row r="4525" spans="1:14" x14ac:dyDescent="0.2">
      <c r="A4525" s="1">
        <v>44872</v>
      </c>
      <c r="B4525" t="s">
        <v>4795</v>
      </c>
      <c r="C4525" t="s">
        <v>11</v>
      </c>
      <c r="D4525" t="s">
        <v>11</v>
      </c>
      <c r="E4525" t="s">
        <v>12</v>
      </c>
      <c r="F4525" t="s">
        <v>24</v>
      </c>
      <c r="G4525">
        <v>89129</v>
      </c>
      <c r="H4525" t="str">
        <f>LEFT(Table1[[#This Row],[destination_postal_code]],5)</f>
        <v>89129</v>
      </c>
      <c r="I4525">
        <f>LEN(Table1[[#This Row],[destination_postal_code_short]])</f>
        <v>5</v>
      </c>
      <c r="J4525" t="str">
        <f>_xlfn.XLOOKUP(Table1[[#This Row],[destination_postal_code_short]],Table3[Shipping postal code short],Table3[Shipping city],,0)</f>
        <v>Las Vegas</v>
      </c>
      <c r="K4525" t="str">
        <f>_xlfn.XLOOKUP(Table1[[#This Row],[destination_postal_code_short]],Table3[Shipping postal code short],Table3[Shipping region],,0)</f>
        <v>Nevada</v>
      </c>
      <c r="L4525">
        <v>0</v>
      </c>
      <c r="M4525">
        <v>4.5999999999999996</v>
      </c>
      <c r="N4525">
        <v>8.15</v>
      </c>
    </row>
    <row r="4526" spans="1:14" x14ac:dyDescent="0.2">
      <c r="A4526" s="1">
        <v>44873</v>
      </c>
      <c r="B4526" t="s">
        <v>4797</v>
      </c>
      <c r="C4526" t="s">
        <v>11</v>
      </c>
      <c r="D4526" t="s">
        <v>11</v>
      </c>
      <c r="E4526" t="s">
        <v>12</v>
      </c>
      <c r="F4526" t="s">
        <v>24</v>
      </c>
      <c r="G4526">
        <v>84057</v>
      </c>
      <c r="H4526" t="str">
        <f>LEFT(Table1[[#This Row],[destination_postal_code]],5)</f>
        <v>84057</v>
      </c>
      <c r="I4526">
        <f>LEN(Table1[[#This Row],[destination_postal_code_short]])</f>
        <v>5</v>
      </c>
      <c r="J4526" t="str">
        <f>_xlfn.XLOOKUP(Table1[[#This Row],[destination_postal_code_short]],Table3[Shipping postal code short],Table3[Shipping city],,0)</f>
        <v>Orem</v>
      </c>
      <c r="K4526" t="str">
        <f>_xlfn.XLOOKUP(Table1[[#This Row],[destination_postal_code_short]],Table3[Shipping postal code short],Table3[Shipping region],,0)</f>
        <v>Utah</v>
      </c>
      <c r="L4526">
        <v>0</v>
      </c>
      <c r="M4526">
        <v>1.91</v>
      </c>
      <c r="N4526">
        <v>7.64</v>
      </c>
    </row>
    <row r="4527" spans="1:14" x14ac:dyDescent="0.2">
      <c r="A4527" s="1">
        <v>44873</v>
      </c>
      <c r="B4527" t="s">
        <v>4796</v>
      </c>
      <c r="C4527" t="s">
        <v>11</v>
      </c>
      <c r="D4527" t="s">
        <v>11</v>
      </c>
      <c r="E4527" t="s">
        <v>12</v>
      </c>
      <c r="F4527" t="s">
        <v>16</v>
      </c>
      <c r="G4527">
        <v>99611</v>
      </c>
      <c r="H4527" t="str">
        <f>LEFT(Table1[[#This Row],[destination_postal_code]],5)</f>
        <v>99611</v>
      </c>
      <c r="I4527">
        <f>LEN(Table1[[#This Row],[destination_postal_code_short]])</f>
        <v>5</v>
      </c>
      <c r="J4527" t="str">
        <f>_xlfn.XLOOKUP(Table1[[#This Row],[destination_postal_code_short]],Table3[Shipping postal code short],Table3[Shipping city],,0)</f>
        <v>Kenai</v>
      </c>
      <c r="K4527" t="str">
        <f>_xlfn.XLOOKUP(Table1[[#This Row],[destination_postal_code_short]],Table3[Shipping postal code short],Table3[Shipping region],,0)</f>
        <v>Alaska</v>
      </c>
      <c r="L4527">
        <v>0</v>
      </c>
      <c r="M4527">
        <v>1.57</v>
      </c>
      <c r="N4527">
        <v>6.68</v>
      </c>
    </row>
    <row r="4528" spans="1:14" x14ac:dyDescent="0.2">
      <c r="A4528" s="1">
        <v>44874</v>
      </c>
      <c r="B4528" t="s">
        <v>4798</v>
      </c>
      <c r="C4528" t="s">
        <v>11</v>
      </c>
      <c r="D4528" t="s">
        <v>11</v>
      </c>
      <c r="E4528" t="s">
        <v>12</v>
      </c>
      <c r="F4528" t="s">
        <v>24</v>
      </c>
      <c r="G4528">
        <v>91106</v>
      </c>
      <c r="H4528" t="str">
        <f>LEFT(Table1[[#This Row],[destination_postal_code]],5)</f>
        <v>91106</v>
      </c>
      <c r="I4528">
        <f>LEN(Table1[[#This Row],[destination_postal_code_short]])</f>
        <v>5</v>
      </c>
      <c r="J4528" t="str">
        <f>_xlfn.XLOOKUP(Table1[[#This Row],[destination_postal_code_short]],Table3[Shipping postal code short],Table3[Shipping city],,0)</f>
        <v>Pasadena</v>
      </c>
      <c r="K4528" t="str">
        <f>_xlfn.XLOOKUP(Table1[[#This Row],[destination_postal_code_short]],Table3[Shipping postal code short],Table3[Shipping region],,0)</f>
        <v>California</v>
      </c>
      <c r="L4528">
        <v>0</v>
      </c>
      <c r="M4528">
        <v>4.5999999999999996</v>
      </c>
      <c r="N4528">
        <v>8.15</v>
      </c>
    </row>
    <row r="4529" spans="1:14" x14ac:dyDescent="0.2">
      <c r="A4529" s="1">
        <v>44875</v>
      </c>
      <c r="B4529" t="s">
        <v>4799</v>
      </c>
      <c r="C4529" t="s">
        <v>11</v>
      </c>
      <c r="D4529" t="s">
        <v>11</v>
      </c>
      <c r="E4529" t="s">
        <v>12</v>
      </c>
      <c r="F4529" t="s">
        <v>24</v>
      </c>
      <c r="G4529">
        <v>93444</v>
      </c>
      <c r="H4529" t="str">
        <f>LEFT(Table1[[#This Row],[destination_postal_code]],5)</f>
        <v>93444</v>
      </c>
      <c r="I4529">
        <f>LEN(Table1[[#This Row],[destination_postal_code_short]])</f>
        <v>5</v>
      </c>
      <c r="J4529" t="str">
        <f>_xlfn.XLOOKUP(Table1[[#This Row],[destination_postal_code_short]],Table3[Shipping postal code short],Table3[Shipping city],,0)</f>
        <v>Nipomo</v>
      </c>
      <c r="K4529" t="str">
        <f>_xlfn.XLOOKUP(Table1[[#This Row],[destination_postal_code_short]],Table3[Shipping postal code short],Table3[Shipping region],,0)</f>
        <v>California</v>
      </c>
      <c r="L4529">
        <v>0</v>
      </c>
      <c r="M4529">
        <v>2.85</v>
      </c>
      <c r="N4529">
        <v>8.15</v>
      </c>
    </row>
    <row r="4530" spans="1:14" x14ac:dyDescent="0.2">
      <c r="A4530" s="1">
        <v>44875</v>
      </c>
      <c r="B4530" t="s">
        <v>4800</v>
      </c>
      <c r="C4530" t="s">
        <v>11</v>
      </c>
      <c r="D4530" t="s">
        <v>11</v>
      </c>
      <c r="E4530" t="s">
        <v>12</v>
      </c>
      <c r="F4530" t="s">
        <v>24</v>
      </c>
      <c r="G4530">
        <v>85658</v>
      </c>
      <c r="H4530" t="str">
        <f>LEFT(Table1[[#This Row],[destination_postal_code]],5)</f>
        <v>85658</v>
      </c>
      <c r="I4530">
        <f>LEN(Table1[[#This Row],[destination_postal_code_short]])</f>
        <v>5</v>
      </c>
      <c r="J4530" t="str">
        <f>_xlfn.XLOOKUP(Table1[[#This Row],[destination_postal_code_short]],Table3[Shipping postal code short],Table3[Shipping city],,0)</f>
        <v>Marana</v>
      </c>
      <c r="K4530" t="str">
        <f>_xlfn.XLOOKUP(Table1[[#This Row],[destination_postal_code_short]],Table3[Shipping postal code short],Table3[Shipping region],,0)</f>
        <v>Arizona</v>
      </c>
      <c r="L4530">
        <v>0</v>
      </c>
      <c r="M4530">
        <v>2.85</v>
      </c>
      <c r="N4530">
        <v>8.15</v>
      </c>
    </row>
    <row r="4531" spans="1:14" x14ac:dyDescent="0.2">
      <c r="A4531" s="1">
        <v>44875</v>
      </c>
      <c r="B4531" t="s">
        <v>4802</v>
      </c>
      <c r="C4531" t="s">
        <v>11</v>
      </c>
      <c r="D4531" t="s">
        <v>11</v>
      </c>
      <c r="E4531" t="s">
        <v>12</v>
      </c>
      <c r="F4531" t="s">
        <v>24</v>
      </c>
      <c r="G4531">
        <v>60440</v>
      </c>
      <c r="H4531" t="str">
        <f>LEFT(Table1[[#This Row],[destination_postal_code]],5)</f>
        <v>60440</v>
      </c>
      <c r="I4531">
        <f>LEN(Table1[[#This Row],[destination_postal_code_short]])</f>
        <v>5</v>
      </c>
      <c r="J4531" t="str">
        <f>_xlfn.XLOOKUP(Table1[[#This Row],[destination_postal_code_short]],Table3[Shipping postal code short],Table3[Shipping city],,0)</f>
        <v>Bolingbrook</v>
      </c>
      <c r="K4531" t="str">
        <f>_xlfn.XLOOKUP(Table1[[#This Row],[destination_postal_code_short]],Table3[Shipping postal code short],Table3[Shipping region],,0)</f>
        <v>Illinois</v>
      </c>
      <c r="L4531">
        <v>0</v>
      </c>
      <c r="M4531">
        <v>3.71</v>
      </c>
      <c r="N4531">
        <v>9.94</v>
      </c>
    </row>
    <row r="4532" spans="1:14" x14ac:dyDescent="0.2">
      <c r="A4532" s="1">
        <v>44875</v>
      </c>
      <c r="B4532" t="s">
        <v>4804</v>
      </c>
      <c r="C4532" t="s">
        <v>11</v>
      </c>
      <c r="D4532" t="s">
        <v>11</v>
      </c>
      <c r="E4532" t="s">
        <v>12</v>
      </c>
      <c r="F4532" t="s">
        <v>24</v>
      </c>
      <c r="G4532">
        <v>84057</v>
      </c>
      <c r="H4532" t="str">
        <f>LEFT(Table1[[#This Row],[destination_postal_code]],5)</f>
        <v>84057</v>
      </c>
      <c r="I4532">
        <f>LEN(Table1[[#This Row],[destination_postal_code_short]])</f>
        <v>5</v>
      </c>
      <c r="J4532" t="str">
        <f>_xlfn.XLOOKUP(Table1[[#This Row],[destination_postal_code_short]],Table3[Shipping postal code short],Table3[Shipping city],,0)</f>
        <v>Orem</v>
      </c>
      <c r="K4532" t="str">
        <f>_xlfn.XLOOKUP(Table1[[#This Row],[destination_postal_code_short]],Table3[Shipping postal code short],Table3[Shipping region],,0)</f>
        <v>Utah</v>
      </c>
      <c r="L4532">
        <v>0</v>
      </c>
      <c r="M4532">
        <v>1.91</v>
      </c>
      <c r="N4532">
        <v>7.64</v>
      </c>
    </row>
    <row r="4533" spans="1:14" x14ac:dyDescent="0.2">
      <c r="A4533" s="1">
        <v>44875</v>
      </c>
      <c r="B4533" t="s">
        <v>4803</v>
      </c>
      <c r="C4533" t="s">
        <v>11</v>
      </c>
      <c r="D4533" t="s">
        <v>11</v>
      </c>
      <c r="E4533" t="s">
        <v>12</v>
      </c>
      <c r="F4533" t="s">
        <v>24</v>
      </c>
      <c r="G4533">
        <v>84765</v>
      </c>
      <c r="H4533" t="str">
        <f>LEFT(Table1[[#This Row],[destination_postal_code]],5)</f>
        <v>84765</v>
      </c>
      <c r="I4533">
        <f>LEN(Table1[[#This Row],[destination_postal_code_short]])</f>
        <v>5</v>
      </c>
      <c r="J4533" t="str">
        <f>_xlfn.XLOOKUP(Table1[[#This Row],[destination_postal_code_short]],Table3[Shipping postal code short],Table3[Shipping city],,0)</f>
        <v>Santa Clara</v>
      </c>
      <c r="K4533" t="str">
        <f>_xlfn.XLOOKUP(Table1[[#This Row],[destination_postal_code_short]],Table3[Shipping postal code short],Table3[Shipping region],,0)</f>
        <v>Utah</v>
      </c>
      <c r="L4533">
        <v>0</v>
      </c>
      <c r="M4533">
        <v>2.33</v>
      </c>
      <c r="N4533">
        <v>7.87</v>
      </c>
    </row>
    <row r="4534" spans="1:14" x14ac:dyDescent="0.2">
      <c r="A4534" s="1">
        <v>44875</v>
      </c>
      <c r="B4534" t="s">
        <v>4805</v>
      </c>
      <c r="C4534" t="s">
        <v>11</v>
      </c>
      <c r="D4534" t="s">
        <v>11</v>
      </c>
      <c r="E4534" t="s">
        <v>12</v>
      </c>
      <c r="F4534" t="s">
        <v>24</v>
      </c>
      <c r="G4534">
        <v>89107</v>
      </c>
      <c r="H4534" t="str">
        <f>LEFT(Table1[[#This Row],[destination_postal_code]],5)</f>
        <v>89107</v>
      </c>
      <c r="I4534">
        <f>LEN(Table1[[#This Row],[destination_postal_code_short]])</f>
        <v>5</v>
      </c>
      <c r="J4534" t="str">
        <f>_xlfn.XLOOKUP(Table1[[#This Row],[destination_postal_code_short]],Table3[Shipping postal code short],Table3[Shipping city],,0)</f>
        <v>Las Vegas</v>
      </c>
      <c r="K4534" t="str">
        <f>_xlfn.XLOOKUP(Table1[[#This Row],[destination_postal_code_short]],Table3[Shipping postal code short],Table3[Shipping region],,0)</f>
        <v>Nevada</v>
      </c>
      <c r="L4534">
        <v>0</v>
      </c>
      <c r="M4534">
        <v>2.85</v>
      </c>
      <c r="N4534">
        <v>8.15</v>
      </c>
    </row>
    <row r="4535" spans="1:14" x14ac:dyDescent="0.2">
      <c r="A4535" s="1">
        <v>44875</v>
      </c>
      <c r="B4535" t="s">
        <v>4801</v>
      </c>
      <c r="C4535" t="s">
        <v>11</v>
      </c>
      <c r="D4535" t="s">
        <v>11</v>
      </c>
      <c r="E4535" t="s">
        <v>12</v>
      </c>
      <c r="F4535" t="s">
        <v>24</v>
      </c>
      <c r="G4535">
        <v>84660</v>
      </c>
      <c r="H4535" t="str">
        <f>LEFT(Table1[[#This Row],[destination_postal_code]],5)</f>
        <v>84660</v>
      </c>
      <c r="I4535">
        <f>LEN(Table1[[#This Row],[destination_postal_code_short]])</f>
        <v>5</v>
      </c>
      <c r="J4535" t="str">
        <f>_xlfn.XLOOKUP(Table1[[#This Row],[destination_postal_code_short]],Table3[Shipping postal code short],Table3[Shipping city],,0)</f>
        <v>Spanish Fork</v>
      </c>
      <c r="K4535" t="str">
        <f>_xlfn.XLOOKUP(Table1[[#This Row],[destination_postal_code_short]],Table3[Shipping postal code short],Table3[Shipping region],,0)</f>
        <v>Utah</v>
      </c>
      <c r="L4535">
        <v>0</v>
      </c>
      <c r="M4535">
        <v>1.91</v>
      </c>
      <c r="N4535">
        <v>7.64</v>
      </c>
    </row>
    <row r="4536" spans="1:14" x14ac:dyDescent="0.2">
      <c r="A4536" s="1">
        <v>44875</v>
      </c>
      <c r="B4536" t="s">
        <v>4806</v>
      </c>
      <c r="C4536" t="s">
        <v>11</v>
      </c>
      <c r="D4536" t="s">
        <v>11</v>
      </c>
      <c r="E4536" t="s">
        <v>12</v>
      </c>
      <c r="F4536" t="s">
        <v>24</v>
      </c>
      <c r="G4536">
        <v>84058</v>
      </c>
      <c r="H4536" t="str">
        <f>LEFT(Table1[[#This Row],[destination_postal_code]],5)</f>
        <v>84058</v>
      </c>
      <c r="I4536">
        <f>LEN(Table1[[#This Row],[destination_postal_code_short]])</f>
        <v>5</v>
      </c>
      <c r="J4536" t="str">
        <f>_xlfn.XLOOKUP(Table1[[#This Row],[destination_postal_code_short]],Table3[Shipping postal code short],Table3[Shipping city],,0)</f>
        <v>Orem</v>
      </c>
      <c r="K4536" t="str">
        <f>_xlfn.XLOOKUP(Table1[[#This Row],[destination_postal_code_short]],Table3[Shipping postal code short],Table3[Shipping region],,0)</f>
        <v>Utah</v>
      </c>
      <c r="L4536">
        <v>0</v>
      </c>
      <c r="M4536">
        <v>1.91</v>
      </c>
      <c r="N4536">
        <v>7.64</v>
      </c>
    </row>
    <row r="4537" spans="1:14" x14ac:dyDescent="0.2">
      <c r="A4537" s="1">
        <v>44876</v>
      </c>
      <c r="B4537" t="s">
        <v>4810</v>
      </c>
      <c r="C4537" t="s">
        <v>11</v>
      </c>
      <c r="D4537" t="s">
        <v>11</v>
      </c>
      <c r="E4537" t="s">
        <v>260</v>
      </c>
      <c r="F4537" t="s">
        <v>261</v>
      </c>
      <c r="G4537">
        <v>33314</v>
      </c>
      <c r="H4537" t="str">
        <f>LEFT(Table1[[#This Row],[destination_postal_code]],5)</f>
        <v>33314</v>
      </c>
      <c r="I4537">
        <f>LEN(Table1[[#This Row],[destination_postal_code_short]])</f>
        <v>5</v>
      </c>
      <c r="J4537" t="str">
        <f>_xlfn.XLOOKUP(Table1[[#This Row],[destination_postal_code_short]],Table3[Shipping postal code short],Table3[Shipping city],,0)</f>
        <v>Davie</v>
      </c>
      <c r="K4537" t="str">
        <f>_xlfn.XLOOKUP(Table1[[#This Row],[destination_postal_code_short]],Table3[Shipping postal code short],Table3[Shipping region],,0)</f>
        <v>Florida</v>
      </c>
      <c r="L4537">
        <v>0</v>
      </c>
      <c r="M4537">
        <v>10.34</v>
      </c>
      <c r="N4537">
        <v>11.42</v>
      </c>
    </row>
    <row r="4538" spans="1:14" x14ac:dyDescent="0.2">
      <c r="A4538" s="1">
        <v>44876</v>
      </c>
      <c r="B4538" t="s">
        <v>4808</v>
      </c>
      <c r="C4538" t="s">
        <v>11</v>
      </c>
      <c r="D4538" t="s">
        <v>11</v>
      </c>
      <c r="E4538" t="s">
        <v>260</v>
      </c>
      <c r="F4538" t="s">
        <v>261</v>
      </c>
      <c r="G4538">
        <v>77047</v>
      </c>
      <c r="H4538" t="str">
        <f>LEFT(Table1[[#This Row],[destination_postal_code]],5)</f>
        <v>77047</v>
      </c>
      <c r="I4538">
        <f>LEN(Table1[[#This Row],[destination_postal_code_short]])</f>
        <v>5</v>
      </c>
      <c r="J4538" t="str">
        <f>_xlfn.XLOOKUP(Table1[[#This Row],[destination_postal_code_short]],Table3[Shipping postal code short],Table3[Shipping city],,0)</f>
        <v>Houston</v>
      </c>
      <c r="K4538" t="str">
        <f>_xlfn.XLOOKUP(Table1[[#This Row],[destination_postal_code_short]],Table3[Shipping postal code short],Table3[Shipping region],,0)</f>
        <v>Texas</v>
      </c>
      <c r="L4538">
        <v>0</v>
      </c>
      <c r="M4538">
        <v>11.03</v>
      </c>
      <c r="N4538">
        <v>9.89</v>
      </c>
    </row>
    <row r="4539" spans="1:14" x14ac:dyDescent="0.2">
      <c r="A4539" s="1">
        <v>44876</v>
      </c>
      <c r="B4539" t="s">
        <v>4807</v>
      </c>
      <c r="C4539" t="s">
        <v>11</v>
      </c>
      <c r="D4539" t="s">
        <v>11</v>
      </c>
      <c r="E4539" t="s">
        <v>12</v>
      </c>
      <c r="F4539" t="s">
        <v>24</v>
      </c>
      <c r="G4539">
        <v>91342</v>
      </c>
      <c r="H4539" t="str">
        <f>LEFT(Table1[[#This Row],[destination_postal_code]],5)</f>
        <v>91342</v>
      </c>
      <c r="I4539">
        <f>LEN(Table1[[#This Row],[destination_postal_code_short]])</f>
        <v>5</v>
      </c>
      <c r="J4539" t="str">
        <f>_xlfn.XLOOKUP(Table1[[#This Row],[destination_postal_code_short]],Table3[Shipping postal code short],Table3[Shipping city],,0)</f>
        <v>Los Angeles</v>
      </c>
      <c r="K4539" t="str">
        <f>_xlfn.XLOOKUP(Table1[[#This Row],[destination_postal_code_short]],Table3[Shipping postal code short],Table3[Shipping region],,0)</f>
        <v>California</v>
      </c>
      <c r="L4539">
        <v>0</v>
      </c>
      <c r="M4539">
        <v>2.85</v>
      </c>
      <c r="N4539">
        <v>8.15</v>
      </c>
    </row>
    <row r="4540" spans="1:14" x14ac:dyDescent="0.2">
      <c r="A4540" s="1">
        <v>44876</v>
      </c>
      <c r="B4540" t="s">
        <v>4809</v>
      </c>
      <c r="C4540" t="s">
        <v>11</v>
      </c>
      <c r="D4540" t="s">
        <v>11</v>
      </c>
      <c r="E4540" t="s">
        <v>260</v>
      </c>
      <c r="F4540" t="s">
        <v>261</v>
      </c>
      <c r="G4540">
        <v>84765</v>
      </c>
      <c r="H4540" t="str">
        <f>LEFT(Table1[[#This Row],[destination_postal_code]],5)</f>
        <v>84765</v>
      </c>
      <c r="I4540">
        <f>LEN(Table1[[#This Row],[destination_postal_code_short]])</f>
        <v>5</v>
      </c>
      <c r="J4540" t="str">
        <f>_xlfn.XLOOKUP(Table1[[#This Row],[destination_postal_code_short]],Table3[Shipping postal code short],Table3[Shipping city],,0)</f>
        <v>Santa Clara</v>
      </c>
      <c r="K4540" t="str">
        <f>_xlfn.XLOOKUP(Table1[[#This Row],[destination_postal_code_short]],Table3[Shipping postal code short],Table3[Shipping region],,0)</f>
        <v>Utah</v>
      </c>
      <c r="L4540">
        <v>0</v>
      </c>
      <c r="M4540">
        <v>13.83</v>
      </c>
      <c r="N4540">
        <v>7.72</v>
      </c>
    </row>
    <row r="4541" spans="1:14" x14ac:dyDescent="0.2">
      <c r="A4541" s="1">
        <v>44877</v>
      </c>
      <c r="B4541" t="s">
        <v>4811</v>
      </c>
      <c r="C4541" t="s">
        <v>11</v>
      </c>
      <c r="D4541" t="s">
        <v>11</v>
      </c>
      <c r="E4541" t="s">
        <v>12</v>
      </c>
      <c r="F4541" t="s">
        <v>16</v>
      </c>
      <c r="G4541">
        <v>89002</v>
      </c>
      <c r="H4541" t="str">
        <f>LEFT(Table1[[#This Row],[destination_postal_code]],5)</f>
        <v>89002</v>
      </c>
      <c r="I4541">
        <f>LEN(Table1[[#This Row],[destination_postal_code_short]])</f>
        <v>5</v>
      </c>
      <c r="J4541" t="str">
        <f>_xlfn.XLOOKUP(Table1[[#This Row],[destination_postal_code_short]],Table3[Shipping postal code short],Table3[Shipping city],,0)</f>
        <v>Henderson</v>
      </c>
      <c r="K4541" t="str">
        <f>_xlfn.XLOOKUP(Table1[[#This Row],[destination_postal_code_short]],Table3[Shipping postal code short],Table3[Shipping region],,0)</f>
        <v>Nevada</v>
      </c>
      <c r="L4541">
        <v>0</v>
      </c>
      <c r="M4541">
        <v>1.41</v>
      </c>
      <c r="N4541">
        <v>4.04</v>
      </c>
    </row>
    <row r="4542" spans="1:14" x14ac:dyDescent="0.2">
      <c r="A4542" s="1">
        <v>44879</v>
      </c>
      <c r="B4542" t="s">
        <v>4815</v>
      </c>
      <c r="C4542" t="s">
        <v>11</v>
      </c>
      <c r="D4542" t="s">
        <v>11</v>
      </c>
      <c r="E4542" t="s">
        <v>260</v>
      </c>
      <c r="F4542" t="s">
        <v>261</v>
      </c>
      <c r="G4542">
        <v>33607</v>
      </c>
      <c r="H4542" t="str">
        <f>LEFT(Table1[[#This Row],[destination_postal_code]],5)</f>
        <v>33607</v>
      </c>
      <c r="I4542">
        <f>LEN(Table1[[#This Row],[destination_postal_code_short]])</f>
        <v>5</v>
      </c>
      <c r="J4542" t="str">
        <f>_xlfn.XLOOKUP(Table1[[#This Row],[destination_postal_code_short]],Table3[Shipping postal code short],Table3[Shipping city],,0)</f>
        <v>Tampa</v>
      </c>
      <c r="K4542" t="str">
        <f>_xlfn.XLOOKUP(Table1[[#This Row],[destination_postal_code_short]],Table3[Shipping postal code short],Table3[Shipping region],,0)</f>
        <v>Florida</v>
      </c>
      <c r="L4542">
        <v>0</v>
      </c>
      <c r="M4542">
        <v>10.34</v>
      </c>
      <c r="N4542">
        <v>11.42</v>
      </c>
    </row>
    <row r="4543" spans="1:14" x14ac:dyDescent="0.2">
      <c r="A4543" s="1">
        <v>44879</v>
      </c>
      <c r="B4543" t="s">
        <v>4812</v>
      </c>
      <c r="C4543" t="s">
        <v>11</v>
      </c>
      <c r="D4543" t="s">
        <v>11</v>
      </c>
      <c r="E4543" t="s">
        <v>260</v>
      </c>
      <c r="F4543" t="s">
        <v>261</v>
      </c>
      <c r="G4543">
        <v>85658</v>
      </c>
      <c r="H4543" t="str">
        <f>LEFT(Table1[[#This Row],[destination_postal_code]],5)</f>
        <v>85658</v>
      </c>
      <c r="I4543">
        <f>LEN(Table1[[#This Row],[destination_postal_code_short]])</f>
        <v>5</v>
      </c>
      <c r="J4543" t="str">
        <f>_xlfn.XLOOKUP(Table1[[#This Row],[destination_postal_code_short]],Table3[Shipping postal code short],Table3[Shipping city],,0)</f>
        <v>Marana</v>
      </c>
      <c r="K4543" t="str">
        <f>_xlfn.XLOOKUP(Table1[[#This Row],[destination_postal_code_short]],Table3[Shipping postal code short],Table3[Shipping region],,0)</f>
        <v>Arizona</v>
      </c>
      <c r="L4543">
        <v>0</v>
      </c>
      <c r="M4543">
        <v>15.73</v>
      </c>
      <c r="N4543">
        <v>8.2200000000000006</v>
      </c>
    </row>
    <row r="4544" spans="1:14" x14ac:dyDescent="0.2">
      <c r="A4544" s="1">
        <v>44879</v>
      </c>
      <c r="B4544" t="s">
        <v>4813</v>
      </c>
      <c r="C4544" t="s">
        <v>11</v>
      </c>
      <c r="D4544" t="s">
        <v>11</v>
      </c>
      <c r="E4544" t="s">
        <v>260</v>
      </c>
      <c r="F4544" t="s">
        <v>261</v>
      </c>
      <c r="G4544" s="2" t="s">
        <v>4814</v>
      </c>
      <c r="H4544" s="2" t="str">
        <f>LEFT(Table1[[#This Row],[destination_postal_code]],5)</f>
        <v>02482</v>
      </c>
      <c r="I4544" s="2">
        <f>LEN(Table1[[#This Row],[destination_postal_code_short]])</f>
        <v>5</v>
      </c>
      <c r="J4544" s="2" t="str">
        <f>_xlfn.XLOOKUP(Table1[[#This Row],[destination_postal_code_short]],Table3[Shipping postal code short],Table3[Shipping city],,0)</f>
        <v>Wellesley</v>
      </c>
      <c r="K4544" s="2" t="str">
        <f>_xlfn.XLOOKUP(Table1[[#This Row],[destination_postal_code_short]],Table3[Shipping postal code short],Table3[Shipping region],,0)</f>
        <v>Massachusetts</v>
      </c>
      <c r="L4544">
        <v>0</v>
      </c>
      <c r="M4544">
        <v>10.34</v>
      </c>
      <c r="N4544">
        <v>11.42</v>
      </c>
    </row>
    <row r="4545" spans="1:14" x14ac:dyDescent="0.2">
      <c r="A4545" s="1">
        <v>44884</v>
      </c>
      <c r="B4545" t="s">
        <v>4818</v>
      </c>
      <c r="C4545" t="s">
        <v>11</v>
      </c>
      <c r="D4545" t="s">
        <v>11</v>
      </c>
      <c r="E4545" t="s">
        <v>260</v>
      </c>
      <c r="F4545" t="s">
        <v>261</v>
      </c>
      <c r="G4545">
        <v>93444</v>
      </c>
      <c r="H4545" t="str">
        <f>LEFT(Table1[[#This Row],[destination_postal_code]],5)</f>
        <v>93444</v>
      </c>
      <c r="I4545">
        <f>LEN(Table1[[#This Row],[destination_postal_code_short]])</f>
        <v>5</v>
      </c>
      <c r="J4545" t="str">
        <f>_xlfn.XLOOKUP(Table1[[#This Row],[destination_postal_code_short]],Table3[Shipping postal code short],Table3[Shipping city],,0)</f>
        <v>Nipomo</v>
      </c>
      <c r="K4545" t="str">
        <f>_xlfn.XLOOKUP(Table1[[#This Row],[destination_postal_code_short]],Table3[Shipping postal code short],Table3[Shipping region],,0)</f>
        <v>California</v>
      </c>
      <c r="L4545">
        <v>0</v>
      </c>
      <c r="M4545">
        <v>15</v>
      </c>
      <c r="N4545">
        <v>12.16</v>
      </c>
    </row>
    <row r="4546" spans="1:14" x14ac:dyDescent="0.2">
      <c r="A4546" s="1">
        <v>44883</v>
      </c>
      <c r="B4546" t="s">
        <v>4816</v>
      </c>
      <c r="C4546" t="s">
        <v>11</v>
      </c>
      <c r="D4546" t="s">
        <v>11</v>
      </c>
      <c r="E4546" t="s">
        <v>12</v>
      </c>
      <c r="F4546" t="s">
        <v>24</v>
      </c>
      <c r="G4546">
        <v>91106</v>
      </c>
      <c r="H4546" t="str">
        <f>LEFT(Table1[[#This Row],[destination_postal_code]],5)</f>
        <v>91106</v>
      </c>
      <c r="I4546">
        <f>LEN(Table1[[#This Row],[destination_postal_code_short]])</f>
        <v>5</v>
      </c>
      <c r="J4546" t="str">
        <f>_xlfn.XLOOKUP(Table1[[#This Row],[destination_postal_code_short]],Table3[Shipping postal code short],Table3[Shipping city],,0)</f>
        <v>Pasadena</v>
      </c>
      <c r="K4546" t="str">
        <f>_xlfn.XLOOKUP(Table1[[#This Row],[destination_postal_code_short]],Table3[Shipping postal code short],Table3[Shipping region],,0)</f>
        <v>California</v>
      </c>
      <c r="L4546">
        <v>0</v>
      </c>
      <c r="M4546">
        <v>2.85</v>
      </c>
      <c r="N4546">
        <v>8.15</v>
      </c>
    </row>
    <row r="4547" spans="1:14" x14ac:dyDescent="0.2">
      <c r="A4547" s="1">
        <v>44884</v>
      </c>
      <c r="B4547" t="s">
        <v>4817</v>
      </c>
      <c r="C4547" t="s">
        <v>11</v>
      </c>
      <c r="D4547" t="s">
        <v>11</v>
      </c>
      <c r="E4547" t="s">
        <v>260</v>
      </c>
      <c r="F4547" t="s">
        <v>261</v>
      </c>
      <c r="G4547">
        <v>84636</v>
      </c>
      <c r="H4547" t="str">
        <f>LEFT(Table1[[#This Row],[destination_postal_code]],5)</f>
        <v>84636</v>
      </c>
      <c r="I4547">
        <f>LEN(Table1[[#This Row],[destination_postal_code_short]])</f>
        <v>5</v>
      </c>
      <c r="J4547" t="str">
        <f>_xlfn.XLOOKUP(Table1[[#This Row],[destination_postal_code_short]],Table3[Shipping postal code short],Table3[Shipping city],,0)</f>
        <v>Holden</v>
      </c>
      <c r="K4547" t="str">
        <f>_xlfn.XLOOKUP(Table1[[#This Row],[destination_postal_code_short]],Table3[Shipping postal code short],Table3[Shipping region],,0)</f>
        <v>Utah</v>
      </c>
      <c r="L4547">
        <v>0</v>
      </c>
      <c r="M4547">
        <v>13.72</v>
      </c>
      <c r="N4547">
        <v>11.23</v>
      </c>
    </row>
    <row r="4548" spans="1:14" x14ac:dyDescent="0.2">
      <c r="A4548" s="1">
        <v>44884</v>
      </c>
      <c r="B4548" t="s">
        <v>4819</v>
      </c>
      <c r="C4548" t="s">
        <v>11</v>
      </c>
      <c r="D4548" t="s">
        <v>11</v>
      </c>
      <c r="E4548" t="s">
        <v>260</v>
      </c>
      <c r="F4548" t="s">
        <v>261</v>
      </c>
      <c r="G4548">
        <v>15784</v>
      </c>
      <c r="H4548" t="str">
        <f>LEFT(Table1[[#This Row],[destination_postal_code]],5)</f>
        <v>15784</v>
      </c>
      <c r="I4548">
        <f>LEN(Table1[[#This Row],[destination_postal_code_short]])</f>
        <v>5</v>
      </c>
      <c r="J4548" t="str">
        <f>_xlfn.XLOOKUP(Table1[[#This Row],[destination_postal_code_short]],Table3[Shipping postal code short],Table3[Shipping city],,0)</f>
        <v>Worthville</v>
      </c>
      <c r="K4548" t="str">
        <f>_xlfn.XLOOKUP(Table1[[#This Row],[destination_postal_code_short]],Table3[Shipping postal code short],Table3[Shipping region],,0)</f>
        <v>Pennsylvania</v>
      </c>
      <c r="L4548">
        <v>0</v>
      </c>
      <c r="M4548">
        <v>10.34</v>
      </c>
      <c r="N4548">
        <v>14.32</v>
      </c>
    </row>
    <row r="4549" spans="1:14" x14ac:dyDescent="0.2">
      <c r="A4549" s="1">
        <v>44891</v>
      </c>
      <c r="B4549" t="s">
        <v>4824</v>
      </c>
      <c r="C4549" t="s">
        <v>11</v>
      </c>
      <c r="D4549" t="s">
        <v>11</v>
      </c>
      <c r="E4549" t="s">
        <v>260</v>
      </c>
      <c r="F4549" t="s">
        <v>261</v>
      </c>
      <c r="G4549">
        <v>93444</v>
      </c>
      <c r="H4549" t="str">
        <f>LEFT(Table1[[#This Row],[destination_postal_code]],5)</f>
        <v>93444</v>
      </c>
      <c r="I4549">
        <f>LEN(Table1[[#This Row],[destination_postal_code_short]])</f>
        <v>5</v>
      </c>
      <c r="J4549" t="str">
        <f>_xlfn.XLOOKUP(Table1[[#This Row],[destination_postal_code_short]],Table3[Shipping postal code short],Table3[Shipping city],,0)</f>
        <v>Nipomo</v>
      </c>
      <c r="K4549" t="str">
        <f>_xlfn.XLOOKUP(Table1[[#This Row],[destination_postal_code_short]],Table3[Shipping postal code short],Table3[Shipping region],,0)</f>
        <v>California</v>
      </c>
      <c r="L4549">
        <v>0</v>
      </c>
      <c r="M4549">
        <v>15.15</v>
      </c>
      <c r="N4549">
        <v>11.61</v>
      </c>
    </row>
    <row r="4550" spans="1:14" x14ac:dyDescent="0.2">
      <c r="A4550" s="1">
        <v>44891</v>
      </c>
      <c r="B4550" t="s">
        <v>4828</v>
      </c>
      <c r="C4550" t="s">
        <v>11</v>
      </c>
      <c r="D4550" t="s">
        <v>11</v>
      </c>
      <c r="E4550" t="s">
        <v>260</v>
      </c>
      <c r="F4550" t="s">
        <v>261</v>
      </c>
      <c r="G4550">
        <v>77023</v>
      </c>
      <c r="H4550" t="str">
        <f>LEFT(Table1[[#This Row],[destination_postal_code]],5)</f>
        <v>77023</v>
      </c>
      <c r="I4550">
        <f>LEN(Table1[[#This Row],[destination_postal_code_short]])</f>
        <v>5</v>
      </c>
      <c r="J4550" t="str">
        <f>_xlfn.XLOOKUP(Table1[[#This Row],[destination_postal_code_short]],Table3[Shipping postal code short],Table3[Shipping city],,0)</f>
        <v>Houston</v>
      </c>
      <c r="K4550" t="str">
        <f>_xlfn.XLOOKUP(Table1[[#This Row],[destination_postal_code_short]],Table3[Shipping postal code short],Table3[Shipping region],,0)</f>
        <v>Texas</v>
      </c>
      <c r="L4550">
        <v>0</v>
      </c>
      <c r="M4550">
        <v>10.18</v>
      </c>
      <c r="N4550">
        <v>13.83</v>
      </c>
    </row>
    <row r="4551" spans="1:14" x14ac:dyDescent="0.2">
      <c r="A4551" s="1">
        <v>44891</v>
      </c>
      <c r="B4551" t="s">
        <v>4823</v>
      </c>
      <c r="C4551" t="s">
        <v>11</v>
      </c>
      <c r="D4551" t="s">
        <v>11</v>
      </c>
      <c r="E4551" t="s">
        <v>260</v>
      </c>
      <c r="F4551" t="s">
        <v>261</v>
      </c>
      <c r="G4551">
        <v>15784</v>
      </c>
      <c r="H4551" t="str">
        <f>LEFT(Table1[[#This Row],[destination_postal_code]],5)</f>
        <v>15784</v>
      </c>
      <c r="I4551">
        <f>LEN(Table1[[#This Row],[destination_postal_code_short]])</f>
        <v>5</v>
      </c>
      <c r="J4551" t="str">
        <f>_xlfn.XLOOKUP(Table1[[#This Row],[destination_postal_code_short]],Table3[Shipping postal code short],Table3[Shipping city],,0)</f>
        <v>Worthville</v>
      </c>
      <c r="K4551" t="str">
        <f>_xlfn.XLOOKUP(Table1[[#This Row],[destination_postal_code_short]],Table3[Shipping postal code short],Table3[Shipping region],,0)</f>
        <v>Pennsylvania</v>
      </c>
      <c r="L4551">
        <v>0</v>
      </c>
      <c r="M4551">
        <v>11.33</v>
      </c>
      <c r="N4551">
        <v>18.16</v>
      </c>
    </row>
    <row r="4552" spans="1:14" x14ac:dyDescent="0.2">
      <c r="A4552" s="1">
        <v>44891</v>
      </c>
      <c r="B4552" t="s">
        <v>4833</v>
      </c>
      <c r="C4552" t="s">
        <v>11</v>
      </c>
      <c r="D4552" t="s">
        <v>11</v>
      </c>
      <c r="E4552" t="s">
        <v>260</v>
      </c>
      <c r="F4552" t="s">
        <v>261</v>
      </c>
      <c r="G4552">
        <v>24112</v>
      </c>
      <c r="H4552" t="str">
        <f>LEFT(Table1[[#This Row],[destination_postal_code]],5)</f>
        <v>24112</v>
      </c>
      <c r="I4552">
        <f>LEN(Table1[[#This Row],[destination_postal_code_short]])</f>
        <v>5</v>
      </c>
      <c r="J4552" t="str">
        <f>_xlfn.XLOOKUP(Table1[[#This Row],[destination_postal_code_short]],Table3[Shipping postal code short],Table3[Shipping city],,0)</f>
        <v>MARTINSVILLE</v>
      </c>
      <c r="K4552" t="str">
        <f>_xlfn.XLOOKUP(Table1[[#This Row],[destination_postal_code_short]],Table3[Shipping postal code short],Table3[Shipping region],,0)</f>
        <v>Virginia</v>
      </c>
      <c r="L4552">
        <v>0</v>
      </c>
      <c r="M4552">
        <v>14.71</v>
      </c>
      <c r="N4552">
        <v>10.77</v>
      </c>
    </row>
    <row r="4553" spans="1:14" x14ac:dyDescent="0.2">
      <c r="A4553" s="1">
        <v>44888</v>
      </c>
      <c r="B4553" t="s">
        <v>4820</v>
      </c>
      <c r="C4553" t="s">
        <v>11</v>
      </c>
      <c r="D4553" t="s">
        <v>11</v>
      </c>
      <c r="E4553" t="s">
        <v>12</v>
      </c>
      <c r="F4553" t="s">
        <v>24</v>
      </c>
      <c r="G4553">
        <v>84631</v>
      </c>
      <c r="H4553" t="str">
        <f>LEFT(Table1[[#This Row],[destination_postal_code]],5)</f>
        <v>84631</v>
      </c>
      <c r="I4553">
        <f>LEN(Table1[[#This Row],[destination_postal_code_short]])</f>
        <v>5</v>
      </c>
      <c r="J4553" t="str">
        <f>_xlfn.XLOOKUP(Table1[[#This Row],[destination_postal_code_short]],Table3[Shipping postal code short],Table3[Shipping city],,0)</f>
        <v>Fillmore</v>
      </c>
      <c r="K4553" t="str">
        <f>_xlfn.XLOOKUP(Table1[[#This Row],[destination_postal_code_short]],Table3[Shipping postal code short],Table3[Shipping region],,0)</f>
        <v>Utah</v>
      </c>
      <c r="L4553">
        <v>0</v>
      </c>
      <c r="M4553">
        <v>2.56</v>
      </c>
      <c r="N4553">
        <v>7.64</v>
      </c>
    </row>
    <row r="4554" spans="1:14" x14ac:dyDescent="0.2">
      <c r="A4554" s="1">
        <v>44891</v>
      </c>
      <c r="B4554" t="s">
        <v>4832</v>
      </c>
      <c r="C4554" t="s">
        <v>11</v>
      </c>
      <c r="D4554" t="s">
        <v>11</v>
      </c>
      <c r="E4554" t="s">
        <v>260</v>
      </c>
      <c r="F4554" t="s">
        <v>261</v>
      </c>
      <c r="G4554">
        <v>89107</v>
      </c>
      <c r="H4554" t="str">
        <f>LEFT(Table1[[#This Row],[destination_postal_code]],5)</f>
        <v>89107</v>
      </c>
      <c r="I4554">
        <f>LEN(Table1[[#This Row],[destination_postal_code_short]])</f>
        <v>5</v>
      </c>
      <c r="J4554" t="str">
        <f>_xlfn.XLOOKUP(Table1[[#This Row],[destination_postal_code_short]],Table3[Shipping postal code short],Table3[Shipping city],,0)</f>
        <v>Las Vegas</v>
      </c>
      <c r="K4554" t="str">
        <f>_xlfn.XLOOKUP(Table1[[#This Row],[destination_postal_code_short]],Table3[Shipping postal code short],Table3[Shipping region],,0)</f>
        <v>Nevada</v>
      </c>
      <c r="L4554">
        <v>0</v>
      </c>
      <c r="M4554">
        <v>11.75</v>
      </c>
      <c r="N4554">
        <v>8.2200000000000006</v>
      </c>
    </row>
    <row r="4555" spans="1:14" x14ac:dyDescent="0.2">
      <c r="A4555" s="1">
        <v>44891</v>
      </c>
      <c r="B4555" t="s">
        <v>4825</v>
      </c>
      <c r="C4555" t="s">
        <v>11</v>
      </c>
      <c r="D4555" t="s">
        <v>11</v>
      </c>
      <c r="E4555" t="s">
        <v>260</v>
      </c>
      <c r="F4555" t="s">
        <v>261</v>
      </c>
      <c r="G4555">
        <v>93117</v>
      </c>
      <c r="H4555" t="str">
        <f>LEFT(Table1[[#This Row],[destination_postal_code]],5)</f>
        <v>93117</v>
      </c>
      <c r="I4555">
        <f>LEN(Table1[[#This Row],[destination_postal_code_short]])</f>
        <v>5</v>
      </c>
      <c r="J4555" t="str">
        <f>_xlfn.XLOOKUP(Table1[[#This Row],[destination_postal_code_short]],Table3[Shipping postal code short],Table3[Shipping city],,0)</f>
        <v>Goleta</v>
      </c>
      <c r="K4555" t="str">
        <f>_xlfn.XLOOKUP(Table1[[#This Row],[destination_postal_code_short]],Table3[Shipping postal code short],Table3[Shipping region],,0)</f>
        <v>California</v>
      </c>
      <c r="L4555">
        <v>0</v>
      </c>
      <c r="M4555">
        <v>12.25</v>
      </c>
      <c r="N4555">
        <v>8.9600000000000009</v>
      </c>
    </row>
    <row r="4556" spans="1:14" x14ac:dyDescent="0.2">
      <c r="A4556" s="1">
        <v>44891</v>
      </c>
      <c r="B4556" t="s">
        <v>4826</v>
      </c>
      <c r="C4556" t="s">
        <v>11</v>
      </c>
      <c r="D4556" t="s">
        <v>11</v>
      </c>
      <c r="E4556" t="s">
        <v>260</v>
      </c>
      <c r="F4556" t="s">
        <v>261</v>
      </c>
      <c r="G4556">
        <v>84765</v>
      </c>
      <c r="H4556" t="str">
        <f>LEFT(Table1[[#This Row],[destination_postal_code]],5)</f>
        <v>84765</v>
      </c>
      <c r="I4556">
        <f>LEN(Table1[[#This Row],[destination_postal_code_short]])</f>
        <v>5</v>
      </c>
      <c r="J4556" t="str">
        <f>_xlfn.XLOOKUP(Table1[[#This Row],[destination_postal_code_short]],Table3[Shipping postal code short],Table3[Shipping city],,0)</f>
        <v>Santa Clara</v>
      </c>
      <c r="K4556" t="str">
        <f>_xlfn.XLOOKUP(Table1[[#This Row],[destination_postal_code_short]],Table3[Shipping postal code short],Table3[Shipping region],,0)</f>
        <v>Utah</v>
      </c>
      <c r="L4556">
        <v>0</v>
      </c>
      <c r="M4556">
        <v>15.06</v>
      </c>
      <c r="N4556">
        <v>8.66</v>
      </c>
    </row>
    <row r="4557" spans="1:14" x14ac:dyDescent="0.2">
      <c r="A4557" s="1">
        <v>44891</v>
      </c>
      <c r="B4557" t="s">
        <v>4827</v>
      </c>
      <c r="C4557" t="s">
        <v>11</v>
      </c>
      <c r="D4557" t="s">
        <v>11</v>
      </c>
      <c r="E4557" t="s">
        <v>260</v>
      </c>
      <c r="F4557" t="s">
        <v>261</v>
      </c>
      <c r="G4557">
        <v>84663</v>
      </c>
      <c r="H4557" t="str">
        <f>LEFT(Table1[[#This Row],[destination_postal_code]],5)</f>
        <v>84663</v>
      </c>
      <c r="I4557">
        <f>LEN(Table1[[#This Row],[destination_postal_code_short]])</f>
        <v>5</v>
      </c>
      <c r="J4557" t="str">
        <f>_xlfn.XLOOKUP(Table1[[#This Row],[destination_postal_code_short]],Table3[Shipping postal code short],Table3[Shipping city],,0)</f>
        <v>Springville</v>
      </c>
      <c r="K4557" t="str">
        <f>_xlfn.XLOOKUP(Table1[[#This Row],[destination_postal_code_short]],Table3[Shipping postal code short],Table3[Shipping region],,0)</f>
        <v>Utah</v>
      </c>
      <c r="L4557">
        <v>0</v>
      </c>
      <c r="M4557">
        <v>10.42</v>
      </c>
      <c r="N4557">
        <v>7.74</v>
      </c>
    </row>
    <row r="4558" spans="1:14" x14ac:dyDescent="0.2">
      <c r="A4558" s="1">
        <v>44891</v>
      </c>
      <c r="B4558" t="s">
        <v>4831</v>
      </c>
      <c r="C4558" t="s">
        <v>11</v>
      </c>
      <c r="D4558" t="s">
        <v>11</v>
      </c>
      <c r="E4558" t="s">
        <v>260</v>
      </c>
      <c r="F4558" t="s">
        <v>261</v>
      </c>
      <c r="G4558">
        <v>84045</v>
      </c>
      <c r="H4558" t="str">
        <f>LEFT(Table1[[#This Row],[destination_postal_code]],5)</f>
        <v>84045</v>
      </c>
      <c r="I4558">
        <f>LEN(Table1[[#This Row],[destination_postal_code_short]])</f>
        <v>5</v>
      </c>
      <c r="J4558" t="str">
        <f>_xlfn.XLOOKUP(Table1[[#This Row],[destination_postal_code_short]],Table3[Shipping postal code short],Table3[Shipping city],,0)</f>
        <v>Saratoga Springs</v>
      </c>
      <c r="K4558" t="str">
        <f>_xlfn.XLOOKUP(Table1[[#This Row],[destination_postal_code_short]],Table3[Shipping postal code short],Table3[Shipping region],,0)</f>
        <v>Utah</v>
      </c>
      <c r="L4558">
        <v>0</v>
      </c>
      <c r="M4558">
        <v>9.84</v>
      </c>
      <c r="N4558">
        <v>7.72</v>
      </c>
    </row>
    <row r="4559" spans="1:14" x14ac:dyDescent="0.2">
      <c r="A4559" s="1">
        <v>44891</v>
      </c>
      <c r="B4559" t="s">
        <v>4822</v>
      </c>
      <c r="C4559" t="s">
        <v>11</v>
      </c>
      <c r="D4559" t="s">
        <v>11</v>
      </c>
      <c r="E4559" t="s">
        <v>260</v>
      </c>
      <c r="F4559" t="s">
        <v>261</v>
      </c>
      <c r="G4559">
        <v>84015</v>
      </c>
      <c r="H4559" t="str">
        <f>LEFT(Table1[[#This Row],[destination_postal_code]],5)</f>
        <v>84015</v>
      </c>
      <c r="I4559">
        <f>LEN(Table1[[#This Row],[destination_postal_code_short]])</f>
        <v>5</v>
      </c>
      <c r="J4559" t="str">
        <f>_xlfn.XLOOKUP(Table1[[#This Row],[destination_postal_code_short]],Table3[Shipping postal code short],Table3[Shipping city],,0)</f>
        <v>Clinton</v>
      </c>
      <c r="K4559" t="str">
        <f>_xlfn.XLOOKUP(Table1[[#This Row],[destination_postal_code_short]],Table3[Shipping postal code short],Table3[Shipping region],,0)</f>
        <v>Utah</v>
      </c>
      <c r="L4559">
        <v>0</v>
      </c>
      <c r="M4559">
        <v>9.84</v>
      </c>
      <c r="N4559">
        <v>7.72</v>
      </c>
    </row>
    <row r="4560" spans="1:14" x14ac:dyDescent="0.2">
      <c r="A4560" s="1">
        <v>44891</v>
      </c>
      <c r="B4560" t="s">
        <v>4821</v>
      </c>
      <c r="C4560" t="s">
        <v>11</v>
      </c>
      <c r="D4560" t="s">
        <v>11</v>
      </c>
      <c r="E4560" t="s">
        <v>12</v>
      </c>
      <c r="F4560" t="s">
        <v>24</v>
      </c>
      <c r="G4560">
        <v>84636</v>
      </c>
      <c r="H4560" t="str">
        <f>LEFT(Table1[[#This Row],[destination_postal_code]],5)</f>
        <v>84636</v>
      </c>
      <c r="I4560">
        <f>LEN(Table1[[#This Row],[destination_postal_code_short]])</f>
        <v>5</v>
      </c>
      <c r="J4560" t="str">
        <f>_xlfn.XLOOKUP(Table1[[#This Row],[destination_postal_code_short]],Table3[Shipping postal code short],Table3[Shipping city],,0)</f>
        <v>Holden</v>
      </c>
      <c r="K4560" t="str">
        <f>_xlfn.XLOOKUP(Table1[[#This Row],[destination_postal_code_short]],Table3[Shipping postal code short],Table3[Shipping region],,0)</f>
        <v>Utah</v>
      </c>
      <c r="L4560">
        <v>0</v>
      </c>
      <c r="M4560">
        <v>1.91</v>
      </c>
      <c r="N4560">
        <v>7.64</v>
      </c>
    </row>
    <row r="4561" spans="1:14" x14ac:dyDescent="0.2">
      <c r="A4561" s="1">
        <v>44891</v>
      </c>
      <c r="B4561" t="s">
        <v>4834</v>
      </c>
      <c r="C4561" t="s">
        <v>11</v>
      </c>
      <c r="D4561" t="s">
        <v>11</v>
      </c>
      <c r="E4561" t="s">
        <v>260</v>
      </c>
      <c r="F4561" t="s">
        <v>261</v>
      </c>
      <c r="G4561">
        <v>85658</v>
      </c>
      <c r="H4561" t="str">
        <f>LEFT(Table1[[#This Row],[destination_postal_code]],5)</f>
        <v>85658</v>
      </c>
      <c r="I4561">
        <f>LEN(Table1[[#This Row],[destination_postal_code_short]])</f>
        <v>5</v>
      </c>
      <c r="J4561" t="str">
        <f>_xlfn.XLOOKUP(Table1[[#This Row],[destination_postal_code_short]],Table3[Shipping postal code short],Table3[Shipping city],,0)</f>
        <v>Marana</v>
      </c>
      <c r="K4561" t="str">
        <f>_xlfn.XLOOKUP(Table1[[#This Row],[destination_postal_code_short]],Table3[Shipping postal code short],Table3[Shipping region],,0)</f>
        <v>Arizona</v>
      </c>
      <c r="L4561">
        <v>0</v>
      </c>
      <c r="M4561">
        <v>16.09</v>
      </c>
      <c r="N4561">
        <v>10.08</v>
      </c>
    </row>
    <row r="4562" spans="1:14" x14ac:dyDescent="0.2">
      <c r="A4562" s="1">
        <v>44891</v>
      </c>
      <c r="B4562" t="s">
        <v>4829</v>
      </c>
      <c r="C4562" t="s">
        <v>11</v>
      </c>
      <c r="D4562" t="s">
        <v>11</v>
      </c>
      <c r="E4562" t="s">
        <v>260</v>
      </c>
      <c r="F4562" t="s">
        <v>261</v>
      </c>
      <c r="G4562" s="2" t="s">
        <v>4830</v>
      </c>
      <c r="H4562" s="2" t="str">
        <f>LEFT(Table1[[#This Row],[destination_postal_code]],5)</f>
        <v>07630</v>
      </c>
      <c r="I4562" s="2">
        <f>LEN(Table1[[#This Row],[destination_postal_code_short]])</f>
        <v>5</v>
      </c>
      <c r="J4562" s="2" t="str">
        <f>_xlfn.XLOOKUP(Table1[[#This Row],[destination_postal_code_short]],Table3[Shipping postal code short],Table3[Shipping city],,0)</f>
        <v>Emerson</v>
      </c>
      <c r="K4562" s="2" t="str">
        <f>_xlfn.XLOOKUP(Table1[[#This Row],[destination_postal_code_short]],Table3[Shipping postal code short],Table3[Shipping region],,0)</f>
        <v>New Jersey</v>
      </c>
      <c r="L4562">
        <v>0</v>
      </c>
      <c r="M4562">
        <v>10.34</v>
      </c>
      <c r="N4562">
        <v>11.42</v>
      </c>
    </row>
    <row r="4563" spans="1:14" x14ac:dyDescent="0.2">
      <c r="A4563" s="1">
        <v>44893</v>
      </c>
      <c r="B4563" t="s">
        <v>4839</v>
      </c>
      <c r="C4563" t="s">
        <v>11</v>
      </c>
      <c r="D4563" t="s">
        <v>11</v>
      </c>
      <c r="E4563" t="s">
        <v>12</v>
      </c>
      <c r="F4563" t="s">
        <v>24</v>
      </c>
      <c r="G4563">
        <v>85747</v>
      </c>
      <c r="H4563" t="str">
        <f>LEFT(Table1[[#This Row],[destination_postal_code]],5)</f>
        <v>85747</v>
      </c>
      <c r="I4563">
        <f>LEN(Table1[[#This Row],[destination_postal_code_short]])</f>
        <v>5</v>
      </c>
      <c r="J4563" t="str">
        <f>_xlfn.XLOOKUP(Table1[[#This Row],[destination_postal_code_short]],Table3[Shipping postal code short],Table3[Shipping city],,0)</f>
        <v>Tucson</v>
      </c>
      <c r="K4563" t="str">
        <f>_xlfn.XLOOKUP(Table1[[#This Row],[destination_postal_code_short]],Table3[Shipping postal code short],Table3[Shipping region],,0)</f>
        <v>Arizona</v>
      </c>
      <c r="L4563">
        <v>0</v>
      </c>
      <c r="M4563">
        <v>2.85</v>
      </c>
      <c r="N4563">
        <v>8.15</v>
      </c>
    </row>
    <row r="4564" spans="1:14" x14ac:dyDescent="0.2">
      <c r="A4564" s="1">
        <v>44893</v>
      </c>
      <c r="B4564" t="s">
        <v>4842</v>
      </c>
      <c r="C4564" t="s">
        <v>11</v>
      </c>
      <c r="D4564" t="s">
        <v>11</v>
      </c>
      <c r="E4564" t="s">
        <v>12</v>
      </c>
      <c r="F4564" t="s">
        <v>24</v>
      </c>
      <c r="G4564">
        <v>24476</v>
      </c>
      <c r="H4564" t="str">
        <f>LEFT(Table1[[#This Row],[destination_postal_code]],5)</f>
        <v>24476</v>
      </c>
      <c r="I4564">
        <f>LEN(Table1[[#This Row],[destination_postal_code_short]])</f>
        <v>5</v>
      </c>
      <c r="J4564" t="str">
        <f>_xlfn.XLOOKUP(Table1[[#This Row],[destination_postal_code_short]],Table3[Shipping postal code short],Table3[Shipping city],,0)</f>
        <v>Spottswood</v>
      </c>
      <c r="K4564" t="str">
        <f>_xlfn.XLOOKUP(Table1[[#This Row],[destination_postal_code_short]],Table3[Shipping postal code short],Table3[Shipping region],,0)</f>
        <v>Virginia</v>
      </c>
      <c r="L4564">
        <v>0</v>
      </c>
      <c r="M4564">
        <v>3.33</v>
      </c>
      <c r="N4564">
        <v>12.42</v>
      </c>
    </row>
    <row r="4565" spans="1:14" x14ac:dyDescent="0.2">
      <c r="A4565" s="1">
        <v>44893</v>
      </c>
      <c r="B4565" t="s">
        <v>4840</v>
      </c>
      <c r="C4565" t="s">
        <v>11</v>
      </c>
      <c r="D4565" t="s">
        <v>11</v>
      </c>
      <c r="E4565" t="s">
        <v>260</v>
      </c>
      <c r="F4565" t="s">
        <v>261</v>
      </c>
      <c r="G4565" t="s">
        <v>4841</v>
      </c>
      <c r="H4565" t="str">
        <f>LEFT(Table1[[#This Row],[destination_postal_code]],5)</f>
        <v>08401</v>
      </c>
      <c r="I4565">
        <f>LEN(Table1[[#This Row],[destination_postal_code_short]])</f>
        <v>5</v>
      </c>
      <c r="J4565" t="str">
        <f>_xlfn.XLOOKUP(Table1[[#This Row],[destination_postal_code_short]],Table3[Shipping postal code short],Table3[Shipping city],,0)</f>
        <v>Atlantic City</v>
      </c>
      <c r="K4565" t="str">
        <f>_xlfn.XLOOKUP(Table1[[#This Row],[destination_postal_code_short]],Table3[Shipping postal code short],Table3[Shipping region],,0)</f>
        <v>New Jersey</v>
      </c>
      <c r="L4565">
        <v>0</v>
      </c>
      <c r="M4565">
        <v>10.48</v>
      </c>
      <c r="N4565">
        <v>12.84</v>
      </c>
    </row>
    <row r="4566" spans="1:14" x14ac:dyDescent="0.2">
      <c r="A4566" s="1">
        <v>44893</v>
      </c>
      <c r="B4566" t="s">
        <v>4835</v>
      </c>
      <c r="C4566" t="s">
        <v>11</v>
      </c>
      <c r="D4566" t="s">
        <v>11</v>
      </c>
      <c r="E4566" t="s">
        <v>12</v>
      </c>
      <c r="F4566" t="s">
        <v>24</v>
      </c>
      <c r="G4566">
        <v>89147</v>
      </c>
      <c r="H4566" t="str">
        <f>LEFT(Table1[[#This Row],[destination_postal_code]],5)</f>
        <v>89147</v>
      </c>
      <c r="I4566">
        <f>LEN(Table1[[#This Row],[destination_postal_code_short]])</f>
        <v>5</v>
      </c>
      <c r="J4566" t="str">
        <f>_xlfn.XLOOKUP(Table1[[#This Row],[destination_postal_code_short]],Table3[Shipping postal code short],Table3[Shipping city],,0)</f>
        <v>Las Vegas</v>
      </c>
      <c r="K4566" t="str">
        <f>_xlfn.XLOOKUP(Table1[[#This Row],[destination_postal_code_short]],Table3[Shipping postal code short],Table3[Shipping region],,0)</f>
        <v>Nevada</v>
      </c>
      <c r="L4566">
        <v>0</v>
      </c>
      <c r="M4566">
        <v>3.9</v>
      </c>
      <c r="N4566">
        <v>8.15</v>
      </c>
    </row>
    <row r="4567" spans="1:14" x14ac:dyDescent="0.2">
      <c r="A4567" s="1">
        <v>44893</v>
      </c>
      <c r="B4567" t="s">
        <v>4836</v>
      </c>
      <c r="C4567" t="s">
        <v>11</v>
      </c>
      <c r="D4567" t="s">
        <v>11</v>
      </c>
      <c r="E4567" t="s">
        <v>12</v>
      </c>
      <c r="F4567" t="s">
        <v>24</v>
      </c>
      <c r="G4567">
        <v>85658</v>
      </c>
      <c r="H4567" t="str">
        <f>LEFT(Table1[[#This Row],[destination_postal_code]],5)</f>
        <v>85658</v>
      </c>
      <c r="I4567">
        <f>LEN(Table1[[#This Row],[destination_postal_code_short]])</f>
        <v>5</v>
      </c>
      <c r="J4567" t="str">
        <f>_xlfn.XLOOKUP(Table1[[#This Row],[destination_postal_code_short]],Table3[Shipping postal code short],Table3[Shipping city],,0)</f>
        <v>Marana</v>
      </c>
      <c r="K4567" t="str">
        <f>_xlfn.XLOOKUP(Table1[[#This Row],[destination_postal_code_short]],Table3[Shipping postal code short],Table3[Shipping region],,0)</f>
        <v>Arizona</v>
      </c>
      <c r="L4567">
        <v>0</v>
      </c>
      <c r="M4567">
        <v>2.85</v>
      </c>
      <c r="N4567">
        <v>8.15</v>
      </c>
    </row>
    <row r="4568" spans="1:14" x14ac:dyDescent="0.2">
      <c r="A4568" s="1">
        <v>44893</v>
      </c>
      <c r="B4568" t="s">
        <v>4837</v>
      </c>
      <c r="C4568" t="s">
        <v>11</v>
      </c>
      <c r="D4568" t="s">
        <v>11</v>
      </c>
      <c r="E4568" t="s">
        <v>260</v>
      </c>
      <c r="F4568" t="s">
        <v>261</v>
      </c>
      <c r="G4568" t="s">
        <v>4838</v>
      </c>
      <c r="H4568" t="str">
        <f>LEFT(Table1[[#This Row],[destination_postal_code]],5)</f>
        <v>13850</v>
      </c>
      <c r="I4568">
        <f>LEN(Table1[[#This Row],[destination_postal_code_short]])</f>
        <v>5</v>
      </c>
      <c r="J4568" t="str">
        <f>_xlfn.XLOOKUP(Table1[[#This Row],[destination_postal_code_short]],Table3[Shipping postal code short],Table3[Shipping city],,0)</f>
        <v>Vestal</v>
      </c>
      <c r="K4568" t="str">
        <f>_xlfn.XLOOKUP(Table1[[#This Row],[destination_postal_code_short]],Table3[Shipping postal code short],Table3[Shipping region],,0)</f>
        <v>New York</v>
      </c>
      <c r="L4568">
        <v>0</v>
      </c>
      <c r="M4568">
        <v>10.3</v>
      </c>
      <c r="N4568">
        <v>11.42</v>
      </c>
    </row>
    <row r="4569" spans="1:14" x14ac:dyDescent="0.2">
      <c r="A4569" s="1">
        <v>44894</v>
      </c>
      <c r="B4569" t="s">
        <v>4843</v>
      </c>
      <c r="C4569" t="s">
        <v>11</v>
      </c>
      <c r="D4569" t="s">
        <v>11</v>
      </c>
      <c r="E4569" t="s">
        <v>12</v>
      </c>
      <c r="F4569" t="s">
        <v>24</v>
      </c>
      <c r="G4569">
        <v>96732</v>
      </c>
      <c r="H4569" t="str">
        <f>LEFT(Table1[[#This Row],[destination_postal_code]],5)</f>
        <v>96732</v>
      </c>
      <c r="I4569">
        <f>LEN(Table1[[#This Row],[destination_postal_code_short]])</f>
        <v>5</v>
      </c>
      <c r="J4569" t="str">
        <f>_xlfn.XLOOKUP(Table1[[#This Row],[destination_postal_code_short]],Table3[Shipping postal code short],Table3[Shipping city],,0)</f>
        <v>Kahului</v>
      </c>
      <c r="K4569" t="str">
        <f>_xlfn.XLOOKUP(Table1[[#This Row],[destination_postal_code_short]],Table3[Shipping postal code short],Table3[Shipping region],,0)</f>
        <v>Hawaii</v>
      </c>
      <c r="L4569">
        <v>0</v>
      </c>
      <c r="M4569">
        <v>11.58</v>
      </c>
      <c r="N4569">
        <v>13.47</v>
      </c>
    </row>
    <row r="4570" spans="1:14" x14ac:dyDescent="0.2">
      <c r="A4570" s="1">
        <v>44896</v>
      </c>
      <c r="B4570" t="s">
        <v>4844</v>
      </c>
      <c r="C4570" t="s">
        <v>11</v>
      </c>
      <c r="D4570" t="s">
        <v>11</v>
      </c>
      <c r="E4570" t="s">
        <v>12</v>
      </c>
      <c r="F4570" t="s">
        <v>16</v>
      </c>
      <c r="G4570">
        <v>84003</v>
      </c>
      <c r="H4570" t="str">
        <f>LEFT(Table1[[#This Row],[destination_postal_code]],5)</f>
        <v>84003</v>
      </c>
      <c r="I4570">
        <f>LEN(Table1[[#This Row],[destination_postal_code_short]])</f>
        <v>5</v>
      </c>
      <c r="J4570" t="str">
        <f>_xlfn.XLOOKUP(Table1[[#This Row],[destination_postal_code_short]],Table3[Shipping postal code short],Table3[Shipping city],,0)</f>
        <v>American Fork</v>
      </c>
      <c r="K4570" t="str">
        <f>_xlfn.XLOOKUP(Table1[[#This Row],[destination_postal_code_short]],Table3[Shipping postal code short],Table3[Shipping region],,0)</f>
        <v>Utah</v>
      </c>
      <c r="L4570">
        <v>0</v>
      </c>
      <c r="M4570">
        <v>1.61</v>
      </c>
      <c r="N4570">
        <v>5.74</v>
      </c>
    </row>
    <row r="4571" spans="1:14" x14ac:dyDescent="0.2">
      <c r="A4571" s="1">
        <v>44897</v>
      </c>
      <c r="B4571" t="s">
        <v>4846</v>
      </c>
      <c r="C4571" t="s">
        <v>11</v>
      </c>
      <c r="D4571" t="s">
        <v>11</v>
      </c>
      <c r="E4571" t="s">
        <v>260</v>
      </c>
      <c r="F4571" t="s">
        <v>261</v>
      </c>
      <c r="G4571">
        <v>93444</v>
      </c>
      <c r="H4571" t="str">
        <f>LEFT(Table1[[#This Row],[destination_postal_code]],5)</f>
        <v>93444</v>
      </c>
      <c r="I4571">
        <f>LEN(Table1[[#This Row],[destination_postal_code_short]])</f>
        <v>5</v>
      </c>
      <c r="J4571" t="str">
        <f>_xlfn.XLOOKUP(Table1[[#This Row],[destination_postal_code_short]],Table3[Shipping postal code short],Table3[Shipping city],,0)</f>
        <v>Nipomo</v>
      </c>
      <c r="K4571" t="str">
        <f>_xlfn.XLOOKUP(Table1[[#This Row],[destination_postal_code_short]],Table3[Shipping postal code short],Table3[Shipping region],,0)</f>
        <v>California</v>
      </c>
      <c r="L4571">
        <v>0</v>
      </c>
      <c r="M4571">
        <v>15.68</v>
      </c>
      <c r="N4571">
        <v>8.2200000000000006</v>
      </c>
    </row>
    <row r="4572" spans="1:14" x14ac:dyDescent="0.2">
      <c r="A4572" s="1">
        <v>44897</v>
      </c>
      <c r="B4572" t="s">
        <v>4848</v>
      </c>
      <c r="C4572" t="s">
        <v>11</v>
      </c>
      <c r="D4572" t="s">
        <v>11</v>
      </c>
      <c r="E4572" t="s">
        <v>260</v>
      </c>
      <c r="F4572" t="s">
        <v>261</v>
      </c>
      <c r="G4572">
        <v>84065</v>
      </c>
      <c r="H4572" t="str">
        <f>LEFT(Table1[[#This Row],[destination_postal_code]],5)</f>
        <v>84065</v>
      </c>
      <c r="I4572">
        <f>LEN(Table1[[#This Row],[destination_postal_code_short]])</f>
        <v>5</v>
      </c>
      <c r="J4572" t="str">
        <f>_xlfn.XLOOKUP(Table1[[#This Row],[destination_postal_code_short]],Table3[Shipping postal code short],Table3[Shipping city],,0)</f>
        <v>Riverton</v>
      </c>
      <c r="K4572" t="str">
        <f>_xlfn.XLOOKUP(Table1[[#This Row],[destination_postal_code_short]],Table3[Shipping postal code short],Table3[Shipping region],,0)</f>
        <v>Utah</v>
      </c>
      <c r="L4572">
        <v>0</v>
      </c>
      <c r="M4572">
        <v>10.9</v>
      </c>
      <c r="N4572">
        <v>7.93</v>
      </c>
    </row>
    <row r="4573" spans="1:14" x14ac:dyDescent="0.2">
      <c r="A4573" s="1">
        <v>44897</v>
      </c>
      <c r="B4573" t="s">
        <v>4845</v>
      </c>
      <c r="C4573" t="s">
        <v>11</v>
      </c>
      <c r="D4573" t="s">
        <v>11</v>
      </c>
      <c r="E4573" t="s">
        <v>260</v>
      </c>
      <c r="F4573" t="s">
        <v>261</v>
      </c>
      <c r="G4573">
        <v>89107</v>
      </c>
      <c r="H4573" t="str">
        <f>LEFT(Table1[[#This Row],[destination_postal_code]],5)</f>
        <v>89107</v>
      </c>
      <c r="I4573">
        <f>LEN(Table1[[#This Row],[destination_postal_code_short]])</f>
        <v>5</v>
      </c>
      <c r="J4573" t="str">
        <f>_xlfn.XLOOKUP(Table1[[#This Row],[destination_postal_code_short]],Table3[Shipping postal code short],Table3[Shipping city],,0)</f>
        <v>Las Vegas</v>
      </c>
      <c r="K4573" t="str">
        <f>_xlfn.XLOOKUP(Table1[[#This Row],[destination_postal_code_short]],Table3[Shipping postal code short],Table3[Shipping region],,0)</f>
        <v>Nevada</v>
      </c>
      <c r="L4573">
        <v>0</v>
      </c>
      <c r="M4573">
        <v>11.71</v>
      </c>
      <c r="N4573">
        <v>8.2200000000000006</v>
      </c>
    </row>
    <row r="4574" spans="1:14" x14ac:dyDescent="0.2">
      <c r="A4574" s="1">
        <v>44897</v>
      </c>
      <c r="B4574" t="s">
        <v>4847</v>
      </c>
      <c r="C4574" t="s">
        <v>11</v>
      </c>
      <c r="D4574" t="s">
        <v>11</v>
      </c>
      <c r="E4574" t="s">
        <v>260</v>
      </c>
      <c r="F4574" t="s">
        <v>261</v>
      </c>
      <c r="G4574">
        <v>20009</v>
      </c>
      <c r="H4574" t="str">
        <f>LEFT(Table1[[#This Row],[destination_postal_code]],5)</f>
        <v>20009</v>
      </c>
      <c r="I4574">
        <f>LEN(Table1[[#This Row],[destination_postal_code_short]])</f>
        <v>5</v>
      </c>
      <c r="J4574" t="str">
        <f>_xlfn.XLOOKUP(Table1[[#This Row],[destination_postal_code_short]],Table3[Shipping postal code short],Table3[Shipping city],,0)</f>
        <v>Washington</v>
      </c>
      <c r="K4574" t="str">
        <f>_xlfn.XLOOKUP(Table1[[#This Row],[destination_postal_code_short]],Table3[Shipping postal code short],Table3[Shipping region],,0)</f>
        <v>District of Columbia</v>
      </c>
      <c r="L4574">
        <v>0</v>
      </c>
      <c r="M4574">
        <v>10.72</v>
      </c>
      <c r="N4574">
        <v>15.01</v>
      </c>
    </row>
    <row r="4575" spans="1:14" x14ac:dyDescent="0.2">
      <c r="A4575" s="1">
        <v>44898</v>
      </c>
      <c r="B4575" t="s">
        <v>4849</v>
      </c>
      <c r="C4575" t="s">
        <v>11</v>
      </c>
      <c r="D4575" t="s">
        <v>11</v>
      </c>
      <c r="E4575" t="s">
        <v>260</v>
      </c>
      <c r="F4575" t="s">
        <v>261</v>
      </c>
      <c r="G4575">
        <v>60442</v>
      </c>
      <c r="H4575" t="str">
        <f>LEFT(Table1[[#This Row],[destination_postal_code]],5)</f>
        <v>60442</v>
      </c>
      <c r="I4575">
        <f>LEN(Table1[[#This Row],[destination_postal_code_short]])</f>
        <v>5</v>
      </c>
      <c r="J4575" t="str">
        <f>_xlfn.XLOOKUP(Table1[[#This Row],[destination_postal_code_short]],Table3[Shipping postal code short],Table3[Shipping city],,0)</f>
        <v>Manhattan</v>
      </c>
      <c r="K4575" t="str">
        <f>_xlfn.XLOOKUP(Table1[[#This Row],[destination_postal_code_short]],Table3[Shipping postal code short],Table3[Shipping region],,0)</f>
        <v>Illinois</v>
      </c>
      <c r="L4575">
        <v>0</v>
      </c>
      <c r="M4575">
        <v>14.96</v>
      </c>
      <c r="N4575">
        <v>9.89</v>
      </c>
    </row>
    <row r="4576" spans="1:14" x14ac:dyDescent="0.2">
      <c r="A4576" s="1">
        <v>44898</v>
      </c>
      <c r="B4576" t="s">
        <v>4851</v>
      </c>
      <c r="C4576" t="s">
        <v>11</v>
      </c>
      <c r="D4576" t="s">
        <v>11</v>
      </c>
      <c r="E4576" t="s">
        <v>260</v>
      </c>
      <c r="F4576" t="s">
        <v>261</v>
      </c>
      <c r="G4576">
        <v>15784</v>
      </c>
      <c r="H4576" t="str">
        <f>LEFT(Table1[[#This Row],[destination_postal_code]],5)</f>
        <v>15784</v>
      </c>
      <c r="I4576">
        <f>LEN(Table1[[#This Row],[destination_postal_code_short]])</f>
        <v>5</v>
      </c>
      <c r="J4576" t="str">
        <f>_xlfn.XLOOKUP(Table1[[#This Row],[destination_postal_code_short]],Table3[Shipping postal code short],Table3[Shipping city],,0)</f>
        <v>Worthville</v>
      </c>
      <c r="K4576" t="str">
        <f>_xlfn.XLOOKUP(Table1[[#This Row],[destination_postal_code_short]],Table3[Shipping postal code short],Table3[Shipping region],,0)</f>
        <v>Pennsylvania</v>
      </c>
      <c r="L4576">
        <v>0</v>
      </c>
      <c r="M4576">
        <v>10.74</v>
      </c>
      <c r="N4576">
        <v>15.15</v>
      </c>
    </row>
    <row r="4577" spans="1:14" x14ac:dyDescent="0.2">
      <c r="A4577" s="1">
        <v>44898</v>
      </c>
      <c r="B4577" t="s">
        <v>4850</v>
      </c>
      <c r="C4577" t="s">
        <v>11</v>
      </c>
      <c r="D4577" t="s">
        <v>11</v>
      </c>
      <c r="E4577" t="s">
        <v>12</v>
      </c>
      <c r="F4577" t="s">
        <v>16</v>
      </c>
      <c r="G4577">
        <v>76131</v>
      </c>
      <c r="H4577" t="str">
        <f>LEFT(Table1[[#This Row],[destination_postal_code]],5)</f>
        <v>76131</v>
      </c>
      <c r="I4577">
        <f>LEN(Table1[[#This Row],[destination_postal_code_short]])</f>
        <v>5</v>
      </c>
      <c r="J4577" t="str">
        <f>_xlfn.XLOOKUP(Table1[[#This Row],[destination_postal_code_short]],Table3[Shipping postal code short],Table3[Shipping city],,0)</f>
        <v>Fort Worth</v>
      </c>
      <c r="K4577" t="str">
        <f>_xlfn.XLOOKUP(Table1[[#This Row],[destination_postal_code_short]],Table3[Shipping postal code short],Table3[Shipping region],,0)</f>
        <v>Texas</v>
      </c>
      <c r="L4577">
        <v>0</v>
      </c>
      <c r="M4577">
        <v>1.65</v>
      </c>
      <c r="N4577">
        <v>4.9000000000000004</v>
      </c>
    </row>
    <row r="4578" spans="1:14" x14ac:dyDescent="0.2">
      <c r="A4578" s="1">
        <v>44904</v>
      </c>
      <c r="B4578" t="s">
        <v>4852</v>
      </c>
      <c r="C4578" t="s">
        <v>11</v>
      </c>
      <c r="D4578" t="s">
        <v>11</v>
      </c>
      <c r="E4578" t="s">
        <v>12</v>
      </c>
      <c r="F4578" t="s">
        <v>24</v>
      </c>
      <c r="G4578">
        <v>95324</v>
      </c>
      <c r="H4578" t="str">
        <f>LEFT(Table1[[#This Row],[destination_postal_code]],5)</f>
        <v>95324</v>
      </c>
      <c r="I4578">
        <f>LEN(Table1[[#This Row],[destination_postal_code_short]])</f>
        <v>5</v>
      </c>
      <c r="J4578" t="str">
        <f>_xlfn.XLOOKUP(Table1[[#This Row],[destination_postal_code_short]],Table3[Shipping postal code short],Table3[Shipping city],,0)</f>
        <v>Hilmar</v>
      </c>
      <c r="K4578" t="str">
        <f>_xlfn.XLOOKUP(Table1[[#This Row],[destination_postal_code_short]],Table3[Shipping postal code short],Table3[Shipping region],,0)</f>
        <v>California</v>
      </c>
      <c r="L4578">
        <v>0</v>
      </c>
      <c r="M4578">
        <v>2.95</v>
      </c>
      <c r="N4578">
        <v>8.0500000000000007</v>
      </c>
    </row>
    <row r="4579" spans="1:14" x14ac:dyDescent="0.2">
      <c r="A4579" s="1">
        <v>44904</v>
      </c>
      <c r="B4579" t="s">
        <v>4853</v>
      </c>
      <c r="C4579" t="s">
        <v>11</v>
      </c>
      <c r="D4579" t="s">
        <v>11</v>
      </c>
      <c r="E4579" t="s">
        <v>12</v>
      </c>
      <c r="F4579" t="s">
        <v>24</v>
      </c>
      <c r="G4579">
        <v>85658</v>
      </c>
      <c r="H4579" t="str">
        <f>LEFT(Table1[[#This Row],[destination_postal_code]],5)</f>
        <v>85658</v>
      </c>
      <c r="I4579">
        <f>LEN(Table1[[#This Row],[destination_postal_code_short]])</f>
        <v>5</v>
      </c>
      <c r="J4579" t="str">
        <f>_xlfn.XLOOKUP(Table1[[#This Row],[destination_postal_code_short]],Table3[Shipping postal code short],Table3[Shipping city],,0)</f>
        <v>Marana</v>
      </c>
      <c r="K4579" t="str">
        <f>_xlfn.XLOOKUP(Table1[[#This Row],[destination_postal_code_short]],Table3[Shipping postal code short],Table3[Shipping region],,0)</f>
        <v>Arizona</v>
      </c>
      <c r="L4579">
        <v>0</v>
      </c>
      <c r="M4579">
        <v>3.97</v>
      </c>
      <c r="N4579">
        <v>8.7799999999999994</v>
      </c>
    </row>
    <row r="4580" spans="1:14" x14ac:dyDescent="0.2">
      <c r="A4580" s="1">
        <v>44909</v>
      </c>
      <c r="B4580" t="s">
        <v>4854</v>
      </c>
      <c r="C4580" t="s">
        <v>11</v>
      </c>
      <c r="D4580" t="s">
        <v>11</v>
      </c>
      <c r="E4580" t="s">
        <v>12</v>
      </c>
      <c r="F4580" t="s">
        <v>24</v>
      </c>
      <c r="G4580">
        <v>94587</v>
      </c>
      <c r="H4580" t="str">
        <f>LEFT(Table1[[#This Row],[destination_postal_code]],5)</f>
        <v>94587</v>
      </c>
      <c r="I4580">
        <f>LEN(Table1[[#This Row],[destination_postal_code_short]])</f>
        <v>5</v>
      </c>
      <c r="J4580" t="str">
        <f>_xlfn.XLOOKUP(Table1[[#This Row],[destination_postal_code_short]],Table3[Shipping postal code short],Table3[Shipping city],,0)</f>
        <v>Union City</v>
      </c>
      <c r="K4580" t="str">
        <f>_xlfn.XLOOKUP(Table1[[#This Row],[destination_postal_code_short]],Table3[Shipping postal code short],Table3[Shipping region],,0)</f>
        <v>California</v>
      </c>
      <c r="L4580">
        <v>0</v>
      </c>
      <c r="M4580">
        <v>2.95</v>
      </c>
      <c r="N4580">
        <v>8.0500000000000007</v>
      </c>
    </row>
    <row r="4581" spans="1:14" x14ac:dyDescent="0.2">
      <c r="A4581" s="1">
        <v>44910</v>
      </c>
      <c r="B4581" t="s">
        <v>4855</v>
      </c>
      <c r="C4581" t="s">
        <v>11</v>
      </c>
      <c r="D4581" t="s">
        <v>11</v>
      </c>
      <c r="E4581" t="s">
        <v>12</v>
      </c>
      <c r="F4581" t="s">
        <v>24</v>
      </c>
      <c r="G4581">
        <v>68970</v>
      </c>
      <c r="H4581" t="str">
        <f>LEFT(Table1[[#This Row],[destination_postal_code]],5)</f>
        <v>68970</v>
      </c>
      <c r="I4581">
        <f>LEN(Table1[[#This Row],[destination_postal_code_short]])</f>
        <v>5</v>
      </c>
      <c r="J4581" t="str">
        <f>_xlfn.XLOOKUP(Table1[[#This Row],[destination_postal_code_short]],Table3[Shipping postal code short],Table3[Shipping city],,0)</f>
        <v>Red Cloud</v>
      </c>
      <c r="K4581" t="str">
        <f>_xlfn.XLOOKUP(Table1[[#This Row],[destination_postal_code_short]],Table3[Shipping postal code short],Table3[Shipping region],,0)</f>
        <v>Nebraska</v>
      </c>
      <c r="L4581">
        <v>0</v>
      </c>
      <c r="M4581">
        <v>7.13</v>
      </c>
      <c r="N4581">
        <v>8.82</v>
      </c>
    </row>
    <row r="4582" spans="1:14" x14ac:dyDescent="0.2">
      <c r="A4582" s="1">
        <v>44910</v>
      </c>
      <c r="B4582" t="s">
        <v>4856</v>
      </c>
      <c r="C4582" t="s">
        <v>11</v>
      </c>
      <c r="D4582" t="s">
        <v>11</v>
      </c>
      <c r="E4582" t="s">
        <v>12</v>
      </c>
      <c r="F4582" t="s">
        <v>16</v>
      </c>
      <c r="G4582">
        <v>27350</v>
      </c>
      <c r="H4582" t="str">
        <f>LEFT(Table1[[#This Row],[destination_postal_code]],5)</f>
        <v>27350</v>
      </c>
      <c r="I4582">
        <f>LEN(Table1[[#This Row],[destination_postal_code_short]])</f>
        <v>5</v>
      </c>
      <c r="J4582" t="str">
        <f>_xlfn.XLOOKUP(Table1[[#This Row],[destination_postal_code_short]],Table3[Shipping postal code short],Table3[Shipping city],,0)</f>
        <v>Sophia</v>
      </c>
      <c r="K4582" t="str">
        <f>_xlfn.XLOOKUP(Table1[[#This Row],[destination_postal_code_short]],Table3[Shipping postal code short],Table3[Shipping region],,0)</f>
        <v>North Carolina</v>
      </c>
      <c r="L4582">
        <v>0</v>
      </c>
      <c r="M4582">
        <v>1.64</v>
      </c>
      <c r="N4582">
        <v>6.51</v>
      </c>
    </row>
    <row r="4583" spans="1:14" x14ac:dyDescent="0.2">
      <c r="A4583" s="1">
        <v>44911</v>
      </c>
      <c r="B4583" t="s">
        <v>4860</v>
      </c>
      <c r="C4583" t="s">
        <v>11</v>
      </c>
      <c r="D4583" t="s">
        <v>11</v>
      </c>
      <c r="E4583" t="s">
        <v>12</v>
      </c>
      <c r="F4583" t="s">
        <v>16</v>
      </c>
      <c r="G4583">
        <v>93444</v>
      </c>
      <c r="H4583" t="str">
        <f>LEFT(Table1[[#This Row],[destination_postal_code]],5)</f>
        <v>93444</v>
      </c>
      <c r="I4583">
        <f>LEN(Table1[[#This Row],[destination_postal_code_short]])</f>
        <v>5</v>
      </c>
      <c r="J4583" t="str">
        <f>_xlfn.XLOOKUP(Table1[[#This Row],[destination_postal_code_short]],Table3[Shipping postal code short],Table3[Shipping city],,0)</f>
        <v>Nipomo</v>
      </c>
      <c r="K4583" t="str">
        <f>_xlfn.XLOOKUP(Table1[[#This Row],[destination_postal_code_short]],Table3[Shipping postal code short],Table3[Shipping region],,0)</f>
        <v>California</v>
      </c>
      <c r="L4583">
        <v>0</v>
      </c>
      <c r="M4583">
        <v>1.73</v>
      </c>
      <c r="N4583">
        <v>5.82</v>
      </c>
    </row>
    <row r="4584" spans="1:14" x14ac:dyDescent="0.2">
      <c r="A4584" s="1">
        <v>44911</v>
      </c>
      <c r="B4584" t="s">
        <v>4859</v>
      </c>
      <c r="C4584" t="s">
        <v>11</v>
      </c>
      <c r="D4584" t="s">
        <v>11</v>
      </c>
      <c r="E4584" t="s">
        <v>12</v>
      </c>
      <c r="F4584" t="s">
        <v>16</v>
      </c>
      <c r="G4584">
        <v>80238</v>
      </c>
      <c r="H4584" t="str">
        <f>LEFT(Table1[[#This Row],[destination_postal_code]],5)</f>
        <v>80238</v>
      </c>
      <c r="I4584">
        <f>LEN(Table1[[#This Row],[destination_postal_code_short]])</f>
        <v>5</v>
      </c>
      <c r="J4584" t="str">
        <f>_xlfn.XLOOKUP(Table1[[#This Row],[destination_postal_code_short]],Table3[Shipping postal code short],Table3[Shipping city],,0)</f>
        <v>Denver</v>
      </c>
      <c r="K4584" t="str">
        <f>_xlfn.XLOOKUP(Table1[[#This Row],[destination_postal_code_short]],Table3[Shipping postal code short],Table3[Shipping region],,0)</f>
        <v>Colorado</v>
      </c>
      <c r="L4584">
        <v>0</v>
      </c>
      <c r="M4584">
        <v>1.44</v>
      </c>
      <c r="N4584">
        <v>4.0599999999999996</v>
      </c>
    </row>
    <row r="4585" spans="1:14" x14ac:dyDescent="0.2">
      <c r="A4585" s="1">
        <v>44911</v>
      </c>
      <c r="B4585" t="s">
        <v>4858</v>
      </c>
      <c r="C4585" t="s">
        <v>11</v>
      </c>
      <c r="D4585" t="s">
        <v>11</v>
      </c>
      <c r="E4585" t="s">
        <v>12</v>
      </c>
      <c r="F4585" t="s">
        <v>16</v>
      </c>
      <c r="G4585">
        <v>85658</v>
      </c>
      <c r="H4585" t="str">
        <f>LEFT(Table1[[#This Row],[destination_postal_code]],5)</f>
        <v>85658</v>
      </c>
      <c r="I4585">
        <f>LEN(Table1[[#This Row],[destination_postal_code_short]])</f>
        <v>5</v>
      </c>
      <c r="J4585" t="str">
        <f>_xlfn.XLOOKUP(Table1[[#This Row],[destination_postal_code_short]],Table3[Shipping postal code short],Table3[Shipping city],,0)</f>
        <v>Marana</v>
      </c>
      <c r="K4585" t="str">
        <f>_xlfn.XLOOKUP(Table1[[#This Row],[destination_postal_code_short]],Table3[Shipping postal code short],Table3[Shipping region],,0)</f>
        <v>Arizona</v>
      </c>
      <c r="L4585">
        <v>0</v>
      </c>
      <c r="M4585">
        <v>1.73</v>
      </c>
      <c r="N4585">
        <v>5.82</v>
      </c>
    </row>
    <row r="4586" spans="1:14" x14ac:dyDescent="0.2">
      <c r="A4586" s="1">
        <v>44911</v>
      </c>
      <c r="B4586" t="s">
        <v>4857</v>
      </c>
      <c r="C4586" t="s">
        <v>11</v>
      </c>
      <c r="D4586" t="s">
        <v>11</v>
      </c>
      <c r="E4586" t="s">
        <v>12</v>
      </c>
      <c r="F4586" t="s">
        <v>24</v>
      </c>
      <c r="G4586">
        <v>15784</v>
      </c>
      <c r="H4586" t="str">
        <f>LEFT(Table1[[#This Row],[destination_postal_code]],5)</f>
        <v>15784</v>
      </c>
      <c r="I4586">
        <f>LEN(Table1[[#This Row],[destination_postal_code_short]])</f>
        <v>5</v>
      </c>
      <c r="J4586" t="str">
        <f>_xlfn.XLOOKUP(Table1[[#This Row],[destination_postal_code_short]],Table3[Shipping postal code short],Table3[Shipping city],,0)</f>
        <v>Worthville</v>
      </c>
      <c r="K4586" t="str">
        <f>_xlfn.XLOOKUP(Table1[[#This Row],[destination_postal_code_short]],Table3[Shipping postal code short],Table3[Shipping region],,0)</f>
        <v>Pennsylvania</v>
      </c>
      <c r="L4586">
        <v>0</v>
      </c>
      <c r="M4586">
        <v>6.48</v>
      </c>
      <c r="N4586">
        <v>12.42</v>
      </c>
    </row>
    <row r="4587" spans="1:14" x14ac:dyDescent="0.2">
      <c r="A4587" s="1">
        <v>44914</v>
      </c>
      <c r="B4587" t="s">
        <v>4861</v>
      </c>
      <c r="C4587" t="s">
        <v>11</v>
      </c>
      <c r="D4587" t="s">
        <v>11</v>
      </c>
      <c r="E4587" t="s">
        <v>12</v>
      </c>
      <c r="F4587" t="s">
        <v>16</v>
      </c>
      <c r="G4587">
        <v>84005</v>
      </c>
      <c r="H4587" t="str">
        <f>LEFT(Table1[[#This Row],[destination_postal_code]],5)</f>
        <v>84005</v>
      </c>
      <c r="I4587">
        <f>LEN(Table1[[#This Row],[destination_postal_code_short]])</f>
        <v>5</v>
      </c>
      <c r="J4587" t="str">
        <f>_xlfn.XLOOKUP(Table1[[#This Row],[destination_postal_code_short]],Table3[Shipping postal code short],Table3[Shipping city],,0)</f>
        <v>Eagle Mountain</v>
      </c>
      <c r="K4587" t="str">
        <f>_xlfn.XLOOKUP(Table1[[#This Row],[destination_postal_code_short]],Table3[Shipping postal code short],Table3[Shipping region],,0)</f>
        <v>Utah</v>
      </c>
      <c r="L4587">
        <v>0</v>
      </c>
      <c r="M4587">
        <v>1.61</v>
      </c>
      <c r="N4587">
        <v>5.74</v>
      </c>
    </row>
    <row r="4588" spans="1:14" x14ac:dyDescent="0.2">
      <c r="A4588" s="1">
        <v>44914</v>
      </c>
      <c r="B4588" t="s">
        <v>4862</v>
      </c>
      <c r="C4588" t="s">
        <v>11</v>
      </c>
      <c r="D4588" t="s">
        <v>11</v>
      </c>
      <c r="E4588" t="s">
        <v>12</v>
      </c>
      <c r="F4588" t="s">
        <v>24</v>
      </c>
      <c r="G4588">
        <v>84088</v>
      </c>
      <c r="H4588" t="str">
        <f>LEFT(Table1[[#This Row],[destination_postal_code]],5)</f>
        <v>84088</v>
      </c>
      <c r="I4588">
        <f>LEN(Table1[[#This Row],[destination_postal_code_short]])</f>
        <v>5</v>
      </c>
      <c r="J4588" t="str">
        <f>_xlfn.XLOOKUP(Table1[[#This Row],[destination_postal_code_short]],Table3[Shipping postal code short],Table3[Shipping city],,0)</f>
        <v>West Jordan</v>
      </c>
      <c r="K4588" t="str">
        <f>_xlfn.XLOOKUP(Table1[[#This Row],[destination_postal_code_short]],Table3[Shipping postal code short],Table3[Shipping region],,0)</f>
        <v>Utah</v>
      </c>
      <c r="L4588">
        <v>0</v>
      </c>
      <c r="M4588">
        <v>2.02</v>
      </c>
      <c r="N4588">
        <v>7.53</v>
      </c>
    </row>
    <row r="4589" spans="1:14" x14ac:dyDescent="0.2">
      <c r="A4589" s="1">
        <v>44916</v>
      </c>
      <c r="B4589" t="s">
        <v>4863</v>
      </c>
      <c r="C4589" t="s">
        <v>11</v>
      </c>
      <c r="D4589" t="s">
        <v>11</v>
      </c>
      <c r="E4589" t="s">
        <v>260</v>
      </c>
      <c r="F4589" t="s">
        <v>261</v>
      </c>
      <c r="G4589">
        <v>90660</v>
      </c>
      <c r="H4589" t="str">
        <f>LEFT(Table1[[#This Row],[destination_postal_code]],5)</f>
        <v>90660</v>
      </c>
      <c r="I4589">
        <f>LEN(Table1[[#This Row],[destination_postal_code_short]])</f>
        <v>5</v>
      </c>
      <c r="J4589" t="str">
        <f>_xlfn.XLOOKUP(Table1[[#This Row],[destination_postal_code_short]],Table3[Shipping postal code short],Table3[Shipping city],,0)</f>
        <v>Pico Rivera</v>
      </c>
      <c r="K4589" t="str">
        <f>_xlfn.XLOOKUP(Table1[[#This Row],[destination_postal_code_short]],Table3[Shipping postal code short],Table3[Shipping region],,0)</f>
        <v>California</v>
      </c>
      <c r="L4589">
        <v>0</v>
      </c>
      <c r="M4589">
        <v>12.04</v>
      </c>
      <c r="N4589">
        <v>8.48</v>
      </c>
    </row>
    <row r="4590" spans="1:14" x14ac:dyDescent="0.2">
      <c r="A4590" s="1">
        <v>44917</v>
      </c>
      <c r="B4590" t="s">
        <v>4864</v>
      </c>
      <c r="C4590" t="s">
        <v>11</v>
      </c>
      <c r="D4590" t="s">
        <v>11</v>
      </c>
      <c r="E4590" t="s">
        <v>12</v>
      </c>
      <c r="F4590" t="s">
        <v>24</v>
      </c>
      <c r="G4590">
        <v>84005</v>
      </c>
      <c r="H4590" t="str">
        <f>LEFT(Table1[[#This Row],[destination_postal_code]],5)</f>
        <v>84005</v>
      </c>
      <c r="I4590">
        <f>LEN(Table1[[#This Row],[destination_postal_code_short]])</f>
        <v>5</v>
      </c>
      <c r="J4590" t="str">
        <f>_xlfn.XLOOKUP(Table1[[#This Row],[destination_postal_code_short]],Table3[Shipping postal code short],Table3[Shipping city],,0)</f>
        <v>Eagle Mountain</v>
      </c>
      <c r="K4590" t="str">
        <f>_xlfn.XLOOKUP(Table1[[#This Row],[destination_postal_code_short]],Table3[Shipping postal code short],Table3[Shipping region],,0)</f>
        <v>Utah</v>
      </c>
      <c r="L4590">
        <v>0</v>
      </c>
      <c r="M4590">
        <v>2.56</v>
      </c>
      <c r="N4590">
        <v>7.64</v>
      </c>
    </row>
    <row r="4591" spans="1:14" x14ac:dyDescent="0.2">
      <c r="A4591" s="1">
        <v>44918</v>
      </c>
      <c r="B4591" t="s">
        <v>4865</v>
      </c>
      <c r="C4591" t="s">
        <v>11</v>
      </c>
      <c r="D4591" t="s">
        <v>11</v>
      </c>
      <c r="E4591" t="s">
        <v>260</v>
      </c>
      <c r="F4591" t="s">
        <v>261</v>
      </c>
      <c r="G4591">
        <v>15784</v>
      </c>
      <c r="H4591" t="str">
        <f>LEFT(Table1[[#This Row],[destination_postal_code]],5)</f>
        <v>15784</v>
      </c>
      <c r="I4591">
        <f>LEN(Table1[[#This Row],[destination_postal_code_short]])</f>
        <v>5</v>
      </c>
      <c r="J4591" t="str">
        <f>_xlfn.XLOOKUP(Table1[[#This Row],[destination_postal_code_short]],Table3[Shipping postal code short],Table3[Shipping city],,0)</f>
        <v>Worthville</v>
      </c>
      <c r="K4591" t="str">
        <f>_xlfn.XLOOKUP(Table1[[#This Row],[destination_postal_code_short]],Table3[Shipping postal code short],Table3[Shipping region],,0)</f>
        <v>Pennsylvania</v>
      </c>
      <c r="L4591">
        <v>0</v>
      </c>
      <c r="M4591">
        <v>10.96</v>
      </c>
      <c r="N4591">
        <v>10.77</v>
      </c>
    </row>
    <row r="4592" spans="1:14" x14ac:dyDescent="0.2">
      <c r="A4592" s="1">
        <v>44922</v>
      </c>
      <c r="B4592" t="s">
        <v>4866</v>
      </c>
      <c r="C4592" t="s">
        <v>11</v>
      </c>
      <c r="D4592" t="s">
        <v>11</v>
      </c>
      <c r="E4592" t="s">
        <v>12</v>
      </c>
      <c r="F4592" t="s">
        <v>16</v>
      </c>
      <c r="G4592">
        <v>77047</v>
      </c>
      <c r="H4592" t="str">
        <f>LEFT(Table1[[#This Row],[destination_postal_code]],5)</f>
        <v>77047</v>
      </c>
      <c r="I4592">
        <f>LEN(Table1[[#This Row],[destination_postal_code_short]])</f>
        <v>5</v>
      </c>
      <c r="J4592" t="str">
        <f>_xlfn.XLOOKUP(Table1[[#This Row],[destination_postal_code_short]],Table3[Shipping postal code short],Table3[Shipping city],,0)</f>
        <v>Houston</v>
      </c>
      <c r="K4592" t="str">
        <f>_xlfn.XLOOKUP(Table1[[#This Row],[destination_postal_code_short]],Table3[Shipping postal code short],Table3[Shipping region],,0)</f>
        <v>Texas</v>
      </c>
      <c r="L4592">
        <v>0</v>
      </c>
      <c r="M4592">
        <v>1.64</v>
      </c>
      <c r="N4592">
        <v>6.36</v>
      </c>
    </row>
    <row r="4593" spans="1:14" x14ac:dyDescent="0.2">
      <c r="A4593" s="1">
        <v>44923</v>
      </c>
      <c r="B4593" t="s">
        <v>4867</v>
      </c>
      <c r="C4593" t="s">
        <v>11</v>
      </c>
      <c r="D4593" t="s">
        <v>11</v>
      </c>
      <c r="E4593" t="s">
        <v>12</v>
      </c>
      <c r="F4593" t="s">
        <v>24</v>
      </c>
      <c r="G4593">
        <v>96732</v>
      </c>
      <c r="H4593" t="str">
        <f>LEFT(Table1[[#This Row],[destination_postal_code]],5)</f>
        <v>96732</v>
      </c>
      <c r="I4593">
        <f>LEN(Table1[[#This Row],[destination_postal_code_short]])</f>
        <v>5</v>
      </c>
      <c r="J4593" t="str">
        <f>_xlfn.XLOOKUP(Table1[[#This Row],[destination_postal_code_short]],Table3[Shipping postal code short],Table3[Shipping city],,0)</f>
        <v>Kahului</v>
      </c>
      <c r="K4593" t="str">
        <f>_xlfn.XLOOKUP(Table1[[#This Row],[destination_postal_code_short]],Table3[Shipping postal code short],Table3[Shipping region],,0)</f>
        <v>Hawaii</v>
      </c>
      <c r="L4593">
        <v>0</v>
      </c>
      <c r="M4593">
        <v>3.64</v>
      </c>
      <c r="N4593">
        <v>13.46</v>
      </c>
    </row>
    <row r="4594" spans="1:14" x14ac:dyDescent="0.2">
      <c r="A4594" s="1">
        <v>44924</v>
      </c>
      <c r="B4594" t="s">
        <v>4868</v>
      </c>
      <c r="C4594" t="s">
        <v>11</v>
      </c>
      <c r="D4594" t="s">
        <v>11</v>
      </c>
      <c r="E4594" t="s">
        <v>12</v>
      </c>
      <c r="F4594" t="s">
        <v>24</v>
      </c>
      <c r="G4594">
        <v>84604</v>
      </c>
      <c r="H4594" t="str">
        <f>LEFT(Table1[[#This Row],[destination_postal_code]],5)</f>
        <v>84604</v>
      </c>
      <c r="I4594">
        <f>LEN(Table1[[#This Row],[destination_postal_code_short]])</f>
        <v>5</v>
      </c>
      <c r="J4594" t="str">
        <f>_xlfn.XLOOKUP(Table1[[#This Row],[destination_postal_code_short]],Table3[Shipping postal code short],Table3[Shipping city],,0)</f>
        <v>Provo</v>
      </c>
      <c r="K4594" t="str">
        <f>_xlfn.XLOOKUP(Table1[[#This Row],[destination_postal_code_short]],Table3[Shipping postal code short],Table3[Shipping region],,0)</f>
        <v>Utah</v>
      </c>
      <c r="L4594">
        <v>0</v>
      </c>
      <c r="M4594">
        <v>3.95</v>
      </c>
      <c r="N4594">
        <v>8.5</v>
      </c>
    </row>
    <row r="4595" spans="1:14" x14ac:dyDescent="0.2">
      <c r="A4595" s="1">
        <v>44925</v>
      </c>
      <c r="B4595" t="s">
        <v>4869</v>
      </c>
      <c r="C4595" t="s">
        <v>11</v>
      </c>
      <c r="D4595" t="s">
        <v>11</v>
      </c>
      <c r="E4595" t="s">
        <v>260</v>
      </c>
      <c r="F4595" t="s">
        <v>261</v>
      </c>
      <c r="G4595">
        <v>11756</v>
      </c>
      <c r="H4595" t="str">
        <f>LEFT(Table1[[#This Row],[destination_postal_code]],5)</f>
        <v>11756</v>
      </c>
      <c r="I4595">
        <f>LEN(Table1[[#This Row],[destination_postal_code_short]])</f>
        <v>5</v>
      </c>
      <c r="J4595" t="str">
        <f>_xlfn.XLOOKUP(Table1[[#This Row],[destination_postal_code_short]],Table3[Shipping postal code short],Table3[Shipping city],,0)</f>
        <v>Levittown</v>
      </c>
      <c r="K4595" t="str">
        <f>_xlfn.XLOOKUP(Table1[[#This Row],[destination_postal_code_short]],Table3[Shipping postal code short],Table3[Shipping region],,0)</f>
        <v>New York</v>
      </c>
      <c r="L4595">
        <v>0</v>
      </c>
      <c r="M4595">
        <v>13.28</v>
      </c>
      <c r="N4595">
        <v>17.13</v>
      </c>
    </row>
    <row r="4596" spans="1:14" x14ac:dyDescent="0.2">
      <c r="A4596" s="1">
        <v>44925</v>
      </c>
      <c r="B4596" t="s">
        <v>4871</v>
      </c>
      <c r="C4596" t="s">
        <v>11</v>
      </c>
      <c r="D4596" t="s">
        <v>11</v>
      </c>
      <c r="E4596" t="s">
        <v>12</v>
      </c>
      <c r="F4596" t="s">
        <v>24</v>
      </c>
      <c r="G4596">
        <v>84117</v>
      </c>
      <c r="H4596" t="str">
        <f>LEFT(Table1[[#This Row],[destination_postal_code]],5)</f>
        <v>84117</v>
      </c>
      <c r="I4596">
        <f>LEN(Table1[[#This Row],[destination_postal_code_short]])</f>
        <v>5</v>
      </c>
      <c r="J4596" t="str">
        <f>_xlfn.XLOOKUP(Table1[[#This Row],[destination_postal_code_short]],Table3[Shipping postal code short],Table3[Shipping city],,0)</f>
        <v>Holladay</v>
      </c>
      <c r="K4596" t="str">
        <f>_xlfn.XLOOKUP(Table1[[#This Row],[destination_postal_code_short]],Table3[Shipping postal code short],Table3[Shipping region],,0)</f>
        <v>Utah</v>
      </c>
      <c r="L4596">
        <v>0</v>
      </c>
      <c r="M4596">
        <v>2.02</v>
      </c>
      <c r="N4596">
        <v>7.53</v>
      </c>
    </row>
    <row r="4597" spans="1:14" x14ac:dyDescent="0.2">
      <c r="A4597" s="1">
        <v>44925</v>
      </c>
      <c r="B4597" t="s">
        <v>4872</v>
      </c>
      <c r="C4597" t="s">
        <v>11</v>
      </c>
      <c r="D4597" t="s">
        <v>11</v>
      </c>
      <c r="E4597" t="s">
        <v>12</v>
      </c>
      <c r="F4597" t="s">
        <v>24</v>
      </c>
      <c r="G4597">
        <v>68022</v>
      </c>
      <c r="H4597" t="str">
        <f>LEFT(Table1[[#This Row],[destination_postal_code]],5)</f>
        <v>68022</v>
      </c>
      <c r="I4597">
        <f>LEN(Table1[[#This Row],[destination_postal_code_short]])</f>
        <v>5</v>
      </c>
      <c r="J4597" t="str">
        <f>_xlfn.XLOOKUP(Table1[[#This Row],[destination_postal_code_short]],Table3[Shipping postal code short],Table3[Shipping city],,0)</f>
        <v>Elkhorn</v>
      </c>
      <c r="K4597" t="str">
        <f>_xlfn.XLOOKUP(Table1[[#This Row],[destination_postal_code_short]],Table3[Shipping postal code short],Table3[Shipping region],,0)</f>
        <v>Nebraska</v>
      </c>
      <c r="L4597">
        <v>0</v>
      </c>
      <c r="M4597">
        <v>7.13</v>
      </c>
      <c r="N4597">
        <v>8.82</v>
      </c>
    </row>
    <row r="4598" spans="1:14" x14ac:dyDescent="0.2">
      <c r="A4598" s="1">
        <v>44925</v>
      </c>
      <c r="B4598" t="s">
        <v>4870</v>
      </c>
      <c r="C4598" t="s">
        <v>11</v>
      </c>
      <c r="D4598" t="s">
        <v>11</v>
      </c>
      <c r="E4598" t="s">
        <v>12</v>
      </c>
      <c r="F4598" t="s">
        <v>24</v>
      </c>
      <c r="G4598">
        <v>80102</v>
      </c>
      <c r="H4598" t="str">
        <f>LEFT(Table1[[#This Row],[destination_postal_code]],5)</f>
        <v>80102</v>
      </c>
      <c r="I4598">
        <f>LEN(Table1[[#This Row],[destination_postal_code_short]])</f>
        <v>5</v>
      </c>
      <c r="J4598" t="str">
        <f>_xlfn.XLOOKUP(Table1[[#This Row],[destination_postal_code_short]],Table3[Shipping postal code short],Table3[Shipping city],,0)</f>
        <v>Bennett</v>
      </c>
      <c r="K4598" t="str">
        <f>_xlfn.XLOOKUP(Table1[[#This Row],[destination_postal_code_short]],Table3[Shipping postal code short],Table3[Shipping region],,0)</f>
        <v>Colorado</v>
      </c>
      <c r="L4598">
        <v>0</v>
      </c>
      <c r="M4598">
        <v>3.9</v>
      </c>
      <c r="N4598">
        <v>8.15</v>
      </c>
    </row>
    <row r="4599" spans="1:14" x14ac:dyDescent="0.2">
      <c r="A4599" s="1">
        <v>44928</v>
      </c>
      <c r="B4599" t="s">
        <v>4873</v>
      </c>
      <c r="C4599" t="s">
        <v>11</v>
      </c>
      <c r="D4599" t="s">
        <v>11</v>
      </c>
      <c r="E4599" t="s">
        <v>12</v>
      </c>
      <c r="F4599" t="s">
        <v>24</v>
      </c>
      <c r="G4599">
        <v>76227</v>
      </c>
      <c r="H4599" t="str">
        <f>LEFT(Table1[[#This Row],[destination_postal_code]],5)</f>
        <v>76227</v>
      </c>
      <c r="I4599">
        <f>LEN(Table1[[#This Row],[destination_postal_code_short]])</f>
        <v>5</v>
      </c>
      <c r="J4599" t="str">
        <f>_xlfn.XLOOKUP(Table1[[#This Row],[destination_postal_code_short]],Table3[Shipping postal code short],Table3[Shipping city],,0)</f>
        <v>Aubrey</v>
      </c>
      <c r="K4599" t="str">
        <f>_xlfn.XLOOKUP(Table1[[#This Row],[destination_postal_code_short]],Table3[Shipping postal code short],Table3[Shipping region],,0)</f>
        <v>Texas</v>
      </c>
      <c r="L4599">
        <v>0</v>
      </c>
      <c r="M4599">
        <v>7.93</v>
      </c>
      <c r="N4599">
        <v>8.82</v>
      </c>
    </row>
    <row r="4600" spans="1:14" x14ac:dyDescent="0.2">
      <c r="A4600" s="1">
        <v>44928</v>
      </c>
      <c r="B4600" t="s">
        <v>4875</v>
      </c>
      <c r="C4600" t="s">
        <v>11</v>
      </c>
      <c r="D4600" t="s">
        <v>11</v>
      </c>
      <c r="E4600" t="s">
        <v>260</v>
      </c>
      <c r="F4600" t="s">
        <v>261</v>
      </c>
      <c r="G4600">
        <v>15784</v>
      </c>
      <c r="H4600" t="str">
        <f>LEFT(Table1[[#This Row],[destination_postal_code]],5)</f>
        <v>15784</v>
      </c>
      <c r="I4600">
        <f>LEN(Table1[[#This Row],[destination_postal_code_short]])</f>
        <v>5</v>
      </c>
      <c r="J4600" t="str">
        <f>_xlfn.XLOOKUP(Table1[[#This Row],[destination_postal_code_short]],Table3[Shipping postal code short],Table3[Shipping city],,0)</f>
        <v>Worthville</v>
      </c>
      <c r="K4600" t="str">
        <f>_xlfn.XLOOKUP(Table1[[#This Row],[destination_postal_code_short]],Table3[Shipping postal code short],Table3[Shipping region],,0)</f>
        <v>Pennsylvania</v>
      </c>
      <c r="L4600">
        <v>0</v>
      </c>
      <c r="M4600">
        <v>14.67</v>
      </c>
      <c r="N4600">
        <v>22.16</v>
      </c>
    </row>
    <row r="4601" spans="1:14" x14ac:dyDescent="0.2">
      <c r="A4601" s="1">
        <v>44928</v>
      </c>
      <c r="B4601" t="s">
        <v>4874</v>
      </c>
      <c r="C4601" t="s">
        <v>11</v>
      </c>
      <c r="D4601" t="s">
        <v>11</v>
      </c>
      <c r="E4601" t="s">
        <v>12</v>
      </c>
      <c r="F4601" t="s">
        <v>24</v>
      </c>
      <c r="G4601">
        <v>84604</v>
      </c>
      <c r="H4601" t="str">
        <f>LEFT(Table1[[#This Row],[destination_postal_code]],5)</f>
        <v>84604</v>
      </c>
      <c r="I4601">
        <f>LEN(Table1[[#This Row],[destination_postal_code_short]])</f>
        <v>5</v>
      </c>
      <c r="J4601" t="str">
        <f>_xlfn.XLOOKUP(Table1[[#This Row],[destination_postal_code_short]],Table3[Shipping postal code short],Table3[Shipping city],,0)</f>
        <v>Provo</v>
      </c>
      <c r="K4601" t="str">
        <f>_xlfn.XLOOKUP(Table1[[#This Row],[destination_postal_code_short]],Table3[Shipping postal code short],Table3[Shipping region],,0)</f>
        <v>Utah</v>
      </c>
      <c r="L4601">
        <v>0</v>
      </c>
      <c r="M4601">
        <v>2.02</v>
      </c>
      <c r="N4601">
        <v>7.53</v>
      </c>
    </row>
    <row r="4602" spans="1:14" x14ac:dyDescent="0.2">
      <c r="A4602" s="1">
        <v>44929</v>
      </c>
      <c r="B4602" t="s">
        <v>4876</v>
      </c>
      <c r="C4602" t="s">
        <v>11</v>
      </c>
      <c r="D4602" t="s">
        <v>11</v>
      </c>
      <c r="E4602" t="s">
        <v>260</v>
      </c>
      <c r="F4602" t="s">
        <v>261</v>
      </c>
      <c r="G4602">
        <v>77047</v>
      </c>
      <c r="H4602" t="str">
        <f>LEFT(Table1[[#This Row],[destination_postal_code]],5)</f>
        <v>77047</v>
      </c>
      <c r="I4602">
        <f>LEN(Table1[[#This Row],[destination_postal_code_short]])</f>
        <v>5</v>
      </c>
      <c r="J4602" t="str">
        <f>_xlfn.XLOOKUP(Table1[[#This Row],[destination_postal_code_short]],Table3[Shipping postal code short],Table3[Shipping city],,0)</f>
        <v>Houston</v>
      </c>
      <c r="K4602" t="str">
        <f>_xlfn.XLOOKUP(Table1[[#This Row],[destination_postal_code_short]],Table3[Shipping postal code short],Table3[Shipping region],,0)</f>
        <v>Texas</v>
      </c>
      <c r="L4602">
        <v>0</v>
      </c>
      <c r="M4602">
        <v>12.32</v>
      </c>
      <c r="N4602">
        <v>9.89</v>
      </c>
    </row>
    <row r="4603" spans="1:14" x14ac:dyDescent="0.2">
      <c r="A4603" s="1">
        <v>44929</v>
      </c>
      <c r="B4603" t="s">
        <v>4877</v>
      </c>
      <c r="C4603" t="s">
        <v>11</v>
      </c>
      <c r="D4603" t="s">
        <v>11</v>
      </c>
      <c r="E4603" t="s">
        <v>12</v>
      </c>
      <c r="F4603" t="s">
        <v>16</v>
      </c>
      <c r="G4603" s="2" t="s">
        <v>4830</v>
      </c>
      <c r="H4603" s="2" t="str">
        <f>LEFT(Table1[[#This Row],[destination_postal_code]],5)</f>
        <v>07630</v>
      </c>
      <c r="I4603" s="2">
        <f>LEN(Table1[[#This Row],[destination_postal_code_short]])</f>
        <v>5</v>
      </c>
      <c r="J4603" s="2" t="str">
        <f>_xlfn.XLOOKUP(Table1[[#This Row],[destination_postal_code_short]],Table3[Shipping postal code short],Table3[Shipping city],,0)</f>
        <v>Emerson</v>
      </c>
      <c r="K4603" s="2" t="str">
        <f>_xlfn.XLOOKUP(Table1[[#This Row],[destination_postal_code_short]],Table3[Shipping postal code short],Table3[Shipping region],,0)</f>
        <v>New Jersey</v>
      </c>
      <c r="L4603">
        <v>0</v>
      </c>
      <c r="M4603">
        <v>1.57</v>
      </c>
      <c r="N4603">
        <v>6.68</v>
      </c>
    </row>
    <row r="4604" spans="1:14" x14ac:dyDescent="0.2">
      <c r="A4604" s="1">
        <v>44930</v>
      </c>
      <c r="B4604" t="s">
        <v>4879</v>
      </c>
      <c r="C4604" t="s">
        <v>11</v>
      </c>
      <c r="D4604" t="s">
        <v>11</v>
      </c>
      <c r="E4604" t="s">
        <v>12</v>
      </c>
      <c r="F4604" t="s">
        <v>16</v>
      </c>
      <c r="G4604">
        <v>33324</v>
      </c>
      <c r="H4604" t="str">
        <f>LEFT(Table1[[#This Row],[destination_postal_code]],5)</f>
        <v>33324</v>
      </c>
      <c r="I4604">
        <f>LEN(Table1[[#This Row],[destination_postal_code_short]])</f>
        <v>5</v>
      </c>
      <c r="J4604" t="str">
        <f>_xlfn.XLOOKUP(Table1[[#This Row],[destination_postal_code_short]],Table3[Shipping postal code short],Table3[Shipping city],,0)</f>
        <v>Plantation</v>
      </c>
      <c r="K4604" t="str">
        <f>_xlfn.XLOOKUP(Table1[[#This Row],[destination_postal_code_short]],Table3[Shipping postal code short],Table3[Shipping region],,0)</f>
        <v>Florida</v>
      </c>
      <c r="L4604">
        <v>0</v>
      </c>
      <c r="M4604">
        <v>1.55</v>
      </c>
      <c r="N4604">
        <v>4.55</v>
      </c>
    </row>
    <row r="4605" spans="1:14" x14ac:dyDescent="0.2">
      <c r="A4605" s="1">
        <v>44930</v>
      </c>
      <c r="B4605" t="s">
        <v>4878</v>
      </c>
      <c r="C4605" t="s">
        <v>11</v>
      </c>
      <c r="D4605" t="s">
        <v>11</v>
      </c>
      <c r="E4605" t="s">
        <v>12</v>
      </c>
      <c r="F4605" t="s">
        <v>16</v>
      </c>
      <c r="G4605">
        <v>89107</v>
      </c>
      <c r="H4605" t="str">
        <f>LEFT(Table1[[#This Row],[destination_postal_code]],5)</f>
        <v>89107</v>
      </c>
      <c r="I4605">
        <f>LEN(Table1[[#This Row],[destination_postal_code_short]])</f>
        <v>5</v>
      </c>
      <c r="J4605" t="str">
        <f>_xlfn.XLOOKUP(Table1[[#This Row],[destination_postal_code_short]],Table3[Shipping postal code short],Table3[Shipping city],,0)</f>
        <v>Las Vegas</v>
      </c>
      <c r="K4605" t="str">
        <f>_xlfn.XLOOKUP(Table1[[#This Row],[destination_postal_code_short]],Table3[Shipping postal code short],Table3[Shipping region],,0)</f>
        <v>Nevada</v>
      </c>
      <c r="L4605">
        <v>0</v>
      </c>
      <c r="M4605">
        <v>1.44</v>
      </c>
      <c r="N4605">
        <v>4.0599999999999996</v>
      </c>
    </row>
    <row r="4606" spans="1:14" x14ac:dyDescent="0.2">
      <c r="A4606" s="1">
        <v>44931</v>
      </c>
      <c r="B4606" t="s">
        <v>4880</v>
      </c>
      <c r="C4606" t="s">
        <v>11</v>
      </c>
      <c r="D4606" t="s">
        <v>11</v>
      </c>
      <c r="E4606" t="s">
        <v>12</v>
      </c>
      <c r="F4606" t="s">
        <v>16</v>
      </c>
      <c r="G4606">
        <v>84604</v>
      </c>
      <c r="H4606" t="str">
        <f>LEFT(Table1[[#This Row],[destination_postal_code]],5)</f>
        <v>84604</v>
      </c>
      <c r="I4606">
        <f>LEN(Table1[[#This Row],[destination_postal_code_short]])</f>
        <v>5</v>
      </c>
      <c r="J4606" t="str">
        <f>_xlfn.XLOOKUP(Table1[[#This Row],[destination_postal_code_short]],Table3[Shipping postal code short],Table3[Shipping city],,0)</f>
        <v>Provo</v>
      </c>
      <c r="K4606" t="str">
        <f>_xlfn.XLOOKUP(Table1[[#This Row],[destination_postal_code_short]],Table3[Shipping postal code short],Table3[Shipping region],,0)</f>
        <v>Utah</v>
      </c>
      <c r="L4606">
        <v>0</v>
      </c>
      <c r="M4606">
        <v>1.51</v>
      </c>
      <c r="N4606">
        <v>4.59</v>
      </c>
    </row>
    <row r="4607" spans="1:14" x14ac:dyDescent="0.2">
      <c r="A4607" s="1">
        <v>44932</v>
      </c>
      <c r="B4607" t="s">
        <v>4890</v>
      </c>
      <c r="C4607" t="s">
        <v>11</v>
      </c>
      <c r="D4607" t="s">
        <v>11</v>
      </c>
      <c r="E4607" t="s">
        <v>12</v>
      </c>
      <c r="F4607" t="s">
        <v>24</v>
      </c>
      <c r="G4607">
        <v>68022</v>
      </c>
      <c r="H4607" t="str">
        <f>LEFT(Table1[[#This Row],[destination_postal_code]],5)</f>
        <v>68022</v>
      </c>
      <c r="I4607">
        <f>LEN(Table1[[#This Row],[destination_postal_code_short]])</f>
        <v>5</v>
      </c>
      <c r="J4607" t="str">
        <f>_xlfn.XLOOKUP(Table1[[#This Row],[destination_postal_code_short]],Table3[Shipping postal code short],Table3[Shipping city],,0)</f>
        <v>Elkhorn</v>
      </c>
      <c r="K4607" t="str">
        <f>_xlfn.XLOOKUP(Table1[[#This Row],[destination_postal_code_short]],Table3[Shipping postal code short],Table3[Shipping region],,0)</f>
        <v>Nebraska</v>
      </c>
      <c r="L4607">
        <v>0</v>
      </c>
      <c r="M4607">
        <v>4.4800000000000004</v>
      </c>
      <c r="N4607">
        <v>11.92</v>
      </c>
    </row>
    <row r="4608" spans="1:14" x14ac:dyDescent="0.2">
      <c r="A4608" s="1">
        <v>44932</v>
      </c>
      <c r="B4608" t="s">
        <v>4885</v>
      </c>
      <c r="C4608" t="s">
        <v>11</v>
      </c>
      <c r="D4608" t="s">
        <v>11</v>
      </c>
      <c r="E4608" t="s">
        <v>12</v>
      </c>
      <c r="F4608" t="s">
        <v>16</v>
      </c>
      <c r="G4608">
        <v>93444</v>
      </c>
      <c r="H4608" t="str">
        <f>LEFT(Table1[[#This Row],[destination_postal_code]],5)</f>
        <v>93444</v>
      </c>
      <c r="I4608">
        <f>LEN(Table1[[#This Row],[destination_postal_code_short]])</f>
        <v>5</v>
      </c>
      <c r="J4608" t="str">
        <f>_xlfn.XLOOKUP(Table1[[#This Row],[destination_postal_code_short]],Table3[Shipping postal code short],Table3[Shipping city],,0)</f>
        <v>Nipomo</v>
      </c>
      <c r="K4608" t="str">
        <f>_xlfn.XLOOKUP(Table1[[#This Row],[destination_postal_code_short]],Table3[Shipping postal code short],Table3[Shipping region],,0)</f>
        <v>California</v>
      </c>
      <c r="L4608">
        <v>0</v>
      </c>
      <c r="M4608">
        <v>1.44</v>
      </c>
      <c r="N4608">
        <v>4.0599999999999996</v>
      </c>
    </row>
    <row r="4609" spans="1:14" x14ac:dyDescent="0.2">
      <c r="A4609" s="1">
        <v>44932</v>
      </c>
      <c r="B4609" t="s">
        <v>4891</v>
      </c>
      <c r="C4609" t="s">
        <v>11</v>
      </c>
      <c r="D4609" t="s">
        <v>11</v>
      </c>
      <c r="E4609" t="s">
        <v>260</v>
      </c>
      <c r="F4609" t="s">
        <v>261</v>
      </c>
      <c r="G4609">
        <v>15784</v>
      </c>
      <c r="H4609" t="str">
        <f>LEFT(Table1[[#This Row],[destination_postal_code]],5)</f>
        <v>15784</v>
      </c>
      <c r="I4609">
        <f>LEN(Table1[[#This Row],[destination_postal_code_short]])</f>
        <v>5</v>
      </c>
      <c r="J4609" t="str">
        <f>_xlfn.XLOOKUP(Table1[[#This Row],[destination_postal_code_short]],Table3[Shipping postal code short],Table3[Shipping city],,0)</f>
        <v>Worthville</v>
      </c>
      <c r="K4609" t="str">
        <f>_xlfn.XLOOKUP(Table1[[#This Row],[destination_postal_code_short]],Table3[Shipping postal code short],Table3[Shipping region],,0)</f>
        <v>Pennsylvania</v>
      </c>
      <c r="L4609">
        <v>0</v>
      </c>
      <c r="M4609">
        <v>11.72</v>
      </c>
      <c r="N4609">
        <v>12.21</v>
      </c>
    </row>
    <row r="4610" spans="1:14" x14ac:dyDescent="0.2">
      <c r="A4610" s="1">
        <v>44932</v>
      </c>
      <c r="B4610" t="s">
        <v>4889</v>
      </c>
      <c r="C4610" t="s">
        <v>11</v>
      </c>
      <c r="D4610" t="s">
        <v>11</v>
      </c>
      <c r="E4610" t="s">
        <v>12</v>
      </c>
      <c r="F4610" t="s">
        <v>24</v>
      </c>
      <c r="G4610">
        <v>84604</v>
      </c>
      <c r="H4610" t="str">
        <f>LEFT(Table1[[#This Row],[destination_postal_code]],5)</f>
        <v>84604</v>
      </c>
      <c r="I4610">
        <f>LEN(Table1[[#This Row],[destination_postal_code_short]])</f>
        <v>5</v>
      </c>
      <c r="J4610" t="str">
        <f>_xlfn.XLOOKUP(Table1[[#This Row],[destination_postal_code_short]],Table3[Shipping postal code short],Table3[Shipping city],,0)</f>
        <v>Provo</v>
      </c>
      <c r="K4610" t="str">
        <f>_xlfn.XLOOKUP(Table1[[#This Row],[destination_postal_code_short]],Table3[Shipping postal code short],Table3[Shipping region],,0)</f>
        <v>Utah</v>
      </c>
      <c r="L4610">
        <v>0</v>
      </c>
      <c r="M4610">
        <v>2.02</v>
      </c>
      <c r="N4610">
        <v>7.53</v>
      </c>
    </row>
    <row r="4611" spans="1:14" x14ac:dyDescent="0.2">
      <c r="A4611" s="1">
        <v>44932</v>
      </c>
      <c r="B4611" t="s">
        <v>4892</v>
      </c>
      <c r="C4611" t="s">
        <v>11</v>
      </c>
      <c r="D4611" t="s">
        <v>11</v>
      </c>
      <c r="E4611" t="s">
        <v>260</v>
      </c>
      <c r="F4611" t="s">
        <v>261</v>
      </c>
      <c r="G4611">
        <v>84765</v>
      </c>
      <c r="H4611" t="str">
        <f>LEFT(Table1[[#This Row],[destination_postal_code]],5)</f>
        <v>84765</v>
      </c>
      <c r="I4611">
        <f>LEN(Table1[[#This Row],[destination_postal_code_short]])</f>
        <v>5</v>
      </c>
      <c r="J4611" t="str">
        <f>_xlfn.XLOOKUP(Table1[[#This Row],[destination_postal_code_short]],Table3[Shipping postal code short],Table3[Shipping city],,0)</f>
        <v>Santa Clara</v>
      </c>
      <c r="K4611" t="str">
        <f>_xlfn.XLOOKUP(Table1[[#This Row],[destination_postal_code_short]],Table3[Shipping postal code short],Table3[Shipping region],,0)</f>
        <v>Utah</v>
      </c>
      <c r="L4611">
        <v>0</v>
      </c>
      <c r="M4611">
        <v>15.21</v>
      </c>
      <c r="N4611">
        <v>7.72</v>
      </c>
    </row>
    <row r="4612" spans="1:14" x14ac:dyDescent="0.2">
      <c r="A4612" s="1">
        <v>44932</v>
      </c>
      <c r="B4612" t="s">
        <v>4882</v>
      </c>
      <c r="C4612" t="s">
        <v>11</v>
      </c>
      <c r="D4612" t="s">
        <v>11</v>
      </c>
      <c r="E4612" t="s">
        <v>12</v>
      </c>
      <c r="F4612" t="s">
        <v>24</v>
      </c>
      <c r="G4612">
        <v>84655</v>
      </c>
      <c r="H4612" t="str">
        <f>LEFT(Table1[[#This Row],[destination_postal_code]],5)</f>
        <v>84655</v>
      </c>
      <c r="I4612">
        <f>LEN(Table1[[#This Row],[destination_postal_code_short]])</f>
        <v>5</v>
      </c>
      <c r="J4612" t="str">
        <f>_xlfn.XLOOKUP(Table1[[#This Row],[destination_postal_code_short]],Table3[Shipping postal code short],Table3[Shipping city],,0)</f>
        <v>Santaquin</v>
      </c>
      <c r="K4612" t="str">
        <f>_xlfn.XLOOKUP(Table1[[#This Row],[destination_postal_code_short]],Table3[Shipping postal code short],Table3[Shipping region],,0)</f>
        <v>Utah</v>
      </c>
      <c r="L4612">
        <v>0</v>
      </c>
      <c r="M4612">
        <v>2.02</v>
      </c>
      <c r="N4612">
        <v>7.53</v>
      </c>
    </row>
    <row r="4613" spans="1:14" x14ac:dyDescent="0.2">
      <c r="A4613" s="1">
        <v>44932</v>
      </c>
      <c r="B4613" t="s">
        <v>4886</v>
      </c>
      <c r="C4613" t="s">
        <v>11</v>
      </c>
      <c r="D4613" t="s">
        <v>11</v>
      </c>
      <c r="E4613" t="s">
        <v>12</v>
      </c>
      <c r="F4613" t="s">
        <v>24</v>
      </c>
      <c r="G4613">
        <v>91362</v>
      </c>
      <c r="H4613" t="str">
        <f>LEFT(Table1[[#This Row],[destination_postal_code]],5)</f>
        <v>91362</v>
      </c>
      <c r="I4613">
        <f>LEN(Table1[[#This Row],[destination_postal_code_short]])</f>
        <v>5</v>
      </c>
      <c r="J4613" t="str">
        <f>_xlfn.XLOOKUP(Table1[[#This Row],[destination_postal_code_short]],Table3[Shipping postal code short],Table3[Shipping city],,0)</f>
        <v>Westlake Village</v>
      </c>
      <c r="K4613" t="str">
        <f>_xlfn.XLOOKUP(Table1[[#This Row],[destination_postal_code_short]],Table3[Shipping postal code short],Table3[Shipping region],,0)</f>
        <v>California</v>
      </c>
      <c r="L4613">
        <v>0</v>
      </c>
      <c r="M4613">
        <v>2.95</v>
      </c>
      <c r="N4613">
        <v>8.0500000000000007</v>
      </c>
    </row>
    <row r="4614" spans="1:14" x14ac:dyDescent="0.2">
      <c r="A4614" s="1">
        <v>44932</v>
      </c>
      <c r="B4614" t="s">
        <v>4887</v>
      </c>
      <c r="C4614" t="s">
        <v>11</v>
      </c>
      <c r="D4614" t="s">
        <v>11</v>
      </c>
      <c r="E4614" t="s">
        <v>12</v>
      </c>
      <c r="F4614" t="s">
        <v>24</v>
      </c>
      <c r="G4614">
        <v>85658</v>
      </c>
      <c r="H4614" t="str">
        <f>LEFT(Table1[[#This Row],[destination_postal_code]],5)</f>
        <v>85658</v>
      </c>
      <c r="I4614">
        <f>LEN(Table1[[#This Row],[destination_postal_code_short]])</f>
        <v>5</v>
      </c>
      <c r="J4614" t="str">
        <f>_xlfn.XLOOKUP(Table1[[#This Row],[destination_postal_code_short]],Table3[Shipping postal code short],Table3[Shipping city],,0)</f>
        <v>Marana</v>
      </c>
      <c r="K4614" t="str">
        <f>_xlfn.XLOOKUP(Table1[[#This Row],[destination_postal_code_short]],Table3[Shipping postal code short],Table3[Shipping region],,0)</f>
        <v>Arizona</v>
      </c>
      <c r="L4614">
        <v>0</v>
      </c>
      <c r="M4614">
        <v>2.95</v>
      </c>
      <c r="N4614">
        <v>8.0500000000000007</v>
      </c>
    </row>
    <row r="4615" spans="1:14" x14ac:dyDescent="0.2">
      <c r="A4615" s="1">
        <v>44932</v>
      </c>
      <c r="B4615" t="s">
        <v>4883</v>
      </c>
      <c r="C4615" t="s">
        <v>11</v>
      </c>
      <c r="D4615" t="s">
        <v>11</v>
      </c>
      <c r="E4615" t="s">
        <v>260</v>
      </c>
      <c r="F4615" t="s">
        <v>261</v>
      </c>
      <c r="G4615">
        <v>76227</v>
      </c>
      <c r="H4615" t="str">
        <f>LEFT(Table1[[#This Row],[destination_postal_code]],5)</f>
        <v>76227</v>
      </c>
      <c r="I4615">
        <f>LEN(Table1[[#This Row],[destination_postal_code_short]])</f>
        <v>5</v>
      </c>
      <c r="J4615" t="str">
        <f>_xlfn.XLOOKUP(Table1[[#This Row],[destination_postal_code_short]],Table3[Shipping postal code short],Table3[Shipping city],,0)</f>
        <v>Aubrey</v>
      </c>
      <c r="K4615" t="str">
        <f>_xlfn.XLOOKUP(Table1[[#This Row],[destination_postal_code_short]],Table3[Shipping postal code short],Table3[Shipping region],,0)</f>
        <v>Texas</v>
      </c>
      <c r="L4615">
        <v>0</v>
      </c>
      <c r="M4615">
        <v>17.100000000000001</v>
      </c>
      <c r="N4615">
        <v>8.7100000000000009</v>
      </c>
    </row>
    <row r="4616" spans="1:14" x14ac:dyDescent="0.2">
      <c r="A4616" s="1">
        <v>44932</v>
      </c>
      <c r="B4616" t="s">
        <v>4888</v>
      </c>
      <c r="C4616" t="s">
        <v>11</v>
      </c>
      <c r="D4616" t="s">
        <v>11</v>
      </c>
      <c r="E4616" t="s">
        <v>260</v>
      </c>
      <c r="F4616" t="s">
        <v>261</v>
      </c>
      <c r="G4616">
        <v>77047</v>
      </c>
      <c r="H4616" t="str">
        <f>LEFT(Table1[[#This Row],[destination_postal_code]],5)</f>
        <v>77047</v>
      </c>
      <c r="I4616">
        <f>LEN(Table1[[#This Row],[destination_postal_code_short]])</f>
        <v>5</v>
      </c>
      <c r="J4616" t="str">
        <f>_xlfn.XLOOKUP(Table1[[#This Row],[destination_postal_code_short]],Table3[Shipping postal code short],Table3[Shipping city],,0)</f>
        <v>Houston</v>
      </c>
      <c r="K4616" t="str">
        <f>_xlfn.XLOOKUP(Table1[[#This Row],[destination_postal_code_short]],Table3[Shipping postal code short],Table3[Shipping region],,0)</f>
        <v>Texas</v>
      </c>
      <c r="L4616">
        <v>0</v>
      </c>
      <c r="M4616">
        <v>12.32</v>
      </c>
      <c r="N4616">
        <v>9.89</v>
      </c>
    </row>
    <row r="4617" spans="1:14" x14ac:dyDescent="0.2">
      <c r="A4617" s="1">
        <v>44932</v>
      </c>
      <c r="B4617" t="s">
        <v>4884</v>
      </c>
      <c r="C4617" t="s">
        <v>11</v>
      </c>
      <c r="D4617" t="s">
        <v>11</v>
      </c>
      <c r="E4617" t="s">
        <v>12</v>
      </c>
      <c r="F4617" t="s">
        <v>24</v>
      </c>
      <c r="G4617">
        <v>90660</v>
      </c>
      <c r="H4617" t="str">
        <f>LEFT(Table1[[#This Row],[destination_postal_code]],5)</f>
        <v>90660</v>
      </c>
      <c r="I4617">
        <f>LEN(Table1[[#This Row],[destination_postal_code_short]])</f>
        <v>5</v>
      </c>
      <c r="J4617" t="str">
        <f>_xlfn.XLOOKUP(Table1[[#This Row],[destination_postal_code_short]],Table3[Shipping postal code short],Table3[Shipping city],,0)</f>
        <v>Pico Rivera</v>
      </c>
      <c r="K4617" t="str">
        <f>_xlfn.XLOOKUP(Table1[[#This Row],[destination_postal_code_short]],Table3[Shipping postal code short],Table3[Shipping region],,0)</f>
        <v>California</v>
      </c>
      <c r="L4617">
        <v>0</v>
      </c>
      <c r="M4617">
        <v>2.95</v>
      </c>
      <c r="N4617">
        <v>8.0500000000000007</v>
      </c>
    </row>
    <row r="4618" spans="1:14" x14ac:dyDescent="0.2">
      <c r="A4618" s="1">
        <v>44932</v>
      </c>
      <c r="B4618" t="s">
        <v>4881</v>
      </c>
      <c r="C4618" t="s">
        <v>11</v>
      </c>
      <c r="D4618" t="s">
        <v>11</v>
      </c>
      <c r="E4618" t="s">
        <v>12</v>
      </c>
      <c r="F4618" t="s">
        <v>24</v>
      </c>
      <c r="G4618">
        <v>84117</v>
      </c>
      <c r="H4618" t="str">
        <f>LEFT(Table1[[#This Row],[destination_postal_code]],5)</f>
        <v>84117</v>
      </c>
      <c r="I4618">
        <f>LEN(Table1[[#This Row],[destination_postal_code_short]])</f>
        <v>5</v>
      </c>
      <c r="J4618" t="str">
        <f>_xlfn.XLOOKUP(Table1[[#This Row],[destination_postal_code_short]],Table3[Shipping postal code short],Table3[Shipping city],,0)</f>
        <v>Holladay</v>
      </c>
      <c r="K4618" t="str">
        <f>_xlfn.XLOOKUP(Table1[[#This Row],[destination_postal_code_short]],Table3[Shipping postal code short],Table3[Shipping region],,0)</f>
        <v>Utah</v>
      </c>
      <c r="L4618">
        <v>0</v>
      </c>
      <c r="M4618">
        <v>2.02</v>
      </c>
      <c r="N4618">
        <v>7.53</v>
      </c>
    </row>
    <row r="4619" spans="1:14" x14ac:dyDescent="0.2">
      <c r="A4619" s="1">
        <v>44933</v>
      </c>
      <c r="B4619" t="s">
        <v>4895</v>
      </c>
      <c r="C4619" t="s">
        <v>11</v>
      </c>
      <c r="D4619" t="s">
        <v>11</v>
      </c>
      <c r="E4619" t="s">
        <v>12</v>
      </c>
      <c r="F4619" t="s">
        <v>24</v>
      </c>
      <c r="G4619">
        <v>68970</v>
      </c>
      <c r="H4619" t="str">
        <f>LEFT(Table1[[#This Row],[destination_postal_code]],5)</f>
        <v>68970</v>
      </c>
      <c r="I4619">
        <f>LEN(Table1[[#This Row],[destination_postal_code_short]])</f>
        <v>5</v>
      </c>
      <c r="J4619" t="str">
        <f>_xlfn.XLOOKUP(Table1[[#This Row],[destination_postal_code_short]],Table3[Shipping postal code short],Table3[Shipping city],,0)</f>
        <v>Red Cloud</v>
      </c>
      <c r="K4619" t="str">
        <f>_xlfn.XLOOKUP(Table1[[#This Row],[destination_postal_code_short]],Table3[Shipping postal code short],Table3[Shipping region],,0)</f>
        <v>Nebraska</v>
      </c>
      <c r="L4619">
        <v>0</v>
      </c>
      <c r="M4619">
        <v>5.88</v>
      </c>
      <c r="N4619">
        <v>8.82</v>
      </c>
    </row>
    <row r="4620" spans="1:14" x14ac:dyDescent="0.2">
      <c r="A4620" s="1">
        <v>44933</v>
      </c>
      <c r="B4620" t="s">
        <v>4894</v>
      </c>
      <c r="C4620" t="s">
        <v>11</v>
      </c>
      <c r="D4620" t="s">
        <v>11</v>
      </c>
      <c r="E4620" t="s">
        <v>260</v>
      </c>
      <c r="F4620" t="s">
        <v>261</v>
      </c>
      <c r="G4620">
        <v>98506</v>
      </c>
      <c r="H4620" t="str">
        <f>LEFT(Table1[[#This Row],[destination_postal_code]],5)</f>
        <v>98506</v>
      </c>
      <c r="I4620">
        <f>LEN(Table1[[#This Row],[destination_postal_code_short]])</f>
        <v>5</v>
      </c>
      <c r="J4620" t="str">
        <f>_xlfn.XLOOKUP(Table1[[#This Row],[destination_postal_code_short]],Table3[Shipping postal code short],Table3[Shipping city],,0)</f>
        <v>Olympia</v>
      </c>
      <c r="K4620" t="str">
        <f>_xlfn.XLOOKUP(Table1[[#This Row],[destination_postal_code_short]],Table3[Shipping postal code short],Table3[Shipping region],,0)</f>
        <v>Washington</v>
      </c>
      <c r="L4620">
        <v>0</v>
      </c>
      <c r="M4620">
        <v>12.83</v>
      </c>
      <c r="N4620">
        <v>8.7100000000000009</v>
      </c>
    </row>
    <row r="4621" spans="1:14" x14ac:dyDescent="0.2">
      <c r="A4621" s="1">
        <v>44933</v>
      </c>
      <c r="B4621" t="s">
        <v>4899</v>
      </c>
      <c r="C4621" t="s">
        <v>11</v>
      </c>
      <c r="D4621" t="s">
        <v>11</v>
      </c>
      <c r="E4621" t="s">
        <v>12</v>
      </c>
      <c r="F4621" t="s">
        <v>24</v>
      </c>
      <c r="G4621" t="s">
        <v>4900</v>
      </c>
      <c r="H4621" t="str">
        <f>LEFT(Table1[[#This Row],[destination_postal_code]],5)</f>
        <v>91775</v>
      </c>
      <c r="I4621">
        <f>LEN(Table1[[#This Row],[destination_postal_code_short]])</f>
        <v>5</v>
      </c>
      <c r="J4621" t="str">
        <f>_xlfn.XLOOKUP(Table1[[#This Row],[destination_postal_code_short]],Table3[Shipping postal code short],Table3[Shipping city],,0)</f>
        <v>San Gabriel</v>
      </c>
      <c r="K4621" t="str">
        <f>_xlfn.XLOOKUP(Table1[[#This Row],[destination_postal_code_short]],Table3[Shipping postal code short],Table3[Shipping region],,0)</f>
        <v>California</v>
      </c>
      <c r="L4621">
        <v>0</v>
      </c>
      <c r="M4621">
        <v>2.95</v>
      </c>
      <c r="N4621">
        <v>8.0500000000000007</v>
      </c>
    </row>
    <row r="4622" spans="1:14" x14ac:dyDescent="0.2">
      <c r="A4622" s="1">
        <v>44933</v>
      </c>
      <c r="B4622" t="s">
        <v>4898</v>
      </c>
      <c r="C4622" t="s">
        <v>11</v>
      </c>
      <c r="D4622" t="s">
        <v>11</v>
      </c>
      <c r="E4622" t="s">
        <v>12</v>
      </c>
      <c r="F4622" t="s">
        <v>24</v>
      </c>
      <c r="G4622">
        <v>94403</v>
      </c>
      <c r="H4622" t="str">
        <f>LEFT(Table1[[#This Row],[destination_postal_code]],5)</f>
        <v>94403</v>
      </c>
      <c r="I4622">
        <f>LEN(Table1[[#This Row],[destination_postal_code_short]])</f>
        <v>5</v>
      </c>
      <c r="J4622" t="str">
        <f>_xlfn.XLOOKUP(Table1[[#This Row],[destination_postal_code_short]],Table3[Shipping postal code short],Table3[Shipping city],,0)</f>
        <v>San Mateo</v>
      </c>
      <c r="K4622" t="str">
        <f>_xlfn.XLOOKUP(Table1[[#This Row],[destination_postal_code_short]],Table3[Shipping postal code short],Table3[Shipping region],,0)</f>
        <v>California</v>
      </c>
      <c r="L4622">
        <v>0</v>
      </c>
      <c r="M4622">
        <v>2.95</v>
      </c>
      <c r="N4622">
        <v>8.0500000000000007</v>
      </c>
    </row>
    <row r="4623" spans="1:14" x14ac:dyDescent="0.2">
      <c r="A4623" s="1">
        <v>44933</v>
      </c>
      <c r="B4623" t="s">
        <v>4897</v>
      </c>
      <c r="C4623" t="s">
        <v>11</v>
      </c>
      <c r="D4623" t="s">
        <v>11</v>
      </c>
      <c r="E4623" t="s">
        <v>12</v>
      </c>
      <c r="F4623" t="s">
        <v>24</v>
      </c>
      <c r="G4623">
        <v>80102</v>
      </c>
      <c r="H4623" t="str">
        <f>LEFT(Table1[[#This Row],[destination_postal_code]],5)</f>
        <v>80102</v>
      </c>
      <c r="I4623">
        <f>LEN(Table1[[#This Row],[destination_postal_code_short]])</f>
        <v>5</v>
      </c>
      <c r="J4623" t="str">
        <f>_xlfn.XLOOKUP(Table1[[#This Row],[destination_postal_code_short]],Table3[Shipping postal code short],Table3[Shipping city],,0)</f>
        <v>Bennett</v>
      </c>
      <c r="K4623" t="str">
        <f>_xlfn.XLOOKUP(Table1[[#This Row],[destination_postal_code_short]],Table3[Shipping postal code short],Table3[Shipping region],,0)</f>
        <v>Colorado</v>
      </c>
      <c r="L4623">
        <v>0</v>
      </c>
      <c r="M4623">
        <v>2.95</v>
      </c>
      <c r="N4623">
        <v>8.0500000000000007</v>
      </c>
    </row>
    <row r="4624" spans="1:14" x14ac:dyDescent="0.2">
      <c r="A4624" s="1">
        <v>44933</v>
      </c>
      <c r="B4624" t="s">
        <v>4896</v>
      </c>
      <c r="C4624" t="s">
        <v>11</v>
      </c>
      <c r="D4624" t="s">
        <v>11</v>
      </c>
      <c r="E4624" t="s">
        <v>260</v>
      </c>
      <c r="F4624" t="s">
        <v>261</v>
      </c>
      <c r="G4624">
        <v>97321</v>
      </c>
      <c r="H4624" t="str">
        <f>LEFT(Table1[[#This Row],[destination_postal_code]],5)</f>
        <v>97321</v>
      </c>
      <c r="I4624">
        <f>LEN(Table1[[#This Row],[destination_postal_code_short]])</f>
        <v>5</v>
      </c>
      <c r="J4624" t="str">
        <f>_xlfn.XLOOKUP(Table1[[#This Row],[destination_postal_code_short]],Table3[Shipping postal code short],Table3[Shipping city],,0)</f>
        <v>Albany</v>
      </c>
      <c r="K4624" t="str">
        <f>_xlfn.XLOOKUP(Table1[[#This Row],[destination_postal_code_short]],Table3[Shipping postal code short],Table3[Shipping region],,0)</f>
        <v>Oregon</v>
      </c>
      <c r="L4624">
        <v>0</v>
      </c>
      <c r="M4624">
        <v>12.83</v>
      </c>
      <c r="N4624">
        <v>8.7100000000000009</v>
      </c>
    </row>
    <row r="4625" spans="1:14" x14ac:dyDescent="0.2">
      <c r="A4625" s="1">
        <v>44933</v>
      </c>
      <c r="B4625" t="s">
        <v>4893</v>
      </c>
      <c r="C4625" t="s">
        <v>11</v>
      </c>
      <c r="D4625" t="s">
        <v>11</v>
      </c>
      <c r="E4625" t="s">
        <v>260</v>
      </c>
      <c r="F4625" t="s">
        <v>261</v>
      </c>
      <c r="G4625">
        <v>21043</v>
      </c>
      <c r="H4625" t="str">
        <f>LEFT(Table1[[#This Row],[destination_postal_code]],5)</f>
        <v>21043</v>
      </c>
      <c r="I4625">
        <f>LEN(Table1[[#This Row],[destination_postal_code_short]])</f>
        <v>5</v>
      </c>
      <c r="J4625" t="str">
        <f>_xlfn.XLOOKUP(Table1[[#This Row],[destination_postal_code_short]],Table3[Shipping postal code short],Table3[Shipping city],,0)</f>
        <v>Ellicott City</v>
      </c>
      <c r="K4625" t="str">
        <f>_xlfn.XLOOKUP(Table1[[#This Row],[destination_postal_code_short]],Table3[Shipping postal code short],Table3[Shipping region],,0)</f>
        <v>Maryland</v>
      </c>
      <c r="L4625">
        <v>0</v>
      </c>
      <c r="M4625">
        <v>11.68</v>
      </c>
      <c r="N4625">
        <v>11.42</v>
      </c>
    </row>
    <row r="4626" spans="1:14" x14ac:dyDescent="0.2">
      <c r="A4626" s="1">
        <v>44935</v>
      </c>
      <c r="B4626" t="s">
        <v>4902</v>
      </c>
      <c r="C4626" t="s">
        <v>11</v>
      </c>
      <c r="D4626" t="s">
        <v>11</v>
      </c>
      <c r="E4626" t="s">
        <v>12</v>
      </c>
      <c r="F4626" t="s">
        <v>24</v>
      </c>
      <c r="G4626">
        <v>84601</v>
      </c>
      <c r="H4626" t="str">
        <f>LEFT(Table1[[#This Row],[destination_postal_code]],5)</f>
        <v>84601</v>
      </c>
      <c r="I4626">
        <f>LEN(Table1[[#This Row],[destination_postal_code_short]])</f>
        <v>5</v>
      </c>
      <c r="J4626" t="str">
        <f>_xlfn.XLOOKUP(Table1[[#This Row],[destination_postal_code_short]],Table3[Shipping postal code short],Table3[Shipping city],,0)</f>
        <v>Provo</v>
      </c>
      <c r="K4626" t="str">
        <f>_xlfn.XLOOKUP(Table1[[#This Row],[destination_postal_code_short]],Table3[Shipping postal code short],Table3[Shipping region],,0)</f>
        <v>Utah</v>
      </c>
      <c r="L4626">
        <v>0</v>
      </c>
      <c r="M4626">
        <v>2.02</v>
      </c>
      <c r="N4626">
        <v>7.53</v>
      </c>
    </row>
    <row r="4627" spans="1:14" x14ac:dyDescent="0.2">
      <c r="A4627" s="1">
        <v>44935</v>
      </c>
      <c r="B4627" t="s">
        <v>4903</v>
      </c>
      <c r="C4627" t="s">
        <v>11</v>
      </c>
      <c r="D4627" t="s">
        <v>11</v>
      </c>
      <c r="E4627" t="s">
        <v>260</v>
      </c>
      <c r="F4627" t="s">
        <v>261</v>
      </c>
      <c r="G4627">
        <v>21703</v>
      </c>
      <c r="H4627" t="str">
        <f>LEFT(Table1[[#This Row],[destination_postal_code]],5)</f>
        <v>21703</v>
      </c>
      <c r="I4627">
        <f>LEN(Table1[[#This Row],[destination_postal_code_short]])</f>
        <v>5</v>
      </c>
      <c r="J4627" t="str">
        <f>_xlfn.XLOOKUP(Table1[[#This Row],[destination_postal_code_short]],Table3[Shipping postal code short],Table3[Shipping city],,0)</f>
        <v>Frederick</v>
      </c>
      <c r="K4627" t="str">
        <f>_xlfn.XLOOKUP(Table1[[#This Row],[destination_postal_code_short]],Table3[Shipping postal code short],Table3[Shipping region],,0)</f>
        <v>Maryland</v>
      </c>
      <c r="L4627">
        <v>0</v>
      </c>
      <c r="M4627">
        <v>11.73</v>
      </c>
      <c r="N4627">
        <v>11.42</v>
      </c>
    </row>
    <row r="4628" spans="1:14" x14ac:dyDescent="0.2">
      <c r="A4628" s="1">
        <v>44935</v>
      </c>
      <c r="B4628" t="s">
        <v>4901</v>
      </c>
      <c r="C4628" t="s">
        <v>11</v>
      </c>
      <c r="D4628" t="s">
        <v>11</v>
      </c>
      <c r="E4628" t="s">
        <v>12</v>
      </c>
      <c r="F4628" t="s">
        <v>16</v>
      </c>
      <c r="G4628">
        <v>84062</v>
      </c>
      <c r="H4628" t="str">
        <f>LEFT(Table1[[#This Row],[destination_postal_code]],5)</f>
        <v>84062</v>
      </c>
      <c r="I4628">
        <f>LEN(Table1[[#This Row],[destination_postal_code_short]])</f>
        <v>5</v>
      </c>
      <c r="J4628" t="str">
        <f>_xlfn.XLOOKUP(Table1[[#This Row],[destination_postal_code_short]],Table3[Shipping postal code short],Table3[Shipping city],,0)</f>
        <v>Pleasant Grove</v>
      </c>
      <c r="K4628" t="str">
        <f>_xlfn.XLOOKUP(Table1[[#This Row],[destination_postal_code_short]],Table3[Shipping postal code short],Table3[Shipping region],,0)</f>
        <v>Utah</v>
      </c>
      <c r="L4628">
        <v>0</v>
      </c>
      <c r="M4628">
        <v>1.39</v>
      </c>
      <c r="N4628">
        <v>4.01</v>
      </c>
    </row>
    <row r="4629" spans="1:14" x14ac:dyDescent="0.2">
      <c r="A4629" s="1">
        <v>44937</v>
      </c>
      <c r="B4629" t="s">
        <v>4905</v>
      </c>
      <c r="C4629" t="s">
        <v>11</v>
      </c>
      <c r="D4629" t="s">
        <v>11</v>
      </c>
      <c r="E4629" t="s">
        <v>260</v>
      </c>
      <c r="F4629" t="s">
        <v>261</v>
      </c>
      <c r="G4629">
        <v>98903</v>
      </c>
      <c r="H4629" t="str">
        <f>LEFT(Table1[[#This Row],[destination_postal_code]],5)</f>
        <v>98903</v>
      </c>
      <c r="I4629">
        <f>LEN(Table1[[#This Row],[destination_postal_code_short]])</f>
        <v>5</v>
      </c>
      <c r="J4629" t="str">
        <f>_xlfn.XLOOKUP(Table1[[#This Row],[destination_postal_code_short]],Table3[Shipping postal code short],Table3[Shipping city],,0)</f>
        <v>Yakima</v>
      </c>
      <c r="K4629" t="str">
        <f>_xlfn.XLOOKUP(Table1[[#This Row],[destination_postal_code_short]],Table3[Shipping postal code short],Table3[Shipping region],,0)</f>
        <v>Washington</v>
      </c>
      <c r="L4629">
        <v>0</v>
      </c>
      <c r="M4629">
        <v>12.88</v>
      </c>
      <c r="N4629">
        <v>8.7100000000000009</v>
      </c>
    </row>
    <row r="4630" spans="1:14" x14ac:dyDescent="0.2">
      <c r="A4630" s="1">
        <v>44937</v>
      </c>
      <c r="B4630" t="s">
        <v>4904</v>
      </c>
      <c r="C4630" t="s">
        <v>11</v>
      </c>
      <c r="D4630" t="s">
        <v>11</v>
      </c>
      <c r="E4630" t="s">
        <v>260</v>
      </c>
      <c r="F4630" t="s">
        <v>261</v>
      </c>
      <c r="G4630">
        <v>33071</v>
      </c>
      <c r="H4630" t="str">
        <f>LEFT(Table1[[#This Row],[destination_postal_code]],5)</f>
        <v>33071</v>
      </c>
      <c r="I4630">
        <f>LEN(Table1[[#This Row],[destination_postal_code_short]])</f>
        <v>5</v>
      </c>
      <c r="J4630" t="str">
        <f>_xlfn.XLOOKUP(Table1[[#This Row],[destination_postal_code_short]],Table3[Shipping postal code short],Table3[Shipping city],,0)</f>
        <v>Coral Springs</v>
      </c>
      <c r="K4630" t="str">
        <f>_xlfn.XLOOKUP(Table1[[#This Row],[destination_postal_code_short]],Table3[Shipping postal code short],Table3[Shipping region],,0)</f>
        <v>Florida</v>
      </c>
      <c r="L4630">
        <v>0</v>
      </c>
      <c r="M4630">
        <v>12.4</v>
      </c>
      <c r="N4630">
        <v>15.01</v>
      </c>
    </row>
    <row r="4631" spans="1:14" x14ac:dyDescent="0.2">
      <c r="A4631" s="1">
        <v>44939</v>
      </c>
      <c r="B4631" t="s">
        <v>4907</v>
      </c>
      <c r="C4631" t="s">
        <v>11</v>
      </c>
      <c r="D4631" t="s">
        <v>11</v>
      </c>
      <c r="E4631" t="s">
        <v>12</v>
      </c>
      <c r="F4631" t="s">
        <v>16</v>
      </c>
      <c r="G4631">
        <v>84765</v>
      </c>
      <c r="H4631" t="str">
        <f>LEFT(Table1[[#This Row],[destination_postal_code]],5)</f>
        <v>84765</v>
      </c>
      <c r="I4631">
        <f>LEN(Table1[[#This Row],[destination_postal_code_short]])</f>
        <v>5</v>
      </c>
      <c r="J4631" t="str">
        <f>_xlfn.XLOOKUP(Table1[[#This Row],[destination_postal_code_short]],Table3[Shipping postal code short],Table3[Shipping city],,0)</f>
        <v>Santa Clara</v>
      </c>
      <c r="K4631" t="str">
        <f>_xlfn.XLOOKUP(Table1[[#This Row],[destination_postal_code_short]],Table3[Shipping postal code short],Table3[Shipping region],,0)</f>
        <v>Utah</v>
      </c>
      <c r="L4631">
        <v>0</v>
      </c>
      <c r="M4631">
        <v>1.62</v>
      </c>
      <c r="N4631">
        <v>5.78</v>
      </c>
    </row>
    <row r="4632" spans="1:14" x14ac:dyDescent="0.2">
      <c r="A4632" s="1">
        <v>44939</v>
      </c>
      <c r="B4632" t="s">
        <v>4906</v>
      </c>
      <c r="C4632" t="s">
        <v>11</v>
      </c>
      <c r="D4632" t="s">
        <v>11</v>
      </c>
      <c r="E4632" t="s">
        <v>12</v>
      </c>
      <c r="F4632" t="s">
        <v>16</v>
      </c>
      <c r="G4632">
        <v>77047</v>
      </c>
      <c r="H4632" t="str">
        <f>LEFT(Table1[[#This Row],[destination_postal_code]],5)</f>
        <v>77047</v>
      </c>
      <c r="I4632">
        <f>LEN(Table1[[#This Row],[destination_postal_code_short]])</f>
        <v>5</v>
      </c>
      <c r="J4632" t="str">
        <f>_xlfn.XLOOKUP(Table1[[#This Row],[destination_postal_code_short]],Table3[Shipping postal code short],Table3[Shipping city],,0)</f>
        <v>Houston</v>
      </c>
      <c r="K4632" t="str">
        <f>_xlfn.XLOOKUP(Table1[[#This Row],[destination_postal_code_short]],Table3[Shipping postal code short],Table3[Shipping region],,0)</f>
        <v>Texas</v>
      </c>
      <c r="L4632">
        <v>0</v>
      </c>
      <c r="M4632">
        <v>1.64</v>
      </c>
      <c r="N4632">
        <v>6.36</v>
      </c>
    </row>
    <row r="4633" spans="1:14" x14ac:dyDescent="0.2">
      <c r="A4633" s="1">
        <v>44939</v>
      </c>
      <c r="B4633" t="s">
        <v>4910</v>
      </c>
      <c r="C4633" t="s">
        <v>11</v>
      </c>
      <c r="D4633" t="s">
        <v>11</v>
      </c>
      <c r="E4633" t="s">
        <v>12</v>
      </c>
      <c r="F4633" t="s">
        <v>16</v>
      </c>
      <c r="G4633">
        <v>84604</v>
      </c>
      <c r="H4633" t="str">
        <f>LEFT(Table1[[#This Row],[destination_postal_code]],5)</f>
        <v>84604</v>
      </c>
      <c r="I4633">
        <f>LEN(Table1[[#This Row],[destination_postal_code_short]])</f>
        <v>5</v>
      </c>
      <c r="J4633" t="str">
        <f>_xlfn.XLOOKUP(Table1[[#This Row],[destination_postal_code_short]],Table3[Shipping postal code short],Table3[Shipping city],,0)</f>
        <v>Provo</v>
      </c>
      <c r="K4633" t="str">
        <f>_xlfn.XLOOKUP(Table1[[#This Row],[destination_postal_code_short]],Table3[Shipping postal code short],Table3[Shipping region],,0)</f>
        <v>Utah</v>
      </c>
      <c r="L4633">
        <v>0</v>
      </c>
      <c r="M4633">
        <v>1.51</v>
      </c>
      <c r="N4633">
        <v>4.59</v>
      </c>
    </row>
    <row r="4634" spans="1:14" x14ac:dyDescent="0.2">
      <c r="A4634" s="1">
        <v>44939</v>
      </c>
      <c r="B4634" t="s">
        <v>4909</v>
      </c>
      <c r="C4634" t="s">
        <v>11</v>
      </c>
      <c r="D4634" t="s">
        <v>11</v>
      </c>
      <c r="E4634" t="s">
        <v>12</v>
      </c>
      <c r="F4634" t="s">
        <v>24</v>
      </c>
      <c r="G4634" s="2" t="s">
        <v>2768</v>
      </c>
      <c r="H4634" s="2" t="str">
        <f>LEFT(Table1[[#This Row],[destination_postal_code]],5)</f>
        <v>01867</v>
      </c>
      <c r="I4634" s="2">
        <f>LEN(Table1[[#This Row],[destination_postal_code_short]])</f>
        <v>5</v>
      </c>
      <c r="J4634" s="2" t="str">
        <f>_xlfn.XLOOKUP(Table1[[#This Row],[destination_postal_code_short]],Table3[Shipping postal code short],Table3[Shipping city],,0)</f>
        <v>Reading</v>
      </c>
      <c r="K4634" s="2" t="str">
        <f>_xlfn.XLOOKUP(Table1[[#This Row],[destination_postal_code_short]],Table3[Shipping postal code short],Table3[Shipping region],,0)</f>
        <v>Massachusetts</v>
      </c>
      <c r="L4634">
        <v>0</v>
      </c>
      <c r="M4634">
        <v>8.73</v>
      </c>
      <c r="N4634">
        <v>13.47</v>
      </c>
    </row>
    <row r="4635" spans="1:14" x14ac:dyDescent="0.2">
      <c r="A4635" s="1">
        <v>44939</v>
      </c>
      <c r="B4635" t="s">
        <v>4908</v>
      </c>
      <c r="C4635" t="s">
        <v>11</v>
      </c>
      <c r="D4635" t="s">
        <v>11</v>
      </c>
      <c r="E4635" t="s">
        <v>12</v>
      </c>
      <c r="F4635" t="s">
        <v>24</v>
      </c>
      <c r="G4635">
        <v>84604</v>
      </c>
      <c r="H4635" t="str">
        <f>LEFT(Table1[[#This Row],[destination_postal_code]],5)</f>
        <v>84604</v>
      </c>
      <c r="I4635">
        <f>LEN(Table1[[#This Row],[destination_postal_code_short]])</f>
        <v>5</v>
      </c>
      <c r="J4635" t="str">
        <f>_xlfn.XLOOKUP(Table1[[#This Row],[destination_postal_code_short]],Table3[Shipping postal code short],Table3[Shipping city],,0)</f>
        <v>Provo</v>
      </c>
      <c r="K4635" t="str">
        <f>_xlfn.XLOOKUP(Table1[[#This Row],[destination_postal_code_short]],Table3[Shipping postal code short],Table3[Shipping region],,0)</f>
        <v>Utah</v>
      </c>
      <c r="L4635">
        <v>0</v>
      </c>
      <c r="M4635">
        <v>2.02</v>
      </c>
      <c r="N4635">
        <v>7.53</v>
      </c>
    </row>
    <row r="4636" spans="1:14" x14ac:dyDescent="0.2">
      <c r="A4636" s="1">
        <v>44940</v>
      </c>
      <c r="B4636" t="s">
        <v>4911</v>
      </c>
      <c r="C4636" t="s">
        <v>11</v>
      </c>
      <c r="D4636" t="s">
        <v>11</v>
      </c>
      <c r="E4636" t="s">
        <v>260</v>
      </c>
      <c r="F4636" t="s">
        <v>261</v>
      </c>
      <c r="G4636">
        <v>68164</v>
      </c>
      <c r="H4636" t="str">
        <f>LEFT(Table1[[#This Row],[destination_postal_code]],5)</f>
        <v>68164</v>
      </c>
      <c r="I4636">
        <f>LEN(Table1[[#This Row],[destination_postal_code_short]])</f>
        <v>5</v>
      </c>
      <c r="J4636" t="str">
        <f>_xlfn.XLOOKUP(Table1[[#This Row],[destination_postal_code_short]],Table3[Shipping postal code short],Table3[Shipping city],,0)</f>
        <v>Omaha</v>
      </c>
      <c r="K4636" t="str">
        <f>_xlfn.XLOOKUP(Table1[[#This Row],[destination_postal_code_short]],Table3[Shipping postal code short],Table3[Shipping region],,0)</f>
        <v>Nebraska</v>
      </c>
      <c r="L4636">
        <v>0</v>
      </c>
      <c r="M4636">
        <v>12.88</v>
      </c>
      <c r="N4636">
        <v>8.7100000000000009</v>
      </c>
    </row>
    <row r="4637" spans="1:14" x14ac:dyDescent="0.2">
      <c r="A4637" s="1">
        <v>44943</v>
      </c>
      <c r="B4637" t="s">
        <v>4914</v>
      </c>
      <c r="C4637" t="s">
        <v>11</v>
      </c>
      <c r="D4637" t="s">
        <v>11</v>
      </c>
      <c r="E4637" t="s">
        <v>12</v>
      </c>
      <c r="F4637" t="s">
        <v>24</v>
      </c>
      <c r="G4637">
        <v>95776</v>
      </c>
      <c r="H4637" t="str">
        <f>LEFT(Table1[[#This Row],[destination_postal_code]],5)</f>
        <v>95776</v>
      </c>
      <c r="I4637">
        <f>LEN(Table1[[#This Row],[destination_postal_code_short]])</f>
        <v>5</v>
      </c>
      <c r="J4637" t="str">
        <f>_xlfn.XLOOKUP(Table1[[#This Row],[destination_postal_code_short]],Table3[Shipping postal code short],Table3[Shipping city],,0)</f>
        <v>Woodland</v>
      </c>
      <c r="K4637" t="str">
        <f>_xlfn.XLOOKUP(Table1[[#This Row],[destination_postal_code_short]],Table3[Shipping postal code short],Table3[Shipping region],,0)</f>
        <v>California</v>
      </c>
      <c r="L4637">
        <v>0</v>
      </c>
      <c r="M4637">
        <v>2.95</v>
      </c>
      <c r="N4637">
        <v>8.0500000000000007</v>
      </c>
    </row>
    <row r="4638" spans="1:14" x14ac:dyDescent="0.2">
      <c r="A4638" s="1">
        <v>44943</v>
      </c>
      <c r="B4638" t="s">
        <v>4912</v>
      </c>
      <c r="C4638" t="s">
        <v>11</v>
      </c>
      <c r="D4638" t="s">
        <v>11</v>
      </c>
      <c r="E4638" t="s">
        <v>12</v>
      </c>
      <c r="F4638" t="s">
        <v>16</v>
      </c>
      <c r="G4638" s="2" t="s">
        <v>4913</v>
      </c>
      <c r="H4638" s="2" t="str">
        <f>LEFT(Table1[[#This Row],[destination_postal_code]],5)</f>
        <v>07866</v>
      </c>
      <c r="I4638" s="2">
        <f>LEN(Table1[[#This Row],[destination_postal_code_short]])</f>
        <v>5</v>
      </c>
      <c r="J4638" s="2" t="str">
        <f>_xlfn.XLOOKUP(Table1[[#This Row],[destination_postal_code_short]],Table3[Shipping postal code short],Table3[Shipping city],,0)</f>
        <v>Rockaway</v>
      </c>
      <c r="K4638" s="2" t="str">
        <f>_xlfn.XLOOKUP(Table1[[#This Row],[destination_postal_code_short]],Table3[Shipping postal code short],Table3[Shipping region],,0)</f>
        <v>New Jersey</v>
      </c>
      <c r="L4638">
        <v>0</v>
      </c>
      <c r="M4638">
        <v>1.55</v>
      </c>
      <c r="N4638">
        <v>4.55</v>
      </c>
    </row>
    <row r="4639" spans="1:14" x14ac:dyDescent="0.2">
      <c r="A4639" s="1">
        <v>44944</v>
      </c>
      <c r="B4639" t="s">
        <v>4916</v>
      </c>
      <c r="C4639" t="s">
        <v>11</v>
      </c>
      <c r="D4639" t="s">
        <v>11</v>
      </c>
      <c r="E4639" t="s">
        <v>260</v>
      </c>
      <c r="F4639" t="s">
        <v>261</v>
      </c>
      <c r="G4639">
        <v>11423</v>
      </c>
      <c r="H4639" t="str">
        <f>LEFT(Table1[[#This Row],[destination_postal_code]],5)</f>
        <v>11423</v>
      </c>
      <c r="I4639">
        <f>LEN(Table1[[#This Row],[destination_postal_code_short]])</f>
        <v>5</v>
      </c>
      <c r="J4639" t="str">
        <f>_xlfn.XLOOKUP(Table1[[#This Row],[destination_postal_code_short]],Table3[Shipping postal code short],Table3[Shipping city],,0)</f>
        <v>Hollis</v>
      </c>
      <c r="K4639" t="str">
        <f>_xlfn.XLOOKUP(Table1[[#This Row],[destination_postal_code_short]],Table3[Shipping postal code short],Table3[Shipping region],,0)</f>
        <v>New York</v>
      </c>
      <c r="L4639">
        <v>0</v>
      </c>
      <c r="M4639">
        <v>11.68</v>
      </c>
      <c r="N4639">
        <v>11.42</v>
      </c>
    </row>
    <row r="4640" spans="1:14" x14ac:dyDescent="0.2">
      <c r="A4640" s="1">
        <v>44944</v>
      </c>
      <c r="B4640" t="s">
        <v>4915</v>
      </c>
      <c r="C4640" t="s">
        <v>11</v>
      </c>
      <c r="D4640" t="s">
        <v>11</v>
      </c>
      <c r="E4640" t="s">
        <v>260</v>
      </c>
      <c r="F4640" t="s">
        <v>261</v>
      </c>
      <c r="G4640">
        <v>19734</v>
      </c>
      <c r="H4640" t="str">
        <f>LEFT(Table1[[#This Row],[destination_postal_code]],5)</f>
        <v>19734</v>
      </c>
      <c r="I4640">
        <f>LEN(Table1[[#This Row],[destination_postal_code_short]])</f>
        <v>5</v>
      </c>
      <c r="J4640" t="str">
        <f>_xlfn.XLOOKUP(Table1[[#This Row],[destination_postal_code_short]],Table3[Shipping postal code short],Table3[Shipping city],,0)</f>
        <v>Townsend</v>
      </c>
      <c r="K4640" t="str">
        <f>_xlfn.XLOOKUP(Table1[[#This Row],[destination_postal_code_short]],Table3[Shipping postal code short],Table3[Shipping region],,0)</f>
        <v>Delaware</v>
      </c>
      <c r="L4640">
        <v>0</v>
      </c>
      <c r="M4640">
        <v>16.239999999999998</v>
      </c>
      <c r="N4640">
        <v>12.84</v>
      </c>
    </row>
    <row r="4641" spans="1:14" x14ac:dyDescent="0.2">
      <c r="A4641" s="1">
        <v>44945</v>
      </c>
      <c r="B4641" t="s">
        <v>4917</v>
      </c>
      <c r="C4641" t="s">
        <v>11</v>
      </c>
      <c r="D4641" t="s">
        <v>11</v>
      </c>
      <c r="E4641" t="s">
        <v>260</v>
      </c>
      <c r="F4641" t="s">
        <v>261</v>
      </c>
      <c r="G4641" s="2" t="s">
        <v>4918</v>
      </c>
      <c r="H4641" s="2" t="str">
        <f>LEFT(Table1[[#This Row],[destination_postal_code]],5)</f>
        <v>01810</v>
      </c>
      <c r="I4641" s="2">
        <f>LEN(Table1[[#This Row],[destination_postal_code_short]])</f>
        <v>5</v>
      </c>
      <c r="J4641" s="2" t="str">
        <f>_xlfn.XLOOKUP(Table1[[#This Row],[destination_postal_code_short]],Table3[Shipping postal code short],Table3[Shipping city],,0)</f>
        <v>Andover</v>
      </c>
      <c r="K4641" s="2" t="str">
        <f>_xlfn.XLOOKUP(Table1[[#This Row],[destination_postal_code_short]],Table3[Shipping postal code short],Table3[Shipping region],,0)</f>
        <v>Massachusetts</v>
      </c>
      <c r="L4641">
        <v>0</v>
      </c>
      <c r="M4641">
        <v>11.97</v>
      </c>
      <c r="N4641">
        <v>12.84</v>
      </c>
    </row>
    <row r="4642" spans="1:14" x14ac:dyDescent="0.2">
      <c r="A4642" s="1">
        <v>44946</v>
      </c>
      <c r="B4642" t="s">
        <v>4919</v>
      </c>
      <c r="C4642" t="s">
        <v>11</v>
      </c>
      <c r="D4642" t="s">
        <v>11</v>
      </c>
      <c r="E4642" t="s">
        <v>12</v>
      </c>
      <c r="F4642" t="s">
        <v>24</v>
      </c>
      <c r="G4642">
        <v>84117</v>
      </c>
      <c r="H4642" t="str">
        <f>LEFT(Table1[[#This Row],[destination_postal_code]],5)</f>
        <v>84117</v>
      </c>
      <c r="I4642">
        <f>LEN(Table1[[#This Row],[destination_postal_code_short]])</f>
        <v>5</v>
      </c>
      <c r="J4642" t="str">
        <f>_xlfn.XLOOKUP(Table1[[#This Row],[destination_postal_code_short]],Table3[Shipping postal code short],Table3[Shipping city],,0)</f>
        <v>Holladay</v>
      </c>
      <c r="K4642" t="str">
        <f>_xlfn.XLOOKUP(Table1[[#This Row],[destination_postal_code_short]],Table3[Shipping postal code short],Table3[Shipping region],,0)</f>
        <v>Utah</v>
      </c>
      <c r="L4642">
        <v>0</v>
      </c>
      <c r="M4642">
        <v>2.02</v>
      </c>
      <c r="N4642">
        <v>7.53</v>
      </c>
    </row>
    <row r="4643" spans="1:14" x14ac:dyDescent="0.2">
      <c r="A4643" s="1">
        <v>44946</v>
      </c>
      <c r="B4643" t="s">
        <v>4920</v>
      </c>
      <c r="C4643" t="s">
        <v>11</v>
      </c>
      <c r="D4643" t="s">
        <v>11</v>
      </c>
      <c r="E4643" t="s">
        <v>12</v>
      </c>
      <c r="F4643" t="s">
        <v>24</v>
      </c>
      <c r="G4643">
        <v>80919</v>
      </c>
      <c r="H4643" t="str">
        <f>LEFT(Table1[[#This Row],[destination_postal_code]],5)</f>
        <v>80919</v>
      </c>
      <c r="I4643">
        <f>LEN(Table1[[#This Row],[destination_postal_code_short]])</f>
        <v>5</v>
      </c>
      <c r="J4643" t="str">
        <f>_xlfn.XLOOKUP(Table1[[#This Row],[destination_postal_code_short]],Table3[Shipping postal code short],Table3[Shipping city],,0)</f>
        <v>Colorado Springs</v>
      </c>
      <c r="K4643" t="str">
        <f>_xlfn.XLOOKUP(Table1[[#This Row],[destination_postal_code_short]],Table3[Shipping postal code short],Table3[Shipping region],,0)</f>
        <v>Colorado</v>
      </c>
      <c r="L4643">
        <v>0</v>
      </c>
      <c r="M4643">
        <v>3.22</v>
      </c>
      <c r="N4643">
        <v>7.78</v>
      </c>
    </row>
    <row r="4644" spans="1:14" x14ac:dyDescent="0.2">
      <c r="A4644" s="1">
        <v>44947</v>
      </c>
      <c r="B4644" t="s">
        <v>4926</v>
      </c>
      <c r="C4644" t="s">
        <v>11</v>
      </c>
      <c r="D4644" t="s">
        <v>11</v>
      </c>
      <c r="E4644" t="s">
        <v>12</v>
      </c>
      <c r="F4644" t="s">
        <v>24</v>
      </c>
      <c r="G4644">
        <v>95054</v>
      </c>
      <c r="H4644" t="str">
        <f>LEFT(Table1[[#This Row],[destination_postal_code]],5)</f>
        <v>95054</v>
      </c>
      <c r="I4644">
        <f>LEN(Table1[[#This Row],[destination_postal_code_short]])</f>
        <v>5</v>
      </c>
      <c r="J4644" t="str">
        <f>_xlfn.XLOOKUP(Table1[[#This Row],[destination_postal_code_short]],Table3[Shipping postal code short],Table3[Shipping city],,0)</f>
        <v>Santa Clara</v>
      </c>
      <c r="K4644" t="str">
        <f>_xlfn.XLOOKUP(Table1[[#This Row],[destination_postal_code_short]],Table3[Shipping postal code short],Table3[Shipping region],,0)</f>
        <v>California</v>
      </c>
      <c r="L4644">
        <v>0</v>
      </c>
      <c r="M4644">
        <v>2.95</v>
      </c>
      <c r="N4644">
        <v>8.0500000000000007</v>
      </c>
    </row>
    <row r="4645" spans="1:14" x14ac:dyDescent="0.2">
      <c r="A4645" s="1">
        <v>44947</v>
      </c>
      <c r="B4645" t="s">
        <v>4929</v>
      </c>
      <c r="C4645" t="s">
        <v>11</v>
      </c>
      <c r="D4645" t="s">
        <v>11</v>
      </c>
      <c r="E4645" t="s">
        <v>260</v>
      </c>
      <c r="F4645" t="s">
        <v>261</v>
      </c>
      <c r="G4645">
        <v>28217</v>
      </c>
      <c r="H4645" t="str">
        <f>LEFT(Table1[[#This Row],[destination_postal_code]],5)</f>
        <v>28217</v>
      </c>
      <c r="I4645">
        <f>LEN(Table1[[#This Row],[destination_postal_code_short]])</f>
        <v>5</v>
      </c>
      <c r="J4645" t="str">
        <f>_xlfn.XLOOKUP(Table1[[#This Row],[destination_postal_code_short]],Table3[Shipping postal code short],Table3[Shipping city],,0)</f>
        <v>Charlotte</v>
      </c>
      <c r="K4645" t="str">
        <f>_xlfn.XLOOKUP(Table1[[#This Row],[destination_postal_code_short]],Table3[Shipping postal code short],Table3[Shipping region],,0)</f>
        <v>North Carolina</v>
      </c>
      <c r="L4645">
        <v>0</v>
      </c>
      <c r="M4645">
        <v>12.04</v>
      </c>
      <c r="N4645">
        <v>10.77</v>
      </c>
    </row>
    <row r="4646" spans="1:14" x14ac:dyDescent="0.2">
      <c r="A4646" s="1">
        <v>44947</v>
      </c>
      <c r="B4646" t="s">
        <v>4923</v>
      </c>
      <c r="C4646" t="s">
        <v>11</v>
      </c>
      <c r="D4646" t="s">
        <v>11</v>
      </c>
      <c r="E4646" t="s">
        <v>260</v>
      </c>
      <c r="F4646" t="s">
        <v>261</v>
      </c>
      <c r="G4646">
        <v>97224</v>
      </c>
      <c r="H4646" t="str">
        <f>LEFT(Table1[[#This Row],[destination_postal_code]],5)</f>
        <v>97224</v>
      </c>
      <c r="I4646">
        <f>LEN(Table1[[#This Row],[destination_postal_code_short]])</f>
        <v>5</v>
      </c>
      <c r="J4646" t="str">
        <f>_xlfn.XLOOKUP(Table1[[#This Row],[destination_postal_code_short]],Table3[Shipping postal code short],Table3[Shipping city],,0)</f>
        <v>King City</v>
      </c>
      <c r="K4646" t="str">
        <f>_xlfn.XLOOKUP(Table1[[#This Row],[destination_postal_code_short]],Table3[Shipping postal code short],Table3[Shipping region],,0)</f>
        <v>Oregon</v>
      </c>
      <c r="L4646">
        <v>0</v>
      </c>
      <c r="M4646">
        <v>12.83</v>
      </c>
      <c r="N4646">
        <v>8.7100000000000009</v>
      </c>
    </row>
    <row r="4647" spans="1:14" x14ac:dyDescent="0.2">
      <c r="A4647" s="1">
        <v>44947</v>
      </c>
      <c r="B4647" t="s">
        <v>4930</v>
      </c>
      <c r="C4647" t="s">
        <v>11</v>
      </c>
      <c r="D4647" t="s">
        <v>11</v>
      </c>
      <c r="E4647" t="s">
        <v>12</v>
      </c>
      <c r="F4647" t="s">
        <v>24</v>
      </c>
      <c r="G4647">
        <v>57032</v>
      </c>
      <c r="H4647" t="str">
        <f>LEFT(Table1[[#This Row],[destination_postal_code]],5)</f>
        <v>57032</v>
      </c>
      <c r="I4647">
        <f>LEN(Table1[[#This Row],[destination_postal_code_short]])</f>
        <v>5</v>
      </c>
      <c r="J4647" t="str">
        <f>_xlfn.XLOOKUP(Table1[[#This Row],[destination_postal_code_short]],Table3[Shipping postal code short],Table3[Shipping city],,0)</f>
        <v>Harrisburg</v>
      </c>
      <c r="K4647" t="str">
        <f>_xlfn.XLOOKUP(Table1[[#This Row],[destination_postal_code_short]],Table3[Shipping postal code short],Table3[Shipping region],,0)</f>
        <v>South Dakota</v>
      </c>
      <c r="L4647">
        <v>0</v>
      </c>
      <c r="M4647">
        <v>5.88</v>
      </c>
      <c r="N4647">
        <v>8.82</v>
      </c>
    </row>
    <row r="4648" spans="1:14" x14ac:dyDescent="0.2">
      <c r="A4648" s="1">
        <v>44947</v>
      </c>
      <c r="B4648" t="s">
        <v>4927</v>
      </c>
      <c r="C4648" t="s">
        <v>11</v>
      </c>
      <c r="D4648" t="s">
        <v>11</v>
      </c>
      <c r="E4648" t="s">
        <v>260</v>
      </c>
      <c r="F4648" t="s">
        <v>261</v>
      </c>
      <c r="G4648">
        <v>32583</v>
      </c>
      <c r="H4648" t="str">
        <f>LEFT(Table1[[#This Row],[destination_postal_code]],5)</f>
        <v>32583</v>
      </c>
      <c r="I4648">
        <f>LEN(Table1[[#This Row],[destination_postal_code_short]])</f>
        <v>5</v>
      </c>
      <c r="J4648" t="str">
        <f>_xlfn.XLOOKUP(Table1[[#This Row],[destination_postal_code_short]],Table3[Shipping postal code short],Table3[Shipping city],,0)</f>
        <v>Milton</v>
      </c>
      <c r="K4648" t="str">
        <f>_xlfn.XLOOKUP(Table1[[#This Row],[destination_postal_code_short]],Table3[Shipping postal code short],Table3[Shipping region],,0)</f>
        <v>Florida</v>
      </c>
      <c r="L4648">
        <v>0</v>
      </c>
      <c r="M4648">
        <v>16.309999999999999</v>
      </c>
      <c r="N4648">
        <v>10.77</v>
      </c>
    </row>
    <row r="4649" spans="1:14" x14ac:dyDescent="0.2">
      <c r="A4649" s="1">
        <v>44947</v>
      </c>
      <c r="B4649" t="s">
        <v>4924</v>
      </c>
      <c r="C4649" t="s">
        <v>11</v>
      </c>
      <c r="D4649" t="s">
        <v>11</v>
      </c>
      <c r="E4649" t="s">
        <v>12</v>
      </c>
      <c r="F4649" t="s">
        <v>24</v>
      </c>
      <c r="G4649">
        <v>89107</v>
      </c>
      <c r="H4649" t="str">
        <f>LEFT(Table1[[#This Row],[destination_postal_code]],5)</f>
        <v>89107</v>
      </c>
      <c r="I4649">
        <f>LEN(Table1[[#This Row],[destination_postal_code_short]])</f>
        <v>5</v>
      </c>
      <c r="J4649" t="str">
        <f>_xlfn.XLOOKUP(Table1[[#This Row],[destination_postal_code_short]],Table3[Shipping postal code short],Table3[Shipping city],,0)</f>
        <v>Las Vegas</v>
      </c>
      <c r="K4649" t="str">
        <f>_xlfn.XLOOKUP(Table1[[#This Row],[destination_postal_code_short]],Table3[Shipping postal code short],Table3[Shipping region],,0)</f>
        <v>Nevada</v>
      </c>
      <c r="L4649">
        <v>0</v>
      </c>
      <c r="M4649">
        <v>2.95</v>
      </c>
      <c r="N4649">
        <v>8.0500000000000007</v>
      </c>
    </row>
    <row r="4650" spans="1:14" x14ac:dyDescent="0.2">
      <c r="A4650" s="1">
        <v>44947</v>
      </c>
      <c r="B4650" t="s">
        <v>4922</v>
      </c>
      <c r="C4650" t="s">
        <v>11</v>
      </c>
      <c r="D4650" t="s">
        <v>11</v>
      </c>
      <c r="E4650" t="s">
        <v>260</v>
      </c>
      <c r="F4650" t="s">
        <v>261</v>
      </c>
      <c r="G4650">
        <v>29708</v>
      </c>
      <c r="H4650" t="str">
        <f>LEFT(Table1[[#This Row],[destination_postal_code]],5)</f>
        <v>29708</v>
      </c>
      <c r="I4650">
        <f>LEN(Table1[[#This Row],[destination_postal_code_short]])</f>
        <v>5</v>
      </c>
      <c r="J4650" t="str">
        <f>_xlfn.XLOOKUP(Table1[[#This Row],[destination_postal_code_short]],Table3[Shipping postal code short],Table3[Shipping city],,0)</f>
        <v>Fort Mill</v>
      </c>
      <c r="K4650" t="str">
        <f>_xlfn.XLOOKUP(Table1[[#This Row],[destination_postal_code_short]],Table3[Shipping postal code short],Table3[Shipping region],,0)</f>
        <v>South Carolina</v>
      </c>
      <c r="L4650">
        <v>0</v>
      </c>
      <c r="M4650">
        <v>12.04</v>
      </c>
      <c r="N4650">
        <v>10.77</v>
      </c>
    </row>
    <row r="4651" spans="1:14" x14ac:dyDescent="0.2">
      <c r="A4651" s="1">
        <v>44947</v>
      </c>
      <c r="B4651" t="s">
        <v>4921</v>
      </c>
      <c r="C4651" t="s">
        <v>11</v>
      </c>
      <c r="D4651" t="s">
        <v>11</v>
      </c>
      <c r="E4651" t="s">
        <v>12</v>
      </c>
      <c r="F4651" t="s">
        <v>24</v>
      </c>
      <c r="G4651">
        <v>91204</v>
      </c>
      <c r="H4651" t="str">
        <f>LEFT(Table1[[#This Row],[destination_postal_code]],5)</f>
        <v>91204</v>
      </c>
      <c r="I4651">
        <f>LEN(Table1[[#This Row],[destination_postal_code_short]])</f>
        <v>5</v>
      </c>
      <c r="J4651" t="str">
        <f>_xlfn.XLOOKUP(Table1[[#This Row],[destination_postal_code_short]],Table3[Shipping postal code short],Table3[Shipping city],,0)</f>
        <v>Glendale</v>
      </c>
      <c r="K4651" t="str">
        <f>_xlfn.XLOOKUP(Table1[[#This Row],[destination_postal_code_short]],Table3[Shipping postal code short],Table3[Shipping region],,0)</f>
        <v>California</v>
      </c>
      <c r="L4651">
        <v>0</v>
      </c>
      <c r="M4651">
        <v>2.95</v>
      </c>
      <c r="N4651">
        <v>8.0500000000000007</v>
      </c>
    </row>
    <row r="4652" spans="1:14" x14ac:dyDescent="0.2">
      <c r="A4652" s="1">
        <v>44947</v>
      </c>
      <c r="B4652" t="s">
        <v>4925</v>
      </c>
      <c r="C4652" t="s">
        <v>11</v>
      </c>
      <c r="D4652" t="s">
        <v>11</v>
      </c>
      <c r="E4652" t="s">
        <v>12</v>
      </c>
      <c r="F4652" t="s">
        <v>16</v>
      </c>
      <c r="G4652">
        <v>21703</v>
      </c>
      <c r="H4652" t="str">
        <f>LEFT(Table1[[#This Row],[destination_postal_code]],5)</f>
        <v>21703</v>
      </c>
      <c r="I4652">
        <f>LEN(Table1[[#This Row],[destination_postal_code_short]])</f>
        <v>5</v>
      </c>
      <c r="J4652" t="str">
        <f>_xlfn.XLOOKUP(Table1[[#This Row],[destination_postal_code_short]],Table3[Shipping postal code short],Table3[Shipping city],,0)</f>
        <v>Frederick</v>
      </c>
      <c r="K4652" t="str">
        <f>_xlfn.XLOOKUP(Table1[[#This Row],[destination_postal_code_short]],Table3[Shipping postal code short],Table3[Shipping region],,0)</f>
        <v>Maryland</v>
      </c>
      <c r="L4652">
        <v>0</v>
      </c>
      <c r="M4652">
        <v>1.32</v>
      </c>
      <c r="N4652">
        <v>5.33</v>
      </c>
    </row>
    <row r="4653" spans="1:14" x14ac:dyDescent="0.2">
      <c r="A4653" s="1">
        <v>44947</v>
      </c>
      <c r="B4653" t="s">
        <v>4928</v>
      </c>
      <c r="C4653" t="s">
        <v>11</v>
      </c>
      <c r="D4653" t="s">
        <v>11</v>
      </c>
      <c r="E4653" t="s">
        <v>12</v>
      </c>
      <c r="F4653" t="s">
        <v>24</v>
      </c>
      <c r="G4653">
        <v>75238</v>
      </c>
      <c r="H4653" t="str">
        <f>LEFT(Table1[[#This Row],[destination_postal_code]],5)</f>
        <v>75238</v>
      </c>
      <c r="I4653">
        <f>LEN(Table1[[#This Row],[destination_postal_code_short]])</f>
        <v>5</v>
      </c>
      <c r="J4653" t="str">
        <f>_xlfn.XLOOKUP(Table1[[#This Row],[destination_postal_code_short]],Table3[Shipping postal code short],Table3[Shipping city],,0)</f>
        <v>Dallas</v>
      </c>
      <c r="K4653" t="str">
        <f>_xlfn.XLOOKUP(Table1[[#This Row],[destination_postal_code_short]],Table3[Shipping postal code short],Table3[Shipping region],,0)</f>
        <v>Texas</v>
      </c>
      <c r="L4653">
        <v>0</v>
      </c>
      <c r="M4653">
        <v>3.63</v>
      </c>
      <c r="N4653">
        <v>8.82</v>
      </c>
    </row>
    <row r="4654" spans="1:14" x14ac:dyDescent="0.2">
      <c r="A4654" s="1">
        <v>44950</v>
      </c>
      <c r="B4654" t="s">
        <v>4931</v>
      </c>
      <c r="C4654" t="s">
        <v>11</v>
      </c>
      <c r="D4654" t="s">
        <v>11</v>
      </c>
      <c r="E4654" t="s">
        <v>12</v>
      </c>
      <c r="F4654" t="s">
        <v>16</v>
      </c>
      <c r="G4654">
        <v>95928</v>
      </c>
      <c r="H4654" t="str">
        <f>LEFT(Table1[[#This Row],[destination_postal_code]],5)</f>
        <v>95928</v>
      </c>
      <c r="I4654">
        <f>LEN(Table1[[#This Row],[destination_postal_code_short]])</f>
        <v>5</v>
      </c>
      <c r="J4654" t="str">
        <f>_xlfn.XLOOKUP(Table1[[#This Row],[destination_postal_code_short]],Table3[Shipping postal code short],Table3[Shipping city],,0)</f>
        <v>Chico</v>
      </c>
      <c r="K4654" t="str">
        <f>_xlfn.XLOOKUP(Table1[[#This Row],[destination_postal_code_short]],Table3[Shipping postal code short],Table3[Shipping region],,0)</f>
        <v>California</v>
      </c>
      <c r="L4654">
        <v>0</v>
      </c>
      <c r="M4654">
        <v>1.54</v>
      </c>
      <c r="N4654">
        <v>4.8099999999999996</v>
      </c>
    </row>
    <row r="4655" spans="1:14" x14ac:dyDescent="0.2">
      <c r="A4655" s="1">
        <v>44950</v>
      </c>
      <c r="B4655" t="s">
        <v>4932</v>
      </c>
      <c r="C4655" t="s">
        <v>11</v>
      </c>
      <c r="D4655" t="s">
        <v>11</v>
      </c>
      <c r="E4655" t="s">
        <v>12</v>
      </c>
      <c r="F4655" t="s">
        <v>24</v>
      </c>
      <c r="G4655" t="s">
        <v>4933</v>
      </c>
      <c r="H4655" t="str">
        <f>LEFT(Table1[[#This Row],[destination_postal_code]],5)</f>
        <v>27858</v>
      </c>
      <c r="I4655">
        <f>LEN(Table1[[#This Row],[destination_postal_code_short]])</f>
        <v>5</v>
      </c>
      <c r="J4655" t="str">
        <f>_xlfn.XLOOKUP(Table1[[#This Row],[destination_postal_code_short]],Table3[Shipping postal code short],Table3[Shipping city],,0)</f>
        <v>Greenville</v>
      </c>
      <c r="K4655" t="str">
        <f>_xlfn.XLOOKUP(Table1[[#This Row],[destination_postal_code_short]],Table3[Shipping postal code short],Table3[Shipping region],,0)</f>
        <v>North Carolina</v>
      </c>
      <c r="L4655">
        <v>0</v>
      </c>
      <c r="M4655">
        <v>3.88</v>
      </c>
      <c r="N4655">
        <v>13.17</v>
      </c>
    </row>
    <row r="4656" spans="1:14" x14ac:dyDescent="0.2">
      <c r="A4656" s="1">
        <v>44952</v>
      </c>
      <c r="B4656" t="s">
        <v>4935</v>
      </c>
      <c r="C4656" t="s">
        <v>11</v>
      </c>
      <c r="D4656" t="s">
        <v>11</v>
      </c>
      <c r="E4656" t="s">
        <v>12</v>
      </c>
      <c r="F4656" t="s">
        <v>24</v>
      </c>
      <c r="G4656">
        <v>94403</v>
      </c>
      <c r="H4656" t="str">
        <f>LEFT(Table1[[#This Row],[destination_postal_code]],5)</f>
        <v>94403</v>
      </c>
      <c r="I4656">
        <f>LEN(Table1[[#This Row],[destination_postal_code_short]])</f>
        <v>5</v>
      </c>
      <c r="J4656" t="str">
        <f>_xlfn.XLOOKUP(Table1[[#This Row],[destination_postal_code_short]],Table3[Shipping postal code short],Table3[Shipping city],,0)</f>
        <v>San Mateo</v>
      </c>
      <c r="K4656" t="str">
        <f>_xlfn.XLOOKUP(Table1[[#This Row],[destination_postal_code_short]],Table3[Shipping postal code short],Table3[Shipping region],,0)</f>
        <v>California</v>
      </c>
      <c r="L4656">
        <v>0</v>
      </c>
      <c r="M4656">
        <v>4.4000000000000004</v>
      </c>
      <c r="N4656">
        <v>8.15</v>
      </c>
    </row>
    <row r="4657" spans="1:14" x14ac:dyDescent="0.2">
      <c r="A4657" s="1">
        <v>44952</v>
      </c>
      <c r="B4657" t="s">
        <v>4937</v>
      </c>
      <c r="C4657" t="s">
        <v>11</v>
      </c>
      <c r="D4657" t="s">
        <v>11</v>
      </c>
      <c r="E4657" t="s">
        <v>12</v>
      </c>
      <c r="F4657" t="s">
        <v>24</v>
      </c>
      <c r="G4657">
        <v>10010</v>
      </c>
      <c r="H4657" t="str">
        <f>LEFT(Table1[[#This Row],[destination_postal_code]],5)</f>
        <v>10010</v>
      </c>
      <c r="I4657">
        <f>LEN(Table1[[#This Row],[destination_postal_code_short]])</f>
        <v>5</v>
      </c>
      <c r="J4657" t="str">
        <f>_xlfn.XLOOKUP(Table1[[#This Row],[destination_postal_code_short]],Table3[Shipping postal code short],Table3[Shipping city],,0)</f>
        <v>New York</v>
      </c>
      <c r="K4657" t="str">
        <f>_xlfn.XLOOKUP(Table1[[#This Row],[destination_postal_code_short]],Table3[Shipping postal code short],Table3[Shipping region],,0)</f>
        <v>New York</v>
      </c>
      <c r="L4657">
        <v>0</v>
      </c>
      <c r="M4657">
        <v>3.88</v>
      </c>
      <c r="N4657">
        <v>13.17</v>
      </c>
    </row>
    <row r="4658" spans="1:14" x14ac:dyDescent="0.2">
      <c r="A4658" s="1">
        <v>44952</v>
      </c>
      <c r="B4658" t="s">
        <v>4939</v>
      </c>
      <c r="C4658" t="s">
        <v>11</v>
      </c>
      <c r="D4658" t="s">
        <v>11</v>
      </c>
      <c r="E4658" t="s">
        <v>260</v>
      </c>
      <c r="F4658" t="s">
        <v>261</v>
      </c>
      <c r="G4658">
        <v>57032</v>
      </c>
      <c r="H4658" t="str">
        <f>LEFT(Table1[[#This Row],[destination_postal_code]],5)</f>
        <v>57032</v>
      </c>
      <c r="I4658">
        <f>LEN(Table1[[#This Row],[destination_postal_code_short]])</f>
        <v>5</v>
      </c>
      <c r="J4658" t="str">
        <f>_xlfn.XLOOKUP(Table1[[#This Row],[destination_postal_code_short]],Table3[Shipping postal code short],Table3[Shipping city],,0)</f>
        <v>Harrisburg</v>
      </c>
      <c r="K4658" t="str">
        <f>_xlfn.XLOOKUP(Table1[[#This Row],[destination_postal_code_short]],Table3[Shipping postal code short],Table3[Shipping region],,0)</f>
        <v>South Dakota</v>
      </c>
      <c r="L4658">
        <v>0</v>
      </c>
      <c r="M4658">
        <v>17.100000000000001</v>
      </c>
      <c r="N4658">
        <v>8.7100000000000009</v>
      </c>
    </row>
    <row r="4659" spans="1:14" x14ac:dyDescent="0.2">
      <c r="A4659" s="1">
        <v>44952</v>
      </c>
      <c r="B4659" t="s">
        <v>4936</v>
      </c>
      <c r="C4659" t="s">
        <v>11</v>
      </c>
      <c r="D4659" t="s">
        <v>11</v>
      </c>
      <c r="E4659" t="s">
        <v>260</v>
      </c>
      <c r="F4659" t="s">
        <v>261</v>
      </c>
      <c r="G4659">
        <v>33314</v>
      </c>
      <c r="H4659" t="str">
        <f>LEFT(Table1[[#This Row],[destination_postal_code]],5)</f>
        <v>33314</v>
      </c>
      <c r="I4659">
        <f>LEN(Table1[[#This Row],[destination_postal_code_short]])</f>
        <v>5</v>
      </c>
      <c r="J4659" t="str">
        <f>_xlfn.XLOOKUP(Table1[[#This Row],[destination_postal_code_short]],Table3[Shipping postal code short],Table3[Shipping city],,0)</f>
        <v>Davie</v>
      </c>
      <c r="K4659" t="str">
        <f>_xlfn.XLOOKUP(Table1[[#This Row],[destination_postal_code_short]],Table3[Shipping postal code short],Table3[Shipping region],,0)</f>
        <v>Florida</v>
      </c>
      <c r="L4659">
        <v>0</v>
      </c>
      <c r="M4659">
        <v>11.68</v>
      </c>
      <c r="N4659">
        <v>11.42</v>
      </c>
    </row>
    <row r="4660" spans="1:14" x14ac:dyDescent="0.2">
      <c r="A4660" s="1">
        <v>44952</v>
      </c>
      <c r="B4660" t="s">
        <v>4934</v>
      </c>
      <c r="C4660" t="s">
        <v>11</v>
      </c>
      <c r="D4660" t="s">
        <v>11</v>
      </c>
      <c r="E4660" t="s">
        <v>260</v>
      </c>
      <c r="F4660" t="s">
        <v>261</v>
      </c>
      <c r="G4660">
        <v>44903</v>
      </c>
      <c r="H4660" t="str">
        <f>LEFT(Table1[[#This Row],[destination_postal_code]],5)</f>
        <v>44903</v>
      </c>
      <c r="I4660">
        <f>LEN(Table1[[#This Row],[destination_postal_code_short]])</f>
        <v>5</v>
      </c>
      <c r="J4660" t="str">
        <f>_xlfn.XLOOKUP(Table1[[#This Row],[destination_postal_code_short]],Table3[Shipping postal code short],Table3[Shipping city],,0)</f>
        <v>Mansfield</v>
      </c>
      <c r="K4660" t="str">
        <f>_xlfn.XLOOKUP(Table1[[#This Row],[destination_postal_code_short]],Table3[Shipping postal code short],Table3[Shipping region],,0)</f>
        <v>Ohio</v>
      </c>
      <c r="L4660">
        <v>0</v>
      </c>
      <c r="M4660">
        <v>12.04</v>
      </c>
      <c r="N4660">
        <v>10.77</v>
      </c>
    </row>
    <row r="4661" spans="1:14" x14ac:dyDescent="0.2">
      <c r="A4661" s="1">
        <v>44952</v>
      </c>
      <c r="B4661" t="s">
        <v>4938</v>
      </c>
      <c r="C4661" t="s">
        <v>11</v>
      </c>
      <c r="D4661" t="s">
        <v>11</v>
      </c>
      <c r="E4661" t="s">
        <v>12</v>
      </c>
      <c r="F4661" t="s">
        <v>24</v>
      </c>
      <c r="G4661">
        <v>84404</v>
      </c>
      <c r="H4661" t="str">
        <f>LEFT(Table1[[#This Row],[destination_postal_code]],5)</f>
        <v>84404</v>
      </c>
      <c r="I4661">
        <f>LEN(Table1[[#This Row],[destination_postal_code_short]])</f>
        <v>5</v>
      </c>
      <c r="J4661" t="str">
        <f>_xlfn.XLOOKUP(Table1[[#This Row],[destination_postal_code_short]],Table3[Shipping postal code short],Table3[Shipping city],,0)</f>
        <v>Ogden</v>
      </c>
      <c r="K4661" t="str">
        <f>_xlfn.XLOOKUP(Table1[[#This Row],[destination_postal_code_short]],Table3[Shipping postal code short],Table3[Shipping region],,0)</f>
        <v>Utah</v>
      </c>
      <c r="L4661">
        <v>0</v>
      </c>
      <c r="M4661">
        <v>2.52</v>
      </c>
      <c r="N4661">
        <v>7.53</v>
      </c>
    </row>
    <row r="4662" spans="1:14" x14ac:dyDescent="0.2">
      <c r="A4662" s="1">
        <v>44953</v>
      </c>
      <c r="B4662" t="s">
        <v>4940</v>
      </c>
      <c r="C4662" t="s">
        <v>11</v>
      </c>
      <c r="D4662" t="s">
        <v>11</v>
      </c>
      <c r="E4662" t="s">
        <v>260</v>
      </c>
      <c r="F4662" t="s">
        <v>261</v>
      </c>
      <c r="G4662">
        <v>68850</v>
      </c>
      <c r="H4662" t="str">
        <f>LEFT(Table1[[#This Row],[destination_postal_code]],5)</f>
        <v>68850</v>
      </c>
      <c r="I4662">
        <f>LEN(Table1[[#This Row],[destination_postal_code_short]])</f>
        <v>5</v>
      </c>
      <c r="J4662" t="str">
        <f>_xlfn.XLOOKUP(Table1[[#This Row],[destination_postal_code_short]],Table3[Shipping postal code short],Table3[Shipping city],,0)</f>
        <v>Lexington</v>
      </c>
      <c r="K4662" t="str">
        <f>_xlfn.XLOOKUP(Table1[[#This Row],[destination_postal_code_short]],Table3[Shipping postal code short],Table3[Shipping region],,0)</f>
        <v>Nebraska</v>
      </c>
      <c r="L4662">
        <v>0</v>
      </c>
      <c r="M4662">
        <v>14.28</v>
      </c>
      <c r="N4662">
        <v>15.95</v>
      </c>
    </row>
    <row r="4663" spans="1:14" x14ac:dyDescent="0.2">
      <c r="A4663" s="1">
        <v>44953</v>
      </c>
      <c r="B4663" t="s">
        <v>4944</v>
      </c>
      <c r="C4663" t="s">
        <v>11</v>
      </c>
      <c r="D4663" t="s">
        <v>11</v>
      </c>
      <c r="E4663" t="s">
        <v>260</v>
      </c>
      <c r="F4663" t="s">
        <v>261</v>
      </c>
      <c r="G4663">
        <v>84010</v>
      </c>
      <c r="H4663" t="str">
        <f>LEFT(Table1[[#This Row],[destination_postal_code]],5)</f>
        <v>84010</v>
      </c>
      <c r="I4663">
        <f>LEN(Table1[[#This Row],[destination_postal_code_short]])</f>
        <v>5</v>
      </c>
      <c r="J4663" t="str">
        <f>_xlfn.XLOOKUP(Table1[[#This Row],[destination_postal_code_short]],Table3[Shipping postal code short],Table3[Shipping city],,0)</f>
        <v>Bountiful</v>
      </c>
      <c r="K4663" t="str">
        <f>_xlfn.XLOOKUP(Table1[[#This Row],[destination_postal_code_short]],Table3[Shipping postal code short],Table3[Shipping region],,0)</f>
        <v>Utah</v>
      </c>
      <c r="L4663">
        <v>0</v>
      </c>
      <c r="M4663">
        <v>10.93</v>
      </c>
      <c r="N4663">
        <v>7.72</v>
      </c>
    </row>
    <row r="4664" spans="1:14" x14ac:dyDescent="0.2">
      <c r="A4664" s="1">
        <v>44953</v>
      </c>
      <c r="B4664" t="s">
        <v>4943</v>
      </c>
      <c r="C4664" t="s">
        <v>11</v>
      </c>
      <c r="D4664" t="s">
        <v>11</v>
      </c>
      <c r="E4664" t="s">
        <v>260</v>
      </c>
      <c r="F4664" t="s">
        <v>261</v>
      </c>
      <c r="G4664">
        <v>83605</v>
      </c>
      <c r="H4664" t="str">
        <f>LEFT(Table1[[#This Row],[destination_postal_code]],5)</f>
        <v>83605</v>
      </c>
      <c r="I4664">
        <f>LEN(Table1[[#This Row],[destination_postal_code_short]])</f>
        <v>5</v>
      </c>
      <c r="J4664" t="str">
        <f>_xlfn.XLOOKUP(Table1[[#This Row],[destination_postal_code_short]],Table3[Shipping postal code short],Table3[Shipping city],,0)</f>
        <v>Caldwell</v>
      </c>
      <c r="K4664" t="str">
        <f>_xlfn.XLOOKUP(Table1[[#This Row],[destination_postal_code_short]],Table3[Shipping postal code short],Table3[Shipping region],,0)</f>
        <v>Idaho</v>
      </c>
      <c r="L4664">
        <v>0</v>
      </c>
      <c r="M4664">
        <v>12.99</v>
      </c>
      <c r="N4664">
        <v>8.2200000000000006</v>
      </c>
    </row>
    <row r="4665" spans="1:14" x14ac:dyDescent="0.2">
      <c r="A4665" s="1">
        <v>44953</v>
      </c>
      <c r="B4665" t="s">
        <v>4941</v>
      </c>
      <c r="C4665" t="s">
        <v>11</v>
      </c>
      <c r="D4665" t="s">
        <v>11</v>
      </c>
      <c r="E4665" t="s">
        <v>260</v>
      </c>
      <c r="F4665" t="s">
        <v>261</v>
      </c>
      <c r="G4665">
        <v>84003</v>
      </c>
      <c r="H4665" t="str">
        <f>LEFT(Table1[[#This Row],[destination_postal_code]],5)</f>
        <v>84003</v>
      </c>
      <c r="I4665">
        <f>LEN(Table1[[#This Row],[destination_postal_code_short]])</f>
        <v>5</v>
      </c>
      <c r="J4665" t="str">
        <f>_xlfn.XLOOKUP(Table1[[#This Row],[destination_postal_code_short]],Table3[Shipping postal code short],Table3[Shipping city],,0)</f>
        <v>American Fork</v>
      </c>
      <c r="K4665" t="str">
        <f>_xlfn.XLOOKUP(Table1[[#This Row],[destination_postal_code_short]],Table3[Shipping postal code short],Table3[Shipping region],,0)</f>
        <v>Utah</v>
      </c>
      <c r="L4665">
        <v>0</v>
      </c>
      <c r="M4665">
        <v>10.93</v>
      </c>
      <c r="N4665">
        <v>7.72</v>
      </c>
    </row>
    <row r="4666" spans="1:14" x14ac:dyDescent="0.2">
      <c r="A4666" s="1">
        <v>44958</v>
      </c>
      <c r="B4666" t="s">
        <v>4966</v>
      </c>
      <c r="C4666" t="s">
        <v>11</v>
      </c>
      <c r="D4666" t="s">
        <v>11</v>
      </c>
      <c r="E4666" t="s">
        <v>12</v>
      </c>
      <c r="F4666" t="s">
        <v>24</v>
      </c>
      <c r="G4666">
        <v>93444</v>
      </c>
      <c r="H4666" t="str">
        <f>LEFT(Table1[[#This Row],[destination_postal_code]],5)</f>
        <v>93444</v>
      </c>
      <c r="I4666">
        <f>LEN(Table1[[#This Row],[destination_postal_code_short]])</f>
        <v>5</v>
      </c>
      <c r="J4666" t="str">
        <f>_xlfn.XLOOKUP(Table1[[#This Row],[destination_postal_code_short]],Table3[Shipping postal code short],Table3[Shipping city],,0)</f>
        <v>Nipomo</v>
      </c>
      <c r="K4666" t="str">
        <f>_xlfn.XLOOKUP(Table1[[#This Row],[destination_postal_code_short]],Table3[Shipping postal code short],Table3[Shipping region],,0)</f>
        <v>California</v>
      </c>
      <c r="L4666">
        <v>0</v>
      </c>
      <c r="M4666">
        <v>5.15</v>
      </c>
      <c r="N4666">
        <v>8.15</v>
      </c>
    </row>
    <row r="4667" spans="1:14" x14ac:dyDescent="0.2">
      <c r="A4667" s="1">
        <v>44959</v>
      </c>
      <c r="B4667" t="s">
        <v>4970</v>
      </c>
      <c r="C4667" t="s">
        <v>11</v>
      </c>
      <c r="D4667" t="s">
        <v>11</v>
      </c>
      <c r="E4667" t="s">
        <v>12</v>
      </c>
      <c r="F4667" t="s">
        <v>24</v>
      </c>
      <c r="G4667">
        <v>84043</v>
      </c>
      <c r="H4667" t="str">
        <f>LEFT(Table1[[#This Row],[destination_postal_code]],5)</f>
        <v>84043</v>
      </c>
      <c r="I4667">
        <f>LEN(Table1[[#This Row],[destination_postal_code_short]])</f>
        <v>5</v>
      </c>
      <c r="J4667" t="str">
        <f>_xlfn.XLOOKUP(Table1[[#This Row],[destination_postal_code_short]],Table3[Shipping postal code short],Table3[Shipping city],,0)</f>
        <v>Lehi</v>
      </c>
      <c r="K4667" t="str">
        <f>_xlfn.XLOOKUP(Table1[[#This Row],[destination_postal_code_short]],Table3[Shipping postal code short],Table3[Shipping region],,0)</f>
        <v>Utah</v>
      </c>
      <c r="L4667">
        <v>0</v>
      </c>
      <c r="M4667">
        <v>4.5599999999999996</v>
      </c>
      <c r="N4667">
        <v>7.64</v>
      </c>
    </row>
    <row r="4668" spans="1:14" x14ac:dyDescent="0.2">
      <c r="A4668" s="1">
        <v>44958</v>
      </c>
      <c r="B4668" t="s">
        <v>4960</v>
      </c>
      <c r="C4668" t="s">
        <v>11</v>
      </c>
      <c r="D4668" t="s">
        <v>11</v>
      </c>
      <c r="E4668" t="s">
        <v>12</v>
      </c>
      <c r="F4668" t="s">
        <v>24</v>
      </c>
      <c r="G4668">
        <v>11756</v>
      </c>
      <c r="H4668" t="str">
        <f>LEFT(Table1[[#This Row],[destination_postal_code]],5)</f>
        <v>11756</v>
      </c>
      <c r="I4668">
        <f>LEN(Table1[[#This Row],[destination_postal_code_short]])</f>
        <v>5</v>
      </c>
      <c r="J4668" t="str">
        <f>_xlfn.XLOOKUP(Table1[[#This Row],[destination_postal_code_short]],Table3[Shipping postal code short],Table3[Shipping city],,0)</f>
        <v>Levittown</v>
      </c>
      <c r="K4668" t="str">
        <f>_xlfn.XLOOKUP(Table1[[#This Row],[destination_postal_code_short]],Table3[Shipping postal code short],Table3[Shipping region],,0)</f>
        <v>New York</v>
      </c>
      <c r="L4668">
        <v>0</v>
      </c>
      <c r="M4668">
        <v>12.28</v>
      </c>
      <c r="N4668">
        <v>13.17</v>
      </c>
    </row>
    <row r="4669" spans="1:14" x14ac:dyDescent="0.2">
      <c r="A4669" s="1">
        <v>44958</v>
      </c>
      <c r="B4669" t="s">
        <v>4963</v>
      </c>
      <c r="C4669" t="s">
        <v>11</v>
      </c>
      <c r="D4669" t="s">
        <v>11</v>
      </c>
      <c r="E4669" t="s">
        <v>12</v>
      </c>
      <c r="F4669" t="s">
        <v>24</v>
      </c>
      <c r="G4669">
        <v>68970</v>
      </c>
      <c r="H4669" t="str">
        <f>LEFT(Table1[[#This Row],[destination_postal_code]],5)</f>
        <v>68970</v>
      </c>
      <c r="I4669">
        <f>LEN(Table1[[#This Row],[destination_postal_code_short]])</f>
        <v>5</v>
      </c>
      <c r="J4669" t="str">
        <f>_xlfn.XLOOKUP(Table1[[#This Row],[destination_postal_code_short]],Table3[Shipping postal code short],Table3[Shipping city],,0)</f>
        <v>Red Cloud</v>
      </c>
      <c r="K4669" t="str">
        <f>_xlfn.XLOOKUP(Table1[[#This Row],[destination_postal_code_short]],Table3[Shipping postal code short],Table3[Shipping region],,0)</f>
        <v>Nebraska</v>
      </c>
      <c r="L4669">
        <v>0</v>
      </c>
      <c r="M4669">
        <v>6.98</v>
      </c>
      <c r="N4669">
        <v>8.82</v>
      </c>
    </row>
    <row r="4670" spans="1:14" x14ac:dyDescent="0.2">
      <c r="A4670" s="1">
        <v>44958</v>
      </c>
      <c r="B4670" t="s">
        <v>4967</v>
      </c>
      <c r="C4670" t="s">
        <v>11</v>
      </c>
      <c r="D4670" t="s">
        <v>11</v>
      </c>
      <c r="E4670" t="s">
        <v>12</v>
      </c>
      <c r="F4670" t="s">
        <v>24</v>
      </c>
      <c r="G4670">
        <v>77047</v>
      </c>
      <c r="H4670" t="str">
        <f>LEFT(Table1[[#This Row],[destination_postal_code]],5)</f>
        <v>77047</v>
      </c>
      <c r="I4670">
        <f>LEN(Table1[[#This Row],[destination_postal_code_short]])</f>
        <v>5</v>
      </c>
      <c r="J4670" t="str">
        <f>_xlfn.XLOOKUP(Table1[[#This Row],[destination_postal_code_short]],Table3[Shipping postal code short],Table3[Shipping city],,0)</f>
        <v>Houston</v>
      </c>
      <c r="K4670" t="str">
        <f>_xlfn.XLOOKUP(Table1[[#This Row],[destination_postal_code_short]],Table3[Shipping postal code short],Table3[Shipping region],,0)</f>
        <v>Texas</v>
      </c>
      <c r="L4670">
        <v>0</v>
      </c>
      <c r="M4670">
        <v>9.41</v>
      </c>
      <c r="N4670">
        <v>9.94</v>
      </c>
    </row>
    <row r="4671" spans="1:14" x14ac:dyDescent="0.2">
      <c r="A4671" s="1">
        <v>44958</v>
      </c>
      <c r="B4671" t="s">
        <v>4958</v>
      </c>
      <c r="C4671" t="s">
        <v>11</v>
      </c>
      <c r="D4671" t="s">
        <v>11</v>
      </c>
      <c r="E4671" t="s">
        <v>12</v>
      </c>
      <c r="F4671" t="s">
        <v>24</v>
      </c>
      <c r="G4671">
        <v>98903</v>
      </c>
      <c r="H4671" t="str">
        <f>LEFT(Table1[[#This Row],[destination_postal_code]],5)</f>
        <v>98903</v>
      </c>
      <c r="I4671">
        <f>LEN(Table1[[#This Row],[destination_postal_code_short]])</f>
        <v>5</v>
      </c>
      <c r="J4671" t="str">
        <f>_xlfn.XLOOKUP(Table1[[#This Row],[destination_postal_code_short]],Table3[Shipping postal code short],Table3[Shipping city],,0)</f>
        <v>Yakima</v>
      </c>
      <c r="K4671" t="str">
        <f>_xlfn.XLOOKUP(Table1[[#This Row],[destination_postal_code_short]],Table3[Shipping postal code short],Table3[Shipping region],,0)</f>
        <v>Washington</v>
      </c>
      <c r="L4671">
        <v>0</v>
      </c>
      <c r="M4671">
        <v>6.98</v>
      </c>
      <c r="N4671">
        <v>8.82</v>
      </c>
    </row>
    <row r="4672" spans="1:14" x14ac:dyDescent="0.2">
      <c r="A4672" s="1">
        <v>44958</v>
      </c>
      <c r="B4672" t="s">
        <v>4968</v>
      </c>
      <c r="C4672" t="s">
        <v>11</v>
      </c>
      <c r="D4672" t="s">
        <v>11</v>
      </c>
      <c r="E4672" t="s">
        <v>12</v>
      </c>
      <c r="F4672" t="s">
        <v>24</v>
      </c>
      <c r="G4672">
        <v>85658</v>
      </c>
      <c r="H4672" t="str">
        <f>LEFT(Table1[[#This Row],[destination_postal_code]],5)</f>
        <v>85658</v>
      </c>
      <c r="I4672">
        <f>LEN(Table1[[#This Row],[destination_postal_code_short]])</f>
        <v>5</v>
      </c>
      <c r="J4672" t="str">
        <f>_xlfn.XLOOKUP(Table1[[#This Row],[destination_postal_code_short]],Table3[Shipping postal code short],Table3[Shipping city],,0)</f>
        <v>Marana</v>
      </c>
      <c r="K4672" t="str">
        <f>_xlfn.XLOOKUP(Table1[[#This Row],[destination_postal_code_short]],Table3[Shipping postal code short],Table3[Shipping region],,0)</f>
        <v>Arizona</v>
      </c>
      <c r="L4672">
        <v>0</v>
      </c>
      <c r="M4672">
        <v>5.15</v>
      </c>
      <c r="N4672">
        <v>8.15</v>
      </c>
    </row>
    <row r="4673" spans="1:14" x14ac:dyDescent="0.2">
      <c r="A4673" s="1">
        <v>44958</v>
      </c>
      <c r="B4673" t="s">
        <v>4962</v>
      </c>
      <c r="C4673" t="s">
        <v>11</v>
      </c>
      <c r="D4673" t="s">
        <v>11</v>
      </c>
      <c r="E4673" t="s">
        <v>12</v>
      </c>
      <c r="F4673" t="s">
        <v>24</v>
      </c>
      <c r="G4673">
        <v>90660</v>
      </c>
      <c r="H4673" t="str">
        <f>LEFT(Table1[[#This Row],[destination_postal_code]],5)</f>
        <v>90660</v>
      </c>
      <c r="I4673">
        <f>LEN(Table1[[#This Row],[destination_postal_code_short]])</f>
        <v>5</v>
      </c>
      <c r="J4673" t="str">
        <f>_xlfn.XLOOKUP(Table1[[#This Row],[destination_postal_code_short]],Table3[Shipping postal code short],Table3[Shipping city],,0)</f>
        <v>Pico Rivera</v>
      </c>
      <c r="K4673" t="str">
        <f>_xlfn.XLOOKUP(Table1[[#This Row],[destination_postal_code_short]],Table3[Shipping postal code short],Table3[Shipping region],,0)</f>
        <v>California</v>
      </c>
      <c r="L4673">
        <v>0</v>
      </c>
      <c r="M4673">
        <v>5.9</v>
      </c>
      <c r="N4673">
        <v>8.15</v>
      </c>
    </row>
    <row r="4674" spans="1:14" x14ac:dyDescent="0.2">
      <c r="A4674" s="1">
        <v>44958</v>
      </c>
      <c r="B4674" t="s">
        <v>4959</v>
      </c>
      <c r="C4674" t="s">
        <v>11</v>
      </c>
      <c r="D4674" t="s">
        <v>11</v>
      </c>
      <c r="E4674" t="s">
        <v>260</v>
      </c>
      <c r="F4674" t="s">
        <v>261</v>
      </c>
      <c r="G4674">
        <v>66007</v>
      </c>
      <c r="H4674" t="str">
        <f>LEFT(Table1[[#This Row],[destination_postal_code]],5)</f>
        <v>66007</v>
      </c>
      <c r="I4674">
        <f>LEN(Table1[[#This Row],[destination_postal_code_short]])</f>
        <v>5</v>
      </c>
      <c r="J4674" t="str">
        <f>_xlfn.XLOOKUP(Table1[[#This Row],[destination_postal_code_short]],Table3[Shipping postal code short],Table3[Shipping city],,0)</f>
        <v>Basehor</v>
      </c>
      <c r="K4674" t="str">
        <f>_xlfn.XLOOKUP(Table1[[#This Row],[destination_postal_code_short]],Table3[Shipping postal code short],Table3[Shipping region],,0)</f>
        <v>Kansas</v>
      </c>
      <c r="L4674">
        <v>0</v>
      </c>
      <c r="M4674">
        <v>17.52</v>
      </c>
      <c r="N4674">
        <v>11.12</v>
      </c>
    </row>
    <row r="4675" spans="1:14" x14ac:dyDescent="0.2">
      <c r="A4675" s="1">
        <v>44953</v>
      </c>
      <c r="B4675" t="s">
        <v>4942</v>
      </c>
      <c r="C4675" t="s">
        <v>11</v>
      </c>
      <c r="D4675" t="s">
        <v>11</v>
      </c>
      <c r="E4675" t="s">
        <v>12</v>
      </c>
      <c r="F4675" t="s">
        <v>16</v>
      </c>
      <c r="G4675">
        <v>73170</v>
      </c>
      <c r="H4675" t="str">
        <f>LEFT(Table1[[#This Row],[destination_postal_code]],5)</f>
        <v>73170</v>
      </c>
      <c r="I4675">
        <f>LEN(Table1[[#This Row],[destination_postal_code_short]])</f>
        <v>5</v>
      </c>
      <c r="J4675" t="str">
        <f>_xlfn.XLOOKUP(Table1[[#This Row],[destination_postal_code_short]],Table3[Shipping postal code short],Table3[Shipping city],,0)</f>
        <v>Oklahoma City</v>
      </c>
      <c r="K4675" t="str">
        <f>_xlfn.XLOOKUP(Table1[[#This Row],[destination_postal_code_short]],Table3[Shipping postal code short],Table3[Shipping region],,0)</f>
        <v>Oklahoma</v>
      </c>
      <c r="L4675">
        <v>0</v>
      </c>
      <c r="M4675">
        <v>1.45</v>
      </c>
      <c r="N4675">
        <v>4.2</v>
      </c>
    </row>
    <row r="4676" spans="1:14" x14ac:dyDescent="0.2">
      <c r="A4676" s="1">
        <v>44958</v>
      </c>
      <c r="B4676" t="s">
        <v>4961</v>
      </c>
      <c r="C4676" t="s">
        <v>11</v>
      </c>
      <c r="D4676" t="s">
        <v>11</v>
      </c>
      <c r="E4676" t="s">
        <v>12</v>
      </c>
      <c r="F4676" t="s">
        <v>24</v>
      </c>
      <c r="G4676">
        <v>84765</v>
      </c>
      <c r="H4676" t="str">
        <f>LEFT(Table1[[#This Row],[destination_postal_code]],5)</f>
        <v>84765</v>
      </c>
      <c r="I4676">
        <f>LEN(Table1[[#This Row],[destination_postal_code_short]])</f>
        <v>5</v>
      </c>
      <c r="J4676" t="str">
        <f>_xlfn.XLOOKUP(Table1[[#This Row],[destination_postal_code_short]],Table3[Shipping postal code short],Table3[Shipping city],,0)</f>
        <v>Santa Clara</v>
      </c>
      <c r="K4676" t="str">
        <f>_xlfn.XLOOKUP(Table1[[#This Row],[destination_postal_code_short]],Table3[Shipping postal code short],Table3[Shipping region],,0)</f>
        <v>Utah</v>
      </c>
      <c r="L4676">
        <v>0</v>
      </c>
      <c r="M4676">
        <v>5.18</v>
      </c>
      <c r="N4676">
        <v>7.87</v>
      </c>
    </row>
    <row r="4677" spans="1:14" x14ac:dyDescent="0.2">
      <c r="A4677" s="1">
        <v>44958</v>
      </c>
      <c r="B4677" t="s">
        <v>4965</v>
      </c>
      <c r="C4677" t="s">
        <v>11</v>
      </c>
      <c r="D4677" t="s">
        <v>11</v>
      </c>
      <c r="E4677" t="s">
        <v>12</v>
      </c>
      <c r="F4677" t="s">
        <v>24</v>
      </c>
      <c r="G4677">
        <v>71923</v>
      </c>
      <c r="H4677" t="str">
        <f>LEFT(Table1[[#This Row],[destination_postal_code]],5)</f>
        <v>71923</v>
      </c>
      <c r="I4677">
        <f>LEN(Table1[[#This Row],[destination_postal_code_short]])</f>
        <v>5</v>
      </c>
      <c r="J4677" t="str">
        <f>_xlfn.XLOOKUP(Table1[[#This Row],[destination_postal_code_short]],Table3[Shipping postal code short],Table3[Shipping city],,0)</f>
        <v>Arkadelphia</v>
      </c>
      <c r="K4677" t="str">
        <f>_xlfn.XLOOKUP(Table1[[#This Row],[destination_postal_code_short]],Table3[Shipping postal code short],Table3[Shipping region],,0)</f>
        <v>Arkansas</v>
      </c>
      <c r="L4677">
        <v>0</v>
      </c>
      <c r="M4677">
        <v>9.41</v>
      </c>
      <c r="N4677">
        <v>9.94</v>
      </c>
    </row>
    <row r="4678" spans="1:14" x14ac:dyDescent="0.2">
      <c r="A4678" s="1">
        <v>44954</v>
      </c>
      <c r="B4678" t="s">
        <v>4947</v>
      </c>
      <c r="C4678" t="s">
        <v>11</v>
      </c>
      <c r="D4678" t="s">
        <v>11</v>
      </c>
      <c r="E4678" t="s">
        <v>260</v>
      </c>
      <c r="F4678" t="s">
        <v>261</v>
      </c>
      <c r="G4678">
        <v>84065</v>
      </c>
      <c r="H4678" t="str">
        <f>LEFT(Table1[[#This Row],[destination_postal_code]],5)</f>
        <v>84065</v>
      </c>
      <c r="I4678">
        <f>LEN(Table1[[#This Row],[destination_postal_code_short]])</f>
        <v>5</v>
      </c>
      <c r="J4678" t="str">
        <f>_xlfn.XLOOKUP(Table1[[#This Row],[destination_postal_code_short]],Table3[Shipping postal code short],Table3[Shipping city],,0)</f>
        <v>Riverton</v>
      </c>
      <c r="K4678" t="str">
        <f>_xlfn.XLOOKUP(Table1[[#This Row],[destination_postal_code_short]],Table3[Shipping postal code short],Table3[Shipping region],,0)</f>
        <v>Utah</v>
      </c>
      <c r="L4678">
        <v>0</v>
      </c>
      <c r="M4678">
        <v>11.42</v>
      </c>
      <c r="N4678">
        <v>7.74</v>
      </c>
    </row>
    <row r="4679" spans="1:14" x14ac:dyDescent="0.2">
      <c r="A4679" s="1">
        <v>44954</v>
      </c>
      <c r="B4679" t="s">
        <v>4945</v>
      </c>
      <c r="C4679" t="s">
        <v>11</v>
      </c>
      <c r="D4679" t="s">
        <v>11</v>
      </c>
      <c r="E4679" t="s">
        <v>260</v>
      </c>
      <c r="F4679" t="s">
        <v>261</v>
      </c>
      <c r="G4679">
        <v>84115</v>
      </c>
      <c r="H4679" t="str">
        <f>LEFT(Table1[[#This Row],[destination_postal_code]],5)</f>
        <v>84115</v>
      </c>
      <c r="I4679">
        <f>LEN(Table1[[#This Row],[destination_postal_code_short]])</f>
        <v>5</v>
      </c>
      <c r="J4679" t="str">
        <f>_xlfn.XLOOKUP(Table1[[#This Row],[destination_postal_code_short]],Table3[Shipping postal code short],Table3[Shipping city],,0)</f>
        <v>South Salt Lake</v>
      </c>
      <c r="K4679" t="str">
        <f>_xlfn.XLOOKUP(Table1[[#This Row],[destination_postal_code_short]],Table3[Shipping postal code short],Table3[Shipping region],,0)</f>
        <v>Utah</v>
      </c>
      <c r="L4679">
        <v>0</v>
      </c>
      <c r="M4679">
        <v>10.93</v>
      </c>
      <c r="N4679">
        <v>7.72</v>
      </c>
    </row>
    <row r="4680" spans="1:14" x14ac:dyDescent="0.2">
      <c r="A4680" s="1">
        <v>44954</v>
      </c>
      <c r="B4680" t="s">
        <v>4946</v>
      </c>
      <c r="C4680" t="s">
        <v>11</v>
      </c>
      <c r="D4680" t="s">
        <v>11</v>
      </c>
      <c r="E4680" t="s">
        <v>260</v>
      </c>
      <c r="F4680" t="s">
        <v>261</v>
      </c>
      <c r="G4680">
        <v>85207</v>
      </c>
      <c r="H4680" t="str">
        <f>LEFT(Table1[[#This Row],[destination_postal_code]],5)</f>
        <v>85207</v>
      </c>
      <c r="I4680">
        <f>LEN(Table1[[#This Row],[destination_postal_code_short]])</f>
        <v>5</v>
      </c>
      <c r="J4680" t="str">
        <f>_xlfn.XLOOKUP(Table1[[#This Row],[destination_postal_code_short]],Table3[Shipping postal code short],Table3[Shipping city],,0)</f>
        <v>Mesa</v>
      </c>
      <c r="K4680" t="str">
        <f>_xlfn.XLOOKUP(Table1[[#This Row],[destination_postal_code_short]],Table3[Shipping postal code short],Table3[Shipping region],,0)</f>
        <v>Arizona</v>
      </c>
      <c r="L4680">
        <v>0</v>
      </c>
      <c r="M4680">
        <v>13.68</v>
      </c>
      <c r="N4680">
        <v>9.25</v>
      </c>
    </row>
    <row r="4681" spans="1:14" x14ac:dyDescent="0.2">
      <c r="A4681" s="1">
        <v>44957</v>
      </c>
      <c r="B4681" t="s">
        <v>4949</v>
      </c>
      <c r="C4681" t="s">
        <v>11</v>
      </c>
      <c r="D4681" t="s">
        <v>11</v>
      </c>
      <c r="E4681" t="s">
        <v>12</v>
      </c>
      <c r="F4681" t="s">
        <v>24</v>
      </c>
      <c r="G4681" s="2" t="s">
        <v>4950</v>
      </c>
      <c r="H4681" s="2" t="str">
        <f>LEFT(Table1[[#This Row],[destination_postal_code]],5)</f>
        <v>01749</v>
      </c>
      <c r="I4681" s="2">
        <f>LEN(Table1[[#This Row],[destination_postal_code_short]])</f>
        <v>5</v>
      </c>
      <c r="J4681" s="2" t="str">
        <f>_xlfn.XLOOKUP(Table1[[#This Row],[destination_postal_code_short]],Table3[Shipping postal code short],Table3[Shipping city],,0)</f>
        <v>Hudson</v>
      </c>
      <c r="K4681" s="2" t="str">
        <f>_xlfn.XLOOKUP(Table1[[#This Row],[destination_postal_code_short]],Table3[Shipping postal code short],Table3[Shipping region],,0)</f>
        <v>Massachusetts</v>
      </c>
      <c r="L4681">
        <v>0</v>
      </c>
      <c r="M4681">
        <v>3.88</v>
      </c>
      <c r="N4681">
        <v>13.17</v>
      </c>
    </row>
    <row r="4682" spans="1:14" x14ac:dyDescent="0.2">
      <c r="A4682" s="1">
        <v>44957</v>
      </c>
      <c r="B4682" t="s">
        <v>4951</v>
      </c>
      <c r="C4682" t="s">
        <v>11</v>
      </c>
      <c r="D4682" t="s">
        <v>11</v>
      </c>
      <c r="E4682" t="s">
        <v>260</v>
      </c>
      <c r="F4682" t="s">
        <v>261</v>
      </c>
      <c r="G4682" t="s">
        <v>4952</v>
      </c>
      <c r="H4682" t="str">
        <f>LEFT(Table1[[#This Row],[destination_postal_code]],5)</f>
        <v>14901</v>
      </c>
      <c r="I4682">
        <f>LEN(Table1[[#This Row],[destination_postal_code_short]])</f>
        <v>5</v>
      </c>
      <c r="J4682" t="str">
        <f>_xlfn.XLOOKUP(Table1[[#This Row],[destination_postal_code_short]],Table3[Shipping postal code short],Table3[Shipping city],,0)</f>
        <v>Elmira</v>
      </c>
      <c r="K4682" t="str">
        <f>_xlfn.XLOOKUP(Table1[[#This Row],[destination_postal_code_short]],Table3[Shipping postal code short],Table3[Shipping region],,0)</f>
        <v>New York</v>
      </c>
      <c r="L4682">
        <v>0</v>
      </c>
      <c r="M4682">
        <v>11.98</v>
      </c>
      <c r="N4682">
        <v>14.71</v>
      </c>
    </row>
    <row r="4683" spans="1:14" x14ac:dyDescent="0.2">
      <c r="A4683" s="1">
        <v>44957</v>
      </c>
      <c r="B4683" t="s">
        <v>4948</v>
      </c>
      <c r="C4683" t="s">
        <v>11</v>
      </c>
      <c r="D4683" t="s">
        <v>11</v>
      </c>
      <c r="E4683" t="s">
        <v>12</v>
      </c>
      <c r="F4683" t="s">
        <v>24</v>
      </c>
      <c r="G4683">
        <v>51525</v>
      </c>
      <c r="H4683" t="str">
        <f>LEFT(Table1[[#This Row],[destination_postal_code]],5)</f>
        <v>51525</v>
      </c>
      <c r="I4683">
        <f>LEN(Table1[[#This Row],[destination_postal_code_short]])</f>
        <v>5</v>
      </c>
      <c r="J4683" t="str">
        <f>_xlfn.XLOOKUP(Table1[[#This Row],[destination_postal_code_short]],Table3[Shipping postal code short],Table3[Shipping city],,0)</f>
        <v>Carson</v>
      </c>
      <c r="K4683" t="str">
        <f>_xlfn.XLOOKUP(Table1[[#This Row],[destination_postal_code_short]],Table3[Shipping postal code short],Table3[Shipping region],,0)</f>
        <v>Iowa</v>
      </c>
      <c r="L4683">
        <v>0</v>
      </c>
      <c r="M4683">
        <v>3.63</v>
      </c>
      <c r="N4683">
        <v>8.82</v>
      </c>
    </row>
    <row r="4684" spans="1:14" x14ac:dyDescent="0.2">
      <c r="A4684" s="1">
        <v>44957</v>
      </c>
      <c r="B4684" t="s">
        <v>4955</v>
      </c>
      <c r="C4684" t="s">
        <v>11</v>
      </c>
      <c r="D4684" t="s">
        <v>11</v>
      </c>
      <c r="E4684" t="s">
        <v>12</v>
      </c>
      <c r="F4684" t="s">
        <v>24</v>
      </c>
      <c r="G4684">
        <v>95825</v>
      </c>
      <c r="H4684" t="str">
        <f>LEFT(Table1[[#This Row],[destination_postal_code]],5)</f>
        <v>95825</v>
      </c>
      <c r="I4684">
        <f>LEN(Table1[[#This Row],[destination_postal_code_short]])</f>
        <v>5</v>
      </c>
      <c r="J4684" t="str">
        <f>_xlfn.XLOOKUP(Table1[[#This Row],[destination_postal_code_short]],Table3[Shipping postal code short],Table3[Shipping city],,0)</f>
        <v>Sacramento</v>
      </c>
      <c r="K4684" t="str">
        <f>_xlfn.XLOOKUP(Table1[[#This Row],[destination_postal_code_short]],Table3[Shipping postal code short],Table3[Shipping region],,0)</f>
        <v>California</v>
      </c>
      <c r="L4684">
        <v>0</v>
      </c>
      <c r="M4684">
        <v>3.4</v>
      </c>
      <c r="N4684">
        <v>8.0500000000000007</v>
      </c>
    </row>
    <row r="4685" spans="1:14" x14ac:dyDescent="0.2">
      <c r="A4685" s="1">
        <v>44957</v>
      </c>
      <c r="B4685" t="s">
        <v>4953</v>
      </c>
      <c r="C4685" t="s">
        <v>11</v>
      </c>
      <c r="D4685" t="s">
        <v>11</v>
      </c>
      <c r="E4685" t="s">
        <v>12</v>
      </c>
      <c r="F4685" t="s">
        <v>24</v>
      </c>
      <c r="G4685" t="s">
        <v>4954</v>
      </c>
      <c r="H4685" t="str">
        <f>LEFT(Table1[[#This Row],[destination_postal_code]],5)</f>
        <v>95602</v>
      </c>
      <c r="I4685">
        <f>LEN(Table1[[#This Row],[destination_postal_code_short]])</f>
        <v>5</v>
      </c>
      <c r="J4685" t="str">
        <f>_xlfn.XLOOKUP(Table1[[#This Row],[destination_postal_code_short]],Table3[Shipping postal code short],Table3[Shipping city],,0)</f>
        <v>Auburn</v>
      </c>
      <c r="K4685" t="str">
        <f>_xlfn.XLOOKUP(Table1[[#This Row],[destination_postal_code_short]],Table3[Shipping postal code short],Table3[Shipping region],,0)</f>
        <v>California</v>
      </c>
      <c r="L4685">
        <v>0</v>
      </c>
      <c r="M4685">
        <v>3.4</v>
      </c>
      <c r="N4685">
        <v>8.0500000000000007</v>
      </c>
    </row>
    <row r="4686" spans="1:14" x14ac:dyDescent="0.2">
      <c r="A4686" s="1">
        <v>44958</v>
      </c>
      <c r="B4686" t="s">
        <v>4964</v>
      </c>
      <c r="C4686" t="s">
        <v>11</v>
      </c>
      <c r="D4686" t="s">
        <v>11</v>
      </c>
      <c r="E4686" t="s">
        <v>12</v>
      </c>
      <c r="F4686" t="s">
        <v>24</v>
      </c>
      <c r="G4686">
        <v>84604</v>
      </c>
      <c r="H4686" t="str">
        <f>LEFT(Table1[[#This Row],[destination_postal_code]],5)</f>
        <v>84604</v>
      </c>
      <c r="I4686">
        <f>LEN(Table1[[#This Row],[destination_postal_code_short]])</f>
        <v>5</v>
      </c>
      <c r="J4686" t="str">
        <f>_xlfn.XLOOKUP(Table1[[#This Row],[destination_postal_code_short]],Table3[Shipping postal code short],Table3[Shipping city],,0)</f>
        <v>Provo</v>
      </c>
      <c r="K4686" t="str">
        <f>_xlfn.XLOOKUP(Table1[[#This Row],[destination_postal_code_short]],Table3[Shipping postal code short],Table3[Shipping region],,0)</f>
        <v>Utah</v>
      </c>
      <c r="L4686">
        <v>0</v>
      </c>
      <c r="M4686">
        <v>4.78</v>
      </c>
      <c r="N4686">
        <v>8.57</v>
      </c>
    </row>
    <row r="4687" spans="1:14" x14ac:dyDescent="0.2">
      <c r="A4687" s="1">
        <v>44959</v>
      </c>
      <c r="B4687" t="s">
        <v>4971</v>
      </c>
      <c r="C4687" t="s">
        <v>11</v>
      </c>
      <c r="D4687" t="s">
        <v>11</v>
      </c>
      <c r="E4687" t="s">
        <v>260</v>
      </c>
      <c r="F4687" t="s">
        <v>261</v>
      </c>
      <c r="G4687">
        <v>32428</v>
      </c>
      <c r="H4687" t="str">
        <f>LEFT(Table1[[#This Row],[destination_postal_code]],5)</f>
        <v>32428</v>
      </c>
      <c r="I4687">
        <f>LEN(Table1[[#This Row],[destination_postal_code_short]])</f>
        <v>5</v>
      </c>
      <c r="J4687" t="str">
        <f>_xlfn.XLOOKUP(Table1[[#This Row],[destination_postal_code_short]],Table3[Shipping postal code short],Table3[Shipping city],,0)</f>
        <v>Chipley</v>
      </c>
      <c r="K4687" t="str">
        <f>_xlfn.XLOOKUP(Table1[[#This Row],[destination_postal_code_short]],Table3[Shipping postal code short],Table3[Shipping region],,0)</f>
        <v>Florida</v>
      </c>
      <c r="L4687">
        <v>0</v>
      </c>
      <c r="M4687">
        <v>16</v>
      </c>
      <c r="N4687">
        <v>12.21</v>
      </c>
    </row>
    <row r="4688" spans="1:14" x14ac:dyDescent="0.2">
      <c r="A4688" s="1">
        <v>44959</v>
      </c>
      <c r="B4688" t="s">
        <v>4969</v>
      </c>
      <c r="C4688" t="s">
        <v>11</v>
      </c>
      <c r="D4688" t="s">
        <v>11</v>
      </c>
      <c r="E4688" t="s">
        <v>12</v>
      </c>
      <c r="F4688" t="s">
        <v>24</v>
      </c>
      <c r="G4688">
        <v>50501</v>
      </c>
      <c r="H4688" t="str">
        <f>LEFT(Table1[[#This Row],[destination_postal_code]],5)</f>
        <v>50501</v>
      </c>
      <c r="I4688">
        <f>LEN(Table1[[#This Row],[destination_postal_code_short]])</f>
        <v>5</v>
      </c>
      <c r="J4688" t="str">
        <f>_xlfn.XLOOKUP(Table1[[#This Row],[destination_postal_code_short]],Table3[Shipping postal code short],Table3[Shipping city],,0)</f>
        <v>Fort Dodge</v>
      </c>
      <c r="K4688" t="str">
        <f>_xlfn.XLOOKUP(Table1[[#This Row],[destination_postal_code_short]],Table3[Shipping postal code short],Table3[Shipping region],,0)</f>
        <v>Iowa</v>
      </c>
      <c r="L4688">
        <v>0</v>
      </c>
      <c r="M4688">
        <v>3.63</v>
      </c>
      <c r="N4688">
        <v>8.82</v>
      </c>
    </row>
    <row r="4689" spans="1:14" x14ac:dyDescent="0.2">
      <c r="A4689" s="1">
        <v>44960</v>
      </c>
      <c r="B4689" t="s">
        <v>4972</v>
      </c>
      <c r="C4689" t="s">
        <v>11</v>
      </c>
      <c r="D4689" t="s">
        <v>11</v>
      </c>
      <c r="E4689" t="s">
        <v>12</v>
      </c>
      <c r="F4689" t="s">
        <v>24</v>
      </c>
      <c r="G4689">
        <v>50111</v>
      </c>
      <c r="H4689" t="str">
        <f>LEFT(Table1[[#This Row],[destination_postal_code]],5)</f>
        <v>50111</v>
      </c>
      <c r="I4689">
        <f>LEN(Table1[[#This Row],[destination_postal_code_short]])</f>
        <v>5</v>
      </c>
      <c r="J4689" t="str">
        <f>_xlfn.XLOOKUP(Table1[[#This Row],[destination_postal_code_short]],Table3[Shipping postal code short],Table3[Shipping city],,0)</f>
        <v>Grimes</v>
      </c>
      <c r="K4689" t="str">
        <f>_xlfn.XLOOKUP(Table1[[#This Row],[destination_postal_code_short]],Table3[Shipping postal code short],Table3[Shipping region],,0)</f>
        <v>Iowa</v>
      </c>
      <c r="L4689">
        <v>0</v>
      </c>
      <c r="M4689">
        <v>3.63</v>
      </c>
      <c r="N4689">
        <v>8.82</v>
      </c>
    </row>
    <row r="4690" spans="1:14" x14ac:dyDescent="0.2">
      <c r="A4690" s="1">
        <v>44963</v>
      </c>
      <c r="B4690" t="s">
        <v>4977</v>
      </c>
      <c r="C4690" t="s">
        <v>11</v>
      </c>
      <c r="D4690" t="s">
        <v>11</v>
      </c>
      <c r="E4690" t="s">
        <v>260</v>
      </c>
      <c r="F4690" t="s">
        <v>261</v>
      </c>
      <c r="G4690">
        <v>22309</v>
      </c>
      <c r="H4690" t="str">
        <f>LEFT(Table1[[#This Row],[destination_postal_code]],5)</f>
        <v>22309</v>
      </c>
      <c r="I4690">
        <f>LEN(Table1[[#This Row],[destination_postal_code_short]])</f>
        <v>5</v>
      </c>
      <c r="J4690" t="str">
        <f>_xlfn.XLOOKUP(Table1[[#This Row],[destination_postal_code_short]],Table3[Shipping postal code short],Table3[Shipping city],,0)</f>
        <v>Alexandria</v>
      </c>
      <c r="K4690" t="str">
        <f>_xlfn.XLOOKUP(Table1[[#This Row],[destination_postal_code_short]],Table3[Shipping postal code short],Table3[Shipping region],,0)</f>
        <v>Virginia</v>
      </c>
      <c r="L4690">
        <v>0</v>
      </c>
      <c r="M4690">
        <v>11.68</v>
      </c>
      <c r="N4690">
        <v>11.42</v>
      </c>
    </row>
    <row r="4691" spans="1:14" x14ac:dyDescent="0.2">
      <c r="A4691" s="1">
        <v>44963</v>
      </c>
      <c r="B4691" t="s">
        <v>4975</v>
      </c>
      <c r="C4691" t="s">
        <v>11</v>
      </c>
      <c r="D4691" t="s">
        <v>11</v>
      </c>
      <c r="E4691" t="s">
        <v>260</v>
      </c>
      <c r="F4691" t="s">
        <v>261</v>
      </c>
      <c r="G4691">
        <v>31605</v>
      </c>
      <c r="H4691" t="str">
        <f>LEFT(Table1[[#This Row],[destination_postal_code]],5)</f>
        <v>31605</v>
      </c>
      <c r="I4691">
        <f>LEN(Table1[[#This Row],[destination_postal_code_short]])</f>
        <v>5</v>
      </c>
      <c r="J4691" t="str">
        <f>_xlfn.XLOOKUP(Table1[[#This Row],[destination_postal_code_short]],Table3[Shipping postal code short],Table3[Shipping city],,0)</f>
        <v>Valdosta</v>
      </c>
      <c r="K4691" t="str">
        <f>_xlfn.XLOOKUP(Table1[[#This Row],[destination_postal_code_short]],Table3[Shipping postal code short],Table3[Shipping region],,0)</f>
        <v>Georgia</v>
      </c>
      <c r="L4691">
        <v>0</v>
      </c>
      <c r="M4691">
        <v>16.309999999999999</v>
      </c>
      <c r="N4691">
        <v>10.77</v>
      </c>
    </row>
    <row r="4692" spans="1:14" x14ac:dyDescent="0.2">
      <c r="A4692" s="1">
        <v>44963</v>
      </c>
      <c r="B4692" t="s">
        <v>4976</v>
      </c>
      <c r="C4692" t="s">
        <v>11</v>
      </c>
      <c r="D4692" t="s">
        <v>11</v>
      </c>
      <c r="E4692" t="s">
        <v>12</v>
      </c>
      <c r="F4692" t="s">
        <v>16</v>
      </c>
      <c r="G4692">
        <v>28027</v>
      </c>
      <c r="H4692" t="str">
        <f>LEFT(Table1[[#This Row],[destination_postal_code]],5)</f>
        <v>28027</v>
      </c>
      <c r="I4692">
        <f>LEN(Table1[[#This Row],[destination_postal_code_short]])</f>
        <v>5</v>
      </c>
      <c r="J4692" t="str">
        <f>_xlfn.XLOOKUP(Table1[[#This Row],[destination_postal_code_short]],Table3[Shipping postal code short],Table3[Shipping city],,0)</f>
        <v>Concord</v>
      </c>
      <c r="K4692" t="str">
        <f>_xlfn.XLOOKUP(Table1[[#This Row],[destination_postal_code_short]],Table3[Shipping postal code short],Table3[Shipping region],,0)</f>
        <v>North Carolina</v>
      </c>
      <c r="L4692">
        <v>0</v>
      </c>
      <c r="M4692">
        <v>1.38</v>
      </c>
      <c r="N4692">
        <v>5.17</v>
      </c>
    </row>
    <row r="4693" spans="1:14" x14ac:dyDescent="0.2">
      <c r="A4693" s="1">
        <v>44963</v>
      </c>
      <c r="B4693" t="s">
        <v>4973</v>
      </c>
      <c r="C4693" t="s">
        <v>11</v>
      </c>
      <c r="D4693" t="s">
        <v>11</v>
      </c>
      <c r="E4693" t="s">
        <v>260</v>
      </c>
      <c r="F4693" t="s">
        <v>261</v>
      </c>
      <c r="G4693">
        <v>32817</v>
      </c>
      <c r="H4693" t="str">
        <f>LEFT(Table1[[#This Row],[destination_postal_code]],5)</f>
        <v>32817</v>
      </c>
      <c r="I4693">
        <f>LEN(Table1[[#This Row],[destination_postal_code_short]])</f>
        <v>5</v>
      </c>
      <c r="J4693" t="str">
        <f>_xlfn.XLOOKUP(Table1[[#This Row],[destination_postal_code_short]],Table3[Shipping postal code short],Table3[Shipping city],,0)</f>
        <v>Union Park</v>
      </c>
      <c r="K4693" t="str">
        <f>_xlfn.XLOOKUP(Table1[[#This Row],[destination_postal_code_short]],Table3[Shipping postal code short],Table3[Shipping region],,0)</f>
        <v>Florida</v>
      </c>
      <c r="L4693">
        <v>0</v>
      </c>
      <c r="M4693">
        <v>11.68</v>
      </c>
      <c r="N4693">
        <v>11.42</v>
      </c>
    </row>
    <row r="4694" spans="1:14" x14ac:dyDescent="0.2">
      <c r="A4694" s="1">
        <v>44963</v>
      </c>
      <c r="B4694" t="s">
        <v>4974</v>
      </c>
      <c r="C4694" t="s">
        <v>11</v>
      </c>
      <c r="D4694" t="s">
        <v>11</v>
      </c>
      <c r="E4694" t="s">
        <v>260</v>
      </c>
      <c r="F4694" t="s">
        <v>261</v>
      </c>
      <c r="G4694">
        <v>63146</v>
      </c>
      <c r="H4694" t="str">
        <f>LEFT(Table1[[#This Row],[destination_postal_code]],5)</f>
        <v>63146</v>
      </c>
      <c r="I4694">
        <f>LEN(Table1[[#This Row],[destination_postal_code_short]])</f>
        <v>5</v>
      </c>
      <c r="J4694" t="str">
        <f>_xlfn.XLOOKUP(Table1[[#This Row],[destination_postal_code_short]],Table3[Shipping postal code short],Table3[Shipping city],,0)</f>
        <v>St. Louis</v>
      </c>
      <c r="K4694" t="str">
        <f>_xlfn.XLOOKUP(Table1[[#This Row],[destination_postal_code_short]],Table3[Shipping postal code short],Table3[Shipping region],,0)</f>
        <v>Missouri</v>
      </c>
      <c r="L4694">
        <v>0</v>
      </c>
      <c r="M4694">
        <v>12.32</v>
      </c>
      <c r="N4694">
        <v>9.89</v>
      </c>
    </row>
    <row r="4695" spans="1:14" x14ac:dyDescent="0.2">
      <c r="A4695" s="1">
        <v>44963</v>
      </c>
      <c r="B4695" t="s">
        <v>4978</v>
      </c>
      <c r="C4695" t="s">
        <v>11</v>
      </c>
      <c r="D4695" t="s">
        <v>11</v>
      </c>
      <c r="E4695" t="s">
        <v>12</v>
      </c>
      <c r="F4695" t="s">
        <v>24</v>
      </c>
      <c r="G4695">
        <v>84009</v>
      </c>
      <c r="H4695" t="str">
        <f>LEFT(Table1[[#This Row],[destination_postal_code]],5)</f>
        <v>84009</v>
      </c>
      <c r="I4695">
        <f>LEN(Table1[[#This Row],[destination_postal_code_short]])</f>
        <v>5</v>
      </c>
      <c r="J4695" t="str">
        <f>_xlfn.XLOOKUP(Table1[[#This Row],[destination_postal_code_short]],Table3[Shipping postal code short],Table3[Shipping city],,0)</f>
        <v>South Jordan</v>
      </c>
      <c r="K4695" t="str">
        <f>_xlfn.XLOOKUP(Table1[[#This Row],[destination_postal_code_short]],Table3[Shipping postal code short],Table3[Shipping region],,0)</f>
        <v>Utah</v>
      </c>
      <c r="L4695">
        <v>0</v>
      </c>
      <c r="M4695">
        <v>2.52</v>
      </c>
      <c r="N4695">
        <v>7.53</v>
      </c>
    </row>
    <row r="4696" spans="1:14" x14ac:dyDescent="0.2">
      <c r="A4696" s="1">
        <v>44964</v>
      </c>
      <c r="B4696" t="s">
        <v>4979</v>
      </c>
      <c r="C4696" t="s">
        <v>11</v>
      </c>
      <c r="D4696" t="s">
        <v>11</v>
      </c>
      <c r="E4696" t="s">
        <v>260</v>
      </c>
      <c r="F4696" t="s">
        <v>261</v>
      </c>
      <c r="G4696" s="2" t="s">
        <v>4980</v>
      </c>
      <c r="H4696" s="2" t="str">
        <f>LEFT(Table1[[#This Row],[destination_postal_code]],5)</f>
        <v>01702</v>
      </c>
      <c r="I4696" s="2">
        <f>LEN(Table1[[#This Row],[destination_postal_code_short]])</f>
        <v>5</v>
      </c>
      <c r="J4696" s="2" t="str">
        <f>_xlfn.XLOOKUP(Table1[[#This Row],[destination_postal_code_short]],Table3[Shipping postal code short],Table3[Shipping city],,0)</f>
        <v>Framingham</v>
      </c>
      <c r="K4696" s="2" t="str">
        <f>_xlfn.XLOOKUP(Table1[[#This Row],[destination_postal_code_short]],Table3[Shipping postal code short],Table3[Shipping region],,0)</f>
        <v>Massachusetts</v>
      </c>
      <c r="L4696">
        <v>0</v>
      </c>
      <c r="M4696">
        <v>11.68</v>
      </c>
      <c r="N4696">
        <v>11.42</v>
      </c>
    </row>
    <row r="4697" spans="1:14" x14ac:dyDescent="0.2">
      <c r="A4697" s="1">
        <v>44964</v>
      </c>
      <c r="B4697" t="s">
        <v>4982</v>
      </c>
      <c r="C4697" t="s">
        <v>11</v>
      </c>
      <c r="D4697" t="s">
        <v>11</v>
      </c>
      <c r="E4697" t="s">
        <v>12</v>
      </c>
      <c r="F4697" t="s">
        <v>16</v>
      </c>
      <c r="G4697">
        <v>84057</v>
      </c>
      <c r="H4697" t="str">
        <f>LEFT(Table1[[#This Row],[destination_postal_code]],5)</f>
        <v>84057</v>
      </c>
      <c r="I4697">
        <f>LEN(Table1[[#This Row],[destination_postal_code_short]])</f>
        <v>5</v>
      </c>
      <c r="J4697" t="str">
        <f>_xlfn.XLOOKUP(Table1[[#This Row],[destination_postal_code_short]],Table3[Shipping postal code short],Table3[Shipping city],,0)</f>
        <v>Orem</v>
      </c>
      <c r="K4697" t="str">
        <f>_xlfn.XLOOKUP(Table1[[#This Row],[destination_postal_code_short]],Table3[Shipping postal code short],Table3[Shipping region],,0)</f>
        <v>Utah</v>
      </c>
      <c r="L4697">
        <v>0</v>
      </c>
      <c r="M4697">
        <v>1.56</v>
      </c>
      <c r="N4697">
        <v>4.6900000000000004</v>
      </c>
    </row>
    <row r="4698" spans="1:14" x14ac:dyDescent="0.2">
      <c r="A4698" s="1">
        <v>44964</v>
      </c>
      <c r="B4698" t="s">
        <v>4983</v>
      </c>
      <c r="C4698" t="s">
        <v>11</v>
      </c>
      <c r="D4698" t="s">
        <v>11</v>
      </c>
      <c r="E4698" t="s">
        <v>260</v>
      </c>
      <c r="F4698" t="s">
        <v>261</v>
      </c>
      <c r="G4698">
        <v>20009</v>
      </c>
      <c r="H4698" t="str">
        <f>LEFT(Table1[[#This Row],[destination_postal_code]],5)</f>
        <v>20009</v>
      </c>
      <c r="I4698">
        <f>LEN(Table1[[#This Row],[destination_postal_code_short]])</f>
        <v>5</v>
      </c>
      <c r="J4698" t="str">
        <f>_xlfn.XLOOKUP(Table1[[#This Row],[destination_postal_code_short]],Table3[Shipping postal code short],Table3[Shipping city],,0)</f>
        <v>Washington</v>
      </c>
      <c r="K4698" t="str">
        <f>_xlfn.XLOOKUP(Table1[[#This Row],[destination_postal_code_short]],Table3[Shipping postal code short],Table3[Shipping region],,0)</f>
        <v>District of Columbia</v>
      </c>
      <c r="L4698">
        <v>0</v>
      </c>
      <c r="M4698">
        <v>11.97</v>
      </c>
      <c r="N4698">
        <v>12.84</v>
      </c>
    </row>
    <row r="4699" spans="1:14" x14ac:dyDescent="0.2">
      <c r="A4699" s="1">
        <v>44964</v>
      </c>
      <c r="B4699" t="s">
        <v>4981</v>
      </c>
      <c r="C4699" t="s">
        <v>11</v>
      </c>
      <c r="D4699" t="s">
        <v>11</v>
      </c>
      <c r="E4699" t="s">
        <v>12</v>
      </c>
      <c r="F4699" t="s">
        <v>24</v>
      </c>
      <c r="G4699">
        <v>89007</v>
      </c>
      <c r="H4699" t="str">
        <f>LEFT(Table1[[#This Row],[destination_postal_code]],5)</f>
        <v>89007</v>
      </c>
      <c r="I4699">
        <f>LEN(Table1[[#This Row],[destination_postal_code_short]])</f>
        <v>5</v>
      </c>
      <c r="J4699" t="str">
        <f>_xlfn.XLOOKUP(Table1[[#This Row],[destination_postal_code_short]],Table3[Shipping postal code short],Table3[Shipping city],,0)</f>
        <v xml:space="preserve">Bunkerville </v>
      </c>
      <c r="K4699" t="str">
        <f>_xlfn.XLOOKUP(Table1[[#This Row],[destination_postal_code_short]],Table3[Shipping postal code short],Table3[Shipping region],,0)</f>
        <v>Nevada</v>
      </c>
      <c r="L4699">
        <v>0</v>
      </c>
      <c r="M4699">
        <v>2.75</v>
      </c>
      <c r="N4699">
        <v>7.8</v>
      </c>
    </row>
    <row r="4700" spans="1:14" x14ac:dyDescent="0.2">
      <c r="A4700" s="1">
        <v>44965</v>
      </c>
      <c r="B4700" t="s">
        <v>4984</v>
      </c>
      <c r="C4700" t="s">
        <v>11</v>
      </c>
      <c r="D4700" t="s">
        <v>11</v>
      </c>
      <c r="E4700" t="s">
        <v>12</v>
      </c>
      <c r="F4700" t="s">
        <v>16</v>
      </c>
      <c r="G4700">
        <v>63017</v>
      </c>
      <c r="H4700" t="str">
        <f>LEFT(Table1[[#This Row],[destination_postal_code]],5)</f>
        <v>63017</v>
      </c>
      <c r="I4700">
        <f>LEN(Table1[[#This Row],[destination_postal_code_short]])</f>
        <v>5</v>
      </c>
      <c r="J4700" t="str">
        <f>_xlfn.XLOOKUP(Table1[[#This Row],[destination_postal_code_short]],Table3[Shipping postal code short],Table3[Shipping city],,0)</f>
        <v>Chesterfield</v>
      </c>
      <c r="K4700" t="str">
        <f>_xlfn.XLOOKUP(Table1[[#This Row],[destination_postal_code_short]],Table3[Shipping postal code short],Table3[Shipping region],,0)</f>
        <v>Missouri</v>
      </c>
      <c r="L4700">
        <v>0</v>
      </c>
      <c r="M4700">
        <v>1.61</v>
      </c>
      <c r="N4700">
        <v>6.44</v>
      </c>
    </row>
    <row r="4701" spans="1:14" x14ac:dyDescent="0.2">
      <c r="A4701" s="1">
        <v>44965</v>
      </c>
      <c r="B4701" t="s">
        <v>4985</v>
      </c>
      <c r="C4701" t="s">
        <v>11</v>
      </c>
      <c r="D4701" t="s">
        <v>11</v>
      </c>
      <c r="E4701" t="s">
        <v>12</v>
      </c>
      <c r="F4701" t="s">
        <v>16</v>
      </c>
      <c r="G4701">
        <v>80478</v>
      </c>
      <c r="H4701" t="str">
        <f>LEFT(Table1[[#This Row],[destination_postal_code]],5)</f>
        <v>80478</v>
      </c>
      <c r="I4701">
        <f>LEN(Table1[[#This Row],[destination_postal_code_short]])</f>
        <v>5</v>
      </c>
      <c r="J4701" t="str">
        <f>_xlfn.XLOOKUP(Table1[[#This Row],[destination_postal_code_short]],Table3[Shipping postal code short],Table3[Shipping city],,0)</f>
        <v>Tabernash</v>
      </c>
      <c r="K4701" t="str">
        <f>_xlfn.XLOOKUP(Table1[[#This Row],[destination_postal_code_short]],Table3[Shipping postal code short],Table3[Shipping region],,0)</f>
        <v>Colorado</v>
      </c>
      <c r="L4701">
        <v>0</v>
      </c>
      <c r="M4701">
        <v>1.56</v>
      </c>
      <c r="N4701">
        <v>4.74</v>
      </c>
    </row>
    <row r="4702" spans="1:14" x14ac:dyDescent="0.2">
      <c r="A4702" s="1">
        <v>44965</v>
      </c>
      <c r="B4702" t="s">
        <v>4986</v>
      </c>
      <c r="C4702" t="s">
        <v>11</v>
      </c>
      <c r="D4702" t="s">
        <v>11</v>
      </c>
      <c r="E4702" t="s">
        <v>12</v>
      </c>
      <c r="F4702" t="s">
        <v>24</v>
      </c>
      <c r="G4702">
        <v>68845</v>
      </c>
      <c r="H4702" t="str">
        <f>LEFT(Table1[[#This Row],[destination_postal_code]],5)</f>
        <v>68845</v>
      </c>
      <c r="I4702">
        <f>LEN(Table1[[#This Row],[destination_postal_code_short]])</f>
        <v>5</v>
      </c>
      <c r="J4702" t="str">
        <f>_xlfn.XLOOKUP(Table1[[#This Row],[destination_postal_code_short]],Table3[Shipping postal code short],Table3[Shipping city],,0)</f>
        <v>Kearney</v>
      </c>
      <c r="K4702" t="str">
        <f>_xlfn.XLOOKUP(Table1[[#This Row],[destination_postal_code_short]],Table3[Shipping postal code short],Table3[Shipping region],,0)</f>
        <v>Nebraska</v>
      </c>
      <c r="L4702">
        <v>0</v>
      </c>
      <c r="M4702">
        <v>3.63</v>
      </c>
      <c r="N4702">
        <v>8.82</v>
      </c>
    </row>
    <row r="4703" spans="1:14" x14ac:dyDescent="0.2">
      <c r="A4703" s="1">
        <v>44967</v>
      </c>
      <c r="B4703" t="s">
        <v>4989</v>
      </c>
      <c r="C4703" t="s">
        <v>11</v>
      </c>
      <c r="D4703" t="s">
        <v>11</v>
      </c>
      <c r="E4703" t="s">
        <v>12</v>
      </c>
      <c r="F4703" t="s">
        <v>24</v>
      </c>
      <c r="G4703">
        <v>84020</v>
      </c>
      <c r="H4703" t="str">
        <f>LEFT(Table1[[#This Row],[destination_postal_code]],5)</f>
        <v>84020</v>
      </c>
      <c r="I4703">
        <f>LEN(Table1[[#This Row],[destination_postal_code_short]])</f>
        <v>5</v>
      </c>
      <c r="J4703" t="str">
        <f>_xlfn.XLOOKUP(Table1[[#This Row],[destination_postal_code_short]],Table3[Shipping postal code short],Table3[Shipping city],,0)</f>
        <v>Draper</v>
      </c>
      <c r="K4703" t="str">
        <f>_xlfn.XLOOKUP(Table1[[#This Row],[destination_postal_code_short]],Table3[Shipping postal code short],Table3[Shipping region],,0)</f>
        <v>Utah</v>
      </c>
      <c r="L4703">
        <v>0</v>
      </c>
      <c r="M4703">
        <v>2.52</v>
      </c>
      <c r="N4703">
        <v>7.53</v>
      </c>
    </row>
    <row r="4704" spans="1:14" x14ac:dyDescent="0.2">
      <c r="A4704" s="1">
        <v>44967</v>
      </c>
      <c r="B4704" t="s">
        <v>4988</v>
      </c>
      <c r="C4704" t="s">
        <v>11</v>
      </c>
      <c r="D4704" t="s">
        <v>11</v>
      </c>
      <c r="E4704" t="s">
        <v>12</v>
      </c>
      <c r="F4704" t="s">
        <v>24</v>
      </c>
      <c r="G4704">
        <v>93444</v>
      </c>
      <c r="H4704" t="str">
        <f>LEFT(Table1[[#This Row],[destination_postal_code]],5)</f>
        <v>93444</v>
      </c>
      <c r="I4704">
        <f>LEN(Table1[[#This Row],[destination_postal_code_short]])</f>
        <v>5</v>
      </c>
      <c r="J4704" t="str">
        <f>_xlfn.XLOOKUP(Table1[[#This Row],[destination_postal_code_short]],Table3[Shipping postal code short],Table3[Shipping city],,0)</f>
        <v>Nipomo</v>
      </c>
      <c r="K4704" t="str">
        <f>_xlfn.XLOOKUP(Table1[[#This Row],[destination_postal_code_short]],Table3[Shipping postal code short],Table3[Shipping region],,0)</f>
        <v>California</v>
      </c>
      <c r="L4704">
        <v>0</v>
      </c>
      <c r="M4704">
        <v>4.4000000000000004</v>
      </c>
      <c r="N4704">
        <v>8.15</v>
      </c>
    </row>
    <row r="4705" spans="1:14" x14ac:dyDescent="0.2">
      <c r="A4705" s="1">
        <v>44967</v>
      </c>
      <c r="B4705" t="s">
        <v>4987</v>
      </c>
      <c r="C4705" t="s">
        <v>11</v>
      </c>
      <c r="D4705" t="s">
        <v>11</v>
      </c>
      <c r="E4705" t="s">
        <v>12</v>
      </c>
      <c r="F4705" t="s">
        <v>24</v>
      </c>
      <c r="G4705">
        <v>85658</v>
      </c>
      <c r="H4705" t="str">
        <f>LEFT(Table1[[#This Row],[destination_postal_code]],5)</f>
        <v>85658</v>
      </c>
      <c r="I4705">
        <f>LEN(Table1[[#This Row],[destination_postal_code_short]])</f>
        <v>5</v>
      </c>
      <c r="J4705" t="str">
        <f>_xlfn.XLOOKUP(Table1[[#This Row],[destination_postal_code_short]],Table3[Shipping postal code short],Table3[Shipping city],,0)</f>
        <v>Marana</v>
      </c>
      <c r="K4705" t="str">
        <f>_xlfn.XLOOKUP(Table1[[#This Row],[destination_postal_code_short]],Table3[Shipping postal code short],Table3[Shipping region],,0)</f>
        <v>Arizona</v>
      </c>
      <c r="L4705">
        <v>0</v>
      </c>
      <c r="M4705">
        <v>4.4000000000000004</v>
      </c>
      <c r="N4705">
        <v>8.15</v>
      </c>
    </row>
    <row r="4706" spans="1:14" x14ac:dyDescent="0.2">
      <c r="A4706" s="1">
        <v>44967</v>
      </c>
      <c r="B4706" t="s">
        <v>4991</v>
      </c>
      <c r="C4706" t="s">
        <v>11</v>
      </c>
      <c r="D4706" t="s">
        <v>11</v>
      </c>
      <c r="E4706" t="s">
        <v>12</v>
      </c>
      <c r="F4706" t="s">
        <v>16</v>
      </c>
      <c r="G4706">
        <v>84062</v>
      </c>
      <c r="H4706" t="str">
        <f>LEFT(Table1[[#This Row],[destination_postal_code]],5)</f>
        <v>84062</v>
      </c>
      <c r="I4706">
        <f>LEN(Table1[[#This Row],[destination_postal_code_short]])</f>
        <v>5</v>
      </c>
      <c r="J4706" t="str">
        <f>_xlfn.XLOOKUP(Table1[[#This Row],[destination_postal_code_short]],Table3[Shipping postal code short],Table3[Shipping city],,0)</f>
        <v>Pleasant Grove</v>
      </c>
      <c r="K4706" t="str">
        <f>_xlfn.XLOOKUP(Table1[[#This Row],[destination_postal_code_short]],Table3[Shipping postal code short],Table3[Shipping region],,0)</f>
        <v>Utah</v>
      </c>
      <c r="L4706">
        <v>0</v>
      </c>
      <c r="M4706">
        <v>1.72</v>
      </c>
      <c r="N4706">
        <v>5.93</v>
      </c>
    </row>
    <row r="4707" spans="1:14" x14ac:dyDescent="0.2">
      <c r="A4707" s="1">
        <v>44967</v>
      </c>
      <c r="B4707" t="s">
        <v>4990</v>
      </c>
      <c r="C4707" t="s">
        <v>11</v>
      </c>
      <c r="D4707" t="s">
        <v>11</v>
      </c>
      <c r="E4707" t="s">
        <v>12</v>
      </c>
      <c r="F4707" t="s">
        <v>24</v>
      </c>
      <c r="G4707">
        <v>32065</v>
      </c>
      <c r="H4707" t="str">
        <f>LEFT(Table1[[#This Row],[destination_postal_code]],5)</f>
        <v>32065</v>
      </c>
      <c r="I4707">
        <f>LEN(Table1[[#This Row],[destination_postal_code_short]])</f>
        <v>5</v>
      </c>
      <c r="J4707" t="str">
        <f>_xlfn.XLOOKUP(Table1[[#This Row],[destination_postal_code_short]],Table3[Shipping postal code short],Table3[Shipping city],,0)</f>
        <v>Orange Park</v>
      </c>
      <c r="K4707" t="str">
        <f>_xlfn.XLOOKUP(Table1[[#This Row],[destination_postal_code_short]],Table3[Shipping postal code short],Table3[Shipping region],,0)</f>
        <v>Florida</v>
      </c>
      <c r="L4707">
        <v>0</v>
      </c>
      <c r="M4707">
        <v>6.98</v>
      </c>
      <c r="N4707">
        <v>11.97</v>
      </c>
    </row>
    <row r="4708" spans="1:14" x14ac:dyDescent="0.2">
      <c r="A4708" s="1">
        <v>44969</v>
      </c>
      <c r="B4708" t="s">
        <v>4992</v>
      </c>
      <c r="C4708" t="s">
        <v>11</v>
      </c>
      <c r="D4708" t="s">
        <v>11</v>
      </c>
      <c r="E4708" t="s">
        <v>260</v>
      </c>
      <c r="F4708" t="s">
        <v>261</v>
      </c>
      <c r="G4708">
        <v>29926</v>
      </c>
      <c r="H4708" t="str">
        <f>LEFT(Table1[[#This Row],[destination_postal_code]],5)</f>
        <v>29926</v>
      </c>
      <c r="I4708">
        <f>LEN(Table1[[#This Row],[destination_postal_code_short]])</f>
        <v>5</v>
      </c>
      <c r="J4708" t="str">
        <f>_xlfn.XLOOKUP(Table1[[#This Row],[destination_postal_code_short]],Table3[Shipping postal code short],Table3[Shipping city],,0)</f>
        <v>Hilton Head Island</v>
      </c>
      <c r="K4708" t="str">
        <f>_xlfn.XLOOKUP(Table1[[#This Row],[destination_postal_code_short]],Table3[Shipping postal code short],Table3[Shipping region],,0)</f>
        <v>South Carolina</v>
      </c>
      <c r="L4708">
        <v>0</v>
      </c>
      <c r="M4708">
        <v>12.04</v>
      </c>
      <c r="N4708">
        <v>10.77</v>
      </c>
    </row>
    <row r="4709" spans="1:14" x14ac:dyDescent="0.2">
      <c r="A4709" s="1">
        <v>44971</v>
      </c>
      <c r="B4709" t="s">
        <v>4993</v>
      </c>
      <c r="C4709" t="s">
        <v>11</v>
      </c>
      <c r="D4709" t="s">
        <v>11</v>
      </c>
      <c r="E4709" t="s">
        <v>12</v>
      </c>
      <c r="F4709" t="s">
        <v>24</v>
      </c>
      <c r="G4709">
        <v>72703</v>
      </c>
      <c r="H4709" t="str">
        <f>LEFT(Table1[[#This Row],[destination_postal_code]],5)</f>
        <v>72703</v>
      </c>
      <c r="I4709">
        <f>LEN(Table1[[#This Row],[destination_postal_code_short]])</f>
        <v>5</v>
      </c>
      <c r="J4709" t="str">
        <f>_xlfn.XLOOKUP(Table1[[#This Row],[destination_postal_code_short]],Table3[Shipping postal code short],Table3[Shipping city],,0)</f>
        <v>Fayetteville</v>
      </c>
      <c r="K4709" t="str">
        <f>_xlfn.XLOOKUP(Table1[[#This Row],[destination_postal_code_short]],Table3[Shipping postal code short],Table3[Shipping region],,0)</f>
        <v>Arkansas</v>
      </c>
      <c r="L4709">
        <v>0</v>
      </c>
      <c r="M4709">
        <v>3.63</v>
      </c>
      <c r="N4709">
        <v>8.82</v>
      </c>
    </row>
    <row r="4710" spans="1:14" x14ac:dyDescent="0.2">
      <c r="A4710" s="1">
        <v>44971</v>
      </c>
      <c r="B4710" t="s">
        <v>4996</v>
      </c>
      <c r="C4710" t="s">
        <v>11</v>
      </c>
      <c r="D4710" t="s">
        <v>11</v>
      </c>
      <c r="E4710" t="s">
        <v>12</v>
      </c>
      <c r="F4710" t="s">
        <v>16</v>
      </c>
      <c r="G4710">
        <v>22030</v>
      </c>
      <c r="H4710" t="str">
        <f>LEFT(Table1[[#This Row],[destination_postal_code]],5)</f>
        <v>22030</v>
      </c>
      <c r="I4710">
        <f>LEN(Table1[[#This Row],[destination_postal_code_short]])</f>
        <v>5</v>
      </c>
      <c r="J4710" t="str">
        <f>_xlfn.XLOOKUP(Table1[[#This Row],[destination_postal_code_short]],Table3[Shipping postal code short],Table3[Shipping city],,0)</f>
        <v>Fairfax</v>
      </c>
      <c r="K4710" t="str">
        <f>_xlfn.XLOOKUP(Table1[[#This Row],[destination_postal_code_short]],Table3[Shipping postal code short],Table3[Shipping region],,0)</f>
        <v>Virginia</v>
      </c>
      <c r="L4710">
        <v>0</v>
      </c>
      <c r="M4710">
        <v>1.32</v>
      </c>
      <c r="N4710">
        <v>5.33</v>
      </c>
    </row>
    <row r="4711" spans="1:14" x14ac:dyDescent="0.2">
      <c r="A4711" s="1">
        <v>44971</v>
      </c>
      <c r="B4711" t="s">
        <v>4995</v>
      </c>
      <c r="C4711" t="s">
        <v>11</v>
      </c>
      <c r="D4711" t="s">
        <v>11</v>
      </c>
      <c r="E4711" t="s">
        <v>12</v>
      </c>
      <c r="F4711" t="s">
        <v>16</v>
      </c>
      <c r="G4711">
        <v>84601</v>
      </c>
      <c r="H4711" t="str">
        <f>LEFT(Table1[[#This Row],[destination_postal_code]],5)</f>
        <v>84601</v>
      </c>
      <c r="I4711">
        <f>LEN(Table1[[#This Row],[destination_postal_code_short]])</f>
        <v>5</v>
      </c>
      <c r="J4711" t="str">
        <f>_xlfn.XLOOKUP(Table1[[#This Row],[destination_postal_code_short]],Table3[Shipping postal code short],Table3[Shipping city],,0)</f>
        <v>Provo</v>
      </c>
      <c r="K4711" t="str">
        <f>_xlfn.XLOOKUP(Table1[[#This Row],[destination_postal_code_short]],Table3[Shipping postal code short],Table3[Shipping region],,0)</f>
        <v>Utah</v>
      </c>
      <c r="L4711">
        <v>0</v>
      </c>
      <c r="M4711">
        <v>1.65</v>
      </c>
      <c r="N4711">
        <v>5.85</v>
      </c>
    </row>
    <row r="4712" spans="1:14" x14ac:dyDescent="0.2">
      <c r="A4712" s="1">
        <v>44971</v>
      </c>
      <c r="B4712" t="s">
        <v>4994</v>
      </c>
      <c r="C4712" t="s">
        <v>11</v>
      </c>
      <c r="D4712" t="s">
        <v>11</v>
      </c>
      <c r="E4712" t="s">
        <v>12</v>
      </c>
      <c r="F4712" t="s">
        <v>16</v>
      </c>
      <c r="G4712">
        <v>84606</v>
      </c>
      <c r="H4712" t="str">
        <f>LEFT(Table1[[#This Row],[destination_postal_code]],5)</f>
        <v>84606</v>
      </c>
      <c r="I4712">
        <f>LEN(Table1[[#This Row],[destination_postal_code_short]])</f>
        <v>5</v>
      </c>
      <c r="J4712" t="str">
        <f>_xlfn.XLOOKUP(Table1[[#This Row],[destination_postal_code_short]],Table3[Shipping postal code short],Table3[Shipping city],,0)</f>
        <v>Provo</v>
      </c>
      <c r="K4712" t="str">
        <f>_xlfn.XLOOKUP(Table1[[#This Row],[destination_postal_code_short]],Table3[Shipping postal code short],Table3[Shipping region],,0)</f>
        <v>Utah</v>
      </c>
      <c r="L4712">
        <v>0</v>
      </c>
      <c r="M4712">
        <v>1.65</v>
      </c>
      <c r="N4712">
        <v>5.85</v>
      </c>
    </row>
    <row r="4713" spans="1:14" x14ac:dyDescent="0.2">
      <c r="A4713" s="1">
        <v>44972</v>
      </c>
      <c r="B4713" t="s">
        <v>4997</v>
      </c>
      <c r="C4713" t="s">
        <v>11</v>
      </c>
      <c r="D4713" t="s">
        <v>11</v>
      </c>
      <c r="E4713" t="s">
        <v>12</v>
      </c>
      <c r="F4713" t="s">
        <v>24</v>
      </c>
      <c r="G4713">
        <v>84020</v>
      </c>
      <c r="H4713" t="str">
        <f>LEFT(Table1[[#This Row],[destination_postal_code]],5)</f>
        <v>84020</v>
      </c>
      <c r="I4713">
        <f>LEN(Table1[[#This Row],[destination_postal_code_short]])</f>
        <v>5</v>
      </c>
      <c r="J4713" t="str">
        <f>_xlfn.XLOOKUP(Table1[[#This Row],[destination_postal_code_short]],Table3[Shipping postal code short],Table3[Shipping city],,0)</f>
        <v>Draper</v>
      </c>
      <c r="K4713" t="str">
        <f>_xlfn.XLOOKUP(Table1[[#This Row],[destination_postal_code_short]],Table3[Shipping postal code short],Table3[Shipping region],,0)</f>
        <v>Utah</v>
      </c>
      <c r="L4713">
        <v>0</v>
      </c>
      <c r="M4713">
        <v>2.52</v>
      </c>
      <c r="N4713">
        <v>7.53</v>
      </c>
    </row>
    <row r="4714" spans="1:14" x14ac:dyDescent="0.2">
      <c r="A4714" s="1">
        <v>44972</v>
      </c>
      <c r="B4714" t="s">
        <v>4999</v>
      </c>
      <c r="C4714" t="s">
        <v>11</v>
      </c>
      <c r="D4714" t="s">
        <v>11</v>
      </c>
      <c r="E4714" t="s">
        <v>12</v>
      </c>
      <c r="F4714" t="s">
        <v>24</v>
      </c>
      <c r="G4714">
        <v>11756</v>
      </c>
      <c r="H4714" t="str">
        <f>LEFT(Table1[[#This Row],[destination_postal_code]],5)</f>
        <v>11756</v>
      </c>
      <c r="I4714">
        <f>LEN(Table1[[#This Row],[destination_postal_code_short]])</f>
        <v>5</v>
      </c>
      <c r="J4714" t="str">
        <f>_xlfn.XLOOKUP(Table1[[#This Row],[destination_postal_code_short]],Table3[Shipping postal code short],Table3[Shipping city],,0)</f>
        <v>Levittown</v>
      </c>
      <c r="K4714" t="str">
        <f>_xlfn.XLOOKUP(Table1[[#This Row],[destination_postal_code_short]],Table3[Shipping postal code short],Table3[Shipping region],,0)</f>
        <v>New York</v>
      </c>
      <c r="L4714">
        <v>0</v>
      </c>
      <c r="M4714">
        <v>9.2799999999999994</v>
      </c>
      <c r="N4714">
        <v>13.17</v>
      </c>
    </row>
    <row r="4715" spans="1:14" x14ac:dyDescent="0.2">
      <c r="A4715" s="1">
        <v>44973</v>
      </c>
      <c r="B4715" t="s">
        <v>5004</v>
      </c>
      <c r="C4715" t="s">
        <v>11</v>
      </c>
      <c r="D4715" t="s">
        <v>11</v>
      </c>
      <c r="E4715" t="s">
        <v>260</v>
      </c>
      <c r="F4715" t="s">
        <v>261</v>
      </c>
      <c r="G4715" s="2" t="s">
        <v>5005</v>
      </c>
      <c r="H4715" s="2" t="str">
        <f>LEFT(Table1[[#This Row],[destination_postal_code]],5)</f>
        <v>06810</v>
      </c>
      <c r="I4715" s="2">
        <f>LEN(Table1[[#This Row],[destination_postal_code_short]])</f>
        <v>5</v>
      </c>
      <c r="J4715" s="2" t="str">
        <f>_xlfn.XLOOKUP(Table1[[#This Row],[destination_postal_code_short]],Table3[Shipping postal code short],Table3[Shipping city],,0)</f>
        <v>Danbury</v>
      </c>
      <c r="K4715" s="2" t="str">
        <f>_xlfn.XLOOKUP(Table1[[#This Row],[destination_postal_code_short]],Table3[Shipping postal code short],Table3[Shipping region],,0)</f>
        <v>Connecticut</v>
      </c>
      <c r="L4715">
        <v>0</v>
      </c>
      <c r="M4715">
        <v>11.68</v>
      </c>
      <c r="N4715">
        <v>11.42</v>
      </c>
    </row>
    <row r="4716" spans="1:14" x14ac:dyDescent="0.2">
      <c r="A4716" s="1">
        <v>44972</v>
      </c>
      <c r="B4716" t="s">
        <v>5002</v>
      </c>
      <c r="C4716" t="s">
        <v>11</v>
      </c>
      <c r="D4716" t="s">
        <v>11</v>
      </c>
      <c r="E4716" t="s">
        <v>12</v>
      </c>
      <c r="F4716" t="s">
        <v>16</v>
      </c>
      <c r="G4716">
        <v>80045</v>
      </c>
      <c r="H4716" t="str">
        <f>LEFT(Table1[[#This Row],[destination_postal_code]],5)</f>
        <v>80045</v>
      </c>
      <c r="I4716">
        <f>LEN(Table1[[#This Row],[destination_postal_code_short]])</f>
        <v>5</v>
      </c>
      <c r="J4716" t="str">
        <f>_xlfn.XLOOKUP(Table1[[#This Row],[destination_postal_code_short]],Table3[Shipping postal code short],Table3[Shipping city],,0)</f>
        <v>AURORA</v>
      </c>
      <c r="K4716" t="str">
        <f>_xlfn.XLOOKUP(Table1[[#This Row],[destination_postal_code_short]],Table3[Shipping postal code short],Table3[Shipping region],,0)</f>
        <v>Colorado</v>
      </c>
      <c r="L4716">
        <v>0</v>
      </c>
      <c r="M4716">
        <v>1.25</v>
      </c>
      <c r="N4716">
        <v>3.75</v>
      </c>
    </row>
    <row r="4717" spans="1:14" x14ac:dyDescent="0.2">
      <c r="A4717" s="1">
        <v>44972</v>
      </c>
      <c r="B4717" t="s">
        <v>5001</v>
      </c>
      <c r="C4717" t="s">
        <v>11</v>
      </c>
      <c r="D4717" t="s">
        <v>11</v>
      </c>
      <c r="E4717" t="s">
        <v>12</v>
      </c>
      <c r="F4717" t="s">
        <v>16</v>
      </c>
      <c r="G4717">
        <v>91504</v>
      </c>
      <c r="H4717" t="str">
        <f>LEFT(Table1[[#This Row],[destination_postal_code]],5)</f>
        <v>91504</v>
      </c>
      <c r="I4717">
        <f>LEN(Table1[[#This Row],[destination_postal_code_short]])</f>
        <v>5</v>
      </c>
      <c r="J4717" t="str">
        <f>_xlfn.XLOOKUP(Table1[[#This Row],[destination_postal_code_short]],Table3[Shipping postal code short],Table3[Shipping city],,0)</f>
        <v>Burbank</v>
      </c>
      <c r="K4717" t="str">
        <f>_xlfn.XLOOKUP(Table1[[#This Row],[destination_postal_code_short]],Table3[Shipping postal code short],Table3[Shipping region],,0)</f>
        <v>California</v>
      </c>
      <c r="L4717">
        <v>0</v>
      </c>
      <c r="M4717">
        <v>1.25</v>
      </c>
      <c r="N4717">
        <v>3.75</v>
      </c>
    </row>
    <row r="4718" spans="1:14" x14ac:dyDescent="0.2">
      <c r="A4718" s="1">
        <v>44972</v>
      </c>
      <c r="B4718" t="s">
        <v>5000</v>
      </c>
      <c r="C4718" t="s">
        <v>11</v>
      </c>
      <c r="D4718" t="s">
        <v>11</v>
      </c>
      <c r="E4718" t="s">
        <v>12</v>
      </c>
      <c r="F4718" t="s">
        <v>16</v>
      </c>
      <c r="G4718">
        <v>60440</v>
      </c>
      <c r="H4718" t="str">
        <f>LEFT(Table1[[#This Row],[destination_postal_code]],5)</f>
        <v>60440</v>
      </c>
      <c r="I4718">
        <f>LEN(Table1[[#This Row],[destination_postal_code_short]])</f>
        <v>5</v>
      </c>
      <c r="J4718" t="str">
        <f>_xlfn.XLOOKUP(Table1[[#This Row],[destination_postal_code_short]],Table3[Shipping postal code short],Table3[Shipping city],,0)</f>
        <v>Bolingbrook</v>
      </c>
      <c r="K4718" t="str">
        <f>_xlfn.XLOOKUP(Table1[[#This Row],[destination_postal_code_short]],Table3[Shipping postal code short],Table3[Shipping region],,0)</f>
        <v>Illinois</v>
      </c>
      <c r="L4718">
        <v>0</v>
      </c>
      <c r="M4718">
        <v>1.46</v>
      </c>
      <c r="N4718">
        <v>4.24</v>
      </c>
    </row>
    <row r="4719" spans="1:14" x14ac:dyDescent="0.2">
      <c r="A4719" s="1">
        <v>44972</v>
      </c>
      <c r="B4719" t="s">
        <v>4998</v>
      </c>
      <c r="C4719" t="s">
        <v>11</v>
      </c>
      <c r="D4719" t="s">
        <v>11</v>
      </c>
      <c r="E4719" t="s">
        <v>12</v>
      </c>
      <c r="F4719" t="s">
        <v>24</v>
      </c>
      <c r="G4719">
        <v>20009</v>
      </c>
      <c r="H4719" t="str">
        <f>LEFT(Table1[[#This Row],[destination_postal_code]],5)</f>
        <v>20009</v>
      </c>
      <c r="I4719">
        <f>LEN(Table1[[#This Row],[destination_postal_code_short]])</f>
        <v>5</v>
      </c>
      <c r="J4719" t="str">
        <f>_xlfn.XLOOKUP(Table1[[#This Row],[destination_postal_code_short]],Table3[Shipping postal code short],Table3[Shipping city],,0)</f>
        <v>Washington</v>
      </c>
      <c r="K4719" t="str">
        <f>_xlfn.XLOOKUP(Table1[[#This Row],[destination_postal_code_short]],Table3[Shipping postal code short],Table3[Shipping region],,0)</f>
        <v>District of Columbia</v>
      </c>
      <c r="L4719">
        <v>0</v>
      </c>
      <c r="M4719">
        <v>9.2799999999999994</v>
      </c>
      <c r="N4719">
        <v>13.17</v>
      </c>
    </row>
    <row r="4720" spans="1:14" x14ac:dyDescent="0.2">
      <c r="A4720" s="1">
        <v>44973</v>
      </c>
      <c r="B4720" t="s">
        <v>5003</v>
      </c>
      <c r="C4720" t="s">
        <v>11</v>
      </c>
      <c r="D4720" t="s">
        <v>11</v>
      </c>
      <c r="E4720" t="s">
        <v>260</v>
      </c>
      <c r="F4720" t="s">
        <v>261</v>
      </c>
      <c r="G4720">
        <v>77047</v>
      </c>
      <c r="H4720" t="str">
        <f>LEFT(Table1[[#This Row],[destination_postal_code]],5)</f>
        <v>77047</v>
      </c>
      <c r="I4720">
        <f>LEN(Table1[[#This Row],[destination_postal_code_short]])</f>
        <v>5</v>
      </c>
      <c r="J4720" t="str">
        <f>_xlfn.XLOOKUP(Table1[[#This Row],[destination_postal_code_short]],Table3[Shipping postal code short],Table3[Shipping city],,0)</f>
        <v>Houston</v>
      </c>
      <c r="K4720" t="str">
        <f>_xlfn.XLOOKUP(Table1[[#This Row],[destination_postal_code_short]],Table3[Shipping postal code short],Table3[Shipping region],,0)</f>
        <v>Texas</v>
      </c>
      <c r="L4720">
        <v>0</v>
      </c>
      <c r="M4720">
        <v>12</v>
      </c>
      <c r="N4720">
        <v>8.36</v>
      </c>
    </row>
    <row r="4721" spans="1:14" x14ac:dyDescent="0.2">
      <c r="A4721" s="1">
        <v>44973</v>
      </c>
      <c r="B4721" t="s">
        <v>5006</v>
      </c>
      <c r="C4721" t="s">
        <v>11</v>
      </c>
      <c r="D4721" t="s">
        <v>11</v>
      </c>
      <c r="E4721" t="s">
        <v>12</v>
      </c>
      <c r="F4721" t="s">
        <v>16</v>
      </c>
      <c r="G4721">
        <v>93444</v>
      </c>
      <c r="H4721" t="str">
        <f>LEFT(Table1[[#This Row],[destination_postal_code]],5)</f>
        <v>93444</v>
      </c>
      <c r="I4721">
        <f>LEN(Table1[[#This Row],[destination_postal_code_short]])</f>
        <v>5</v>
      </c>
      <c r="J4721" t="str">
        <f>_xlfn.XLOOKUP(Table1[[#This Row],[destination_postal_code_short]],Table3[Shipping postal code short],Table3[Shipping city],,0)</f>
        <v>Nipomo</v>
      </c>
      <c r="K4721" t="str">
        <f>_xlfn.XLOOKUP(Table1[[#This Row],[destination_postal_code_short]],Table3[Shipping postal code short],Table3[Shipping region],,0)</f>
        <v>California</v>
      </c>
      <c r="L4721">
        <v>0</v>
      </c>
      <c r="M4721">
        <v>1.54</v>
      </c>
      <c r="N4721">
        <v>4.8099999999999996</v>
      </c>
    </row>
    <row r="4722" spans="1:14" x14ac:dyDescent="0.2">
      <c r="A4722" s="1">
        <v>44974</v>
      </c>
      <c r="B4722" t="s">
        <v>5008</v>
      </c>
      <c r="C4722" t="s">
        <v>11</v>
      </c>
      <c r="D4722" t="s">
        <v>11</v>
      </c>
      <c r="E4722" t="s">
        <v>12</v>
      </c>
      <c r="F4722" t="s">
        <v>24</v>
      </c>
      <c r="G4722">
        <v>84604</v>
      </c>
      <c r="H4722" t="str">
        <f>LEFT(Table1[[#This Row],[destination_postal_code]],5)</f>
        <v>84604</v>
      </c>
      <c r="I4722">
        <f>LEN(Table1[[#This Row],[destination_postal_code_short]])</f>
        <v>5</v>
      </c>
      <c r="J4722" t="str">
        <f>_xlfn.XLOOKUP(Table1[[#This Row],[destination_postal_code_short]],Table3[Shipping postal code short],Table3[Shipping city],,0)</f>
        <v>Provo</v>
      </c>
      <c r="K4722" t="str">
        <f>_xlfn.XLOOKUP(Table1[[#This Row],[destination_postal_code_short]],Table3[Shipping postal code short],Table3[Shipping region],,0)</f>
        <v>Utah</v>
      </c>
      <c r="L4722">
        <v>0</v>
      </c>
      <c r="M4722">
        <v>2.27</v>
      </c>
      <c r="N4722">
        <v>7.53</v>
      </c>
    </row>
    <row r="4723" spans="1:14" x14ac:dyDescent="0.2">
      <c r="A4723" s="1">
        <v>44974</v>
      </c>
      <c r="B4723" t="s">
        <v>5007</v>
      </c>
      <c r="C4723" t="s">
        <v>11</v>
      </c>
      <c r="D4723" t="s">
        <v>11</v>
      </c>
      <c r="E4723" t="s">
        <v>12</v>
      </c>
      <c r="F4723" t="s">
        <v>24</v>
      </c>
      <c r="G4723">
        <v>68970</v>
      </c>
      <c r="H4723" t="str">
        <f>LEFT(Table1[[#This Row],[destination_postal_code]],5)</f>
        <v>68970</v>
      </c>
      <c r="I4723">
        <f>LEN(Table1[[#This Row],[destination_postal_code_short]])</f>
        <v>5</v>
      </c>
      <c r="J4723" t="str">
        <f>_xlfn.XLOOKUP(Table1[[#This Row],[destination_postal_code_short]],Table3[Shipping postal code short],Table3[Shipping city],,0)</f>
        <v>Red Cloud</v>
      </c>
      <c r="K4723" t="str">
        <f>_xlfn.XLOOKUP(Table1[[#This Row],[destination_postal_code_short]],Table3[Shipping postal code short],Table3[Shipping region],,0)</f>
        <v>Nebraska</v>
      </c>
      <c r="L4723">
        <v>0</v>
      </c>
      <c r="M4723">
        <v>5.68</v>
      </c>
      <c r="N4723">
        <v>8.82</v>
      </c>
    </row>
    <row r="4724" spans="1:14" x14ac:dyDescent="0.2">
      <c r="A4724" s="1">
        <v>44975</v>
      </c>
      <c r="B4724" t="s">
        <v>5009</v>
      </c>
      <c r="C4724" t="s">
        <v>11</v>
      </c>
      <c r="D4724" t="s">
        <v>11</v>
      </c>
      <c r="E4724" t="s">
        <v>260</v>
      </c>
      <c r="F4724" t="s">
        <v>261</v>
      </c>
      <c r="G4724" s="2" t="s">
        <v>5010</v>
      </c>
      <c r="H4724" s="2" t="str">
        <f>LEFT(Table1[[#This Row],[destination_postal_code]],5)</f>
        <v>03909</v>
      </c>
      <c r="I4724" s="2">
        <f>LEN(Table1[[#This Row],[destination_postal_code_short]])</f>
        <v>5</v>
      </c>
      <c r="J4724" s="2" t="str">
        <f>_xlfn.XLOOKUP(Table1[[#This Row],[destination_postal_code_short]],Table3[Shipping postal code short],Table3[Shipping city],,0)</f>
        <v>YORK</v>
      </c>
      <c r="K4724" s="2" t="str">
        <f>_xlfn.XLOOKUP(Table1[[#This Row],[destination_postal_code_short]],Table3[Shipping postal code short],Table3[Shipping region],,0)</f>
        <v>Maine</v>
      </c>
      <c r="L4724">
        <v>0</v>
      </c>
      <c r="M4724">
        <v>11.68</v>
      </c>
      <c r="N4724">
        <v>11.42</v>
      </c>
    </row>
    <row r="4725" spans="1:14" x14ac:dyDescent="0.2">
      <c r="A4725" s="1">
        <v>44978</v>
      </c>
      <c r="B4725" t="s">
        <v>5016</v>
      </c>
      <c r="C4725" t="s">
        <v>11</v>
      </c>
      <c r="D4725" t="s">
        <v>11</v>
      </c>
      <c r="E4725" t="s">
        <v>260</v>
      </c>
      <c r="F4725" t="s">
        <v>261</v>
      </c>
      <c r="G4725">
        <v>15784</v>
      </c>
      <c r="H4725" t="str">
        <f>LEFT(Table1[[#This Row],[destination_postal_code]],5)</f>
        <v>15784</v>
      </c>
      <c r="I4725">
        <f>LEN(Table1[[#This Row],[destination_postal_code_short]])</f>
        <v>5</v>
      </c>
      <c r="J4725" t="str">
        <f>_xlfn.XLOOKUP(Table1[[#This Row],[destination_postal_code_short]],Table3[Shipping postal code short],Table3[Shipping city],,0)</f>
        <v>Worthville</v>
      </c>
      <c r="K4725" t="str">
        <f>_xlfn.XLOOKUP(Table1[[#This Row],[destination_postal_code_short]],Table3[Shipping postal code short],Table3[Shipping region],,0)</f>
        <v>Pennsylvania</v>
      </c>
      <c r="L4725">
        <v>0</v>
      </c>
      <c r="M4725">
        <v>11.91</v>
      </c>
      <c r="N4725">
        <v>13.34</v>
      </c>
    </row>
    <row r="4726" spans="1:14" x14ac:dyDescent="0.2">
      <c r="A4726" s="1">
        <v>44978</v>
      </c>
      <c r="B4726" t="s">
        <v>5017</v>
      </c>
      <c r="C4726" t="s">
        <v>11</v>
      </c>
      <c r="D4726" t="s">
        <v>11</v>
      </c>
      <c r="E4726" t="s">
        <v>12</v>
      </c>
      <c r="F4726" t="s">
        <v>16</v>
      </c>
      <c r="G4726">
        <v>28027</v>
      </c>
      <c r="H4726" t="str">
        <f>LEFT(Table1[[#This Row],[destination_postal_code]],5)</f>
        <v>28027</v>
      </c>
      <c r="I4726">
        <f>LEN(Table1[[#This Row],[destination_postal_code_short]])</f>
        <v>5</v>
      </c>
      <c r="J4726" t="str">
        <f>_xlfn.XLOOKUP(Table1[[#This Row],[destination_postal_code_short]],Table3[Shipping postal code short],Table3[Shipping city],,0)</f>
        <v>Concord</v>
      </c>
      <c r="K4726" t="str">
        <f>_xlfn.XLOOKUP(Table1[[#This Row],[destination_postal_code_short]],Table3[Shipping postal code short],Table3[Shipping region],,0)</f>
        <v>North Carolina</v>
      </c>
      <c r="L4726">
        <v>0</v>
      </c>
      <c r="M4726">
        <v>1.55</v>
      </c>
      <c r="N4726">
        <v>6.6</v>
      </c>
    </row>
    <row r="4727" spans="1:14" x14ac:dyDescent="0.2">
      <c r="A4727" s="1">
        <v>44978</v>
      </c>
      <c r="B4727" t="s">
        <v>5015</v>
      </c>
      <c r="C4727" t="s">
        <v>11</v>
      </c>
      <c r="D4727" t="s">
        <v>11</v>
      </c>
      <c r="E4727" t="s">
        <v>12</v>
      </c>
      <c r="F4727" t="s">
        <v>24</v>
      </c>
      <c r="G4727">
        <v>84604</v>
      </c>
      <c r="H4727" t="str">
        <f>LEFT(Table1[[#This Row],[destination_postal_code]],5)</f>
        <v>84604</v>
      </c>
      <c r="I4727">
        <f>LEN(Table1[[#This Row],[destination_postal_code_short]])</f>
        <v>5</v>
      </c>
      <c r="J4727" t="str">
        <f>_xlfn.XLOOKUP(Table1[[#This Row],[destination_postal_code_short]],Table3[Shipping postal code short],Table3[Shipping city],,0)</f>
        <v>Provo</v>
      </c>
      <c r="K4727" t="str">
        <f>_xlfn.XLOOKUP(Table1[[#This Row],[destination_postal_code_short]],Table3[Shipping postal code short],Table3[Shipping region],,0)</f>
        <v>Utah</v>
      </c>
      <c r="L4727">
        <v>0</v>
      </c>
      <c r="M4727">
        <v>2.81</v>
      </c>
      <c r="N4727">
        <v>7.64</v>
      </c>
    </row>
    <row r="4728" spans="1:14" x14ac:dyDescent="0.2">
      <c r="A4728" s="1">
        <v>44978</v>
      </c>
      <c r="B4728" t="s">
        <v>5011</v>
      </c>
      <c r="C4728" t="s">
        <v>11</v>
      </c>
      <c r="D4728" t="s">
        <v>11</v>
      </c>
      <c r="E4728" t="s">
        <v>260</v>
      </c>
      <c r="F4728" t="s">
        <v>261</v>
      </c>
      <c r="G4728" s="2" t="s">
        <v>5012</v>
      </c>
      <c r="H4728" s="2" t="str">
        <f>LEFT(Table1[[#This Row],[destination_postal_code]],5)</f>
        <v>02176</v>
      </c>
      <c r="I4728" s="2">
        <f>LEN(Table1[[#This Row],[destination_postal_code_short]])</f>
        <v>5</v>
      </c>
      <c r="J4728" s="2" t="str">
        <f>_xlfn.XLOOKUP(Table1[[#This Row],[destination_postal_code_short]],Table3[Shipping postal code short],Table3[Shipping city],,0)</f>
        <v>Melrose</v>
      </c>
      <c r="K4728" s="2" t="str">
        <f>_xlfn.XLOOKUP(Table1[[#This Row],[destination_postal_code_short]],Table3[Shipping postal code short],Table3[Shipping region],,0)</f>
        <v>Massachusetts</v>
      </c>
      <c r="L4728">
        <v>0</v>
      </c>
      <c r="M4728">
        <v>11.68</v>
      </c>
      <c r="N4728">
        <v>11.42</v>
      </c>
    </row>
    <row r="4729" spans="1:14" x14ac:dyDescent="0.2">
      <c r="A4729" s="1">
        <v>44978</v>
      </c>
      <c r="B4729" t="s">
        <v>5013</v>
      </c>
      <c r="C4729" t="s">
        <v>11</v>
      </c>
      <c r="D4729" t="s">
        <v>11</v>
      </c>
      <c r="E4729" t="s">
        <v>12</v>
      </c>
      <c r="F4729" t="s">
        <v>16</v>
      </c>
      <c r="G4729" t="s">
        <v>5014</v>
      </c>
      <c r="H4729" t="str">
        <f>LEFT(Table1[[#This Row],[destination_postal_code]],5)</f>
        <v>60091</v>
      </c>
      <c r="I4729">
        <f>LEN(Table1[[#This Row],[destination_postal_code_short]])</f>
        <v>5</v>
      </c>
      <c r="J4729" t="str">
        <f>_xlfn.XLOOKUP(Table1[[#This Row],[destination_postal_code_short]],Table3[Shipping postal code short],Table3[Shipping city],,0)</f>
        <v>Wilmette</v>
      </c>
      <c r="K4729" t="str">
        <f>_xlfn.XLOOKUP(Table1[[#This Row],[destination_postal_code_short]],Table3[Shipping postal code short],Table3[Shipping region],,0)</f>
        <v>Illinois</v>
      </c>
      <c r="L4729">
        <v>0</v>
      </c>
      <c r="M4729">
        <v>1.61</v>
      </c>
      <c r="N4729">
        <v>6.44</v>
      </c>
    </row>
    <row r="4730" spans="1:14" x14ac:dyDescent="0.2">
      <c r="A4730" s="1">
        <v>44981</v>
      </c>
      <c r="B4730" t="s">
        <v>5021</v>
      </c>
      <c r="C4730" t="s">
        <v>11</v>
      </c>
      <c r="D4730" t="s">
        <v>11</v>
      </c>
      <c r="E4730" t="s">
        <v>12</v>
      </c>
      <c r="F4730" t="s">
        <v>24</v>
      </c>
      <c r="G4730">
        <v>20009</v>
      </c>
      <c r="H4730" t="str">
        <f>LEFT(Table1[[#This Row],[destination_postal_code]],5)</f>
        <v>20009</v>
      </c>
      <c r="I4730">
        <f>LEN(Table1[[#This Row],[destination_postal_code_short]])</f>
        <v>5</v>
      </c>
      <c r="J4730" t="str">
        <f>_xlfn.XLOOKUP(Table1[[#This Row],[destination_postal_code_short]],Table3[Shipping postal code short],Table3[Shipping city],,0)</f>
        <v>Washington</v>
      </c>
      <c r="K4730" t="str">
        <f>_xlfn.XLOOKUP(Table1[[#This Row],[destination_postal_code_short]],Table3[Shipping postal code short],Table3[Shipping region],,0)</f>
        <v>District of Columbia</v>
      </c>
      <c r="L4730">
        <v>0</v>
      </c>
      <c r="M4730">
        <v>12.28</v>
      </c>
      <c r="N4730">
        <v>13.17</v>
      </c>
    </row>
    <row r="4731" spans="1:14" x14ac:dyDescent="0.2">
      <c r="A4731" s="1">
        <v>44981</v>
      </c>
      <c r="B4731" t="s">
        <v>5018</v>
      </c>
      <c r="C4731" t="s">
        <v>11</v>
      </c>
      <c r="D4731" t="s">
        <v>11</v>
      </c>
      <c r="E4731" t="s">
        <v>12</v>
      </c>
      <c r="F4731" t="s">
        <v>16</v>
      </c>
      <c r="G4731">
        <v>89178</v>
      </c>
      <c r="H4731" t="str">
        <f>LEFT(Table1[[#This Row],[destination_postal_code]],5)</f>
        <v>89178</v>
      </c>
      <c r="I4731">
        <f>LEN(Table1[[#This Row],[destination_postal_code_short]])</f>
        <v>5</v>
      </c>
      <c r="J4731" t="str">
        <f>_xlfn.XLOOKUP(Table1[[#This Row],[destination_postal_code_short]],Table3[Shipping postal code short],Table3[Shipping city],,0)</f>
        <v>Las Vegas</v>
      </c>
      <c r="K4731" t="str">
        <f>_xlfn.XLOOKUP(Table1[[#This Row],[destination_postal_code_short]],Table3[Shipping postal code short],Table3[Shipping region],,0)</f>
        <v>Nevada</v>
      </c>
      <c r="L4731">
        <v>0</v>
      </c>
      <c r="M4731">
        <v>1.54</v>
      </c>
      <c r="N4731">
        <v>4.8099999999999996</v>
      </c>
    </row>
    <row r="4732" spans="1:14" x14ac:dyDescent="0.2">
      <c r="A4732" s="1">
        <v>44981</v>
      </c>
      <c r="B4732" t="s">
        <v>5019</v>
      </c>
      <c r="C4732" t="s">
        <v>11</v>
      </c>
      <c r="D4732" t="s">
        <v>11</v>
      </c>
      <c r="E4732" t="s">
        <v>12</v>
      </c>
      <c r="F4732" t="s">
        <v>16</v>
      </c>
      <c r="G4732">
        <v>83445</v>
      </c>
      <c r="H4732" t="str">
        <f>LEFT(Table1[[#This Row],[destination_postal_code]],5)</f>
        <v>83445</v>
      </c>
      <c r="I4732">
        <f>LEN(Table1[[#This Row],[destination_postal_code_short]])</f>
        <v>5</v>
      </c>
      <c r="J4732" t="str">
        <f>_xlfn.XLOOKUP(Table1[[#This Row],[destination_postal_code_short]],Table3[Shipping postal code short],Table3[Shipping city],,0)</f>
        <v>Saint Anthony</v>
      </c>
      <c r="K4732" t="str">
        <f>_xlfn.XLOOKUP(Table1[[#This Row],[destination_postal_code_short]],Table3[Shipping postal code short],Table3[Shipping region],,0)</f>
        <v>Idaho</v>
      </c>
      <c r="L4732">
        <v>0</v>
      </c>
      <c r="M4732">
        <v>1.75</v>
      </c>
      <c r="N4732">
        <v>6</v>
      </c>
    </row>
    <row r="4733" spans="1:14" x14ac:dyDescent="0.2">
      <c r="A4733" s="1">
        <v>44981</v>
      </c>
      <c r="B4733" t="s">
        <v>5020</v>
      </c>
      <c r="C4733" t="s">
        <v>11</v>
      </c>
      <c r="D4733" t="s">
        <v>11</v>
      </c>
      <c r="E4733" t="s">
        <v>12</v>
      </c>
      <c r="F4733" t="s">
        <v>16</v>
      </c>
      <c r="G4733">
        <v>15784</v>
      </c>
      <c r="H4733" t="str">
        <f>LEFT(Table1[[#This Row],[destination_postal_code]],5)</f>
        <v>15784</v>
      </c>
      <c r="I4733">
        <f>LEN(Table1[[#This Row],[destination_postal_code_short]])</f>
        <v>5</v>
      </c>
      <c r="J4733" t="str">
        <f>_xlfn.XLOOKUP(Table1[[#This Row],[destination_postal_code_short]],Table3[Shipping postal code short],Table3[Shipping city],,0)</f>
        <v>Worthville</v>
      </c>
      <c r="K4733" t="str">
        <f>_xlfn.XLOOKUP(Table1[[#This Row],[destination_postal_code_short]],Table3[Shipping postal code short],Table3[Shipping region],,0)</f>
        <v>Pennsylvania</v>
      </c>
      <c r="L4733">
        <v>0</v>
      </c>
      <c r="M4733">
        <v>1.38</v>
      </c>
      <c r="N4733">
        <v>5.17</v>
      </c>
    </row>
    <row r="4734" spans="1:14" x14ac:dyDescent="0.2">
      <c r="A4734" s="1">
        <v>44982</v>
      </c>
      <c r="B4734" t="s">
        <v>5022</v>
      </c>
      <c r="C4734" t="s">
        <v>11</v>
      </c>
      <c r="D4734" t="s">
        <v>11</v>
      </c>
      <c r="E4734" t="s">
        <v>12</v>
      </c>
      <c r="F4734" t="s">
        <v>16</v>
      </c>
      <c r="G4734">
        <v>92881</v>
      </c>
      <c r="H4734" t="str">
        <f>LEFT(Table1[[#This Row],[destination_postal_code]],5)</f>
        <v>92881</v>
      </c>
      <c r="I4734">
        <f>LEN(Table1[[#This Row],[destination_postal_code_short]])</f>
        <v>5</v>
      </c>
      <c r="J4734" t="str">
        <f>_xlfn.XLOOKUP(Table1[[#This Row],[destination_postal_code_short]],Table3[Shipping postal code short],Table3[Shipping city],,0)</f>
        <v>Corona</v>
      </c>
      <c r="K4734" t="str">
        <f>_xlfn.XLOOKUP(Table1[[#This Row],[destination_postal_code_short]],Table3[Shipping postal code short],Table3[Shipping region],,0)</f>
        <v>California</v>
      </c>
      <c r="L4734">
        <v>0</v>
      </c>
      <c r="M4734">
        <v>1.45</v>
      </c>
      <c r="N4734">
        <v>4.1500000000000004</v>
      </c>
    </row>
    <row r="4735" spans="1:14" x14ac:dyDescent="0.2">
      <c r="A4735" s="1">
        <v>44985</v>
      </c>
      <c r="B4735" t="s">
        <v>5023</v>
      </c>
      <c r="C4735" t="s">
        <v>11</v>
      </c>
      <c r="D4735" t="s">
        <v>11</v>
      </c>
      <c r="E4735" t="s">
        <v>12</v>
      </c>
      <c r="F4735" t="s">
        <v>24</v>
      </c>
      <c r="G4735">
        <v>84601</v>
      </c>
      <c r="H4735" t="str">
        <f>LEFT(Table1[[#This Row],[destination_postal_code]],5)</f>
        <v>84601</v>
      </c>
      <c r="I4735">
        <f>LEN(Table1[[#This Row],[destination_postal_code_short]])</f>
        <v>5</v>
      </c>
      <c r="J4735" t="str">
        <f>_xlfn.XLOOKUP(Table1[[#This Row],[destination_postal_code_short]],Table3[Shipping postal code short],Table3[Shipping city],,0)</f>
        <v>Provo</v>
      </c>
      <c r="K4735" t="str">
        <f>_xlfn.XLOOKUP(Table1[[#This Row],[destination_postal_code_short]],Table3[Shipping postal code short],Table3[Shipping region],,0)</f>
        <v>Utah</v>
      </c>
      <c r="L4735">
        <v>0</v>
      </c>
      <c r="M4735">
        <v>2.27</v>
      </c>
      <c r="N4735">
        <v>7.53</v>
      </c>
    </row>
    <row r="4736" spans="1:14" x14ac:dyDescent="0.2">
      <c r="A4736" s="1">
        <v>44988</v>
      </c>
      <c r="B4736" t="s">
        <v>5030</v>
      </c>
      <c r="C4736" t="s">
        <v>11</v>
      </c>
      <c r="D4736" t="s">
        <v>11</v>
      </c>
      <c r="E4736" t="s">
        <v>12</v>
      </c>
      <c r="F4736" t="s">
        <v>24</v>
      </c>
      <c r="G4736">
        <v>85658</v>
      </c>
      <c r="H4736" t="str">
        <f>LEFT(Table1[[#This Row],[destination_postal_code]],5)</f>
        <v>85658</v>
      </c>
      <c r="I4736">
        <f>LEN(Table1[[#This Row],[destination_postal_code_short]])</f>
        <v>5</v>
      </c>
      <c r="J4736" t="str">
        <f>_xlfn.XLOOKUP(Table1[[#This Row],[destination_postal_code_short]],Table3[Shipping postal code short],Table3[Shipping city],,0)</f>
        <v>Marana</v>
      </c>
      <c r="K4736" t="str">
        <f>_xlfn.XLOOKUP(Table1[[#This Row],[destination_postal_code_short]],Table3[Shipping postal code short],Table3[Shipping region],,0)</f>
        <v>Arizona</v>
      </c>
      <c r="L4736">
        <v>0</v>
      </c>
      <c r="M4736">
        <v>4.68</v>
      </c>
      <c r="N4736">
        <v>11.87</v>
      </c>
    </row>
    <row r="4737" spans="1:14" x14ac:dyDescent="0.2">
      <c r="A4737" s="1">
        <v>44988</v>
      </c>
      <c r="B4737" t="s">
        <v>5031</v>
      </c>
      <c r="C4737" t="s">
        <v>11</v>
      </c>
      <c r="D4737" t="s">
        <v>11</v>
      </c>
      <c r="E4737" t="s">
        <v>12</v>
      </c>
      <c r="F4737" t="s">
        <v>24</v>
      </c>
      <c r="G4737">
        <v>93444</v>
      </c>
      <c r="H4737" t="str">
        <f>LEFT(Table1[[#This Row],[destination_postal_code]],5)</f>
        <v>93444</v>
      </c>
      <c r="I4737">
        <f>LEN(Table1[[#This Row],[destination_postal_code_short]])</f>
        <v>5</v>
      </c>
      <c r="J4737" t="str">
        <f>_xlfn.XLOOKUP(Table1[[#This Row],[destination_postal_code_short]],Table3[Shipping postal code short],Table3[Shipping city],,0)</f>
        <v>Nipomo</v>
      </c>
      <c r="K4737" t="str">
        <f>_xlfn.XLOOKUP(Table1[[#This Row],[destination_postal_code_short]],Table3[Shipping postal code short],Table3[Shipping region],,0)</f>
        <v>California</v>
      </c>
      <c r="L4737">
        <v>0</v>
      </c>
      <c r="M4737">
        <v>4.75</v>
      </c>
      <c r="N4737">
        <v>11.4</v>
      </c>
    </row>
    <row r="4738" spans="1:14" x14ac:dyDescent="0.2">
      <c r="A4738" s="1">
        <v>44988</v>
      </c>
      <c r="B4738" t="s">
        <v>5038</v>
      </c>
      <c r="C4738" t="s">
        <v>11</v>
      </c>
      <c r="D4738" t="s">
        <v>11</v>
      </c>
      <c r="E4738" t="s">
        <v>12</v>
      </c>
      <c r="F4738" t="s">
        <v>24</v>
      </c>
      <c r="G4738">
        <v>68970</v>
      </c>
      <c r="H4738" t="str">
        <f>LEFT(Table1[[#This Row],[destination_postal_code]],5)</f>
        <v>68970</v>
      </c>
      <c r="I4738">
        <f>LEN(Table1[[#This Row],[destination_postal_code_short]])</f>
        <v>5</v>
      </c>
      <c r="J4738" t="str">
        <f>_xlfn.XLOOKUP(Table1[[#This Row],[destination_postal_code_short]],Table3[Shipping postal code short],Table3[Shipping city],,0)</f>
        <v>Red Cloud</v>
      </c>
      <c r="K4738" t="str">
        <f>_xlfn.XLOOKUP(Table1[[#This Row],[destination_postal_code_short]],Table3[Shipping postal code short],Table3[Shipping region],,0)</f>
        <v>Nebraska</v>
      </c>
      <c r="L4738">
        <v>0</v>
      </c>
      <c r="M4738">
        <v>3.5</v>
      </c>
      <c r="N4738">
        <v>14.35</v>
      </c>
    </row>
    <row r="4739" spans="1:14" x14ac:dyDescent="0.2">
      <c r="A4739" s="1">
        <v>44988</v>
      </c>
      <c r="B4739" t="s">
        <v>5040</v>
      </c>
      <c r="C4739" t="s">
        <v>11</v>
      </c>
      <c r="D4739" t="s">
        <v>11</v>
      </c>
      <c r="E4739" t="s">
        <v>260</v>
      </c>
      <c r="F4739" t="s">
        <v>261</v>
      </c>
      <c r="G4739" s="2" t="s">
        <v>583</v>
      </c>
      <c r="H4739" s="2" t="str">
        <f>LEFT(Table1[[#This Row],[destination_postal_code]],5)</f>
        <v>04901</v>
      </c>
      <c r="I4739" s="2">
        <f>LEN(Table1[[#This Row],[destination_postal_code_short]])</f>
        <v>5</v>
      </c>
      <c r="J4739" s="2" t="str">
        <f>_xlfn.XLOOKUP(Table1[[#This Row],[destination_postal_code_short]],Table3[Shipping postal code short],Table3[Shipping city],,0)</f>
        <v>Waterville</v>
      </c>
      <c r="K4739" s="2" t="str">
        <f>_xlfn.XLOOKUP(Table1[[#This Row],[destination_postal_code_short]],Table3[Shipping postal code short],Table3[Shipping region],,0)</f>
        <v>Maine</v>
      </c>
      <c r="L4739">
        <v>0</v>
      </c>
      <c r="M4739">
        <v>12.34</v>
      </c>
      <c r="N4739">
        <v>15.01</v>
      </c>
    </row>
    <row r="4740" spans="1:14" x14ac:dyDescent="0.2">
      <c r="A4740" s="1">
        <v>44988</v>
      </c>
      <c r="B4740" t="s">
        <v>5042</v>
      </c>
      <c r="C4740" t="s">
        <v>11</v>
      </c>
      <c r="D4740" t="s">
        <v>11</v>
      </c>
      <c r="E4740" t="s">
        <v>12</v>
      </c>
      <c r="F4740" t="s">
        <v>24</v>
      </c>
      <c r="G4740">
        <v>84604</v>
      </c>
      <c r="H4740" t="str">
        <f>LEFT(Table1[[#This Row],[destination_postal_code]],5)</f>
        <v>84604</v>
      </c>
      <c r="I4740">
        <f>LEN(Table1[[#This Row],[destination_postal_code_short]])</f>
        <v>5</v>
      </c>
      <c r="J4740" t="str">
        <f>_xlfn.XLOOKUP(Table1[[#This Row],[destination_postal_code_short]],Table3[Shipping postal code short],Table3[Shipping city],,0)</f>
        <v>Provo</v>
      </c>
      <c r="K4740" t="str">
        <f>_xlfn.XLOOKUP(Table1[[#This Row],[destination_postal_code_short]],Table3[Shipping postal code short],Table3[Shipping region],,0)</f>
        <v>Utah</v>
      </c>
      <c r="L4740">
        <v>0</v>
      </c>
      <c r="M4740">
        <v>4.3899999999999997</v>
      </c>
      <c r="N4740">
        <v>9.2100000000000009</v>
      </c>
    </row>
    <row r="4741" spans="1:14" x14ac:dyDescent="0.2">
      <c r="A4741" s="1">
        <v>44988</v>
      </c>
      <c r="B4741" t="s">
        <v>5032</v>
      </c>
      <c r="C4741" t="s">
        <v>11</v>
      </c>
      <c r="D4741" t="s">
        <v>11</v>
      </c>
      <c r="E4741" t="s">
        <v>260</v>
      </c>
      <c r="F4741" t="s">
        <v>261</v>
      </c>
      <c r="G4741" t="s">
        <v>5033</v>
      </c>
      <c r="H4741" t="str">
        <f>LEFT(Table1[[#This Row],[destination_postal_code]],5)</f>
        <v>75092</v>
      </c>
      <c r="I4741">
        <f>LEN(Table1[[#This Row],[destination_postal_code_short]])</f>
        <v>5</v>
      </c>
      <c r="J4741" t="str">
        <f>_xlfn.XLOOKUP(Table1[[#This Row],[destination_postal_code_short]],Table3[Shipping postal code short],Table3[Shipping city],,0)</f>
        <v>SHERMAN</v>
      </c>
      <c r="K4741" t="str">
        <f>_xlfn.XLOOKUP(Table1[[#This Row],[destination_postal_code_short]],Table3[Shipping postal code short],Table3[Shipping region],,0)</f>
        <v>Texas</v>
      </c>
      <c r="L4741">
        <v>0</v>
      </c>
      <c r="M4741">
        <v>11.35</v>
      </c>
      <c r="N4741">
        <v>13.09</v>
      </c>
    </row>
    <row r="4742" spans="1:14" x14ac:dyDescent="0.2">
      <c r="A4742" s="1">
        <v>44988</v>
      </c>
      <c r="B4742" t="s">
        <v>5029</v>
      </c>
      <c r="C4742" t="s">
        <v>11</v>
      </c>
      <c r="D4742" t="s">
        <v>11</v>
      </c>
      <c r="E4742" t="s">
        <v>12</v>
      </c>
      <c r="F4742" t="s">
        <v>24</v>
      </c>
      <c r="G4742">
        <v>80102</v>
      </c>
      <c r="H4742" t="str">
        <f>LEFT(Table1[[#This Row],[destination_postal_code]],5)</f>
        <v>80102</v>
      </c>
      <c r="I4742">
        <f>LEN(Table1[[#This Row],[destination_postal_code_short]])</f>
        <v>5</v>
      </c>
      <c r="J4742" t="str">
        <f>_xlfn.XLOOKUP(Table1[[#This Row],[destination_postal_code_short]],Table3[Shipping postal code short],Table3[Shipping city],,0)</f>
        <v>Bennett</v>
      </c>
      <c r="K4742" t="str">
        <f>_xlfn.XLOOKUP(Table1[[#This Row],[destination_postal_code_short]],Table3[Shipping postal code short],Table3[Shipping region],,0)</f>
        <v>Colorado</v>
      </c>
      <c r="L4742">
        <v>0</v>
      </c>
      <c r="M4742">
        <v>5.85</v>
      </c>
      <c r="N4742">
        <v>9.9</v>
      </c>
    </row>
    <row r="4743" spans="1:14" x14ac:dyDescent="0.2">
      <c r="A4743" s="1">
        <v>44985</v>
      </c>
      <c r="B4743" t="s">
        <v>5024</v>
      </c>
      <c r="C4743" t="s">
        <v>11</v>
      </c>
      <c r="D4743" t="s">
        <v>11</v>
      </c>
      <c r="E4743" t="s">
        <v>12</v>
      </c>
      <c r="F4743" t="s">
        <v>24</v>
      </c>
      <c r="G4743">
        <v>95324</v>
      </c>
      <c r="H4743" t="str">
        <f>LEFT(Table1[[#This Row],[destination_postal_code]],5)</f>
        <v>95324</v>
      </c>
      <c r="I4743">
        <f>LEN(Table1[[#This Row],[destination_postal_code_short]])</f>
        <v>5</v>
      </c>
      <c r="J4743" t="str">
        <f>_xlfn.XLOOKUP(Table1[[#This Row],[destination_postal_code_short]],Table3[Shipping postal code short],Table3[Shipping city],,0)</f>
        <v>Hilmar</v>
      </c>
      <c r="K4743" t="str">
        <f>_xlfn.XLOOKUP(Table1[[#This Row],[destination_postal_code_short]],Table3[Shipping postal code short],Table3[Shipping region],,0)</f>
        <v>California</v>
      </c>
      <c r="L4743">
        <v>0</v>
      </c>
      <c r="M4743">
        <v>3.4</v>
      </c>
      <c r="N4743">
        <v>8.0500000000000007</v>
      </c>
    </row>
    <row r="4744" spans="1:14" x14ac:dyDescent="0.2">
      <c r="A4744" s="1">
        <v>44988</v>
      </c>
      <c r="B4744" t="s">
        <v>5035</v>
      </c>
      <c r="C4744" t="s">
        <v>11</v>
      </c>
      <c r="D4744" t="s">
        <v>11</v>
      </c>
      <c r="E4744" t="s">
        <v>12</v>
      </c>
      <c r="F4744" t="s">
        <v>24</v>
      </c>
      <c r="G4744">
        <v>95928</v>
      </c>
      <c r="H4744" t="str">
        <f>LEFT(Table1[[#This Row],[destination_postal_code]],5)</f>
        <v>95928</v>
      </c>
      <c r="I4744">
        <f>LEN(Table1[[#This Row],[destination_postal_code_short]])</f>
        <v>5</v>
      </c>
      <c r="J4744" t="str">
        <f>_xlfn.XLOOKUP(Table1[[#This Row],[destination_postal_code_short]],Table3[Shipping postal code short],Table3[Shipping city],,0)</f>
        <v>Chico</v>
      </c>
      <c r="K4744" t="str">
        <f>_xlfn.XLOOKUP(Table1[[#This Row],[destination_postal_code_short]],Table3[Shipping postal code short],Table3[Shipping region],,0)</f>
        <v>California</v>
      </c>
      <c r="L4744">
        <v>0</v>
      </c>
      <c r="M4744">
        <v>5.92</v>
      </c>
      <c r="N4744">
        <v>11.98</v>
      </c>
    </row>
    <row r="4745" spans="1:14" x14ac:dyDescent="0.2">
      <c r="A4745" s="1">
        <v>44988</v>
      </c>
      <c r="B4745" t="s">
        <v>5036</v>
      </c>
      <c r="C4745" t="s">
        <v>11</v>
      </c>
      <c r="D4745" t="s">
        <v>11</v>
      </c>
      <c r="E4745" t="s">
        <v>260</v>
      </c>
      <c r="F4745" t="s">
        <v>261</v>
      </c>
      <c r="G4745">
        <v>15784</v>
      </c>
      <c r="H4745" t="str">
        <f>LEFT(Table1[[#This Row],[destination_postal_code]],5)</f>
        <v>15784</v>
      </c>
      <c r="I4745">
        <f>LEN(Table1[[#This Row],[destination_postal_code_short]])</f>
        <v>5</v>
      </c>
      <c r="J4745" t="str">
        <f>_xlfn.XLOOKUP(Table1[[#This Row],[destination_postal_code_short]],Table3[Shipping postal code short],Table3[Shipping city],,0)</f>
        <v>Worthville</v>
      </c>
      <c r="K4745" t="str">
        <f>_xlfn.XLOOKUP(Table1[[#This Row],[destination_postal_code_short]],Table3[Shipping postal code short],Table3[Shipping region],,0)</f>
        <v>Pennsylvania</v>
      </c>
      <c r="L4745">
        <v>0</v>
      </c>
      <c r="M4745">
        <v>11.83</v>
      </c>
      <c r="N4745">
        <v>14.32</v>
      </c>
    </row>
    <row r="4746" spans="1:14" x14ac:dyDescent="0.2">
      <c r="A4746" s="1">
        <v>44988</v>
      </c>
      <c r="B4746" t="s">
        <v>5041</v>
      </c>
      <c r="C4746" t="s">
        <v>11</v>
      </c>
      <c r="D4746" t="s">
        <v>11</v>
      </c>
      <c r="E4746" t="s">
        <v>260</v>
      </c>
      <c r="F4746" t="s">
        <v>261</v>
      </c>
      <c r="G4746">
        <v>77459</v>
      </c>
      <c r="H4746" t="str">
        <f>LEFT(Table1[[#This Row],[destination_postal_code]],5)</f>
        <v>77459</v>
      </c>
      <c r="I4746">
        <f>LEN(Table1[[#This Row],[destination_postal_code_short]])</f>
        <v>5</v>
      </c>
      <c r="J4746" t="str">
        <f>_xlfn.XLOOKUP(Table1[[#This Row],[destination_postal_code_short]],Table3[Shipping postal code short],Table3[Shipping city],,0)</f>
        <v>Missouri City</v>
      </c>
      <c r="K4746" t="str">
        <f>_xlfn.XLOOKUP(Table1[[#This Row],[destination_postal_code_short]],Table3[Shipping postal code short],Table3[Shipping region],,0)</f>
        <v>Texas</v>
      </c>
      <c r="L4746">
        <v>0</v>
      </c>
      <c r="M4746">
        <v>11.53</v>
      </c>
      <c r="N4746">
        <v>13.59</v>
      </c>
    </row>
    <row r="4747" spans="1:14" x14ac:dyDescent="0.2">
      <c r="A4747" s="1">
        <v>44988</v>
      </c>
      <c r="B4747" t="s">
        <v>5037</v>
      </c>
      <c r="C4747" t="s">
        <v>11</v>
      </c>
      <c r="D4747" t="s">
        <v>11</v>
      </c>
      <c r="E4747" t="s">
        <v>260</v>
      </c>
      <c r="F4747" t="s">
        <v>261</v>
      </c>
      <c r="G4747">
        <v>84765</v>
      </c>
      <c r="H4747" t="str">
        <f>LEFT(Table1[[#This Row],[destination_postal_code]],5)</f>
        <v>84765</v>
      </c>
      <c r="I4747">
        <f>LEN(Table1[[#This Row],[destination_postal_code_short]])</f>
        <v>5</v>
      </c>
      <c r="J4747" t="str">
        <f>_xlfn.XLOOKUP(Table1[[#This Row],[destination_postal_code_short]],Table3[Shipping postal code short],Table3[Shipping city],,0)</f>
        <v>Santa Clara</v>
      </c>
      <c r="K4747" t="str">
        <f>_xlfn.XLOOKUP(Table1[[#This Row],[destination_postal_code_short]],Table3[Shipping postal code short],Table3[Shipping region],,0)</f>
        <v>Utah</v>
      </c>
      <c r="L4747">
        <v>0</v>
      </c>
      <c r="M4747">
        <v>16.18</v>
      </c>
      <c r="N4747">
        <v>9.76</v>
      </c>
    </row>
    <row r="4748" spans="1:14" x14ac:dyDescent="0.2">
      <c r="A4748" s="1">
        <v>44988</v>
      </c>
      <c r="B4748" t="s">
        <v>5034</v>
      </c>
      <c r="C4748" t="s">
        <v>11</v>
      </c>
      <c r="D4748" t="s">
        <v>11</v>
      </c>
      <c r="E4748" t="s">
        <v>12</v>
      </c>
      <c r="F4748" t="s">
        <v>24</v>
      </c>
      <c r="G4748">
        <v>84606</v>
      </c>
      <c r="H4748" t="str">
        <f>LEFT(Table1[[#This Row],[destination_postal_code]],5)</f>
        <v>84606</v>
      </c>
      <c r="I4748">
        <f>LEN(Table1[[#This Row],[destination_postal_code_short]])</f>
        <v>5</v>
      </c>
      <c r="J4748" t="str">
        <f>_xlfn.XLOOKUP(Table1[[#This Row],[destination_postal_code_short]],Table3[Shipping postal code short],Table3[Shipping city],,0)</f>
        <v>Provo</v>
      </c>
      <c r="K4748" t="str">
        <f>_xlfn.XLOOKUP(Table1[[#This Row],[destination_postal_code_short]],Table3[Shipping postal code short],Table3[Shipping region],,0)</f>
        <v>Utah</v>
      </c>
      <c r="L4748">
        <v>0</v>
      </c>
      <c r="M4748">
        <v>4.04</v>
      </c>
      <c r="N4748">
        <v>8.26</v>
      </c>
    </row>
    <row r="4749" spans="1:14" x14ac:dyDescent="0.2">
      <c r="A4749" s="1">
        <v>44988</v>
      </c>
      <c r="B4749" t="s">
        <v>5039</v>
      </c>
      <c r="C4749" t="s">
        <v>11</v>
      </c>
      <c r="D4749" t="s">
        <v>11</v>
      </c>
      <c r="E4749" t="s">
        <v>260</v>
      </c>
      <c r="F4749" t="s">
        <v>261</v>
      </c>
      <c r="G4749">
        <v>84721</v>
      </c>
      <c r="H4749" t="str">
        <f>LEFT(Table1[[#This Row],[destination_postal_code]],5)</f>
        <v>84721</v>
      </c>
      <c r="I4749">
        <f>LEN(Table1[[#This Row],[destination_postal_code_short]])</f>
        <v>5</v>
      </c>
      <c r="J4749" t="str">
        <f>_xlfn.XLOOKUP(Table1[[#This Row],[destination_postal_code_short]],Table3[Shipping postal code short],Table3[Shipping city],,0)</f>
        <v>Cedar City</v>
      </c>
      <c r="K4749" t="str">
        <f>_xlfn.XLOOKUP(Table1[[#This Row],[destination_postal_code_short]],Table3[Shipping postal code short],Table3[Shipping region],,0)</f>
        <v>Utah</v>
      </c>
      <c r="L4749">
        <v>0</v>
      </c>
      <c r="M4749">
        <v>16.239999999999998</v>
      </c>
      <c r="N4749">
        <v>7.93</v>
      </c>
    </row>
    <row r="4750" spans="1:14" x14ac:dyDescent="0.2">
      <c r="A4750" s="1">
        <v>44986</v>
      </c>
      <c r="B4750" t="s">
        <v>5026</v>
      </c>
      <c r="C4750" t="s">
        <v>11</v>
      </c>
      <c r="D4750" t="s">
        <v>11</v>
      </c>
      <c r="E4750" t="s">
        <v>12</v>
      </c>
      <c r="F4750" t="s">
        <v>24</v>
      </c>
      <c r="G4750">
        <v>76209</v>
      </c>
      <c r="H4750" t="str">
        <f>LEFT(Table1[[#This Row],[destination_postal_code]],5)</f>
        <v>76209</v>
      </c>
      <c r="I4750">
        <f>LEN(Table1[[#This Row],[destination_postal_code_short]])</f>
        <v>5</v>
      </c>
      <c r="J4750" t="str">
        <f>_xlfn.XLOOKUP(Table1[[#This Row],[destination_postal_code_short]],Table3[Shipping postal code short],Table3[Shipping city],,0)</f>
        <v>Denton</v>
      </c>
      <c r="K4750" t="str">
        <f>_xlfn.XLOOKUP(Table1[[#This Row],[destination_postal_code_short]],Table3[Shipping postal code short],Table3[Shipping region],,0)</f>
        <v>Texas</v>
      </c>
      <c r="L4750">
        <v>0</v>
      </c>
      <c r="M4750">
        <v>3.5</v>
      </c>
      <c r="N4750">
        <v>14.35</v>
      </c>
    </row>
    <row r="4751" spans="1:14" x14ac:dyDescent="0.2">
      <c r="A4751" s="1">
        <v>44986</v>
      </c>
      <c r="B4751" t="s">
        <v>5025</v>
      </c>
      <c r="C4751" t="s">
        <v>11</v>
      </c>
      <c r="D4751" t="s">
        <v>11</v>
      </c>
      <c r="E4751" t="s">
        <v>12</v>
      </c>
      <c r="F4751" t="s">
        <v>24</v>
      </c>
      <c r="G4751">
        <v>83402</v>
      </c>
      <c r="H4751" t="str">
        <f>LEFT(Table1[[#This Row],[destination_postal_code]],5)</f>
        <v>83402</v>
      </c>
      <c r="I4751">
        <f>LEN(Table1[[#This Row],[destination_postal_code_short]])</f>
        <v>5</v>
      </c>
      <c r="J4751" t="str">
        <f>_xlfn.XLOOKUP(Table1[[#This Row],[destination_postal_code_short]],Table3[Shipping postal code short],Table3[Shipping city],,0)</f>
        <v>Idaho Falls</v>
      </c>
      <c r="K4751" t="str">
        <f>_xlfn.XLOOKUP(Table1[[#This Row],[destination_postal_code_short]],Table3[Shipping postal code short],Table3[Shipping region],,0)</f>
        <v>Idaho</v>
      </c>
      <c r="L4751">
        <v>0</v>
      </c>
      <c r="M4751">
        <v>4.67</v>
      </c>
      <c r="N4751">
        <v>8.3800000000000008</v>
      </c>
    </row>
    <row r="4752" spans="1:14" x14ac:dyDescent="0.2">
      <c r="A4752" s="1">
        <v>44988</v>
      </c>
      <c r="B4752" t="s">
        <v>5027</v>
      </c>
      <c r="C4752" t="s">
        <v>11</v>
      </c>
      <c r="D4752" t="s">
        <v>11</v>
      </c>
      <c r="E4752" t="s">
        <v>12</v>
      </c>
      <c r="F4752" t="s">
        <v>16</v>
      </c>
      <c r="G4752">
        <v>84780</v>
      </c>
      <c r="H4752" t="str">
        <f>LEFT(Table1[[#This Row],[destination_postal_code]],5)</f>
        <v>84780</v>
      </c>
      <c r="I4752">
        <f>LEN(Table1[[#This Row],[destination_postal_code_short]])</f>
        <v>5</v>
      </c>
      <c r="J4752" t="str">
        <f>_xlfn.XLOOKUP(Table1[[#This Row],[destination_postal_code_short]],Table3[Shipping postal code short],Table3[Shipping city],,0)</f>
        <v>Washington</v>
      </c>
      <c r="K4752" t="str">
        <f>_xlfn.XLOOKUP(Table1[[#This Row],[destination_postal_code_short]],Table3[Shipping postal code short],Table3[Shipping region],,0)</f>
        <v>Utah</v>
      </c>
      <c r="L4752">
        <v>0</v>
      </c>
      <c r="M4752">
        <v>1.75</v>
      </c>
      <c r="N4752">
        <v>6</v>
      </c>
    </row>
    <row r="4753" spans="1:14" x14ac:dyDescent="0.2">
      <c r="A4753" s="1">
        <v>45013</v>
      </c>
      <c r="B4753" t="s">
        <v>5101</v>
      </c>
      <c r="C4753" t="s">
        <v>11</v>
      </c>
      <c r="D4753" t="s">
        <v>11</v>
      </c>
      <c r="E4753" t="s">
        <v>260</v>
      </c>
      <c r="F4753" t="s">
        <v>261</v>
      </c>
      <c r="G4753">
        <v>84765</v>
      </c>
      <c r="H4753" t="str">
        <f>LEFT(Table1[[#This Row],[destination_postal_code]],5)</f>
        <v>84765</v>
      </c>
      <c r="I4753">
        <f>LEN(Table1[[#This Row],[destination_postal_code_short]])</f>
        <v>5</v>
      </c>
      <c r="J4753" t="str">
        <f>_xlfn.XLOOKUP(Table1[[#This Row],[destination_postal_code_short]],Table3[Shipping postal code short],Table3[Shipping city],,0)</f>
        <v>Santa Clara</v>
      </c>
      <c r="K4753" t="str">
        <f>_xlfn.XLOOKUP(Table1[[#This Row],[destination_postal_code_short]],Table3[Shipping postal code short],Table3[Shipping region],,0)</f>
        <v>Utah</v>
      </c>
      <c r="L4753">
        <v>0</v>
      </c>
      <c r="M4753">
        <v>14.92</v>
      </c>
      <c r="N4753">
        <v>7.08</v>
      </c>
    </row>
    <row r="4754" spans="1:14" x14ac:dyDescent="0.2">
      <c r="A4754" s="1">
        <v>45013</v>
      </c>
      <c r="B4754" t="s">
        <v>5107</v>
      </c>
      <c r="C4754" t="s">
        <v>11</v>
      </c>
      <c r="D4754" t="s">
        <v>11</v>
      </c>
      <c r="E4754" t="s">
        <v>12</v>
      </c>
      <c r="F4754" t="s">
        <v>16</v>
      </c>
      <c r="G4754">
        <v>68970</v>
      </c>
      <c r="H4754" t="str">
        <f>LEFT(Table1[[#This Row],[destination_postal_code]],5)</f>
        <v>68970</v>
      </c>
      <c r="I4754">
        <f>LEN(Table1[[#This Row],[destination_postal_code_short]])</f>
        <v>5</v>
      </c>
      <c r="J4754" t="str">
        <f>_xlfn.XLOOKUP(Table1[[#This Row],[destination_postal_code_short]],Table3[Shipping postal code short],Table3[Shipping city],,0)</f>
        <v>Red Cloud</v>
      </c>
      <c r="K4754" t="str">
        <f>_xlfn.XLOOKUP(Table1[[#This Row],[destination_postal_code_short]],Table3[Shipping postal code short],Table3[Shipping region],,0)</f>
        <v>Nebraska</v>
      </c>
      <c r="L4754">
        <v>0</v>
      </c>
      <c r="M4754">
        <v>1.52</v>
      </c>
      <c r="N4754">
        <v>4.88</v>
      </c>
    </row>
    <row r="4755" spans="1:14" x14ac:dyDescent="0.2">
      <c r="A4755" s="1">
        <v>45013</v>
      </c>
      <c r="B4755" t="s">
        <v>5108</v>
      </c>
      <c r="C4755" t="s">
        <v>11</v>
      </c>
      <c r="D4755" t="s">
        <v>11</v>
      </c>
      <c r="E4755" t="s">
        <v>12</v>
      </c>
      <c r="F4755" t="s">
        <v>24</v>
      </c>
      <c r="G4755">
        <v>93444</v>
      </c>
      <c r="H4755" t="str">
        <f>LEFT(Table1[[#This Row],[destination_postal_code]],5)</f>
        <v>93444</v>
      </c>
      <c r="I4755">
        <f>LEN(Table1[[#This Row],[destination_postal_code_short]])</f>
        <v>5</v>
      </c>
      <c r="J4755" t="str">
        <f>_xlfn.XLOOKUP(Table1[[#This Row],[destination_postal_code_short]],Table3[Shipping postal code short],Table3[Shipping city],,0)</f>
        <v>Nipomo</v>
      </c>
      <c r="K4755" t="str">
        <f>_xlfn.XLOOKUP(Table1[[#This Row],[destination_postal_code_short]],Table3[Shipping postal code short],Table3[Shipping region],,0)</f>
        <v>California</v>
      </c>
      <c r="L4755">
        <v>0</v>
      </c>
      <c r="M4755">
        <v>3.4</v>
      </c>
      <c r="N4755">
        <v>8.0500000000000007</v>
      </c>
    </row>
    <row r="4756" spans="1:14" x14ac:dyDescent="0.2">
      <c r="A4756" s="1">
        <v>44988</v>
      </c>
      <c r="B4756" t="s">
        <v>5028</v>
      </c>
      <c r="C4756" t="s">
        <v>11</v>
      </c>
      <c r="D4756" t="s">
        <v>11</v>
      </c>
      <c r="E4756" t="s">
        <v>12</v>
      </c>
      <c r="F4756" t="s">
        <v>24</v>
      </c>
      <c r="G4756">
        <v>85658</v>
      </c>
      <c r="H4756" t="str">
        <f>LEFT(Table1[[#This Row],[destination_postal_code]],5)</f>
        <v>85658</v>
      </c>
      <c r="I4756">
        <f>LEN(Table1[[#This Row],[destination_postal_code_short]])</f>
        <v>5</v>
      </c>
      <c r="J4756" t="str">
        <f>_xlfn.XLOOKUP(Table1[[#This Row],[destination_postal_code_short]],Table3[Shipping postal code short],Table3[Shipping city],,0)</f>
        <v>Marana</v>
      </c>
      <c r="K4756" t="str">
        <f>_xlfn.XLOOKUP(Table1[[#This Row],[destination_postal_code_short]],Table3[Shipping postal code short],Table3[Shipping region],,0)</f>
        <v>Arizona</v>
      </c>
      <c r="L4756">
        <v>0</v>
      </c>
      <c r="M4756">
        <v>4.5199999999999996</v>
      </c>
      <c r="N4756">
        <v>8.7799999999999994</v>
      </c>
    </row>
    <row r="4757" spans="1:14" x14ac:dyDescent="0.2">
      <c r="A4757" s="1">
        <v>45012</v>
      </c>
      <c r="B4757" t="s">
        <v>5028</v>
      </c>
      <c r="C4757" t="s">
        <v>11</v>
      </c>
      <c r="D4757" t="s">
        <v>11</v>
      </c>
      <c r="E4757" t="s">
        <v>260</v>
      </c>
      <c r="F4757" t="s">
        <v>261</v>
      </c>
      <c r="G4757">
        <v>85658</v>
      </c>
      <c r="H4757" t="str">
        <f>LEFT(Table1[[#This Row],[destination_postal_code]],5)</f>
        <v>85658</v>
      </c>
      <c r="I4757">
        <f>LEN(Table1[[#This Row],[destination_postal_code_short]])</f>
        <v>5</v>
      </c>
      <c r="J4757" t="str">
        <f>_xlfn.XLOOKUP(Table1[[#This Row],[destination_postal_code_short]],Table3[Shipping postal code short],Table3[Shipping city],,0)</f>
        <v>Marana</v>
      </c>
      <c r="K4757" t="str">
        <f>_xlfn.XLOOKUP(Table1[[#This Row],[destination_postal_code_short]],Table3[Shipping postal code short],Table3[Shipping region],,0)</f>
        <v>Arizona</v>
      </c>
      <c r="L4757">
        <v>0</v>
      </c>
      <c r="M4757">
        <v>17.440000000000001</v>
      </c>
      <c r="N4757">
        <v>8.0399999999999991</v>
      </c>
    </row>
    <row r="4758" spans="1:14" x14ac:dyDescent="0.2">
      <c r="A4758" s="1">
        <v>44991</v>
      </c>
      <c r="B4758" t="s">
        <v>5048</v>
      </c>
      <c r="C4758" t="s">
        <v>11</v>
      </c>
      <c r="D4758" t="s">
        <v>11</v>
      </c>
      <c r="E4758" t="s">
        <v>12</v>
      </c>
      <c r="F4758" t="s">
        <v>24</v>
      </c>
      <c r="G4758">
        <v>38654</v>
      </c>
      <c r="H4758" t="str">
        <f>LEFT(Table1[[#This Row],[destination_postal_code]],5)</f>
        <v>38654</v>
      </c>
      <c r="I4758">
        <f>LEN(Table1[[#This Row],[destination_postal_code_short]])</f>
        <v>5</v>
      </c>
      <c r="J4758" t="str">
        <f>_xlfn.XLOOKUP(Table1[[#This Row],[destination_postal_code_short]],Table3[Shipping postal code short],Table3[Shipping city],,0)</f>
        <v>Olive Branch</v>
      </c>
      <c r="K4758" t="str">
        <f>_xlfn.XLOOKUP(Table1[[#This Row],[destination_postal_code_short]],Table3[Shipping postal code short],Table3[Shipping region],,0)</f>
        <v>Mississippi</v>
      </c>
      <c r="L4758">
        <v>0</v>
      </c>
      <c r="M4758">
        <v>6.36</v>
      </c>
      <c r="N4758">
        <v>9.94</v>
      </c>
    </row>
    <row r="4759" spans="1:14" x14ac:dyDescent="0.2">
      <c r="A4759" s="1">
        <v>45013</v>
      </c>
      <c r="B4759" t="s">
        <v>5103</v>
      </c>
      <c r="C4759" t="s">
        <v>11</v>
      </c>
      <c r="D4759" t="s">
        <v>11</v>
      </c>
      <c r="E4759" t="s">
        <v>12</v>
      </c>
      <c r="F4759" t="s">
        <v>16</v>
      </c>
      <c r="G4759">
        <v>95928</v>
      </c>
      <c r="H4759" t="str">
        <f>LEFT(Table1[[#This Row],[destination_postal_code]],5)</f>
        <v>95928</v>
      </c>
      <c r="I4759">
        <f>LEN(Table1[[#This Row],[destination_postal_code_short]])</f>
        <v>5</v>
      </c>
      <c r="J4759" t="str">
        <f>_xlfn.XLOOKUP(Table1[[#This Row],[destination_postal_code_short]],Table3[Shipping postal code short],Table3[Shipping city],,0)</f>
        <v>Chico</v>
      </c>
      <c r="K4759" t="str">
        <f>_xlfn.XLOOKUP(Table1[[#This Row],[destination_postal_code_short]],Table3[Shipping postal code short],Table3[Shipping region],,0)</f>
        <v>California</v>
      </c>
      <c r="L4759">
        <v>0</v>
      </c>
      <c r="M4759">
        <v>1.78</v>
      </c>
      <c r="N4759">
        <v>6.07</v>
      </c>
    </row>
    <row r="4760" spans="1:14" x14ac:dyDescent="0.2">
      <c r="A4760" s="1">
        <v>45012</v>
      </c>
      <c r="B4760" t="s">
        <v>5043</v>
      </c>
      <c r="C4760" t="s">
        <v>11</v>
      </c>
      <c r="D4760" t="s">
        <v>11</v>
      </c>
      <c r="E4760" t="s">
        <v>12</v>
      </c>
      <c r="F4760" t="s">
        <v>24</v>
      </c>
      <c r="G4760">
        <v>56336</v>
      </c>
      <c r="H4760" t="str">
        <f>LEFT(Table1[[#This Row],[destination_postal_code]],5)</f>
        <v>56336</v>
      </c>
      <c r="I4760">
        <f>LEN(Table1[[#This Row],[destination_postal_code_short]])</f>
        <v>5</v>
      </c>
      <c r="J4760" t="str">
        <f>_xlfn.XLOOKUP(Table1[[#This Row],[destination_postal_code_short]],Table3[Shipping postal code short],Table3[Shipping city],,0)</f>
        <v>Grey Eagle</v>
      </c>
      <c r="K4760" t="str">
        <f>_xlfn.XLOOKUP(Table1[[#This Row],[destination_postal_code_short]],Table3[Shipping postal code short],Table3[Shipping region],,0)</f>
        <v>Minnesota</v>
      </c>
      <c r="L4760">
        <v>0</v>
      </c>
      <c r="M4760">
        <v>3.63</v>
      </c>
      <c r="N4760">
        <v>8.82</v>
      </c>
    </row>
    <row r="4761" spans="1:14" x14ac:dyDescent="0.2">
      <c r="A4761" s="1">
        <v>44991</v>
      </c>
      <c r="B4761" t="s">
        <v>5043</v>
      </c>
      <c r="C4761" t="s">
        <v>11</v>
      </c>
      <c r="D4761" t="s">
        <v>11</v>
      </c>
      <c r="E4761" t="s">
        <v>12</v>
      </c>
      <c r="F4761" t="s">
        <v>16</v>
      </c>
      <c r="G4761">
        <v>56336</v>
      </c>
      <c r="H4761" t="str">
        <f>LEFT(Table1[[#This Row],[destination_postal_code]],5)</f>
        <v>56336</v>
      </c>
      <c r="I4761">
        <f>LEN(Table1[[#This Row],[destination_postal_code_short]])</f>
        <v>5</v>
      </c>
      <c r="J4761" t="str">
        <f>_xlfn.XLOOKUP(Table1[[#This Row],[destination_postal_code_short]],Table3[Shipping postal code short],Table3[Shipping city],,0)</f>
        <v>Grey Eagle</v>
      </c>
      <c r="K4761" t="str">
        <f>_xlfn.XLOOKUP(Table1[[#This Row],[destination_postal_code_short]],Table3[Shipping postal code short],Table3[Shipping region],,0)</f>
        <v>Minnesota</v>
      </c>
      <c r="L4761">
        <v>0</v>
      </c>
      <c r="M4761">
        <v>1.73</v>
      </c>
      <c r="N4761">
        <v>6.22</v>
      </c>
    </row>
    <row r="4762" spans="1:14" x14ac:dyDescent="0.2">
      <c r="A4762" s="1">
        <v>45013</v>
      </c>
      <c r="B4762" t="s">
        <v>5105</v>
      </c>
      <c r="C4762" t="s">
        <v>11</v>
      </c>
      <c r="D4762" t="s">
        <v>11</v>
      </c>
      <c r="E4762" t="s">
        <v>260</v>
      </c>
      <c r="F4762" t="s">
        <v>261</v>
      </c>
      <c r="G4762">
        <v>28001</v>
      </c>
      <c r="H4762" t="str">
        <f>LEFT(Table1[[#This Row],[destination_postal_code]],5)</f>
        <v>28001</v>
      </c>
      <c r="I4762">
        <f>LEN(Table1[[#This Row],[destination_postal_code_short]])</f>
        <v>5</v>
      </c>
      <c r="J4762" t="str">
        <f>_xlfn.XLOOKUP(Table1[[#This Row],[destination_postal_code_short]],Table3[Shipping postal code short],Table3[Shipping city],,0)</f>
        <v>Albemarle</v>
      </c>
      <c r="K4762" t="str">
        <f>_xlfn.XLOOKUP(Table1[[#This Row],[destination_postal_code_short]],Table3[Shipping postal code short],Table3[Shipping region],,0)</f>
        <v>North Carolina</v>
      </c>
      <c r="L4762">
        <v>0</v>
      </c>
      <c r="M4762">
        <v>16.309999999999999</v>
      </c>
      <c r="N4762">
        <v>10.77</v>
      </c>
    </row>
    <row r="4763" spans="1:14" x14ac:dyDescent="0.2">
      <c r="A4763" s="1">
        <v>44991</v>
      </c>
      <c r="B4763" t="s">
        <v>5045</v>
      </c>
      <c r="C4763" t="s">
        <v>11</v>
      </c>
      <c r="D4763" t="s">
        <v>11</v>
      </c>
      <c r="E4763" t="s">
        <v>12</v>
      </c>
      <c r="F4763" t="s">
        <v>16</v>
      </c>
      <c r="G4763">
        <v>68970</v>
      </c>
      <c r="H4763" t="str">
        <f>LEFT(Table1[[#This Row],[destination_postal_code]],5)</f>
        <v>68970</v>
      </c>
      <c r="I4763">
        <f>LEN(Table1[[#This Row],[destination_postal_code_short]])</f>
        <v>5</v>
      </c>
      <c r="J4763" t="str">
        <f>_xlfn.XLOOKUP(Table1[[#This Row],[destination_postal_code_short]],Table3[Shipping postal code short],Table3[Shipping city],,0)</f>
        <v>Red Cloud</v>
      </c>
      <c r="K4763" t="str">
        <f>_xlfn.XLOOKUP(Table1[[#This Row],[destination_postal_code_short]],Table3[Shipping postal code short],Table3[Shipping region],,0)</f>
        <v>Nebraska</v>
      </c>
      <c r="L4763">
        <v>0</v>
      </c>
      <c r="M4763">
        <v>1.45</v>
      </c>
      <c r="N4763">
        <v>4.2</v>
      </c>
    </row>
    <row r="4764" spans="1:14" x14ac:dyDescent="0.2">
      <c r="A4764" s="1">
        <v>45013</v>
      </c>
      <c r="B4764" t="s">
        <v>5109</v>
      </c>
      <c r="C4764" t="s">
        <v>11</v>
      </c>
      <c r="D4764" t="s">
        <v>11</v>
      </c>
      <c r="E4764" t="s">
        <v>12</v>
      </c>
      <c r="F4764" t="s">
        <v>24</v>
      </c>
      <c r="G4764">
        <v>84636</v>
      </c>
      <c r="H4764" t="str">
        <f>LEFT(Table1[[#This Row],[destination_postal_code]],5)</f>
        <v>84636</v>
      </c>
      <c r="I4764">
        <f>LEN(Table1[[#This Row],[destination_postal_code_short]])</f>
        <v>5</v>
      </c>
      <c r="J4764" t="str">
        <f>_xlfn.XLOOKUP(Table1[[#This Row],[destination_postal_code_short]],Table3[Shipping postal code short],Table3[Shipping city],,0)</f>
        <v>Holden</v>
      </c>
      <c r="K4764" t="str">
        <f>_xlfn.XLOOKUP(Table1[[#This Row],[destination_postal_code_short]],Table3[Shipping postal code short],Table3[Shipping region],,0)</f>
        <v>Utah</v>
      </c>
      <c r="L4764">
        <v>0</v>
      </c>
      <c r="M4764">
        <v>2.27</v>
      </c>
      <c r="N4764">
        <v>7.53</v>
      </c>
    </row>
    <row r="4765" spans="1:14" x14ac:dyDescent="0.2">
      <c r="A4765" s="1">
        <v>44991</v>
      </c>
      <c r="B4765" t="s">
        <v>5046</v>
      </c>
      <c r="C4765" t="s">
        <v>11</v>
      </c>
      <c r="D4765" t="s">
        <v>11</v>
      </c>
      <c r="E4765" t="s">
        <v>12</v>
      </c>
      <c r="F4765" t="s">
        <v>16</v>
      </c>
      <c r="G4765" t="s">
        <v>5047</v>
      </c>
      <c r="H4765" t="str">
        <f>LEFT(Table1[[#This Row],[destination_postal_code]],5)</f>
        <v>75165</v>
      </c>
      <c r="I4765">
        <f>LEN(Table1[[#This Row],[destination_postal_code_short]])</f>
        <v>5</v>
      </c>
      <c r="J4765" t="str">
        <f>_xlfn.XLOOKUP(Table1[[#This Row],[destination_postal_code_short]],Table3[Shipping postal code short],Table3[Shipping city],,0)</f>
        <v>Waxahachie</v>
      </c>
      <c r="K4765" t="str">
        <f>_xlfn.XLOOKUP(Table1[[#This Row],[destination_postal_code_short]],Table3[Shipping postal code short],Table3[Shipping region],,0)</f>
        <v>Texas</v>
      </c>
      <c r="L4765">
        <v>0</v>
      </c>
      <c r="M4765">
        <v>1.52</v>
      </c>
      <c r="N4765">
        <v>4.88</v>
      </c>
    </row>
    <row r="4766" spans="1:14" x14ac:dyDescent="0.2">
      <c r="A4766" s="1">
        <v>44991</v>
      </c>
      <c r="B4766" t="s">
        <v>5049</v>
      </c>
      <c r="C4766" t="s">
        <v>11</v>
      </c>
      <c r="D4766" t="s">
        <v>11</v>
      </c>
      <c r="E4766" t="s">
        <v>12</v>
      </c>
      <c r="F4766" t="s">
        <v>24</v>
      </c>
      <c r="G4766">
        <v>94609</v>
      </c>
      <c r="H4766" t="str">
        <f>LEFT(Table1[[#This Row],[destination_postal_code]],5)</f>
        <v>94609</v>
      </c>
      <c r="I4766">
        <f>LEN(Table1[[#This Row],[destination_postal_code_short]])</f>
        <v>5</v>
      </c>
      <c r="J4766" t="str">
        <f>_xlfn.XLOOKUP(Table1[[#This Row],[destination_postal_code_short]],Table3[Shipping postal code short],Table3[Shipping city],,0)</f>
        <v>Oakland</v>
      </c>
      <c r="K4766" t="str">
        <f>_xlfn.XLOOKUP(Table1[[#This Row],[destination_postal_code_short]],Table3[Shipping postal code short],Table3[Shipping region],,0)</f>
        <v>California</v>
      </c>
      <c r="L4766">
        <v>0</v>
      </c>
      <c r="M4766">
        <v>3.4</v>
      </c>
      <c r="N4766">
        <v>8.0500000000000007</v>
      </c>
    </row>
    <row r="4767" spans="1:14" x14ac:dyDescent="0.2">
      <c r="A4767" s="1">
        <v>44991</v>
      </c>
      <c r="B4767" t="s">
        <v>5044</v>
      </c>
      <c r="C4767" t="s">
        <v>11</v>
      </c>
      <c r="D4767" t="s">
        <v>11</v>
      </c>
      <c r="E4767" t="s">
        <v>260</v>
      </c>
      <c r="F4767" t="s">
        <v>261</v>
      </c>
      <c r="G4767">
        <v>98188</v>
      </c>
      <c r="H4767" t="str">
        <f>LEFT(Table1[[#This Row],[destination_postal_code]],5)</f>
        <v>98188</v>
      </c>
      <c r="I4767">
        <f>LEN(Table1[[#This Row],[destination_postal_code_short]])</f>
        <v>5</v>
      </c>
      <c r="J4767" t="str">
        <f>_xlfn.XLOOKUP(Table1[[#This Row],[destination_postal_code_short]],Table3[Shipping postal code short],Table3[Shipping city],,0)</f>
        <v>Tukwila</v>
      </c>
      <c r="K4767" t="str">
        <f>_xlfn.XLOOKUP(Table1[[#This Row],[destination_postal_code_short]],Table3[Shipping postal code short],Table3[Shipping region],,0)</f>
        <v>Washington</v>
      </c>
      <c r="L4767">
        <v>0</v>
      </c>
      <c r="M4767">
        <v>13.25</v>
      </c>
      <c r="N4767">
        <v>11.12</v>
      </c>
    </row>
    <row r="4768" spans="1:14" x14ac:dyDescent="0.2">
      <c r="A4768" s="1">
        <v>45013</v>
      </c>
      <c r="B4768" t="s">
        <v>5104</v>
      </c>
      <c r="C4768" t="s">
        <v>11</v>
      </c>
      <c r="D4768" t="s">
        <v>11</v>
      </c>
      <c r="E4768" t="s">
        <v>12</v>
      </c>
      <c r="F4768" t="s">
        <v>16</v>
      </c>
      <c r="G4768">
        <v>84604</v>
      </c>
      <c r="H4768" t="str">
        <f>LEFT(Table1[[#This Row],[destination_postal_code]],5)</f>
        <v>84604</v>
      </c>
      <c r="I4768">
        <f>LEN(Table1[[#This Row],[destination_postal_code_short]])</f>
        <v>5</v>
      </c>
      <c r="J4768" t="str">
        <f>_xlfn.XLOOKUP(Table1[[#This Row],[destination_postal_code_short]],Table3[Shipping postal code short],Table3[Shipping city],,0)</f>
        <v>Provo</v>
      </c>
      <c r="K4768" t="str">
        <f>_xlfn.XLOOKUP(Table1[[#This Row],[destination_postal_code_short]],Table3[Shipping postal code short],Table3[Shipping region],,0)</f>
        <v>Utah</v>
      </c>
      <c r="L4768">
        <v>0</v>
      </c>
      <c r="M4768">
        <v>1.65</v>
      </c>
      <c r="N4768">
        <v>5.85</v>
      </c>
    </row>
    <row r="4769" spans="1:14" x14ac:dyDescent="0.2">
      <c r="A4769" s="1">
        <v>45013</v>
      </c>
      <c r="B4769" t="s">
        <v>5102</v>
      </c>
      <c r="C4769" t="s">
        <v>11</v>
      </c>
      <c r="D4769" t="s">
        <v>11</v>
      </c>
      <c r="E4769" t="s">
        <v>12</v>
      </c>
      <c r="F4769" t="s">
        <v>24</v>
      </c>
      <c r="G4769">
        <v>77047</v>
      </c>
      <c r="H4769" t="str">
        <f>LEFT(Table1[[#This Row],[destination_postal_code]],5)</f>
        <v>77047</v>
      </c>
      <c r="I4769">
        <f>LEN(Table1[[#This Row],[destination_postal_code_short]])</f>
        <v>5</v>
      </c>
      <c r="J4769" t="str">
        <f>_xlfn.XLOOKUP(Table1[[#This Row],[destination_postal_code_short]],Table3[Shipping postal code short],Table3[Shipping city],,0)</f>
        <v>Houston</v>
      </c>
      <c r="K4769" t="str">
        <f>_xlfn.XLOOKUP(Table1[[#This Row],[destination_postal_code_short]],Table3[Shipping postal code short],Table3[Shipping region],,0)</f>
        <v>Texas</v>
      </c>
      <c r="L4769">
        <v>0</v>
      </c>
      <c r="M4769">
        <v>3.46</v>
      </c>
      <c r="N4769">
        <v>9.94</v>
      </c>
    </row>
    <row r="4770" spans="1:14" x14ac:dyDescent="0.2">
      <c r="A4770" s="1">
        <v>44992</v>
      </c>
      <c r="B4770" t="s">
        <v>5050</v>
      </c>
      <c r="C4770" t="s">
        <v>11</v>
      </c>
      <c r="D4770" t="s">
        <v>11</v>
      </c>
      <c r="E4770" t="s">
        <v>12</v>
      </c>
      <c r="F4770" t="s">
        <v>16</v>
      </c>
      <c r="G4770">
        <v>98903</v>
      </c>
      <c r="H4770" t="str">
        <f>LEFT(Table1[[#This Row],[destination_postal_code]],5)</f>
        <v>98903</v>
      </c>
      <c r="I4770">
        <f>LEN(Table1[[#This Row],[destination_postal_code_short]])</f>
        <v>5</v>
      </c>
      <c r="J4770" t="str">
        <f>_xlfn.XLOOKUP(Table1[[#This Row],[destination_postal_code_short]],Table3[Shipping postal code short],Table3[Shipping city],,0)</f>
        <v>Yakima</v>
      </c>
      <c r="K4770" t="str">
        <f>_xlfn.XLOOKUP(Table1[[#This Row],[destination_postal_code_short]],Table3[Shipping postal code short],Table3[Shipping region],,0)</f>
        <v>Washington</v>
      </c>
      <c r="L4770">
        <v>0</v>
      </c>
      <c r="M4770">
        <v>1.52</v>
      </c>
      <c r="N4770">
        <v>4.88</v>
      </c>
    </row>
    <row r="4771" spans="1:14" x14ac:dyDescent="0.2">
      <c r="A4771" s="1">
        <v>45013</v>
      </c>
      <c r="B4771" t="s">
        <v>5050</v>
      </c>
      <c r="C4771" t="s">
        <v>11</v>
      </c>
      <c r="D4771" t="s">
        <v>11</v>
      </c>
      <c r="E4771" t="s">
        <v>12</v>
      </c>
      <c r="F4771" t="s">
        <v>16</v>
      </c>
      <c r="G4771">
        <v>98903</v>
      </c>
      <c r="H4771" t="str">
        <f>LEFT(Table1[[#This Row],[destination_postal_code]],5)</f>
        <v>98903</v>
      </c>
      <c r="I4771">
        <f>LEN(Table1[[#This Row],[destination_postal_code_short]])</f>
        <v>5</v>
      </c>
      <c r="J4771" t="str">
        <f>_xlfn.XLOOKUP(Table1[[#This Row],[destination_postal_code_short]],Table3[Shipping postal code short],Table3[Shipping city],,0)</f>
        <v>Yakima</v>
      </c>
      <c r="K4771" t="str">
        <f>_xlfn.XLOOKUP(Table1[[#This Row],[destination_postal_code_short]],Table3[Shipping postal code short],Table3[Shipping region],,0)</f>
        <v>Washington</v>
      </c>
      <c r="L4771">
        <v>0</v>
      </c>
      <c r="M4771">
        <v>1.45</v>
      </c>
      <c r="N4771">
        <v>4.2</v>
      </c>
    </row>
    <row r="4772" spans="1:14" x14ac:dyDescent="0.2">
      <c r="A4772" s="1">
        <v>44992</v>
      </c>
      <c r="B4772" t="s">
        <v>5051</v>
      </c>
      <c r="C4772" t="s">
        <v>11</v>
      </c>
      <c r="D4772" t="s">
        <v>11</v>
      </c>
      <c r="E4772" t="s">
        <v>260</v>
      </c>
      <c r="F4772" t="s">
        <v>261</v>
      </c>
      <c r="G4772">
        <v>86326</v>
      </c>
      <c r="H4772" t="str">
        <f>LEFT(Table1[[#This Row],[destination_postal_code]],5)</f>
        <v>86326</v>
      </c>
      <c r="I4772">
        <f>LEN(Table1[[#This Row],[destination_postal_code_short]])</f>
        <v>5</v>
      </c>
      <c r="J4772" t="str">
        <f>_xlfn.XLOOKUP(Table1[[#This Row],[destination_postal_code_short]],Table3[Shipping postal code short],Table3[Shipping city],,0)</f>
        <v>Cottonwood</v>
      </c>
      <c r="K4772" t="str">
        <f>_xlfn.XLOOKUP(Table1[[#This Row],[destination_postal_code_short]],Table3[Shipping postal code short],Table3[Shipping region],,0)</f>
        <v>Arizona</v>
      </c>
      <c r="L4772">
        <v>0</v>
      </c>
      <c r="M4772">
        <v>17.809999999999999</v>
      </c>
      <c r="N4772">
        <v>20.27</v>
      </c>
    </row>
    <row r="4773" spans="1:14" x14ac:dyDescent="0.2">
      <c r="A4773" s="1">
        <v>45013</v>
      </c>
      <c r="B4773" t="s">
        <v>5110</v>
      </c>
      <c r="C4773" t="s">
        <v>11</v>
      </c>
      <c r="D4773" t="s">
        <v>11</v>
      </c>
      <c r="E4773" t="s">
        <v>12</v>
      </c>
      <c r="F4773" t="s">
        <v>24</v>
      </c>
      <c r="G4773">
        <v>83401</v>
      </c>
      <c r="H4773" t="str">
        <f>LEFT(Table1[[#This Row],[destination_postal_code]],5)</f>
        <v>83401</v>
      </c>
      <c r="I4773">
        <f>LEN(Table1[[#This Row],[destination_postal_code_short]])</f>
        <v>5</v>
      </c>
      <c r="J4773" t="str">
        <f>_xlfn.XLOOKUP(Table1[[#This Row],[destination_postal_code_short]],Table3[Shipping postal code short],Table3[Shipping city],,0)</f>
        <v>Idaho Falls</v>
      </c>
      <c r="K4773" t="str">
        <f>_xlfn.XLOOKUP(Table1[[#This Row],[destination_postal_code_short]],Table3[Shipping postal code short],Table3[Shipping region],,0)</f>
        <v>Idaho</v>
      </c>
      <c r="L4773">
        <v>0</v>
      </c>
      <c r="M4773">
        <v>2.75</v>
      </c>
      <c r="N4773">
        <v>7.8</v>
      </c>
    </row>
    <row r="4774" spans="1:14" x14ac:dyDescent="0.2">
      <c r="A4774" s="1">
        <v>44992</v>
      </c>
      <c r="B4774" t="s">
        <v>5052</v>
      </c>
      <c r="C4774" t="s">
        <v>11</v>
      </c>
      <c r="D4774" t="s">
        <v>11</v>
      </c>
      <c r="E4774" t="s">
        <v>260</v>
      </c>
      <c r="F4774" t="s">
        <v>261</v>
      </c>
      <c r="G4774">
        <v>98043</v>
      </c>
      <c r="H4774" t="str">
        <f>LEFT(Table1[[#This Row],[destination_postal_code]],5)</f>
        <v>98043</v>
      </c>
      <c r="I4774">
        <f>LEN(Table1[[#This Row],[destination_postal_code_short]])</f>
        <v>5</v>
      </c>
      <c r="J4774" t="str">
        <f>_xlfn.XLOOKUP(Table1[[#This Row],[destination_postal_code_short]],Table3[Shipping postal code short],Table3[Shipping city],,0)</f>
        <v>Mountlake Terrace</v>
      </c>
      <c r="K4774" t="str">
        <f>_xlfn.XLOOKUP(Table1[[#This Row],[destination_postal_code_short]],Table3[Shipping postal code short],Table3[Shipping region],,0)</f>
        <v>Washington</v>
      </c>
      <c r="L4774">
        <v>0</v>
      </c>
      <c r="M4774">
        <v>12.83</v>
      </c>
      <c r="N4774">
        <v>8.7100000000000009</v>
      </c>
    </row>
    <row r="4775" spans="1:14" x14ac:dyDescent="0.2">
      <c r="A4775" s="1">
        <v>44994</v>
      </c>
      <c r="B4775" t="s">
        <v>5053</v>
      </c>
      <c r="C4775" t="s">
        <v>11</v>
      </c>
      <c r="D4775" t="s">
        <v>11</v>
      </c>
      <c r="E4775" t="s">
        <v>12</v>
      </c>
      <c r="F4775" t="s">
        <v>24</v>
      </c>
      <c r="G4775">
        <v>84604</v>
      </c>
      <c r="H4775" t="str">
        <f>LEFT(Table1[[#This Row],[destination_postal_code]],5)</f>
        <v>84604</v>
      </c>
      <c r="I4775">
        <f>LEN(Table1[[#This Row],[destination_postal_code_short]])</f>
        <v>5</v>
      </c>
      <c r="J4775" t="str">
        <f>_xlfn.XLOOKUP(Table1[[#This Row],[destination_postal_code_short]],Table3[Shipping postal code short],Table3[Shipping city],,0)</f>
        <v>Provo</v>
      </c>
      <c r="K4775" t="str">
        <f>_xlfn.XLOOKUP(Table1[[#This Row],[destination_postal_code_short]],Table3[Shipping postal code short],Table3[Shipping region],,0)</f>
        <v>Utah</v>
      </c>
      <c r="L4775">
        <v>0</v>
      </c>
      <c r="M4775">
        <v>2.27</v>
      </c>
      <c r="N4775">
        <v>7.53</v>
      </c>
    </row>
    <row r="4776" spans="1:14" x14ac:dyDescent="0.2">
      <c r="A4776" s="1">
        <v>44994</v>
      </c>
      <c r="B4776" t="s">
        <v>5060</v>
      </c>
      <c r="C4776" t="s">
        <v>11</v>
      </c>
      <c r="D4776" t="s">
        <v>11</v>
      </c>
      <c r="E4776" t="s">
        <v>12</v>
      </c>
      <c r="F4776" t="s">
        <v>16</v>
      </c>
      <c r="G4776">
        <v>68970</v>
      </c>
      <c r="H4776" t="str">
        <f>LEFT(Table1[[#This Row],[destination_postal_code]],5)</f>
        <v>68970</v>
      </c>
      <c r="I4776">
        <f>LEN(Table1[[#This Row],[destination_postal_code_short]])</f>
        <v>5</v>
      </c>
      <c r="J4776" t="str">
        <f>_xlfn.XLOOKUP(Table1[[#This Row],[destination_postal_code_short]],Table3[Shipping postal code short],Table3[Shipping city],,0)</f>
        <v>Red Cloud</v>
      </c>
      <c r="K4776" t="str">
        <f>_xlfn.XLOOKUP(Table1[[#This Row],[destination_postal_code_short]],Table3[Shipping postal code short],Table3[Shipping region],,0)</f>
        <v>Nebraska</v>
      </c>
      <c r="L4776">
        <v>0</v>
      </c>
      <c r="M4776">
        <v>1.73</v>
      </c>
      <c r="N4776">
        <v>6.22</v>
      </c>
    </row>
    <row r="4777" spans="1:14" x14ac:dyDescent="0.2">
      <c r="A4777" s="1">
        <v>45013</v>
      </c>
      <c r="B4777" t="s">
        <v>5060</v>
      </c>
      <c r="C4777" t="s">
        <v>11</v>
      </c>
      <c r="D4777" t="s">
        <v>11</v>
      </c>
      <c r="E4777" t="s">
        <v>12</v>
      </c>
      <c r="F4777" t="s">
        <v>16</v>
      </c>
      <c r="G4777">
        <v>68970</v>
      </c>
      <c r="H4777" t="str">
        <f>LEFT(Table1[[#This Row],[destination_postal_code]],5)</f>
        <v>68970</v>
      </c>
      <c r="I4777">
        <f>LEN(Table1[[#This Row],[destination_postal_code_short]])</f>
        <v>5</v>
      </c>
      <c r="J4777" t="str">
        <f>_xlfn.XLOOKUP(Table1[[#This Row],[destination_postal_code_short]],Table3[Shipping postal code short],Table3[Shipping city],,0)</f>
        <v>Red Cloud</v>
      </c>
      <c r="K4777" t="str">
        <f>_xlfn.XLOOKUP(Table1[[#This Row],[destination_postal_code_short]],Table3[Shipping postal code short],Table3[Shipping region],,0)</f>
        <v>Nebraska</v>
      </c>
      <c r="L4777">
        <v>0</v>
      </c>
      <c r="M4777">
        <v>1.52</v>
      </c>
      <c r="N4777">
        <v>4.88</v>
      </c>
    </row>
    <row r="4778" spans="1:14" x14ac:dyDescent="0.2">
      <c r="A4778" s="1">
        <v>45013</v>
      </c>
      <c r="B4778" t="s">
        <v>5106</v>
      </c>
      <c r="C4778" t="s">
        <v>11</v>
      </c>
      <c r="D4778" t="s">
        <v>11</v>
      </c>
      <c r="E4778" t="s">
        <v>12</v>
      </c>
      <c r="F4778" t="s">
        <v>24</v>
      </c>
      <c r="G4778">
        <v>86432</v>
      </c>
      <c r="H4778" t="str">
        <f>LEFT(Table1[[#This Row],[destination_postal_code]],5)</f>
        <v>86432</v>
      </c>
      <c r="I4778">
        <f>LEN(Table1[[#This Row],[destination_postal_code_short]])</f>
        <v>5</v>
      </c>
      <c r="J4778" t="str">
        <f>_xlfn.XLOOKUP(Table1[[#This Row],[destination_postal_code_short]],Table3[Shipping postal code short],Table3[Shipping city],,0)</f>
        <v>Littlefield</v>
      </c>
      <c r="K4778" t="str">
        <f>_xlfn.XLOOKUP(Table1[[#This Row],[destination_postal_code_short]],Table3[Shipping postal code short],Table3[Shipping region],,0)</f>
        <v>Arizona</v>
      </c>
      <c r="L4778">
        <v>0</v>
      </c>
      <c r="M4778">
        <v>2.75</v>
      </c>
      <c r="N4778">
        <v>7.8</v>
      </c>
    </row>
    <row r="4779" spans="1:14" x14ac:dyDescent="0.2">
      <c r="A4779" s="1">
        <v>45013</v>
      </c>
      <c r="B4779" t="s">
        <v>5065</v>
      </c>
      <c r="C4779" t="s">
        <v>11</v>
      </c>
      <c r="D4779" t="s">
        <v>11</v>
      </c>
      <c r="E4779" t="s">
        <v>12</v>
      </c>
      <c r="F4779" t="s">
        <v>24</v>
      </c>
      <c r="G4779">
        <v>84065</v>
      </c>
      <c r="H4779" t="str">
        <f>LEFT(Table1[[#This Row],[destination_postal_code]],5)</f>
        <v>84065</v>
      </c>
      <c r="I4779">
        <f>LEN(Table1[[#This Row],[destination_postal_code_short]])</f>
        <v>5</v>
      </c>
      <c r="J4779" t="str">
        <f>_xlfn.XLOOKUP(Table1[[#This Row],[destination_postal_code_short]],Table3[Shipping postal code short],Table3[Shipping city],,0)</f>
        <v>Riverton</v>
      </c>
      <c r="K4779" t="str">
        <f>_xlfn.XLOOKUP(Table1[[#This Row],[destination_postal_code_short]],Table3[Shipping postal code short],Table3[Shipping region],,0)</f>
        <v>Utah</v>
      </c>
      <c r="L4779">
        <v>0</v>
      </c>
      <c r="M4779">
        <v>2.52</v>
      </c>
      <c r="N4779">
        <v>7.53</v>
      </c>
    </row>
    <row r="4780" spans="1:14" x14ac:dyDescent="0.2">
      <c r="A4780" s="1">
        <v>44994</v>
      </c>
      <c r="B4780" t="s">
        <v>5065</v>
      </c>
      <c r="C4780" t="s">
        <v>11</v>
      </c>
      <c r="D4780" t="s">
        <v>11</v>
      </c>
      <c r="E4780" t="s">
        <v>12</v>
      </c>
      <c r="F4780" t="s">
        <v>16</v>
      </c>
      <c r="G4780">
        <v>84065</v>
      </c>
      <c r="H4780" t="str">
        <f>LEFT(Table1[[#This Row],[destination_postal_code]],5)</f>
        <v>84065</v>
      </c>
      <c r="I4780">
        <f>LEN(Table1[[#This Row],[destination_postal_code_short]])</f>
        <v>5</v>
      </c>
      <c r="J4780" t="str">
        <f>_xlfn.XLOOKUP(Table1[[#This Row],[destination_postal_code_short]],Table3[Shipping postal code short],Table3[Shipping city],,0)</f>
        <v>Riverton</v>
      </c>
      <c r="K4780" t="str">
        <f>_xlfn.XLOOKUP(Table1[[#This Row],[destination_postal_code_short]],Table3[Shipping postal code short],Table3[Shipping region],,0)</f>
        <v>Utah</v>
      </c>
      <c r="L4780">
        <v>0</v>
      </c>
      <c r="M4780">
        <v>1.44</v>
      </c>
      <c r="N4780">
        <v>4.0599999999999996</v>
      </c>
    </row>
    <row r="4781" spans="1:14" x14ac:dyDescent="0.2">
      <c r="A4781" s="1">
        <v>44994</v>
      </c>
      <c r="B4781" t="s">
        <v>5055</v>
      </c>
      <c r="C4781" t="s">
        <v>11</v>
      </c>
      <c r="D4781" t="s">
        <v>11</v>
      </c>
      <c r="E4781" t="s">
        <v>12</v>
      </c>
      <c r="F4781" t="s">
        <v>24</v>
      </c>
      <c r="G4781">
        <v>95324</v>
      </c>
      <c r="H4781" t="str">
        <f>LEFT(Table1[[#This Row],[destination_postal_code]],5)</f>
        <v>95324</v>
      </c>
      <c r="I4781">
        <f>LEN(Table1[[#This Row],[destination_postal_code_short]])</f>
        <v>5</v>
      </c>
      <c r="J4781" t="str">
        <f>_xlfn.XLOOKUP(Table1[[#This Row],[destination_postal_code_short]],Table3[Shipping postal code short],Table3[Shipping city],,0)</f>
        <v>Hilmar</v>
      </c>
      <c r="K4781" t="str">
        <f>_xlfn.XLOOKUP(Table1[[#This Row],[destination_postal_code_short]],Table3[Shipping postal code short],Table3[Shipping region],,0)</f>
        <v>California</v>
      </c>
      <c r="L4781">
        <v>0</v>
      </c>
      <c r="M4781">
        <v>4.4000000000000004</v>
      </c>
      <c r="N4781">
        <v>8.15</v>
      </c>
    </row>
    <row r="4782" spans="1:14" x14ac:dyDescent="0.2">
      <c r="A4782" s="1">
        <v>44994</v>
      </c>
      <c r="B4782" t="s">
        <v>5059</v>
      </c>
      <c r="C4782" t="s">
        <v>11</v>
      </c>
      <c r="D4782" t="s">
        <v>11</v>
      </c>
      <c r="E4782" t="s">
        <v>12</v>
      </c>
      <c r="F4782" t="s">
        <v>24</v>
      </c>
      <c r="G4782">
        <v>83402</v>
      </c>
      <c r="H4782" t="str">
        <f>LEFT(Table1[[#This Row],[destination_postal_code]],5)</f>
        <v>83402</v>
      </c>
      <c r="I4782">
        <f>LEN(Table1[[#This Row],[destination_postal_code_short]])</f>
        <v>5</v>
      </c>
      <c r="J4782" t="str">
        <f>_xlfn.XLOOKUP(Table1[[#This Row],[destination_postal_code_short]],Table3[Shipping postal code short],Table3[Shipping city],,0)</f>
        <v>Idaho Falls</v>
      </c>
      <c r="K4782" t="str">
        <f>_xlfn.XLOOKUP(Table1[[#This Row],[destination_postal_code_short]],Table3[Shipping postal code short],Table3[Shipping region],,0)</f>
        <v>Idaho</v>
      </c>
      <c r="L4782">
        <v>0</v>
      </c>
      <c r="M4782">
        <v>3.48</v>
      </c>
      <c r="N4782">
        <v>7.87</v>
      </c>
    </row>
    <row r="4783" spans="1:14" x14ac:dyDescent="0.2">
      <c r="A4783" s="1">
        <v>44994</v>
      </c>
      <c r="B4783" t="s">
        <v>5063</v>
      </c>
      <c r="C4783" t="s">
        <v>11</v>
      </c>
      <c r="D4783" t="s">
        <v>11</v>
      </c>
      <c r="E4783" t="s">
        <v>12</v>
      </c>
      <c r="F4783" t="s">
        <v>16</v>
      </c>
      <c r="G4783">
        <v>91504</v>
      </c>
      <c r="H4783" t="str">
        <f>LEFT(Table1[[#This Row],[destination_postal_code]],5)</f>
        <v>91504</v>
      </c>
      <c r="I4783">
        <f>LEN(Table1[[#This Row],[destination_postal_code_short]])</f>
        <v>5</v>
      </c>
      <c r="J4783" t="str">
        <f>_xlfn.XLOOKUP(Table1[[#This Row],[destination_postal_code_short]],Table3[Shipping postal code short],Table3[Shipping city],,0)</f>
        <v>Burbank</v>
      </c>
      <c r="K4783" t="str">
        <f>_xlfn.XLOOKUP(Table1[[#This Row],[destination_postal_code_short]],Table3[Shipping postal code short],Table3[Shipping region],,0)</f>
        <v>California</v>
      </c>
      <c r="L4783">
        <v>0</v>
      </c>
      <c r="M4783">
        <v>1.45</v>
      </c>
      <c r="N4783">
        <v>4.1500000000000004</v>
      </c>
    </row>
    <row r="4784" spans="1:14" x14ac:dyDescent="0.2">
      <c r="A4784" s="1">
        <v>44994</v>
      </c>
      <c r="B4784" t="s">
        <v>5062</v>
      </c>
      <c r="C4784" t="s">
        <v>11</v>
      </c>
      <c r="D4784" t="s">
        <v>11</v>
      </c>
      <c r="E4784" t="s">
        <v>12</v>
      </c>
      <c r="F4784" t="s">
        <v>16</v>
      </c>
      <c r="G4784">
        <v>28001</v>
      </c>
      <c r="H4784" t="str">
        <f>LEFT(Table1[[#This Row],[destination_postal_code]],5)</f>
        <v>28001</v>
      </c>
      <c r="I4784">
        <f>LEN(Table1[[#This Row],[destination_postal_code_short]])</f>
        <v>5</v>
      </c>
      <c r="J4784" t="str">
        <f>_xlfn.XLOOKUP(Table1[[#This Row],[destination_postal_code_short]],Table3[Shipping postal code short],Table3[Shipping city],,0)</f>
        <v>Albemarle</v>
      </c>
      <c r="K4784" t="str">
        <f>_xlfn.XLOOKUP(Table1[[#This Row],[destination_postal_code_short]],Table3[Shipping postal code short],Table3[Shipping region],,0)</f>
        <v>North Carolina</v>
      </c>
      <c r="L4784">
        <v>0</v>
      </c>
      <c r="M4784">
        <v>1.38</v>
      </c>
      <c r="N4784">
        <v>5.17</v>
      </c>
    </row>
    <row r="4785" spans="1:14" x14ac:dyDescent="0.2">
      <c r="A4785" s="1">
        <v>44994</v>
      </c>
      <c r="B4785" t="s">
        <v>5058</v>
      </c>
      <c r="C4785" t="s">
        <v>11</v>
      </c>
      <c r="D4785" t="s">
        <v>11</v>
      </c>
      <c r="E4785" t="s">
        <v>12</v>
      </c>
      <c r="F4785" t="s">
        <v>16</v>
      </c>
      <c r="G4785">
        <v>72703</v>
      </c>
      <c r="H4785" t="str">
        <f>LEFT(Table1[[#This Row],[destination_postal_code]],5)</f>
        <v>72703</v>
      </c>
      <c r="I4785">
        <f>LEN(Table1[[#This Row],[destination_postal_code_short]])</f>
        <v>5</v>
      </c>
      <c r="J4785" t="str">
        <f>_xlfn.XLOOKUP(Table1[[#This Row],[destination_postal_code_short]],Table3[Shipping postal code short],Table3[Shipping city],,0)</f>
        <v>Fayetteville</v>
      </c>
      <c r="K4785" t="str">
        <f>_xlfn.XLOOKUP(Table1[[#This Row],[destination_postal_code_short]],Table3[Shipping postal code short],Table3[Shipping region],,0)</f>
        <v>Arkansas</v>
      </c>
      <c r="L4785">
        <v>0</v>
      </c>
      <c r="M4785">
        <v>1.52</v>
      </c>
      <c r="N4785">
        <v>4.88</v>
      </c>
    </row>
    <row r="4786" spans="1:14" x14ac:dyDescent="0.2">
      <c r="A4786" s="1">
        <v>44994</v>
      </c>
      <c r="B4786" t="s">
        <v>5057</v>
      </c>
      <c r="C4786" t="s">
        <v>11</v>
      </c>
      <c r="D4786" t="s">
        <v>11</v>
      </c>
      <c r="E4786" t="s">
        <v>260</v>
      </c>
      <c r="F4786" t="s">
        <v>261</v>
      </c>
      <c r="G4786">
        <v>30067</v>
      </c>
      <c r="H4786" t="str">
        <f>LEFT(Table1[[#This Row],[destination_postal_code]],5)</f>
        <v>30067</v>
      </c>
      <c r="I4786">
        <f>LEN(Table1[[#This Row],[destination_postal_code_short]])</f>
        <v>5</v>
      </c>
      <c r="J4786" t="str">
        <f>_xlfn.XLOOKUP(Table1[[#This Row],[destination_postal_code_short]],Table3[Shipping postal code short],Table3[Shipping city],,0)</f>
        <v>Marietta</v>
      </c>
      <c r="K4786" t="str">
        <f>_xlfn.XLOOKUP(Table1[[#This Row],[destination_postal_code_short]],Table3[Shipping postal code short],Table3[Shipping region],,0)</f>
        <v>Georgia</v>
      </c>
      <c r="L4786">
        <v>0</v>
      </c>
      <c r="M4786">
        <v>12.04</v>
      </c>
      <c r="N4786">
        <v>10.77</v>
      </c>
    </row>
    <row r="4787" spans="1:14" x14ac:dyDescent="0.2">
      <c r="A4787" s="1">
        <v>44994</v>
      </c>
      <c r="B4787" t="s">
        <v>5056</v>
      </c>
      <c r="C4787" t="s">
        <v>11</v>
      </c>
      <c r="D4787" t="s">
        <v>11</v>
      </c>
      <c r="E4787" t="s">
        <v>260</v>
      </c>
      <c r="F4787" t="s">
        <v>261</v>
      </c>
      <c r="G4787">
        <v>11756</v>
      </c>
      <c r="H4787" t="str">
        <f>LEFT(Table1[[#This Row],[destination_postal_code]],5)</f>
        <v>11756</v>
      </c>
      <c r="I4787">
        <f>LEN(Table1[[#This Row],[destination_postal_code_short]])</f>
        <v>5</v>
      </c>
      <c r="J4787" t="str">
        <f>_xlfn.XLOOKUP(Table1[[#This Row],[destination_postal_code_short]],Table3[Shipping postal code short],Table3[Shipping city],,0)</f>
        <v>Levittown</v>
      </c>
      <c r="K4787" t="str">
        <f>_xlfn.XLOOKUP(Table1[[#This Row],[destination_postal_code_short]],Table3[Shipping postal code short],Table3[Shipping region],,0)</f>
        <v>New York</v>
      </c>
      <c r="L4787">
        <v>0</v>
      </c>
      <c r="M4787">
        <v>11.68</v>
      </c>
      <c r="N4787">
        <v>11.42</v>
      </c>
    </row>
    <row r="4788" spans="1:14" x14ac:dyDescent="0.2">
      <c r="A4788" s="1">
        <v>44994</v>
      </c>
      <c r="B4788" t="s">
        <v>5064</v>
      </c>
      <c r="C4788" t="s">
        <v>11</v>
      </c>
      <c r="D4788" t="s">
        <v>11</v>
      </c>
      <c r="E4788" t="s">
        <v>12</v>
      </c>
      <c r="F4788" t="s">
        <v>16</v>
      </c>
      <c r="G4788">
        <v>84003</v>
      </c>
      <c r="H4788" t="str">
        <f>LEFT(Table1[[#This Row],[destination_postal_code]],5)</f>
        <v>84003</v>
      </c>
      <c r="I4788">
        <f>LEN(Table1[[#This Row],[destination_postal_code_short]])</f>
        <v>5</v>
      </c>
      <c r="J4788" t="str">
        <f>_xlfn.XLOOKUP(Table1[[#This Row],[destination_postal_code_short]],Table3[Shipping postal code short],Table3[Shipping city],,0)</f>
        <v>American Fork</v>
      </c>
      <c r="K4788" t="str">
        <f>_xlfn.XLOOKUP(Table1[[#This Row],[destination_postal_code_short]],Table3[Shipping postal code short],Table3[Shipping region],,0)</f>
        <v>Utah</v>
      </c>
      <c r="L4788">
        <v>0</v>
      </c>
      <c r="M4788">
        <v>1.56</v>
      </c>
      <c r="N4788">
        <v>4.6900000000000004</v>
      </c>
    </row>
    <row r="4789" spans="1:14" x14ac:dyDescent="0.2">
      <c r="A4789" s="1">
        <v>44994</v>
      </c>
      <c r="B4789" t="s">
        <v>5061</v>
      </c>
      <c r="C4789" t="s">
        <v>11</v>
      </c>
      <c r="D4789" t="s">
        <v>11</v>
      </c>
      <c r="E4789" t="s">
        <v>12</v>
      </c>
      <c r="F4789" t="s">
        <v>16</v>
      </c>
      <c r="G4789">
        <v>80045</v>
      </c>
      <c r="H4789" t="str">
        <f>LEFT(Table1[[#This Row],[destination_postal_code]],5)</f>
        <v>80045</v>
      </c>
      <c r="I4789">
        <f>LEN(Table1[[#This Row],[destination_postal_code_short]])</f>
        <v>5</v>
      </c>
      <c r="J4789" t="str">
        <f>_xlfn.XLOOKUP(Table1[[#This Row],[destination_postal_code_short]],Table3[Shipping postal code short],Table3[Shipping city],,0)</f>
        <v>AURORA</v>
      </c>
      <c r="K4789" t="str">
        <f>_xlfn.XLOOKUP(Table1[[#This Row],[destination_postal_code_short]],Table3[Shipping postal code short],Table3[Shipping region],,0)</f>
        <v>Colorado</v>
      </c>
      <c r="L4789">
        <v>0</v>
      </c>
      <c r="M4789">
        <v>1.25</v>
      </c>
      <c r="N4789">
        <v>3.75</v>
      </c>
    </row>
    <row r="4790" spans="1:14" x14ac:dyDescent="0.2">
      <c r="A4790" s="1">
        <v>44994</v>
      </c>
      <c r="B4790" t="s">
        <v>5054</v>
      </c>
      <c r="C4790" t="s">
        <v>11</v>
      </c>
      <c r="D4790" t="s">
        <v>11</v>
      </c>
      <c r="E4790" t="s">
        <v>12</v>
      </c>
      <c r="F4790" t="s">
        <v>16</v>
      </c>
      <c r="G4790">
        <v>15784</v>
      </c>
      <c r="H4790" t="str">
        <f>LEFT(Table1[[#This Row],[destination_postal_code]],5)</f>
        <v>15784</v>
      </c>
      <c r="I4790">
        <f>LEN(Table1[[#This Row],[destination_postal_code_short]])</f>
        <v>5</v>
      </c>
      <c r="J4790" t="str">
        <f>_xlfn.XLOOKUP(Table1[[#This Row],[destination_postal_code_short]],Table3[Shipping postal code short],Table3[Shipping city],,0)</f>
        <v>Worthville</v>
      </c>
      <c r="K4790" t="str">
        <f>_xlfn.XLOOKUP(Table1[[#This Row],[destination_postal_code_short]],Table3[Shipping postal code short],Table3[Shipping region],,0)</f>
        <v>Pennsylvania</v>
      </c>
      <c r="L4790">
        <v>0</v>
      </c>
      <c r="M4790">
        <v>1.38</v>
      </c>
      <c r="N4790">
        <v>5.17</v>
      </c>
    </row>
    <row r="4791" spans="1:14" x14ac:dyDescent="0.2">
      <c r="A4791" s="1">
        <v>44995</v>
      </c>
      <c r="B4791" t="s">
        <v>5068</v>
      </c>
      <c r="C4791" t="s">
        <v>11</v>
      </c>
      <c r="D4791" t="s">
        <v>11</v>
      </c>
      <c r="E4791" t="s">
        <v>12</v>
      </c>
      <c r="F4791" t="s">
        <v>24</v>
      </c>
      <c r="G4791">
        <v>93444</v>
      </c>
      <c r="H4791" t="str">
        <f>LEFT(Table1[[#This Row],[destination_postal_code]],5)</f>
        <v>93444</v>
      </c>
      <c r="I4791">
        <f>LEN(Table1[[#This Row],[destination_postal_code_short]])</f>
        <v>5</v>
      </c>
      <c r="J4791" t="str">
        <f>_xlfn.XLOOKUP(Table1[[#This Row],[destination_postal_code_short]],Table3[Shipping postal code short],Table3[Shipping city],,0)</f>
        <v>Nipomo</v>
      </c>
      <c r="K4791" t="str">
        <f>_xlfn.XLOOKUP(Table1[[#This Row],[destination_postal_code_short]],Table3[Shipping postal code short],Table3[Shipping region],,0)</f>
        <v>California</v>
      </c>
      <c r="L4791">
        <v>0</v>
      </c>
      <c r="M4791">
        <v>3.4</v>
      </c>
      <c r="N4791">
        <v>8.0500000000000007</v>
      </c>
    </row>
    <row r="4792" spans="1:14" x14ac:dyDescent="0.2">
      <c r="A4792" s="1">
        <v>44995</v>
      </c>
      <c r="B4792" t="s">
        <v>5069</v>
      </c>
      <c r="C4792" t="s">
        <v>11</v>
      </c>
      <c r="D4792" t="s">
        <v>11</v>
      </c>
      <c r="E4792" t="s">
        <v>12</v>
      </c>
      <c r="F4792" t="s">
        <v>16</v>
      </c>
      <c r="G4792">
        <v>84604</v>
      </c>
      <c r="H4792" t="str">
        <f>LEFT(Table1[[#This Row],[destination_postal_code]],5)</f>
        <v>84604</v>
      </c>
      <c r="I4792">
        <f>LEN(Table1[[#This Row],[destination_postal_code_short]])</f>
        <v>5</v>
      </c>
      <c r="J4792" t="str">
        <f>_xlfn.XLOOKUP(Table1[[#This Row],[destination_postal_code_short]],Table3[Shipping postal code short],Table3[Shipping city],,0)</f>
        <v>Provo</v>
      </c>
      <c r="K4792" t="str">
        <f>_xlfn.XLOOKUP(Table1[[#This Row],[destination_postal_code_short]],Table3[Shipping postal code short],Table3[Shipping region],,0)</f>
        <v>Utah</v>
      </c>
      <c r="L4792">
        <v>0</v>
      </c>
      <c r="M4792">
        <v>1.53</v>
      </c>
      <c r="N4792">
        <v>4.62</v>
      </c>
    </row>
    <row r="4793" spans="1:14" x14ac:dyDescent="0.2">
      <c r="A4793" s="1">
        <v>44995</v>
      </c>
      <c r="B4793" t="s">
        <v>5067</v>
      </c>
      <c r="C4793" t="s">
        <v>11</v>
      </c>
      <c r="D4793" t="s">
        <v>11</v>
      </c>
      <c r="E4793" t="s">
        <v>12</v>
      </c>
      <c r="F4793" t="s">
        <v>16</v>
      </c>
      <c r="G4793">
        <v>68022</v>
      </c>
      <c r="H4793" t="str">
        <f>LEFT(Table1[[#This Row],[destination_postal_code]],5)</f>
        <v>68022</v>
      </c>
      <c r="I4793">
        <f>LEN(Table1[[#This Row],[destination_postal_code_short]])</f>
        <v>5</v>
      </c>
      <c r="J4793" t="str">
        <f>_xlfn.XLOOKUP(Table1[[#This Row],[destination_postal_code_short]],Table3[Shipping postal code short],Table3[Shipping city],,0)</f>
        <v>Elkhorn</v>
      </c>
      <c r="K4793" t="str">
        <f>_xlfn.XLOOKUP(Table1[[#This Row],[destination_postal_code_short]],Table3[Shipping postal code short],Table3[Shipping region],,0)</f>
        <v>Nebraska</v>
      </c>
      <c r="L4793">
        <v>0</v>
      </c>
      <c r="M4793">
        <v>1.73</v>
      </c>
      <c r="N4793">
        <v>6.22</v>
      </c>
    </row>
    <row r="4794" spans="1:14" x14ac:dyDescent="0.2">
      <c r="A4794" s="1">
        <v>44995</v>
      </c>
      <c r="B4794" t="s">
        <v>5070</v>
      </c>
      <c r="C4794" t="s">
        <v>11</v>
      </c>
      <c r="D4794" t="s">
        <v>11</v>
      </c>
      <c r="E4794" t="s">
        <v>12</v>
      </c>
      <c r="F4794" t="s">
        <v>24</v>
      </c>
      <c r="G4794">
        <v>77047</v>
      </c>
      <c r="H4794" t="str">
        <f>LEFT(Table1[[#This Row],[destination_postal_code]],5)</f>
        <v>77047</v>
      </c>
      <c r="I4794">
        <f>LEN(Table1[[#This Row],[destination_postal_code_short]])</f>
        <v>5</v>
      </c>
      <c r="J4794" t="str">
        <f>_xlfn.XLOOKUP(Table1[[#This Row],[destination_postal_code_short]],Table3[Shipping postal code short],Table3[Shipping city],,0)</f>
        <v>Houston</v>
      </c>
      <c r="K4794" t="str">
        <f>_xlfn.XLOOKUP(Table1[[#This Row],[destination_postal_code_short]],Table3[Shipping postal code short],Table3[Shipping region],,0)</f>
        <v>Texas</v>
      </c>
      <c r="L4794">
        <v>0</v>
      </c>
      <c r="M4794">
        <v>3.46</v>
      </c>
      <c r="N4794">
        <v>9.94</v>
      </c>
    </row>
    <row r="4795" spans="1:14" x14ac:dyDescent="0.2">
      <c r="A4795" s="1">
        <v>44995</v>
      </c>
      <c r="B4795" t="s">
        <v>5066</v>
      </c>
      <c r="C4795" t="s">
        <v>11</v>
      </c>
      <c r="D4795" t="s">
        <v>11</v>
      </c>
      <c r="E4795" t="s">
        <v>12</v>
      </c>
      <c r="F4795" t="s">
        <v>24</v>
      </c>
      <c r="G4795">
        <v>84604</v>
      </c>
      <c r="H4795" t="str">
        <f>LEFT(Table1[[#This Row],[destination_postal_code]],5)</f>
        <v>84604</v>
      </c>
      <c r="I4795">
        <f>LEN(Table1[[#This Row],[destination_postal_code_short]])</f>
        <v>5</v>
      </c>
      <c r="J4795" t="str">
        <f>_xlfn.XLOOKUP(Table1[[#This Row],[destination_postal_code_short]],Table3[Shipping postal code short],Table3[Shipping city],,0)</f>
        <v>Provo</v>
      </c>
      <c r="K4795" t="str">
        <f>_xlfn.XLOOKUP(Table1[[#This Row],[destination_postal_code_short]],Table3[Shipping postal code short],Table3[Shipping region],,0)</f>
        <v>Utah</v>
      </c>
      <c r="L4795">
        <v>0</v>
      </c>
      <c r="M4795">
        <v>4.07</v>
      </c>
      <c r="N4795">
        <v>7.83</v>
      </c>
    </row>
    <row r="4796" spans="1:14" x14ac:dyDescent="0.2">
      <c r="A4796" s="1">
        <v>44998</v>
      </c>
      <c r="B4796" t="s">
        <v>5073</v>
      </c>
      <c r="C4796" t="s">
        <v>11</v>
      </c>
      <c r="D4796" t="s">
        <v>11</v>
      </c>
      <c r="E4796" t="s">
        <v>12</v>
      </c>
      <c r="F4796" t="s">
        <v>16</v>
      </c>
      <c r="G4796">
        <v>59901</v>
      </c>
      <c r="H4796" t="str">
        <f>LEFT(Table1[[#This Row],[destination_postal_code]],5)</f>
        <v>59901</v>
      </c>
      <c r="I4796">
        <f>LEN(Table1[[#This Row],[destination_postal_code_short]])</f>
        <v>5</v>
      </c>
      <c r="J4796" t="str">
        <f>_xlfn.XLOOKUP(Table1[[#This Row],[destination_postal_code_short]],Table3[Shipping postal code short],Table3[Shipping city],,0)</f>
        <v>Kalispell</v>
      </c>
      <c r="K4796" t="str">
        <f>_xlfn.XLOOKUP(Table1[[#This Row],[destination_postal_code_short]],Table3[Shipping postal code short],Table3[Shipping region],,0)</f>
        <v>Montana</v>
      </c>
      <c r="L4796">
        <v>0</v>
      </c>
      <c r="M4796">
        <v>1.45</v>
      </c>
      <c r="N4796">
        <v>4.2</v>
      </c>
    </row>
    <row r="4797" spans="1:14" x14ac:dyDescent="0.2">
      <c r="A4797" s="1">
        <v>44998</v>
      </c>
      <c r="B4797" t="s">
        <v>5072</v>
      </c>
      <c r="C4797" t="s">
        <v>11</v>
      </c>
      <c r="D4797" t="s">
        <v>11</v>
      </c>
      <c r="E4797" t="s">
        <v>12</v>
      </c>
      <c r="F4797" t="s">
        <v>24</v>
      </c>
      <c r="G4797">
        <v>84096</v>
      </c>
      <c r="H4797" t="str">
        <f>LEFT(Table1[[#This Row],[destination_postal_code]],5)</f>
        <v>84096</v>
      </c>
      <c r="I4797">
        <f>LEN(Table1[[#This Row],[destination_postal_code_short]])</f>
        <v>5</v>
      </c>
      <c r="J4797" t="str">
        <f>_xlfn.XLOOKUP(Table1[[#This Row],[destination_postal_code_short]],Table3[Shipping postal code short],Table3[Shipping city],,0)</f>
        <v>Herriman</v>
      </c>
      <c r="K4797" t="str">
        <f>_xlfn.XLOOKUP(Table1[[#This Row],[destination_postal_code_short]],Table3[Shipping postal code short],Table3[Shipping region],,0)</f>
        <v>Utah</v>
      </c>
      <c r="L4797">
        <v>0</v>
      </c>
      <c r="M4797">
        <v>3.11</v>
      </c>
      <c r="N4797">
        <v>7.64</v>
      </c>
    </row>
    <row r="4798" spans="1:14" x14ac:dyDescent="0.2">
      <c r="A4798" s="1">
        <v>44998</v>
      </c>
      <c r="B4798" t="s">
        <v>5071</v>
      </c>
      <c r="C4798" t="s">
        <v>11</v>
      </c>
      <c r="D4798" t="s">
        <v>11</v>
      </c>
      <c r="E4798" t="s">
        <v>12</v>
      </c>
      <c r="F4798" t="s">
        <v>24</v>
      </c>
      <c r="G4798">
        <v>94501</v>
      </c>
      <c r="H4798" t="str">
        <f>LEFT(Table1[[#This Row],[destination_postal_code]],5)</f>
        <v>94501</v>
      </c>
      <c r="I4798">
        <f>LEN(Table1[[#This Row],[destination_postal_code_short]])</f>
        <v>5</v>
      </c>
      <c r="J4798" t="str">
        <f>_xlfn.XLOOKUP(Table1[[#This Row],[destination_postal_code_short]],Table3[Shipping postal code short],Table3[Shipping city],,0)</f>
        <v>Alameda</v>
      </c>
      <c r="K4798" t="str">
        <f>_xlfn.XLOOKUP(Table1[[#This Row],[destination_postal_code_short]],Table3[Shipping postal code short],Table3[Shipping region],,0)</f>
        <v>California</v>
      </c>
      <c r="L4798">
        <v>0</v>
      </c>
      <c r="M4798">
        <v>4.4000000000000004</v>
      </c>
      <c r="N4798">
        <v>8.15</v>
      </c>
    </row>
    <row r="4799" spans="1:14" x14ac:dyDescent="0.2">
      <c r="A4799" s="1">
        <v>44999</v>
      </c>
      <c r="B4799" t="s">
        <v>5074</v>
      </c>
      <c r="C4799" t="s">
        <v>11</v>
      </c>
      <c r="D4799" t="s">
        <v>11</v>
      </c>
      <c r="E4799" t="s">
        <v>12</v>
      </c>
      <c r="F4799" t="s">
        <v>24</v>
      </c>
      <c r="G4799">
        <v>98107</v>
      </c>
      <c r="H4799" t="str">
        <f>LEFT(Table1[[#This Row],[destination_postal_code]],5)</f>
        <v>98107</v>
      </c>
      <c r="I4799">
        <f>LEN(Table1[[#This Row],[destination_postal_code_short]])</f>
        <v>5</v>
      </c>
      <c r="J4799" t="str">
        <f>_xlfn.XLOOKUP(Table1[[#This Row],[destination_postal_code_short]],Table3[Shipping postal code short],Table3[Shipping city],,0)</f>
        <v>Seattle</v>
      </c>
      <c r="K4799" t="str">
        <f>_xlfn.XLOOKUP(Table1[[#This Row],[destination_postal_code_short]],Table3[Shipping postal code short],Table3[Shipping region],,0)</f>
        <v>Washington</v>
      </c>
      <c r="L4799">
        <v>0</v>
      </c>
      <c r="M4799">
        <v>5.68</v>
      </c>
      <c r="N4799">
        <v>8.82</v>
      </c>
    </row>
    <row r="4800" spans="1:14" x14ac:dyDescent="0.2">
      <c r="A4800" s="1">
        <v>45000</v>
      </c>
      <c r="B4800" t="s">
        <v>5077</v>
      </c>
      <c r="C4800" t="s">
        <v>11</v>
      </c>
      <c r="D4800" t="s">
        <v>11</v>
      </c>
      <c r="E4800" t="s">
        <v>12</v>
      </c>
      <c r="F4800" t="s">
        <v>16</v>
      </c>
      <c r="G4800">
        <v>84321</v>
      </c>
      <c r="H4800" t="str">
        <f>LEFT(Table1[[#This Row],[destination_postal_code]],5)</f>
        <v>84321</v>
      </c>
      <c r="I4800">
        <f>LEN(Table1[[#This Row],[destination_postal_code_short]])</f>
        <v>5</v>
      </c>
      <c r="J4800" t="str">
        <f>_xlfn.XLOOKUP(Table1[[#This Row],[destination_postal_code_short]],Table3[Shipping postal code short],Table3[Shipping city],,0)</f>
        <v>Logan</v>
      </c>
      <c r="K4800" t="str">
        <f>_xlfn.XLOOKUP(Table1[[#This Row],[destination_postal_code_short]],Table3[Shipping postal code short],Table3[Shipping region],,0)</f>
        <v>Utah</v>
      </c>
      <c r="L4800">
        <v>0</v>
      </c>
      <c r="M4800">
        <v>1.44</v>
      </c>
      <c r="N4800">
        <v>4.0599999999999996</v>
      </c>
    </row>
    <row r="4801" spans="1:14" x14ac:dyDescent="0.2">
      <c r="A4801" s="1">
        <v>45000</v>
      </c>
      <c r="B4801" t="s">
        <v>5076</v>
      </c>
      <c r="C4801" t="s">
        <v>11</v>
      </c>
      <c r="D4801" t="s">
        <v>11</v>
      </c>
      <c r="E4801" t="s">
        <v>12</v>
      </c>
      <c r="F4801" t="s">
        <v>16</v>
      </c>
      <c r="G4801">
        <v>95928</v>
      </c>
      <c r="H4801" t="str">
        <f>LEFT(Table1[[#This Row],[destination_postal_code]],5)</f>
        <v>95928</v>
      </c>
      <c r="I4801">
        <f>LEN(Table1[[#This Row],[destination_postal_code_short]])</f>
        <v>5</v>
      </c>
      <c r="J4801" t="str">
        <f>_xlfn.XLOOKUP(Table1[[#This Row],[destination_postal_code_short]],Table3[Shipping postal code short],Table3[Shipping city],,0)</f>
        <v>Chico</v>
      </c>
      <c r="K4801" t="str">
        <f>_xlfn.XLOOKUP(Table1[[#This Row],[destination_postal_code_short]],Table3[Shipping postal code short],Table3[Shipping region],,0)</f>
        <v>California</v>
      </c>
      <c r="L4801">
        <v>0</v>
      </c>
      <c r="M4801">
        <v>1.54</v>
      </c>
      <c r="N4801">
        <v>4.8099999999999996</v>
      </c>
    </row>
    <row r="4802" spans="1:14" x14ac:dyDescent="0.2">
      <c r="A4802" s="1">
        <v>45000</v>
      </c>
      <c r="B4802" t="s">
        <v>5079</v>
      </c>
      <c r="C4802" t="s">
        <v>11</v>
      </c>
      <c r="D4802" t="s">
        <v>11</v>
      </c>
      <c r="E4802" t="s">
        <v>12</v>
      </c>
      <c r="F4802" t="s">
        <v>16</v>
      </c>
      <c r="G4802">
        <v>84094</v>
      </c>
      <c r="H4802" t="str">
        <f>LEFT(Table1[[#This Row],[destination_postal_code]],5)</f>
        <v>84094</v>
      </c>
      <c r="I4802">
        <f>LEN(Table1[[#This Row],[destination_postal_code_short]])</f>
        <v>5</v>
      </c>
      <c r="J4802" t="str">
        <f>_xlfn.XLOOKUP(Table1[[#This Row],[destination_postal_code_short]],Table3[Shipping postal code short],Table3[Shipping city],,0)</f>
        <v>Sandy</v>
      </c>
      <c r="K4802" t="str">
        <f>_xlfn.XLOOKUP(Table1[[#This Row],[destination_postal_code_short]],Table3[Shipping postal code short],Table3[Shipping region],,0)</f>
        <v>Utah</v>
      </c>
      <c r="L4802">
        <v>0</v>
      </c>
      <c r="M4802">
        <v>1.44</v>
      </c>
      <c r="N4802">
        <v>4.0599999999999996</v>
      </c>
    </row>
    <row r="4803" spans="1:14" x14ac:dyDescent="0.2">
      <c r="A4803" s="1">
        <v>45000</v>
      </c>
      <c r="B4803" t="s">
        <v>5075</v>
      </c>
      <c r="C4803" t="s">
        <v>11</v>
      </c>
      <c r="D4803" t="s">
        <v>11</v>
      </c>
      <c r="E4803" t="s">
        <v>12</v>
      </c>
      <c r="F4803" t="s">
        <v>24</v>
      </c>
      <c r="G4803">
        <v>83402</v>
      </c>
      <c r="H4803" t="str">
        <f>LEFT(Table1[[#This Row],[destination_postal_code]],5)</f>
        <v>83402</v>
      </c>
      <c r="I4803">
        <f>LEN(Table1[[#This Row],[destination_postal_code_short]])</f>
        <v>5</v>
      </c>
      <c r="J4803" t="str">
        <f>_xlfn.XLOOKUP(Table1[[#This Row],[destination_postal_code_short]],Table3[Shipping postal code short],Table3[Shipping city],,0)</f>
        <v>Idaho Falls</v>
      </c>
      <c r="K4803" t="str">
        <f>_xlfn.XLOOKUP(Table1[[#This Row],[destination_postal_code_short]],Table3[Shipping postal code short],Table3[Shipping region],,0)</f>
        <v>Idaho</v>
      </c>
      <c r="L4803">
        <v>0</v>
      </c>
      <c r="M4803">
        <v>4.67</v>
      </c>
      <c r="N4803">
        <v>8.3800000000000008</v>
      </c>
    </row>
    <row r="4804" spans="1:14" x14ac:dyDescent="0.2">
      <c r="A4804" s="1">
        <v>45000</v>
      </c>
      <c r="B4804" t="s">
        <v>5078</v>
      </c>
      <c r="C4804" t="s">
        <v>11</v>
      </c>
      <c r="D4804" t="s">
        <v>11</v>
      </c>
      <c r="E4804" t="s">
        <v>12</v>
      </c>
      <c r="F4804" t="s">
        <v>24</v>
      </c>
      <c r="G4804">
        <v>98199</v>
      </c>
      <c r="H4804" t="str">
        <f>LEFT(Table1[[#This Row],[destination_postal_code]],5)</f>
        <v>98199</v>
      </c>
      <c r="I4804">
        <f>LEN(Table1[[#This Row],[destination_postal_code_short]])</f>
        <v>5</v>
      </c>
      <c r="J4804" t="str">
        <f>_xlfn.XLOOKUP(Table1[[#This Row],[destination_postal_code_short]],Table3[Shipping postal code short],Table3[Shipping city],,0)</f>
        <v>Seattle</v>
      </c>
      <c r="K4804" t="str">
        <f>_xlfn.XLOOKUP(Table1[[#This Row],[destination_postal_code_short]],Table3[Shipping postal code short],Table3[Shipping region],,0)</f>
        <v>Washington</v>
      </c>
      <c r="L4804">
        <v>0</v>
      </c>
      <c r="M4804">
        <v>3.63</v>
      </c>
      <c r="N4804">
        <v>8.82</v>
      </c>
    </row>
    <row r="4805" spans="1:14" x14ac:dyDescent="0.2">
      <c r="A4805" s="1">
        <v>45001</v>
      </c>
      <c r="B4805" t="s">
        <v>5080</v>
      </c>
      <c r="C4805" t="s">
        <v>11</v>
      </c>
      <c r="D4805" t="s">
        <v>11</v>
      </c>
      <c r="E4805" t="s">
        <v>12</v>
      </c>
      <c r="F4805" t="s">
        <v>16</v>
      </c>
      <c r="G4805">
        <v>84096</v>
      </c>
      <c r="H4805" t="str">
        <f>LEFT(Table1[[#This Row],[destination_postal_code]],5)</f>
        <v>84096</v>
      </c>
      <c r="I4805">
        <f>LEN(Table1[[#This Row],[destination_postal_code_short]])</f>
        <v>5</v>
      </c>
      <c r="J4805" t="str">
        <f>_xlfn.XLOOKUP(Table1[[#This Row],[destination_postal_code_short]],Table3[Shipping postal code short],Table3[Shipping city],,0)</f>
        <v>Herriman</v>
      </c>
      <c r="K4805" t="str">
        <f>_xlfn.XLOOKUP(Table1[[#This Row],[destination_postal_code_short]],Table3[Shipping postal code short],Table3[Shipping region],,0)</f>
        <v>Utah</v>
      </c>
      <c r="L4805">
        <v>0</v>
      </c>
      <c r="M4805">
        <v>1.44</v>
      </c>
      <c r="N4805">
        <v>4.0599999999999996</v>
      </c>
    </row>
    <row r="4806" spans="1:14" x14ac:dyDescent="0.2">
      <c r="A4806" s="1">
        <v>45002</v>
      </c>
      <c r="B4806" t="s">
        <v>5083</v>
      </c>
      <c r="C4806" t="s">
        <v>11</v>
      </c>
      <c r="D4806" t="s">
        <v>11</v>
      </c>
      <c r="E4806" t="s">
        <v>12</v>
      </c>
      <c r="F4806" t="s">
        <v>24</v>
      </c>
      <c r="G4806" t="s">
        <v>5084</v>
      </c>
      <c r="H4806" t="str">
        <f>LEFT(Table1[[#This Row],[destination_postal_code]],5)</f>
        <v>77047</v>
      </c>
      <c r="I4806">
        <f>LEN(Table1[[#This Row],[destination_postal_code_short]])</f>
        <v>5</v>
      </c>
      <c r="J4806" t="str">
        <f>_xlfn.XLOOKUP(Table1[[#This Row],[destination_postal_code_short]],Table3[Shipping postal code short],Table3[Shipping city],,0)</f>
        <v>Houston</v>
      </c>
      <c r="K4806" t="str">
        <f>_xlfn.XLOOKUP(Table1[[#This Row],[destination_postal_code_short]],Table3[Shipping postal code short],Table3[Shipping region],,0)</f>
        <v>Texas</v>
      </c>
      <c r="L4806">
        <v>0</v>
      </c>
      <c r="M4806">
        <v>6.36</v>
      </c>
      <c r="N4806">
        <v>9.94</v>
      </c>
    </row>
    <row r="4807" spans="1:14" x14ac:dyDescent="0.2">
      <c r="A4807" s="1">
        <v>45002</v>
      </c>
      <c r="B4807" t="s">
        <v>5086</v>
      </c>
      <c r="C4807" t="s">
        <v>11</v>
      </c>
      <c r="D4807" t="s">
        <v>11</v>
      </c>
      <c r="E4807" t="s">
        <v>12</v>
      </c>
      <c r="F4807" t="s">
        <v>24</v>
      </c>
      <c r="G4807">
        <v>93444</v>
      </c>
      <c r="H4807" t="str">
        <f>LEFT(Table1[[#This Row],[destination_postal_code]],5)</f>
        <v>93444</v>
      </c>
      <c r="I4807">
        <f>LEN(Table1[[#This Row],[destination_postal_code_short]])</f>
        <v>5</v>
      </c>
      <c r="J4807" t="str">
        <f>_xlfn.XLOOKUP(Table1[[#This Row],[destination_postal_code_short]],Table3[Shipping postal code short],Table3[Shipping city],,0)</f>
        <v>Nipomo</v>
      </c>
      <c r="K4807" t="str">
        <f>_xlfn.XLOOKUP(Table1[[#This Row],[destination_postal_code_short]],Table3[Shipping postal code short],Table3[Shipping region],,0)</f>
        <v>California</v>
      </c>
      <c r="L4807">
        <v>0</v>
      </c>
      <c r="M4807">
        <v>5.9</v>
      </c>
      <c r="N4807">
        <v>8.15</v>
      </c>
    </row>
    <row r="4808" spans="1:14" x14ac:dyDescent="0.2">
      <c r="A4808" s="1">
        <v>45002</v>
      </c>
      <c r="B4808" t="s">
        <v>5085</v>
      </c>
      <c r="C4808" t="s">
        <v>11</v>
      </c>
      <c r="D4808" t="s">
        <v>11</v>
      </c>
      <c r="E4808" t="s">
        <v>12</v>
      </c>
      <c r="F4808" t="s">
        <v>24</v>
      </c>
      <c r="G4808">
        <v>84043</v>
      </c>
      <c r="H4808" t="str">
        <f>LEFT(Table1[[#This Row],[destination_postal_code]],5)</f>
        <v>84043</v>
      </c>
      <c r="I4808">
        <f>LEN(Table1[[#This Row],[destination_postal_code_short]])</f>
        <v>5</v>
      </c>
      <c r="J4808" t="str">
        <f>_xlfn.XLOOKUP(Table1[[#This Row],[destination_postal_code_short]],Table3[Shipping postal code short],Table3[Shipping city],,0)</f>
        <v>Lehi</v>
      </c>
      <c r="K4808" t="str">
        <f>_xlfn.XLOOKUP(Table1[[#This Row],[destination_postal_code_short]],Table3[Shipping postal code short],Table3[Shipping region],,0)</f>
        <v>Utah</v>
      </c>
      <c r="L4808">
        <v>0</v>
      </c>
      <c r="M4808">
        <v>2.52</v>
      </c>
      <c r="N4808">
        <v>7.53</v>
      </c>
    </row>
    <row r="4809" spans="1:14" x14ac:dyDescent="0.2">
      <c r="A4809" s="1">
        <v>45002</v>
      </c>
      <c r="B4809" t="s">
        <v>5081</v>
      </c>
      <c r="C4809" t="s">
        <v>11</v>
      </c>
      <c r="D4809" t="s">
        <v>11</v>
      </c>
      <c r="E4809" t="s">
        <v>12</v>
      </c>
      <c r="F4809" t="s">
        <v>24</v>
      </c>
      <c r="G4809">
        <v>84065</v>
      </c>
      <c r="H4809" t="str">
        <f>LEFT(Table1[[#This Row],[destination_postal_code]],5)</f>
        <v>84065</v>
      </c>
      <c r="I4809">
        <f>LEN(Table1[[#This Row],[destination_postal_code_short]])</f>
        <v>5</v>
      </c>
      <c r="J4809" t="str">
        <f>_xlfn.XLOOKUP(Table1[[#This Row],[destination_postal_code_short]],Table3[Shipping postal code short],Table3[Shipping city],,0)</f>
        <v>Riverton</v>
      </c>
      <c r="K4809" t="str">
        <f>_xlfn.XLOOKUP(Table1[[#This Row],[destination_postal_code_short]],Table3[Shipping postal code short],Table3[Shipping region],,0)</f>
        <v>Utah</v>
      </c>
      <c r="L4809">
        <v>0</v>
      </c>
      <c r="M4809">
        <v>3.81</v>
      </c>
      <c r="N4809">
        <v>7.64</v>
      </c>
    </row>
    <row r="4810" spans="1:14" x14ac:dyDescent="0.2">
      <c r="A4810" s="1">
        <v>45002</v>
      </c>
      <c r="B4810" t="s">
        <v>5087</v>
      </c>
      <c r="C4810" t="s">
        <v>11</v>
      </c>
      <c r="D4810" t="s">
        <v>11</v>
      </c>
      <c r="E4810" t="s">
        <v>260</v>
      </c>
      <c r="F4810" t="s">
        <v>261</v>
      </c>
      <c r="G4810">
        <v>29926</v>
      </c>
      <c r="H4810" t="str">
        <f>LEFT(Table1[[#This Row],[destination_postal_code]],5)</f>
        <v>29926</v>
      </c>
      <c r="I4810">
        <f>LEN(Table1[[#This Row],[destination_postal_code_short]])</f>
        <v>5</v>
      </c>
      <c r="J4810" t="str">
        <f>_xlfn.XLOOKUP(Table1[[#This Row],[destination_postal_code_short]],Table3[Shipping postal code short],Table3[Shipping city],,0)</f>
        <v>Hilton Head Island</v>
      </c>
      <c r="K4810" t="str">
        <f>_xlfn.XLOOKUP(Table1[[#This Row],[destination_postal_code_short]],Table3[Shipping postal code short],Table3[Shipping region],,0)</f>
        <v>South Carolina</v>
      </c>
      <c r="L4810">
        <v>0</v>
      </c>
      <c r="M4810">
        <v>12.04</v>
      </c>
      <c r="N4810">
        <v>10.77</v>
      </c>
    </row>
    <row r="4811" spans="1:14" x14ac:dyDescent="0.2">
      <c r="A4811" s="1">
        <v>45002</v>
      </c>
      <c r="B4811" t="s">
        <v>5082</v>
      </c>
      <c r="C4811" t="s">
        <v>11</v>
      </c>
      <c r="D4811" t="s">
        <v>11</v>
      </c>
      <c r="E4811" t="s">
        <v>260</v>
      </c>
      <c r="F4811" t="s">
        <v>261</v>
      </c>
      <c r="G4811">
        <v>68022</v>
      </c>
      <c r="H4811" t="str">
        <f>LEFT(Table1[[#This Row],[destination_postal_code]],5)</f>
        <v>68022</v>
      </c>
      <c r="I4811">
        <f>LEN(Table1[[#This Row],[destination_postal_code_short]])</f>
        <v>5</v>
      </c>
      <c r="J4811" t="str">
        <f>_xlfn.XLOOKUP(Table1[[#This Row],[destination_postal_code_short]],Table3[Shipping postal code short],Table3[Shipping city],,0)</f>
        <v>Elkhorn</v>
      </c>
      <c r="K4811" t="str">
        <f>_xlfn.XLOOKUP(Table1[[#This Row],[destination_postal_code_short]],Table3[Shipping postal code short],Table3[Shipping region],,0)</f>
        <v>Nebraska</v>
      </c>
      <c r="L4811">
        <v>0</v>
      </c>
      <c r="M4811">
        <v>12.83</v>
      </c>
      <c r="N4811">
        <v>8.7100000000000009</v>
      </c>
    </row>
    <row r="4812" spans="1:14" x14ac:dyDescent="0.2">
      <c r="A4812" s="1">
        <v>45003</v>
      </c>
      <c r="B4812" t="s">
        <v>5088</v>
      </c>
      <c r="C4812" t="s">
        <v>11</v>
      </c>
      <c r="D4812" t="s">
        <v>11</v>
      </c>
      <c r="E4812" t="s">
        <v>12</v>
      </c>
      <c r="F4812" t="s">
        <v>24</v>
      </c>
      <c r="G4812">
        <v>98188</v>
      </c>
      <c r="H4812" t="str">
        <f>LEFT(Table1[[#This Row],[destination_postal_code]],5)</f>
        <v>98188</v>
      </c>
      <c r="I4812">
        <f>LEN(Table1[[#This Row],[destination_postal_code_short]])</f>
        <v>5</v>
      </c>
      <c r="J4812" t="str">
        <f>_xlfn.XLOOKUP(Table1[[#This Row],[destination_postal_code_short]],Table3[Shipping postal code short],Table3[Shipping city],,0)</f>
        <v>Tukwila</v>
      </c>
      <c r="K4812" t="str">
        <f>_xlfn.XLOOKUP(Table1[[#This Row],[destination_postal_code_short]],Table3[Shipping postal code short],Table3[Shipping region],,0)</f>
        <v>Washington</v>
      </c>
      <c r="L4812">
        <v>0</v>
      </c>
      <c r="M4812">
        <v>5.68</v>
      </c>
      <c r="N4812">
        <v>8.82</v>
      </c>
    </row>
    <row r="4813" spans="1:14" x14ac:dyDescent="0.2">
      <c r="A4813" s="1">
        <v>45005</v>
      </c>
      <c r="B4813" t="s">
        <v>5094</v>
      </c>
      <c r="C4813" t="s">
        <v>11</v>
      </c>
      <c r="D4813" t="s">
        <v>11</v>
      </c>
      <c r="E4813" t="s">
        <v>12</v>
      </c>
      <c r="F4813" t="s">
        <v>24</v>
      </c>
      <c r="G4813" t="s">
        <v>5047</v>
      </c>
      <c r="H4813" t="str">
        <f>LEFT(Table1[[#This Row],[destination_postal_code]],5)</f>
        <v>75165</v>
      </c>
      <c r="I4813">
        <f>LEN(Table1[[#This Row],[destination_postal_code_short]])</f>
        <v>5</v>
      </c>
      <c r="J4813" t="str">
        <f>_xlfn.XLOOKUP(Table1[[#This Row],[destination_postal_code_short]],Table3[Shipping postal code short],Table3[Shipping city],,0)</f>
        <v>Waxahachie</v>
      </c>
      <c r="K4813" t="str">
        <f>_xlfn.XLOOKUP(Table1[[#This Row],[destination_postal_code_short]],Table3[Shipping postal code short],Table3[Shipping region],,0)</f>
        <v>Texas</v>
      </c>
      <c r="L4813">
        <v>0</v>
      </c>
      <c r="M4813">
        <v>5.68</v>
      </c>
      <c r="N4813">
        <v>8.82</v>
      </c>
    </row>
    <row r="4814" spans="1:14" x14ac:dyDescent="0.2">
      <c r="A4814" s="1">
        <v>45005</v>
      </c>
      <c r="B4814" t="s">
        <v>5093</v>
      </c>
      <c r="C4814" t="s">
        <v>11</v>
      </c>
      <c r="D4814" t="s">
        <v>11</v>
      </c>
      <c r="E4814" t="s">
        <v>260</v>
      </c>
      <c r="F4814" t="s">
        <v>261</v>
      </c>
      <c r="G4814">
        <v>11756</v>
      </c>
      <c r="H4814" t="str">
        <f>LEFT(Table1[[#This Row],[destination_postal_code]],5)</f>
        <v>11756</v>
      </c>
      <c r="I4814">
        <f>LEN(Table1[[#This Row],[destination_postal_code_short]])</f>
        <v>5</v>
      </c>
      <c r="J4814" t="str">
        <f>_xlfn.XLOOKUP(Table1[[#This Row],[destination_postal_code_short]],Table3[Shipping postal code short],Table3[Shipping city],,0)</f>
        <v>Levittown</v>
      </c>
      <c r="K4814" t="str">
        <f>_xlfn.XLOOKUP(Table1[[#This Row],[destination_postal_code_short]],Table3[Shipping postal code short],Table3[Shipping region],,0)</f>
        <v>New York</v>
      </c>
      <c r="L4814">
        <v>0</v>
      </c>
      <c r="M4814">
        <v>11.97</v>
      </c>
      <c r="N4814">
        <v>12.84</v>
      </c>
    </row>
    <row r="4815" spans="1:14" x14ac:dyDescent="0.2">
      <c r="A4815" s="1">
        <v>45005</v>
      </c>
      <c r="B4815" t="s">
        <v>5091</v>
      </c>
      <c r="C4815" t="s">
        <v>11</v>
      </c>
      <c r="D4815" t="s">
        <v>11</v>
      </c>
      <c r="E4815" t="s">
        <v>260</v>
      </c>
      <c r="F4815" t="s">
        <v>261</v>
      </c>
      <c r="G4815">
        <v>55304</v>
      </c>
      <c r="H4815" t="str">
        <f>LEFT(Table1[[#This Row],[destination_postal_code]],5)</f>
        <v>55304</v>
      </c>
      <c r="I4815">
        <f>LEN(Table1[[#This Row],[destination_postal_code_short]])</f>
        <v>5</v>
      </c>
      <c r="J4815" t="str">
        <f>_xlfn.XLOOKUP(Table1[[#This Row],[destination_postal_code_short]],Table3[Shipping postal code short],Table3[Shipping city],,0)</f>
        <v>Ham lake</v>
      </c>
      <c r="K4815" t="str">
        <f>_xlfn.XLOOKUP(Table1[[#This Row],[destination_postal_code_short]],Table3[Shipping postal code short],Table3[Shipping region],,0)</f>
        <v>Minnesota</v>
      </c>
      <c r="L4815">
        <v>0</v>
      </c>
      <c r="M4815">
        <v>12.83</v>
      </c>
      <c r="N4815">
        <v>8.7100000000000009</v>
      </c>
    </row>
    <row r="4816" spans="1:14" x14ac:dyDescent="0.2">
      <c r="A4816" s="1">
        <v>45005</v>
      </c>
      <c r="B4816" t="s">
        <v>5090</v>
      </c>
      <c r="C4816" t="s">
        <v>11</v>
      </c>
      <c r="D4816" t="s">
        <v>11</v>
      </c>
      <c r="E4816" t="s">
        <v>12</v>
      </c>
      <c r="F4816" t="s">
        <v>24</v>
      </c>
      <c r="G4816" t="s">
        <v>5014</v>
      </c>
      <c r="H4816" t="str">
        <f>LEFT(Table1[[#This Row],[destination_postal_code]],5)</f>
        <v>60091</v>
      </c>
      <c r="I4816">
        <f>LEN(Table1[[#This Row],[destination_postal_code_short]])</f>
        <v>5</v>
      </c>
      <c r="J4816" t="str">
        <f>_xlfn.XLOOKUP(Table1[[#This Row],[destination_postal_code_short]],Table3[Shipping postal code short],Table3[Shipping city],,0)</f>
        <v>Wilmette</v>
      </c>
      <c r="K4816" t="str">
        <f>_xlfn.XLOOKUP(Table1[[#This Row],[destination_postal_code_short]],Table3[Shipping postal code short],Table3[Shipping region],,0)</f>
        <v>Illinois</v>
      </c>
      <c r="L4816">
        <v>0</v>
      </c>
      <c r="M4816">
        <v>6.36</v>
      </c>
      <c r="N4816">
        <v>9.94</v>
      </c>
    </row>
    <row r="4817" spans="1:14" x14ac:dyDescent="0.2">
      <c r="A4817" s="1">
        <v>45005</v>
      </c>
      <c r="B4817" t="s">
        <v>5089</v>
      </c>
      <c r="C4817" t="s">
        <v>11</v>
      </c>
      <c r="D4817" t="s">
        <v>11</v>
      </c>
      <c r="E4817" t="s">
        <v>12</v>
      </c>
      <c r="F4817" t="s">
        <v>24</v>
      </c>
      <c r="G4817">
        <v>84604</v>
      </c>
      <c r="H4817" t="str">
        <f>LEFT(Table1[[#This Row],[destination_postal_code]],5)</f>
        <v>84604</v>
      </c>
      <c r="I4817">
        <f>LEN(Table1[[#This Row],[destination_postal_code_short]])</f>
        <v>5</v>
      </c>
      <c r="J4817" t="str">
        <f>_xlfn.XLOOKUP(Table1[[#This Row],[destination_postal_code_short]],Table3[Shipping postal code short],Table3[Shipping city],,0)</f>
        <v>Provo</v>
      </c>
      <c r="K4817" t="str">
        <f>_xlfn.XLOOKUP(Table1[[#This Row],[destination_postal_code_short]],Table3[Shipping postal code short],Table3[Shipping region],,0)</f>
        <v>Utah</v>
      </c>
      <c r="L4817">
        <v>0</v>
      </c>
      <c r="M4817">
        <v>3.51</v>
      </c>
      <c r="N4817">
        <v>7.64</v>
      </c>
    </row>
    <row r="4818" spans="1:14" x14ac:dyDescent="0.2">
      <c r="A4818" s="1">
        <v>45005</v>
      </c>
      <c r="B4818" t="s">
        <v>5092</v>
      </c>
      <c r="C4818" t="s">
        <v>11</v>
      </c>
      <c r="D4818" t="s">
        <v>11</v>
      </c>
      <c r="E4818" t="s">
        <v>260</v>
      </c>
      <c r="F4818" t="s">
        <v>261</v>
      </c>
      <c r="G4818">
        <v>83402</v>
      </c>
      <c r="H4818" t="str">
        <f>LEFT(Table1[[#This Row],[destination_postal_code]],5)</f>
        <v>83402</v>
      </c>
      <c r="I4818">
        <f>LEN(Table1[[#This Row],[destination_postal_code_short]])</f>
        <v>5</v>
      </c>
      <c r="J4818" t="str">
        <f>_xlfn.XLOOKUP(Table1[[#This Row],[destination_postal_code_short]],Table3[Shipping postal code short],Table3[Shipping city],,0)</f>
        <v>Idaho Falls</v>
      </c>
      <c r="K4818" t="str">
        <f>_xlfn.XLOOKUP(Table1[[#This Row],[destination_postal_code_short]],Table3[Shipping postal code short],Table3[Shipping region],,0)</f>
        <v>Idaho</v>
      </c>
      <c r="L4818">
        <v>0</v>
      </c>
      <c r="M4818">
        <v>12.74</v>
      </c>
      <c r="N4818">
        <v>8.75</v>
      </c>
    </row>
    <row r="4819" spans="1:14" x14ac:dyDescent="0.2">
      <c r="A4819" s="1">
        <v>45006</v>
      </c>
      <c r="B4819" t="s">
        <v>5095</v>
      </c>
      <c r="C4819" t="s">
        <v>11</v>
      </c>
      <c r="D4819" t="s">
        <v>11</v>
      </c>
      <c r="E4819" t="s">
        <v>260</v>
      </c>
      <c r="F4819" t="s">
        <v>261</v>
      </c>
      <c r="G4819">
        <v>71923</v>
      </c>
      <c r="H4819" t="str">
        <f>LEFT(Table1[[#This Row],[destination_postal_code]],5)</f>
        <v>71923</v>
      </c>
      <c r="I4819">
        <f>LEN(Table1[[#This Row],[destination_postal_code_short]])</f>
        <v>5</v>
      </c>
      <c r="J4819" t="str">
        <f>_xlfn.XLOOKUP(Table1[[#This Row],[destination_postal_code_short]],Table3[Shipping postal code short],Table3[Shipping city],,0)</f>
        <v>Arkadelphia</v>
      </c>
      <c r="K4819" t="str">
        <f>_xlfn.XLOOKUP(Table1[[#This Row],[destination_postal_code_short]],Table3[Shipping postal code short],Table3[Shipping region],,0)</f>
        <v>Arkansas</v>
      </c>
      <c r="L4819">
        <v>0</v>
      </c>
      <c r="M4819">
        <v>16.59</v>
      </c>
      <c r="N4819">
        <v>9.89</v>
      </c>
    </row>
    <row r="4820" spans="1:14" x14ac:dyDescent="0.2">
      <c r="A4820" s="1">
        <v>45006</v>
      </c>
      <c r="B4820" t="s">
        <v>5096</v>
      </c>
      <c r="C4820" t="s">
        <v>11</v>
      </c>
      <c r="D4820" t="s">
        <v>11</v>
      </c>
      <c r="E4820" t="s">
        <v>12</v>
      </c>
      <c r="F4820" t="s">
        <v>16</v>
      </c>
      <c r="G4820">
        <v>84107</v>
      </c>
      <c r="H4820" t="str">
        <f>LEFT(Table1[[#This Row],[destination_postal_code]],5)</f>
        <v>84107</v>
      </c>
      <c r="I4820">
        <f>LEN(Table1[[#This Row],[destination_postal_code_short]])</f>
        <v>5</v>
      </c>
      <c r="J4820" t="str">
        <f>_xlfn.XLOOKUP(Table1[[#This Row],[destination_postal_code_short]],Table3[Shipping postal code short],Table3[Shipping city],,0)</f>
        <v>Murray</v>
      </c>
      <c r="K4820" t="str">
        <f>_xlfn.XLOOKUP(Table1[[#This Row],[destination_postal_code_short]],Table3[Shipping postal code short],Table3[Shipping region],,0)</f>
        <v>Utah</v>
      </c>
      <c r="L4820">
        <v>0</v>
      </c>
      <c r="M4820">
        <v>1.72</v>
      </c>
      <c r="N4820">
        <v>5.93</v>
      </c>
    </row>
    <row r="4821" spans="1:14" x14ac:dyDescent="0.2">
      <c r="A4821" s="1">
        <v>45007</v>
      </c>
      <c r="B4821" t="s">
        <v>5097</v>
      </c>
      <c r="C4821" t="s">
        <v>11</v>
      </c>
      <c r="D4821" t="s">
        <v>11</v>
      </c>
      <c r="E4821" t="s">
        <v>12</v>
      </c>
      <c r="F4821" t="s">
        <v>24</v>
      </c>
      <c r="G4821">
        <v>93444</v>
      </c>
      <c r="H4821" t="str">
        <f>LEFT(Table1[[#This Row],[destination_postal_code]],5)</f>
        <v>93444</v>
      </c>
      <c r="I4821">
        <f>LEN(Table1[[#This Row],[destination_postal_code_short]])</f>
        <v>5</v>
      </c>
      <c r="J4821" t="str">
        <f>_xlfn.XLOOKUP(Table1[[#This Row],[destination_postal_code_short]],Table3[Shipping postal code short],Table3[Shipping city],,0)</f>
        <v>Nipomo</v>
      </c>
      <c r="K4821" t="str">
        <f>_xlfn.XLOOKUP(Table1[[#This Row],[destination_postal_code_short]],Table3[Shipping postal code short],Table3[Shipping region],,0)</f>
        <v>California</v>
      </c>
      <c r="L4821">
        <v>0</v>
      </c>
      <c r="M4821">
        <v>4.4000000000000004</v>
      </c>
      <c r="N4821">
        <v>8.15</v>
      </c>
    </row>
    <row r="4822" spans="1:14" x14ac:dyDescent="0.2">
      <c r="A4822" s="1">
        <v>45007</v>
      </c>
      <c r="B4822" t="s">
        <v>5098</v>
      </c>
      <c r="C4822" t="s">
        <v>11</v>
      </c>
      <c r="D4822" t="s">
        <v>11</v>
      </c>
      <c r="E4822" t="s">
        <v>12</v>
      </c>
      <c r="F4822" t="s">
        <v>24</v>
      </c>
      <c r="G4822">
        <v>77707</v>
      </c>
      <c r="H4822" t="str">
        <f>LEFT(Table1[[#This Row],[destination_postal_code]],5)</f>
        <v>77707</v>
      </c>
      <c r="I4822">
        <f>LEN(Table1[[#This Row],[destination_postal_code_short]])</f>
        <v>5</v>
      </c>
      <c r="J4822" t="str">
        <f>_xlfn.XLOOKUP(Table1[[#This Row],[destination_postal_code_short]],Table3[Shipping postal code short],Table3[Shipping city],,0)</f>
        <v>Beaumont</v>
      </c>
      <c r="K4822" t="str">
        <f>_xlfn.XLOOKUP(Table1[[#This Row],[destination_postal_code_short]],Table3[Shipping postal code short],Table3[Shipping region],,0)</f>
        <v>Texas</v>
      </c>
      <c r="L4822">
        <v>0</v>
      </c>
      <c r="M4822">
        <v>3.46</v>
      </c>
      <c r="N4822">
        <v>9.94</v>
      </c>
    </row>
    <row r="4823" spans="1:14" x14ac:dyDescent="0.2">
      <c r="A4823" s="1">
        <v>45009</v>
      </c>
      <c r="B4823" t="s">
        <v>5099</v>
      </c>
      <c r="C4823" t="s">
        <v>11</v>
      </c>
      <c r="D4823" t="s">
        <v>11</v>
      </c>
      <c r="E4823" t="s">
        <v>12</v>
      </c>
      <c r="F4823" t="s">
        <v>16</v>
      </c>
      <c r="G4823" s="2" t="s">
        <v>5100</v>
      </c>
      <c r="H4823" s="2" t="str">
        <f>LEFT(Table1[[#This Row],[destination_postal_code]],5)</f>
        <v>06443</v>
      </c>
      <c r="I4823" s="2">
        <f>LEN(Table1[[#This Row],[destination_postal_code_short]])</f>
        <v>5</v>
      </c>
      <c r="J4823" s="2" t="str">
        <f>_xlfn.XLOOKUP(Table1[[#This Row],[destination_postal_code_short]],Table3[Shipping postal code short],Table3[Shipping city],,0)</f>
        <v>Madison</v>
      </c>
      <c r="K4823" s="2" t="str">
        <f>_xlfn.XLOOKUP(Table1[[#This Row],[destination_postal_code_short]],Table3[Shipping postal code short],Table3[Shipping region],,0)</f>
        <v>Connecticut</v>
      </c>
      <c r="L4823">
        <v>0</v>
      </c>
      <c r="M4823">
        <v>1.32</v>
      </c>
      <c r="N4823">
        <v>5.33</v>
      </c>
    </row>
    <row r="4824" spans="1:14" x14ac:dyDescent="0.2">
      <c r="A4824" s="1">
        <v>45014</v>
      </c>
      <c r="B4824" t="s">
        <v>5118</v>
      </c>
      <c r="C4824" t="s">
        <v>11</v>
      </c>
      <c r="D4824" t="s">
        <v>11</v>
      </c>
      <c r="E4824" t="s">
        <v>12</v>
      </c>
      <c r="F4824" t="s">
        <v>24</v>
      </c>
      <c r="G4824">
        <v>93444</v>
      </c>
      <c r="H4824" t="str">
        <f>LEFT(Table1[[#This Row],[destination_postal_code]],5)</f>
        <v>93444</v>
      </c>
      <c r="I4824">
        <f>LEN(Table1[[#This Row],[destination_postal_code_short]])</f>
        <v>5</v>
      </c>
      <c r="J4824" t="str">
        <f>_xlfn.XLOOKUP(Table1[[#This Row],[destination_postal_code_short]],Table3[Shipping postal code short],Table3[Shipping city],,0)</f>
        <v>Nipomo</v>
      </c>
      <c r="K4824" t="str">
        <f>_xlfn.XLOOKUP(Table1[[#This Row],[destination_postal_code_short]],Table3[Shipping postal code short],Table3[Shipping region],,0)</f>
        <v>California</v>
      </c>
      <c r="L4824">
        <v>0</v>
      </c>
      <c r="M4824">
        <v>3.4</v>
      </c>
      <c r="N4824">
        <v>8.0500000000000007</v>
      </c>
    </row>
    <row r="4825" spans="1:14" x14ac:dyDescent="0.2">
      <c r="A4825" s="1">
        <v>45014</v>
      </c>
      <c r="B4825" t="s">
        <v>5115</v>
      </c>
      <c r="C4825" t="s">
        <v>11</v>
      </c>
      <c r="D4825" t="s">
        <v>11</v>
      </c>
      <c r="E4825" t="s">
        <v>12</v>
      </c>
      <c r="F4825" t="s">
        <v>16</v>
      </c>
      <c r="G4825">
        <v>85658</v>
      </c>
      <c r="H4825" t="str">
        <f>LEFT(Table1[[#This Row],[destination_postal_code]],5)</f>
        <v>85658</v>
      </c>
      <c r="I4825">
        <f>LEN(Table1[[#This Row],[destination_postal_code_short]])</f>
        <v>5</v>
      </c>
      <c r="J4825" t="str">
        <f>_xlfn.XLOOKUP(Table1[[#This Row],[destination_postal_code_short]],Table3[Shipping postal code short],Table3[Shipping city],,0)</f>
        <v>Marana</v>
      </c>
      <c r="K4825" t="str">
        <f>_xlfn.XLOOKUP(Table1[[#This Row],[destination_postal_code_short]],Table3[Shipping postal code short],Table3[Shipping region],,0)</f>
        <v>Arizona</v>
      </c>
      <c r="L4825">
        <v>0</v>
      </c>
      <c r="M4825">
        <v>1.54</v>
      </c>
      <c r="N4825">
        <v>4.8099999999999996</v>
      </c>
    </row>
    <row r="4826" spans="1:14" x14ac:dyDescent="0.2">
      <c r="A4826" s="1">
        <v>45014</v>
      </c>
      <c r="B4826" t="s">
        <v>5117</v>
      </c>
      <c r="C4826" t="s">
        <v>11</v>
      </c>
      <c r="D4826" t="s">
        <v>11</v>
      </c>
      <c r="E4826" t="s">
        <v>12</v>
      </c>
      <c r="F4826" t="s">
        <v>16</v>
      </c>
      <c r="G4826">
        <v>71923</v>
      </c>
      <c r="H4826" t="str">
        <f>LEFT(Table1[[#This Row],[destination_postal_code]],5)</f>
        <v>71923</v>
      </c>
      <c r="I4826">
        <f>LEN(Table1[[#This Row],[destination_postal_code_short]])</f>
        <v>5</v>
      </c>
      <c r="J4826" t="str">
        <f>_xlfn.XLOOKUP(Table1[[#This Row],[destination_postal_code_short]],Table3[Shipping postal code short],Table3[Shipping city],,0)</f>
        <v>Arkadelphia</v>
      </c>
      <c r="K4826" t="str">
        <f>_xlfn.XLOOKUP(Table1[[#This Row],[destination_postal_code_short]],Table3[Shipping postal code short],Table3[Shipping region],,0)</f>
        <v>Arkansas</v>
      </c>
      <c r="L4826">
        <v>0</v>
      </c>
      <c r="M4826">
        <v>1.61</v>
      </c>
      <c r="N4826">
        <v>6.44</v>
      </c>
    </row>
    <row r="4827" spans="1:14" x14ac:dyDescent="0.2">
      <c r="A4827" s="1">
        <v>45014</v>
      </c>
      <c r="B4827" t="s">
        <v>5113</v>
      </c>
      <c r="C4827" t="s">
        <v>11</v>
      </c>
      <c r="D4827" t="s">
        <v>11</v>
      </c>
      <c r="E4827" t="s">
        <v>260</v>
      </c>
      <c r="F4827" t="s">
        <v>261</v>
      </c>
      <c r="G4827">
        <v>37830</v>
      </c>
      <c r="H4827" t="str">
        <f>LEFT(Table1[[#This Row],[destination_postal_code]],5)</f>
        <v>37830</v>
      </c>
      <c r="I4827">
        <f>LEN(Table1[[#This Row],[destination_postal_code_short]])</f>
        <v>5</v>
      </c>
      <c r="J4827" t="str">
        <f>_xlfn.XLOOKUP(Table1[[#This Row],[destination_postal_code_short]],Table3[Shipping postal code short],Table3[Shipping city],,0)</f>
        <v>Oak Ridge</v>
      </c>
      <c r="K4827" t="str">
        <f>_xlfn.XLOOKUP(Table1[[#This Row],[destination_postal_code_short]],Table3[Shipping postal code short],Table3[Shipping region],,0)</f>
        <v>Tennessee</v>
      </c>
      <c r="L4827">
        <v>0</v>
      </c>
      <c r="M4827">
        <v>12.04</v>
      </c>
      <c r="N4827">
        <v>10.77</v>
      </c>
    </row>
    <row r="4828" spans="1:14" x14ac:dyDescent="0.2">
      <c r="A4828" s="1">
        <v>45014</v>
      </c>
      <c r="B4828" t="s">
        <v>5114</v>
      </c>
      <c r="C4828" t="s">
        <v>11</v>
      </c>
      <c r="D4828" t="s">
        <v>11</v>
      </c>
      <c r="E4828" t="s">
        <v>12</v>
      </c>
      <c r="F4828" t="s">
        <v>16</v>
      </c>
      <c r="G4828" t="s">
        <v>5084</v>
      </c>
      <c r="H4828" t="str">
        <f>LEFT(Table1[[#This Row],[destination_postal_code]],5)</f>
        <v>77047</v>
      </c>
      <c r="I4828">
        <f>LEN(Table1[[#This Row],[destination_postal_code_short]])</f>
        <v>5</v>
      </c>
      <c r="J4828" t="str">
        <f>_xlfn.XLOOKUP(Table1[[#This Row],[destination_postal_code_short]],Table3[Shipping postal code short],Table3[Shipping city],,0)</f>
        <v>Houston</v>
      </c>
      <c r="K4828" t="str">
        <f>_xlfn.XLOOKUP(Table1[[#This Row],[destination_postal_code_short]],Table3[Shipping postal code short],Table3[Shipping region],,0)</f>
        <v>Texas</v>
      </c>
      <c r="L4828">
        <v>0</v>
      </c>
      <c r="M4828">
        <v>1.61</v>
      </c>
      <c r="N4828">
        <v>6.44</v>
      </c>
    </row>
    <row r="4829" spans="1:14" x14ac:dyDescent="0.2">
      <c r="A4829" s="1">
        <v>45014</v>
      </c>
      <c r="B4829" t="s">
        <v>5111</v>
      </c>
      <c r="C4829" t="s">
        <v>11</v>
      </c>
      <c r="D4829" t="s">
        <v>11</v>
      </c>
      <c r="E4829" t="s">
        <v>12</v>
      </c>
      <c r="F4829" t="s">
        <v>16</v>
      </c>
      <c r="G4829">
        <v>68850</v>
      </c>
      <c r="H4829" t="str">
        <f>LEFT(Table1[[#This Row],[destination_postal_code]],5)</f>
        <v>68850</v>
      </c>
      <c r="I4829">
        <f>LEN(Table1[[#This Row],[destination_postal_code_short]])</f>
        <v>5</v>
      </c>
      <c r="J4829" t="str">
        <f>_xlfn.XLOOKUP(Table1[[#This Row],[destination_postal_code_short]],Table3[Shipping postal code short],Table3[Shipping city],,0)</f>
        <v>Lexington</v>
      </c>
      <c r="K4829" t="str">
        <f>_xlfn.XLOOKUP(Table1[[#This Row],[destination_postal_code_short]],Table3[Shipping postal code short],Table3[Shipping region],,0)</f>
        <v>Nebraska</v>
      </c>
      <c r="L4829">
        <v>0</v>
      </c>
      <c r="M4829">
        <v>1.73</v>
      </c>
      <c r="N4829">
        <v>6.22</v>
      </c>
    </row>
    <row r="4830" spans="1:14" x14ac:dyDescent="0.2">
      <c r="A4830" s="1">
        <v>45014</v>
      </c>
      <c r="B4830" t="s">
        <v>5112</v>
      </c>
      <c r="C4830" t="s">
        <v>11</v>
      </c>
      <c r="D4830" t="s">
        <v>11</v>
      </c>
      <c r="E4830" t="s">
        <v>12</v>
      </c>
      <c r="F4830" t="s">
        <v>16</v>
      </c>
      <c r="G4830">
        <v>15784</v>
      </c>
      <c r="H4830" t="str">
        <f>LEFT(Table1[[#This Row],[destination_postal_code]],5)</f>
        <v>15784</v>
      </c>
      <c r="I4830">
        <f>LEN(Table1[[#This Row],[destination_postal_code_short]])</f>
        <v>5</v>
      </c>
      <c r="J4830" t="str">
        <f>_xlfn.XLOOKUP(Table1[[#This Row],[destination_postal_code_short]],Table3[Shipping postal code short],Table3[Shipping city],,0)</f>
        <v>Worthville</v>
      </c>
      <c r="K4830" t="str">
        <f>_xlfn.XLOOKUP(Table1[[#This Row],[destination_postal_code_short]],Table3[Shipping postal code short],Table3[Shipping region],,0)</f>
        <v>Pennsylvania</v>
      </c>
      <c r="L4830">
        <v>0</v>
      </c>
      <c r="M4830">
        <v>1.55</v>
      </c>
      <c r="N4830">
        <v>6.6</v>
      </c>
    </row>
    <row r="4831" spans="1:14" x14ac:dyDescent="0.2">
      <c r="A4831" s="1">
        <v>45014</v>
      </c>
      <c r="B4831" t="s">
        <v>5116</v>
      </c>
      <c r="C4831" t="s">
        <v>11</v>
      </c>
      <c r="D4831" t="s">
        <v>11</v>
      </c>
      <c r="E4831" t="s">
        <v>12</v>
      </c>
      <c r="F4831" t="s">
        <v>16</v>
      </c>
      <c r="G4831">
        <v>84604</v>
      </c>
      <c r="H4831" t="str">
        <f>LEFT(Table1[[#This Row],[destination_postal_code]],5)</f>
        <v>84604</v>
      </c>
      <c r="I4831">
        <f>LEN(Table1[[#This Row],[destination_postal_code_short]])</f>
        <v>5</v>
      </c>
      <c r="J4831" t="str">
        <f>_xlfn.XLOOKUP(Table1[[#This Row],[destination_postal_code_short]],Table3[Shipping postal code short],Table3[Shipping city],,0)</f>
        <v>Provo</v>
      </c>
      <c r="K4831" t="str">
        <f>_xlfn.XLOOKUP(Table1[[#This Row],[destination_postal_code_short]],Table3[Shipping postal code short],Table3[Shipping region],,0)</f>
        <v>Utah</v>
      </c>
      <c r="L4831">
        <v>0</v>
      </c>
      <c r="M4831">
        <v>1.65</v>
      </c>
      <c r="N4831">
        <v>5.85</v>
      </c>
    </row>
    <row r="4832" spans="1:14" x14ac:dyDescent="0.2">
      <c r="A4832" s="1">
        <v>45015</v>
      </c>
      <c r="B4832" t="s">
        <v>5119</v>
      </c>
      <c r="C4832" t="s">
        <v>11</v>
      </c>
      <c r="D4832" t="s">
        <v>11</v>
      </c>
      <c r="E4832" t="s">
        <v>260</v>
      </c>
      <c r="F4832" t="s">
        <v>261</v>
      </c>
      <c r="G4832">
        <v>20002</v>
      </c>
      <c r="H4832" t="str">
        <f>LEFT(Table1[[#This Row],[destination_postal_code]],5)</f>
        <v>20002</v>
      </c>
      <c r="I4832">
        <f>LEN(Table1[[#This Row],[destination_postal_code_short]])</f>
        <v>5</v>
      </c>
      <c r="J4832" t="str">
        <f>_xlfn.XLOOKUP(Table1[[#This Row],[destination_postal_code_short]],Table3[Shipping postal code short],Table3[Shipping city],,0)</f>
        <v>Washington</v>
      </c>
      <c r="K4832" t="str">
        <f>_xlfn.XLOOKUP(Table1[[#This Row],[destination_postal_code_short]],Table3[Shipping postal code short],Table3[Shipping region],,0)</f>
        <v>District of Columbia</v>
      </c>
      <c r="L4832">
        <v>0</v>
      </c>
      <c r="M4832">
        <v>11.68</v>
      </c>
      <c r="N4832">
        <v>11.42</v>
      </c>
    </row>
    <row r="4833" spans="1:14" x14ac:dyDescent="0.2">
      <c r="A4833" s="1">
        <v>45016</v>
      </c>
      <c r="B4833" t="s">
        <v>5126</v>
      </c>
      <c r="C4833" t="s">
        <v>11</v>
      </c>
      <c r="D4833" t="s">
        <v>11</v>
      </c>
      <c r="E4833" t="s">
        <v>260</v>
      </c>
      <c r="F4833" t="s">
        <v>261</v>
      </c>
      <c r="G4833">
        <v>15784</v>
      </c>
      <c r="H4833" t="str">
        <f>LEFT(Table1[[#This Row],[destination_postal_code]],5)</f>
        <v>15784</v>
      </c>
      <c r="I4833">
        <f>LEN(Table1[[#This Row],[destination_postal_code_short]])</f>
        <v>5</v>
      </c>
      <c r="J4833" t="str">
        <f>_xlfn.XLOOKUP(Table1[[#This Row],[destination_postal_code_short]],Table3[Shipping postal code short],Table3[Shipping city],,0)</f>
        <v>Worthville</v>
      </c>
      <c r="K4833" t="str">
        <f>_xlfn.XLOOKUP(Table1[[#This Row],[destination_postal_code_short]],Table3[Shipping postal code short],Table3[Shipping region],,0)</f>
        <v>Pennsylvania</v>
      </c>
      <c r="L4833">
        <v>0</v>
      </c>
      <c r="M4833">
        <v>12.04</v>
      </c>
      <c r="N4833">
        <v>10.77</v>
      </c>
    </row>
    <row r="4834" spans="1:14" x14ac:dyDescent="0.2">
      <c r="A4834" s="1">
        <v>45016</v>
      </c>
      <c r="B4834" t="s">
        <v>5123</v>
      </c>
      <c r="C4834" t="s">
        <v>11</v>
      </c>
      <c r="D4834" t="s">
        <v>11</v>
      </c>
      <c r="E4834" t="s">
        <v>12</v>
      </c>
      <c r="F4834" t="s">
        <v>16</v>
      </c>
      <c r="G4834">
        <v>94538</v>
      </c>
      <c r="H4834" t="str">
        <f>LEFT(Table1[[#This Row],[destination_postal_code]],5)</f>
        <v>94538</v>
      </c>
      <c r="I4834">
        <f>LEN(Table1[[#This Row],[destination_postal_code_short]])</f>
        <v>5</v>
      </c>
      <c r="J4834" t="str">
        <f>_xlfn.XLOOKUP(Table1[[#This Row],[destination_postal_code_short]],Table3[Shipping postal code short],Table3[Shipping city],,0)</f>
        <v>Fremont</v>
      </c>
      <c r="K4834" t="str">
        <f>_xlfn.XLOOKUP(Table1[[#This Row],[destination_postal_code_short]],Table3[Shipping postal code short],Table3[Shipping region],,0)</f>
        <v>California</v>
      </c>
      <c r="L4834">
        <v>0</v>
      </c>
      <c r="M4834">
        <v>1.78</v>
      </c>
      <c r="N4834">
        <v>6.07</v>
      </c>
    </row>
    <row r="4835" spans="1:14" x14ac:dyDescent="0.2">
      <c r="A4835" s="1">
        <v>45016</v>
      </c>
      <c r="B4835" t="s">
        <v>5124</v>
      </c>
      <c r="C4835" t="s">
        <v>11</v>
      </c>
      <c r="D4835" t="s">
        <v>11</v>
      </c>
      <c r="E4835" t="s">
        <v>12</v>
      </c>
      <c r="F4835" t="s">
        <v>16</v>
      </c>
      <c r="G4835">
        <v>68850</v>
      </c>
      <c r="H4835" t="str">
        <f>LEFT(Table1[[#This Row],[destination_postal_code]],5)</f>
        <v>68850</v>
      </c>
      <c r="I4835">
        <f>LEN(Table1[[#This Row],[destination_postal_code_short]])</f>
        <v>5</v>
      </c>
      <c r="J4835" t="str">
        <f>_xlfn.XLOOKUP(Table1[[#This Row],[destination_postal_code_short]],Table3[Shipping postal code short],Table3[Shipping city],,0)</f>
        <v>Lexington</v>
      </c>
      <c r="K4835" t="str">
        <f>_xlfn.XLOOKUP(Table1[[#This Row],[destination_postal_code_short]],Table3[Shipping postal code short],Table3[Shipping region],,0)</f>
        <v>Nebraska</v>
      </c>
      <c r="L4835">
        <v>0</v>
      </c>
      <c r="M4835">
        <v>1.45</v>
      </c>
      <c r="N4835">
        <v>4.2</v>
      </c>
    </row>
    <row r="4836" spans="1:14" x14ac:dyDescent="0.2">
      <c r="A4836" s="1">
        <v>45016</v>
      </c>
      <c r="B4836" t="s">
        <v>5120</v>
      </c>
      <c r="C4836" t="s">
        <v>11</v>
      </c>
      <c r="D4836" t="s">
        <v>11</v>
      </c>
      <c r="E4836" t="s">
        <v>12</v>
      </c>
      <c r="F4836" t="s">
        <v>16</v>
      </c>
      <c r="G4836">
        <v>84660</v>
      </c>
      <c r="H4836" t="str">
        <f>LEFT(Table1[[#This Row],[destination_postal_code]],5)</f>
        <v>84660</v>
      </c>
      <c r="I4836">
        <f>LEN(Table1[[#This Row],[destination_postal_code_short]])</f>
        <v>5</v>
      </c>
      <c r="J4836" t="str">
        <f>_xlfn.XLOOKUP(Table1[[#This Row],[destination_postal_code_short]],Table3[Shipping postal code short],Table3[Shipping city],,0)</f>
        <v>Spanish Fork</v>
      </c>
      <c r="K4836" t="str">
        <f>_xlfn.XLOOKUP(Table1[[#This Row],[destination_postal_code_short]],Table3[Shipping postal code short],Table3[Shipping region],,0)</f>
        <v>Utah</v>
      </c>
      <c r="L4836">
        <v>0</v>
      </c>
      <c r="M4836">
        <v>1.53</v>
      </c>
      <c r="N4836">
        <v>4.62</v>
      </c>
    </row>
    <row r="4837" spans="1:14" x14ac:dyDescent="0.2">
      <c r="A4837" s="1">
        <v>45016</v>
      </c>
      <c r="B4837" t="s">
        <v>5122</v>
      </c>
      <c r="C4837" t="s">
        <v>11</v>
      </c>
      <c r="D4837" t="s">
        <v>11</v>
      </c>
      <c r="E4837" t="s">
        <v>12</v>
      </c>
      <c r="F4837" t="s">
        <v>24</v>
      </c>
      <c r="G4837">
        <v>84043</v>
      </c>
      <c r="H4837" t="str">
        <f>LEFT(Table1[[#This Row],[destination_postal_code]],5)</f>
        <v>84043</v>
      </c>
      <c r="I4837">
        <f>LEN(Table1[[#This Row],[destination_postal_code_short]])</f>
        <v>5</v>
      </c>
      <c r="J4837" t="str">
        <f>_xlfn.XLOOKUP(Table1[[#This Row],[destination_postal_code_short]],Table3[Shipping postal code short],Table3[Shipping city],,0)</f>
        <v>Lehi</v>
      </c>
      <c r="K4837" t="str">
        <f>_xlfn.XLOOKUP(Table1[[#This Row],[destination_postal_code_short]],Table3[Shipping postal code short],Table3[Shipping region],,0)</f>
        <v>Utah</v>
      </c>
      <c r="L4837">
        <v>0</v>
      </c>
      <c r="M4837">
        <v>2.52</v>
      </c>
      <c r="N4837">
        <v>7.53</v>
      </c>
    </row>
    <row r="4838" spans="1:14" x14ac:dyDescent="0.2">
      <c r="A4838" s="1">
        <v>45016</v>
      </c>
      <c r="B4838" t="s">
        <v>5121</v>
      </c>
      <c r="C4838" t="s">
        <v>11</v>
      </c>
      <c r="D4838" t="s">
        <v>11</v>
      </c>
      <c r="E4838" t="s">
        <v>12</v>
      </c>
      <c r="F4838" t="s">
        <v>16</v>
      </c>
      <c r="G4838">
        <v>84097</v>
      </c>
      <c r="H4838" t="str">
        <f>LEFT(Table1[[#This Row],[destination_postal_code]],5)</f>
        <v>84097</v>
      </c>
      <c r="I4838">
        <f>LEN(Table1[[#This Row],[destination_postal_code_short]])</f>
        <v>5</v>
      </c>
      <c r="J4838" t="str">
        <f>_xlfn.XLOOKUP(Table1[[#This Row],[destination_postal_code_short]],Table3[Shipping postal code short],Table3[Shipping city],,0)</f>
        <v>Orem</v>
      </c>
      <c r="K4838" t="str">
        <f>_xlfn.XLOOKUP(Table1[[#This Row],[destination_postal_code_short]],Table3[Shipping postal code short],Table3[Shipping region],,0)</f>
        <v>Utah</v>
      </c>
      <c r="L4838">
        <v>0</v>
      </c>
      <c r="M4838">
        <v>1.56</v>
      </c>
      <c r="N4838">
        <v>4.6900000000000004</v>
      </c>
    </row>
    <row r="4839" spans="1:14" x14ac:dyDescent="0.2">
      <c r="A4839" s="1">
        <v>45016</v>
      </c>
      <c r="B4839" t="s">
        <v>5125</v>
      </c>
      <c r="C4839" t="s">
        <v>11</v>
      </c>
      <c r="D4839" t="s">
        <v>11</v>
      </c>
      <c r="E4839" t="s">
        <v>12</v>
      </c>
      <c r="F4839" t="s">
        <v>16</v>
      </c>
      <c r="G4839">
        <v>55126</v>
      </c>
      <c r="H4839" t="str">
        <f>LEFT(Table1[[#This Row],[destination_postal_code]],5)</f>
        <v>55126</v>
      </c>
      <c r="I4839">
        <f>LEN(Table1[[#This Row],[destination_postal_code_short]])</f>
        <v>5</v>
      </c>
      <c r="J4839" t="str">
        <f>_xlfn.XLOOKUP(Table1[[#This Row],[destination_postal_code_short]],Table3[Shipping postal code short],Table3[Shipping city],,0)</f>
        <v>Shoreview</v>
      </c>
      <c r="K4839" t="str">
        <f>_xlfn.XLOOKUP(Table1[[#This Row],[destination_postal_code_short]],Table3[Shipping postal code short],Table3[Shipping region],,0)</f>
        <v>Minnesota</v>
      </c>
      <c r="L4839">
        <v>0</v>
      </c>
      <c r="M4839">
        <v>1.2</v>
      </c>
      <c r="N4839">
        <v>3.9</v>
      </c>
    </row>
    <row r="4840" spans="1:14" x14ac:dyDescent="0.2">
      <c r="A4840" s="1">
        <v>45019</v>
      </c>
      <c r="B4840" t="s">
        <v>5127</v>
      </c>
      <c r="C4840" t="s">
        <v>11</v>
      </c>
      <c r="D4840" t="s">
        <v>11</v>
      </c>
      <c r="E4840" t="s">
        <v>12</v>
      </c>
      <c r="F4840" t="s">
        <v>24</v>
      </c>
      <c r="G4840" s="2" t="s">
        <v>5128</v>
      </c>
      <c r="H4840" s="2" t="str">
        <f>LEFT(Table1[[#This Row],[destination_postal_code]],5)</f>
        <v>06052</v>
      </c>
      <c r="I4840" s="2">
        <f>LEN(Table1[[#This Row],[destination_postal_code_short]])</f>
        <v>5</v>
      </c>
      <c r="J4840" s="2" t="str">
        <f>_xlfn.XLOOKUP(Table1[[#This Row],[destination_postal_code_short]],Table3[Shipping postal code short],Table3[Shipping city],,0)</f>
        <v>New Britain</v>
      </c>
      <c r="K4840" s="2" t="str">
        <f>_xlfn.XLOOKUP(Table1[[#This Row],[destination_postal_code_short]],Table3[Shipping postal code short],Table3[Shipping region],,0)</f>
        <v>Connecticut</v>
      </c>
      <c r="L4840">
        <v>0</v>
      </c>
      <c r="M4840">
        <v>12.28</v>
      </c>
      <c r="N4840">
        <v>13.17</v>
      </c>
    </row>
    <row r="4841" spans="1:14" x14ac:dyDescent="0.2">
      <c r="A4841" s="1">
        <v>45021</v>
      </c>
      <c r="B4841" t="s">
        <v>5129</v>
      </c>
      <c r="C4841" t="s">
        <v>11</v>
      </c>
      <c r="D4841" t="s">
        <v>11</v>
      </c>
      <c r="E4841" t="s">
        <v>12</v>
      </c>
      <c r="F4841" t="s">
        <v>16</v>
      </c>
      <c r="G4841">
        <v>85658</v>
      </c>
      <c r="H4841" t="str">
        <f>LEFT(Table1[[#This Row],[destination_postal_code]],5)</f>
        <v>85658</v>
      </c>
      <c r="I4841">
        <f>LEN(Table1[[#This Row],[destination_postal_code_short]])</f>
        <v>5</v>
      </c>
      <c r="J4841" t="str">
        <f>_xlfn.XLOOKUP(Table1[[#This Row],[destination_postal_code_short]],Table3[Shipping postal code short],Table3[Shipping city],,0)</f>
        <v>Marana</v>
      </c>
      <c r="K4841" t="str">
        <f>_xlfn.XLOOKUP(Table1[[#This Row],[destination_postal_code_short]],Table3[Shipping postal code short],Table3[Shipping region],,0)</f>
        <v>Arizona</v>
      </c>
      <c r="L4841">
        <v>0</v>
      </c>
      <c r="M4841">
        <v>1.78</v>
      </c>
      <c r="N4841">
        <v>6.07</v>
      </c>
    </row>
    <row r="4842" spans="1:14" x14ac:dyDescent="0.2">
      <c r="A4842" s="1">
        <v>45023</v>
      </c>
      <c r="B4842" t="s">
        <v>5131</v>
      </c>
      <c r="C4842" t="s">
        <v>11</v>
      </c>
      <c r="D4842" t="s">
        <v>11</v>
      </c>
      <c r="E4842" t="s">
        <v>12</v>
      </c>
      <c r="F4842" t="s">
        <v>16</v>
      </c>
      <c r="G4842">
        <v>15784</v>
      </c>
      <c r="H4842" t="str">
        <f>LEFT(Table1[[#This Row],[destination_postal_code]],5)</f>
        <v>15784</v>
      </c>
      <c r="I4842">
        <f>LEN(Table1[[#This Row],[destination_postal_code_short]])</f>
        <v>5</v>
      </c>
      <c r="J4842" t="str">
        <f>_xlfn.XLOOKUP(Table1[[#This Row],[destination_postal_code_short]],Table3[Shipping postal code short],Table3[Shipping city],,0)</f>
        <v>Worthville</v>
      </c>
      <c r="K4842" t="str">
        <f>_xlfn.XLOOKUP(Table1[[#This Row],[destination_postal_code_short]],Table3[Shipping postal code short],Table3[Shipping region],,0)</f>
        <v>Pennsylvania</v>
      </c>
      <c r="L4842">
        <v>0</v>
      </c>
      <c r="M4842">
        <v>1.38</v>
      </c>
      <c r="N4842">
        <v>5.17</v>
      </c>
    </row>
    <row r="4843" spans="1:14" x14ac:dyDescent="0.2">
      <c r="A4843" s="1">
        <v>45023</v>
      </c>
      <c r="B4843" t="s">
        <v>5130</v>
      </c>
      <c r="C4843" t="s">
        <v>11</v>
      </c>
      <c r="D4843" t="s">
        <v>11</v>
      </c>
      <c r="E4843" t="s">
        <v>12</v>
      </c>
      <c r="F4843" t="s">
        <v>16</v>
      </c>
      <c r="G4843">
        <v>48060</v>
      </c>
      <c r="H4843" t="str">
        <f>LEFT(Table1[[#This Row],[destination_postal_code]],5)</f>
        <v>48060</v>
      </c>
      <c r="I4843">
        <f>LEN(Table1[[#This Row],[destination_postal_code_short]])</f>
        <v>5</v>
      </c>
      <c r="J4843" t="str">
        <f>_xlfn.XLOOKUP(Table1[[#This Row],[destination_postal_code_short]],Table3[Shipping postal code short],Table3[Shipping city],,0)</f>
        <v>Port Huron</v>
      </c>
      <c r="K4843" t="str">
        <f>_xlfn.XLOOKUP(Table1[[#This Row],[destination_postal_code_short]],Table3[Shipping postal code short],Table3[Shipping region],,0)</f>
        <v>Michigan</v>
      </c>
      <c r="L4843">
        <v>0</v>
      </c>
      <c r="M4843">
        <v>1.38</v>
      </c>
      <c r="N4843">
        <v>5.17</v>
      </c>
    </row>
    <row r="4844" spans="1:14" x14ac:dyDescent="0.2">
      <c r="A4844" s="1">
        <v>45026</v>
      </c>
      <c r="B4844" t="s">
        <v>5132</v>
      </c>
      <c r="C4844" t="s">
        <v>11</v>
      </c>
      <c r="D4844" t="s">
        <v>11</v>
      </c>
      <c r="E4844" t="s">
        <v>12</v>
      </c>
      <c r="F4844" t="s">
        <v>16</v>
      </c>
      <c r="G4844">
        <v>95609</v>
      </c>
      <c r="H4844" t="str">
        <f>LEFT(Table1[[#This Row],[destination_postal_code]],5)</f>
        <v>95609</v>
      </c>
      <c r="I4844">
        <f>LEN(Table1[[#This Row],[destination_postal_code_short]])</f>
        <v>5</v>
      </c>
      <c r="J4844" t="str">
        <f>_xlfn.XLOOKUP(Table1[[#This Row],[destination_postal_code_short]],Table3[Shipping postal code short],Table3[Shipping city],,0)</f>
        <v>Carmichael</v>
      </c>
      <c r="K4844" t="str">
        <f>_xlfn.XLOOKUP(Table1[[#This Row],[destination_postal_code_short]],Table3[Shipping postal code short],Table3[Shipping region],,0)</f>
        <v>California</v>
      </c>
      <c r="L4844">
        <v>0</v>
      </c>
      <c r="M4844">
        <v>1.45</v>
      </c>
      <c r="N4844">
        <v>4.1500000000000004</v>
      </c>
    </row>
    <row r="4845" spans="1:14" x14ac:dyDescent="0.2">
      <c r="A4845" s="1">
        <v>45028</v>
      </c>
      <c r="B4845" t="s">
        <v>5133</v>
      </c>
      <c r="C4845" t="s">
        <v>11</v>
      </c>
      <c r="D4845" t="s">
        <v>11</v>
      </c>
      <c r="E4845" t="s">
        <v>12</v>
      </c>
      <c r="F4845" t="s">
        <v>16</v>
      </c>
      <c r="G4845">
        <v>97080</v>
      </c>
      <c r="H4845" t="str">
        <f>LEFT(Table1[[#This Row],[destination_postal_code]],5)</f>
        <v>97080</v>
      </c>
      <c r="I4845">
        <f>LEN(Table1[[#This Row],[destination_postal_code_short]])</f>
        <v>5</v>
      </c>
      <c r="J4845" t="str">
        <f>_xlfn.XLOOKUP(Table1[[#This Row],[destination_postal_code_short]],Table3[Shipping postal code short],Table3[Shipping city],,0)</f>
        <v>Gresham</v>
      </c>
      <c r="K4845" t="str">
        <f>_xlfn.XLOOKUP(Table1[[#This Row],[destination_postal_code_short]],Table3[Shipping postal code short],Table3[Shipping region],,0)</f>
        <v>Oregon</v>
      </c>
      <c r="L4845">
        <v>0</v>
      </c>
      <c r="M4845">
        <v>1.73</v>
      </c>
      <c r="N4845">
        <v>6.22</v>
      </c>
    </row>
    <row r="4846" spans="1:14" x14ac:dyDescent="0.2">
      <c r="A4846" s="1">
        <v>45029</v>
      </c>
      <c r="B4846" t="s">
        <v>5137</v>
      </c>
      <c r="C4846" t="s">
        <v>11</v>
      </c>
      <c r="D4846" t="s">
        <v>11</v>
      </c>
      <c r="E4846" t="s">
        <v>12</v>
      </c>
      <c r="F4846" t="s">
        <v>24</v>
      </c>
      <c r="G4846">
        <v>93444</v>
      </c>
      <c r="H4846" t="str">
        <f>LEFT(Table1[[#This Row],[destination_postal_code]],5)</f>
        <v>93444</v>
      </c>
      <c r="I4846">
        <f>LEN(Table1[[#This Row],[destination_postal_code_short]])</f>
        <v>5</v>
      </c>
      <c r="J4846" t="str">
        <f>_xlfn.XLOOKUP(Table1[[#This Row],[destination_postal_code_short]],Table3[Shipping postal code short],Table3[Shipping city],,0)</f>
        <v>Nipomo</v>
      </c>
      <c r="K4846" t="str">
        <f>_xlfn.XLOOKUP(Table1[[#This Row],[destination_postal_code_short]],Table3[Shipping postal code short],Table3[Shipping region],,0)</f>
        <v>California</v>
      </c>
      <c r="L4846">
        <v>0</v>
      </c>
      <c r="M4846">
        <v>4.9000000000000004</v>
      </c>
      <c r="N4846">
        <v>9.15</v>
      </c>
    </row>
    <row r="4847" spans="1:14" x14ac:dyDescent="0.2">
      <c r="A4847" s="1">
        <v>45029</v>
      </c>
      <c r="B4847" t="s">
        <v>5134</v>
      </c>
      <c r="C4847" t="s">
        <v>11</v>
      </c>
      <c r="D4847" t="s">
        <v>11</v>
      </c>
      <c r="E4847" t="s">
        <v>12</v>
      </c>
      <c r="F4847" t="s">
        <v>24</v>
      </c>
      <c r="G4847">
        <v>84604</v>
      </c>
      <c r="H4847" t="str">
        <f>LEFT(Table1[[#This Row],[destination_postal_code]],5)</f>
        <v>84604</v>
      </c>
      <c r="I4847">
        <f>LEN(Table1[[#This Row],[destination_postal_code_short]])</f>
        <v>5</v>
      </c>
      <c r="J4847" t="str">
        <f>_xlfn.XLOOKUP(Table1[[#This Row],[destination_postal_code_short]],Table3[Shipping postal code short],Table3[Shipping city],,0)</f>
        <v>Provo</v>
      </c>
      <c r="K4847" t="str">
        <f>_xlfn.XLOOKUP(Table1[[#This Row],[destination_postal_code_short]],Table3[Shipping postal code short],Table3[Shipping region],,0)</f>
        <v>Utah</v>
      </c>
      <c r="L4847">
        <v>0</v>
      </c>
      <c r="M4847">
        <v>4.3</v>
      </c>
      <c r="N4847">
        <v>8.5</v>
      </c>
    </row>
    <row r="4848" spans="1:14" x14ac:dyDescent="0.2">
      <c r="A4848" s="1">
        <v>45029</v>
      </c>
      <c r="B4848" t="s">
        <v>5135</v>
      </c>
      <c r="C4848" t="s">
        <v>11</v>
      </c>
      <c r="D4848" t="s">
        <v>11</v>
      </c>
      <c r="E4848" t="s">
        <v>12</v>
      </c>
      <c r="F4848" t="s">
        <v>24</v>
      </c>
      <c r="G4848">
        <v>71923</v>
      </c>
      <c r="H4848" t="str">
        <f>LEFT(Table1[[#This Row],[destination_postal_code]],5)</f>
        <v>71923</v>
      </c>
      <c r="I4848">
        <f>LEN(Table1[[#This Row],[destination_postal_code_short]])</f>
        <v>5</v>
      </c>
      <c r="J4848" t="str">
        <f>_xlfn.XLOOKUP(Table1[[#This Row],[destination_postal_code_short]],Table3[Shipping postal code short],Table3[Shipping city],,0)</f>
        <v>Arkadelphia</v>
      </c>
      <c r="K4848" t="str">
        <f>_xlfn.XLOOKUP(Table1[[#This Row],[destination_postal_code_short]],Table3[Shipping postal code short],Table3[Shipping region],,0)</f>
        <v>Arkansas</v>
      </c>
      <c r="L4848">
        <v>0</v>
      </c>
      <c r="M4848">
        <v>3.46</v>
      </c>
      <c r="N4848">
        <v>9.94</v>
      </c>
    </row>
    <row r="4849" spans="1:14" x14ac:dyDescent="0.2">
      <c r="A4849" s="1">
        <v>45029</v>
      </c>
      <c r="B4849" t="s">
        <v>5140</v>
      </c>
      <c r="C4849" t="s">
        <v>11</v>
      </c>
      <c r="D4849" t="s">
        <v>11</v>
      </c>
      <c r="E4849" t="s">
        <v>260</v>
      </c>
      <c r="F4849" t="s">
        <v>261</v>
      </c>
      <c r="G4849">
        <v>77047</v>
      </c>
      <c r="H4849" t="str">
        <f>LEFT(Table1[[#This Row],[destination_postal_code]],5)</f>
        <v>77047</v>
      </c>
      <c r="I4849">
        <f>LEN(Table1[[#This Row],[destination_postal_code_short]])</f>
        <v>5</v>
      </c>
      <c r="J4849" t="str">
        <f>_xlfn.XLOOKUP(Table1[[#This Row],[destination_postal_code_short]],Table3[Shipping postal code short],Table3[Shipping city],,0)</f>
        <v>Houston</v>
      </c>
      <c r="K4849" t="str">
        <f>_xlfn.XLOOKUP(Table1[[#This Row],[destination_postal_code_short]],Table3[Shipping postal code short],Table3[Shipping region],,0)</f>
        <v>Texas</v>
      </c>
      <c r="L4849">
        <v>0</v>
      </c>
      <c r="M4849">
        <v>11.83</v>
      </c>
      <c r="N4849">
        <v>13.28</v>
      </c>
    </row>
    <row r="4850" spans="1:14" x14ac:dyDescent="0.2">
      <c r="A4850" s="1">
        <v>45029</v>
      </c>
      <c r="B4850" t="s">
        <v>5136</v>
      </c>
      <c r="C4850" t="s">
        <v>11</v>
      </c>
      <c r="D4850" t="s">
        <v>11</v>
      </c>
      <c r="E4850" t="s">
        <v>12</v>
      </c>
      <c r="F4850" t="s">
        <v>24</v>
      </c>
      <c r="G4850">
        <v>90660</v>
      </c>
      <c r="H4850" t="str">
        <f>LEFT(Table1[[#This Row],[destination_postal_code]],5)</f>
        <v>90660</v>
      </c>
      <c r="I4850">
        <f>LEN(Table1[[#This Row],[destination_postal_code_short]])</f>
        <v>5</v>
      </c>
      <c r="J4850" t="str">
        <f>_xlfn.XLOOKUP(Table1[[#This Row],[destination_postal_code_short]],Table3[Shipping postal code short],Table3[Shipping city],,0)</f>
        <v>Pico Rivera</v>
      </c>
      <c r="K4850" t="str">
        <f>_xlfn.XLOOKUP(Table1[[#This Row],[destination_postal_code_short]],Table3[Shipping postal code short],Table3[Shipping region],,0)</f>
        <v>California</v>
      </c>
      <c r="L4850">
        <v>0</v>
      </c>
      <c r="M4850">
        <v>3.4</v>
      </c>
      <c r="N4850">
        <v>8.0500000000000007</v>
      </c>
    </row>
    <row r="4851" spans="1:14" x14ac:dyDescent="0.2">
      <c r="A4851" s="1">
        <v>45029</v>
      </c>
      <c r="B4851" t="s">
        <v>5138</v>
      </c>
      <c r="C4851" t="s">
        <v>11</v>
      </c>
      <c r="D4851" t="s">
        <v>11</v>
      </c>
      <c r="E4851" t="s">
        <v>260</v>
      </c>
      <c r="F4851" t="s">
        <v>261</v>
      </c>
      <c r="G4851">
        <v>85658</v>
      </c>
      <c r="H4851" t="str">
        <f>LEFT(Table1[[#This Row],[destination_postal_code]],5)</f>
        <v>85658</v>
      </c>
      <c r="I4851">
        <f>LEN(Table1[[#This Row],[destination_postal_code_short]])</f>
        <v>5</v>
      </c>
      <c r="J4851" t="str">
        <f>_xlfn.XLOOKUP(Table1[[#This Row],[destination_postal_code_short]],Table3[Shipping postal code short],Table3[Shipping city],,0)</f>
        <v>Marana</v>
      </c>
      <c r="K4851" t="str">
        <f>_xlfn.XLOOKUP(Table1[[#This Row],[destination_postal_code_short]],Table3[Shipping postal code short],Table3[Shipping region],,0)</f>
        <v>Arizona</v>
      </c>
      <c r="L4851">
        <v>0</v>
      </c>
      <c r="M4851">
        <v>18.03</v>
      </c>
      <c r="N4851">
        <v>8.77</v>
      </c>
    </row>
    <row r="4852" spans="1:14" x14ac:dyDescent="0.2">
      <c r="A4852" s="1">
        <v>45029</v>
      </c>
      <c r="B4852" t="s">
        <v>5143</v>
      </c>
      <c r="C4852" t="s">
        <v>11</v>
      </c>
      <c r="D4852" t="s">
        <v>11</v>
      </c>
      <c r="E4852" t="s">
        <v>260</v>
      </c>
      <c r="F4852" t="s">
        <v>261</v>
      </c>
      <c r="G4852">
        <v>84765</v>
      </c>
      <c r="H4852" t="str">
        <f>LEFT(Table1[[#This Row],[destination_postal_code]],5)</f>
        <v>84765</v>
      </c>
      <c r="I4852">
        <f>LEN(Table1[[#This Row],[destination_postal_code_short]])</f>
        <v>5</v>
      </c>
      <c r="J4852" t="str">
        <f>_xlfn.XLOOKUP(Table1[[#This Row],[destination_postal_code_short]],Table3[Shipping postal code short],Table3[Shipping city],,0)</f>
        <v>Santa Clara</v>
      </c>
      <c r="K4852" t="str">
        <f>_xlfn.XLOOKUP(Table1[[#This Row],[destination_postal_code_short]],Table3[Shipping postal code short],Table3[Shipping region],,0)</f>
        <v>Utah</v>
      </c>
      <c r="L4852">
        <v>0</v>
      </c>
      <c r="M4852">
        <v>16.14</v>
      </c>
      <c r="N4852">
        <v>7.68</v>
      </c>
    </row>
    <row r="4853" spans="1:14" x14ac:dyDescent="0.2">
      <c r="A4853" s="1">
        <v>45029</v>
      </c>
      <c r="B4853" t="s">
        <v>5141</v>
      </c>
      <c r="C4853" t="s">
        <v>11</v>
      </c>
      <c r="D4853" t="s">
        <v>11</v>
      </c>
      <c r="E4853" t="s">
        <v>12</v>
      </c>
      <c r="F4853" t="s">
        <v>24</v>
      </c>
      <c r="G4853" t="s">
        <v>5142</v>
      </c>
      <c r="H4853" t="str">
        <f>LEFT(Table1[[#This Row],[destination_postal_code]],5)</f>
        <v>53717</v>
      </c>
      <c r="I4853">
        <f>LEN(Table1[[#This Row],[destination_postal_code_short]])</f>
        <v>5</v>
      </c>
      <c r="J4853" t="str">
        <f>_xlfn.XLOOKUP(Table1[[#This Row],[destination_postal_code_short]],Table3[Shipping postal code short],Table3[Shipping city],,0)</f>
        <v>Madison</v>
      </c>
      <c r="K4853" t="str">
        <f>_xlfn.XLOOKUP(Table1[[#This Row],[destination_postal_code_short]],Table3[Shipping postal code short],Table3[Shipping region],,0)</f>
        <v>Wisconsin</v>
      </c>
      <c r="L4853">
        <v>0</v>
      </c>
      <c r="M4853">
        <v>3.46</v>
      </c>
      <c r="N4853">
        <v>9.94</v>
      </c>
    </row>
    <row r="4854" spans="1:14" x14ac:dyDescent="0.2">
      <c r="A4854" s="1">
        <v>45029</v>
      </c>
      <c r="B4854" t="s">
        <v>5144</v>
      </c>
      <c r="C4854" t="s">
        <v>11</v>
      </c>
      <c r="D4854" t="s">
        <v>11</v>
      </c>
      <c r="E4854" t="s">
        <v>12</v>
      </c>
      <c r="F4854" t="s">
        <v>24</v>
      </c>
      <c r="G4854">
        <v>45459</v>
      </c>
      <c r="H4854" t="str">
        <f>LEFT(Table1[[#This Row],[destination_postal_code]],5)</f>
        <v>45459</v>
      </c>
      <c r="I4854">
        <f>LEN(Table1[[#This Row],[destination_postal_code_short]])</f>
        <v>5</v>
      </c>
      <c r="J4854" t="str">
        <f>_xlfn.XLOOKUP(Table1[[#This Row],[destination_postal_code_short]],Table3[Shipping postal code short],Table3[Shipping city],,0)</f>
        <v>Centerville</v>
      </c>
      <c r="K4854" t="str">
        <f>_xlfn.XLOOKUP(Table1[[#This Row],[destination_postal_code_short]],Table3[Shipping postal code short],Table3[Shipping region],,0)</f>
        <v>Ohio</v>
      </c>
      <c r="L4854">
        <v>0</v>
      </c>
      <c r="M4854">
        <v>10.88</v>
      </c>
      <c r="N4854">
        <v>11.97</v>
      </c>
    </row>
    <row r="4855" spans="1:14" x14ac:dyDescent="0.2">
      <c r="A4855" s="1">
        <v>45029</v>
      </c>
      <c r="B4855" t="s">
        <v>5139</v>
      </c>
      <c r="C4855" t="s">
        <v>11</v>
      </c>
      <c r="D4855" t="s">
        <v>11</v>
      </c>
      <c r="E4855" t="s">
        <v>12</v>
      </c>
      <c r="F4855" t="s">
        <v>16</v>
      </c>
      <c r="G4855">
        <v>89027</v>
      </c>
      <c r="H4855" t="str">
        <f>LEFT(Table1[[#This Row],[destination_postal_code]],5)</f>
        <v>89027</v>
      </c>
      <c r="I4855">
        <f>LEN(Table1[[#This Row],[destination_postal_code_short]])</f>
        <v>5</v>
      </c>
      <c r="J4855" t="str">
        <f>_xlfn.XLOOKUP(Table1[[#This Row],[destination_postal_code_short]],Table3[Shipping postal code short],Table3[Shipping city],,0)</f>
        <v>Mesquite</v>
      </c>
      <c r="K4855" t="str">
        <f>_xlfn.XLOOKUP(Table1[[#This Row],[destination_postal_code_short]],Table3[Shipping postal code short],Table3[Shipping region],,0)</f>
        <v>Nevada</v>
      </c>
      <c r="L4855">
        <v>0</v>
      </c>
      <c r="M4855">
        <v>1.56</v>
      </c>
      <c r="N4855">
        <v>4.74</v>
      </c>
    </row>
    <row r="4856" spans="1:14" x14ac:dyDescent="0.2">
      <c r="A4856" s="1">
        <v>45030</v>
      </c>
      <c r="B4856" t="s">
        <v>5145</v>
      </c>
      <c r="C4856" t="s">
        <v>11</v>
      </c>
      <c r="D4856" t="s">
        <v>11</v>
      </c>
      <c r="E4856" t="s">
        <v>12</v>
      </c>
      <c r="F4856" t="s">
        <v>16</v>
      </c>
      <c r="G4856">
        <v>84302</v>
      </c>
      <c r="H4856" t="str">
        <f>LEFT(Table1[[#This Row],[destination_postal_code]],5)</f>
        <v>84302</v>
      </c>
      <c r="I4856">
        <f>LEN(Table1[[#This Row],[destination_postal_code_short]])</f>
        <v>5</v>
      </c>
      <c r="J4856" t="str">
        <f>_xlfn.XLOOKUP(Table1[[#This Row],[destination_postal_code_short]],Table3[Shipping postal code short],Table3[Shipping city],,0)</f>
        <v>Brigham</v>
      </c>
      <c r="K4856" t="str">
        <f>_xlfn.XLOOKUP(Table1[[#This Row],[destination_postal_code_short]],Table3[Shipping postal code short],Table3[Shipping region],,0)</f>
        <v>Utah</v>
      </c>
      <c r="L4856">
        <v>0</v>
      </c>
      <c r="M4856">
        <v>1.56</v>
      </c>
      <c r="N4856">
        <v>4.6900000000000004</v>
      </c>
    </row>
    <row r="4857" spans="1:14" x14ac:dyDescent="0.2">
      <c r="A4857" s="1">
        <v>45030</v>
      </c>
      <c r="B4857" t="s">
        <v>5146</v>
      </c>
      <c r="C4857" t="s">
        <v>11</v>
      </c>
      <c r="D4857" t="s">
        <v>11</v>
      </c>
      <c r="E4857" t="s">
        <v>12</v>
      </c>
      <c r="F4857" t="s">
        <v>16</v>
      </c>
      <c r="G4857">
        <v>50111</v>
      </c>
      <c r="H4857" t="str">
        <f>LEFT(Table1[[#This Row],[destination_postal_code]],5)</f>
        <v>50111</v>
      </c>
      <c r="I4857">
        <f>LEN(Table1[[#This Row],[destination_postal_code_short]])</f>
        <v>5</v>
      </c>
      <c r="J4857" t="str">
        <f>_xlfn.XLOOKUP(Table1[[#This Row],[destination_postal_code_short]],Table3[Shipping postal code short],Table3[Shipping city],,0)</f>
        <v>Grimes</v>
      </c>
      <c r="K4857" t="str">
        <f>_xlfn.XLOOKUP(Table1[[#This Row],[destination_postal_code_short]],Table3[Shipping postal code short],Table3[Shipping region],,0)</f>
        <v>Iowa</v>
      </c>
      <c r="L4857">
        <v>0</v>
      </c>
      <c r="M4857">
        <v>1.52</v>
      </c>
      <c r="N4857">
        <v>4.88</v>
      </c>
    </row>
    <row r="4858" spans="1:14" x14ac:dyDescent="0.2">
      <c r="A4858" s="1">
        <v>45033</v>
      </c>
      <c r="B4858" t="s">
        <v>5153</v>
      </c>
      <c r="C4858" t="s">
        <v>11</v>
      </c>
      <c r="D4858" t="s">
        <v>11</v>
      </c>
      <c r="E4858" t="s">
        <v>12</v>
      </c>
      <c r="F4858" t="s">
        <v>16</v>
      </c>
      <c r="G4858">
        <v>13613</v>
      </c>
      <c r="H4858" t="str">
        <f>LEFT(Table1[[#This Row],[destination_postal_code]],5)</f>
        <v>13613</v>
      </c>
      <c r="I4858">
        <f>LEN(Table1[[#This Row],[destination_postal_code_short]])</f>
        <v>5</v>
      </c>
      <c r="J4858" t="str">
        <f>_xlfn.XLOOKUP(Table1[[#This Row],[destination_postal_code_short]],Table3[Shipping postal code short],Table3[Shipping city],,0)</f>
        <v>Brasher Falls</v>
      </c>
      <c r="K4858" t="str">
        <f>_xlfn.XLOOKUP(Table1[[#This Row],[destination_postal_code_short]],Table3[Shipping postal code short],Table3[Shipping region],,0)</f>
        <v>New York</v>
      </c>
      <c r="L4858">
        <v>0</v>
      </c>
      <c r="M4858">
        <v>1.32</v>
      </c>
      <c r="N4858">
        <v>5.33</v>
      </c>
    </row>
    <row r="4859" spans="1:14" x14ac:dyDescent="0.2">
      <c r="A4859" s="1">
        <v>45033</v>
      </c>
      <c r="B4859" t="s">
        <v>5154</v>
      </c>
      <c r="C4859" t="s">
        <v>11</v>
      </c>
      <c r="D4859" t="s">
        <v>11</v>
      </c>
      <c r="E4859" t="s">
        <v>12</v>
      </c>
      <c r="F4859" t="s">
        <v>16</v>
      </c>
      <c r="G4859">
        <v>77429</v>
      </c>
      <c r="H4859" t="str">
        <f>LEFT(Table1[[#This Row],[destination_postal_code]],5)</f>
        <v>77429</v>
      </c>
      <c r="I4859">
        <f>LEN(Table1[[#This Row],[destination_postal_code_short]])</f>
        <v>5</v>
      </c>
      <c r="J4859" t="str">
        <f>_xlfn.XLOOKUP(Table1[[#This Row],[destination_postal_code_short]],Table3[Shipping postal code short],Table3[Shipping city],,0)</f>
        <v>Cypress</v>
      </c>
      <c r="K4859" t="str">
        <f>_xlfn.XLOOKUP(Table1[[#This Row],[destination_postal_code_short]],Table3[Shipping postal code short],Table3[Shipping region],,0)</f>
        <v>Texas</v>
      </c>
      <c r="L4859">
        <v>0</v>
      </c>
      <c r="M4859">
        <v>1.41</v>
      </c>
      <c r="N4859">
        <v>5.04</v>
      </c>
    </row>
    <row r="4860" spans="1:14" x14ac:dyDescent="0.2">
      <c r="A4860" s="1">
        <v>45033</v>
      </c>
      <c r="B4860" t="s">
        <v>5150</v>
      </c>
      <c r="C4860" t="s">
        <v>11</v>
      </c>
      <c r="D4860" t="s">
        <v>11</v>
      </c>
      <c r="E4860" t="s">
        <v>12</v>
      </c>
      <c r="F4860" t="s">
        <v>16</v>
      </c>
      <c r="G4860" s="2" t="s">
        <v>1178</v>
      </c>
      <c r="H4860" s="2" t="str">
        <f>LEFT(Table1[[#This Row],[destination_postal_code]],5)</f>
        <v>02540</v>
      </c>
      <c r="I4860" s="2">
        <f>LEN(Table1[[#This Row],[destination_postal_code_short]])</f>
        <v>5</v>
      </c>
      <c r="J4860" s="2" t="str">
        <f>_xlfn.XLOOKUP(Table1[[#This Row],[destination_postal_code_short]],Table3[Shipping postal code short],Table3[Shipping city],,0)</f>
        <v>Falmouth</v>
      </c>
      <c r="K4860" s="2" t="str">
        <f>_xlfn.XLOOKUP(Table1[[#This Row],[destination_postal_code_short]],Table3[Shipping postal code short],Table3[Shipping region],,0)</f>
        <v>Massachusetts</v>
      </c>
      <c r="L4860">
        <v>0</v>
      </c>
      <c r="M4860">
        <v>1.32</v>
      </c>
      <c r="N4860">
        <v>5.33</v>
      </c>
    </row>
    <row r="4861" spans="1:14" x14ac:dyDescent="0.2">
      <c r="A4861" s="1">
        <v>45033</v>
      </c>
      <c r="B4861" t="s">
        <v>5152</v>
      </c>
      <c r="C4861" t="s">
        <v>11</v>
      </c>
      <c r="D4861" t="s">
        <v>11</v>
      </c>
      <c r="E4861" t="s">
        <v>12</v>
      </c>
      <c r="F4861" t="s">
        <v>16</v>
      </c>
      <c r="G4861">
        <v>38654</v>
      </c>
      <c r="H4861" t="str">
        <f>LEFT(Table1[[#This Row],[destination_postal_code]],5)</f>
        <v>38654</v>
      </c>
      <c r="I4861">
        <f>LEN(Table1[[#This Row],[destination_postal_code_short]])</f>
        <v>5</v>
      </c>
      <c r="J4861" t="str">
        <f>_xlfn.XLOOKUP(Table1[[#This Row],[destination_postal_code_short]],Table3[Shipping postal code short],Table3[Shipping city],,0)</f>
        <v>Olive Branch</v>
      </c>
      <c r="K4861" t="str">
        <f>_xlfn.XLOOKUP(Table1[[#This Row],[destination_postal_code_short]],Table3[Shipping postal code short],Table3[Shipping region],,0)</f>
        <v>Mississippi</v>
      </c>
      <c r="L4861">
        <v>0</v>
      </c>
      <c r="M4861">
        <v>1.41</v>
      </c>
      <c r="N4861">
        <v>5.04</v>
      </c>
    </row>
    <row r="4862" spans="1:14" x14ac:dyDescent="0.2">
      <c r="A4862" s="1">
        <v>45033</v>
      </c>
      <c r="B4862" t="s">
        <v>5155</v>
      </c>
      <c r="C4862" t="s">
        <v>11</v>
      </c>
      <c r="D4862" t="s">
        <v>11</v>
      </c>
      <c r="E4862" t="s">
        <v>12</v>
      </c>
      <c r="F4862" t="s">
        <v>16</v>
      </c>
      <c r="G4862">
        <v>94583</v>
      </c>
      <c r="H4862" t="str">
        <f>LEFT(Table1[[#This Row],[destination_postal_code]],5)</f>
        <v>94583</v>
      </c>
      <c r="I4862">
        <f>LEN(Table1[[#This Row],[destination_postal_code_short]])</f>
        <v>5</v>
      </c>
      <c r="J4862" t="str">
        <f>_xlfn.XLOOKUP(Table1[[#This Row],[destination_postal_code_short]],Table3[Shipping postal code short],Table3[Shipping city],,0)</f>
        <v>San Ramon</v>
      </c>
      <c r="K4862" t="str">
        <f>_xlfn.XLOOKUP(Table1[[#This Row],[destination_postal_code_short]],Table3[Shipping postal code short],Table3[Shipping region],,0)</f>
        <v>California</v>
      </c>
      <c r="L4862">
        <v>0</v>
      </c>
      <c r="M4862">
        <v>1.54</v>
      </c>
      <c r="N4862">
        <v>4.8099999999999996</v>
      </c>
    </row>
    <row r="4863" spans="1:14" x14ac:dyDescent="0.2">
      <c r="A4863" s="1">
        <v>45033</v>
      </c>
      <c r="B4863" t="s">
        <v>5147</v>
      </c>
      <c r="C4863" t="s">
        <v>11</v>
      </c>
      <c r="D4863" t="s">
        <v>11</v>
      </c>
      <c r="E4863" t="s">
        <v>12</v>
      </c>
      <c r="F4863" t="s">
        <v>24</v>
      </c>
      <c r="G4863">
        <v>84096</v>
      </c>
      <c r="H4863" t="str">
        <f>LEFT(Table1[[#This Row],[destination_postal_code]],5)</f>
        <v>84096</v>
      </c>
      <c r="I4863">
        <f>LEN(Table1[[#This Row],[destination_postal_code_short]])</f>
        <v>5</v>
      </c>
      <c r="J4863" t="str">
        <f>_xlfn.XLOOKUP(Table1[[#This Row],[destination_postal_code_short]],Table3[Shipping postal code short],Table3[Shipping city],,0)</f>
        <v>Herriman</v>
      </c>
      <c r="K4863" t="str">
        <f>_xlfn.XLOOKUP(Table1[[#This Row],[destination_postal_code_short]],Table3[Shipping postal code short],Table3[Shipping region],,0)</f>
        <v>Utah</v>
      </c>
      <c r="L4863">
        <v>0</v>
      </c>
      <c r="M4863">
        <v>2.52</v>
      </c>
      <c r="N4863">
        <v>7.53</v>
      </c>
    </row>
    <row r="4864" spans="1:14" x14ac:dyDescent="0.2">
      <c r="A4864" s="1">
        <v>45033</v>
      </c>
      <c r="B4864" t="s">
        <v>5148</v>
      </c>
      <c r="C4864" t="s">
        <v>11</v>
      </c>
      <c r="D4864" t="s">
        <v>11</v>
      </c>
      <c r="E4864" t="s">
        <v>12</v>
      </c>
      <c r="F4864" t="s">
        <v>24</v>
      </c>
      <c r="G4864">
        <v>60613</v>
      </c>
      <c r="H4864" t="str">
        <f>LEFT(Table1[[#This Row],[destination_postal_code]],5)</f>
        <v>60613</v>
      </c>
      <c r="I4864">
        <f>LEN(Table1[[#This Row],[destination_postal_code_short]])</f>
        <v>5</v>
      </c>
      <c r="J4864" t="str">
        <f>_xlfn.XLOOKUP(Table1[[#This Row],[destination_postal_code_short]],Table3[Shipping postal code short],Table3[Shipping city],,0)</f>
        <v>Chicago</v>
      </c>
      <c r="K4864" t="str">
        <f>_xlfn.XLOOKUP(Table1[[#This Row],[destination_postal_code_short]],Table3[Shipping postal code short],Table3[Shipping region],,0)</f>
        <v>Illinois</v>
      </c>
      <c r="L4864">
        <v>0</v>
      </c>
      <c r="M4864">
        <v>3.46</v>
      </c>
      <c r="N4864">
        <v>9.94</v>
      </c>
    </row>
    <row r="4865" spans="1:14" x14ac:dyDescent="0.2">
      <c r="A4865" s="1">
        <v>45033</v>
      </c>
      <c r="B4865" t="s">
        <v>5149</v>
      </c>
      <c r="C4865" t="s">
        <v>11</v>
      </c>
      <c r="D4865" t="s">
        <v>11</v>
      </c>
      <c r="E4865" t="s">
        <v>12</v>
      </c>
      <c r="F4865" t="s">
        <v>24</v>
      </c>
      <c r="G4865">
        <v>84003</v>
      </c>
      <c r="H4865" t="str">
        <f>LEFT(Table1[[#This Row],[destination_postal_code]],5)</f>
        <v>84003</v>
      </c>
      <c r="I4865">
        <f>LEN(Table1[[#This Row],[destination_postal_code_short]])</f>
        <v>5</v>
      </c>
      <c r="J4865" t="str">
        <f>_xlfn.XLOOKUP(Table1[[#This Row],[destination_postal_code_short]],Table3[Shipping postal code short],Table3[Shipping city],,0)</f>
        <v>American Fork</v>
      </c>
      <c r="K4865" t="str">
        <f>_xlfn.XLOOKUP(Table1[[#This Row],[destination_postal_code_short]],Table3[Shipping postal code short],Table3[Shipping region],,0)</f>
        <v>Utah</v>
      </c>
      <c r="L4865">
        <v>0</v>
      </c>
      <c r="M4865">
        <v>2.52</v>
      </c>
      <c r="N4865">
        <v>7.53</v>
      </c>
    </row>
    <row r="4866" spans="1:14" x14ac:dyDescent="0.2">
      <c r="A4866" s="1">
        <v>45033</v>
      </c>
      <c r="B4866" t="s">
        <v>5151</v>
      </c>
      <c r="C4866" t="s">
        <v>11</v>
      </c>
      <c r="D4866" t="s">
        <v>11</v>
      </c>
      <c r="E4866" t="s">
        <v>12</v>
      </c>
      <c r="F4866" t="s">
        <v>24</v>
      </c>
      <c r="G4866">
        <v>37909</v>
      </c>
      <c r="H4866" t="str">
        <f>LEFT(Table1[[#This Row],[destination_postal_code]],5)</f>
        <v>37909</v>
      </c>
      <c r="I4866">
        <f>LEN(Table1[[#This Row],[destination_postal_code_short]])</f>
        <v>5</v>
      </c>
      <c r="J4866" t="str">
        <f>_xlfn.XLOOKUP(Table1[[#This Row],[destination_postal_code_short]],Table3[Shipping postal code short],Table3[Shipping city],,0)</f>
        <v>Knoxville</v>
      </c>
      <c r="K4866" t="str">
        <f>_xlfn.XLOOKUP(Table1[[#This Row],[destination_postal_code_short]],Table3[Shipping postal code short],Table3[Shipping region],,0)</f>
        <v>Tennessee</v>
      </c>
      <c r="L4866">
        <v>0</v>
      </c>
      <c r="M4866">
        <v>6.98</v>
      </c>
      <c r="N4866">
        <v>11.97</v>
      </c>
    </row>
    <row r="4867" spans="1:14" x14ac:dyDescent="0.2">
      <c r="A4867" s="1">
        <v>45035</v>
      </c>
      <c r="B4867" t="s">
        <v>5157</v>
      </c>
      <c r="C4867" t="s">
        <v>11</v>
      </c>
      <c r="D4867" t="s">
        <v>11</v>
      </c>
      <c r="E4867" t="s">
        <v>12</v>
      </c>
      <c r="F4867" t="s">
        <v>24</v>
      </c>
      <c r="G4867">
        <v>84065</v>
      </c>
      <c r="H4867" t="str">
        <f>LEFT(Table1[[#This Row],[destination_postal_code]],5)</f>
        <v>84065</v>
      </c>
      <c r="I4867">
        <f>LEN(Table1[[#This Row],[destination_postal_code_short]])</f>
        <v>5</v>
      </c>
      <c r="J4867" t="str">
        <f>_xlfn.XLOOKUP(Table1[[#This Row],[destination_postal_code_short]],Table3[Shipping postal code short],Table3[Shipping city],,0)</f>
        <v>Riverton</v>
      </c>
      <c r="K4867" t="str">
        <f>_xlfn.XLOOKUP(Table1[[#This Row],[destination_postal_code_short]],Table3[Shipping postal code short],Table3[Shipping region],,0)</f>
        <v>Utah</v>
      </c>
      <c r="L4867">
        <v>0</v>
      </c>
      <c r="M4867">
        <v>3.11</v>
      </c>
      <c r="N4867">
        <v>7.64</v>
      </c>
    </row>
    <row r="4868" spans="1:14" x14ac:dyDescent="0.2">
      <c r="A4868" s="1">
        <v>45035</v>
      </c>
      <c r="B4868" t="s">
        <v>5156</v>
      </c>
      <c r="C4868" t="s">
        <v>11</v>
      </c>
      <c r="D4868" t="s">
        <v>11</v>
      </c>
      <c r="E4868" t="s">
        <v>12</v>
      </c>
      <c r="F4868" t="s">
        <v>24</v>
      </c>
      <c r="G4868">
        <v>77006</v>
      </c>
      <c r="H4868" t="str">
        <f>LEFT(Table1[[#This Row],[destination_postal_code]],5)</f>
        <v>77006</v>
      </c>
      <c r="I4868">
        <f>LEN(Table1[[#This Row],[destination_postal_code_short]])</f>
        <v>5</v>
      </c>
      <c r="J4868" t="str">
        <f>_xlfn.XLOOKUP(Table1[[#This Row],[destination_postal_code_short]],Table3[Shipping postal code short],Table3[Shipping city],,0)</f>
        <v>Houston</v>
      </c>
      <c r="K4868" t="str">
        <f>_xlfn.XLOOKUP(Table1[[#This Row],[destination_postal_code_short]],Table3[Shipping postal code short],Table3[Shipping region],,0)</f>
        <v>Texas</v>
      </c>
      <c r="L4868">
        <v>0</v>
      </c>
      <c r="M4868">
        <v>3.46</v>
      </c>
      <c r="N4868">
        <v>9.94</v>
      </c>
    </row>
    <row r="4869" spans="1:14" x14ac:dyDescent="0.2">
      <c r="A4869" s="1">
        <v>45035</v>
      </c>
      <c r="B4869" t="s">
        <v>5158</v>
      </c>
      <c r="C4869" t="s">
        <v>11</v>
      </c>
      <c r="D4869" t="s">
        <v>11</v>
      </c>
      <c r="E4869" t="s">
        <v>12</v>
      </c>
      <c r="F4869" t="s">
        <v>24</v>
      </c>
      <c r="G4869">
        <v>85326</v>
      </c>
      <c r="H4869" t="str">
        <f>LEFT(Table1[[#This Row],[destination_postal_code]],5)</f>
        <v>85326</v>
      </c>
      <c r="I4869">
        <f>LEN(Table1[[#This Row],[destination_postal_code_short]])</f>
        <v>5</v>
      </c>
      <c r="J4869" t="str">
        <f>_xlfn.XLOOKUP(Table1[[#This Row],[destination_postal_code_short]],Table3[Shipping postal code short],Table3[Shipping city],,0)</f>
        <v>Buckeye</v>
      </c>
      <c r="K4869" t="str">
        <f>_xlfn.XLOOKUP(Table1[[#This Row],[destination_postal_code_short]],Table3[Shipping postal code short],Table3[Shipping region],,0)</f>
        <v>Arizona</v>
      </c>
      <c r="L4869">
        <v>0</v>
      </c>
      <c r="M4869">
        <v>4.4000000000000004</v>
      </c>
      <c r="N4869">
        <v>8.15</v>
      </c>
    </row>
    <row r="4870" spans="1:14" x14ac:dyDescent="0.2">
      <c r="A4870" s="1">
        <v>45036</v>
      </c>
      <c r="B4870" t="s">
        <v>5159</v>
      </c>
      <c r="C4870" t="s">
        <v>11</v>
      </c>
      <c r="D4870" t="s">
        <v>11</v>
      </c>
      <c r="E4870" t="s">
        <v>12</v>
      </c>
      <c r="F4870" t="s">
        <v>16</v>
      </c>
      <c r="G4870">
        <v>84414</v>
      </c>
      <c r="H4870" t="str">
        <f>LEFT(Table1[[#This Row],[destination_postal_code]],5)</f>
        <v>84414</v>
      </c>
      <c r="I4870">
        <f>LEN(Table1[[#This Row],[destination_postal_code_short]])</f>
        <v>5</v>
      </c>
      <c r="J4870" t="str">
        <f>_xlfn.XLOOKUP(Table1[[#This Row],[destination_postal_code_short]],Table3[Shipping postal code short],Table3[Shipping city],,0)</f>
        <v>Ogden</v>
      </c>
      <c r="K4870" t="str">
        <f>_xlfn.XLOOKUP(Table1[[#This Row],[destination_postal_code_short]],Table3[Shipping postal code short],Table3[Shipping region],,0)</f>
        <v>Utah</v>
      </c>
      <c r="L4870">
        <v>0</v>
      </c>
      <c r="M4870">
        <v>1.44</v>
      </c>
      <c r="N4870">
        <v>4.0599999999999996</v>
      </c>
    </row>
    <row r="4871" spans="1:14" x14ac:dyDescent="0.2">
      <c r="A4871" s="1">
        <v>45056</v>
      </c>
      <c r="B4871" t="s">
        <v>5186</v>
      </c>
      <c r="C4871" t="s">
        <v>11</v>
      </c>
      <c r="D4871" t="s">
        <v>11</v>
      </c>
      <c r="E4871" t="s">
        <v>260</v>
      </c>
      <c r="F4871" t="s">
        <v>261</v>
      </c>
      <c r="G4871">
        <v>93444</v>
      </c>
      <c r="H4871" t="str">
        <f>LEFT(Table1[[#This Row],[destination_postal_code]],5)</f>
        <v>93444</v>
      </c>
      <c r="I4871">
        <f>LEN(Table1[[#This Row],[destination_postal_code_short]])</f>
        <v>5</v>
      </c>
      <c r="J4871" t="str">
        <f>_xlfn.XLOOKUP(Table1[[#This Row],[destination_postal_code_short]],Table3[Shipping postal code short],Table3[Shipping city],,0)</f>
        <v>Nipomo</v>
      </c>
      <c r="K4871" t="str">
        <f>_xlfn.XLOOKUP(Table1[[#This Row],[destination_postal_code_short]],Table3[Shipping postal code short],Table3[Shipping region],,0)</f>
        <v>California</v>
      </c>
      <c r="L4871">
        <v>0</v>
      </c>
      <c r="M4871">
        <v>18.29</v>
      </c>
      <c r="N4871">
        <v>7.19</v>
      </c>
    </row>
    <row r="4872" spans="1:14" x14ac:dyDescent="0.2">
      <c r="A4872" s="1">
        <v>45056</v>
      </c>
      <c r="B4872" t="s">
        <v>5192</v>
      </c>
      <c r="C4872" t="s">
        <v>11</v>
      </c>
      <c r="D4872" t="s">
        <v>11</v>
      </c>
      <c r="E4872" t="s">
        <v>12</v>
      </c>
      <c r="F4872" t="s">
        <v>24</v>
      </c>
      <c r="G4872">
        <v>68970</v>
      </c>
      <c r="H4872" t="str">
        <f>LEFT(Table1[[#This Row],[destination_postal_code]],5)</f>
        <v>68970</v>
      </c>
      <c r="I4872">
        <f>LEN(Table1[[#This Row],[destination_postal_code_short]])</f>
        <v>5</v>
      </c>
      <c r="J4872" t="str">
        <f>_xlfn.XLOOKUP(Table1[[#This Row],[destination_postal_code_short]],Table3[Shipping postal code short],Table3[Shipping city],,0)</f>
        <v>Red Cloud</v>
      </c>
      <c r="K4872" t="str">
        <f>_xlfn.XLOOKUP(Table1[[#This Row],[destination_postal_code_short]],Table3[Shipping postal code short],Table3[Shipping region],,0)</f>
        <v>Nebraska</v>
      </c>
      <c r="L4872">
        <v>0</v>
      </c>
      <c r="M4872">
        <v>3.63</v>
      </c>
      <c r="N4872">
        <v>8.82</v>
      </c>
    </row>
    <row r="4873" spans="1:14" x14ac:dyDescent="0.2">
      <c r="A4873" s="1">
        <v>45056</v>
      </c>
      <c r="B4873" t="s">
        <v>5194</v>
      </c>
      <c r="C4873" t="s">
        <v>11</v>
      </c>
      <c r="D4873" t="s">
        <v>11</v>
      </c>
      <c r="E4873" t="s">
        <v>260</v>
      </c>
      <c r="F4873" t="s">
        <v>261</v>
      </c>
      <c r="G4873">
        <v>15784</v>
      </c>
      <c r="H4873" t="str">
        <f>LEFT(Table1[[#This Row],[destination_postal_code]],5)</f>
        <v>15784</v>
      </c>
      <c r="I4873">
        <f>LEN(Table1[[#This Row],[destination_postal_code_short]])</f>
        <v>5</v>
      </c>
      <c r="J4873" t="str">
        <f>_xlfn.XLOOKUP(Table1[[#This Row],[destination_postal_code_short]],Table3[Shipping postal code short],Table3[Shipping city],,0)</f>
        <v>Worthville</v>
      </c>
      <c r="K4873" t="str">
        <f>_xlfn.XLOOKUP(Table1[[#This Row],[destination_postal_code_short]],Table3[Shipping postal code short],Table3[Shipping region],,0)</f>
        <v>Pennsylvania</v>
      </c>
      <c r="L4873">
        <v>0</v>
      </c>
      <c r="M4873">
        <v>11.61</v>
      </c>
      <c r="N4873">
        <v>11.2</v>
      </c>
    </row>
    <row r="4874" spans="1:14" x14ac:dyDescent="0.2">
      <c r="A4874" s="1">
        <v>45056</v>
      </c>
      <c r="B4874" t="s">
        <v>5193</v>
      </c>
      <c r="C4874" t="s">
        <v>11</v>
      </c>
      <c r="D4874" t="s">
        <v>11</v>
      </c>
      <c r="E4874" t="s">
        <v>12</v>
      </c>
      <c r="F4874" t="s">
        <v>16</v>
      </c>
      <c r="G4874">
        <v>84043</v>
      </c>
      <c r="H4874" t="str">
        <f>LEFT(Table1[[#This Row],[destination_postal_code]],5)</f>
        <v>84043</v>
      </c>
      <c r="I4874">
        <f>LEN(Table1[[#This Row],[destination_postal_code_short]])</f>
        <v>5</v>
      </c>
      <c r="J4874" t="str">
        <f>_xlfn.XLOOKUP(Table1[[#This Row],[destination_postal_code_short]],Table3[Shipping postal code short],Table3[Shipping city],,0)</f>
        <v>Lehi</v>
      </c>
      <c r="K4874" t="str">
        <f>_xlfn.XLOOKUP(Table1[[#This Row],[destination_postal_code_short]],Table3[Shipping postal code short],Table3[Shipping region],,0)</f>
        <v>Utah</v>
      </c>
      <c r="L4874">
        <v>0</v>
      </c>
      <c r="M4874">
        <v>1.56</v>
      </c>
      <c r="N4874">
        <v>4.6900000000000004</v>
      </c>
    </row>
    <row r="4875" spans="1:14" x14ac:dyDescent="0.2">
      <c r="A4875" s="1">
        <v>45056</v>
      </c>
      <c r="B4875" t="s">
        <v>5189</v>
      </c>
      <c r="C4875" t="s">
        <v>11</v>
      </c>
      <c r="D4875" t="s">
        <v>11</v>
      </c>
      <c r="E4875" t="s">
        <v>12</v>
      </c>
      <c r="F4875" t="s">
        <v>16</v>
      </c>
      <c r="G4875">
        <v>11756</v>
      </c>
      <c r="H4875" t="str">
        <f>LEFT(Table1[[#This Row],[destination_postal_code]],5)</f>
        <v>11756</v>
      </c>
      <c r="I4875">
        <f>LEN(Table1[[#This Row],[destination_postal_code_short]])</f>
        <v>5</v>
      </c>
      <c r="J4875" t="str">
        <f>_xlfn.XLOOKUP(Table1[[#This Row],[destination_postal_code_short]],Table3[Shipping postal code short],Table3[Shipping city],,0)</f>
        <v>Levittown</v>
      </c>
      <c r="K4875" t="str">
        <f>_xlfn.XLOOKUP(Table1[[#This Row],[destination_postal_code_short]],Table3[Shipping postal code short],Table3[Shipping region],,0)</f>
        <v>New York</v>
      </c>
      <c r="L4875">
        <v>0</v>
      </c>
      <c r="M4875">
        <v>1.32</v>
      </c>
      <c r="N4875">
        <v>5.33</v>
      </c>
    </row>
    <row r="4876" spans="1:14" x14ac:dyDescent="0.2">
      <c r="A4876" s="1">
        <v>45056</v>
      </c>
      <c r="B4876" t="s">
        <v>5185</v>
      </c>
      <c r="C4876" t="s">
        <v>11</v>
      </c>
      <c r="D4876" t="s">
        <v>11</v>
      </c>
      <c r="E4876" t="s">
        <v>12</v>
      </c>
      <c r="F4876" t="s">
        <v>16</v>
      </c>
      <c r="G4876">
        <v>21701</v>
      </c>
      <c r="H4876" t="str">
        <f>LEFT(Table1[[#This Row],[destination_postal_code]],5)</f>
        <v>21701</v>
      </c>
      <c r="I4876">
        <f>LEN(Table1[[#This Row],[destination_postal_code_short]])</f>
        <v>5</v>
      </c>
      <c r="J4876" t="str">
        <f>_xlfn.XLOOKUP(Table1[[#This Row],[destination_postal_code_short]],Table3[Shipping postal code short],Table3[Shipping city],,0)</f>
        <v>Frederick</v>
      </c>
      <c r="K4876" t="str">
        <f>_xlfn.XLOOKUP(Table1[[#This Row],[destination_postal_code_short]],Table3[Shipping postal code short],Table3[Shipping region],,0)</f>
        <v>Maryland</v>
      </c>
      <c r="L4876">
        <v>0</v>
      </c>
      <c r="M4876">
        <v>1.32</v>
      </c>
      <c r="N4876">
        <v>5.33</v>
      </c>
    </row>
    <row r="4877" spans="1:14" x14ac:dyDescent="0.2">
      <c r="A4877" s="1">
        <v>45056</v>
      </c>
      <c r="B4877" t="s">
        <v>5184</v>
      </c>
      <c r="C4877" t="s">
        <v>11</v>
      </c>
      <c r="D4877" t="s">
        <v>11</v>
      </c>
      <c r="E4877" t="s">
        <v>12</v>
      </c>
      <c r="F4877" t="s">
        <v>16</v>
      </c>
      <c r="G4877">
        <v>65802</v>
      </c>
      <c r="H4877" t="str">
        <f>LEFT(Table1[[#This Row],[destination_postal_code]],5)</f>
        <v>65802</v>
      </c>
      <c r="I4877">
        <f>LEN(Table1[[#This Row],[destination_postal_code_short]])</f>
        <v>5</v>
      </c>
      <c r="J4877" t="str">
        <f>_xlfn.XLOOKUP(Table1[[#This Row],[destination_postal_code_short]],Table3[Shipping postal code short],Table3[Shipping city],,0)</f>
        <v>Springfield</v>
      </c>
      <c r="K4877" t="str">
        <f>_xlfn.XLOOKUP(Table1[[#This Row],[destination_postal_code_short]],Table3[Shipping postal code short],Table3[Shipping region],,0)</f>
        <v>Missouri</v>
      </c>
      <c r="L4877">
        <v>0</v>
      </c>
      <c r="M4877">
        <v>1.41</v>
      </c>
      <c r="N4877">
        <v>5.04</v>
      </c>
    </row>
    <row r="4878" spans="1:14" x14ac:dyDescent="0.2">
      <c r="A4878" s="1">
        <v>45056</v>
      </c>
      <c r="B4878" t="s">
        <v>5191</v>
      </c>
      <c r="C4878" t="s">
        <v>11</v>
      </c>
      <c r="D4878" t="s">
        <v>11</v>
      </c>
      <c r="E4878" t="s">
        <v>12</v>
      </c>
      <c r="F4878" t="s">
        <v>24</v>
      </c>
      <c r="G4878">
        <v>68970</v>
      </c>
      <c r="H4878" t="str">
        <f>LEFT(Table1[[#This Row],[destination_postal_code]],5)</f>
        <v>68970</v>
      </c>
      <c r="I4878">
        <f>LEN(Table1[[#This Row],[destination_postal_code_short]])</f>
        <v>5</v>
      </c>
      <c r="J4878" t="str">
        <f>_xlfn.XLOOKUP(Table1[[#This Row],[destination_postal_code_short]],Table3[Shipping postal code short],Table3[Shipping city],,0)</f>
        <v>Red Cloud</v>
      </c>
      <c r="K4878" t="str">
        <f>_xlfn.XLOOKUP(Table1[[#This Row],[destination_postal_code_short]],Table3[Shipping postal code short],Table3[Shipping region],,0)</f>
        <v>Nebraska</v>
      </c>
      <c r="L4878">
        <v>0</v>
      </c>
      <c r="M4878">
        <v>3.63</v>
      </c>
      <c r="N4878">
        <v>8.82</v>
      </c>
    </row>
    <row r="4879" spans="1:14" x14ac:dyDescent="0.2">
      <c r="A4879" s="1">
        <v>45056</v>
      </c>
      <c r="B4879" t="s">
        <v>5190</v>
      </c>
      <c r="C4879" t="s">
        <v>11</v>
      </c>
      <c r="D4879" t="s">
        <v>11</v>
      </c>
      <c r="E4879" t="s">
        <v>12</v>
      </c>
      <c r="F4879" t="s">
        <v>16</v>
      </c>
      <c r="G4879">
        <v>92865</v>
      </c>
      <c r="H4879" t="str">
        <f>LEFT(Table1[[#This Row],[destination_postal_code]],5)</f>
        <v>92865</v>
      </c>
      <c r="I4879">
        <f>LEN(Table1[[#This Row],[destination_postal_code_short]])</f>
        <v>5</v>
      </c>
      <c r="J4879" t="str">
        <f>_xlfn.XLOOKUP(Table1[[#This Row],[destination_postal_code_short]],Table3[Shipping postal code short],Table3[Shipping city],,0)</f>
        <v>Orange</v>
      </c>
      <c r="K4879" t="str">
        <f>_xlfn.XLOOKUP(Table1[[#This Row],[destination_postal_code_short]],Table3[Shipping postal code short],Table3[Shipping region],,0)</f>
        <v>California</v>
      </c>
      <c r="L4879">
        <v>0</v>
      </c>
      <c r="M4879">
        <v>1.54</v>
      </c>
      <c r="N4879">
        <v>4.8099999999999996</v>
      </c>
    </row>
    <row r="4880" spans="1:14" x14ac:dyDescent="0.2">
      <c r="A4880" s="1">
        <v>45038</v>
      </c>
      <c r="B4880" t="s">
        <v>5160</v>
      </c>
      <c r="C4880" t="s">
        <v>11</v>
      </c>
      <c r="D4880" t="s">
        <v>11</v>
      </c>
      <c r="E4880" t="s">
        <v>260</v>
      </c>
      <c r="F4880" t="s">
        <v>261</v>
      </c>
      <c r="G4880">
        <v>52404</v>
      </c>
      <c r="H4880" t="str">
        <f>LEFT(Table1[[#This Row],[destination_postal_code]],5)</f>
        <v>52404</v>
      </c>
      <c r="I4880">
        <f>LEN(Table1[[#This Row],[destination_postal_code_short]])</f>
        <v>5</v>
      </c>
      <c r="J4880" t="str">
        <f>_xlfn.XLOOKUP(Table1[[#This Row],[destination_postal_code_short]],Table3[Shipping postal code short],Table3[Shipping city],,0)</f>
        <v>Cedar Rapids</v>
      </c>
      <c r="K4880" t="str">
        <f>_xlfn.XLOOKUP(Table1[[#This Row],[destination_postal_code_short]],Table3[Shipping postal code short],Table3[Shipping region],,0)</f>
        <v>Iowa</v>
      </c>
      <c r="L4880">
        <v>0</v>
      </c>
      <c r="M4880">
        <v>12.32</v>
      </c>
      <c r="N4880">
        <v>9.89</v>
      </c>
    </row>
    <row r="4881" spans="1:14" x14ac:dyDescent="0.2">
      <c r="A4881" s="1">
        <v>45038</v>
      </c>
      <c r="B4881" t="s">
        <v>5161</v>
      </c>
      <c r="C4881" t="s">
        <v>11</v>
      </c>
      <c r="D4881" t="s">
        <v>11</v>
      </c>
      <c r="E4881" t="s">
        <v>260</v>
      </c>
      <c r="F4881" t="s">
        <v>261</v>
      </c>
      <c r="G4881">
        <v>98225</v>
      </c>
      <c r="H4881" t="str">
        <f>LEFT(Table1[[#This Row],[destination_postal_code]],5)</f>
        <v>98225</v>
      </c>
      <c r="I4881">
        <f>LEN(Table1[[#This Row],[destination_postal_code_short]])</f>
        <v>5</v>
      </c>
      <c r="J4881" t="str">
        <f>_xlfn.XLOOKUP(Table1[[#This Row],[destination_postal_code_short]],Table3[Shipping postal code short],Table3[Shipping city],,0)</f>
        <v>Bellingham</v>
      </c>
      <c r="K4881" t="str">
        <f>_xlfn.XLOOKUP(Table1[[#This Row],[destination_postal_code_short]],Table3[Shipping postal code short],Table3[Shipping region],,0)</f>
        <v>Washington</v>
      </c>
      <c r="L4881">
        <v>0</v>
      </c>
      <c r="M4881">
        <v>13.42</v>
      </c>
      <c r="N4881">
        <v>9.25</v>
      </c>
    </row>
    <row r="4882" spans="1:14" x14ac:dyDescent="0.2">
      <c r="A4882" s="1">
        <v>45056</v>
      </c>
      <c r="B4882" t="s">
        <v>5183</v>
      </c>
      <c r="C4882" t="s">
        <v>11</v>
      </c>
      <c r="D4882" t="s">
        <v>11</v>
      </c>
      <c r="E4882" t="s">
        <v>12</v>
      </c>
      <c r="F4882" t="s">
        <v>16</v>
      </c>
      <c r="G4882">
        <v>91390</v>
      </c>
      <c r="H4882" t="str">
        <f>LEFT(Table1[[#This Row],[destination_postal_code]],5)</f>
        <v>91390</v>
      </c>
      <c r="I4882">
        <f>LEN(Table1[[#This Row],[destination_postal_code_short]])</f>
        <v>5</v>
      </c>
      <c r="J4882" t="str">
        <f>_xlfn.XLOOKUP(Table1[[#This Row],[destination_postal_code_short]],Table3[Shipping postal code short],Table3[Shipping city],,0)</f>
        <v>Saugus</v>
      </c>
      <c r="K4882" t="str">
        <f>_xlfn.XLOOKUP(Table1[[#This Row],[destination_postal_code_short]],Table3[Shipping postal code short],Table3[Shipping region],,0)</f>
        <v>California</v>
      </c>
      <c r="L4882">
        <v>0</v>
      </c>
      <c r="M4882">
        <v>1.54</v>
      </c>
      <c r="N4882">
        <v>4.8099999999999996</v>
      </c>
    </row>
    <row r="4883" spans="1:14" x14ac:dyDescent="0.2">
      <c r="A4883" s="1">
        <v>45041</v>
      </c>
      <c r="B4883" t="s">
        <v>5162</v>
      </c>
      <c r="C4883" t="s">
        <v>11</v>
      </c>
      <c r="D4883" t="s">
        <v>11</v>
      </c>
      <c r="E4883" t="s">
        <v>260</v>
      </c>
      <c r="F4883" t="s">
        <v>261</v>
      </c>
      <c r="G4883">
        <v>32065</v>
      </c>
      <c r="H4883" t="str">
        <f>LEFT(Table1[[#This Row],[destination_postal_code]],5)</f>
        <v>32065</v>
      </c>
      <c r="I4883">
        <f>LEN(Table1[[#This Row],[destination_postal_code_short]])</f>
        <v>5</v>
      </c>
      <c r="J4883" t="str">
        <f>_xlfn.XLOOKUP(Table1[[#This Row],[destination_postal_code_short]],Table3[Shipping postal code short],Table3[Shipping city],,0)</f>
        <v>Orange Park</v>
      </c>
      <c r="K4883" t="str">
        <f>_xlfn.XLOOKUP(Table1[[#This Row],[destination_postal_code_short]],Table3[Shipping postal code short],Table3[Shipping region],,0)</f>
        <v>Florida</v>
      </c>
      <c r="L4883">
        <v>0</v>
      </c>
      <c r="M4883">
        <v>12.04</v>
      </c>
      <c r="N4883">
        <v>10.77</v>
      </c>
    </row>
    <row r="4884" spans="1:14" x14ac:dyDescent="0.2">
      <c r="A4884" s="1">
        <v>45042</v>
      </c>
      <c r="B4884" t="s">
        <v>5163</v>
      </c>
      <c r="C4884" t="s">
        <v>11</v>
      </c>
      <c r="D4884" t="s">
        <v>11</v>
      </c>
      <c r="E4884" t="s">
        <v>12</v>
      </c>
      <c r="F4884" t="s">
        <v>16</v>
      </c>
      <c r="G4884">
        <v>53538</v>
      </c>
      <c r="H4884" t="str">
        <f>LEFT(Table1[[#This Row],[destination_postal_code]],5)</f>
        <v>53538</v>
      </c>
      <c r="I4884">
        <f>LEN(Table1[[#This Row],[destination_postal_code_short]])</f>
        <v>5</v>
      </c>
      <c r="J4884" t="str">
        <f>_xlfn.XLOOKUP(Table1[[#This Row],[destination_postal_code_short]],Table3[Shipping postal code short],Table3[Shipping city],,0)</f>
        <v>Fort Atkinson</v>
      </c>
      <c r="K4884" t="str">
        <f>_xlfn.XLOOKUP(Table1[[#This Row],[destination_postal_code_short]],Table3[Shipping postal code short],Table3[Shipping region],,0)</f>
        <v>Wisconsin</v>
      </c>
      <c r="L4884">
        <v>0</v>
      </c>
      <c r="M4884">
        <v>1.46</v>
      </c>
      <c r="N4884">
        <v>4.24</v>
      </c>
    </row>
    <row r="4885" spans="1:14" x14ac:dyDescent="0.2">
      <c r="A4885" s="1">
        <v>45042</v>
      </c>
      <c r="B4885" t="s">
        <v>5164</v>
      </c>
      <c r="C4885" t="s">
        <v>11</v>
      </c>
      <c r="D4885" t="s">
        <v>11</v>
      </c>
      <c r="E4885" t="s">
        <v>12</v>
      </c>
      <c r="F4885" t="s">
        <v>16</v>
      </c>
      <c r="G4885">
        <v>45459</v>
      </c>
      <c r="H4885" t="str">
        <f>LEFT(Table1[[#This Row],[destination_postal_code]],5)</f>
        <v>45459</v>
      </c>
      <c r="I4885">
        <f>LEN(Table1[[#This Row],[destination_postal_code_short]])</f>
        <v>5</v>
      </c>
      <c r="J4885" t="str">
        <f>_xlfn.XLOOKUP(Table1[[#This Row],[destination_postal_code_short]],Table3[Shipping postal code short],Table3[Shipping city],,0)</f>
        <v>Centerville</v>
      </c>
      <c r="K4885" t="str">
        <f>_xlfn.XLOOKUP(Table1[[#This Row],[destination_postal_code_short]],Table3[Shipping postal code short],Table3[Shipping region],,0)</f>
        <v>Ohio</v>
      </c>
      <c r="L4885">
        <v>0</v>
      </c>
      <c r="M4885">
        <v>1.44</v>
      </c>
      <c r="N4885">
        <v>4.3099999999999996</v>
      </c>
    </row>
    <row r="4886" spans="1:14" x14ac:dyDescent="0.2">
      <c r="A4886" s="1">
        <v>45056</v>
      </c>
      <c r="B4886" t="s">
        <v>5188</v>
      </c>
      <c r="C4886" t="s">
        <v>11</v>
      </c>
      <c r="D4886" t="s">
        <v>11</v>
      </c>
      <c r="E4886" t="s">
        <v>12</v>
      </c>
      <c r="F4886" t="s">
        <v>24</v>
      </c>
      <c r="G4886">
        <v>86432</v>
      </c>
      <c r="H4886" t="str">
        <f>LEFT(Table1[[#This Row],[destination_postal_code]],5)</f>
        <v>86432</v>
      </c>
      <c r="I4886">
        <f>LEN(Table1[[#This Row],[destination_postal_code_short]])</f>
        <v>5</v>
      </c>
      <c r="J4886" t="str">
        <f>_xlfn.XLOOKUP(Table1[[#This Row],[destination_postal_code_short]],Table3[Shipping postal code short],Table3[Shipping city],,0)</f>
        <v>Littlefield</v>
      </c>
      <c r="K4886" t="str">
        <f>_xlfn.XLOOKUP(Table1[[#This Row],[destination_postal_code_short]],Table3[Shipping postal code short],Table3[Shipping region],,0)</f>
        <v>Arizona</v>
      </c>
      <c r="L4886">
        <v>0</v>
      </c>
      <c r="M4886">
        <v>2.75</v>
      </c>
      <c r="N4886">
        <v>7.8</v>
      </c>
    </row>
    <row r="4887" spans="1:14" x14ac:dyDescent="0.2">
      <c r="A4887" s="1">
        <v>45043</v>
      </c>
      <c r="B4887" t="s">
        <v>5165</v>
      </c>
      <c r="C4887" t="s">
        <v>11</v>
      </c>
      <c r="D4887" t="s">
        <v>11</v>
      </c>
      <c r="E4887" t="s">
        <v>12</v>
      </c>
      <c r="F4887" t="s">
        <v>16</v>
      </c>
      <c r="G4887">
        <v>84003</v>
      </c>
      <c r="H4887" t="str">
        <f>LEFT(Table1[[#This Row],[destination_postal_code]],5)</f>
        <v>84003</v>
      </c>
      <c r="I4887">
        <f>LEN(Table1[[#This Row],[destination_postal_code_short]])</f>
        <v>5</v>
      </c>
      <c r="J4887" t="str">
        <f>_xlfn.XLOOKUP(Table1[[#This Row],[destination_postal_code_short]],Table3[Shipping postal code short],Table3[Shipping city],,0)</f>
        <v>American Fork</v>
      </c>
      <c r="K4887" t="str">
        <f>_xlfn.XLOOKUP(Table1[[#This Row],[destination_postal_code_short]],Table3[Shipping postal code short],Table3[Shipping region],,0)</f>
        <v>Utah</v>
      </c>
      <c r="L4887">
        <v>0</v>
      </c>
      <c r="M4887">
        <v>1.72</v>
      </c>
      <c r="N4887">
        <v>5.93</v>
      </c>
    </row>
    <row r="4888" spans="1:14" x14ac:dyDescent="0.2">
      <c r="A4888" s="1">
        <v>45044</v>
      </c>
      <c r="B4888" t="s">
        <v>5167</v>
      </c>
      <c r="C4888" t="s">
        <v>11</v>
      </c>
      <c r="D4888" t="s">
        <v>11</v>
      </c>
      <c r="E4888" t="s">
        <v>12</v>
      </c>
      <c r="F4888" t="s">
        <v>24</v>
      </c>
      <c r="G4888">
        <v>63901</v>
      </c>
      <c r="H4888" t="str">
        <f>LEFT(Table1[[#This Row],[destination_postal_code]],5)</f>
        <v>63901</v>
      </c>
      <c r="I4888">
        <f>LEN(Table1[[#This Row],[destination_postal_code_short]])</f>
        <v>5</v>
      </c>
      <c r="J4888" t="str">
        <f>_xlfn.XLOOKUP(Table1[[#This Row],[destination_postal_code_short]],Table3[Shipping postal code short],Table3[Shipping city],,0)</f>
        <v>Poplar Bluff</v>
      </c>
      <c r="K4888" t="str">
        <f>_xlfn.XLOOKUP(Table1[[#This Row],[destination_postal_code_short]],Table3[Shipping postal code short],Table3[Shipping region],,0)</f>
        <v>Missouri</v>
      </c>
      <c r="L4888">
        <v>0</v>
      </c>
      <c r="M4888">
        <v>6.36</v>
      </c>
      <c r="N4888">
        <v>9.94</v>
      </c>
    </row>
    <row r="4889" spans="1:14" x14ac:dyDescent="0.2">
      <c r="A4889" s="1">
        <v>45044</v>
      </c>
      <c r="B4889" t="s">
        <v>5166</v>
      </c>
      <c r="C4889" t="s">
        <v>11</v>
      </c>
      <c r="D4889" t="s">
        <v>11</v>
      </c>
      <c r="E4889" t="s">
        <v>12</v>
      </c>
      <c r="F4889" t="s">
        <v>24</v>
      </c>
      <c r="G4889">
        <v>77047</v>
      </c>
      <c r="H4889" t="str">
        <f>LEFT(Table1[[#This Row],[destination_postal_code]],5)</f>
        <v>77047</v>
      </c>
      <c r="I4889">
        <f>LEN(Table1[[#This Row],[destination_postal_code_short]])</f>
        <v>5</v>
      </c>
      <c r="J4889" t="str">
        <f>_xlfn.XLOOKUP(Table1[[#This Row],[destination_postal_code_short]],Table3[Shipping postal code short],Table3[Shipping city],,0)</f>
        <v>Houston</v>
      </c>
      <c r="K4889" t="str">
        <f>_xlfn.XLOOKUP(Table1[[#This Row],[destination_postal_code_short]],Table3[Shipping postal code short],Table3[Shipping region],,0)</f>
        <v>Texas</v>
      </c>
      <c r="L4889">
        <v>0</v>
      </c>
      <c r="M4889">
        <v>3.46</v>
      </c>
      <c r="N4889">
        <v>9.94</v>
      </c>
    </row>
    <row r="4890" spans="1:14" x14ac:dyDescent="0.2">
      <c r="A4890" s="1">
        <v>45044</v>
      </c>
      <c r="B4890" t="s">
        <v>5168</v>
      </c>
      <c r="C4890" t="s">
        <v>11</v>
      </c>
      <c r="D4890" t="s">
        <v>11</v>
      </c>
      <c r="E4890" t="s">
        <v>12</v>
      </c>
      <c r="F4890" t="s">
        <v>16</v>
      </c>
      <c r="G4890">
        <v>27607</v>
      </c>
      <c r="H4890" t="str">
        <f>LEFT(Table1[[#This Row],[destination_postal_code]],5)</f>
        <v>27607</v>
      </c>
      <c r="I4890">
        <f>LEN(Table1[[#This Row],[destination_postal_code_short]])</f>
        <v>5</v>
      </c>
      <c r="J4890" t="str">
        <f>_xlfn.XLOOKUP(Table1[[#This Row],[destination_postal_code_short]],Table3[Shipping postal code short],Table3[Shipping city],,0)</f>
        <v>Raleigh</v>
      </c>
      <c r="K4890" t="str">
        <f>_xlfn.XLOOKUP(Table1[[#This Row],[destination_postal_code_short]],Table3[Shipping postal code short],Table3[Shipping region],,0)</f>
        <v>North Carolina</v>
      </c>
      <c r="L4890">
        <v>0</v>
      </c>
      <c r="M4890">
        <v>1.41</v>
      </c>
      <c r="N4890">
        <v>4.4400000000000004</v>
      </c>
    </row>
    <row r="4891" spans="1:14" x14ac:dyDescent="0.2">
      <c r="A4891" s="1">
        <v>45047</v>
      </c>
      <c r="B4891" t="s">
        <v>5172</v>
      </c>
      <c r="C4891" t="s">
        <v>11</v>
      </c>
      <c r="D4891" t="s">
        <v>11</v>
      </c>
      <c r="E4891" t="s">
        <v>12</v>
      </c>
      <c r="F4891" t="s">
        <v>16</v>
      </c>
      <c r="G4891">
        <v>35071</v>
      </c>
      <c r="H4891" t="str">
        <f>LEFT(Table1[[#This Row],[destination_postal_code]],5)</f>
        <v>35071</v>
      </c>
      <c r="I4891">
        <f>LEN(Table1[[#This Row],[destination_postal_code_short]])</f>
        <v>5</v>
      </c>
      <c r="J4891" t="str">
        <f>_xlfn.XLOOKUP(Table1[[#This Row],[destination_postal_code_short]],Table3[Shipping postal code short],Table3[Shipping city],,0)</f>
        <v>Gardendale</v>
      </c>
      <c r="K4891" t="str">
        <f>_xlfn.XLOOKUP(Table1[[#This Row],[destination_postal_code_short]],Table3[Shipping postal code short],Table3[Shipping region],,0)</f>
        <v>Alabama</v>
      </c>
      <c r="L4891">
        <v>0</v>
      </c>
      <c r="M4891">
        <v>1.44</v>
      </c>
      <c r="N4891">
        <v>4.3099999999999996</v>
      </c>
    </row>
    <row r="4892" spans="1:14" x14ac:dyDescent="0.2">
      <c r="A4892" s="1">
        <v>45047</v>
      </c>
      <c r="B4892" t="s">
        <v>5170</v>
      </c>
      <c r="C4892" t="s">
        <v>11</v>
      </c>
      <c r="D4892" t="s">
        <v>11</v>
      </c>
      <c r="E4892" t="s">
        <v>12</v>
      </c>
      <c r="F4892" t="s">
        <v>16</v>
      </c>
      <c r="G4892">
        <v>39466</v>
      </c>
      <c r="H4892" t="str">
        <f>LEFT(Table1[[#This Row],[destination_postal_code]],5)</f>
        <v>39466</v>
      </c>
      <c r="I4892">
        <f>LEN(Table1[[#This Row],[destination_postal_code_short]])</f>
        <v>5</v>
      </c>
      <c r="J4892" t="str">
        <f>_xlfn.XLOOKUP(Table1[[#This Row],[destination_postal_code_short]],Table3[Shipping postal code short],Table3[Shipping city],,0)</f>
        <v>Picayune</v>
      </c>
      <c r="K4892" t="str">
        <f>_xlfn.XLOOKUP(Table1[[#This Row],[destination_postal_code_short]],Table3[Shipping postal code short],Table3[Shipping region],,0)</f>
        <v>Mississippi</v>
      </c>
      <c r="L4892">
        <v>0</v>
      </c>
      <c r="M4892">
        <v>1.41</v>
      </c>
      <c r="N4892">
        <v>5.04</v>
      </c>
    </row>
    <row r="4893" spans="1:14" x14ac:dyDescent="0.2">
      <c r="A4893" s="1">
        <v>45047</v>
      </c>
      <c r="B4893" t="s">
        <v>5171</v>
      </c>
      <c r="C4893" t="s">
        <v>11</v>
      </c>
      <c r="D4893" t="s">
        <v>11</v>
      </c>
      <c r="E4893" t="s">
        <v>12</v>
      </c>
      <c r="F4893" t="s">
        <v>24</v>
      </c>
      <c r="G4893" t="s">
        <v>5084</v>
      </c>
      <c r="H4893" t="str">
        <f>LEFT(Table1[[#This Row],[destination_postal_code]],5)</f>
        <v>77047</v>
      </c>
      <c r="I4893">
        <f>LEN(Table1[[#This Row],[destination_postal_code_short]])</f>
        <v>5</v>
      </c>
      <c r="J4893" t="str">
        <f>_xlfn.XLOOKUP(Table1[[#This Row],[destination_postal_code_short]],Table3[Shipping postal code short],Table3[Shipping city],,0)</f>
        <v>Houston</v>
      </c>
      <c r="K4893" t="str">
        <f>_xlfn.XLOOKUP(Table1[[#This Row],[destination_postal_code_short]],Table3[Shipping postal code short],Table3[Shipping region],,0)</f>
        <v>Texas</v>
      </c>
      <c r="L4893">
        <v>0</v>
      </c>
      <c r="M4893">
        <v>3.46</v>
      </c>
      <c r="N4893">
        <v>9.94</v>
      </c>
    </row>
    <row r="4894" spans="1:14" x14ac:dyDescent="0.2">
      <c r="A4894" s="1">
        <v>45047</v>
      </c>
      <c r="B4894" t="s">
        <v>5169</v>
      </c>
      <c r="C4894" t="s">
        <v>11</v>
      </c>
      <c r="D4894" t="s">
        <v>11</v>
      </c>
      <c r="E4894" t="s">
        <v>260</v>
      </c>
      <c r="F4894" t="s">
        <v>261</v>
      </c>
      <c r="G4894">
        <v>22315</v>
      </c>
      <c r="H4894" t="str">
        <f>LEFT(Table1[[#This Row],[destination_postal_code]],5)</f>
        <v>22315</v>
      </c>
      <c r="I4894">
        <f>LEN(Table1[[#This Row],[destination_postal_code_short]])</f>
        <v>5</v>
      </c>
      <c r="J4894" t="str">
        <f>_xlfn.XLOOKUP(Table1[[#This Row],[destination_postal_code_short]],Table3[Shipping postal code short],Table3[Shipping city],,0)</f>
        <v>Alexandria</v>
      </c>
      <c r="K4894" t="str">
        <f>_xlfn.XLOOKUP(Table1[[#This Row],[destination_postal_code_short]],Table3[Shipping postal code short],Table3[Shipping region],,0)</f>
        <v>Virginia</v>
      </c>
      <c r="L4894">
        <v>0</v>
      </c>
      <c r="M4894">
        <v>11.68</v>
      </c>
      <c r="N4894">
        <v>11.42</v>
      </c>
    </row>
    <row r="4895" spans="1:14" x14ac:dyDescent="0.2">
      <c r="A4895" s="1">
        <v>45047</v>
      </c>
      <c r="B4895" t="s">
        <v>5173</v>
      </c>
      <c r="C4895" t="s">
        <v>11</v>
      </c>
      <c r="D4895" t="s">
        <v>11</v>
      </c>
      <c r="E4895" t="s">
        <v>12</v>
      </c>
      <c r="F4895" t="s">
        <v>24</v>
      </c>
      <c r="G4895">
        <v>92655</v>
      </c>
      <c r="H4895" t="str">
        <f>LEFT(Table1[[#This Row],[destination_postal_code]],5)</f>
        <v>92655</v>
      </c>
      <c r="I4895">
        <f>LEN(Table1[[#This Row],[destination_postal_code_short]])</f>
        <v>5</v>
      </c>
      <c r="J4895" t="str">
        <f>_xlfn.XLOOKUP(Table1[[#This Row],[destination_postal_code_short]],Table3[Shipping postal code short],Table3[Shipping city],,0)</f>
        <v>Midway City</v>
      </c>
      <c r="K4895" t="str">
        <f>_xlfn.XLOOKUP(Table1[[#This Row],[destination_postal_code_short]],Table3[Shipping postal code short],Table3[Shipping region],,0)</f>
        <v>California</v>
      </c>
      <c r="L4895">
        <v>0</v>
      </c>
      <c r="M4895">
        <v>3.4</v>
      </c>
      <c r="N4895">
        <v>8.0500000000000007</v>
      </c>
    </row>
    <row r="4896" spans="1:14" x14ac:dyDescent="0.2">
      <c r="A4896" s="1">
        <v>45049</v>
      </c>
      <c r="B4896" t="s">
        <v>5174</v>
      </c>
      <c r="C4896" t="s">
        <v>11</v>
      </c>
      <c r="D4896" t="s">
        <v>11</v>
      </c>
      <c r="E4896" t="s">
        <v>12</v>
      </c>
      <c r="F4896" t="s">
        <v>16</v>
      </c>
      <c r="G4896" t="s">
        <v>5175</v>
      </c>
      <c r="H4896" t="str">
        <f>LEFT(Table1[[#This Row],[destination_postal_code]],5)</f>
        <v>51525</v>
      </c>
      <c r="I4896">
        <f>LEN(Table1[[#This Row],[destination_postal_code_short]])</f>
        <v>5</v>
      </c>
      <c r="J4896" t="str">
        <f>_xlfn.XLOOKUP(Table1[[#This Row],[destination_postal_code_short]],Table3[Shipping postal code short],Table3[Shipping city],,0)</f>
        <v>Carson</v>
      </c>
      <c r="K4896" t="str">
        <f>_xlfn.XLOOKUP(Table1[[#This Row],[destination_postal_code_short]],Table3[Shipping postal code short],Table3[Shipping region],,0)</f>
        <v>Iowa</v>
      </c>
      <c r="L4896">
        <v>0</v>
      </c>
      <c r="M4896">
        <v>1.45</v>
      </c>
      <c r="N4896">
        <v>4.2</v>
      </c>
    </row>
    <row r="4897" spans="1:14" x14ac:dyDescent="0.2">
      <c r="A4897" s="1">
        <v>45050</v>
      </c>
      <c r="B4897" t="s">
        <v>5176</v>
      </c>
      <c r="C4897" t="s">
        <v>11</v>
      </c>
      <c r="D4897" t="s">
        <v>11</v>
      </c>
      <c r="E4897" t="s">
        <v>12</v>
      </c>
      <c r="F4897" t="s">
        <v>24</v>
      </c>
      <c r="G4897">
        <v>90026</v>
      </c>
      <c r="H4897" t="str">
        <f>LEFT(Table1[[#This Row],[destination_postal_code]],5)</f>
        <v>90026</v>
      </c>
      <c r="I4897">
        <f>LEN(Table1[[#This Row],[destination_postal_code_short]])</f>
        <v>5</v>
      </c>
      <c r="J4897" t="str">
        <f>_xlfn.XLOOKUP(Table1[[#This Row],[destination_postal_code_short]],Table3[Shipping postal code short],Table3[Shipping city],,0)</f>
        <v>Los Angeles</v>
      </c>
      <c r="K4897" t="str">
        <f>_xlfn.XLOOKUP(Table1[[#This Row],[destination_postal_code_short]],Table3[Shipping postal code short],Table3[Shipping region],,0)</f>
        <v>California</v>
      </c>
      <c r="L4897">
        <v>0</v>
      </c>
      <c r="M4897">
        <v>4.4000000000000004</v>
      </c>
      <c r="N4897">
        <v>8.15</v>
      </c>
    </row>
    <row r="4898" spans="1:14" x14ac:dyDescent="0.2">
      <c r="A4898" s="1">
        <v>45052</v>
      </c>
      <c r="B4898" t="s">
        <v>5177</v>
      </c>
      <c r="C4898" t="s">
        <v>11</v>
      </c>
      <c r="D4898" t="s">
        <v>11</v>
      </c>
      <c r="E4898" t="s">
        <v>260</v>
      </c>
      <c r="F4898" t="s">
        <v>261</v>
      </c>
      <c r="G4898">
        <v>63131</v>
      </c>
      <c r="H4898" t="str">
        <f>LEFT(Table1[[#This Row],[destination_postal_code]],5)</f>
        <v>63131</v>
      </c>
      <c r="I4898">
        <f>LEN(Table1[[#This Row],[destination_postal_code_short]])</f>
        <v>5</v>
      </c>
      <c r="J4898" t="str">
        <f>_xlfn.XLOOKUP(Table1[[#This Row],[destination_postal_code_short]],Table3[Shipping postal code short],Table3[Shipping city],,0)</f>
        <v>St. Louis</v>
      </c>
      <c r="K4898" t="str">
        <f>_xlfn.XLOOKUP(Table1[[#This Row],[destination_postal_code_short]],Table3[Shipping postal code short],Table3[Shipping region],,0)</f>
        <v>Missouri</v>
      </c>
      <c r="L4898">
        <v>0</v>
      </c>
      <c r="M4898">
        <v>11.64</v>
      </c>
      <c r="N4898">
        <v>13.83</v>
      </c>
    </row>
    <row r="4899" spans="1:14" x14ac:dyDescent="0.2">
      <c r="A4899" s="1">
        <v>45054</v>
      </c>
      <c r="B4899" t="s">
        <v>5181</v>
      </c>
      <c r="C4899" t="s">
        <v>11</v>
      </c>
      <c r="D4899" t="s">
        <v>11</v>
      </c>
      <c r="E4899" t="s">
        <v>12</v>
      </c>
      <c r="F4899" t="s">
        <v>16</v>
      </c>
      <c r="G4899">
        <v>84081</v>
      </c>
      <c r="H4899" t="str">
        <f>LEFT(Table1[[#This Row],[destination_postal_code]],5)</f>
        <v>84081</v>
      </c>
      <c r="I4899">
        <f>LEN(Table1[[#This Row],[destination_postal_code_short]])</f>
        <v>5</v>
      </c>
      <c r="J4899" t="str">
        <f>_xlfn.XLOOKUP(Table1[[#This Row],[destination_postal_code_short]],Table3[Shipping postal code short],Table3[Shipping city],,0)</f>
        <v>West Jordan</v>
      </c>
      <c r="K4899" t="str">
        <f>_xlfn.XLOOKUP(Table1[[#This Row],[destination_postal_code_short]],Table3[Shipping postal code short],Table3[Shipping region],,0)</f>
        <v>Utah</v>
      </c>
      <c r="L4899">
        <v>0</v>
      </c>
      <c r="M4899">
        <v>1.44</v>
      </c>
      <c r="N4899">
        <v>4.0599999999999996</v>
      </c>
    </row>
    <row r="4900" spans="1:14" x14ac:dyDescent="0.2">
      <c r="A4900" s="1">
        <v>45054</v>
      </c>
      <c r="B4900" t="s">
        <v>5180</v>
      </c>
      <c r="C4900" t="s">
        <v>11</v>
      </c>
      <c r="D4900" t="s">
        <v>11</v>
      </c>
      <c r="E4900" t="s">
        <v>12</v>
      </c>
      <c r="F4900" t="s">
        <v>24</v>
      </c>
      <c r="G4900">
        <v>53207</v>
      </c>
      <c r="H4900" t="str">
        <f>LEFT(Table1[[#This Row],[destination_postal_code]],5)</f>
        <v>53207</v>
      </c>
      <c r="I4900">
        <f>LEN(Table1[[#This Row],[destination_postal_code_short]])</f>
        <v>5</v>
      </c>
      <c r="J4900" t="str">
        <f>_xlfn.XLOOKUP(Table1[[#This Row],[destination_postal_code_short]],Table3[Shipping postal code short],Table3[Shipping city],,0)</f>
        <v>Milwaukee</v>
      </c>
      <c r="K4900" t="str">
        <f>_xlfn.XLOOKUP(Table1[[#This Row],[destination_postal_code_short]],Table3[Shipping postal code short],Table3[Shipping region],,0)</f>
        <v>Wisconsin</v>
      </c>
      <c r="L4900">
        <v>0</v>
      </c>
      <c r="M4900">
        <v>3.46</v>
      </c>
      <c r="N4900">
        <v>9.94</v>
      </c>
    </row>
    <row r="4901" spans="1:14" x14ac:dyDescent="0.2">
      <c r="A4901" s="1">
        <v>45054</v>
      </c>
      <c r="B4901" t="s">
        <v>5182</v>
      </c>
      <c r="C4901" t="s">
        <v>11</v>
      </c>
      <c r="D4901" t="s">
        <v>11</v>
      </c>
      <c r="E4901" t="s">
        <v>12</v>
      </c>
      <c r="F4901" t="s">
        <v>16</v>
      </c>
      <c r="G4901">
        <v>70706</v>
      </c>
      <c r="H4901" t="str">
        <f>LEFT(Table1[[#This Row],[destination_postal_code]],5)</f>
        <v>70706</v>
      </c>
      <c r="I4901">
        <f>LEN(Table1[[#This Row],[destination_postal_code_short]])</f>
        <v>5</v>
      </c>
      <c r="J4901" t="str">
        <f>_xlfn.XLOOKUP(Table1[[#This Row],[destination_postal_code_short]],Table3[Shipping postal code short],Table3[Shipping city],,0)</f>
        <v>DENHAM SPRINGS</v>
      </c>
      <c r="K4901" t="str">
        <f>_xlfn.XLOOKUP(Table1[[#This Row],[destination_postal_code_short]],Table3[Shipping postal code short],Table3[Shipping region],,0)</f>
        <v>Louisiana</v>
      </c>
      <c r="L4901">
        <v>0</v>
      </c>
      <c r="M4901">
        <v>1.61</v>
      </c>
      <c r="N4901">
        <v>6.44</v>
      </c>
    </row>
    <row r="4902" spans="1:14" x14ac:dyDescent="0.2">
      <c r="A4902" s="1">
        <v>45054</v>
      </c>
      <c r="B4902" t="s">
        <v>5179</v>
      </c>
      <c r="C4902" t="s">
        <v>11</v>
      </c>
      <c r="D4902" t="s">
        <v>11</v>
      </c>
      <c r="E4902" t="s">
        <v>12</v>
      </c>
      <c r="F4902" t="s">
        <v>24</v>
      </c>
      <c r="G4902">
        <v>24179</v>
      </c>
      <c r="H4902" t="str">
        <f>LEFT(Table1[[#This Row],[destination_postal_code]],5)</f>
        <v>24179</v>
      </c>
      <c r="I4902">
        <f>LEN(Table1[[#This Row],[destination_postal_code_short]])</f>
        <v>5</v>
      </c>
      <c r="J4902" t="str">
        <f>_xlfn.XLOOKUP(Table1[[#This Row],[destination_postal_code_short]],Table3[Shipping postal code short],Table3[Shipping city],,0)</f>
        <v>Vinton</v>
      </c>
      <c r="K4902" t="str">
        <f>_xlfn.XLOOKUP(Table1[[#This Row],[destination_postal_code_short]],Table3[Shipping postal code short],Table3[Shipping region],,0)</f>
        <v>Virginia</v>
      </c>
      <c r="L4902">
        <v>0</v>
      </c>
      <c r="M4902">
        <v>3.63</v>
      </c>
      <c r="N4902">
        <v>11.97</v>
      </c>
    </row>
    <row r="4903" spans="1:14" x14ac:dyDescent="0.2">
      <c r="A4903" s="1">
        <v>45054</v>
      </c>
      <c r="B4903" t="s">
        <v>5178</v>
      </c>
      <c r="C4903" t="s">
        <v>11</v>
      </c>
      <c r="D4903" t="s">
        <v>11</v>
      </c>
      <c r="E4903" t="s">
        <v>12</v>
      </c>
      <c r="F4903" t="s">
        <v>16</v>
      </c>
      <c r="G4903">
        <v>90026</v>
      </c>
      <c r="H4903" t="str">
        <f>LEFT(Table1[[#This Row],[destination_postal_code]],5)</f>
        <v>90026</v>
      </c>
      <c r="I4903">
        <f>LEN(Table1[[#This Row],[destination_postal_code_short]])</f>
        <v>5</v>
      </c>
      <c r="J4903" t="str">
        <f>_xlfn.XLOOKUP(Table1[[#This Row],[destination_postal_code_short]],Table3[Shipping postal code short],Table3[Shipping city],,0)</f>
        <v>Los Angeles</v>
      </c>
      <c r="K4903" t="str">
        <f>_xlfn.XLOOKUP(Table1[[#This Row],[destination_postal_code_short]],Table3[Shipping postal code short],Table3[Shipping region],,0)</f>
        <v>California</v>
      </c>
      <c r="L4903">
        <v>0</v>
      </c>
      <c r="M4903">
        <v>1.54</v>
      </c>
      <c r="N4903">
        <v>4.8099999999999996</v>
      </c>
    </row>
    <row r="4904" spans="1:14" x14ac:dyDescent="0.2">
      <c r="A4904" s="1">
        <v>45056</v>
      </c>
      <c r="B4904" t="s">
        <v>5187</v>
      </c>
      <c r="C4904" t="s">
        <v>11</v>
      </c>
      <c r="D4904" t="s">
        <v>11</v>
      </c>
      <c r="E4904" t="s">
        <v>12</v>
      </c>
      <c r="F4904" t="s">
        <v>16</v>
      </c>
      <c r="G4904">
        <v>71854</v>
      </c>
      <c r="H4904" t="str">
        <f>LEFT(Table1[[#This Row],[destination_postal_code]],5)</f>
        <v>71854</v>
      </c>
      <c r="I4904">
        <f>LEN(Table1[[#This Row],[destination_postal_code_short]])</f>
        <v>5</v>
      </c>
      <c r="J4904" t="str">
        <f>_xlfn.XLOOKUP(Table1[[#This Row],[destination_postal_code_short]],Table3[Shipping postal code short],Table3[Shipping city],,0)</f>
        <v>Texarkana</v>
      </c>
      <c r="K4904" t="str">
        <f>_xlfn.XLOOKUP(Table1[[#This Row],[destination_postal_code_short]],Table3[Shipping postal code short],Table3[Shipping region],,0)</f>
        <v>Arkansas</v>
      </c>
      <c r="L4904">
        <v>0</v>
      </c>
      <c r="M4904">
        <v>1.61</v>
      </c>
      <c r="N4904">
        <v>6.44</v>
      </c>
    </row>
    <row r="4905" spans="1:14" x14ac:dyDescent="0.2">
      <c r="A4905" s="1">
        <v>45056</v>
      </c>
      <c r="B4905" t="s">
        <v>5195</v>
      </c>
      <c r="C4905" t="s">
        <v>11</v>
      </c>
      <c r="D4905" t="s">
        <v>11</v>
      </c>
      <c r="E4905" t="s">
        <v>12</v>
      </c>
      <c r="F4905" t="s">
        <v>24</v>
      </c>
      <c r="G4905">
        <v>67135</v>
      </c>
      <c r="H4905" t="str">
        <f>LEFT(Table1[[#This Row],[destination_postal_code]],5)</f>
        <v>67135</v>
      </c>
      <c r="I4905">
        <f>LEN(Table1[[#This Row],[destination_postal_code_short]])</f>
        <v>5</v>
      </c>
      <c r="J4905" t="str">
        <f>_xlfn.XLOOKUP(Table1[[#This Row],[destination_postal_code_short]],Table3[Shipping postal code short],Table3[Shipping city],,0)</f>
        <v>Sedgwick</v>
      </c>
      <c r="K4905" t="str">
        <f>_xlfn.XLOOKUP(Table1[[#This Row],[destination_postal_code_short]],Table3[Shipping postal code short],Table3[Shipping region],,0)</f>
        <v>Kansas</v>
      </c>
      <c r="L4905">
        <v>0</v>
      </c>
      <c r="M4905">
        <v>7.83</v>
      </c>
      <c r="N4905">
        <v>8.82</v>
      </c>
    </row>
    <row r="4906" spans="1:14" x14ac:dyDescent="0.2">
      <c r="A4906" s="1">
        <v>45058</v>
      </c>
      <c r="B4906" t="s">
        <v>5197</v>
      </c>
      <c r="C4906" t="s">
        <v>11</v>
      </c>
      <c r="D4906" t="s">
        <v>11</v>
      </c>
      <c r="E4906" t="s">
        <v>12</v>
      </c>
      <c r="F4906" t="s">
        <v>24</v>
      </c>
      <c r="G4906">
        <v>84765</v>
      </c>
      <c r="H4906" t="str">
        <f>LEFT(Table1[[#This Row],[destination_postal_code]],5)</f>
        <v>84765</v>
      </c>
      <c r="I4906">
        <f>LEN(Table1[[#This Row],[destination_postal_code_short]])</f>
        <v>5</v>
      </c>
      <c r="J4906" t="str">
        <f>_xlfn.XLOOKUP(Table1[[#This Row],[destination_postal_code_short]],Table3[Shipping postal code short],Table3[Shipping city],,0)</f>
        <v>Santa Clara</v>
      </c>
      <c r="K4906" t="str">
        <f>_xlfn.XLOOKUP(Table1[[#This Row],[destination_postal_code_short]],Table3[Shipping postal code short],Table3[Shipping region],,0)</f>
        <v>Utah</v>
      </c>
      <c r="L4906">
        <v>0</v>
      </c>
      <c r="M4906">
        <v>2.75</v>
      </c>
      <c r="N4906">
        <v>7.8</v>
      </c>
    </row>
    <row r="4907" spans="1:14" x14ac:dyDescent="0.2">
      <c r="A4907" s="1">
        <v>45057</v>
      </c>
      <c r="B4907" t="s">
        <v>5196</v>
      </c>
      <c r="C4907" t="s">
        <v>11</v>
      </c>
      <c r="D4907" t="s">
        <v>11</v>
      </c>
      <c r="E4907" t="s">
        <v>12</v>
      </c>
      <c r="F4907" t="s">
        <v>24</v>
      </c>
      <c r="G4907">
        <v>60542</v>
      </c>
      <c r="H4907" t="str">
        <f>LEFT(Table1[[#This Row],[destination_postal_code]],5)</f>
        <v>60542</v>
      </c>
      <c r="I4907">
        <f>LEN(Table1[[#This Row],[destination_postal_code_short]])</f>
        <v>5</v>
      </c>
      <c r="J4907" t="str">
        <f>_xlfn.XLOOKUP(Table1[[#This Row],[destination_postal_code_short]],Table3[Shipping postal code short],Table3[Shipping city],,0)</f>
        <v>North Aurora</v>
      </c>
      <c r="K4907" t="str">
        <f>_xlfn.XLOOKUP(Table1[[#This Row],[destination_postal_code_short]],Table3[Shipping postal code short],Table3[Shipping region],,0)</f>
        <v>Illinois</v>
      </c>
      <c r="L4907">
        <v>0</v>
      </c>
      <c r="M4907">
        <v>3.46</v>
      </c>
      <c r="N4907">
        <v>9.94</v>
      </c>
    </row>
    <row r="4908" spans="1:14" x14ac:dyDescent="0.2">
      <c r="A4908" s="1">
        <v>45058</v>
      </c>
      <c r="B4908" t="s">
        <v>5198</v>
      </c>
      <c r="C4908" t="s">
        <v>11</v>
      </c>
      <c r="D4908" t="s">
        <v>11</v>
      </c>
      <c r="E4908" t="s">
        <v>12</v>
      </c>
      <c r="F4908" t="s">
        <v>16</v>
      </c>
      <c r="G4908">
        <v>84009</v>
      </c>
      <c r="H4908" t="str">
        <f>LEFT(Table1[[#This Row],[destination_postal_code]],5)</f>
        <v>84009</v>
      </c>
      <c r="I4908">
        <f>LEN(Table1[[#This Row],[destination_postal_code_short]])</f>
        <v>5</v>
      </c>
      <c r="J4908" t="str">
        <f>_xlfn.XLOOKUP(Table1[[#This Row],[destination_postal_code_short]],Table3[Shipping postal code short],Table3[Shipping city],,0)</f>
        <v>South Jordan</v>
      </c>
      <c r="K4908" t="str">
        <f>_xlfn.XLOOKUP(Table1[[#This Row],[destination_postal_code_short]],Table3[Shipping postal code short],Table3[Shipping region],,0)</f>
        <v>Utah</v>
      </c>
      <c r="L4908">
        <v>0</v>
      </c>
      <c r="M4908">
        <v>1.56</v>
      </c>
      <c r="N4908">
        <v>4.6900000000000004</v>
      </c>
    </row>
    <row r="4909" spans="1:14" x14ac:dyDescent="0.2">
      <c r="A4909" s="1">
        <v>45061</v>
      </c>
      <c r="B4909" t="s">
        <v>5200</v>
      </c>
      <c r="C4909" t="s">
        <v>11</v>
      </c>
      <c r="D4909" t="s">
        <v>11</v>
      </c>
      <c r="E4909" t="s">
        <v>12</v>
      </c>
      <c r="F4909" t="s">
        <v>24</v>
      </c>
      <c r="G4909">
        <v>20002</v>
      </c>
      <c r="H4909" t="str">
        <f>LEFT(Table1[[#This Row],[destination_postal_code]],5)</f>
        <v>20002</v>
      </c>
      <c r="I4909">
        <f>LEN(Table1[[#This Row],[destination_postal_code_short]])</f>
        <v>5</v>
      </c>
      <c r="J4909" t="str">
        <f>_xlfn.XLOOKUP(Table1[[#This Row],[destination_postal_code_short]],Table3[Shipping postal code short],Table3[Shipping city],,0)</f>
        <v>Washington</v>
      </c>
      <c r="K4909" t="str">
        <f>_xlfn.XLOOKUP(Table1[[#This Row],[destination_postal_code_short]],Table3[Shipping postal code short],Table3[Shipping region],,0)</f>
        <v>District of Columbia</v>
      </c>
      <c r="L4909">
        <v>0</v>
      </c>
      <c r="M4909">
        <v>9.2799999999999994</v>
      </c>
      <c r="N4909">
        <v>13.17</v>
      </c>
    </row>
    <row r="4910" spans="1:14" x14ac:dyDescent="0.2">
      <c r="A4910" s="1">
        <v>45061</v>
      </c>
      <c r="B4910" t="s">
        <v>5199</v>
      </c>
      <c r="C4910" t="s">
        <v>11</v>
      </c>
      <c r="D4910" t="s">
        <v>11</v>
      </c>
      <c r="E4910" t="s">
        <v>12</v>
      </c>
      <c r="F4910" t="s">
        <v>24</v>
      </c>
      <c r="G4910">
        <v>28779</v>
      </c>
      <c r="H4910" t="str">
        <f>LEFT(Table1[[#This Row],[destination_postal_code]],5)</f>
        <v>28779</v>
      </c>
      <c r="I4910">
        <f>LEN(Table1[[#This Row],[destination_postal_code_short]])</f>
        <v>5</v>
      </c>
      <c r="J4910" t="str">
        <f>_xlfn.XLOOKUP(Table1[[#This Row],[destination_postal_code_short]],Table3[Shipping postal code short],Table3[Shipping city],,0)</f>
        <v>Sylva</v>
      </c>
      <c r="K4910" t="str">
        <f>_xlfn.XLOOKUP(Table1[[#This Row],[destination_postal_code_short]],Table3[Shipping postal code short],Table3[Shipping region],,0)</f>
        <v>North Carolina</v>
      </c>
      <c r="L4910">
        <v>0</v>
      </c>
      <c r="M4910">
        <v>10.88</v>
      </c>
      <c r="N4910">
        <v>11.97</v>
      </c>
    </row>
    <row r="4911" spans="1:14" x14ac:dyDescent="0.2">
      <c r="A4911" s="1">
        <v>45063</v>
      </c>
      <c r="B4911" t="s">
        <v>5202</v>
      </c>
      <c r="C4911" t="s">
        <v>11</v>
      </c>
      <c r="D4911" t="s">
        <v>11</v>
      </c>
      <c r="E4911" t="s">
        <v>12</v>
      </c>
      <c r="F4911" t="s">
        <v>16</v>
      </c>
      <c r="G4911">
        <v>90016</v>
      </c>
      <c r="H4911" t="str">
        <f>LEFT(Table1[[#This Row],[destination_postal_code]],5)</f>
        <v>90016</v>
      </c>
      <c r="I4911">
        <f>LEN(Table1[[#This Row],[destination_postal_code_short]])</f>
        <v>5</v>
      </c>
      <c r="J4911" t="str">
        <f>_xlfn.XLOOKUP(Table1[[#This Row],[destination_postal_code_short]],Table3[Shipping postal code short],Table3[Shipping city],,0)</f>
        <v>Los Angeles</v>
      </c>
      <c r="K4911" t="str">
        <f>_xlfn.XLOOKUP(Table1[[#This Row],[destination_postal_code_short]],Table3[Shipping postal code short],Table3[Shipping region],,0)</f>
        <v>California</v>
      </c>
      <c r="L4911">
        <v>0</v>
      </c>
      <c r="M4911">
        <v>1.78</v>
      </c>
      <c r="N4911">
        <v>6.07</v>
      </c>
    </row>
    <row r="4912" spans="1:14" x14ac:dyDescent="0.2">
      <c r="A4912" s="1">
        <v>45063</v>
      </c>
      <c r="B4912" t="s">
        <v>5201</v>
      </c>
      <c r="C4912" t="s">
        <v>11</v>
      </c>
      <c r="D4912" t="s">
        <v>11</v>
      </c>
      <c r="E4912" t="s">
        <v>12</v>
      </c>
      <c r="F4912" t="s">
        <v>24</v>
      </c>
      <c r="G4912">
        <v>97006</v>
      </c>
      <c r="H4912" t="str">
        <f>LEFT(Table1[[#This Row],[destination_postal_code]],5)</f>
        <v>97006</v>
      </c>
      <c r="I4912">
        <f>LEN(Table1[[#This Row],[destination_postal_code_short]])</f>
        <v>5</v>
      </c>
      <c r="J4912" t="str">
        <f>_xlfn.XLOOKUP(Table1[[#This Row],[destination_postal_code_short]],Table3[Shipping postal code short],Table3[Shipping city],,0)</f>
        <v>Hillsboro</v>
      </c>
      <c r="K4912" t="str">
        <f>_xlfn.XLOOKUP(Table1[[#This Row],[destination_postal_code_short]],Table3[Shipping postal code short],Table3[Shipping region],,0)</f>
        <v>Oregon</v>
      </c>
      <c r="L4912">
        <v>0</v>
      </c>
      <c r="M4912">
        <v>5.68</v>
      </c>
      <c r="N4912">
        <v>8.82</v>
      </c>
    </row>
    <row r="4913" spans="1:14" x14ac:dyDescent="0.2">
      <c r="A4913" s="1">
        <v>45065</v>
      </c>
      <c r="B4913" t="s">
        <v>5203</v>
      </c>
      <c r="C4913" t="s">
        <v>11</v>
      </c>
      <c r="D4913" t="s">
        <v>11</v>
      </c>
      <c r="E4913" t="s">
        <v>12</v>
      </c>
      <c r="F4913" t="s">
        <v>16</v>
      </c>
      <c r="G4913">
        <v>84074</v>
      </c>
      <c r="H4913" t="str">
        <f>LEFT(Table1[[#This Row],[destination_postal_code]],5)</f>
        <v>84074</v>
      </c>
      <c r="I4913">
        <f>LEN(Table1[[#This Row],[destination_postal_code_short]])</f>
        <v>5</v>
      </c>
      <c r="J4913" t="str">
        <f>_xlfn.XLOOKUP(Table1[[#This Row],[destination_postal_code_short]],Table3[Shipping postal code short],Table3[Shipping city],,0)</f>
        <v>Tooele</v>
      </c>
      <c r="K4913" t="str">
        <f>_xlfn.XLOOKUP(Table1[[#This Row],[destination_postal_code_short]],Table3[Shipping postal code short],Table3[Shipping region],,0)</f>
        <v>Utah</v>
      </c>
      <c r="L4913">
        <v>0</v>
      </c>
      <c r="M4913">
        <v>1.56</v>
      </c>
      <c r="N4913">
        <v>4.6900000000000004</v>
      </c>
    </row>
    <row r="4914" spans="1:14" x14ac:dyDescent="0.2">
      <c r="A4914" s="1">
        <v>45068</v>
      </c>
      <c r="B4914" t="s">
        <v>5205</v>
      </c>
      <c r="C4914" t="s">
        <v>11</v>
      </c>
      <c r="D4914" t="s">
        <v>11</v>
      </c>
      <c r="E4914" t="s">
        <v>12</v>
      </c>
      <c r="F4914" t="s">
        <v>16</v>
      </c>
      <c r="G4914">
        <v>93444</v>
      </c>
      <c r="H4914" t="str">
        <f>LEFT(Table1[[#This Row],[destination_postal_code]],5)</f>
        <v>93444</v>
      </c>
      <c r="I4914">
        <f>LEN(Table1[[#This Row],[destination_postal_code_short]])</f>
        <v>5</v>
      </c>
      <c r="J4914" t="str">
        <f>_xlfn.XLOOKUP(Table1[[#This Row],[destination_postal_code_short]],Table3[Shipping postal code short],Table3[Shipping city],,0)</f>
        <v>Nipomo</v>
      </c>
      <c r="K4914" t="str">
        <f>_xlfn.XLOOKUP(Table1[[#This Row],[destination_postal_code_short]],Table3[Shipping postal code short],Table3[Shipping region],,0)</f>
        <v>California</v>
      </c>
      <c r="L4914">
        <v>0</v>
      </c>
      <c r="M4914">
        <v>1.45</v>
      </c>
      <c r="N4914">
        <v>4.1500000000000004</v>
      </c>
    </row>
    <row r="4915" spans="1:14" x14ac:dyDescent="0.2">
      <c r="A4915" s="1">
        <v>45068</v>
      </c>
      <c r="B4915" t="s">
        <v>5208</v>
      </c>
      <c r="C4915" t="s">
        <v>11</v>
      </c>
      <c r="D4915" t="s">
        <v>11</v>
      </c>
      <c r="E4915" t="s">
        <v>12</v>
      </c>
      <c r="F4915" t="s">
        <v>16</v>
      </c>
      <c r="G4915">
        <v>77047</v>
      </c>
      <c r="H4915" t="str">
        <f>LEFT(Table1[[#This Row],[destination_postal_code]],5)</f>
        <v>77047</v>
      </c>
      <c r="I4915">
        <f>LEN(Table1[[#This Row],[destination_postal_code_short]])</f>
        <v>5</v>
      </c>
      <c r="J4915" t="str">
        <f>_xlfn.XLOOKUP(Table1[[#This Row],[destination_postal_code_short]],Table3[Shipping postal code short],Table3[Shipping city],,0)</f>
        <v>Houston</v>
      </c>
      <c r="K4915" t="str">
        <f>_xlfn.XLOOKUP(Table1[[#This Row],[destination_postal_code_short]],Table3[Shipping postal code short],Table3[Shipping region],,0)</f>
        <v>Texas</v>
      </c>
      <c r="L4915">
        <v>0</v>
      </c>
      <c r="M4915">
        <v>1.46</v>
      </c>
      <c r="N4915">
        <v>4.24</v>
      </c>
    </row>
    <row r="4916" spans="1:14" x14ac:dyDescent="0.2">
      <c r="A4916" s="1">
        <v>45068</v>
      </c>
      <c r="B4916" t="s">
        <v>5206</v>
      </c>
      <c r="C4916" t="s">
        <v>11</v>
      </c>
      <c r="D4916" t="s">
        <v>11</v>
      </c>
      <c r="E4916" t="s">
        <v>12</v>
      </c>
      <c r="F4916" t="s">
        <v>16</v>
      </c>
      <c r="G4916">
        <v>20002</v>
      </c>
      <c r="H4916" t="str">
        <f>LEFT(Table1[[#This Row],[destination_postal_code]],5)</f>
        <v>20002</v>
      </c>
      <c r="I4916">
        <f>LEN(Table1[[#This Row],[destination_postal_code_short]])</f>
        <v>5</v>
      </c>
      <c r="J4916" t="str">
        <f>_xlfn.XLOOKUP(Table1[[#This Row],[destination_postal_code_short]],Table3[Shipping postal code short],Table3[Shipping city],,0)</f>
        <v>Washington</v>
      </c>
      <c r="K4916" t="str">
        <f>_xlfn.XLOOKUP(Table1[[#This Row],[destination_postal_code_short]],Table3[Shipping postal code short],Table3[Shipping region],,0)</f>
        <v>District of Columbia</v>
      </c>
      <c r="L4916">
        <v>0</v>
      </c>
      <c r="M4916">
        <v>1.32</v>
      </c>
      <c r="N4916">
        <v>5.33</v>
      </c>
    </row>
    <row r="4917" spans="1:14" x14ac:dyDescent="0.2">
      <c r="A4917" s="1">
        <v>45068</v>
      </c>
      <c r="B4917" t="s">
        <v>5207</v>
      </c>
      <c r="C4917" t="s">
        <v>11</v>
      </c>
      <c r="D4917" t="s">
        <v>11</v>
      </c>
      <c r="E4917" t="s">
        <v>12</v>
      </c>
      <c r="F4917" t="s">
        <v>16</v>
      </c>
      <c r="G4917">
        <v>73170</v>
      </c>
      <c r="H4917" t="str">
        <f>LEFT(Table1[[#This Row],[destination_postal_code]],5)</f>
        <v>73170</v>
      </c>
      <c r="I4917">
        <f>LEN(Table1[[#This Row],[destination_postal_code_short]])</f>
        <v>5</v>
      </c>
      <c r="J4917" t="str">
        <f>_xlfn.XLOOKUP(Table1[[#This Row],[destination_postal_code_short]],Table3[Shipping postal code short],Table3[Shipping city],,0)</f>
        <v>Oklahoma City</v>
      </c>
      <c r="K4917" t="str">
        <f>_xlfn.XLOOKUP(Table1[[#This Row],[destination_postal_code_short]],Table3[Shipping postal code short],Table3[Shipping region],,0)</f>
        <v>Oklahoma</v>
      </c>
      <c r="L4917">
        <v>0</v>
      </c>
      <c r="M4917">
        <v>1.24</v>
      </c>
      <c r="N4917">
        <v>3.81</v>
      </c>
    </row>
    <row r="4918" spans="1:14" x14ac:dyDescent="0.2">
      <c r="A4918" s="1">
        <v>45068</v>
      </c>
      <c r="B4918" t="s">
        <v>5204</v>
      </c>
      <c r="C4918" t="s">
        <v>11</v>
      </c>
      <c r="D4918" t="s">
        <v>11</v>
      </c>
      <c r="E4918" t="s">
        <v>12</v>
      </c>
      <c r="F4918" t="s">
        <v>24</v>
      </c>
      <c r="G4918">
        <v>84074</v>
      </c>
      <c r="H4918" t="str">
        <f>LEFT(Table1[[#This Row],[destination_postal_code]],5)</f>
        <v>84074</v>
      </c>
      <c r="I4918">
        <f>LEN(Table1[[#This Row],[destination_postal_code_short]])</f>
        <v>5</v>
      </c>
      <c r="J4918" t="str">
        <f>_xlfn.XLOOKUP(Table1[[#This Row],[destination_postal_code_short]],Table3[Shipping postal code short],Table3[Shipping city],,0)</f>
        <v>Tooele</v>
      </c>
      <c r="K4918" t="str">
        <f>_xlfn.XLOOKUP(Table1[[#This Row],[destination_postal_code_short]],Table3[Shipping postal code short],Table3[Shipping region],,0)</f>
        <v>Utah</v>
      </c>
      <c r="L4918">
        <v>0</v>
      </c>
      <c r="M4918">
        <v>2.52</v>
      </c>
      <c r="N4918">
        <v>7.53</v>
      </c>
    </row>
    <row r="4919" spans="1:14" x14ac:dyDescent="0.2">
      <c r="A4919" s="1">
        <v>45069</v>
      </c>
      <c r="B4919" t="s">
        <v>5209</v>
      </c>
      <c r="C4919" t="s">
        <v>11</v>
      </c>
      <c r="D4919" t="s">
        <v>11</v>
      </c>
      <c r="E4919" t="s">
        <v>260</v>
      </c>
      <c r="F4919" t="s">
        <v>261</v>
      </c>
      <c r="G4919">
        <v>15784</v>
      </c>
      <c r="H4919" t="str">
        <f>LEFT(Table1[[#This Row],[destination_postal_code]],5)</f>
        <v>15784</v>
      </c>
      <c r="I4919">
        <f>LEN(Table1[[#This Row],[destination_postal_code_short]])</f>
        <v>5</v>
      </c>
      <c r="J4919" t="str">
        <f>_xlfn.XLOOKUP(Table1[[#This Row],[destination_postal_code_short]],Table3[Shipping postal code short],Table3[Shipping city],,0)</f>
        <v>Worthville</v>
      </c>
      <c r="K4919" t="str">
        <f>_xlfn.XLOOKUP(Table1[[#This Row],[destination_postal_code_short]],Table3[Shipping postal code short],Table3[Shipping region],,0)</f>
        <v>Pennsylvania</v>
      </c>
      <c r="L4919">
        <v>0</v>
      </c>
      <c r="M4919">
        <v>11.23</v>
      </c>
      <c r="N4919">
        <v>12.7</v>
      </c>
    </row>
    <row r="4920" spans="1:14" x14ac:dyDescent="0.2">
      <c r="A4920" s="1">
        <v>45072</v>
      </c>
      <c r="B4920" t="s">
        <v>5211</v>
      </c>
      <c r="C4920" t="s">
        <v>11</v>
      </c>
      <c r="D4920" t="s">
        <v>11</v>
      </c>
      <c r="E4920" t="s">
        <v>12</v>
      </c>
      <c r="F4920" t="s">
        <v>16</v>
      </c>
      <c r="G4920">
        <v>51525</v>
      </c>
      <c r="H4920" t="str">
        <f>LEFT(Table1[[#This Row],[destination_postal_code]],5)</f>
        <v>51525</v>
      </c>
      <c r="I4920">
        <f>LEN(Table1[[#This Row],[destination_postal_code_short]])</f>
        <v>5</v>
      </c>
      <c r="J4920" t="str">
        <f>_xlfn.XLOOKUP(Table1[[#This Row],[destination_postal_code_short]],Table3[Shipping postal code short],Table3[Shipping city],,0)</f>
        <v>Carson</v>
      </c>
      <c r="K4920" t="str">
        <f>_xlfn.XLOOKUP(Table1[[#This Row],[destination_postal_code_short]],Table3[Shipping postal code short],Table3[Shipping region],,0)</f>
        <v>Iowa</v>
      </c>
      <c r="L4920">
        <v>0</v>
      </c>
      <c r="M4920">
        <v>1.52</v>
      </c>
      <c r="N4920">
        <v>4.88</v>
      </c>
    </row>
    <row r="4921" spans="1:14" x14ac:dyDescent="0.2">
      <c r="A4921" s="1">
        <v>45072</v>
      </c>
      <c r="B4921" t="s">
        <v>5210</v>
      </c>
      <c r="C4921" t="s">
        <v>11</v>
      </c>
      <c r="D4921" t="s">
        <v>11</v>
      </c>
      <c r="E4921" t="s">
        <v>12</v>
      </c>
      <c r="F4921" t="s">
        <v>16</v>
      </c>
      <c r="G4921">
        <v>97214</v>
      </c>
      <c r="H4921" t="str">
        <f>LEFT(Table1[[#This Row],[destination_postal_code]],5)</f>
        <v>97214</v>
      </c>
      <c r="I4921">
        <f>LEN(Table1[[#This Row],[destination_postal_code_short]])</f>
        <v>5</v>
      </c>
      <c r="J4921" t="str">
        <f>_xlfn.XLOOKUP(Table1[[#This Row],[destination_postal_code_short]],Table3[Shipping postal code short],Table3[Shipping city],,0)</f>
        <v>Portland</v>
      </c>
      <c r="K4921" t="str">
        <f>_xlfn.XLOOKUP(Table1[[#This Row],[destination_postal_code_short]],Table3[Shipping postal code short],Table3[Shipping region],,0)</f>
        <v>Oregon</v>
      </c>
      <c r="L4921">
        <v>0</v>
      </c>
      <c r="M4921">
        <v>1.52</v>
      </c>
      <c r="N4921">
        <v>4.88</v>
      </c>
    </row>
    <row r="4922" spans="1:14" x14ac:dyDescent="0.2">
      <c r="A4922" s="1">
        <v>45073</v>
      </c>
      <c r="B4922" t="s">
        <v>5213</v>
      </c>
      <c r="C4922" t="s">
        <v>11</v>
      </c>
      <c r="D4922" t="s">
        <v>11</v>
      </c>
      <c r="E4922" t="s">
        <v>12</v>
      </c>
      <c r="F4922" t="s">
        <v>24</v>
      </c>
      <c r="G4922">
        <v>77047</v>
      </c>
      <c r="H4922" t="str">
        <f>LEFT(Table1[[#This Row],[destination_postal_code]],5)</f>
        <v>77047</v>
      </c>
      <c r="I4922">
        <f>LEN(Table1[[#This Row],[destination_postal_code_short]])</f>
        <v>5</v>
      </c>
      <c r="J4922" t="str">
        <f>_xlfn.XLOOKUP(Table1[[#This Row],[destination_postal_code_short]],Table3[Shipping postal code short],Table3[Shipping city],,0)</f>
        <v>Houston</v>
      </c>
      <c r="K4922" t="str">
        <f>_xlfn.XLOOKUP(Table1[[#This Row],[destination_postal_code_short]],Table3[Shipping postal code short],Table3[Shipping region],,0)</f>
        <v>Texas</v>
      </c>
      <c r="L4922">
        <v>0</v>
      </c>
      <c r="M4922">
        <v>6.36</v>
      </c>
      <c r="N4922">
        <v>9.94</v>
      </c>
    </row>
    <row r="4923" spans="1:14" x14ac:dyDescent="0.2">
      <c r="A4923" s="1">
        <v>45073</v>
      </c>
      <c r="B4923" t="s">
        <v>5216</v>
      </c>
      <c r="C4923" t="s">
        <v>11</v>
      </c>
      <c r="D4923" t="s">
        <v>11</v>
      </c>
      <c r="E4923" t="s">
        <v>260</v>
      </c>
      <c r="F4923" t="s">
        <v>261</v>
      </c>
      <c r="G4923">
        <v>20866</v>
      </c>
      <c r="H4923" t="str">
        <f>LEFT(Table1[[#This Row],[destination_postal_code]],5)</f>
        <v>20866</v>
      </c>
      <c r="I4923">
        <f>LEN(Table1[[#This Row],[destination_postal_code_short]])</f>
        <v>5</v>
      </c>
      <c r="J4923" t="str">
        <f>_xlfn.XLOOKUP(Table1[[#This Row],[destination_postal_code_short]],Table3[Shipping postal code short],Table3[Shipping city],,0)</f>
        <v>Burtonsville</v>
      </c>
      <c r="K4923" t="str">
        <f>_xlfn.XLOOKUP(Table1[[#This Row],[destination_postal_code_short]],Table3[Shipping postal code short],Table3[Shipping region],,0)</f>
        <v>Maryland</v>
      </c>
      <c r="L4923">
        <v>0</v>
      </c>
      <c r="M4923">
        <v>11.22</v>
      </c>
      <c r="N4923">
        <v>11.88</v>
      </c>
    </row>
    <row r="4924" spans="1:14" x14ac:dyDescent="0.2">
      <c r="A4924" s="1">
        <v>45073</v>
      </c>
      <c r="B4924" t="s">
        <v>5218</v>
      </c>
      <c r="C4924" t="s">
        <v>11</v>
      </c>
      <c r="D4924" t="s">
        <v>11</v>
      </c>
      <c r="E4924" t="s">
        <v>260</v>
      </c>
      <c r="F4924" t="s">
        <v>261</v>
      </c>
      <c r="G4924" s="2" t="s">
        <v>2768</v>
      </c>
      <c r="H4924" s="2" t="str">
        <f>LEFT(Table1[[#This Row],[destination_postal_code]],5)</f>
        <v>01867</v>
      </c>
      <c r="I4924" s="2">
        <f>LEN(Table1[[#This Row],[destination_postal_code_short]])</f>
        <v>5</v>
      </c>
      <c r="J4924" s="2" t="str">
        <f>_xlfn.XLOOKUP(Table1[[#This Row],[destination_postal_code_short]],Table3[Shipping postal code short],Table3[Shipping city],,0)</f>
        <v>Reading</v>
      </c>
      <c r="K4924" s="2" t="str">
        <f>_xlfn.XLOOKUP(Table1[[#This Row],[destination_postal_code_short]],Table3[Shipping postal code short],Table3[Shipping region],,0)</f>
        <v>Massachusetts</v>
      </c>
      <c r="L4924">
        <v>0</v>
      </c>
      <c r="M4924">
        <v>11.22</v>
      </c>
      <c r="N4924">
        <v>11.88</v>
      </c>
    </row>
    <row r="4925" spans="1:14" x14ac:dyDescent="0.2">
      <c r="A4925" s="1">
        <v>45073</v>
      </c>
      <c r="B4925" t="s">
        <v>5217</v>
      </c>
      <c r="C4925" t="s">
        <v>11</v>
      </c>
      <c r="D4925" t="s">
        <v>11</v>
      </c>
      <c r="E4925" t="s">
        <v>260</v>
      </c>
      <c r="F4925" t="s">
        <v>261</v>
      </c>
      <c r="G4925">
        <v>28001</v>
      </c>
      <c r="H4925" t="str">
        <f>LEFT(Table1[[#This Row],[destination_postal_code]],5)</f>
        <v>28001</v>
      </c>
      <c r="I4925">
        <f>LEN(Table1[[#This Row],[destination_postal_code_short]])</f>
        <v>5</v>
      </c>
      <c r="J4925" t="str">
        <f>_xlfn.XLOOKUP(Table1[[#This Row],[destination_postal_code_short]],Table3[Shipping postal code short],Table3[Shipping city],,0)</f>
        <v>Albemarle</v>
      </c>
      <c r="K4925" t="str">
        <f>_xlfn.XLOOKUP(Table1[[#This Row],[destination_postal_code_short]],Table3[Shipping postal code short],Table3[Shipping region],,0)</f>
        <v>North Carolina</v>
      </c>
      <c r="L4925">
        <v>0</v>
      </c>
      <c r="M4925">
        <v>15.88</v>
      </c>
      <c r="N4925">
        <v>11.2</v>
      </c>
    </row>
    <row r="4926" spans="1:14" x14ac:dyDescent="0.2">
      <c r="A4926" s="1">
        <v>45073</v>
      </c>
      <c r="B4926" t="s">
        <v>5212</v>
      </c>
      <c r="C4926" t="s">
        <v>11</v>
      </c>
      <c r="D4926" t="s">
        <v>11</v>
      </c>
      <c r="E4926" t="s">
        <v>12</v>
      </c>
      <c r="F4926" t="s">
        <v>24</v>
      </c>
      <c r="G4926">
        <v>83445</v>
      </c>
      <c r="H4926" t="str">
        <f>LEFT(Table1[[#This Row],[destination_postal_code]],5)</f>
        <v>83445</v>
      </c>
      <c r="I4926">
        <f>LEN(Table1[[#This Row],[destination_postal_code_short]])</f>
        <v>5</v>
      </c>
      <c r="J4926" t="str">
        <f>_xlfn.XLOOKUP(Table1[[#This Row],[destination_postal_code_short]],Table3[Shipping postal code short],Table3[Shipping city],,0)</f>
        <v>Saint Anthony</v>
      </c>
      <c r="K4926" t="str">
        <f>_xlfn.XLOOKUP(Table1[[#This Row],[destination_postal_code_short]],Table3[Shipping postal code short],Table3[Shipping region],,0)</f>
        <v>Idaho</v>
      </c>
      <c r="L4926">
        <v>0</v>
      </c>
      <c r="M4926">
        <v>3.4</v>
      </c>
      <c r="N4926">
        <v>7.15</v>
      </c>
    </row>
    <row r="4927" spans="1:14" x14ac:dyDescent="0.2">
      <c r="A4927" s="1">
        <v>45073</v>
      </c>
      <c r="B4927" t="s">
        <v>5215</v>
      </c>
      <c r="C4927" t="s">
        <v>11</v>
      </c>
      <c r="D4927" t="s">
        <v>11</v>
      </c>
      <c r="E4927" t="s">
        <v>260</v>
      </c>
      <c r="F4927" t="s">
        <v>261</v>
      </c>
      <c r="G4927">
        <v>24179</v>
      </c>
      <c r="H4927" t="str">
        <f>LEFT(Table1[[#This Row],[destination_postal_code]],5)</f>
        <v>24179</v>
      </c>
      <c r="I4927">
        <f>LEN(Table1[[#This Row],[destination_postal_code_short]])</f>
        <v>5</v>
      </c>
      <c r="J4927" t="str">
        <f>_xlfn.XLOOKUP(Table1[[#This Row],[destination_postal_code_short]],Table3[Shipping postal code short],Table3[Shipping city],,0)</f>
        <v>Vinton</v>
      </c>
      <c r="K4927" t="str">
        <f>_xlfn.XLOOKUP(Table1[[#This Row],[destination_postal_code_short]],Table3[Shipping postal code short],Table3[Shipping region],,0)</f>
        <v>Virginia</v>
      </c>
      <c r="L4927">
        <v>0</v>
      </c>
      <c r="M4927">
        <v>11.61</v>
      </c>
      <c r="N4927">
        <v>11.2</v>
      </c>
    </row>
    <row r="4928" spans="1:14" x14ac:dyDescent="0.2">
      <c r="A4928" s="1">
        <v>45073</v>
      </c>
      <c r="B4928" t="s">
        <v>5214</v>
      </c>
      <c r="C4928" t="s">
        <v>11</v>
      </c>
      <c r="D4928" t="s">
        <v>11</v>
      </c>
      <c r="E4928" t="s">
        <v>12</v>
      </c>
      <c r="F4928" t="s">
        <v>24</v>
      </c>
      <c r="G4928">
        <v>89121</v>
      </c>
      <c r="H4928" t="str">
        <f>LEFT(Table1[[#This Row],[destination_postal_code]],5)</f>
        <v>89121</v>
      </c>
      <c r="I4928">
        <f>LEN(Table1[[#This Row],[destination_postal_code_short]])</f>
        <v>5</v>
      </c>
      <c r="J4928" t="str">
        <f>_xlfn.XLOOKUP(Table1[[#This Row],[destination_postal_code_short]],Table3[Shipping postal code short],Table3[Shipping city],,0)</f>
        <v>Las Vegas</v>
      </c>
      <c r="K4928" t="str">
        <f>_xlfn.XLOOKUP(Table1[[#This Row],[destination_postal_code_short]],Table3[Shipping postal code short],Table3[Shipping region],,0)</f>
        <v>Nevada</v>
      </c>
      <c r="L4928">
        <v>0</v>
      </c>
      <c r="M4928">
        <v>4.2699999999999996</v>
      </c>
      <c r="N4928">
        <v>7.18</v>
      </c>
    </row>
    <row r="4929" spans="1:14" x14ac:dyDescent="0.2">
      <c r="A4929" s="1">
        <v>45078</v>
      </c>
      <c r="B4929" t="s">
        <v>5224</v>
      </c>
      <c r="C4929" t="s">
        <v>11</v>
      </c>
      <c r="D4929" t="s">
        <v>11</v>
      </c>
      <c r="E4929" t="s">
        <v>260</v>
      </c>
      <c r="F4929" t="s">
        <v>261</v>
      </c>
      <c r="G4929">
        <v>15784</v>
      </c>
      <c r="H4929" t="str">
        <f>LEFT(Table1[[#This Row],[destination_postal_code]],5)</f>
        <v>15784</v>
      </c>
      <c r="I4929">
        <f>LEN(Table1[[#This Row],[destination_postal_code_short]])</f>
        <v>5</v>
      </c>
      <c r="J4929" t="str">
        <f>_xlfn.XLOOKUP(Table1[[#This Row],[destination_postal_code_short]],Table3[Shipping postal code short],Table3[Shipping city],,0)</f>
        <v>Worthville</v>
      </c>
      <c r="K4929" t="str">
        <f>_xlfn.XLOOKUP(Table1[[#This Row],[destination_postal_code_short]],Table3[Shipping postal code short],Table3[Shipping region],,0)</f>
        <v>Pennsylvania</v>
      </c>
      <c r="L4929">
        <v>0</v>
      </c>
      <c r="M4929">
        <v>11.38</v>
      </c>
      <c r="N4929">
        <v>13.87</v>
      </c>
    </row>
    <row r="4930" spans="1:14" x14ac:dyDescent="0.2">
      <c r="A4930" s="1">
        <v>45078</v>
      </c>
      <c r="B4930" t="s">
        <v>5221</v>
      </c>
      <c r="C4930" t="s">
        <v>11</v>
      </c>
      <c r="D4930" t="s">
        <v>11</v>
      </c>
      <c r="E4930" t="s">
        <v>12</v>
      </c>
      <c r="F4930" t="s">
        <v>13</v>
      </c>
      <c r="G4930">
        <v>95776</v>
      </c>
      <c r="H4930" t="str">
        <f>LEFT(Table1[[#This Row],[destination_postal_code]],5)</f>
        <v>95776</v>
      </c>
      <c r="I4930">
        <f>LEN(Table1[[#This Row],[destination_postal_code_short]])</f>
        <v>5</v>
      </c>
      <c r="J4930" t="str">
        <f>_xlfn.XLOOKUP(Table1[[#This Row],[destination_postal_code_short]],Table3[Shipping postal code short],Table3[Shipping city],,0)</f>
        <v>Woodland</v>
      </c>
      <c r="K4930" t="str">
        <f>_xlfn.XLOOKUP(Table1[[#This Row],[destination_postal_code_short]],Table3[Shipping postal code short],Table3[Shipping region],,0)</f>
        <v>California</v>
      </c>
      <c r="L4930">
        <v>0</v>
      </c>
      <c r="M4930">
        <v>0</v>
      </c>
      <c r="N4930">
        <v>2.94</v>
      </c>
    </row>
    <row r="4931" spans="1:14" x14ac:dyDescent="0.2">
      <c r="A4931" s="1">
        <v>45078</v>
      </c>
      <c r="B4931" t="s">
        <v>5219</v>
      </c>
      <c r="C4931" t="s">
        <v>11</v>
      </c>
      <c r="D4931" t="s">
        <v>11</v>
      </c>
      <c r="E4931" t="s">
        <v>12</v>
      </c>
      <c r="F4931" t="s">
        <v>24</v>
      </c>
      <c r="G4931">
        <v>79424</v>
      </c>
      <c r="H4931" t="str">
        <f>LEFT(Table1[[#This Row],[destination_postal_code]],5)</f>
        <v>79424</v>
      </c>
      <c r="I4931">
        <f>LEN(Table1[[#This Row],[destination_postal_code_short]])</f>
        <v>5</v>
      </c>
      <c r="J4931" t="str">
        <f>_xlfn.XLOOKUP(Table1[[#This Row],[destination_postal_code_short]],Table3[Shipping postal code short],Table3[Shipping city],,0)</f>
        <v>Lubbock</v>
      </c>
      <c r="K4931" t="str">
        <f>_xlfn.XLOOKUP(Table1[[#This Row],[destination_postal_code_short]],Table3[Shipping postal code short],Table3[Shipping region],,0)</f>
        <v>Texas</v>
      </c>
      <c r="L4931">
        <v>0</v>
      </c>
      <c r="M4931">
        <v>5.68</v>
      </c>
      <c r="N4931">
        <v>8.82</v>
      </c>
    </row>
    <row r="4932" spans="1:14" x14ac:dyDescent="0.2">
      <c r="A4932" s="1">
        <v>45078</v>
      </c>
      <c r="B4932" t="s">
        <v>5222</v>
      </c>
      <c r="C4932" t="s">
        <v>11</v>
      </c>
      <c r="D4932" t="s">
        <v>11</v>
      </c>
      <c r="E4932" t="s">
        <v>260</v>
      </c>
      <c r="F4932" t="s">
        <v>261</v>
      </c>
      <c r="G4932">
        <v>11756</v>
      </c>
      <c r="H4932" t="str">
        <f>LEFT(Table1[[#This Row],[destination_postal_code]],5)</f>
        <v>11756</v>
      </c>
      <c r="I4932">
        <f>LEN(Table1[[#This Row],[destination_postal_code_short]])</f>
        <v>5</v>
      </c>
      <c r="J4932" t="str">
        <f>_xlfn.XLOOKUP(Table1[[#This Row],[destination_postal_code_short]],Table3[Shipping postal code short],Table3[Shipping city],,0)</f>
        <v>Levittown</v>
      </c>
      <c r="K4932" t="str">
        <f>_xlfn.XLOOKUP(Table1[[#This Row],[destination_postal_code_short]],Table3[Shipping postal code short],Table3[Shipping region],,0)</f>
        <v>New York</v>
      </c>
      <c r="L4932">
        <v>0</v>
      </c>
      <c r="M4932">
        <v>11.22</v>
      </c>
      <c r="N4932">
        <v>11.88</v>
      </c>
    </row>
    <row r="4933" spans="1:14" x14ac:dyDescent="0.2">
      <c r="A4933" s="1">
        <v>45078</v>
      </c>
      <c r="B4933" t="s">
        <v>5223</v>
      </c>
      <c r="C4933" t="s">
        <v>11</v>
      </c>
      <c r="D4933" t="s">
        <v>11</v>
      </c>
      <c r="E4933" t="s">
        <v>12</v>
      </c>
      <c r="F4933" t="s">
        <v>24</v>
      </c>
      <c r="G4933">
        <v>86327</v>
      </c>
      <c r="H4933" t="str">
        <f>LEFT(Table1[[#This Row],[destination_postal_code]],5)</f>
        <v>86327</v>
      </c>
      <c r="I4933">
        <f>LEN(Table1[[#This Row],[destination_postal_code_short]])</f>
        <v>5</v>
      </c>
      <c r="J4933" t="str">
        <f>_xlfn.XLOOKUP(Table1[[#This Row],[destination_postal_code_short]],Table3[Shipping postal code short],Table3[Shipping city],,0)</f>
        <v>Dewey-Humboldt</v>
      </c>
      <c r="K4933" t="str">
        <f>_xlfn.XLOOKUP(Table1[[#This Row],[destination_postal_code_short]],Table3[Shipping postal code short],Table3[Shipping region],,0)</f>
        <v>Arizona</v>
      </c>
      <c r="L4933">
        <v>0</v>
      </c>
      <c r="M4933">
        <v>4.2699999999999996</v>
      </c>
      <c r="N4933">
        <v>7.18</v>
      </c>
    </row>
    <row r="4934" spans="1:14" x14ac:dyDescent="0.2">
      <c r="A4934" s="1">
        <v>45078</v>
      </c>
      <c r="B4934" t="s">
        <v>5220</v>
      </c>
      <c r="C4934" t="s">
        <v>11</v>
      </c>
      <c r="D4934" t="s">
        <v>11</v>
      </c>
      <c r="E4934" t="s">
        <v>12</v>
      </c>
      <c r="F4934" t="s">
        <v>13</v>
      </c>
      <c r="G4934">
        <v>93444</v>
      </c>
      <c r="H4934" t="str">
        <f>LEFT(Table1[[#This Row],[destination_postal_code]],5)</f>
        <v>93444</v>
      </c>
      <c r="I4934">
        <f>LEN(Table1[[#This Row],[destination_postal_code_short]])</f>
        <v>5</v>
      </c>
      <c r="J4934" t="str">
        <f>_xlfn.XLOOKUP(Table1[[#This Row],[destination_postal_code_short]],Table3[Shipping postal code short],Table3[Shipping city],,0)</f>
        <v>Nipomo</v>
      </c>
      <c r="K4934" t="str">
        <f>_xlfn.XLOOKUP(Table1[[#This Row],[destination_postal_code_short]],Table3[Shipping postal code short],Table3[Shipping region],,0)</f>
        <v>California</v>
      </c>
      <c r="L4934">
        <v>0</v>
      </c>
      <c r="M4934">
        <v>0</v>
      </c>
      <c r="N4934">
        <v>4.1399999999999997</v>
      </c>
    </row>
    <row r="4935" spans="1:14" x14ac:dyDescent="0.2">
      <c r="A4935" s="1">
        <v>45080</v>
      </c>
      <c r="B4935" t="s">
        <v>5225</v>
      </c>
      <c r="C4935" t="s">
        <v>11</v>
      </c>
      <c r="D4935" t="s">
        <v>11</v>
      </c>
      <c r="E4935" t="s">
        <v>12</v>
      </c>
      <c r="F4935" t="s">
        <v>24</v>
      </c>
      <c r="G4935">
        <v>14150</v>
      </c>
      <c r="H4935" t="str">
        <f>LEFT(Table1[[#This Row],[destination_postal_code]],5)</f>
        <v>14150</v>
      </c>
      <c r="I4935">
        <f>LEN(Table1[[#This Row],[destination_postal_code_short]])</f>
        <v>5</v>
      </c>
      <c r="J4935" t="str">
        <f>_xlfn.XLOOKUP(Table1[[#This Row],[destination_postal_code_short]],Table3[Shipping postal code short],Table3[Shipping city],,0)</f>
        <v>Tonawanda</v>
      </c>
      <c r="K4935" t="str">
        <f>_xlfn.XLOOKUP(Table1[[#This Row],[destination_postal_code_short]],Table3[Shipping postal code short],Table3[Shipping region],,0)</f>
        <v>New York</v>
      </c>
      <c r="L4935">
        <v>0</v>
      </c>
      <c r="M4935">
        <v>14.28</v>
      </c>
      <c r="N4935">
        <v>11.97</v>
      </c>
    </row>
    <row r="4936" spans="1:14" x14ac:dyDescent="0.2">
      <c r="A4936" s="1">
        <v>45080</v>
      </c>
      <c r="B4936" t="s">
        <v>5228</v>
      </c>
      <c r="C4936" t="s">
        <v>11</v>
      </c>
      <c r="D4936" t="s">
        <v>11</v>
      </c>
      <c r="E4936" t="s">
        <v>12</v>
      </c>
      <c r="F4936" t="s">
        <v>24</v>
      </c>
      <c r="G4936">
        <v>68502</v>
      </c>
      <c r="H4936" t="str">
        <f>LEFT(Table1[[#This Row],[destination_postal_code]],5)</f>
        <v>68502</v>
      </c>
      <c r="I4936">
        <f>LEN(Table1[[#This Row],[destination_postal_code_short]])</f>
        <v>5</v>
      </c>
      <c r="J4936" t="str">
        <f>_xlfn.XLOOKUP(Table1[[#This Row],[destination_postal_code_short]],Table3[Shipping postal code short],Table3[Shipping city],,0)</f>
        <v>Lincoln</v>
      </c>
      <c r="K4936" t="str">
        <f>_xlfn.XLOOKUP(Table1[[#This Row],[destination_postal_code_short]],Table3[Shipping postal code short],Table3[Shipping region],,0)</f>
        <v>Nebraska</v>
      </c>
      <c r="L4936">
        <v>0</v>
      </c>
      <c r="M4936">
        <v>6.98</v>
      </c>
      <c r="N4936">
        <v>8.82</v>
      </c>
    </row>
    <row r="4937" spans="1:14" x14ac:dyDescent="0.2">
      <c r="A4937" s="1">
        <v>45080</v>
      </c>
      <c r="B4937" t="s">
        <v>5230</v>
      </c>
      <c r="C4937" t="s">
        <v>11</v>
      </c>
      <c r="D4937" t="s">
        <v>11</v>
      </c>
      <c r="E4937" t="s">
        <v>12</v>
      </c>
      <c r="F4937" t="s">
        <v>16</v>
      </c>
      <c r="G4937" s="2" t="s">
        <v>5231</v>
      </c>
      <c r="H4937" s="2" t="str">
        <f>LEFT(Table1[[#This Row],[destination_postal_code]],5)</f>
        <v>03053</v>
      </c>
      <c r="I4937" s="2">
        <f>LEN(Table1[[#This Row],[destination_postal_code_short]])</f>
        <v>5</v>
      </c>
      <c r="J4937" s="2" t="str">
        <f>_xlfn.XLOOKUP(Table1[[#This Row],[destination_postal_code_short]],Table3[Shipping postal code short],Table3[Shipping city],,0)</f>
        <v>Londonderry</v>
      </c>
      <c r="K4937" s="2" t="str">
        <f>_xlfn.XLOOKUP(Table1[[#This Row],[destination_postal_code_short]],Table3[Shipping postal code short],Table3[Shipping region],,0)</f>
        <v>New Hampshire</v>
      </c>
      <c r="L4937">
        <v>0</v>
      </c>
      <c r="M4937">
        <v>1.41</v>
      </c>
      <c r="N4937">
        <v>4.4400000000000004</v>
      </c>
    </row>
    <row r="4938" spans="1:14" x14ac:dyDescent="0.2">
      <c r="A4938" s="1">
        <v>45080</v>
      </c>
      <c r="B4938" t="s">
        <v>5226</v>
      </c>
      <c r="C4938" t="s">
        <v>11</v>
      </c>
      <c r="D4938" t="s">
        <v>11</v>
      </c>
      <c r="E4938" t="s">
        <v>12</v>
      </c>
      <c r="F4938" t="s">
        <v>16</v>
      </c>
      <c r="G4938" s="2" t="s">
        <v>5227</v>
      </c>
      <c r="H4938" s="2" t="str">
        <f>LEFT(Table1[[#This Row],[destination_postal_code]],5)</f>
        <v>05033</v>
      </c>
      <c r="I4938" s="2">
        <f>LEN(Table1[[#This Row],[destination_postal_code_short]])</f>
        <v>5</v>
      </c>
      <c r="J4938" s="2" t="str">
        <f>_xlfn.XLOOKUP(Table1[[#This Row],[destination_postal_code_short]],Table3[Shipping postal code short],Table3[Shipping city],,0)</f>
        <v>Bradford</v>
      </c>
      <c r="K4938" s="2" t="str">
        <f>_xlfn.XLOOKUP(Table1[[#This Row],[destination_postal_code_short]],Table3[Shipping postal code short],Table3[Shipping region],,0)</f>
        <v>Vermont</v>
      </c>
      <c r="L4938">
        <v>0</v>
      </c>
      <c r="M4938">
        <v>1.32</v>
      </c>
      <c r="N4938">
        <v>5.33</v>
      </c>
    </row>
    <row r="4939" spans="1:14" x14ac:dyDescent="0.2">
      <c r="A4939" s="1">
        <v>45080</v>
      </c>
      <c r="B4939" t="s">
        <v>5229</v>
      </c>
      <c r="C4939" t="s">
        <v>11</v>
      </c>
      <c r="D4939" t="s">
        <v>11</v>
      </c>
      <c r="E4939" t="s">
        <v>12</v>
      </c>
      <c r="F4939" t="s">
        <v>16</v>
      </c>
      <c r="G4939">
        <v>84043</v>
      </c>
      <c r="H4939" t="str">
        <f>LEFT(Table1[[#This Row],[destination_postal_code]],5)</f>
        <v>84043</v>
      </c>
      <c r="I4939">
        <f>LEN(Table1[[#This Row],[destination_postal_code_short]])</f>
        <v>5</v>
      </c>
      <c r="J4939" t="str">
        <f>_xlfn.XLOOKUP(Table1[[#This Row],[destination_postal_code_short]],Table3[Shipping postal code short],Table3[Shipping city],,0)</f>
        <v>Lehi</v>
      </c>
      <c r="K4939" t="str">
        <f>_xlfn.XLOOKUP(Table1[[#This Row],[destination_postal_code_short]],Table3[Shipping postal code short],Table3[Shipping region],,0)</f>
        <v>Utah</v>
      </c>
      <c r="L4939">
        <v>0</v>
      </c>
      <c r="M4939">
        <v>1.56</v>
      </c>
      <c r="N4939">
        <v>4.6900000000000004</v>
      </c>
    </row>
    <row r="4940" spans="1:14" x14ac:dyDescent="0.2">
      <c r="A4940" s="1">
        <v>45083</v>
      </c>
      <c r="B4940" t="s">
        <v>5232</v>
      </c>
      <c r="C4940" t="s">
        <v>11</v>
      </c>
      <c r="D4940" t="s">
        <v>11</v>
      </c>
      <c r="E4940" t="s">
        <v>12</v>
      </c>
      <c r="F4940" t="s">
        <v>24</v>
      </c>
      <c r="G4940">
        <v>84057</v>
      </c>
      <c r="H4940" t="str">
        <f>LEFT(Table1[[#This Row],[destination_postal_code]],5)</f>
        <v>84057</v>
      </c>
      <c r="I4940">
        <f>LEN(Table1[[#This Row],[destination_postal_code_short]])</f>
        <v>5</v>
      </c>
      <c r="J4940" t="str">
        <f>_xlfn.XLOOKUP(Table1[[#This Row],[destination_postal_code_short]],Table3[Shipping postal code short],Table3[Shipping city],,0)</f>
        <v>Orem</v>
      </c>
      <c r="K4940" t="str">
        <f>_xlfn.XLOOKUP(Table1[[#This Row],[destination_postal_code_short]],Table3[Shipping postal code short],Table3[Shipping region],,0)</f>
        <v>Utah</v>
      </c>
      <c r="L4940">
        <v>0</v>
      </c>
      <c r="M4940">
        <v>2.92</v>
      </c>
      <c r="N4940">
        <v>7.13</v>
      </c>
    </row>
    <row r="4941" spans="1:14" x14ac:dyDescent="0.2">
      <c r="A4941" s="1">
        <v>45085</v>
      </c>
      <c r="B4941" t="s">
        <v>5234</v>
      </c>
      <c r="C4941" t="s">
        <v>11</v>
      </c>
      <c r="D4941" t="s">
        <v>11</v>
      </c>
      <c r="E4941" t="s">
        <v>12</v>
      </c>
      <c r="F4941" t="s">
        <v>16</v>
      </c>
      <c r="G4941" t="s">
        <v>5235</v>
      </c>
      <c r="H4941" t="str">
        <f>LEFT(Table1[[#This Row],[destination_postal_code]],5)</f>
        <v>21211</v>
      </c>
      <c r="I4941">
        <f>LEN(Table1[[#This Row],[destination_postal_code_short]])</f>
        <v>5</v>
      </c>
      <c r="J4941" t="str">
        <f>_xlfn.XLOOKUP(Table1[[#This Row],[destination_postal_code_short]],Table3[Shipping postal code short],Table3[Shipping city],,0)</f>
        <v>Baltimore</v>
      </c>
      <c r="K4941" t="str">
        <f>_xlfn.XLOOKUP(Table1[[#This Row],[destination_postal_code_short]],Table3[Shipping postal code short],Table3[Shipping region],,0)</f>
        <v>Maryland</v>
      </c>
      <c r="L4941">
        <v>0</v>
      </c>
      <c r="M4941">
        <v>1.41</v>
      </c>
      <c r="N4941">
        <v>4.4400000000000004</v>
      </c>
    </row>
    <row r="4942" spans="1:14" x14ac:dyDescent="0.2">
      <c r="A4942" s="1">
        <v>45085</v>
      </c>
      <c r="B4942" t="s">
        <v>5233</v>
      </c>
      <c r="C4942" t="s">
        <v>11</v>
      </c>
      <c r="D4942" t="s">
        <v>11</v>
      </c>
      <c r="E4942" t="s">
        <v>12</v>
      </c>
      <c r="F4942" t="s">
        <v>16</v>
      </c>
      <c r="G4942">
        <v>95687</v>
      </c>
      <c r="H4942" t="str">
        <f>LEFT(Table1[[#This Row],[destination_postal_code]],5)</f>
        <v>95687</v>
      </c>
      <c r="I4942">
        <f>LEN(Table1[[#This Row],[destination_postal_code_short]])</f>
        <v>5</v>
      </c>
      <c r="J4942" t="str">
        <f>_xlfn.XLOOKUP(Table1[[#This Row],[destination_postal_code_short]],Table3[Shipping postal code short],Table3[Shipping city],,0)</f>
        <v>Vacaville</v>
      </c>
      <c r="K4942" t="str">
        <f>_xlfn.XLOOKUP(Table1[[#This Row],[destination_postal_code_short]],Table3[Shipping postal code short],Table3[Shipping region],,0)</f>
        <v>California</v>
      </c>
      <c r="L4942">
        <v>0</v>
      </c>
      <c r="M4942">
        <v>1.45</v>
      </c>
      <c r="N4942">
        <v>4.1500000000000004</v>
      </c>
    </row>
    <row r="4943" spans="1:14" x14ac:dyDescent="0.2">
      <c r="A4943" s="1">
        <v>45086</v>
      </c>
      <c r="B4943" t="s">
        <v>5236</v>
      </c>
      <c r="C4943" t="s">
        <v>11</v>
      </c>
      <c r="D4943" t="s">
        <v>11</v>
      </c>
      <c r="E4943" t="s">
        <v>12</v>
      </c>
      <c r="F4943" t="s">
        <v>16</v>
      </c>
      <c r="G4943">
        <v>60660</v>
      </c>
      <c r="H4943" t="str">
        <f>LEFT(Table1[[#This Row],[destination_postal_code]],5)</f>
        <v>60660</v>
      </c>
      <c r="I4943">
        <f>LEN(Table1[[#This Row],[destination_postal_code_short]])</f>
        <v>5</v>
      </c>
      <c r="J4943" t="str">
        <f>_xlfn.XLOOKUP(Table1[[#This Row],[destination_postal_code_short]],Table3[Shipping postal code short],Table3[Shipping city],,0)</f>
        <v>Chicago</v>
      </c>
      <c r="K4943" t="str">
        <f>_xlfn.XLOOKUP(Table1[[#This Row],[destination_postal_code_short]],Table3[Shipping postal code short],Table3[Shipping region],,0)</f>
        <v>Illinois</v>
      </c>
      <c r="L4943">
        <v>0</v>
      </c>
      <c r="M4943">
        <v>1.46</v>
      </c>
      <c r="N4943">
        <v>4.24</v>
      </c>
    </row>
    <row r="4944" spans="1:14" x14ac:dyDescent="0.2">
      <c r="A4944" s="1">
        <v>45087</v>
      </c>
      <c r="B4944" t="s">
        <v>5237</v>
      </c>
      <c r="C4944" t="s">
        <v>11</v>
      </c>
      <c r="D4944" t="s">
        <v>11</v>
      </c>
      <c r="E4944" t="s">
        <v>260</v>
      </c>
      <c r="F4944" t="s">
        <v>261</v>
      </c>
      <c r="G4944">
        <v>18411</v>
      </c>
      <c r="H4944" t="str">
        <f>LEFT(Table1[[#This Row],[destination_postal_code]],5)</f>
        <v>18411</v>
      </c>
      <c r="I4944">
        <f>LEN(Table1[[#This Row],[destination_postal_code_short]])</f>
        <v>5</v>
      </c>
      <c r="J4944" t="str">
        <f>_xlfn.XLOOKUP(Table1[[#This Row],[destination_postal_code_short]],Table3[Shipping postal code short],Table3[Shipping city],,0)</f>
        <v>Clarks Summit</v>
      </c>
      <c r="K4944" t="str">
        <f>_xlfn.XLOOKUP(Table1[[#This Row],[destination_postal_code_short]],Table3[Shipping postal code short],Table3[Shipping region],,0)</f>
        <v>Pennsylvania</v>
      </c>
      <c r="L4944">
        <v>0</v>
      </c>
      <c r="M4944">
        <v>16.100000000000001</v>
      </c>
      <c r="N4944">
        <v>23.78</v>
      </c>
    </row>
    <row r="4945" spans="1:14" x14ac:dyDescent="0.2">
      <c r="A4945" s="1">
        <v>45087</v>
      </c>
      <c r="B4945" t="s">
        <v>5238</v>
      </c>
      <c r="C4945" t="s">
        <v>11</v>
      </c>
      <c r="D4945" t="s">
        <v>11</v>
      </c>
      <c r="E4945" t="s">
        <v>260</v>
      </c>
      <c r="F4945" t="s">
        <v>261</v>
      </c>
      <c r="G4945">
        <v>90301</v>
      </c>
      <c r="H4945" t="str">
        <f>LEFT(Table1[[#This Row],[destination_postal_code]],5)</f>
        <v>90301</v>
      </c>
      <c r="I4945">
        <f>LEN(Table1[[#This Row],[destination_postal_code_short]])</f>
        <v>5</v>
      </c>
      <c r="J4945" t="str">
        <f>_xlfn.XLOOKUP(Table1[[#This Row],[destination_postal_code_short]],Table3[Shipping postal code short],Table3[Shipping city],,0)</f>
        <v>Inglewood</v>
      </c>
      <c r="K4945" t="str">
        <f>_xlfn.XLOOKUP(Table1[[#This Row],[destination_postal_code_short]],Table3[Shipping postal code short],Table3[Shipping region],,0)</f>
        <v>California</v>
      </c>
      <c r="L4945">
        <v>0</v>
      </c>
      <c r="M4945">
        <v>15.47</v>
      </c>
      <c r="N4945">
        <v>7.46</v>
      </c>
    </row>
    <row r="4946" spans="1:14" x14ac:dyDescent="0.2">
      <c r="A4946" s="1">
        <v>45089</v>
      </c>
      <c r="B4946" t="s">
        <v>5239</v>
      </c>
      <c r="C4946" t="s">
        <v>11</v>
      </c>
      <c r="D4946" t="s">
        <v>11</v>
      </c>
      <c r="E4946" t="s">
        <v>12</v>
      </c>
      <c r="F4946" t="s">
        <v>16</v>
      </c>
      <c r="G4946">
        <v>76010</v>
      </c>
      <c r="H4946" t="str">
        <f>LEFT(Table1[[#This Row],[destination_postal_code]],5)</f>
        <v>76010</v>
      </c>
      <c r="I4946">
        <f>LEN(Table1[[#This Row],[destination_postal_code_short]])</f>
        <v>5</v>
      </c>
      <c r="J4946" t="str">
        <f>_xlfn.XLOOKUP(Table1[[#This Row],[destination_postal_code_short]],Table3[Shipping postal code short],Table3[Shipping city],,0)</f>
        <v>Arlington</v>
      </c>
      <c r="K4946" t="str">
        <f>_xlfn.XLOOKUP(Table1[[#This Row],[destination_postal_code_short]],Table3[Shipping postal code short],Table3[Shipping region],,0)</f>
        <v>Texas</v>
      </c>
      <c r="L4946">
        <v>0</v>
      </c>
      <c r="M4946">
        <v>1.52</v>
      </c>
      <c r="N4946">
        <v>4.88</v>
      </c>
    </row>
    <row r="4947" spans="1:14" x14ac:dyDescent="0.2">
      <c r="A4947" s="1">
        <v>45090</v>
      </c>
      <c r="B4947" t="s">
        <v>5241</v>
      </c>
      <c r="C4947" t="s">
        <v>11</v>
      </c>
      <c r="D4947" t="s">
        <v>11</v>
      </c>
      <c r="E4947" t="s">
        <v>12</v>
      </c>
      <c r="F4947" t="s">
        <v>16</v>
      </c>
      <c r="G4947">
        <v>94103</v>
      </c>
      <c r="H4947" t="str">
        <f>LEFT(Table1[[#This Row],[destination_postal_code]],5)</f>
        <v>94103</v>
      </c>
      <c r="I4947">
        <f>LEN(Table1[[#This Row],[destination_postal_code_short]])</f>
        <v>5</v>
      </c>
      <c r="J4947" t="str">
        <f>_xlfn.XLOOKUP(Table1[[#This Row],[destination_postal_code_short]],Table3[Shipping postal code short],Table3[Shipping city],,0)</f>
        <v>San Francisco</v>
      </c>
      <c r="K4947" t="str">
        <f>_xlfn.XLOOKUP(Table1[[#This Row],[destination_postal_code_short]],Table3[Shipping postal code short],Table3[Shipping region],,0)</f>
        <v>California</v>
      </c>
      <c r="L4947">
        <v>0</v>
      </c>
      <c r="M4947">
        <v>1.54</v>
      </c>
      <c r="N4947">
        <v>4.8099999999999996</v>
      </c>
    </row>
    <row r="4948" spans="1:14" x14ac:dyDescent="0.2">
      <c r="A4948" s="1">
        <v>45090</v>
      </c>
      <c r="B4948" t="s">
        <v>5240</v>
      </c>
      <c r="C4948" t="s">
        <v>11</v>
      </c>
      <c r="D4948" t="s">
        <v>11</v>
      </c>
      <c r="E4948" t="s">
        <v>12</v>
      </c>
      <c r="F4948" t="s">
        <v>16</v>
      </c>
      <c r="G4948">
        <v>95928</v>
      </c>
      <c r="H4948" t="str">
        <f>LEFT(Table1[[#This Row],[destination_postal_code]],5)</f>
        <v>95928</v>
      </c>
      <c r="I4948">
        <f>LEN(Table1[[#This Row],[destination_postal_code_short]])</f>
        <v>5</v>
      </c>
      <c r="J4948" t="str">
        <f>_xlfn.XLOOKUP(Table1[[#This Row],[destination_postal_code_short]],Table3[Shipping postal code short],Table3[Shipping city],,0)</f>
        <v>Chico</v>
      </c>
      <c r="K4948" t="str">
        <f>_xlfn.XLOOKUP(Table1[[#This Row],[destination_postal_code_short]],Table3[Shipping postal code short],Table3[Shipping region],,0)</f>
        <v>California</v>
      </c>
      <c r="L4948">
        <v>0</v>
      </c>
      <c r="M4948">
        <v>1.54</v>
      </c>
      <c r="N4948">
        <v>4.8099999999999996</v>
      </c>
    </row>
    <row r="4949" spans="1:14" x14ac:dyDescent="0.2">
      <c r="A4949" s="1">
        <v>45091</v>
      </c>
      <c r="B4949" t="s">
        <v>5243</v>
      </c>
      <c r="C4949" t="s">
        <v>11</v>
      </c>
      <c r="D4949" t="s">
        <v>11</v>
      </c>
      <c r="E4949" t="s">
        <v>12</v>
      </c>
      <c r="F4949" t="s">
        <v>24</v>
      </c>
      <c r="G4949">
        <v>78132</v>
      </c>
      <c r="H4949" t="str">
        <f>LEFT(Table1[[#This Row],[destination_postal_code]],5)</f>
        <v>78132</v>
      </c>
      <c r="I4949">
        <f>LEN(Table1[[#This Row],[destination_postal_code_short]])</f>
        <v>5</v>
      </c>
      <c r="J4949" t="str">
        <f>_xlfn.XLOOKUP(Table1[[#This Row],[destination_postal_code_short]],Table3[Shipping postal code short],Table3[Shipping city],,0)</f>
        <v>New Braunfels</v>
      </c>
      <c r="K4949" t="str">
        <f>_xlfn.XLOOKUP(Table1[[#This Row],[destination_postal_code_short]],Table3[Shipping postal code short],Table3[Shipping region],,0)</f>
        <v>Texas</v>
      </c>
      <c r="L4949">
        <v>0</v>
      </c>
      <c r="M4949">
        <v>3.46</v>
      </c>
      <c r="N4949">
        <v>9.94</v>
      </c>
    </row>
    <row r="4950" spans="1:14" x14ac:dyDescent="0.2">
      <c r="A4950" s="1">
        <v>45091</v>
      </c>
      <c r="B4950" t="s">
        <v>5242</v>
      </c>
      <c r="C4950" t="s">
        <v>11</v>
      </c>
      <c r="D4950" t="s">
        <v>11</v>
      </c>
      <c r="E4950" t="s">
        <v>12</v>
      </c>
      <c r="F4950" t="s">
        <v>24</v>
      </c>
      <c r="G4950">
        <v>39466</v>
      </c>
      <c r="H4950" t="str">
        <f>LEFT(Table1[[#This Row],[destination_postal_code]],5)</f>
        <v>39466</v>
      </c>
      <c r="I4950">
        <f>LEN(Table1[[#This Row],[destination_postal_code_short]])</f>
        <v>5</v>
      </c>
      <c r="J4950" t="str">
        <f>_xlfn.XLOOKUP(Table1[[#This Row],[destination_postal_code_short]],Table3[Shipping postal code short],Table3[Shipping city],,0)</f>
        <v>Picayune</v>
      </c>
      <c r="K4950" t="str">
        <f>_xlfn.XLOOKUP(Table1[[#This Row],[destination_postal_code_short]],Table3[Shipping postal code short],Table3[Shipping region],,0)</f>
        <v>Mississippi</v>
      </c>
      <c r="L4950">
        <v>0</v>
      </c>
      <c r="M4950">
        <v>3.46</v>
      </c>
      <c r="N4950">
        <v>9.94</v>
      </c>
    </row>
    <row r="4951" spans="1:14" x14ac:dyDescent="0.2">
      <c r="A4951" s="1">
        <v>45092</v>
      </c>
      <c r="B4951" t="s">
        <v>5245</v>
      </c>
      <c r="C4951" t="s">
        <v>11</v>
      </c>
      <c r="D4951" t="s">
        <v>11</v>
      </c>
      <c r="E4951" t="s">
        <v>12</v>
      </c>
      <c r="F4951" t="s">
        <v>24</v>
      </c>
      <c r="G4951">
        <v>85658</v>
      </c>
      <c r="H4951" t="str">
        <f>LEFT(Table1[[#This Row],[destination_postal_code]],5)</f>
        <v>85658</v>
      </c>
      <c r="I4951">
        <f>LEN(Table1[[#This Row],[destination_postal_code_short]])</f>
        <v>5</v>
      </c>
      <c r="J4951" t="str">
        <f>_xlfn.XLOOKUP(Table1[[#This Row],[destination_postal_code_short]],Table3[Shipping postal code short],Table3[Shipping city],,0)</f>
        <v>Marana</v>
      </c>
      <c r="K4951" t="str">
        <f>_xlfn.XLOOKUP(Table1[[#This Row],[destination_postal_code_short]],Table3[Shipping postal code short],Table3[Shipping region],,0)</f>
        <v>Arizona</v>
      </c>
      <c r="L4951">
        <v>0</v>
      </c>
      <c r="M4951">
        <v>4.2699999999999996</v>
      </c>
      <c r="N4951">
        <v>7.18</v>
      </c>
    </row>
    <row r="4952" spans="1:14" x14ac:dyDescent="0.2">
      <c r="A4952" s="1">
        <v>45092</v>
      </c>
      <c r="B4952" t="s">
        <v>5244</v>
      </c>
      <c r="C4952" t="s">
        <v>11</v>
      </c>
      <c r="D4952" t="s">
        <v>11</v>
      </c>
      <c r="E4952" t="s">
        <v>12</v>
      </c>
      <c r="F4952" t="s">
        <v>24</v>
      </c>
      <c r="G4952">
        <v>84062</v>
      </c>
      <c r="H4952" t="str">
        <f>LEFT(Table1[[#This Row],[destination_postal_code]],5)</f>
        <v>84062</v>
      </c>
      <c r="I4952">
        <f>LEN(Table1[[#This Row],[destination_postal_code_short]])</f>
        <v>5</v>
      </c>
      <c r="J4952" t="str">
        <f>_xlfn.XLOOKUP(Table1[[#This Row],[destination_postal_code_short]],Table3[Shipping postal code short],Table3[Shipping city],,0)</f>
        <v>Pleasant Grove</v>
      </c>
      <c r="K4952" t="str">
        <f>_xlfn.XLOOKUP(Table1[[#This Row],[destination_postal_code_short]],Table3[Shipping postal code short],Table3[Shipping region],,0)</f>
        <v>Utah</v>
      </c>
      <c r="L4952">
        <v>0</v>
      </c>
      <c r="M4952">
        <v>2.92</v>
      </c>
      <c r="N4952">
        <v>7.13</v>
      </c>
    </row>
    <row r="4953" spans="1:14" x14ac:dyDescent="0.2">
      <c r="A4953" s="1">
        <v>45093</v>
      </c>
      <c r="B4953" t="s">
        <v>5247</v>
      </c>
      <c r="C4953" t="s">
        <v>11</v>
      </c>
      <c r="D4953" t="s">
        <v>11</v>
      </c>
      <c r="E4953" t="s">
        <v>260</v>
      </c>
      <c r="F4953" t="s">
        <v>261</v>
      </c>
      <c r="G4953">
        <v>33324</v>
      </c>
      <c r="H4953" t="str">
        <f>LEFT(Table1[[#This Row],[destination_postal_code]],5)</f>
        <v>33324</v>
      </c>
      <c r="I4953">
        <f>LEN(Table1[[#This Row],[destination_postal_code_short]])</f>
        <v>5</v>
      </c>
      <c r="J4953" t="str">
        <f>_xlfn.XLOOKUP(Table1[[#This Row],[destination_postal_code_short]],Table3[Shipping postal code short],Table3[Shipping city],,0)</f>
        <v>Plantation</v>
      </c>
      <c r="K4953" t="str">
        <f>_xlfn.XLOOKUP(Table1[[#This Row],[destination_postal_code_short]],Table3[Shipping postal code short],Table3[Shipping region],,0)</f>
        <v>Florida</v>
      </c>
      <c r="L4953">
        <v>0</v>
      </c>
      <c r="M4953">
        <v>11.22</v>
      </c>
      <c r="N4953">
        <v>11.88</v>
      </c>
    </row>
    <row r="4954" spans="1:14" x14ac:dyDescent="0.2">
      <c r="A4954" s="1">
        <v>45093</v>
      </c>
      <c r="B4954" t="s">
        <v>5246</v>
      </c>
      <c r="C4954" t="s">
        <v>11</v>
      </c>
      <c r="D4954" t="s">
        <v>11</v>
      </c>
      <c r="E4954" t="s">
        <v>12</v>
      </c>
      <c r="F4954" t="s">
        <v>16</v>
      </c>
      <c r="G4954">
        <v>77047</v>
      </c>
      <c r="H4954" t="str">
        <f>LEFT(Table1[[#This Row],[destination_postal_code]],5)</f>
        <v>77047</v>
      </c>
      <c r="I4954">
        <f>LEN(Table1[[#This Row],[destination_postal_code_short]])</f>
        <v>5</v>
      </c>
      <c r="J4954" t="str">
        <f>_xlfn.XLOOKUP(Table1[[#This Row],[destination_postal_code_short]],Table3[Shipping postal code short],Table3[Shipping city],,0)</f>
        <v>Houston</v>
      </c>
      <c r="K4954" t="str">
        <f>_xlfn.XLOOKUP(Table1[[#This Row],[destination_postal_code_short]],Table3[Shipping postal code short],Table3[Shipping region],,0)</f>
        <v>Texas</v>
      </c>
      <c r="L4954">
        <v>0</v>
      </c>
      <c r="M4954">
        <v>1.46</v>
      </c>
      <c r="N4954">
        <v>4.24</v>
      </c>
    </row>
    <row r="4955" spans="1:14" x14ac:dyDescent="0.2">
      <c r="A4955" s="1">
        <v>45096</v>
      </c>
      <c r="B4955" t="s">
        <v>5249</v>
      </c>
      <c r="C4955" t="s">
        <v>11</v>
      </c>
      <c r="D4955" t="s">
        <v>11</v>
      </c>
      <c r="E4955" t="s">
        <v>12</v>
      </c>
      <c r="F4955" t="s">
        <v>16</v>
      </c>
      <c r="G4955">
        <v>38654</v>
      </c>
      <c r="H4955" t="str">
        <f>LEFT(Table1[[#This Row],[destination_postal_code]],5)</f>
        <v>38654</v>
      </c>
      <c r="I4955">
        <f>LEN(Table1[[#This Row],[destination_postal_code_short]])</f>
        <v>5</v>
      </c>
      <c r="J4955" t="str">
        <f>_xlfn.XLOOKUP(Table1[[#This Row],[destination_postal_code_short]],Table3[Shipping postal code short],Table3[Shipping city],,0)</f>
        <v>Olive Branch</v>
      </c>
      <c r="K4955" t="str">
        <f>_xlfn.XLOOKUP(Table1[[#This Row],[destination_postal_code_short]],Table3[Shipping postal code short],Table3[Shipping region],,0)</f>
        <v>Mississippi</v>
      </c>
      <c r="L4955">
        <v>0</v>
      </c>
      <c r="M4955">
        <v>1.46</v>
      </c>
      <c r="N4955">
        <v>4.24</v>
      </c>
    </row>
    <row r="4956" spans="1:14" x14ac:dyDescent="0.2">
      <c r="A4956" s="1">
        <v>45096</v>
      </c>
      <c r="B4956" t="s">
        <v>5248</v>
      </c>
      <c r="C4956" t="s">
        <v>11</v>
      </c>
      <c r="D4956" t="s">
        <v>11</v>
      </c>
      <c r="E4956" t="s">
        <v>260</v>
      </c>
      <c r="F4956" t="s">
        <v>261</v>
      </c>
      <c r="G4956">
        <v>43221</v>
      </c>
      <c r="H4956" t="str">
        <f>LEFT(Table1[[#This Row],[destination_postal_code]],5)</f>
        <v>43221</v>
      </c>
      <c r="I4956">
        <f>LEN(Table1[[#This Row],[destination_postal_code_short]])</f>
        <v>5</v>
      </c>
      <c r="J4956" t="str">
        <f>_xlfn.XLOOKUP(Table1[[#This Row],[destination_postal_code_short]],Table3[Shipping postal code short],Table3[Shipping city],,0)</f>
        <v>Columbus</v>
      </c>
      <c r="K4956" t="str">
        <f>_xlfn.XLOOKUP(Table1[[#This Row],[destination_postal_code_short]],Table3[Shipping postal code short],Table3[Shipping region],,0)</f>
        <v>Ohio</v>
      </c>
      <c r="L4956">
        <v>0</v>
      </c>
      <c r="M4956">
        <v>13.7</v>
      </c>
      <c r="N4956">
        <v>23.05</v>
      </c>
    </row>
    <row r="4957" spans="1:14" x14ac:dyDescent="0.2">
      <c r="A4957" s="1">
        <v>45097</v>
      </c>
      <c r="B4957" t="s">
        <v>5250</v>
      </c>
      <c r="C4957" t="s">
        <v>11</v>
      </c>
      <c r="D4957" t="s">
        <v>11</v>
      </c>
      <c r="E4957" t="s">
        <v>12</v>
      </c>
      <c r="F4957" t="s">
        <v>16</v>
      </c>
      <c r="G4957">
        <v>44107</v>
      </c>
      <c r="H4957" t="str">
        <f>LEFT(Table1[[#This Row],[destination_postal_code]],5)</f>
        <v>44107</v>
      </c>
      <c r="I4957">
        <f>LEN(Table1[[#This Row],[destination_postal_code_short]])</f>
        <v>5</v>
      </c>
      <c r="J4957" t="str">
        <f>_xlfn.XLOOKUP(Table1[[#This Row],[destination_postal_code_short]],Table3[Shipping postal code short],Table3[Shipping city],,0)</f>
        <v>Lakewood</v>
      </c>
      <c r="K4957" t="str">
        <f>_xlfn.XLOOKUP(Table1[[#This Row],[destination_postal_code_short]],Table3[Shipping postal code short],Table3[Shipping region],,0)</f>
        <v>Ohio</v>
      </c>
      <c r="L4957">
        <v>0</v>
      </c>
      <c r="M4957">
        <v>1.55</v>
      </c>
      <c r="N4957">
        <v>6.6</v>
      </c>
    </row>
    <row r="4958" spans="1:14" x14ac:dyDescent="0.2">
      <c r="A4958" s="1">
        <v>45100</v>
      </c>
      <c r="B4958" t="s">
        <v>5255</v>
      </c>
      <c r="C4958" t="s">
        <v>11</v>
      </c>
      <c r="D4958" t="s">
        <v>11</v>
      </c>
      <c r="E4958" t="s">
        <v>12</v>
      </c>
      <c r="F4958" t="s">
        <v>24</v>
      </c>
      <c r="G4958">
        <v>86432</v>
      </c>
      <c r="H4958" t="str">
        <f>LEFT(Table1[[#This Row],[destination_postal_code]],5)</f>
        <v>86432</v>
      </c>
      <c r="I4958">
        <f>LEN(Table1[[#This Row],[destination_postal_code_short]])</f>
        <v>5</v>
      </c>
      <c r="J4958" t="str">
        <f>_xlfn.XLOOKUP(Table1[[#This Row],[destination_postal_code_short]],Table3[Shipping postal code short],Table3[Shipping city],,0)</f>
        <v>Littlefield</v>
      </c>
      <c r="K4958" t="str">
        <f>_xlfn.XLOOKUP(Table1[[#This Row],[destination_postal_code_short]],Table3[Shipping postal code short],Table3[Shipping region],,0)</f>
        <v>Arizona</v>
      </c>
      <c r="L4958">
        <v>0</v>
      </c>
      <c r="M4958">
        <v>3.4</v>
      </c>
      <c r="N4958">
        <v>7.15</v>
      </c>
    </row>
    <row r="4959" spans="1:14" x14ac:dyDescent="0.2">
      <c r="A4959" s="1">
        <v>45100</v>
      </c>
      <c r="B4959" t="s">
        <v>5252</v>
      </c>
      <c r="C4959" t="s">
        <v>11</v>
      </c>
      <c r="D4959" t="s">
        <v>11</v>
      </c>
      <c r="E4959" t="s">
        <v>12</v>
      </c>
      <c r="F4959" t="s">
        <v>16</v>
      </c>
      <c r="G4959">
        <v>95776</v>
      </c>
      <c r="H4959" t="str">
        <f>LEFT(Table1[[#This Row],[destination_postal_code]],5)</f>
        <v>95776</v>
      </c>
      <c r="I4959">
        <f>LEN(Table1[[#This Row],[destination_postal_code_short]])</f>
        <v>5</v>
      </c>
      <c r="J4959" t="str">
        <f>_xlfn.XLOOKUP(Table1[[#This Row],[destination_postal_code_short]],Table3[Shipping postal code short],Table3[Shipping city],,0)</f>
        <v>Woodland</v>
      </c>
      <c r="K4959" t="str">
        <f>_xlfn.XLOOKUP(Table1[[#This Row],[destination_postal_code_short]],Table3[Shipping postal code short],Table3[Shipping region],,0)</f>
        <v>California</v>
      </c>
      <c r="L4959">
        <v>0</v>
      </c>
      <c r="M4959">
        <v>1.78</v>
      </c>
      <c r="N4959">
        <v>6.07</v>
      </c>
    </row>
    <row r="4960" spans="1:14" x14ac:dyDescent="0.2">
      <c r="A4960" s="1">
        <v>45100</v>
      </c>
      <c r="B4960" t="s">
        <v>5251</v>
      </c>
      <c r="C4960" t="s">
        <v>11</v>
      </c>
      <c r="D4960" t="s">
        <v>11</v>
      </c>
      <c r="E4960" t="s">
        <v>12</v>
      </c>
      <c r="F4960" t="s">
        <v>24</v>
      </c>
      <c r="G4960" t="s">
        <v>5084</v>
      </c>
      <c r="H4960" t="str">
        <f>LEFT(Table1[[#This Row],[destination_postal_code]],5)</f>
        <v>77047</v>
      </c>
      <c r="I4960">
        <f>LEN(Table1[[#This Row],[destination_postal_code_short]])</f>
        <v>5</v>
      </c>
      <c r="J4960" t="str">
        <f>_xlfn.XLOOKUP(Table1[[#This Row],[destination_postal_code_short]],Table3[Shipping postal code short],Table3[Shipping city],,0)</f>
        <v>Houston</v>
      </c>
      <c r="K4960" t="str">
        <f>_xlfn.XLOOKUP(Table1[[#This Row],[destination_postal_code_short]],Table3[Shipping postal code short],Table3[Shipping region],,0)</f>
        <v>Texas</v>
      </c>
      <c r="L4960">
        <v>0</v>
      </c>
      <c r="M4960">
        <v>3.46</v>
      </c>
      <c r="N4960">
        <v>9.94</v>
      </c>
    </row>
    <row r="4961" spans="1:14" x14ac:dyDescent="0.2">
      <c r="A4961" s="1">
        <v>45100</v>
      </c>
      <c r="B4961" t="s">
        <v>5253</v>
      </c>
      <c r="C4961" t="s">
        <v>11</v>
      </c>
      <c r="D4961" t="s">
        <v>11</v>
      </c>
      <c r="E4961" t="s">
        <v>12</v>
      </c>
      <c r="F4961" t="s">
        <v>16</v>
      </c>
      <c r="G4961" t="s">
        <v>5254</v>
      </c>
      <c r="H4961" t="str">
        <f>LEFT(Table1[[#This Row],[destination_postal_code]],5)</f>
        <v>22902</v>
      </c>
      <c r="I4961">
        <f>LEN(Table1[[#This Row],[destination_postal_code_short]])</f>
        <v>5</v>
      </c>
      <c r="J4961" t="str">
        <f>_xlfn.XLOOKUP(Table1[[#This Row],[destination_postal_code_short]],Table3[Shipping postal code short],Table3[Shipping city],,0)</f>
        <v>Charlottesville</v>
      </c>
      <c r="K4961" t="str">
        <f>_xlfn.XLOOKUP(Table1[[#This Row],[destination_postal_code_short]],Table3[Shipping postal code short],Table3[Shipping region],,0)</f>
        <v>Virginia</v>
      </c>
      <c r="L4961">
        <v>0</v>
      </c>
      <c r="M4961">
        <v>1.38</v>
      </c>
      <c r="N4961">
        <v>5.17</v>
      </c>
    </row>
    <row r="4962" spans="1:14" x14ac:dyDescent="0.2">
      <c r="A4962" s="1">
        <v>45103</v>
      </c>
      <c r="B4962" t="s">
        <v>5257</v>
      </c>
      <c r="C4962" t="s">
        <v>11</v>
      </c>
      <c r="D4962" t="s">
        <v>11</v>
      </c>
      <c r="E4962" t="s">
        <v>12</v>
      </c>
      <c r="F4962" t="s">
        <v>16</v>
      </c>
      <c r="G4962">
        <v>77018</v>
      </c>
      <c r="H4962" t="str">
        <f>LEFT(Table1[[#This Row],[destination_postal_code]],5)</f>
        <v>77018</v>
      </c>
      <c r="I4962">
        <f>LEN(Table1[[#This Row],[destination_postal_code_short]])</f>
        <v>5</v>
      </c>
      <c r="J4962" t="str">
        <f>_xlfn.XLOOKUP(Table1[[#This Row],[destination_postal_code_short]],Table3[Shipping postal code short],Table3[Shipping city],,0)</f>
        <v>Houston</v>
      </c>
      <c r="K4962" t="str">
        <f>_xlfn.XLOOKUP(Table1[[#This Row],[destination_postal_code_short]],Table3[Shipping postal code short],Table3[Shipping region],,0)</f>
        <v>Texas</v>
      </c>
      <c r="L4962">
        <v>0</v>
      </c>
      <c r="M4962">
        <v>1.46</v>
      </c>
      <c r="N4962">
        <v>4.24</v>
      </c>
    </row>
    <row r="4963" spans="1:14" x14ac:dyDescent="0.2">
      <c r="A4963" s="1">
        <v>45103</v>
      </c>
      <c r="B4963" t="s">
        <v>5256</v>
      </c>
      <c r="C4963" t="s">
        <v>11</v>
      </c>
      <c r="D4963" t="s">
        <v>11</v>
      </c>
      <c r="E4963" t="s">
        <v>12</v>
      </c>
      <c r="F4963" t="s">
        <v>24</v>
      </c>
      <c r="G4963">
        <v>92655</v>
      </c>
      <c r="H4963" t="str">
        <f>LEFT(Table1[[#This Row],[destination_postal_code]],5)</f>
        <v>92655</v>
      </c>
      <c r="I4963">
        <f>LEN(Table1[[#This Row],[destination_postal_code_short]])</f>
        <v>5</v>
      </c>
      <c r="J4963" t="str">
        <f>_xlfn.XLOOKUP(Table1[[#This Row],[destination_postal_code_short]],Table3[Shipping postal code short],Table3[Shipping city],,0)</f>
        <v>Midway City</v>
      </c>
      <c r="K4963" t="str">
        <f>_xlfn.XLOOKUP(Table1[[#This Row],[destination_postal_code_short]],Table3[Shipping postal code short],Table3[Shipping region],,0)</f>
        <v>California</v>
      </c>
      <c r="L4963">
        <v>0</v>
      </c>
      <c r="M4963">
        <v>4.2699999999999996</v>
      </c>
      <c r="N4963">
        <v>7.18</v>
      </c>
    </row>
    <row r="4964" spans="1:14" x14ac:dyDescent="0.2">
      <c r="A4964" s="1">
        <v>45105</v>
      </c>
      <c r="B4964" t="s">
        <v>5258</v>
      </c>
      <c r="C4964" t="s">
        <v>11</v>
      </c>
      <c r="D4964" t="s">
        <v>11</v>
      </c>
      <c r="E4964" t="s">
        <v>12</v>
      </c>
      <c r="F4964" t="s">
        <v>16</v>
      </c>
      <c r="G4964">
        <v>84129</v>
      </c>
      <c r="H4964" t="str">
        <f>LEFT(Table1[[#This Row],[destination_postal_code]],5)</f>
        <v>84129</v>
      </c>
      <c r="I4964">
        <f>LEN(Table1[[#This Row],[destination_postal_code_short]])</f>
        <v>5</v>
      </c>
      <c r="J4964" t="str">
        <f>_xlfn.XLOOKUP(Table1[[#This Row],[destination_postal_code_short]],Table3[Shipping postal code short],Table3[Shipping city],,0)</f>
        <v>Taylorsville</v>
      </c>
      <c r="K4964" t="str">
        <f>_xlfn.XLOOKUP(Table1[[#This Row],[destination_postal_code_short]],Table3[Shipping postal code short],Table3[Shipping region],,0)</f>
        <v>Utah</v>
      </c>
      <c r="L4964">
        <v>0</v>
      </c>
      <c r="M4964">
        <v>1.72</v>
      </c>
      <c r="N4964">
        <v>5.93</v>
      </c>
    </row>
    <row r="4965" spans="1:14" x14ac:dyDescent="0.2">
      <c r="A4965" s="1">
        <v>45107</v>
      </c>
      <c r="B4965" t="s">
        <v>5261</v>
      </c>
      <c r="C4965" t="s">
        <v>11</v>
      </c>
      <c r="D4965" t="s">
        <v>11</v>
      </c>
      <c r="E4965" t="s">
        <v>260</v>
      </c>
      <c r="F4965" t="s">
        <v>261</v>
      </c>
      <c r="G4965">
        <v>84765</v>
      </c>
      <c r="H4965" t="str">
        <f>LEFT(Table1[[#This Row],[destination_postal_code]],5)</f>
        <v>84765</v>
      </c>
      <c r="I4965">
        <f>LEN(Table1[[#This Row],[destination_postal_code_short]])</f>
        <v>5</v>
      </c>
      <c r="J4965" t="str">
        <f>_xlfn.XLOOKUP(Table1[[#This Row],[destination_postal_code_short]],Table3[Shipping postal code short],Table3[Shipping city],,0)</f>
        <v>Santa Clara</v>
      </c>
      <c r="K4965" t="str">
        <f>_xlfn.XLOOKUP(Table1[[#This Row],[destination_postal_code_short]],Table3[Shipping postal code short],Table3[Shipping region],,0)</f>
        <v>Utah</v>
      </c>
      <c r="L4965">
        <v>0</v>
      </c>
      <c r="M4965">
        <v>16.420000000000002</v>
      </c>
      <c r="N4965">
        <v>7.87</v>
      </c>
    </row>
    <row r="4966" spans="1:14" x14ac:dyDescent="0.2">
      <c r="A4966" s="1">
        <v>45107</v>
      </c>
      <c r="B4966" t="s">
        <v>5260</v>
      </c>
      <c r="C4966" t="s">
        <v>11</v>
      </c>
      <c r="D4966" t="s">
        <v>11</v>
      </c>
      <c r="E4966" t="s">
        <v>260</v>
      </c>
      <c r="F4966" t="s">
        <v>261</v>
      </c>
      <c r="G4966">
        <v>71923</v>
      </c>
      <c r="H4966" t="str">
        <f>LEFT(Table1[[#This Row],[destination_postal_code]],5)</f>
        <v>71923</v>
      </c>
      <c r="I4966">
        <f>LEN(Table1[[#This Row],[destination_postal_code_short]])</f>
        <v>5</v>
      </c>
      <c r="J4966" t="str">
        <f>_xlfn.XLOOKUP(Table1[[#This Row],[destination_postal_code_short]],Table3[Shipping postal code short],Table3[Shipping city],,0)</f>
        <v>Arkadelphia</v>
      </c>
      <c r="K4966" t="str">
        <f>_xlfn.XLOOKUP(Table1[[#This Row],[destination_postal_code_short]],Table3[Shipping postal code short],Table3[Shipping region],,0)</f>
        <v>Arkansas</v>
      </c>
      <c r="L4966">
        <v>0</v>
      </c>
      <c r="M4966">
        <v>15.57</v>
      </c>
      <c r="N4966">
        <v>13.81</v>
      </c>
    </row>
    <row r="4967" spans="1:14" x14ac:dyDescent="0.2">
      <c r="A4967" s="1">
        <v>45107</v>
      </c>
      <c r="B4967" t="s">
        <v>5262</v>
      </c>
      <c r="C4967" t="s">
        <v>11</v>
      </c>
      <c r="D4967" t="s">
        <v>11</v>
      </c>
      <c r="E4967" t="s">
        <v>260</v>
      </c>
      <c r="F4967" t="s">
        <v>261</v>
      </c>
      <c r="G4967">
        <v>32222</v>
      </c>
      <c r="H4967" t="str">
        <f>LEFT(Table1[[#This Row],[destination_postal_code]],5)</f>
        <v>32222</v>
      </c>
      <c r="I4967">
        <f>LEN(Table1[[#This Row],[destination_postal_code_short]])</f>
        <v>5</v>
      </c>
      <c r="J4967" t="str">
        <f>_xlfn.XLOOKUP(Table1[[#This Row],[destination_postal_code_short]],Table3[Shipping postal code short],Table3[Shipping city],,0)</f>
        <v>Jacksonville</v>
      </c>
      <c r="K4967" t="str">
        <f>_xlfn.XLOOKUP(Table1[[#This Row],[destination_postal_code_short]],Table3[Shipping postal code short],Table3[Shipping region],,0)</f>
        <v>Florida</v>
      </c>
      <c r="L4967">
        <v>0</v>
      </c>
      <c r="M4967">
        <v>11.26</v>
      </c>
      <c r="N4967">
        <v>14.89</v>
      </c>
    </row>
    <row r="4968" spans="1:14" x14ac:dyDescent="0.2">
      <c r="A4968" s="1">
        <v>45107</v>
      </c>
      <c r="B4968" t="s">
        <v>5259</v>
      </c>
      <c r="C4968" t="s">
        <v>11</v>
      </c>
      <c r="D4968" t="s">
        <v>11</v>
      </c>
      <c r="E4968" t="s">
        <v>12</v>
      </c>
      <c r="F4968" t="s">
        <v>24</v>
      </c>
      <c r="G4968">
        <v>95776</v>
      </c>
      <c r="H4968" t="str">
        <f>LEFT(Table1[[#This Row],[destination_postal_code]],5)</f>
        <v>95776</v>
      </c>
      <c r="I4968">
        <f>LEN(Table1[[#This Row],[destination_postal_code_short]])</f>
        <v>5</v>
      </c>
      <c r="J4968" t="str">
        <f>_xlfn.XLOOKUP(Table1[[#This Row],[destination_postal_code_short]],Table3[Shipping postal code short],Table3[Shipping city],,0)</f>
        <v>Woodland</v>
      </c>
      <c r="K4968" t="str">
        <f>_xlfn.XLOOKUP(Table1[[#This Row],[destination_postal_code_short]],Table3[Shipping postal code short],Table3[Shipping region],,0)</f>
        <v>California</v>
      </c>
      <c r="L4968">
        <v>0</v>
      </c>
      <c r="M4968">
        <v>4.2699999999999996</v>
      </c>
      <c r="N4968">
        <v>7.18</v>
      </c>
    </row>
    <row r="4969" spans="1:14" x14ac:dyDescent="0.2">
      <c r="A4969" s="1">
        <v>45110</v>
      </c>
      <c r="B4969" t="s">
        <v>5264</v>
      </c>
      <c r="C4969" t="s">
        <v>11</v>
      </c>
      <c r="D4969" t="s">
        <v>11</v>
      </c>
      <c r="E4969" t="s">
        <v>12</v>
      </c>
      <c r="F4969" t="s">
        <v>24</v>
      </c>
      <c r="G4969">
        <v>84062</v>
      </c>
      <c r="H4969" t="str">
        <f>LEFT(Table1[[#This Row],[destination_postal_code]],5)</f>
        <v>84062</v>
      </c>
      <c r="I4969">
        <f>LEN(Table1[[#This Row],[destination_postal_code_short]])</f>
        <v>5</v>
      </c>
      <c r="J4969" t="str">
        <f>_xlfn.XLOOKUP(Table1[[#This Row],[destination_postal_code_short]],Table3[Shipping postal code short],Table3[Shipping city],,0)</f>
        <v>Pleasant Grove</v>
      </c>
      <c r="K4969" t="str">
        <f>_xlfn.XLOOKUP(Table1[[#This Row],[destination_postal_code_short]],Table3[Shipping postal code short],Table3[Shipping region],,0)</f>
        <v>Utah</v>
      </c>
      <c r="L4969">
        <v>0</v>
      </c>
      <c r="M4969">
        <v>3.62</v>
      </c>
      <c r="N4969">
        <v>7.13</v>
      </c>
    </row>
    <row r="4970" spans="1:14" x14ac:dyDescent="0.2">
      <c r="A4970" s="1">
        <v>45110</v>
      </c>
      <c r="B4970" t="s">
        <v>5265</v>
      </c>
      <c r="C4970" t="s">
        <v>11</v>
      </c>
      <c r="D4970" t="s">
        <v>11</v>
      </c>
      <c r="E4970" t="s">
        <v>12</v>
      </c>
      <c r="F4970" t="s">
        <v>16</v>
      </c>
      <c r="G4970" t="s">
        <v>5084</v>
      </c>
      <c r="H4970" t="str">
        <f>LEFT(Table1[[#This Row],[destination_postal_code]],5)</f>
        <v>77047</v>
      </c>
      <c r="I4970">
        <f>LEN(Table1[[#This Row],[destination_postal_code_short]])</f>
        <v>5</v>
      </c>
      <c r="J4970" t="str">
        <f>_xlfn.XLOOKUP(Table1[[#This Row],[destination_postal_code_short]],Table3[Shipping postal code short],Table3[Shipping city],,0)</f>
        <v>Houston</v>
      </c>
      <c r="K4970" t="str">
        <f>_xlfn.XLOOKUP(Table1[[#This Row],[destination_postal_code_short]],Table3[Shipping postal code short],Table3[Shipping region],,0)</f>
        <v>Texas</v>
      </c>
      <c r="L4970">
        <v>0</v>
      </c>
      <c r="M4970">
        <v>1.46</v>
      </c>
      <c r="N4970">
        <v>4.24</v>
      </c>
    </row>
    <row r="4971" spans="1:14" x14ac:dyDescent="0.2">
      <c r="A4971" s="1">
        <v>45110</v>
      </c>
      <c r="B4971" t="s">
        <v>5266</v>
      </c>
      <c r="C4971" t="s">
        <v>11</v>
      </c>
      <c r="D4971" t="s">
        <v>11</v>
      </c>
      <c r="E4971" t="s">
        <v>12</v>
      </c>
      <c r="F4971" t="s">
        <v>24</v>
      </c>
      <c r="G4971">
        <v>15784</v>
      </c>
      <c r="H4971" t="str">
        <f>LEFT(Table1[[#This Row],[destination_postal_code]],5)</f>
        <v>15784</v>
      </c>
      <c r="I4971">
        <f>LEN(Table1[[#This Row],[destination_postal_code_short]])</f>
        <v>5</v>
      </c>
      <c r="J4971" t="str">
        <f>_xlfn.XLOOKUP(Table1[[#This Row],[destination_postal_code_short]],Table3[Shipping postal code short],Table3[Shipping city],,0)</f>
        <v>Worthville</v>
      </c>
      <c r="K4971" t="str">
        <f>_xlfn.XLOOKUP(Table1[[#This Row],[destination_postal_code_short]],Table3[Shipping postal code short],Table3[Shipping region],,0)</f>
        <v>Pennsylvania</v>
      </c>
      <c r="L4971">
        <v>0</v>
      </c>
      <c r="M4971">
        <v>6.98</v>
      </c>
      <c r="N4971">
        <v>11.97</v>
      </c>
    </row>
    <row r="4972" spans="1:14" x14ac:dyDescent="0.2">
      <c r="A4972" s="1">
        <v>45110</v>
      </c>
      <c r="B4972" t="s">
        <v>5263</v>
      </c>
      <c r="C4972" t="s">
        <v>11</v>
      </c>
      <c r="D4972" t="s">
        <v>11</v>
      </c>
      <c r="E4972" t="s">
        <v>12</v>
      </c>
      <c r="F4972" t="s">
        <v>16</v>
      </c>
      <c r="G4972">
        <v>40241</v>
      </c>
      <c r="H4972" t="str">
        <f>LEFT(Table1[[#This Row],[destination_postal_code]],5)</f>
        <v>40241</v>
      </c>
      <c r="I4972">
        <f>LEN(Table1[[#This Row],[destination_postal_code_short]])</f>
        <v>5</v>
      </c>
      <c r="J4972" t="str">
        <f>_xlfn.XLOOKUP(Table1[[#This Row],[destination_postal_code_short]],Table3[Shipping postal code short],Table3[Shipping city],,0)</f>
        <v>Louisville</v>
      </c>
      <c r="K4972" t="str">
        <f>_xlfn.XLOOKUP(Table1[[#This Row],[destination_postal_code_short]],Table3[Shipping postal code short],Table3[Shipping region],,0)</f>
        <v>Kentucky</v>
      </c>
      <c r="L4972">
        <v>0</v>
      </c>
      <c r="M4972">
        <v>1.41</v>
      </c>
      <c r="N4972">
        <v>5.04</v>
      </c>
    </row>
    <row r="4973" spans="1:14" x14ac:dyDescent="0.2">
      <c r="A4973" s="1">
        <v>45112</v>
      </c>
      <c r="B4973" t="s">
        <v>5267</v>
      </c>
      <c r="C4973" t="s">
        <v>11</v>
      </c>
      <c r="D4973" t="s">
        <v>11</v>
      </c>
      <c r="E4973" t="s">
        <v>12</v>
      </c>
      <c r="F4973" t="s">
        <v>16</v>
      </c>
      <c r="G4973">
        <v>92865</v>
      </c>
      <c r="H4973" t="str">
        <f>LEFT(Table1[[#This Row],[destination_postal_code]],5)</f>
        <v>92865</v>
      </c>
      <c r="I4973">
        <f>LEN(Table1[[#This Row],[destination_postal_code_short]])</f>
        <v>5</v>
      </c>
      <c r="J4973" t="str">
        <f>_xlfn.XLOOKUP(Table1[[#This Row],[destination_postal_code_short]],Table3[Shipping postal code short],Table3[Shipping city],,0)</f>
        <v>Orange</v>
      </c>
      <c r="K4973" t="str">
        <f>_xlfn.XLOOKUP(Table1[[#This Row],[destination_postal_code_short]],Table3[Shipping postal code short],Table3[Shipping region],,0)</f>
        <v>California</v>
      </c>
      <c r="L4973">
        <v>0</v>
      </c>
      <c r="M4973">
        <v>1.54</v>
      </c>
      <c r="N4973">
        <v>4.8099999999999996</v>
      </c>
    </row>
    <row r="4974" spans="1:14" x14ac:dyDescent="0.2">
      <c r="A4974" s="1">
        <v>45113</v>
      </c>
      <c r="B4974" t="s">
        <v>5268</v>
      </c>
      <c r="C4974" t="s">
        <v>11</v>
      </c>
      <c r="D4974" t="s">
        <v>11</v>
      </c>
      <c r="E4974" t="s">
        <v>12</v>
      </c>
      <c r="F4974" t="s">
        <v>24</v>
      </c>
      <c r="G4974">
        <v>76247</v>
      </c>
      <c r="H4974" t="str">
        <f>LEFT(Table1[[#This Row],[destination_postal_code]],5)</f>
        <v>76247</v>
      </c>
      <c r="I4974">
        <f>LEN(Table1[[#This Row],[destination_postal_code_short]])</f>
        <v>5</v>
      </c>
      <c r="J4974" t="str">
        <f>_xlfn.XLOOKUP(Table1[[#This Row],[destination_postal_code_short]],Table3[Shipping postal code short],Table3[Shipping city],,0)</f>
        <v>Justin</v>
      </c>
      <c r="K4974" t="str">
        <f>_xlfn.XLOOKUP(Table1[[#This Row],[destination_postal_code_short]],Table3[Shipping postal code short],Table3[Shipping region],,0)</f>
        <v>Texas</v>
      </c>
      <c r="L4974">
        <v>0</v>
      </c>
      <c r="M4974">
        <v>5.68</v>
      </c>
      <c r="N4974">
        <v>8.82</v>
      </c>
    </row>
    <row r="4975" spans="1:14" x14ac:dyDescent="0.2">
      <c r="A4975" s="1">
        <v>45114</v>
      </c>
      <c r="B4975" t="s">
        <v>5272</v>
      </c>
      <c r="C4975" t="s">
        <v>11</v>
      </c>
      <c r="D4975" t="s">
        <v>11</v>
      </c>
      <c r="E4975" t="s">
        <v>12</v>
      </c>
      <c r="F4975" t="s">
        <v>16</v>
      </c>
      <c r="G4975" t="s">
        <v>5084</v>
      </c>
      <c r="H4975" t="str">
        <f>LEFT(Table1[[#This Row],[destination_postal_code]],5)</f>
        <v>77047</v>
      </c>
      <c r="I4975">
        <f>LEN(Table1[[#This Row],[destination_postal_code_short]])</f>
        <v>5</v>
      </c>
      <c r="J4975" t="str">
        <f>_xlfn.XLOOKUP(Table1[[#This Row],[destination_postal_code_short]],Table3[Shipping postal code short],Table3[Shipping city],,0)</f>
        <v>Houston</v>
      </c>
      <c r="K4975" t="str">
        <f>_xlfn.XLOOKUP(Table1[[#This Row],[destination_postal_code_short]],Table3[Shipping postal code short],Table3[Shipping region],,0)</f>
        <v>Texas</v>
      </c>
      <c r="L4975">
        <v>0</v>
      </c>
      <c r="M4975">
        <v>1.41</v>
      </c>
      <c r="N4975">
        <v>5.04</v>
      </c>
    </row>
    <row r="4976" spans="1:14" x14ac:dyDescent="0.2">
      <c r="A4976" s="1">
        <v>45114</v>
      </c>
      <c r="B4976" t="s">
        <v>5269</v>
      </c>
      <c r="C4976" t="s">
        <v>11</v>
      </c>
      <c r="D4976" t="s">
        <v>11</v>
      </c>
      <c r="E4976" t="s">
        <v>12</v>
      </c>
      <c r="F4976" t="s">
        <v>16</v>
      </c>
      <c r="G4976">
        <v>84765</v>
      </c>
      <c r="H4976" t="str">
        <f>LEFT(Table1[[#This Row],[destination_postal_code]],5)</f>
        <v>84765</v>
      </c>
      <c r="I4976">
        <f>LEN(Table1[[#This Row],[destination_postal_code_short]])</f>
        <v>5</v>
      </c>
      <c r="J4976" t="str">
        <f>_xlfn.XLOOKUP(Table1[[#This Row],[destination_postal_code_short]],Table3[Shipping postal code short],Table3[Shipping city],,0)</f>
        <v>Santa Clara</v>
      </c>
      <c r="K4976" t="str">
        <f>_xlfn.XLOOKUP(Table1[[#This Row],[destination_postal_code_short]],Table3[Shipping postal code short],Table3[Shipping region],,0)</f>
        <v>Utah</v>
      </c>
      <c r="L4976">
        <v>0</v>
      </c>
      <c r="M4976">
        <v>1.46</v>
      </c>
      <c r="N4976">
        <v>4.09</v>
      </c>
    </row>
    <row r="4977" spans="1:14" x14ac:dyDescent="0.2">
      <c r="A4977" s="1">
        <v>45114</v>
      </c>
      <c r="B4977" t="s">
        <v>5270</v>
      </c>
      <c r="C4977" t="s">
        <v>11</v>
      </c>
      <c r="D4977" t="s">
        <v>11</v>
      </c>
      <c r="E4977" t="s">
        <v>12</v>
      </c>
      <c r="F4977" t="s">
        <v>16</v>
      </c>
      <c r="G4977">
        <v>95776</v>
      </c>
      <c r="H4977" t="str">
        <f>LEFT(Table1[[#This Row],[destination_postal_code]],5)</f>
        <v>95776</v>
      </c>
      <c r="I4977">
        <f>LEN(Table1[[#This Row],[destination_postal_code_short]])</f>
        <v>5</v>
      </c>
      <c r="J4977" t="str">
        <f>_xlfn.XLOOKUP(Table1[[#This Row],[destination_postal_code_short]],Table3[Shipping postal code short],Table3[Shipping city],,0)</f>
        <v>Woodland</v>
      </c>
      <c r="K4977" t="str">
        <f>_xlfn.XLOOKUP(Table1[[#This Row],[destination_postal_code_short]],Table3[Shipping postal code short],Table3[Shipping region],,0)</f>
        <v>California</v>
      </c>
      <c r="L4977">
        <v>0</v>
      </c>
      <c r="M4977">
        <v>1.54</v>
      </c>
      <c r="N4977">
        <v>4.8099999999999996</v>
      </c>
    </row>
    <row r="4978" spans="1:14" x14ac:dyDescent="0.2">
      <c r="A4978" s="1">
        <v>45114</v>
      </c>
      <c r="B4978" t="s">
        <v>5271</v>
      </c>
      <c r="C4978" t="s">
        <v>11</v>
      </c>
      <c r="D4978" t="s">
        <v>11</v>
      </c>
      <c r="E4978" t="s">
        <v>12</v>
      </c>
      <c r="F4978" t="s">
        <v>24</v>
      </c>
      <c r="G4978">
        <v>84129</v>
      </c>
      <c r="H4978" t="str">
        <f>LEFT(Table1[[#This Row],[destination_postal_code]],5)</f>
        <v>84129</v>
      </c>
      <c r="I4978">
        <f>LEN(Table1[[#This Row],[destination_postal_code_short]])</f>
        <v>5</v>
      </c>
      <c r="J4978" t="str">
        <f>_xlfn.XLOOKUP(Table1[[#This Row],[destination_postal_code_short]],Table3[Shipping postal code short],Table3[Shipping city],,0)</f>
        <v>Taylorsville</v>
      </c>
      <c r="K4978" t="str">
        <f>_xlfn.XLOOKUP(Table1[[#This Row],[destination_postal_code_short]],Table3[Shipping postal code short],Table3[Shipping region],,0)</f>
        <v>Utah</v>
      </c>
      <c r="L4978">
        <v>0</v>
      </c>
      <c r="M4978">
        <v>3.62</v>
      </c>
      <c r="N4978">
        <v>7.13</v>
      </c>
    </row>
    <row r="4979" spans="1:14" x14ac:dyDescent="0.2">
      <c r="A4979" s="1">
        <v>45117</v>
      </c>
      <c r="B4979" t="s">
        <v>5275</v>
      </c>
      <c r="C4979" t="s">
        <v>11</v>
      </c>
      <c r="D4979" t="s">
        <v>11</v>
      </c>
      <c r="E4979" t="s">
        <v>12</v>
      </c>
      <c r="F4979" t="s">
        <v>16</v>
      </c>
      <c r="G4979" s="2" t="s">
        <v>5276</v>
      </c>
      <c r="H4979" s="2" t="str">
        <f>LEFT(Table1[[#This Row],[destination_postal_code]],5)</f>
        <v>03037</v>
      </c>
      <c r="I4979" s="2">
        <f>LEN(Table1[[#This Row],[destination_postal_code_short]])</f>
        <v>5</v>
      </c>
      <c r="J4979" s="2" t="str">
        <f>_xlfn.XLOOKUP(Table1[[#This Row],[destination_postal_code_short]],Table3[Shipping postal code short],Table3[Shipping city],,0)</f>
        <v>Deerfield</v>
      </c>
      <c r="K4979" s="2" t="str">
        <f>_xlfn.XLOOKUP(Table1[[#This Row],[destination_postal_code_short]],Table3[Shipping postal code short],Table3[Shipping region],,0)</f>
        <v>New Hampshire</v>
      </c>
      <c r="L4979">
        <v>0</v>
      </c>
      <c r="M4979">
        <v>1.32</v>
      </c>
      <c r="N4979">
        <v>5.33</v>
      </c>
    </row>
    <row r="4980" spans="1:14" x14ac:dyDescent="0.2">
      <c r="A4980" s="1">
        <v>45117</v>
      </c>
      <c r="B4980" t="s">
        <v>5274</v>
      </c>
      <c r="C4980" t="s">
        <v>11</v>
      </c>
      <c r="D4980" t="s">
        <v>11</v>
      </c>
      <c r="E4980" t="s">
        <v>12</v>
      </c>
      <c r="F4980" t="s">
        <v>16</v>
      </c>
      <c r="G4980">
        <v>78065</v>
      </c>
      <c r="H4980" t="str">
        <f>LEFT(Table1[[#This Row],[destination_postal_code]],5)</f>
        <v>78065</v>
      </c>
      <c r="I4980">
        <f>LEN(Table1[[#This Row],[destination_postal_code_short]])</f>
        <v>5</v>
      </c>
      <c r="J4980" t="str">
        <f>_xlfn.XLOOKUP(Table1[[#This Row],[destination_postal_code_short]],Table3[Shipping postal code short],Table3[Shipping city],,0)</f>
        <v>Poteet</v>
      </c>
      <c r="K4980" t="str">
        <f>_xlfn.XLOOKUP(Table1[[#This Row],[destination_postal_code_short]],Table3[Shipping postal code short],Table3[Shipping region],,0)</f>
        <v>Texas</v>
      </c>
      <c r="L4980">
        <v>0</v>
      </c>
      <c r="M4980">
        <v>1.41</v>
      </c>
      <c r="N4980">
        <v>5.04</v>
      </c>
    </row>
    <row r="4981" spans="1:14" x14ac:dyDescent="0.2">
      <c r="A4981" s="1">
        <v>45117</v>
      </c>
      <c r="B4981" t="s">
        <v>5273</v>
      </c>
      <c r="C4981" t="s">
        <v>11</v>
      </c>
      <c r="D4981" t="s">
        <v>11</v>
      </c>
      <c r="E4981" t="s">
        <v>12</v>
      </c>
      <c r="F4981" t="s">
        <v>16</v>
      </c>
      <c r="G4981">
        <v>29646</v>
      </c>
      <c r="H4981" t="str">
        <f>LEFT(Table1[[#This Row],[destination_postal_code]],5)</f>
        <v>29646</v>
      </c>
      <c r="I4981">
        <f>LEN(Table1[[#This Row],[destination_postal_code_short]])</f>
        <v>5</v>
      </c>
      <c r="J4981" t="str">
        <f>_xlfn.XLOOKUP(Table1[[#This Row],[destination_postal_code_short]],Table3[Shipping postal code short],Table3[Shipping city],,0)</f>
        <v>Greenwood</v>
      </c>
      <c r="K4981" t="str">
        <f>_xlfn.XLOOKUP(Table1[[#This Row],[destination_postal_code_short]],Table3[Shipping postal code short],Table3[Shipping region],,0)</f>
        <v>South Carolina</v>
      </c>
      <c r="L4981">
        <v>0</v>
      </c>
      <c r="M4981">
        <v>1.38</v>
      </c>
      <c r="N4981">
        <v>5.17</v>
      </c>
    </row>
    <row r="4982" spans="1:14" x14ac:dyDescent="0.2">
      <c r="A4982" s="1">
        <v>45124</v>
      </c>
      <c r="B4982" t="s">
        <v>5280</v>
      </c>
      <c r="C4982" t="s">
        <v>11</v>
      </c>
      <c r="D4982" t="s">
        <v>11</v>
      </c>
      <c r="E4982" t="s">
        <v>12</v>
      </c>
      <c r="F4982" t="s">
        <v>16</v>
      </c>
      <c r="G4982">
        <v>84765</v>
      </c>
      <c r="H4982" t="str">
        <f>LEFT(Table1[[#This Row],[destination_postal_code]],5)</f>
        <v>84765</v>
      </c>
      <c r="I4982">
        <f>LEN(Table1[[#This Row],[destination_postal_code_short]])</f>
        <v>5</v>
      </c>
      <c r="J4982" t="str">
        <f>_xlfn.XLOOKUP(Table1[[#This Row],[destination_postal_code_short]],Table3[Shipping postal code short],Table3[Shipping city],,0)</f>
        <v>Santa Clara</v>
      </c>
      <c r="K4982" t="str">
        <f>_xlfn.XLOOKUP(Table1[[#This Row],[destination_postal_code_short]],Table3[Shipping postal code short],Table3[Shipping region],,0)</f>
        <v>Utah</v>
      </c>
      <c r="L4982">
        <v>0</v>
      </c>
      <c r="M4982">
        <v>1.46</v>
      </c>
      <c r="N4982">
        <v>4.09</v>
      </c>
    </row>
    <row r="4983" spans="1:14" x14ac:dyDescent="0.2">
      <c r="A4983" s="1">
        <v>45124</v>
      </c>
      <c r="B4983" t="s">
        <v>5279</v>
      </c>
      <c r="C4983" t="s">
        <v>11</v>
      </c>
      <c r="D4983" t="s">
        <v>11</v>
      </c>
      <c r="E4983" t="s">
        <v>260</v>
      </c>
      <c r="F4983" t="s">
        <v>261</v>
      </c>
      <c r="G4983">
        <v>43221</v>
      </c>
      <c r="H4983" t="str">
        <f>LEFT(Table1[[#This Row],[destination_postal_code]],5)</f>
        <v>43221</v>
      </c>
      <c r="I4983">
        <f>LEN(Table1[[#This Row],[destination_postal_code_short]])</f>
        <v>5</v>
      </c>
      <c r="J4983" t="str">
        <f>_xlfn.XLOOKUP(Table1[[#This Row],[destination_postal_code_short]],Table3[Shipping postal code short],Table3[Shipping city],,0)</f>
        <v>Columbus</v>
      </c>
      <c r="K4983" t="str">
        <f>_xlfn.XLOOKUP(Table1[[#This Row],[destination_postal_code_short]],Table3[Shipping postal code short],Table3[Shipping region],,0)</f>
        <v>Ohio</v>
      </c>
      <c r="L4983">
        <v>0</v>
      </c>
      <c r="M4983">
        <v>11.26</v>
      </c>
      <c r="N4983">
        <v>14.89</v>
      </c>
    </row>
    <row r="4984" spans="1:14" x14ac:dyDescent="0.2">
      <c r="A4984" s="1">
        <v>45121</v>
      </c>
      <c r="B4984" t="s">
        <v>5277</v>
      </c>
      <c r="C4984" t="s">
        <v>11</v>
      </c>
      <c r="D4984" t="s">
        <v>11</v>
      </c>
      <c r="E4984" t="s">
        <v>12</v>
      </c>
      <c r="F4984" t="s">
        <v>16</v>
      </c>
      <c r="G4984">
        <v>84129</v>
      </c>
      <c r="H4984" t="str">
        <f>LEFT(Table1[[#This Row],[destination_postal_code]],5)</f>
        <v>84129</v>
      </c>
      <c r="I4984">
        <f>LEN(Table1[[#This Row],[destination_postal_code_short]])</f>
        <v>5</v>
      </c>
      <c r="J4984" t="str">
        <f>_xlfn.XLOOKUP(Table1[[#This Row],[destination_postal_code_short]],Table3[Shipping postal code short],Table3[Shipping city],,0)</f>
        <v>Taylorsville</v>
      </c>
      <c r="K4984" t="str">
        <f>_xlfn.XLOOKUP(Table1[[#This Row],[destination_postal_code_short]],Table3[Shipping postal code short],Table3[Shipping region],,0)</f>
        <v>Utah</v>
      </c>
      <c r="L4984">
        <v>0</v>
      </c>
      <c r="M4984">
        <v>1.72</v>
      </c>
      <c r="N4984">
        <v>5.93</v>
      </c>
    </row>
    <row r="4985" spans="1:14" x14ac:dyDescent="0.2">
      <c r="A4985" s="1">
        <v>45121</v>
      </c>
      <c r="B4985" t="s">
        <v>5278</v>
      </c>
      <c r="C4985" t="s">
        <v>11</v>
      </c>
      <c r="D4985" t="s">
        <v>11</v>
      </c>
      <c r="E4985" t="s">
        <v>12</v>
      </c>
      <c r="F4985" t="s">
        <v>16</v>
      </c>
      <c r="G4985" t="s">
        <v>5084</v>
      </c>
      <c r="H4985" t="str">
        <f>LEFT(Table1[[#This Row],[destination_postal_code]],5)</f>
        <v>77047</v>
      </c>
      <c r="I4985">
        <f>LEN(Table1[[#This Row],[destination_postal_code_short]])</f>
        <v>5</v>
      </c>
      <c r="J4985" t="str">
        <f>_xlfn.XLOOKUP(Table1[[#This Row],[destination_postal_code_short]],Table3[Shipping postal code short],Table3[Shipping city],,0)</f>
        <v>Houston</v>
      </c>
      <c r="K4985" t="str">
        <f>_xlfn.XLOOKUP(Table1[[#This Row],[destination_postal_code_short]],Table3[Shipping postal code short],Table3[Shipping region],,0)</f>
        <v>Texas</v>
      </c>
      <c r="L4985">
        <v>0</v>
      </c>
      <c r="M4985">
        <v>1.46</v>
      </c>
      <c r="N4985">
        <v>4.24</v>
      </c>
    </row>
    <row r="4986" spans="1:14" x14ac:dyDescent="0.2">
      <c r="A4986" s="1">
        <v>45124</v>
      </c>
      <c r="B4986" t="s">
        <v>5282</v>
      </c>
      <c r="C4986" t="s">
        <v>11</v>
      </c>
      <c r="D4986" t="s">
        <v>11</v>
      </c>
      <c r="E4986" t="s">
        <v>12</v>
      </c>
      <c r="F4986" t="s">
        <v>16</v>
      </c>
      <c r="G4986">
        <v>98684</v>
      </c>
      <c r="H4986" t="str">
        <f>LEFT(Table1[[#This Row],[destination_postal_code]],5)</f>
        <v>98684</v>
      </c>
      <c r="I4986">
        <f>LEN(Table1[[#This Row],[destination_postal_code_short]])</f>
        <v>5</v>
      </c>
      <c r="J4986" t="str">
        <f>_xlfn.XLOOKUP(Table1[[#This Row],[destination_postal_code_short]],Table3[Shipping postal code short],Table3[Shipping city],,0)</f>
        <v>Vancouver</v>
      </c>
      <c r="K4986" t="str">
        <f>_xlfn.XLOOKUP(Table1[[#This Row],[destination_postal_code_short]],Table3[Shipping postal code short],Table3[Shipping region],,0)</f>
        <v>Washington</v>
      </c>
      <c r="L4986">
        <v>0</v>
      </c>
      <c r="M4986">
        <v>1.45</v>
      </c>
      <c r="N4986">
        <v>4.2</v>
      </c>
    </row>
    <row r="4987" spans="1:14" x14ac:dyDescent="0.2">
      <c r="A4987" s="1">
        <v>45124</v>
      </c>
      <c r="B4987" t="s">
        <v>5281</v>
      </c>
      <c r="C4987" t="s">
        <v>11</v>
      </c>
      <c r="D4987" t="s">
        <v>11</v>
      </c>
      <c r="E4987" t="s">
        <v>12</v>
      </c>
      <c r="F4987" t="s">
        <v>16</v>
      </c>
      <c r="G4987">
        <v>37174</v>
      </c>
      <c r="H4987" t="str">
        <f>LEFT(Table1[[#This Row],[destination_postal_code]],5)</f>
        <v>37174</v>
      </c>
      <c r="I4987">
        <f>LEN(Table1[[#This Row],[destination_postal_code_short]])</f>
        <v>5</v>
      </c>
      <c r="J4987" t="str">
        <f>_xlfn.XLOOKUP(Table1[[#This Row],[destination_postal_code_short]],Table3[Shipping postal code short],Table3[Shipping city],,0)</f>
        <v>Spring Hill</v>
      </c>
      <c r="K4987" t="str">
        <f>_xlfn.XLOOKUP(Table1[[#This Row],[destination_postal_code_short]],Table3[Shipping postal code short],Table3[Shipping region],,0)</f>
        <v>Tennessee</v>
      </c>
      <c r="L4987">
        <v>0</v>
      </c>
      <c r="M4987">
        <v>1.44</v>
      </c>
      <c r="N4987">
        <v>4.3099999999999996</v>
      </c>
    </row>
    <row r="4988" spans="1:14" x14ac:dyDescent="0.2">
      <c r="A4988" s="1">
        <v>45125</v>
      </c>
      <c r="B4988" t="s">
        <v>5283</v>
      </c>
      <c r="C4988" t="s">
        <v>11</v>
      </c>
      <c r="D4988" t="s">
        <v>11</v>
      </c>
      <c r="E4988" t="s">
        <v>260</v>
      </c>
      <c r="F4988" t="s">
        <v>261</v>
      </c>
      <c r="G4988">
        <v>74134</v>
      </c>
      <c r="H4988" t="str">
        <f>LEFT(Table1[[#This Row],[destination_postal_code]],5)</f>
        <v>74134</v>
      </c>
      <c r="I4988">
        <f>LEN(Table1[[#This Row],[destination_postal_code_short]])</f>
        <v>5</v>
      </c>
      <c r="J4988" t="str">
        <f>_xlfn.XLOOKUP(Table1[[#This Row],[destination_postal_code_short]],Table3[Shipping postal code short],Table3[Shipping city],,0)</f>
        <v>Tulsa</v>
      </c>
      <c r="K4988" t="str">
        <f>_xlfn.XLOOKUP(Table1[[#This Row],[destination_postal_code_short]],Table3[Shipping postal code short],Table3[Shipping region],,0)</f>
        <v>Oklahoma</v>
      </c>
      <c r="L4988">
        <v>0</v>
      </c>
      <c r="M4988">
        <v>12.74</v>
      </c>
      <c r="N4988">
        <v>10.85</v>
      </c>
    </row>
    <row r="4989" spans="1:14" x14ac:dyDescent="0.2">
      <c r="A4989" s="1">
        <v>45126</v>
      </c>
      <c r="B4989" t="s">
        <v>5284</v>
      </c>
      <c r="C4989" t="s">
        <v>11</v>
      </c>
      <c r="D4989" t="s">
        <v>11</v>
      </c>
      <c r="E4989" t="s">
        <v>12</v>
      </c>
      <c r="F4989" t="s">
        <v>24</v>
      </c>
      <c r="G4989">
        <v>39466</v>
      </c>
      <c r="H4989" t="str">
        <f>LEFT(Table1[[#This Row],[destination_postal_code]],5)</f>
        <v>39466</v>
      </c>
      <c r="I4989">
        <f>LEN(Table1[[#This Row],[destination_postal_code_short]])</f>
        <v>5</v>
      </c>
      <c r="J4989" t="str">
        <f>_xlfn.XLOOKUP(Table1[[#This Row],[destination_postal_code_short]],Table3[Shipping postal code short],Table3[Shipping city],,0)</f>
        <v>Picayune</v>
      </c>
      <c r="K4989" t="str">
        <f>_xlfn.XLOOKUP(Table1[[#This Row],[destination_postal_code_short]],Table3[Shipping postal code short],Table3[Shipping region],,0)</f>
        <v>Mississippi</v>
      </c>
      <c r="L4989">
        <v>0</v>
      </c>
      <c r="M4989">
        <v>3.46</v>
      </c>
      <c r="N4989">
        <v>9.94</v>
      </c>
    </row>
    <row r="4990" spans="1:14" x14ac:dyDescent="0.2">
      <c r="A4990" s="1">
        <v>45128</v>
      </c>
      <c r="B4990" t="s">
        <v>5286</v>
      </c>
      <c r="C4990" t="s">
        <v>11</v>
      </c>
      <c r="D4990" t="s">
        <v>11</v>
      </c>
      <c r="E4990" t="s">
        <v>12</v>
      </c>
      <c r="F4990" t="s">
        <v>16</v>
      </c>
      <c r="G4990">
        <v>43026</v>
      </c>
      <c r="H4990" t="str">
        <f>LEFT(Table1[[#This Row],[destination_postal_code]],5)</f>
        <v>43026</v>
      </c>
      <c r="I4990">
        <f>LEN(Table1[[#This Row],[destination_postal_code_short]])</f>
        <v>5</v>
      </c>
      <c r="J4990" t="str">
        <f>_xlfn.XLOOKUP(Table1[[#This Row],[destination_postal_code_short]],Table3[Shipping postal code short],Table3[Shipping city],,0)</f>
        <v>Hilliard</v>
      </c>
      <c r="K4990" t="str">
        <f>_xlfn.XLOOKUP(Table1[[#This Row],[destination_postal_code_short]],Table3[Shipping postal code short],Table3[Shipping region],,0)</f>
        <v>Ohio</v>
      </c>
      <c r="L4990">
        <v>0</v>
      </c>
      <c r="M4990">
        <v>1.38</v>
      </c>
      <c r="N4990">
        <v>5.17</v>
      </c>
    </row>
    <row r="4991" spans="1:14" x14ac:dyDescent="0.2">
      <c r="A4991" s="1">
        <v>45128</v>
      </c>
      <c r="B4991" t="s">
        <v>5287</v>
      </c>
      <c r="C4991" t="s">
        <v>11</v>
      </c>
      <c r="D4991" t="s">
        <v>11</v>
      </c>
      <c r="E4991" t="s">
        <v>12</v>
      </c>
      <c r="F4991" t="s">
        <v>16</v>
      </c>
      <c r="G4991">
        <v>95928</v>
      </c>
      <c r="H4991" t="str">
        <f>LEFT(Table1[[#This Row],[destination_postal_code]],5)</f>
        <v>95928</v>
      </c>
      <c r="I4991">
        <f>LEN(Table1[[#This Row],[destination_postal_code_short]])</f>
        <v>5</v>
      </c>
      <c r="J4991" t="str">
        <f>_xlfn.XLOOKUP(Table1[[#This Row],[destination_postal_code_short]],Table3[Shipping postal code short],Table3[Shipping city],,0)</f>
        <v>Chico</v>
      </c>
      <c r="K4991" t="str">
        <f>_xlfn.XLOOKUP(Table1[[#This Row],[destination_postal_code_short]],Table3[Shipping postal code short],Table3[Shipping region],,0)</f>
        <v>California</v>
      </c>
      <c r="L4991">
        <v>0</v>
      </c>
      <c r="M4991">
        <v>1.78</v>
      </c>
      <c r="N4991">
        <v>6.07</v>
      </c>
    </row>
    <row r="4992" spans="1:14" x14ac:dyDescent="0.2">
      <c r="A4992" s="1">
        <v>45128</v>
      </c>
      <c r="B4992" t="s">
        <v>5285</v>
      </c>
      <c r="C4992" t="s">
        <v>11</v>
      </c>
      <c r="D4992" t="s">
        <v>11</v>
      </c>
      <c r="E4992" t="s">
        <v>12</v>
      </c>
      <c r="F4992" t="s">
        <v>24</v>
      </c>
      <c r="G4992">
        <v>57301</v>
      </c>
      <c r="H4992" t="str">
        <f>LEFT(Table1[[#This Row],[destination_postal_code]],5)</f>
        <v>57301</v>
      </c>
      <c r="I4992">
        <f>LEN(Table1[[#This Row],[destination_postal_code_short]])</f>
        <v>5</v>
      </c>
      <c r="J4992" t="str">
        <f>_xlfn.XLOOKUP(Table1[[#This Row],[destination_postal_code_short]],Table3[Shipping postal code short],Table3[Shipping city],,0)</f>
        <v>Mitchell</v>
      </c>
      <c r="K4992" t="str">
        <f>_xlfn.XLOOKUP(Table1[[#This Row],[destination_postal_code_short]],Table3[Shipping postal code short],Table3[Shipping region],,0)</f>
        <v>South Dakota</v>
      </c>
      <c r="L4992">
        <v>0</v>
      </c>
      <c r="M4992">
        <v>3.63</v>
      </c>
      <c r="N4992">
        <v>8.82</v>
      </c>
    </row>
    <row r="4993" spans="1:14" x14ac:dyDescent="0.2">
      <c r="A4993" s="1">
        <v>45131</v>
      </c>
      <c r="B4993" t="s">
        <v>5290</v>
      </c>
      <c r="C4993" t="s">
        <v>11</v>
      </c>
      <c r="D4993" t="s">
        <v>11</v>
      </c>
      <c r="E4993" t="s">
        <v>12</v>
      </c>
      <c r="F4993" t="s">
        <v>24</v>
      </c>
      <c r="G4993">
        <v>92865</v>
      </c>
      <c r="H4993" t="str">
        <f>LEFT(Table1[[#This Row],[destination_postal_code]],5)</f>
        <v>92865</v>
      </c>
      <c r="I4993">
        <f>LEN(Table1[[#This Row],[destination_postal_code_short]])</f>
        <v>5</v>
      </c>
      <c r="J4993" t="str">
        <f>_xlfn.XLOOKUP(Table1[[#This Row],[destination_postal_code_short]],Table3[Shipping postal code short],Table3[Shipping city],,0)</f>
        <v>Orange</v>
      </c>
      <c r="K4993" t="str">
        <f>_xlfn.XLOOKUP(Table1[[#This Row],[destination_postal_code_short]],Table3[Shipping postal code short],Table3[Shipping region],,0)</f>
        <v>California</v>
      </c>
      <c r="L4993">
        <v>0</v>
      </c>
      <c r="M4993">
        <v>5.37</v>
      </c>
      <c r="N4993">
        <v>7.18</v>
      </c>
    </row>
    <row r="4994" spans="1:14" x14ac:dyDescent="0.2">
      <c r="A4994" s="1">
        <v>45131</v>
      </c>
      <c r="B4994" t="s">
        <v>5288</v>
      </c>
      <c r="C4994" t="s">
        <v>11</v>
      </c>
      <c r="D4994" t="s">
        <v>11</v>
      </c>
      <c r="E4994" t="s">
        <v>12</v>
      </c>
      <c r="F4994" t="s">
        <v>16</v>
      </c>
      <c r="G4994">
        <v>30906</v>
      </c>
      <c r="H4994" t="str">
        <f>LEFT(Table1[[#This Row],[destination_postal_code]],5)</f>
        <v>30906</v>
      </c>
      <c r="I4994">
        <f>LEN(Table1[[#This Row],[destination_postal_code_short]])</f>
        <v>5</v>
      </c>
      <c r="J4994" t="str">
        <f>_xlfn.XLOOKUP(Table1[[#This Row],[destination_postal_code_short]],Table3[Shipping postal code short],Table3[Shipping city],,0)</f>
        <v>Augusta</v>
      </c>
      <c r="K4994" t="str">
        <f>_xlfn.XLOOKUP(Table1[[#This Row],[destination_postal_code_short]],Table3[Shipping postal code short],Table3[Shipping region],,0)</f>
        <v>Georgia</v>
      </c>
      <c r="L4994">
        <v>0</v>
      </c>
      <c r="M4994">
        <v>1.44</v>
      </c>
      <c r="N4994">
        <v>4.3099999999999996</v>
      </c>
    </row>
    <row r="4995" spans="1:14" x14ac:dyDescent="0.2">
      <c r="A4995" s="1">
        <v>45131</v>
      </c>
      <c r="B4995" t="s">
        <v>5289</v>
      </c>
      <c r="C4995" t="s">
        <v>11</v>
      </c>
      <c r="D4995" t="s">
        <v>11</v>
      </c>
      <c r="E4995" t="s">
        <v>12</v>
      </c>
      <c r="F4995" t="s">
        <v>16</v>
      </c>
      <c r="G4995">
        <v>11103</v>
      </c>
      <c r="H4995" t="str">
        <f>LEFT(Table1[[#This Row],[destination_postal_code]],5)</f>
        <v>11103</v>
      </c>
      <c r="I4995">
        <f>LEN(Table1[[#This Row],[destination_postal_code_short]])</f>
        <v>5</v>
      </c>
      <c r="J4995" t="str">
        <f>_xlfn.XLOOKUP(Table1[[#This Row],[destination_postal_code_short]],Table3[Shipping postal code short],Table3[Shipping city],,0)</f>
        <v>Astoria</v>
      </c>
      <c r="K4995" t="str">
        <f>_xlfn.XLOOKUP(Table1[[#This Row],[destination_postal_code_short]],Table3[Shipping postal code short],Table3[Shipping region],,0)</f>
        <v>New York</v>
      </c>
      <c r="L4995">
        <v>0</v>
      </c>
      <c r="M4995">
        <v>1.41</v>
      </c>
      <c r="N4995">
        <v>4.4400000000000004</v>
      </c>
    </row>
    <row r="4996" spans="1:14" x14ac:dyDescent="0.2">
      <c r="A4996" s="1">
        <v>45131</v>
      </c>
      <c r="B4996" t="s">
        <v>5291</v>
      </c>
      <c r="C4996" t="s">
        <v>11</v>
      </c>
      <c r="D4996" t="s">
        <v>11</v>
      </c>
      <c r="E4996" t="s">
        <v>12</v>
      </c>
      <c r="F4996" t="s">
        <v>16</v>
      </c>
      <c r="G4996">
        <v>30121</v>
      </c>
      <c r="H4996" t="str">
        <f>LEFT(Table1[[#This Row],[destination_postal_code]],5)</f>
        <v>30121</v>
      </c>
      <c r="I4996">
        <f>LEN(Table1[[#This Row],[destination_postal_code_short]])</f>
        <v>5</v>
      </c>
      <c r="J4996" t="str">
        <f>_xlfn.XLOOKUP(Table1[[#This Row],[destination_postal_code_short]],Table3[Shipping postal code short],Table3[Shipping city],,0)</f>
        <v>Cartersville</v>
      </c>
      <c r="K4996" t="str">
        <f>_xlfn.XLOOKUP(Table1[[#This Row],[destination_postal_code_short]],Table3[Shipping postal code short],Table3[Shipping region],,0)</f>
        <v>Georgia</v>
      </c>
      <c r="L4996">
        <v>0</v>
      </c>
      <c r="M4996">
        <v>1.44</v>
      </c>
      <c r="N4996">
        <v>4.3099999999999996</v>
      </c>
    </row>
    <row r="4997" spans="1:14" x14ac:dyDescent="0.2">
      <c r="A4997" s="1">
        <v>45133</v>
      </c>
      <c r="B4997" t="s">
        <v>5292</v>
      </c>
      <c r="C4997" t="s">
        <v>11</v>
      </c>
      <c r="D4997" t="s">
        <v>11</v>
      </c>
      <c r="E4997" t="s">
        <v>12</v>
      </c>
      <c r="F4997" t="s">
        <v>16</v>
      </c>
      <c r="G4997">
        <v>84604</v>
      </c>
      <c r="H4997" t="str">
        <f>LEFT(Table1[[#This Row],[destination_postal_code]],5)</f>
        <v>84604</v>
      </c>
      <c r="I4997">
        <f>LEN(Table1[[#This Row],[destination_postal_code_short]])</f>
        <v>5</v>
      </c>
      <c r="J4997" t="str">
        <f>_xlfn.XLOOKUP(Table1[[#This Row],[destination_postal_code_short]],Table3[Shipping postal code short],Table3[Shipping city],,0)</f>
        <v>Provo</v>
      </c>
      <c r="K4997" t="str">
        <f>_xlfn.XLOOKUP(Table1[[#This Row],[destination_postal_code_short]],Table3[Shipping postal code short],Table3[Shipping region],,0)</f>
        <v>Utah</v>
      </c>
      <c r="L4997">
        <v>0</v>
      </c>
      <c r="M4997">
        <v>1.41</v>
      </c>
      <c r="N4997">
        <v>3.99</v>
      </c>
    </row>
    <row r="4998" spans="1:14" x14ac:dyDescent="0.2">
      <c r="A4998" s="1">
        <v>45133</v>
      </c>
      <c r="B4998" t="s">
        <v>5293</v>
      </c>
      <c r="C4998" t="s">
        <v>11</v>
      </c>
      <c r="D4998" t="s">
        <v>11</v>
      </c>
      <c r="E4998" t="s">
        <v>12</v>
      </c>
      <c r="F4998" t="s">
        <v>24</v>
      </c>
      <c r="G4998">
        <v>57301</v>
      </c>
      <c r="H4998" t="str">
        <f>LEFT(Table1[[#This Row],[destination_postal_code]],5)</f>
        <v>57301</v>
      </c>
      <c r="I4998">
        <f>LEN(Table1[[#This Row],[destination_postal_code_short]])</f>
        <v>5</v>
      </c>
      <c r="J4998" t="str">
        <f>_xlfn.XLOOKUP(Table1[[#This Row],[destination_postal_code_short]],Table3[Shipping postal code short],Table3[Shipping city],,0)</f>
        <v>Mitchell</v>
      </c>
      <c r="K4998" t="str">
        <f>_xlfn.XLOOKUP(Table1[[#This Row],[destination_postal_code_short]],Table3[Shipping postal code short],Table3[Shipping region],,0)</f>
        <v>South Dakota</v>
      </c>
      <c r="L4998">
        <v>0</v>
      </c>
      <c r="M4998">
        <v>3.63</v>
      </c>
      <c r="N4998">
        <v>8.82</v>
      </c>
    </row>
    <row r="4999" spans="1:14" x14ac:dyDescent="0.2">
      <c r="A4999" s="1">
        <v>45135</v>
      </c>
      <c r="B4999" t="s">
        <v>5298</v>
      </c>
      <c r="C4999" t="s">
        <v>11</v>
      </c>
      <c r="D4999" t="s">
        <v>11</v>
      </c>
      <c r="E4999" t="s">
        <v>12</v>
      </c>
      <c r="F4999" t="s">
        <v>16</v>
      </c>
      <c r="G4999">
        <v>68850</v>
      </c>
      <c r="H4999" t="str">
        <f>LEFT(Table1[[#This Row],[destination_postal_code]],5)</f>
        <v>68850</v>
      </c>
      <c r="I4999">
        <f>LEN(Table1[[#This Row],[destination_postal_code_short]])</f>
        <v>5</v>
      </c>
      <c r="J4999" t="str">
        <f>_xlfn.XLOOKUP(Table1[[#This Row],[destination_postal_code_short]],Table3[Shipping postal code short],Table3[Shipping city],,0)</f>
        <v>Lexington</v>
      </c>
      <c r="K4999" t="str">
        <f>_xlfn.XLOOKUP(Table1[[#This Row],[destination_postal_code_short]],Table3[Shipping postal code short],Table3[Shipping region],,0)</f>
        <v>Nebraska</v>
      </c>
      <c r="L4999">
        <v>0</v>
      </c>
      <c r="M4999">
        <v>1.52</v>
      </c>
      <c r="N4999">
        <v>4.88</v>
      </c>
    </row>
    <row r="5000" spans="1:14" x14ac:dyDescent="0.2">
      <c r="A5000" s="1">
        <v>45135</v>
      </c>
      <c r="B5000" t="s">
        <v>5300</v>
      </c>
      <c r="C5000" t="s">
        <v>11</v>
      </c>
      <c r="D5000" t="s">
        <v>11</v>
      </c>
      <c r="E5000" t="s">
        <v>12</v>
      </c>
      <c r="F5000" t="s">
        <v>16</v>
      </c>
      <c r="G5000">
        <v>84765</v>
      </c>
      <c r="H5000" t="str">
        <f>LEFT(Table1[[#This Row],[destination_postal_code]],5)</f>
        <v>84765</v>
      </c>
      <c r="I5000">
        <f>LEN(Table1[[#This Row],[destination_postal_code_short]])</f>
        <v>5</v>
      </c>
      <c r="J5000" t="str">
        <f>_xlfn.XLOOKUP(Table1[[#This Row],[destination_postal_code_short]],Table3[Shipping postal code short],Table3[Shipping city],,0)</f>
        <v>Santa Clara</v>
      </c>
      <c r="K5000" t="str">
        <f>_xlfn.XLOOKUP(Table1[[#This Row],[destination_postal_code_short]],Table3[Shipping postal code short],Table3[Shipping region],,0)</f>
        <v>Utah</v>
      </c>
      <c r="L5000">
        <v>0</v>
      </c>
      <c r="M5000">
        <v>1.56</v>
      </c>
      <c r="N5000">
        <v>4.74</v>
      </c>
    </row>
    <row r="5001" spans="1:14" x14ac:dyDescent="0.2">
      <c r="A5001" s="1">
        <v>45135</v>
      </c>
      <c r="B5001" t="s">
        <v>5297</v>
      </c>
      <c r="C5001" t="s">
        <v>11</v>
      </c>
      <c r="D5001" t="s">
        <v>11</v>
      </c>
      <c r="E5001" t="s">
        <v>12</v>
      </c>
      <c r="F5001" t="s">
        <v>16</v>
      </c>
      <c r="G5001">
        <v>85658</v>
      </c>
      <c r="H5001" t="str">
        <f>LEFT(Table1[[#This Row],[destination_postal_code]],5)</f>
        <v>85658</v>
      </c>
      <c r="I5001">
        <f>LEN(Table1[[#This Row],[destination_postal_code_short]])</f>
        <v>5</v>
      </c>
      <c r="J5001" t="str">
        <f>_xlfn.XLOOKUP(Table1[[#This Row],[destination_postal_code_short]],Table3[Shipping postal code short],Table3[Shipping city],,0)</f>
        <v>Marana</v>
      </c>
      <c r="K5001" t="str">
        <f>_xlfn.XLOOKUP(Table1[[#This Row],[destination_postal_code_short]],Table3[Shipping postal code short],Table3[Shipping region],,0)</f>
        <v>Arizona</v>
      </c>
      <c r="L5001">
        <v>0</v>
      </c>
      <c r="M5001">
        <v>1.54</v>
      </c>
      <c r="N5001">
        <v>4.8099999999999996</v>
      </c>
    </row>
    <row r="5002" spans="1:14" x14ac:dyDescent="0.2">
      <c r="A5002" s="1">
        <v>45135</v>
      </c>
      <c r="B5002" t="s">
        <v>5301</v>
      </c>
      <c r="C5002" t="s">
        <v>11</v>
      </c>
      <c r="D5002" t="s">
        <v>11</v>
      </c>
      <c r="E5002" t="s">
        <v>12</v>
      </c>
      <c r="F5002" t="s">
        <v>16</v>
      </c>
      <c r="G5002">
        <v>74134</v>
      </c>
      <c r="H5002" t="str">
        <f>LEFT(Table1[[#This Row],[destination_postal_code]],5)</f>
        <v>74134</v>
      </c>
      <c r="I5002">
        <f>LEN(Table1[[#This Row],[destination_postal_code_short]])</f>
        <v>5</v>
      </c>
      <c r="J5002" t="str">
        <f>_xlfn.XLOOKUP(Table1[[#This Row],[destination_postal_code_short]],Table3[Shipping postal code short],Table3[Shipping city],,0)</f>
        <v>Tulsa</v>
      </c>
      <c r="K5002" t="str">
        <f>_xlfn.XLOOKUP(Table1[[#This Row],[destination_postal_code_short]],Table3[Shipping postal code short],Table3[Shipping region],,0)</f>
        <v>Oklahoma</v>
      </c>
      <c r="L5002">
        <v>0</v>
      </c>
      <c r="M5002">
        <v>1.52</v>
      </c>
      <c r="N5002">
        <v>4.88</v>
      </c>
    </row>
    <row r="5003" spans="1:14" x14ac:dyDescent="0.2">
      <c r="A5003" s="1">
        <v>45135</v>
      </c>
      <c r="B5003" t="s">
        <v>5299</v>
      </c>
      <c r="C5003" t="s">
        <v>11</v>
      </c>
      <c r="D5003" t="s">
        <v>11</v>
      </c>
      <c r="E5003" t="s">
        <v>12</v>
      </c>
      <c r="F5003" t="s">
        <v>16</v>
      </c>
      <c r="G5003">
        <v>93444</v>
      </c>
      <c r="H5003" t="str">
        <f>LEFT(Table1[[#This Row],[destination_postal_code]],5)</f>
        <v>93444</v>
      </c>
      <c r="I5003">
        <f>LEN(Table1[[#This Row],[destination_postal_code_short]])</f>
        <v>5</v>
      </c>
      <c r="J5003" t="str">
        <f>_xlfn.XLOOKUP(Table1[[#This Row],[destination_postal_code_short]],Table3[Shipping postal code short],Table3[Shipping city],,0)</f>
        <v>Nipomo</v>
      </c>
      <c r="K5003" t="str">
        <f>_xlfn.XLOOKUP(Table1[[#This Row],[destination_postal_code_short]],Table3[Shipping postal code short],Table3[Shipping region],,0)</f>
        <v>California</v>
      </c>
      <c r="L5003">
        <v>0</v>
      </c>
      <c r="M5003">
        <v>1.54</v>
      </c>
      <c r="N5003">
        <v>4.8099999999999996</v>
      </c>
    </row>
    <row r="5004" spans="1:14" x14ac:dyDescent="0.2">
      <c r="A5004" s="1">
        <v>45134</v>
      </c>
      <c r="B5004" t="s">
        <v>5294</v>
      </c>
      <c r="C5004" t="s">
        <v>11</v>
      </c>
      <c r="D5004" t="s">
        <v>11</v>
      </c>
      <c r="E5004" t="s">
        <v>12</v>
      </c>
      <c r="F5004" t="s">
        <v>24</v>
      </c>
      <c r="G5004">
        <v>87110</v>
      </c>
      <c r="H5004" t="str">
        <f>LEFT(Table1[[#This Row],[destination_postal_code]],5)</f>
        <v>87110</v>
      </c>
      <c r="I5004">
        <f>LEN(Table1[[#This Row],[destination_postal_code_short]])</f>
        <v>5</v>
      </c>
      <c r="J5004" t="str">
        <f>_xlfn.XLOOKUP(Table1[[#This Row],[destination_postal_code_short]],Table3[Shipping postal code short],Table3[Shipping city],,0)</f>
        <v>Albuquerque</v>
      </c>
      <c r="K5004" t="str">
        <f>_xlfn.XLOOKUP(Table1[[#This Row],[destination_postal_code_short]],Table3[Shipping postal code short],Table3[Shipping region],,0)</f>
        <v>New Mexico</v>
      </c>
      <c r="L5004">
        <v>0</v>
      </c>
      <c r="M5004">
        <v>4.2699999999999996</v>
      </c>
      <c r="N5004">
        <v>7.18</v>
      </c>
    </row>
    <row r="5005" spans="1:14" x14ac:dyDescent="0.2">
      <c r="A5005" s="1">
        <v>45135</v>
      </c>
      <c r="B5005" t="s">
        <v>5296</v>
      </c>
      <c r="C5005" t="s">
        <v>11</v>
      </c>
      <c r="D5005" t="s">
        <v>11</v>
      </c>
      <c r="E5005" t="s">
        <v>12</v>
      </c>
      <c r="F5005" t="s">
        <v>24</v>
      </c>
      <c r="G5005">
        <v>92655</v>
      </c>
      <c r="H5005" t="str">
        <f>LEFT(Table1[[#This Row],[destination_postal_code]],5)</f>
        <v>92655</v>
      </c>
      <c r="I5005">
        <f>LEN(Table1[[#This Row],[destination_postal_code_short]])</f>
        <v>5</v>
      </c>
      <c r="J5005" t="str">
        <f>_xlfn.XLOOKUP(Table1[[#This Row],[destination_postal_code_short]],Table3[Shipping postal code short],Table3[Shipping city],,0)</f>
        <v>Midway City</v>
      </c>
      <c r="K5005" t="str">
        <f>_xlfn.XLOOKUP(Table1[[#This Row],[destination_postal_code_short]],Table3[Shipping postal code short],Table3[Shipping region],,0)</f>
        <v>California</v>
      </c>
      <c r="L5005">
        <v>0</v>
      </c>
      <c r="M5005">
        <v>4.2699999999999996</v>
      </c>
      <c r="N5005">
        <v>7.18</v>
      </c>
    </row>
    <row r="5006" spans="1:14" x14ac:dyDescent="0.2">
      <c r="A5006" s="1">
        <v>45135</v>
      </c>
      <c r="B5006" t="s">
        <v>5295</v>
      </c>
      <c r="C5006" t="s">
        <v>11</v>
      </c>
      <c r="D5006" t="s">
        <v>11</v>
      </c>
      <c r="E5006" t="s">
        <v>12</v>
      </c>
      <c r="F5006" t="s">
        <v>16</v>
      </c>
      <c r="G5006">
        <v>78641</v>
      </c>
      <c r="H5006" t="str">
        <f>LEFT(Table1[[#This Row],[destination_postal_code]],5)</f>
        <v>78641</v>
      </c>
      <c r="I5006">
        <f>LEN(Table1[[#This Row],[destination_postal_code_short]])</f>
        <v>5</v>
      </c>
      <c r="J5006" t="str">
        <f>_xlfn.XLOOKUP(Table1[[#This Row],[destination_postal_code_short]],Table3[Shipping postal code short],Table3[Shipping city],,0)</f>
        <v>Leander</v>
      </c>
      <c r="K5006" t="str">
        <f>_xlfn.XLOOKUP(Table1[[#This Row],[destination_postal_code_short]],Table3[Shipping postal code short],Table3[Shipping region],,0)</f>
        <v>Texas</v>
      </c>
      <c r="L5006">
        <v>0</v>
      </c>
      <c r="M5006">
        <v>1.45</v>
      </c>
      <c r="N5006">
        <v>4.2</v>
      </c>
    </row>
    <row r="5007" spans="1:14" x14ac:dyDescent="0.2">
      <c r="A5007" s="1">
        <v>45138</v>
      </c>
      <c r="B5007" t="s">
        <v>5305</v>
      </c>
      <c r="C5007" t="s">
        <v>11</v>
      </c>
      <c r="D5007" t="s">
        <v>11</v>
      </c>
      <c r="E5007" t="s">
        <v>12</v>
      </c>
      <c r="F5007" t="s">
        <v>16</v>
      </c>
      <c r="G5007">
        <v>11105</v>
      </c>
      <c r="H5007" t="str">
        <f>LEFT(Table1[[#This Row],[destination_postal_code]],5)</f>
        <v>11105</v>
      </c>
      <c r="I5007">
        <f>LEN(Table1[[#This Row],[destination_postal_code_short]])</f>
        <v>5</v>
      </c>
      <c r="J5007" t="str">
        <f>_xlfn.XLOOKUP(Table1[[#This Row],[destination_postal_code_short]],Table3[Shipping postal code short],Table3[Shipping city],,0)</f>
        <v xml:space="preserve">Astoria </v>
      </c>
      <c r="K5007" t="str">
        <f>_xlfn.XLOOKUP(Table1[[#This Row],[destination_postal_code_short]],Table3[Shipping postal code short],Table3[Shipping region],,0)</f>
        <v>New York</v>
      </c>
      <c r="L5007">
        <v>0</v>
      </c>
      <c r="M5007">
        <v>1.32</v>
      </c>
      <c r="N5007">
        <v>5.33</v>
      </c>
    </row>
    <row r="5008" spans="1:14" x14ac:dyDescent="0.2">
      <c r="A5008" s="1">
        <v>45138</v>
      </c>
      <c r="B5008" t="s">
        <v>5302</v>
      </c>
      <c r="C5008" t="s">
        <v>11</v>
      </c>
      <c r="D5008" t="s">
        <v>11</v>
      </c>
      <c r="E5008" t="s">
        <v>12</v>
      </c>
      <c r="F5008" t="s">
        <v>16</v>
      </c>
      <c r="G5008">
        <v>95776</v>
      </c>
      <c r="H5008" t="str">
        <f>LEFT(Table1[[#This Row],[destination_postal_code]],5)</f>
        <v>95776</v>
      </c>
      <c r="I5008">
        <f>LEN(Table1[[#This Row],[destination_postal_code_short]])</f>
        <v>5</v>
      </c>
      <c r="J5008" t="str">
        <f>_xlfn.XLOOKUP(Table1[[#This Row],[destination_postal_code_short]],Table3[Shipping postal code short],Table3[Shipping city],,0)</f>
        <v>Woodland</v>
      </c>
      <c r="K5008" t="str">
        <f>_xlfn.XLOOKUP(Table1[[#This Row],[destination_postal_code_short]],Table3[Shipping postal code short],Table3[Shipping region],,0)</f>
        <v>California</v>
      </c>
      <c r="L5008">
        <v>0</v>
      </c>
      <c r="M5008">
        <v>1.54</v>
      </c>
      <c r="N5008">
        <v>4.8099999999999996</v>
      </c>
    </row>
    <row r="5009" spans="1:14" x14ac:dyDescent="0.2">
      <c r="A5009" s="1">
        <v>45138</v>
      </c>
      <c r="B5009" t="s">
        <v>5304</v>
      </c>
      <c r="C5009" t="s">
        <v>11</v>
      </c>
      <c r="D5009" t="s">
        <v>11</v>
      </c>
      <c r="E5009" t="s">
        <v>12</v>
      </c>
      <c r="F5009" t="s">
        <v>24</v>
      </c>
      <c r="G5009">
        <v>71323</v>
      </c>
      <c r="H5009" t="str">
        <f>LEFT(Table1[[#This Row],[destination_postal_code]],5)</f>
        <v>71323</v>
      </c>
      <c r="I5009">
        <f>LEN(Table1[[#This Row],[destination_postal_code_short]])</f>
        <v>5</v>
      </c>
      <c r="J5009" t="str">
        <f>_xlfn.XLOOKUP(Table1[[#This Row],[destination_postal_code_short]],Table3[Shipping postal code short],Table3[Shipping city],,0)</f>
        <v>Center Point</v>
      </c>
      <c r="K5009" t="str">
        <f>_xlfn.XLOOKUP(Table1[[#This Row],[destination_postal_code_short]],Table3[Shipping postal code short],Table3[Shipping region],,0)</f>
        <v>Louisiana</v>
      </c>
      <c r="L5009">
        <v>0</v>
      </c>
      <c r="M5009">
        <v>3.46</v>
      </c>
      <c r="N5009">
        <v>9.94</v>
      </c>
    </row>
    <row r="5010" spans="1:14" x14ac:dyDescent="0.2">
      <c r="A5010" s="1">
        <v>45138</v>
      </c>
      <c r="B5010" t="s">
        <v>5303</v>
      </c>
      <c r="C5010" t="s">
        <v>11</v>
      </c>
      <c r="D5010" t="s">
        <v>11</v>
      </c>
      <c r="E5010" t="s">
        <v>12</v>
      </c>
      <c r="F5010" t="s">
        <v>16</v>
      </c>
      <c r="G5010">
        <v>15784</v>
      </c>
      <c r="H5010" t="str">
        <f>LEFT(Table1[[#This Row],[destination_postal_code]],5)</f>
        <v>15784</v>
      </c>
      <c r="I5010">
        <f>LEN(Table1[[#This Row],[destination_postal_code_short]])</f>
        <v>5</v>
      </c>
      <c r="J5010" t="str">
        <f>_xlfn.XLOOKUP(Table1[[#This Row],[destination_postal_code_short]],Table3[Shipping postal code short],Table3[Shipping city],,0)</f>
        <v>Worthville</v>
      </c>
      <c r="K5010" t="str">
        <f>_xlfn.XLOOKUP(Table1[[#This Row],[destination_postal_code_short]],Table3[Shipping postal code short],Table3[Shipping region],,0)</f>
        <v>Pennsylvania</v>
      </c>
      <c r="L5010">
        <v>0</v>
      </c>
      <c r="M5010">
        <v>1.38</v>
      </c>
      <c r="N5010">
        <v>5.17</v>
      </c>
    </row>
    <row r="5011" spans="1:14" x14ac:dyDescent="0.2">
      <c r="A5011" s="1">
        <v>45139</v>
      </c>
      <c r="B5011" t="s">
        <v>5308</v>
      </c>
      <c r="C5011" t="s">
        <v>11</v>
      </c>
      <c r="D5011" t="s">
        <v>11</v>
      </c>
      <c r="E5011" t="s">
        <v>12</v>
      </c>
      <c r="F5011" t="s">
        <v>16</v>
      </c>
      <c r="G5011">
        <v>84058</v>
      </c>
      <c r="H5011" t="str">
        <f>LEFT(Table1[[#This Row],[destination_postal_code]],5)</f>
        <v>84058</v>
      </c>
      <c r="I5011">
        <f>LEN(Table1[[#This Row],[destination_postal_code_short]])</f>
        <v>5</v>
      </c>
      <c r="J5011" t="str">
        <f>_xlfn.XLOOKUP(Table1[[#This Row],[destination_postal_code_short]],Table3[Shipping postal code short],Table3[Shipping city],,0)</f>
        <v>Orem</v>
      </c>
      <c r="K5011" t="str">
        <f>_xlfn.XLOOKUP(Table1[[#This Row],[destination_postal_code_short]],Table3[Shipping postal code short],Table3[Shipping region],,0)</f>
        <v>Utah</v>
      </c>
      <c r="L5011">
        <v>0</v>
      </c>
      <c r="M5011">
        <v>1.21</v>
      </c>
      <c r="N5011">
        <v>3.64</v>
      </c>
    </row>
    <row r="5012" spans="1:14" x14ac:dyDescent="0.2">
      <c r="A5012" s="1">
        <v>45139</v>
      </c>
      <c r="B5012" t="s">
        <v>5307</v>
      </c>
      <c r="C5012" t="s">
        <v>11</v>
      </c>
      <c r="D5012" t="s">
        <v>11</v>
      </c>
      <c r="E5012" t="s">
        <v>12</v>
      </c>
      <c r="F5012" t="s">
        <v>16</v>
      </c>
      <c r="G5012">
        <v>77047</v>
      </c>
      <c r="H5012" t="str">
        <f>LEFT(Table1[[#This Row],[destination_postal_code]],5)</f>
        <v>77047</v>
      </c>
      <c r="I5012">
        <f>LEN(Table1[[#This Row],[destination_postal_code_short]])</f>
        <v>5</v>
      </c>
      <c r="J5012" t="str">
        <f>_xlfn.XLOOKUP(Table1[[#This Row],[destination_postal_code_short]],Table3[Shipping postal code short],Table3[Shipping city],,0)</f>
        <v>Houston</v>
      </c>
      <c r="K5012" t="str">
        <f>_xlfn.XLOOKUP(Table1[[#This Row],[destination_postal_code_short]],Table3[Shipping postal code short],Table3[Shipping region],,0)</f>
        <v>Texas</v>
      </c>
      <c r="L5012">
        <v>0</v>
      </c>
      <c r="M5012">
        <v>1.41</v>
      </c>
      <c r="N5012">
        <v>5.04</v>
      </c>
    </row>
    <row r="5013" spans="1:14" x14ac:dyDescent="0.2">
      <c r="A5013" s="1">
        <v>45139</v>
      </c>
      <c r="B5013" t="s">
        <v>5306</v>
      </c>
      <c r="C5013" t="s">
        <v>11</v>
      </c>
      <c r="D5013" t="s">
        <v>11</v>
      </c>
      <c r="E5013" t="s">
        <v>12</v>
      </c>
      <c r="F5013" t="s">
        <v>16</v>
      </c>
      <c r="G5013">
        <v>84062</v>
      </c>
      <c r="H5013" t="str">
        <f>LEFT(Table1[[#This Row],[destination_postal_code]],5)</f>
        <v>84062</v>
      </c>
      <c r="I5013">
        <f>LEN(Table1[[#This Row],[destination_postal_code_short]])</f>
        <v>5</v>
      </c>
      <c r="J5013" t="str">
        <f>_xlfn.XLOOKUP(Table1[[#This Row],[destination_postal_code_short]],Table3[Shipping postal code short],Table3[Shipping city],,0)</f>
        <v>Pleasant Grove</v>
      </c>
      <c r="K5013" t="str">
        <f>_xlfn.XLOOKUP(Table1[[#This Row],[destination_postal_code_short]],Table3[Shipping postal code short],Table3[Shipping region],,0)</f>
        <v>Utah</v>
      </c>
      <c r="L5013">
        <v>0</v>
      </c>
      <c r="M5013">
        <v>1.21</v>
      </c>
      <c r="N5013">
        <v>3.64</v>
      </c>
    </row>
    <row r="5014" spans="1:14" x14ac:dyDescent="0.2">
      <c r="A5014" s="1">
        <v>45143</v>
      </c>
      <c r="B5014" t="s">
        <v>5311</v>
      </c>
      <c r="C5014" t="s">
        <v>11</v>
      </c>
      <c r="D5014" t="s">
        <v>11</v>
      </c>
      <c r="E5014" t="s">
        <v>12</v>
      </c>
      <c r="F5014" t="s">
        <v>5310</v>
      </c>
      <c r="G5014">
        <v>97103</v>
      </c>
      <c r="H5014" t="str">
        <f>LEFT(Table1[[#This Row],[destination_postal_code]],5)</f>
        <v>97103</v>
      </c>
      <c r="I5014">
        <f>LEN(Table1[[#This Row],[destination_postal_code_short]])</f>
        <v>5</v>
      </c>
      <c r="J5014" t="str">
        <f>_xlfn.XLOOKUP(Table1[[#This Row],[destination_postal_code_short]],Table3[Shipping postal code short],Table3[Shipping city],,0)</f>
        <v>Astoria</v>
      </c>
      <c r="K5014" t="str">
        <f>_xlfn.XLOOKUP(Table1[[#This Row],[destination_postal_code_short]],Table3[Shipping postal code short],Table3[Shipping region],,0)</f>
        <v>Oregon</v>
      </c>
      <c r="L5014">
        <v>0</v>
      </c>
      <c r="M5014">
        <v>3.72</v>
      </c>
      <c r="N5014">
        <v>8.08</v>
      </c>
    </row>
    <row r="5015" spans="1:14" x14ac:dyDescent="0.2">
      <c r="A5015" s="1">
        <v>45143</v>
      </c>
      <c r="B5015" t="s">
        <v>5309</v>
      </c>
      <c r="C5015" t="s">
        <v>11</v>
      </c>
      <c r="D5015" t="s">
        <v>11</v>
      </c>
      <c r="E5015" t="s">
        <v>12</v>
      </c>
      <c r="F5015" t="s">
        <v>5310</v>
      </c>
      <c r="G5015" t="s">
        <v>5084</v>
      </c>
      <c r="H5015" t="str">
        <f>LEFT(Table1[[#This Row],[destination_postal_code]],5)</f>
        <v>77047</v>
      </c>
      <c r="I5015">
        <f>LEN(Table1[[#This Row],[destination_postal_code_short]])</f>
        <v>5</v>
      </c>
      <c r="J5015" t="str">
        <f>_xlfn.XLOOKUP(Table1[[#This Row],[destination_postal_code_short]],Table3[Shipping postal code short],Table3[Shipping city],,0)</f>
        <v>Houston</v>
      </c>
      <c r="K5015" t="str">
        <f>_xlfn.XLOOKUP(Table1[[#This Row],[destination_postal_code_short]],Table3[Shipping postal code short],Table3[Shipping region],,0)</f>
        <v>Texas</v>
      </c>
      <c r="L5015">
        <v>0</v>
      </c>
      <c r="M5015">
        <v>1.46</v>
      </c>
      <c r="N5015">
        <v>4.24</v>
      </c>
    </row>
    <row r="5016" spans="1:14" x14ac:dyDescent="0.2">
      <c r="A5016" s="1">
        <v>45143</v>
      </c>
      <c r="B5016" t="s">
        <v>5313</v>
      </c>
      <c r="C5016" t="s">
        <v>11</v>
      </c>
      <c r="D5016" t="s">
        <v>11</v>
      </c>
      <c r="E5016" t="s">
        <v>12</v>
      </c>
      <c r="F5016" t="s">
        <v>24</v>
      </c>
      <c r="G5016">
        <v>84043</v>
      </c>
      <c r="H5016" t="str">
        <f>LEFT(Table1[[#This Row],[destination_postal_code]],5)</f>
        <v>84043</v>
      </c>
      <c r="I5016">
        <f>LEN(Table1[[#This Row],[destination_postal_code_short]])</f>
        <v>5</v>
      </c>
      <c r="J5016" t="str">
        <f>_xlfn.XLOOKUP(Table1[[#This Row],[destination_postal_code_short]],Table3[Shipping postal code short],Table3[Shipping city],,0)</f>
        <v>Lehi</v>
      </c>
      <c r="K5016" t="str">
        <f>_xlfn.XLOOKUP(Table1[[#This Row],[destination_postal_code_short]],Table3[Shipping postal code short],Table3[Shipping region],,0)</f>
        <v>Utah</v>
      </c>
      <c r="L5016">
        <v>0</v>
      </c>
      <c r="M5016">
        <v>3.21</v>
      </c>
      <c r="N5016">
        <v>6.84</v>
      </c>
    </row>
    <row r="5017" spans="1:14" x14ac:dyDescent="0.2">
      <c r="A5017" s="1">
        <v>45143</v>
      </c>
      <c r="B5017" t="s">
        <v>5312</v>
      </c>
      <c r="C5017" t="s">
        <v>11</v>
      </c>
      <c r="D5017" t="s">
        <v>11</v>
      </c>
      <c r="E5017" t="s">
        <v>12</v>
      </c>
      <c r="F5017" t="s">
        <v>5310</v>
      </c>
      <c r="G5017">
        <v>73012</v>
      </c>
      <c r="H5017" t="str">
        <f>LEFT(Table1[[#This Row],[destination_postal_code]],5)</f>
        <v>73012</v>
      </c>
      <c r="I5017">
        <f>LEN(Table1[[#This Row],[destination_postal_code_short]])</f>
        <v>5</v>
      </c>
      <c r="J5017" t="str">
        <f>_xlfn.XLOOKUP(Table1[[#This Row],[destination_postal_code_short]],Table3[Shipping postal code short],Table3[Shipping city],,0)</f>
        <v>Edmond</v>
      </c>
      <c r="K5017" t="str">
        <f>_xlfn.XLOOKUP(Table1[[#This Row],[destination_postal_code_short]],Table3[Shipping postal code short],Table3[Shipping region],,0)</f>
        <v>Oklahoma</v>
      </c>
      <c r="L5017">
        <v>0</v>
      </c>
      <c r="M5017">
        <v>1.45</v>
      </c>
      <c r="N5017">
        <v>4.2</v>
      </c>
    </row>
    <row r="5018" spans="1:14" x14ac:dyDescent="0.2">
      <c r="A5018" s="1">
        <v>45145</v>
      </c>
      <c r="B5018" t="s">
        <v>5314</v>
      </c>
      <c r="C5018" t="s">
        <v>11</v>
      </c>
      <c r="D5018" t="s">
        <v>11</v>
      </c>
      <c r="E5018" t="s">
        <v>12</v>
      </c>
      <c r="F5018" t="s">
        <v>24</v>
      </c>
      <c r="G5018">
        <v>97103</v>
      </c>
      <c r="H5018" t="str">
        <f>LEFT(Table1[[#This Row],[destination_postal_code]],5)</f>
        <v>97103</v>
      </c>
      <c r="I5018">
        <f>LEN(Table1[[#This Row],[destination_postal_code_short]])</f>
        <v>5</v>
      </c>
      <c r="J5018" t="str">
        <f>_xlfn.XLOOKUP(Table1[[#This Row],[destination_postal_code_short]],Table3[Shipping postal code short],Table3[Shipping city],,0)</f>
        <v>Astoria</v>
      </c>
      <c r="K5018" t="str">
        <f>_xlfn.XLOOKUP(Table1[[#This Row],[destination_postal_code_short]],Table3[Shipping postal code short],Table3[Shipping region],,0)</f>
        <v>Oregon</v>
      </c>
      <c r="L5018">
        <v>0</v>
      </c>
      <c r="M5018">
        <v>5.68</v>
      </c>
      <c r="N5018">
        <v>8.82</v>
      </c>
    </row>
    <row r="5019" spans="1:14" x14ac:dyDescent="0.2">
      <c r="A5019" s="1">
        <v>45146</v>
      </c>
      <c r="B5019" t="s">
        <v>5315</v>
      </c>
      <c r="C5019" t="s">
        <v>11</v>
      </c>
      <c r="D5019" t="s">
        <v>11</v>
      </c>
      <c r="E5019" t="s">
        <v>12</v>
      </c>
      <c r="F5019" t="s">
        <v>5310</v>
      </c>
      <c r="G5019">
        <v>97103</v>
      </c>
      <c r="H5019" t="str">
        <f>LEFT(Table1[[#This Row],[destination_postal_code]],5)</f>
        <v>97103</v>
      </c>
      <c r="I5019">
        <f>LEN(Table1[[#This Row],[destination_postal_code_short]])</f>
        <v>5</v>
      </c>
      <c r="J5019" t="str">
        <f>_xlfn.XLOOKUP(Table1[[#This Row],[destination_postal_code_short]],Table3[Shipping postal code short],Table3[Shipping city],,0)</f>
        <v>Astoria</v>
      </c>
      <c r="K5019" t="str">
        <f>_xlfn.XLOOKUP(Table1[[#This Row],[destination_postal_code_short]],Table3[Shipping postal code short],Table3[Shipping region],,0)</f>
        <v>Oregon</v>
      </c>
      <c r="L5019">
        <v>0</v>
      </c>
      <c r="M5019">
        <v>1.52</v>
      </c>
      <c r="N5019">
        <v>4.88</v>
      </c>
    </row>
    <row r="5020" spans="1:14" x14ac:dyDescent="0.2">
      <c r="A5020" s="1">
        <v>45147</v>
      </c>
      <c r="B5020" t="s">
        <v>5318</v>
      </c>
      <c r="C5020" t="s">
        <v>11</v>
      </c>
      <c r="D5020" t="s">
        <v>11</v>
      </c>
      <c r="E5020" t="s">
        <v>12</v>
      </c>
      <c r="F5020" t="s">
        <v>5310</v>
      </c>
      <c r="G5020">
        <v>93444</v>
      </c>
      <c r="H5020" t="str">
        <f>LEFT(Table1[[#This Row],[destination_postal_code]],5)</f>
        <v>93444</v>
      </c>
      <c r="I5020">
        <f>LEN(Table1[[#This Row],[destination_postal_code_short]])</f>
        <v>5</v>
      </c>
      <c r="J5020" t="str">
        <f>_xlfn.XLOOKUP(Table1[[#This Row],[destination_postal_code_short]],Table3[Shipping postal code short],Table3[Shipping city],,0)</f>
        <v>Nipomo</v>
      </c>
      <c r="K5020" t="str">
        <f>_xlfn.XLOOKUP(Table1[[#This Row],[destination_postal_code_short]],Table3[Shipping postal code short],Table3[Shipping region],,0)</f>
        <v>California</v>
      </c>
      <c r="L5020">
        <v>0</v>
      </c>
      <c r="M5020">
        <v>1.45</v>
      </c>
      <c r="N5020">
        <v>4.1500000000000004</v>
      </c>
    </row>
    <row r="5021" spans="1:14" x14ac:dyDescent="0.2">
      <c r="A5021" s="1">
        <v>45147</v>
      </c>
      <c r="B5021" t="s">
        <v>5319</v>
      </c>
      <c r="C5021" t="s">
        <v>11</v>
      </c>
      <c r="D5021" t="s">
        <v>11</v>
      </c>
      <c r="E5021" t="s">
        <v>12</v>
      </c>
      <c r="F5021" t="s">
        <v>5310</v>
      </c>
      <c r="G5021">
        <v>77047</v>
      </c>
      <c r="H5021" t="str">
        <f>LEFT(Table1[[#This Row],[destination_postal_code]],5)</f>
        <v>77047</v>
      </c>
      <c r="I5021">
        <f>LEN(Table1[[#This Row],[destination_postal_code_short]])</f>
        <v>5</v>
      </c>
      <c r="J5021" t="str">
        <f>_xlfn.XLOOKUP(Table1[[#This Row],[destination_postal_code_short]],Table3[Shipping postal code short],Table3[Shipping city],,0)</f>
        <v>Houston</v>
      </c>
      <c r="K5021" t="str">
        <f>_xlfn.XLOOKUP(Table1[[#This Row],[destination_postal_code_short]],Table3[Shipping postal code short],Table3[Shipping region],,0)</f>
        <v>Texas</v>
      </c>
      <c r="L5021">
        <v>0</v>
      </c>
      <c r="M5021">
        <v>1.46</v>
      </c>
      <c r="N5021">
        <v>4.24</v>
      </c>
    </row>
    <row r="5022" spans="1:14" x14ac:dyDescent="0.2">
      <c r="A5022" s="1">
        <v>45147</v>
      </c>
      <c r="B5022" t="s">
        <v>5316</v>
      </c>
      <c r="C5022" t="s">
        <v>11</v>
      </c>
      <c r="D5022" t="s">
        <v>11</v>
      </c>
      <c r="E5022" t="s">
        <v>12</v>
      </c>
      <c r="F5022" t="s">
        <v>5310</v>
      </c>
      <c r="G5022">
        <v>95776</v>
      </c>
      <c r="H5022" t="str">
        <f>LEFT(Table1[[#This Row],[destination_postal_code]],5)</f>
        <v>95776</v>
      </c>
      <c r="I5022">
        <f>LEN(Table1[[#This Row],[destination_postal_code_short]])</f>
        <v>5</v>
      </c>
      <c r="J5022" t="str">
        <f>_xlfn.XLOOKUP(Table1[[#This Row],[destination_postal_code_short]],Table3[Shipping postal code short],Table3[Shipping city],,0)</f>
        <v>Woodland</v>
      </c>
      <c r="K5022" t="str">
        <f>_xlfn.XLOOKUP(Table1[[#This Row],[destination_postal_code_short]],Table3[Shipping postal code short],Table3[Shipping region],,0)</f>
        <v>California</v>
      </c>
      <c r="L5022">
        <v>0</v>
      </c>
      <c r="M5022">
        <v>1.45</v>
      </c>
      <c r="N5022">
        <v>4.1500000000000004</v>
      </c>
    </row>
    <row r="5023" spans="1:14" x14ac:dyDescent="0.2">
      <c r="A5023" s="1">
        <v>45147</v>
      </c>
      <c r="B5023" t="s">
        <v>5321</v>
      </c>
      <c r="C5023" t="s">
        <v>11</v>
      </c>
      <c r="D5023" t="s">
        <v>11</v>
      </c>
      <c r="E5023" t="s">
        <v>12</v>
      </c>
      <c r="F5023" t="s">
        <v>5310</v>
      </c>
      <c r="G5023">
        <v>84765</v>
      </c>
      <c r="H5023" t="str">
        <f>LEFT(Table1[[#This Row],[destination_postal_code]],5)</f>
        <v>84765</v>
      </c>
      <c r="I5023">
        <f>LEN(Table1[[#This Row],[destination_postal_code_short]])</f>
        <v>5</v>
      </c>
      <c r="J5023" t="str">
        <f>_xlfn.XLOOKUP(Table1[[#This Row],[destination_postal_code_short]],Table3[Shipping postal code short],Table3[Shipping city],,0)</f>
        <v>Santa Clara</v>
      </c>
      <c r="K5023" t="str">
        <f>_xlfn.XLOOKUP(Table1[[#This Row],[destination_postal_code_short]],Table3[Shipping postal code short],Table3[Shipping region],,0)</f>
        <v>Utah</v>
      </c>
      <c r="L5023">
        <v>0</v>
      </c>
      <c r="M5023">
        <v>1.46</v>
      </c>
      <c r="N5023">
        <v>4.09</v>
      </c>
    </row>
    <row r="5024" spans="1:14" x14ac:dyDescent="0.2">
      <c r="A5024" s="1">
        <v>45147</v>
      </c>
      <c r="B5024" t="s">
        <v>5320</v>
      </c>
      <c r="C5024" t="s">
        <v>11</v>
      </c>
      <c r="D5024" t="s">
        <v>11</v>
      </c>
      <c r="E5024" t="s">
        <v>12</v>
      </c>
      <c r="F5024" t="s">
        <v>5310</v>
      </c>
      <c r="G5024">
        <v>11756</v>
      </c>
      <c r="H5024" t="str">
        <f>LEFT(Table1[[#This Row],[destination_postal_code]],5)</f>
        <v>11756</v>
      </c>
      <c r="I5024">
        <f>LEN(Table1[[#This Row],[destination_postal_code_short]])</f>
        <v>5</v>
      </c>
      <c r="J5024" t="str">
        <f>_xlfn.XLOOKUP(Table1[[#This Row],[destination_postal_code_short]],Table3[Shipping postal code short],Table3[Shipping city],,0)</f>
        <v>Levittown</v>
      </c>
      <c r="K5024" t="str">
        <f>_xlfn.XLOOKUP(Table1[[#This Row],[destination_postal_code_short]],Table3[Shipping postal code short],Table3[Shipping region],,0)</f>
        <v>New York</v>
      </c>
      <c r="L5024">
        <v>0</v>
      </c>
      <c r="M5024">
        <v>1.32</v>
      </c>
      <c r="N5024">
        <v>5.33</v>
      </c>
    </row>
    <row r="5025" spans="1:14" x14ac:dyDescent="0.2">
      <c r="A5025" s="1">
        <v>45147</v>
      </c>
      <c r="B5025" t="s">
        <v>5317</v>
      </c>
      <c r="C5025" t="s">
        <v>11</v>
      </c>
      <c r="D5025" t="s">
        <v>11</v>
      </c>
      <c r="E5025" t="s">
        <v>12</v>
      </c>
      <c r="F5025" t="s">
        <v>5310</v>
      </c>
      <c r="G5025">
        <v>85658</v>
      </c>
      <c r="H5025" t="str">
        <f>LEFT(Table1[[#This Row],[destination_postal_code]],5)</f>
        <v>85658</v>
      </c>
      <c r="I5025">
        <f>LEN(Table1[[#This Row],[destination_postal_code_short]])</f>
        <v>5</v>
      </c>
      <c r="J5025" t="str">
        <f>_xlfn.XLOOKUP(Table1[[#This Row],[destination_postal_code_short]],Table3[Shipping postal code short],Table3[Shipping city],,0)</f>
        <v>Marana</v>
      </c>
      <c r="K5025" t="str">
        <f>_xlfn.XLOOKUP(Table1[[#This Row],[destination_postal_code_short]],Table3[Shipping postal code short],Table3[Shipping region],,0)</f>
        <v>Arizona</v>
      </c>
      <c r="L5025">
        <v>0</v>
      </c>
      <c r="M5025">
        <v>1.45</v>
      </c>
      <c r="N5025">
        <v>4.1500000000000004</v>
      </c>
    </row>
    <row r="5026" spans="1:14" x14ac:dyDescent="0.2">
      <c r="A5026" s="1">
        <v>45148</v>
      </c>
      <c r="B5026" t="s">
        <v>5322</v>
      </c>
      <c r="C5026" t="s">
        <v>11</v>
      </c>
      <c r="D5026" t="s">
        <v>11</v>
      </c>
      <c r="E5026" t="s">
        <v>12</v>
      </c>
      <c r="F5026" t="s">
        <v>5310</v>
      </c>
      <c r="G5026">
        <v>71923</v>
      </c>
      <c r="H5026" t="str">
        <f>LEFT(Table1[[#This Row],[destination_postal_code]],5)</f>
        <v>71923</v>
      </c>
      <c r="I5026">
        <f>LEN(Table1[[#This Row],[destination_postal_code_short]])</f>
        <v>5</v>
      </c>
      <c r="J5026" t="str">
        <f>_xlfn.XLOOKUP(Table1[[#This Row],[destination_postal_code_short]],Table3[Shipping postal code short],Table3[Shipping city],,0)</f>
        <v>Arkadelphia</v>
      </c>
      <c r="K5026" t="str">
        <f>_xlfn.XLOOKUP(Table1[[#This Row],[destination_postal_code_short]],Table3[Shipping postal code short],Table3[Shipping region],,0)</f>
        <v>Arkansas</v>
      </c>
      <c r="L5026">
        <v>0</v>
      </c>
      <c r="M5026">
        <v>1.46</v>
      </c>
      <c r="N5026">
        <v>4.24</v>
      </c>
    </row>
    <row r="5027" spans="1:14" x14ac:dyDescent="0.2">
      <c r="A5027" s="1">
        <v>45182</v>
      </c>
      <c r="B5027" t="s">
        <v>5372</v>
      </c>
      <c r="C5027" t="s">
        <v>11</v>
      </c>
      <c r="D5027" t="s">
        <v>11</v>
      </c>
      <c r="E5027" t="s">
        <v>12</v>
      </c>
      <c r="F5027" t="s">
        <v>5310</v>
      </c>
      <c r="G5027">
        <v>30120</v>
      </c>
      <c r="H5027" t="str">
        <f>LEFT(Table1[[#This Row],[destination_postal_code]],5)</f>
        <v>30120</v>
      </c>
      <c r="I5027">
        <f>LEN(Table1[[#This Row],[destination_postal_code_short]])</f>
        <v>5</v>
      </c>
      <c r="J5027" t="str">
        <f>_xlfn.XLOOKUP(Table1[[#This Row],[destination_postal_code_short]],Table3[Shipping postal code short],Table3[Shipping city],,0)</f>
        <v>CARTERSVILLE</v>
      </c>
      <c r="K5027" t="str">
        <f>_xlfn.XLOOKUP(Table1[[#This Row],[destination_postal_code_short]],Table3[Shipping postal code short],Table3[Shipping region],,0)</f>
        <v>Georgia</v>
      </c>
      <c r="L5027">
        <v>0</v>
      </c>
      <c r="M5027">
        <v>2.69</v>
      </c>
      <c r="N5027">
        <v>10.210000000000001</v>
      </c>
    </row>
    <row r="5028" spans="1:14" x14ac:dyDescent="0.2">
      <c r="A5028" s="1">
        <v>45182</v>
      </c>
      <c r="B5028" t="s">
        <v>5377</v>
      </c>
      <c r="C5028" t="s">
        <v>11</v>
      </c>
      <c r="D5028" t="s">
        <v>11</v>
      </c>
      <c r="E5028" t="s">
        <v>12</v>
      </c>
      <c r="F5028" t="s">
        <v>24</v>
      </c>
      <c r="G5028">
        <v>84043</v>
      </c>
      <c r="H5028" t="str">
        <f>LEFT(Table1[[#This Row],[destination_postal_code]],5)</f>
        <v>84043</v>
      </c>
      <c r="I5028">
        <f>LEN(Table1[[#This Row],[destination_postal_code_short]])</f>
        <v>5</v>
      </c>
      <c r="J5028" t="str">
        <f>_xlfn.XLOOKUP(Table1[[#This Row],[destination_postal_code_short]],Table3[Shipping postal code short],Table3[Shipping city],,0)</f>
        <v>Lehi</v>
      </c>
      <c r="K5028" t="str">
        <f>_xlfn.XLOOKUP(Table1[[#This Row],[destination_postal_code_short]],Table3[Shipping postal code short],Table3[Shipping region],,0)</f>
        <v>Utah</v>
      </c>
      <c r="L5028">
        <v>0</v>
      </c>
      <c r="M5028">
        <v>3.21</v>
      </c>
      <c r="N5028">
        <v>6.84</v>
      </c>
    </row>
    <row r="5029" spans="1:14" x14ac:dyDescent="0.2">
      <c r="A5029" s="1">
        <v>45182</v>
      </c>
      <c r="B5029" t="s">
        <v>5367</v>
      </c>
      <c r="C5029" t="s">
        <v>11</v>
      </c>
      <c r="D5029" t="s">
        <v>11</v>
      </c>
      <c r="E5029" t="s">
        <v>12</v>
      </c>
      <c r="F5029" t="s">
        <v>5310</v>
      </c>
      <c r="G5029">
        <v>24151</v>
      </c>
      <c r="H5029" t="str">
        <f>LEFT(Table1[[#This Row],[destination_postal_code]],5)</f>
        <v>24151</v>
      </c>
      <c r="I5029">
        <f>LEN(Table1[[#This Row],[destination_postal_code_short]])</f>
        <v>5</v>
      </c>
      <c r="J5029" t="str">
        <f>_xlfn.XLOOKUP(Table1[[#This Row],[destination_postal_code_short]],Table3[Shipping postal code short],Table3[Shipping city],,0)</f>
        <v>Rocky Mount</v>
      </c>
      <c r="K5029" t="str">
        <f>_xlfn.XLOOKUP(Table1[[#This Row],[destination_postal_code_short]],Table3[Shipping postal code short],Table3[Shipping region],,0)</f>
        <v>Virginia</v>
      </c>
      <c r="L5029">
        <v>0</v>
      </c>
      <c r="M5029">
        <v>2.69</v>
      </c>
      <c r="N5029">
        <v>10.210000000000001</v>
      </c>
    </row>
    <row r="5030" spans="1:14" x14ac:dyDescent="0.2">
      <c r="A5030" s="1">
        <v>45182</v>
      </c>
      <c r="B5030" t="s">
        <v>5374</v>
      </c>
      <c r="C5030" t="s">
        <v>11</v>
      </c>
      <c r="D5030" t="s">
        <v>11</v>
      </c>
      <c r="E5030" t="s">
        <v>12</v>
      </c>
      <c r="F5030" t="s">
        <v>5310</v>
      </c>
      <c r="G5030">
        <v>84765</v>
      </c>
      <c r="H5030" t="str">
        <f>LEFT(Table1[[#This Row],[destination_postal_code]],5)</f>
        <v>84765</v>
      </c>
      <c r="I5030">
        <f>LEN(Table1[[#This Row],[destination_postal_code_short]])</f>
        <v>5</v>
      </c>
      <c r="J5030" t="str">
        <f>_xlfn.XLOOKUP(Table1[[#This Row],[destination_postal_code_short]],Table3[Shipping postal code short],Table3[Shipping city],,0)</f>
        <v>Santa Clara</v>
      </c>
      <c r="K5030" t="str">
        <f>_xlfn.XLOOKUP(Table1[[#This Row],[destination_postal_code_short]],Table3[Shipping postal code short],Table3[Shipping region],,0)</f>
        <v>Utah</v>
      </c>
      <c r="L5030">
        <v>0</v>
      </c>
      <c r="M5030">
        <v>1.75</v>
      </c>
      <c r="N5030">
        <v>6</v>
      </c>
    </row>
    <row r="5031" spans="1:14" x14ac:dyDescent="0.2">
      <c r="A5031" s="1">
        <v>45152</v>
      </c>
      <c r="B5031" t="s">
        <v>5323</v>
      </c>
      <c r="C5031" t="s">
        <v>11</v>
      </c>
      <c r="D5031" t="s">
        <v>11</v>
      </c>
      <c r="E5031" t="s">
        <v>12</v>
      </c>
      <c r="F5031" t="s">
        <v>5310</v>
      </c>
      <c r="G5031">
        <v>57301</v>
      </c>
      <c r="H5031" t="str">
        <f>LEFT(Table1[[#This Row],[destination_postal_code]],5)</f>
        <v>57301</v>
      </c>
      <c r="I5031">
        <f>LEN(Table1[[#This Row],[destination_postal_code_short]])</f>
        <v>5</v>
      </c>
      <c r="J5031" t="str">
        <f>_xlfn.XLOOKUP(Table1[[#This Row],[destination_postal_code_short]],Table3[Shipping postal code short],Table3[Shipping city],,0)</f>
        <v>Mitchell</v>
      </c>
      <c r="K5031" t="str">
        <f>_xlfn.XLOOKUP(Table1[[#This Row],[destination_postal_code_short]],Table3[Shipping postal code short],Table3[Shipping region],,0)</f>
        <v>South Dakota</v>
      </c>
      <c r="L5031">
        <v>0</v>
      </c>
      <c r="M5031">
        <v>3</v>
      </c>
      <c r="N5031">
        <v>8.8000000000000007</v>
      </c>
    </row>
    <row r="5032" spans="1:14" x14ac:dyDescent="0.2">
      <c r="A5032" s="1">
        <v>45182</v>
      </c>
      <c r="B5032" t="s">
        <v>5376</v>
      </c>
      <c r="C5032" t="s">
        <v>11</v>
      </c>
      <c r="D5032" t="s">
        <v>11</v>
      </c>
      <c r="E5032" t="s">
        <v>12</v>
      </c>
      <c r="F5032" t="s">
        <v>5310</v>
      </c>
      <c r="G5032">
        <v>43230</v>
      </c>
      <c r="H5032" t="str">
        <f>LEFT(Table1[[#This Row],[destination_postal_code]],5)</f>
        <v>43230</v>
      </c>
      <c r="I5032">
        <f>LEN(Table1[[#This Row],[destination_postal_code_short]])</f>
        <v>5</v>
      </c>
      <c r="J5032" t="str">
        <f>_xlfn.XLOOKUP(Table1[[#This Row],[destination_postal_code_short]],Table3[Shipping postal code short],Table3[Shipping city],,0)</f>
        <v>Columbus</v>
      </c>
      <c r="K5032" t="str">
        <f>_xlfn.XLOOKUP(Table1[[#This Row],[destination_postal_code_short]],Table3[Shipping postal code short],Table3[Shipping region],,0)</f>
        <v>Ohio</v>
      </c>
      <c r="L5032">
        <v>0</v>
      </c>
      <c r="M5032">
        <v>2.69</v>
      </c>
      <c r="N5032">
        <v>10.210000000000001</v>
      </c>
    </row>
    <row r="5033" spans="1:14" x14ac:dyDescent="0.2">
      <c r="A5033" s="1">
        <v>45152</v>
      </c>
      <c r="B5033" t="s">
        <v>5324</v>
      </c>
      <c r="C5033" t="s">
        <v>11</v>
      </c>
      <c r="D5033" t="s">
        <v>11</v>
      </c>
      <c r="E5033" t="s">
        <v>12</v>
      </c>
      <c r="F5033" t="s">
        <v>5310</v>
      </c>
      <c r="G5033">
        <v>19147</v>
      </c>
      <c r="H5033" t="str">
        <f>LEFT(Table1[[#This Row],[destination_postal_code]],5)</f>
        <v>19147</v>
      </c>
      <c r="I5033">
        <f>LEN(Table1[[#This Row],[destination_postal_code_short]])</f>
        <v>5</v>
      </c>
      <c r="J5033" t="str">
        <f>_xlfn.XLOOKUP(Table1[[#This Row],[destination_postal_code_short]],Table3[Shipping postal code short],Table3[Shipping city],,0)</f>
        <v>Philadelphia</v>
      </c>
      <c r="K5033" t="str">
        <f>_xlfn.XLOOKUP(Table1[[#This Row],[destination_postal_code_short]],Table3[Shipping postal code short],Table3[Shipping region],,0)</f>
        <v>Pennsylvania</v>
      </c>
      <c r="L5033">
        <v>0</v>
      </c>
      <c r="M5033">
        <v>7.53</v>
      </c>
      <c r="N5033">
        <v>10.119999999999999</v>
      </c>
    </row>
    <row r="5034" spans="1:14" x14ac:dyDescent="0.2">
      <c r="A5034" s="1">
        <v>45182</v>
      </c>
      <c r="B5034" t="s">
        <v>5371</v>
      </c>
      <c r="C5034" t="s">
        <v>11</v>
      </c>
      <c r="D5034" t="s">
        <v>11</v>
      </c>
      <c r="E5034" t="s">
        <v>12</v>
      </c>
      <c r="F5034" t="s">
        <v>24</v>
      </c>
      <c r="G5034">
        <v>93117</v>
      </c>
      <c r="H5034" t="str">
        <f>LEFT(Table1[[#This Row],[destination_postal_code]],5)</f>
        <v>93117</v>
      </c>
      <c r="I5034">
        <f>LEN(Table1[[#This Row],[destination_postal_code_short]])</f>
        <v>5</v>
      </c>
      <c r="J5034" t="str">
        <f>_xlfn.XLOOKUP(Table1[[#This Row],[destination_postal_code_short]],Table3[Shipping postal code short],Table3[Shipping city],,0)</f>
        <v>Goleta</v>
      </c>
      <c r="K5034" t="str">
        <f>_xlfn.XLOOKUP(Table1[[#This Row],[destination_postal_code_short]],Table3[Shipping postal code short],Table3[Shipping region],,0)</f>
        <v>California</v>
      </c>
      <c r="L5034">
        <v>0</v>
      </c>
      <c r="M5034">
        <v>4.4000000000000004</v>
      </c>
      <c r="N5034">
        <v>7.05</v>
      </c>
    </row>
    <row r="5035" spans="1:14" x14ac:dyDescent="0.2">
      <c r="A5035" s="1">
        <v>45182</v>
      </c>
      <c r="B5035" t="s">
        <v>5369</v>
      </c>
      <c r="C5035" t="s">
        <v>11</v>
      </c>
      <c r="D5035" t="s">
        <v>11</v>
      </c>
      <c r="E5035" t="s">
        <v>12</v>
      </c>
      <c r="F5035" t="s">
        <v>5310</v>
      </c>
      <c r="G5035">
        <v>22902</v>
      </c>
      <c r="H5035" t="str">
        <f>LEFT(Table1[[#This Row],[destination_postal_code]],5)</f>
        <v>22902</v>
      </c>
      <c r="I5035">
        <f>LEN(Table1[[#This Row],[destination_postal_code_short]])</f>
        <v>5</v>
      </c>
      <c r="J5035" t="str">
        <f>_xlfn.XLOOKUP(Table1[[#This Row],[destination_postal_code_short]],Table3[Shipping postal code short],Table3[Shipping city],,0)</f>
        <v>Charlottesville</v>
      </c>
      <c r="K5035" t="str">
        <f>_xlfn.XLOOKUP(Table1[[#This Row],[destination_postal_code_short]],Table3[Shipping postal code short],Table3[Shipping region],,0)</f>
        <v>Virginia</v>
      </c>
      <c r="L5035">
        <v>0</v>
      </c>
      <c r="M5035">
        <v>2.69</v>
      </c>
      <c r="N5035">
        <v>10.210000000000001</v>
      </c>
    </row>
    <row r="5036" spans="1:14" x14ac:dyDescent="0.2">
      <c r="A5036" s="1">
        <v>45182</v>
      </c>
      <c r="B5036" t="s">
        <v>5370</v>
      </c>
      <c r="C5036" t="s">
        <v>11</v>
      </c>
      <c r="D5036" t="s">
        <v>11</v>
      </c>
      <c r="E5036" t="s">
        <v>12</v>
      </c>
      <c r="F5036" t="s">
        <v>24</v>
      </c>
      <c r="G5036">
        <v>84117</v>
      </c>
      <c r="H5036" t="str">
        <f>LEFT(Table1[[#This Row],[destination_postal_code]],5)</f>
        <v>84117</v>
      </c>
      <c r="I5036">
        <f>LEN(Table1[[#This Row],[destination_postal_code_short]])</f>
        <v>5</v>
      </c>
      <c r="J5036" t="str">
        <f>_xlfn.XLOOKUP(Table1[[#This Row],[destination_postal_code_short]],Table3[Shipping postal code short],Table3[Shipping city],,0)</f>
        <v>Holladay</v>
      </c>
      <c r="K5036" t="str">
        <f>_xlfn.XLOOKUP(Table1[[#This Row],[destination_postal_code_short]],Table3[Shipping postal code short],Table3[Shipping region],,0)</f>
        <v>Utah</v>
      </c>
      <c r="L5036">
        <v>0</v>
      </c>
      <c r="M5036">
        <v>3.21</v>
      </c>
      <c r="N5036">
        <v>6.84</v>
      </c>
    </row>
    <row r="5037" spans="1:14" x14ac:dyDescent="0.2">
      <c r="A5037" s="1">
        <v>45182</v>
      </c>
      <c r="B5037" t="s">
        <v>5368</v>
      </c>
      <c r="C5037" t="s">
        <v>11</v>
      </c>
      <c r="D5037" t="s">
        <v>11</v>
      </c>
      <c r="E5037" t="s">
        <v>12</v>
      </c>
      <c r="F5037" t="s">
        <v>24</v>
      </c>
      <c r="G5037">
        <v>93725</v>
      </c>
      <c r="H5037" t="str">
        <f>LEFT(Table1[[#This Row],[destination_postal_code]],5)</f>
        <v>93725</v>
      </c>
      <c r="I5037">
        <f>LEN(Table1[[#This Row],[destination_postal_code_short]])</f>
        <v>5</v>
      </c>
      <c r="J5037" t="str">
        <f>_xlfn.XLOOKUP(Table1[[#This Row],[destination_postal_code_short]],Table3[Shipping postal code short],Table3[Shipping city],,0)</f>
        <v>Fresno</v>
      </c>
      <c r="K5037" t="str">
        <f>_xlfn.XLOOKUP(Table1[[#This Row],[destination_postal_code_short]],Table3[Shipping postal code short],Table3[Shipping region],,0)</f>
        <v>California</v>
      </c>
      <c r="L5037">
        <v>0</v>
      </c>
      <c r="M5037">
        <v>4.4000000000000004</v>
      </c>
      <c r="N5037">
        <v>7.05</v>
      </c>
    </row>
    <row r="5038" spans="1:14" x14ac:dyDescent="0.2">
      <c r="A5038" s="1">
        <v>45182</v>
      </c>
      <c r="B5038" t="s">
        <v>5378</v>
      </c>
      <c r="C5038" t="s">
        <v>11</v>
      </c>
      <c r="D5038" t="s">
        <v>11</v>
      </c>
      <c r="E5038" t="s">
        <v>12</v>
      </c>
      <c r="F5038" t="s">
        <v>24</v>
      </c>
      <c r="G5038">
        <v>84065</v>
      </c>
      <c r="H5038" t="str">
        <f>LEFT(Table1[[#This Row],[destination_postal_code]],5)</f>
        <v>84065</v>
      </c>
      <c r="I5038">
        <f>LEN(Table1[[#This Row],[destination_postal_code_short]])</f>
        <v>5</v>
      </c>
      <c r="J5038" t="str">
        <f>_xlfn.XLOOKUP(Table1[[#This Row],[destination_postal_code_short]],Table3[Shipping postal code short],Table3[Shipping city],,0)</f>
        <v>Riverton</v>
      </c>
      <c r="K5038" t="str">
        <f>_xlfn.XLOOKUP(Table1[[#This Row],[destination_postal_code_short]],Table3[Shipping postal code short],Table3[Shipping region],,0)</f>
        <v>Utah</v>
      </c>
      <c r="L5038">
        <v>0</v>
      </c>
      <c r="M5038">
        <v>3.21</v>
      </c>
      <c r="N5038">
        <v>6.84</v>
      </c>
    </row>
    <row r="5039" spans="1:14" x14ac:dyDescent="0.2">
      <c r="A5039" s="1">
        <v>45182</v>
      </c>
      <c r="B5039" t="s">
        <v>5365</v>
      </c>
      <c r="C5039" t="s">
        <v>11</v>
      </c>
      <c r="D5039" t="s">
        <v>11</v>
      </c>
      <c r="E5039" t="s">
        <v>12</v>
      </c>
      <c r="F5039" t="s">
        <v>5310</v>
      </c>
      <c r="G5039" t="s">
        <v>5084</v>
      </c>
      <c r="H5039" t="str">
        <f>LEFT(Table1[[#This Row],[destination_postal_code]],5)</f>
        <v>77047</v>
      </c>
      <c r="I5039">
        <f>LEN(Table1[[#This Row],[destination_postal_code_short]])</f>
        <v>5</v>
      </c>
      <c r="J5039" t="str">
        <f>_xlfn.XLOOKUP(Table1[[#This Row],[destination_postal_code_short]],Table3[Shipping postal code short],Table3[Shipping city],,0)</f>
        <v>Houston</v>
      </c>
      <c r="K5039" t="str">
        <f>_xlfn.XLOOKUP(Table1[[#This Row],[destination_postal_code_short]],Table3[Shipping postal code short],Table3[Shipping region],,0)</f>
        <v>Texas</v>
      </c>
      <c r="L5039">
        <v>0</v>
      </c>
      <c r="M5039">
        <v>2.2200000000000002</v>
      </c>
      <c r="N5039">
        <v>9.58</v>
      </c>
    </row>
    <row r="5040" spans="1:14" x14ac:dyDescent="0.2">
      <c r="A5040" s="1">
        <v>45182</v>
      </c>
      <c r="B5040" t="s">
        <v>5366</v>
      </c>
      <c r="C5040" t="s">
        <v>11</v>
      </c>
      <c r="D5040" t="s">
        <v>11</v>
      </c>
      <c r="E5040" t="s">
        <v>12</v>
      </c>
      <c r="F5040" t="s">
        <v>5310</v>
      </c>
      <c r="G5040">
        <v>97306</v>
      </c>
      <c r="H5040" t="str">
        <f>LEFT(Table1[[#This Row],[destination_postal_code]],5)</f>
        <v>97306</v>
      </c>
      <c r="I5040">
        <f>LEN(Table1[[#This Row],[destination_postal_code_short]])</f>
        <v>5</v>
      </c>
      <c r="J5040" t="str">
        <f>_xlfn.XLOOKUP(Table1[[#This Row],[destination_postal_code_short]],Table3[Shipping postal code short],Table3[Shipping city],,0)</f>
        <v>Salem</v>
      </c>
      <c r="K5040" t="str">
        <f>_xlfn.XLOOKUP(Table1[[#This Row],[destination_postal_code_short]],Table3[Shipping postal code short],Table3[Shipping region],,0)</f>
        <v>Oregon</v>
      </c>
      <c r="L5040">
        <v>0</v>
      </c>
      <c r="M5040">
        <v>2.78</v>
      </c>
      <c r="N5040">
        <v>8.2200000000000006</v>
      </c>
    </row>
    <row r="5041" spans="1:14" x14ac:dyDescent="0.2">
      <c r="A5041" s="1">
        <v>45182</v>
      </c>
      <c r="B5041" t="s">
        <v>5375</v>
      </c>
      <c r="C5041" t="s">
        <v>11</v>
      </c>
      <c r="D5041" t="s">
        <v>11</v>
      </c>
      <c r="E5041" t="s">
        <v>12</v>
      </c>
      <c r="F5041" t="s">
        <v>5310</v>
      </c>
      <c r="G5041">
        <v>75686</v>
      </c>
      <c r="H5041" t="str">
        <f>LEFT(Table1[[#This Row],[destination_postal_code]],5)</f>
        <v>75686</v>
      </c>
      <c r="I5041">
        <f>LEN(Table1[[#This Row],[destination_postal_code_short]])</f>
        <v>5</v>
      </c>
      <c r="J5041" t="str">
        <f>_xlfn.XLOOKUP(Table1[[#This Row],[destination_postal_code_short]],Table3[Shipping postal code short],Table3[Shipping city],,0)</f>
        <v>Pittsburg</v>
      </c>
      <c r="K5041" t="str">
        <f>_xlfn.XLOOKUP(Table1[[#This Row],[destination_postal_code_short]],Table3[Shipping postal code short],Table3[Shipping region],,0)</f>
        <v>Texas</v>
      </c>
      <c r="L5041">
        <v>0</v>
      </c>
      <c r="M5041">
        <v>2.2200000000000002</v>
      </c>
      <c r="N5041">
        <v>9.58</v>
      </c>
    </row>
    <row r="5042" spans="1:14" x14ac:dyDescent="0.2">
      <c r="A5042" s="1">
        <v>45182</v>
      </c>
      <c r="B5042" t="s">
        <v>5373</v>
      </c>
      <c r="C5042" t="s">
        <v>11</v>
      </c>
      <c r="D5042" t="s">
        <v>11</v>
      </c>
      <c r="E5042" t="s">
        <v>12</v>
      </c>
      <c r="F5042" t="s">
        <v>5310</v>
      </c>
      <c r="G5042">
        <v>74134</v>
      </c>
      <c r="H5042" t="str">
        <f>LEFT(Table1[[#This Row],[destination_postal_code]],5)</f>
        <v>74134</v>
      </c>
      <c r="I5042">
        <f>LEN(Table1[[#This Row],[destination_postal_code_short]])</f>
        <v>5</v>
      </c>
      <c r="J5042" t="str">
        <f>_xlfn.XLOOKUP(Table1[[#This Row],[destination_postal_code_short]],Table3[Shipping postal code short],Table3[Shipping city],,0)</f>
        <v>Tulsa</v>
      </c>
      <c r="K5042" t="str">
        <f>_xlfn.XLOOKUP(Table1[[#This Row],[destination_postal_code_short]],Table3[Shipping postal code short],Table3[Shipping region],,0)</f>
        <v>Oklahoma</v>
      </c>
      <c r="L5042">
        <v>0</v>
      </c>
      <c r="M5042">
        <v>2.78</v>
      </c>
      <c r="N5042">
        <v>8.2200000000000006</v>
      </c>
    </row>
    <row r="5043" spans="1:14" x14ac:dyDescent="0.2">
      <c r="A5043" s="1">
        <v>45156</v>
      </c>
      <c r="B5043" t="s">
        <v>5325</v>
      </c>
      <c r="C5043" t="s">
        <v>11</v>
      </c>
      <c r="D5043" t="s">
        <v>11</v>
      </c>
      <c r="E5043" t="s">
        <v>12</v>
      </c>
      <c r="F5043" t="s">
        <v>24</v>
      </c>
      <c r="G5043">
        <v>93725</v>
      </c>
      <c r="H5043" t="str">
        <f>LEFT(Table1[[#This Row],[destination_postal_code]],5)</f>
        <v>93725</v>
      </c>
      <c r="I5043">
        <f>LEN(Table1[[#This Row],[destination_postal_code_short]])</f>
        <v>5</v>
      </c>
      <c r="J5043" t="str">
        <f>_xlfn.XLOOKUP(Table1[[#This Row],[destination_postal_code_short]],Table3[Shipping postal code short],Table3[Shipping city],,0)</f>
        <v>Fresno</v>
      </c>
      <c r="K5043" t="str">
        <f>_xlfn.XLOOKUP(Table1[[#This Row],[destination_postal_code_short]],Table3[Shipping postal code short],Table3[Shipping region],,0)</f>
        <v>California</v>
      </c>
      <c r="L5043">
        <v>0</v>
      </c>
      <c r="M5043">
        <v>5.31</v>
      </c>
      <c r="N5043">
        <v>10.84</v>
      </c>
    </row>
    <row r="5044" spans="1:14" x14ac:dyDescent="0.2">
      <c r="A5044" s="1">
        <v>45159</v>
      </c>
      <c r="B5044" t="s">
        <v>5326</v>
      </c>
      <c r="C5044" t="s">
        <v>11</v>
      </c>
      <c r="D5044" t="s">
        <v>11</v>
      </c>
      <c r="E5044" t="s">
        <v>12</v>
      </c>
      <c r="F5044" t="s">
        <v>24</v>
      </c>
      <c r="G5044">
        <v>84095</v>
      </c>
      <c r="H5044" t="str">
        <f>LEFT(Table1[[#This Row],[destination_postal_code]],5)</f>
        <v>84095</v>
      </c>
      <c r="I5044">
        <f>LEN(Table1[[#This Row],[destination_postal_code_short]])</f>
        <v>5</v>
      </c>
      <c r="J5044" t="str">
        <f>_xlfn.XLOOKUP(Table1[[#This Row],[destination_postal_code_short]],Table3[Shipping postal code short],Table3[Shipping city],,0)</f>
        <v>South Jordan</v>
      </c>
      <c r="K5044" t="str">
        <f>_xlfn.XLOOKUP(Table1[[#This Row],[destination_postal_code_short]],Table3[Shipping postal code short],Table3[Shipping region],,0)</f>
        <v>Utah</v>
      </c>
      <c r="L5044">
        <v>0</v>
      </c>
      <c r="M5044">
        <v>3.83</v>
      </c>
      <c r="N5044">
        <v>6.92</v>
      </c>
    </row>
    <row r="5045" spans="1:14" x14ac:dyDescent="0.2">
      <c r="A5045" s="1">
        <v>45159</v>
      </c>
      <c r="B5045" t="s">
        <v>5329</v>
      </c>
      <c r="C5045" t="s">
        <v>11</v>
      </c>
      <c r="D5045" t="s">
        <v>11</v>
      </c>
      <c r="E5045" t="s">
        <v>12</v>
      </c>
      <c r="F5045" t="s">
        <v>5310</v>
      </c>
      <c r="G5045">
        <v>19064</v>
      </c>
      <c r="H5045" t="str">
        <f>LEFT(Table1[[#This Row],[destination_postal_code]],5)</f>
        <v>19064</v>
      </c>
      <c r="I5045">
        <f>LEN(Table1[[#This Row],[destination_postal_code_short]])</f>
        <v>5</v>
      </c>
      <c r="J5045" t="str">
        <f>_xlfn.XLOOKUP(Table1[[#This Row],[destination_postal_code_short]],Table3[Shipping postal code short],Table3[Shipping city],,0)</f>
        <v>Springfield</v>
      </c>
      <c r="K5045" t="str">
        <f>_xlfn.XLOOKUP(Table1[[#This Row],[destination_postal_code_short]],Table3[Shipping postal code short],Table3[Shipping region],,0)</f>
        <v>Pennsylvania</v>
      </c>
      <c r="L5045">
        <v>0</v>
      </c>
      <c r="M5045">
        <v>9.2200000000000006</v>
      </c>
      <c r="N5045">
        <v>15.03</v>
      </c>
    </row>
    <row r="5046" spans="1:14" x14ac:dyDescent="0.2">
      <c r="A5046" s="1">
        <v>45159</v>
      </c>
      <c r="B5046" t="s">
        <v>5336</v>
      </c>
      <c r="C5046" t="s">
        <v>11</v>
      </c>
      <c r="D5046" t="s">
        <v>11</v>
      </c>
      <c r="E5046" t="s">
        <v>12</v>
      </c>
      <c r="F5046" t="s">
        <v>5310</v>
      </c>
      <c r="G5046">
        <v>37212</v>
      </c>
      <c r="H5046" t="str">
        <f>LEFT(Table1[[#This Row],[destination_postal_code]],5)</f>
        <v>37212</v>
      </c>
      <c r="I5046">
        <f>LEN(Table1[[#This Row],[destination_postal_code_short]])</f>
        <v>5</v>
      </c>
      <c r="J5046" t="str">
        <f>_xlfn.XLOOKUP(Table1[[#This Row],[destination_postal_code_short]],Table3[Shipping postal code short],Table3[Shipping city],,0)</f>
        <v>Nashville</v>
      </c>
      <c r="K5046" t="str">
        <f>_xlfn.XLOOKUP(Table1[[#This Row],[destination_postal_code_short]],Table3[Shipping postal code short],Table3[Shipping region],,0)</f>
        <v>Tennessee</v>
      </c>
      <c r="L5046">
        <v>0</v>
      </c>
      <c r="M5046">
        <v>2.2200000000000002</v>
      </c>
      <c r="N5046">
        <v>9.58</v>
      </c>
    </row>
    <row r="5047" spans="1:14" x14ac:dyDescent="0.2">
      <c r="A5047" s="1">
        <v>45159</v>
      </c>
      <c r="B5047" t="s">
        <v>5330</v>
      </c>
      <c r="C5047" t="s">
        <v>11</v>
      </c>
      <c r="D5047" t="s">
        <v>11</v>
      </c>
      <c r="E5047" t="s">
        <v>12</v>
      </c>
      <c r="F5047" t="s">
        <v>5310</v>
      </c>
      <c r="G5047">
        <v>83402</v>
      </c>
      <c r="H5047" t="str">
        <f>LEFT(Table1[[#This Row],[destination_postal_code]],5)</f>
        <v>83402</v>
      </c>
      <c r="I5047">
        <f>LEN(Table1[[#This Row],[destination_postal_code_short]])</f>
        <v>5</v>
      </c>
      <c r="J5047" t="str">
        <f>_xlfn.XLOOKUP(Table1[[#This Row],[destination_postal_code_short]],Table3[Shipping postal code short],Table3[Shipping city],,0)</f>
        <v>Idaho Falls</v>
      </c>
      <c r="K5047" t="str">
        <f>_xlfn.XLOOKUP(Table1[[#This Row],[destination_postal_code_short]],Table3[Shipping postal code short],Table3[Shipping region],,0)</f>
        <v>Idaho</v>
      </c>
      <c r="L5047">
        <v>0</v>
      </c>
      <c r="M5047">
        <v>1.75</v>
      </c>
      <c r="N5047">
        <v>6</v>
      </c>
    </row>
    <row r="5048" spans="1:14" x14ac:dyDescent="0.2">
      <c r="A5048" s="1">
        <v>45159</v>
      </c>
      <c r="B5048" t="s">
        <v>5334</v>
      </c>
      <c r="C5048" t="s">
        <v>11</v>
      </c>
      <c r="D5048" t="s">
        <v>11</v>
      </c>
      <c r="E5048" t="s">
        <v>12</v>
      </c>
      <c r="F5048" t="s">
        <v>24</v>
      </c>
      <c r="G5048">
        <v>84321</v>
      </c>
      <c r="H5048" t="str">
        <f>LEFT(Table1[[#This Row],[destination_postal_code]],5)</f>
        <v>84321</v>
      </c>
      <c r="I5048">
        <f>LEN(Table1[[#This Row],[destination_postal_code_short]])</f>
        <v>5</v>
      </c>
      <c r="J5048" t="str">
        <f>_xlfn.XLOOKUP(Table1[[#This Row],[destination_postal_code_short]],Table3[Shipping postal code short],Table3[Shipping city],,0)</f>
        <v>Logan</v>
      </c>
      <c r="K5048" t="str">
        <f>_xlfn.XLOOKUP(Table1[[#This Row],[destination_postal_code_short]],Table3[Shipping postal code short],Table3[Shipping region],,0)</f>
        <v>Utah</v>
      </c>
      <c r="L5048">
        <v>0</v>
      </c>
      <c r="M5048">
        <v>3.21</v>
      </c>
      <c r="N5048">
        <v>6.84</v>
      </c>
    </row>
    <row r="5049" spans="1:14" x14ac:dyDescent="0.2">
      <c r="A5049" s="1">
        <v>45159</v>
      </c>
      <c r="B5049" t="s">
        <v>5327</v>
      </c>
      <c r="C5049" t="s">
        <v>11</v>
      </c>
      <c r="D5049" t="s">
        <v>11</v>
      </c>
      <c r="E5049" t="s">
        <v>12</v>
      </c>
      <c r="F5049" t="s">
        <v>24</v>
      </c>
      <c r="G5049">
        <v>84606</v>
      </c>
      <c r="H5049" t="str">
        <f>LEFT(Table1[[#This Row],[destination_postal_code]],5)</f>
        <v>84606</v>
      </c>
      <c r="I5049">
        <f>LEN(Table1[[#This Row],[destination_postal_code_short]])</f>
        <v>5</v>
      </c>
      <c r="J5049" t="str">
        <f>_xlfn.XLOOKUP(Table1[[#This Row],[destination_postal_code_short]],Table3[Shipping postal code short],Table3[Shipping city],,0)</f>
        <v>Provo</v>
      </c>
      <c r="K5049" t="str">
        <f>_xlfn.XLOOKUP(Table1[[#This Row],[destination_postal_code_short]],Table3[Shipping postal code short],Table3[Shipping region],,0)</f>
        <v>Utah</v>
      </c>
      <c r="L5049">
        <v>0</v>
      </c>
      <c r="M5049">
        <v>3.6</v>
      </c>
      <c r="N5049">
        <v>6.85</v>
      </c>
    </row>
    <row r="5050" spans="1:14" x14ac:dyDescent="0.2">
      <c r="A5050" s="1">
        <v>45159</v>
      </c>
      <c r="B5050" t="s">
        <v>5340</v>
      </c>
      <c r="C5050" t="s">
        <v>11</v>
      </c>
      <c r="D5050" t="s">
        <v>11</v>
      </c>
      <c r="E5050" t="s">
        <v>12</v>
      </c>
      <c r="F5050" t="s">
        <v>5310</v>
      </c>
      <c r="G5050">
        <v>11756</v>
      </c>
      <c r="H5050" t="str">
        <f>LEFT(Table1[[#This Row],[destination_postal_code]],5)</f>
        <v>11756</v>
      </c>
      <c r="I5050">
        <f>LEN(Table1[[#This Row],[destination_postal_code_short]])</f>
        <v>5</v>
      </c>
      <c r="J5050" t="str">
        <f>_xlfn.XLOOKUP(Table1[[#This Row],[destination_postal_code_short]],Table3[Shipping postal code short],Table3[Shipping city],,0)</f>
        <v>Levittown</v>
      </c>
      <c r="K5050" t="str">
        <f>_xlfn.XLOOKUP(Table1[[#This Row],[destination_postal_code_short]],Table3[Shipping postal code short],Table3[Shipping region],,0)</f>
        <v>New York</v>
      </c>
      <c r="L5050">
        <v>0</v>
      </c>
      <c r="M5050">
        <v>1.47</v>
      </c>
      <c r="N5050">
        <v>6.78</v>
      </c>
    </row>
    <row r="5051" spans="1:14" x14ac:dyDescent="0.2">
      <c r="A5051" s="1">
        <v>45159</v>
      </c>
      <c r="B5051" t="s">
        <v>5341</v>
      </c>
      <c r="C5051" t="s">
        <v>11</v>
      </c>
      <c r="D5051" t="s">
        <v>11</v>
      </c>
      <c r="E5051" t="s">
        <v>12</v>
      </c>
      <c r="F5051" t="s">
        <v>5310</v>
      </c>
      <c r="G5051">
        <v>64131</v>
      </c>
      <c r="H5051" t="str">
        <f>LEFT(Table1[[#This Row],[destination_postal_code]],5)</f>
        <v>64131</v>
      </c>
      <c r="I5051">
        <f>LEN(Table1[[#This Row],[destination_postal_code_short]])</f>
        <v>5</v>
      </c>
      <c r="J5051" t="str">
        <f>_xlfn.XLOOKUP(Table1[[#This Row],[destination_postal_code_short]],Table3[Shipping postal code short],Table3[Shipping city],,0)</f>
        <v>Kansas City</v>
      </c>
      <c r="K5051" t="str">
        <f>_xlfn.XLOOKUP(Table1[[#This Row],[destination_postal_code_short]],Table3[Shipping postal code short],Table3[Shipping region],,0)</f>
        <v>Missouri</v>
      </c>
      <c r="L5051">
        <v>0</v>
      </c>
      <c r="M5051">
        <v>2.2799999999999998</v>
      </c>
      <c r="N5051">
        <v>12.27</v>
      </c>
    </row>
    <row r="5052" spans="1:14" x14ac:dyDescent="0.2">
      <c r="A5052" s="1">
        <v>45159</v>
      </c>
      <c r="B5052" t="s">
        <v>5335</v>
      </c>
      <c r="C5052" t="s">
        <v>11</v>
      </c>
      <c r="D5052" t="s">
        <v>11</v>
      </c>
      <c r="E5052" t="s">
        <v>12</v>
      </c>
      <c r="F5052" t="s">
        <v>5310</v>
      </c>
      <c r="G5052">
        <v>20002</v>
      </c>
      <c r="H5052" t="str">
        <f>LEFT(Table1[[#This Row],[destination_postal_code]],5)</f>
        <v>20002</v>
      </c>
      <c r="I5052">
        <f>LEN(Table1[[#This Row],[destination_postal_code_short]])</f>
        <v>5</v>
      </c>
      <c r="J5052" t="str">
        <f>_xlfn.XLOOKUP(Table1[[#This Row],[destination_postal_code_short]],Table3[Shipping postal code short],Table3[Shipping city],,0)</f>
        <v>Washington</v>
      </c>
      <c r="K5052" t="str">
        <f>_xlfn.XLOOKUP(Table1[[#This Row],[destination_postal_code_short]],Table3[Shipping postal code short],Table3[Shipping region],,0)</f>
        <v>District of Columbia</v>
      </c>
      <c r="L5052">
        <v>0</v>
      </c>
      <c r="M5052">
        <v>6.52</v>
      </c>
      <c r="N5052">
        <v>13.98</v>
      </c>
    </row>
    <row r="5053" spans="1:14" x14ac:dyDescent="0.2">
      <c r="A5053" s="1">
        <v>45159</v>
      </c>
      <c r="B5053" t="s">
        <v>5337</v>
      </c>
      <c r="C5053" t="s">
        <v>11</v>
      </c>
      <c r="D5053" t="s">
        <v>11</v>
      </c>
      <c r="E5053" t="s">
        <v>12</v>
      </c>
      <c r="F5053" t="s">
        <v>5310</v>
      </c>
      <c r="G5053" s="2" t="s">
        <v>5338</v>
      </c>
      <c r="H5053" s="2" t="str">
        <f>LEFT(Table1[[#This Row],[destination_postal_code]],5)</f>
        <v>02474</v>
      </c>
      <c r="I5053" s="2">
        <f>LEN(Table1[[#This Row],[destination_postal_code_short]])</f>
        <v>5</v>
      </c>
      <c r="J5053" s="2" t="str">
        <f>_xlfn.XLOOKUP(Table1[[#This Row],[destination_postal_code_short]],Table3[Shipping postal code short],Table3[Shipping city],,0)</f>
        <v>Arlington</v>
      </c>
      <c r="K5053" s="2" t="str">
        <f>_xlfn.XLOOKUP(Table1[[#This Row],[destination_postal_code_short]],Table3[Shipping postal code short],Table3[Shipping region],,0)</f>
        <v>Massachusetts</v>
      </c>
      <c r="L5053">
        <v>0</v>
      </c>
      <c r="M5053">
        <v>1.41</v>
      </c>
      <c r="N5053">
        <v>4.4400000000000004</v>
      </c>
    </row>
    <row r="5054" spans="1:14" x14ac:dyDescent="0.2">
      <c r="A5054" s="1">
        <v>45159</v>
      </c>
      <c r="B5054" t="s">
        <v>5331</v>
      </c>
      <c r="C5054" t="s">
        <v>11</v>
      </c>
      <c r="D5054" t="s">
        <v>11</v>
      </c>
      <c r="E5054" t="s">
        <v>12</v>
      </c>
      <c r="F5054" t="s">
        <v>5310</v>
      </c>
      <c r="G5054" t="s">
        <v>5084</v>
      </c>
      <c r="H5054" t="str">
        <f>LEFT(Table1[[#This Row],[destination_postal_code]],5)</f>
        <v>77047</v>
      </c>
      <c r="I5054">
        <f>LEN(Table1[[#This Row],[destination_postal_code_short]])</f>
        <v>5</v>
      </c>
      <c r="J5054" t="str">
        <f>_xlfn.XLOOKUP(Table1[[#This Row],[destination_postal_code_short]],Table3[Shipping postal code short],Table3[Shipping city],,0)</f>
        <v>Houston</v>
      </c>
      <c r="K5054" t="str">
        <f>_xlfn.XLOOKUP(Table1[[#This Row],[destination_postal_code_short]],Table3[Shipping postal code short],Table3[Shipping region],,0)</f>
        <v>Texas</v>
      </c>
      <c r="L5054">
        <v>0</v>
      </c>
      <c r="M5054">
        <v>2.2200000000000002</v>
      </c>
      <c r="N5054">
        <v>9.58</v>
      </c>
    </row>
    <row r="5055" spans="1:14" x14ac:dyDescent="0.2">
      <c r="A5055" s="1">
        <v>45159</v>
      </c>
      <c r="B5055" t="s">
        <v>5339</v>
      </c>
      <c r="C5055" t="s">
        <v>11</v>
      </c>
      <c r="D5055" t="s">
        <v>11</v>
      </c>
      <c r="E5055" t="s">
        <v>12</v>
      </c>
      <c r="F5055" t="s">
        <v>24</v>
      </c>
      <c r="G5055">
        <v>84045</v>
      </c>
      <c r="H5055" t="str">
        <f>LEFT(Table1[[#This Row],[destination_postal_code]],5)</f>
        <v>84045</v>
      </c>
      <c r="I5055">
        <f>LEN(Table1[[#This Row],[destination_postal_code_short]])</f>
        <v>5</v>
      </c>
      <c r="J5055" t="str">
        <f>_xlfn.XLOOKUP(Table1[[#This Row],[destination_postal_code_short]],Table3[Shipping postal code short],Table3[Shipping city],,0)</f>
        <v>Saratoga Springs</v>
      </c>
      <c r="K5055" t="str">
        <f>_xlfn.XLOOKUP(Table1[[#This Row],[destination_postal_code_short]],Table3[Shipping postal code short],Table3[Shipping region],,0)</f>
        <v>Utah</v>
      </c>
      <c r="L5055">
        <v>0</v>
      </c>
      <c r="M5055">
        <v>3.21</v>
      </c>
      <c r="N5055">
        <v>6.84</v>
      </c>
    </row>
    <row r="5056" spans="1:14" x14ac:dyDescent="0.2">
      <c r="A5056" s="1">
        <v>45159</v>
      </c>
      <c r="B5056" t="s">
        <v>5333</v>
      </c>
      <c r="C5056" t="s">
        <v>11</v>
      </c>
      <c r="D5056" t="s">
        <v>11</v>
      </c>
      <c r="E5056" t="s">
        <v>12</v>
      </c>
      <c r="F5056" t="s">
        <v>5310</v>
      </c>
      <c r="G5056">
        <v>46303</v>
      </c>
      <c r="H5056" t="str">
        <f>LEFT(Table1[[#This Row],[destination_postal_code]],5)</f>
        <v>46303</v>
      </c>
      <c r="I5056">
        <f>LEN(Table1[[#This Row],[destination_postal_code_short]])</f>
        <v>5</v>
      </c>
      <c r="J5056" t="str">
        <f>_xlfn.XLOOKUP(Table1[[#This Row],[destination_postal_code_short]],Table3[Shipping postal code short],Table3[Shipping city],,0)</f>
        <v>Cedar Lake</v>
      </c>
      <c r="K5056" t="str">
        <f>_xlfn.XLOOKUP(Table1[[#This Row],[destination_postal_code_short]],Table3[Shipping postal code short],Table3[Shipping region],,0)</f>
        <v>Indiana</v>
      </c>
      <c r="L5056">
        <v>0</v>
      </c>
      <c r="M5056">
        <v>2.2200000000000002</v>
      </c>
      <c r="N5056">
        <v>9.58</v>
      </c>
    </row>
    <row r="5057" spans="1:14" x14ac:dyDescent="0.2">
      <c r="A5057" s="1">
        <v>45159</v>
      </c>
      <c r="B5057" t="s">
        <v>5332</v>
      </c>
      <c r="C5057" t="s">
        <v>11</v>
      </c>
      <c r="D5057" t="s">
        <v>11</v>
      </c>
      <c r="E5057" t="s">
        <v>12</v>
      </c>
      <c r="F5057" t="s">
        <v>24</v>
      </c>
      <c r="G5057">
        <v>71923</v>
      </c>
      <c r="H5057" t="str">
        <f>LEFT(Table1[[#This Row],[destination_postal_code]],5)</f>
        <v>71923</v>
      </c>
      <c r="I5057">
        <f>LEN(Table1[[#This Row],[destination_postal_code_short]])</f>
        <v>5</v>
      </c>
      <c r="J5057" t="str">
        <f>_xlfn.XLOOKUP(Table1[[#This Row],[destination_postal_code_short]],Table3[Shipping postal code short],Table3[Shipping city],,0)</f>
        <v>Arkadelphia</v>
      </c>
      <c r="K5057" t="str">
        <f>_xlfn.XLOOKUP(Table1[[#This Row],[destination_postal_code_short]],Table3[Shipping postal code short],Table3[Shipping region],,0)</f>
        <v>Arkansas</v>
      </c>
      <c r="L5057">
        <v>0</v>
      </c>
      <c r="M5057">
        <v>9.41</v>
      </c>
      <c r="N5057">
        <v>9.94</v>
      </c>
    </row>
    <row r="5058" spans="1:14" x14ac:dyDescent="0.2">
      <c r="A5058" s="1">
        <v>45159</v>
      </c>
      <c r="B5058" t="s">
        <v>5328</v>
      </c>
      <c r="C5058" t="s">
        <v>11</v>
      </c>
      <c r="D5058" t="s">
        <v>11</v>
      </c>
      <c r="E5058" t="s">
        <v>12</v>
      </c>
      <c r="F5058" t="s">
        <v>5310</v>
      </c>
      <c r="G5058">
        <v>76002</v>
      </c>
      <c r="H5058" t="str">
        <f>LEFT(Table1[[#This Row],[destination_postal_code]],5)</f>
        <v>76002</v>
      </c>
      <c r="I5058">
        <f>LEN(Table1[[#This Row],[destination_postal_code_short]])</f>
        <v>5</v>
      </c>
      <c r="J5058" t="str">
        <f>_xlfn.XLOOKUP(Table1[[#This Row],[destination_postal_code_short]],Table3[Shipping postal code short],Table3[Shipping city],,0)</f>
        <v>Arlington</v>
      </c>
      <c r="K5058" t="str">
        <f>_xlfn.XLOOKUP(Table1[[#This Row],[destination_postal_code_short]],Table3[Shipping postal code short],Table3[Shipping region],,0)</f>
        <v>Texas</v>
      </c>
      <c r="L5058">
        <v>0</v>
      </c>
      <c r="M5058">
        <v>2.78</v>
      </c>
      <c r="N5058">
        <v>8.2200000000000006</v>
      </c>
    </row>
    <row r="5059" spans="1:14" x14ac:dyDescent="0.2">
      <c r="A5059" s="1">
        <v>45162</v>
      </c>
      <c r="B5059" t="s">
        <v>5342</v>
      </c>
      <c r="C5059" t="s">
        <v>11</v>
      </c>
      <c r="D5059" t="s">
        <v>11</v>
      </c>
      <c r="E5059" t="s">
        <v>12</v>
      </c>
      <c r="F5059" t="s">
        <v>24</v>
      </c>
      <c r="G5059">
        <v>37830</v>
      </c>
      <c r="H5059" t="str">
        <f>LEFT(Table1[[#This Row],[destination_postal_code]],5)</f>
        <v>37830</v>
      </c>
      <c r="I5059">
        <f>LEN(Table1[[#This Row],[destination_postal_code_short]])</f>
        <v>5</v>
      </c>
      <c r="J5059" t="str">
        <f>_xlfn.XLOOKUP(Table1[[#This Row],[destination_postal_code_short]],Table3[Shipping postal code short],Table3[Shipping city],,0)</f>
        <v>Oak Ridge</v>
      </c>
      <c r="K5059" t="str">
        <f>_xlfn.XLOOKUP(Table1[[#This Row],[destination_postal_code_short]],Table3[Shipping postal code short],Table3[Shipping region],,0)</f>
        <v>Tennessee</v>
      </c>
      <c r="L5059">
        <v>0</v>
      </c>
      <c r="M5059">
        <v>14.28</v>
      </c>
      <c r="N5059">
        <v>11.97</v>
      </c>
    </row>
    <row r="5060" spans="1:14" x14ac:dyDescent="0.2">
      <c r="A5060" s="1">
        <v>45162</v>
      </c>
      <c r="B5060" t="s">
        <v>5343</v>
      </c>
      <c r="C5060" t="s">
        <v>11</v>
      </c>
      <c r="D5060" t="s">
        <v>11</v>
      </c>
      <c r="E5060" t="s">
        <v>12</v>
      </c>
      <c r="F5060" t="s">
        <v>5310</v>
      </c>
      <c r="G5060">
        <v>68845</v>
      </c>
      <c r="H5060" t="str">
        <f>LEFT(Table1[[#This Row],[destination_postal_code]],5)</f>
        <v>68845</v>
      </c>
      <c r="I5060">
        <f>LEN(Table1[[#This Row],[destination_postal_code_short]])</f>
        <v>5</v>
      </c>
      <c r="J5060" t="str">
        <f>_xlfn.XLOOKUP(Table1[[#This Row],[destination_postal_code_short]],Table3[Shipping postal code short],Table3[Shipping city],,0)</f>
        <v>Kearney</v>
      </c>
      <c r="K5060" t="str">
        <f>_xlfn.XLOOKUP(Table1[[#This Row],[destination_postal_code_short]],Table3[Shipping postal code short],Table3[Shipping region],,0)</f>
        <v>Nebraska</v>
      </c>
      <c r="L5060">
        <v>0</v>
      </c>
      <c r="M5060">
        <v>2.78</v>
      </c>
      <c r="N5060">
        <v>8.2200000000000006</v>
      </c>
    </row>
    <row r="5061" spans="1:14" x14ac:dyDescent="0.2">
      <c r="A5061" s="1">
        <v>45163</v>
      </c>
      <c r="B5061" t="s">
        <v>5347</v>
      </c>
      <c r="C5061" t="s">
        <v>11</v>
      </c>
      <c r="D5061" t="s">
        <v>11</v>
      </c>
      <c r="E5061" t="s">
        <v>12</v>
      </c>
      <c r="F5061" t="s">
        <v>5310</v>
      </c>
      <c r="G5061">
        <v>11768</v>
      </c>
      <c r="H5061" t="str">
        <f>LEFT(Table1[[#This Row],[destination_postal_code]],5)</f>
        <v>11768</v>
      </c>
      <c r="I5061">
        <f>LEN(Table1[[#This Row],[destination_postal_code_short]])</f>
        <v>5</v>
      </c>
      <c r="J5061" t="str">
        <f>_xlfn.XLOOKUP(Table1[[#This Row],[destination_postal_code_short]],Table3[Shipping postal code short],Table3[Shipping city],,0)</f>
        <v>Northport</v>
      </c>
      <c r="K5061" t="str">
        <f>_xlfn.XLOOKUP(Table1[[#This Row],[destination_postal_code_short]],Table3[Shipping postal code short],Table3[Shipping region],,0)</f>
        <v>New York</v>
      </c>
      <c r="L5061">
        <v>0</v>
      </c>
      <c r="M5061">
        <v>4.05</v>
      </c>
      <c r="N5061">
        <v>10.85</v>
      </c>
    </row>
    <row r="5062" spans="1:14" x14ac:dyDescent="0.2">
      <c r="A5062" s="1">
        <v>45163</v>
      </c>
      <c r="B5062" t="s">
        <v>5349</v>
      </c>
      <c r="C5062" t="s">
        <v>11</v>
      </c>
      <c r="D5062" t="s">
        <v>11</v>
      </c>
      <c r="E5062" t="s">
        <v>12</v>
      </c>
      <c r="F5062" t="s">
        <v>24</v>
      </c>
      <c r="G5062">
        <v>93444</v>
      </c>
      <c r="H5062" t="str">
        <f>LEFT(Table1[[#This Row],[destination_postal_code]],5)</f>
        <v>93444</v>
      </c>
      <c r="I5062">
        <f>LEN(Table1[[#This Row],[destination_postal_code_short]])</f>
        <v>5</v>
      </c>
      <c r="J5062" t="str">
        <f>_xlfn.XLOOKUP(Table1[[#This Row],[destination_postal_code_short]],Table3[Shipping postal code short],Table3[Shipping city],,0)</f>
        <v>Nipomo</v>
      </c>
      <c r="K5062" t="str">
        <f>_xlfn.XLOOKUP(Table1[[#This Row],[destination_postal_code_short]],Table3[Shipping postal code short],Table3[Shipping region],,0)</f>
        <v>California</v>
      </c>
      <c r="L5062">
        <v>0</v>
      </c>
      <c r="M5062">
        <v>4.4000000000000004</v>
      </c>
      <c r="N5062">
        <v>7.05</v>
      </c>
    </row>
    <row r="5063" spans="1:14" x14ac:dyDescent="0.2">
      <c r="A5063" s="1">
        <v>45163</v>
      </c>
      <c r="B5063" t="s">
        <v>5348</v>
      </c>
      <c r="C5063" t="s">
        <v>11</v>
      </c>
      <c r="D5063" t="s">
        <v>11</v>
      </c>
      <c r="E5063" t="s">
        <v>12</v>
      </c>
      <c r="F5063" t="s">
        <v>5310</v>
      </c>
      <c r="G5063">
        <v>11756</v>
      </c>
      <c r="H5063" t="str">
        <f>LEFT(Table1[[#This Row],[destination_postal_code]],5)</f>
        <v>11756</v>
      </c>
      <c r="I5063">
        <f>LEN(Table1[[#This Row],[destination_postal_code_short]])</f>
        <v>5</v>
      </c>
      <c r="J5063" t="str">
        <f>_xlfn.XLOOKUP(Table1[[#This Row],[destination_postal_code_short]],Table3[Shipping postal code short],Table3[Shipping city],,0)</f>
        <v>Levittown</v>
      </c>
      <c r="K5063" t="str">
        <f>_xlfn.XLOOKUP(Table1[[#This Row],[destination_postal_code_short]],Table3[Shipping postal code short],Table3[Shipping region],,0)</f>
        <v>New York</v>
      </c>
      <c r="L5063">
        <v>0</v>
      </c>
      <c r="M5063">
        <v>4.05</v>
      </c>
      <c r="N5063">
        <v>10.85</v>
      </c>
    </row>
    <row r="5064" spans="1:14" x14ac:dyDescent="0.2">
      <c r="A5064" s="1">
        <v>45163</v>
      </c>
      <c r="B5064" t="s">
        <v>5346</v>
      </c>
      <c r="C5064" t="s">
        <v>11</v>
      </c>
      <c r="D5064" t="s">
        <v>11</v>
      </c>
      <c r="E5064" t="s">
        <v>12</v>
      </c>
      <c r="F5064" t="s">
        <v>5310</v>
      </c>
      <c r="G5064">
        <v>11103</v>
      </c>
      <c r="H5064" t="str">
        <f>LEFT(Table1[[#This Row],[destination_postal_code]],5)</f>
        <v>11103</v>
      </c>
      <c r="I5064">
        <f>LEN(Table1[[#This Row],[destination_postal_code_short]])</f>
        <v>5</v>
      </c>
      <c r="J5064" t="str">
        <f>_xlfn.XLOOKUP(Table1[[#This Row],[destination_postal_code_short]],Table3[Shipping postal code short],Table3[Shipping city],,0)</f>
        <v>Astoria</v>
      </c>
      <c r="K5064" t="str">
        <f>_xlfn.XLOOKUP(Table1[[#This Row],[destination_postal_code_short]],Table3[Shipping postal code short],Table3[Shipping region],,0)</f>
        <v>New York</v>
      </c>
      <c r="L5064">
        <v>0</v>
      </c>
      <c r="M5064">
        <v>4.05</v>
      </c>
      <c r="N5064">
        <v>10.85</v>
      </c>
    </row>
    <row r="5065" spans="1:14" x14ac:dyDescent="0.2">
      <c r="A5065" s="1">
        <v>45164</v>
      </c>
      <c r="B5065" t="s">
        <v>5352</v>
      </c>
      <c r="C5065" t="s">
        <v>11</v>
      </c>
      <c r="D5065" t="s">
        <v>11</v>
      </c>
      <c r="E5065" t="s">
        <v>12</v>
      </c>
      <c r="F5065" t="s">
        <v>24</v>
      </c>
      <c r="G5065">
        <v>95776</v>
      </c>
      <c r="H5065" t="str">
        <f>LEFT(Table1[[#This Row],[destination_postal_code]],5)</f>
        <v>95776</v>
      </c>
      <c r="I5065">
        <f>LEN(Table1[[#This Row],[destination_postal_code_short]])</f>
        <v>5</v>
      </c>
      <c r="J5065" t="str">
        <f>_xlfn.XLOOKUP(Table1[[#This Row],[destination_postal_code_short]],Table3[Shipping postal code short],Table3[Shipping city],,0)</f>
        <v>Woodland</v>
      </c>
      <c r="K5065" t="str">
        <f>_xlfn.XLOOKUP(Table1[[#This Row],[destination_postal_code_short]],Table3[Shipping postal code short],Table3[Shipping region],,0)</f>
        <v>California</v>
      </c>
      <c r="L5065">
        <v>0</v>
      </c>
      <c r="M5065">
        <v>4.4000000000000004</v>
      </c>
      <c r="N5065">
        <v>7.05</v>
      </c>
    </row>
    <row r="5066" spans="1:14" x14ac:dyDescent="0.2">
      <c r="A5066" s="1">
        <v>45164</v>
      </c>
      <c r="B5066" t="s">
        <v>5351</v>
      </c>
      <c r="C5066" t="s">
        <v>11</v>
      </c>
      <c r="D5066" t="s">
        <v>11</v>
      </c>
      <c r="E5066" t="s">
        <v>12</v>
      </c>
      <c r="F5066" t="s">
        <v>24</v>
      </c>
      <c r="G5066">
        <v>93117</v>
      </c>
      <c r="H5066" t="str">
        <f>LEFT(Table1[[#This Row],[destination_postal_code]],5)</f>
        <v>93117</v>
      </c>
      <c r="I5066">
        <f>LEN(Table1[[#This Row],[destination_postal_code_short]])</f>
        <v>5</v>
      </c>
      <c r="J5066" t="str">
        <f>_xlfn.XLOOKUP(Table1[[#This Row],[destination_postal_code_short]],Table3[Shipping postal code short],Table3[Shipping city],,0)</f>
        <v>Goleta</v>
      </c>
      <c r="K5066" t="str">
        <f>_xlfn.XLOOKUP(Table1[[#This Row],[destination_postal_code_short]],Table3[Shipping postal code short],Table3[Shipping region],,0)</f>
        <v>California</v>
      </c>
      <c r="L5066">
        <v>0</v>
      </c>
      <c r="M5066">
        <v>4.4000000000000004</v>
      </c>
      <c r="N5066">
        <v>7.05</v>
      </c>
    </row>
    <row r="5067" spans="1:14" x14ac:dyDescent="0.2">
      <c r="A5067" s="1">
        <v>45164</v>
      </c>
      <c r="B5067" t="s">
        <v>5350</v>
      </c>
      <c r="C5067" t="s">
        <v>11</v>
      </c>
      <c r="D5067" t="s">
        <v>11</v>
      </c>
      <c r="E5067" t="s">
        <v>12</v>
      </c>
      <c r="F5067" t="s">
        <v>24</v>
      </c>
      <c r="G5067">
        <v>84081</v>
      </c>
      <c r="H5067" t="str">
        <f>LEFT(Table1[[#This Row],[destination_postal_code]],5)</f>
        <v>84081</v>
      </c>
      <c r="I5067">
        <f>LEN(Table1[[#This Row],[destination_postal_code_short]])</f>
        <v>5</v>
      </c>
      <c r="J5067" t="str">
        <f>_xlfn.XLOOKUP(Table1[[#This Row],[destination_postal_code_short]],Table3[Shipping postal code short],Table3[Shipping city],,0)</f>
        <v>West Jordan</v>
      </c>
      <c r="K5067" t="str">
        <f>_xlfn.XLOOKUP(Table1[[#This Row],[destination_postal_code_short]],Table3[Shipping postal code short],Table3[Shipping region],,0)</f>
        <v>Utah</v>
      </c>
      <c r="L5067">
        <v>0</v>
      </c>
      <c r="M5067">
        <v>3.21</v>
      </c>
      <c r="N5067">
        <v>6.84</v>
      </c>
    </row>
    <row r="5068" spans="1:14" x14ac:dyDescent="0.2">
      <c r="A5068" s="1">
        <v>45164</v>
      </c>
      <c r="B5068" t="s">
        <v>5354</v>
      </c>
      <c r="C5068" t="s">
        <v>11</v>
      </c>
      <c r="D5068" t="s">
        <v>11</v>
      </c>
      <c r="E5068" t="s">
        <v>12</v>
      </c>
      <c r="F5068" t="s">
        <v>24</v>
      </c>
      <c r="G5068">
        <v>84765</v>
      </c>
      <c r="H5068" t="str">
        <f>LEFT(Table1[[#This Row],[destination_postal_code]],5)</f>
        <v>84765</v>
      </c>
      <c r="I5068">
        <f>LEN(Table1[[#This Row],[destination_postal_code_short]])</f>
        <v>5</v>
      </c>
      <c r="J5068" t="str">
        <f>_xlfn.XLOOKUP(Table1[[#This Row],[destination_postal_code_short]],Table3[Shipping postal code short],Table3[Shipping city],,0)</f>
        <v>Santa Clara</v>
      </c>
      <c r="K5068" t="str">
        <f>_xlfn.XLOOKUP(Table1[[#This Row],[destination_postal_code_short]],Table3[Shipping postal code short],Table3[Shipping region],,0)</f>
        <v>Utah</v>
      </c>
      <c r="L5068">
        <v>0</v>
      </c>
      <c r="M5068">
        <v>4.3</v>
      </c>
      <c r="N5068">
        <v>7.05</v>
      </c>
    </row>
    <row r="5069" spans="1:14" x14ac:dyDescent="0.2">
      <c r="A5069" s="1">
        <v>45164</v>
      </c>
      <c r="B5069" t="s">
        <v>5355</v>
      </c>
      <c r="C5069" t="s">
        <v>11</v>
      </c>
      <c r="D5069" t="s">
        <v>11</v>
      </c>
      <c r="E5069" t="s">
        <v>12</v>
      </c>
      <c r="F5069" t="s">
        <v>5310</v>
      </c>
      <c r="G5069">
        <v>21204</v>
      </c>
      <c r="H5069" t="str">
        <f>LEFT(Table1[[#This Row],[destination_postal_code]],5)</f>
        <v>21204</v>
      </c>
      <c r="I5069">
        <f>LEN(Table1[[#This Row],[destination_postal_code_short]])</f>
        <v>5</v>
      </c>
      <c r="J5069" t="str">
        <f>_xlfn.XLOOKUP(Table1[[#This Row],[destination_postal_code_short]],Table3[Shipping postal code short],Table3[Shipping city],,0)</f>
        <v>Towson</v>
      </c>
      <c r="K5069" t="str">
        <f>_xlfn.XLOOKUP(Table1[[#This Row],[destination_postal_code_short]],Table3[Shipping postal code short],Table3[Shipping region],,0)</f>
        <v>Maryland</v>
      </c>
      <c r="L5069">
        <v>0</v>
      </c>
      <c r="M5069">
        <v>4.05</v>
      </c>
      <c r="N5069">
        <v>10.85</v>
      </c>
    </row>
    <row r="5070" spans="1:14" x14ac:dyDescent="0.2">
      <c r="A5070" s="1">
        <v>45164</v>
      </c>
      <c r="B5070" t="s">
        <v>5353</v>
      </c>
      <c r="C5070" t="s">
        <v>11</v>
      </c>
      <c r="D5070" t="s">
        <v>11</v>
      </c>
      <c r="E5070" t="s">
        <v>12</v>
      </c>
      <c r="F5070" t="s">
        <v>5310</v>
      </c>
      <c r="G5070" t="s">
        <v>5084</v>
      </c>
      <c r="H5070" t="str">
        <f>LEFT(Table1[[#This Row],[destination_postal_code]],5)</f>
        <v>77047</v>
      </c>
      <c r="I5070">
        <f>LEN(Table1[[#This Row],[destination_postal_code_short]])</f>
        <v>5</v>
      </c>
      <c r="J5070" t="str">
        <f>_xlfn.XLOOKUP(Table1[[#This Row],[destination_postal_code_short]],Table3[Shipping postal code short],Table3[Shipping city],,0)</f>
        <v>Houston</v>
      </c>
      <c r="K5070" t="str">
        <f>_xlfn.XLOOKUP(Table1[[#This Row],[destination_postal_code_short]],Table3[Shipping postal code short],Table3[Shipping region],,0)</f>
        <v>Texas</v>
      </c>
      <c r="L5070">
        <v>0</v>
      </c>
      <c r="M5070">
        <v>1.61</v>
      </c>
      <c r="N5070">
        <v>6.44</v>
      </c>
    </row>
    <row r="5071" spans="1:14" x14ac:dyDescent="0.2">
      <c r="A5071" s="1">
        <v>45169</v>
      </c>
      <c r="B5071" t="s">
        <v>5358</v>
      </c>
      <c r="C5071" t="s">
        <v>11</v>
      </c>
      <c r="D5071" t="s">
        <v>11</v>
      </c>
      <c r="E5071" t="s">
        <v>12</v>
      </c>
      <c r="F5071" t="s">
        <v>24</v>
      </c>
      <c r="G5071">
        <v>21204</v>
      </c>
      <c r="H5071" t="str">
        <f>LEFT(Table1[[#This Row],[destination_postal_code]],5)</f>
        <v>21204</v>
      </c>
      <c r="I5071">
        <f>LEN(Table1[[#This Row],[destination_postal_code_short]])</f>
        <v>5</v>
      </c>
      <c r="J5071" t="str">
        <f>_xlfn.XLOOKUP(Table1[[#This Row],[destination_postal_code_short]],Table3[Shipping postal code short],Table3[Shipping city],,0)</f>
        <v>Towson</v>
      </c>
      <c r="K5071" t="str">
        <f>_xlfn.XLOOKUP(Table1[[#This Row],[destination_postal_code_short]],Table3[Shipping postal code short],Table3[Shipping region],,0)</f>
        <v>Maryland</v>
      </c>
      <c r="L5071">
        <v>0</v>
      </c>
      <c r="M5071">
        <v>3.88</v>
      </c>
      <c r="N5071">
        <v>13.17</v>
      </c>
    </row>
    <row r="5072" spans="1:14" x14ac:dyDescent="0.2">
      <c r="A5072" s="1">
        <v>45169</v>
      </c>
      <c r="B5072" t="s">
        <v>5356</v>
      </c>
      <c r="C5072" t="s">
        <v>11</v>
      </c>
      <c r="D5072" t="s">
        <v>11</v>
      </c>
      <c r="E5072" t="s">
        <v>12</v>
      </c>
      <c r="F5072" t="s">
        <v>5310</v>
      </c>
      <c r="G5072">
        <v>84664</v>
      </c>
      <c r="H5072" t="str">
        <f>LEFT(Table1[[#This Row],[destination_postal_code]],5)</f>
        <v>84664</v>
      </c>
      <c r="I5072">
        <f>LEN(Table1[[#This Row],[destination_postal_code_short]])</f>
        <v>5</v>
      </c>
      <c r="J5072" t="str">
        <f>_xlfn.XLOOKUP(Table1[[#This Row],[destination_postal_code_short]],Table3[Shipping postal code short],Table3[Shipping city],,0)</f>
        <v>Mapleton</v>
      </c>
      <c r="K5072" t="str">
        <f>_xlfn.XLOOKUP(Table1[[#This Row],[destination_postal_code_short]],Table3[Shipping postal code short],Table3[Shipping region],,0)</f>
        <v>Utah</v>
      </c>
      <c r="L5072">
        <v>0</v>
      </c>
      <c r="M5072">
        <v>1.53</v>
      </c>
      <c r="N5072">
        <v>4.62</v>
      </c>
    </row>
    <row r="5073" spans="1:14" x14ac:dyDescent="0.2">
      <c r="A5073" s="1">
        <v>45169</v>
      </c>
      <c r="B5073" t="s">
        <v>5357</v>
      </c>
      <c r="C5073" t="s">
        <v>11</v>
      </c>
      <c r="D5073" t="s">
        <v>11</v>
      </c>
      <c r="E5073" t="s">
        <v>12</v>
      </c>
      <c r="F5073" t="s">
        <v>24</v>
      </c>
      <c r="G5073">
        <v>92655</v>
      </c>
      <c r="H5073" t="str">
        <f>LEFT(Table1[[#This Row],[destination_postal_code]],5)</f>
        <v>92655</v>
      </c>
      <c r="I5073">
        <f>LEN(Table1[[#This Row],[destination_postal_code_short]])</f>
        <v>5</v>
      </c>
      <c r="J5073" t="str">
        <f>_xlfn.XLOOKUP(Table1[[#This Row],[destination_postal_code_short]],Table3[Shipping postal code short],Table3[Shipping city],,0)</f>
        <v>Midway City</v>
      </c>
      <c r="K5073" t="str">
        <f>_xlfn.XLOOKUP(Table1[[#This Row],[destination_postal_code_short]],Table3[Shipping postal code short],Table3[Shipping region],,0)</f>
        <v>California</v>
      </c>
      <c r="L5073">
        <v>0</v>
      </c>
      <c r="M5073">
        <v>5.42</v>
      </c>
      <c r="N5073">
        <v>7.13</v>
      </c>
    </row>
    <row r="5074" spans="1:14" x14ac:dyDescent="0.2">
      <c r="A5074" s="1">
        <v>45172</v>
      </c>
      <c r="B5074" t="s">
        <v>5359</v>
      </c>
      <c r="C5074" t="s">
        <v>11</v>
      </c>
      <c r="D5074" t="s">
        <v>11</v>
      </c>
      <c r="E5074" t="s">
        <v>12</v>
      </c>
      <c r="F5074" t="s">
        <v>5310</v>
      </c>
      <c r="G5074">
        <v>15784</v>
      </c>
      <c r="H5074" t="str">
        <f>LEFT(Table1[[#This Row],[destination_postal_code]],5)</f>
        <v>15784</v>
      </c>
      <c r="I5074">
        <f>LEN(Table1[[#This Row],[destination_postal_code_short]])</f>
        <v>5</v>
      </c>
      <c r="J5074" t="str">
        <f>_xlfn.XLOOKUP(Table1[[#This Row],[destination_postal_code_short]],Table3[Shipping postal code short],Table3[Shipping city],,0)</f>
        <v>Worthville</v>
      </c>
      <c r="K5074" t="str">
        <f>_xlfn.XLOOKUP(Table1[[#This Row],[destination_postal_code_short]],Table3[Shipping postal code short],Table3[Shipping region],,0)</f>
        <v>Pennsylvania</v>
      </c>
      <c r="L5074">
        <v>0</v>
      </c>
      <c r="M5074">
        <v>1.44</v>
      </c>
      <c r="N5074">
        <v>4.3099999999999996</v>
      </c>
    </row>
    <row r="5075" spans="1:14" x14ac:dyDescent="0.2">
      <c r="A5075" s="1">
        <v>45172</v>
      </c>
      <c r="B5075" t="s">
        <v>5360</v>
      </c>
      <c r="C5075" t="s">
        <v>11</v>
      </c>
      <c r="D5075" t="s">
        <v>11</v>
      </c>
      <c r="E5075" t="s">
        <v>12</v>
      </c>
      <c r="F5075" t="s">
        <v>5310</v>
      </c>
      <c r="G5075">
        <v>77379</v>
      </c>
      <c r="H5075" t="str">
        <f>LEFT(Table1[[#This Row],[destination_postal_code]],5)</f>
        <v>77379</v>
      </c>
      <c r="I5075">
        <f>LEN(Table1[[#This Row],[destination_postal_code_short]])</f>
        <v>5</v>
      </c>
      <c r="J5075" t="str">
        <f>_xlfn.XLOOKUP(Table1[[#This Row],[destination_postal_code_short]],Table3[Shipping postal code short],Table3[Shipping city],,0)</f>
        <v>Spring</v>
      </c>
      <c r="K5075" t="str">
        <f>_xlfn.XLOOKUP(Table1[[#This Row],[destination_postal_code_short]],Table3[Shipping postal code short],Table3[Shipping region],,0)</f>
        <v>Texas</v>
      </c>
      <c r="L5075">
        <v>0</v>
      </c>
      <c r="M5075">
        <v>1.46</v>
      </c>
      <c r="N5075">
        <v>4.24</v>
      </c>
    </row>
    <row r="5076" spans="1:14" x14ac:dyDescent="0.2">
      <c r="A5076" s="1">
        <v>45174</v>
      </c>
      <c r="B5076" t="s">
        <v>5361</v>
      </c>
      <c r="C5076" t="s">
        <v>11</v>
      </c>
      <c r="D5076" t="s">
        <v>11</v>
      </c>
      <c r="E5076" t="s">
        <v>12</v>
      </c>
      <c r="F5076" t="s">
        <v>5310</v>
      </c>
      <c r="G5076">
        <v>71301</v>
      </c>
      <c r="H5076" t="str">
        <f>LEFT(Table1[[#This Row],[destination_postal_code]],5)</f>
        <v>71301</v>
      </c>
      <c r="I5076">
        <f>LEN(Table1[[#This Row],[destination_postal_code_short]])</f>
        <v>5</v>
      </c>
      <c r="J5076" t="str">
        <f>_xlfn.XLOOKUP(Table1[[#This Row],[destination_postal_code_short]],Table3[Shipping postal code short],Table3[Shipping city],,0)</f>
        <v>Alexandria</v>
      </c>
      <c r="K5076" t="str">
        <f>_xlfn.XLOOKUP(Table1[[#This Row],[destination_postal_code_short]],Table3[Shipping postal code short],Table3[Shipping region],,0)</f>
        <v>Louisiana</v>
      </c>
      <c r="L5076">
        <v>0</v>
      </c>
      <c r="M5076">
        <v>1.61</v>
      </c>
      <c r="N5076">
        <v>6.44</v>
      </c>
    </row>
    <row r="5077" spans="1:14" x14ac:dyDescent="0.2">
      <c r="A5077" s="1">
        <v>45174</v>
      </c>
      <c r="B5077" t="s">
        <v>5362</v>
      </c>
      <c r="C5077" t="s">
        <v>11</v>
      </c>
      <c r="D5077" t="s">
        <v>11</v>
      </c>
      <c r="E5077" t="s">
        <v>12</v>
      </c>
      <c r="F5077" t="s">
        <v>5310</v>
      </c>
      <c r="G5077">
        <v>30656</v>
      </c>
      <c r="H5077" t="str">
        <f>LEFT(Table1[[#This Row],[destination_postal_code]],5)</f>
        <v>30656</v>
      </c>
      <c r="I5077">
        <f>LEN(Table1[[#This Row],[destination_postal_code_short]])</f>
        <v>5</v>
      </c>
      <c r="J5077" t="str">
        <f>_xlfn.XLOOKUP(Table1[[#This Row],[destination_postal_code_short]],Table3[Shipping postal code short],Table3[Shipping city],,0)</f>
        <v>Monroe</v>
      </c>
      <c r="K5077" t="str">
        <f>_xlfn.XLOOKUP(Table1[[#This Row],[destination_postal_code_short]],Table3[Shipping postal code short],Table3[Shipping region],,0)</f>
        <v>Georgia</v>
      </c>
      <c r="L5077">
        <v>0</v>
      </c>
      <c r="M5077">
        <v>3.33</v>
      </c>
      <c r="N5077">
        <v>9.57</v>
      </c>
    </row>
    <row r="5078" spans="1:14" x14ac:dyDescent="0.2">
      <c r="A5078" s="1">
        <v>45175</v>
      </c>
      <c r="B5078" t="s">
        <v>5363</v>
      </c>
      <c r="C5078" t="s">
        <v>11</v>
      </c>
      <c r="D5078" t="s">
        <v>11</v>
      </c>
      <c r="E5078" t="s">
        <v>12</v>
      </c>
      <c r="F5078" t="s">
        <v>5310</v>
      </c>
      <c r="G5078">
        <v>23513</v>
      </c>
      <c r="H5078" t="str">
        <f>LEFT(Table1[[#This Row],[destination_postal_code]],5)</f>
        <v>23513</v>
      </c>
      <c r="I5078">
        <f>LEN(Table1[[#This Row],[destination_postal_code_short]])</f>
        <v>5</v>
      </c>
      <c r="J5078" t="str">
        <f>_xlfn.XLOOKUP(Table1[[#This Row],[destination_postal_code_short]],Table3[Shipping postal code short],Table3[Shipping city],,0)</f>
        <v>Norfolk</v>
      </c>
      <c r="K5078" t="str">
        <f>_xlfn.XLOOKUP(Table1[[#This Row],[destination_postal_code_short]],Table3[Shipping postal code short],Table3[Shipping region],,0)</f>
        <v>Virginia</v>
      </c>
      <c r="L5078">
        <v>0</v>
      </c>
      <c r="M5078">
        <v>4.05</v>
      </c>
      <c r="N5078">
        <v>10.85</v>
      </c>
    </row>
    <row r="5079" spans="1:14" x14ac:dyDescent="0.2">
      <c r="A5079" s="1">
        <v>45176</v>
      </c>
      <c r="B5079" t="s">
        <v>5364</v>
      </c>
      <c r="C5079" t="s">
        <v>11</v>
      </c>
      <c r="D5079" t="s">
        <v>11</v>
      </c>
      <c r="E5079" t="s">
        <v>12</v>
      </c>
      <c r="F5079" t="s">
        <v>24</v>
      </c>
      <c r="G5079">
        <v>85207</v>
      </c>
      <c r="H5079" t="str">
        <f>LEFT(Table1[[#This Row],[destination_postal_code]],5)</f>
        <v>85207</v>
      </c>
      <c r="I5079">
        <f>LEN(Table1[[#This Row],[destination_postal_code_short]])</f>
        <v>5</v>
      </c>
      <c r="J5079" t="str">
        <f>_xlfn.XLOOKUP(Table1[[#This Row],[destination_postal_code_short]],Table3[Shipping postal code short],Table3[Shipping city],,0)</f>
        <v>Mesa</v>
      </c>
      <c r="K5079" t="str">
        <f>_xlfn.XLOOKUP(Table1[[#This Row],[destination_postal_code_short]],Table3[Shipping postal code short],Table3[Shipping region],,0)</f>
        <v>Arizona</v>
      </c>
      <c r="L5079">
        <v>0</v>
      </c>
      <c r="M5079">
        <v>4.4000000000000004</v>
      </c>
      <c r="N5079">
        <v>7.05</v>
      </c>
    </row>
    <row r="5080" spans="1:14" x14ac:dyDescent="0.2">
      <c r="A5080" s="1">
        <v>45222</v>
      </c>
      <c r="B5080" t="s">
        <v>5434</v>
      </c>
      <c r="C5080" t="s">
        <v>11</v>
      </c>
      <c r="D5080" t="s">
        <v>11</v>
      </c>
      <c r="E5080" t="s">
        <v>260</v>
      </c>
      <c r="F5080" t="s">
        <v>5390</v>
      </c>
      <c r="G5080">
        <v>84062</v>
      </c>
      <c r="H5080" t="str">
        <f>LEFT(Table1[[#This Row],[destination_postal_code]],5)</f>
        <v>84062</v>
      </c>
      <c r="I5080">
        <f>LEN(Table1[[#This Row],[destination_postal_code_short]])</f>
        <v>5</v>
      </c>
      <c r="J5080" t="str">
        <f>_xlfn.XLOOKUP(Table1[[#This Row],[destination_postal_code_short]],Table3[Shipping postal code short],Table3[Shipping city],,0)</f>
        <v>Pleasant Grove</v>
      </c>
      <c r="K5080" t="str">
        <f>_xlfn.XLOOKUP(Table1[[#This Row],[destination_postal_code_short]],Table3[Shipping postal code short],Table3[Shipping region],,0)</f>
        <v>Utah</v>
      </c>
      <c r="L5080">
        <v>0</v>
      </c>
      <c r="M5080">
        <v>12.53</v>
      </c>
      <c r="N5080">
        <v>6.64</v>
      </c>
    </row>
    <row r="5081" spans="1:14" x14ac:dyDescent="0.2">
      <c r="A5081" s="1">
        <v>45222</v>
      </c>
      <c r="B5081" t="s">
        <v>5433</v>
      </c>
      <c r="C5081" t="s">
        <v>11</v>
      </c>
      <c r="D5081" t="s">
        <v>11</v>
      </c>
      <c r="E5081" t="s">
        <v>260</v>
      </c>
      <c r="F5081" t="s">
        <v>5390</v>
      </c>
      <c r="G5081">
        <v>84117</v>
      </c>
      <c r="H5081" t="str">
        <f>LEFT(Table1[[#This Row],[destination_postal_code]],5)</f>
        <v>84117</v>
      </c>
      <c r="I5081">
        <f>LEN(Table1[[#This Row],[destination_postal_code_short]])</f>
        <v>5</v>
      </c>
      <c r="J5081" t="str">
        <f>_xlfn.XLOOKUP(Table1[[#This Row],[destination_postal_code_short]],Table3[Shipping postal code short],Table3[Shipping city],,0)</f>
        <v>Holladay</v>
      </c>
      <c r="K5081" t="str">
        <f>_xlfn.XLOOKUP(Table1[[#This Row],[destination_postal_code_short]],Table3[Shipping postal code short],Table3[Shipping region],,0)</f>
        <v>Utah</v>
      </c>
      <c r="L5081">
        <v>0</v>
      </c>
      <c r="M5081">
        <v>12.53</v>
      </c>
      <c r="N5081">
        <v>6.64</v>
      </c>
    </row>
    <row r="5082" spans="1:14" x14ac:dyDescent="0.2">
      <c r="A5082" s="1">
        <v>45222</v>
      </c>
      <c r="B5082" t="s">
        <v>5437</v>
      </c>
      <c r="C5082" t="s">
        <v>11</v>
      </c>
      <c r="D5082" t="s">
        <v>11</v>
      </c>
      <c r="E5082" t="s">
        <v>260</v>
      </c>
      <c r="F5082" t="s">
        <v>5390</v>
      </c>
      <c r="G5082">
        <v>11756</v>
      </c>
      <c r="H5082" t="str">
        <f>LEFT(Table1[[#This Row],[destination_postal_code]],5)</f>
        <v>11756</v>
      </c>
      <c r="I5082">
        <f>LEN(Table1[[#This Row],[destination_postal_code_short]])</f>
        <v>5</v>
      </c>
      <c r="J5082" t="str">
        <f>_xlfn.XLOOKUP(Table1[[#This Row],[destination_postal_code_short]],Table3[Shipping postal code short],Table3[Shipping city],,0)</f>
        <v>Levittown</v>
      </c>
      <c r="K5082" t="str">
        <f>_xlfn.XLOOKUP(Table1[[#This Row],[destination_postal_code_short]],Table3[Shipping postal code short],Table3[Shipping region],,0)</f>
        <v>New York</v>
      </c>
      <c r="L5082">
        <v>0</v>
      </c>
      <c r="M5082">
        <v>13.8</v>
      </c>
      <c r="N5082">
        <v>9.82</v>
      </c>
    </row>
    <row r="5083" spans="1:14" x14ac:dyDescent="0.2">
      <c r="A5083" s="1">
        <v>45222</v>
      </c>
      <c r="B5083" t="s">
        <v>5436</v>
      </c>
      <c r="C5083" t="s">
        <v>11</v>
      </c>
      <c r="D5083" t="s">
        <v>11</v>
      </c>
      <c r="E5083" t="s">
        <v>260</v>
      </c>
      <c r="F5083" t="s">
        <v>5390</v>
      </c>
      <c r="G5083">
        <v>95776</v>
      </c>
      <c r="H5083" t="str">
        <f>LEFT(Table1[[#This Row],[destination_postal_code]],5)</f>
        <v>95776</v>
      </c>
      <c r="I5083">
        <f>LEN(Table1[[#This Row],[destination_postal_code_short]])</f>
        <v>5</v>
      </c>
      <c r="J5083" t="str">
        <f>_xlfn.XLOOKUP(Table1[[#This Row],[destination_postal_code_short]],Table3[Shipping postal code short],Table3[Shipping city],,0)</f>
        <v>Woodland</v>
      </c>
      <c r="K5083" t="str">
        <f>_xlfn.XLOOKUP(Table1[[#This Row],[destination_postal_code_short]],Table3[Shipping postal code short],Table3[Shipping region],,0)</f>
        <v>California</v>
      </c>
      <c r="L5083">
        <v>0</v>
      </c>
      <c r="M5083">
        <v>14.89</v>
      </c>
      <c r="N5083">
        <v>6.84</v>
      </c>
    </row>
    <row r="5084" spans="1:14" x14ac:dyDescent="0.2">
      <c r="A5084" s="1">
        <v>45222</v>
      </c>
      <c r="B5084" t="s">
        <v>5438</v>
      </c>
      <c r="C5084" t="s">
        <v>11</v>
      </c>
      <c r="D5084" t="s">
        <v>11</v>
      </c>
      <c r="E5084" t="s">
        <v>260</v>
      </c>
      <c r="F5084" t="s">
        <v>5390</v>
      </c>
      <c r="G5084">
        <v>15784</v>
      </c>
      <c r="H5084" t="str">
        <f>LEFT(Table1[[#This Row],[destination_postal_code]],5)</f>
        <v>15784</v>
      </c>
      <c r="I5084">
        <f>LEN(Table1[[#This Row],[destination_postal_code_short]])</f>
        <v>5</v>
      </c>
      <c r="J5084" t="str">
        <f>_xlfn.XLOOKUP(Table1[[#This Row],[destination_postal_code_short]],Table3[Shipping postal code short],Table3[Shipping city],,0)</f>
        <v>Worthville</v>
      </c>
      <c r="K5084" t="str">
        <f>_xlfn.XLOOKUP(Table1[[#This Row],[destination_postal_code_short]],Table3[Shipping postal code short],Table3[Shipping region],,0)</f>
        <v>Pennsylvania</v>
      </c>
      <c r="L5084">
        <v>0</v>
      </c>
      <c r="M5084">
        <v>13.9</v>
      </c>
      <c r="N5084">
        <v>9.43</v>
      </c>
    </row>
    <row r="5085" spans="1:14" x14ac:dyDescent="0.2">
      <c r="A5085" s="1">
        <v>45183</v>
      </c>
      <c r="B5085" t="s">
        <v>5381</v>
      </c>
      <c r="C5085" t="s">
        <v>11</v>
      </c>
      <c r="D5085" t="s">
        <v>11</v>
      </c>
      <c r="E5085" t="s">
        <v>12</v>
      </c>
      <c r="F5085" t="s">
        <v>24</v>
      </c>
      <c r="G5085">
        <v>77375</v>
      </c>
      <c r="H5085" t="str">
        <f>LEFT(Table1[[#This Row],[destination_postal_code]],5)</f>
        <v>77375</v>
      </c>
      <c r="I5085">
        <f>LEN(Table1[[#This Row],[destination_postal_code_short]])</f>
        <v>5</v>
      </c>
      <c r="J5085" t="str">
        <f>_xlfn.XLOOKUP(Table1[[#This Row],[destination_postal_code_short]],Table3[Shipping postal code short],Table3[Shipping city],,0)</f>
        <v>Tomball</v>
      </c>
      <c r="K5085" t="str">
        <f>_xlfn.XLOOKUP(Table1[[#This Row],[destination_postal_code_short]],Table3[Shipping postal code short],Table3[Shipping region],,0)</f>
        <v>Texas</v>
      </c>
      <c r="L5085">
        <v>0</v>
      </c>
      <c r="M5085">
        <v>6.36</v>
      </c>
      <c r="N5085">
        <v>9.94</v>
      </c>
    </row>
    <row r="5086" spans="1:14" x14ac:dyDescent="0.2">
      <c r="A5086" s="1">
        <v>45183</v>
      </c>
      <c r="B5086" t="s">
        <v>5380</v>
      </c>
      <c r="C5086" t="s">
        <v>11</v>
      </c>
      <c r="D5086" t="s">
        <v>11</v>
      </c>
      <c r="E5086" t="s">
        <v>12</v>
      </c>
      <c r="F5086" t="s">
        <v>24</v>
      </c>
      <c r="G5086">
        <v>92655</v>
      </c>
      <c r="H5086" t="str">
        <f>LEFT(Table1[[#This Row],[destination_postal_code]],5)</f>
        <v>92655</v>
      </c>
      <c r="I5086">
        <f>LEN(Table1[[#This Row],[destination_postal_code_short]])</f>
        <v>5</v>
      </c>
      <c r="J5086" t="str">
        <f>_xlfn.XLOOKUP(Table1[[#This Row],[destination_postal_code_short]],Table3[Shipping postal code short],Table3[Shipping city],,0)</f>
        <v>Midway City</v>
      </c>
      <c r="K5086" t="str">
        <f>_xlfn.XLOOKUP(Table1[[#This Row],[destination_postal_code_short]],Table3[Shipping postal code short],Table3[Shipping region],,0)</f>
        <v>California</v>
      </c>
      <c r="L5086">
        <v>0</v>
      </c>
      <c r="M5086">
        <v>5.42</v>
      </c>
      <c r="N5086">
        <v>7.13</v>
      </c>
    </row>
    <row r="5087" spans="1:14" x14ac:dyDescent="0.2">
      <c r="A5087" s="1">
        <v>45222</v>
      </c>
      <c r="B5087" t="s">
        <v>5435</v>
      </c>
      <c r="C5087" t="s">
        <v>11</v>
      </c>
      <c r="D5087" t="s">
        <v>11</v>
      </c>
      <c r="E5087" t="s">
        <v>260</v>
      </c>
      <c r="F5087" t="s">
        <v>5390</v>
      </c>
      <c r="G5087">
        <v>19119</v>
      </c>
      <c r="H5087" t="str">
        <f>LEFT(Table1[[#This Row],[destination_postal_code]],5)</f>
        <v>19119</v>
      </c>
      <c r="I5087">
        <f>LEN(Table1[[#This Row],[destination_postal_code_short]])</f>
        <v>5</v>
      </c>
      <c r="J5087" t="str">
        <f>_xlfn.XLOOKUP(Table1[[#This Row],[destination_postal_code_short]],Table3[Shipping postal code short],Table3[Shipping city],,0)</f>
        <v>Philadelphia</v>
      </c>
      <c r="K5087" t="str">
        <f>_xlfn.XLOOKUP(Table1[[#This Row],[destination_postal_code_short]],Table3[Shipping postal code short],Table3[Shipping region],,0)</f>
        <v>Pennsylvania</v>
      </c>
      <c r="L5087">
        <v>0</v>
      </c>
      <c r="M5087">
        <v>13.8</v>
      </c>
      <c r="N5087">
        <v>9.82</v>
      </c>
    </row>
    <row r="5088" spans="1:14" x14ac:dyDescent="0.2">
      <c r="A5088" s="1">
        <v>45183</v>
      </c>
      <c r="B5088" t="s">
        <v>5379</v>
      </c>
      <c r="C5088" t="s">
        <v>11</v>
      </c>
      <c r="D5088" t="s">
        <v>11</v>
      </c>
      <c r="E5088" t="s">
        <v>12</v>
      </c>
      <c r="F5088" t="s">
        <v>24</v>
      </c>
      <c r="G5088">
        <v>93311</v>
      </c>
      <c r="H5088" t="str">
        <f>LEFT(Table1[[#This Row],[destination_postal_code]],5)</f>
        <v>93311</v>
      </c>
      <c r="I5088">
        <f>LEN(Table1[[#This Row],[destination_postal_code_short]])</f>
        <v>5</v>
      </c>
      <c r="J5088" t="str">
        <f>_xlfn.XLOOKUP(Table1[[#This Row],[destination_postal_code_short]],Table3[Shipping postal code short],Table3[Shipping city],,0)</f>
        <v>Bakersfield</v>
      </c>
      <c r="K5088" t="str">
        <f>_xlfn.XLOOKUP(Table1[[#This Row],[destination_postal_code_short]],Table3[Shipping postal code short],Table3[Shipping region],,0)</f>
        <v>California</v>
      </c>
      <c r="L5088">
        <v>0</v>
      </c>
      <c r="M5088">
        <v>4.4000000000000004</v>
      </c>
      <c r="N5088">
        <v>7.05</v>
      </c>
    </row>
    <row r="5089" spans="1:14" x14ac:dyDescent="0.2">
      <c r="A5089" s="1">
        <v>45184</v>
      </c>
      <c r="B5089" t="s">
        <v>5383</v>
      </c>
      <c r="C5089" t="s">
        <v>11</v>
      </c>
      <c r="D5089" t="s">
        <v>11</v>
      </c>
      <c r="E5089" t="s">
        <v>12</v>
      </c>
      <c r="F5089" t="s">
        <v>24</v>
      </c>
      <c r="G5089">
        <v>92655</v>
      </c>
      <c r="H5089" t="str">
        <f>LEFT(Table1[[#This Row],[destination_postal_code]],5)</f>
        <v>92655</v>
      </c>
      <c r="I5089">
        <f>LEN(Table1[[#This Row],[destination_postal_code_short]])</f>
        <v>5</v>
      </c>
      <c r="J5089" t="str">
        <f>_xlfn.XLOOKUP(Table1[[#This Row],[destination_postal_code_short]],Table3[Shipping postal code short],Table3[Shipping city],,0)</f>
        <v>Midway City</v>
      </c>
      <c r="K5089" t="str">
        <f>_xlfn.XLOOKUP(Table1[[#This Row],[destination_postal_code_short]],Table3[Shipping postal code short],Table3[Shipping region],,0)</f>
        <v>California</v>
      </c>
      <c r="L5089">
        <v>0</v>
      </c>
      <c r="M5089">
        <v>4.4000000000000004</v>
      </c>
      <c r="N5089">
        <v>7.05</v>
      </c>
    </row>
    <row r="5090" spans="1:14" x14ac:dyDescent="0.2">
      <c r="A5090" s="1">
        <v>45184</v>
      </c>
      <c r="B5090" t="s">
        <v>5382</v>
      </c>
      <c r="C5090" t="s">
        <v>11</v>
      </c>
      <c r="D5090" t="s">
        <v>11</v>
      </c>
      <c r="E5090" t="s">
        <v>12</v>
      </c>
      <c r="F5090" t="s">
        <v>5310</v>
      </c>
      <c r="G5090">
        <v>84765</v>
      </c>
      <c r="H5090" t="str">
        <f>LEFT(Table1[[#This Row],[destination_postal_code]],5)</f>
        <v>84765</v>
      </c>
      <c r="I5090">
        <f>LEN(Table1[[#This Row],[destination_postal_code_short]])</f>
        <v>5</v>
      </c>
      <c r="J5090" t="str">
        <f>_xlfn.XLOOKUP(Table1[[#This Row],[destination_postal_code_short]],Table3[Shipping postal code short],Table3[Shipping city],,0)</f>
        <v>Santa Clara</v>
      </c>
      <c r="K5090" t="str">
        <f>_xlfn.XLOOKUP(Table1[[#This Row],[destination_postal_code_short]],Table3[Shipping postal code short],Table3[Shipping region],,0)</f>
        <v>Utah</v>
      </c>
      <c r="L5090">
        <v>0</v>
      </c>
      <c r="M5090">
        <v>1.56</v>
      </c>
      <c r="N5090">
        <v>4.74</v>
      </c>
    </row>
    <row r="5091" spans="1:14" x14ac:dyDescent="0.2">
      <c r="A5091" s="1">
        <v>45184</v>
      </c>
      <c r="B5091" t="s">
        <v>5384</v>
      </c>
      <c r="C5091" t="s">
        <v>11</v>
      </c>
      <c r="D5091" t="s">
        <v>11</v>
      </c>
      <c r="E5091" t="s">
        <v>12</v>
      </c>
      <c r="F5091" t="s">
        <v>24</v>
      </c>
      <c r="G5091">
        <v>92026</v>
      </c>
      <c r="H5091" t="str">
        <f>LEFT(Table1[[#This Row],[destination_postal_code]],5)</f>
        <v>92026</v>
      </c>
      <c r="I5091">
        <f>LEN(Table1[[#This Row],[destination_postal_code_short]])</f>
        <v>5</v>
      </c>
      <c r="J5091" t="str">
        <f>_xlfn.XLOOKUP(Table1[[#This Row],[destination_postal_code_short]],Table3[Shipping postal code short],Table3[Shipping city],,0)</f>
        <v>ESCONDIDO</v>
      </c>
      <c r="K5091" t="str">
        <f>_xlfn.XLOOKUP(Table1[[#This Row],[destination_postal_code_short]],Table3[Shipping postal code short],Table3[Shipping region],,0)</f>
        <v>California</v>
      </c>
      <c r="L5091">
        <v>0</v>
      </c>
      <c r="M5091">
        <v>4.4000000000000004</v>
      </c>
      <c r="N5091">
        <v>7.05</v>
      </c>
    </row>
    <row r="5092" spans="1:14" x14ac:dyDescent="0.2">
      <c r="A5092" s="1">
        <v>45184</v>
      </c>
      <c r="B5092" t="s">
        <v>5385</v>
      </c>
      <c r="C5092" t="s">
        <v>11</v>
      </c>
      <c r="D5092" t="s">
        <v>11</v>
      </c>
      <c r="E5092" t="s">
        <v>260</v>
      </c>
      <c r="F5092" t="s">
        <v>261</v>
      </c>
      <c r="G5092">
        <v>55123</v>
      </c>
      <c r="H5092" t="str">
        <f>LEFT(Table1[[#This Row],[destination_postal_code]],5)</f>
        <v>55123</v>
      </c>
      <c r="I5092">
        <f>LEN(Table1[[#This Row],[destination_postal_code_short]])</f>
        <v>5</v>
      </c>
      <c r="J5092" t="str">
        <f>_xlfn.XLOOKUP(Table1[[#This Row],[destination_postal_code_short]],Table3[Shipping postal code short],Table3[Shipping city],,0)</f>
        <v>Eagan</v>
      </c>
      <c r="K5092" t="str">
        <f>_xlfn.XLOOKUP(Table1[[#This Row],[destination_postal_code_short]],Table3[Shipping postal code short],Table3[Shipping region],,0)</f>
        <v>Minnesota</v>
      </c>
      <c r="L5092">
        <v>0</v>
      </c>
      <c r="M5092">
        <v>12.73</v>
      </c>
      <c r="N5092">
        <v>8.81</v>
      </c>
    </row>
    <row r="5093" spans="1:14" x14ac:dyDescent="0.2">
      <c r="A5093" s="1">
        <v>45187</v>
      </c>
      <c r="B5093" t="s">
        <v>5388</v>
      </c>
      <c r="C5093" t="s">
        <v>11</v>
      </c>
      <c r="D5093" t="s">
        <v>11</v>
      </c>
      <c r="E5093" t="s">
        <v>12</v>
      </c>
      <c r="F5093" t="s">
        <v>5310</v>
      </c>
      <c r="G5093">
        <v>97202</v>
      </c>
      <c r="H5093" t="str">
        <f>LEFT(Table1[[#This Row],[destination_postal_code]],5)</f>
        <v>97202</v>
      </c>
      <c r="I5093">
        <f>LEN(Table1[[#This Row],[destination_postal_code_short]])</f>
        <v>5</v>
      </c>
      <c r="J5093" t="str">
        <f>_xlfn.XLOOKUP(Table1[[#This Row],[destination_postal_code_short]],Table3[Shipping postal code short],Table3[Shipping city],,0)</f>
        <v>Portland</v>
      </c>
      <c r="K5093" t="str">
        <f>_xlfn.XLOOKUP(Table1[[#This Row],[destination_postal_code_short]],Table3[Shipping postal code short],Table3[Shipping region],,0)</f>
        <v>Oregon</v>
      </c>
      <c r="L5093">
        <v>0</v>
      </c>
      <c r="M5093">
        <v>2.78</v>
      </c>
      <c r="N5093">
        <v>8.2200000000000006</v>
      </c>
    </row>
    <row r="5094" spans="1:14" x14ac:dyDescent="0.2">
      <c r="A5094" s="1">
        <v>45187</v>
      </c>
      <c r="B5094" t="s">
        <v>5386</v>
      </c>
      <c r="C5094" t="s">
        <v>11</v>
      </c>
      <c r="D5094" t="s">
        <v>11</v>
      </c>
      <c r="E5094" t="s">
        <v>12</v>
      </c>
      <c r="F5094" t="s">
        <v>5310</v>
      </c>
      <c r="G5094">
        <v>97123</v>
      </c>
      <c r="H5094" t="str">
        <f>LEFT(Table1[[#This Row],[destination_postal_code]],5)</f>
        <v>97123</v>
      </c>
      <c r="I5094">
        <f>LEN(Table1[[#This Row],[destination_postal_code_short]])</f>
        <v>5</v>
      </c>
      <c r="J5094" t="str">
        <f>_xlfn.XLOOKUP(Table1[[#This Row],[destination_postal_code_short]],Table3[Shipping postal code short],Table3[Shipping city],,0)</f>
        <v>Hillsboro</v>
      </c>
      <c r="K5094" t="str">
        <f>_xlfn.XLOOKUP(Table1[[#This Row],[destination_postal_code_short]],Table3[Shipping postal code short],Table3[Shipping region],,0)</f>
        <v>Oregon</v>
      </c>
      <c r="L5094">
        <v>0</v>
      </c>
      <c r="M5094">
        <v>3.72</v>
      </c>
      <c r="N5094">
        <v>8.08</v>
      </c>
    </row>
    <row r="5095" spans="1:14" x14ac:dyDescent="0.2">
      <c r="A5095" s="1">
        <v>45187</v>
      </c>
      <c r="B5095" t="s">
        <v>5387</v>
      </c>
      <c r="C5095" t="s">
        <v>11</v>
      </c>
      <c r="D5095" t="s">
        <v>11</v>
      </c>
      <c r="E5095" t="s">
        <v>12</v>
      </c>
      <c r="F5095" t="s">
        <v>5310</v>
      </c>
      <c r="G5095">
        <v>49103</v>
      </c>
      <c r="H5095" t="str">
        <f>LEFT(Table1[[#This Row],[destination_postal_code]],5)</f>
        <v>49103</v>
      </c>
      <c r="I5095">
        <f>LEN(Table1[[#This Row],[destination_postal_code_short]])</f>
        <v>5</v>
      </c>
      <c r="J5095" t="str">
        <f>_xlfn.XLOOKUP(Table1[[#This Row],[destination_postal_code_short]],Table3[Shipping postal code short],Table3[Shipping city],,0)</f>
        <v>BERRIEN SPRGS</v>
      </c>
      <c r="K5095" t="str">
        <f>_xlfn.XLOOKUP(Table1[[#This Row],[destination_postal_code_short]],Table3[Shipping postal code short],Table3[Shipping region],,0)</f>
        <v>Michigan</v>
      </c>
      <c r="L5095">
        <v>0</v>
      </c>
      <c r="M5095">
        <v>2.2200000000000002</v>
      </c>
      <c r="N5095">
        <v>9.58</v>
      </c>
    </row>
    <row r="5096" spans="1:14" x14ac:dyDescent="0.2">
      <c r="A5096" s="1">
        <v>45190</v>
      </c>
      <c r="B5096" t="s">
        <v>5389</v>
      </c>
      <c r="C5096" t="s">
        <v>11</v>
      </c>
      <c r="D5096" t="s">
        <v>11</v>
      </c>
      <c r="E5096" t="s">
        <v>260</v>
      </c>
      <c r="F5096" t="s">
        <v>5390</v>
      </c>
      <c r="G5096">
        <v>60423</v>
      </c>
      <c r="H5096" t="str">
        <f>LEFT(Table1[[#This Row],[destination_postal_code]],5)</f>
        <v>60423</v>
      </c>
      <c r="I5096">
        <f>LEN(Table1[[#This Row],[destination_postal_code_short]])</f>
        <v>5</v>
      </c>
      <c r="J5096" t="str">
        <f>_xlfn.XLOOKUP(Table1[[#This Row],[destination_postal_code_short]],Table3[Shipping postal code short],Table3[Shipping city],,0)</f>
        <v>Frankfort</v>
      </c>
      <c r="K5096" t="str">
        <f>_xlfn.XLOOKUP(Table1[[#This Row],[destination_postal_code_short]],Table3[Shipping postal code short],Table3[Shipping region],,0)</f>
        <v>Illinois</v>
      </c>
      <c r="L5096">
        <v>0</v>
      </c>
      <c r="M5096">
        <v>17.78</v>
      </c>
      <c r="N5096">
        <v>9.11</v>
      </c>
    </row>
    <row r="5097" spans="1:14" x14ac:dyDescent="0.2">
      <c r="A5097" s="1">
        <v>45191</v>
      </c>
      <c r="B5097" t="s">
        <v>5392</v>
      </c>
      <c r="C5097" t="s">
        <v>11</v>
      </c>
      <c r="D5097" t="s">
        <v>11</v>
      </c>
      <c r="E5097" t="s">
        <v>12</v>
      </c>
      <c r="F5097" t="s">
        <v>24</v>
      </c>
      <c r="G5097">
        <v>80021</v>
      </c>
      <c r="H5097" t="str">
        <f>LEFT(Table1[[#This Row],[destination_postal_code]],5)</f>
        <v>80021</v>
      </c>
      <c r="I5097">
        <f>LEN(Table1[[#This Row],[destination_postal_code_short]])</f>
        <v>5</v>
      </c>
      <c r="J5097" t="str">
        <f>_xlfn.XLOOKUP(Table1[[#This Row],[destination_postal_code_short]],Table3[Shipping postal code short],Table3[Shipping city],,0)</f>
        <v>Broomfield</v>
      </c>
      <c r="K5097" t="str">
        <f>_xlfn.XLOOKUP(Table1[[#This Row],[destination_postal_code_short]],Table3[Shipping postal code short],Table3[Shipping region],,0)</f>
        <v>Colorado</v>
      </c>
      <c r="L5097">
        <v>0</v>
      </c>
      <c r="M5097">
        <v>4.4000000000000004</v>
      </c>
      <c r="N5097">
        <v>7.05</v>
      </c>
    </row>
    <row r="5098" spans="1:14" x14ac:dyDescent="0.2">
      <c r="A5098" s="1">
        <v>45191</v>
      </c>
      <c r="B5098" t="s">
        <v>5391</v>
      </c>
      <c r="C5098" t="s">
        <v>11</v>
      </c>
      <c r="D5098" t="s">
        <v>11</v>
      </c>
      <c r="E5098" t="s">
        <v>12</v>
      </c>
      <c r="F5098" t="s">
        <v>5310</v>
      </c>
      <c r="G5098">
        <v>84765</v>
      </c>
      <c r="H5098" t="str">
        <f>LEFT(Table1[[#This Row],[destination_postal_code]],5)</f>
        <v>84765</v>
      </c>
      <c r="I5098">
        <f>LEN(Table1[[#This Row],[destination_postal_code_short]])</f>
        <v>5</v>
      </c>
      <c r="J5098" t="str">
        <f>_xlfn.XLOOKUP(Table1[[#This Row],[destination_postal_code_short]],Table3[Shipping postal code short],Table3[Shipping city],,0)</f>
        <v>Santa Clara</v>
      </c>
      <c r="K5098" t="str">
        <f>_xlfn.XLOOKUP(Table1[[#This Row],[destination_postal_code_short]],Table3[Shipping postal code short],Table3[Shipping region],,0)</f>
        <v>Utah</v>
      </c>
      <c r="L5098">
        <v>0</v>
      </c>
      <c r="M5098">
        <v>1.75</v>
      </c>
      <c r="N5098">
        <v>6</v>
      </c>
    </row>
    <row r="5099" spans="1:14" x14ac:dyDescent="0.2">
      <c r="A5099" s="1">
        <v>45192</v>
      </c>
      <c r="B5099" t="s">
        <v>5393</v>
      </c>
      <c r="C5099" t="s">
        <v>11</v>
      </c>
      <c r="D5099" t="s">
        <v>11</v>
      </c>
      <c r="E5099" t="s">
        <v>12</v>
      </c>
      <c r="F5099" t="s">
        <v>5310</v>
      </c>
      <c r="G5099">
        <v>95776</v>
      </c>
      <c r="H5099" t="str">
        <f>LEFT(Table1[[#This Row],[destination_postal_code]],5)</f>
        <v>95776</v>
      </c>
      <c r="I5099">
        <f>LEN(Table1[[#This Row],[destination_postal_code_short]])</f>
        <v>5</v>
      </c>
      <c r="J5099" t="str">
        <f>_xlfn.XLOOKUP(Table1[[#This Row],[destination_postal_code_short]],Table3[Shipping postal code short],Table3[Shipping city],,0)</f>
        <v>Woodland</v>
      </c>
      <c r="K5099" t="str">
        <f>_xlfn.XLOOKUP(Table1[[#This Row],[destination_postal_code_short]],Table3[Shipping postal code short],Table3[Shipping region],,0)</f>
        <v>California</v>
      </c>
      <c r="L5099">
        <v>0</v>
      </c>
      <c r="M5099">
        <v>1.78</v>
      </c>
      <c r="N5099">
        <v>6.07</v>
      </c>
    </row>
    <row r="5100" spans="1:14" x14ac:dyDescent="0.2">
      <c r="A5100" s="1">
        <v>45194</v>
      </c>
      <c r="B5100" t="s">
        <v>5394</v>
      </c>
      <c r="C5100" t="s">
        <v>11</v>
      </c>
      <c r="D5100" t="s">
        <v>11</v>
      </c>
      <c r="E5100" t="s">
        <v>12</v>
      </c>
      <c r="F5100" t="s">
        <v>24</v>
      </c>
      <c r="G5100">
        <v>46350</v>
      </c>
      <c r="H5100" t="str">
        <f>LEFT(Table1[[#This Row],[destination_postal_code]],5)</f>
        <v>46350</v>
      </c>
      <c r="I5100">
        <f>LEN(Table1[[#This Row],[destination_postal_code_short]])</f>
        <v>5</v>
      </c>
      <c r="J5100" t="str">
        <f>_xlfn.XLOOKUP(Table1[[#This Row],[destination_postal_code_short]],Table3[Shipping postal code short],Table3[Shipping city],,0)</f>
        <v>LA PORTE</v>
      </c>
      <c r="K5100" t="str">
        <f>_xlfn.XLOOKUP(Table1[[#This Row],[destination_postal_code_short]],Table3[Shipping postal code short],Table3[Shipping region],,0)</f>
        <v>Indiana</v>
      </c>
      <c r="L5100">
        <v>0</v>
      </c>
      <c r="M5100">
        <v>9.41</v>
      </c>
      <c r="N5100">
        <v>9.94</v>
      </c>
    </row>
    <row r="5101" spans="1:14" x14ac:dyDescent="0.2">
      <c r="A5101" s="1">
        <v>45194</v>
      </c>
      <c r="B5101" t="s">
        <v>5400</v>
      </c>
      <c r="C5101" t="s">
        <v>11</v>
      </c>
      <c r="D5101" t="s">
        <v>11</v>
      </c>
      <c r="E5101" t="s">
        <v>260</v>
      </c>
      <c r="F5101" t="s">
        <v>5390</v>
      </c>
      <c r="G5101">
        <v>11788</v>
      </c>
      <c r="H5101" t="str">
        <f>LEFT(Table1[[#This Row],[destination_postal_code]],5)</f>
        <v>11788</v>
      </c>
      <c r="I5101">
        <f>LEN(Table1[[#This Row],[destination_postal_code_short]])</f>
        <v>5</v>
      </c>
      <c r="J5101" t="str">
        <f>_xlfn.XLOOKUP(Table1[[#This Row],[destination_postal_code_short]],Table3[Shipping postal code short],Table3[Shipping city],,0)</f>
        <v>Hauppauge</v>
      </c>
      <c r="K5101" t="str">
        <f>_xlfn.XLOOKUP(Table1[[#This Row],[destination_postal_code_short]],Table3[Shipping postal code short],Table3[Shipping region],,0)</f>
        <v>New York</v>
      </c>
      <c r="L5101">
        <v>0</v>
      </c>
      <c r="M5101">
        <v>13.8</v>
      </c>
      <c r="N5101">
        <v>9.82</v>
      </c>
    </row>
    <row r="5102" spans="1:14" x14ac:dyDescent="0.2">
      <c r="A5102" s="1">
        <v>45194</v>
      </c>
      <c r="B5102" t="s">
        <v>5396</v>
      </c>
      <c r="C5102" t="s">
        <v>11</v>
      </c>
      <c r="D5102" t="s">
        <v>11</v>
      </c>
      <c r="E5102" t="s">
        <v>260</v>
      </c>
      <c r="F5102" t="s">
        <v>5390</v>
      </c>
      <c r="G5102">
        <v>35653</v>
      </c>
      <c r="H5102" t="str">
        <f>LEFT(Table1[[#This Row],[destination_postal_code]],5)</f>
        <v>35653</v>
      </c>
      <c r="I5102">
        <f>LEN(Table1[[#This Row],[destination_postal_code_short]])</f>
        <v>5</v>
      </c>
      <c r="J5102" t="str">
        <f>_xlfn.XLOOKUP(Table1[[#This Row],[destination_postal_code_short]],Table3[Shipping postal code short],Table3[Shipping city],,0)</f>
        <v>Russellville</v>
      </c>
      <c r="K5102" t="str">
        <f>_xlfn.XLOOKUP(Table1[[#This Row],[destination_postal_code_short]],Table3[Shipping postal code short],Table3[Shipping region],,0)</f>
        <v>Alabama</v>
      </c>
      <c r="L5102">
        <v>0</v>
      </c>
      <c r="M5102">
        <v>18.059999999999999</v>
      </c>
      <c r="N5102">
        <v>9.43</v>
      </c>
    </row>
    <row r="5103" spans="1:14" x14ac:dyDescent="0.2">
      <c r="A5103" s="1">
        <v>45194</v>
      </c>
      <c r="B5103" t="s">
        <v>5395</v>
      </c>
      <c r="C5103" t="s">
        <v>11</v>
      </c>
      <c r="D5103" t="s">
        <v>11</v>
      </c>
      <c r="E5103" t="s">
        <v>260</v>
      </c>
      <c r="F5103" t="s">
        <v>5390</v>
      </c>
      <c r="G5103" s="2" t="s">
        <v>1132</v>
      </c>
      <c r="H5103" s="2" t="str">
        <f>LEFT(Table1[[#This Row],[destination_postal_code]],5)</f>
        <v>03103</v>
      </c>
      <c r="I5103" s="2">
        <f>LEN(Table1[[#This Row],[destination_postal_code_short]])</f>
        <v>5</v>
      </c>
      <c r="J5103" s="2" t="str">
        <f>_xlfn.XLOOKUP(Table1[[#This Row],[destination_postal_code_short]],Table3[Shipping postal code short],Table3[Shipping city],,0)</f>
        <v>Manchester</v>
      </c>
      <c r="K5103" s="2" t="str">
        <f>_xlfn.XLOOKUP(Table1[[#This Row],[destination_postal_code_short]],Table3[Shipping postal code short],Table3[Shipping region],,0)</f>
        <v>New Hampshire</v>
      </c>
      <c r="L5103">
        <v>0</v>
      </c>
      <c r="M5103">
        <v>13.8</v>
      </c>
      <c r="N5103">
        <v>9.82</v>
      </c>
    </row>
    <row r="5104" spans="1:14" x14ac:dyDescent="0.2">
      <c r="A5104" s="1">
        <v>45194</v>
      </c>
      <c r="B5104" t="s">
        <v>5397</v>
      </c>
      <c r="C5104" t="s">
        <v>11</v>
      </c>
      <c r="D5104" t="s">
        <v>11</v>
      </c>
      <c r="E5104" t="s">
        <v>260</v>
      </c>
      <c r="F5104" t="s">
        <v>5390</v>
      </c>
      <c r="G5104" t="s">
        <v>5398</v>
      </c>
      <c r="H5104" t="str">
        <f>LEFT(Table1[[#This Row],[destination_postal_code]],5)</f>
        <v>84315</v>
      </c>
      <c r="I5104">
        <f>LEN(Table1[[#This Row],[destination_postal_code_short]])</f>
        <v>5</v>
      </c>
      <c r="J5104" t="str">
        <f>_xlfn.XLOOKUP(Table1[[#This Row],[destination_postal_code_short]],Table3[Shipping postal code short],Table3[Shipping city],,0)</f>
        <v>Hooper</v>
      </c>
      <c r="K5104" t="str">
        <f>_xlfn.XLOOKUP(Table1[[#This Row],[destination_postal_code_short]],Table3[Shipping postal code short],Table3[Shipping region],,0)</f>
        <v>Utah</v>
      </c>
      <c r="L5104">
        <v>0</v>
      </c>
      <c r="M5104">
        <v>16.690000000000001</v>
      </c>
      <c r="N5104">
        <v>6.64</v>
      </c>
    </row>
    <row r="5105" spans="1:14" x14ac:dyDescent="0.2">
      <c r="A5105" s="1">
        <v>45194</v>
      </c>
      <c r="B5105" t="s">
        <v>5399</v>
      </c>
      <c r="C5105" t="s">
        <v>11</v>
      </c>
      <c r="D5105" t="s">
        <v>11</v>
      </c>
      <c r="E5105" t="s">
        <v>12</v>
      </c>
      <c r="F5105" t="s">
        <v>5310</v>
      </c>
      <c r="G5105">
        <v>75032</v>
      </c>
      <c r="H5105" t="str">
        <f>LEFT(Table1[[#This Row],[destination_postal_code]],5)</f>
        <v>75032</v>
      </c>
      <c r="I5105">
        <f>LEN(Table1[[#This Row],[destination_postal_code_short]])</f>
        <v>5</v>
      </c>
      <c r="J5105" t="str">
        <f>_xlfn.XLOOKUP(Table1[[#This Row],[destination_postal_code_short]],Table3[Shipping postal code short],Table3[Shipping city],,0)</f>
        <v>Heath</v>
      </c>
      <c r="K5105" t="str">
        <f>_xlfn.XLOOKUP(Table1[[#This Row],[destination_postal_code_short]],Table3[Shipping postal code short],Table3[Shipping region],,0)</f>
        <v>Texas</v>
      </c>
      <c r="L5105">
        <v>0</v>
      </c>
      <c r="M5105">
        <v>2.78</v>
      </c>
      <c r="N5105">
        <v>8.2200000000000006</v>
      </c>
    </row>
    <row r="5106" spans="1:14" x14ac:dyDescent="0.2">
      <c r="A5106" s="1">
        <v>45195</v>
      </c>
      <c r="B5106" t="s">
        <v>5401</v>
      </c>
      <c r="C5106" t="s">
        <v>11</v>
      </c>
      <c r="D5106" t="s">
        <v>11</v>
      </c>
      <c r="E5106" t="s">
        <v>12</v>
      </c>
      <c r="F5106" t="s">
        <v>24</v>
      </c>
      <c r="G5106">
        <v>84043</v>
      </c>
      <c r="H5106" t="str">
        <f>LEFT(Table1[[#This Row],[destination_postal_code]],5)</f>
        <v>84043</v>
      </c>
      <c r="I5106">
        <f>LEN(Table1[[#This Row],[destination_postal_code_short]])</f>
        <v>5</v>
      </c>
      <c r="J5106" t="str">
        <f>_xlfn.XLOOKUP(Table1[[#This Row],[destination_postal_code_short]],Table3[Shipping postal code short],Table3[Shipping city],,0)</f>
        <v>Lehi</v>
      </c>
      <c r="K5106" t="str">
        <f>_xlfn.XLOOKUP(Table1[[#This Row],[destination_postal_code_short]],Table3[Shipping postal code short],Table3[Shipping region],,0)</f>
        <v>Utah</v>
      </c>
      <c r="L5106">
        <v>0</v>
      </c>
      <c r="M5106">
        <v>4.3499999999999996</v>
      </c>
      <c r="N5106">
        <v>7.1</v>
      </c>
    </row>
    <row r="5107" spans="1:14" x14ac:dyDescent="0.2">
      <c r="A5107" s="1">
        <v>45196</v>
      </c>
      <c r="B5107" t="s">
        <v>5402</v>
      </c>
      <c r="C5107" t="s">
        <v>11</v>
      </c>
      <c r="D5107" t="s">
        <v>11</v>
      </c>
      <c r="E5107" t="s">
        <v>260</v>
      </c>
      <c r="F5107" t="s">
        <v>5390</v>
      </c>
      <c r="G5107">
        <v>46131</v>
      </c>
      <c r="H5107" t="str">
        <f>LEFT(Table1[[#This Row],[destination_postal_code]],5)</f>
        <v>46131</v>
      </c>
      <c r="I5107">
        <f>LEN(Table1[[#This Row],[destination_postal_code_short]])</f>
        <v>5</v>
      </c>
      <c r="J5107" t="str">
        <f>_xlfn.XLOOKUP(Table1[[#This Row],[destination_postal_code_short]],Table3[Shipping postal code short],Table3[Shipping city],,0)</f>
        <v>Franklin</v>
      </c>
      <c r="K5107" t="str">
        <f>_xlfn.XLOOKUP(Table1[[#This Row],[destination_postal_code_short]],Table3[Shipping postal code short],Table3[Shipping region],,0)</f>
        <v>Indiana</v>
      </c>
      <c r="L5107">
        <v>0</v>
      </c>
      <c r="M5107">
        <v>17.78</v>
      </c>
      <c r="N5107">
        <v>9.11</v>
      </c>
    </row>
    <row r="5108" spans="1:14" x14ac:dyDescent="0.2">
      <c r="A5108" s="1">
        <v>45197</v>
      </c>
      <c r="B5108" t="s">
        <v>5409</v>
      </c>
      <c r="C5108" t="s">
        <v>11</v>
      </c>
      <c r="D5108" t="s">
        <v>11</v>
      </c>
      <c r="E5108" t="s">
        <v>12</v>
      </c>
      <c r="F5108" t="s">
        <v>5310</v>
      </c>
      <c r="G5108">
        <v>93444</v>
      </c>
      <c r="H5108" t="str">
        <f>LEFT(Table1[[#This Row],[destination_postal_code]],5)</f>
        <v>93444</v>
      </c>
      <c r="I5108">
        <f>LEN(Table1[[#This Row],[destination_postal_code_short]])</f>
        <v>5</v>
      </c>
      <c r="J5108" t="str">
        <f>_xlfn.XLOOKUP(Table1[[#This Row],[destination_postal_code_short]],Table3[Shipping postal code short],Table3[Shipping city],,0)</f>
        <v>Nipomo</v>
      </c>
      <c r="K5108" t="str">
        <f>_xlfn.XLOOKUP(Table1[[#This Row],[destination_postal_code_short]],Table3[Shipping postal code short],Table3[Shipping region],,0)</f>
        <v>California</v>
      </c>
      <c r="L5108">
        <v>0</v>
      </c>
      <c r="M5108">
        <v>1.54</v>
      </c>
      <c r="N5108">
        <v>4.8099999999999996</v>
      </c>
    </row>
    <row r="5109" spans="1:14" x14ac:dyDescent="0.2">
      <c r="A5109" s="1">
        <v>45197</v>
      </c>
      <c r="B5109" t="s">
        <v>5407</v>
      </c>
      <c r="C5109" t="s">
        <v>11</v>
      </c>
      <c r="D5109" t="s">
        <v>11</v>
      </c>
      <c r="E5109" t="s">
        <v>12</v>
      </c>
      <c r="F5109" t="s">
        <v>5310</v>
      </c>
      <c r="G5109">
        <v>84043</v>
      </c>
      <c r="H5109" t="str">
        <f>LEFT(Table1[[#This Row],[destination_postal_code]],5)</f>
        <v>84043</v>
      </c>
      <c r="I5109">
        <f>LEN(Table1[[#This Row],[destination_postal_code_short]])</f>
        <v>5</v>
      </c>
      <c r="J5109" t="str">
        <f>_xlfn.XLOOKUP(Table1[[#This Row],[destination_postal_code_short]],Table3[Shipping postal code short],Table3[Shipping city],,0)</f>
        <v>Lehi</v>
      </c>
      <c r="K5109" t="str">
        <f>_xlfn.XLOOKUP(Table1[[#This Row],[destination_postal_code_short]],Table3[Shipping postal code short],Table3[Shipping region],,0)</f>
        <v>Utah</v>
      </c>
      <c r="L5109">
        <v>0</v>
      </c>
      <c r="M5109">
        <v>1.21</v>
      </c>
      <c r="N5109">
        <v>3.64</v>
      </c>
    </row>
    <row r="5110" spans="1:14" x14ac:dyDescent="0.2">
      <c r="A5110" s="1">
        <v>45197</v>
      </c>
      <c r="B5110" t="s">
        <v>5406</v>
      </c>
      <c r="C5110" t="s">
        <v>11</v>
      </c>
      <c r="D5110" t="s">
        <v>11</v>
      </c>
      <c r="E5110" t="s">
        <v>12</v>
      </c>
      <c r="F5110" t="s">
        <v>5310</v>
      </c>
      <c r="G5110">
        <v>66007</v>
      </c>
      <c r="H5110" t="str">
        <f>LEFT(Table1[[#This Row],[destination_postal_code]],5)</f>
        <v>66007</v>
      </c>
      <c r="I5110">
        <f>LEN(Table1[[#This Row],[destination_postal_code_short]])</f>
        <v>5</v>
      </c>
      <c r="J5110" t="str">
        <f>_xlfn.XLOOKUP(Table1[[#This Row],[destination_postal_code_short]],Table3[Shipping postal code short],Table3[Shipping city],,0)</f>
        <v>Basehor</v>
      </c>
      <c r="K5110" t="str">
        <f>_xlfn.XLOOKUP(Table1[[#This Row],[destination_postal_code_short]],Table3[Shipping postal code short],Table3[Shipping region],,0)</f>
        <v>Kansas</v>
      </c>
      <c r="L5110">
        <v>0</v>
      </c>
      <c r="M5110">
        <v>2.78</v>
      </c>
      <c r="N5110">
        <v>8.2200000000000006</v>
      </c>
    </row>
    <row r="5111" spans="1:14" x14ac:dyDescent="0.2">
      <c r="A5111" s="1">
        <v>45197</v>
      </c>
      <c r="B5111" t="s">
        <v>5403</v>
      </c>
      <c r="C5111" t="s">
        <v>11</v>
      </c>
      <c r="D5111" t="s">
        <v>11</v>
      </c>
      <c r="E5111" t="s">
        <v>12</v>
      </c>
      <c r="F5111" t="s">
        <v>5310</v>
      </c>
      <c r="G5111">
        <v>84081</v>
      </c>
      <c r="H5111" t="str">
        <f>LEFT(Table1[[#This Row],[destination_postal_code]],5)</f>
        <v>84081</v>
      </c>
      <c r="I5111">
        <f>LEN(Table1[[#This Row],[destination_postal_code_short]])</f>
        <v>5</v>
      </c>
      <c r="J5111" t="str">
        <f>_xlfn.XLOOKUP(Table1[[#This Row],[destination_postal_code_short]],Table3[Shipping postal code short],Table3[Shipping city],,0)</f>
        <v>West Jordan</v>
      </c>
      <c r="K5111" t="str">
        <f>_xlfn.XLOOKUP(Table1[[#This Row],[destination_postal_code_short]],Table3[Shipping postal code short],Table3[Shipping region],,0)</f>
        <v>Utah</v>
      </c>
      <c r="L5111">
        <v>0</v>
      </c>
      <c r="M5111">
        <v>1.56</v>
      </c>
      <c r="N5111">
        <v>4.6900000000000004</v>
      </c>
    </row>
    <row r="5112" spans="1:14" x14ac:dyDescent="0.2">
      <c r="A5112" s="1">
        <v>45197</v>
      </c>
      <c r="B5112" t="s">
        <v>5405</v>
      </c>
      <c r="C5112" t="s">
        <v>11</v>
      </c>
      <c r="D5112" t="s">
        <v>11</v>
      </c>
      <c r="E5112" t="s">
        <v>12</v>
      </c>
      <c r="F5112" t="s">
        <v>24</v>
      </c>
      <c r="G5112">
        <v>84765</v>
      </c>
      <c r="H5112" t="str">
        <f>LEFT(Table1[[#This Row],[destination_postal_code]],5)</f>
        <v>84765</v>
      </c>
      <c r="I5112">
        <f>LEN(Table1[[#This Row],[destination_postal_code_short]])</f>
        <v>5</v>
      </c>
      <c r="J5112" t="str">
        <f>_xlfn.XLOOKUP(Table1[[#This Row],[destination_postal_code_short]],Table3[Shipping postal code short],Table3[Shipping city],,0)</f>
        <v>Santa Clara</v>
      </c>
      <c r="K5112" t="str">
        <f>_xlfn.XLOOKUP(Table1[[#This Row],[destination_postal_code_short]],Table3[Shipping postal code short],Table3[Shipping region],,0)</f>
        <v>Utah</v>
      </c>
      <c r="L5112">
        <v>0</v>
      </c>
      <c r="M5112">
        <v>3.57</v>
      </c>
      <c r="N5112">
        <v>6.98</v>
      </c>
    </row>
    <row r="5113" spans="1:14" x14ac:dyDescent="0.2">
      <c r="A5113" s="1">
        <v>45197</v>
      </c>
      <c r="B5113" t="s">
        <v>5404</v>
      </c>
      <c r="C5113" t="s">
        <v>11</v>
      </c>
      <c r="D5113" t="s">
        <v>11</v>
      </c>
      <c r="E5113" t="s">
        <v>12</v>
      </c>
      <c r="F5113" t="s">
        <v>24</v>
      </c>
      <c r="G5113">
        <v>92655</v>
      </c>
      <c r="H5113" t="str">
        <f>LEFT(Table1[[#This Row],[destination_postal_code]],5)</f>
        <v>92655</v>
      </c>
      <c r="I5113">
        <f>LEN(Table1[[#This Row],[destination_postal_code_short]])</f>
        <v>5</v>
      </c>
      <c r="J5113" t="str">
        <f>_xlfn.XLOOKUP(Table1[[#This Row],[destination_postal_code_short]],Table3[Shipping postal code short],Table3[Shipping city],,0)</f>
        <v>Midway City</v>
      </c>
      <c r="K5113" t="str">
        <f>_xlfn.XLOOKUP(Table1[[#This Row],[destination_postal_code_short]],Table3[Shipping postal code short],Table3[Shipping region],,0)</f>
        <v>California</v>
      </c>
      <c r="L5113">
        <v>0</v>
      </c>
      <c r="M5113">
        <v>5.42</v>
      </c>
      <c r="N5113">
        <v>7.13</v>
      </c>
    </row>
    <row r="5114" spans="1:14" x14ac:dyDescent="0.2">
      <c r="A5114" s="1">
        <v>45197</v>
      </c>
      <c r="B5114" t="s">
        <v>5408</v>
      </c>
      <c r="C5114" t="s">
        <v>11</v>
      </c>
      <c r="D5114" t="s">
        <v>11</v>
      </c>
      <c r="E5114" t="s">
        <v>12</v>
      </c>
      <c r="F5114" t="s">
        <v>5310</v>
      </c>
      <c r="G5114">
        <v>84062</v>
      </c>
      <c r="H5114" t="str">
        <f>LEFT(Table1[[#This Row],[destination_postal_code]],5)</f>
        <v>84062</v>
      </c>
      <c r="I5114">
        <f>LEN(Table1[[#This Row],[destination_postal_code_short]])</f>
        <v>5</v>
      </c>
      <c r="J5114" t="str">
        <f>_xlfn.XLOOKUP(Table1[[#This Row],[destination_postal_code_short]],Table3[Shipping postal code short],Table3[Shipping city],,0)</f>
        <v>Pleasant Grove</v>
      </c>
      <c r="K5114" t="str">
        <f>_xlfn.XLOOKUP(Table1[[#This Row],[destination_postal_code_short]],Table3[Shipping postal code short],Table3[Shipping region],,0)</f>
        <v>Utah</v>
      </c>
      <c r="L5114">
        <v>0</v>
      </c>
      <c r="M5114">
        <v>1.21</v>
      </c>
      <c r="N5114">
        <v>3.64</v>
      </c>
    </row>
    <row r="5115" spans="1:14" x14ac:dyDescent="0.2">
      <c r="A5115" s="1">
        <v>45197</v>
      </c>
      <c r="B5115" t="s">
        <v>5410</v>
      </c>
      <c r="C5115" t="s">
        <v>11</v>
      </c>
      <c r="D5115" t="s">
        <v>11</v>
      </c>
      <c r="E5115" t="s">
        <v>12</v>
      </c>
      <c r="F5115" t="s">
        <v>5310</v>
      </c>
      <c r="G5115">
        <v>84005</v>
      </c>
      <c r="H5115" t="str">
        <f>LEFT(Table1[[#This Row],[destination_postal_code]],5)</f>
        <v>84005</v>
      </c>
      <c r="I5115">
        <f>LEN(Table1[[#This Row],[destination_postal_code_short]])</f>
        <v>5</v>
      </c>
      <c r="J5115" t="str">
        <f>_xlfn.XLOOKUP(Table1[[#This Row],[destination_postal_code_short]],Table3[Shipping postal code short],Table3[Shipping city],,0)</f>
        <v>Eagle Mountain</v>
      </c>
      <c r="K5115" t="str">
        <f>_xlfn.XLOOKUP(Table1[[#This Row],[destination_postal_code_short]],Table3[Shipping postal code short],Table3[Shipping region],,0)</f>
        <v>Utah</v>
      </c>
      <c r="L5115">
        <v>0</v>
      </c>
      <c r="M5115">
        <v>1.21</v>
      </c>
      <c r="N5115">
        <v>3.64</v>
      </c>
    </row>
    <row r="5116" spans="1:14" x14ac:dyDescent="0.2">
      <c r="A5116" s="1">
        <v>45197</v>
      </c>
      <c r="B5116" t="s">
        <v>5411</v>
      </c>
      <c r="C5116" t="s">
        <v>11</v>
      </c>
      <c r="D5116" t="s">
        <v>11</v>
      </c>
      <c r="E5116" t="s">
        <v>12</v>
      </c>
      <c r="F5116" t="s">
        <v>24</v>
      </c>
      <c r="G5116">
        <v>90004</v>
      </c>
      <c r="H5116" t="str">
        <f>LEFT(Table1[[#This Row],[destination_postal_code]],5)</f>
        <v>90004</v>
      </c>
      <c r="I5116">
        <f>LEN(Table1[[#This Row],[destination_postal_code_short]])</f>
        <v>5</v>
      </c>
      <c r="J5116" t="str">
        <f>_xlfn.XLOOKUP(Table1[[#This Row],[destination_postal_code_short]],Table3[Shipping postal code short],Table3[Shipping city],,0)</f>
        <v>Los Angeles</v>
      </c>
      <c r="K5116" t="str">
        <f>_xlfn.XLOOKUP(Table1[[#This Row],[destination_postal_code_short]],Table3[Shipping postal code short],Table3[Shipping region],,0)</f>
        <v>California</v>
      </c>
      <c r="L5116">
        <v>0</v>
      </c>
      <c r="M5116">
        <v>4.4000000000000004</v>
      </c>
      <c r="N5116">
        <v>7.05</v>
      </c>
    </row>
    <row r="5117" spans="1:14" x14ac:dyDescent="0.2">
      <c r="A5117" s="1">
        <v>45197</v>
      </c>
      <c r="B5117" t="s">
        <v>5412</v>
      </c>
      <c r="C5117" t="s">
        <v>11</v>
      </c>
      <c r="D5117" t="s">
        <v>11</v>
      </c>
      <c r="E5117" t="s">
        <v>12</v>
      </c>
      <c r="F5117" t="s">
        <v>24</v>
      </c>
      <c r="G5117">
        <v>89149</v>
      </c>
      <c r="H5117" t="str">
        <f>LEFT(Table1[[#This Row],[destination_postal_code]],5)</f>
        <v>89149</v>
      </c>
      <c r="I5117">
        <f>LEN(Table1[[#This Row],[destination_postal_code_short]])</f>
        <v>5</v>
      </c>
      <c r="J5117" t="str">
        <f>_xlfn.XLOOKUP(Table1[[#This Row],[destination_postal_code_short]],Table3[Shipping postal code short],Table3[Shipping city],,0)</f>
        <v>Las Vegas</v>
      </c>
      <c r="K5117" t="str">
        <f>_xlfn.XLOOKUP(Table1[[#This Row],[destination_postal_code_short]],Table3[Shipping postal code short],Table3[Shipping region],,0)</f>
        <v>Nevada</v>
      </c>
      <c r="L5117">
        <v>0</v>
      </c>
      <c r="M5117">
        <v>4.4000000000000004</v>
      </c>
      <c r="N5117">
        <v>7.05</v>
      </c>
    </row>
    <row r="5118" spans="1:14" x14ac:dyDescent="0.2">
      <c r="A5118" s="1">
        <v>45199</v>
      </c>
      <c r="B5118" t="s">
        <v>5414</v>
      </c>
      <c r="C5118" t="s">
        <v>11</v>
      </c>
      <c r="D5118" t="s">
        <v>11</v>
      </c>
      <c r="E5118" t="s">
        <v>12</v>
      </c>
      <c r="F5118" t="s">
        <v>24</v>
      </c>
      <c r="G5118">
        <v>28120</v>
      </c>
      <c r="H5118" t="str">
        <f>LEFT(Table1[[#This Row],[destination_postal_code]],5)</f>
        <v>28120</v>
      </c>
      <c r="I5118">
        <f>LEN(Table1[[#This Row],[destination_postal_code_short]])</f>
        <v>5</v>
      </c>
      <c r="J5118" t="str">
        <f>_xlfn.XLOOKUP(Table1[[#This Row],[destination_postal_code_short]],Table3[Shipping postal code short],Table3[Shipping city],,0)</f>
        <v>Mount Holly</v>
      </c>
      <c r="K5118" t="str">
        <f>_xlfn.XLOOKUP(Table1[[#This Row],[destination_postal_code_short]],Table3[Shipping postal code short],Table3[Shipping region],,0)</f>
        <v>North Carolina</v>
      </c>
      <c r="L5118">
        <v>0</v>
      </c>
      <c r="M5118">
        <v>10.88</v>
      </c>
      <c r="N5118">
        <v>11.97</v>
      </c>
    </row>
    <row r="5119" spans="1:14" x14ac:dyDescent="0.2">
      <c r="A5119" s="1">
        <v>45198</v>
      </c>
      <c r="B5119" t="s">
        <v>5413</v>
      </c>
      <c r="C5119" t="s">
        <v>11</v>
      </c>
      <c r="D5119" t="s">
        <v>11</v>
      </c>
      <c r="E5119" t="s">
        <v>12</v>
      </c>
      <c r="F5119" t="s">
        <v>5310</v>
      </c>
      <c r="G5119">
        <v>33611</v>
      </c>
      <c r="H5119" t="str">
        <f>LEFT(Table1[[#This Row],[destination_postal_code]],5)</f>
        <v>33611</v>
      </c>
      <c r="I5119">
        <f>LEN(Table1[[#This Row],[destination_postal_code_short]])</f>
        <v>5</v>
      </c>
      <c r="J5119" t="str">
        <f>_xlfn.XLOOKUP(Table1[[#This Row],[destination_postal_code_short]],Table3[Shipping postal code short],Table3[Shipping city],,0)</f>
        <v>Tampa</v>
      </c>
      <c r="K5119" t="str">
        <f>_xlfn.XLOOKUP(Table1[[#This Row],[destination_postal_code_short]],Table3[Shipping postal code short],Table3[Shipping region],,0)</f>
        <v>Florida</v>
      </c>
      <c r="L5119">
        <v>0</v>
      </c>
      <c r="M5119">
        <v>1.32</v>
      </c>
      <c r="N5119">
        <v>5.33</v>
      </c>
    </row>
    <row r="5120" spans="1:14" x14ac:dyDescent="0.2">
      <c r="A5120" s="1">
        <v>45202</v>
      </c>
      <c r="B5120" t="s">
        <v>5415</v>
      </c>
      <c r="C5120" t="s">
        <v>11</v>
      </c>
      <c r="D5120" t="s">
        <v>11</v>
      </c>
      <c r="E5120" t="s">
        <v>260</v>
      </c>
      <c r="F5120" t="s">
        <v>5390</v>
      </c>
      <c r="G5120">
        <v>93311</v>
      </c>
      <c r="H5120" t="str">
        <f>LEFT(Table1[[#This Row],[destination_postal_code]],5)</f>
        <v>93311</v>
      </c>
      <c r="I5120">
        <f>LEN(Table1[[#This Row],[destination_postal_code_short]])</f>
        <v>5</v>
      </c>
      <c r="J5120" t="str">
        <f>_xlfn.XLOOKUP(Table1[[#This Row],[destination_postal_code_short]],Table3[Shipping postal code short],Table3[Shipping city],,0)</f>
        <v>Bakersfield</v>
      </c>
      <c r="K5120" t="str">
        <f>_xlfn.XLOOKUP(Table1[[#This Row],[destination_postal_code_short]],Table3[Shipping postal code short],Table3[Shipping region],,0)</f>
        <v>California</v>
      </c>
      <c r="L5120">
        <v>0</v>
      </c>
      <c r="M5120">
        <v>14.89</v>
      </c>
      <c r="N5120">
        <v>6.84</v>
      </c>
    </row>
    <row r="5121" spans="1:14" x14ac:dyDescent="0.2">
      <c r="A5121" s="1">
        <v>45204</v>
      </c>
      <c r="B5121" t="s">
        <v>5416</v>
      </c>
      <c r="C5121" t="s">
        <v>11</v>
      </c>
      <c r="D5121" t="s">
        <v>11</v>
      </c>
      <c r="E5121" t="s">
        <v>260</v>
      </c>
      <c r="F5121" t="s">
        <v>5390</v>
      </c>
      <c r="G5121">
        <v>70301</v>
      </c>
      <c r="H5121" t="str">
        <f>LEFT(Table1[[#This Row],[destination_postal_code]],5)</f>
        <v>70301</v>
      </c>
      <c r="I5121">
        <f>LEN(Table1[[#This Row],[destination_postal_code_short]])</f>
        <v>5</v>
      </c>
      <c r="J5121" t="str">
        <f>_xlfn.XLOOKUP(Table1[[#This Row],[destination_postal_code_short]],Table3[Shipping postal code short],Table3[Shipping city],,0)</f>
        <v>Thibodaux</v>
      </c>
      <c r="K5121" t="str">
        <f>_xlfn.XLOOKUP(Table1[[#This Row],[destination_postal_code_short]],Table3[Shipping postal code short],Table3[Shipping region],,0)</f>
        <v>Louisiana</v>
      </c>
      <c r="L5121">
        <v>0</v>
      </c>
      <c r="M5121">
        <v>17.78</v>
      </c>
      <c r="N5121">
        <v>9.11</v>
      </c>
    </row>
    <row r="5122" spans="1:14" x14ac:dyDescent="0.2">
      <c r="A5122" s="1">
        <v>45204</v>
      </c>
      <c r="B5122" t="s">
        <v>5417</v>
      </c>
      <c r="C5122" t="s">
        <v>11</v>
      </c>
      <c r="D5122" t="s">
        <v>11</v>
      </c>
      <c r="E5122" t="s">
        <v>260</v>
      </c>
      <c r="F5122" t="s">
        <v>5390</v>
      </c>
      <c r="G5122">
        <v>92655</v>
      </c>
      <c r="H5122" t="str">
        <f>LEFT(Table1[[#This Row],[destination_postal_code]],5)</f>
        <v>92655</v>
      </c>
      <c r="I5122">
        <f>LEN(Table1[[#This Row],[destination_postal_code_short]])</f>
        <v>5</v>
      </c>
      <c r="J5122" t="str">
        <f>_xlfn.XLOOKUP(Table1[[#This Row],[destination_postal_code_short]],Table3[Shipping postal code short],Table3[Shipping city],,0)</f>
        <v>Midway City</v>
      </c>
      <c r="K5122" t="str">
        <f>_xlfn.XLOOKUP(Table1[[#This Row],[destination_postal_code_short]],Table3[Shipping postal code short],Table3[Shipping region],,0)</f>
        <v>California</v>
      </c>
      <c r="L5122">
        <v>0</v>
      </c>
      <c r="M5122">
        <v>15.35</v>
      </c>
      <c r="N5122">
        <v>7.05</v>
      </c>
    </row>
    <row r="5123" spans="1:14" x14ac:dyDescent="0.2">
      <c r="A5123" s="1">
        <v>45205</v>
      </c>
      <c r="B5123" t="s">
        <v>5418</v>
      </c>
      <c r="C5123" t="s">
        <v>11</v>
      </c>
      <c r="D5123" t="s">
        <v>11</v>
      </c>
      <c r="E5123" t="s">
        <v>12</v>
      </c>
      <c r="F5123" t="s">
        <v>5310</v>
      </c>
      <c r="G5123">
        <v>93442</v>
      </c>
      <c r="H5123" t="str">
        <f>LEFT(Table1[[#This Row],[destination_postal_code]],5)</f>
        <v>93442</v>
      </c>
      <c r="I5123">
        <f>LEN(Table1[[#This Row],[destination_postal_code_short]])</f>
        <v>5</v>
      </c>
      <c r="J5123" t="str">
        <f>_xlfn.XLOOKUP(Table1[[#This Row],[destination_postal_code_short]],Table3[Shipping postal code short],Table3[Shipping city],,0)</f>
        <v>Morro Bay</v>
      </c>
      <c r="K5123" t="str">
        <f>_xlfn.XLOOKUP(Table1[[#This Row],[destination_postal_code_short]],Table3[Shipping postal code short],Table3[Shipping region],,0)</f>
        <v>California</v>
      </c>
      <c r="L5123">
        <v>0</v>
      </c>
      <c r="M5123">
        <v>1.54</v>
      </c>
      <c r="N5123">
        <v>4.8099999999999996</v>
      </c>
    </row>
    <row r="5124" spans="1:14" x14ac:dyDescent="0.2">
      <c r="A5124" s="1">
        <v>45206</v>
      </c>
      <c r="B5124" t="s">
        <v>5419</v>
      </c>
      <c r="C5124" t="s">
        <v>11</v>
      </c>
      <c r="D5124" t="s">
        <v>11</v>
      </c>
      <c r="E5124" t="s">
        <v>12</v>
      </c>
      <c r="F5124" t="s">
        <v>24</v>
      </c>
      <c r="G5124">
        <v>91316</v>
      </c>
      <c r="H5124" t="str">
        <f>LEFT(Table1[[#This Row],[destination_postal_code]],5)</f>
        <v>91316</v>
      </c>
      <c r="I5124">
        <f>LEN(Table1[[#This Row],[destination_postal_code_short]])</f>
        <v>5</v>
      </c>
      <c r="J5124" t="str">
        <f>_xlfn.XLOOKUP(Table1[[#This Row],[destination_postal_code_short]],Table3[Shipping postal code short],Table3[Shipping city],,0)</f>
        <v>Encino</v>
      </c>
      <c r="K5124" t="str">
        <f>_xlfn.XLOOKUP(Table1[[#This Row],[destination_postal_code_short]],Table3[Shipping postal code short],Table3[Shipping region],,0)</f>
        <v>California</v>
      </c>
      <c r="L5124">
        <v>0</v>
      </c>
      <c r="M5124">
        <v>4.4000000000000004</v>
      </c>
      <c r="N5124">
        <v>7.05</v>
      </c>
    </row>
    <row r="5125" spans="1:14" x14ac:dyDescent="0.2">
      <c r="A5125" s="1">
        <v>45206</v>
      </c>
      <c r="B5125" t="s">
        <v>5420</v>
      </c>
      <c r="C5125" t="s">
        <v>11</v>
      </c>
      <c r="D5125" t="s">
        <v>11</v>
      </c>
      <c r="E5125" t="s">
        <v>12</v>
      </c>
      <c r="F5125" t="s">
        <v>24</v>
      </c>
      <c r="G5125">
        <v>83445</v>
      </c>
      <c r="H5125" t="str">
        <f>LEFT(Table1[[#This Row],[destination_postal_code]],5)</f>
        <v>83445</v>
      </c>
      <c r="I5125">
        <f>LEN(Table1[[#This Row],[destination_postal_code_short]])</f>
        <v>5</v>
      </c>
      <c r="J5125" t="str">
        <f>_xlfn.XLOOKUP(Table1[[#This Row],[destination_postal_code_short]],Table3[Shipping postal code short],Table3[Shipping city],,0)</f>
        <v>Saint Anthony</v>
      </c>
      <c r="K5125" t="str">
        <f>_xlfn.XLOOKUP(Table1[[#This Row],[destination_postal_code_short]],Table3[Shipping postal code short],Table3[Shipping region],,0)</f>
        <v>Idaho</v>
      </c>
      <c r="L5125">
        <v>0</v>
      </c>
      <c r="M5125">
        <v>3.57</v>
      </c>
      <c r="N5125">
        <v>6.98</v>
      </c>
    </row>
    <row r="5126" spans="1:14" x14ac:dyDescent="0.2">
      <c r="A5126" s="1">
        <v>45208</v>
      </c>
      <c r="B5126" t="s">
        <v>5421</v>
      </c>
      <c r="C5126" t="s">
        <v>11</v>
      </c>
      <c r="D5126" t="s">
        <v>11</v>
      </c>
      <c r="E5126" t="s">
        <v>12</v>
      </c>
      <c r="F5126" t="s">
        <v>24</v>
      </c>
      <c r="G5126">
        <v>92692</v>
      </c>
      <c r="H5126" t="str">
        <f>LEFT(Table1[[#This Row],[destination_postal_code]],5)</f>
        <v>92692</v>
      </c>
      <c r="I5126">
        <f>LEN(Table1[[#This Row],[destination_postal_code_short]])</f>
        <v>5</v>
      </c>
      <c r="J5126" t="str">
        <f>_xlfn.XLOOKUP(Table1[[#This Row],[destination_postal_code_short]],Table3[Shipping postal code short],Table3[Shipping city],,0)</f>
        <v>Mission Viejo</v>
      </c>
      <c r="K5126" t="str">
        <f>_xlfn.XLOOKUP(Table1[[#This Row],[destination_postal_code_short]],Table3[Shipping postal code short],Table3[Shipping region],,0)</f>
        <v>California</v>
      </c>
      <c r="L5126">
        <v>0</v>
      </c>
      <c r="M5126">
        <v>4.4000000000000004</v>
      </c>
      <c r="N5126">
        <v>7.05</v>
      </c>
    </row>
    <row r="5127" spans="1:14" x14ac:dyDescent="0.2">
      <c r="A5127" s="1">
        <v>45208</v>
      </c>
      <c r="B5127" t="s">
        <v>5422</v>
      </c>
      <c r="C5127" t="s">
        <v>11</v>
      </c>
      <c r="D5127" t="s">
        <v>11</v>
      </c>
      <c r="E5127" t="s">
        <v>12</v>
      </c>
      <c r="F5127" t="s">
        <v>5310</v>
      </c>
      <c r="G5127">
        <v>22201</v>
      </c>
      <c r="H5127" t="str">
        <f>LEFT(Table1[[#This Row],[destination_postal_code]],5)</f>
        <v>22201</v>
      </c>
      <c r="I5127">
        <f>LEN(Table1[[#This Row],[destination_postal_code_short]])</f>
        <v>5</v>
      </c>
      <c r="J5127" t="str">
        <f>_xlfn.XLOOKUP(Table1[[#This Row],[destination_postal_code_short]],Table3[Shipping postal code short],Table3[Shipping city],,0)</f>
        <v>Arlington</v>
      </c>
      <c r="K5127" t="str">
        <f>_xlfn.XLOOKUP(Table1[[#This Row],[destination_postal_code_short]],Table3[Shipping postal code short],Table3[Shipping region],,0)</f>
        <v>Virginia</v>
      </c>
      <c r="L5127">
        <v>0</v>
      </c>
      <c r="M5127">
        <v>4.05</v>
      </c>
      <c r="N5127">
        <v>10.85</v>
      </c>
    </row>
    <row r="5128" spans="1:14" x14ac:dyDescent="0.2">
      <c r="A5128" s="1">
        <v>45209</v>
      </c>
      <c r="B5128" t="s">
        <v>5424</v>
      </c>
      <c r="C5128" t="s">
        <v>11</v>
      </c>
      <c r="D5128" t="s">
        <v>11</v>
      </c>
      <c r="E5128" t="s">
        <v>12</v>
      </c>
      <c r="F5128" t="s">
        <v>5310</v>
      </c>
      <c r="G5128">
        <v>27253</v>
      </c>
      <c r="H5128" t="str">
        <f>LEFT(Table1[[#This Row],[destination_postal_code]],5)</f>
        <v>27253</v>
      </c>
      <c r="I5128">
        <f>LEN(Table1[[#This Row],[destination_postal_code_short]])</f>
        <v>5</v>
      </c>
      <c r="J5128" t="str">
        <f>_xlfn.XLOOKUP(Table1[[#This Row],[destination_postal_code_short]],Table3[Shipping postal code short],Table3[Shipping city],,0)</f>
        <v>Graham</v>
      </c>
      <c r="K5128" t="str">
        <f>_xlfn.XLOOKUP(Table1[[#This Row],[destination_postal_code_short]],Table3[Shipping postal code short],Table3[Shipping region],,0)</f>
        <v>North Carolina</v>
      </c>
      <c r="L5128">
        <v>0</v>
      </c>
      <c r="M5128">
        <v>2.69</v>
      </c>
      <c r="N5128">
        <v>10.210000000000001</v>
      </c>
    </row>
    <row r="5129" spans="1:14" x14ac:dyDescent="0.2">
      <c r="A5129" s="1">
        <v>45209</v>
      </c>
      <c r="B5129" t="s">
        <v>5423</v>
      </c>
      <c r="C5129" t="s">
        <v>11</v>
      </c>
      <c r="D5129" t="s">
        <v>11</v>
      </c>
      <c r="E5129" t="s">
        <v>12</v>
      </c>
      <c r="F5129" t="s">
        <v>5310</v>
      </c>
      <c r="G5129">
        <v>78240</v>
      </c>
      <c r="H5129" t="str">
        <f>LEFT(Table1[[#This Row],[destination_postal_code]],5)</f>
        <v>78240</v>
      </c>
      <c r="I5129">
        <f>LEN(Table1[[#This Row],[destination_postal_code_short]])</f>
        <v>5</v>
      </c>
      <c r="J5129" t="str">
        <f>_xlfn.XLOOKUP(Table1[[#This Row],[destination_postal_code_short]],Table3[Shipping postal code short],Table3[Shipping city],,0)</f>
        <v>San Antonio</v>
      </c>
      <c r="K5129" t="str">
        <f>_xlfn.XLOOKUP(Table1[[#This Row],[destination_postal_code_short]],Table3[Shipping postal code short],Table3[Shipping region],,0)</f>
        <v>Texas</v>
      </c>
      <c r="L5129">
        <v>0</v>
      </c>
      <c r="M5129">
        <v>2.2200000000000002</v>
      </c>
      <c r="N5129">
        <v>9.58</v>
      </c>
    </row>
    <row r="5130" spans="1:14" x14ac:dyDescent="0.2">
      <c r="A5130" s="1">
        <v>45210</v>
      </c>
      <c r="B5130" t="s">
        <v>5425</v>
      </c>
      <c r="C5130" t="s">
        <v>11</v>
      </c>
      <c r="D5130" t="s">
        <v>11</v>
      </c>
      <c r="E5130" t="s">
        <v>12</v>
      </c>
      <c r="F5130" t="s">
        <v>5310</v>
      </c>
      <c r="G5130">
        <v>24476</v>
      </c>
      <c r="H5130" t="str">
        <f>LEFT(Table1[[#This Row],[destination_postal_code]],5)</f>
        <v>24476</v>
      </c>
      <c r="I5130">
        <f>LEN(Table1[[#This Row],[destination_postal_code_short]])</f>
        <v>5</v>
      </c>
      <c r="J5130" t="str">
        <f>_xlfn.XLOOKUP(Table1[[#This Row],[destination_postal_code_short]],Table3[Shipping postal code short],Table3[Shipping city],,0)</f>
        <v>Spottswood</v>
      </c>
      <c r="K5130" t="str">
        <f>_xlfn.XLOOKUP(Table1[[#This Row],[destination_postal_code_short]],Table3[Shipping postal code short],Table3[Shipping region],,0)</f>
        <v>Virginia</v>
      </c>
      <c r="L5130">
        <v>0</v>
      </c>
      <c r="M5130">
        <v>2.69</v>
      </c>
      <c r="N5130">
        <v>10.210000000000001</v>
      </c>
    </row>
    <row r="5131" spans="1:14" x14ac:dyDescent="0.2">
      <c r="A5131" s="1">
        <v>45211</v>
      </c>
      <c r="B5131" t="s">
        <v>5426</v>
      </c>
      <c r="C5131" t="s">
        <v>11</v>
      </c>
      <c r="D5131" t="s">
        <v>11</v>
      </c>
      <c r="E5131" t="s">
        <v>260</v>
      </c>
      <c r="F5131" t="s">
        <v>5390</v>
      </c>
      <c r="G5131">
        <v>98258</v>
      </c>
      <c r="H5131" t="str">
        <f>LEFT(Table1[[#This Row],[destination_postal_code]],5)</f>
        <v>98258</v>
      </c>
      <c r="I5131">
        <f>LEN(Table1[[#This Row],[destination_postal_code_short]])</f>
        <v>5</v>
      </c>
      <c r="J5131" t="str">
        <f>_xlfn.XLOOKUP(Table1[[#This Row],[destination_postal_code_short]],Table3[Shipping postal code short],Table3[Shipping city],,0)</f>
        <v>Lake Stevens</v>
      </c>
      <c r="K5131" t="str">
        <f>_xlfn.XLOOKUP(Table1[[#This Row],[destination_postal_code_short]],Table3[Shipping postal code short],Table3[Shipping region],,0)</f>
        <v>Washington</v>
      </c>
      <c r="L5131">
        <v>0</v>
      </c>
      <c r="M5131">
        <v>14.27</v>
      </c>
      <c r="N5131">
        <v>7.79</v>
      </c>
    </row>
    <row r="5132" spans="1:14" x14ac:dyDescent="0.2">
      <c r="A5132" s="1">
        <v>45212</v>
      </c>
      <c r="B5132" t="s">
        <v>5428</v>
      </c>
      <c r="C5132" t="s">
        <v>11</v>
      </c>
      <c r="D5132" t="s">
        <v>11</v>
      </c>
      <c r="E5132" t="s">
        <v>12</v>
      </c>
      <c r="F5132" t="s">
        <v>24</v>
      </c>
      <c r="G5132">
        <v>95826</v>
      </c>
      <c r="H5132" t="str">
        <f>LEFT(Table1[[#This Row],[destination_postal_code]],5)</f>
        <v>95826</v>
      </c>
      <c r="I5132">
        <f>LEN(Table1[[#This Row],[destination_postal_code_short]])</f>
        <v>5</v>
      </c>
      <c r="J5132" t="str">
        <f>_xlfn.XLOOKUP(Table1[[#This Row],[destination_postal_code_short]],Table3[Shipping postal code short],Table3[Shipping city],,0)</f>
        <v>Sacramento</v>
      </c>
      <c r="K5132" t="str">
        <f>_xlfn.XLOOKUP(Table1[[#This Row],[destination_postal_code_short]],Table3[Shipping postal code short],Table3[Shipping region],,0)</f>
        <v>California</v>
      </c>
      <c r="L5132">
        <v>0</v>
      </c>
      <c r="M5132">
        <v>4.4000000000000004</v>
      </c>
      <c r="N5132">
        <v>7.05</v>
      </c>
    </row>
    <row r="5133" spans="1:14" x14ac:dyDescent="0.2">
      <c r="A5133" s="1">
        <v>45303</v>
      </c>
      <c r="B5133" t="s">
        <v>5552</v>
      </c>
      <c r="C5133" t="s">
        <v>11</v>
      </c>
      <c r="D5133" t="s">
        <v>11</v>
      </c>
      <c r="E5133" t="s">
        <v>260</v>
      </c>
      <c r="F5133" t="s">
        <v>5390</v>
      </c>
      <c r="G5133" s="2" t="s">
        <v>2192</v>
      </c>
      <c r="H5133" s="2" t="str">
        <f>LEFT(Table1[[#This Row],[destination_postal_code]],5)</f>
        <v>03801</v>
      </c>
      <c r="I5133" s="2">
        <f>LEN(Table1[[#This Row],[destination_postal_code_short]])</f>
        <v>5</v>
      </c>
      <c r="J5133" s="2" t="str">
        <f>_xlfn.XLOOKUP(Table1[[#This Row],[destination_postal_code_short]],Table3[Shipping postal code short],Table3[Shipping city],,0)</f>
        <v>Portsmouth</v>
      </c>
      <c r="K5133" s="2" t="str">
        <f>_xlfn.XLOOKUP(Table1[[#This Row],[destination_postal_code_short]],Table3[Shipping postal code short],Table3[Shipping region],,0)</f>
        <v>New Hampshire</v>
      </c>
      <c r="L5133">
        <v>0</v>
      </c>
      <c r="M5133">
        <v>13.93</v>
      </c>
      <c r="N5133">
        <v>11.4</v>
      </c>
    </row>
    <row r="5134" spans="1:14" x14ac:dyDescent="0.2">
      <c r="A5134" s="1">
        <v>45303</v>
      </c>
      <c r="B5134" t="s">
        <v>5555</v>
      </c>
      <c r="C5134" t="s">
        <v>11</v>
      </c>
      <c r="D5134" t="s">
        <v>11</v>
      </c>
      <c r="E5134" t="s">
        <v>260</v>
      </c>
      <c r="F5134" t="s">
        <v>5390</v>
      </c>
      <c r="G5134">
        <v>11756</v>
      </c>
      <c r="H5134" t="str">
        <f>LEFT(Table1[[#This Row],[destination_postal_code]],5)</f>
        <v>11756</v>
      </c>
      <c r="I5134">
        <f>LEN(Table1[[#This Row],[destination_postal_code_short]])</f>
        <v>5</v>
      </c>
      <c r="J5134" t="str">
        <f>_xlfn.XLOOKUP(Table1[[#This Row],[destination_postal_code_short]],Table3[Shipping postal code short],Table3[Shipping city],,0)</f>
        <v>Levittown</v>
      </c>
      <c r="K5134" t="str">
        <f>_xlfn.XLOOKUP(Table1[[#This Row],[destination_postal_code_short]],Table3[Shipping postal code short],Table3[Shipping region],,0)</f>
        <v>New York</v>
      </c>
      <c r="L5134">
        <v>0</v>
      </c>
      <c r="M5134">
        <v>13.8</v>
      </c>
      <c r="N5134">
        <v>9.82</v>
      </c>
    </row>
    <row r="5135" spans="1:14" x14ac:dyDescent="0.2">
      <c r="A5135" s="1">
        <v>45303</v>
      </c>
      <c r="B5135" t="s">
        <v>5427</v>
      </c>
      <c r="C5135" t="s">
        <v>11</v>
      </c>
      <c r="D5135" t="s">
        <v>11</v>
      </c>
      <c r="E5135" t="s">
        <v>260</v>
      </c>
      <c r="F5135" t="s">
        <v>5390</v>
      </c>
      <c r="G5135">
        <v>20002</v>
      </c>
      <c r="H5135" t="str">
        <f>LEFT(Table1[[#This Row],[destination_postal_code]],5)</f>
        <v>20002</v>
      </c>
      <c r="I5135">
        <f>LEN(Table1[[#This Row],[destination_postal_code_short]])</f>
        <v>5</v>
      </c>
      <c r="J5135" t="str">
        <f>_xlfn.XLOOKUP(Table1[[#This Row],[destination_postal_code_short]],Table3[Shipping postal code short],Table3[Shipping city],,0)</f>
        <v>Washington</v>
      </c>
      <c r="K5135" t="str">
        <f>_xlfn.XLOOKUP(Table1[[#This Row],[destination_postal_code_short]],Table3[Shipping postal code short],Table3[Shipping region],,0)</f>
        <v>District of Columbia</v>
      </c>
      <c r="L5135">
        <v>0</v>
      </c>
      <c r="M5135">
        <v>13.93</v>
      </c>
      <c r="N5135">
        <v>11.4</v>
      </c>
    </row>
    <row r="5136" spans="1:14" x14ac:dyDescent="0.2">
      <c r="A5136" s="1">
        <v>45212</v>
      </c>
      <c r="B5136" t="s">
        <v>5427</v>
      </c>
      <c r="C5136" t="s">
        <v>11</v>
      </c>
      <c r="D5136" t="s">
        <v>11</v>
      </c>
      <c r="E5136" t="s">
        <v>12</v>
      </c>
      <c r="F5136" t="s">
        <v>5310</v>
      </c>
      <c r="G5136">
        <v>20002</v>
      </c>
      <c r="H5136" t="str">
        <f>LEFT(Table1[[#This Row],[destination_postal_code]],5)</f>
        <v>20002</v>
      </c>
      <c r="I5136">
        <f>LEN(Table1[[#This Row],[destination_postal_code_short]])</f>
        <v>5</v>
      </c>
      <c r="J5136" t="str">
        <f>_xlfn.XLOOKUP(Table1[[#This Row],[destination_postal_code_short]],Table3[Shipping postal code short],Table3[Shipping city],,0)</f>
        <v>Washington</v>
      </c>
      <c r="K5136" t="str">
        <f>_xlfn.XLOOKUP(Table1[[#This Row],[destination_postal_code_short]],Table3[Shipping postal code short],Table3[Shipping region],,0)</f>
        <v>District of Columbia</v>
      </c>
      <c r="L5136">
        <v>0</v>
      </c>
      <c r="M5136">
        <v>1.32</v>
      </c>
      <c r="N5136">
        <v>5.33</v>
      </c>
    </row>
    <row r="5137" spans="1:14" x14ac:dyDescent="0.2">
      <c r="A5137" s="1">
        <v>45303</v>
      </c>
      <c r="B5137" t="s">
        <v>5557</v>
      </c>
      <c r="C5137" t="s">
        <v>11</v>
      </c>
      <c r="D5137" t="s">
        <v>11</v>
      </c>
      <c r="E5137" t="s">
        <v>260</v>
      </c>
      <c r="F5137" t="s">
        <v>5390</v>
      </c>
      <c r="G5137" t="s">
        <v>5398</v>
      </c>
      <c r="H5137" t="str">
        <f>LEFT(Table1[[#This Row],[destination_postal_code]],5)</f>
        <v>84315</v>
      </c>
      <c r="I5137">
        <f>LEN(Table1[[#This Row],[destination_postal_code_short]])</f>
        <v>5</v>
      </c>
      <c r="J5137" t="str">
        <f>_xlfn.XLOOKUP(Table1[[#This Row],[destination_postal_code_short]],Table3[Shipping postal code short],Table3[Shipping city],,0)</f>
        <v>Hooper</v>
      </c>
      <c r="K5137" t="str">
        <f>_xlfn.XLOOKUP(Table1[[#This Row],[destination_postal_code_short]],Table3[Shipping postal code short],Table3[Shipping region],,0)</f>
        <v>Utah</v>
      </c>
      <c r="L5137">
        <v>0</v>
      </c>
      <c r="M5137">
        <v>17.04</v>
      </c>
      <c r="N5137">
        <v>6.8</v>
      </c>
    </row>
    <row r="5138" spans="1:14" x14ac:dyDescent="0.2">
      <c r="A5138" s="1">
        <v>45303</v>
      </c>
      <c r="B5138" t="s">
        <v>5430</v>
      </c>
      <c r="C5138" t="s">
        <v>11</v>
      </c>
      <c r="D5138" t="s">
        <v>11</v>
      </c>
      <c r="E5138" t="s">
        <v>260</v>
      </c>
      <c r="F5138" t="s">
        <v>5390</v>
      </c>
      <c r="G5138">
        <v>68970</v>
      </c>
      <c r="H5138" t="str">
        <f>LEFT(Table1[[#This Row],[destination_postal_code]],5)</f>
        <v>68970</v>
      </c>
      <c r="I5138">
        <f>LEN(Table1[[#This Row],[destination_postal_code_short]])</f>
        <v>5</v>
      </c>
      <c r="J5138" t="str">
        <f>_xlfn.XLOOKUP(Table1[[#This Row],[destination_postal_code_short]],Table3[Shipping postal code short],Table3[Shipping city],,0)</f>
        <v>Red Cloud</v>
      </c>
      <c r="K5138" t="str">
        <f>_xlfn.XLOOKUP(Table1[[#This Row],[destination_postal_code_short]],Table3[Shipping postal code short],Table3[Shipping region],,0)</f>
        <v>Nebraska</v>
      </c>
      <c r="L5138">
        <v>0</v>
      </c>
      <c r="M5138">
        <v>17.170000000000002</v>
      </c>
      <c r="N5138">
        <v>11.22</v>
      </c>
    </row>
    <row r="5139" spans="1:14" x14ac:dyDescent="0.2">
      <c r="A5139" s="1">
        <v>45216</v>
      </c>
      <c r="B5139" t="s">
        <v>5430</v>
      </c>
      <c r="C5139" t="s">
        <v>11</v>
      </c>
      <c r="D5139" t="s">
        <v>11</v>
      </c>
      <c r="E5139" t="s">
        <v>12</v>
      </c>
      <c r="F5139" t="s">
        <v>5310</v>
      </c>
      <c r="G5139">
        <v>68970</v>
      </c>
      <c r="H5139" t="str">
        <f>LEFT(Table1[[#This Row],[destination_postal_code]],5)</f>
        <v>68970</v>
      </c>
      <c r="I5139">
        <f>LEN(Table1[[#This Row],[destination_postal_code_short]])</f>
        <v>5</v>
      </c>
      <c r="J5139" t="str">
        <f>_xlfn.XLOOKUP(Table1[[#This Row],[destination_postal_code_short]],Table3[Shipping postal code short],Table3[Shipping city],,0)</f>
        <v>Red Cloud</v>
      </c>
      <c r="K5139" t="str">
        <f>_xlfn.XLOOKUP(Table1[[#This Row],[destination_postal_code_short]],Table3[Shipping postal code short],Table3[Shipping region],,0)</f>
        <v>Nebraska</v>
      </c>
      <c r="L5139">
        <v>0</v>
      </c>
      <c r="M5139">
        <v>3</v>
      </c>
      <c r="N5139">
        <v>8.8000000000000007</v>
      </c>
    </row>
    <row r="5140" spans="1:14" x14ac:dyDescent="0.2">
      <c r="A5140" s="1">
        <v>45215</v>
      </c>
      <c r="B5140" t="s">
        <v>5429</v>
      </c>
      <c r="C5140" t="s">
        <v>11</v>
      </c>
      <c r="D5140" t="s">
        <v>11</v>
      </c>
      <c r="E5140" t="s">
        <v>12</v>
      </c>
      <c r="F5140" t="s">
        <v>5310</v>
      </c>
      <c r="G5140">
        <v>44070</v>
      </c>
      <c r="H5140" t="str">
        <f>LEFT(Table1[[#This Row],[destination_postal_code]],5)</f>
        <v>44070</v>
      </c>
      <c r="I5140">
        <f>LEN(Table1[[#This Row],[destination_postal_code_short]])</f>
        <v>5</v>
      </c>
      <c r="J5140" t="str">
        <f>_xlfn.XLOOKUP(Table1[[#This Row],[destination_postal_code_short]],Table3[Shipping postal code short],Table3[Shipping city],,0)</f>
        <v>North Olmsted</v>
      </c>
      <c r="K5140" t="str">
        <f>_xlfn.XLOOKUP(Table1[[#This Row],[destination_postal_code_short]],Table3[Shipping postal code short],Table3[Shipping region],,0)</f>
        <v>Ohio</v>
      </c>
      <c r="L5140">
        <v>0</v>
      </c>
      <c r="M5140">
        <v>2.69</v>
      </c>
      <c r="N5140">
        <v>10.210000000000001</v>
      </c>
    </row>
    <row r="5141" spans="1:14" x14ac:dyDescent="0.2">
      <c r="A5141" s="1">
        <v>45303</v>
      </c>
      <c r="B5141" t="s">
        <v>5554</v>
      </c>
      <c r="C5141" t="s">
        <v>11</v>
      </c>
      <c r="D5141" t="s">
        <v>11</v>
      </c>
      <c r="E5141" t="s">
        <v>260</v>
      </c>
      <c r="F5141" t="s">
        <v>5390</v>
      </c>
      <c r="G5141">
        <v>70124</v>
      </c>
      <c r="H5141" t="str">
        <f>LEFT(Table1[[#This Row],[destination_postal_code]],5)</f>
        <v>70124</v>
      </c>
      <c r="I5141">
        <f>LEN(Table1[[#This Row],[destination_postal_code_short]])</f>
        <v>5</v>
      </c>
      <c r="J5141" t="str">
        <f>_xlfn.XLOOKUP(Table1[[#This Row],[destination_postal_code_short]],Table3[Shipping postal code short],Table3[Shipping city],,0)</f>
        <v>New Orleans</v>
      </c>
      <c r="K5141" t="str">
        <f>_xlfn.XLOOKUP(Table1[[#This Row],[destination_postal_code_short]],Table3[Shipping postal code short],Table3[Shipping region],,0)</f>
        <v>Louisiana</v>
      </c>
      <c r="L5141">
        <v>0</v>
      </c>
      <c r="M5141">
        <v>13.62</v>
      </c>
      <c r="N5141">
        <v>9.11</v>
      </c>
    </row>
    <row r="5142" spans="1:14" x14ac:dyDescent="0.2">
      <c r="A5142" s="1">
        <v>45303</v>
      </c>
      <c r="B5142" t="s">
        <v>5556</v>
      </c>
      <c r="C5142" t="s">
        <v>11</v>
      </c>
      <c r="D5142" t="s">
        <v>11</v>
      </c>
      <c r="E5142" t="s">
        <v>260</v>
      </c>
      <c r="F5142" t="s">
        <v>5390</v>
      </c>
      <c r="G5142">
        <v>84045</v>
      </c>
      <c r="H5142" t="str">
        <f>LEFT(Table1[[#This Row],[destination_postal_code]],5)</f>
        <v>84045</v>
      </c>
      <c r="I5142">
        <f>LEN(Table1[[#This Row],[destination_postal_code_short]])</f>
        <v>5</v>
      </c>
      <c r="J5142" t="str">
        <f>_xlfn.XLOOKUP(Table1[[#This Row],[destination_postal_code_short]],Table3[Shipping postal code short],Table3[Shipping city],,0)</f>
        <v>Saratoga Springs</v>
      </c>
      <c r="K5142" t="str">
        <f>_xlfn.XLOOKUP(Table1[[#This Row],[destination_postal_code_short]],Table3[Shipping postal code short],Table3[Shipping region],,0)</f>
        <v>Utah</v>
      </c>
      <c r="L5142">
        <v>0</v>
      </c>
      <c r="M5142">
        <v>12.88</v>
      </c>
      <c r="N5142">
        <v>6.8</v>
      </c>
    </row>
    <row r="5143" spans="1:14" x14ac:dyDescent="0.2">
      <c r="A5143" s="1">
        <v>45303</v>
      </c>
      <c r="B5143" t="s">
        <v>5553</v>
      </c>
      <c r="C5143" t="s">
        <v>11</v>
      </c>
      <c r="D5143" t="s">
        <v>11</v>
      </c>
      <c r="E5143" t="s">
        <v>260</v>
      </c>
      <c r="F5143" t="s">
        <v>5390</v>
      </c>
      <c r="G5143">
        <v>46032</v>
      </c>
      <c r="H5143" t="str">
        <f>LEFT(Table1[[#This Row],[destination_postal_code]],5)</f>
        <v>46032</v>
      </c>
      <c r="I5143">
        <f>LEN(Table1[[#This Row],[destination_postal_code_short]])</f>
        <v>5</v>
      </c>
      <c r="J5143" t="str">
        <f>_xlfn.XLOOKUP(Table1[[#This Row],[destination_postal_code_short]],Table3[Shipping postal code short],Table3[Shipping city],,0)</f>
        <v>Carmel</v>
      </c>
      <c r="K5143" t="str">
        <f>_xlfn.XLOOKUP(Table1[[#This Row],[destination_postal_code_short]],Table3[Shipping postal code short],Table3[Shipping region],,0)</f>
        <v>Indiana</v>
      </c>
      <c r="L5143">
        <v>0</v>
      </c>
      <c r="M5143">
        <v>13.89</v>
      </c>
      <c r="N5143">
        <v>9.98</v>
      </c>
    </row>
    <row r="5144" spans="1:14" x14ac:dyDescent="0.2">
      <c r="A5144" s="1">
        <v>45304</v>
      </c>
      <c r="B5144" t="s">
        <v>5559</v>
      </c>
      <c r="C5144" t="s">
        <v>11</v>
      </c>
      <c r="D5144" t="s">
        <v>11</v>
      </c>
      <c r="E5144" t="s">
        <v>260</v>
      </c>
      <c r="F5144" t="s">
        <v>5390</v>
      </c>
      <c r="G5144">
        <v>55076</v>
      </c>
      <c r="H5144" t="str">
        <f>LEFT(Table1[[#This Row],[destination_postal_code]],5)</f>
        <v>55076</v>
      </c>
      <c r="I5144">
        <f>LEN(Table1[[#This Row],[destination_postal_code_short]])</f>
        <v>5</v>
      </c>
      <c r="J5144" t="str">
        <f>_xlfn.XLOOKUP(Table1[[#This Row],[destination_postal_code_short]],Table3[Shipping postal code short],Table3[Shipping city],,0)</f>
        <v>Inver Grove Heights</v>
      </c>
      <c r="K5144" t="str">
        <f>_xlfn.XLOOKUP(Table1[[#This Row],[destination_postal_code_short]],Table3[Shipping postal code short],Table3[Shipping region],,0)</f>
        <v>Minnesota</v>
      </c>
      <c r="L5144">
        <v>0</v>
      </c>
      <c r="M5144">
        <v>14.27</v>
      </c>
      <c r="N5144">
        <v>7.79</v>
      </c>
    </row>
    <row r="5145" spans="1:14" x14ac:dyDescent="0.2">
      <c r="A5145" s="1">
        <v>45304</v>
      </c>
      <c r="B5145" t="s">
        <v>5561</v>
      </c>
      <c r="C5145" t="s">
        <v>11</v>
      </c>
      <c r="D5145" t="s">
        <v>11</v>
      </c>
      <c r="E5145" t="s">
        <v>12</v>
      </c>
      <c r="F5145" t="s">
        <v>5310</v>
      </c>
      <c r="G5145">
        <v>93117</v>
      </c>
      <c r="H5145" t="str">
        <f>LEFT(Table1[[#This Row],[destination_postal_code]],5)</f>
        <v>93117</v>
      </c>
      <c r="I5145">
        <f>LEN(Table1[[#This Row],[destination_postal_code_short]])</f>
        <v>5</v>
      </c>
      <c r="J5145" t="str">
        <f>_xlfn.XLOOKUP(Table1[[#This Row],[destination_postal_code_short]],Table3[Shipping postal code short],Table3[Shipping city],,0)</f>
        <v>Goleta</v>
      </c>
      <c r="K5145" t="str">
        <f>_xlfn.XLOOKUP(Table1[[#This Row],[destination_postal_code_short]],Table3[Shipping postal code short],Table3[Shipping region],,0)</f>
        <v>California</v>
      </c>
      <c r="L5145">
        <v>0</v>
      </c>
      <c r="M5145">
        <v>3.99</v>
      </c>
      <c r="N5145">
        <v>6.26</v>
      </c>
    </row>
    <row r="5146" spans="1:14" x14ac:dyDescent="0.2">
      <c r="A5146" s="1">
        <v>45304</v>
      </c>
      <c r="B5146" t="s">
        <v>5560</v>
      </c>
      <c r="C5146" t="s">
        <v>11</v>
      </c>
      <c r="D5146" t="s">
        <v>11</v>
      </c>
      <c r="E5146" t="s">
        <v>12</v>
      </c>
      <c r="F5146" t="s">
        <v>5310</v>
      </c>
      <c r="G5146">
        <v>97132</v>
      </c>
      <c r="H5146" t="str">
        <f>LEFT(Table1[[#This Row],[destination_postal_code]],5)</f>
        <v>97132</v>
      </c>
      <c r="I5146">
        <f>LEN(Table1[[#This Row],[destination_postal_code_short]])</f>
        <v>5</v>
      </c>
      <c r="J5146" t="str">
        <f>_xlfn.XLOOKUP(Table1[[#This Row],[destination_postal_code_short]],Table3[Shipping postal code short],Table3[Shipping city],,0)</f>
        <v>Newberg</v>
      </c>
      <c r="K5146" t="str">
        <f>_xlfn.XLOOKUP(Table1[[#This Row],[destination_postal_code_short]],Table3[Shipping postal code short],Table3[Shipping region],,0)</f>
        <v>Oregon</v>
      </c>
      <c r="L5146">
        <v>0</v>
      </c>
      <c r="M5146">
        <v>3.84</v>
      </c>
      <c r="N5146">
        <v>7.16</v>
      </c>
    </row>
    <row r="5147" spans="1:14" x14ac:dyDescent="0.2">
      <c r="A5147" s="1">
        <v>45219</v>
      </c>
      <c r="B5147" t="s">
        <v>5432</v>
      </c>
      <c r="C5147" t="s">
        <v>11</v>
      </c>
      <c r="D5147" t="s">
        <v>11</v>
      </c>
      <c r="E5147" t="s">
        <v>12</v>
      </c>
      <c r="F5147" t="s">
        <v>5310</v>
      </c>
      <c r="G5147">
        <v>84765</v>
      </c>
      <c r="H5147" t="str">
        <f>LEFT(Table1[[#This Row],[destination_postal_code]],5)</f>
        <v>84765</v>
      </c>
      <c r="I5147">
        <f>LEN(Table1[[#This Row],[destination_postal_code_short]])</f>
        <v>5</v>
      </c>
      <c r="J5147" t="str">
        <f>_xlfn.XLOOKUP(Table1[[#This Row],[destination_postal_code_short]],Table3[Shipping postal code short],Table3[Shipping city],,0)</f>
        <v>Santa Clara</v>
      </c>
      <c r="K5147" t="str">
        <f>_xlfn.XLOOKUP(Table1[[#This Row],[destination_postal_code_short]],Table3[Shipping postal code short],Table3[Shipping region],,0)</f>
        <v>Utah</v>
      </c>
      <c r="L5147">
        <v>0</v>
      </c>
      <c r="M5147">
        <v>1.46</v>
      </c>
      <c r="N5147">
        <v>4.09</v>
      </c>
    </row>
    <row r="5148" spans="1:14" x14ac:dyDescent="0.2">
      <c r="A5148" s="1">
        <v>45219</v>
      </c>
      <c r="B5148" t="s">
        <v>5431</v>
      </c>
      <c r="C5148" t="s">
        <v>11</v>
      </c>
      <c r="D5148" t="s">
        <v>11</v>
      </c>
      <c r="E5148" t="s">
        <v>12</v>
      </c>
      <c r="F5148" t="s">
        <v>5310</v>
      </c>
      <c r="G5148">
        <v>84663</v>
      </c>
      <c r="H5148" t="str">
        <f>LEFT(Table1[[#This Row],[destination_postal_code]],5)</f>
        <v>84663</v>
      </c>
      <c r="I5148">
        <f>LEN(Table1[[#This Row],[destination_postal_code_short]])</f>
        <v>5</v>
      </c>
      <c r="J5148" t="str">
        <f>_xlfn.XLOOKUP(Table1[[#This Row],[destination_postal_code_short]],Table3[Shipping postal code short],Table3[Shipping city],,0)</f>
        <v>Springville</v>
      </c>
      <c r="K5148" t="str">
        <f>_xlfn.XLOOKUP(Table1[[#This Row],[destination_postal_code_short]],Table3[Shipping postal code short],Table3[Shipping region],,0)</f>
        <v>Utah</v>
      </c>
      <c r="L5148">
        <v>0</v>
      </c>
      <c r="M5148">
        <v>1.53</v>
      </c>
      <c r="N5148">
        <v>4.62</v>
      </c>
    </row>
    <row r="5149" spans="1:14" x14ac:dyDescent="0.2">
      <c r="A5149" s="1">
        <v>45223</v>
      </c>
      <c r="B5149" t="s">
        <v>5439</v>
      </c>
      <c r="C5149" t="s">
        <v>11</v>
      </c>
      <c r="D5149" t="s">
        <v>11</v>
      </c>
      <c r="E5149" t="s">
        <v>12</v>
      </c>
      <c r="F5149" t="s">
        <v>24</v>
      </c>
      <c r="G5149" t="s">
        <v>5440</v>
      </c>
      <c r="H5149" t="str">
        <f>LEFT(Table1[[#This Row],[destination_postal_code]],5)</f>
        <v>85260</v>
      </c>
      <c r="I5149">
        <f>LEN(Table1[[#This Row],[destination_postal_code_short]])</f>
        <v>5</v>
      </c>
      <c r="J5149" t="str">
        <f>_xlfn.XLOOKUP(Table1[[#This Row],[destination_postal_code_short]],Table3[Shipping postal code short],Table3[Shipping city],,0)</f>
        <v>SCOTTSDALE</v>
      </c>
      <c r="K5149" t="str">
        <f>_xlfn.XLOOKUP(Table1[[#This Row],[destination_postal_code_short]],Table3[Shipping postal code short],Table3[Shipping region],,0)</f>
        <v>Arizona</v>
      </c>
      <c r="L5149">
        <v>0</v>
      </c>
      <c r="M5149">
        <v>6.02</v>
      </c>
      <c r="N5149">
        <v>7.28</v>
      </c>
    </row>
    <row r="5150" spans="1:14" x14ac:dyDescent="0.2">
      <c r="A5150" s="1">
        <v>45229</v>
      </c>
      <c r="B5150" t="s">
        <v>5443</v>
      </c>
      <c r="C5150" t="s">
        <v>11</v>
      </c>
      <c r="D5150" t="s">
        <v>11</v>
      </c>
      <c r="E5150" t="s">
        <v>12</v>
      </c>
      <c r="F5150" t="s">
        <v>5310</v>
      </c>
      <c r="G5150">
        <v>45069</v>
      </c>
      <c r="H5150" t="str">
        <f>LEFT(Table1[[#This Row],[destination_postal_code]],5)</f>
        <v>45069</v>
      </c>
      <c r="I5150">
        <f>LEN(Table1[[#This Row],[destination_postal_code_short]])</f>
        <v>5</v>
      </c>
      <c r="J5150" t="str">
        <f>_xlfn.XLOOKUP(Table1[[#This Row],[destination_postal_code_short]],Table3[Shipping postal code short],Table3[Shipping city],,0)</f>
        <v>West Chester</v>
      </c>
      <c r="K5150" t="str">
        <f>_xlfn.XLOOKUP(Table1[[#This Row],[destination_postal_code_short]],Table3[Shipping postal code short],Table3[Shipping region],,0)</f>
        <v>Ohio</v>
      </c>
      <c r="L5150">
        <v>0</v>
      </c>
      <c r="M5150">
        <v>4.46</v>
      </c>
      <c r="N5150">
        <v>13.19</v>
      </c>
    </row>
    <row r="5151" spans="1:14" x14ac:dyDescent="0.2">
      <c r="A5151" s="1">
        <v>45229</v>
      </c>
      <c r="B5151" t="s">
        <v>5444</v>
      </c>
      <c r="C5151" t="s">
        <v>11</v>
      </c>
      <c r="D5151" t="s">
        <v>11</v>
      </c>
      <c r="E5151" t="s">
        <v>12</v>
      </c>
      <c r="F5151" t="s">
        <v>24</v>
      </c>
      <c r="G5151">
        <v>84765</v>
      </c>
      <c r="H5151" t="str">
        <f>LEFT(Table1[[#This Row],[destination_postal_code]],5)</f>
        <v>84765</v>
      </c>
      <c r="I5151">
        <f>LEN(Table1[[#This Row],[destination_postal_code_short]])</f>
        <v>5</v>
      </c>
      <c r="J5151" t="str">
        <f>_xlfn.XLOOKUP(Table1[[#This Row],[destination_postal_code_short]],Table3[Shipping postal code short],Table3[Shipping city],,0)</f>
        <v>Santa Clara</v>
      </c>
      <c r="K5151" t="str">
        <f>_xlfn.XLOOKUP(Table1[[#This Row],[destination_postal_code_short]],Table3[Shipping postal code short],Table3[Shipping region],,0)</f>
        <v>Utah</v>
      </c>
      <c r="L5151">
        <v>0</v>
      </c>
      <c r="M5151">
        <v>5.88</v>
      </c>
      <c r="N5151">
        <v>7.17</v>
      </c>
    </row>
    <row r="5152" spans="1:14" x14ac:dyDescent="0.2">
      <c r="A5152" s="1">
        <v>45226</v>
      </c>
      <c r="B5152" t="s">
        <v>5441</v>
      </c>
      <c r="C5152" t="s">
        <v>11</v>
      </c>
      <c r="D5152" t="s">
        <v>11</v>
      </c>
      <c r="E5152" t="s">
        <v>12</v>
      </c>
      <c r="F5152" t="s">
        <v>5310</v>
      </c>
      <c r="G5152">
        <v>80102</v>
      </c>
      <c r="H5152" t="str">
        <f>LEFT(Table1[[#This Row],[destination_postal_code]],5)</f>
        <v>80102</v>
      </c>
      <c r="I5152">
        <f>LEN(Table1[[#This Row],[destination_postal_code_short]])</f>
        <v>5</v>
      </c>
      <c r="J5152" t="str">
        <f>_xlfn.XLOOKUP(Table1[[#This Row],[destination_postal_code_short]],Table3[Shipping postal code short],Table3[Shipping city],,0)</f>
        <v>Bennett</v>
      </c>
      <c r="K5152" t="str">
        <f>_xlfn.XLOOKUP(Table1[[#This Row],[destination_postal_code_short]],Table3[Shipping postal code short],Table3[Shipping region],,0)</f>
        <v>Colorado</v>
      </c>
      <c r="L5152">
        <v>0</v>
      </c>
      <c r="M5152">
        <v>1.45</v>
      </c>
      <c r="N5152">
        <v>4.1500000000000004</v>
      </c>
    </row>
    <row r="5153" spans="1:14" x14ac:dyDescent="0.2">
      <c r="A5153" s="1">
        <v>45229</v>
      </c>
      <c r="B5153" t="s">
        <v>5445</v>
      </c>
      <c r="C5153" t="s">
        <v>11</v>
      </c>
      <c r="D5153" t="s">
        <v>11</v>
      </c>
      <c r="E5153" t="s">
        <v>12</v>
      </c>
      <c r="F5153" t="s">
        <v>5310</v>
      </c>
      <c r="G5153">
        <v>21225</v>
      </c>
      <c r="H5153" t="str">
        <f>LEFT(Table1[[#This Row],[destination_postal_code]],5)</f>
        <v>21225</v>
      </c>
      <c r="I5153">
        <f>LEN(Table1[[#This Row],[destination_postal_code_short]])</f>
        <v>5</v>
      </c>
      <c r="J5153" t="str">
        <f>_xlfn.XLOOKUP(Table1[[#This Row],[destination_postal_code_short]],Table3[Shipping postal code short],Table3[Shipping city],,0)</f>
        <v>Baltimore</v>
      </c>
      <c r="K5153" t="str">
        <f>_xlfn.XLOOKUP(Table1[[#This Row],[destination_postal_code_short]],Table3[Shipping postal code short],Table3[Shipping region],,0)</f>
        <v>Maryland</v>
      </c>
      <c r="L5153">
        <v>0</v>
      </c>
      <c r="M5153">
        <v>1.47</v>
      </c>
      <c r="N5153">
        <v>6.78</v>
      </c>
    </row>
    <row r="5154" spans="1:14" x14ac:dyDescent="0.2">
      <c r="A5154" s="1">
        <v>45229</v>
      </c>
      <c r="B5154" t="s">
        <v>5442</v>
      </c>
      <c r="C5154" t="s">
        <v>11</v>
      </c>
      <c r="D5154" t="s">
        <v>11</v>
      </c>
      <c r="E5154" t="s">
        <v>12</v>
      </c>
      <c r="F5154" t="s">
        <v>24</v>
      </c>
      <c r="G5154">
        <v>98371</v>
      </c>
      <c r="H5154" t="str">
        <f>LEFT(Table1[[#This Row],[destination_postal_code]],5)</f>
        <v>98371</v>
      </c>
      <c r="I5154">
        <f>LEN(Table1[[#This Row],[destination_postal_code_short]])</f>
        <v>5</v>
      </c>
      <c r="J5154" t="str">
        <f>_xlfn.XLOOKUP(Table1[[#This Row],[destination_postal_code_short]],Table3[Shipping postal code short],Table3[Shipping city],,0)</f>
        <v>Edgewood</v>
      </c>
      <c r="K5154" t="str">
        <f>_xlfn.XLOOKUP(Table1[[#This Row],[destination_postal_code_short]],Table3[Shipping postal code short],Table3[Shipping region],,0)</f>
        <v>Washington</v>
      </c>
      <c r="L5154">
        <v>0</v>
      </c>
      <c r="M5154">
        <v>7.83</v>
      </c>
      <c r="N5154">
        <v>8.82</v>
      </c>
    </row>
    <row r="5155" spans="1:14" x14ac:dyDescent="0.2">
      <c r="A5155" s="1">
        <v>45231</v>
      </c>
      <c r="B5155" t="s">
        <v>5447</v>
      </c>
      <c r="C5155" t="s">
        <v>11</v>
      </c>
      <c r="D5155" t="s">
        <v>11</v>
      </c>
      <c r="E5155" t="s">
        <v>260</v>
      </c>
      <c r="F5155" t="s">
        <v>5390</v>
      </c>
      <c r="G5155">
        <v>11756</v>
      </c>
      <c r="H5155" t="str">
        <f>LEFT(Table1[[#This Row],[destination_postal_code]],5)</f>
        <v>11756</v>
      </c>
      <c r="I5155">
        <f>LEN(Table1[[#This Row],[destination_postal_code_short]])</f>
        <v>5</v>
      </c>
      <c r="J5155" t="str">
        <f>_xlfn.XLOOKUP(Table1[[#This Row],[destination_postal_code_short]],Table3[Shipping postal code short],Table3[Shipping city],,0)</f>
        <v>Levittown</v>
      </c>
      <c r="K5155" t="str">
        <f>_xlfn.XLOOKUP(Table1[[#This Row],[destination_postal_code_short]],Table3[Shipping postal code short],Table3[Shipping region],,0)</f>
        <v>New York</v>
      </c>
      <c r="L5155">
        <v>0</v>
      </c>
      <c r="M5155">
        <v>13.8</v>
      </c>
      <c r="N5155">
        <v>9.82</v>
      </c>
    </row>
    <row r="5156" spans="1:14" x14ac:dyDescent="0.2">
      <c r="A5156" s="1">
        <v>45231</v>
      </c>
      <c r="B5156" t="s">
        <v>5446</v>
      </c>
      <c r="C5156" t="s">
        <v>11</v>
      </c>
      <c r="D5156" t="s">
        <v>11</v>
      </c>
      <c r="E5156" t="s">
        <v>260</v>
      </c>
      <c r="F5156" t="s">
        <v>5390</v>
      </c>
      <c r="G5156">
        <v>64131</v>
      </c>
      <c r="H5156" t="str">
        <f>LEFT(Table1[[#This Row],[destination_postal_code]],5)</f>
        <v>64131</v>
      </c>
      <c r="I5156">
        <f>LEN(Table1[[#This Row],[destination_postal_code_short]])</f>
        <v>5</v>
      </c>
      <c r="J5156" t="str">
        <f>_xlfn.XLOOKUP(Table1[[#This Row],[destination_postal_code_short]],Table3[Shipping postal code short],Table3[Shipping city],,0)</f>
        <v>Kansas City</v>
      </c>
      <c r="K5156" t="str">
        <f>_xlfn.XLOOKUP(Table1[[#This Row],[destination_postal_code_short]],Table3[Shipping postal code short],Table3[Shipping region],,0)</f>
        <v>Missouri</v>
      </c>
      <c r="L5156">
        <v>0</v>
      </c>
      <c r="M5156">
        <v>14.27</v>
      </c>
      <c r="N5156">
        <v>7.79</v>
      </c>
    </row>
    <row r="5157" spans="1:14" x14ac:dyDescent="0.2">
      <c r="A5157" s="1">
        <v>45231</v>
      </c>
      <c r="B5157" t="s">
        <v>5448</v>
      </c>
      <c r="C5157" t="s">
        <v>11</v>
      </c>
      <c r="D5157" t="s">
        <v>11</v>
      </c>
      <c r="E5157" t="s">
        <v>260</v>
      </c>
      <c r="F5157" t="s">
        <v>5390</v>
      </c>
      <c r="G5157">
        <v>30084</v>
      </c>
      <c r="H5157" t="str">
        <f>LEFT(Table1[[#This Row],[destination_postal_code]],5)</f>
        <v>30084</v>
      </c>
      <c r="I5157">
        <f>LEN(Table1[[#This Row],[destination_postal_code_short]])</f>
        <v>5</v>
      </c>
      <c r="J5157" t="str">
        <f>_xlfn.XLOOKUP(Table1[[#This Row],[destination_postal_code_short]],Table3[Shipping postal code short],Table3[Shipping city],,0)</f>
        <v>Tucker</v>
      </c>
      <c r="K5157" t="str">
        <f>_xlfn.XLOOKUP(Table1[[#This Row],[destination_postal_code_short]],Table3[Shipping postal code short],Table3[Shipping region],,0)</f>
        <v>Georgia</v>
      </c>
      <c r="L5157">
        <v>0</v>
      </c>
      <c r="M5157">
        <v>13.78</v>
      </c>
      <c r="N5157">
        <v>10.67</v>
      </c>
    </row>
    <row r="5158" spans="1:14" x14ac:dyDescent="0.2">
      <c r="A5158" s="1">
        <v>45232</v>
      </c>
      <c r="B5158" t="s">
        <v>5452</v>
      </c>
      <c r="C5158" t="s">
        <v>11</v>
      </c>
      <c r="D5158" t="s">
        <v>11</v>
      </c>
      <c r="E5158" t="s">
        <v>12</v>
      </c>
      <c r="F5158" t="s">
        <v>5310</v>
      </c>
      <c r="G5158">
        <v>71923</v>
      </c>
      <c r="H5158" t="str">
        <f>LEFT(Table1[[#This Row],[destination_postal_code]],5)</f>
        <v>71923</v>
      </c>
      <c r="I5158">
        <f>LEN(Table1[[#This Row],[destination_postal_code_short]])</f>
        <v>5</v>
      </c>
      <c r="J5158" t="str">
        <f>_xlfn.XLOOKUP(Table1[[#This Row],[destination_postal_code_short]],Table3[Shipping postal code short],Table3[Shipping city],,0)</f>
        <v>Arkadelphia</v>
      </c>
      <c r="K5158" t="str">
        <f>_xlfn.XLOOKUP(Table1[[#This Row],[destination_postal_code_short]],Table3[Shipping postal code short],Table3[Shipping region],,0)</f>
        <v>Arkansas</v>
      </c>
      <c r="L5158">
        <v>0</v>
      </c>
      <c r="M5158">
        <v>1.46</v>
      </c>
      <c r="N5158">
        <v>4.24</v>
      </c>
    </row>
    <row r="5159" spans="1:14" x14ac:dyDescent="0.2">
      <c r="A5159" s="1">
        <v>45232</v>
      </c>
      <c r="B5159" t="s">
        <v>5453</v>
      </c>
      <c r="C5159" t="s">
        <v>11</v>
      </c>
      <c r="D5159" t="s">
        <v>11</v>
      </c>
      <c r="E5159" t="s">
        <v>12</v>
      </c>
      <c r="F5159" t="s">
        <v>5310</v>
      </c>
      <c r="G5159">
        <v>84065</v>
      </c>
      <c r="H5159" t="str">
        <f>LEFT(Table1[[#This Row],[destination_postal_code]],5)</f>
        <v>84065</v>
      </c>
      <c r="I5159">
        <f>LEN(Table1[[#This Row],[destination_postal_code_short]])</f>
        <v>5</v>
      </c>
      <c r="J5159" t="str">
        <f>_xlfn.XLOOKUP(Table1[[#This Row],[destination_postal_code_short]],Table3[Shipping postal code short],Table3[Shipping city],,0)</f>
        <v>Riverton</v>
      </c>
      <c r="K5159" t="str">
        <f>_xlfn.XLOOKUP(Table1[[#This Row],[destination_postal_code_short]],Table3[Shipping postal code short],Table3[Shipping region],,0)</f>
        <v>Utah</v>
      </c>
      <c r="L5159">
        <v>0</v>
      </c>
      <c r="M5159">
        <v>1.44</v>
      </c>
      <c r="N5159">
        <v>4.0599999999999996</v>
      </c>
    </row>
    <row r="5160" spans="1:14" x14ac:dyDescent="0.2">
      <c r="A5160" s="1">
        <v>45232</v>
      </c>
      <c r="B5160" t="s">
        <v>5450</v>
      </c>
      <c r="C5160" t="s">
        <v>11</v>
      </c>
      <c r="D5160" t="s">
        <v>11</v>
      </c>
      <c r="E5160" t="s">
        <v>12</v>
      </c>
      <c r="F5160" t="s">
        <v>5310</v>
      </c>
      <c r="G5160">
        <v>93444</v>
      </c>
      <c r="H5160" t="str">
        <f>LEFT(Table1[[#This Row],[destination_postal_code]],5)</f>
        <v>93444</v>
      </c>
      <c r="I5160">
        <f>LEN(Table1[[#This Row],[destination_postal_code_short]])</f>
        <v>5</v>
      </c>
      <c r="J5160" t="str">
        <f>_xlfn.XLOOKUP(Table1[[#This Row],[destination_postal_code_short]],Table3[Shipping postal code short],Table3[Shipping city],,0)</f>
        <v>Nipomo</v>
      </c>
      <c r="K5160" t="str">
        <f>_xlfn.XLOOKUP(Table1[[#This Row],[destination_postal_code_short]],Table3[Shipping postal code short],Table3[Shipping region],,0)</f>
        <v>California</v>
      </c>
      <c r="L5160">
        <v>0</v>
      </c>
      <c r="M5160">
        <v>1.25</v>
      </c>
      <c r="N5160">
        <v>3.75</v>
      </c>
    </row>
    <row r="5161" spans="1:14" x14ac:dyDescent="0.2">
      <c r="A5161" s="1">
        <v>45232</v>
      </c>
      <c r="B5161" t="s">
        <v>5451</v>
      </c>
      <c r="C5161" t="s">
        <v>11</v>
      </c>
      <c r="D5161" t="s">
        <v>11</v>
      </c>
      <c r="E5161" t="s">
        <v>12</v>
      </c>
      <c r="F5161" t="s">
        <v>5310</v>
      </c>
      <c r="G5161">
        <v>33025</v>
      </c>
      <c r="H5161" t="str">
        <f>LEFT(Table1[[#This Row],[destination_postal_code]],5)</f>
        <v>33025</v>
      </c>
      <c r="I5161">
        <f>LEN(Table1[[#This Row],[destination_postal_code_short]])</f>
        <v>5</v>
      </c>
      <c r="J5161" t="str">
        <f>_xlfn.XLOOKUP(Table1[[#This Row],[destination_postal_code_short]],Table3[Shipping postal code short],Table3[Shipping city],,0)</f>
        <v>Miramar</v>
      </c>
      <c r="K5161" t="str">
        <f>_xlfn.XLOOKUP(Table1[[#This Row],[destination_postal_code_short]],Table3[Shipping postal code short],Table3[Shipping region],,0)</f>
        <v>Florida</v>
      </c>
      <c r="L5161">
        <v>0</v>
      </c>
      <c r="M5161">
        <v>4.05</v>
      </c>
      <c r="N5161">
        <v>10.85</v>
      </c>
    </row>
    <row r="5162" spans="1:14" x14ac:dyDescent="0.2">
      <c r="A5162" s="1">
        <v>45232</v>
      </c>
      <c r="B5162" t="s">
        <v>5449</v>
      </c>
      <c r="C5162" t="s">
        <v>11</v>
      </c>
      <c r="D5162" t="s">
        <v>11</v>
      </c>
      <c r="E5162" t="s">
        <v>12</v>
      </c>
      <c r="F5162" t="s">
        <v>5310</v>
      </c>
      <c r="G5162">
        <v>84606</v>
      </c>
      <c r="H5162" t="str">
        <f>LEFT(Table1[[#This Row],[destination_postal_code]],5)</f>
        <v>84606</v>
      </c>
      <c r="I5162">
        <f>LEN(Table1[[#This Row],[destination_postal_code_short]])</f>
        <v>5</v>
      </c>
      <c r="J5162" t="str">
        <f>_xlfn.XLOOKUP(Table1[[#This Row],[destination_postal_code_short]],Table3[Shipping postal code short],Table3[Shipping city],,0)</f>
        <v>Provo</v>
      </c>
      <c r="K5162" t="str">
        <f>_xlfn.XLOOKUP(Table1[[#This Row],[destination_postal_code_short]],Table3[Shipping postal code short],Table3[Shipping region],,0)</f>
        <v>Utah</v>
      </c>
      <c r="L5162">
        <v>0</v>
      </c>
      <c r="M5162">
        <v>1.53</v>
      </c>
      <c r="N5162">
        <v>4.62</v>
      </c>
    </row>
    <row r="5163" spans="1:14" x14ac:dyDescent="0.2">
      <c r="A5163" s="1">
        <v>45234</v>
      </c>
      <c r="B5163" t="s">
        <v>5460</v>
      </c>
      <c r="C5163" t="s">
        <v>11</v>
      </c>
      <c r="D5163" t="s">
        <v>11</v>
      </c>
      <c r="E5163" t="s">
        <v>260</v>
      </c>
      <c r="F5163" t="s">
        <v>5390</v>
      </c>
      <c r="G5163">
        <v>73012</v>
      </c>
      <c r="H5163" t="str">
        <f>LEFT(Table1[[#This Row],[destination_postal_code]],5)</f>
        <v>73012</v>
      </c>
      <c r="I5163">
        <f>LEN(Table1[[#This Row],[destination_postal_code_short]])</f>
        <v>5</v>
      </c>
      <c r="J5163" t="str">
        <f>_xlfn.XLOOKUP(Table1[[#This Row],[destination_postal_code_short]],Table3[Shipping postal code short],Table3[Shipping city],,0)</f>
        <v>Edmond</v>
      </c>
      <c r="K5163" t="str">
        <f>_xlfn.XLOOKUP(Table1[[#This Row],[destination_postal_code_short]],Table3[Shipping postal code short],Table3[Shipping region],,0)</f>
        <v>Oklahoma</v>
      </c>
      <c r="L5163">
        <v>0</v>
      </c>
      <c r="M5163">
        <v>14.27</v>
      </c>
      <c r="N5163">
        <v>7.79</v>
      </c>
    </row>
    <row r="5164" spans="1:14" x14ac:dyDescent="0.2">
      <c r="A5164" s="1">
        <v>45234</v>
      </c>
      <c r="B5164" t="s">
        <v>5457</v>
      </c>
      <c r="C5164" t="s">
        <v>11</v>
      </c>
      <c r="D5164" t="s">
        <v>11</v>
      </c>
      <c r="E5164" t="s">
        <v>260</v>
      </c>
      <c r="F5164" t="s">
        <v>5390</v>
      </c>
      <c r="G5164">
        <v>92655</v>
      </c>
      <c r="H5164" t="str">
        <f>LEFT(Table1[[#This Row],[destination_postal_code]],5)</f>
        <v>92655</v>
      </c>
      <c r="I5164">
        <f>LEN(Table1[[#This Row],[destination_postal_code_short]])</f>
        <v>5</v>
      </c>
      <c r="J5164" t="str">
        <f>_xlfn.XLOOKUP(Table1[[#This Row],[destination_postal_code_short]],Table3[Shipping postal code short],Table3[Shipping city],,0)</f>
        <v>Midway City</v>
      </c>
      <c r="K5164" t="str">
        <f>_xlfn.XLOOKUP(Table1[[#This Row],[destination_postal_code_short]],Table3[Shipping postal code short],Table3[Shipping region],,0)</f>
        <v>California</v>
      </c>
      <c r="L5164">
        <v>0</v>
      </c>
      <c r="M5164">
        <v>15.35</v>
      </c>
      <c r="N5164">
        <v>7.05</v>
      </c>
    </row>
    <row r="5165" spans="1:14" x14ac:dyDescent="0.2">
      <c r="A5165" s="1">
        <v>45234</v>
      </c>
      <c r="B5165" t="s">
        <v>5456</v>
      </c>
      <c r="C5165" t="s">
        <v>11</v>
      </c>
      <c r="D5165" t="s">
        <v>11</v>
      </c>
      <c r="E5165" t="s">
        <v>260</v>
      </c>
      <c r="F5165" t="s">
        <v>5390</v>
      </c>
      <c r="G5165">
        <v>84043</v>
      </c>
      <c r="H5165" t="str">
        <f>LEFT(Table1[[#This Row],[destination_postal_code]],5)</f>
        <v>84043</v>
      </c>
      <c r="I5165">
        <f>LEN(Table1[[#This Row],[destination_postal_code_short]])</f>
        <v>5</v>
      </c>
      <c r="J5165" t="str">
        <f>_xlfn.XLOOKUP(Table1[[#This Row],[destination_postal_code_short]],Table3[Shipping postal code short],Table3[Shipping city],,0)</f>
        <v>Lehi</v>
      </c>
      <c r="K5165" t="str">
        <f>_xlfn.XLOOKUP(Table1[[#This Row],[destination_postal_code_short]],Table3[Shipping postal code short],Table3[Shipping region],,0)</f>
        <v>Utah</v>
      </c>
      <c r="L5165">
        <v>0</v>
      </c>
      <c r="M5165">
        <v>12.88</v>
      </c>
      <c r="N5165">
        <v>6.8</v>
      </c>
    </row>
    <row r="5166" spans="1:14" x14ac:dyDescent="0.2">
      <c r="A5166" s="1">
        <v>45234</v>
      </c>
      <c r="B5166" t="s">
        <v>5454</v>
      </c>
      <c r="C5166" t="s">
        <v>11</v>
      </c>
      <c r="D5166" t="s">
        <v>11</v>
      </c>
      <c r="E5166" t="s">
        <v>12</v>
      </c>
      <c r="F5166" t="s">
        <v>5310</v>
      </c>
      <c r="G5166" t="s">
        <v>5455</v>
      </c>
      <c r="H5166" t="str">
        <f>LEFT(Table1[[#This Row],[destination_postal_code]],5)</f>
        <v>48023</v>
      </c>
      <c r="I5166">
        <f>LEN(Table1[[#This Row],[destination_postal_code_short]])</f>
        <v>5</v>
      </c>
      <c r="J5166" t="str">
        <f>_xlfn.XLOOKUP(Table1[[#This Row],[destination_postal_code_short]],Table3[Shipping postal code short],Table3[Shipping city],,0)</f>
        <v>Ira</v>
      </c>
      <c r="K5166" t="str">
        <f>_xlfn.XLOOKUP(Table1[[#This Row],[destination_postal_code_short]],Table3[Shipping postal code short],Table3[Shipping region],,0)</f>
        <v>Michigan</v>
      </c>
      <c r="L5166">
        <v>0</v>
      </c>
      <c r="M5166">
        <v>1.44</v>
      </c>
      <c r="N5166">
        <v>4.3099999999999996</v>
      </c>
    </row>
    <row r="5167" spans="1:14" x14ac:dyDescent="0.2">
      <c r="A5167" s="1">
        <v>45234</v>
      </c>
      <c r="B5167" t="s">
        <v>5458</v>
      </c>
      <c r="C5167" t="s">
        <v>11</v>
      </c>
      <c r="D5167" t="s">
        <v>11</v>
      </c>
      <c r="E5167" t="s">
        <v>260</v>
      </c>
      <c r="F5167" t="s">
        <v>5390</v>
      </c>
      <c r="G5167">
        <v>30317</v>
      </c>
      <c r="H5167" t="str">
        <f>LEFT(Table1[[#This Row],[destination_postal_code]],5)</f>
        <v>30317</v>
      </c>
      <c r="I5167">
        <f>LEN(Table1[[#This Row],[destination_postal_code_short]])</f>
        <v>5</v>
      </c>
      <c r="J5167" t="str">
        <f>_xlfn.XLOOKUP(Table1[[#This Row],[destination_postal_code_short]],Table3[Shipping postal code short],Table3[Shipping city],,0)</f>
        <v>Atlanta</v>
      </c>
      <c r="K5167" t="str">
        <f>_xlfn.XLOOKUP(Table1[[#This Row],[destination_postal_code_short]],Table3[Shipping postal code short],Table3[Shipping region],,0)</f>
        <v>Georgia</v>
      </c>
      <c r="L5167">
        <v>0</v>
      </c>
      <c r="M5167">
        <v>13.9</v>
      </c>
      <c r="N5167">
        <v>9.43</v>
      </c>
    </row>
    <row r="5168" spans="1:14" x14ac:dyDescent="0.2">
      <c r="A5168" s="1">
        <v>45234</v>
      </c>
      <c r="B5168" t="s">
        <v>5459</v>
      </c>
      <c r="C5168" t="s">
        <v>11</v>
      </c>
      <c r="D5168" t="s">
        <v>11</v>
      </c>
      <c r="E5168" t="s">
        <v>260</v>
      </c>
      <c r="F5168" t="s">
        <v>5390</v>
      </c>
      <c r="G5168">
        <v>15784</v>
      </c>
      <c r="H5168" t="str">
        <f>LEFT(Table1[[#This Row],[destination_postal_code]],5)</f>
        <v>15784</v>
      </c>
      <c r="I5168">
        <f>LEN(Table1[[#This Row],[destination_postal_code_short]])</f>
        <v>5</v>
      </c>
      <c r="J5168" t="str">
        <f>_xlfn.XLOOKUP(Table1[[#This Row],[destination_postal_code_short]],Table3[Shipping postal code short],Table3[Shipping city],,0)</f>
        <v>Worthville</v>
      </c>
      <c r="K5168" t="str">
        <f>_xlfn.XLOOKUP(Table1[[#This Row],[destination_postal_code_short]],Table3[Shipping postal code short],Table3[Shipping region],,0)</f>
        <v>Pennsylvania</v>
      </c>
      <c r="L5168">
        <v>0</v>
      </c>
      <c r="M5168">
        <v>13.9</v>
      </c>
      <c r="N5168">
        <v>9.43</v>
      </c>
    </row>
    <row r="5169" spans="1:14" x14ac:dyDescent="0.2">
      <c r="A5169" s="1">
        <v>45236</v>
      </c>
      <c r="B5169" t="s">
        <v>5462</v>
      </c>
      <c r="C5169" t="s">
        <v>11</v>
      </c>
      <c r="D5169" t="s">
        <v>11</v>
      </c>
      <c r="E5169" t="s">
        <v>12</v>
      </c>
      <c r="F5169" t="s">
        <v>24</v>
      </c>
      <c r="G5169">
        <v>92026</v>
      </c>
      <c r="H5169" t="str">
        <f>LEFT(Table1[[#This Row],[destination_postal_code]],5)</f>
        <v>92026</v>
      </c>
      <c r="I5169">
        <f>LEN(Table1[[#This Row],[destination_postal_code_short]])</f>
        <v>5</v>
      </c>
      <c r="J5169" t="str">
        <f>_xlfn.XLOOKUP(Table1[[#This Row],[destination_postal_code_short]],Table3[Shipping postal code short],Table3[Shipping city],,0)</f>
        <v>ESCONDIDO</v>
      </c>
      <c r="K5169" t="str">
        <f>_xlfn.XLOOKUP(Table1[[#This Row],[destination_postal_code_short]],Table3[Shipping postal code short],Table3[Shipping region],,0)</f>
        <v>California</v>
      </c>
      <c r="L5169">
        <v>0</v>
      </c>
      <c r="M5169">
        <v>4.4000000000000004</v>
      </c>
      <c r="N5169">
        <v>7.05</v>
      </c>
    </row>
    <row r="5170" spans="1:14" x14ac:dyDescent="0.2">
      <c r="A5170" s="1">
        <v>45236</v>
      </c>
      <c r="B5170" t="s">
        <v>5463</v>
      </c>
      <c r="C5170" t="s">
        <v>11</v>
      </c>
      <c r="D5170" t="s">
        <v>11</v>
      </c>
      <c r="E5170" t="s">
        <v>12</v>
      </c>
      <c r="F5170" t="s">
        <v>5310</v>
      </c>
      <c r="G5170">
        <v>31404</v>
      </c>
      <c r="H5170" t="str">
        <f>LEFT(Table1[[#This Row],[destination_postal_code]],5)</f>
        <v>31404</v>
      </c>
      <c r="I5170">
        <f>LEN(Table1[[#This Row],[destination_postal_code_short]])</f>
        <v>5</v>
      </c>
      <c r="J5170" t="str">
        <f>_xlfn.XLOOKUP(Table1[[#This Row],[destination_postal_code_short]],Table3[Shipping postal code short],Table3[Shipping city],,0)</f>
        <v>Savannah</v>
      </c>
      <c r="K5170" t="str">
        <f>_xlfn.XLOOKUP(Table1[[#This Row],[destination_postal_code_short]],Table3[Shipping postal code short],Table3[Shipping region],,0)</f>
        <v>Georgia</v>
      </c>
      <c r="L5170">
        <v>0</v>
      </c>
      <c r="M5170">
        <v>2.69</v>
      </c>
      <c r="N5170">
        <v>10.210000000000001</v>
      </c>
    </row>
    <row r="5171" spans="1:14" x14ac:dyDescent="0.2">
      <c r="A5171" s="1">
        <v>45236</v>
      </c>
      <c r="B5171" t="s">
        <v>5461</v>
      </c>
      <c r="C5171" t="s">
        <v>11</v>
      </c>
      <c r="D5171" t="s">
        <v>11</v>
      </c>
      <c r="E5171" t="s">
        <v>12</v>
      </c>
      <c r="F5171" t="s">
        <v>5310</v>
      </c>
      <c r="G5171">
        <v>17268</v>
      </c>
      <c r="H5171" t="str">
        <f>LEFT(Table1[[#This Row],[destination_postal_code]],5)</f>
        <v>17268</v>
      </c>
      <c r="I5171">
        <f>LEN(Table1[[#This Row],[destination_postal_code_short]])</f>
        <v>5</v>
      </c>
      <c r="J5171" t="str">
        <f>_xlfn.XLOOKUP(Table1[[#This Row],[destination_postal_code_short]],Table3[Shipping postal code short],Table3[Shipping city],,0)</f>
        <v>Waynesboro</v>
      </c>
      <c r="K5171" t="str">
        <f>_xlfn.XLOOKUP(Table1[[#This Row],[destination_postal_code_short]],Table3[Shipping postal code short],Table3[Shipping region],,0)</f>
        <v>Pennsylvania</v>
      </c>
      <c r="L5171">
        <v>0</v>
      </c>
      <c r="M5171">
        <v>2.69</v>
      </c>
      <c r="N5171">
        <v>10.210000000000001</v>
      </c>
    </row>
    <row r="5172" spans="1:14" x14ac:dyDescent="0.2">
      <c r="A5172" s="1">
        <v>45237</v>
      </c>
      <c r="B5172" t="s">
        <v>5464</v>
      </c>
      <c r="C5172" t="s">
        <v>11</v>
      </c>
      <c r="D5172" t="s">
        <v>11</v>
      </c>
      <c r="E5172" t="s">
        <v>260</v>
      </c>
      <c r="F5172" t="s">
        <v>5390</v>
      </c>
      <c r="G5172">
        <v>19525</v>
      </c>
      <c r="H5172" t="str">
        <f>LEFT(Table1[[#This Row],[destination_postal_code]],5)</f>
        <v>19525</v>
      </c>
      <c r="I5172">
        <f>LEN(Table1[[#This Row],[destination_postal_code_short]])</f>
        <v>5</v>
      </c>
      <c r="J5172" t="str">
        <f>_xlfn.XLOOKUP(Table1[[#This Row],[destination_postal_code_short]],Table3[Shipping postal code short],Table3[Shipping city],,0)</f>
        <v>Gilbertsville</v>
      </c>
      <c r="K5172" t="str">
        <f>_xlfn.XLOOKUP(Table1[[#This Row],[destination_postal_code_short]],Table3[Shipping postal code short],Table3[Shipping region],,0)</f>
        <v>Pennsylvania</v>
      </c>
      <c r="L5172">
        <v>0</v>
      </c>
      <c r="M5172">
        <v>17.96</v>
      </c>
      <c r="N5172">
        <v>9.82</v>
      </c>
    </row>
    <row r="5173" spans="1:14" x14ac:dyDescent="0.2">
      <c r="A5173" s="1">
        <v>45240</v>
      </c>
      <c r="B5173" t="s">
        <v>5466</v>
      </c>
      <c r="C5173" t="s">
        <v>11</v>
      </c>
      <c r="D5173" t="s">
        <v>11</v>
      </c>
      <c r="E5173" t="s">
        <v>260</v>
      </c>
      <c r="F5173" t="s">
        <v>5390</v>
      </c>
      <c r="G5173">
        <v>15784</v>
      </c>
      <c r="H5173" t="str">
        <f>LEFT(Table1[[#This Row],[destination_postal_code]],5)</f>
        <v>15784</v>
      </c>
      <c r="I5173">
        <f>LEN(Table1[[#This Row],[destination_postal_code_short]])</f>
        <v>5</v>
      </c>
      <c r="J5173" t="str">
        <f>_xlfn.XLOOKUP(Table1[[#This Row],[destination_postal_code_short]],Table3[Shipping postal code short],Table3[Shipping city],,0)</f>
        <v>Worthville</v>
      </c>
      <c r="K5173" t="str">
        <f>_xlfn.XLOOKUP(Table1[[#This Row],[destination_postal_code_short]],Table3[Shipping postal code short],Table3[Shipping region],,0)</f>
        <v>Pennsylvania</v>
      </c>
      <c r="L5173">
        <v>0</v>
      </c>
      <c r="M5173">
        <v>13.9</v>
      </c>
      <c r="N5173">
        <v>9.43</v>
      </c>
    </row>
    <row r="5174" spans="1:14" x14ac:dyDescent="0.2">
      <c r="A5174" s="1">
        <v>45240</v>
      </c>
      <c r="B5174" t="s">
        <v>5465</v>
      </c>
      <c r="C5174" t="s">
        <v>11</v>
      </c>
      <c r="D5174" t="s">
        <v>11</v>
      </c>
      <c r="E5174" t="s">
        <v>260</v>
      </c>
      <c r="F5174" t="s">
        <v>5390</v>
      </c>
      <c r="G5174">
        <v>20002</v>
      </c>
      <c r="H5174" t="str">
        <f>LEFT(Table1[[#This Row],[destination_postal_code]],5)</f>
        <v>20002</v>
      </c>
      <c r="I5174">
        <f>LEN(Table1[[#This Row],[destination_postal_code_short]])</f>
        <v>5</v>
      </c>
      <c r="J5174" t="str">
        <f>_xlfn.XLOOKUP(Table1[[#This Row],[destination_postal_code_short]],Table3[Shipping postal code short],Table3[Shipping city],,0)</f>
        <v>Washington</v>
      </c>
      <c r="K5174" t="str">
        <f>_xlfn.XLOOKUP(Table1[[#This Row],[destination_postal_code_short]],Table3[Shipping postal code short],Table3[Shipping region],,0)</f>
        <v>District of Columbia</v>
      </c>
      <c r="L5174">
        <v>0</v>
      </c>
      <c r="M5174">
        <v>13.8</v>
      </c>
      <c r="N5174">
        <v>9.82</v>
      </c>
    </row>
    <row r="5175" spans="1:14" x14ac:dyDescent="0.2">
      <c r="A5175" s="1">
        <v>45241</v>
      </c>
      <c r="B5175" t="s">
        <v>5467</v>
      </c>
      <c r="C5175" t="s">
        <v>11</v>
      </c>
      <c r="D5175" t="s">
        <v>11</v>
      </c>
      <c r="E5175" t="s">
        <v>12</v>
      </c>
      <c r="F5175" t="s">
        <v>5310</v>
      </c>
      <c r="G5175">
        <v>71019</v>
      </c>
      <c r="H5175" t="str">
        <f>LEFT(Table1[[#This Row],[destination_postal_code]],5)</f>
        <v>71019</v>
      </c>
      <c r="I5175">
        <f>LEN(Table1[[#This Row],[destination_postal_code_short]])</f>
        <v>5</v>
      </c>
      <c r="J5175" t="str">
        <f>_xlfn.XLOOKUP(Table1[[#This Row],[destination_postal_code_short]],Table3[Shipping postal code short],Table3[Shipping city],,0)</f>
        <v>Coushatta</v>
      </c>
      <c r="K5175" t="str">
        <f>_xlfn.XLOOKUP(Table1[[#This Row],[destination_postal_code_short]],Table3[Shipping postal code short],Table3[Shipping region],,0)</f>
        <v>Louisiana</v>
      </c>
      <c r="L5175">
        <v>0</v>
      </c>
      <c r="M5175">
        <v>2.2200000000000002</v>
      </c>
      <c r="N5175">
        <v>9.58</v>
      </c>
    </row>
    <row r="5176" spans="1:14" x14ac:dyDescent="0.2">
      <c r="A5176" s="1">
        <v>45243</v>
      </c>
      <c r="B5176" t="s">
        <v>5468</v>
      </c>
      <c r="C5176" t="s">
        <v>11</v>
      </c>
      <c r="D5176" t="s">
        <v>11</v>
      </c>
      <c r="E5176" t="s">
        <v>12</v>
      </c>
      <c r="F5176" t="s">
        <v>5310</v>
      </c>
      <c r="G5176">
        <v>90026</v>
      </c>
      <c r="H5176" t="str">
        <f>LEFT(Table1[[#This Row],[destination_postal_code]],5)</f>
        <v>90026</v>
      </c>
      <c r="I5176">
        <f>LEN(Table1[[#This Row],[destination_postal_code_short]])</f>
        <v>5</v>
      </c>
      <c r="J5176" t="str">
        <f>_xlfn.XLOOKUP(Table1[[#This Row],[destination_postal_code_short]],Table3[Shipping postal code short],Table3[Shipping city],,0)</f>
        <v>Los Angeles</v>
      </c>
      <c r="K5176" t="str">
        <f>_xlfn.XLOOKUP(Table1[[#This Row],[destination_postal_code_short]],Table3[Shipping postal code short],Table3[Shipping region],,0)</f>
        <v>California</v>
      </c>
      <c r="L5176">
        <v>0</v>
      </c>
      <c r="M5176">
        <v>1.78</v>
      </c>
      <c r="N5176">
        <v>6.07</v>
      </c>
    </row>
    <row r="5177" spans="1:14" x14ac:dyDescent="0.2">
      <c r="A5177" s="1">
        <v>45250</v>
      </c>
      <c r="B5177" t="s">
        <v>5469</v>
      </c>
      <c r="C5177" t="s">
        <v>11</v>
      </c>
      <c r="D5177" t="s">
        <v>11</v>
      </c>
      <c r="E5177" t="s">
        <v>12</v>
      </c>
      <c r="F5177" t="s">
        <v>24</v>
      </c>
      <c r="G5177">
        <v>92128</v>
      </c>
      <c r="H5177" t="str">
        <f>LEFT(Table1[[#This Row],[destination_postal_code]],5)</f>
        <v>92128</v>
      </c>
      <c r="I5177">
        <f>LEN(Table1[[#This Row],[destination_postal_code_short]])</f>
        <v>5</v>
      </c>
      <c r="J5177" t="str">
        <f>_xlfn.XLOOKUP(Table1[[#This Row],[destination_postal_code_short]],Table3[Shipping postal code short],Table3[Shipping city],,0)</f>
        <v>San Diego</v>
      </c>
      <c r="K5177" t="str">
        <f>_xlfn.XLOOKUP(Table1[[#This Row],[destination_postal_code_short]],Table3[Shipping postal code short],Table3[Shipping region],,0)</f>
        <v>California</v>
      </c>
      <c r="L5177">
        <v>0</v>
      </c>
      <c r="M5177">
        <v>4.4000000000000004</v>
      </c>
      <c r="N5177">
        <v>7.05</v>
      </c>
    </row>
    <row r="5178" spans="1:14" x14ac:dyDescent="0.2">
      <c r="A5178" s="1">
        <v>45250</v>
      </c>
      <c r="B5178" t="s">
        <v>5473</v>
      </c>
      <c r="C5178" t="s">
        <v>11</v>
      </c>
      <c r="D5178" t="s">
        <v>11</v>
      </c>
      <c r="E5178" t="s">
        <v>12</v>
      </c>
      <c r="F5178" t="s">
        <v>24</v>
      </c>
      <c r="G5178">
        <v>93311</v>
      </c>
      <c r="H5178" t="str">
        <f>LEFT(Table1[[#This Row],[destination_postal_code]],5)</f>
        <v>93311</v>
      </c>
      <c r="I5178">
        <f>LEN(Table1[[#This Row],[destination_postal_code_short]])</f>
        <v>5</v>
      </c>
      <c r="J5178" t="str">
        <f>_xlfn.XLOOKUP(Table1[[#This Row],[destination_postal_code_short]],Table3[Shipping postal code short],Table3[Shipping city],,0)</f>
        <v>Bakersfield</v>
      </c>
      <c r="K5178" t="str">
        <f>_xlfn.XLOOKUP(Table1[[#This Row],[destination_postal_code_short]],Table3[Shipping postal code short],Table3[Shipping region],,0)</f>
        <v>California</v>
      </c>
      <c r="L5178">
        <v>0</v>
      </c>
      <c r="M5178">
        <v>5.42</v>
      </c>
      <c r="N5178">
        <v>7.13</v>
      </c>
    </row>
    <row r="5179" spans="1:14" x14ac:dyDescent="0.2">
      <c r="A5179" s="1">
        <v>45250</v>
      </c>
      <c r="B5179" t="s">
        <v>5479</v>
      </c>
      <c r="C5179" t="s">
        <v>11</v>
      </c>
      <c r="D5179" t="s">
        <v>11</v>
      </c>
      <c r="E5179" t="s">
        <v>12</v>
      </c>
      <c r="F5179" t="s">
        <v>5310</v>
      </c>
      <c r="G5179">
        <v>45883</v>
      </c>
      <c r="H5179" t="str">
        <f>LEFT(Table1[[#This Row],[destination_postal_code]],5)</f>
        <v>45883</v>
      </c>
      <c r="I5179">
        <f>LEN(Table1[[#This Row],[destination_postal_code_short]])</f>
        <v>5</v>
      </c>
      <c r="J5179" t="str">
        <f>_xlfn.XLOOKUP(Table1[[#This Row],[destination_postal_code_short]],Table3[Shipping postal code short],Table3[Shipping city],,0)</f>
        <v>Saint Henry</v>
      </c>
      <c r="K5179" t="str">
        <f>_xlfn.XLOOKUP(Table1[[#This Row],[destination_postal_code_short]],Table3[Shipping postal code short],Table3[Shipping region],,0)</f>
        <v>Ohio</v>
      </c>
      <c r="L5179">
        <v>0</v>
      </c>
      <c r="M5179">
        <v>6.73</v>
      </c>
      <c r="N5179">
        <v>14.02</v>
      </c>
    </row>
    <row r="5180" spans="1:14" x14ac:dyDescent="0.2">
      <c r="A5180" s="1">
        <v>45250</v>
      </c>
      <c r="B5180" t="s">
        <v>5474</v>
      </c>
      <c r="C5180" t="s">
        <v>11</v>
      </c>
      <c r="D5180" t="s">
        <v>11</v>
      </c>
      <c r="E5180" t="s">
        <v>260</v>
      </c>
      <c r="F5180" t="s">
        <v>5390</v>
      </c>
      <c r="G5180">
        <v>28401</v>
      </c>
      <c r="H5180" t="str">
        <f>LEFT(Table1[[#This Row],[destination_postal_code]],5)</f>
        <v>28401</v>
      </c>
      <c r="I5180">
        <f>LEN(Table1[[#This Row],[destination_postal_code_short]])</f>
        <v>5</v>
      </c>
      <c r="J5180" t="str">
        <f>_xlfn.XLOOKUP(Table1[[#This Row],[destination_postal_code_short]],Table3[Shipping postal code short],Table3[Shipping city],,0)</f>
        <v>Wilmington</v>
      </c>
      <c r="K5180" t="str">
        <f>_xlfn.XLOOKUP(Table1[[#This Row],[destination_postal_code_short]],Table3[Shipping postal code short],Table3[Shipping region],,0)</f>
        <v>North Carolina</v>
      </c>
      <c r="L5180">
        <v>0</v>
      </c>
      <c r="M5180">
        <v>13.8</v>
      </c>
      <c r="N5180">
        <v>9.82</v>
      </c>
    </row>
    <row r="5181" spans="1:14" x14ac:dyDescent="0.2">
      <c r="A5181" s="1">
        <v>45250</v>
      </c>
      <c r="B5181" t="s">
        <v>5470</v>
      </c>
      <c r="C5181" t="s">
        <v>11</v>
      </c>
      <c r="D5181" t="s">
        <v>11</v>
      </c>
      <c r="E5181" t="s">
        <v>12</v>
      </c>
      <c r="F5181" t="s">
        <v>5310</v>
      </c>
      <c r="G5181">
        <v>84043</v>
      </c>
      <c r="H5181" t="str">
        <f>LEFT(Table1[[#This Row],[destination_postal_code]],5)</f>
        <v>84043</v>
      </c>
      <c r="I5181">
        <f>LEN(Table1[[#This Row],[destination_postal_code_short]])</f>
        <v>5</v>
      </c>
      <c r="J5181" t="str">
        <f>_xlfn.XLOOKUP(Table1[[#This Row],[destination_postal_code_short]],Table3[Shipping postal code short],Table3[Shipping city],,0)</f>
        <v>Lehi</v>
      </c>
      <c r="K5181" t="str">
        <f>_xlfn.XLOOKUP(Table1[[#This Row],[destination_postal_code_short]],Table3[Shipping postal code short],Table3[Shipping region],,0)</f>
        <v>Utah</v>
      </c>
      <c r="L5181">
        <v>0</v>
      </c>
      <c r="M5181">
        <v>3.34</v>
      </c>
      <c r="N5181">
        <v>9.66</v>
      </c>
    </row>
    <row r="5182" spans="1:14" x14ac:dyDescent="0.2">
      <c r="A5182" s="1">
        <v>45250</v>
      </c>
      <c r="B5182" t="s">
        <v>5470</v>
      </c>
      <c r="C5182" t="s">
        <v>11</v>
      </c>
      <c r="D5182" t="s">
        <v>11</v>
      </c>
      <c r="E5182" t="s">
        <v>12</v>
      </c>
      <c r="F5182" t="s">
        <v>24</v>
      </c>
      <c r="G5182">
        <v>84043</v>
      </c>
      <c r="H5182" t="str">
        <f>LEFT(Table1[[#This Row],[destination_postal_code]],5)</f>
        <v>84043</v>
      </c>
      <c r="I5182">
        <f>LEN(Table1[[#This Row],[destination_postal_code_short]])</f>
        <v>5</v>
      </c>
      <c r="J5182" t="str">
        <f>_xlfn.XLOOKUP(Table1[[#This Row],[destination_postal_code_short]],Table3[Shipping postal code short],Table3[Shipping city],,0)</f>
        <v>Lehi</v>
      </c>
      <c r="K5182" t="str">
        <f>_xlfn.XLOOKUP(Table1[[#This Row],[destination_postal_code_short]],Table3[Shipping postal code short],Table3[Shipping region],,0)</f>
        <v>Utah</v>
      </c>
      <c r="L5182">
        <v>0</v>
      </c>
      <c r="M5182">
        <v>4.18</v>
      </c>
      <c r="N5182">
        <v>7.27</v>
      </c>
    </row>
    <row r="5183" spans="1:14" x14ac:dyDescent="0.2">
      <c r="A5183" s="1">
        <v>45250</v>
      </c>
      <c r="B5183" t="s">
        <v>5471</v>
      </c>
      <c r="C5183" t="s">
        <v>11</v>
      </c>
      <c r="D5183" t="s">
        <v>11</v>
      </c>
      <c r="E5183" t="s">
        <v>12</v>
      </c>
      <c r="F5183" t="s">
        <v>24</v>
      </c>
      <c r="G5183">
        <v>30019</v>
      </c>
      <c r="H5183" t="str">
        <f>LEFT(Table1[[#This Row],[destination_postal_code]],5)</f>
        <v>30019</v>
      </c>
      <c r="I5183">
        <f>LEN(Table1[[#This Row],[destination_postal_code_short]])</f>
        <v>5</v>
      </c>
      <c r="J5183" t="str">
        <f>_xlfn.XLOOKUP(Table1[[#This Row],[destination_postal_code_short]],Table3[Shipping postal code short],Table3[Shipping city],,0)</f>
        <v>Dacula</v>
      </c>
      <c r="K5183" t="str">
        <f>_xlfn.XLOOKUP(Table1[[#This Row],[destination_postal_code_short]],Table3[Shipping postal code short],Table3[Shipping region],,0)</f>
        <v>Georgia</v>
      </c>
      <c r="L5183">
        <v>0</v>
      </c>
      <c r="M5183">
        <v>14.28</v>
      </c>
      <c r="N5183">
        <v>11.97</v>
      </c>
    </row>
    <row r="5184" spans="1:14" x14ac:dyDescent="0.2">
      <c r="A5184" s="1">
        <v>45251</v>
      </c>
      <c r="B5184" t="s">
        <v>5492</v>
      </c>
      <c r="C5184" t="s">
        <v>11</v>
      </c>
      <c r="D5184" t="s">
        <v>11</v>
      </c>
      <c r="E5184" t="s">
        <v>260</v>
      </c>
      <c r="F5184" t="s">
        <v>5390</v>
      </c>
      <c r="G5184">
        <v>84081</v>
      </c>
      <c r="H5184" t="str">
        <f>LEFT(Table1[[#This Row],[destination_postal_code]],5)</f>
        <v>84081</v>
      </c>
      <c r="I5184">
        <f>LEN(Table1[[#This Row],[destination_postal_code_short]])</f>
        <v>5</v>
      </c>
      <c r="J5184" t="str">
        <f>_xlfn.XLOOKUP(Table1[[#This Row],[destination_postal_code_short]],Table3[Shipping postal code short],Table3[Shipping city],,0)</f>
        <v>West Jordan</v>
      </c>
      <c r="K5184" t="str">
        <f>_xlfn.XLOOKUP(Table1[[#This Row],[destination_postal_code_short]],Table3[Shipping postal code short],Table3[Shipping region],,0)</f>
        <v>Utah</v>
      </c>
      <c r="L5184">
        <v>0</v>
      </c>
      <c r="M5184">
        <v>13.45</v>
      </c>
      <c r="N5184">
        <v>6.97</v>
      </c>
    </row>
    <row r="5185" spans="1:14" x14ac:dyDescent="0.2">
      <c r="A5185" s="1">
        <v>45250</v>
      </c>
      <c r="B5185" t="s">
        <v>5477</v>
      </c>
      <c r="C5185" t="s">
        <v>11</v>
      </c>
      <c r="D5185" t="s">
        <v>11</v>
      </c>
      <c r="E5185" t="s">
        <v>12</v>
      </c>
      <c r="F5185" t="s">
        <v>5310</v>
      </c>
      <c r="G5185">
        <v>11756</v>
      </c>
      <c r="H5185" t="str">
        <f>LEFT(Table1[[#This Row],[destination_postal_code]],5)</f>
        <v>11756</v>
      </c>
      <c r="I5185">
        <f>LEN(Table1[[#This Row],[destination_postal_code_short]])</f>
        <v>5</v>
      </c>
      <c r="J5185" t="str">
        <f>_xlfn.XLOOKUP(Table1[[#This Row],[destination_postal_code_short]],Table3[Shipping postal code short],Table3[Shipping city],,0)</f>
        <v>Levittown</v>
      </c>
      <c r="K5185" t="str">
        <f>_xlfn.XLOOKUP(Table1[[#This Row],[destination_postal_code_short]],Table3[Shipping postal code short],Table3[Shipping region],,0)</f>
        <v>New York</v>
      </c>
      <c r="L5185">
        <v>0</v>
      </c>
      <c r="M5185">
        <v>1.47</v>
      </c>
      <c r="N5185">
        <v>6.78</v>
      </c>
    </row>
    <row r="5186" spans="1:14" x14ac:dyDescent="0.2">
      <c r="A5186" s="1">
        <v>45250</v>
      </c>
      <c r="B5186" t="s">
        <v>5472</v>
      </c>
      <c r="C5186" t="s">
        <v>11</v>
      </c>
      <c r="D5186" t="s">
        <v>11</v>
      </c>
      <c r="E5186" t="s">
        <v>12</v>
      </c>
      <c r="F5186" t="s">
        <v>5310</v>
      </c>
      <c r="G5186">
        <v>60613</v>
      </c>
      <c r="H5186" t="str">
        <f>LEFT(Table1[[#This Row],[destination_postal_code]],5)</f>
        <v>60613</v>
      </c>
      <c r="I5186">
        <f>LEN(Table1[[#This Row],[destination_postal_code_short]])</f>
        <v>5</v>
      </c>
      <c r="J5186" t="str">
        <f>_xlfn.XLOOKUP(Table1[[#This Row],[destination_postal_code_short]],Table3[Shipping postal code short],Table3[Shipping city],,0)</f>
        <v>Chicago</v>
      </c>
      <c r="K5186" t="str">
        <f>_xlfn.XLOOKUP(Table1[[#This Row],[destination_postal_code_short]],Table3[Shipping postal code short],Table3[Shipping region],,0)</f>
        <v>Illinois</v>
      </c>
      <c r="L5186">
        <v>0</v>
      </c>
      <c r="M5186">
        <v>7.52</v>
      </c>
      <c r="N5186">
        <v>14.33</v>
      </c>
    </row>
    <row r="5187" spans="1:14" x14ac:dyDescent="0.2">
      <c r="A5187" s="1">
        <v>45250</v>
      </c>
      <c r="B5187" t="s">
        <v>5481</v>
      </c>
      <c r="C5187" t="s">
        <v>11</v>
      </c>
      <c r="D5187" t="s">
        <v>11</v>
      </c>
      <c r="E5187" t="s">
        <v>260</v>
      </c>
      <c r="F5187" t="s">
        <v>5390</v>
      </c>
      <c r="G5187">
        <v>55123</v>
      </c>
      <c r="H5187" t="str">
        <f>LEFT(Table1[[#This Row],[destination_postal_code]],5)</f>
        <v>55123</v>
      </c>
      <c r="I5187">
        <f>LEN(Table1[[#This Row],[destination_postal_code_short]])</f>
        <v>5</v>
      </c>
      <c r="J5187" t="str">
        <f>_xlfn.XLOOKUP(Table1[[#This Row],[destination_postal_code_short]],Table3[Shipping postal code short],Table3[Shipping city],,0)</f>
        <v>Eagan</v>
      </c>
      <c r="K5187" t="str">
        <f>_xlfn.XLOOKUP(Table1[[#This Row],[destination_postal_code_short]],Table3[Shipping postal code short],Table3[Shipping region],,0)</f>
        <v>Minnesota</v>
      </c>
      <c r="L5187">
        <v>0</v>
      </c>
      <c r="M5187">
        <v>14.78</v>
      </c>
      <c r="N5187">
        <v>9.32</v>
      </c>
    </row>
    <row r="5188" spans="1:14" x14ac:dyDescent="0.2">
      <c r="A5188" s="1">
        <v>45250</v>
      </c>
      <c r="B5188" t="s">
        <v>5480</v>
      </c>
      <c r="C5188" t="s">
        <v>11</v>
      </c>
      <c r="D5188" t="s">
        <v>11</v>
      </c>
      <c r="E5188" t="s">
        <v>260</v>
      </c>
      <c r="F5188" t="s">
        <v>5390</v>
      </c>
      <c r="G5188">
        <v>21204</v>
      </c>
      <c r="H5188" t="str">
        <f>LEFT(Table1[[#This Row],[destination_postal_code]],5)</f>
        <v>21204</v>
      </c>
      <c r="I5188">
        <f>LEN(Table1[[#This Row],[destination_postal_code_short]])</f>
        <v>5</v>
      </c>
      <c r="J5188" t="str">
        <f>_xlfn.XLOOKUP(Table1[[#This Row],[destination_postal_code_short]],Table3[Shipping postal code short],Table3[Shipping city],,0)</f>
        <v>Towson</v>
      </c>
      <c r="K5188" t="str">
        <f>_xlfn.XLOOKUP(Table1[[#This Row],[destination_postal_code_short]],Table3[Shipping postal code short],Table3[Shipping region],,0)</f>
        <v>Maryland</v>
      </c>
      <c r="L5188">
        <v>0</v>
      </c>
      <c r="M5188">
        <v>13.8</v>
      </c>
      <c r="N5188">
        <v>9.82</v>
      </c>
    </row>
    <row r="5189" spans="1:14" x14ac:dyDescent="0.2">
      <c r="A5189" s="1">
        <v>45250</v>
      </c>
      <c r="B5189" t="s">
        <v>5476</v>
      </c>
      <c r="C5189" t="s">
        <v>11</v>
      </c>
      <c r="D5189" t="s">
        <v>11</v>
      </c>
      <c r="E5189" t="s">
        <v>12</v>
      </c>
      <c r="F5189" t="s">
        <v>5310</v>
      </c>
      <c r="G5189">
        <v>84604</v>
      </c>
      <c r="H5189" t="str">
        <f>LEFT(Table1[[#This Row],[destination_postal_code]],5)</f>
        <v>84604</v>
      </c>
      <c r="I5189">
        <f>LEN(Table1[[#This Row],[destination_postal_code_short]])</f>
        <v>5</v>
      </c>
      <c r="J5189" t="str">
        <f>_xlfn.XLOOKUP(Table1[[#This Row],[destination_postal_code_short]],Table3[Shipping postal code short],Table3[Shipping city],,0)</f>
        <v>Provo</v>
      </c>
      <c r="K5189" t="str">
        <f>_xlfn.XLOOKUP(Table1[[#This Row],[destination_postal_code_short]],Table3[Shipping postal code short],Table3[Shipping region],,0)</f>
        <v>Utah</v>
      </c>
      <c r="L5189">
        <v>0</v>
      </c>
      <c r="M5189">
        <v>3.08</v>
      </c>
      <c r="N5189">
        <v>8.02</v>
      </c>
    </row>
    <row r="5190" spans="1:14" x14ac:dyDescent="0.2">
      <c r="A5190" s="1">
        <v>45250</v>
      </c>
      <c r="B5190" t="s">
        <v>5475</v>
      </c>
      <c r="C5190" t="s">
        <v>11</v>
      </c>
      <c r="D5190" t="s">
        <v>11</v>
      </c>
      <c r="E5190" t="s">
        <v>12</v>
      </c>
      <c r="F5190" t="s">
        <v>5310</v>
      </c>
      <c r="G5190" t="s">
        <v>5084</v>
      </c>
      <c r="H5190" t="str">
        <f>LEFT(Table1[[#This Row],[destination_postal_code]],5)</f>
        <v>77047</v>
      </c>
      <c r="I5190">
        <f>LEN(Table1[[#This Row],[destination_postal_code_short]])</f>
        <v>5</v>
      </c>
      <c r="J5190" t="str">
        <f>_xlfn.XLOOKUP(Table1[[#This Row],[destination_postal_code_short]],Table3[Shipping postal code short],Table3[Shipping city],,0)</f>
        <v>Houston</v>
      </c>
      <c r="K5190" t="str">
        <f>_xlfn.XLOOKUP(Table1[[#This Row],[destination_postal_code_short]],Table3[Shipping postal code short],Table3[Shipping region],,0)</f>
        <v>Texas</v>
      </c>
      <c r="L5190">
        <v>0</v>
      </c>
      <c r="M5190">
        <v>2.2200000000000002</v>
      </c>
      <c r="N5190">
        <v>9.58</v>
      </c>
    </row>
    <row r="5191" spans="1:14" x14ac:dyDescent="0.2">
      <c r="A5191" s="1">
        <v>45250</v>
      </c>
      <c r="B5191" t="s">
        <v>5478</v>
      </c>
      <c r="C5191" t="s">
        <v>11</v>
      </c>
      <c r="D5191" t="s">
        <v>11</v>
      </c>
      <c r="E5191" t="s">
        <v>12</v>
      </c>
      <c r="F5191" t="s">
        <v>24</v>
      </c>
      <c r="G5191">
        <v>84663</v>
      </c>
      <c r="H5191" t="str">
        <f>LEFT(Table1[[#This Row],[destination_postal_code]],5)</f>
        <v>84663</v>
      </c>
      <c r="I5191">
        <f>LEN(Table1[[#This Row],[destination_postal_code_short]])</f>
        <v>5</v>
      </c>
      <c r="J5191" t="str">
        <f>_xlfn.XLOOKUP(Table1[[#This Row],[destination_postal_code_short]],Table3[Shipping postal code short],Table3[Shipping city],,0)</f>
        <v>Springville</v>
      </c>
      <c r="K5191" t="str">
        <f>_xlfn.XLOOKUP(Table1[[#This Row],[destination_postal_code_short]],Table3[Shipping postal code short],Table3[Shipping region],,0)</f>
        <v>Utah</v>
      </c>
      <c r="L5191">
        <v>0</v>
      </c>
      <c r="M5191">
        <v>3.01</v>
      </c>
      <c r="N5191">
        <v>6.79</v>
      </c>
    </row>
    <row r="5192" spans="1:14" x14ac:dyDescent="0.2">
      <c r="A5192" s="1">
        <v>45251</v>
      </c>
      <c r="B5192" t="s">
        <v>5491</v>
      </c>
      <c r="C5192" t="s">
        <v>11</v>
      </c>
      <c r="D5192" t="s">
        <v>11</v>
      </c>
      <c r="E5192" t="s">
        <v>260</v>
      </c>
      <c r="F5192" t="s">
        <v>5390</v>
      </c>
      <c r="G5192">
        <v>28001</v>
      </c>
      <c r="H5192" t="str">
        <f>LEFT(Table1[[#This Row],[destination_postal_code]],5)</f>
        <v>28001</v>
      </c>
      <c r="I5192">
        <f>LEN(Table1[[#This Row],[destination_postal_code_short]])</f>
        <v>5</v>
      </c>
      <c r="J5192" t="str">
        <f>_xlfn.XLOOKUP(Table1[[#This Row],[destination_postal_code_short]],Table3[Shipping postal code short],Table3[Shipping city],,0)</f>
        <v>Albemarle</v>
      </c>
      <c r="K5192" t="str">
        <f>_xlfn.XLOOKUP(Table1[[#This Row],[destination_postal_code_short]],Table3[Shipping postal code short],Table3[Shipping region],,0)</f>
        <v>North Carolina</v>
      </c>
      <c r="L5192">
        <v>0</v>
      </c>
      <c r="M5192">
        <v>18.45</v>
      </c>
      <c r="N5192">
        <v>11.48</v>
      </c>
    </row>
    <row r="5193" spans="1:14" x14ac:dyDescent="0.2">
      <c r="A5193" s="1">
        <v>45251</v>
      </c>
      <c r="B5193" t="s">
        <v>5486</v>
      </c>
      <c r="C5193" t="s">
        <v>11</v>
      </c>
      <c r="D5193" t="s">
        <v>11</v>
      </c>
      <c r="E5193" t="s">
        <v>12</v>
      </c>
      <c r="F5193" t="s">
        <v>5310</v>
      </c>
      <c r="G5193">
        <v>68701</v>
      </c>
      <c r="H5193" t="str">
        <f>LEFT(Table1[[#This Row],[destination_postal_code]],5)</f>
        <v>68701</v>
      </c>
      <c r="I5193">
        <f>LEN(Table1[[#This Row],[destination_postal_code_short]])</f>
        <v>5</v>
      </c>
      <c r="J5193" t="str">
        <f>_xlfn.XLOOKUP(Table1[[#This Row],[destination_postal_code_short]],Table3[Shipping postal code short],Table3[Shipping city],,0)</f>
        <v xml:space="preserve">Norfolk </v>
      </c>
      <c r="K5193" t="str">
        <f>_xlfn.XLOOKUP(Table1[[#This Row],[destination_postal_code_short]],Table3[Shipping postal code short],Table3[Shipping region],,0)</f>
        <v>Nebraska</v>
      </c>
      <c r="L5193">
        <v>0</v>
      </c>
      <c r="M5193">
        <v>3</v>
      </c>
      <c r="N5193">
        <v>8.8000000000000007</v>
      </c>
    </row>
    <row r="5194" spans="1:14" x14ac:dyDescent="0.2">
      <c r="A5194" s="1">
        <v>45251</v>
      </c>
      <c r="B5194" t="s">
        <v>5482</v>
      </c>
      <c r="C5194" t="s">
        <v>11</v>
      </c>
      <c r="D5194" t="s">
        <v>11</v>
      </c>
      <c r="E5194" t="s">
        <v>260</v>
      </c>
      <c r="F5194" t="s">
        <v>5390</v>
      </c>
      <c r="G5194">
        <v>66007</v>
      </c>
      <c r="H5194" t="str">
        <f>LEFT(Table1[[#This Row],[destination_postal_code]],5)</f>
        <v>66007</v>
      </c>
      <c r="I5194">
        <f>LEN(Table1[[#This Row],[destination_postal_code_short]])</f>
        <v>5</v>
      </c>
      <c r="J5194" t="str">
        <f>_xlfn.XLOOKUP(Table1[[#This Row],[destination_postal_code_short]],Table3[Shipping postal code short],Table3[Shipping city],,0)</f>
        <v>Basehor</v>
      </c>
      <c r="K5194" t="str">
        <f>_xlfn.XLOOKUP(Table1[[#This Row],[destination_postal_code_short]],Table3[Shipping postal code short],Table3[Shipping region],,0)</f>
        <v>Kansas</v>
      </c>
      <c r="L5194">
        <v>0</v>
      </c>
      <c r="M5194">
        <v>18.43</v>
      </c>
      <c r="N5194">
        <v>7.79</v>
      </c>
    </row>
    <row r="5195" spans="1:14" x14ac:dyDescent="0.2">
      <c r="A5195" s="1">
        <v>45251</v>
      </c>
      <c r="B5195" t="s">
        <v>5488</v>
      </c>
      <c r="C5195" t="s">
        <v>11</v>
      </c>
      <c r="D5195" t="s">
        <v>11</v>
      </c>
      <c r="E5195" t="s">
        <v>12</v>
      </c>
      <c r="F5195" t="s">
        <v>5310</v>
      </c>
      <c r="G5195">
        <v>64131</v>
      </c>
      <c r="H5195" t="str">
        <f>LEFT(Table1[[#This Row],[destination_postal_code]],5)</f>
        <v>64131</v>
      </c>
      <c r="I5195">
        <f>LEN(Table1[[#This Row],[destination_postal_code_short]])</f>
        <v>5</v>
      </c>
      <c r="J5195" t="str">
        <f>_xlfn.XLOOKUP(Table1[[#This Row],[destination_postal_code_short]],Table3[Shipping postal code short],Table3[Shipping city],,0)</f>
        <v>Kansas City</v>
      </c>
      <c r="K5195" t="str">
        <f>_xlfn.XLOOKUP(Table1[[#This Row],[destination_postal_code_short]],Table3[Shipping postal code short],Table3[Shipping region],,0)</f>
        <v>Missouri</v>
      </c>
      <c r="L5195">
        <v>0</v>
      </c>
      <c r="M5195">
        <v>3</v>
      </c>
      <c r="N5195">
        <v>8.8000000000000007</v>
      </c>
    </row>
    <row r="5196" spans="1:14" x14ac:dyDescent="0.2">
      <c r="A5196" s="1">
        <v>45251</v>
      </c>
      <c r="B5196" t="s">
        <v>5487</v>
      </c>
      <c r="C5196" t="s">
        <v>11</v>
      </c>
      <c r="D5196" t="s">
        <v>11</v>
      </c>
      <c r="E5196" t="s">
        <v>12</v>
      </c>
      <c r="F5196" t="s">
        <v>5310</v>
      </c>
      <c r="G5196">
        <v>73071</v>
      </c>
      <c r="H5196" t="str">
        <f>LEFT(Table1[[#This Row],[destination_postal_code]],5)</f>
        <v>73071</v>
      </c>
      <c r="I5196">
        <f>LEN(Table1[[#This Row],[destination_postal_code_short]])</f>
        <v>5</v>
      </c>
      <c r="J5196" t="str">
        <f>_xlfn.XLOOKUP(Table1[[#This Row],[destination_postal_code_short]],Table3[Shipping postal code short],Table3[Shipping city],,0)</f>
        <v>NORMAN</v>
      </c>
      <c r="K5196" t="str">
        <f>_xlfn.XLOOKUP(Table1[[#This Row],[destination_postal_code_short]],Table3[Shipping postal code short],Table3[Shipping region],,0)</f>
        <v>Oklahoma</v>
      </c>
      <c r="L5196">
        <v>0</v>
      </c>
      <c r="M5196">
        <v>3.44</v>
      </c>
      <c r="N5196">
        <v>10.31</v>
      </c>
    </row>
    <row r="5197" spans="1:14" x14ac:dyDescent="0.2">
      <c r="A5197" s="1">
        <v>45251</v>
      </c>
      <c r="B5197" t="s">
        <v>5494</v>
      </c>
      <c r="C5197" t="s">
        <v>11</v>
      </c>
      <c r="D5197" t="s">
        <v>11</v>
      </c>
      <c r="E5197" t="s">
        <v>260</v>
      </c>
      <c r="F5197" t="s">
        <v>5390</v>
      </c>
      <c r="G5197">
        <v>98371</v>
      </c>
      <c r="H5197" t="str">
        <f>LEFT(Table1[[#This Row],[destination_postal_code]],5)</f>
        <v>98371</v>
      </c>
      <c r="I5197">
        <f>LEN(Table1[[#This Row],[destination_postal_code_short]])</f>
        <v>5</v>
      </c>
      <c r="J5197" t="str">
        <f>_xlfn.XLOOKUP(Table1[[#This Row],[destination_postal_code_short]],Table3[Shipping postal code short],Table3[Shipping city],,0)</f>
        <v>Edgewood</v>
      </c>
      <c r="K5197" t="str">
        <f>_xlfn.XLOOKUP(Table1[[#This Row],[destination_postal_code_short]],Table3[Shipping postal code short],Table3[Shipping region],,0)</f>
        <v>Washington</v>
      </c>
      <c r="L5197">
        <v>0</v>
      </c>
      <c r="M5197">
        <v>14.54</v>
      </c>
      <c r="N5197">
        <v>10.42</v>
      </c>
    </row>
    <row r="5198" spans="1:14" x14ac:dyDescent="0.2">
      <c r="A5198" s="1">
        <v>45251</v>
      </c>
      <c r="B5198" t="s">
        <v>5495</v>
      </c>
      <c r="C5198" t="s">
        <v>11</v>
      </c>
      <c r="D5198" t="s">
        <v>11</v>
      </c>
      <c r="E5198" t="s">
        <v>260</v>
      </c>
      <c r="F5198" t="s">
        <v>5390</v>
      </c>
      <c r="G5198">
        <v>24151</v>
      </c>
      <c r="H5198" t="str">
        <f>LEFT(Table1[[#This Row],[destination_postal_code]],5)</f>
        <v>24151</v>
      </c>
      <c r="I5198">
        <f>LEN(Table1[[#This Row],[destination_postal_code_short]])</f>
        <v>5</v>
      </c>
      <c r="J5198" t="str">
        <f>_xlfn.XLOOKUP(Table1[[#This Row],[destination_postal_code_short]],Table3[Shipping postal code short],Table3[Shipping city],,0)</f>
        <v>Rocky Mount</v>
      </c>
      <c r="K5198" t="str">
        <f>_xlfn.XLOOKUP(Table1[[#This Row],[destination_postal_code_short]],Table3[Shipping postal code short],Table3[Shipping region],,0)</f>
        <v>Virginia</v>
      </c>
      <c r="L5198">
        <v>0</v>
      </c>
      <c r="M5198">
        <v>18.059999999999999</v>
      </c>
      <c r="N5198">
        <v>9.43</v>
      </c>
    </row>
    <row r="5199" spans="1:14" x14ac:dyDescent="0.2">
      <c r="A5199" s="1">
        <v>45251</v>
      </c>
      <c r="B5199" t="s">
        <v>5483</v>
      </c>
      <c r="C5199" t="s">
        <v>11</v>
      </c>
      <c r="D5199" t="s">
        <v>11</v>
      </c>
      <c r="E5199" t="s">
        <v>12</v>
      </c>
      <c r="F5199" t="s">
        <v>24</v>
      </c>
      <c r="G5199">
        <v>71923</v>
      </c>
      <c r="H5199" t="str">
        <f>LEFT(Table1[[#This Row],[destination_postal_code]],5)</f>
        <v>71923</v>
      </c>
      <c r="I5199">
        <f>LEN(Table1[[#This Row],[destination_postal_code_short]])</f>
        <v>5</v>
      </c>
      <c r="J5199" t="str">
        <f>_xlfn.XLOOKUP(Table1[[#This Row],[destination_postal_code_short]],Table3[Shipping postal code short],Table3[Shipping city],,0)</f>
        <v>Arkadelphia</v>
      </c>
      <c r="K5199" t="str">
        <f>_xlfn.XLOOKUP(Table1[[#This Row],[destination_postal_code_short]],Table3[Shipping postal code short],Table3[Shipping region],,0)</f>
        <v>Arkansas</v>
      </c>
      <c r="L5199">
        <v>0</v>
      </c>
      <c r="M5199">
        <v>9.41</v>
      </c>
      <c r="N5199">
        <v>9.94</v>
      </c>
    </row>
    <row r="5200" spans="1:14" x14ac:dyDescent="0.2">
      <c r="A5200" s="1">
        <v>45251</v>
      </c>
      <c r="B5200" t="s">
        <v>5489</v>
      </c>
      <c r="C5200" t="s">
        <v>11</v>
      </c>
      <c r="D5200" t="s">
        <v>11</v>
      </c>
      <c r="E5200" t="s">
        <v>260</v>
      </c>
      <c r="F5200" t="s">
        <v>5390</v>
      </c>
      <c r="G5200" t="s">
        <v>5398</v>
      </c>
      <c r="H5200" t="str">
        <f>LEFT(Table1[[#This Row],[destination_postal_code]],5)</f>
        <v>84315</v>
      </c>
      <c r="I5200">
        <f>LEN(Table1[[#This Row],[destination_postal_code_short]])</f>
        <v>5</v>
      </c>
      <c r="J5200" t="str">
        <f>_xlfn.XLOOKUP(Table1[[#This Row],[destination_postal_code_short]],Table3[Shipping postal code short],Table3[Shipping city],,0)</f>
        <v>Hooper</v>
      </c>
      <c r="K5200" t="str">
        <f>_xlfn.XLOOKUP(Table1[[#This Row],[destination_postal_code_short]],Table3[Shipping postal code short],Table3[Shipping region],,0)</f>
        <v>Utah</v>
      </c>
      <c r="L5200">
        <v>0</v>
      </c>
      <c r="M5200">
        <v>17.27</v>
      </c>
      <c r="N5200">
        <v>6.95</v>
      </c>
    </row>
    <row r="5201" spans="1:14" x14ac:dyDescent="0.2">
      <c r="A5201" s="1">
        <v>45251</v>
      </c>
      <c r="B5201" t="s">
        <v>5490</v>
      </c>
      <c r="C5201" t="s">
        <v>11</v>
      </c>
      <c r="D5201" t="s">
        <v>11</v>
      </c>
      <c r="E5201" t="s">
        <v>12</v>
      </c>
      <c r="F5201" t="s">
        <v>24</v>
      </c>
      <c r="G5201">
        <v>63303</v>
      </c>
      <c r="H5201" t="str">
        <f>LEFT(Table1[[#This Row],[destination_postal_code]],5)</f>
        <v>63303</v>
      </c>
      <c r="I5201">
        <f>LEN(Table1[[#This Row],[destination_postal_code_short]])</f>
        <v>5</v>
      </c>
      <c r="J5201" t="str">
        <f>_xlfn.XLOOKUP(Table1[[#This Row],[destination_postal_code_short]],Table3[Shipping postal code short],Table3[Shipping city],,0)</f>
        <v>Saint Charles</v>
      </c>
      <c r="K5201" t="str">
        <f>_xlfn.XLOOKUP(Table1[[#This Row],[destination_postal_code_short]],Table3[Shipping postal code short],Table3[Shipping region],,0)</f>
        <v>Missouri</v>
      </c>
      <c r="L5201">
        <v>0</v>
      </c>
      <c r="M5201">
        <v>9.41</v>
      </c>
      <c r="N5201">
        <v>9.94</v>
      </c>
    </row>
    <row r="5202" spans="1:14" x14ac:dyDescent="0.2">
      <c r="A5202" s="1">
        <v>45251</v>
      </c>
      <c r="B5202" t="s">
        <v>5484</v>
      </c>
      <c r="C5202" t="s">
        <v>11</v>
      </c>
      <c r="D5202" t="s">
        <v>11</v>
      </c>
      <c r="E5202" t="s">
        <v>260</v>
      </c>
      <c r="F5202" t="s">
        <v>5390</v>
      </c>
      <c r="G5202">
        <v>46032</v>
      </c>
      <c r="H5202" t="str">
        <f>LEFT(Table1[[#This Row],[destination_postal_code]],5)</f>
        <v>46032</v>
      </c>
      <c r="I5202">
        <f>LEN(Table1[[#This Row],[destination_postal_code_short]])</f>
        <v>5</v>
      </c>
      <c r="J5202" t="str">
        <f>_xlfn.XLOOKUP(Table1[[#This Row],[destination_postal_code_short]],Table3[Shipping postal code short],Table3[Shipping city],,0)</f>
        <v>Carmel</v>
      </c>
      <c r="K5202" t="str">
        <f>_xlfn.XLOOKUP(Table1[[#This Row],[destination_postal_code_short]],Table3[Shipping postal code short],Table3[Shipping region],,0)</f>
        <v>Indiana</v>
      </c>
      <c r="L5202">
        <v>0</v>
      </c>
      <c r="M5202">
        <v>13.62</v>
      </c>
      <c r="N5202">
        <v>9.11</v>
      </c>
    </row>
    <row r="5203" spans="1:14" x14ac:dyDescent="0.2">
      <c r="A5203" s="1">
        <v>45251</v>
      </c>
      <c r="B5203" t="s">
        <v>5485</v>
      </c>
      <c r="C5203" t="s">
        <v>11</v>
      </c>
      <c r="D5203" t="s">
        <v>11</v>
      </c>
      <c r="E5203" t="s">
        <v>260</v>
      </c>
      <c r="F5203" t="s">
        <v>5390</v>
      </c>
      <c r="G5203">
        <v>63901</v>
      </c>
      <c r="H5203" t="str">
        <f>LEFT(Table1[[#This Row],[destination_postal_code]],5)</f>
        <v>63901</v>
      </c>
      <c r="I5203">
        <f>LEN(Table1[[#This Row],[destination_postal_code_short]])</f>
        <v>5</v>
      </c>
      <c r="J5203" t="str">
        <f>_xlfn.XLOOKUP(Table1[[#This Row],[destination_postal_code_short]],Table3[Shipping postal code short],Table3[Shipping city],,0)</f>
        <v>Poplar Bluff</v>
      </c>
      <c r="K5203" t="str">
        <f>_xlfn.XLOOKUP(Table1[[#This Row],[destination_postal_code_short]],Table3[Shipping postal code short],Table3[Shipping region],,0)</f>
        <v>Missouri</v>
      </c>
      <c r="L5203">
        <v>0</v>
      </c>
      <c r="M5203">
        <v>18.64</v>
      </c>
      <c r="N5203">
        <v>11.15</v>
      </c>
    </row>
    <row r="5204" spans="1:14" x14ac:dyDescent="0.2">
      <c r="A5204" s="1">
        <v>45252</v>
      </c>
      <c r="B5204" t="s">
        <v>5496</v>
      </c>
      <c r="C5204" t="s">
        <v>11</v>
      </c>
      <c r="D5204" t="s">
        <v>11</v>
      </c>
      <c r="E5204" t="s">
        <v>12</v>
      </c>
      <c r="F5204" t="s">
        <v>5310</v>
      </c>
      <c r="G5204">
        <v>74074</v>
      </c>
      <c r="H5204" t="str">
        <f>LEFT(Table1[[#This Row],[destination_postal_code]],5)</f>
        <v>74074</v>
      </c>
      <c r="I5204">
        <f>LEN(Table1[[#This Row],[destination_postal_code_short]])</f>
        <v>5</v>
      </c>
      <c r="J5204" t="str">
        <f>_xlfn.XLOOKUP(Table1[[#This Row],[destination_postal_code_short]],Table3[Shipping postal code short],Table3[Shipping city],,0)</f>
        <v>Stillwater</v>
      </c>
      <c r="K5204" t="str">
        <f>_xlfn.XLOOKUP(Table1[[#This Row],[destination_postal_code_short]],Table3[Shipping postal code short],Table3[Shipping region],,0)</f>
        <v>Oklahoma</v>
      </c>
      <c r="L5204">
        <v>0</v>
      </c>
      <c r="M5204">
        <v>1.52</v>
      </c>
      <c r="N5204">
        <v>4.88</v>
      </c>
    </row>
    <row r="5205" spans="1:14" x14ac:dyDescent="0.2">
      <c r="A5205" s="1">
        <v>45257</v>
      </c>
      <c r="B5205" t="s">
        <v>5500</v>
      </c>
      <c r="C5205" t="s">
        <v>11</v>
      </c>
      <c r="D5205" t="s">
        <v>11</v>
      </c>
      <c r="E5205" t="s">
        <v>12</v>
      </c>
      <c r="F5205" t="s">
        <v>24</v>
      </c>
      <c r="G5205" t="s">
        <v>5084</v>
      </c>
      <c r="H5205" t="str">
        <f>LEFT(Table1[[#This Row],[destination_postal_code]],5)</f>
        <v>77047</v>
      </c>
      <c r="I5205">
        <f>LEN(Table1[[#This Row],[destination_postal_code_short]])</f>
        <v>5</v>
      </c>
      <c r="J5205" t="str">
        <f>_xlfn.XLOOKUP(Table1[[#This Row],[destination_postal_code_short]],Table3[Shipping postal code short],Table3[Shipping city],,0)</f>
        <v>Houston</v>
      </c>
      <c r="K5205" t="str">
        <f>_xlfn.XLOOKUP(Table1[[#This Row],[destination_postal_code_short]],Table3[Shipping postal code short],Table3[Shipping region],,0)</f>
        <v>Texas</v>
      </c>
      <c r="L5205">
        <v>0</v>
      </c>
      <c r="M5205">
        <v>9.41</v>
      </c>
      <c r="N5205">
        <v>9.94</v>
      </c>
    </row>
    <row r="5206" spans="1:14" x14ac:dyDescent="0.2">
      <c r="A5206" s="1">
        <v>45252</v>
      </c>
      <c r="B5206" t="s">
        <v>5497</v>
      </c>
      <c r="C5206" t="s">
        <v>11</v>
      </c>
      <c r="D5206" t="s">
        <v>11</v>
      </c>
      <c r="E5206" t="s">
        <v>12</v>
      </c>
      <c r="F5206" t="s">
        <v>5310</v>
      </c>
      <c r="G5206">
        <v>27520</v>
      </c>
      <c r="H5206" t="str">
        <f>LEFT(Table1[[#This Row],[destination_postal_code]],5)</f>
        <v>27520</v>
      </c>
      <c r="I5206">
        <f>LEN(Table1[[#This Row],[destination_postal_code_short]])</f>
        <v>5</v>
      </c>
      <c r="J5206" t="str">
        <f>_xlfn.XLOOKUP(Table1[[#This Row],[destination_postal_code_short]],Table3[Shipping postal code short],Table3[Shipping city],,0)</f>
        <v>Clayton</v>
      </c>
      <c r="K5206" t="str">
        <f>_xlfn.XLOOKUP(Table1[[#This Row],[destination_postal_code_short]],Table3[Shipping postal code short],Table3[Shipping region],,0)</f>
        <v>North Carolina</v>
      </c>
      <c r="L5206">
        <v>0</v>
      </c>
      <c r="M5206">
        <v>1.32</v>
      </c>
      <c r="N5206">
        <v>5.33</v>
      </c>
    </row>
    <row r="5207" spans="1:14" x14ac:dyDescent="0.2">
      <c r="A5207" s="1">
        <v>45257</v>
      </c>
      <c r="B5207" t="s">
        <v>5501</v>
      </c>
      <c r="C5207" t="s">
        <v>11</v>
      </c>
      <c r="D5207" t="s">
        <v>11</v>
      </c>
      <c r="E5207" t="s">
        <v>260</v>
      </c>
      <c r="F5207" t="s">
        <v>5390</v>
      </c>
      <c r="G5207">
        <v>85658</v>
      </c>
      <c r="H5207" t="str">
        <f>LEFT(Table1[[#This Row],[destination_postal_code]],5)</f>
        <v>85658</v>
      </c>
      <c r="I5207">
        <f>LEN(Table1[[#This Row],[destination_postal_code_short]])</f>
        <v>5</v>
      </c>
      <c r="J5207" t="str">
        <f>_xlfn.XLOOKUP(Table1[[#This Row],[destination_postal_code_short]],Table3[Shipping postal code short],Table3[Shipping city],,0)</f>
        <v>Marana</v>
      </c>
      <c r="K5207" t="str">
        <f>_xlfn.XLOOKUP(Table1[[#This Row],[destination_postal_code_short]],Table3[Shipping postal code short],Table3[Shipping region],,0)</f>
        <v>Arizona</v>
      </c>
      <c r="L5207">
        <v>0</v>
      </c>
      <c r="M5207">
        <v>19.5</v>
      </c>
      <c r="N5207">
        <v>7.05</v>
      </c>
    </row>
    <row r="5208" spans="1:14" x14ac:dyDescent="0.2">
      <c r="A5208" s="1">
        <v>45257</v>
      </c>
      <c r="B5208" t="s">
        <v>5498</v>
      </c>
      <c r="C5208" t="s">
        <v>11</v>
      </c>
      <c r="D5208" t="s">
        <v>11</v>
      </c>
      <c r="E5208" t="s">
        <v>12</v>
      </c>
      <c r="F5208" t="s">
        <v>5310</v>
      </c>
      <c r="G5208">
        <v>84129</v>
      </c>
      <c r="H5208" t="str">
        <f>LEFT(Table1[[#This Row],[destination_postal_code]],5)</f>
        <v>84129</v>
      </c>
      <c r="I5208">
        <f>LEN(Table1[[#This Row],[destination_postal_code_short]])</f>
        <v>5</v>
      </c>
      <c r="J5208" t="str">
        <f>_xlfn.XLOOKUP(Table1[[#This Row],[destination_postal_code_short]],Table3[Shipping postal code short],Table3[Shipping city],,0)</f>
        <v>Taylorsville</v>
      </c>
      <c r="K5208" t="str">
        <f>_xlfn.XLOOKUP(Table1[[#This Row],[destination_postal_code_short]],Table3[Shipping postal code short],Table3[Shipping region],,0)</f>
        <v>Utah</v>
      </c>
      <c r="L5208">
        <v>0</v>
      </c>
      <c r="M5208">
        <v>1.56</v>
      </c>
      <c r="N5208">
        <v>4.6900000000000004</v>
      </c>
    </row>
    <row r="5209" spans="1:14" x14ac:dyDescent="0.2">
      <c r="A5209" s="1">
        <v>45257</v>
      </c>
      <c r="B5209" t="s">
        <v>5506</v>
      </c>
      <c r="C5209" t="s">
        <v>11</v>
      </c>
      <c r="D5209" t="s">
        <v>11</v>
      </c>
      <c r="E5209" t="s">
        <v>12</v>
      </c>
      <c r="F5209" t="s">
        <v>5310</v>
      </c>
      <c r="G5209">
        <v>20002</v>
      </c>
      <c r="H5209" t="str">
        <f>LEFT(Table1[[#This Row],[destination_postal_code]],5)</f>
        <v>20002</v>
      </c>
      <c r="I5209">
        <f>LEN(Table1[[#This Row],[destination_postal_code_short]])</f>
        <v>5</v>
      </c>
      <c r="J5209" t="str">
        <f>_xlfn.XLOOKUP(Table1[[#This Row],[destination_postal_code_short]],Table3[Shipping postal code short],Table3[Shipping city],,0)</f>
        <v>Washington</v>
      </c>
      <c r="K5209" t="str">
        <f>_xlfn.XLOOKUP(Table1[[#This Row],[destination_postal_code_short]],Table3[Shipping postal code short],Table3[Shipping region],,0)</f>
        <v>District of Columbia</v>
      </c>
      <c r="L5209">
        <v>0</v>
      </c>
      <c r="M5209">
        <v>1.47</v>
      </c>
      <c r="N5209">
        <v>6.78</v>
      </c>
    </row>
    <row r="5210" spans="1:14" x14ac:dyDescent="0.2">
      <c r="A5210" s="1">
        <v>45257</v>
      </c>
      <c r="B5210" t="s">
        <v>5502</v>
      </c>
      <c r="C5210" t="s">
        <v>11</v>
      </c>
      <c r="D5210" t="s">
        <v>11</v>
      </c>
      <c r="E5210" t="s">
        <v>260</v>
      </c>
      <c r="F5210" t="s">
        <v>5390</v>
      </c>
      <c r="G5210">
        <v>11756</v>
      </c>
      <c r="H5210" t="str">
        <f>LEFT(Table1[[#This Row],[destination_postal_code]],5)</f>
        <v>11756</v>
      </c>
      <c r="I5210">
        <f>LEN(Table1[[#This Row],[destination_postal_code_short]])</f>
        <v>5</v>
      </c>
      <c r="J5210" t="str">
        <f>_xlfn.XLOOKUP(Table1[[#This Row],[destination_postal_code_short]],Table3[Shipping postal code short],Table3[Shipping city],,0)</f>
        <v>Levittown</v>
      </c>
      <c r="K5210" t="str">
        <f>_xlfn.XLOOKUP(Table1[[#This Row],[destination_postal_code_short]],Table3[Shipping postal code short],Table3[Shipping region],,0)</f>
        <v>New York</v>
      </c>
      <c r="L5210">
        <v>0</v>
      </c>
      <c r="M5210">
        <v>13.8</v>
      </c>
      <c r="N5210">
        <v>9.82</v>
      </c>
    </row>
    <row r="5211" spans="1:14" x14ac:dyDescent="0.2">
      <c r="A5211" s="1">
        <v>45257</v>
      </c>
      <c r="B5211" t="s">
        <v>5504</v>
      </c>
      <c r="C5211" t="s">
        <v>11</v>
      </c>
      <c r="D5211" t="s">
        <v>11</v>
      </c>
      <c r="E5211" t="s">
        <v>12</v>
      </c>
      <c r="F5211" t="s">
        <v>5310</v>
      </c>
      <c r="G5211">
        <v>73012</v>
      </c>
      <c r="H5211" t="str">
        <f>LEFT(Table1[[#This Row],[destination_postal_code]],5)</f>
        <v>73012</v>
      </c>
      <c r="I5211">
        <f>LEN(Table1[[#This Row],[destination_postal_code_short]])</f>
        <v>5</v>
      </c>
      <c r="J5211" t="str">
        <f>_xlfn.XLOOKUP(Table1[[#This Row],[destination_postal_code_short]],Table3[Shipping postal code short],Table3[Shipping city],,0)</f>
        <v>Edmond</v>
      </c>
      <c r="K5211" t="str">
        <f>_xlfn.XLOOKUP(Table1[[#This Row],[destination_postal_code_short]],Table3[Shipping postal code short],Table3[Shipping region],,0)</f>
        <v>Oklahoma</v>
      </c>
      <c r="L5211">
        <v>0</v>
      </c>
      <c r="M5211">
        <v>1.52</v>
      </c>
      <c r="N5211">
        <v>4.88</v>
      </c>
    </row>
    <row r="5212" spans="1:14" x14ac:dyDescent="0.2">
      <c r="A5212" s="1">
        <v>45257</v>
      </c>
      <c r="B5212" t="s">
        <v>5505</v>
      </c>
      <c r="C5212" t="s">
        <v>11</v>
      </c>
      <c r="D5212" t="s">
        <v>11</v>
      </c>
      <c r="E5212" t="s">
        <v>260</v>
      </c>
      <c r="F5212" t="s">
        <v>5390</v>
      </c>
      <c r="G5212">
        <v>43201</v>
      </c>
      <c r="H5212" t="str">
        <f>LEFT(Table1[[#This Row],[destination_postal_code]],5)</f>
        <v>43201</v>
      </c>
      <c r="I5212">
        <f>LEN(Table1[[#This Row],[destination_postal_code_short]])</f>
        <v>5</v>
      </c>
      <c r="J5212" t="str">
        <f>_xlfn.XLOOKUP(Table1[[#This Row],[destination_postal_code_short]],Table3[Shipping postal code short],Table3[Shipping city],,0)</f>
        <v>Columbus</v>
      </c>
      <c r="K5212" t="str">
        <f>_xlfn.XLOOKUP(Table1[[#This Row],[destination_postal_code_short]],Table3[Shipping postal code short],Table3[Shipping region],,0)</f>
        <v>Ohio</v>
      </c>
      <c r="L5212">
        <v>0</v>
      </c>
      <c r="M5212">
        <v>13.9</v>
      </c>
      <c r="N5212">
        <v>9.43</v>
      </c>
    </row>
    <row r="5213" spans="1:14" x14ac:dyDescent="0.2">
      <c r="A5213" s="1">
        <v>45257</v>
      </c>
      <c r="B5213" t="s">
        <v>5503</v>
      </c>
      <c r="C5213" t="s">
        <v>11</v>
      </c>
      <c r="D5213" t="s">
        <v>11</v>
      </c>
      <c r="E5213" t="s">
        <v>260</v>
      </c>
      <c r="F5213" t="s">
        <v>5390</v>
      </c>
      <c r="G5213">
        <v>90242</v>
      </c>
      <c r="H5213" t="str">
        <f>LEFT(Table1[[#This Row],[destination_postal_code]],5)</f>
        <v>90242</v>
      </c>
      <c r="I5213">
        <f>LEN(Table1[[#This Row],[destination_postal_code_short]])</f>
        <v>5</v>
      </c>
      <c r="J5213" t="str">
        <f>_xlfn.XLOOKUP(Table1[[#This Row],[destination_postal_code_short]],Table3[Shipping postal code short],Table3[Shipping city],,0)</f>
        <v>Downey</v>
      </c>
      <c r="K5213" t="str">
        <f>_xlfn.XLOOKUP(Table1[[#This Row],[destination_postal_code_short]],Table3[Shipping postal code short],Table3[Shipping region],,0)</f>
        <v>California</v>
      </c>
      <c r="L5213">
        <v>0</v>
      </c>
      <c r="M5213">
        <v>14.89</v>
      </c>
      <c r="N5213">
        <v>6.84</v>
      </c>
    </row>
    <row r="5214" spans="1:14" x14ac:dyDescent="0.2">
      <c r="A5214" s="1">
        <v>45257</v>
      </c>
      <c r="B5214" t="s">
        <v>5499</v>
      </c>
      <c r="C5214" t="s">
        <v>11</v>
      </c>
      <c r="D5214" t="s">
        <v>11</v>
      </c>
      <c r="E5214" t="s">
        <v>260</v>
      </c>
      <c r="F5214" t="s">
        <v>5390</v>
      </c>
      <c r="G5214">
        <v>37211</v>
      </c>
      <c r="H5214" t="str">
        <f>LEFT(Table1[[#This Row],[destination_postal_code]],5)</f>
        <v>37211</v>
      </c>
      <c r="I5214">
        <f>LEN(Table1[[#This Row],[destination_postal_code_short]])</f>
        <v>5</v>
      </c>
      <c r="J5214" t="str">
        <f>_xlfn.XLOOKUP(Table1[[#This Row],[destination_postal_code_short]],Table3[Shipping postal code short],Table3[Shipping city],,0)</f>
        <v>Nashville</v>
      </c>
      <c r="K5214" t="str">
        <f>_xlfn.XLOOKUP(Table1[[#This Row],[destination_postal_code_short]],Table3[Shipping postal code short],Table3[Shipping region],,0)</f>
        <v>Tennessee</v>
      </c>
      <c r="L5214">
        <v>0</v>
      </c>
      <c r="M5214">
        <v>13.62</v>
      </c>
      <c r="N5214">
        <v>9.11</v>
      </c>
    </row>
    <row r="5215" spans="1:14" x14ac:dyDescent="0.2">
      <c r="A5215" s="1">
        <v>45258</v>
      </c>
      <c r="B5215" t="s">
        <v>5507</v>
      </c>
      <c r="C5215" t="s">
        <v>11</v>
      </c>
      <c r="D5215" t="s">
        <v>11</v>
      </c>
      <c r="E5215" t="s">
        <v>12</v>
      </c>
      <c r="F5215" t="s">
        <v>5310</v>
      </c>
      <c r="G5215">
        <v>30084</v>
      </c>
      <c r="H5215" t="str">
        <f>LEFT(Table1[[#This Row],[destination_postal_code]],5)</f>
        <v>30084</v>
      </c>
      <c r="I5215">
        <f>LEN(Table1[[#This Row],[destination_postal_code_short]])</f>
        <v>5</v>
      </c>
      <c r="J5215" t="str">
        <f>_xlfn.XLOOKUP(Table1[[#This Row],[destination_postal_code_short]],Table3[Shipping postal code short],Table3[Shipping city],,0)</f>
        <v>Tucker</v>
      </c>
      <c r="K5215" t="str">
        <f>_xlfn.XLOOKUP(Table1[[#This Row],[destination_postal_code_short]],Table3[Shipping postal code short],Table3[Shipping region],,0)</f>
        <v>Georgia</v>
      </c>
      <c r="L5215">
        <v>0</v>
      </c>
      <c r="M5215">
        <v>1.38</v>
      </c>
      <c r="N5215">
        <v>5.17</v>
      </c>
    </row>
    <row r="5216" spans="1:14" x14ac:dyDescent="0.2">
      <c r="A5216" s="1">
        <v>45258</v>
      </c>
      <c r="B5216" t="s">
        <v>5508</v>
      </c>
      <c r="C5216" t="s">
        <v>11</v>
      </c>
      <c r="D5216" t="s">
        <v>11</v>
      </c>
      <c r="E5216" t="s">
        <v>12</v>
      </c>
      <c r="F5216" t="s">
        <v>24</v>
      </c>
      <c r="G5216">
        <v>92655</v>
      </c>
      <c r="H5216" t="str">
        <f>LEFT(Table1[[#This Row],[destination_postal_code]],5)</f>
        <v>92655</v>
      </c>
      <c r="I5216">
        <f>LEN(Table1[[#This Row],[destination_postal_code_short]])</f>
        <v>5</v>
      </c>
      <c r="J5216" t="str">
        <f>_xlfn.XLOOKUP(Table1[[#This Row],[destination_postal_code_short]],Table3[Shipping postal code short],Table3[Shipping city],,0)</f>
        <v>Midway City</v>
      </c>
      <c r="K5216" t="str">
        <f>_xlfn.XLOOKUP(Table1[[#This Row],[destination_postal_code_short]],Table3[Shipping postal code short],Table3[Shipping region],,0)</f>
        <v>California</v>
      </c>
      <c r="L5216">
        <v>0</v>
      </c>
      <c r="M5216">
        <v>4.4000000000000004</v>
      </c>
      <c r="N5216">
        <v>7.05</v>
      </c>
    </row>
    <row r="5217" spans="1:14" x14ac:dyDescent="0.2">
      <c r="A5217" s="1">
        <v>45260</v>
      </c>
      <c r="B5217" t="s">
        <v>5509</v>
      </c>
      <c r="C5217" t="s">
        <v>11</v>
      </c>
      <c r="D5217" t="s">
        <v>11</v>
      </c>
      <c r="E5217" t="s">
        <v>12</v>
      </c>
      <c r="F5217" t="s">
        <v>5310</v>
      </c>
      <c r="G5217" t="s">
        <v>5510</v>
      </c>
      <c r="H5217" t="str">
        <f>LEFT(Table1[[#This Row],[destination_postal_code]],5)</f>
        <v>75092</v>
      </c>
      <c r="I5217">
        <f>LEN(Table1[[#This Row],[destination_postal_code_short]])</f>
        <v>5</v>
      </c>
      <c r="J5217" t="str">
        <f>_xlfn.XLOOKUP(Table1[[#This Row],[destination_postal_code_short]],Table3[Shipping postal code short],Table3[Shipping city],,0)</f>
        <v>SHERMAN</v>
      </c>
      <c r="K5217" t="str">
        <f>_xlfn.XLOOKUP(Table1[[#This Row],[destination_postal_code_short]],Table3[Shipping postal code short],Table3[Shipping region],,0)</f>
        <v>Texas</v>
      </c>
      <c r="L5217">
        <v>0</v>
      </c>
      <c r="M5217">
        <v>1.52</v>
      </c>
      <c r="N5217">
        <v>4.88</v>
      </c>
    </row>
    <row r="5218" spans="1:14" x14ac:dyDescent="0.2">
      <c r="A5218" s="1">
        <v>45265</v>
      </c>
      <c r="B5218" t="s">
        <v>5511</v>
      </c>
      <c r="C5218" t="s">
        <v>11</v>
      </c>
      <c r="D5218" t="s">
        <v>11</v>
      </c>
      <c r="E5218" t="s">
        <v>12</v>
      </c>
      <c r="F5218" t="s">
        <v>5310</v>
      </c>
      <c r="G5218">
        <v>17302</v>
      </c>
      <c r="H5218" t="str">
        <f>LEFT(Table1[[#This Row],[destination_postal_code]],5)</f>
        <v>17302</v>
      </c>
      <c r="I5218">
        <f>LEN(Table1[[#This Row],[destination_postal_code_short]])</f>
        <v>5</v>
      </c>
      <c r="J5218" t="str">
        <f>_xlfn.XLOOKUP(Table1[[#This Row],[destination_postal_code_short]],Table3[Shipping postal code short],Table3[Shipping city],,0)</f>
        <v>Airville</v>
      </c>
      <c r="K5218" t="str">
        <f>_xlfn.XLOOKUP(Table1[[#This Row],[destination_postal_code_short]],Table3[Shipping postal code short],Table3[Shipping region],,0)</f>
        <v>Pennsylvania</v>
      </c>
      <c r="L5218">
        <v>0</v>
      </c>
      <c r="M5218">
        <v>4.05</v>
      </c>
      <c r="N5218">
        <v>10.85</v>
      </c>
    </row>
    <row r="5219" spans="1:14" x14ac:dyDescent="0.2">
      <c r="A5219" s="1">
        <v>45265</v>
      </c>
      <c r="B5219" t="s">
        <v>5512</v>
      </c>
      <c r="C5219" t="s">
        <v>11</v>
      </c>
      <c r="D5219" t="s">
        <v>11</v>
      </c>
      <c r="E5219" t="s">
        <v>12</v>
      </c>
      <c r="F5219" t="s">
        <v>5310</v>
      </c>
      <c r="G5219">
        <v>64504</v>
      </c>
      <c r="H5219" t="str">
        <f>LEFT(Table1[[#This Row],[destination_postal_code]],5)</f>
        <v>64504</v>
      </c>
      <c r="I5219">
        <f>LEN(Table1[[#This Row],[destination_postal_code_short]])</f>
        <v>5</v>
      </c>
      <c r="J5219" t="str">
        <f>_xlfn.XLOOKUP(Table1[[#This Row],[destination_postal_code_short]],Table3[Shipping postal code short],Table3[Shipping city],,0)</f>
        <v>Saint Joseph</v>
      </c>
      <c r="K5219" t="str">
        <f>_xlfn.XLOOKUP(Table1[[#This Row],[destination_postal_code_short]],Table3[Shipping postal code short],Table3[Shipping region],,0)</f>
        <v>Missouri</v>
      </c>
      <c r="L5219">
        <v>0</v>
      </c>
      <c r="M5219">
        <v>2.78</v>
      </c>
      <c r="N5219">
        <v>8.2200000000000006</v>
      </c>
    </row>
    <row r="5220" spans="1:14" x14ac:dyDescent="0.2">
      <c r="A5220" s="1">
        <v>45268</v>
      </c>
      <c r="B5220" t="s">
        <v>5515</v>
      </c>
      <c r="C5220" t="s">
        <v>11</v>
      </c>
      <c r="D5220" t="s">
        <v>11</v>
      </c>
      <c r="E5220" t="s">
        <v>12</v>
      </c>
      <c r="F5220" t="s">
        <v>24</v>
      </c>
      <c r="G5220">
        <v>84003</v>
      </c>
      <c r="H5220" t="str">
        <f>LEFT(Table1[[#This Row],[destination_postal_code]],5)</f>
        <v>84003</v>
      </c>
      <c r="I5220">
        <f>LEN(Table1[[#This Row],[destination_postal_code_short]])</f>
        <v>5</v>
      </c>
      <c r="J5220" t="str">
        <f>_xlfn.XLOOKUP(Table1[[#This Row],[destination_postal_code_short]],Table3[Shipping postal code short],Table3[Shipping city],,0)</f>
        <v>American Fork</v>
      </c>
      <c r="K5220" t="str">
        <f>_xlfn.XLOOKUP(Table1[[#This Row],[destination_postal_code_short]],Table3[Shipping postal code short],Table3[Shipping region],,0)</f>
        <v>Utah</v>
      </c>
      <c r="L5220">
        <v>0</v>
      </c>
      <c r="M5220">
        <v>4.18</v>
      </c>
      <c r="N5220">
        <v>7.27</v>
      </c>
    </row>
    <row r="5221" spans="1:14" x14ac:dyDescent="0.2">
      <c r="A5221" s="1">
        <v>45268</v>
      </c>
      <c r="B5221" t="s">
        <v>5514</v>
      </c>
      <c r="C5221" t="s">
        <v>11</v>
      </c>
      <c r="D5221" t="s">
        <v>11</v>
      </c>
      <c r="E5221" t="s">
        <v>12</v>
      </c>
      <c r="F5221" t="s">
        <v>5310</v>
      </c>
      <c r="G5221">
        <v>20002</v>
      </c>
      <c r="H5221" t="str">
        <f>LEFT(Table1[[#This Row],[destination_postal_code]],5)</f>
        <v>20002</v>
      </c>
      <c r="I5221">
        <f>LEN(Table1[[#This Row],[destination_postal_code_short]])</f>
        <v>5</v>
      </c>
      <c r="J5221" t="str">
        <f>_xlfn.XLOOKUP(Table1[[#This Row],[destination_postal_code_short]],Table3[Shipping postal code short],Table3[Shipping city],,0)</f>
        <v>Washington</v>
      </c>
      <c r="K5221" t="str">
        <f>_xlfn.XLOOKUP(Table1[[#This Row],[destination_postal_code_short]],Table3[Shipping postal code short],Table3[Shipping region],,0)</f>
        <v>District of Columbia</v>
      </c>
      <c r="L5221">
        <v>0</v>
      </c>
      <c r="M5221">
        <v>1.47</v>
      </c>
      <c r="N5221">
        <v>6.78</v>
      </c>
    </row>
    <row r="5222" spans="1:14" x14ac:dyDescent="0.2">
      <c r="A5222" s="1">
        <v>45268</v>
      </c>
      <c r="B5222" t="s">
        <v>5513</v>
      </c>
      <c r="C5222" t="s">
        <v>11</v>
      </c>
      <c r="D5222" t="s">
        <v>11</v>
      </c>
      <c r="E5222" t="s">
        <v>12</v>
      </c>
      <c r="F5222" t="s">
        <v>5310</v>
      </c>
      <c r="G5222">
        <v>66109</v>
      </c>
      <c r="H5222" t="str">
        <f>LEFT(Table1[[#This Row],[destination_postal_code]],5)</f>
        <v>66109</v>
      </c>
      <c r="I5222">
        <f>LEN(Table1[[#This Row],[destination_postal_code_short]])</f>
        <v>5</v>
      </c>
      <c r="J5222" t="str">
        <f>_xlfn.XLOOKUP(Table1[[#This Row],[destination_postal_code_short]],Table3[Shipping postal code short],Table3[Shipping city],,0)</f>
        <v>Kansas City</v>
      </c>
      <c r="K5222" t="str">
        <f>_xlfn.XLOOKUP(Table1[[#This Row],[destination_postal_code_short]],Table3[Shipping postal code short],Table3[Shipping region],,0)</f>
        <v>Kansas</v>
      </c>
      <c r="L5222">
        <v>0</v>
      </c>
      <c r="M5222">
        <v>2.78</v>
      </c>
      <c r="N5222">
        <v>8.2200000000000006</v>
      </c>
    </row>
    <row r="5223" spans="1:14" x14ac:dyDescent="0.2">
      <c r="A5223" s="1">
        <v>45273</v>
      </c>
      <c r="B5223" t="s">
        <v>5516</v>
      </c>
      <c r="C5223" t="s">
        <v>11</v>
      </c>
      <c r="D5223" t="s">
        <v>11</v>
      </c>
      <c r="E5223" t="s">
        <v>12</v>
      </c>
      <c r="F5223" t="s">
        <v>5310</v>
      </c>
      <c r="G5223">
        <v>98501</v>
      </c>
      <c r="H5223" t="str">
        <f>LEFT(Table1[[#This Row],[destination_postal_code]],5)</f>
        <v>98501</v>
      </c>
      <c r="I5223">
        <f>LEN(Table1[[#This Row],[destination_postal_code_short]])</f>
        <v>5</v>
      </c>
      <c r="J5223" t="str">
        <f>_xlfn.XLOOKUP(Table1[[#This Row],[destination_postal_code_short]],Table3[Shipping postal code short],Table3[Shipping city],,0)</f>
        <v>Tumwater</v>
      </c>
      <c r="K5223" t="str">
        <f>_xlfn.XLOOKUP(Table1[[#This Row],[destination_postal_code_short]],Table3[Shipping postal code short],Table3[Shipping region],,0)</f>
        <v>Washington</v>
      </c>
      <c r="L5223">
        <v>0</v>
      </c>
      <c r="M5223">
        <v>1.52</v>
      </c>
      <c r="N5223">
        <v>4.88</v>
      </c>
    </row>
    <row r="5224" spans="1:14" x14ac:dyDescent="0.2">
      <c r="A5224" s="1">
        <v>45274</v>
      </c>
      <c r="B5224" t="s">
        <v>5517</v>
      </c>
      <c r="C5224" t="s">
        <v>11</v>
      </c>
      <c r="D5224" t="s">
        <v>11</v>
      </c>
      <c r="E5224" t="s">
        <v>12</v>
      </c>
      <c r="F5224" t="s">
        <v>5310</v>
      </c>
      <c r="G5224">
        <v>29732</v>
      </c>
      <c r="H5224" t="str">
        <f>LEFT(Table1[[#This Row],[destination_postal_code]],5)</f>
        <v>29732</v>
      </c>
      <c r="I5224">
        <f>LEN(Table1[[#This Row],[destination_postal_code_short]])</f>
        <v>5</v>
      </c>
      <c r="J5224" t="str">
        <f>_xlfn.XLOOKUP(Table1[[#This Row],[destination_postal_code_short]],Table3[Shipping postal code short],Table3[Shipping city],,0)</f>
        <v>Rock Hill</v>
      </c>
      <c r="K5224" t="str">
        <f>_xlfn.XLOOKUP(Table1[[#This Row],[destination_postal_code_short]],Table3[Shipping postal code short],Table3[Shipping region],,0)</f>
        <v>South Carolina</v>
      </c>
      <c r="L5224">
        <v>0</v>
      </c>
      <c r="M5224">
        <v>2.69</v>
      </c>
      <c r="N5224">
        <v>10.210000000000001</v>
      </c>
    </row>
    <row r="5225" spans="1:14" x14ac:dyDescent="0.2">
      <c r="A5225" s="1">
        <v>45275</v>
      </c>
      <c r="B5225" t="s">
        <v>5518</v>
      </c>
      <c r="C5225" t="s">
        <v>11</v>
      </c>
      <c r="D5225" t="s">
        <v>11</v>
      </c>
      <c r="E5225" t="s">
        <v>12</v>
      </c>
      <c r="F5225" t="s">
        <v>5310</v>
      </c>
      <c r="G5225">
        <v>94587</v>
      </c>
      <c r="H5225" t="str">
        <f>LEFT(Table1[[#This Row],[destination_postal_code]],5)</f>
        <v>94587</v>
      </c>
      <c r="I5225">
        <f>LEN(Table1[[#This Row],[destination_postal_code_short]])</f>
        <v>5</v>
      </c>
      <c r="J5225" t="str">
        <f>_xlfn.XLOOKUP(Table1[[#This Row],[destination_postal_code_short]],Table3[Shipping postal code short],Table3[Shipping city],,0)</f>
        <v>Union City</v>
      </c>
      <c r="K5225" t="str">
        <f>_xlfn.XLOOKUP(Table1[[#This Row],[destination_postal_code_short]],Table3[Shipping postal code short],Table3[Shipping region],,0)</f>
        <v>California</v>
      </c>
      <c r="L5225">
        <v>0</v>
      </c>
      <c r="M5225">
        <v>3.99</v>
      </c>
      <c r="N5225">
        <v>6.26</v>
      </c>
    </row>
    <row r="5226" spans="1:14" x14ac:dyDescent="0.2">
      <c r="A5226" s="1">
        <v>45275</v>
      </c>
      <c r="B5226" t="s">
        <v>5519</v>
      </c>
      <c r="C5226" t="s">
        <v>11</v>
      </c>
      <c r="D5226" t="s">
        <v>11</v>
      </c>
      <c r="E5226" t="s">
        <v>12</v>
      </c>
      <c r="F5226" t="s">
        <v>5310</v>
      </c>
      <c r="G5226">
        <v>10013</v>
      </c>
      <c r="H5226" t="str">
        <f>LEFT(Table1[[#This Row],[destination_postal_code]],5)</f>
        <v>10013</v>
      </c>
      <c r="I5226">
        <f>LEN(Table1[[#This Row],[destination_postal_code_short]])</f>
        <v>5</v>
      </c>
      <c r="J5226" t="str">
        <f>_xlfn.XLOOKUP(Table1[[#This Row],[destination_postal_code_short]],Table3[Shipping postal code short],Table3[Shipping city],,0)</f>
        <v>New York</v>
      </c>
      <c r="K5226" t="str">
        <f>_xlfn.XLOOKUP(Table1[[#This Row],[destination_postal_code_short]],Table3[Shipping postal code short],Table3[Shipping region],,0)</f>
        <v>New York</v>
      </c>
      <c r="L5226">
        <v>0</v>
      </c>
      <c r="M5226">
        <v>1.47</v>
      </c>
      <c r="N5226">
        <v>6.78</v>
      </c>
    </row>
    <row r="5227" spans="1:14" x14ac:dyDescent="0.2">
      <c r="A5227" s="1">
        <v>45276</v>
      </c>
      <c r="B5227" t="s">
        <v>5521</v>
      </c>
      <c r="C5227" t="s">
        <v>11</v>
      </c>
      <c r="D5227" t="s">
        <v>11</v>
      </c>
      <c r="E5227" t="s">
        <v>12</v>
      </c>
      <c r="F5227" t="s">
        <v>5310</v>
      </c>
      <c r="G5227">
        <v>10013</v>
      </c>
      <c r="H5227" t="str">
        <f>LEFT(Table1[[#This Row],[destination_postal_code]],5)</f>
        <v>10013</v>
      </c>
      <c r="I5227">
        <f>LEN(Table1[[#This Row],[destination_postal_code_short]])</f>
        <v>5</v>
      </c>
      <c r="J5227" t="str">
        <f>_xlfn.XLOOKUP(Table1[[#This Row],[destination_postal_code_short]],Table3[Shipping postal code short],Table3[Shipping city],,0)</f>
        <v>New York</v>
      </c>
      <c r="K5227" t="str">
        <f>_xlfn.XLOOKUP(Table1[[#This Row],[destination_postal_code_short]],Table3[Shipping postal code short],Table3[Shipping region],,0)</f>
        <v>New York</v>
      </c>
      <c r="L5227">
        <v>0</v>
      </c>
      <c r="M5227">
        <v>5.0199999999999996</v>
      </c>
      <c r="N5227">
        <v>9.8800000000000008</v>
      </c>
    </row>
    <row r="5228" spans="1:14" x14ac:dyDescent="0.2">
      <c r="A5228" s="1">
        <v>45276</v>
      </c>
      <c r="B5228" t="s">
        <v>5520</v>
      </c>
      <c r="C5228" t="s">
        <v>11</v>
      </c>
      <c r="D5228" t="s">
        <v>11</v>
      </c>
      <c r="E5228" t="s">
        <v>12</v>
      </c>
      <c r="F5228" t="s">
        <v>5310</v>
      </c>
      <c r="G5228">
        <v>73064</v>
      </c>
      <c r="H5228" t="str">
        <f>LEFT(Table1[[#This Row],[destination_postal_code]],5)</f>
        <v>73064</v>
      </c>
      <c r="I5228">
        <f>LEN(Table1[[#This Row],[destination_postal_code_short]])</f>
        <v>5</v>
      </c>
      <c r="J5228" t="str">
        <f>_xlfn.XLOOKUP(Table1[[#This Row],[destination_postal_code_short]],Table3[Shipping postal code short],Table3[Shipping city],,0)</f>
        <v>Mustang</v>
      </c>
      <c r="K5228" t="str">
        <f>_xlfn.XLOOKUP(Table1[[#This Row],[destination_postal_code_short]],Table3[Shipping postal code short],Table3[Shipping region],,0)</f>
        <v>Oklahoma</v>
      </c>
      <c r="L5228">
        <v>0</v>
      </c>
      <c r="M5228">
        <v>3.84</v>
      </c>
      <c r="N5228">
        <v>7.16</v>
      </c>
    </row>
    <row r="5229" spans="1:14" x14ac:dyDescent="0.2">
      <c r="A5229" s="1">
        <v>45278</v>
      </c>
      <c r="B5229" t="s">
        <v>5523</v>
      </c>
      <c r="C5229" t="s">
        <v>11</v>
      </c>
      <c r="D5229" t="s">
        <v>11</v>
      </c>
      <c r="E5229" t="s">
        <v>12</v>
      </c>
      <c r="F5229" t="s">
        <v>5310</v>
      </c>
      <c r="G5229">
        <v>33063</v>
      </c>
      <c r="H5229" t="str">
        <f>LEFT(Table1[[#This Row],[destination_postal_code]],5)</f>
        <v>33063</v>
      </c>
      <c r="I5229">
        <f>LEN(Table1[[#This Row],[destination_postal_code_short]])</f>
        <v>5</v>
      </c>
      <c r="J5229" t="str">
        <f>_xlfn.XLOOKUP(Table1[[#This Row],[destination_postal_code_short]],Table3[Shipping postal code short],Table3[Shipping city],,0)</f>
        <v>margate</v>
      </c>
      <c r="K5229" t="str">
        <f>_xlfn.XLOOKUP(Table1[[#This Row],[destination_postal_code_short]],Table3[Shipping postal code short],Table3[Shipping region],,0)</f>
        <v>Florida</v>
      </c>
      <c r="L5229">
        <v>0</v>
      </c>
      <c r="M5229">
        <v>5.0199999999999996</v>
      </c>
      <c r="N5229">
        <v>9.8800000000000008</v>
      </c>
    </row>
    <row r="5230" spans="1:14" x14ac:dyDescent="0.2">
      <c r="A5230" s="1">
        <v>45278</v>
      </c>
      <c r="B5230" t="s">
        <v>5522</v>
      </c>
      <c r="C5230" t="s">
        <v>11</v>
      </c>
      <c r="D5230" t="s">
        <v>11</v>
      </c>
      <c r="E5230" t="s">
        <v>12</v>
      </c>
      <c r="F5230" t="s">
        <v>5310</v>
      </c>
      <c r="G5230">
        <v>84660</v>
      </c>
      <c r="H5230" t="str">
        <f>LEFT(Table1[[#This Row],[destination_postal_code]],5)</f>
        <v>84660</v>
      </c>
      <c r="I5230">
        <f>LEN(Table1[[#This Row],[destination_postal_code_short]])</f>
        <v>5</v>
      </c>
      <c r="J5230" t="str">
        <f>_xlfn.XLOOKUP(Table1[[#This Row],[destination_postal_code_short]],Table3[Shipping postal code short],Table3[Shipping city],,0)</f>
        <v>Spanish Fork</v>
      </c>
      <c r="K5230" t="str">
        <f>_xlfn.XLOOKUP(Table1[[#This Row],[destination_postal_code_short]],Table3[Shipping postal code short],Table3[Shipping region],,0)</f>
        <v>Utah</v>
      </c>
      <c r="L5230">
        <v>0</v>
      </c>
      <c r="M5230">
        <v>1.53</v>
      </c>
      <c r="N5230">
        <v>4.62</v>
      </c>
    </row>
    <row r="5231" spans="1:14" x14ac:dyDescent="0.2">
      <c r="A5231" s="1">
        <v>45282</v>
      </c>
      <c r="B5231" t="s">
        <v>5524</v>
      </c>
      <c r="C5231" t="s">
        <v>11</v>
      </c>
      <c r="D5231" t="s">
        <v>11</v>
      </c>
      <c r="E5231" t="s">
        <v>260</v>
      </c>
      <c r="F5231" t="s">
        <v>5390</v>
      </c>
      <c r="G5231">
        <v>29108</v>
      </c>
      <c r="H5231" t="str">
        <f>LEFT(Table1[[#This Row],[destination_postal_code]],5)</f>
        <v>29108</v>
      </c>
      <c r="I5231">
        <f>LEN(Table1[[#This Row],[destination_postal_code_short]])</f>
        <v>5</v>
      </c>
      <c r="J5231" t="str">
        <f>_xlfn.XLOOKUP(Table1[[#This Row],[destination_postal_code_short]],Table3[Shipping postal code short],Table3[Shipping city],,0)</f>
        <v>Newberry</v>
      </c>
      <c r="K5231" t="str">
        <f>_xlfn.XLOOKUP(Table1[[#This Row],[destination_postal_code_short]],Table3[Shipping postal code short],Table3[Shipping region],,0)</f>
        <v>South Carolina</v>
      </c>
      <c r="L5231">
        <v>0</v>
      </c>
      <c r="M5231">
        <v>17.88</v>
      </c>
      <c r="N5231">
        <v>12.95</v>
      </c>
    </row>
    <row r="5232" spans="1:14" x14ac:dyDescent="0.2">
      <c r="A5232" s="1">
        <v>45286</v>
      </c>
      <c r="B5232" t="s">
        <v>5525</v>
      </c>
      <c r="C5232" t="s">
        <v>11</v>
      </c>
      <c r="D5232" t="s">
        <v>11</v>
      </c>
      <c r="E5232" t="s">
        <v>12</v>
      </c>
      <c r="F5232" t="s">
        <v>5310</v>
      </c>
      <c r="G5232" s="2" t="s">
        <v>5526</v>
      </c>
      <c r="H5232" s="2" t="str">
        <f>LEFT(Table1[[#This Row],[destination_postal_code]],5)</f>
        <v>08854</v>
      </c>
      <c r="I5232" s="2">
        <f>LEN(Table1[[#This Row],[destination_postal_code_short]])</f>
        <v>5</v>
      </c>
      <c r="J5232" s="2" t="str">
        <f>_xlfn.XLOOKUP(Table1[[#This Row],[destination_postal_code_short]],Table3[Shipping postal code short],Table3[Shipping city],,0)</f>
        <v>Piscataway</v>
      </c>
      <c r="K5232" s="2" t="str">
        <f>_xlfn.XLOOKUP(Table1[[#This Row],[destination_postal_code_short]],Table3[Shipping postal code short],Table3[Shipping region],,0)</f>
        <v>New Jersey</v>
      </c>
      <c r="L5232">
        <v>0</v>
      </c>
      <c r="M5232">
        <v>5.0199999999999996</v>
      </c>
      <c r="N5232">
        <v>9.8800000000000008</v>
      </c>
    </row>
    <row r="5233" spans="1:14" x14ac:dyDescent="0.2">
      <c r="A5233" s="1">
        <v>45287</v>
      </c>
      <c r="B5233" t="s">
        <v>5528</v>
      </c>
      <c r="C5233" t="s">
        <v>11</v>
      </c>
      <c r="D5233" t="s">
        <v>11</v>
      </c>
      <c r="E5233" t="s">
        <v>12</v>
      </c>
      <c r="F5233" t="s">
        <v>5310</v>
      </c>
      <c r="G5233">
        <v>39466</v>
      </c>
      <c r="H5233" t="str">
        <f>LEFT(Table1[[#This Row],[destination_postal_code]],5)</f>
        <v>39466</v>
      </c>
      <c r="I5233">
        <f>LEN(Table1[[#This Row],[destination_postal_code_short]])</f>
        <v>5</v>
      </c>
      <c r="J5233" t="str">
        <f>_xlfn.XLOOKUP(Table1[[#This Row],[destination_postal_code_short]],Table3[Shipping postal code short],Table3[Shipping city],,0)</f>
        <v>Picayune</v>
      </c>
      <c r="K5233" t="str">
        <f>_xlfn.XLOOKUP(Table1[[#This Row],[destination_postal_code_short]],Table3[Shipping postal code short],Table3[Shipping region],,0)</f>
        <v>Mississippi</v>
      </c>
      <c r="L5233">
        <v>0</v>
      </c>
      <c r="M5233">
        <v>2.63</v>
      </c>
      <c r="N5233">
        <v>9.17</v>
      </c>
    </row>
    <row r="5234" spans="1:14" x14ac:dyDescent="0.2">
      <c r="A5234" s="1">
        <v>45287</v>
      </c>
      <c r="B5234" t="s">
        <v>5527</v>
      </c>
      <c r="C5234" t="s">
        <v>11</v>
      </c>
      <c r="D5234" t="s">
        <v>11</v>
      </c>
      <c r="E5234" t="s">
        <v>12</v>
      </c>
      <c r="F5234" t="s">
        <v>5310</v>
      </c>
      <c r="G5234">
        <v>28682</v>
      </c>
      <c r="H5234" t="str">
        <f>LEFT(Table1[[#This Row],[destination_postal_code]],5)</f>
        <v>28682</v>
      </c>
      <c r="I5234">
        <f>LEN(Table1[[#This Row],[destination_postal_code_short]])</f>
        <v>5</v>
      </c>
      <c r="J5234" t="str">
        <f>_xlfn.XLOOKUP(Table1[[#This Row],[destination_postal_code_short]],Table3[Shipping postal code short],Table3[Shipping city],,0)</f>
        <v>Terrell</v>
      </c>
      <c r="K5234" t="str">
        <f>_xlfn.XLOOKUP(Table1[[#This Row],[destination_postal_code_short]],Table3[Shipping postal code short],Table3[Shipping region],,0)</f>
        <v>North Carolina</v>
      </c>
      <c r="L5234">
        <v>0</v>
      </c>
      <c r="M5234">
        <v>3.43</v>
      </c>
      <c r="N5234">
        <v>9.4700000000000006</v>
      </c>
    </row>
    <row r="5235" spans="1:14" x14ac:dyDescent="0.2">
      <c r="A5235" s="1">
        <v>45289</v>
      </c>
      <c r="B5235" t="s">
        <v>5532</v>
      </c>
      <c r="C5235" t="s">
        <v>11</v>
      </c>
      <c r="D5235" t="s">
        <v>11</v>
      </c>
      <c r="E5235" t="s">
        <v>12</v>
      </c>
      <c r="F5235" t="s">
        <v>5310</v>
      </c>
      <c r="G5235">
        <v>84043</v>
      </c>
      <c r="H5235" t="str">
        <f>LEFT(Table1[[#This Row],[destination_postal_code]],5)</f>
        <v>84043</v>
      </c>
      <c r="I5235">
        <f>LEN(Table1[[#This Row],[destination_postal_code_short]])</f>
        <v>5</v>
      </c>
      <c r="J5235" t="str">
        <f>_xlfn.XLOOKUP(Table1[[#This Row],[destination_postal_code_short]],Table3[Shipping postal code short],Table3[Shipping city],,0)</f>
        <v>Lehi</v>
      </c>
      <c r="K5235" t="str">
        <f>_xlfn.XLOOKUP(Table1[[#This Row],[destination_postal_code_short]],Table3[Shipping postal code short],Table3[Shipping region],,0)</f>
        <v>Utah</v>
      </c>
      <c r="L5235">
        <v>0</v>
      </c>
      <c r="M5235">
        <v>2.98</v>
      </c>
      <c r="N5235">
        <v>6.02</v>
      </c>
    </row>
    <row r="5236" spans="1:14" x14ac:dyDescent="0.2">
      <c r="A5236" s="1">
        <v>45289</v>
      </c>
      <c r="B5236" t="s">
        <v>5529</v>
      </c>
      <c r="C5236" t="s">
        <v>11</v>
      </c>
      <c r="D5236" t="s">
        <v>11</v>
      </c>
      <c r="E5236" t="s">
        <v>12</v>
      </c>
      <c r="F5236" t="s">
        <v>5310</v>
      </c>
      <c r="G5236">
        <v>92655</v>
      </c>
      <c r="H5236" t="str">
        <f>LEFT(Table1[[#This Row],[destination_postal_code]],5)</f>
        <v>92655</v>
      </c>
      <c r="I5236">
        <f>LEN(Table1[[#This Row],[destination_postal_code_short]])</f>
        <v>5</v>
      </c>
      <c r="J5236" t="str">
        <f>_xlfn.XLOOKUP(Table1[[#This Row],[destination_postal_code_short]],Table3[Shipping postal code short],Table3[Shipping city],,0)</f>
        <v>Midway City</v>
      </c>
      <c r="K5236" t="str">
        <f>_xlfn.XLOOKUP(Table1[[#This Row],[destination_postal_code_short]],Table3[Shipping postal code short],Table3[Shipping region],,0)</f>
        <v>California</v>
      </c>
      <c r="L5236">
        <v>0</v>
      </c>
      <c r="M5236">
        <v>3.99</v>
      </c>
      <c r="N5236">
        <v>6.26</v>
      </c>
    </row>
    <row r="5237" spans="1:14" x14ac:dyDescent="0.2">
      <c r="A5237" s="1">
        <v>45289</v>
      </c>
      <c r="B5237" t="s">
        <v>5533</v>
      </c>
      <c r="C5237" t="s">
        <v>11</v>
      </c>
      <c r="D5237" t="s">
        <v>11</v>
      </c>
      <c r="E5237" t="s">
        <v>12</v>
      </c>
      <c r="F5237" t="s">
        <v>5310</v>
      </c>
      <c r="G5237">
        <v>30656</v>
      </c>
      <c r="H5237" t="str">
        <f>LEFT(Table1[[#This Row],[destination_postal_code]],5)</f>
        <v>30656</v>
      </c>
      <c r="I5237">
        <f>LEN(Table1[[#This Row],[destination_postal_code_short]])</f>
        <v>5</v>
      </c>
      <c r="J5237" t="str">
        <f>_xlfn.XLOOKUP(Table1[[#This Row],[destination_postal_code_short]],Table3[Shipping postal code short],Table3[Shipping city],,0)</f>
        <v>Monroe</v>
      </c>
      <c r="K5237" t="str">
        <f>_xlfn.XLOOKUP(Table1[[#This Row],[destination_postal_code_short]],Table3[Shipping postal code short],Table3[Shipping region],,0)</f>
        <v>Georgia</v>
      </c>
      <c r="L5237">
        <v>0</v>
      </c>
      <c r="M5237">
        <v>4.22</v>
      </c>
      <c r="N5237">
        <v>10.68</v>
      </c>
    </row>
    <row r="5238" spans="1:14" x14ac:dyDescent="0.2">
      <c r="A5238" s="1">
        <v>45289</v>
      </c>
      <c r="B5238" t="s">
        <v>5530</v>
      </c>
      <c r="C5238" t="s">
        <v>11</v>
      </c>
      <c r="D5238" t="s">
        <v>11</v>
      </c>
      <c r="E5238" t="s">
        <v>12</v>
      </c>
      <c r="F5238" t="s">
        <v>5310</v>
      </c>
      <c r="G5238">
        <v>21045</v>
      </c>
      <c r="H5238" t="str">
        <f>LEFT(Table1[[#This Row],[destination_postal_code]],5)</f>
        <v>21045</v>
      </c>
      <c r="I5238">
        <f>LEN(Table1[[#This Row],[destination_postal_code_short]])</f>
        <v>5</v>
      </c>
      <c r="J5238" t="str">
        <f>_xlfn.XLOOKUP(Table1[[#This Row],[destination_postal_code_short]],Table3[Shipping postal code short],Table3[Shipping city],,0)</f>
        <v>Columbia</v>
      </c>
      <c r="K5238" t="str">
        <f>_xlfn.XLOOKUP(Table1[[#This Row],[destination_postal_code_short]],Table3[Shipping postal code short],Table3[Shipping region],,0)</f>
        <v>Maryland</v>
      </c>
      <c r="L5238">
        <v>0</v>
      </c>
      <c r="M5238">
        <v>1.47</v>
      </c>
      <c r="N5238">
        <v>6.78</v>
      </c>
    </row>
    <row r="5239" spans="1:14" x14ac:dyDescent="0.2">
      <c r="A5239" s="1">
        <v>45289</v>
      </c>
      <c r="B5239" t="s">
        <v>5531</v>
      </c>
      <c r="C5239" t="s">
        <v>11</v>
      </c>
      <c r="D5239" t="s">
        <v>11</v>
      </c>
      <c r="E5239" t="s">
        <v>12</v>
      </c>
      <c r="F5239" t="s">
        <v>5310</v>
      </c>
      <c r="G5239">
        <v>37211</v>
      </c>
      <c r="H5239" t="str">
        <f>LEFT(Table1[[#This Row],[destination_postal_code]],5)</f>
        <v>37211</v>
      </c>
      <c r="I5239">
        <f>LEN(Table1[[#This Row],[destination_postal_code_short]])</f>
        <v>5</v>
      </c>
      <c r="J5239" t="str">
        <f>_xlfn.XLOOKUP(Table1[[#This Row],[destination_postal_code_short]],Table3[Shipping postal code short],Table3[Shipping city],,0)</f>
        <v>Nashville</v>
      </c>
      <c r="K5239" t="str">
        <f>_xlfn.XLOOKUP(Table1[[#This Row],[destination_postal_code_short]],Table3[Shipping postal code short],Table3[Shipping region],,0)</f>
        <v>Tennessee</v>
      </c>
      <c r="L5239">
        <v>0</v>
      </c>
      <c r="M5239">
        <v>2.87</v>
      </c>
      <c r="N5239">
        <v>10.029999999999999</v>
      </c>
    </row>
    <row r="5240" spans="1:14" x14ac:dyDescent="0.2">
      <c r="A5240" s="1">
        <v>45293</v>
      </c>
      <c r="B5240" t="s">
        <v>5535</v>
      </c>
      <c r="C5240" t="s">
        <v>11</v>
      </c>
      <c r="D5240" t="s">
        <v>11</v>
      </c>
      <c r="E5240" t="s">
        <v>12</v>
      </c>
      <c r="F5240" t="s">
        <v>5310</v>
      </c>
      <c r="G5240">
        <v>21666</v>
      </c>
      <c r="H5240" t="str">
        <f>LEFT(Table1[[#This Row],[destination_postal_code]],5)</f>
        <v>21666</v>
      </c>
      <c r="I5240">
        <f>LEN(Table1[[#This Row],[destination_postal_code_short]])</f>
        <v>5</v>
      </c>
      <c r="J5240" t="str">
        <f>_xlfn.XLOOKUP(Table1[[#This Row],[destination_postal_code_short]],Table3[Shipping postal code short],Table3[Shipping city],,0)</f>
        <v>Stevensville</v>
      </c>
      <c r="K5240" t="str">
        <f>_xlfn.XLOOKUP(Table1[[#This Row],[destination_postal_code_short]],Table3[Shipping postal code short],Table3[Shipping region],,0)</f>
        <v>Maryland</v>
      </c>
      <c r="L5240">
        <v>0</v>
      </c>
      <c r="M5240">
        <v>5.0199999999999996</v>
      </c>
      <c r="N5240">
        <v>9.8800000000000008</v>
      </c>
    </row>
    <row r="5241" spans="1:14" x14ac:dyDescent="0.2">
      <c r="A5241" s="1">
        <v>45293</v>
      </c>
      <c r="B5241" t="s">
        <v>5534</v>
      </c>
      <c r="C5241" t="s">
        <v>11</v>
      </c>
      <c r="D5241" t="s">
        <v>11</v>
      </c>
      <c r="E5241" t="s">
        <v>12</v>
      </c>
      <c r="F5241" t="s">
        <v>5310</v>
      </c>
      <c r="G5241">
        <v>63901</v>
      </c>
      <c r="H5241" t="str">
        <f>LEFT(Table1[[#This Row],[destination_postal_code]],5)</f>
        <v>63901</v>
      </c>
      <c r="I5241">
        <f>LEN(Table1[[#This Row],[destination_postal_code_short]])</f>
        <v>5</v>
      </c>
      <c r="J5241" t="str">
        <f>_xlfn.XLOOKUP(Table1[[#This Row],[destination_postal_code_short]],Table3[Shipping postal code short],Table3[Shipping city],,0)</f>
        <v>Poplar Bluff</v>
      </c>
      <c r="K5241" t="str">
        <f>_xlfn.XLOOKUP(Table1[[#This Row],[destination_postal_code_short]],Table3[Shipping postal code short],Table3[Shipping region],,0)</f>
        <v>Missouri</v>
      </c>
      <c r="L5241">
        <v>0</v>
      </c>
      <c r="M5241">
        <v>1.61</v>
      </c>
      <c r="N5241">
        <v>6.44</v>
      </c>
    </row>
    <row r="5242" spans="1:14" x14ac:dyDescent="0.2">
      <c r="A5242" s="1">
        <v>45295</v>
      </c>
      <c r="B5242" t="s">
        <v>5537</v>
      </c>
      <c r="C5242" t="s">
        <v>11</v>
      </c>
      <c r="D5242" t="s">
        <v>11</v>
      </c>
      <c r="E5242" t="s">
        <v>12</v>
      </c>
      <c r="F5242" t="s">
        <v>5310</v>
      </c>
      <c r="G5242">
        <v>23608</v>
      </c>
      <c r="H5242" t="str">
        <f>LEFT(Table1[[#This Row],[destination_postal_code]],5)</f>
        <v>23608</v>
      </c>
      <c r="I5242">
        <f>LEN(Table1[[#This Row],[destination_postal_code_short]])</f>
        <v>5</v>
      </c>
      <c r="J5242" t="str">
        <f>_xlfn.XLOOKUP(Table1[[#This Row],[destination_postal_code_short]],Table3[Shipping postal code short],Table3[Shipping city],,0)</f>
        <v>Newport News</v>
      </c>
      <c r="K5242" t="str">
        <f>_xlfn.XLOOKUP(Table1[[#This Row],[destination_postal_code_short]],Table3[Shipping postal code short],Table3[Shipping region],,0)</f>
        <v>Virginia</v>
      </c>
      <c r="L5242">
        <v>0</v>
      </c>
      <c r="M5242">
        <v>5.0199999999999996</v>
      </c>
      <c r="N5242">
        <v>9.8800000000000008</v>
      </c>
    </row>
    <row r="5243" spans="1:14" x14ac:dyDescent="0.2">
      <c r="A5243" s="1">
        <v>45295</v>
      </c>
      <c r="B5243" t="s">
        <v>5538</v>
      </c>
      <c r="C5243" t="s">
        <v>11</v>
      </c>
      <c r="D5243" t="s">
        <v>11</v>
      </c>
      <c r="E5243" t="s">
        <v>12</v>
      </c>
      <c r="F5243" t="s">
        <v>5310</v>
      </c>
      <c r="G5243">
        <v>92655</v>
      </c>
      <c r="H5243" t="str">
        <f>LEFT(Table1[[#This Row],[destination_postal_code]],5)</f>
        <v>92655</v>
      </c>
      <c r="I5243">
        <f>LEN(Table1[[#This Row],[destination_postal_code_short]])</f>
        <v>5</v>
      </c>
      <c r="J5243" t="str">
        <f>_xlfn.XLOOKUP(Table1[[#This Row],[destination_postal_code_short]],Table3[Shipping postal code short],Table3[Shipping city],,0)</f>
        <v>Midway City</v>
      </c>
      <c r="K5243" t="str">
        <f>_xlfn.XLOOKUP(Table1[[#This Row],[destination_postal_code_short]],Table3[Shipping postal code short],Table3[Shipping region],,0)</f>
        <v>California</v>
      </c>
      <c r="L5243">
        <v>0</v>
      </c>
      <c r="M5243">
        <v>4.26</v>
      </c>
      <c r="N5243">
        <v>6.54</v>
      </c>
    </row>
    <row r="5244" spans="1:14" x14ac:dyDescent="0.2">
      <c r="A5244" s="1">
        <v>45295</v>
      </c>
      <c r="B5244" t="s">
        <v>5536</v>
      </c>
      <c r="C5244" t="s">
        <v>11</v>
      </c>
      <c r="D5244" t="s">
        <v>11</v>
      </c>
      <c r="E5244" t="s">
        <v>12</v>
      </c>
      <c r="F5244" t="s">
        <v>5310</v>
      </c>
      <c r="G5244">
        <v>85546</v>
      </c>
      <c r="H5244" t="str">
        <f>LEFT(Table1[[#This Row],[destination_postal_code]],5)</f>
        <v>85546</v>
      </c>
      <c r="I5244">
        <f>LEN(Table1[[#This Row],[destination_postal_code_short]])</f>
        <v>5</v>
      </c>
      <c r="J5244" t="str">
        <f>_xlfn.XLOOKUP(Table1[[#This Row],[destination_postal_code_short]],Table3[Shipping postal code short],Table3[Shipping city],,0)</f>
        <v>Safford</v>
      </c>
      <c r="K5244" t="str">
        <f>_xlfn.XLOOKUP(Table1[[#This Row],[destination_postal_code_short]],Table3[Shipping postal code short],Table3[Shipping region],,0)</f>
        <v>Arizona</v>
      </c>
      <c r="L5244">
        <v>0</v>
      </c>
      <c r="M5244">
        <v>3.99</v>
      </c>
      <c r="N5244">
        <v>6.26</v>
      </c>
    </row>
    <row r="5245" spans="1:14" x14ac:dyDescent="0.2">
      <c r="A5245" s="1">
        <v>45296</v>
      </c>
      <c r="B5245" t="s">
        <v>5540</v>
      </c>
      <c r="C5245" t="s">
        <v>11</v>
      </c>
      <c r="D5245" t="s">
        <v>11</v>
      </c>
      <c r="E5245" t="s">
        <v>12</v>
      </c>
      <c r="F5245" t="s">
        <v>5310</v>
      </c>
      <c r="G5245">
        <v>38654</v>
      </c>
      <c r="H5245" t="str">
        <f>LEFT(Table1[[#This Row],[destination_postal_code]],5)</f>
        <v>38654</v>
      </c>
      <c r="I5245">
        <f>LEN(Table1[[#This Row],[destination_postal_code_short]])</f>
        <v>5</v>
      </c>
      <c r="J5245" t="str">
        <f>_xlfn.XLOOKUP(Table1[[#This Row],[destination_postal_code_short]],Table3[Shipping postal code short],Table3[Shipping city],,0)</f>
        <v>Olive Branch</v>
      </c>
      <c r="K5245" t="str">
        <f>_xlfn.XLOOKUP(Table1[[#This Row],[destination_postal_code_short]],Table3[Shipping postal code short],Table3[Shipping region],,0)</f>
        <v>Mississippi</v>
      </c>
      <c r="L5245">
        <v>0</v>
      </c>
      <c r="M5245">
        <v>2.63</v>
      </c>
      <c r="N5245">
        <v>9.17</v>
      </c>
    </row>
    <row r="5246" spans="1:14" x14ac:dyDescent="0.2">
      <c r="A5246" s="1">
        <v>45296</v>
      </c>
      <c r="B5246" t="s">
        <v>5539</v>
      </c>
      <c r="C5246" t="s">
        <v>11</v>
      </c>
      <c r="D5246" t="s">
        <v>11</v>
      </c>
      <c r="E5246" t="s">
        <v>12</v>
      </c>
      <c r="F5246" t="s">
        <v>5310</v>
      </c>
      <c r="G5246">
        <v>84604</v>
      </c>
      <c r="H5246" t="str">
        <f>LEFT(Table1[[#This Row],[destination_postal_code]],5)</f>
        <v>84604</v>
      </c>
      <c r="I5246">
        <f>LEN(Table1[[#This Row],[destination_postal_code_short]])</f>
        <v>5</v>
      </c>
      <c r="J5246" t="str">
        <f>_xlfn.XLOOKUP(Table1[[#This Row],[destination_postal_code_short]],Table3[Shipping postal code short],Table3[Shipping city],,0)</f>
        <v>Provo</v>
      </c>
      <c r="K5246" t="str">
        <f>_xlfn.XLOOKUP(Table1[[#This Row],[destination_postal_code_short]],Table3[Shipping postal code short],Table3[Shipping region],,0)</f>
        <v>Utah</v>
      </c>
      <c r="L5246">
        <v>0</v>
      </c>
      <c r="M5246">
        <v>2.5499999999999998</v>
      </c>
      <c r="N5246">
        <v>5.95</v>
      </c>
    </row>
    <row r="5247" spans="1:14" x14ac:dyDescent="0.2">
      <c r="A5247" s="1">
        <v>45300</v>
      </c>
      <c r="B5247" t="s">
        <v>5541</v>
      </c>
      <c r="C5247" t="s">
        <v>11</v>
      </c>
      <c r="D5247" t="s">
        <v>11</v>
      </c>
      <c r="E5247" t="s">
        <v>12</v>
      </c>
      <c r="F5247" t="s">
        <v>5310</v>
      </c>
      <c r="G5247">
        <v>46158</v>
      </c>
      <c r="H5247" t="str">
        <f>LEFT(Table1[[#This Row],[destination_postal_code]],5)</f>
        <v>46158</v>
      </c>
      <c r="I5247">
        <f>LEN(Table1[[#This Row],[destination_postal_code_short]])</f>
        <v>5</v>
      </c>
      <c r="J5247" t="str">
        <f>_xlfn.XLOOKUP(Table1[[#This Row],[destination_postal_code_short]],Table3[Shipping postal code short],Table3[Shipping city],,0)</f>
        <v>Mooresville</v>
      </c>
      <c r="K5247" t="str">
        <f>_xlfn.XLOOKUP(Table1[[#This Row],[destination_postal_code_short]],Table3[Shipping postal code short],Table3[Shipping region],,0)</f>
        <v>Indiana</v>
      </c>
      <c r="L5247">
        <v>0</v>
      </c>
      <c r="M5247">
        <v>1.61</v>
      </c>
      <c r="N5247">
        <v>6.44</v>
      </c>
    </row>
    <row r="5248" spans="1:14" x14ac:dyDescent="0.2">
      <c r="A5248" s="1">
        <v>45300</v>
      </c>
      <c r="B5248" t="s">
        <v>5543</v>
      </c>
      <c r="C5248" t="s">
        <v>11</v>
      </c>
      <c r="D5248" t="s">
        <v>11</v>
      </c>
      <c r="E5248" t="s">
        <v>12</v>
      </c>
      <c r="F5248" t="s">
        <v>5310</v>
      </c>
      <c r="G5248">
        <v>61114</v>
      </c>
      <c r="H5248" t="str">
        <f>LEFT(Table1[[#This Row],[destination_postal_code]],5)</f>
        <v>61114</v>
      </c>
      <c r="I5248">
        <f>LEN(Table1[[#This Row],[destination_postal_code_short]])</f>
        <v>5</v>
      </c>
      <c r="J5248" t="str">
        <f>_xlfn.XLOOKUP(Table1[[#This Row],[destination_postal_code_short]],Table3[Shipping postal code short],Table3[Shipping city],,0)</f>
        <v>Rockford</v>
      </c>
      <c r="K5248" t="str">
        <f>_xlfn.XLOOKUP(Table1[[#This Row],[destination_postal_code_short]],Table3[Shipping postal code short],Table3[Shipping region],,0)</f>
        <v>Illinois</v>
      </c>
      <c r="L5248">
        <v>0</v>
      </c>
      <c r="M5248">
        <v>2.87</v>
      </c>
      <c r="N5248">
        <v>10.029999999999999</v>
      </c>
    </row>
    <row r="5249" spans="1:14" x14ac:dyDescent="0.2">
      <c r="A5249" s="1">
        <v>45300</v>
      </c>
      <c r="B5249" t="s">
        <v>5542</v>
      </c>
      <c r="C5249" t="s">
        <v>11</v>
      </c>
      <c r="D5249" t="s">
        <v>11</v>
      </c>
      <c r="E5249" t="s">
        <v>12</v>
      </c>
      <c r="F5249" t="s">
        <v>5310</v>
      </c>
      <c r="G5249">
        <v>98662</v>
      </c>
      <c r="H5249" t="str">
        <f>LEFT(Table1[[#This Row],[destination_postal_code]],5)</f>
        <v>98662</v>
      </c>
      <c r="I5249">
        <f>LEN(Table1[[#This Row],[destination_postal_code_short]])</f>
        <v>5</v>
      </c>
      <c r="J5249" t="str">
        <f>_xlfn.XLOOKUP(Table1[[#This Row],[destination_postal_code_short]],Table3[Shipping postal code short],Table3[Shipping city],,0)</f>
        <v>Vancouver</v>
      </c>
      <c r="K5249" t="str">
        <f>_xlfn.XLOOKUP(Table1[[#This Row],[destination_postal_code_short]],Table3[Shipping postal code short],Table3[Shipping region],,0)</f>
        <v>Washington</v>
      </c>
      <c r="L5249">
        <v>0</v>
      </c>
      <c r="M5249">
        <v>3.84</v>
      </c>
      <c r="N5249">
        <v>7.16</v>
      </c>
    </row>
    <row r="5250" spans="1:14" x14ac:dyDescent="0.2">
      <c r="A5250" s="1">
        <v>45301</v>
      </c>
      <c r="B5250" t="s">
        <v>5544</v>
      </c>
      <c r="C5250" t="s">
        <v>11</v>
      </c>
      <c r="D5250" t="s">
        <v>11</v>
      </c>
      <c r="E5250" t="s">
        <v>12</v>
      </c>
      <c r="F5250" t="s">
        <v>5310</v>
      </c>
      <c r="G5250" s="2" t="s">
        <v>5545</v>
      </c>
      <c r="H5250" s="2" t="str">
        <f>LEFT(Table1[[#This Row],[destination_postal_code]],5)</f>
        <v>01420</v>
      </c>
      <c r="I5250" s="2">
        <f>LEN(Table1[[#This Row],[destination_postal_code_short]])</f>
        <v>5</v>
      </c>
      <c r="J5250" s="2" t="str">
        <f>_xlfn.XLOOKUP(Table1[[#This Row],[destination_postal_code_short]],Table3[Shipping postal code short],Table3[Shipping city],,0)</f>
        <v>Fitchburg</v>
      </c>
      <c r="K5250" s="2" t="str">
        <f>_xlfn.XLOOKUP(Table1[[#This Row],[destination_postal_code_short]],Table3[Shipping postal code short],Table3[Shipping region],,0)</f>
        <v>Massachusetts</v>
      </c>
      <c r="L5250">
        <v>0</v>
      </c>
      <c r="M5250">
        <v>5.0199999999999996</v>
      </c>
      <c r="N5250">
        <v>9.8800000000000008</v>
      </c>
    </row>
    <row r="5251" spans="1:14" x14ac:dyDescent="0.2">
      <c r="A5251" s="1">
        <v>45302</v>
      </c>
      <c r="B5251" t="s">
        <v>5547</v>
      </c>
      <c r="C5251" t="s">
        <v>11</v>
      </c>
      <c r="D5251" t="s">
        <v>11</v>
      </c>
      <c r="E5251" t="s">
        <v>12</v>
      </c>
      <c r="F5251" t="s">
        <v>5310</v>
      </c>
      <c r="G5251">
        <v>48217</v>
      </c>
      <c r="H5251" t="str">
        <f>LEFT(Table1[[#This Row],[destination_postal_code]],5)</f>
        <v>48217</v>
      </c>
      <c r="I5251">
        <f>LEN(Table1[[#This Row],[destination_postal_code_short]])</f>
        <v>5</v>
      </c>
      <c r="J5251" t="str">
        <f>_xlfn.XLOOKUP(Table1[[#This Row],[destination_postal_code_short]],Table3[Shipping postal code short],Table3[Shipping city],,0)</f>
        <v>Detroit</v>
      </c>
      <c r="K5251" t="str">
        <f>_xlfn.XLOOKUP(Table1[[#This Row],[destination_postal_code_short]],Table3[Shipping postal code short],Table3[Shipping region],,0)</f>
        <v>Michigan</v>
      </c>
      <c r="L5251">
        <v>0</v>
      </c>
      <c r="M5251">
        <v>3.43</v>
      </c>
      <c r="N5251">
        <v>9.4700000000000006</v>
      </c>
    </row>
    <row r="5252" spans="1:14" x14ac:dyDescent="0.2">
      <c r="A5252" s="1">
        <v>45302</v>
      </c>
      <c r="B5252" t="s">
        <v>5548</v>
      </c>
      <c r="C5252" t="s">
        <v>11</v>
      </c>
      <c r="D5252" t="s">
        <v>11</v>
      </c>
      <c r="E5252" t="s">
        <v>12</v>
      </c>
      <c r="F5252" t="s">
        <v>5310</v>
      </c>
      <c r="G5252">
        <v>48185</v>
      </c>
      <c r="H5252" t="str">
        <f>LEFT(Table1[[#This Row],[destination_postal_code]],5)</f>
        <v>48185</v>
      </c>
      <c r="I5252">
        <f>LEN(Table1[[#This Row],[destination_postal_code_short]])</f>
        <v>5</v>
      </c>
      <c r="J5252" t="str">
        <f>_xlfn.XLOOKUP(Table1[[#This Row],[destination_postal_code_short]],Table3[Shipping postal code short],Table3[Shipping city],,0)</f>
        <v>Westland</v>
      </c>
      <c r="K5252" t="str">
        <f>_xlfn.XLOOKUP(Table1[[#This Row],[destination_postal_code_short]],Table3[Shipping postal code short],Table3[Shipping region],,0)</f>
        <v>Michigan</v>
      </c>
      <c r="L5252">
        <v>0</v>
      </c>
      <c r="M5252">
        <v>3.43</v>
      </c>
      <c r="N5252">
        <v>9.4700000000000006</v>
      </c>
    </row>
    <row r="5253" spans="1:14" x14ac:dyDescent="0.2">
      <c r="A5253" s="1">
        <v>45302</v>
      </c>
      <c r="B5253" t="s">
        <v>5549</v>
      </c>
      <c r="C5253" t="s">
        <v>11</v>
      </c>
      <c r="D5253" t="s">
        <v>11</v>
      </c>
      <c r="E5253" t="s">
        <v>12</v>
      </c>
      <c r="F5253" t="s">
        <v>5310</v>
      </c>
      <c r="G5253" t="s">
        <v>5550</v>
      </c>
      <c r="H5253" t="str">
        <f>LEFT(Table1[[#This Row],[destination_postal_code]],5)</f>
        <v>46226</v>
      </c>
      <c r="I5253">
        <f>LEN(Table1[[#This Row],[destination_postal_code_short]])</f>
        <v>5</v>
      </c>
      <c r="J5253" t="str">
        <f>_xlfn.XLOOKUP(Table1[[#This Row],[destination_postal_code_short]],Table3[Shipping postal code short],Table3[Shipping city],,0)</f>
        <v>Indianapolis</v>
      </c>
      <c r="K5253" t="str">
        <f>_xlfn.XLOOKUP(Table1[[#This Row],[destination_postal_code_short]],Table3[Shipping postal code short],Table3[Shipping region],,0)</f>
        <v>Indiana</v>
      </c>
      <c r="L5253">
        <v>0</v>
      </c>
      <c r="M5253">
        <v>2.63</v>
      </c>
      <c r="N5253">
        <v>9.17</v>
      </c>
    </row>
    <row r="5254" spans="1:14" x14ac:dyDescent="0.2">
      <c r="A5254" s="1">
        <v>45302</v>
      </c>
      <c r="B5254" t="s">
        <v>5546</v>
      </c>
      <c r="C5254" t="s">
        <v>11</v>
      </c>
      <c r="D5254" t="s">
        <v>11</v>
      </c>
      <c r="E5254" t="s">
        <v>12</v>
      </c>
      <c r="F5254" t="s">
        <v>5310</v>
      </c>
      <c r="G5254">
        <v>40515</v>
      </c>
      <c r="H5254" t="str">
        <f>LEFT(Table1[[#This Row],[destination_postal_code]],5)</f>
        <v>40515</v>
      </c>
      <c r="I5254">
        <f>LEN(Table1[[#This Row],[destination_postal_code_short]])</f>
        <v>5</v>
      </c>
      <c r="J5254" t="str">
        <f>_xlfn.XLOOKUP(Table1[[#This Row],[destination_postal_code_short]],Table3[Shipping postal code short],Table3[Shipping city],,0)</f>
        <v>Lexington</v>
      </c>
      <c r="K5254" t="str">
        <f>_xlfn.XLOOKUP(Table1[[#This Row],[destination_postal_code_short]],Table3[Shipping postal code short],Table3[Shipping region],,0)</f>
        <v>Kentucky</v>
      </c>
      <c r="L5254">
        <v>0</v>
      </c>
      <c r="M5254">
        <v>3.43</v>
      </c>
      <c r="N5254">
        <v>9.4700000000000006</v>
      </c>
    </row>
    <row r="5255" spans="1:14" x14ac:dyDescent="0.2">
      <c r="A5255" s="1">
        <v>45302</v>
      </c>
      <c r="B5255" t="s">
        <v>5551</v>
      </c>
      <c r="C5255" t="s">
        <v>11</v>
      </c>
      <c r="D5255" t="s">
        <v>11</v>
      </c>
      <c r="E5255" t="s">
        <v>12</v>
      </c>
      <c r="F5255" t="s">
        <v>5310</v>
      </c>
      <c r="G5255">
        <v>27617</v>
      </c>
      <c r="H5255" t="str">
        <f>LEFT(Table1[[#This Row],[destination_postal_code]],5)</f>
        <v>27617</v>
      </c>
      <c r="I5255">
        <f>LEN(Table1[[#This Row],[destination_postal_code_short]])</f>
        <v>5</v>
      </c>
      <c r="J5255" t="str">
        <f>_xlfn.XLOOKUP(Table1[[#This Row],[destination_postal_code_short]],Table3[Shipping postal code short],Table3[Shipping city],,0)</f>
        <v>Raleigh</v>
      </c>
      <c r="K5255" t="str">
        <f>_xlfn.XLOOKUP(Table1[[#This Row],[destination_postal_code_short]],Table3[Shipping postal code short],Table3[Shipping region],,0)</f>
        <v>North Carolina</v>
      </c>
      <c r="L5255">
        <v>0</v>
      </c>
      <c r="M5255">
        <v>5.0199999999999996</v>
      </c>
      <c r="N5255">
        <v>9.8800000000000008</v>
      </c>
    </row>
    <row r="5256" spans="1:14" x14ac:dyDescent="0.2">
      <c r="A5256" s="1">
        <v>45304</v>
      </c>
      <c r="B5256" t="s">
        <v>5558</v>
      </c>
      <c r="C5256" t="s">
        <v>11</v>
      </c>
      <c r="D5256" t="s">
        <v>11</v>
      </c>
      <c r="E5256" t="s">
        <v>12</v>
      </c>
      <c r="F5256" t="s">
        <v>5310</v>
      </c>
      <c r="G5256">
        <v>38673</v>
      </c>
      <c r="H5256" t="str">
        <f>LEFT(Table1[[#This Row],[destination_postal_code]],5)</f>
        <v>38673</v>
      </c>
      <c r="I5256">
        <f>LEN(Table1[[#This Row],[destination_postal_code_short]])</f>
        <v>5</v>
      </c>
      <c r="J5256" t="str">
        <f>_xlfn.XLOOKUP(Table1[[#This Row],[destination_postal_code_short]],Table3[Shipping postal code short],Table3[Shipping city],,0)</f>
        <v>Taylor</v>
      </c>
      <c r="K5256" t="str">
        <f>_xlfn.XLOOKUP(Table1[[#This Row],[destination_postal_code_short]],Table3[Shipping postal code short],Table3[Shipping region],,0)</f>
        <v>Mississippi</v>
      </c>
      <c r="L5256">
        <v>0</v>
      </c>
      <c r="M5256">
        <v>2.87</v>
      </c>
      <c r="N5256">
        <v>10.029999999999999</v>
      </c>
    </row>
    <row r="5257" spans="1:14" x14ac:dyDescent="0.2">
      <c r="A5257" s="1">
        <v>45309</v>
      </c>
      <c r="B5257" t="s">
        <v>5564</v>
      </c>
      <c r="C5257" t="s">
        <v>11</v>
      </c>
      <c r="D5257" t="s">
        <v>11</v>
      </c>
      <c r="E5257" t="s">
        <v>12</v>
      </c>
      <c r="F5257" t="s">
        <v>5310</v>
      </c>
      <c r="G5257">
        <v>83263</v>
      </c>
      <c r="H5257" t="str">
        <f>LEFT(Table1[[#This Row],[destination_postal_code]],5)</f>
        <v>83263</v>
      </c>
      <c r="I5257">
        <f>LEN(Table1[[#This Row],[destination_postal_code_short]])</f>
        <v>5</v>
      </c>
      <c r="J5257" t="str">
        <f>_xlfn.XLOOKUP(Table1[[#This Row],[destination_postal_code_short]],Table3[Shipping postal code short],Table3[Shipping city],,0)</f>
        <v>Preston</v>
      </c>
      <c r="K5257" t="str">
        <f>_xlfn.XLOOKUP(Table1[[#This Row],[destination_postal_code_short]],Table3[Shipping postal code short],Table3[Shipping region],,0)</f>
        <v>Idaho</v>
      </c>
      <c r="L5257">
        <v>0</v>
      </c>
      <c r="M5257">
        <v>1.45</v>
      </c>
      <c r="N5257">
        <v>4.1500000000000004</v>
      </c>
    </row>
    <row r="5258" spans="1:14" x14ac:dyDescent="0.2">
      <c r="A5258" s="1">
        <v>45308</v>
      </c>
      <c r="B5258" t="s">
        <v>5562</v>
      </c>
      <c r="C5258" t="s">
        <v>11</v>
      </c>
      <c r="D5258" t="s">
        <v>11</v>
      </c>
      <c r="E5258" t="s">
        <v>12</v>
      </c>
      <c r="F5258" t="s">
        <v>5310</v>
      </c>
      <c r="G5258">
        <v>15784</v>
      </c>
      <c r="H5258" t="str">
        <f>LEFT(Table1[[#This Row],[destination_postal_code]],5)</f>
        <v>15784</v>
      </c>
      <c r="I5258">
        <f>LEN(Table1[[#This Row],[destination_postal_code_short]])</f>
        <v>5</v>
      </c>
      <c r="J5258" t="str">
        <f>_xlfn.XLOOKUP(Table1[[#This Row],[destination_postal_code_short]],Table3[Shipping postal code short],Table3[Shipping city],,0)</f>
        <v>Worthville</v>
      </c>
      <c r="K5258" t="str">
        <f>_xlfn.XLOOKUP(Table1[[#This Row],[destination_postal_code_short]],Table3[Shipping postal code short],Table3[Shipping region],,0)</f>
        <v>Pennsylvania</v>
      </c>
      <c r="L5258">
        <v>0</v>
      </c>
      <c r="M5258">
        <v>3.43</v>
      </c>
      <c r="N5258">
        <v>9.4700000000000006</v>
      </c>
    </row>
    <row r="5259" spans="1:14" x14ac:dyDescent="0.2">
      <c r="A5259" s="1">
        <v>45309</v>
      </c>
      <c r="B5259" t="s">
        <v>5563</v>
      </c>
      <c r="C5259" t="s">
        <v>11</v>
      </c>
      <c r="D5259" t="s">
        <v>11</v>
      </c>
      <c r="E5259" t="s">
        <v>12</v>
      </c>
      <c r="F5259" t="s">
        <v>5310</v>
      </c>
      <c r="G5259">
        <v>15108</v>
      </c>
      <c r="H5259" t="str">
        <f>LEFT(Table1[[#This Row],[destination_postal_code]],5)</f>
        <v>15108</v>
      </c>
      <c r="I5259">
        <f>LEN(Table1[[#This Row],[destination_postal_code_short]])</f>
        <v>5</v>
      </c>
      <c r="J5259" t="str">
        <f>_xlfn.XLOOKUP(Table1[[#This Row],[destination_postal_code_short]],Table3[Shipping postal code short],Table3[Shipping city],,0)</f>
        <v>coraopolis</v>
      </c>
      <c r="K5259" t="str">
        <f>_xlfn.XLOOKUP(Table1[[#This Row],[destination_postal_code_short]],Table3[Shipping postal code short],Table3[Shipping region],,0)</f>
        <v>Pennsylvania</v>
      </c>
      <c r="L5259">
        <v>0</v>
      </c>
      <c r="M5259">
        <v>3.43</v>
      </c>
      <c r="N5259">
        <v>9.4700000000000006</v>
      </c>
    </row>
    <row r="5260" spans="1:14" x14ac:dyDescent="0.2">
      <c r="A5260" s="1">
        <v>45314</v>
      </c>
      <c r="B5260" t="s">
        <v>5578</v>
      </c>
      <c r="C5260" t="s">
        <v>11</v>
      </c>
      <c r="D5260" t="s">
        <v>11</v>
      </c>
      <c r="E5260" t="s">
        <v>12</v>
      </c>
      <c r="F5260" t="s">
        <v>5310</v>
      </c>
      <c r="G5260">
        <v>60440</v>
      </c>
      <c r="H5260" t="str">
        <f>LEFT(Table1[[#This Row],[destination_postal_code]],5)</f>
        <v>60440</v>
      </c>
      <c r="I5260">
        <f>LEN(Table1[[#This Row],[destination_postal_code_short]])</f>
        <v>5</v>
      </c>
      <c r="J5260" t="str">
        <f>_xlfn.XLOOKUP(Table1[[#This Row],[destination_postal_code_short]],Table3[Shipping postal code short],Table3[Shipping city],,0)</f>
        <v>Bolingbrook</v>
      </c>
      <c r="K5260" t="str">
        <f>_xlfn.XLOOKUP(Table1[[#This Row],[destination_postal_code_short]],Table3[Shipping postal code short],Table3[Shipping region],,0)</f>
        <v>Illinois</v>
      </c>
      <c r="L5260">
        <v>0</v>
      </c>
      <c r="M5260">
        <v>6.1</v>
      </c>
      <c r="N5260">
        <v>11.35</v>
      </c>
    </row>
    <row r="5261" spans="1:14" x14ac:dyDescent="0.2">
      <c r="A5261" s="1">
        <v>45309</v>
      </c>
      <c r="B5261" t="s">
        <v>5565</v>
      </c>
      <c r="C5261" t="s">
        <v>11</v>
      </c>
      <c r="D5261" t="s">
        <v>11</v>
      </c>
      <c r="E5261" t="s">
        <v>12</v>
      </c>
      <c r="F5261" t="s">
        <v>5310</v>
      </c>
      <c r="G5261">
        <v>21222</v>
      </c>
      <c r="H5261" t="str">
        <f>LEFT(Table1[[#This Row],[destination_postal_code]],5)</f>
        <v>21222</v>
      </c>
      <c r="I5261">
        <f>LEN(Table1[[#This Row],[destination_postal_code_short]])</f>
        <v>5</v>
      </c>
      <c r="J5261" t="str">
        <f>_xlfn.XLOOKUP(Table1[[#This Row],[destination_postal_code_short]],Table3[Shipping postal code short],Table3[Shipping city],,0)</f>
        <v>Dundalk</v>
      </c>
      <c r="K5261" t="str">
        <f>_xlfn.XLOOKUP(Table1[[#This Row],[destination_postal_code_short]],Table3[Shipping postal code short],Table3[Shipping region],,0)</f>
        <v>Maryland</v>
      </c>
      <c r="L5261">
        <v>0</v>
      </c>
      <c r="M5261">
        <v>5.0199999999999996</v>
      </c>
      <c r="N5261">
        <v>9.8800000000000008</v>
      </c>
    </row>
    <row r="5262" spans="1:14" x14ac:dyDescent="0.2">
      <c r="A5262" s="1">
        <v>45314</v>
      </c>
      <c r="B5262" t="s">
        <v>5577</v>
      </c>
      <c r="C5262" t="s">
        <v>11</v>
      </c>
      <c r="D5262" t="s">
        <v>11</v>
      </c>
      <c r="E5262" t="s">
        <v>12</v>
      </c>
      <c r="F5262" t="s">
        <v>5310</v>
      </c>
      <c r="G5262">
        <v>45069</v>
      </c>
      <c r="H5262" t="str">
        <f>LEFT(Table1[[#This Row],[destination_postal_code]],5)</f>
        <v>45069</v>
      </c>
      <c r="I5262">
        <f>LEN(Table1[[#This Row],[destination_postal_code_short]])</f>
        <v>5</v>
      </c>
      <c r="J5262" t="str">
        <f>_xlfn.XLOOKUP(Table1[[#This Row],[destination_postal_code_short]],Table3[Shipping postal code short],Table3[Shipping city],,0)</f>
        <v>West Chester</v>
      </c>
      <c r="K5262" t="str">
        <f>_xlfn.XLOOKUP(Table1[[#This Row],[destination_postal_code_short]],Table3[Shipping postal code short],Table3[Shipping region],,0)</f>
        <v>Ohio</v>
      </c>
      <c r="L5262">
        <v>0</v>
      </c>
      <c r="M5262">
        <v>8.1999999999999993</v>
      </c>
      <c r="N5262">
        <v>13.7</v>
      </c>
    </row>
    <row r="5263" spans="1:14" x14ac:dyDescent="0.2">
      <c r="A5263" s="1">
        <v>45314</v>
      </c>
      <c r="B5263" t="s">
        <v>5575</v>
      </c>
      <c r="C5263" t="s">
        <v>11</v>
      </c>
      <c r="D5263" t="s">
        <v>11</v>
      </c>
      <c r="E5263" t="s">
        <v>12</v>
      </c>
      <c r="F5263" t="s">
        <v>5310</v>
      </c>
      <c r="G5263">
        <v>68970</v>
      </c>
      <c r="H5263" t="str">
        <f>LEFT(Table1[[#This Row],[destination_postal_code]],5)</f>
        <v>68970</v>
      </c>
      <c r="I5263">
        <f>LEN(Table1[[#This Row],[destination_postal_code_short]])</f>
        <v>5</v>
      </c>
      <c r="J5263" t="str">
        <f>_xlfn.XLOOKUP(Table1[[#This Row],[destination_postal_code_short]],Table3[Shipping postal code short],Table3[Shipping city],,0)</f>
        <v>Red Cloud</v>
      </c>
      <c r="K5263" t="str">
        <f>_xlfn.XLOOKUP(Table1[[#This Row],[destination_postal_code_short]],Table3[Shipping postal code short],Table3[Shipping region],,0)</f>
        <v>Nebraska</v>
      </c>
      <c r="L5263">
        <v>0</v>
      </c>
      <c r="M5263">
        <v>5.95</v>
      </c>
      <c r="N5263">
        <v>11.15</v>
      </c>
    </row>
    <row r="5264" spans="1:14" x14ac:dyDescent="0.2">
      <c r="A5264" s="1">
        <v>45314</v>
      </c>
      <c r="B5264" t="s">
        <v>5573</v>
      </c>
      <c r="C5264" t="s">
        <v>11</v>
      </c>
      <c r="D5264" t="s">
        <v>11</v>
      </c>
      <c r="E5264" t="s">
        <v>12</v>
      </c>
      <c r="F5264" t="s">
        <v>5310</v>
      </c>
      <c r="G5264">
        <v>66007</v>
      </c>
      <c r="H5264" t="str">
        <f>LEFT(Table1[[#This Row],[destination_postal_code]],5)</f>
        <v>66007</v>
      </c>
      <c r="I5264">
        <f>LEN(Table1[[#This Row],[destination_postal_code_short]])</f>
        <v>5</v>
      </c>
      <c r="J5264" t="str">
        <f>_xlfn.XLOOKUP(Table1[[#This Row],[destination_postal_code_short]],Table3[Shipping postal code short],Table3[Shipping city],,0)</f>
        <v>Basehor</v>
      </c>
      <c r="K5264" t="str">
        <f>_xlfn.XLOOKUP(Table1[[#This Row],[destination_postal_code_short]],Table3[Shipping postal code short],Table3[Shipping region],,0)</f>
        <v>Kansas</v>
      </c>
      <c r="L5264">
        <v>0</v>
      </c>
      <c r="M5264">
        <v>6.73</v>
      </c>
      <c r="N5264">
        <v>12.42</v>
      </c>
    </row>
    <row r="5265" spans="1:14" x14ac:dyDescent="0.2">
      <c r="A5265" s="1">
        <v>45314</v>
      </c>
      <c r="B5265" t="s">
        <v>5576</v>
      </c>
      <c r="C5265" t="s">
        <v>11</v>
      </c>
      <c r="D5265" t="s">
        <v>11</v>
      </c>
      <c r="E5265" t="s">
        <v>12</v>
      </c>
      <c r="F5265" t="s">
        <v>5310</v>
      </c>
      <c r="G5265">
        <v>71110</v>
      </c>
      <c r="H5265" t="str">
        <f>LEFT(Table1[[#This Row],[destination_postal_code]],5)</f>
        <v>71110</v>
      </c>
      <c r="I5265">
        <f>LEN(Table1[[#This Row],[destination_postal_code_short]])</f>
        <v>5</v>
      </c>
      <c r="J5265" t="str">
        <f>_xlfn.XLOOKUP(Table1[[#This Row],[destination_postal_code_short]],Table3[Shipping postal code short],Table3[Shipping city],,0)</f>
        <v>Barksdale AFB</v>
      </c>
      <c r="K5265" t="str">
        <f>_xlfn.XLOOKUP(Table1[[#This Row],[destination_postal_code_short]],Table3[Shipping postal code short],Table3[Shipping region],,0)</f>
        <v>Louisiana</v>
      </c>
      <c r="L5265">
        <v>0</v>
      </c>
      <c r="M5265">
        <v>7.22</v>
      </c>
      <c r="N5265">
        <v>12.88</v>
      </c>
    </row>
    <row r="5266" spans="1:14" x14ac:dyDescent="0.2">
      <c r="A5266" s="1">
        <v>45314</v>
      </c>
      <c r="B5266" t="s">
        <v>5572</v>
      </c>
      <c r="C5266" t="s">
        <v>11</v>
      </c>
      <c r="D5266" t="s">
        <v>11</v>
      </c>
      <c r="E5266" t="s">
        <v>12</v>
      </c>
      <c r="F5266" t="s">
        <v>5310</v>
      </c>
      <c r="G5266">
        <v>37211</v>
      </c>
      <c r="H5266" t="str">
        <f>LEFT(Table1[[#This Row],[destination_postal_code]],5)</f>
        <v>37211</v>
      </c>
      <c r="I5266">
        <f>LEN(Table1[[#This Row],[destination_postal_code_short]])</f>
        <v>5</v>
      </c>
      <c r="J5266" t="str">
        <f>_xlfn.XLOOKUP(Table1[[#This Row],[destination_postal_code_short]],Table3[Shipping postal code short],Table3[Shipping city],,0)</f>
        <v>Nashville</v>
      </c>
      <c r="K5266" t="str">
        <f>_xlfn.XLOOKUP(Table1[[#This Row],[destination_postal_code_short]],Table3[Shipping postal code short],Table3[Shipping region],,0)</f>
        <v>Tennessee</v>
      </c>
      <c r="L5266">
        <v>0</v>
      </c>
      <c r="M5266">
        <v>6.68</v>
      </c>
      <c r="N5266">
        <v>12.12</v>
      </c>
    </row>
    <row r="5267" spans="1:14" x14ac:dyDescent="0.2">
      <c r="A5267" s="1">
        <v>45314</v>
      </c>
      <c r="B5267" t="s">
        <v>5579</v>
      </c>
      <c r="C5267" t="s">
        <v>11</v>
      </c>
      <c r="D5267" t="s">
        <v>11</v>
      </c>
      <c r="E5267" t="s">
        <v>12</v>
      </c>
      <c r="F5267" t="s">
        <v>5310</v>
      </c>
      <c r="G5267">
        <v>99708</v>
      </c>
      <c r="H5267" t="str">
        <f>LEFT(Table1[[#This Row],[destination_postal_code]],5)</f>
        <v>99708</v>
      </c>
      <c r="I5267">
        <f>LEN(Table1[[#This Row],[destination_postal_code_short]])</f>
        <v>5</v>
      </c>
      <c r="J5267" t="str">
        <f>_xlfn.XLOOKUP(Table1[[#This Row],[destination_postal_code_short]],Table3[Shipping postal code short],Table3[Shipping city],,0)</f>
        <v>Fairbanks</v>
      </c>
      <c r="K5267" t="str">
        <f>_xlfn.XLOOKUP(Table1[[#This Row],[destination_postal_code_short]],Table3[Shipping postal code short],Table3[Shipping region],,0)</f>
        <v>Alaska</v>
      </c>
      <c r="L5267">
        <v>0</v>
      </c>
      <c r="M5267">
        <v>12.42</v>
      </c>
      <c r="N5267">
        <v>17.53</v>
      </c>
    </row>
    <row r="5268" spans="1:14" x14ac:dyDescent="0.2">
      <c r="A5268" s="1">
        <v>45314</v>
      </c>
      <c r="B5268" t="s">
        <v>5574</v>
      </c>
      <c r="C5268" t="s">
        <v>11</v>
      </c>
      <c r="D5268" t="s">
        <v>11</v>
      </c>
      <c r="E5268" t="s">
        <v>12</v>
      </c>
      <c r="F5268" t="s">
        <v>5310</v>
      </c>
      <c r="G5268">
        <v>64131</v>
      </c>
      <c r="H5268" t="str">
        <f>LEFT(Table1[[#This Row],[destination_postal_code]],5)</f>
        <v>64131</v>
      </c>
      <c r="I5268">
        <f>LEN(Table1[[#This Row],[destination_postal_code_short]])</f>
        <v>5</v>
      </c>
      <c r="J5268" t="str">
        <f>_xlfn.XLOOKUP(Table1[[#This Row],[destination_postal_code_short]],Table3[Shipping postal code short],Table3[Shipping city],,0)</f>
        <v>Kansas City</v>
      </c>
      <c r="K5268" t="str">
        <f>_xlfn.XLOOKUP(Table1[[#This Row],[destination_postal_code_short]],Table3[Shipping postal code short],Table3[Shipping region],,0)</f>
        <v>Missouri</v>
      </c>
      <c r="L5268">
        <v>0</v>
      </c>
      <c r="M5268">
        <v>6.18</v>
      </c>
      <c r="N5268">
        <v>11.77</v>
      </c>
    </row>
    <row r="5269" spans="1:14" x14ac:dyDescent="0.2">
      <c r="A5269" s="1">
        <v>45313</v>
      </c>
      <c r="B5269" t="s">
        <v>5567</v>
      </c>
      <c r="C5269" t="s">
        <v>11</v>
      </c>
      <c r="D5269" t="s">
        <v>11</v>
      </c>
      <c r="E5269" t="s">
        <v>260</v>
      </c>
      <c r="F5269" t="s">
        <v>5390</v>
      </c>
      <c r="G5269">
        <v>97236</v>
      </c>
      <c r="H5269" t="str">
        <f>LEFT(Table1[[#This Row],[destination_postal_code]],5)</f>
        <v>97236</v>
      </c>
      <c r="I5269">
        <f>LEN(Table1[[#This Row],[destination_postal_code_short]])</f>
        <v>5</v>
      </c>
      <c r="J5269" t="str">
        <f>_xlfn.XLOOKUP(Table1[[#This Row],[destination_postal_code_short]],Table3[Shipping postal code short],Table3[Shipping city],,0)</f>
        <v>Portland</v>
      </c>
      <c r="K5269" t="str">
        <f>_xlfn.XLOOKUP(Table1[[#This Row],[destination_postal_code_short]],Table3[Shipping postal code short],Table3[Shipping region],,0)</f>
        <v>Oregon</v>
      </c>
      <c r="L5269">
        <v>0</v>
      </c>
      <c r="M5269">
        <v>14.47</v>
      </c>
      <c r="N5269">
        <v>8.7200000000000006</v>
      </c>
    </row>
    <row r="5270" spans="1:14" x14ac:dyDescent="0.2">
      <c r="A5270" s="1">
        <v>45313</v>
      </c>
      <c r="B5270" t="s">
        <v>5569</v>
      </c>
      <c r="C5270" t="s">
        <v>11</v>
      </c>
      <c r="D5270" t="s">
        <v>11</v>
      </c>
      <c r="E5270" t="s">
        <v>12</v>
      </c>
      <c r="F5270" t="s">
        <v>5310</v>
      </c>
      <c r="G5270">
        <v>76028</v>
      </c>
      <c r="H5270" t="str">
        <f>LEFT(Table1[[#This Row],[destination_postal_code]],5)</f>
        <v>76028</v>
      </c>
      <c r="I5270">
        <f>LEN(Table1[[#This Row],[destination_postal_code_short]])</f>
        <v>5</v>
      </c>
      <c r="J5270" t="str">
        <f>_xlfn.XLOOKUP(Table1[[#This Row],[destination_postal_code_short]],Table3[Shipping postal code short],Table3[Shipping city],,0)</f>
        <v>Burleson</v>
      </c>
      <c r="K5270" t="str">
        <f>_xlfn.XLOOKUP(Table1[[#This Row],[destination_postal_code_short]],Table3[Shipping postal code short],Table3[Shipping region],,0)</f>
        <v>Texas</v>
      </c>
      <c r="L5270">
        <v>0</v>
      </c>
      <c r="M5270">
        <v>4.74</v>
      </c>
      <c r="N5270">
        <v>8.81</v>
      </c>
    </row>
    <row r="5271" spans="1:14" x14ac:dyDescent="0.2">
      <c r="A5271" s="1">
        <v>45313</v>
      </c>
      <c r="B5271" t="s">
        <v>5570</v>
      </c>
      <c r="C5271" t="s">
        <v>11</v>
      </c>
      <c r="D5271" t="s">
        <v>11</v>
      </c>
      <c r="E5271" t="s">
        <v>12</v>
      </c>
      <c r="F5271" t="s">
        <v>5310</v>
      </c>
      <c r="G5271">
        <v>43221</v>
      </c>
      <c r="H5271" t="str">
        <f>LEFT(Table1[[#This Row],[destination_postal_code]],5)</f>
        <v>43221</v>
      </c>
      <c r="I5271">
        <f>LEN(Table1[[#This Row],[destination_postal_code_short]])</f>
        <v>5</v>
      </c>
      <c r="J5271" t="str">
        <f>_xlfn.XLOOKUP(Table1[[#This Row],[destination_postal_code_short]],Table3[Shipping postal code short],Table3[Shipping city],,0)</f>
        <v>Columbus</v>
      </c>
      <c r="K5271" t="str">
        <f>_xlfn.XLOOKUP(Table1[[#This Row],[destination_postal_code_short]],Table3[Shipping postal code short],Table3[Shipping region],,0)</f>
        <v>Ohio</v>
      </c>
      <c r="L5271">
        <v>0</v>
      </c>
      <c r="M5271">
        <v>5.08</v>
      </c>
      <c r="N5271">
        <v>8.52</v>
      </c>
    </row>
    <row r="5272" spans="1:14" x14ac:dyDescent="0.2">
      <c r="A5272" s="1">
        <v>45313</v>
      </c>
      <c r="B5272" t="s">
        <v>5568</v>
      </c>
      <c r="C5272" t="s">
        <v>11</v>
      </c>
      <c r="D5272" t="s">
        <v>11</v>
      </c>
      <c r="E5272" t="s">
        <v>260</v>
      </c>
      <c r="F5272" t="s">
        <v>5390</v>
      </c>
      <c r="G5272">
        <v>40517</v>
      </c>
      <c r="H5272" t="str">
        <f>LEFT(Table1[[#This Row],[destination_postal_code]],5)</f>
        <v>40517</v>
      </c>
      <c r="I5272">
        <f>LEN(Table1[[#This Row],[destination_postal_code_short]])</f>
        <v>5</v>
      </c>
      <c r="J5272" t="str">
        <f>_xlfn.XLOOKUP(Table1[[#This Row],[destination_postal_code_short]],Table3[Shipping postal code short],Table3[Shipping city],,0)</f>
        <v>Lexington</v>
      </c>
      <c r="K5272" t="str">
        <f>_xlfn.XLOOKUP(Table1[[#This Row],[destination_postal_code_short]],Table3[Shipping postal code short],Table3[Shipping region],,0)</f>
        <v>Kentucky</v>
      </c>
      <c r="L5272">
        <v>0</v>
      </c>
      <c r="M5272">
        <v>13.78</v>
      </c>
      <c r="N5272">
        <v>10.67</v>
      </c>
    </row>
    <row r="5273" spans="1:14" x14ac:dyDescent="0.2">
      <c r="A5273" s="1">
        <v>45313</v>
      </c>
      <c r="B5273" t="s">
        <v>5566</v>
      </c>
      <c r="C5273" t="s">
        <v>11</v>
      </c>
      <c r="D5273" t="s">
        <v>11</v>
      </c>
      <c r="E5273" t="s">
        <v>260</v>
      </c>
      <c r="F5273" t="s">
        <v>5390</v>
      </c>
      <c r="G5273">
        <v>35226</v>
      </c>
      <c r="H5273" t="str">
        <f>LEFT(Table1[[#This Row],[destination_postal_code]],5)</f>
        <v>35226</v>
      </c>
      <c r="I5273">
        <f>LEN(Table1[[#This Row],[destination_postal_code_short]])</f>
        <v>5</v>
      </c>
      <c r="J5273" t="str">
        <f>_xlfn.XLOOKUP(Table1[[#This Row],[destination_postal_code_short]],Table3[Shipping postal code short],Table3[Shipping city],,0)</f>
        <v>Birmingham</v>
      </c>
      <c r="K5273" t="str">
        <f>_xlfn.XLOOKUP(Table1[[#This Row],[destination_postal_code_short]],Table3[Shipping postal code short],Table3[Shipping region],,0)</f>
        <v>Alabama</v>
      </c>
      <c r="L5273">
        <v>0</v>
      </c>
      <c r="M5273">
        <v>13.78</v>
      </c>
      <c r="N5273">
        <v>10.67</v>
      </c>
    </row>
    <row r="5274" spans="1:14" x14ac:dyDescent="0.2">
      <c r="A5274" s="1">
        <v>45313</v>
      </c>
      <c r="B5274" t="s">
        <v>5571</v>
      </c>
      <c r="C5274" t="s">
        <v>11</v>
      </c>
      <c r="D5274" t="s">
        <v>11</v>
      </c>
      <c r="E5274" t="s">
        <v>12</v>
      </c>
      <c r="F5274" t="s">
        <v>5310</v>
      </c>
      <c r="G5274">
        <v>13037</v>
      </c>
      <c r="H5274" t="str">
        <f>LEFT(Table1[[#This Row],[destination_postal_code]],5)</f>
        <v>13037</v>
      </c>
      <c r="I5274">
        <f>LEN(Table1[[#This Row],[destination_postal_code_short]])</f>
        <v>5</v>
      </c>
      <c r="J5274" t="str">
        <f>_xlfn.XLOOKUP(Table1[[#This Row],[destination_postal_code_short]],Table3[Shipping postal code short],Table3[Shipping city],,0)</f>
        <v>Chittenango</v>
      </c>
      <c r="K5274" t="str">
        <f>_xlfn.XLOOKUP(Table1[[#This Row],[destination_postal_code_short]],Table3[Shipping postal code short],Table3[Shipping region],,0)</f>
        <v>New York</v>
      </c>
      <c r="L5274">
        <v>0</v>
      </c>
      <c r="M5274">
        <v>2.67</v>
      </c>
      <c r="N5274">
        <v>6.33</v>
      </c>
    </row>
    <row r="5275" spans="1:14" x14ac:dyDescent="0.2">
      <c r="A5275" s="1">
        <v>45315</v>
      </c>
      <c r="B5275" t="s">
        <v>5583</v>
      </c>
      <c r="C5275" t="s">
        <v>11</v>
      </c>
      <c r="D5275" t="s">
        <v>11</v>
      </c>
      <c r="E5275" t="s">
        <v>12</v>
      </c>
      <c r="F5275" t="s">
        <v>5310</v>
      </c>
      <c r="G5275">
        <v>20874</v>
      </c>
      <c r="H5275" t="str">
        <f>LEFT(Table1[[#This Row],[destination_postal_code]],5)</f>
        <v>20874</v>
      </c>
      <c r="I5275">
        <f>LEN(Table1[[#This Row],[destination_postal_code_short]])</f>
        <v>5</v>
      </c>
      <c r="J5275" t="str">
        <f>_xlfn.XLOOKUP(Table1[[#This Row],[destination_postal_code_short]],Table3[Shipping postal code short],Table3[Shipping city],,0)</f>
        <v>Germantown</v>
      </c>
      <c r="K5275" t="str">
        <f>_xlfn.XLOOKUP(Table1[[#This Row],[destination_postal_code_short]],Table3[Shipping postal code short],Table3[Shipping region],,0)</f>
        <v>Maryland</v>
      </c>
      <c r="L5275">
        <v>0</v>
      </c>
      <c r="M5275">
        <v>1.38</v>
      </c>
      <c r="N5275">
        <v>5.62</v>
      </c>
    </row>
    <row r="5276" spans="1:14" x14ac:dyDescent="0.2">
      <c r="A5276" s="1">
        <v>45315</v>
      </c>
      <c r="B5276" t="s">
        <v>5580</v>
      </c>
      <c r="C5276" t="s">
        <v>11</v>
      </c>
      <c r="D5276" t="s">
        <v>11</v>
      </c>
      <c r="E5276" t="s">
        <v>260</v>
      </c>
      <c r="F5276" t="s">
        <v>5390</v>
      </c>
      <c r="G5276">
        <v>68045</v>
      </c>
      <c r="H5276" t="str">
        <f>LEFT(Table1[[#This Row],[destination_postal_code]],5)</f>
        <v>68045</v>
      </c>
      <c r="I5276">
        <f>LEN(Table1[[#This Row],[destination_postal_code_short]])</f>
        <v>5</v>
      </c>
      <c r="J5276" t="str">
        <f>_xlfn.XLOOKUP(Table1[[#This Row],[destination_postal_code_short]],Table3[Shipping postal code short],Table3[Shipping city],,0)</f>
        <v>Oakland</v>
      </c>
      <c r="K5276" t="str">
        <f>_xlfn.XLOOKUP(Table1[[#This Row],[destination_postal_code_short]],Table3[Shipping postal code short],Table3[Shipping region],,0)</f>
        <v>Nebraska</v>
      </c>
      <c r="L5276">
        <v>0</v>
      </c>
      <c r="M5276">
        <v>17.170000000000002</v>
      </c>
      <c r="N5276">
        <v>11.22</v>
      </c>
    </row>
    <row r="5277" spans="1:14" x14ac:dyDescent="0.2">
      <c r="A5277" s="1">
        <v>45315</v>
      </c>
      <c r="B5277" t="s">
        <v>5582</v>
      </c>
      <c r="C5277" t="s">
        <v>11</v>
      </c>
      <c r="D5277" t="s">
        <v>11</v>
      </c>
      <c r="E5277" t="s">
        <v>12</v>
      </c>
      <c r="F5277" t="s">
        <v>5310</v>
      </c>
      <c r="G5277">
        <v>38834</v>
      </c>
      <c r="H5277" t="str">
        <f>LEFT(Table1[[#This Row],[destination_postal_code]],5)</f>
        <v>38834</v>
      </c>
      <c r="I5277">
        <f>LEN(Table1[[#This Row],[destination_postal_code_short]])</f>
        <v>5</v>
      </c>
      <c r="J5277" t="str">
        <f>_xlfn.XLOOKUP(Table1[[#This Row],[destination_postal_code_short]],Table3[Shipping postal code short],Table3[Shipping city],,0)</f>
        <v>Corinth</v>
      </c>
      <c r="K5277" t="str">
        <f>_xlfn.XLOOKUP(Table1[[#This Row],[destination_postal_code_short]],Table3[Shipping postal code short],Table3[Shipping region],,0)</f>
        <v>Mississippi</v>
      </c>
      <c r="L5277">
        <v>0</v>
      </c>
      <c r="M5277">
        <v>4.54</v>
      </c>
      <c r="N5277">
        <v>9.06</v>
      </c>
    </row>
    <row r="5278" spans="1:14" x14ac:dyDescent="0.2">
      <c r="A5278" s="1">
        <v>45315</v>
      </c>
      <c r="B5278" t="s">
        <v>5581</v>
      </c>
      <c r="C5278" t="s">
        <v>11</v>
      </c>
      <c r="D5278" t="s">
        <v>11</v>
      </c>
      <c r="E5278" t="s">
        <v>260</v>
      </c>
      <c r="F5278" t="s">
        <v>5390</v>
      </c>
      <c r="G5278">
        <v>11209</v>
      </c>
      <c r="H5278" t="str">
        <f>LEFT(Table1[[#This Row],[destination_postal_code]],5)</f>
        <v>11209</v>
      </c>
      <c r="I5278">
        <f>LEN(Table1[[#This Row],[destination_postal_code_short]])</f>
        <v>5</v>
      </c>
      <c r="J5278" t="str">
        <f>_xlfn.XLOOKUP(Table1[[#This Row],[destination_postal_code_short]],Table3[Shipping postal code short],Table3[Shipping city],,0)</f>
        <v>Brooklyn</v>
      </c>
      <c r="K5278" t="str">
        <f>_xlfn.XLOOKUP(Table1[[#This Row],[destination_postal_code_short]],Table3[Shipping postal code short],Table3[Shipping region],,0)</f>
        <v>New York</v>
      </c>
      <c r="L5278">
        <v>0</v>
      </c>
      <c r="M5278">
        <v>13.8</v>
      </c>
      <c r="N5278">
        <v>9.82</v>
      </c>
    </row>
    <row r="5279" spans="1:14" x14ac:dyDescent="0.2">
      <c r="A5279" s="1">
        <v>45316</v>
      </c>
      <c r="B5279" t="s">
        <v>5587</v>
      </c>
      <c r="C5279" t="s">
        <v>11</v>
      </c>
      <c r="D5279" t="s">
        <v>11</v>
      </c>
      <c r="E5279" t="s">
        <v>260</v>
      </c>
      <c r="F5279" t="s">
        <v>5390</v>
      </c>
      <c r="G5279">
        <v>90038</v>
      </c>
      <c r="H5279" t="str">
        <f>LEFT(Table1[[#This Row],[destination_postal_code]],5)</f>
        <v>90038</v>
      </c>
      <c r="I5279">
        <f>LEN(Table1[[#This Row],[destination_postal_code_short]])</f>
        <v>5</v>
      </c>
      <c r="J5279" t="str">
        <f>_xlfn.XLOOKUP(Table1[[#This Row],[destination_postal_code_short]],Table3[Shipping postal code short],Table3[Shipping city],,0)</f>
        <v>Los Angeles</v>
      </c>
      <c r="K5279" t="str">
        <f>_xlfn.XLOOKUP(Table1[[#This Row],[destination_postal_code_short]],Table3[Shipping postal code short],Table3[Shipping region],,0)</f>
        <v>California</v>
      </c>
      <c r="L5279">
        <v>0</v>
      </c>
      <c r="M5279">
        <v>15.35</v>
      </c>
      <c r="N5279">
        <v>7.05</v>
      </c>
    </row>
    <row r="5280" spans="1:14" x14ac:dyDescent="0.2">
      <c r="A5280" s="1">
        <v>45316</v>
      </c>
      <c r="B5280" t="s">
        <v>5586</v>
      </c>
      <c r="C5280" t="s">
        <v>11</v>
      </c>
      <c r="D5280" t="s">
        <v>11</v>
      </c>
      <c r="E5280" t="s">
        <v>260</v>
      </c>
      <c r="F5280" t="s">
        <v>5390</v>
      </c>
      <c r="G5280">
        <v>80602</v>
      </c>
      <c r="H5280" t="str">
        <f>LEFT(Table1[[#This Row],[destination_postal_code]],5)</f>
        <v>80602</v>
      </c>
      <c r="I5280">
        <f>LEN(Table1[[#This Row],[destination_postal_code_short]])</f>
        <v>5</v>
      </c>
      <c r="J5280" t="str">
        <f>_xlfn.XLOOKUP(Table1[[#This Row],[destination_postal_code_short]],Table3[Shipping postal code short],Table3[Shipping city],,0)</f>
        <v>Thornton</v>
      </c>
      <c r="K5280" t="str">
        <f>_xlfn.XLOOKUP(Table1[[#This Row],[destination_postal_code_short]],Table3[Shipping postal code short],Table3[Shipping region],,0)</f>
        <v>Colorado</v>
      </c>
      <c r="L5280">
        <v>0</v>
      </c>
      <c r="M5280">
        <v>14.89</v>
      </c>
      <c r="N5280">
        <v>6.84</v>
      </c>
    </row>
    <row r="5281" spans="1:14" x14ac:dyDescent="0.2">
      <c r="A5281" s="1">
        <v>45316</v>
      </c>
      <c r="B5281" t="s">
        <v>5585</v>
      </c>
      <c r="C5281" t="s">
        <v>11</v>
      </c>
      <c r="D5281" t="s">
        <v>11</v>
      </c>
      <c r="E5281" t="s">
        <v>12</v>
      </c>
      <c r="F5281" t="s">
        <v>5310</v>
      </c>
      <c r="G5281">
        <v>85037</v>
      </c>
      <c r="H5281" t="str">
        <f>LEFT(Table1[[#This Row],[destination_postal_code]],5)</f>
        <v>85037</v>
      </c>
      <c r="I5281">
        <f>LEN(Table1[[#This Row],[destination_postal_code_short]])</f>
        <v>5</v>
      </c>
      <c r="J5281" t="str">
        <f>_xlfn.XLOOKUP(Table1[[#This Row],[destination_postal_code_short]],Table3[Shipping postal code short],Table3[Shipping city],,0)</f>
        <v>Phoenix</v>
      </c>
      <c r="K5281" t="str">
        <f>_xlfn.XLOOKUP(Table1[[#This Row],[destination_postal_code_short]],Table3[Shipping postal code short],Table3[Shipping region],,0)</f>
        <v>Arizona</v>
      </c>
      <c r="L5281">
        <v>0</v>
      </c>
      <c r="M5281">
        <v>1.52</v>
      </c>
      <c r="N5281">
        <v>4.38</v>
      </c>
    </row>
    <row r="5282" spans="1:14" x14ac:dyDescent="0.2">
      <c r="A5282" s="1">
        <v>45316</v>
      </c>
      <c r="B5282" t="s">
        <v>5584</v>
      </c>
      <c r="C5282" t="s">
        <v>11</v>
      </c>
      <c r="D5282" t="s">
        <v>11</v>
      </c>
      <c r="E5282" t="s">
        <v>260</v>
      </c>
      <c r="F5282" t="s">
        <v>5390</v>
      </c>
      <c r="G5282">
        <v>48423</v>
      </c>
      <c r="H5282" t="str">
        <f>LEFT(Table1[[#This Row],[destination_postal_code]],5)</f>
        <v>48423</v>
      </c>
      <c r="I5282">
        <f>LEN(Table1[[#This Row],[destination_postal_code_short]])</f>
        <v>5</v>
      </c>
      <c r="J5282" t="str">
        <f>_xlfn.XLOOKUP(Table1[[#This Row],[destination_postal_code_short]],Table3[Shipping postal code short],Table3[Shipping city],,0)</f>
        <v>Davison</v>
      </c>
      <c r="K5282" t="str">
        <f>_xlfn.XLOOKUP(Table1[[#This Row],[destination_postal_code_short]],Table3[Shipping postal code short],Table3[Shipping region],,0)</f>
        <v>Michigan</v>
      </c>
      <c r="L5282">
        <v>0</v>
      </c>
      <c r="M5282">
        <v>13.78</v>
      </c>
      <c r="N5282">
        <v>10.67</v>
      </c>
    </row>
    <row r="5283" spans="1:14" x14ac:dyDescent="0.2">
      <c r="A5283" s="1">
        <v>45317</v>
      </c>
      <c r="B5283" t="s">
        <v>5590</v>
      </c>
      <c r="C5283" t="s">
        <v>11</v>
      </c>
      <c r="D5283" t="s">
        <v>11</v>
      </c>
      <c r="E5283" t="s">
        <v>260</v>
      </c>
      <c r="F5283" t="s">
        <v>5390</v>
      </c>
      <c r="G5283">
        <v>97132</v>
      </c>
      <c r="H5283" t="str">
        <f>LEFT(Table1[[#This Row],[destination_postal_code]],5)</f>
        <v>97132</v>
      </c>
      <c r="I5283">
        <f>LEN(Table1[[#This Row],[destination_postal_code_short]])</f>
        <v>5</v>
      </c>
      <c r="J5283" t="str">
        <f>_xlfn.XLOOKUP(Table1[[#This Row],[destination_postal_code_short]],Table3[Shipping postal code short],Table3[Shipping city],,0)</f>
        <v>Newberg</v>
      </c>
      <c r="K5283" t="str">
        <f>_xlfn.XLOOKUP(Table1[[#This Row],[destination_postal_code_short]],Table3[Shipping postal code short],Table3[Shipping region],,0)</f>
        <v>Oregon</v>
      </c>
      <c r="L5283">
        <v>0</v>
      </c>
      <c r="M5283">
        <v>14.47</v>
      </c>
      <c r="N5283">
        <v>8.7200000000000006</v>
      </c>
    </row>
    <row r="5284" spans="1:14" x14ac:dyDescent="0.2">
      <c r="A5284" s="1">
        <v>45317</v>
      </c>
      <c r="B5284" t="s">
        <v>5588</v>
      </c>
      <c r="C5284" t="s">
        <v>11</v>
      </c>
      <c r="D5284" t="s">
        <v>11</v>
      </c>
      <c r="E5284" t="s">
        <v>12</v>
      </c>
      <c r="F5284" t="s">
        <v>5310</v>
      </c>
      <c r="G5284">
        <v>92655</v>
      </c>
      <c r="H5284" t="str">
        <f>LEFT(Table1[[#This Row],[destination_postal_code]],5)</f>
        <v>92655</v>
      </c>
      <c r="I5284">
        <f>LEN(Table1[[#This Row],[destination_postal_code_short]])</f>
        <v>5</v>
      </c>
      <c r="J5284" t="str">
        <f>_xlfn.XLOOKUP(Table1[[#This Row],[destination_postal_code_short]],Table3[Shipping postal code short],Table3[Shipping city],,0)</f>
        <v>Midway City</v>
      </c>
      <c r="K5284" t="str">
        <f>_xlfn.XLOOKUP(Table1[[#This Row],[destination_postal_code_short]],Table3[Shipping postal code short],Table3[Shipping region],,0)</f>
        <v>California</v>
      </c>
      <c r="L5284">
        <v>0</v>
      </c>
      <c r="M5284">
        <v>4.8600000000000003</v>
      </c>
      <c r="N5284">
        <v>6.54</v>
      </c>
    </row>
    <row r="5285" spans="1:14" x14ac:dyDescent="0.2">
      <c r="A5285" s="1">
        <v>45317</v>
      </c>
      <c r="B5285" t="s">
        <v>5589</v>
      </c>
      <c r="C5285" t="s">
        <v>11</v>
      </c>
      <c r="D5285" t="s">
        <v>11</v>
      </c>
      <c r="E5285" t="s">
        <v>12</v>
      </c>
      <c r="F5285" t="s">
        <v>5310</v>
      </c>
      <c r="G5285">
        <v>21113</v>
      </c>
      <c r="H5285" t="str">
        <f>LEFT(Table1[[#This Row],[destination_postal_code]],5)</f>
        <v>21113</v>
      </c>
      <c r="I5285">
        <f>LEN(Table1[[#This Row],[destination_postal_code_short]])</f>
        <v>5</v>
      </c>
      <c r="J5285" t="str">
        <f>_xlfn.XLOOKUP(Table1[[#This Row],[destination_postal_code_short]],Table3[Shipping postal code short],Table3[Shipping city],,0)</f>
        <v>Odenton</v>
      </c>
      <c r="K5285" t="str">
        <f>_xlfn.XLOOKUP(Table1[[#This Row],[destination_postal_code_short]],Table3[Shipping postal code short],Table3[Shipping region],,0)</f>
        <v>Maryland</v>
      </c>
      <c r="L5285">
        <v>0</v>
      </c>
      <c r="M5285">
        <v>6.49</v>
      </c>
      <c r="N5285">
        <v>9.2100000000000009</v>
      </c>
    </row>
    <row r="5286" spans="1:14" x14ac:dyDescent="0.2">
      <c r="A5286" s="1">
        <v>45318</v>
      </c>
      <c r="B5286" t="s">
        <v>5591</v>
      </c>
      <c r="C5286" t="s">
        <v>11</v>
      </c>
      <c r="D5286" t="s">
        <v>11</v>
      </c>
      <c r="E5286" t="s">
        <v>260</v>
      </c>
      <c r="F5286" t="s">
        <v>5390</v>
      </c>
      <c r="G5286" s="2" t="s">
        <v>5592</v>
      </c>
      <c r="H5286" s="2" t="str">
        <f>LEFT(Table1[[#This Row],[destination_postal_code]],5)</f>
        <v>04092</v>
      </c>
      <c r="I5286" s="2">
        <f>LEN(Table1[[#This Row],[destination_postal_code_short]])</f>
        <v>5</v>
      </c>
      <c r="J5286" s="2" t="str">
        <f>_xlfn.XLOOKUP(Table1[[#This Row],[destination_postal_code_short]],Table3[Shipping postal code short],Table3[Shipping city],,0)</f>
        <v>Westbrook</v>
      </c>
      <c r="K5286" s="2" t="str">
        <f>_xlfn.XLOOKUP(Table1[[#This Row],[destination_postal_code_short]],Table3[Shipping postal code short],Table3[Shipping region],,0)</f>
        <v>Maine</v>
      </c>
      <c r="L5286">
        <v>0</v>
      </c>
      <c r="M5286">
        <v>13.93</v>
      </c>
      <c r="N5286">
        <v>11.4</v>
      </c>
    </row>
    <row r="5287" spans="1:14" x14ac:dyDescent="0.2">
      <c r="A5287" s="1">
        <v>45318</v>
      </c>
      <c r="B5287" t="s">
        <v>5593</v>
      </c>
      <c r="C5287" t="s">
        <v>11</v>
      </c>
      <c r="D5287" t="s">
        <v>11</v>
      </c>
      <c r="E5287" t="s">
        <v>260</v>
      </c>
      <c r="F5287" t="s">
        <v>5390</v>
      </c>
      <c r="G5287">
        <v>46032</v>
      </c>
      <c r="H5287" t="str">
        <f>LEFT(Table1[[#This Row],[destination_postal_code]],5)</f>
        <v>46032</v>
      </c>
      <c r="I5287">
        <f>LEN(Table1[[#This Row],[destination_postal_code_short]])</f>
        <v>5</v>
      </c>
      <c r="J5287" t="str">
        <f>_xlfn.XLOOKUP(Table1[[#This Row],[destination_postal_code_short]],Table3[Shipping postal code short],Table3[Shipping city],,0)</f>
        <v>Carmel</v>
      </c>
      <c r="K5287" t="str">
        <f>_xlfn.XLOOKUP(Table1[[#This Row],[destination_postal_code_short]],Table3[Shipping postal code short],Table3[Shipping region],,0)</f>
        <v>Indiana</v>
      </c>
      <c r="L5287">
        <v>0</v>
      </c>
      <c r="M5287">
        <v>13.89</v>
      </c>
      <c r="N5287">
        <v>9.98</v>
      </c>
    </row>
    <row r="5288" spans="1:14" x14ac:dyDescent="0.2">
      <c r="A5288" s="1">
        <v>45318</v>
      </c>
      <c r="B5288" t="s">
        <v>5594</v>
      </c>
      <c r="C5288" t="s">
        <v>11</v>
      </c>
      <c r="D5288" t="s">
        <v>11</v>
      </c>
      <c r="E5288" t="s">
        <v>260</v>
      </c>
      <c r="F5288" t="s">
        <v>5390</v>
      </c>
      <c r="G5288">
        <v>10036</v>
      </c>
      <c r="H5288" t="str">
        <f>LEFT(Table1[[#This Row],[destination_postal_code]],5)</f>
        <v>10036</v>
      </c>
      <c r="I5288">
        <f>LEN(Table1[[#This Row],[destination_postal_code_short]])</f>
        <v>5</v>
      </c>
      <c r="J5288" t="str">
        <f>_xlfn.XLOOKUP(Table1[[#This Row],[destination_postal_code_short]],Table3[Shipping postal code short],Table3[Shipping city],,0)</f>
        <v>new york</v>
      </c>
      <c r="K5288" t="str">
        <f>_xlfn.XLOOKUP(Table1[[#This Row],[destination_postal_code_short]],Table3[Shipping postal code short],Table3[Shipping region],,0)</f>
        <v>New York</v>
      </c>
      <c r="L5288">
        <v>0</v>
      </c>
      <c r="M5288">
        <v>13.93</v>
      </c>
      <c r="N5288">
        <v>11.4</v>
      </c>
    </row>
    <row r="5289" spans="1:14" x14ac:dyDescent="0.2">
      <c r="A5289" s="1">
        <v>45318</v>
      </c>
      <c r="B5289" t="s">
        <v>5596</v>
      </c>
      <c r="C5289" t="s">
        <v>11</v>
      </c>
      <c r="D5289" t="s">
        <v>11</v>
      </c>
      <c r="E5289" t="s">
        <v>260</v>
      </c>
      <c r="F5289" t="s">
        <v>5390</v>
      </c>
      <c r="G5289">
        <v>42104</v>
      </c>
      <c r="H5289" t="str">
        <f>LEFT(Table1[[#This Row],[destination_postal_code]],5)</f>
        <v>42104</v>
      </c>
      <c r="I5289">
        <f>LEN(Table1[[#This Row],[destination_postal_code_short]])</f>
        <v>5</v>
      </c>
      <c r="J5289" t="str">
        <f>_xlfn.XLOOKUP(Table1[[#This Row],[destination_postal_code_short]],Table3[Shipping postal code short],Table3[Shipping city],,0)</f>
        <v>Bowling Green</v>
      </c>
      <c r="K5289" t="str">
        <f>_xlfn.XLOOKUP(Table1[[#This Row],[destination_postal_code_short]],Table3[Shipping postal code short],Table3[Shipping region],,0)</f>
        <v>Kentucky</v>
      </c>
      <c r="L5289">
        <v>0</v>
      </c>
      <c r="M5289">
        <v>13.89</v>
      </c>
      <c r="N5289">
        <v>9.98</v>
      </c>
    </row>
    <row r="5290" spans="1:14" x14ac:dyDescent="0.2">
      <c r="A5290" s="1">
        <v>45318</v>
      </c>
      <c r="B5290" t="s">
        <v>5595</v>
      </c>
      <c r="C5290" t="s">
        <v>11</v>
      </c>
      <c r="D5290" t="s">
        <v>11</v>
      </c>
      <c r="E5290" t="s">
        <v>260</v>
      </c>
      <c r="F5290" t="s">
        <v>5390</v>
      </c>
      <c r="G5290">
        <v>19050</v>
      </c>
      <c r="H5290" t="str">
        <f>LEFT(Table1[[#This Row],[destination_postal_code]],5)</f>
        <v>19050</v>
      </c>
      <c r="I5290">
        <f>LEN(Table1[[#This Row],[destination_postal_code_short]])</f>
        <v>5</v>
      </c>
      <c r="J5290" t="str">
        <f>_xlfn.XLOOKUP(Table1[[#This Row],[destination_postal_code_short]],Table3[Shipping postal code short],Table3[Shipping city],,0)</f>
        <v>Lansdowne</v>
      </c>
      <c r="K5290" t="str">
        <f>_xlfn.XLOOKUP(Table1[[#This Row],[destination_postal_code_short]],Table3[Shipping postal code short],Table3[Shipping region],,0)</f>
        <v>Pennsylvania</v>
      </c>
      <c r="L5290">
        <v>0</v>
      </c>
      <c r="M5290">
        <v>13.8</v>
      </c>
      <c r="N5290">
        <v>9.82</v>
      </c>
    </row>
    <row r="5291" spans="1:14" x14ac:dyDescent="0.2">
      <c r="A5291" s="1">
        <v>45320</v>
      </c>
      <c r="B5291" t="s">
        <v>5597</v>
      </c>
      <c r="C5291" t="s">
        <v>11</v>
      </c>
      <c r="D5291" t="s">
        <v>11</v>
      </c>
      <c r="E5291" t="s">
        <v>12</v>
      </c>
      <c r="F5291" t="s">
        <v>5310</v>
      </c>
      <c r="G5291">
        <v>38305</v>
      </c>
      <c r="H5291" t="str">
        <f>LEFT(Table1[[#This Row],[destination_postal_code]],5)</f>
        <v>38305</v>
      </c>
      <c r="I5291">
        <f>LEN(Table1[[#This Row],[destination_postal_code_short]])</f>
        <v>5</v>
      </c>
      <c r="J5291" t="str">
        <f>_xlfn.XLOOKUP(Table1[[#This Row],[destination_postal_code_short]],Table3[Shipping postal code short],Table3[Shipping city],,0)</f>
        <v>Jackson</v>
      </c>
      <c r="K5291" t="str">
        <f>_xlfn.XLOOKUP(Table1[[#This Row],[destination_postal_code_short]],Table3[Shipping postal code short],Table3[Shipping region],,0)</f>
        <v>Tennessee</v>
      </c>
      <c r="L5291">
        <v>0</v>
      </c>
      <c r="M5291">
        <v>4.6100000000000003</v>
      </c>
      <c r="N5291">
        <v>7.84</v>
      </c>
    </row>
    <row r="5292" spans="1:14" x14ac:dyDescent="0.2">
      <c r="A5292" s="1">
        <v>45320</v>
      </c>
      <c r="B5292" t="s">
        <v>5599</v>
      </c>
      <c r="C5292" t="s">
        <v>11</v>
      </c>
      <c r="D5292" t="s">
        <v>11</v>
      </c>
      <c r="E5292" t="s">
        <v>260</v>
      </c>
      <c r="F5292" t="s">
        <v>5390</v>
      </c>
      <c r="G5292">
        <v>12158</v>
      </c>
      <c r="H5292" t="str">
        <f>LEFT(Table1[[#This Row],[destination_postal_code]],5)</f>
        <v>12158</v>
      </c>
      <c r="I5292">
        <f>LEN(Table1[[#This Row],[destination_postal_code_short]])</f>
        <v>5</v>
      </c>
      <c r="J5292" t="str">
        <f>_xlfn.XLOOKUP(Table1[[#This Row],[destination_postal_code_short]],Table3[Shipping postal code short],Table3[Shipping city],,0)</f>
        <v>Selkirk</v>
      </c>
      <c r="K5292" t="str">
        <f>_xlfn.XLOOKUP(Table1[[#This Row],[destination_postal_code_short]],Table3[Shipping postal code short],Table3[Shipping region],,0)</f>
        <v>New York</v>
      </c>
      <c r="L5292">
        <v>0</v>
      </c>
      <c r="M5292">
        <v>13.8</v>
      </c>
      <c r="N5292">
        <v>9.82</v>
      </c>
    </row>
    <row r="5293" spans="1:14" x14ac:dyDescent="0.2">
      <c r="A5293" s="1">
        <v>45320</v>
      </c>
      <c r="B5293" t="s">
        <v>5600</v>
      </c>
      <c r="C5293" t="s">
        <v>11</v>
      </c>
      <c r="D5293" t="s">
        <v>11</v>
      </c>
      <c r="E5293" t="s">
        <v>12</v>
      </c>
      <c r="F5293" t="s">
        <v>5310</v>
      </c>
      <c r="G5293">
        <v>84790</v>
      </c>
      <c r="H5293" t="str">
        <f>LEFT(Table1[[#This Row],[destination_postal_code]],5)</f>
        <v>84790</v>
      </c>
      <c r="I5293">
        <f>LEN(Table1[[#This Row],[destination_postal_code_short]])</f>
        <v>5</v>
      </c>
      <c r="J5293" t="str">
        <f>_xlfn.XLOOKUP(Table1[[#This Row],[destination_postal_code_short]],Table3[Shipping postal code short],Table3[Shipping city],,0)</f>
        <v>St George</v>
      </c>
      <c r="K5293" t="str">
        <f>_xlfn.XLOOKUP(Table1[[#This Row],[destination_postal_code_short]],Table3[Shipping postal code short],Table3[Shipping region],,0)</f>
        <v>Utah</v>
      </c>
      <c r="L5293">
        <v>0</v>
      </c>
      <c r="M5293">
        <v>1.29</v>
      </c>
      <c r="N5293">
        <v>3.86</v>
      </c>
    </row>
    <row r="5294" spans="1:14" x14ac:dyDescent="0.2">
      <c r="A5294" s="1">
        <v>45320</v>
      </c>
      <c r="B5294" t="s">
        <v>5598</v>
      </c>
      <c r="C5294" t="s">
        <v>11</v>
      </c>
      <c r="D5294" t="s">
        <v>11</v>
      </c>
      <c r="E5294" t="s">
        <v>260</v>
      </c>
      <c r="F5294" t="s">
        <v>5390</v>
      </c>
      <c r="G5294">
        <v>46032</v>
      </c>
      <c r="H5294" t="str">
        <f>LEFT(Table1[[#This Row],[destination_postal_code]],5)</f>
        <v>46032</v>
      </c>
      <c r="I5294">
        <f>LEN(Table1[[#This Row],[destination_postal_code_short]])</f>
        <v>5</v>
      </c>
      <c r="J5294" t="str">
        <f>_xlfn.XLOOKUP(Table1[[#This Row],[destination_postal_code_short]],Table3[Shipping postal code short],Table3[Shipping city],,0)</f>
        <v>Carmel</v>
      </c>
      <c r="K5294" t="str">
        <f>_xlfn.XLOOKUP(Table1[[#This Row],[destination_postal_code_short]],Table3[Shipping postal code short],Table3[Shipping region],,0)</f>
        <v>Indiana</v>
      </c>
      <c r="L5294">
        <v>0</v>
      </c>
      <c r="M5294">
        <v>13.89</v>
      </c>
      <c r="N5294">
        <v>9.98</v>
      </c>
    </row>
    <row r="5295" spans="1:14" x14ac:dyDescent="0.2">
      <c r="A5295" s="1">
        <v>45321</v>
      </c>
      <c r="B5295" t="s">
        <v>5602</v>
      </c>
      <c r="C5295" t="s">
        <v>11</v>
      </c>
      <c r="D5295" t="s">
        <v>11</v>
      </c>
      <c r="E5295" t="s">
        <v>12</v>
      </c>
      <c r="F5295" t="s">
        <v>5310</v>
      </c>
      <c r="G5295">
        <v>67135</v>
      </c>
      <c r="H5295" t="str">
        <f>LEFT(Table1[[#This Row],[destination_postal_code]],5)</f>
        <v>67135</v>
      </c>
      <c r="I5295">
        <f>LEN(Table1[[#This Row],[destination_postal_code_short]])</f>
        <v>5</v>
      </c>
      <c r="J5295" t="str">
        <f>_xlfn.XLOOKUP(Table1[[#This Row],[destination_postal_code_short]],Table3[Shipping postal code short],Table3[Shipping city],,0)</f>
        <v>Sedgwick</v>
      </c>
      <c r="K5295" t="str">
        <f>_xlfn.XLOOKUP(Table1[[#This Row],[destination_postal_code_short]],Table3[Shipping postal code short],Table3[Shipping region],,0)</f>
        <v>Kansas</v>
      </c>
      <c r="L5295">
        <v>0</v>
      </c>
      <c r="M5295">
        <v>4.74</v>
      </c>
      <c r="N5295">
        <v>8.81</v>
      </c>
    </row>
    <row r="5296" spans="1:14" x14ac:dyDescent="0.2">
      <c r="A5296" s="1">
        <v>45321</v>
      </c>
      <c r="B5296" t="s">
        <v>5601</v>
      </c>
      <c r="C5296" t="s">
        <v>11</v>
      </c>
      <c r="D5296" t="s">
        <v>11</v>
      </c>
      <c r="E5296" t="s">
        <v>12</v>
      </c>
      <c r="F5296" t="s">
        <v>5310</v>
      </c>
      <c r="G5296">
        <v>14607</v>
      </c>
      <c r="H5296" t="str">
        <f>LEFT(Table1[[#This Row],[destination_postal_code]],5)</f>
        <v>14607</v>
      </c>
      <c r="I5296">
        <f>LEN(Table1[[#This Row],[destination_postal_code_short]])</f>
        <v>5</v>
      </c>
      <c r="J5296" t="str">
        <f>_xlfn.XLOOKUP(Table1[[#This Row],[destination_postal_code_short]],Table3[Shipping postal code short],Table3[Shipping city],,0)</f>
        <v>Rochester</v>
      </c>
      <c r="K5296" t="str">
        <f>_xlfn.XLOOKUP(Table1[[#This Row],[destination_postal_code_short]],Table3[Shipping postal code short],Table3[Shipping region],,0)</f>
        <v>New York</v>
      </c>
      <c r="L5296">
        <v>0</v>
      </c>
      <c r="M5296">
        <v>5.08</v>
      </c>
      <c r="N5296">
        <v>8.52</v>
      </c>
    </row>
    <row r="5297" spans="1:14" x14ac:dyDescent="0.2">
      <c r="A5297" s="1">
        <v>45322</v>
      </c>
      <c r="B5297" t="s">
        <v>5604</v>
      </c>
      <c r="C5297" t="s">
        <v>11</v>
      </c>
      <c r="D5297" t="s">
        <v>11</v>
      </c>
      <c r="E5297" t="s">
        <v>12</v>
      </c>
      <c r="F5297" t="s">
        <v>5310</v>
      </c>
      <c r="G5297">
        <v>85119</v>
      </c>
      <c r="H5297" t="str">
        <f>LEFT(Table1[[#This Row],[destination_postal_code]],5)</f>
        <v>85119</v>
      </c>
      <c r="I5297">
        <f>LEN(Table1[[#This Row],[destination_postal_code_short]])</f>
        <v>5</v>
      </c>
      <c r="J5297" t="str">
        <f>_xlfn.XLOOKUP(Table1[[#This Row],[destination_postal_code_short]],Table3[Shipping postal code short],Table3[Shipping city],,0)</f>
        <v>Apache Junction</v>
      </c>
      <c r="K5297" t="str">
        <f>_xlfn.XLOOKUP(Table1[[#This Row],[destination_postal_code_short]],Table3[Shipping postal code short],Table3[Shipping region],,0)</f>
        <v>Arizona</v>
      </c>
      <c r="L5297">
        <v>0</v>
      </c>
      <c r="M5297">
        <v>4.54</v>
      </c>
      <c r="N5297">
        <v>6.26</v>
      </c>
    </row>
    <row r="5298" spans="1:14" x14ac:dyDescent="0.2">
      <c r="A5298" s="1">
        <v>45322</v>
      </c>
      <c r="B5298" t="s">
        <v>5605</v>
      </c>
      <c r="C5298" t="s">
        <v>11</v>
      </c>
      <c r="D5298" t="s">
        <v>11</v>
      </c>
      <c r="E5298" t="s">
        <v>260</v>
      </c>
      <c r="F5298" t="s">
        <v>5390</v>
      </c>
      <c r="G5298">
        <v>97201</v>
      </c>
      <c r="H5298" t="str">
        <f>LEFT(Table1[[#This Row],[destination_postal_code]],5)</f>
        <v>97201</v>
      </c>
      <c r="I5298">
        <f>LEN(Table1[[#This Row],[destination_postal_code_short]])</f>
        <v>5</v>
      </c>
      <c r="J5298" t="str">
        <f>_xlfn.XLOOKUP(Table1[[#This Row],[destination_postal_code_short]],Table3[Shipping postal code short],Table3[Shipping city],,0)</f>
        <v>Portland</v>
      </c>
      <c r="K5298" t="str">
        <f>_xlfn.XLOOKUP(Table1[[#This Row],[destination_postal_code_short]],Table3[Shipping postal code short],Table3[Shipping region],,0)</f>
        <v>Oregon</v>
      </c>
      <c r="L5298">
        <v>0</v>
      </c>
      <c r="M5298">
        <v>14.47</v>
      </c>
      <c r="N5298">
        <v>8.7200000000000006</v>
      </c>
    </row>
    <row r="5299" spans="1:14" x14ac:dyDescent="0.2">
      <c r="A5299" s="1">
        <v>45329</v>
      </c>
      <c r="B5299" t="s">
        <v>5622</v>
      </c>
      <c r="C5299" t="s">
        <v>11</v>
      </c>
      <c r="D5299" t="s">
        <v>11</v>
      </c>
      <c r="E5299" t="s">
        <v>12</v>
      </c>
      <c r="F5299" t="s">
        <v>5310</v>
      </c>
      <c r="G5299">
        <v>37062</v>
      </c>
      <c r="H5299" t="str">
        <f>LEFT(Table1[[#This Row],[destination_postal_code]],5)</f>
        <v>37062</v>
      </c>
      <c r="I5299">
        <f>LEN(Table1[[#This Row],[destination_postal_code_short]])</f>
        <v>5</v>
      </c>
      <c r="J5299" t="str">
        <f>_xlfn.XLOOKUP(Table1[[#This Row],[destination_postal_code_short]],Table3[Shipping postal code short],Table3[Shipping city],,0)</f>
        <v>Fairview</v>
      </c>
      <c r="K5299" t="str">
        <f>_xlfn.XLOOKUP(Table1[[#This Row],[destination_postal_code_short]],Table3[Shipping postal code short],Table3[Shipping region],,0)</f>
        <v>Tennessee</v>
      </c>
      <c r="L5299">
        <v>0</v>
      </c>
      <c r="M5299">
        <v>6.68</v>
      </c>
      <c r="N5299">
        <v>12.12</v>
      </c>
    </row>
    <row r="5300" spans="1:14" x14ac:dyDescent="0.2">
      <c r="A5300" s="1">
        <v>45329</v>
      </c>
      <c r="B5300" t="s">
        <v>5623</v>
      </c>
      <c r="C5300" t="s">
        <v>11</v>
      </c>
      <c r="D5300" t="s">
        <v>11</v>
      </c>
      <c r="E5300" t="s">
        <v>12</v>
      </c>
      <c r="F5300" t="s">
        <v>5310</v>
      </c>
      <c r="G5300">
        <v>40517</v>
      </c>
      <c r="H5300" t="str">
        <f>LEFT(Table1[[#This Row],[destination_postal_code]],5)</f>
        <v>40517</v>
      </c>
      <c r="I5300">
        <f>LEN(Table1[[#This Row],[destination_postal_code_short]])</f>
        <v>5</v>
      </c>
      <c r="J5300" t="str">
        <f>_xlfn.XLOOKUP(Table1[[#This Row],[destination_postal_code_short]],Table3[Shipping postal code short],Table3[Shipping city],,0)</f>
        <v>Lexington</v>
      </c>
      <c r="K5300" t="str">
        <f>_xlfn.XLOOKUP(Table1[[#This Row],[destination_postal_code_short]],Table3[Shipping postal code short],Table3[Shipping region],,0)</f>
        <v>Kentucky</v>
      </c>
      <c r="L5300">
        <v>0</v>
      </c>
      <c r="M5300">
        <v>8.1999999999999993</v>
      </c>
      <c r="N5300">
        <v>13.7</v>
      </c>
    </row>
    <row r="5301" spans="1:14" x14ac:dyDescent="0.2">
      <c r="A5301" s="1">
        <v>45323</v>
      </c>
      <c r="B5301" t="s">
        <v>5608</v>
      </c>
      <c r="C5301" t="s">
        <v>11</v>
      </c>
      <c r="D5301" t="s">
        <v>11</v>
      </c>
      <c r="E5301" t="s">
        <v>260</v>
      </c>
      <c r="F5301" t="s">
        <v>5390</v>
      </c>
      <c r="G5301">
        <v>70124</v>
      </c>
      <c r="H5301" t="str">
        <f>LEFT(Table1[[#This Row],[destination_postal_code]],5)</f>
        <v>70124</v>
      </c>
      <c r="I5301">
        <f>LEN(Table1[[#This Row],[destination_postal_code_short]])</f>
        <v>5</v>
      </c>
      <c r="J5301" t="str">
        <f>_xlfn.XLOOKUP(Table1[[#This Row],[destination_postal_code_short]],Table3[Shipping postal code short],Table3[Shipping city],,0)</f>
        <v>New Orleans</v>
      </c>
      <c r="K5301" t="str">
        <f>_xlfn.XLOOKUP(Table1[[#This Row],[destination_postal_code_short]],Table3[Shipping postal code short],Table3[Shipping region],,0)</f>
        <v>Louisiana</v>
      </c>
      <c r="L5301">
        <v>0</v>
      </c>
      <c r="M5301">
        <v>13.89</v>
      </c>
      <c r="N5301">
        <v>9.98</v>
      </c>
    </row>
    <row r="5302" spans="1:14" x14ac:dyDescent="0.2">
      <c r="A5302" s="1">
        <v>45323</v>
      </c>
      <c r="B5302" t="s">
        <v>5609</v>
      </c>
      <c r="C5302" t="s">
        <v>11</v>
      </c>
      <c r="D5302" t="s">
        <v>11</v>
      </c>
      <c r="E5302" t="s">
        <v>12</v>
      </c>
      <c r="F5302" t="s">
        <v>5310</v>
      </c>
      <c r="G5302">
        <v>98683</v>
      </c>
      <c r="H5302" t="str">
        <f>LEFT(Table1[[#This Row],[destination_postal_code]],5)</f>
        <v>98683</v>
      </c>
      <c r="I5302">
        <f>LEN(Table1[[#This Row],[destination_postal_code_short]])</f>
        <v>5</v>
      </c>
      <c r="J5302" t="str">
        <f>_xlfn.XLOOKUP(Table1[[#This Row],[destination_postal_code_short]],Table3[Shipping postal code short],Table3[Shipping city],,0)</f>
        <v>Vancouver</v>
      </c>
      <c r="K5302" t="str">
        <f>_xlfn.XLOOKUP(Table1[[#This Row],[destination_postal_code_short]],Table3[Shipping postal code short],Table3[Shipping region],,0)</f>
        <v>Washington</v>
      </c>
      <c r="L5302">
        <v>0</v>
      </c>
      <c r="M5302">
        <v>4.4400000000000004</v>
      </c>
      <c r="N5302">
        <v>7.16</v>
      </c>
    </row>
    <row r="5303" spans="1:14" x14ac:dyDescent="0.2">
      <c r="A5303" s="1">
        <v>45323</v>
      </c>
      <c r="B5303" t="s">
        <v>5610</v>
      </c>
      <c r="C5303" t="s">
        <v>11</v>
      </c>
      <c r="D5303" t="s">
        <v>11</v>
      </c>
      <c r="E5303" t="s">
        <v>260</v>
      </c>
      <c r="F5303" t="s">
        <v>5390</v>
      </c>
      <c r="G5303">
        <v>84097</v>
      </c>
      <c r="H5303" t="str">
        <f>LEFT(Table1[[#This Row],[destination_postal_code]],5)</f>
        <v>84097</v>
      </c>
      <c r="I5303">
        <f>LEN(Table1[[#This Row],[destination_postal_code_short]])</f>
        <v>5</v>
      </c>
      <c r="J5303" t="str">
        <f>_xlfn.XLOOKUP(Table1[[#This Row],[destination_postal_code_short]],Table3[Shipping postal code short],Table3[Shipping city],,0)</f>
        <v>Orem</v>
      </c>
      <c r="K5303" t="str">
        <f>_xlfn.XLOOKUP(Table1[[#This Row],[destination_postal_code_short]],Table3[Shipping postal code short],Table3[Shipping region],,0)</f>
        <v>Utah</v>
      </c>
      <c r="L5303">
        <v>0</v>
      </c>
      <c r="M5303">
        <v>12.88</v>
      </c>
      <c r="N5303">
        <v>6.8</v>
      </c>
    </row>
    <row r="5304" spans="1:14" x14ac:dyDescent="0.2">
      <c r="A5304" s="1">
        <v>45324</v>
      </c>
      <c r="B5304" t="s">
        <v>5611</v>
      </c>
      <c r="C5304" t="s">
        <v>11</v>
      </c>
      <c r="D5304" t="s">
        <v>11</v>
      </c>
      <c r="E5304" t="s">
        <v>260</v>
      </c>
      <c r="F5304" t="s">
        <v>5390</v>
      </c>
      <c r="G5304">
        <v>84045</v>
      </c>
      <c r="H5304" t="str">
        <f>LEFT(Table1[[#This Row],[destination_postal_code]],5)</f>
        <v>84045</v>
      </c>
      <c r="I5304">
        <f>LEN(Table1[[#This Row],[destination_postal_code_short]])</f>
        <v>5</v>
      </c>
      <c r="J5304" t="str">
        <f>_xlfn.XLOOKUP(Table1[[#This Row],[destination_postal_code_short]],Table3[Shipping postal code short],Table3[Shipping city],,0)</f>
        <v>Saratoga Springs</v>
      </c>
      <c r="K5304" t="str">
        <f>_xlfn.XLOOKUP(Table1[[#This Row],[destination_postal_code_short]],Table3[Shipping postal code short],Table3[Shipping region],,0)</f>
        <v>Utah</v>
      </c>
      <c r="L5304">
        <v>0</v>
      </c>
      <c r="M5304">
        <v>12.53</v>
      </c>
      <c r="N5304">
        <v>6.64</v>
      </c>
    </row>
    <row r="5305" spans="1:14" x14ac:dyDescent="0.2">
      <c r="A5305" s="1">
        <v>45324</v>
      </c>
      <c r="B5305" t="s">
        <v>5612</v>
      </c>
      <c r="C5305" t="s">
        <v>11</v>
      </c>
      <c r="D5305" t="s">
        <v>11</v>
      </c>
      <c r="E5305" t="s">
        <v>12</v>
      </c>
      <c r="F5305" t="s">
        <v>5310</v>
      </c>
      <c r="G5305">
        <v>60605</v>
      </c>
      <c r="H5305" t="str">
        <f>LEFT(Table1[[#This Row],[destination_postal_code]],5)</f>
        <v>60605</v>
      </c>
      <c r="I5305">
        <f>LEN(Table1[[#This Row],[destination_postal_code_short]])</f>
        <v>5</v>
      </c>
      <c r="J5305" t="str">
        <f>_xlfn.XLOOKUP(Table1[[#This Row],[destination_postal_code_short]],Table3[Shipping postal code short],Table3[Shipping city],,0)</f>
        <v>Chicago</v>
      </c>
      <c r="K5305" t="str">
        <f>_xlfn.XLOOKUP(Table1[[#This Row],[destination_postal_code_short]],Table3[Shipping postal code short],Table3[Shipping region],,0)</f>
        <v>Illinois</v>
      </c>
      <c r="L5305">
        <v>0</v>
      </c>
      <c r="M5305">
        <v>4.6100000000000003</v>
      </c>
      <c r="N5305">
        <v>7.84</v>
      </c>
    </row>
    <row r="5306" spans="1:14" x14ac:dyDescent="0.2">
      <c r="A5306" s="1">
        <v>45325</v>
      </c>
      <c r="B5306" t="s">
        <v>5613</v>
      </c>
      <c r="C5306" t="s">
        <v>11</v>
      </c>
      <c r="D5306" t="s">
        <v>11</v>
      </c>
      <c r="E5306" t="s">
        <v>12</v>
      </c>
      <c r="F5306" t="s">
        <v>5310</v>
      </c>
      <c r="G5306">
        <v>54403</v>
      </c>
      <c r="H5306" t="str">
        <f>LEFT(Table1[[#This Row],[destination_postal_code]],5)</f>
        <v>54403</v>
      </c>
      <c r="I5306">
        <f>LEN(Table1[[#This Row],[destination_postal_code_short]])</f>
        <v>5</v>
      </c>
      <c r="J5306" t="str">
        <f>_xlfn.XLOOKUP(Table1[[#This Row],[destination_postal_code_short]],Table3[Shipping postal code short],Table3[Shipping city],,0)</f>
        <v>Wausau</v>
      </c>
      <c r="K5306" t="str">
        <f>_xlfn.XLOOKUP(Table1[[#This Row],[destination_postal_code_short]],Table3[Shipping postal code short],Table3[Shipping region],,0)</f>
        <v>Wisconsin</v>
      </c>
      <c r="L5306">
        <v>0</v>
      </c>
      <c r="M5306">
        <v>4.6100000000000003</v>
      </c>
      <c r="N5306">
        <v>7.84</v>
      </c>
    </row>
    <row r="5307" spans="1:14" x14ac:dyDescent="0.2">
      <c r="A5307" s="1">
        <v>45328</v>
      </c>
      <c r="B5307" t="s">
        <v>5616</v>
      </c>
      <c r="C5307" t="s">
        <v>11</v>
      </c>
      <c r="D5307" t="s">
        <v>11</v>
      </c>
      <c r="E5307" t="s">
        <v>12</v>
      </c>
      <c r="F5307" t="s">
        <v>5310</v>
      </c>
      <c r="G5307">
        <v>68970</v>
      </c>
      <c r="H5307" t="str">
        <f>LEFT(Table1[[#This Row],[destination_postal_code]],5)</f>
        <v>68970</v>
      </c>
      <c r="I5307">
        <f>LEN(Table1[[#This Row],[destination_postal_code_short]])</f>
        <v>5</v>
      </c>
      <c r="J5307" t="str">
        <f>_xlfn.XLOOKUP(Table1[[#This Row],[destination_postal_code_short]],Table3[Shipping postal code short],Table3[Shipping city],,0)</f>
        <v>Red Cloud</v>
      </c>
      <c r="K5307" t="str">
        <f>_xlfn.XLOOKUP(Table1[[#This Row],[destination_postal_code_short]],Table3[Shipping postal code short],Table3[Shipping region],,0)</f>
        <v>Nebraska</v>
      </c>
      <c r="L5307">
        <v>0</v>
      </c>
      <c r="M5307">
        <v>5.26</v>
      </c>
      <c r="N5307">
        <v>9.24</v>
      </c>
    </row>
    <row r="5308" spans="1:14" x14ac:dyDescent="0.2">
      <c r="A5308" s="1">
        <v>45328</v>
      </c>
      <c r="B5308" t="s">
        <v>5618</v>
      </c>
      <c r="C5308" t="s">
        <v>11</v>
      </c>
      <c r="D5308" t="s">
        <v>11</v>
      </c>
      <c r="E5308" t="s">
        <v>12</v>
      </c>
      <c r="F5308" t="s">
        <v>5310</v>
      </c>
      <c r="G5308">
        <v>63303</v>
      </c>
      <c r="H5308" t="str">
        <f>LEFT(Table1[[#This Row],[destination_postal_code]],5)</f>
        <v>63303</v>
      </c>
      <c r="I5308">
        <f>LEN(Table1[[#This Row],[destination_postal_code_short]])</f>
        <v>5</v>
      </c>
      <c r="J5308" t="str">
        <f>_xlfn.XLOOKUP(Table1[[#This Row],[destination_postal_code_short]],Table3[Shipping postal code short],Table3[Shipping city],,0)</f>
        <v>Saint Charles</v>
      </c>
      <c r="K5308" t="str">
        <f>_xlfn.XLOOKUP(Table1[[#This Row],[destination_postal_code_short]],Table3[Shipping postal code short],Table3[Shipping region],,0)</f>
        <v>Missouri</v>
      </c>
      <c r="L5308">
        <v>0</v>
      </c>
      <c r="M5308">
        <v>5.21</v>
      </c>
      <c r="N5308">
        <v>9.89</v>
      </c>
    </row>
    <row r="5309" spans="1:14" x14ac:dyDescent="0.2">
      <c r="A5309" s="1">
        <v>45328</v>
      </c>
      <c r="B5309" t="s">
        <v>5621</v>
      </c>
      <c r="C5309" t="s">
        <v>11</v>
      </c>
      <c r="D5309" t="s">
        <v>11</v>
      </c>
      <c r="E5309" t="s">
        <v>12</v>
      </c>
      <c r="F5309" t="s">
        <v>5310</v>
      </c>
      <c r="G5309">
        <v>11225</v>
      </c>
      <c r="H5309" t="str">
        <f>LEFT(Table1[[#This Row],[destination_postal_code]],5)</f>
        <v>11225</v>
      </c>
      <c r="I5309">
        <f>LEN(Table1[[#This Row],[destination_postal_code_short]])</f>
        <v>5</v>
      </c>
      <c r="J5309" t="str">
        <f>_xlfn.XLOOKUP(Table1[[#This Row],[destination_postal_code_short]],Table3[Shipping postal code short],Table3[Shipping city],,0)</f>
        <v>Brooklyn</v>
      </c>
      <c r="K5309" t="str">
        <f>_xlfn.XLOOKUP(Table1[[#This Row],[destination_postal_code_short]],Table3[Shipping postal code short],Table3[Shipping region],,0)</f>
        <v>New York</v>
      </c>
      <c r="L5309">
        <v>0</v>
      </c>
      <c r="M5309">
        <v>7.99</v>
      </c>
      <c r="N5309">
        <v>12.06</v>
      </c>
    </row>
    <row r="5310" spans="1:14" x14ac:dyDescent="0.2">
      <c r="A5310" s="1">
        <v>45330</v>
      </c>
      <c r="B5310" t="s">
        <v>5624</v>
      </c>
      <c r="C5310" t="s">
        <v>11</v>
      </c>
      <c r="D5310" t="s">
        <v>11</v>
      </c>
      <c r="E5310" t="s">
        <v>12</v>
      </c>
      <c r="F5310" t="s">
        <v>5310</v>
      </c>
      <c r="G5310">
        <v>85714</v>
      </c>
      <c r="H5310" t="str">
        <f>LEFT(Table1[[#This Row],[destination_postal_code]],5)</f>
        <v>85714</v>
      </c>
      <c r="I5310">
        <f>LEN(Table1[[#This Row],[destination_postal_code_short]])</f>
        <v>5</v>
      </c>
      <c r="J5310" t="str">
        <f>_xlfn.XLOOKUP(Table1[[#This Row],[destination_postal_code_short]],Table3[Shipping postal code short],Table3[Shipping city],,0)</f>
        <v>Tucson</v>
      </c>
      <c r="K5310" t="str">
        <f>_xlfn.XLOOKUP(Table1[[#This Row],[destination_postal_code_short]],Table3[Shipping postal code short],Table3[Shipping region],,0)</f>
        <v>Arizona</v>
      </c>
      <c r="L5310">
        <v>0</v>
      </c>
      <c r="M5310">
        <v>1.52</v>
      </c>
      <c r="N5310">
        <v>4.38</v>
      </c>
    </row>
    <row r="5311" spans="1:14" x14ac:dyDescent="0.2">
      <c r="A5311" s="1">
        <v>45328</v>
      </c>
      <c r="B5311" t="s">
        <v>5620</v>
      </c>
      <c r="C5311" t="s">
        <v>11</v>
      </c>
      <c r="D5311" t="s">
        <v>11</v>
      </c>
      <c r="E5311" t="s">
        <v>12</v>
      </c>
      <c r="F5311" t="s">
        <v>5310</v>
      </c>
      <c r="G5311">
        <v>30116</v>
      </c>
      <c r="H5311" t="str">
        <f>LEFT(Table1[[#This Row],[destination_postal_code]],5)</f>
        <v>30116</v>
      </c>
      <c r="I5311">
        <f>LEN(Table1[[#This Row],[destination_postal_code_short]])</f>
        <v>5</v>
      </c>
      <c r="J5311" t="str">
        <f>_xlfn.XLOOKUP(Table1[[#This Row],[destination_postal_code_short]],Table3[Shipping postal code short],Table3[Shipping city],,0)</f>
        <v>Carrollton</v>
      </c>
      <c r="K5311" t="str">
        <f>_xlfn.XLOOKUP(Table1[[#This Row],[destination_postal_code_short]],Table3[Shipping postal code short],Table3[Shipping region],,0)</f>
        <v>Georgia</v>
      </c>
      <c r="L5311">
        <v>0</v>
      </c>
      <c r="M5311">
        <v>1.45</v>
      </c>
      <c r="N5311">
        <v>5.45</v>
      </c>
    </row>
    <row r="5312" spans="1:14" x14ac:dyDescent="0.2">
      <c r="A5312" s="1">
        <v>45328</v>
      </c>
      <c r="B5312" t="s">
        <v>5615</v>
      </c>
      <c r="C5312" t="s">
        <v>11</v>
      </c>
      <c r="D5312" t="s">
        <v>11</v>
      </c>
      <c r="E5312" t="s">
        <v>260</v>
      </c>
      <c r="F5312" t="s">
        <v>5390</v>
      </c>
      <c r="G5312">
        <v>77338</v>
      </c>
      <c r="H5312" t="str">
        <f>LEFT(Table1[[#This Row],[destination_postal_code]],5)</f>
        <v>77338</v>
      </c>
      <c r="I5312">
        <f>LEN(Table1[[#This Row],[destination_postal_code_short]])</f>
        <v>5</v>
      </c>
      <c r="J5312" t="str">
        <f>_xlfn.XLOOKUP(Table1[[#This Row],[destination_postal_code_short]],Table3[Shipping postal code short],Table3[Shipping city],,0)</f>
        <v>Humble</v>
      </c>
      <c r="K5312" t="str">
        <f>_xlfn.XLOOKUP(Table1[[#This Row],[destination_postal_code_short]],Table3[Shipping postal code short],Table3[Shipping region],,0)</f>
        <v>Texas</v>
      </c>
      <c r="L5312">
        <v>0</v>
      </c>
      <c r="M5312">
        <v>13.97</v>
      </c>
      <c r="N5312">
        <v>9.74</v>
      </c>
    </row>
    <row r="5313" spans="1:14" x14ac:dyDescent="0.2">
      <c r="A5313" s="1">
        <v>45328</v>
      </c>
      <c r="B5313" t="s">
        <v>5617</v>
      </c>
      <c r="C5313" t="s">
        <v>11</v>
      </c>
      <c r="D5313" t="s">
        <v>11</v>
      </c>
      <c r="E5313" t="s">
        <v>12</v>
      </c>
      <c r="F5313" t="s">
        <v>5310</v>
      </c>
      <c r="G5313">
        <v>37830</v>
      </c>
      <c r="H5313" t="str">
        <f>LEFT(Table1[[#This Row],[destination_postal_code]],5)</f>
        <v>37830</v>
      </c>
      <c r="I5313">
        <f>LEN(Table1[[#This Row],[destination_postal_code_short]])</f>
        <v>5</v>
      </c>
      <c r="J5313" t="str">
        <f>_xlfn.XLOOKUP(Table1[[#This Row],[destination_postal_code_short]],Table3[Shipping postal code short],Table3[Shipping city],,0)</f>
        <v>Oak Ridge</v>
      </c>
      <c r="K5313" t="str">
        <f>_xlfn.XLOOKUP(Table1[[#This Row],[destination_postal_code_short]],Table3[Shipping postal code short],Table3[Shipping region],,0)</f>
        <v>Tennessee</v>
      </c>
      <c r="L5313">
        <v>0</v>
      </c>
      <c r="M5313">
        <v>5.08</v>
      </c>
      <c r="N5313">
        <v>8.52</v>
      </c>
    </row>
    <row r="5314" spans="1:14" x14ac:dyDescent="0.2">
      <c r="A5314" s="1">
        <v>45328</v>
      </c>
      <c r="B5314" t="s">
        <v>5614</v>
      </c>
      <c r="C5314" t="s">
        <v>11</v>
      </c>
      <c r="D5314" t="s">
        <v>11</v>
      </c>
      <c r="E5314" t="s">
        <v>12</v>
      </c>
      <c r="F5314" t="s">
        <v>5310</v>
      </c>
      <c r="G5314">
        <v>46143</v>
      </c>
      <c r="H5314" t="str">
        <f>LEFT(Table1[[#This Row],[destination_postal_code]],5)</f>
        <v>46143</v>
      </c>
      <c r="I5314">
        <f>LEN(Table1[[#This Row],[destination_postal_code_short]])</f>
        <v>5</v>
      </c>
      <c r="J5314" t="str">
        <f>_xlfn.XLOOKUP(Table1[[#This Row],[destination_postal_code_short]],Table3[Shipping postal code short],Table3[Shipping city],,0)</f>
        <v>Greenwood</v>
      </c>
      <c r="K5314" t="str">
        <f>_xlfn.XLOOKUP(Table1[[#This Row],[destination_postal_code_short]],Table3[Shipping postal code short],Table3[Shipping region],,0)</f>
        <v>Indiana</v>
      </c>
      <c r="L5314">
        <v>0</v>
      </c>
      <c r="M5314">
        <v>1.48</v>
      </c>
      <c r="N5314">
        <v>5.32</v>
      </c>
    </row>
    <row r="5315" spans="1:14" x14ac:dyDescent="0.2">
      <c r="A5315" s="1">
        <v>45328</v>
      </c>
      <c r="B5315" t="s">
        <v>5619</v>
      </c>
      <c r="C5315" t="s">
        <v>11</v>
      </c>
      <c r="D5315" t="s">
        <v>11</v>
      </c>
      <c r="E5315" t="s">
        <v>12</v>
      </c>
      <c r="F5315" t="s">
        <v>5310</v>
      </c>
      <c r="G5315">
        <v>65203</v>
      </c>
      <c r="H5315" t="str">
        <f>LEFT(Table1[[#This Row],[destination_postal_code]],5)</f>
        <v>65203</v>
      </c>
      <c r="I5315">
        <f>LEN(Table1[[#This Row],[destination_postal_code_short]])</f>
        <v>5</v>
      </c>
      <c r="J5315" t="str">
        <f>_xlfn.XLOOKUP(Table1[[#This Row],[destination_postal_code_short]],Table3[Shipping postal code short],Table3[Shipping city],,0)</f>
        <v>Columbia</v>
      </c>
      <c r="K5315" t="str">
        <f>_xlfn.XLOOKUP(Table1[[#This Row],[destination_postal_code_short]],Table3[Shipping postal code short],Table3[Shipping region],,0)</f>
        <v>Missouri</v>
      </c>
      <c r="L5315">
        <v>0</v>
      </c>
      <c r="M5315">
        <v>4.6100000000000003</v>
      </c>
      <c r="N5315">
        <v>7.84</v>
      </c>
    </row>
    <row r="5316" spans="1:14" x14ac:dyDescent="0.2">
      <c r="A5316" s="1">
        <v>45331</v>
      </c>
      <c r="B5316" t="s">
        <v>5625</v>
      </c>
      <c r="C5316" t="s">
        <v>11</v>
      </c>
      <c r="D5316" t="s">
        <v>11</v>
      </c>
      <c r="E5316" t="s">
        <v>260</v>
      </c>
      <c r="F5316" t="s">
        <v>5390</v>
      </c>
      <c r="G5316">
        <v>20008</v>
      </c>
      <c r="H5316" t="str">
        <f>LEFT(Table1[[#This Row],[destination_postal_code]],5)</f>
        <v>20008</v>
      </c>
      <c r="I5316">
        <f>LEN(Table1[[#This Row],[destination_postal_code_short]])</f>
        <v>5</v>
      </c>
      <c r="J5316" t="str">
        <f>_xlfn.XLOOKUP(Table1[[#This Row],[destination_postal_code_short]],Table3[Shipping postal code short],Table3[Shipping city],,0)</f>
        <v>WASHINGTON</v>
      </c>
      <c r="K5316" t="str">
        <f>_xlfn.XLOOKUP(Table1[[#This Row],[destination_postal_code_short]],Table3[Shipping postal code short],Table3[Shipping region],,0)</f>
        <v>District of Columbia</v>
      </c>
      <c r="L5316">
        <v>0</v>
      </c>
      <c r="M5316">
        <v>14.29</v>
      </c>
      <c r="N5316">
        <v>12.17</v>
      </c>
    </row>
    <row r="5317" spans="1:14" x14ac:dyDescent="0.2">
      <c r="A5317" s="1">
        <v>45331</v>
      </c>
      <c r="B5317" t="s">
        <v>5627</v>
      </c>
      <c r="C5317" t="s">
        <v>11</v>
      </c>
      <c r="D5317" t="s">
        <v>11</v>
      </c>
      <c r="E5317" t="s">
        <v>12</v>
      </c>
      <c r="F5317" t="s">
        <v>5310</v>
      </c>
      <c r="G5317">
        <v>20002</v>
      </c>
      <c r="H5317" t="str">
        <f>LEFT(Table1[[#This Row],[destination_postal_code]],5)</f>
        <v>20002</v>
      </c>
      <c r="I5317">
        <f>LEN(Table1[[#This Row],[destination_postal_code_short]])</f>
        <v>5</v>
      </c>
      <c r="J5317" t="str">
        <f>_xlfn.XLOOKUP(Table1[[#This Row],[destination_postal_code_short]],Table3[Shipping postal code short],Table3[Shipping city],,0)</f>
        <v>Washington</v>
      </c>
      <c r="K5317" t="str">
        <f>_xlfn.XLOOKUP(Table1[[#This Row],[destination_postal_code_short]],Table3[Shipping postal code short],Table3[Shipping region],,0)</f>
        <v>District of Columbia</v>
      </c>
      <c r="L5317">
        <v>0</v>
      </c>
      <c r="M5317">
        <v>7.67</v>
      </c>
      <c r="N5317">
        <v>10.93</v>
      </c>
    </row>
    <row r="5318" spans="1:14" x14ac:dyDescent="0.2">
      <c r="A5318" s="1">
        <v>45331</v>
      </c>
      <c r="B5318" t="s">
        <v>5626</v>
      </c>
      <c r="C5318" t="s">
        <v>11</v>
      </c>
      <c r="D5318" t="s">
        <v>11</v>
      </c>
      <c r="E5318" t="s">
        <v>12</v>
      </c>
      <c r="F5318" t="s">
        <v>5310</v>
      </c>
      <c r="G5318">
        <v>77511</v>
      </c>
      <c r="H5318" t="str">
        <f>LEFT(Table1[[#This Row],[destination_postal_code]],5)</f>
        <v>77511</v>
      </c>
      <c r="I5318">
        <f>LEN(Table1[[#This Row],[destination_postal_code_short]])</f>
        <v>5</v>
      </c>
      <c r="J5318" t="str">
        <f>_xlfn.XLOOKUP(Table1[[#This Row],[destination_postal_code_short]],Table3[Shipping postal code short],Table3[Shipping city],,0)</f>
        <v>Alvin</v>
      </c>
      <c r="K5318" t="str">
        <f>_xlfn.XLOOKUP(Table1[[#This Row],[destination_postal_code_short]],Table3[Shipping postal code short],Table3[Shipping region],,0)</f>
        <v>Texas</v>
      </c>
      <c r="L5318">
        <v>0</v>
      </c>
      <c r="M5318">
        <v>1.53</v>
      </c>
      <c r="N5318">
        <v>4.47</v>
      </c>
    </row>
    <row r="5319" spans="1:14" x14ac:dyDescent="0.2">
      <c r="A5319" s="1">
        <v>45332</v>
      </c>
      <c r="B5319" t="s">
        <v>5630</v>
      </c>
      <c r="C5319" t="s">
        <v>11</v>
      </c>
      <c r="D5319" t="s">
        <v>11</v>
      </c>
      <c r="E5319" t="s">
        <v>12</v>
      </c>
      <c r="F5319" t="s">
        <v>5310</v>
      </c>
      <c r="G5319">
        <v>77338</v>
      </c>
      <c r="H5319" t="str">
        <f>LEFT(Table1[[#This Row],[destination_postal_code]],5)</f>
        <v>77338</v>
      </c>
      <c r="I5319">
        <f>LEN(Table1[[#This Row],[destination_postal_code_short]])</f>
        <v>5</v>
      </c>
      <c r="J5319" t="str">
        <f>_xlfn.XLOOKUP(Table1[[#This Row],[destination_postal_code_short]],Table3[Shipping postal code short],Table3[Shipping city],,0)</f>
        <v>Humble</v>
      </c>
      <c r="K5319" t="str">
        <f>_xlfn.XLOOKUP(Table1[[#This Row],[destination_postal_code_short]],Table3[Shipping postal code short],Table3[Shipping region],,0)</f>
        <v>Texas</v>
      </c>
      <c r="L5319">
        <v>0</v>
      </c>
      <c r="M5319">
        <v>6.1</v>
      </c>
      <c r="N5319">
        <v>11.35</v>
      </c>
    </row>
    <row r="5320" spans="1:14" x14ac:dyDescent="0.2">
      <c r="A5320" s="1">
        <v>45332</v>
      </c>
      <c r="B5320" t="s">
        <v>5628</v>
      </c>
      <c r="C5320" t="s">
        <v>11</v>
      </c>
      <c r="D5320" t="s">
        <v>11</v>
      </c>
      <c r="E5320" t="s">
        <v>12</v>
      </c>
      <c r="F5320" t="s">
        <v>5310</v>
      </c>
      <c r="G5320">
        <v>98683</v>
      </c>
      <c r="H5320" t="str">
        <f>LEFT(Table1[[#This Row],[destination_postal_code]],5)</f>
        <v>98683</v>
      </c>
      <c r="I5320">
        <f>LEN(Table1[[#This Row],[destination_postal_code_short]])</f>
        <v>5</v>
      </c>
      <c r="J5320" t="str">
        <f>_xlfn.XLOOKUP(Table1[[#This Row],[destination_postal_code_short]],Table3[Shipping postal code short],Table3[Shipping city],,0)</f>
        <v>Vancouver</v>
      </c>
      <c r="K5320" t="str">
        <f>_xlfn.XLOOKUP(Table1[[#This Row],[destination_postal_code_short]],Table3[Shipping postal code short],Table3[Shipping region],,0)</f>
        <v>Washington</v>
      </c>
      <c r="L5320">
        <v>0</v>
      </c>
      <c r="M5320">
        <v>4.4400000000000004</v>
      </c>
      <c r="N5320">
        <v>7.16</v>
      </c>
    </row>
    <row r="5321" spans="1:14" x14ac:dyDescent="0.2">
      <c r="A5321" s="1">
        <v>45332</v>
      </c>
      <c r="B5321" t="s">
        <v>5629</v>
      </c>
      <c r="C5321" t="s">
        <v>11</v>
      </c>
      <c r="D5321" t="s">
        <v>11</v>
      </c>
      <c r="E5321" t="s">
        <v>12</v>
      </c>
      <c r="F5321" t="s">
        <v>5310</v>
      </c>
      <c r="G5321">
        <v>84043</v>
      </c>
      <c r="H5321" t="str">
        <f>LEFT(Table1[[#This Row],[destination_postal_code]],5)</f>
        <v>84043</v>
      </c>
      <c r="I5321">
        <f>LEN(Table1[[#This Row],[destination_postal_code_short]])</f>
        <v>5</v>
      </c>
      <c r="J5321" t="str">
        <f>_xlfn.XLOOKUP(Table1[[#This Row],[destination_postal_code_short]],Table3[Shipping postal code short],Table3[Shipping city],,0)</f>
        <v>Lehi</v>
      </c>
      <c r="K5321" t="str">
        <f>_xlfn.XLOOKUP(Table1[[#This Row],[destination_postal_code_short]],Table3[Shipping postal code short],Table3[Shipping region],,0)</f>
        <v>Utah</v>
      </c>
      <c r="L5321">
        <v>0</v>
      </c>
      <c r="M5321">
        <v>3.48</v>
      </c>
      <c r="N5321">
        <v>6.02</v>
      </c>
    </row>
    <row r="5322" spans="1:14" x14ac:dyDescent="0.2">
      <c r="A5322" s="1">
        <v>45334</v>
      </c>
      <c r="B5322" t="s">
        <v>5633</v>
      </c>
      <c r="C5322" t="s">
        <v>11</v>
      </c>
      <c r="D5322" t="s">
        <v>11</v>
      </c>
      <c r="E5322" t="s">
        <v>12</v>
      </c>
      <c r="F5322" t="s">
        <v>5310</v>
      </c>
      <c r="G5322">
        <v>48237</v>
      </c>
      <c r="H5322" t="str">
        <f>LEFT(Table1[[#This Row],[destination_postal_code]],5)</f>
        <v>48237</v>
      </c>
      <c r="I5322">
        <f>LEN(Table1[[#This Row],[destination_postal_code_short]])</f>
        <v>5</v>
      </c>
      <c r="J5322" t="str">
        <f>_xlfn.XLOOKUP(Table1[[#This Row],[destination_postal_code_short]],Table3[Shipping postal code short],Table3[Shipping city],,0)</f>
        <v>Oak Park</v>
      </c>
      <c r="K5322" t="str">
        <f>_xlfn.XLOOKUP(Table1[[#This Row],[destination_postal_code_short]],Table3[Shipping postal code short],Table3[Shipping region],,0)</f>
        <v>Michigan</v>
      </c>
      <c r="L5322">
        <v>0</v>
      </c>
      <c r="M5322">
        <v>5.08</v>
      </c>
      <c r="N5322">
        <v>8.52</v>
      </c>
    </row>
    <row r="5323" spans="1:14" x14ac:dyDescent="0.2">
      <c r="A5323" s="1">
        <v>45334</v>
      </c>
      <c r="B5323" t="s">
        <v>5631</v>
      </c>
      <c r="C5323" t="s">
        <v>11</v>
      </c>
      <c r="D5323" t="s">
        <v>11</v>
      </c>
      <c r="E5323" t="s">
        <v>12</v>
      </c>
      <c r="F5323" t="s">
        <v>5310</v>
      </c>
      <c r="G5323">
        <v>21215</v>
      </c>
      <c r="H5323" t="str">
        <f>LEFT(Table1[[#This Row],[destination_postal_code]],5)</f>
        <v>21215</v>
      </c>
      <c r="I5323">
        <f>LEN(Table1[[#This Row],[destination_postal_code_short]])</f>
        <v>5</v>
      </c>
      <c r="J5323" t="str">
        <f>_xlfn.XLOOKUP(Table1[[#This Row],[destination_postal_code_short]],Table3[Shipping postal code short],Table3[Shipping city],,0)</f>
        <v>Baltimore</v>
      </c>
      <c r="K5323" t="str">
        <f>_xlfn.XLOOKUP(Table1[[#This Row],[destination_postal_code_short]],Table3[Shipping postal code short],Table3[Shipping region],,0)</f>
        <v>Maryland</v>
      </c>
      <c r="L5323">
        <v>0</v>
      </c>
      <c r="M5323">
        <v>6.49</v>
      </c>
      <c r="N5323">
        <v>9.2100000000000009</v>
      </c>
    </row>
    <row r="5324" spans="1:14" x14ac:dyDescent="0.2">
      <c r="A5324" s="1">
        <v>45334</v>
      </c>
      <c r="B5324" t="s">
        <v>5632</v>
      </c>
      <c r="C5324" t="s">
        <v>11</v>
      </c>
      <c r="D5324" t="s">
        <v>11</v>
      </c>
      <c r="E5324" t="s">
        <v>12</v>
      </c>
      <c r="F5324" t="s">
        <v>5310</v>
      </c>
      <c r="G5324">
        <v>84054</v>
      </c>
      <c r="H5324" t="str">
        <f>LEFT(Table1[[#This Row],[destination_postal_code]],5)</f>
        <v>84054</v>
      </c>
      <c r="I5324">
        <f>LEN(Table1[[#This Row],[destination_postal_code_short]])</f>
        <v>5</v>
      </c>
      <c r="J5324" t="str">
        <f>_xlfn.XLOOKUP(Table1[[#This Row],[destination_postal_code_short]],Table3[Shipping postal code short],Table3[Shipping city],,0)</f>
        <v>North Salt Lake</v>
      </c>
      <c r="K5324" t="str">
        <f>_xlfn.XLOOKUP(Table1[[#This Row],[destination_postal_code_short]],Table3[Shipping postal code short],Table3[Shipping region],,0)</f>
        <v>Utah</v>
      </c>
      <c r="L5324">
        <v>0</v>
      </c>
      <c r="M5324">
        <v>3.48</v>
      </c>
      <c r="N5324">
        <v>6.02</v>
      </c>
    </row>
    <row r="5325" spans="1:14" x14ac:dyDescent="0.2">
      <c r="A5325" s="1">
        <v>45334</v>
      </c>
      <c r="B5325" t="s">
        <v>5634</v>
      </c>
      <c r="C5325" t="s">
        <v>11</v>
      </c>
      <c r="D5325" t="s">
        <v>11</v>
      </c>
      <c r="E5325" t="s">
        <v>12</v>
      </c>
      <c r="F5325" t="s">
        <v>5310</v>
      </c>
      <c r="G5325">
        <v>79424</v>
      </c>
      <c r="H5325" t="str">
        <f>LEFT(Table1[[#This Row],[destination_postal_code]],5)</f>
        <v>79424</v>
      </c>
      <c r="I5325">
        <f>LEN(Table1[[#This Row],[destination_postal_code_short]])</f>
        <v>5</v>
      </c>
      <c r="J5325" t="str">
        <f>_xlfn.XLOOKUP(Table1[[#This Row],[destination_postal_code_short]],Table3[Shipping postal code short],Table3[Shipping city],,0)</f>
        <v>Lubbock</v>
      </c>
      <c r="K5325" t="str">
        <f>_xlfn.XLOOKUP(Table1[[#This Row],[destination_postal_code_short]],Table3[Shipping postal code short],Table3[Shipping region],,0)</f>
        <v>Texas</v>
      </c>
      <c r="L5325">
        <v>0</v>
      </c>
      <c r="M5325">
        <v>4.4400000000000004</v>
      </c>
      <c r="N5325">
        <v>7.16</v>
      </c>
    </row>
    <row r="5326" spans="1:14" x14ac:dyDescent="0.2">
      <c r="A5326" s="1">
        <v>45335</v>
      </c>
      <c r="B5326" t="s">
        <v>5636</v>
      </c>
      <c r="C5326" t="s">
        <v>11</v>
      </c>
      <c r="D5326" t="s">
        <v>11</v>
      </c>
      <c r="E5326" t="s">
        <v>12</v>
      </c>
      <c r="F5326" t="s">
        <v>5310</v>
      </c>
      <c r="G5326">
        <v>21222</v>
      </c>
      <c r="H5326" t="str">
        <f>LEFT(Table1[[#This Row],[destination_postal_code]],5)</f>
        <v>21222</v>
      </c>
      <c r="I5326">
        <f>LEN(Table1[[#This Row],[destination_postal_code_short]])</f>
        <v>5</v>
      </c>
      <c r="J5326" t="str">
        <f>_xlfn.XLOOKUP(Table1[[#This Row],[destination_postal_code_short]],Table3[Shipping postal code short],Table3[Shipping city],,0)</f>
        <v>Dundalk</v>
      </c>
      <c r="K5326" t="str">
        <f>_xlfn.XLOOKUP(Table1[[#This Row],[destination_postal_code_short]],Table3[Shipping postal code short],Table3[Shipping region],,0)</f>
        <v>Maryland</v>
      </c>
      <c r="L5326">
        <v>0</v>
      </c>
      <c r="M5326">
        <v>6.49</v>
      </c>
      <c r="N5326">
        <v>9.2100000000000009</v>
      </c>
    </row>
    <row r="5327" spans="1:14" x14ac:dyDescent="0.2">
      <c r="A5327" s="1">
        <v>45335</v>
      </c>
      <c r="B5327" t="s">
        <v>5635</v>
      </c>
      <c r="C5327" t="s">
        <v>11</v>
      </c>
      <c r="D5327" t="s">
        <v>11</v>
      </c>
      <c r="E5327" t="s">
        <v>260</v>
      </c>
      <c r="F5327" t="s">
        <v>5390</v>
      </c>
      <c r="G5327">
        <v>14609</v>
      </c>
      <c r="H5327" t="str">
        <f>LEFT(Table1[[#This Row],[destination_postal_code]],5)</f>
        <v>14609</v>
      </c>
      <c r="I5327">
        <f>LEN(Table1[[#This Row],[destination_postal_code_short]])</f>
        <v>5</v>
      </c>
      <c r="J5327" t="str">
        <f>_xlfn.XLOOKUP(Table1[[#This Row],[destination_postal_code_short]],Table3[Shipping postal code short],Table3[Shipping city],,0)</f>
        <v>Irondequiot</v>
      </c>
      <c r="K5327" t="str">
        <f>_xlfn.XLOOKUP(Table1[[#This Row],[destination_postal_code_short]],Table3[Shipping postal code short],Table3[Shipping region],,0)</f>
        <v>New York</v>
      </c>
      <c r="L5327">
        <v>0</v>
      </c>
      <c r="M5327">
        <v>14.15</v>
      </c>
      <c r="N5327">
        <v>11.39</v>
      </c>
    </row>
    <row r="5328" spans="1:14" x14ac:dyDescent="0.2">
      <c r="A5328" s="1">
        <v>45337</v>
      </c>
      <c r="B5328" t="s">
        <v>5638</v>
      </c>
      <c r="C5328" t="s">
        <v>11</v>
      </c>
      <c r="D5328" t="s">
        <v>11</v>
      </c>
      <c r="E5328" t="s">
        <v>12</v>
      </c>
      <c r="F5328" t="s">
        <v>5310</v>
      </c>
      <c r="G5328">
        <v>50111</v>
      </c>
      <c r="H5328" t="str">
        <f>LEFT(Table1[[#This Row],[destination_postal_code]],5)</f>
        <v>50111</v>
      </c>
      <c r="I5328">
        <f>LEN(Table1[[#This Row],[destination_postal_code_short]])</f>
        <v>5</v>
      </c>
      <c r="J5328" t="str">
        <f>_xlfn.XLOOKUP(Table1[[#This Row],[destination_postal_code_short]],Table3[Shipping postal code short],Table3[Shipping city],,0)</f>
        <v>Grimes</v>
      </c>
      <c r="K5328" t="str">
        <f>_xlfn.XLOOKUP(Table1[[#This Row],[destination_postal_code_short]],Table3[Shipping postal code short],Table3[Shipping region],,0)</f>
        <v>Iowa</v>
      </c>
      <c r="L5328">
        <v>0</v>
      </c>
      <c r="M5328">
        <v>4.74</v>
      </c>
      <c r="N5328">
        <v>8.81</v>
      </c>
    </row>
    <row r="5329" spans="1:14" x14ac:dyDescent="0.2">
      <c r="A5329" s="1">
        <v>45337</v>
      </c>
      <c r="B5329" t="s">
        <v>5639</v>
      </c>
      <c r="C5329" t="s">
        <v>11</v>
      </c>
      <c r="D5329" t="s">
        <v>11</v>
      </c>
      <c r="E5329" t="s">
        <v>12</v>
      </c>
      <c r="F5329" t="s">
        <v>5310</v>
      </c>
      <c r="G5329">
        <v>68970</v>
      </c>
      <c r="H5329" t="str">
        <f>LEFT(Table1[[#This Row],[destination_postal_code]],5)</f>
        <v>68970</v>
      </c>
      <c r="I5329">
        <f>LEN(Table1[[#This Row],[destination_postal_code_short]])</f>
        <v>5</v>
      </c>
      <c r="J5329" t="str">
        <f>_xlfn.XLOOKUP(Table1[[#This Row],[destination_postal_code_short]],Table3[Shipping postal code short],Table3[Shipping city],,0)</f>
        <v>Red Cloud</v>
      </c>
      <c r="K5329" t="str">
        <f>_xlfn.XLOOKUP(Table1[[#This Row],[destination_postal_code_short]],Table3[Shipping postal code short],Table3[Shipping region],,0)</f>
        <v>Nebraska</v>
      </c>
      <c r="L5329">
        <v>0</v>
      </c>
      <c r="M5329">
        <v>4.74</v>
      </c>
      <c r="N5329">
        <v>8.81</v>
      </c>
    </row>
    <row r="5330" spans="1:14" x14ac:dyDescent="0.2">
      <c r="A5330" s="1">
        <v>45337</v>
      </c>
      <c r="B5330" t="s">
        <v>5640</v>
      </c>
      <c r="C5330" t="s">
        <v>11</v>
      </c>
      <c r="D5330" t="s">
        <v>11</v>
      </c>
      <c r="E5330" t="s">
        <v>260</v>
      </c>
      <c r="F5330" t="s">
        <v>5390</v>
      </c>
      <c r="G5330">
        <v>94122</v>
      </c>
      <c r="H5330" t="str">
        <f>LEFT(Table1[[#This Row],[destination_postal_code]],5)</f>
        <v>94122</v>
      </c>
      <c r="I5330">
        <f>LEN(Table1[[#This Row],[destination_postal_code_short]])</f>
        <v>5</v>
      </c>
      <c r="J5330" t="str">
        <f>_xlfn.XLOOKUP(Table1[[#This Row],[destination_postal_code_short]],Table3[Shipping postal code short],Table3[Shipping city],,0)</f>
        <v>San Francisco</v>
      </c>
      <c r="K5330" t="str">
        <f>_xlfn.XLOOKUP(Table1[[#This Row],[destination_postal_code_short]],Table3[Shipping postal code short],Table3[Shipping region],,0)</f>
        <v>California</v>
      </c>
      <c r="L5330">
        <v>0</v>
      </c>
      <c r="M5330">
        <v>15.79</v>
      </c>
      <c r="N5330">
        <v>7.56</v>
      </c>
    </row>
    <row r="5331" spans="1:14" x14ac:dyDescent="0.2">
      <c r="A5331" s="1">
        <v>45337</v>
      </c>
      <c r="B5331" t="s">
        <v>5637</v>
      </c>
      <c r="C5331" t="s">
        <v>11</v>
      </c>
      <c r="D5331" t="s">
        <v>11</v>
      </c>
      <c r="E5331" t="s">
        <v>12</v>
      </c>
      <c r="F5331" t="s">
        <v>5310</v>
      </c>
      <c r="G5331">
        <v>83445</v>
      </c>
      <c r="H5331" t="str">
        <f>LEFT(Table1[[#This Row],[destination_postal_code]],5)</f>
        <v>83445</v>
      </c>
      <c r="I5331">
        <f>LEN(Table1[[#This Row],[destination_postal_code_short]])</f>
        <v>5</v>
      </c>
      <c r="J5331" t="str">
        <f>_xlfn.XLOOKUP(Table1[[#This Row],[destination_postal_code_short]],Table3[Shipping postal code short],Table3[Shipping city],,0)</f>
        <v>Saint Anthony</v>
      </c>
      <c r="K5331" t="str">
        <f>_xlfn.XLOOKUP(Table1[[#This Row],[destination_postal_code_short]],Table3[Shipping postal code short],Table3[Shipping region],,0)</f>
        <v>Idaho</v>
      </c>
      <c r="L5331">
        <v>0</v>
      </c>
      <c r="M5331">
        <v>4.0599999999999996</v>
      </c>
      <c r="N5331">
        <v>6.44</v>
      </c>
    </row>
    <row r="5332" spans="1:14" x14ac:dyDescent="0.2">
      <c r="A5332" s="1">
        <v>45338</v>
      </c>
      <c r="B5332" t="s">
        <v>5641</v>
      </c>
      <c r="C5332" t="s">
        <v>11</v>
      </c>
      <c r="D5332" t="s">
        <v>11</v>
      </c>
      <c r="E5332" t="s">
        <v>12</v>
      </c>
      <c r="F5332" t="s">
        <v>5310</v>
      </c>
      <c r="G5332">
        <v>71923</v>
      </c>
      <c r="H5332" t="str">
        <f>LEFT(Table1[[#This Row],[destination_postal_code]],5)</f>
        <v>71923</v>
      </c>
      <c r="I5332">
        <f>LEN(Table1[[#This Row],[destination_postal_code_short]])</f>
        <v>5</v>
      </c>
      <c r="J5332" t="str">
        <f>_xlfn.XLOOKUP(Table1[[#This Row],[destination_postal_code_short]],Table3[Shipping postal code short],Table3[Shipping city],,0)</f>
        <v>Arkadelphia</v>
      </c>
      <c r="K5332" t="str">
        <f>_xlfn.XLOOKUP(Table1[[#This Row],[destination_postal_code_short]],Table3[Shipping postal code short],Table3[Shipping region],,0)</f>
        <v>Arkansas</v>
      </c>
      <c r="L5332">
        <v>0</v>
      </c>
      <c r="M5332">
        <v>4.54</v>
      </c>
      <c r="N5332">
        <v>9.06</v>
      </c>
    </row>
    <row r="5333" spans="1:14" x14ac:dyDescent="0.2">
      <c r="A5333" s="1">
        <v>45339</v>
      </c>
      <c r="B5333" t="s">
        <v>5642</v>
      </c>
      <c r="C5333" t="s">
        <v>11</v>
      </c>
      <c r="D5333" t="s">
        <v>11</v>
      </c>
      <c r="E5333" t="s">
        <v>12</v>
      </c>
      <c r="F5333" t="s">
        <v>5310</v>
      </c>
      <c r="G5333">
        <v>84302</v>
      </c>
      <c r="H5333" t="str">
        <f>LEFT(Table1[[#This Row],[destination_postal_code]],5)</f>
        <v>84302</v>
      </c>
      <c r="I5333">
        <f>LEN(Table1[[#This Row],[destination_postal_code_short]])</f>
        <v>5</v>
      </c>
      <c r="J5333" t="str">
        <f>_xlfn.XLOOKUP(Table1[[#This Row],[destination_postal_code_short]],Table3[Shipping postal code short],Table3[Shipping city],,0)</f>
        <v>Brigham</v>
      </c>
      <c r="K5333" t="str">
        <f>_xlfn.XLOOKUP(Table1[[#This Row],[destination_postal_code_short]],Table3[Shipping postal code short],Table3[Shipping region],,0)</f>
        <v>Utah</v>
      </c>
      <c r="L5333">
        <v>0</v>
      </c>
      <c r="M5333">
        <v>1.65</v>
      </c>
      <c r="N5333">
        <v>4.95</v>
      </c>
    </row>
    <row r="5334" spans="1:14" x14ac:dyDescent="0.2">
      <c r="A5334" s="1">
        <v>45339</v>
      </c>
      <c r="B5334" t="s">
        <v>5643</v>
      </c>
      <c r="C5334" t="s">
        <v>11</v>
      </c>
      <c r="D5334" t="s">
        <v>11</v>
      </c>
      <c r="E5334" t="s">
        <v>12</v>
      </c>
      <c r="F5334" t="s">
        <v>5310</v>
      </c>
      <c r="G5334">
        <v>28227</v>
      </c>
      <c r="H5334" t="str">
        <f>LEFT(Table1[[#This Row],[destination_postal_code]],5)</f>
        <v>28227</v>
      </c>
      <c r="I5334">
        <f>LEN(Table1[[#This Row],[destination_postal_code_short]])</f>
        <v>5</v>
      </c>
      <c r="J5334" t="str">
        <f>_xlfn.XLOOKUP(Table1[[#This Row],[destination_postal_code_short]],Table3[Shipping postal code short],Table3[Shipping city],,0)</f>
        <v>Mint Hill</v>
      </c>
      <c r="K5334" t="str">
        <f>_xlfn.XLOOKUP(Table1[[#This Row],[destination_postal_code_short]],Table3[Shipping postal code short],Table3[Shipping region],,0)</f>
        <v>North Carolina</v>
      </c>
      <c r="L5334">
        <v>0</v>
      </c>
      <c r="M5334">
        <v>5.08</v>
      </c>
      <c r="N5334">
        <v>8.52</v>
      </c>
    </row>
    <row r="5335" spans="1:14" x14ac:dyDescent="0.2">
      <c r="A5335" s="1">
        <v>45342</v>
      </c>
      <c r="B5335" t="s">
        <v>5647</v>
      </c>
      <c r="C5335" t="s">
        <v>11</v>
      </c>
      <c r="D5335" t="s">
        <v>11</v>
      </c>
      <c r="E5335" t="s">
        <v>12</v>
      </c>
      <c r="F5335" t="s">
        <v>5310</v>
      </c>
      <c r="G5335">
        <v>64086</v>
      </c>
      <c r="H5335" t="str">
        <f>LEFT(Table1[[#This Row],[destination_postal_code]],5)</f>
        <v>64086</v>
      </c>
      <c r="I5335">
        <f>LEN(Table1[[#This Row],[destination_postal_code_short]])</f>
        <v>5</v>
      </c>
      <c r="J5335" t="str">
        <f>_xlfn.XLOOKUP(Table1[[#This Row],[destination_postal_code_short]],Table3[Shipping postal code short],Table3[Shipping city],,0)</f>
        <v>Lees Summit</v>
      </c>
      <c r="K5335" t="str">
        <f>_xlfn.XLOOKUP(Table1[[#This Row],[destination_postal_code_short]],Table3[Shipping postal code short],Table3[Shipping region],,0)</f>
        <v>Missouri</v>
      </c>
      <c r="L5335">
        <v>0</v>
      </c>
      <c r="M5335">
        <v>2.5099999999999998</v>
      </c>
      <c r="N5335">
        <v>6.09</v>
      </c>
    </row>
    <row r="5336" spans="1:14" x14ac:dyDescent="0.2">
      <c r="A5336" s="1">
        <v>45342</v>
      </c>
      <c r="B5336" t="s">
        <v>5646</v>
      </c>
      <c r="C5336" t="s">
        <v>11</v>
      </c>
      <c r="D5336" t="s">
        <v>11</v>
      </c>
      <c r="E5336" t="s">
        <v>12</v>
      </c>
      <c r="F5336" t="s">
        <v>5310</v>
      </c>
      <c r="G5336">
        <v>61820</v>
      </c>
      <c r="H5336" t="str">
        <f>LEFT(Table1[[#This Row],[destination_postal_code]],5)</f>
        <v>61820</v>
      </c>
      <c r="I5336">
        <f>LEN(Table1[[#This Row],[destination_postal_code_short]])</f>
        <v>5</v>
      </c>
      <c r="J5336" t="str">
        <f>_xlfn.XLOOKUP(Table1[[#This Row],[destination_postal_code_short]],Table3[Shipping postal code short],Table3[Shipping city],,0)</f>
        <v>Champaign</v>
      </c>
      <c r="K5336" t="str">
        <f>_xlfn.XLOOKUP(Table1[[#This Row],[destination_postal_code_short]],Table3[Shipping postal code short],Table3[Shipping region],,0)</f>
        <v>Illinois</v>
      </c>
      <c r="L5336">
        <v>0</v>
      </c>
      <c r="M5336">
        <v>5.73</v>
      </c>
      <c r="N5336">
        <v>10.52</v>
      </c>
    </row>
    <row r="5337" spans="1:14" x14ac:dyDescent="0.2">
      <c r="A5337" s="1">
        <v>45342</v>
      </c>
      <c r="B5337" t="s">
        <v>5648</v>
      </c>
      <c r="C5337" t="s">
        <v>11</v>
      </c>
      <c r="D5337" t="s">
        <v>11</v>
      </c>
      <c r="E5337" t="s">
        <v>12</v>
      </c>
      <c r="F5337" t="s">
        <v>5310</v>
      </c>
      <c r="G5337">
        <v>22902</v>
      </c>
      <c r="H5337" t="str">
        <f>LEFT(Table1[[#This Row],[destination_postal_code]],5)</f>
        <v>22902</v>
      </c>
      <c r="I5337">
        <f>LEN(Table1[[#This Row],[destination_postal_code_short]])</f>
        <v>5</v>
      </c>
      <c r="J5337" t="str">
        <f>_xlfn.XLOOKUP(Table1[[#This Row],[destination_postal_code_short]],Table3[Shipping postal code short],Table3[Shipping city],,0)</f>
        <v>Charlottesville</v>
      </c>
      <c r="K5337" t="str">
        <f>_xlfn.XLOOKUP(Table1[[#This Row],[destination_postal_code_short]],Table3[Shipping postal code short],Table3[Shipping region],,0)</f>
        <v>Virginia</v>
      </c>
      <c r="L5337">
        <v>0</v>
      </c>
      <c r="M5337">
        <v>1.45</v>
      </c>
      <c r="N5337">
        <v>5.45</v>
      </c>
    </row>
    <row r="5338" spans="1:14" x14ac:dyDescent="0.2">
      <c r="A5338" s="1">
        <v>45342</v>
      </c>
      <c r="B5338" t="s">
        <v>5649</v>
      </c>
      <c r="C5338" t="s">
        <v>11</v>
      </c>
      <c r="D5338" t="s">
        <v>11</v>
      </c>
      <c r="E5338" t="s">
        <v>12</v>
      </c>
      <c r="F5338" t="s">
        <v>5310</v>
      </c>
      <c r="G5338">
        <v>85201</v>
      </c>
      <c r="H5338" t="str">
        <f>LEFT(Table1[[#This Row],[destination_postal_code]],5)</f>
        <v>85201</v>
      </c>
      <c r="I5338">
        <f>LEN(Table1[[#This Row],[destination_postal_code_short]])</f>
        <v>5</v>
      </c>
      <c r="J5338" t="str">
        <f>_xlfn.XLOOKUP(Table1[[#This Row],[destination_postal_code_short]],Table3[Shipping postal code short],Table3[Shipping city],,0)</f>
        <v>Mesa</v>
      </c>
      <c r="K5338" t="str">
        <f>_xlfn.XLOOKUP(Table1[[#This Row],[destination_postal_code_short]],Table3[Shipping postal code short],Table3[Shipping region],,0)</f>
        <v>Arizona</v>
      </c>
      <c r="L5338">
        <v>0</v>
      </c>
      <c r="M5338">
        <v>4.54</v>
      </c>
      <c r="N5338">
        <v>6.26</v>
      </c>
    </row>
    <row r="5339" spans="1:14" x14ac:dyDescent="0.2">
      <c r="A5339" s="1">
        <v>45345</v>
      </c>
      <c r="B5339" t="s">
        <v>5653</v>
      </c>
      <c r="C5339" t="s">
        <v>11</v>
      </c>
      <c r="D5339" t="s">
        <v>11</v>
      </c>
      <c r="E5339" t="s">
        <v>12</v>
      </c>
      <c r="F5339" t="s">
        <v>5310</v>
      </c>
      <c r="G5339">
        <v>45069</v>
      </c>
      <c r="H5339" t="str">
        <f>LEFT(Table1[[#This Row],[destination_postal_code]],5)</f>
        <v>45069</v>
      </c>
      <c r="I5339">
        <f>LEN(Table1[[#This Row],[destination_postal_code_short]])</f>
        <v>5</v>
      </c>
      <c r="J5339" t="str">
        <f>_xlfn.XLOOKUP(Table1[[#This Row],[destination_postal_code_short]],Table3[Shipping postal code short],Table3[Shipping city],,0)</f>
        <v>West Chester</v>
      </c>
      <c r="K5339" t="str">
        <f>_xlfn.XLOOKUP(Table1[[#This Row],[destination_postal_code_short]],Table3[Shipping postal code short],Table3[Shipping region],,0)</f>
        <v>Ohio</v>
      </c>
      <c r="L5339">
        <v>0</v>
      </c>
      <c r="M5339">
        <v>5.7</v>
      </c>
      <c r="N5339">
        <v>10</v>
      </c>
    </row>
    <row r="5340" spans="1:14" x14ac:dyDescent="0.2">
      <c r="A5340" s="1">
        <v>45345</v>
      </c>
      <c r="B5340" t="s">
        <v>5652</v>
      </c>
      <c r="C5340" t="s">
        <v>11</v>
      </c>
      <c r="D5340" t="s">
        <v>11</v>
      </c>
      <c r="E5340" t="s">
        <v>12</v>
      </c>
      <c r="F5340" t="s">
        <v>5310</v>
      </c>
      <c r="G5340">
        <v>47304</v>
      </c>
      <c r="H5340" t="str">
        <f>LEFT(Table1[[#This Row],[destination_postal_code]],5)</f>
        <v>47304</v>
      </c>
      <c r="I5340">
        <f>LEN(Table1[[#This Row],[destination_postal_code_short]])</f>
        <v>5</v>
      </c>
      <c r="J5340" t="str">
        <f>_xlfn.XLOOKUP(Table1[[#This Row],[destination_postal_code_short]],Table3[Shipping postal code short],Table3[Shipping city],,0)</f>
        <v>Muncie</v>
      </c>
      <c r="K5340" t="str">
        <f>_xlfn.XLOOKUP(Table1[[#This Row],[destination_postal_code_short]],Table3[Shipping postal code short],Table3[Shipping region],,0)</f>
        <v>Indiana</v>
      </c>
      <c r="L5340">
        <v>0</v>
      </c>
      <c r="M5340">
        <v>5.7</v>
      </c>
      <c r="N5340">
        <v>10</v>
      </c>
    </row>
    <row r="5341" spans="1:14" x14ac:dyDescent="0.2">
      <c r="A5341" s="1">
        <v>45348</v>
      </c>
      <c r="B5341" t="s">
        <v>5656</v>
      </c>
      <c r="C5341" t="s">
        <v>11</v>
      </c>
      <c r="D5341" t="s">
        <v>11</v>
      </c>
      <c r="E5341" t="s">
        <v>12</v>
      </c>
      <c r="F5341" t="s">
        <v>5310</v>
      </c>
      <c r="G5341">
        <v>84765</v>
      </c>
      <c r="H5341" t="str">
        <f>LEFT(Table1[[#This Row],[destination_postal_code]],5)</f>
        <v>84765</v>
      </c>
      <c r="I5341">
        <f>LEN(Table1[[#This Row],[destination_postal_code_short]])</f>
        <v>5</v>
      </c>
      <c r="J5341" t="str">
        <f>_xlfn.XLOOKUP(Table1[[#This Row],[destination_postal_code_short]],Table3[Shipping postal code short],Table3[Shipping city],,0)</f>
        <v>Santa Clara</v>
      </c>
      <c r="K5341" t="str">
        <f>_xlfn.XLOOKUP(Table1[[#This Row],[destination_postal_code_short]],Table3[Shipping postal code short],Table3[Shipping region],,0)</f>
        <v>Utah</v>
      </c>
      <c r="L5341">
        <v>0</v>
      </c>
      <c r="M5341">
        <v>4.0599999999999996</v>
      </c>
      <c r="N5341">
        <v>6.44</v>
      </c>
    </row>
    <row r="5342" spans="1:14" x14ac:dyDescent="0.2">
      <c r="A5342" s="1">
        <v>45345</v>
      </c>
      <c r="B5342" t="s">
        <v>5654</v>
      </c>
      <c r="C5342" t="s">
        <v>11</v>
      </c>
      <c r="D5342" t="s">
        <v>11</v>
      </c>
      <c r="E5342" t="s">
        <v>12</v>
      </c>
      <c r="F5342" t="s">
        <v>5310</v>
      </c>
      <c r="G5342">
        <v>68970</v>
      </c>
      <c r="H5342" t="str">
        <f>LEFT(Table1[[#This Row],[destination_postal_code]],5)</f>
        <v>68970</v>
      </c>
      <c r="I5342">
        <f>LEN(Table1[[#This Row],[destination_postal_code_short]])</f>
        <v>5</v>
      </c>
      <c r="J5342" t="str">
        <f>_xlfn.XLOOKUP(Table1[[#This Row],[destination_postal_code_short]],Table3[Shipping postal code short],Table3[Shipping city],,0)</f>
        <v>Red Cloud</v>
      </c>
      <c r="K5342" t="str">
        <f>_xlfn.XLOOKUP(Table1[[#This Row],[destination_postal_code_short]],Table3[Shipping postal code short],Table3[Shipping region],,0)</f>
        <v>Nebraska</v>
      </c>
      <c r="L5342">
        <v>0</v>
      </c>
      <c r="M5342">
        <v>4.33</v>
      </c>
      <c r="N5342">
        <v>8.1199999999999992</v>
      </c>
    </row>
    <row r="5343" spans="1:14" x14ac:dyDescent="0.2">
      <c r="A5343" s="1">
        <v>45344</v>
      </c>
      <c r="B5343" t="s">
        <v>5650</v>
      </c>
      <c r="C5343" t="s">
        <v>11</v>
      </c>
      <c r="D5343" t="s">
        <v>11</v>
      </c>
      <c r="E5343" t="s">
        <v>12</v>
      </c>
      <c r="F5343" t="s">
        <v>5310</v>
      </c>
      <c r="G5343">
        <v>48217</v>
      </c>
      <c r="H5343" t="str">
        <f>LEFT(Table1[[#This Row],[destination_postal_code]],5)</f>
        <v>48217</v>
      </c>
      <c r="I5343">
        <f>LEN(Table1[[#This Row],[destination_postal_code_short]])</f>
        <v>5</v>
      </c>
      <c r="J5343" t="str">
        <f>_xlfn.XLOOKUP(Table1[[#This Row],[destination_postal_code_short]],Table3[Shipping postal code short],Table3[Shipping city],,0)</f>
        <v>Detroit</v>
      </c>
      <c r="K5343" t="str">
        <f>_xlfn.XLOOKUP(Table1[[#This Row],[destination_postal_code_short]],Table3[Shipping postal code short],Table3[Shipping region],,0)</f>
        <v>Michigan</v>
      </c>
      <c r="L5343">
        <v>0</v>
      </c>
      <c r="M5343">
        <v>5.08</v>
      </c>
      <c r="N5343">
        <v>8.52</v>
      </c>
    </row>
    <row r="5344" spans="1:14" x14ac:dyDescent="0.2">
      <c r="A5344" s="1">
        <v>45345</v>
      </c>
      <c r="B5344" t="s">
        <v>5651</v>
      </c>
      <c r="C5344" t="s">
        <v>11</v>
      </c>
      <c r="D5344" t="s">
        <v>11</v>
      </c>
      <c r="E5344" t="s">
        <v>12</v>
      </c>
      <c r="F5344" t="s">
        <v>5310</v>
      </c>
      <c r="G5344">
        <v>85201</v>
      </c>
      <c r="H5344" t="str">
        <f>LEFT(Table1[[#This Row],[destination_postal_code]],5)</f>
        <v>85201</v>
      </c>
      <c r="I5344">
        <f>LEN(Table1[[#This Row],[destination_postal_code_short]])</f>
        <v>5</v>
      </c>
      <c r="J5344" t="str">
        <f>_xlfn.XLOOKUP(Table1[[#This Row],[destination_postal_code_short]],Table3[Shipping postal code short],Table3[Shipping city],,0)</f>
        <v>Mesa</v>
      </c>
      <c r="K5344" t="str">
        <f>_xlfn.XLOOKUP(Table1[[#This Row],[destination_postal_code_short]],Table3[Shipping postal code short],Table3[Shipping region],,0)</f>
        <v>Arizona</v>
      </c>
      <c r="L5344">
        <v>0</v>
      </c>
      <c r="M5344">
        <v>4.8600000000000003</v>
      </c>
      <c r="N5344">
        <v>6.54</v>
      </c>
    </row>
    <row r="5345" spans="1:14" x14ac:dyDescent="0.2">
      <c r="A5345" s="1">
        <v>45348</v>
      </c>
      <c r="B5345" t="s">
        <v>5657</v>
      </c>
      <c r="C5345" t="s">
        <v>11</v>
      </c>
      <c r="D5345" t="s">
        <v>11</v>
      </c>
      <c r="E5345" t="s">
        <v>12</v>
      </c>
      <c r="F5345" t="s">
        <v>5310</v>
      </c>
      <c r="G5345">
        <v>39042</v>
      </c>
      <c r="H5345" t="str">
        <f>LEFT(Table1[[#This Row],[destination_postal_code]],5)</f>
        <v>39042</v>
      </c>
      <c r="I5345">
        <f>LEN(Table1[[#This Row],[destination_postal_code_short]])</f>
        <v>5</v>
      </c>
      <c r="J5345" t="str">
        <f>_xlfn.XLOOKUP(Table1[[#This Row],[destination_postal_code_short]],Table3[Shipping postal code short],Table3[Shipping city],,0)</f>
        <v>Brandon</v>
      </c>
      <c r="K5345" t="str">
        <f>_xlfn.XLOOKUP(Table1[[#This Row],[destination_postal_code_short]],Table3[Shipping postal code short],Table3[Shipping region],,0)</f>
        <v>Mississippi</v>
      </c>
      <c r="L5345">
        <v>0</v>
      </c>
      <c r="M5345">
        <v>4.6100000000000003</v>
      </c>
      <c r="N5345">
        <v>7.84</v>
      </c>
    </row>
    <row r="5346" spans="1:14" x14ac:dyDescent="0.2">
      <c r="A5346" s="1">
        <v>45348</v>
      </c>
      <c r="B5346" t="s">
        <v>5655</v>
      </c>
      <c r="C5346" t="s">
        <v>11</v>
      </c>
      <c r="D5346" t="s">
        <v>11</v>
      </c>
      <c r="E5346" t="s">
        <v>12</v>
      </c>
      <c r="F5346" t="s">
        <v>5310</v>
      </c>
      <c r="G5346">
        <v>84015</v>
      </c>
      <c r="H5346" t="str">
        <f>LEFT(Table1[[#This Row],[destination_postal_code]],5)</f>
        <v>84015</v>
      </c>
      <c r="I5346">
        <f>LEN(Table1[[#This Row],[destination_postal_code_short]])</f>
        <v>5</v>
      </c>
      <c r="J5346" t="str">
        <f>_xlfn.XLOOKUP(Table1[[#This Row],[destination_postal_code_short]],Table3[Shipping postal code short],Table3[Shipping city],,0)</f>
        <v>Clinton</v>
      </c>
      <c r="K5346" t="str">
        <f>_xlfn.XLOOKUP(Table1[[#This Row],[destination_postal_code_short]],Table3[Shipping postal code short],Table3[Shipping region],,0)</f>
        <v>Utah</v>
      </c>
      <c r="L5346">
        <v>0</v>
      </c>
      <c r="M5346">
        <v>3.48</v>
      </c>
      <c r="N5346">
        <v>6.02</v>
      </c>
    </row>
    <row r="5347" spans="1:14" x14ac:dyDescent="0.2">
      <c r="A5347" s="1">
        <v>45350</v>
      </c>
      <c r="B5347" t="s">
        <v>5658</v>
      </c>
      <c r="C5347" t="s">
        <v>11</v>
      </c>
      <c r="D5347" t="s">
        <v>11</v>
      </c>
      <c r="E5347" t="s">
        <v>12</v>
      </c>
      <c r="F5347" t="s">
        <v>5310</v>
      </c>
      <c r="G5347">
        <v>11225</v>
      </c>
      <c r="H5347" t="str">
        <f>LEFT(Table1[[#This Row],[destination_postal_code]],5)</f>
        <v>11225</v>
      </c>
      <c r="I5347">
        <f>LEN(Table1[[#This Row],[destination_postal_code_short]])</f>
        <v>5</v>
      </c>
      <c r="J5347" t="str">
        <f>_xlfn.XLOOKUP(Table1[[#This Row],[destination_postal_code_short]],Table3[Shipping postal code short],Table3[Shipping city],,0)</f>
        <v>Brooklyn</v>
      </c>
      <c r="K5347" t="str">
        <f>_xlfn.XLOOKUP(Table1[[#This Row],[destination_postal_code_short]],Table3[Shipping postal code short],Table3[Shipping region],,0)</f>
        <v>New York</v>
      </c>
      <c r="L5347">
        <v>0</v>
      </c>
      <c r="M5347">
        <v>7.99</v>
      </c>
      <c r="N5347">
        <v>12.06</v>
      </c>
    </row>
    <row r="5348" spans="1:14" x14ac:dyDescent="0.2">
      <c r="A5348" s="1">
        <v>45350</v>
      </c>
      <c r="B5348" t="s">
        <v>5659</v>
      </c>
      <c r="C5348" t="s">
        <v>11</v>
      </c>
      <c r="D5348" t="s">
        <v>11</v>
      </c>
      <c r="E5348" t="s">
        <v>12</v>
      </c>
      <c r="F5348" t="s">
        <v>5310</v>
      </c>
      <c r="G5348">
        <v>32579</v>
      </c>
      <c r="H5348" t="str">
        <f>LEFT(Table1[[#This Row],[destination_postal_code]],5)</f>
        <v>32579</v>
      </c>
      <c r="I5348">
        <f>LEN(Table1[[#This Row],[destination_postal_code_short]])</f>
        <v>5</v>
      </c>
      <c r="J5348" t="str">
        <f>_xlfn.XLOOKUP(Table1[[#This Row],[destination_postal_code_short]],Table3[Shipping postal code short],Table3[Shipping city],,0)</f>
        <v>Shalimar</v>
      </c>
      <c r="K5348" t="str">
        <f>_xlfn.XLOOKUP(Table1[[#This Row],[destination_postal_code_short]],Table3[Shipping postal code short],Table3[Shipping region],,0)</f>
        <v>Florida</v>
      </c>
      <c r="L5348">
        <v>0</v>
      </c>
      <c r="M5348">
        <v>1.5</v>
      </c>
      <c r="N5348">
        <v>4.55</v>
      </c>
    </row>
    <row r="5349" spans="1:14" x14ac:dyDescent="0.2">
      <c r="A5349" s="1">
        <v>45352</v>
      </c>
      <c r="B5349" t="s">
        <v>5660</v>
      </c>
      <c r="C5349" t="s">
        <v>11</v>
      </c>
      <c r="D5349" t="s">
        <v>11</v>
      </c>
      <c r="E5349" t="s">
        <v>12</v>
      </c>
      <c r="F5349" t="s">
        <v>5310</v>
      </c>
      <c r="G5349">
        <v>60440</v>
      </c>
      <c r="H5349" t="str">
        <f>LEFT(Table1[[#This Row],[destination_postal_code]],5)</f>
        <v>60440</v>
      </c>
      <c r="I5349">
        <f>LEN(Table1[[#This Row],[destination_postal_code_short]])</f>
        <v>5</v>
      </c>
      <c r="J5349" t="str">
        <f>_xlfn.XLOOKUP(Table1[[#This Row],[destination_postal_code_short]],Table3[Shipping postal code short],Table3[Shipping city],,0)</f>
        <v>Bolingbrook</v>
      </c>
      <c r="K5349" t="str">
        <f>_xlfn.XLOOKUP(Table1[[#This Row],[destination_postal_code_short]],Table3[Shipping postal code short],Table3[Shipping region],,0)</f>
        <v>Illinois</v>
      </c>
      <c r="L5349">
        <v>0</v>
      </c>
      <c r="M5349">
        <v>1.53</v>
      </c>
      <c r="N5349">
        <v>4.47</v>
      </c>
    </row>
    <row r="5350" spans="1:14" x14ac:dyDescent="0.2">
      <c r="A5350" s="1">
        <v>45357</v>
      </c>
      <c r="B5350" t="s">
        <v>5661</v>
      </c>
      <c r="C5350" t="s">
        <v>11</v>
      </c>
      <c r="D5350" t="s">
        <v>11</v>
      </c>
      <c r="E5350" t="s">
        <v>12</v>
      </c>
      <c r="F5350" t="s">
        <v>5310</v>
      </c>
      <c r="G5350">
        <v>29906</v>
      </c>
      <c r="H5350" t="str">
        <f>LEFT(Table1[[#This Row],[destination_postal_code]],5)</f>
        <v>29906</v>
      </c>
      <c r="I5350">
        <f>LEN(Table1[[#This Row],[destination_postal_code_short]])</f>
        <v>5</v>
      </c>
      <c r="J5350" t="str">
        <f>_xlfn.XLOOKUP(Table1[[#This Row],[destination_postal_code_short]],Table3[Shipping postal code short],Table3[Shipping city],,0)</f>
        <v>BEAUFORT</v>
      </c>
      <c r="K5350" t="str">
        <f>_xlfn.XLOOKUP(Table1[[#This Row],[destination_postal_code_short]],Table3[Shipping postal code short],Table3[Shipping region],,0)</f>
        <v>South Carolina</v>
      </c>
      <c r="L5350">
        <v>0</v>
      </c>
      <c r="M5350">
        <v>2.62</v>
      </c>
      <c r="N5350">
        <v>6.23</v>
      </c>
    </row>
    <row r="5351" spans="1:14" x14ac:dyDescent="0.2">
      <c r="A5351" s="1">
        <v>45358</v>
      </c>
      <c r="B5351" t="s">
        <v>5662</v>
      </c>
      <c r="C5351" t="s">
        <v>11</v>
      </c>
      <c r="D5351" t="s">
        <v>11</v>
      </c>
      <c r="E5351" t="s">
        <v>12</v>
      </c>
      <c r="F5351" t="s">
        <v>5310</v>
      </c>
      <c r="G5351">
        <v>84040</v>
      </c>
      <c r="H5351" t="str">
        <f>LEFT(Table1[[#This Row],[destination_postal_code]],5)</f>
        <v>84040</v>
      </c>
      <c r="I5351">
        <f>LEN(Table1[[#This Row],[destination_postal_code_short]])</f>
        <v>5</v>
      </c>
      <c r="J5351" t="str">
        <f>_xlfn.XLOOKUP(Table1[[#This Row],[destination_postal_code_short]],Table3[Shipping postal code short],Table3[Shipping city],,0)</f>
        <v>Layton</v>
      </c>
      <c r="K5351" t="str">
        <f>_xlfn.XLOOKUP(Table1[[#This Row],[destination_postal_code_short]],Table3[Shipping postal code short],Table3[Shipping region],,0)</f>
        <v>Utah</v>
      </c>
      <c r="L5351">
        <v>0</v>
      </c>
      <c r="M5351">
        <v>3.48</v>
      </c>
      <c r="N5351">
        <v>6.02</v>
      </c>
    </row>
    <row r="5352" spans="1:14" x14ac:dyDescent="0.2">
      <c r="A5352" s="1">
        <v>45362</v>
      </c>
      <c r="B5352" t="s">
        <v>5663</v>
      </c>
      <c r="C5352" t="s">
        <v>11</v>
      </c>
      <c r="D5352" t="s">
        <v>11</v>
      </c>
      <c r="E5352" t="s">
        <v>12</v>
      </c>
      <c r="F5352" t="s">
        <v>5310</v>
      </c>
      <c r="G5352">
        <v>59701</v>
      </c>
      <c r="H5352" t="str">
        <f>LEFT(Table1[[#This Row],[destination_postal_code]],5)</f>
        <v>59701</v>
      </c>
      <c r="I5352">
        <f>LEN(Table1[[#This Row],[destination_postal_code_short]])</f>
        <v>5</v>
      </c>
      <c r="J5352" t="str">
        <f>_xlfn.XLOOKUP(Table1[[#This Row],[destination_postal_code_short]],Table3[Shipping postal code short],Table3[Shipping city],,0)</f>
        <v>Butte</v>
      </c>
      <c r="K5352" t="str">
        <f>_xlfn.XLOOKUP(Table1[[#This Row],[destination_postal_code_short]],Table3[Shipping postal code short],Table3[Shipping region],,0)</f>
        <v>Montana</v>
      </c>
      <c r="L5352">
        <v>0</v>
      </c>
      <c r="M5352">
        <v>2.52</v>
      </c>
      <c r="N5352">
        <v>5.93</v>
      </c>
    </row>
    <row r="5353" spans="1:14" x14ac:dyDescent="0.2">
      <c r="A5353" s="1">
        <v>45363</v>
      </c>
      <c r="B5353" t="s">
        <v>5664</v>
      </c>
      <c r="C5353" t="s">
        <v>11</v>
      </c>
      <c r="D5353" t="s">
        <v>11</v>
      </c>
      <c r="E5353" t="s">
        <v>12</v>
      </c>
      <c r="F5353" t="s">
        <v>5310</v>
      </c>
      <c r="G5353">
        <v>37037</v>
      </c>
      <c r="H5353" t="str">
        <f>LEFT(Table1[[#This Row],[destination_postal_code]],5)</f>
        <v>37037</v>
      </c>
      <c r="I5353">
        <f>LEN(Table1[[#This Row],[destination_postal_code_short]])</f>
        <v>5</v>
      </c>
      <c r="J5353" t="str">
        <f>_xlfn.XLOOKUP(Table1[[#This Row],[destination_postal_code_short]],Table3[Shipping postal code short],Table3[Shipping city],,0)</f>
        <v>Christiana</v>
      </c>
      <c r="K5353" t="str">
        <f>_xlfn.XLOOKUP(Table1[[#This Row],[destination_postal_code_short]],Table3[Shipping postal code short],Table3[Shipping region],,0)</f>
        <v>Tennessee</v>
      </c>
      <c r="L5353">
        <v>0</v>
      </c>
      <c r="M5353">
        <v>5.21</v>
      </c>
      <c r="N5353">
        <v>9.89</v>
      </c>
    </row>
    <row r="5354" spans="1:14" x14ac:dyDescent="0.2">
      <c r="A5354" s="1">
        <v>45363</v>
      </c>
      <c r="B5354" t="s">
        <v>5665</v>
      </c>
      <c r="C5354" t="s">
        <v>11</v>
      </c>
      <c r="D5354" t="s">
        <v>11</v>
      </c>
      <c r="E5354" t="s">
        <v>12</v>
      </c>
      <c r="F5354" t="s">
        <v>5310</v>
      </c>
      <c r="G5354">
        <v>20743</v>
      </c>
      <c r="H5354" t="str">
        <f>LEFT(Table1[[#This Row],[destination_postal_code]],5)</f>
        <v>20743</v>
      </c>
      <c r="I5354">
        <f>LEN(Table1[[#This Row],[destination_postal_code_short]])</f>
        <v>5</v>
      </c>
      <c r="J5354" t="str">
        <f>_xlfn.XLOOKUP(Table1[[#This Row],[destination_postal_code_short]],Table3[Shipping postal code short],Table3[Shipping city],,0)</f>
        <v>Capitol Hgts</v>
      </c>
      <c r="K5354" t="str">
        <f>_xlfn.XLOOKUP(Table1[[#This Row],[destination_postal_code_short]],Table3[Shipping postal code short],Table3[Shipping region],,0)</f>
        <v>Maryland</v>
      </c>
      <c r="L5354">
        <v>0</v>
      </c>
      <c r="M5354">
        <v>6.49</v>
      </c>
      <c r="N5354">
        <v>9.2100000000000009</v>
      </c>
    </row>
    <row r="5355" spans="1:14" x14ac:dyDescent="0.2">
      <c r="A5355" s="1">
        <v>45364</v>
      </c>
      <c r="B5355" t="s">
        <v>5666</v>
      </c>
      <c r="C5355" t="s">
        <v>11</v>
      </c>
      <c r="D5355" t="s">
        <v>11</v>
      </c>
      <c r="E5355" t="s">
        <v>12</v>
      </c>
      <c r="F5355" t="s">
        <v>5310</v>
      </c>
      <c r="G5355">
        <v>64855</v>
      </c>
      <c r="H5355" t="str">
        <f>LEFT(Table1[[#This Row],[destination_postal_code]],5)</f>
        <v>64855</v>
      </c>
      <c r="I5355">
        <f>LEN(Table1[[#This Row],[destination_postal_code_short]])</f>
        <v>5</v>
      </c>
      <c r="J5355" t="str">
        <f>_xlfn.XLOOKUP(Table1[[#This Row],[destination_postal_code_short]],Table3[Shipping postal code short],Table3[Shipping city],,0)</f>
        <v>Oronogo</v>
      </c>
      <c r="K5355" t="str">
        <f>_xlfn.XLOOKUP(Table1[[#This Row],[destination_postal_code_short]],Table3[Shipping postal code short],Table3[Shipping region],,0)</f>
        <v>Missouri</v>
      </c>
      <c r="L5355">
        <v>0</v>
      </c>
      <c r="M5355">
        <v>4.4400000000000004</v>
      </c>
      <c r="N5355">
        <v>7.16</v>
      </c>
    </row>
    <row r="5356" spans="1:14" x14ac:dyDescent="0.2">
      <c r="A5356" s="1">
        <v>45365</v>
      </c>
      <c r="B5356" t="s">
        <v>5667</v>
      </c>
      <c r="C5356" t="s">
        <v>11</v>
      </c>
      <c r="D5356" t="s">
        <v>11</v>
      </c>
      <c r="E5356" t="s">
        <v>260</v>
      </c>
      <c r="F5356" t="s">
        <v>5390</v>
      </c>
      <c r="G5356">
        <v>94132</v>
      </c>
      <c r="H5356" t="str">
        <f>LEFT(Table1[[#This Row],[destination_postal_code]],5)</f>
        <v>94132</v>
      </c>
      <c r="I5356">
        <f>LEN(Table1[[#This Row],[destination_postal_code_short]])</f>
        <v>5</v>
      </c>
      <c r="J5356" t="str">
        <f>_xlfn.XLOOKUP(Table1[[#This Row],[destination_postal_code_short]],Table3[Shipping postal code short],Table3[Shipping city],,0)</f>
        <v>San Francisco</v>
      </c>
      <c r="K5356" t="str">
        <f>_xlfn.XLOOKUP(Table1[[#This Row],[destination_postal_code_short]],Table3[Shipping postal code short],Table3[Shipping region],,0)</f>
        <v>California</v>
      </c>
      <c r="L5356">
        <v>0</v>
      </c>
      <c r="M5356">
        <v>15.79</v>
      </c>
      <c r="N5356">
        <v>7.56</v>
      </c>
    </row>
    <row r="5357" spans="1:14" x14ac:dyDescent="0.2">
      <c r="A5357" s="1">
        <v>45365</v>
      </c>
      <c r="B5357" t="s">
        <v>5668</v>
      </c>
      <c r="C5357" t="s">
        <v>11</v>
      </c>
      <c r="D5357" t="s">
        <v>11</v>
      </c>
      <c r="E5357" t="s">
        <v>12</v>
      </c>
      <c r="F5357" t="s">
        <v>5310</v>
      </c>
      <c r="G5357">
        <v>84003</v>
      </c>
      <c r="H5357" t="str">
        <f>LEFT(Table1[[#This Row],[destination_postal_code]],5)</f>
        <v>84003</v>
      </c>
      <c r="I5357">
        <f>LEN(Table1[[#This Row],[destination_postal_code_short]])</f>
        <v>5</v>
      </c>
      <c r="J5357" t="str">
        <f>_xlfn.XLOOKUP(Table1[[#This Row],[destination_postal_code_short]],Table3[Shipping postal code short],Table3[Shipping city],,0)</f>
        <v>American Fork</v>
      </c>
      <c r="K5357" t="str">
        <f>_xlfn.XLOOKUP(Table1[[#This Row],[destination_postal_code_short]],Table3[Shipping postal code short],Table3[Shipping region],,0)</f>
        <v>Utah</v>
      </c>
      <c r="L5357">
        <v>0</v>
      </c>
      <c r="M5357">
        <v>3.69</v>
      </c>
      <c r="N5357">
        <v>6.31</v>
      </c>
    </row>
    <row r="5358" spans="1:14" x14ac:dyDescent="0.2">
      <c r="A5358" s="1">
        <v>45367</v>
      </c>
      <c r="B5358" t="s">
        <v>5669</v>
      </c>
      <c r="C5358" t="s">
        <v>11</v>
      </c>
      <c r="D5358" t="s">
        <v>11</v>
      </c>
      <c r="E5358" t="s">
        <v>260</v>
      </c>
      <c r="F5358" t="s">
        <v>261</v>
      </c>
      <c r="G5358">
        <v>93111</v>
      </c>
      <c r="H5358" t="str">
        <f>LEFT(Table1[[#This Row],[destination_postal_code]],5)</f>
        <v>93111</v>
      </c>
      <c r="I5358">
        <f>LEN(Table1[[#This Row],[destination_postal_code_short]])</f>
        <v>5</v>
      </c>
      <c r="J5358" t="str">
        <f>_xlfn.XLOOKUP(Table1[[#This Row],[destination_postal_code_short]],Table3[Shipping postal code short],Table3[Shipping city],,0)</f>
        <v>Santa Barbara</v>
      </c>
      <c r="K5358" t="str">
        <f>_xlfn.XLOOKUP(Table1[[#This Row],[destination_postal_code_short]],Table3[Shipping postal code short],Table3[Shipping region],,0)</f>
        <v>California</v>
      </c>
      <c r="L5358">
        <v>0</v>
      </c>
      <c r="M5358">
        <v>14.12</v>
      </c>
      <c r="N5358">
        <v>10.47</v>
      </c>
    </row>
    <row r="5359" spans="1:14" x14ac:dyDescent="0.2">
      <c r="A5359" s="1">
        <v>45369</v>
      </c>
      <c r="B5359" t="s">
        <v>5674</v>
      </c>
      <c r="C5359" t="s">
        <v>11</v>
      </c>
      <c r="D5359" t="s">
        <v>11</v>
      </c>
      <c r="E5359" t="s">
        <v>12</v>
      </c>
      <c r="F5359" t="s">
        <v>5310</v>
      </c>
      <c r="G5359">
        <v>98640</v>
      </c>
      <c r="H5359" t="str">
        <f>LEFT(Table1[[#This Row],[destination_postal_code]],5)</f>
        <v>98640</v>
      </c>
      <c r="I5359">
        <f>LEN(Table1[[#This Row],[destination_postal_code_short]])</f>
        <v>5</v>
      </c>
      <c r="J5359" t="str">
        <f>_xlfn.XLOOKUP(Table1[[#This Row],[destination_postal_code_short]],Table3[Shipping postal code short],Table3[Shipping city],,0)</f>
        <v>Ocean Park</v>
      </c>
      <c r="K5359" t="str">
        <f>_xlfn.XLOOKUP(Table1[[#This Row],[destination_postal_code_short]],Table3[Shipping postal code short],Table3[Shipping region],,0)</f>
        <v>Washington</v>
      </c>
      <c r="L5359">
        <v>0</v>
      </c>
      <c r="M5359">
        <v>4.33</v>
      </c>
      <c r="N5359">
        <v>8.1199999999999992</v>
      </c>
    </row>
    <row r="5360" spans="1:14" x14ac:dyDescent="0.2">
      <c r="A5360" s="1">
        <v>45369</v>
      </c>
      <c r="B5360" t="s">
        <v>5670</v>
      </c>
      <c r="C5360" t="s">
        <v>11</v>
      </c>
      <c r="D5360" t="s">
        <v>11</v>
      </c>
      <c r="E5360" t="s">
        <v>12</v>
      </c>
      <c r="F5360" t="s">
        <v>5310</v>
      </c>
      <c r="G5360">
        <v>85286</v>
      </c>
      <c r="H5360" t="str">
        <f>LEFT(Table1[[#This Row],[destination_postal_code]],5)</f>
        <v>85286</v>
      </c>
      <c r="I5360">
        <f>LEN(Table1[[#This Row],[destination_postal_code_short]])</f>
        <v>5</v>
      </c>
      <c r="J5360" t="str">
        <f>_xlfn.XLOOKUP(Table1[[#This Row],[destination_postal_code_short]],Table3[Shipping postal code short],Table3[Shipping city],,0)</f>
        <v>Chandler</v>
      </c>
      <c r="K5360" t="str">
        <f>_xlfn.XLOOKUP(Table1[[#This Row],[destination_postal_code_short]],Table3[Shipping postal code short],Table3[Shipping region],,0)</f>
        <v>Arizona</v>
      </c>
      <c r="L5360">
        <v>0</v>
      </c>
      <c r="M5360">
        <v>1.63</v>
      </c>
      <c r="N5360">
        <v>5.07</v>
      </c>
    </row>
    <row r="5361" spans="1:14" x14ac:dyDescent="0.2">
      <c r="A5361" s="1">
        <v>45369</v>
      </c>
      <c r="B5361" t="s">
        <v>5671</v>
      </c>
      <c r="C5361" t="s">
        <v>11</v>
      </c>
      <c r="D5361" t="s">
        <v>11</v>
      </c>
      <c r="E5361" t="s">
        <v>12</v>
      </c>
      <c r="F5361" t="s">
        <v>5310</v>
      </c>
      <c r="G5361">
        <v>32124</v>
      </c>
      <c r="H5361" t="str">
        <f>LEFT(Table1[[#This Row],[destination_postal_code]],5)</f>
        <v>32124</v>
      </c>
      <c r="I5361">
        <f>LEN(Table1[[#This Row],[destination_postal_code_short]])</f>
        <v>5</v>
      </c>
      <c r="J5361" t="str">
        <f>_xlfn.XLOOKUP(Table1[[#This Row],[destination_postal_code_short]],Table3[Shipping postal code short],Table3[Shipping city],,0)</f>
        <v>Daytona Beach</v>
      </c>
      <c r="K5361" t="str">
        <f>_xlfn.XLOOKUP(Table1[[#This Row],[destination_postal_code_short]],Table3[Shipping postal code short],Table3[Shipping region],,0)</f>
        <v>Florida</v>
      </c>
      <c r="L5361">
        <v>0</v>
      </c>
      <c r="M5361">
        <v>6.49</v>
      </c>
      <c r="N5361">
        <v>9.2100000000000009</v>
      </c>
    </row>
    <row r="5362" spans="1:14" x14ac:dyDescent="0.2">
      <c r="A5362" s="1">
        <v>45369</v>
      </c>
      <c r="B5362" t="s">
        <v>5672</v>
      </c>
      <c r="C5362" t="s">
        <v>11</v>
      </c>
      <c r="D5362" t="s">
        <v>11</v>
      </c>
      <c r="E5362" t="s">
        <v>12</v>
      </c>
      <c r="F5362" t="s">
        <v>5310</v>
      </c>
      <c r="G5362">
        <v>80211</v>
      </c>
      <c r="H5362" t="str">
        <f>LEFT(Table1[[#This Row],[destination_postal_code]],5)</f>
        <v>80211</v>
      </c>
      <c r="I5362">
        <f>LEN(Table1[[#This Row],[destination_postal_code_short]])</f>
        <v>5</v>
      </c>
      <c r="J5362" t="str">
        <f>_xlfn.XLOOKUP(Table1[[#This Row],[destination_postal_code_short]],Table3[Shipping postal code short],Table3[Shipping city],,0)</f>
        <v>Denver</v>
      </c>
      <c r="K5362" t="str">
        <f>_xlfn.XLOOKUP(Table1[[#This Row],[destination_postal_code_short]],Table3[Shipping postal code short],Table3[Shipping region],,0)</f>
        <v>Colorado</v>
      </c>
      <c r="L5362">
        <v>0</v>
      </c>
      <c r="M5362">
        <v>4.54</v>
      </c>
      <c r="N5362">
        <v>6.26</v>
      </c>
    </row>
    <row r="5363" spans="1:14" x14ac:dyDescent="0.2">
      <c r="A5363" s="1">
        <v>45369</v>
      </c>
      <c r="B5363" t="s">
        <v>5675</v>
      </c>
      <c r="C5363" t="s">
        <v>11</v>
      </c>
      <c r="D5363" t="s">
        <v>11</v>
      </c>
      <c r="E5363" t="s">
        <v>260</v>
      </c>
      <c r="F5363" t="s">
        <v>5390</v>
      </c>
      <c r="G5363" s="2" t="s">
        <v>5676</v>
      </c>
      <c r="H5363" s="2" t="str">
        <f>LEFT(Table1[[#This Row],[destination_postal_code]],5)</f>
        <v>08690</v>
      </c>
      <c r="I5363" s="2">
        <f>LEN(Table1[[#This Row],[destination_postal_code_short]])</f>
        <v>5</v>
      </c>
      <c r="J5363" s="2" t="str">
        <f>_xlfn.XLOOKUP(Table1[[#This Row],[destination_postal_code_short]],Table3[Shipping postal code short],Table3[Shipping city],,0)</f>
        <v>Hamilton Township</v>
      </c>
      <c r="K5363" s="2" t="str">
        <f>_xlfn.XLOOKUP(Table1[[#This Row],[destination_postal_code_short]],Table3[Shipping postal code short],Table3[Shipping region],,0)</f>
        <v>New Jersey</v>
      </c>
      <c r="L5363">
        <v>0</v>
      </c>
      <c r="M5363">
        <v>14.17</v>
      </c>
      <c r="N5363">
        <v>10.49</v>
      </c>
    </row>
    <row r="5364" spans="1:14" x14ac:dyDescent="0.2">
      <c r="A5364" s="1">
        <v>45369</v>
      </c>
      <c r="B5364" t="s">
        <v>5673</v>
      </c>
      <c r="C5364" t="s">
        <v>11</v>
      </c>
      <c r="D5364" t="s">
        <v>11</v>
      </c>
      <c r="E5364" t="s">
        <v>12</v>
      </c>
      <c r="F5364" t="s">
        <v>5310</v>
      </c>
      <c r="G5364">
        <v>84117</v>
      </c>
      <c r="H5364" t="str">
        <f>LEFT(Table1[[#This Row],[destination_postal_code]],5)</f>
        <v>84117</v>
      </c>
      <c r="I5364">
        <f>LEN(Table1[[#This Row],[destination_postal_code_short]])</f>
        <v>5</v>
      </c>
      <c r="J5364" t="str">
        <f>_xlfn.XLOOKUP(Table1[[#This Row],[destination_postal_code_short]],Table3[Shipping postal code short],Table3[Shipping city],,0)</f>
        <v>Holladay</v>
      </c>
      <c r="K5364" t="str">
        <f>_xlfn.XLOOKUP(Table1[[#This Row],[destination_postal_code_short]],Table3[Shipping postal code short],Table3[Shipping region],,0)</f>
        <v>Utah</v>
      </c>
      <c r="L5364">
        <v>0</v>
      </c>
      <c r="M5364">
        <v>3.48</v>
      </c>
      <c r="N5364">
        <v>6.02</v>
      </c>
    </row>
    <row r="5365" spans="1:14" x14ac:dyDescent="0.2">
      <c r="A5365" s="1">
        <v>45370</v>
      </c>
      <c r="B5365" t="s">
        <v>5677</v>
      </c>
      <c r="C5365" t="s">
        <v>11</v>
      </c>
      <c r="D5365" t="s">
        <v>11</v>
      </c>
      <c r="E5365" t="s">
        <v>12</v>
      </c>
      <c r="F5365" t="s">
        <v>5310</v>
      </c>
      <c r="G5365">
        <v>98072</v>
      </c>
      <c r="H5365" t="str">
        <f>LEFT(Table1[[#This Row],[destination_postal_code]],5)</f>
        <v>98072</v>
      </c>
      <c r="I5365">
        <f>LEN(Table1[[#This Row],[destination_postal_code_short]])</f>
        <v>5</v>
      </c>
      <c r="J5365" t="str">
        <f>_xlfn.XLOOKUP(Table1[[#This Row],[destination_postal_code_short]],Table3[Shipping postal code short],Table3[Shipping city],,0)</f>
        <v>Woodinville</v>
      </c>
      <c r="K5365" t="str">
        <f>_xlfn.XLOOKUP(Table1[[#This Row],[destination_postal_code_short]],Table3[Shipping postal code short],Table3[Shipping region],,0)</f>
        <v>Washington</v>
      </c>
      <c r="L5365">
        <v>0</v>
      </c>
      <c r="M5365">
        <v>4.4400000000000004</v>
      </c>
      <c r="N5365">
        <v>7.16</v>
      </c>
    </row>
    <row r="5366" spans="1:14" x14ac:dyDescent="0.2">
      <c r="A5366" s="1">
        <v>45376</v>
      </c>
      <c r="B5366" t="s">
        <v>5679</v>
      </c>
      <c r="C5366" t="s">
        <v>11</v>
      </c>
      <c r="D5366" t="s">
        <v>11</v>
      </c>
      <c r="E5366" t="s">
        <v>260</v>
      </c>
      <c r="F5366" t="s">
        <v>5390</v>
      </c>
      <c r="G5366">
        <v>84062</v>
      </c>
      <c r="H5366" t="str">
        <f>LEFT(Table1[[#This Row],[destination_postal_code]],5)</f>
        <v>84062</v>
      </c>
      <c r="I5366">
        <f>LEN(Table1[[#This Row],[destination_postal_code_short]])</f>
        <v>5</v>
      </c>
      <c r="J5366" t="str">
        <f>_xlfn.XLOOKUP(Table1[[#This Row],[destination_postal_code_short]],Table3[Shipping postal code short],Table3[Shipping city],,0)</f>
        <v>Pleasant Grove</v>
      </c>
      <c r="K5366" t="str">
        <f>_xlfn.XLOOKUP(Table1[[#This Row],[destination_postal_code_short]],Table3[Shipping postal code short],Table3[Shipping region],,0)</f>
        <v>Utah</v>
      </c>
      <c r="L5366">
        <v>0</v>
      </c>
      <c r="M5366">
        <v>14.71</v>
      </c>
      <c r="N5366">
        <v>6.68</v>
      </c>
    </row>
    <row r="5367" spans="1:14" x14ac:dyDescent="0.2">
      <c r="A5367" s="1">
        <v>45376</v>
      </c>
      <c r="B5367" t="s">
        <v>5678</v>
      </c>
      <c r="C5367" t="s">
        <v>11</v>
      </c>
      <c r="D5367" t="s">
        <v>11</v>
      </c>
      <c r="E5367" t="s">
        <v>260</v>
      </c>
      <c r="F5367" t="s">
        <v>5390</v>
      </c>
      <c r="G5367">
        <v>37211</v>
      </c>
      <c r="H5367" t="str">
        <f>LEFT(Table1[[#This Row],[destination_postal_code]],5)</f>
        <v>37211</v>
      </c>
      <c r="I5367">
        <f>LEN(Table1[[#This Row],[destination_postal_code_short]])</f>
        <v>5</v>
      </c>
      <c r="J5367" t="str">
        <f>_xlfn.XLOOKUP(Table1[[#This Row],[destination_postal_code_short]],Table3[Shipping postal code short],Table3[Shipping city],,0)</f>
        <v>Nashville</v>
      </c>
      <c r="K5367" t="str">
        <f>_xlfn.XLOOKUP(Table1[[#This Row],[destination_postal_code_short]],Table3[Shipping postal code short],Table3[Shipping region],,0)</f>
        <v>Tennessee</v>
      </c>
      <c r="L5367">
        <v>0</v>
      </c>
      <c r="M5367">
        <v>16.27</v>
      </c>
      <c r="N5367">
        <v>10.51</v>
      </c>
    </row>
    <row r="5368" spans="1:14" x14ac:dyDescent="0.2">
      <c r="A5368" s="1">
        <v>45376</v>
      </c>
      <c r="B5368" t="s">
        <v>5681</v>
      </c>
      <c r="C5368" t="s">
        <v>11</v>
      </c>
      <c r="D5368" t="s">
        <v>11</v>
      </c>
      <c r="E5368" t="s">
        <v>260</v>
      </c>
      <c r="F5368" t="s">
        <v>5390</v>
      </c>
      <c r="G5368">
        <v>55409</v>
      </c>
      <c r="H5368" t="str">
        <f>LEFT(Table1[[#This Row],[destination_postal_code]],5)</f>
        <v>55409</v>
      </c>
      <c r="I5368">
        <f>LEN(Table1[[#This Row],[destination_postal_code_short]])</f>
        <v>5</v>
      </c>
      <c r="J5368" t="str">
        <f>_xlfn.XLOOKUP(Table1[[#This Row],[destination_postal_code_short]],Table3[Shipping postal code short],Table3[Shipping city],,0)</f>
        <v>Minneapolis</v>
      </c>
      <c r="K5368" t="str">
        <f>_xlfn.XLOOKUP(Table1[[#This Row],[destination_postal_code_short]],Table3[Shipping postal code short],Table3[Shipping region],,0)</f>
        <v>Minnesota</v>
      </c>
      <c r="L5368">
        <v>0</v>
      </c>
      <c r="M5368">
        <v>16.2</v>
      </c>
      <c r="N5368">
        <v>9.8800000000000008</v>
      </c>
    </row>
    <row r="5369" spans="1:14" x14ac:dyDescent="0.2">
      <c r="A5369" s="1">
        <v>45376</v>
      </c>
      <c r="B5369" t="s">
        <v>5680</v>
      </c>
      <c r="C5369" t="s">
        <v>11</v>
      </c>
      <c r="D5369" t="s">
        <v>11</v>
      </c>
      <c r="E5369" t="s">
        <v>260</v>
      </c>
      <c r="F5369" t="s">
        <v>5390</v>
      </c>
      <c r="G5369">
        <v>48185</v>
      </c>
      <c r="H5369" t="str">
        <f>LEFT(Table1[[#This Row],[destination_postal_code]],5)</f>
        <v>48185</v>
      </c>
      <c r="I5369">
        <f>LEN(Table1[[#This Row],[destination_postal_code_short]])</f>
        <v>5</v>
      </c>
      <c r="J5369" t="str">
        <f>_xlfn.XLOOKUP(Table1[[#This Row],[destination_postal_code_short]],Table3[Shipping postal code short],Table3[Shipping city],,0)</f>
        <v>Westland</v>
      </c>
      <c r="K5369" t="str">
        <f>_xlfn.XLOOKUP(Table1[[#This Row],[destination_postal_code_short]],Table3[Shipping postal code short],Table3[Shipping region],,0)</f>
        <v>Michigan</v>
      </c>
      <c r="L5369">
        <v>0</v>
      </c>
      <c r="M5369">
        <v>15.08</v>
      </c>
      <c r="N5369">
        <v>12.8</v>
      </c>
    </row>
    <row r="5370" spans="1:14" x14ac:dyDescent="0.2">
      <c r="A5370" s="1">
        <v>45376</v>
      </c>
      <c r="B5370" t="s">
        <v>5682</v>
      </c>
      <c r="C5370" t="s">
        <v>11</v>
      </c>
      <c r="D5370" t="s">
        <v>11</v>
      </c>
      <c r="E5370" t="s">
        <v>260</v>
      </c>
      <c r="F5370" t="s">
        <v>5390</v>
      </c>
      <c r="G5370" s="2" t="s">
        <v>5676</v>
      </c>
      <c r="H5370" s="2" t="str">
        <f>LEFT(Table1[[#This Row],[destination_postal_code]],5)</f>
        <v>08690</v>
      </c>
      <c r="I5370" s="2">
        <f>LEN(Table1[[#This Row],[destination_postal_code_short]])</f>
        <v>5</v>
      </c>
      <c r="J5370" s="2" t="str">
        <f>_xlfn.XLOOKUP(Table1[[#This Row],[destination_postal_code_short]],Table3[Shipping postal code short],Table3[Shipping city],,0)</f>
        <v>Hamilton Township</v>
      </c>
      <c r="K5370" s="2" t="str">
        <f>_xlfn.XLOOKUP(Table1[[#This Row],[destination_postal_code_short]],Table3[Shipping postal code short],Table3[Shipping region],,0)</f>
        <v>New Jersey</v>
      </c>
      <c r="L5370">
        <v>0</v>
      </c>
      <c r="M5370">
        <v>15.46</v>
      </c>
      <c r="N5370">
        <v>9.1999999999999993</v>
      </c>
    </row>
    <row r="5371" spans="1:14" x14ac:dyDescent="0.2">
      <c r="A5371" s="1">
        <v>45377</v>
      </c>
      <c r="B5371" t="s">
        <v>5683</v>
      </c>
      <c r="C5371" t="s">
        <v>11</v>
      </c>
      <c r="D5371" t="s">
        <v>11</v>
      </c>
      <c r="E5371" t="s">
        <v>12</v>
      </c>
      <c r="F5371" t="s">
        <v>5310</v>
      </c>
      <c r="G5371">
        <v>78642</v>
      </c>
      <c r="H5371" t="str">
        <f>LEFT(Table1[[#This Row],[destination_postal_code]],5)</f>
        <v>78642</v>
      </c>
      <c r="I5371">
        <f>LEN(Table1[[#This Row],[destination_postal_code_short]])</f>
        <v>5</v>
      </c>
      <c r="J5371" t="str">
        <f>_xlfn.XLOOKUP(Table1[[#This Row],[destination_postal_code_short]],Table3[Shipping postal code short],Table3[Shipping city],,0)</f>
        <v>Liberty Hill</v>
      </c>
      <c r="K5371" t="str">
        <f>_xlfn.XLOOKUP(Table1[[#This Row],[destination_postal_code_short]],Table3[Shipping postal code short],Table3[Shipping region],,0)</f>
        <v>Texas</v>
      </c>
      <c r="L5371">
        <v>0</v>
      </c>
      <c r="M5371">
        <v>4.4400000000000004</v>
      </c>
      <c r="N5371">
        <v>7.16</v>
      </c>
    </row>
    <row r="5372" spans="1:14" x14ac:dyDescent="0.2">
      <c r="A5372" s="1">
        <v>45379</v>
      </c>
      <c r="B5372" t="s">
        <v>5684</v>
      </c>
      <c r="C5372" t="s">
        <v>11</v>
      </c>
      <c r="D5372" t="s">
        <v>11</v>
      </c>
      <c r="E5372" t="s">
        <v>12</v>
      </c>
      <c r="F5372" t="s">
        <v>5310</v>
      </c>
      <c r="G5372">
        <v>37037</v>
      </c>
      <c r="H5372" t="str">
        <f>LEFT(Table1[[#This Row],[destination_postal_code]],5)</f>
        <v>37037</v>
      </c>
      <c r="I5372">
        <f>LEN(Table1[[#This Row],[destination_postal_code_short]])</f>
        <v>5</v>
      </c>
      <c r="J5372" t="str">
        <f>_xlfn.XLOOKUP(Table1[[#This Row],[destination_postal_code_short]],Table3[Shipping postal code short],Table3[Shipping city],,0)</f>
        <v>Christiana</v>
      </c>
      <c r="K5372" t="str">
        <f>_xlfn.XLOOKUP(Table1[[#This Row],[destination_postal_code_short]],Table3[Shipping postal code short],Table3[Shipping region],,0)</f>
        <v>Tennessee</v>
      </c>
      <c r="L5372">
        <v>0</v>
      </c>
      <c r="M5372">
        <v>4.54</v>
      </c>
      <c r="N5372">
        <v>9.06</v>
      </c>
    </row>
    <row r="5373" spans="1:14" x14ac:dyDescent="0.2">
      <c r="A5373" s="1">
        <v>45379</v>
      </c>
      <c r="B5373" t="s">
        <v>5685</v>
      </c>
      <c r="C5373" t="s">
        <v>11</v>
      </c>
      <c r="D5373" t="s">
        <v>11</v>
      </c>
      <c r="E5373" t="s">
        <v>12</v>
      </c>
      <c r="F5373" t="s">
        <v>5310</v>
      </c>
      <c r="G5373">
        <v>92655</v>
      </c>
      <c r="H5373" t="str">
        <f>LEFT(Table1[[#This Row],[destination_postal_code]],5)</f>
        <v>92655</v>
      </c>
      <c r="I5373">
        <f>LEN(Table1[[#This Row],[destination_postal_code_short]])</f>
        <v>5</v>
      </c>
      <c r="J5373" t="str">
        <f>_xlfn.XLOOKUP(Table1[[#This Row],[destination_postal_code_short]],Table3[Shipping postal code short],Table3[Shipping city],,0)</f>
        <v>Midway City</v>
      </c>
      <c r="K5373" t="str">
        <f>_xlfn.XLOOKUP(Table1[[#This Row],[destination_postal_code_short]],Table3[Shipping postal code short],Table3[Shipping region],,0)</f>
        <v>California</v>
      </c>
      <c r="L5373">
        <v>0</v>
      </c>
      <c r="M5373">
        <v>4.54</v>
      </c>
      <c r="N5373">
        <v>6.26</v>
      </c>
    </row>
    <row r="5374" spans="1:14" x14ac:dyDescent="0.2">
      <c r="A5374" s="1">
        <v>45381</v>
      </c>
      <c r="B5374" t="s">
        <v>5687</v>
      </c>
      <c r="C5374" t="s">
        <v>11</v>
      </c>
      <c r="D5374" t="s">
        <v>11</v>
      </c>
      <c r="E5374" t="s">
        <v>12</v>
      </c>
      <c r="F5374" t="s">
        <v>5310</v>
      </c>
      <c r="G5374">
        <v>84117</v>
      </c>
      <c r="H5374" t="str">
        <f>LEFT(Table1[[#This Row],[destination_postal_code]],5)</f>
        <v>84117</v>
      </c>
      <c r="I5374">
        <f>LEN(Table1[[#This Row],[destination_postal_code_short]])</f>
        <v>5</v>
      </c>
      <c r="J5374" t="str">
        <f>_xlfn.XLOOKUP(Table1[[#This Row],[destination_postal_code_short]],Table3[Shipping postal code short],Table3[Shipping city],,0)</f>
        <v>Holladay</v>
      </c>
      <c r="K5374" t="str">
        <f>_xlfn.XLOOKUP(Table1[[#This Row],[destination_postal_code_short]],Table3[Shipping postal code short],Table3[Shipping region],,0)</f>
        <v>Utah</v>
      </c>
      <c r="L5374">
        <v>0</v>
      </c>
      <c r="M5374">
        <v>1.65</v>
      </c>
      <c r="N5374">
        <v>4.95</v>
      </c>
    </row>
    <row r="5375" spans="1:14" x14ac:dyDescent="0.2">
      <c r="A5375" s="1">
        <v>45381</v>
      </c>
      <c r="B5375" t="s">
        <v>5688</v>
      </c>
      <c r="C5375" t="s">
        <v>11</v>
      </c>
      <c r="D5375" t="s">
        <v>11</v>
      </c>
      <c r="E5375" t="s">
        <v>12</v>
      </c>
      <c r="F5375" t="s">
        <v>5310</v>
      </c>
      <c r="G5375">
        <v>92655</v>
      </c>
      <c r="H5375" t="str">
        <f>LEFT(Table1[[#This Row],[destination_postal_code]],5)</f>
        <v>92655</v>
      </c>
      <c r="I5375">
        <f>LEN(Table1[[#This Row],[destination_postal_code_short]])</f>
        <v>5</v>
      </c>
      <c r="J5375" t="str">
        <f>_xlfn.XLOOKUP(Table1[[#This Row],[destination_postal_code_short]],Table3[Shipping postal code short],Table3[Shipping city],,0)</f>
        <v>Midway City</v>
      </c>
      <c r="K5375" t="str">
        <f>_xlfn.XLOOKUP(Table1[[#This Row],[destination_postal_code_short]],Table3[Shipping postal code short],Table3[Shipping region],,0)</f>
        <v>California</v>
      </c>
      <c r="L5375">
        <v>0</v>
      </c>
      <c r="M5375">
        <v>4.8600000000000003</v>
      </c>
      <c r="N5375">
        <v>6.54</v>
      </c>
    </row>
    <row r="5376" spans="1:14" x14ac:dyDescent="0.2">
      <c r="A5376" s="1">
        <v>45381</v>
      </c>
      <c r="B5376" t="s">
        <v>5686</v>
      </c>
      <c r="C5376" t="s">
        <v>11</v>
      </c>
      <c r="D5376" t="s">
        <v>11</v>
      </c>
      <c r="E5376" t="s">
        <v>12</v>
      </c>
      <c r="F5376" t="s">
        <v>5310</v>
      </c>
      <c r="G5376">
        <v>46748</v>
      </c>
      <c r="H5376" t="str">
        <f>LEFT(Table1[[#This Row],[destination_postal_code]],5)</f>
        <v>46748</v>
      </c>
      <c r="I5376">
        <f>LEN(Table1[[#This Row],[destination_postal_code_short]])</f>
        <v>5</v>
      </c>
      <c r="J5376" t="str">
        <f>_xlfn.XLOOKUP(Table1[[#This Row],[destination_postal_code_short]],Table3[Shipping postal code short],Table3[Shipping city],,0)</f>
        <v>Huntertown</v>
      </c>
      <c r="K5376" t="str">
        <f>_xlfn.XLOOKUP(Table1[[#This Row],[destination_postal_code_short]],Table3[Shipping postal code short],Table3[Shipping region],,0)</f>
        <v>Indiana</v>
      </c>
      <c r="L5376">
        <v>0</v>
      </c>
      <c r="M5376">
        <v>1.48</v>
      </c>
      <c r="N5376">
        <v>5.32</v>
      </c>
    </row>
    <row r="5377" spans="1:14" x14ac:dyDescent="0.2">
      <c r="A5377" s="1">
        <v>45381</v>
      </c>
      <c r="B5377" t="s">
        <v>5689</v>
      </c>
      <c r="C5377" t="s">
        <v>11</v>
      </c>
      <c r="D5377" t="s">
        <v>11</v>
      </c>
      <c r="E5377" t="s">
        <v>12</v>
      </c>
      <c r="F5377" t="s">
        <v>5310</v>
      </c>
      <c r="G5377">
        <v>84604</v>
      </c>
      <c r="H5377" t="str">
        <f>LEFT(Table1[[#This Row],[destination_postal_code]],5)</f>
        <v>84604</v>
      </c>
      <c r="I5377">
        <f>LEN(Table1[[#This Row],[destination_postal_code_short]])</f>
        <v>5</v>
      </c>
      <c r="J5377" t="str">
        <f>_xlfn.XLOOKUP(Table1[[#This Row],[destination_postal_code_short]],Table3[Shipping postal code short],Table3[Shipping city],,0)</f>
        <v>Provo</v>
      </c>
      <c r="K5377" t="str">
        <f>_xlfn.XLOOKUP(Table1[[#This Row],[destination_postal_code_short]],Table3[Shipping postal code short],Table3[Shipping region],,0)</f>
        <v>Utah</v>
      </c>
      <c r="L5377">
        <v>0</v>
      </c>
      <c r="M5377">
        <v>1.63</v>
      </c>
      <c r="N5377">
        <v>4.87</v>
      </c>
    </row>
    <row r="5378" spans="1:14" x14ac:dyDescent="0.2">
      <c r="A5378" s="1">
        <v>45381</v>
      </c>
      <c r="B5378" t="s">
        <v>5690</v>
      </c>
      <c r="C5378" t="s">
        <v>11</v>
      </c>
      <c r="D5378" t="s">
        <v>11</v>
      </c>
      <c r="E5378" t="s">
        <v>260</v>
      </c>
      <c r="F5378" t="s">
        <v>5390</v>
      </c>
      <c r="G5378">
        <v>92618</v>
      </c>
      <c r="H5378" t="str">
        <f>LEFT(Table1[[#This Row],[destination_postal_code]],5)</f>
        <v>92618</v>
      </c>
      <c r="I5378">
        <f>LEN(Table1[[#This Row],[destination_postal_code_short]])</f>
        <v>5</v>
      </c>
      <c r="J5378" t="str">
        <f>_xlfn.XLOOKUP(Table1[[#This Row],[destination_postal_code_short]],Table3[Shipping postal code short],Table3[Shipping city],,0)</f>
        <v>Irvine</v>
      </c>
      <c r="K5378" t="str">
        <f>_xlfn.XLOOKUP(Table1[[#This Row],[destination_postal_code_short]],Table3[Shipping postal code short],Table3[Shipping region],,0)</f>
        <v>California</v>
      </c>
      <c r="L5378">
        <v>0</v>
      </c>
      <c r="M5378">
        <v>16.37</v>
      </c>
      <c r="N5378">
        <v>8.75</v>
      </c>
    </row>
    <row r="5379" spans="1:14" x14ac:dyDescent="0.2">
      <c r="A5379" s="1">
        <v>45383</v>
      </c>
      <c r="B5379" t="s">
        <v>5696</v>
      </c>
      <c r="C5379" t="s">
        <v>11</v>
      </c>
      <c r="D5379" t="s">
        <v>11</v>
      </c>
      <c r="E5379" t="s">
        <v>12</v>
      </c>
      <c r="F5379" t="s">
        <v>5310</v>
      </c>
      <c r="G5379">
        <v>90016</v>
      </c>
      <c r="H5379" t="str">
        <f>LEFT(Table1[[#This Row],[destination_postal_code]],5)</f>
        <v>90016</v>
      </c>
      <c r="I5379">
        <f>LEN(Table1[[#This Row],[destination_postal_code_short]])</f>
        <v>5</v>
      </c>
      <c r="J5379" t="str">
        <f>_xlfn.XLOOKUP(Table1[[#This Row],[destination_postal_code_short]],Table3[Shipping postal code short],Table3[Shipping city],,0)</f>
        <v>Los Angeles</v>
      </c>
      <c r="K5379" t="str">
        <f>_xlfn.XLOOKUP(Table1[[#This Row],[destination_postal_code_short]],Table3[Shipping postal code short],Table3[Shipping region],,0)</f>
        <v>California</v>
      </c>
      <c r="L5379">
        <v>0</v>
      </c>
      <c r="M5379">
        <v>1.63</v>
      </c>
      <c r="N5379">
        <v>5.07</v>
      </c>
    </row>
    <row r="5380" spans="1:14" x14ac:dyDescent="0.2">
      <c r="A5380" s="1">
        <v>45383</v>
      </c>
      <c r="B5380" t="s">
        <v>5693</v>
      </c>
      <c r="C5380" t="s">
        <v>11</v>
      </c>
      <c r="D5380" t="s">
        <v>11</v>
      </c>
      <c r="E5380" t="s">
        <v>12</v>
      </c>
      <c r="F5380" t="s">
        <v>5310</v>
      </c>
      <c r="G5380">
        <v>94066</v>
      </c>
      <c r="H5380" t="str">
        <f>LEFT(Table1[[#This Row],[destination_postal_code]],5)</f>
        <v>94066</v>
      </c>
      <c r="I5380">
        <f>LEN(Table1[[#This Row],[destination_postal_code_short]])</f>
        <v>5</v>
      </c>
      <c r="J5380" t="str">
        <f>_xlfn.XLOOKUP(Table1[[#This Row],[destination_postal_code_short]],Table3[Shipping postal code short],Table3[Shipping city],,0)</f>
        <v>San Bruno</v>
      </c>
      <c r="K5380" t="str">
        <f>_xlfn.XLOOKUP(Table1[[#This Row],[destination_postal_code_short]],Table3[Shipping postal code short],Table3[Shipping region],,0)</f>
        <v>California</v>
      </c>
      <c r="L5380">
        <v>0</v>
      </c>
      <c r="M5380">
        <v>5.58</v>
      </c>
      <c r="N5380">
        <v>6.72</v>
      </c>
    </row>
    <row r="5381" spans="1:14" x14ac:dyDescent="0.2">
      <c r="A5381" s="1">
        <v>45383</v>
      </c>
      <c r="B5381" t="s">
        <v>5691</v>
      </c>
      <c r="C5381" t="s">
        <v>11</v>
      </c>
      <c r="D5381" t="s">
        <v>11</v>
      </c>
      <c r="E5381" t="s">
        <v>12</v>
      </c>
      <c r="F5381" t="s">
        <v>5310</v>
      </c>
      <c r="G5381" s="2" t="s">
        <v>5692</v>
      </c>
      <c r="H5381" s="2" t="str">
        <f>LEFT(Table1[[#This Row],[destination_postal_code]],5)</f>
        <v>02478</v>
      </c>
      <c r="I5381" s="2">
        <f>LEN(Table1[[#This Row],[destination_postal_code_short]])</f>
        <v>5</v>
      </c>
      <c r="J5381" s="2" t="str">
        <f>_xlfn.XLOOKUP(Table1[[#This Row],[destination_postal_code_short]],Table3[Shipping postal code short],Table3[Shipping city],,0)</f>
        <v>Belmont</v>
      </c>
      <c r="K5381" s="2" t="str">
        <f>_xlfn.XLOOKUP(Table1[[#This Row],[destination_postal_code_short]],Table3[Shipping postal code short],Table3[Shipping region],,0)</f>
        <v>Massachusetts</v>
      </c>
      <c r="L5381">
        <v>0</v>
      </c>
      <c r="M5381">
        <v>7.67</v>
      </c>
      <c r="N5381">
        <v>10.93</v>
      </c>
    </row>
    <row r="5382" spans="1:14" x14ac:dyDescent="0.2">
      <c r="A5382" s="1">
        <v>45383</v>
      </c>
      <c r="B5382" t="s">
        <v>5694</v>
      </c>
      <c r="C5382" t="s">
        <v>11</v>
      </c>
      <c r="D5382" t="s">
        <v>11</v>
      </c>
      <c r="E5382" t="s">
        <v>12</v>
      </c>
      <c r="F5382" t="s">
        <v>5310</v>
      </c>
      <c r="G5382" s="2" t="s">
        <v>5695</v>
      </c>
      <c r="H5382" s="2" t="str">
        <f>LEFT(Table1[[#This Row],[destination_postal_code]],5)</f>
        <v>06907</v>
      </c>
      <c r="I5382" s="2">
        <f>LEN(Table1[[#This Row],[destination_postal_code_short]])</f>
        <v>5</v>
      </c>
      <c r="J5382" s="2" t="str">
        <f>_xlfn.XLOOKUP(Table1[[#This Row],[destination_postal_code_short]],Table3[Shipping postal code short],Table3[Shipping city],,0)</f>
        <v>Stamford</v>
      </c>
      <c r="K5382" s="2" t="str">
        <f>_xlfn.XLOOKUP(Table1[[#This Row],[destination_postal_code_short]],Table3[Shipping postal code short],Table3[Shipping region],,0)</f>
        <v>Connecticut</v>
      </c>
      <c r="L5382">
        <v>0</v>
      </c>
      <c r="M5382">
        <v>1.38</v>
      </c>
      <c r="N5382">
        <v>5.62</v>
      </c>
    </row>
    <row r="5383" spans="1:14" x14ac:dyDescent="0.2">
      <c r="A5383" s="1">
        <v>45390</v>
      </c>
      <c r="B5383" t="s">
        <v>5702</v>
      </c>
      <c r="C5383" t="s">
        <v>11</v>
      </c>
      <c r="D5383" t="s">
        <v>11</v>
      </c>
      <c r="E5383" t="s">
        <v>12</v>
      </c>
      <c r="F5383" t="s">
        <v>5310</v>
      </c>
      <c r="G5383">
        <v>30552</v>
      </c>
      <c r="H5383" t="str">
        <f>LEFT(Table1[[#This Row],[destination_postal_code]],5)</f>
        <v>30552</v>
      </c>
      <c r="I5383">
        <f>LEN(Table1[[#This Row],[destination_postal_code_short]])</f>
        <v>5</v>
      </c>
      <c r="J5383" t="str">
        <f>_xlfn.XLOOKUP(Table1[[#This Row],[destination_postal_code_short]],Table3[Shipping postal code short],Table3[Shipping city],,0)</f>
        <v>Lakemont</v>
      </c>
      <c r="K5383" t="str">
        <f>_xlfn.XLOOKUP(Table1[[#This Row],[destination_postal_code_short]],Table3[Shipping postal code short],Table3[Shipping region],,0)</f>
        <v>Georgia</v>
      </c>
      <c r="L5383">
        <v>0</v>
      </c>
      <c r="M5383">
        <v>5.08</v>
      </c>
      <c r="N5383">
        <v>8.52</v>
      </c>
    </row>
    <row r="5384" spans="1:14" x14ac:dyDescent="0.2">
      <c r="A5384" s="1">
        <v>45390</v>
      </c>
      <c r="B5384" t="s">
        <v>5703</v>
      </c>
      <c r="C5384" t="s">
        <v>11</v>
      </c>
      <c r="D5384" t="s">
        <v>11</v>
      </c>
      <c r="E5384" t="s">
        <v>12</v>
      </c>
      <c r="F5384" t="s">
        <v>5310</v>
      </c>
      <c r="G5384">
        <v>98229</v>
      </c>
      <c r="H5384" t="str">
        <f>LEFT(Table1[[#This Row],[destination_postal_code]],5)</f>
        <v>98229</v>
      </c>
      <c r="I5384">
        <f>LEN(Table1[[#This Row],[destination_postal_code_short]])</f>
        <v>5</v>
      </c>
      <c r="J5384" t="str">
        <f>_xlfn.XLOOKUP(Table1[[#This Row],[destination_postal_code_short]],Table3[Shipping postal code short],Table3[Shipping city],,0)</f>
        <v>Bellingham</v>
      </c>
      <c r="K5384" t="str">
        <f>_xlfn.XLOOKUP(Table1[[#This Row],[destination_postal_code_short]],Table3[Shipping postal code short],Table3[Shipping region],,0)</f>
        <v>Washington</v>
      </c>
      <c r="L5384">
        <v>0</v>
      </c>
      <c r="M5384">
        <v>1.6</v>
      </c>
      <c r="N5384">
        <v>5.15</v>
      </c>
    </row>
    <row r="5385" spans="1:14" x14ac:dyDescent="0.2">
      <c r="A5385" s="1">
        <v>45390</v>
      </c>
      <c r="B5385" t="s">
        <v>5705</v>
      </c>
      <c r="C5385" t="s">
        <v>11</v>
      </c>
      <c r="D5385" t="s">
        <v>11</v>
      </c>
      <c r="E5385" t="s">
        <v>12</v>
      </c>
      <c r="F5385" t="s">
        <v>5310</v>
      </c>
      <c r="G5385" s="2" t="s">
        <v>1132</v>
      </c>
      <c r="H5385" s="2" t="str">
        <f>LEFT(Table1[[#This Row],[destination_postal_code]],5)</f>
        <v>03103</v>
      </c>
      <c r="I5385" s="2">
        <f>LEN(Table1[[#This Row],[destination_postal_code_short]])</f>
        <v>5</v>
      </c>
      <c r="J5385" s="2" t="str">
        <f>_xlfn.XLOOKUP(Table1[[#This Row],[destination_postal_code_short]],Table3[Shipping postal code short],Table3[Shipping city],,0)</f>
        <v>Manchester</v>
      </c>
      <c r="K5385" s="2" t="str">
        <f>_xlfn.XLOOKUP(Table1[[#This Row],[destination_postal_code_short]],Table3[Shipping postal code short],Table3[Shipping region],,0)</f>
        <v>New Hampshire</v>
      </c>
      <c r="L5385">
        <v>0</v>
      </c>
      <c r="M5385">
        <v>7.99</v>
      </c>
      <c r="N5385">
        <v>12.06</v>
      </c>
    </row>
    <row r="5386" spans="1:14" x14ac:dyDescent="0.2">
      <c r="A5386" s="1">
        <v>45390</v>
      </c>
      <c r="B5386" t="s">
        <v>5700</v>
      </c>
      <c r="C5386" t="s">
        <v>11</v>
      </c>
      <c r="D5386" t="s">
        <v>11</v>
      </c>
      <c r="E5386" t="s">
        <v>12</v>
      </c>
      <c r="F5386" t="s">
        <v>5310</v>
      </c>
      <c r="G5386">
        <v>84094</v>
      </c>
      <c r="H5386" t="str">
        <f>LEFT(Table1[[#This Row],[destination_postal_code]],5)</f>
        <v>84094</v>
      </c>
      <c r="I5386">
        <f>LEN(Table1[[#This Row],[destination_postal_code_short]])</f>
        <v>5</v>
      </c>
      <c r="J5386" t="str">
        <f>_xlfn.XLOOKUP(Table1[[#This Row],[destination_postal_code_short]],Table3[Shipping postal code short],Table3[Shipping city],,0)</f>
        <v>Sandy</v>
      </c>
      <c r="K5386" t="str">
        <f>_xlfn.XLOOKUP(Table1[[#This Row],[destination_postal_code_short]],Table3[Shipping postal code short],Table3[Shipping region],,0)</f>
        <v>Utah</v>
      </c>
      <c r="L5386">
        <v>0</v>
      </c>
      <c r="M5386">
        <v>3.48</v>
      </c>
      <c r="N5386">
        <v>6.02</v>
      </c>
    </row>
    <row r="5387" spans="1:14" x14ac:dyDescent="0.2">
      <c r="A5387" s="1">
        <v>45390</v>
      </c>
      <c r="B5387" t="s">
        <v>5710</v>
      </c>
      <c r="C5387" t="s">
        <v>11</v>
      </c>
      <c r="D5387" t="s">
        <v>11</v>
      </c>
      <c r="E5387" t="s">
        <v>12</v>
      </c>
      <c r="F5387" t="s">
        <v>5310</v>
      </c>
      <c r="G5387">
        <v>85201</v>
      </c>
      <c r="H5387" t="str">
        <f>LEFT(Table1[[#This Row],[destination_postal_code]],5)</f>
        <v>85201</v>
      </c>
      <c r="I5387">
        <f>LEN(Table1[[#This Row],[destination_postal_code_short]])</f>
        <v>5</v>
      </c>
      <c r="J5387" t="str">
        <f>_xlfn.XLOOKUP(Table1[[#This Row],[destination_postal_code_short]],Table3[Shipping postal code short],Table3[Shipping city],,0)</f>
        <v>Mesa</v>
      </c>
      <c r="K5387" t="str">
        <f>_xlfn.XLOOKUP(Table1[[#This Row],[destination_postal_code_short]],Table3[Shipping postal code short],Table3[Shipping region],,0)</f>
        <v>Arizona</v>
      </c>
      <c r="L5387">
        <v>0</v>
      </c>
      <c r="M5387">
        <v>5.58</v>
      </c>
      <c r="N5387">
        <v>6.72</v>
      </c>
    </row>
    <row r="5388" spans="1:14" x14ac:dyDescent="0.2">
      <c r="A5388" s="1">
        <v>45390</v>
      </c>
      <c r="B5388" t="s">
        <v>5707</v>
      </c>
      <c r="C5388" t="s">
        <v>11</v>
      </c>
      <c r="D5388" t="s">
        <v>11</v>
      </c>
      <c r="E5388" t="s">
        <v>12</v>
      </c>
      <c r="F5388" t="s">
        <v>5310</v>
      </c>
      <c r="G5388">
        <v>93305</v>
      </c>
      <c r="H5388" t="str">
        <f>LEFT(Table1[[#This Row],[destination_postal_code]],5)</f>
        <v>93305</v>
      </c>
      <c r="I5388">
        <f>LEN(Table1[[#This Row],[destination_postal_code_short]])</f>
        <v>5</v>
      </c>
      <c r="J5388" t="str">
        <f>_xlfn.XLOOKUP(Table1[[#This Row],[destination_postal_code_short]],Table3[Shipping postal code short],Table3[Shipping city],,0)</f>
        <v>Bakersfield</v>
      </c>
      <c r="K5388" t="str">
        <f>_xlfn.XLOOKUP(Table1[[#This Row],[destination_postal_code_short]],Table3[Shipping postal code short],Table3[Shipping region],,0)</f>
        <v>California</v>
      </c>
      <c r="L5388">
        <v>0</v>
      </c>
      <c r="M5388">
        <v>4.8600000000000003</v>
      </c>
      <c r="N5388">
        <v>6.54</v>
      </c>
    </row>
    <row r="5389" spans="1:14" x14ac:dyDescent="0.2">
      <c r="A5389" s="1">
        <v>45390</v>
      </c>
      <c r="B5389" t="s">
        <v>5698</v>
      </c>
      <c r="C5389" t="s">
        <v>11</v>
      </c>
      <c r="D5389" t="s">
        <v>11</v>
      </c>
      <c r="E5389" t="s">
        <v>12</v>
      </c>
      <c r="F5389" t="s">
        <v>5310</v>
      </c>
      <c r="G5389">
        <v>30350</v>
      </c>
      <c r="H5389" t="str">
        <f>LEFT(Table1[[#This Row],[destination_postal_code]],5)</f>
        <v>30350</v>
      </c>
      <c r="I5389">
        <f>LEN(Table1[[#This Row],[destination_postal_code_short]])</f>
        <v>5</v>
      </c>
      <c r="J5389" t="str">
        <f>_xlfn.XLOOKUP(Table1[[#This Row],[destination_postal_code_short]],Table3[Shipping postal code short],Table3[Shipping city],,0)</f>
        <v>Sandy Springs</v>
      </c>
      <c r="K5389" t="str">
        <f>_xlfn.XLOOKUP(Table1[[#This Row],[destination_postal_code_short]],Table3[Shipping postal code short],Table3[Shipping region],,0)</f>
        <v>Georgia</v>
      </c>
      <c r="L5389">
        <v>0</v>
      </c>
      <c r="M5389">
        <v>5.7</v>
      </c>
      <c r="N5389">
        <v>10</v>
      </c>
    </row>
    <row r="5390" spans="1:14" x14ac:dyDescent="0.2">
      <c r="A5390" s="1">
        <v>45390</v>
      </c>
      <c r="B5390" t="s">
        <v>5714</v>
      </c>
      <c r="C5390" t="s">
        <v>11</v>
      </c>
      <c r="D5390" t="s">
        <v>11</v>
      </c>
      <c r="E5390" t="s">
        <v>12</v>
      </c>
      <c r="F5390" t="s">
        <v>5310</v>
      </c>
      <c r="G5390">
        <v>92655</v>
      </c>
      <c r="H5390" t="str">
        <f>LEFT(Table1[[#This Row],[destination_postal_code]],5)</f>
        <v>92655</v>
      </c>
      <c r="I5390">
        <f>LEN(Table1[[#This Row],[destination_postal_code_short]])</f>
        <v>5</v>
      </c>
      <c r="J5390" t="str">
        <f>_xlfn.XLOOKUP(Table1[[#This Row],[destination_postal_code_short]],Table3[Shipping postal code short],Table3[Shipping city],,0)</f>
        <v>Midway City</v>
      </c>
      <c r="K5390" t="str">
        <f>_xlfn.XLOOKUP(Table1[[#This Row],[destination_postal_code_short]],Table3[Shipping postal code short],Table3[Shipping region],,0)</f>
        <v>California</v>
      </c>
      <c r="L5390">
        <v>0</v>
      </c>
      <c r="M5390">
        <v>4.8600000000000003</v>
      </c>
      <c r="N5390">
        <v>6.54</v>
      </c>
    </row>
    <row r="5391" spans="1:14" x14ac:dyDescent="0.2">
      <c r="A5391" s="1">
        <v>45390</v>
      </c>
      <c r="B5391" t="s">
        <v>5701</v>
      </c>
      <c r="C5391" t="s">
        <v>11</v>
      </c>
      <c r="D5391" t="s">
        <v>11</v>
      </c>
      <c r="E5391" t="s">
        <v>12</v>
      </c>
      <c r="F5391" t="s">
        <v>5310</v>
      </c>
      <c r="G5391">
        <v>84096</v>
      </c>
      <c r="H5391" t="str">
        <f>LEFT(Table1[[#This Row],[destination_postal_code]],5)</f>
        <v>84096</v>
      </c>
      <c r="I5391">
        <f>LEN(Table1[[#This Row],[destination_postal_code_short]])</f>
        <v>5</v>
      </c>
      <c r="J5391" t="str">
        <f>_xlfn.XLOOKUP(Table1[[#This Row],[destination_postal_code_short]],Table3[Shipping postal code short],Table3[Shipping city],,0)</f>
        <v>Herriman</v>
      </c>
      <c r="K5391" t="str">
        <f>_xlfn.XLOOKUP(Table1[[#This Row],[destination_postal_code_short]],Table3[Shipping postal code short],Table3[Shipping region],,0)</f>
        <v>Utah</v>
      </c>
      <c r="L5391">
        <v>0</v>
      </c>
      <c r="M5391">
        <v>3.69</v>
      </c>
      <c r="N5391">
        <v>6.31</v>
      </c>
    </row>
    <row r="5392" spans="1:14" x14ac:dyDescent="0.2">
      <c r="A5392" s="1">
        <v>45390</v>
      </c>
      <c r="B5392" t="s">
        <v>5706</v>
      </c>
      <c r="C5392" t="s">
        <v>11</v>
      </c>
      <c r="D5392" t="s">
        <v>11</v>
      </c>
      <c r="E5392" t="s">
        <v>260</v>
      </c>
      <c r="F5392" t="s">
        <v>5390</v>
      </c>
      <c r="G5392">
        <v>98683</v>
      </c>
      <c r="H5392" t="str">
        <f>LEFT(Table1[[#This Row],[destination_postal_code]],5)</f>
        <v>98683</v>
      </c>
      <c r="I5392">
        <f>LEN(Table1[[#This Row],[destination_postal_code_short]])</f>
        <v>5</v>
      </c>
      <c r="J5392" t="str">
        <f>_xlfn.XLOOKUP(Table1[[#This Row],[destination_postal_code_short]],Table3[Shipping postal code short],Table3[Shipping city],,0)</f>
        <v>Vancouver</v>
      </c>
      <c r="K5392" t="str">
        <f>_xlfn.XLOOKUP(Table1[[#This Row],[destination_postal_code_short]],Table3[Shipping postal code short],Table3[Shipping region],,0)</f>
        <v>Washington</v>
      </c>
      <c r="L5392">
        <v>0</v>
      </c>
      <c r="M5392">
        <v>16.77</v>
      </c>
      <c r="N5392">
        <v>9.23</v>
      </c>
    </row>
    <row r="5393" spans="1:14" x14ac:dyDescent="0.2">
      <c r="A5393" s="1">
        <v>45390</v>
      </c>
      <c r="B5393" t="s">
        <v>5709</v>
      </c>
      <c r="C5393" t="s">
        <v>11</v>
      </c>
      <c r="D5393" t="s">
        <v>11</v>
      </c>
      <c r="E5393" t="s">
        <v>12</v>
      </c>
      <c r="F5393" t="s">
        <v>5310</v>
      </c>
      <c r="G5393">
        <v>29170</v>
      </c>
      <c r="H5393" t="str">
        <f>LEFT(Table1[[#This Row],[destination_postal_code]],5)</f>
        <v>29170</v>
      </c>
      <c r="I5393">
        <f>LEN(Table1[[#This Row],[destination_postal_code_short]])</f>
        <v>5</v>
      </c>
      <c r="J5393" t="str">
        <f>_xlfn.XLOOKUP(Table1[[#This Row],[destination_postal_code_short]],Table3[Shipping postal code short],Table3[Shipping city],,0)</f>
        <v>West Columbia</v>
      </c>
      <c r="K5393" t="str">
        <f>_xlfn.XLOOKUP(Table1[[#This Row],[destination_postal_code_short]],Table3[Shipping postal code short],Table3[Shipping region],,0)</f>
        <v>South Carolina</v>
      </c>
      <c r="L5393">
        <v>0</v>
      </c>
      <c r="M5393">
        <v>2.62</v>
      </c>
      <c r="N5393">
        <v>6.23</v>
      </c>
    </row>
    <row r="5394" spans="1:14" x14ac:dyDescent="0.2">
      <c r="A5394" s="1">
        <v>45390</v>
      </c>
      <c r="B5394" t="s">
        <v>5704</v>
      </c>
      <c r="C5394" t="s">
        <v>11</v>
      </c>
      <c r="D5394" t="s">
        <v>11</v>
      </c>
      <c r="E5394" t="s">
        <v>12</v>
      </c>
      <c r="F5394" t="s">
        <v>5310</v>
      </c>
      <c r="G5394">
        <v>84321</v>
      </c>
      <c r="H5394" t="str">
        <f>LEFT(Table1[[#This Row],[destination_postal_code]],5)</f>
        <v>84321</v>
      </c>
      <c r="I5394">
        <f>LEN(Table1[[#This Row],[destination_postal_code_short]])</f>
        <v>5</v>
      </c>
      <c r="J5394" t="str">
        <f>_xlfn.XLOOKUP(Table1[[#This Row],[destination_postal_code_short]],Table3[Shipping postal code short],Table3[Shipping city],,0)</f>
        <v>Logan</v>
      </c>
      <c r="K5394" t="str">
        <f>_xlfn.XLOOKUP(Table1[[#This Row],[destination_postal_code_short]],Table3[Shipping postal code short],Table3[Shipping region],,0)</f>
        <v>Utah</v>
      </c>
      <c r="L5394">
        <v>0</v>
      </c>
      <c r="M5394">
        <v>3.48</v>
      </c>
      <c r="N5394">
        <v>6.02</v>
      </c>
    </row>
    <row r="5395" spans="1:14" x14ac:dyDescent="0.2">
      <c r="A5395" s="1">
        <v>45390</v>
      </c>
      <c r="B5395" t="s">
        <v>5697</v>
      </c>
      <c r="C5395" t="s">
        <v>11</v>
      </c>
      <c r="D5395" t="s">
        <v>11</v>
      </c>
      <c r="E5395" t="s">
        <v>12</v>
      </c>
      <c r="F5395" t="s">
        <v>5310</v>
      </c>
      <c r="G5395">
        <v>20770</v>
      </c>
      <c r="H5395" t="str">
        <f>LEFT(Table1[[#This Row],[destination_postal_code]],5)</f>
        <v>20770</v>
      </c>
      <c r="I5395">
        <f>LEN(Table1[[#This Row],[destination_postal_code_short]])</f>
        <v>5</v>
      </c>
      <c r="J5395" t="str">
        <f>_xlfn.XLOOKUP(Table1[[#This Row],[destination_postal_code_short]],Table3[Shipping postal code short],Table3[Shipping city],,0)</f>
        <v>Greenbelt</v>
      </c>
      <c r="K5395" t="str">
        <f>_xlfn.XLOOKUP(Table1[[#This Row],[destination_postal_code_short]],Table3[Shipping postal code short],Table3[Shipping region],,0)</f>
        <v>Maryland</v>
      </c>
      <c r="L5395">
        <v>0</v>
      </c>
      <c r="M5395">
        <v>7.67</v>
      </c>
      <c r="N5395">
        <v>10.93</v>
      </c>
    </row>
    <row r="5396" spans="1:14" x14ac:dyDescent="0.2">
      <c r="A5396" s="1">
        <v>45390</v>
      </c>
      <c r="B5396" t="s">
        <v>5699</v>
      </c>
      <c r="C5396" t="s">
        <v>11</v>
      </c>
      <c r="D5396" t="s">
        <v>11</v>
      </c>
      <c r="E5396" t="s">
        <v>12</v>
      </c>
      <c r="F5396" t="s">
        <v>5310</v>
      </c>
      <c r="G5396">
        <v>28001</v>
      </c>
      <c r="H5396" t="str">
        <f>LEFT(Table1[[#This Row],[destination_postal_code]],5)</f>
        <v>28001</v>
      </c>
      <c r="I5396">
        <f>LEN(Table1[[#This Row],[destination_postal_code_short]])</f>
        <v>5</v>
      </c>
      <c r="J5396" t="str">
        <f>_xlfn.XLOOKUP(Table1[[#This Row],[destination_postal_code_short]],Table3[Shipping postal code short],Table3[Shipping city],,0)</f>
        <v>Albemarle</v>
      </c>
      <c r="K5396" t="str">
        <f>_xlfn.XLOOKUP(Table1[[#This Row],[destination_postal_code_short]],Table3[Shipping postal code short],Table3[Shipping region],,0)</f>
        <v>North Carolina</v>
      </c>
      <c r="L5396">
        <v>0</v>
      </c>
      <c r="M5396">
        <v>5.08</v>
      </c>
      <c r="N5396">
        <v>8.52</v>
      </c>
    </row>
    <row r="5397" spans="1:14" x14ac:dyDescent="0.2">
      <c r="A5397" s="1">
        <v>45391</v>
      </c>
      <c r="B5397" t="s">
        <v>5716</v>
      </c>
      <c r="C5397" t="s">
        <v>11</v>
      </c>
      <c r="D5397" t="s">
        <v>11</v>
      </c>
      <c r="E5397" t="s">
        <v>12</v>
      </c>
      <c r="F5397" t="s">
        <v>5310</v>
      </c>
      <c r="G5397">
        <v>74104</v>
      </c>
      <c r="H5397" t="str">
        <f>LEFT(Table1[[#This Row],[destination_postal_code]],5)</f>
        <v>74104</v>
      </c>
      <c r="I5397">
        <f>LEN(Table1[[#This Row],[destination_postal_code_short]])</f>
        <v>5</v>
      </c>
      <c r="J5397" t="str">
        <f>_xlfn.XLOOKUP(Table1[[#This Row],[destination_postal_code_short]],Table3[Shipping postal code short],Table3[Shipping city],,0)</f>
        <v>Tulsa</v>
      </c>
      <c r="K5397" t="str">
        <f>_xlfn.XLOOKUP(Table1[[#This Row],[destination_postal_code_short]],Table3[Shipping postal code short],Table3[Shipping region],,0)</f>
        <v>Oklahoma</v>
      </c>
      <c r="L5397">
        <v>0</v>
      </c>
      <c r="M5397">
        <v>5.26</v>
      </c>
      <c r="N5397">
        <v>9.24</v>
      </c>
    </row>
    <row r="5398" spans="1:14" x14ac:dyDescent="0.2">
      <c r="A5398" s="1">
        <v>45391</v>
      </c>
      <c r="B5398" t="s">
        <v>5715</v>
      </c>
      <c r="C5398" t="s">
        <v>11</v>
      </c>
      <c r="D5398" t="s">
        <v>11</v>
      </c>
      <c r="E5398" t="s">
        <v>12</v>
      </c>
      <c r="F5398" t="s">
        <v>5310</v>
      </c>
      <c r="G5398">
        <v>84081</v>
      </c>
      <c r="H5398" t="str">
        <f>LEFT(Table1[[#This Row],[destination_postal_code]],5)</f>
        <v>84081</v>
      </c>
      <c r="I5398">
        <f>LEN(Table1[[#This Row],[destination_postal_code_short]])</f>
        <v>5</v>
      </c>
      <c r="J5398" t="str">
        <f>_xlfn.XLOOKUP(Table1[[#This Row],[destination_postal_code_short]],Table3[Shipping postal code short],Table3[Shipping city],,0)</f>
        <v>West Jordan</v>
      </c>
      <c r="K5398" t="str">
        <f>_xlfn.XLOOKUP(Table1[[#This Row],[destination_postal_code_short]],Table3[Shipping postal code short],Table3[Shipping region],,0)</f>
        <v>Utah</v>
      </c>
      <c r="L5398">
        <v>0</v>
      </c>
      <c r="M5398">
        <v>4.5199999999999996</v>
      </c>
      <c r="N5398">
        <v>7.53</v>
      </c>
    </row>
    <row r="5399" spans="1:14" x14ac:dyDescent="0.2">
      <c r="A5399" s="1">
        <v>45391</v>
      </c>
      <c r="B5399" t="s">
        <v>5717</v>
      </c>
      <c r="C5399" t="s">
        <v>11</v>
      </c>
      <c r="D5399" t="s">
        <v>11</v>
      </c>
      <c r="E5399" t="s">
        <v>12</v>
      </c>
      <c r="F5399" t="s">
        <v>5310</v>
      </c>
      <c r="G5399">
        <v>45069</v>
      </c>
      <c r="H5399" t="str">
        <f>LEFT(Table1[[#This Row],[destination_postal_code]],5)</f>
        <v>45069</v>
      </c>
      <c r="I5399">
        <f>LEN(Table1[[#This Row],[destination_postal_code_short]])</f>
        <v>5</v>
      </c>
      <c r="J5399" t="str">
        <f>_xlfn.XLOOKUP(Table1[[#This Row],[destination_postal_code_short]],Table3[Shipping postal code short],Table3[Shipping city],,0)</f>
        <v>West Chester</v>
      </c>
      <c r="K5399" t="str">
        <f>_xlfn.XLOOKUP(Table1[[#This Row],[destination_postal_code_short]],Table3[Shipping postal code short],Table3[Shipping region],,0)</f>
        <v>Ohio</v>
      </c>
      <c r="L5399">
        <v>0</v>
      </c>
      <c r="M5399">
        <v>5.7</v>
      </c>
      <c r="N5399">
        <v>10</v>
      </c>
    </row>
    <row r="5400" spans="1:14" x14ac:dyDescent="0.2">
      <c r="A5400" s="1">
        <v>45392</v>
      </c>
      <c r="B5400" t="s">
        <v>5725</v>
      </c>
      <c r="C5400" t="s">
        <v>11</v>
      </c>
      <c r="D5400" t="s">
        <v>11</v>
      </c>
      <c r="E5400" t="s">
        <v>12</v>
      </c>
      <c r="F5400" t="s">
        <v>5310</v>
      </c>
      <c r="G5400">
        <v>84401</v>
      </c>
      <c r="H5400" t="str">
        <f>LEFT(Table1[[#This Row],[destination_postal_code]],5)</f>
        <v>84401</v>
      </c>
      <c r="I5400">
        <f>LEN(Table1[[#This Row],[destination_postal_code_short]])</f>
        <v>5</v>
      </c>
      <c r="J5400" t="str">
        <f>_xlfn.XLOOKUP(Table1[[#This Row],[destination_postal_code_short]],Table3[Shipping postal code short],Table3[Shipping city],,0)</f>
        <v>West Haven</v>
      </c>
      <c r="K5400" t="str">
        <f>_xlfn.XLOOKUP(Table1[[#This Row],[destination_postal_code_short]],Table3[Shipping postal code short],Table3[Shipping region],,0)</f>
        <v>Utah</v>
      </c>
      <c r="L5400">
        <v>0</v>
      </c>
      <c r="M5400">
        <v>3.69</v>
      </c>
      <c r="N5400">
        <v>6.31</v>
      </c>
    </row>
    <row r="5401" spans="1:14" x14ac:dyDescent="0.2">
      <c r="A5401" s="1">
        <v>45392</v>
      </c>
      <c r="B5401" t="s">
        <v>5718</v>
      </c>
      <c r="C5401" t="s">
        <v>11</v>
      </c>
      <c r="D5401" t="s">
        <v>11</v>
      </c>
      <c r="E5401" t="s">
        <v>12</v>
      </c>
      <c r="F5401" t="s">
        <v>5310</v>
      </c>
      <c r="G5401">
        <v>36862</v>
      </c>
      <c r="H5401" t="str">
        <f>LEFT(Table1[[#This Row],[destination_postal_code]],5)</f>
        <v>36862</v>
      </c>
      <c r="I5401">
        <f>LEN(Table1[[#This Row],[destination_postal_code_short]])</f>
        <v>5</v>
      </c>
      <c r="J5401" t="str">
        <f>_xlfn.XLOOKUP(Table1[[#This Row],[destination_postal_code_short]],Table3[Shipping postal code short],Table3[Shipping city],,0)</f>
        <v>La Fayette</v>
      </c>
      <c r="K5401" t="str">
        <f>_xlfn.XLOOKUP(Table1[[#This Row],[destination_postal_code_short]],Table3[Shipping postal code short],Table3[Shipping region],,0)</f>
        <v>Alabama</v>
      </c>
      <c r="L5401">
        <v>0</v>
      </c>
      <c r="M5401">
        <v>6.28</v>
      </c>
      <c r="N5401">
        <v>10.97</v>
      </c>
    </row>
    <row r="5402" spans="1:14" x14ac:dyDescent="0.2">
      <c r="A5402" s="1">
        <v>45390</v>
      </c>
      <c r="B5402" t="s">
        <v>5708</v>
      </c>
      <c r="C5402" t="s">
        <v>11</v>
      </c>
      <c r="D5402" t="s">
        <v>11</v>
      </c>
      <c r="E5402" t="s">
        <v>12</v>
      </c>
      <c r="F5402" t="s">
        <v>5310</v>
      </c>
      <c r="G5402">
        <v>90016</v>
      </c>
      <c r="H5402" t="str">
        <f>LEFT(Table1[[#This Row],[destination_postal_code]],5)</f>
        <v>90016</v>
      </c>
      <c r="I5402">
        <f>LEN(Table1[[#This Row],[destination_postal_code_short]])</f>
        <v>5</v>
      </c>
      <c r="J5402" t="str">
        <f>_xlfn.XLOOKUP(Table1[[#This Row],[destination_postal_code_short]],Table3[Shipping postal code short],Table3[Shipping city],,0)</f>
        <v>Los Angeles</v>
      </c>
      <c r="K5402" t="str">
        <f>_xlfn.XLOOKUP(Table1[[#This Row],[destination_postal_code_short]],Table3[Shipping postal code short],Table3[Shipping region],,0)</f>
        <v>California</v>
      </c>
      <c r="L5402">
        <v>0</v>
      </c>
      <c r="M5402">
        <v>4.54</v>
      </c>
      <c r="N5402">
        <v>6.26</v>
      </c>
    </row>
    <row r="5403" spans="1:14" x14ac:dyDescent="0.2">
      <c r="A5403" s="1">
        <v>45392</v>
      </c>
      <c r="B5403" t="s">
        <v>5727</v>
      </c>
      <c r="C5403" t="s">
        <v>11</v>
      </c>
      <c r="D5403" t="s">
        <v>11</v>
      </c>
      <c r="E5403" t="s">
        <v>12</v>
      </c>
      <c r="F5403" t="s">
        <v>5310</v>
      </c>
      <c r="G5403" t="s">
        <v>5728</v>
      </c>
      <c r="H5403" t="str">
        <f>LEFT(Table1[[#This Row],[destination_postal_code]],5)</f>
        <v>28001</v>
      </c>
      <c r="I5403">
        <f>LEN(Table1[[#This Row],[destination_postal_code_short]])</f>
        <v>5</v>
      </c>
      <c r="J5403" t="str">
        <f>_xlfn.XLOOKUP(Table1[[#This Row],[destination_postal_code_short]],Table3[Shipping postal code short],Table3[Shipping city],,0)</f>
        <v>Albemarle</v>
      </c>
      <c r="K5403" t="str">
        <f>_xlfn.XLOOKUP(Table1[[#This Row],[destination_postal_code_short]],Table3[Shipping postal code short],Table3[Shipping region],,0)</f>
        <v>North Carolina</v>
      </c>
      <c r="L5403">
        <v>0</v>
      </c>
      <c r="M5403">
        <v>5.08</v>
      </c>
      <c r="N5403">
        <v>8.52</v>
      </c>
    </row>
    <row r="5404" spans="1:14" x14ac:dyDescent="0.2">
      <c r="A5404" s="1">
        <v>45392</v>
      </c>
      <c r="B5404" t="s">
        <v>5722</v>
      </c>
      <c r="C5404" t="s">
        <v>11</v>
      </c>
      <c r="D5404" t="s">
        <v>11</v>
      </c>
      <c r="E5404" t="s">
        <v>12</v>
      </c>
      <c r="F5404" t="s">
        <v>5310</v>
      </c>
      <c r="G5404">
        <v>84129</v>
      </c>
      <c r="H5404" t="str">
        <f>LEFT(Table1[[#This Row],[destination_postal_code]],5)</f>
        <v>84129</v>
      </c>
      <c r="I5404">
        <f>LEN(Table1[[#This Row],[destination_postal_code_short]])</f>
        <v>5</v>
      </c>
      <c r="J5404" t="str">
        <f>_xlfn.XLOOKUP(Table1[[#This Row],[destination_postal_code_short]],Table3[Shipping postal code short],Table3[Shipping city],,0)</f>
        <v>Taylorsville</v>
      </c>
      <c r="K5404" t="str">
        <f>_xlfn.XLOOKUP(Table1[[#This Row],[destination_postal_code_short]],Table3[Shipping postal code short],Table3[Shipping region],,0)</f>
        <v>Utah</v>
      </c>
      <c r="L5404">
        <v>0</v>
      </c>
      <c r="M5404">
        <v>1.65</v>
      </c>
      <c r="N5404">
        <v>4.95</v>
      </c>
    </row>
    <row r="5405" spans="1:14" x14ac:dyDescent="0.2">
      <c r="A5405" s="1">
        <v>45392</v>
      </c>
      <c r="B5405" t="s">
        <v>5723</v>
      </c>
      <c r="C5405" t="s">
        <v>11</v>
      </c>
      <c r="D5405" t="s">
        <v>11</v>
      </c>
      <c r="E5405" t="s">
        <v>12</v>
      </c>
      <c r="F5405" t="s">
        <v>5310</v>
      </c>
      <c r="G5405">
        <v>84045</v>
      </c>
      <c r="H5405" t="str">
        <f>LEFT(Table1[[#This Row],[destination_postal_code]],5)</f>
        <v>84045</v>
      </c>
      <c r="I5405">
        <f>LEN(Table1[[#This Row],[destination_postal_code_short]])</f>
        <v>5</v>
      </c>
      <c r="J5405" t="str">
        <f>_xlfn.XLOOKUP(Table1[[#This Row],[destination_postal_code_short]],Table3[Shipping postal code short],Table3[Shipping city],,0)</f>
        <v>Saratoga Springs</v>
      </c>
      <c r="K5405" t="str">
        <f>_xlfn.XLOOKUP(Table1[[#This Row],[destination_postal_code_short]],Table3[Shipping postal code short],Table3[Shipping region],,0)</f>
        <v>Utah</v>
      </c>
      <c r="L5405">
        <v>0</v>
      </c>
      <c r="M5405">
        <v>3.48</v>
      </c>
      <c r="N5405">
        <v>6.02</v>
      </c>
    </row>
    <row r="5406" spans="1:14" x14ac:dyDescent="0.2">
      <c r="A5406" s="1">
        <v>45390</v>
      </c>
      <c r="B5406" t="s">
        <v>5711</v>
      </c>
      <c r="C5406" t="s">
        <v>11</v>
      </c>
      <c r="D5406" t="s">
        <v>11</v>
      </c>
      <c r="E5406" t="s">
        <v>260</v>
      </c>
      <c r="F5406" t="s">
        <v>5390</v>
      </c>
      <c r="G5406" t="s">
        <v>5712</v>
      </c>
      <c r="H5406" t="str">
        <f>LEFT(Table1[[#This Row],[destination_postal_code]],5)</f>
        <v>60625</v>
      </c>
      <c r="I5406">
        <f>LEN(Table1[[#This Row],[destination_postal_code_short]])</f>
        <v>5</v>
      </c>
      <c r="J5406" t="str">
        <f>_xlfn.XLOOKUP(Table1[[#This Row],[destination_postal_code_short]],Table3[Shipping postal code short],Table3[Shipping city],,0)</f>
        <v>Chicago</v>
      </c>
      <c r="K5406" t="str">
        <f>_xlfn.XLOOKUP(Table1[[#This Row],[destination_postal_code_short]],Table3[Shipping postal code short],Table3[Shipping region],,0)</f>
        <v>Illinois</v>
      </c>
      <c r="L5406">
        <v>0</v>
      </c>
      <c r="M5406">
        <v>15.81</v>
      </c>
      <c r="N5406">
        <v>9.8800000000000008</v>
      </c>
    </row>
    <row r="5407" spans="1:14" x14ac:dyDescent="0.2">
      <c r="A5407" s="1">
        <v>45392</v>
      </c>
      <c r="B5407" t="s">
        <v>5719</v>
      </c>
      <c r="C5407" t="s">
        <v>11</v>
      </c>
      <c r="D5407" t="s">
        <v>11</v>
      </c>
      <c r="E5407" t="s">
        <v>12</v>
      </c>
      <c r="F5407" t="s">
        <v>5310</v>
      </c>
      <c r="G5407">
        <v>98125</v>
      </c>
      <c r="H5407" t="str">
        <f>LEFT(Table1[[#This Row],[destination_postal_code]],5)</f>
        <v>98125</v>
      </c>
      <c r="I5407">
        <f>LEN(Table1[[#This Row],[destination_postal_code_short]])</f>
        <v>5</v>
      </c>
      <c r="J5407" t="str">
        <f>_xlfn.XLOOKUP(Table1[[#This Row],[destination_postal_code_short]],Table3[Shipping postal code short],Table3[Shipping city],,0)</f>
        <v>Seattle</v>
      </c>
      <c r="K5407" t="str">
        <f>_xlfn.XLOOKUP(Table1[[#This Row],[destination_postal_code_short]],Table3[Shipping postal code short],Table3[Shipping region],,0)</f>
        <v>Washington</v>
      </c>
      <c r="L5407">
        <v>0</v>
      </c>
      <c r="M5407">
        <v>5.26</v>
      </c>
      <c r="N5407">
        <v>9.24</v>
      </c>
    </row>
    <row r="5408" spans="1:14" x14ac:dyDescent="0.2">
      <c r="A5408" s="1">
        <v>45392</v>
      </c>
      <c r="B5408" t="s">
        <v>5721</v>
      </c>
      <c r="C5408" t="s">
        <v>11</v>
      </c>
      <c r="D5408" t="s">
        <v>11</v>
      </c>
      <c r="E5408" t="s">
        <v>12</v>
      </c>
      <c r="F5408" t="s">
        <v>5310</v>
      </c>
      <c r="G5408">
        <v>84094</v>
      </c>
      <c r="H5408" t="str">
        <f>LEFT(Table1[[#This Row],[destination_postal_code]],5)</f>
        <v>84094</v>
      </c>
      <c r="I5408">
        <f>LEN(Table1[[#This Row],[destination_postal_code_short]])</f>
        <v>5</v>
      </c>
      <c r="J5408" t="str">
        <f>_xlfn.XLOOKUP(Table1[[#This Row],[destination_postal_code_short]],Table3[Shipping postal code short],Table3[Shipping city],,0)</f>
        <v>Sandy</v>
      </c>
      <c r="K5408" t="str">
        <f>_xlfn.XLOOKUP(Table1[[#This Row],[destination_postal_code_short]],Table3[Shipping postal code short],Table3[Shipping region],,0)</f>
        <v>Utah</v>
      </c>
      <c r="L5408">
        <v>0</v>
      </c>
      <c r="M5408">
        <v>4.05</v>
      </c>
      <c r="N5408">
        <v>6.5</v>
      </c>
    </row>
    <row r="5409" spans="1:14" x14ac:dyDescent="0.2">
      <c r="A5409" s="1">
        <v>45390</v>
      </c>
      <c r="B5409" t="s">
        <v>5713</v>
      </c>
      <c r="C5409" t="s">
        <v>11</v>
      </c>
      <c r="D5409" t="s">
        <v>11</v>
      </c>
      <c r="E5409" t="s">
        <v>12</v>
      </c>
      <c r="F5409" t="s">
        <v>5310</v>
      </c>
      <c r="G5409">
        <v>94513</v>
      </c>
      <c r="H5409" t="str">
        <f>LEFT(Table1[[#This Row],[destination_postal_code]],5)</f>
        <v>94513</v>
      </c>
      <c r="I5409">
        <f>LEN(Table1[[#This Row],[destination_postal_code_short]])</f>
        <v>5</v>
      </c>
      <c r="J5409" t="str">
        <f>_xlfn.XLOOKUP(Table1[[#This Row],[destination_postal_code_short]],Table3[Shipping postal code short],Table3[Shipping city],,0)</f>
        <v>Brentwood</v>
      </c>
      <c r="K5409" t="str">
        <f>_xlfn.XLOOKUP(Table1[[#This Row],[destination_postal_code_short]],Table3[Shipping postal code short],Table3[Shipping region],,0)</f>
        <v>California</v>
      </c>
      <c r="L5409">
        <v>0</v>
      </c>
      <c r="M5409">
        <v>1.52</v>
      </c>
      <c r="N5409">
        <v>4.38</v>
      </c>
    </row>
    <row r="5410" spans="1:14" x14ac:dyDescent="0.2">
      <c r="A5410" s="1">
        <v>45392</v>
      </c>
      <c r="B5410" t="s">
        <v>5724</v>
      </c>
      <c r="C5410" t="s">
        <v>11</v>
      </c>
      <c r="D5410" t="s">
        <v>11</v>
      </c>
      <c r="E5410" t="s">
        <v>12</v>
      </c>
      <c r="F5410" t="s">
        <v>5310</v>
      </c>
      <c r="G5410">
        <v>89031</v>
      </c>
      <c r="H5410" t="str">
        <f>LEFT(Table1[[#This Row],[destination_postal_code]],5)</f>
        <v>89031</v>
      </c>
      <c r="I5410">
        <f>LEN(Table1[[#This Row],[destination_postal_code_short]])</f>
        <v>5</v>
      </c>
      <c r="J5410" t="str">
        <f>_xlfn.XLOOKUP(Table1[[#This Row],[destination_postal_code_short]],Table3[Shipping postal code short],Table3[Shipping city],,0)</f>
        <v>North Las Vegas</v>
      </c>
      <c r="K5410" t="str">
        <f>_xlfn.XLOOKUP(Table1[[#This Row],[destination_postal_code_short]],Table3[Shipping postal code short],Table3[Shipping region],,0)</f>
        <v>Nevada</v>
      </c>
      <c r="L5410">
        <v>0</v>
      </c>
      <c r="M5410">
        <v>3.96</v>
      </c>
      <c r="N5410">
        <v>6.14</v>
      </c>
    </row>
    <row r="5411" spans="1:14" x14ac:dyDescent="0.2">
      <c r="A5411" s="1">
        <v>45392</v>
      </c>
      <c r="B5411" t="s">
        <v>5720</v>
      </c>
      <c r="C5411" t="s">
        <v>11</v>
      </c>
      <c r="D5411" t="s">
        <v>11</v>
      </c>
      <c r="E5411" t="s">
        <v>12</v>
      </c>
      <c r="F5411" t="s">
        <v>5310</v>
      </c>
      <c r="G5411">
        <v>97008</v>
      </c>
      <c r="H5411" t="str">
        <f>LEFT(Table1[[#This Row],[destination_postal_code]],5)</f>
        <v>97008</v>
      </c>
      <c r="I5411">
        <f>LEN(Table1[[#This Row],[destination_postal_code_short]])</f>
        <v>5</v>
      </c>
      <c r="J5411" t="str">
        <f>_xlfn.XLOOKUP(Table1[[#This Row],[destination_postal_code_short]],Table3[Shipping postal code short],Table3[Shipping city],,0)</f>
        <v>Beaverton</v>
      </c>
      <c r="K5411" t="str">
        <f>_xlfn.XLOOKUP(Table1[[#This Row],[destination_postal_code_short]],Table3[Shipping postal code short],Table3[Shipping region],,0)</f>
        <v>Oregon</v>
      </c>
      <c r="L5411">
        <v>0</v>
      </c>
      <c r="M5411">
        <v>4.4400000000000004</v>
      </c>
      <c r="N5411">
        <v>7.16</v>
      </c>
    </row>
    <row r="5412" spans="1:14" x14ac:dyDescent="0.2">
      <c r="A5412" s="1">
        <v>45392</v>
      </c>
      <c r="B5412" t="s">
        <v>5726</v>
      </c>
      <c r="C5412" t="s">
        <v>11</v>
      </c>
      <c r="D5412" t="s">
        <v>11</v>
      </c>
      <c r="E5412" t="s">
        <v>12</v>
      </c>
      <c r="F5412" t="s">
        <v>5310</v>
      </c>
      <c r="G5412">
        <v>65706</v>
      </c>
      <c r="H5412" t="str">
        <f>LEFT(Table1[[#This Row],[destination_postal_code]],5)</f>
        <v>65706</v>
      </c>
      <c r="I5412">
        <f>LEN(Table1[[#This Row],[destination_postal_code_short]])</f>
        <v>5</v>
      </c>
      <c r="J5412" t="str">
        <f>_xlfn.XLOOKUP(Table1[[#This Row],[destination_postal_code_short]],Table3[Shipping postal code short],Table3[Shipping city],,0)</f>
        <v>Marshfield</v>
      </c>
      <c r="K5412" t="str">
        <f>_xlfn.XLOOKUP(Table1[[#This Row],[destination_postal_code_short]],Table3[Shipping postal code short],Table3[Shipping region],,0)</f>
        <v>Missouri</v>
      </c>
      <c r="L5412">
        <v>0</v>
      </c>
      <c r="M5412">
        <v>2.54</v>
      </c>
      <c r="N5412">
        <v>6.16</v>
      </c>
    </row>
    <row r="5413" spans="1:14" x14ac:dyDescent="0.2">
      <c r="A5413" s="1">
        <v>45393</v>
      </c>
      <c r="B5413" t="s">
        <v>5729</v>
      </c>
      <c r="C5413" t="s">
        <v>11</v>
      </c>
      <c r="D5413" t="s">
        <v>11</v>
      </c>
      <c r="E5413" t="s">
        <v>12</v>
      </c>
      <c r="F5413" t="s">
        <v>5310</v>
      </c>
      <c r="G5413">
        <v>38305</v>
      </c>
      <c r="H5413" t="str">
        <f>LEFT(Table1[[#This Row],[destination_postal_code]],5)</f>
        <v>38305</v>
      </c>
      <c r="I5413">
        <f>LEN(Table1[[#This Row],[destination_postal_code_short]])</f>
        <v>5</v>
      </c>
      <c r="J5413" t="str">
        <f>_xlfn.XLOOKUP(Table1[[#This Row],[destination_postal_code_short]],Table3[Shipping postal code short],Table3[Shipping city],,0)</f>
        <v>Jackson</v>
      </c>
      <c r="K5413" t="str">
        <f>_xlfn.XLOOKUP(Table1[[#This Row],[destination_postal_code_short]],Table3[Shipping postal code short],Table3[Shipping region],,0)</f>
        <v>Tennessee</v>
      </c>
      <c r="L5413">
        <v>0</v>
      </c>
      <c r="M5413">
        <v>1.48</v>
      </c>
      <c r="N5413">
        <v>5.32</v>
      </c>
    </row>
    <row r="5414" spans="1:14" x14ac:dyDescent="0.2">
      <c r="A5414" s="1">
        <v>45393</v>
      </c>
      <c r="B5414" t="s">
        <v>5730</v>
      </c>
      <c r="C5414" t="s">
        <v>11</v>
      </c>
      <c r="D5414" t="s">
        <v>11</v>
      </c>
      <c r="E5414" t="s">
        <v>12</v>
      </c>
      <c r="F5414" t="s">
        <v>5310</v>
      </c>
      <c r="G5414">
        <v>84096</v>
      </c>
      <c r="H5414" t="str">
        <f>LEFT(Table1[[#This Row],[destination_postal_code]],5)</f>
        <v>84096</v>
      </c>
      <c r="I5414">
        <f>LEN(Table1[[#This Row],[destination_postal_code_short]])</f>
        <v>5</v>
      </c>
      <c r="J5414" t="str">
        <f>_xlfn.XLOOKUP(Table1[[#This Row],[destination_postal_code_short]],Table3[Shipping postal code short],Table3[Shipping city],,0)</f>
        <v>Herriman</v>
      </c>
      <c r="K5414" t="str">
        <f>_xlfn.XLOOKUP(Table1[[#This Row],[destination_postal_code_short]],Table3[Shipping postal code short],Table3[Shipping region],,0)</f>
        <v>Utah</v>
      </c>
      <c r="L5414">
        <v>0</v>
      </c>
      <c r="M5414">
        <v>2.68</v>
      </c>
      <c r="N5414">
        <v>5.52</v>
      </c>
    </row>
    <row r="5415" spans="1:14" x14ac:dyDescent="0.2">
      <c r="A5415" s="1">
        <v>45394</v>
      </c>
      <c r="B5415" t="s">
        <v>5732</v>
      </c>
      <c r="C5415" t="s">
        <v>11</v>
      </c>
      <c r="D5415" t="s">
        <v>11</v>
      </c>
      <c r="E5415" t="s">
        <v>12</v>
      </c>
      <c r="F5415" t="s">
        <v>5310</v>
      </c>
      <c r="G5415">
        <v>30047</v>
      </c>
      <c r="H5415" t="str">
        <f>LEFT(Table1[[#This Row],[destination_postal_code]],5)</f>
        <v>30047</v>
      </c>
      <c r="I5415">
        <f>LEN(Table1[[#This Row],[destination_postal_code_short]])</f>
        <v>5</v>
      </c>
      <c r="J5415" t="str">
        <f>_xlfn.XLOOKUP(Table1[[#This Row],[destination_postal_code_short]],Table3[Shipping postal code short],Table3[Shipping city],,0)</f>
        <v>Lilburn</v>
      </c>
      <c r="K5415" t="str">
        <f>_xlfn.XLOOKUP(Table1[[#This Row],[destination_postal_code_short]],Table3[Shipping postal code short],Table3[Shipping region],,0)</f>
        <v>Georgia</v>
      </c>
      <c r="L5415">
        <v>0</v>
      </c>
      <c r="M5415">
        <v>1.45</v>
      </c>
      <c r="N5415">
        <v>5.45</v>
      </c>
    </row>
    <row r="5416" spans="1:14" x14ac:dyDescent="0.2">
      <c r="A5416" s="1">
        <v>45394</v>
      </c>
      <c r="B5416" t="s">
        <v>5731</v>
      </c>
      <c r="C5416" t="s">
        <v>11</v>
      </c>
      <c r="D5416" t="s">
        <v>11</v>
      </c>
      <c r="E5416" t="s">
        <v>12</v>
      </c>
      <c r="F5416" t="s">
        <v>5310</v>
      </c>
      <c r="G5416">
        <v>84790</v>
      </c>
      <c r="H5416" t="str">
        <f>LEFT(Table1[[#This Row],[destination_postal_code]],5)</f>
        <v>84790</v>
      </c>
      <c r="I5416">
        <f>LEN(Table1[[#This Row],[destination_postal_code_short]])</f>
        <v>5</v>
      </c>
      <c r="J5416" t="str">
        <f>_xlfn.XLOOKUP(Table1[[#This Row],[destination_postal_code_short]],Table3[Shipping postal code short],Table3[Shipping city],,0)</f>
        <v>St George</v>
      </c>
      <c r="K5416" t="str">
        <f>_xlfn.XLOOKUP(Table1[[#This Row],[destination_postal_code_short]],Table3[Shipping postal code short],Table3[Shipping region],,0)</f>
        <v>Utah</v>
      </c>
      <c r="L5416">
        <v>0</v>
      </c>
      <c r="M5416">
        <v>1.54</v>
      </c>
      <c r="N5416">
        <v>4.3099999999999996</v>
      </c>
    </row>
    <row r="5417" spans="1:14" x14ac:dyDescent="0.2">
      <c r="A5417" s="1">
        <v>45397</v>
      </c>
      <c r="B5417" t="s">
        <v>5733</v>
      </c>
      <c r="C5417" t="s">
        <v>11</v>
      </c>
      <c r="D5417" t="s">
        <v>11</v>
      </c>
      <c r="E5417" t="s">
        <v>12</v>
      </c>
      <c r="F5417" t="s">
        <v>5310</v>
      </c>
      <c r="G5417">
        <v>80104</v>
      </c>
      <c r="H5417" t="str">
        <f>LEFT(Table1[[#This Row],[destination_postal_code]],5)</f>
        <v>80104</v>
      </c>
      <c r="I5417">
        <f>LEN(Table1[[#This Row],[destination_postal_code_short]])</f>
        <v>5</v>
      </c>
      <c r="J5417" t="str">
        <f>_xlfn.XLOOKUP(Table1[[#This Row],[destination_postal_code_short]],Table3[Shipping postal code short],Table3[Shipping city],,0)</f>
        <v>Castle Rock</v>
      </c>
      <c r="K5417" t="str">
        <f>_xlfn.XLOOKUP(Table1[[#This Row],[destination_postal_code_short]],Table3[Shipping postal code short],Table3[Shipping region],,0)</f>
        <v>Colorado</v>
      </c>
      <c r="L5417">
        <v>0</v>
      </c>
      <c r="M5417">
        <v>4.54</v>
      </c>
      <c r="N5417">
        <v>6.26</v>
      </c>
    </row>
    <row r="5418" spans="1:14" x14ac:dyDescent="0.2">
      <c r="A5418" s="1">
        <v>45398</v>
      </c>
      <c r="B5418" t="s">
        <v>5734</v>
      </c>
      <c r="C5418" t="s">
        <v>11</v>
      </c>
      <c r="D5418" t="s">
        <v>11</v>
      </c>
      <c r="E5418" t="s">
        <v>12</v>
      </c>
      <c r="F5418" t="s">
        <v>5310</v>
      </c>
      <c r="G5418">
        <v>72205</v>
      </c>
      <c r="H5418" t="str">
        <f>LEFT(Table1[[#This Row],[destination_postal_code]],5)</f>
        <v>72205</v>
      </c>
      <c r="I5418">
        <f>LEN(Table1[[#This Row],[destination_postal_code_short]])</f>
        <v>5</v>
      </c>
      <c r="J5418" t="str">
        <f>_xlfn.XLOOKUP(Table1[[#This Row],[destination_postal_code_short]],Table3[Shipping postal code short],Table3[Shipping city],,0)</f>
        <v>Little Rock</v>
      </c>
      <c r="K5418" t="str">
        <f>_xlfn.XLOOKUP(Table1[[#This Row],[destination_postal_code_short]],Table3[Shipping postal code short],Table3[Shipping region],,0)</f>
        <v>Arkansas</v>
      </c>
      <c r="L5418">
        <v>0</v>
      </c>
      <c r="M5418">
        <v>4.6100000000000003</v>
      </c>
      <c r="N5418">
        <v>7.84</v>
      </c>
    </row>
    <row r="5419" spans="1:14" x14ac:dyDescent="0.2">
      <c r="A5419" s="1">
        <v>45401</v>
      </c>
      <c r="B5419" t="s">
        <v>5743</v>
      </c>
      <c r="C5419" t="s">
        <v>11</v>
      </c>
      <c r="D5419" t="s">
        <v>11</v>
      </c>
      <c r="E5419" t="s">
        <v>12</v>
      </c>
      <c r="F5419" t="s">
        <v>5310</v>
      </c>
      <c r="G5419">
        <v>74104</v>
      </c>
      <c r="H5419" t="str">
        <f>LEFT(Table1[[#This Row],[destination_postal_code]],5)</f>
        <v>74104</v>
      </c>
      <c r="I5419">
        <f>LEN(Table1[[#This Row],[destination_postal_code_short]])</f>
        <v>5</v>
      </c>
      <c r="J5419" t="str">
        <f>_xlfn.XLOOKUP(Table1[[#This Row],[destination_postal_code_short]],Table3[Shipping postal code short],Table3[Shipping city],,0)</f>
        <v>Tulsa</v>
      </c>
      <c r="K5419" t="str">
        <f>_xlfn.XLOOKUP(Table1[[#This Row],[destination_postal_code_short]],Table3[Shipping postal code short],Table3[Shipping region],,0)</f>
        <v>Oklahoma</v>
      </c>
      <c r="L5419">
        <v>0</v>
      </c>
      <c r="M5419">
        <v>4.33</v>
      </c>
      <c r="N5419">
        <v>8.1199999999999992</v>
      </c>
    </row>
    <row r="5420" spans="1:14" x14ac:dyDescent="0.2">
      <c r="A5420" s="1">
        <v>45398</v>
      </c>
      <c r="B5420" t="s">
        <v>5735</v>
      </c>
      <c r="C5420" t="s">
        <v>11</v>
      </c>
      <c r="D5420" t="s">
        <v>11</v>
      </c>
      <c r="E5420" t="s">
        <v>260</v>
      </c>
      <c r="F5420" t="s">
        <v>5390</v>
      </c>
      <c r="G5420">
        <v>70791</v>
      </c>
      <c r="H5420" t="str">
        <f>LEFT(Table1[[#This Row],[destination_postal_code]],5)</f>
        <v>70791</v>
      </c>
      <c r="I5420">
        <f>LEN(Table1[[#This Row],[destination_postal_code_short]])</f>
        <v>5</v>
      </c>
      <c r="J5420" t="str">
        <f>_xlfn.XLOOKUP(Table1[[#This Row],[destination_postal_code_short]],Table3[Shipping postal code short],Table3[Shipping city],,0)</f>
        <v>Zachary</v>
      </c>
      <c r="K5420" t="str">
        <f>_xlfn.XLOOKUP(Table1[[#This Row],[destination_postal_code_short]],Table3[Shipping postal code short],Table3[Shipping region],,0)</f>
        <v>Louisiana</v>
      </c>
      <c r="L5420">
        <v>0</v>
      </c>
      <c r="M5420">
        <v>19.14</v>
      </c>
      <c r="N5420">
        <v>14.59</v>
      </c>
    </row>
    <row r="5421" spans="1:14" x14ac:dyDescent="0.2">
      <c r="A5421" s="1">
        <v>45401</v>
      </c>
      <c r="B5421" t="s">
        <v>5751</v>
      </c>
      <c r="C5421" t="s">
        <v>11</v>
      </c>
      <c r="D5421" t="s">
        <v>11</v>
      </c>
      <c r="E5421" t="s">
        <v>12</v>
      </c>
      <c r="F5421" t="s">
        <v>5310</v>
      </c>
      <c r="G5421">
        <v>78729</v>
      </c>
      <c r="H5421" t="str">
        <f>LEFT(Table1[[#This Row],[destination_postal_code]],5)</f>
        <v>78729</v>
      </c>
      <c r="I5421">
        <f>LEN(Table1[[#This Row],[destination_postal_code_short]])</f>
        <v>5</v>
      </c>
      <c r="J5421" t="str">
        <f>_xlfn.XLOOKUP(Table1[[#This Row],[destination_postal_code_short]],Table3[Shipping postal code short],Table3[Shipping city],,0)</f>
        <v>Austin</v>
      </c>
      <c r="K5421" t="str">
        <f>_xlfn.XLOOKUP(Table1[[#This Row],[destination_postal_code_short]],Table3[Shipping postal code short],Table3[Shipping region],,0)</f>
        <v>Texas</v>
      </c>
      <c r="L5421">
        <v>0</v>
      </c>
      <c r="M5421">
        <v>4.6100000000000003</v>
      </c>
      <c r="N5421">
        <v>7.84</v>
      </c>
    </row>
    <row r="5422" spans="1:14" x14ac:dyDescent="0.2">
      <c r="A5422" s="1">
        <v>45401</v>
      </c>
      <c r="B5422" t="s">
        <v>5742</v>
      </c>
      <c r="C5422" t="s">
        <v>11</v>
      </c>
      <c r="D5422" t="s">
        <v>11</v>
      </c>
      <c r="E5422" t="s">
        <v>12</v>
      </c>
      <c r="F5422" t="s">
        <v>5310</v>
      </c>
      <c r="G5422">
        <v>72450</v>
      </c>
      <c r="H5422" t="str">
        <f>LEFT(Table1[[#This Row],[destination_postal_code]],5)</f>
        <v>72450</v>
      </c>
      <c r="I5422">
        <f>LEN(Table1[[#This Row],[destination_postal_code_short]])</f>
        <v>5</v>
      </c>
      <c r="J5422" t="str">
        <f>_xlfn.XLOOKUP(Table1[[#This Row],[destination_postal_code_short]],Table3[Shipping postal code short],Table3[Shipping city],,0)</f>
        <v>Paragould</v>
      </c>
      <c r="K5422" t="str">
        <f>_xlfn.XLOOKUP(Table1[[#This Row],[destination_postal_code_short]],Table3[Shipping postal code short],Table3[Shipping region],,0)</f>
        <v>Arkansas</v>
      </c>
      <c r="L5422">
        <v>0</v>
      </c>
      <c r="M5422">
        <v>4.6100000000000003</v>
      </c>
      <c r="N5422">
        <v>7.84</v>
      </c>
    </row>
    <row r="5423" spans="1:14" x14ac:dyDescent="0.2">
      <c r="A5423" s="1">
        <v>45401</v>
      </c>
      <c r="B5423" t="s">
        <v>5736</v>
      </c>
      <c r="C5423" t="s">
        <v>11</v>
      </c>
      <c r="D5423" t="s">
        <v>11</v>
      </c>
      <c r="E5423" t="s">
        <v>12</v>
      </c>
      <c r="F5423" t="s">
        <v>5310</v>
      </c>
      <c r="G5423">
        <v>92109</v>
      </c>
      <c r="H5423" t="str">
        <f>LEFT(Table1[[#This Row],[destination_postal_code]],5)</f>
        <v>92109</v>
      </c>
      <c r="I5423">
        <f>LEN(Table1[[#This Row],[destination_postal_code_short]])</f>
        <v>5</v>
      </c>
      <c r="J5423" t="str">
        <f>_xlfn.XLOOKUP(Table1[[#This Row],[destination_postal_code_short]],Table3[Shipping postal code short],Table3[Shipping city],,0)</f>
        <v>San Diego</v>
      </c>
      <c r="K5423" t="str">
        <f>_xlfn.XLOOKUP(Table1[[#This Row],[destination_postal_code_short]],Table3[Shipping postal code short],Table3[Shipping region],,0)</f>
        <v>California</v>
      </c>
      <c r="L5423">
        <v>0</v>
      </c>
      <c r="M5423">
        <v>4.54</v>
      </c>
      <c r="N5423">
        <v>6.26</v>
      </c>
    </row>
    <row r="5424" spans="1:14" x14ac:dyDescent="0.2">
      <c r="A5424" s="1">
        <v>45401</v>
      </c>
      <c r="B5424" t="s">
        <v>5739</v>
      </c>
      <c r="C5424" t="s">
        <v>11</v>
      </c>
      <c r="D5424" t="s">
        <v>11</v>
      </c>
      <c r="E5424" t="s">
        <v>12</v>
      </c>
      <c r="F5424" t="s">
        <v>5310</v>
      </c>
      <c r="G5424" s="2" t="s">
        <v>5740</v>
      </c>
      <c r="H5424" s="2" t="str">
        <f>LEFT(Table1[[#This Row],[destination_postal_code]],5)</f>
        <v>06035</v>
      </c>
      <c r="I5424" s="2">
        <f>LEN(Table1[[#This Row],[destination_postal_code_short]])</f>
        <v>5</v>
      </c>
      <c r="J5424" s="2" t="str">
        <f>_xlfn.XLOOKUP(Table1[[#This Row],[destination_postal_code_short]],Table3[Shipping postal code short],Table3[Shipping city],,0)</f>
        <v>Granby</v>
      </c>
      <c r="K5424" s="2" t="str">
        <f>_xlfn.XLOOKUP(Table1[[#This Row],[destination_postal_code_short]],Table3[Shipping postal code short],Table3[Shipping region],,0)</f>
        <v>Connecticut</v>
      </c>
      <c r="L5424">
        <v>0</v>
      </c>
      <c r="M5424">
        <v>6.49</v>
      </c>
      <c r="N5424">
        <v>9.2100000000000009</v>
      </c>
    </row>
    <row r="5425" spans="1:14" x14ac:dyDescent="0.2">
      <c r="A5425" s="1">
        <v>45401</v>
      </c>
      <c r="B5425" t="s">
        <v>5738</v>
      </c>
      <c r="C5425" t="s">
        <v>11</v>
      </c>
      <c r="D5425" t="s">
        <v>11</v>
      </c>
      <c r="E5425" t="s">
        <v>12</v>
      </c>
      <c r="F5425" t="s">
        <v>5310</v>
      </c>
      <c r="G5425">
        <v>62265</v>
      </c>
      <c r="H5425" t="str">
        <f>LEFT(Table1[[#This Row],[destination_postal_code]],5)</f>
        <v>62265</v>
      </c>
      <c r="I5425">
        <f>LEN(Table1[[#This Row],[destination_postal_code_short]])</f>
        <v>5</v>
      </c>
      <c r="J5425" t="str">
        <f>_xlfn.XLOOKUP(Table1[[#This Row],[destination_postal_code_short]],Table3[Shipping postal code short],Table3[Shipping city],,0)</f>
        <v>New Baden</v>
      </c>
      <c r="K5425" t="str">
        <f>_xlfn.XLOOKUP(Table1[[#This Row],[destination_postal_code_short]],Table3[Shipping postal code short],Table3[Shipping region],,0)</f>
        <v>Illinois</v>
      </c>
      <c r="L5425">
        <v>0</v>
      </c>
      <c r="M5425">
        <v>4.6100000000000003</v>
      </c>
      <c r="N5425">
        <v>7.84</v>
      </c>
    </row>
    <row r="5426" spans="1:14" x14ac:dyDescent="0.2">
      <c r="A5426" s="1">
        <v>45401</v>
      </c>
      <c r="B5426" t="s">
        <v>5746</v>
      </c>
      <c r="C5426" t="s">
        <v>11</v>
      </c>
      <c r="D5426" t="s">
        <v>11</v>
      </c>
      <c r="E5426" t="s">
        <v>12</v>
      </c>
      <c r="F5426" t="s">
        <v>5310</v>
      </c>
      <c r="G5426">
        <v>80214</v>
      </c>
      <c r="H5426" t="str">
        <f>LEFT(Table1[[#This Row],[destination_postal_code]],5)</f>
        <v>80214</v>
      </c>
      <c r="I5426">
        <f>LEN(Table1[[#This Row],[destination_postal_code_short]])</f>
        <v>5</v>
      </c>
      <c r="J5426" t="str">
        <f>_xlfn.XLOOKUP(Table1[[#This Row],[destination_postal_code_short]],Table3[Shipping postal code short],Table3[Shipping city],,0)</f>
        <v>Lakewood</v>
      </c>
      <c r="K5426" t="str">
        <f>_xlfn.XLOOKUP(Table1[[#This Row],[destination_postal_code_short]],Table3[Shipping postal code short],Table3[Shipping region],,0)</f>
        <v>Colorado</v>
      </c>
      <c r="L5426">
        <v>0</v>
      </c>
      <c r="M5426">
        <v>4.54</v>
      </c>
      <c r="N5426">
        <v>6.26</v>
      </c>
    </row>
    <row r="5427" spans="1:14" x14ac:dyDescent="0.2">
      <c r="A5427" s="1">
        <v>45401</v>
      </c>
      <c r="B5427" t="s">
        <v>5741</v>
      </c>
      <c r="C5427" t="s">
        <v>11</v>
      </c>
      <c r="D5427" t="s">
        <v>11</v>
      </c>
      <c r="E5427" t="s">
        <v>12</v>
      </c>
      <c r="F5427" t="s">
        <v>5310</v>
      </c>
      <c r="G5427">
        <v>60605</v>
      </c>
      <c r="H5427" t="str">
        <f>LEFT(Table1[[#This Row],[destination_postal_code]],5)</f>
        <v>60605</v>
      </c>
      <c r="I5427">
        <f>LEN(Table1[[#This Row],[destination_postal_code_short]])</f>
        <v>5</v>
      </c>
      <c r="J5427" t="str">
        <f>_xlfn.XLOOKUP(Table1[[#This Row],[destination_postal_code_short]],Table3[Shipping postal code short],Table3[Shipping city],,0)</f>
        <v>Chicago</v>
      </c>
      <c r="K5427" t="str">
        <f>_xlfn.XLOOKUP(Table1[[#This Row],[destination_postal_code_short]],Table3[Shipping postal code short],Table3[Shipping region],,0)</f>
        <v>Illinois</v>
      </c>
      <c r="L5427">
        <v>0</v>
      </c>
      <c r="M5427">
        <v>4.6100000000000003</v>
      </c>
      <c r="N5427">
        <v>7.84</v>
      </c>
    </row>
    <row r="5428" spans="1:14" x14ac:dyDescent="0.2">
      <c r="A5428" s="1">
        <v>45401</v>
      </c>
      <c r="B5428" t="s">
        <v>5737</v>
      </c>
      <c r="C5428" t="s">
        <v>11</v>
      </c>
      <c r="D5428" t="s">
        <v>11</v>
      </c>
      <c r="E5428" t="s">
        <v>12</v>
      </c>
      <c r="F5428" t="s">
        <v>5310</v>
      </c>
      <c r="G5428">
        <v>80004</v>
      </c>
      <c r="H5428" t="str">
        <f>LEFT(Table1[[#This Row],[destination_postal_code]],5)</f>
        <v>80004</v>
      </c>
      <c r="I5428">
        <f>LEN(Table1[[#This Row],[destination_postal_code_short]])</f>
        <v>5</v>
      </c>
      <c r="J5428" t="str">
        <f>_xlfn.XLOOKUP(Table1[[#This Row],[destination_postal_code_short]],Table3[Shipping postal code short],Table3[Shipping city],,0)</f>
        <v>Arvada</v>
      </c>
      <c r="K5428" t="str">
        <f>_xlfn.XLOOKUP(Table1[[#This Row],[destination_postal_code_short]],Table3[Shipping postal code short],Table3[Shipping region],,0)</f>
        <v>Colorado</v>
      </c>
      <c r="L5428">
        <v>0</v>
      </c>
      <c r="M5428">
        <v>4.54</v>
      </c>
      <c r="N5428">
        <v>6.26</v>
      </c>
    </row>
    <row r="5429" spans="1:14" x14ac:dyDescent="0.2">
      <c r="A5429" s="1">
        <v>45401</v>
      </c>
      <c r="B5429" t="s">
        <v>5745</v>
      </c>
      <c r="C5429" t="s">
        <v>11</v>
      </c>
      <c r="D5429" t="s">
        <v>11</v>
      </c>
      <c r="E5429" t="s">
        <v>12</v>
      </c>
      <c r="F5429" t="s">
        <v>5310</v>
      </c>
      <c r="G5429">
        <v>21701</v>
      </c>
      <c r="H5429" t="str">
        <f>LEFT(Table1[[#This Row],[destination_postal_code]],5)</f>
        <v>21701</v>
      </c>
      <c r="I5429">
        <f>LEN(Table1[[#This Row],[destination_postal_code_short]])</f>
        <v>5</v>
      </c>
      <c r="J5429" t="str">
        <f>_xlfn.XLOOKUP(Table1[[#This Row],[destination_postal_code_short]],Table3[Shipping postal code short],Table3[Shipping city],,0)</f>
        <v>Frederick</v>
      </c>
      <c r="K5429" t="str">
        <f>_xlfn.XLOOKUP(Table1[[#This Row],[destination_postal_code_short]],Table3[Shipping postal code short],Table3[Shipping region],,0)</f>
        <v>Maryland</v>
      </c>
      <c r="L5429">
        <v>0</v>
      </c>
      <c r="M5429">
        <v>6.49</v>
      </c>
      <c r="N5429">
        <v>9.2100000000000009</v>
      </c>
    </row>
    <row r="5430" spans="1:14" x14ac:dyDescent="0.2">
      <c r="A5430" s="1">
        <v>45401</v>
      </c>
      <c r="B5430" t="s">
        <v>5747</v>
      </c>
      <c r="C5430" t="s">
        <v>11</v>
      </c>
      <c r="D5430" t="s">
        <v>11</v>
      </c>
      <c r="E5430" t="s">
        <v>12</v>
      </c>
      <c r="F5430" t="s">
        <v>5310</v>
      </c>
      <c r="G5430" t="s">
        <v>5748</v>
      </c>
      <c r="H5430" t="str">
        <f>LEFT(Table1[[#This Row],[destination_postal_code]],5)</f>
        <v>21017</v>
      </c>
      <c r="I5430">
        <f>LEN(Table1[[#This Row],[destination_postal_code_short]])</f>
        <v>5</v>
      </c>
      <c r="J5430" t="str">
        <f>_xlfn.XLOOKUP(Table1[[#This Row],[destination_postal_code_short]],Table3[Shipping postal code short],Table3[Shipping city],,0)</f>
        <v>Belcamp</v>
      </c>
      <c r="K5430" t="str">
        <f>_xlfn.XLOOKUP(Table1[[#This Row],[destination_postal_code_short]],Table3[Shipping postal code short],Table3[Shipping region],,0)</f>
        <v>Maryland</v>
      </c>
      <c r="L5430">
        <v>0</v>
      </c>
      <c r="M5430">
        <v>7.67</v>
      </c>
      <c r="N5430">
        <v>10.93</v>
      </c>
    </row>
    <row r="5431" spans="1:14" x14ac:dyDescent="0.2">
      <c r="A5431" s="1">
        <v>45401</v>
      </c>
      <c r="B5431" t="s">
        <v>5749</v>
      </c>
      <c r="C5431" t="s">
        <v>11</v>
      </c>
      <c r="D5431" t="s">
        <v>11</v>
      </c>
      <c r="E5431" t="s">
        <v>12</v>
      </c>
      <c r="F5431" t="s">
        <v>5310</v>
      </c>
      <c r="G5431" s="2" t="s">
        <v>5750</v>
      </c>
      <c r="H5431" s="2" t="str">
        <f>LEFT(Table1[[#This Row],[destination_postal_code]],5)</f>
        <v>02889</v>
      </c>
      <c r="I5431" s="2">
        <f>LEN(Table1[[#This Row],[destination_postal_code_short]])</f>
        <v>5</v>
      </c>
      <c r="J5431" s="2" t="str">
        <f>_xlfn.XLOOKUP(Table1[[#This Row],[destination_postal_code_short]],Table3[Shipping postal code short],Table3[Shipping city],,0)</f>
        <v>Warwick</v>
      </c>
      <c r="K5431" s="2" t="str">
        <f>_xlfn.XLOOKUP(Table1[[#This Row],[destination_postal_code_short]],Table3[Shipping postal code short],Table3[Shipping region],,0)</f>
        <v>Rhode Island</v>
      </c>
      <c r="L5431">
        <v>0</v>
      </c>
      <c r="M5431">
        <v>6.49</v>
      </c>
      <c r="N5431">
        <v>9.2100000000000009</v>
      </c>
    </row>
    <row r="5432" spans="1:14" x14ac:dyDescent="0.2">
      <c r="A5432" s="1">
        <v>45401</v>
      </c>
      <c r="B5432" t="s">
        <v>5744</v>
      </c>
      <c r="C5432" t="s">
        <v>11</v>
      </c>
      <c r="D5432" t="s">
        <v>11</v>
      </c>
      <c r="E5432" t="s">
        <v>12</v>
      </c>
      <c r="F5432" t="s">
        <v>5310</v>
      </c>
      <c r="G5432">
        <v>35473</v>
      </c>
      <c r="H5432" t="str">
        <f>LEFT(Table1[[#This Row],[destination_postal_code]],5)</f>
        <v>35473</v>
      </c>
      <c r="I5432">
        <f>LEN(Table1[[#This Row],[destination_postal_code_short]])</f>
        <v>5</v>
      </c>
      <c r="J5432" t="str">
        <f>_xlfn.XLOOKUP(Table1[[#This Row],[destination_postal_code_short]],Table3[Shipping postal code short],Table3[Shipping city],,0)</f>
        <v>Northport</v>
      </c>
      <c r="K5432" t="str">
        <f>_xlfn.XLOOKUP(Table1[[#This Row],[destination_postal_code_short]],Table3[Shipping postal code short],Table3[Shipping region],,0)</f>
        <v>Alabama</v>
      </c>
      <c r="L5432">
        <v>0</v>
      </c>
      <c r="M5432">
        <v>4.6100000000000003</v>
      </c>
      <c r="N5432">
        <v>7.84</v>
      </c>
    </row>
    <row r="5433" spans="1:14" x14ac:dyDescent="0.2">
      <c r="A5433" s="1">
        <v>45404</v>
      </c>
      <c r="B5433" t="s">
        <v>5752</v>
      </c>
      <c r="C5433" t="s">
        <v>11</v>
      </c>
      <c r="D5433" t="s">
        <v>11</v>
      </c>
      <c r="E5433" t="s">
        <v>12</v>
      </c>
      <c r="F5433" t="s">
        <v>5310</v>
      </c>
      <c r="G5433" s="2" t="s">
        <v>5753</v>
      </c>
      <c r="H5433" s="2" t="str">
        <f>LEFT(Table1[[#This Row],[destination_postal_code]],5)</f>
        <v>07430</v>
      </c>
      <c r="I5433" s="2">
        <f>LEN(Table1[[#This Row],[destination_postal_code_short]])</f>
        <v>5</v>
      </c>
      <c r="J5433" s="2" t="str">
        <f>_xlfn.XLOOKUP(Table1[[#This Row],[destination_postal_code_short]],Table3[Shipping postal code short],Table3[Shipping city],,0)</f>
        <v>MAHWAH</v>
      </c>
      <c r="K5433" s="2" t="str">
        <f>_xlfn.XLOOKUP(Table1[[#This Row],[destination_postal_code_short]],Table3[Shipping postal code short],Table3[Shipping region],,0)</f>
        <v>New Jersey</v>
      </c>
      <c r="L5433">
        <v>0</v>
      </c>
      <c r="M5433">
        <v>6.49</v>
      </c>
      <c r="N5433">
        <v>9.2100000000000009</v>
      </c>
    </row>
    <row r="5434" spans="1:14" x14ac:dyDescent="0.2">
      <c r="A5434" s="1">
        <v>45404</v>
      </c>
      <c r="B5434" t="s">
        <v>5754</v>
      </c>
      <c r="C5434" t="s">
        <v>11</v>
      </c>
      <c r="D5434" t="s">
        <v>11</v>
      </c>
      <c r="E5434" t="s">
        <v>260</v>
      </c>
      <c r="F5434" t="s">
        <v>5390</v>
      </c>
      <c r="G5434">
        <v>98125</v>
      </c>
      <c r="H5434" t="str">
        <f>LEFT(Table1[[#This Row],[destination_postal_code]],5)</f>
        <v>98125</v>
      </c>
      <c r="I5434">
        <f>LEN(Table1[[#This Row],[destination_postal_code_short]])</f>
        <v>5</v>
      </c>
      <c r="J5434" t="str">
        <f>_xlfn.XLOOKUP(Table1[[#This Row],[destination_postal_code_short]],Table3[Shipping postal code short],Table3[Shipping city],,0)</f>
        <v>Seattle</v>
      </c>
      <c r="K5434" t="str">
        <f>_xlfn.XLOOKUP(Table1[[#This Row],[destination_postal_code_short]],Table3[Shipping postal code short],Table3[Shipping region],,0)</f>
        <v>Washington</v>
      </c>
      <c r="L5434">
        <v>0</v>
      </c>
      <c r="M5434">
        <v>21.9</v>
      </c>
      <c r="N5434">
        <v>12.41</v>
      </c>
    </row>
    <row r="5435" spans="1:14" x14ac:dyDescent="0.2">
      <c r="A5435" s="1">
        <v>45405</v>
      </c>
      <c r="B5435" t="s">
        <v>5756</v>
      </c>
      <c r="C5435" t="s">
        <v>11</v>
      </c>
      <c r="D5435" t="s">
        <v>11</v>
      </c>
      <c r="E5435" t="s">
        <v>12</v>
      </c>
      <c r="F5435" t="s">
        <v>5310</v>
      </c>
      <c r="G5435" t="s">
        <v>5757</v>
      </c>
      <c r="H5435" t="str">
        <f>LEFT(Table1[[#This Row],[destination_postal_code]],5)</f>
        <v>63303</v>
      </c>
      <c r="I5435">
        <f>LEN(Table1[[#This Row],[destination_postal_code_short]])</f>
        <v>5</v>
      </c>
      <c r="J5435" t="str">
        <f>_xlfn.XLOOKUP(Table1[[#This Row],[destination_postal_code_short]],Table3[Shipping postal code short],Table3[Shipping city],,0)</f>
        <v>Saint Charles</v>
      </c>
      <c r="K5435" t="str">
        <f>_xlfn.XLOOKUP(Table1[[#This Row],[destination_postal_code_short]],Table3[Shipping postal code short],Table3[Shipping region],,0)</f>
        <v>Missouri</v>
      </c>
      <c r="L5435">
        <v>0</v>
      </c>
      <c r="M5435">
        <v>4.54</v>
      </c>
      <c r="N5435">
        <v>9.06</v>
      </c>
    </row>
    <row r="5436" spans="1:14" x14ac:dyDescent="0.2">
      <c r="A5436" s="1">
        <v>45405</v>
      </c>
      <c r="B5436" t="s">
        <v>5760</v>
      </c>
      <c r="C5436" t="s">
        <v>11</v>
      </c>
      <c r="D5436" t="s">
        <v>11</v>
      </c>
      <c r="E5436" t="s">
        <v>12</v>
      </c>
      <c r="F5436" t="s">
        <v>5310</v>
      </c>
      <c r="G5436" t="s">
        <v>5761</v>
      </c>
      <c r="H5436" t="str">
        <f>LEFT(Table1[[#This Row],[destination_postal_code]],5)</f>
        <v>77304</v>
      </c>
      <c r="I5436">
        <f>LEN(Table1[[#This Row],[destination_postal_code_short]])</f>
        <v>5</v>
      </c>
      <c r="J5436" t="str">
        <f>_xlfn.XLOOKUP(Table1[[#This Row],[destination_postal_code_short]],Table3[Shipping postal code short],Table3[Shipping city],,0)</f>
        <v>Conroe</v>
      </c>
      <c r="K5436" t="str">
        <f>_xlfn.XLOOKUP(Table1[[#This Row],[destination_postal_code_short]],Table3[Shipping postal code short],Table3[Shipping region],,0)</f>
        <v>Texas</v>
      </c>
      <c r="L5436">
        <v>0</v>
      </c>
      <c r="M5436">
        <v>5.73</v>
      </c>
      <c r="N5436">
        <v>10.52</v>
      </c>
    </row>
    <row r="5437" spans="1:14" x14ac:dyDescent="0.2">
      <c r="A5437" s="1">
        <v>45405</v>
      </c>
      <c r="B5437" t="s">
        <v>5759</v>
      </c>
      <c r="C5437" t="s">
        <v>11</v>
      </c>
      <c r="D5437" t="s">
        <v>11</v>
      </c>
      <c r="E5437" t="s">
        <v>12</v>
      </c>
      <c r="F5437" t="s">
        <v>5310</v>
      </c>
      <c r="G5437">
        <v>84003</v>
      </c>
      <c r="H5437" t="str">
        <f>LEFT(Table1[[#This Row],[destination_postal_code]],5)</f>
        <v>84003</v>
      </c>
      <c r="I5437">
        <f>LEN(Table1[[#This Row],[destination_postal_code_short]])</f>
        <v>5</v>
      </c>
      <c r="J5437" t="str">
        <f>_xlfn.XLOOKUP(Table1[[#This Row],[destination_postal_code_short]],Table3[Shipping postal code short],Table3[Shipping city],,0)</f>
        <v>American Fork</v>
      </c>
      <c r="K5437" t="str">
        <f>_xlfn.XLOOKUP(Table1[[#This Row],[destination_postal_code_short]],Table3[Shipping postal code short],Table3[Shipping region],,0)</f>
        <v>Utah</v>
      </c>
      <c r="L5437">
        <v>0</v>
      </c>
      <c r="M5437">
        <v>3.69</v>
      </c>
      <c r="N5437">
        <v>6.31</v>
      </c>
    </row>
    <row r="5438" spans="1:14" x14ac:dyDescent="0.2">
      <c r="A5438" s="1">
        <v>45406</v>
      </c>
      <c r="B5438" t="s">
        <v>5766</v>
      </c>
      <c r="C5438" t="s">
        <v>11</v>
      </c>
      <c r="D5438" t="s">
        <v>11</v>
      </c>
      <c r="E5438" t="s">
        <v>12</v>
      </c>
      <c r="F5438" t="s">
        <v>5310</v>
      </c>
      <c r="G5438">
        <v>83616</v>
      </c>
      <c r="H5438" t="str">
        <f>LEFT(Table1[[#This Row],[destination_postal_code]],5)</f>
        <v>83616</v>
      </c>
      <c r="I5438">
        <f>LEN(Table1[[#This Row],[destination_postal_code_short]])</f>
        <v>5</v>
      </c>
      <c r="J5438" t="str">
        <f>_xlfn.XLOOKUP(Table1[[#This Row],[destination_postal_code_short]],Table3[Shipping postal code short],Table3[Shipping city],,0)</f>
        <v>Eagle</v>
      </c>
      <c r="K5438" t="str">
        <f>_xlfn.XLOOKUP(Table1[[#This Row],[destination_postal_code_short]],Table3[Shipping postal code short],Table3[Shipping region],,0)</f>
        <v>Idaho</v>
      </c>
      <c r="L5438">
        <v>0</v>
      </c>
      <c r="M5438">
        <v>1.63</v>
      </c>
      <c r="N5438">
        <v>5.07</v>
      </c>
    </row>
    <row r="5439" spans="1:14" x14ac:dyDescent="0.2">
      <c r="A5439" s="1">
        <v>45405</v>
      </c>
      <c r="B5439" t="s">
        <v>5755</v>
      </c>
      <c r="C5439" t="s">
        <v>11</v>
      </c>
      <c r="D5439" t="s">
        <v>11</v>
      </c>
      <c r="E5439" t="s">
        <v>12</v>
      </c>
      <c r="F5439" t="s">
        <v>5310</v>
      </c>
      <c r="G5439">
        <v>37769</v>
      </c>
      <c r="H5439" t="str">
        <f>LEFT(Table1[[#This Row],[destination_postal_code]],5)</f>
        <v>37769</v>
      </c>
      <c r="I5439">
        <f>LEN(Table1[[#This Row],[destination_postal_code_short]])</f>
        <v>5</v>
      </c>
      <c r="J5439" t="str">
        <f>_xlfn.XLOOKUP(Table1[[#This Row],[destination_postal_code_short]],Table3[Shipping postal code short],Table3[Shipping city],,0)</f>
        <v>Rocky Top</v>
      </c>
      <c r="K5439" t="str">
        <f>_xlfn.XLOOKUP(Table1[[#This Row],[destination_postal_code_short]],Table3[Shipping postal code short],Table3[Shipping region],,0)</f>
        <v>Tennessee</v>
      </c>
      <c r="L5439">
        <v>0</v>
      </c>
      <c r="M5439">
        <v>5.7</v>
      </c>
      <c r="N5439">
        <v>10</v>
      </c>
    </row>
    <row r="5440" spans="1:14" x14ac:dyDescent="0.2">
      <c r="A5440" s="1">
        <v>45405</v>
      </c>
      <c r="B5440" t="s">
        <v>5764</v>
      </c>
      <c r="C5440" t="s">
        <v>11</v>
      </c>
      <c r="D5440" t="s">
        <v>11</v>
      </c>
      <c r="E5440" t="s">
        <v>12</v>
      </c>
      <c r="F5440" t="s">
        <v>5310</v>
      </c>
      <c r="G5440">
        <v>34452</v>
      </c>
      <c r="H5440" t="str">
        <f>LEFT(Table1[[#This Row],[destination_postal_code]],5)</f>
        <v>34452</v>
      </c>
      <c r="I5440">
        <f>LEN(Table1[[#This Row],[destination_postal_code_short]])</f>
        <v>5</v>
      </c>
      <c r="J5440" t="str">
        <f>_xlfn.XLOOKUP(Table1[[#This Row],[destination_postal_code_short]],Table3[Shipping postal code short],Table3[Shipping city],,0)</f>
        <v>Inverness</v>
      </c>
      <c r="K5440" t="str">
        <f>_xlfn.XLOOKUP(Table1[[#This Row],[destination_postal_code_short]],Table3[Shipping postal code short],Table3[Shipping region],,0)</f>
        <v>Florida</v>
      </c>
      <c r="L5440">
        <v>0</v>
      </c>
      <c r="M5440">
        <v>6.49</v>
      </c>
      <c r="N5440">
        <v>9.2100000000000009</v>
      </c>
    </row>
    <row r="5441" spans="1:14" x14ac:dyDescent="0.2">
      <c r="A5441" s="1">
        <v>45405</v>
      </c>
      <c r="B5441" t="s">
        <v>5763</v>
      </c>
      <c r="C5441" t="s">
        <v>11</v>
      </c>
      <c r="D5441" t="s">
        <v>11</v>
      </c>
      <c r="E5441" t="s">
        <v>12</v>
      </c>
      <c r="F5441" t="s">
        <v>5310</v>
      </c>
      <c r="G5441">
        <v>90037</v>
      </c>
      <c r="H5441" t="str">
        <f>LEFT(Table1[[#This Row],[destination_postal_code]],5)</f>
        <v>90037</v>
      </c>
      <c r="I5441">
        <f>LEN(Table1[[#This Row],[destination_postal_code_short]])</f>
        <v>5</v>
      </c>
      <c r="J5441" t="str">
        <f>_xlfn.XLOOKUP(Table1[[#This Row],[destination_postal_code_short]],Table3[Shipping postal code short],Table3[Shipping city],,0)</f>
        <v>Los Angeles</v>
      </c>
      <c r="K5441" t="str">
        <f>_xlfn.XLOOKUP(Table1[[#This Row],[destination_postal_code_short]],Table3[Shipping postal code short],Table3[Shipping region],,0)</f>
        <v>California</v>
      </c>
      <c r="L5441">
        <v>0</v>
      </c>
      <c r="M5441">
        <v>4.54</v>
      </c>
      <c r="N5441">
        <v>6.26</v>
      </c>
    </row>
    <row r="5442" spans="1:14" x14ac:dyDescent="0.2">
      <c r="A5442" s="1">
        <v>45405</v>
      </c>
      <c r="B5442" t="s">
        <v>5762</v>
      </c>
      <c r="C5442" t="s">
        <v>11</v>
      </c>
      <c r="D5442" t="s">
        <v>11</v>
      </c>
      <c r="E5442" t="s">
        <v>12</v>
      </c>
      <c r="F5442" t="s">
        <v>5310</v>
      </c>
      <c r="G5442">
        <v>53711</v>
      </c>
      <c r="H5442" t="str">
        <f>LEFT(Table1[[#This Row],[destination_postal_code]],5)</f>
        <v>53711</v>
      </c>
      <c r="I5442">
        <f>LEN(Table1[[#This Row],[destination_postal_code_short]])</f>
        <v>5</v>
      </c>
      <c r="J5442" t="str">
        <f>_xlfn.XLOOKUP(Table1[[#This Row],[destination_postal_code_short]],Table3[Shipping postal code short],Table3[Shipping city],,0)</f>
        <v>Fitchburg</v>
      </c>
      <c r="K5442" t="str">
        <f>_xlfn.XLOOKUP(Table1[[#This Row],[destination_postal_code_short]],Table3[Shipping postal code short],Table3[Shipping region],,0)</f>
        <v>Wisconsin</v>
      </c>
      <c r="L5442">
        <v>0</v>
      </c>
      <c r="M5442">
        <v>5.21</v>
      </c>
      <c r="N5442">
        <v>9.89</v>
      </c>
    </row>
    <row r="5443" spans="1:14" x14ac:dyDescent="0.2">
      <c r="A5443" s="1">
        <v>45405</v>
      </c>
      <c r="B5443" t="s">
        <v>5758</v>
      </c>
      <c r="C5443" t="s">
        <v>11</v>
      </c>
      <c r="D5443" t="s">
        <v>11</v>
      </c>
      <c r="E5443" t="s">
        <v>12</v>
      </c>
      <c r="F5443" t="s">
        <v>5310</v>
      </c>
      <c r="G5443">
        <v>30317</v>
      </c>
      <c r="H5443" t="str">
        <f>LEFT(Table1[[#This Row],[destination_postal_code]],5)</f>
        <v>30317</v>
      </c>
      <c r="I5443">
        <f>LEN(Table1[[#This Row],[destination_postal_code_short]])</f>
        <v>5</v>
      </c>
      <c r="J5443" t="str">
        <f>_xlfn.XLOOKUP(Table1[[#This Row],[destination_postal_code_short]],Table3[Shipping postal code short],Table3[Shipping city],,0)</f>
        <v>Atlanta</v>
      </c>
      <c r="K5443" t="str">
        <f>_xlfn.XLOOKUP(Table1[[#This Row],[destination_postal_code_short]],Table3[Shipping postal code short],Table3[Shipping region],,0)</f>
        <v>Georgia</v>
      </c>
      <c r="L5443">
        <v>0</v>
      </c>
      <c r="M5443">
        <v>5.08</v>
      </c>
      <c r="N5443">
        <v>8.52</v>
      </c>
    </row>
    <row r="5444" spans="1:14" x14ac:dyDescent="0.2">
      <c r="A5444" s="1">
        <v>45406</v>
      </c>
      <c r="B5444" t="s">
        <v>5767</v>
      </c>
      <c r="C5444" t="s">
        <v>11</v>
      </c>
      <c r="D5444" t="s">
        <v>11</v>
      </c>
      <c r="E5444" t="s">
        <v>12</v>
      </c>
      <c r="F5444" t="s">
        <v>5310</v>
      </c>
      <c r="G5444">
        <v>19962</v>
      </c>
      <c r="H5444" t="str">
        <f>LEFT(Table1[[#This Row],[destination_postal_code]],5)</f>
        <v>19962</v>
      </c>
      <c r="I5444">
        <f>LEN(Table1[[#This Row],[destination_postal_code_short]])</f>
        <v>5</v>
      </c>
      <c r="J5444" t="str">
        <f>_xlfn.XLOOKUP(Table1[[#This Row],[destination_postal_code_short]],Table3[Shipping postal code short],Table3[Shipping city],,0)</f>
        <v>Magnolia</v>
      </c>
      <c r="K5444" t="str">
        <f>_xlfn.XLOOKUP(Table1[[#This Row],[destination_postal_code_short]],Table3[Shipping postal code short],Table3[Shipping region],,0)</f>
        <v>Delaware</v>
      </c>
      <c r="L5444">
        <v>0</v>
      </c>
      <c r="M5444">
        <v>6.49</v>
      </c>
      <c r="N5444">
        <v>9.2100000000000009</v>
      </c>
    </row>
    <row r="5445" spans="1:14" x14ac:dyDescent="0.2">
      <c r="A5445" s="1">
        <v>45406</v>
      </c>
      <c r="B5445" t="s">
        <v>5765</v>
      </c>
      <c r="C5445" t="s">
        <v>11</v>
      </c>
      <c r="D5445" t="s">
        <v>11</v>
      </c>
      <c r="E5445" t="s">
        <v>12</v>
      </c>
      <c r="F5445" t="s">
        <v>5310</v>
      </c>
      <c r="G5445" s="2" t="s">
        <v>5100</v>
      </c>
      <c r="H5445" s="2" t="str">
        <f>LEFT(Table1[[#This Row],[destination_postal_code]],5)</f>
        <v>06443</v>
      </c>
      <c r="I5445" s="2">
        <f>LEN(Table1[[#This Row],[destination_postal_code_short]])</f>
        <v>5</v>
      </c>
      <c r="J5445" s="2" t="str">
        <f>_xlfn.XLOOKUP(Table1[[#This Row],[destination_postal_code_short]],Table3[Shipping postal code short],Table3[Shipping city],,0)</f>
        <v>Madison</v>
      </c>
      <c r="K5445" s="2" t="str">
        <f>_xlfn.XLOOKUP(Table1[[#This Row],[destination_postal_code_short]],Table3[Shipping postal code short],Table3[Shipping region],,0)</f>
        <v>Connecticut</v>
      </c>
      <c r="L5445">
        <v>0</v>
      </c>
      <c r="M5445">
        <v>9.39</v>
      </c>
      <c r="N5445">
        <v>14.26</v>
      </c>
    </row>
    <row r="5446" spans="1:14" x14ac:dyDescent="0.2">
      <c r="A5446" s="1">
        <v>45408</v>
      </c>
      <c r="B5446" t="s">
        <v>5771</v>
      </c>
      <c r="C5446" t="s">
        <v>11</v>
      </c>
      <c r="D5446" t="s">
        <v>11</v>
      </c>
      <c r="E5446" t="s">
        <v>12</v>
      </c>
      <c r="F5446" t="s">
        <v>5310</v>
      </c>
      <c r="G5446">
        <v>95828</v>
      </c>
      <c r="H5446" t="str">
        <f>LEFT(Table1[[#This Row],[destination_postal_code]],5)</f>
        <v>95828</v>
      </c>
      <c r="I5446">
        <f>LEN(Table1[[#This Row],[destination_postal_code_short]])</f>
        <v>5</v>
      </c>
      <c r="J5446" t="str">
        <f>_xlfn.XLOOKUP(Table1[[#This Row],[destination_postal_code_short]],Table3[Shipping postal code short],Table3[Shipping city],,0)</f>
        <v>Sacramento</v>
      </c>
      <c r="K5446" t="str">
        <f>_xlfn.XLOOKUP(Table1[[#This Row],[destination_postal_code_short]],Table3[Shipping postal code short],Table3[Shipping region],,0)</f>
        <v>California</v>
      </c>
      <c r="L5446">
        <v>0</v>
      </c>
      <c r="M5446">
        <v>1.63</v>
      </c>
      <c r="N5446">
        <v>5.07</v>
      </c>
    </row>
    <row r="5447" spans="1:14" x14ac:dyDescent="0.2">
      <c r="A5447" s="1">
        <v>45408</v>
      </c>
      <c r="B5447" t="s">
        <v>5769</v>
      </c>
      <c r="C5447" t="s">
        <v>11</v>
      </c>
      <c r="D5447" t="s">
        <v>11</v>
      </c>
      <c r="E5447" t="s">
        <v>12</v>
      </c>
      <c r="F5447" t="s">
        <v>5310</v>
      </c>
      <c r="G5447">
        <v>13027</v>
      </c>
      <c r="H5447" t="str">
        <f>LEFT(Table1[[#This Row],[destination_postal_code]],5)</f>
        <v>13027</v>
      </c>
      <c r="I5447">
        <f>LEN(Table1[[#This Row],[destination_postal_code_short]])</f>
        <v>5</v>
      </c>
      <c r="J5447" t="str">
        <f>_xlfn.XLOOKUP(Table1[[#This Row],[destination_postal_code_short]],Table3[Shipping postal code short],Table3[Shipping city],,0)</f>
        <v>Baldwinsville</v>
      </c>
      <c r="K5447" t="str">
        <f>_xlfn.XLOOKUP(Table1[[#This Row],[destination_postal_code_short]],Table3[Shipping postal code short],Table3[Shipping region],,0)</f>
        <v>New York</v>
      </c>
      <c r="L5447">
        <v>0</v>
      </c>
      <c r="M5447">
        <v>7.99</v>
      </c>
      <c r="N5447">
        <v>12.06</v>
      </c>
    </row>
    <row r="5448" spans="1:14" x14ac:dyDescent="0.2">
      <c r="A5448" s="1">
        <v>45408</v>
      </c>
      <c r="B5448" t="s">
        <v>5770</v>
      </c>
      <c r="C5448" t="s">
        <v>11</v>
      </c>
      <c r="D5448" t="s">
        <v>11</v>
      </c>
      <c r="E5448" t="s">
        <v>12</v>
      </c>
      <c r="F5448" t="s">
        <v>5310</v>
      </c>
      <c r="G5448">
        <v>37043</v>
      </c>
      <c r="H5448" t="str">
        <f>LEFT(Table1[[#This Row],[destination_postal_code]],5)</f>
        <v>37043</v>
      </c>
      <c r="I5448">
        <f>LEN(Table1[[#This Row],[destination_postal_code_short]])</f>
        <v>5</v>
      </c>
      <c r="J5448" t="str">
        <f>_xlfn.XLOOKUP(Table1[[#This Row],[destination_postal_code_short]],Table3[Shipping postal code short],Table3[Shipping city],,0)</f>
        <v>Clarksville</v>
      </c>
      <c r="K5448" t="str">
        <f>_xlfn.XLOOKUP(Table1[[#This Row],[destination_postal_code_short]],Table3[Shipping postal code short],Table3[Shipping region],,0)</f>
        <v>Tennessee</v>
      </c>
      <c r="L5448">
        <v>0</v>
      </c>
      <c r="M5448">
        <v>4.54</v>
      </c>
      <c r="N5448">
        <v>9.06</v>
      </c>
    </row>
    <row r="5449" spans="1:14" x14ac:dyDescent="0.2">
      <c r="A5449" s="1">
        <v>45408</v>
      </c>
      <c r="B5449" t="s">
        <v>5768</v>
      </c>
      <c r="C5449" t="s">
        <v>11</v>
      </c>
      <c r="D5449" t="s">
        <v>11</v>
      </c>
      <c r="E5449" t="s">
        <v>12</v>
      </c>
      <c r="F5449" t="s">
        <v>5310</v>
      </c>
      <c r="G5449">
        <v>85546</v>
      </c>
      <c r="H5449" t="str">
        <f>LEFT(Table1[[#This Row],[destination_postal_code]],5)</f>
        <v>85546</v>
      </c>
      <c r="I5449">
        <f>LEN(Table1[[#This Row],[destination_postal_code_short]])</f>
        <v>5</v>
      </c>
      <c r="J5449" t="str">
        <f>_xlfn.XLOOKUP(Table1[[#This Row],[destination_postal_code_short]],Table3[Shipping postal code short],Table3[Shipping city],,0)</f>
        <v>Safford</v>
      </c>
      <c r="K5449" t="str">
        <f>_xlfn.XLOOKUP(Table1[[#This Row],[destination_postal_code_short]],Table3[Shipping postal code short],Table3[Shipping region],,0)</f>
        <v>Arizona</v>
      </c>
      <c r="L5449">
        <v>0</v>
      </c>
      <c r="M5449">
        <v>1.63</v>
      </c>
      <c r="N5449">
        <v>5.07</v>
      </c>
    </row>
    <row r="5450" spans="1:14" x14ac:dyDescent="0.2">
      <c r="A5450" s="1">
        <v>45408</v>
      </c>
      <c r="B5450" t="s">
        <v>5772</v>
      </c>
      <c r="C5450" t="s">
        <v>11</v>
      </c>
      <c r="D5450" t="s">
        <v>11</v>
      </c>
      <c r="E5450" t="s">
        <v>12</v>
      </c>
      <c r="F5450" t="s">
        <v>5310</v>
      </c>
      <c r="G5450">
        <v>80602</v>
      </c>
      <c r="H5450" t="str">
        <f>LEFT(Table1[[#This Row],[destination_postal_code]],5)</f>
        <v>80602</v>
      </c>
      <c r="I5450">
        <f>LEN(Table1[[#This Row],[destination_postal_code_short]])</f>
        <v>5</v>
      </c>
      <c r="J5450" t="str">
        <f>_xlfn.XLOOKUP(Table1[[#This Row],[destination_postal_code_short]],Table3[Shipping postal code short],Table3[Shipping city],,0)</f>
        <v>Thornton</v>
      </c>
      <c r="K5450" t="str">
        <f>_xlfn.XLOOKUP(Table1[[#This Row],[destination_postal_code_short]],Table3[Shipping postal code short],Table3[Shipping region],,0)</f>
        <v>Colorado</v>
      </c>
      <c r="L5450">
        <v>0</v>
      </c>
      <c r="M5450">
        <v>4.8600000000000003</v>
      </c>
      <c r="N5450">
        <v>6.54</v>
      </c>
    </row>
    <row r="5451" spans="1:14" x14ac:dyDescent="0.2">
      <c r="A5451" s="1">
        <v>45412</v>
      </c>
      <c r="B5451" t="s">
        <v>5774</v>
      </c>
      <c r="C5451" t="s">
        <v>11</v>
      </c>
      <c r="D5451" t="s">
        <v>11</v>
      </c>
      <c r="E5451" t="s">
        <v>12</v>
      </c>
      <c r="F5451" t="s">
        <v>5310</v>
      </c>
      <c r="G5451">
        <v>92251</v>
      </c>
      <c r="H5451" t="str">
        <f>LEFT(Table1[[#This Row],[destination_postal_code]],5)</f>
        <v>92251</v>
      </c>
      <c r="I5451">
        <f>LEN(Table1[[#This Row],[destination_postal_code_short]])</f>
        <v>5</v>
      </c>
      <c r="J5451" t="str">
        <f>_xlfn.XLOOKUP(Table1[[#This Row],[destination_postal_code_short]],Table3[Shipping postal code short],Table3[Shipping city],,0)</f>
        <v>Imperial</v>
      </c>
      <c r="K5451" t="str">
        <f>_xlfn.XLOOKUP(Table1[[#This Row],[destination_postal_code_short]],Table3[Shipping postal code short],Table3[Shipping region],,0)</f>
        <v>California</v>
      </c>
      <c r="L5451">
        <v>0</v>
      </c>
      <c r="M5451">
        <v>2.52</v>
      </c>
      <c r="N5451">
        <v>5.93</v>
      </c>
    </row>
    <row r="5452" spans="1:14" x14ac:dyDescent="0.2">
      <c r="A5452" s="1">
        <v>45412</v>
      </c>
      <c r="B5452" t="s">
        <v>5776</v>
      </c>
      <c r="C5452" t="s">
        <v>11</v>
      </c>
      <c r="D5452" t="s">
        <v>11</v>
      </c>
      <c r="E5452" t="s">
        <v>12</v>
      </c>
      <c r="F5452" t="s">
        <v>5310</v>
      </c>
      <c r="G5452">
        <v>93618</v>
      </c>
      <c r="H5452" t="str">
        <f>LEFT(Table1[[#This Row],[destination_postal_code]],5)</f>
        <v>93618</v>
      </c>
      <c r="I5452">
        <f>LEN(Table1[[#This Row],[destination_postal_code_short]])</f>
        <v>5</v>
      </c>
      <c r="J5452" t="str">
        <f>_xlfn.XLOOKUP(Table1[[#This Row],[destination_postal_code_short]],Table3[Shipping postal code short],Table3[Shipping city],,0)</f>
        <v>Dinuba</v>
      </c>
      <c r="K5452" t="str">
        <f>_xlfn.XLOOKUP(Table1[[#This Row],[destination_postal_code_short]],Table3[Shipping postal code short],Table3[Shipping region],,0)</f>
        <v>California</v>
      </c>
      <c r="L5452">
        <v>0</v>
      </c>
      <c r="M5452">
        <v>4.54</v>
      </c>
      <c r="N5452">
        <v>6.26</v>
      </c>
    </row>
    <row r="5453" spans="1:14" x14ac:dyDescent="0.2">
      <c r="A5453" s="1">
        <v>45412</v>
      </c>
      <c r="B5453" t="s">
        <v>5778</v>
      </c>
      <c r="C5453" t="s">
        <v>11</v>
      </c>
      <c r="D5453" t="s">
        <v>11</v>
      </c>
      <c r="E5453" t="s">
        <v>12</v>
      </c>
      <c r="F5453" t="s">
        <v>5310</v>
      </c>
      <c r="G5453">
        <v>21228</v>
      </c>
      <c r="H5453" t="str">
        <f>LEFT(Table1[[#This Row],[destination_postal_code]],5)</f>
        <v>21228</v>
      </c>
      <c r="I5453">
        <f>LEN(Table1[[#This Row],[destination_postal_code_short]])</f>
        <v>5</v>
      </c>
      <c r="J5453" t="str">
        <f>_xlfn.XLOOKUP(Table1[[#This Row],[destination_postal_code_short]],Table3[Shipping postal code short],Table3[Shipping city],,0)</f>
        <v>Catonsville</v>
      </c>
      <c r="K5453" t="str">
        <f>_xlfn.XLOOKUP(Table1[[#This Row],[destination_postal_code_short]],Table3[Shipping postal code short],Table3[Shipping region],,0)</f>
        <v>Maryland</v>
      </c>
      <c r="L5453">
        <v>0</v>
      </c>
      <c r="M5453">
        <v>1.38</v>
      </c>
      <c r="N5453">
        <v>5.62</v>
      </c>
    </row>
    <row r="5454" spans="1:14" x14ac:dyDescent="0.2">
      <c r="A5454" s="1">
        <v>45412</v>
      </c>
      <c r="B5454" t="s">
        <v>5780</v>
      </c>
      <c r="C5454" t="s">
        <v>11</v>
      </c>
      <c r="D5454" t="s">
        <v>11</v>
      </c>
      <c r="E5454" t="s">
        <v>12</v>
      </c>
      <c r="F5454" t="s">
        <v>5310</v>
      </c>
      <c r="G5454" s="2" t="s">
        <v>5781</v>
      </c>
      <c r="H5454" s="2" t="str">
        <f>LEFT(Table1[[#This Row],[destination_postal_code]],5)</f>
        <v>06040</v>
      </c>
      <c r="I5454" s="2">
        <f>LEN(Table1[[#This Row],[destination_postal_code_short]])</f>
        <v>5</v>
      </c>
      <c r="J5454" s="2" t="str">
        <f>_xlfn.XLOOKUP(Table1[[#This Row],[destination_postal_code_short]],Table3[Shipping postal code short],Table3[Shipping city],,0)</f>
        <v>Manchester</v>
      </c>
      <c r="K5454" s="2" t="str">
        <f>_xlfn.XLOOKUP(Table1[[#This Row],[destination_postal_code_short]],Table3[Shipping postal code short],Table3[Shipping region],,0)</f>
        <v>Connecticut</v>
      </c>
      <c r="L5454">
        <v>0</v>
      </c>
      <c r="M5454">
        <v>7.67</v>
      </c>
      <c r="N5454">
        <v>10.93</v>
      </c>
    </row>
    <row r="5455" spans="1:14" x14ac:dyDescent="0.2">
      <c r="A5455" s="1">
        <v>45412</v>
      </c>
      <c r="B5455" t="s">
        <v>5779</v>
      </c>
      <c r="C5455" t="s">
        <v>11</v>
      </c>
      <c r="D5455" t="s">
        <v>11</v>
      </c>
      <c r="E5455" t="s">
        <v>12</v>
      </c>
      <c r="F5455" t="s">
        <v>5310</v>
      </c>
      <c r="G5455">
        <v>60462</v>
      </c>
      <c r="H5455" t="str">
        <f>LEFT(Table1[[#This Row],[destination_postal_code]],5)</f>
        <v>60462</v>
      </c>
      <c r="I5455">
        <f>LEN(Table1[[#This Row],[destination_postal_code_short]])</f>
        <v>5</v>
      </c>
      <c r="J5455" t="str">
        <f>_xlfn.XLOOKUP(Table1[[#This Row],[destination_postal_code_short]],Table3[Shipping postal code short],Table3[Shipping city],,0)</f>
        <v>Orland Park</v>
      </c>
      <c r="K5455" t="str">
        <f>_xlfn.XLOOKUP(Table1[[#This Row],[destination_postal_code_short]],Table3[Shipping postal code short],Table3[Shipping region],,0)</f>
        <v>Illinois</v>
      </c>
      <c r="L5455">
        <v>0</v>
      </c>
      <c r="M5455">
        <v>4.6100000000000003</v>
      </c>
      <c r="N5455">
        <v>7.84</v>
      </c>
    </row>
    <row r="5456" spans="1:14" x14ac:dyDescent="0.2">
      <c r="A5456" s="1">
        <v>45412</v>
      </c>
      <c r="B5456" t="s">
        <v>5775</v>
      </c>
      <c r="C5456" t="s">
        <v>11</v>
      </c>
      <c r="D5456" t="s">
        <v>11</v>
      </c>
      <c r="E5456" t="s">
        <v>12</v>
      </c>
      <c r="F5456" t="s">
        <v>5310</v>
      </c>
      <c r="G5456">
        <v>78245</v>
      </c>
      <c r="H5456" t="str">
        <f>LEFT(Table1[[#This Row],[destination_postal_code]],5)</f>
        <v>78245</v>
      </c>
      <c r="I5456">
        <f>LEN(Table1[[#This Row],[destination_postal_code_short]])</f>
        <v>5</v>
      </c>
      <c r="J5456" t="str">
        <f>_xlfn.XLOOKUP(Table1[[#This Row],[destination_postal_code_short]],Table3[Shipping postal code short],Table3[Shipping city],,0)</f>
        <v>San Antonio</v>
      </c>
      <c r="K5456" t="str">
        <f>_xlfn.XLOOKUP(Table1[[#This Row],[destination_postal_code_short]],Table3[Shipping postal code short],Table3[Shipping region],,0)</f>
        <v>Texas</v>
      </c>
      <c r="L5456">
        <v>0</v>
      </c>
      <c r="M5456">
        <v>4.6100000000000003</v>
      </c>
      <c r="N5456">
        <v>7.84</v>
      </c>
    </row>
    <row r="5457" spans="1:14" x14ac:dyDescent="0.2">
      <c r="A5457" s="1">
        <v>45412</v>
      </c>
      <c r="B5457" t="s">
        <v>5773</v>
      </c>
      <c r="C5457" t="s">
        <v>11</v>
      </c>
      <c r="D5457" t="s">
        <v>11</v>
      </c>
      <c r="E5457" t="s">
        <v>12</v>
      </c>
      <c r="F5457" t="s">
        <v>5310</v>
      </c>
      <c r="G5457">
        <v>53208</v>
      </c>
      <c r="H5457" t="str">
        <f>LEFT(Table1[[#This Row],[destination_postal_code]],5)</f>
        <v>53208</v>
      </c>
      <c r="I5457">
        <f>LEN(Table1[[#This Row],[destination_postal_code_short]])</f>
        <v>5</v>
      </c>
      <c r="J5457" t="str">
        <f>_xlfn.XLOOKUP(Table1[[#This Row],[destination_postal_code_short]],Table3[Shipping postal code short],Table3[Shipping city],,0)</f>
        <v>Milwaukee</v>
      </c>
      <c r="K5457" t="str">
        <f>_xlfn.XLOOKUP(Table1[[#This Row],[destination_postal_code_short]],Table3[Shipping postal code short],Table3[Shipping region],,0)</f>
        <v>Wisconsin</v>
      </c>
      <c r="L5457">
        <v>0</v>
      </c>
      <c r="M5457">
        <v>5.21</v>
      </c>
      <c r="N5457">
        <v>9.89</v>
      </c>
    </row>
    <row r="5458" spans="1:14" x14ac:dyDescent="0.2">
      <c r="A5458" s="1">
        <v>45412</v>
      </c>
      <c r="B5458" t="s">
        <v>5777</v>
      </c>
      <c r="C5458" t="s">
        <v>11</v>
      </c>
      <c r="D5458" t="s">
        <v>11</v>
      </c>
      <c r="E5458" t="s">
        <v>12</v>
      </c>
      <c r="F5458" t="s">
        <v>5310</v>
      </c>
      <c r="G5458">
        <v>44136</v>
      </c>
      <c r="H5458" t="str">
        <f>LEFT(Table1[[#This Row],[destination_postal_code]],5)</f>
        <v>44136</v>
      </c>
      <c r="I5458">
        <f>LEN(Table1[[#This Row],[destination_postal_code_short]])</f>
        <v>5</v>
      </c>
      <c r="J5458" t="str">
        <f>_xlfn.XLOOKUP(Table1[[#This Row],[destination_postal_code_short]],Table3[Shipping postal code short],Table3[Shipping city],,0)</f>
        <v>Strongsville</v>
      </c>
      <c r="K5458" t="str">
        <f>_xlfn.XLOOKUP(Table1[[#This Row],[destination_postal_code_short]],Table3[Shipping postal code short],Table3[Shipping region],,0)</f>
        <v>Ohio</v>
      </c>
      <c r="L5458">
        <v>0</v>
      </c>
      <c r="M5458">
        <v>5.08</v>
      </c>
      <c r="N5458">
        <v>8.52</v>
      </c>
    </row>
    <row r="5459" spans="1:14" x14ac:dyDescent="0.2">
      <c r="A5459" s="1">
        <v>45412</v>
      </c>
      <c r="B5459" t="s">
        <v>5783</v>
      </c>
      <c r="C5459" t="s">
        <v>11</v>
      </c>
      <c r="D5459" t="s">
        <v>11</v>
      </c>
      <c r="E5459" t="s">
        <v>12</v>
      </c>
      <c r="F5459" t="s">
        <v>5310</v>
      </c>
      <c r="G5459">
        <v>76571</v>
      </c>
      <c r="H5459" t="str">
        <f>LEFT(Table1[[#This Row],[destination_postal_code]],5)</f>
        <v>76571</v>
      </c>
      <c r="I5459">
        <f>LEN(Table1[[#This Row],[destination_postal_code_short]])</f>
        <v>5</v>
      </c>
      <c r="J5459" t="str">
        <f>_xlfn.XLOOKUP(Table1[[#This Row],[destination_postal_code_short]],Table3[Shipping postal code short],Table3[Shipping city],,0)</f>
        <v>Salado</v>
      </c>
      <c r="K5459" t="str">
        <f>_xlfn.XLOOKUP(Table1[[#This Row],[destination_postal_code_short]],Table3[Shipping postal code short],Table3[Shipping region],,0)</f>
        <v>Texas</v>
      </c>
      <c r="L5459">
        <v>0</v>
      </c>
      <c r="M5459">
        <v>4.4400000000000004</v>
      </c>
      <c r="N5459">
        <v>7.16</v>
      </c>
    </row>
    <row r="5460" spans="1:14" x14ac:dyDescent="0.2">
      <c r="A5460" s="1">
        <v>45412</v>
      </c>
      <c r="B5460" t="s">
        <v>5782</v>
      </c>
      <c r="C5460" t="s">
        <v>11</v>
      </c>
      <c r="D5460" t="s">
        <v>11</v>
      </c>
      <c r="E5460" t="s">
        <v>12</v>
      </c>
      <c r="F5460" t="s">
        <v>5310</v>
      </c>
      <c r="G5460">
        <v>84081</v>
      </c>
      <c r="H5460" t="str">
        <f>LEFT(Table1[[#This Row],[destination_postal_code]],5)</f>
        <v>84081</v>
      </c>
      <c r="I5460">
        <f>LEN(Table1[[#This Row],[destination_postal_code_short]])</f>
        <v>5</v>
      </c>
      <c r="J5460" t="str">
        <f>_xlfn.XLOOKUP(Table1[[#This Row],[destination_postal_code_short]],Table3[Shipping postal code short],Table3[Shipping city],,0)</f>
        <v>West Jordan</v>
      </c>
      <c r="K5460" t="str">
        <f>_xlfn.XLOOKUP(Table1[[#This Row],[destination_postal_code_short]],Table3[Shipping postal code short],Table3[Shipping region],,0)</f>
        <v>Utah</v>
      </c>
      <c r="L5460">
        <v>0</v>
      </c>
      <c r="M5460">
        <v>4.05</v>
      </c>
      <c r="N5460">
        <v>6.5</v>
      </c>
    </row>
    <row r="5461" spans="1:14" x14ac:dyDescent="0.2">
      <c r="A5461" s="1">
        <v>45413</v>
      </c>
      <c r="B5461" t="s">
        <v>5784</v>
      </c>
      <c r="C5461" t="s">
        <v>11</v>
      </c>
      <c r="D5461" t="s">
        <v>11</v>
      </c>
      <c r="E5461" t="s">
        <v>12</v>
      </c>
      <c r="F5461" t="s">
        <v>5310</v>
      </c>
      <c r="G5461">
        <v>66614</v>
      </c>
      <c r="H5461" t="str">
        <f>LEFT(Table1[[#This Row],[destination_postal_code]],5)</f>
        <v>66614</v>
      </c>
      <c r="I5461">
        <f>LEN(Table1[[#This Row],[destination_postal_code_short]])</f>
        <v>5</v>
      </c>
      <c r="J5461" t="str">
        <f>_xlfn.XLOOKUP(Table1[[#This Row],[destination_postal_code_short]],Table3[Shipping postal code short],Table3[Shipping city],,0)</f>
        <v>Topeka</v>
      </c>
      <c r="K5461" t="str">
        <f>_xlfn.XLOOKUP(Table1[[#This Row],[destination_postal_code_short]],Table3[Shipping postal code short],Table3[Shipping region],,0)</f>
        <v>Kansas</v>
      </c>
      <c r="L5461">
        <v>0</v>
      </c>
      <c r="M5461">
        <v>2.5099999999999998</v>
      </c>
      <c r="N5461">
        <v>6.09</v>
      </c>
    </row>
    <row r="5462" spans="1:14" x14ac:dyDescent="0.2">
      <c r="A5462" s="1">
        <v>45414</v>
      </c>
      <c r="B5462" t="s">
        <v>5786</v>
      </c>
      <c r="C5462" t="s">
        <v>11</v>
      </c>
      <c r="D5462" t="s">
        <v>11</v>
      </c>
      <c r="E5462" t="s">
        <v>12</v>
      </c>
      <c r="F5462" t="s">
        <v>5310</v>
      </c>
      <c r="G5462">
        <v>98125</v>
      </c>
      <c r="H5462" t="str">
        <f>LEFT(Table1[[#This Row],[destination_postal_code]],5)</f>
        <v>98125</v>
      </c>
      <c r="I5462">
        <f>LEN(Table1[[#This Row],[destination_postal_code_short]])</f>
        <v>5</v>
      </c>
      <c r="J5462" t="str">
        <f>_xlfn.XLOOKUP(Table1[[#This Row],[destination_postal_code_short]],Table3[Shipping postal code short],Table3[Shipping city],,0)</f>
        <v>Seattle</v>
      </c>
      <c r="K5462" t="str">
        <f>_xlfn.XLOOKUP(Table1[[#This Row],[destination_postal_code_short]],Table3[Shipping postal code short],Table3[Shipping region],,0)</f>
        <v>Washington</v>
      </c>
      <c r="L5462">
        <v>0</v>
      </c>
      <c r="M5462">
        <v>4.33</v>
      </c>
      <c r="N5462">
        <v>8.1199999999999992</v>
      </c>
    </row>
    <row r="5463" spans="1:14" x14ac:dyDescent="0.2">
      <c r="A5463" s="1">
        <v>45414</v>
      </c>
      <c r="B5463" t="s">
        <v>5785</v>
      </c>
      <c r="C5463" t="s">
        <v>11</v>
      </c>
      <c r="D5463" t="s">
        <v>11</v>
      </c>
      <c r="E5463" t="s">
        <v>12</v>
      </c>
      <c r="F5463" t="s">
        <v>5310</v>
      </c>
      <c r="G5463">
        <v>32301</v>
      </c>
      <c r="H5463" t="str">
        <f>LEFT(Table1[[#This Row],[destination_postal_code]],5)</f>
        <v>32301</v>
      </c>
      <c r="I5463">
        <f>LEN(Table1[[#This Row],[destination_postal_code_short]])</f>
        <v>5</v>
      </c>
      <c r="J5463" t="str">
        <f>_xlfn.XLOOKUP(Table1[[#This Row],[destination_postal_code_short]],Table3[Shipping postal code short],Table3[Shipping city],,0)</f>
        <v>Tallahassee</v>
      </c>
      <c r="K5463" t="str">
        <f>_xlfn.XLOOKUP(Table1[[#This Row],[destination_postal_code_short]],Table3[Shipping postal code short],Table3[Shipping region],,0)</f>
        <v>Florida</v>
      </c>
      <c r="L5463">
        <v>0</v>
      </c>
      <c r="M5463">
        <v>5.08</v>
      </c>
      <c r="N5463">
        <v>8.52</v>
      </c>
    </row>
    <row r="5464" spans="1:14" x14ac:dyDescent="0.2">
      <c r="A5464" s="1">
        <v>45415</v>
      </c>
      <c r="B5464" t="s">
        <v>5793</v>
      </c>
      <c r="C5464" t="s">
        <v>11</v>
      </c>
      <c r="D5464" t="s">
        <v>11</v>
      </c>
      <c r="E5464" t="s">
        <v>12</v>
      </c>
      <c r="F5464" t="s">
        <v>5310</v>
      </c>
      <c r="G5464">
        <v>56560</v>
      </c>
      <c r="H5464" t="str">
        <f>LEFT(Table1[[#This Row],[destination_postal_code]],5)</f>
        <v>56560</v>
      </c>
      <c r="I5464">
        <f>LEN(Table1[[#This Row],[destination_postal_code_short]])</f>
        <v>5</v>
      </c>
      <c r="J5464" t="str">
        <f>_xlfn.XLOOKUP(Table1[[#This Row],[destination_postal_code_short]],Table3[Shipping postal code short],Table3[Shipping city],,0)</f>
        <v>Moorhead</v>
      </c>
      <c r="K5464" t="str">
        <f>_xlfn.XLOOKUP(Table1[[#This Row],[destination_postal_code_short]],Table3[Shipping postal code short],Table3[Shipping region],,0)</f>
        <v>Minnesota</v>
      </c>
      <c r="L5464">
        <v>0</v>
      </c>
      <c r="M5464">
        <v>4.4400000000000004</v>
      </c>
      <c r="N5464">
        <v>7.16</v>
      </c>
    </row>
    <row r="5465" spans="1:14" x14ac:dyDescent="0.2">
      <c r="A5465" s="1">
        <v>45415</v>
      </c>
      <c r="B5465" t="s">
        <v>5790</v>
      </c>
      <c r="C5465" t="s">
        <v>11</v>
      </c>
      <c r="D5465" t="s">
        <v>11</v>
      </c>
      <c r="E5465" t="s">
        <v>12</v>
      </c>
      <c r="F5465" t="s">
        <v>5310</v>
      </c>
      <c r="G5465">
        <v>53711</v>
      </c>
      <c r="H5465" t="str">
        <f>LEFT(Table1[[#This Row],[destination_postal_code]],5)</f>
        <v>53711</v>
      </c>
      <c r="I5465">
        <f>LEN(Table1[[#This Row],[destination_postal_code_short]])</f>
        <v>5</v>
      </c>
      <c r="J5465" t="str">
        <f>_xlfn.XLOOKUP(Table1[[#This Row],[destination_postal_code_short]],Table3[Shipping postal code short],Table3[Shipping city],,0)</f>
        <v>Fitchburg</v>
      </c>
      <c r="K5465" t="str">
        <f>_xlfn.XLOOKUP(Table1[[#This Row],[destination_postal_code_short]],Table3[Shipping postal code short],Table3[Shipping region],,0)</f>
        <v>Wisconsin</v>
      </c>
      <c r="L5465">
        <v>0</v>
      </c>
      <c r="M5465">
        <v>1.48</v>
      </c>
      <c r="N5465">
        <v>5.32</v>
      </c>
    </row>
    <row r="5466" spans="1:14" x14ac:dyDescent="0.2">
      <c r="A5466" s="1">
        <v>45457</v>
      </c>
      <c r="B5466" t="s">
        <v>5789</v>
      </c>
      <c r="C5466" t="s">
        <v>11</v>
      </c>
      <c r="D5466" t="s">
        <v>11</v>
      </c>
      <c r="E5466" t="s">
        <v>12</v>
      </c>
      <c r="F5466" t="s">
        <v>5310</v>
      </c>
      <c r="G5466">
        <v>74134</v>
      </c>
      <c r="H5466" t="str">
        <f>LEFT(Table1[[#This Row],[destination_postal_code]],5)</f>
        <v>74134</v>
      </c>
      <c r="I5466">
        <f>LEN(Table1[[#This Row],[destination_postal_code_short]])</f>
        <v>5</v>
      </c>
      <c r="J5466" t="str">
        <f>_xlfn.XLOOKUP(Table1[[#This Row],[destination_postal_code_short]],Table3[Shipping postal code short],Table3[Shipping city],,0)</f>
        <v>Tulsa</v>
      </c>
      <c r="K5466" t="str">
        <f>_xlfn.XLOOKUP(Table1[[#This Row],[destination_postal_code_short]],Table3[Shipping postal code short],Table3[Shipping region],,0)</f>
        <v>Oklahoma</v>
      </c>
      <c r="L5466">
        <v>0</v>
      </c>
      <c r="M5466">
        <v>4.4400000000000004</v>
      </c>
      <c r="N5466">
        <v>7.16</v>
      </c>
    </row>
    <row r="5467" spans="1:14" x14ac:dyDescent="0.2">
      <c r="A5467" s="1">
        <v>45415</v>
      </c>
      <c r="B5467" t="s">
        <v>5789</v>
      </c>
      <c r="C5467" t="s">
        <v>11</v>
      </c>
      <c r="D5467" t="s">
        <v>11</v>
      </c>
      <c r="E5467" t="s">
        <v>12</v>
      </c>
      <c r="F5467" t="s">
        <v>5310</v>
      </c>
      <c r="G5467">
        <v>74134</v>
      </c>
      <c r="H5467" t="str">
        <f>LEFT(Table1[[#This Row],[destination_postal_code]],5)</f>
        <v>74134</v>
      </c>
      <c r="I5467">
        <f>LEN(Table1[[#This Row],[destination_postal_code_short]])</f>
        <v>5</v>
      </c>
      <c r="J5467" t="str">
        <f>_xlfn.XLOOKUP(Table1[[#This Row],[destination_postal_code_short]],Table3[Shipping postal code short],Table3[Shipping city],,0)</f>
        <v>Tulsa</v>
      </c>
      <c r="K5467" t="str">
        <f>_xlfn.XLOOKUP(Table1[[#This Row],[destination_postal_code_short]],Table3[Shipping postal code short],Table3[Shipping region],,0)</f>
        <v>Oklahoma</v>
      </c>
      <c r="L5467">
        <v>0</v>
      </c>
      <c r="M5467">
        <v>1.6</v>
      </c>
      <c r="N5467">
        <v>5.15</v>
      </c>
    </row>
    <row r="5468" spans="1:14" x14ac:dyDescent="0.2">
      <c r="A5468" s="1">
        <v>45457</v>
      </c>
      <c r="B5468" t="s">
        <v>5906</v>
      </c>
      <c r="C5468" t="s">
        <v>11</v>
      </c>
      <c r="D5468" t="s">
        <v>11</v>
      </c>
      <c r="E5468" t="s">
        <v>12</v>
      </c>
      <c r="F5468" t="s">
        <v>5310</v>
      </c>
      <c r="G5468">
        <v>65810</v>
      </c>
      <c r="H5468" t="str">
        <f>LEFT(Table1[[#This Row],[destination_postal_code]],5)</f>
        <v>65810</v>
      </c>
      <c r="I5468">
        <f>LEN(Table1[[#This Row],[destination_postal_code_short]])</f>
        <v>5</v>
      </c>
      <c r="J5468" t="str">
        <f>_xlfn.XLOOKUP(Table1[[#This Row],[destination_postal_code_short]],Table3[Shipping postal code short],Table3[Shipping city],,0)</f>
        <v>Springfield</v>
      </c>
      <c r="K5468" t="str">
        <f>_xlfn.XLOOKUP(Table1[[#This Row],[destination_postal_code_short]],Table3[Shipping postal code short],Table3[Shipping region],,0)</f>
        <v>Missouri</v>
      </c>
      <c r="L5468">
        <v>0</v>
      </c>
      <c r="M5468">
        <v>4.6100000000000003</v>
      </c>
      <c r="N5468">
        <v>7.84</v>
      </c>
    </row>
    <row r="5469" spans="1:14" x14ac:dyDescent="0.2">
      <c r="A5469" s="1">
        <v>45457</v>
      </c>
      <c r="B5469" t="s">
        <v>5903</v>
      </c>
      <c r="C5469" t="s">
        <v>11</v>
      </c>
      <c r="D5469" t="s">
        <v>11</v>
      </c>
      <c r="E5469" t="s">
        <v>12</v>
      </c>
      <c r="F5469" t="s">
        <v>5310</v>
      </c>
      <c r="G5469">
        <v>72120</v>
      </c>
      <c r="H5469" t="str">
        <f>LEFT(Table1[[#This Row],[destination_postal_code]],5)</f>
        <v>72120</v>
      </c>
      <c r="I5469">
        <f>LEN(Table1[[#This Row],[destination_postal_code_short]])</f>
        <v>5</v>
      </c>
      <c r="J5469" t="str">
        <f>_xlfn.XLOOKUP(Table1[[#This Row],[destination_postal_code_short]],Table3[Shipping postal code short],Table3[Shipping city],,0)</f>
        <v>Sherwood</v>
      </c>
      <c r="K5469" t="str">
        <f>_xlfn.XLOOKUP(Table1[[#This Row],[destination_postal_code_short]],Table3[Shipping postal code short],Table3[Shipping region],,0)</f>
        <v>Arkansas</v>
      </c>
      <c r="L5469">
        <v>0</v>
      </c>
      <c r="M5469">
        <v>2.54</v>
      </c>
      <c r="N5469">
        <v>6.16</v>
      </c>
    </row>
    <row r="5470" spans="1:14" x14ac:dyDescent="0.2">
      <c r="A5470" s="1">
        <v>45415</v>
      </c>
      <c r="B5470" t="s">
        <v>5788</v>
      </c>
      <c r="C5470" t="s">
        <v>11</v>
      </c>
      <c r="D5470" t="s">
        <v>11</v>
      </c>
      <c r="E5470" t="s">
        <v>12</v>
      </c>
      <c r="F5470" t="s">
        <v>5310</v>
      </c>
      <c r="G5470">
        <v>74033</v>
      </c>
      <c r="H5470" t="str">
        <f>LEFT(Table1[[#This Row],[destination_postal_code]],5)</f>
        <v>74033</v>
      </c>
      <c r="I5470">
        <f>LEN(Table1[[#This Row],[destination_postal_code_short]])</f>
        <v>5</v>
      </c>
      <c r="J5470" t="str">
        <f>_xlfn.XLOOKUP(Table1[[#This Row],[destination_postal_code_short]],Table3[Shipping postal code short],Table3[Shipping city],,0)</f>
        <v>Glenpool</v>
      </c>
      <c r="K5470" t="str">
        <f>_xlfn.XLOOKUP(Table1[[#This Row],[destination_postal_code_short]],Table3[Shipping postal code short],Table3[Shipping region],,0)</f>
        <v>Oklahoma</v>
      </c>
      <c r="L5470">
        <v>0</v>
      </c>
      <c r="M5470">
        <v>1.6</v>
      </c>
      <c r="N5470">
        <v>5.15</v>
      </c>
    </row>
    <row r="5471" spans="1:14" x14ac:dyDescent="0.2">
      <c r="A5471" s="1">
        <v>45457</v>
      </c>
      <c r="B5471" t="s">
        <v>5907</v>
      </c>
      <c r="C5471" t="s">
        <v>11</v>
      </c>
      <c r="D5471" t="s">
        <v>11</v>
      </c>
      <c r="E5471" t="s">
        <v>12</v>
      </c>
      <c r="F5471" t="s">
        <v>5310</v>
      </c>
      <c r="G5471" s="2" t="s">
        <v>1132</v>
      </c>
      <c r="H5471" s="2" t="str">
        <f>LEFT(Table1[[#This Row],[destination_postal_code]],5)</f>
        <v>03103</v>
      </c>
      <c r="I5471" s="2">
        <f>LEN(Table1[[#This Row],[destination_postal_code_short]])</f>
        <v>5</v>
      </c>
      <c r="J5471" s="2" t="str">
        <f>_xlfn.XLOOKUP(Table1[[#This Row],[destination_postal_code_short]],Table3[Shipping postal code short],Table3[Shipping city],,0)</f>
        <v>Manchester</v>
      </c>
      <c r="K5471" s="2" t="str">
        <f>_xlfn.XLOOKUP(Table1[[#This Row],[destination_postal_code_short]],Table3[Shipping postal code short],Table3[Shipping region],,0)</f>
        <v>New Hampshire</v>
      </c>
      <c r="L5471">
        <v>0</v>
      </c>
      <c r="M5471">
        <v>6.49</v>
      </c>
      <c r="N5471">
        <v>9.2100000000000009</v>
      </c>
    </row>
    <row r="5472" spans="1:14" x14ac:dyDescent="0.2">
      <c r="A5472" s="1">
        <v>45457</v>
      </c>
      <c r="B5472" t="s">
        <v>5904</v>
      </c>
      <c r="C5472" t="s">
        <v>11</v>
      </c>
      <c r="D5472" t="s">
        <v>11</v>
      </c>
      <c r="E5472" t="s">
        <v>12</v>
      </c>
      <c r="F5472" t="s">
        <v>5310</v>
      </c>
      <c r="G5472">
        <v>19962</v>
      </c>
      <c r="H5472" t="str">
        <f>LEFT(Table1[[#This Row],[destination_postal_code]],5)</f>
        <v>19962</v>
      </c>
      <c r="I5472">
        <f>LEN(Table1[[#This Row],[destination_postal_code_short]])</f>
        <v>5</v>
      </c>
      <c r="J5472" t="str">
        <f>_xlfn.XLOOKUP(Table1[[#This Row],[destination_postal_code_short]],Table3[Shipping postal code short],Table3[Shipping city],,0)</f>
        <v>Magnolia</v>
      </c>
      <c r="K5472" t="str">
        <f>_xlfn.XLOOKUP(Table1[[#This Row],[destination_postal_code_short]],Table3[Shipping postal code short],Table3[Shipping region],,0)</f>
        <v>Delaware</v>
      </c>
      <c r="L5472">
        <v>0</v>
      </c>
      <c r="M5472">
        <v>6.49</v>
      </c>
      <c r="N5472">
        <v>9.2100000000000009</v>
      </c>
    </row>
    <row r="5473" spans="1:14" x14ac:dyDescent="0.2">
      <c r="A5473" s="1">
        <v>45457</v>
      </c>
      <c r="B5473" t="s">
        <v>5908</v>
      </c>
      <c r="C5473" t="s">
        <v>11</v>
      </c>
      <c r="D5473" t="s">
        <v>11</v>
      </c>
      <c r="E5473" t="s">
        <v>12</v>
      </c>
      <c r="F5473" t="s">
        <v>5310</v>
      </c>
      <c r="G5473">
        <v>75686</v>
      </c>
      <c r="H5473" t="str">
        <f>LEFT(Table1[[#This Row],[destination_postal_code]],5)</f>
        <v>75686</v>
      </c>
      <c r="I5473">
        <f>LEN(Table1[[#This Row],[destination_postal_code_short]])</f>
        <v>5</v>
      </c>
      <c r="J5473" t="str">
        <f>_xlfn.XLOOKUP(Table1[[#This Row],[destination_postal_code_short]],Table3[Shipping postal code short],Table3[Shipping city],,0)</f>
        <v>Pittsburg</v>
      </c>
      <c r="K5473" t="str">
        <f>_xlfn.XLOOKUP(Table1[[#This Row],[destination_postal_code_short]],Table3[Shipping postal code short],Table3[Shipping region],,0)</f>
        <v>Texas</v>
      </c>
      <c r="L5473">
        <v>0</v>
      </c>
      <c r="M5473">
        <v>4.6100000000000003</v>
      </c>
      <c r="N5473">
        <v>7.84</v>
      </c>
    </row>
    <row r="5474" spans="1:14" x14ac:dyDescent="0.2">
      <c r="A5474" s="1">
        <v>45415</v>
      </c>
      <c r="B5474" t="s">
        <v>5787</v>
      </c>
      <c r="C5474" t="s">
        <v>11</v>
      </c>
      <c r="D5474" t="s">
        <v>11</v>
      </c>
      <c r="E5474" t="s">
        <v>12</v>
      </c>
      <c r="F5474" t="s">
        <v>5310</v>
      </c>
      <c r="G5474">
        <v>97404</v>
      </c>
      <c r="H5474" t="str">
        <f>LEFT(Table1[[#This Row],[destination_postal_code]],5)</f>
        <v>97404</v>
      </c>
      <c r="I5474">
        <f>LEN(Table1[[#This Row],[destination_postal_code_short]])</f>
        <v>5</v>
      </c>
      <c r="J5474" t="str">
        <f>_xlfn.XLOOKUP(Table1[[#This Row],[destination_postal_code_short]],Table3[Shipping postal code short],Table3[Shipping city],,0)</f>
        <v>Eugene</v>
      </c>
      <c r="K5474" t="str">
        <f>_xlfn.XLOOKUP(Table1[[#This Row],[destination_postal_code_short]],Table3[Shipping postal code short],Table3[Shipping region],,0)</f>
        <v>Oregon</v>
      </c>
      <c r="L5474">
        <v>0</v>
      </c>
      <c r="M5474">
        <v>2.5099999999999998</v>
      </c>
      <c r="N5474">
        <v>6.09</v>
      </c>
    </row>
    <row r="5475" spans="1:14" x14ac:dyDescent="0.2">
      <c r="A5475" s="1">
        <v>45457</v>
      </c>
      <c r="B5475" t="s">
        <v>5905</v>
      </c>
      <c r="C5475" t="s">
        <v>11</v>
      </c>
      <c r="D5475" t="s">
        <v>11</v>
      </c>
      <c r="E5475" t="s">
        <v>12</v>
      </c>
      <c r="F5475" t="s">
        <v>5310</v>
      </c>
      <c r="G5475">
        <v>43221</v>
      </c>
      <c r="H5475" t="str">
        <f>LEFT(Table1[[#This Row],[destination_postal_code]],5)</f>
        <v>43221</v>
      </c>
      <c r="I5475">
        <f>LEN(Table1[[#This Row],[destination_postal_code_short]])</f>
        <v>5</v>
      </c>
      <c r="J5475" t="str">
        <f>_xlfn.XLOOKUP(Table1[[#This Row],[destination_postal_code_short]],Table3[Shipping postal code short],Table3[Shipping city],,0)</f>
        <v>Columbus</v>
      </c>
      <c r="K5475" t="str">
        <f>_xlfn.XLOOKUP(Table1[[#This Row],[destination_postal_code_short]],Table3[Shipping postal code short],Table3[Shipping region],,0)</f>
        <v>Ohio</v>
      </c>
      <c r="L5475">
        <v>0</v>
      </c>
      <c r="M5475">
        <v>5.08</v>
      </c>
      <c r="N5475">
        <v>8.52</v>
      </c>
    </row>
    <row r="5476" spans="1:14" x14ac:dyDescent="0.2">
      <c r="A5476" s="1">
        <v>45415</v>
      </c>
      <c r="B5476" t="s">
        <v>5791</v>
      </c>
      <c r="C5476" t="s">
        <v>11</v>
      </c>
      <c r="D5476" t="s">
        <v>11</v>
      </c>
      <c r="E5476" t="s">
        <v>12</v>
      </c>
      <c r="F5476" t="s">
        <v>5310</v>
      </c>
      <c r="G5476">
        <v>80214</v>
      </c>
      <c r="H5476" t="str">
        <f>LEFT(Table1[[#This Row],[destination_postal_code]],5)</f>
        <v>80214</v>
      </c>
      <c r="I5476">
        <f>LEN(Table1[[#This Row],[destination_postal_code_short]])</f>
        <v>5</v>
      </c>
      <c r="J5476" t="str">
        <f>_xlfn.XLOOKUP(Table1[[#This Row],[destination_postal_code_short]],Table3[Shipping postal code short],Table3[Shipping city],,0)</f>
        <v>Lakewood</v>
      </c>
      <c r="K5476" t="str">
        <f>_xlfn.XLOOKUP(Table1[[#This Row],[destination_postal_code_short]],Table3[Shipping postal code short],Table3[Shipping region],,0)</f>
        <v>Colorado</v>
      </c>
      <c r="L5476">
        <v>0</v>
      </c>
      <c r="M5476">
        <v>4.54</v>
      </c>
      <c r="N5476">
        <v>6.26</v>
      </c>
    </row>
    <row r="5477" spans="1:14" x14ac:dyDescent="0.2">
      <c r="A5477" s="1">
        <v>45415</v>
      </c>
      <c r="B5477" t="s">
        <v>5792</v>
      </c>
      <c r="C5477" t="s">
        <v>11</v>
      </c>
      <c r="D5477" t="s">
        <v>11</v>
      </c>
      <c r="E5477" t="s">
        <v>12</v>
      </c>
      <c r="F5477" t="s">
        <v>5310</v>
      </c>
      <c r="G5477">
        <v>63664</v>
      </c>
      <c r="H5477" t="str">
        <f>LEFT(Table1[[#This Row],[destination_postal_code]],5)</f>
        <v>63664</v>
      </c>
      <c r="I5477">
        <f>LEN(Table1[[#This Row],[destination_postal_code_short]])</f>
        <v>5</v>
      </c>
      <c r="J5477" t="str">
        <f>_xlfn.XLOOKUP(Table1[[#This Row],[destination_postal_code_short]],Table3[Shipping postal code short],Table3[Shipping city],,0)</f>
        <v>Potosi</v>
      </c>
      <c r="K5477" t="str">
        <f>_xlfn.XLOOKUP(Table1[[#This Row],[destination_postal_code_short]],Table3[Shipping postal code short],Table3[Shipping region],,0)</f>
        <v>Missouri</v>
      </c>
      <c r="L5477">
        <v>0</v>
      </c>
      <c r="M5477">
        <v>4.54</v>
      </c>
      <c r="N5477">
        <v>9.06</v>
      </c>
    </row>
    <row r="5478" spans="1:14" x14ac:dyDescent="0.2">
      <c r="A5478" s="1">
        <v>45457</v>
      </c>
      <c r="B5478" t="s">
        <v>5909</v>
      </c>
      <c r="C5478" t="s">
        <v>11</v>
      </c>
      <c r="D5478" t="s">
        <v>11</v>
      </c>
      <c r="E5478" t="s">
        <v>12</v>
      </c>
      <c r="F5478" t="s">
        <v>5310</v>
      </c>
      <c r="G5478">
        <v>43230</v>
      </c>
      <c r="H5478" t="str">
        <f>LEFT(Table1[[#This Row],[destination_postal_code]],5)</f>
        <v>43230</v>
      </c>
      <c r="I5478">
        <f>LEN(Table1[[#This Row],[destination_postal_code_short]])</f>
        <v>5</v>
      </c>
      <c r="J5478" t="str">
        <f>_xlfn.XLOOKUP(Table1[[#This Row],[destination_postal_code_short]],Table3[Shipping postal code short],Table3[Shipping city],,0)</f>
        <v>Columbus</v>
      </c>
      <c r="K5478" t="str">
        <f>_xlfn.XLOOKUP(Table1[[#This Row],[destination_postal_code_short]],Table3[Shipping postal code short],Table3[Shipping region],,0)</f>
        <v>Ohio</v>
      </c>
      <c r="L5478">
        <v>0</v>
      </c>
      <c r="M5478">
        <v>5.08</v>
      </c>
      <c r="N5478">
        <v>8.52</v>
      </c>
    </row>
    <row r="5479" spans="1:14" x14ac:dyDescent="0.2">
      <c r="A5479" s="1">
        <v>45458</v>
      </c>
      <c r="B5479" t="s">
        <v>5923</v>
      </c>
      <c r="C5479" t="s">
        <v>11</v>
      </c>
      <c r="D5479" t="s">
        <v>11</v>
      </c>
      <c r="E5479" t="s">
        <v>12</v>
      </c>
      <c r="F5479" t="s">
        <v>5310</v>
      </c>
      <c r="G5479">
        <v>84403</v>
      </c>
      <c r="H5479" t="str">
        <f>LEFT(Table1[[#This Row],[destination_postal_code]],5)</f>
        <v>84403</v>
      </c>
      <c r="I5479">
        <f>LEN(Table1[[#This Row],[destination_postal_code_short]])</f>
        <v>5</v>
      </c>
      <c r="J5479" t="str">
        <f>_xlfn.XLOOKUP(Table1[[#This Row],[destination_postal_code_short]],Table3[Shipping postal code short],Table3[Shipping city],,0)</f>
        <v>Ogden</v>
      </c>
      <c r="K5479" t="str">
        <f>_xlfn.XLOOKUP(Table1[[#This Row],[destination_postal_code_short]],Table3[Shipping postal code short],Table3[Shipping region],,0)</f>
        <v>Utah</v>
      </c>
      <c r="L5479">
        <v>0</v>
      </c>
      <c r="M5479">
        <v>3.48</v>
      </c>
      <c r="N5479">
        <v>6.02</v>
      </c>
    </row>
    <row r="5480" spans="1:14" x14ac:dyDescent="0.2">
      <c r="A5480" s="1">
        <v>45458</v>
      </c>
      <c r="B5480" t="s">
        <v>5924</v>
      </c>
      <c r="C5480" t="s">
        <v>11</v>
      </c>
      <c r="D5480" t="s">
        <v>11</v>
      </c>
      <c r="E5480" t="s">
        <v>12</v>
      </c>
      <c r="F5480" t="s">
        <v>5310</v>
      </c>
      <c r="G5480" s="2" t="s">
        <v>5925</v>
      </c>
      <c r="H5480" s="2" t="str">
        <f>LEFT(Table1[[#This Row],[destination_postal_code]],5)</f>
        <v>07305</v>
      </c>
      <c r="I5480" s="2">
        <f>LEN(Table1[[#This Row],[destination_postal_code_short]])</f>
        <v>5</v>
      </c>
      <c r="J5480" s="2" t="str">
        <f>_xlfn.XLOOKUP(Table1[[#This Row],[destination_postal_code_short]],Table3[Shipping postal code short],Table3[Shipping city],,0)</f>
        <v>Jersey City</v>
      </c>
      <c r="K5480" s="2" t="str">
        <f>_xlfn.XLOOKUP(Table1[[#This Row],[destination_postal_code_short]],Table3[Shipping postal code short],Table3[Shipping region],,0)</f>
        <v>New Jersey</v>
      </c>
      <c r="L5480">
        <v>0</v>
      </c>
      <c r="M5480">
        <v>6.49</v>
      </c>
      <c r="N5480">
        <v>9.2100000000000009</v>
      </c>
    </row>
    <row r="5481" spans="1:14" x14ac:dyDescent="0.2">
      <c r="A5481" s="1">
        <v>45418</v>
      </c>
      <c r="B5481" t="s">
        <v>5805</v>
      </c>
      <c r="C5481" t="s">
        <v>11</v>
      </c>
      <c r="D5481" t="s">
        <v>11</v>
      </c>
      <c r="E5481" t="s">
        <v>12</v>
      </c>
      <c r="F5481" t="s">
        <v>5310</v>
      </c>
      <c r="G5481">
        <v>53562</v>
      </c>
      <c r="H5481" t="str">
        <f>LEFT(Table1[[#This Row],[destination_postal_code]],5)</f>
        <v>53562</v>
      </c>
      <c r="I5481">
        <f>LEN(Table1[[#This Row],[destination_postal_code_short]])</f>
        <v>5</v>
      </c>
      <c r="J5481" t="str">
        <f>_xlfn.XLOOKUP(Table1[[#This Row],[destination_postal_code_short]],Table3[Shipping postal code short],Table3[Shipping city],,0)</f>
        <v>Middleton</v>
      </c>
      <c r="K5481" t="str">
        <f>_xlfn.XLOOKUP(Table1[[#This Row],[destination_postal_code_short]],Table3[Shipping postal code short],Table3[Shipping region],,0)</f>
        <v>Wisconsin</v>
      </c>
      <c r="L5481">
        <v>0</v>
      </c>
      <c r="M5481">
        <v>4.6100000000000003</v>
      </c>
      <c r="N5481">
        <v>7.84</v>
      </c>
    </row>
    <row r="5482" spans="1:14" x14ac:dyDescent="0.2">
      <c r="A5482" s="1">
        <v>45458</v>
      </c>
      <c r="B5482" t="s">
        <v>5803</v>
      </c>
      <c r="C5482" t="s">
        <v>11</v>
      </c>
      <c r="D5482" t="s">
        <v>11</v>
      </c>
      <c r="E5482" t="s">
        <v>12</v>
      </c>
      <c r="F5482" t="s">
        <v>5310</v>
      </c>
      <c r="G5482">
        <v>98258</v>
      </c>
      <c r="H5482" t="str">
        <f>LEFT(Table1[[#This Row],[destination_postal_code]],5)</f>
        <v>98258</v>
      </c>
      <c r="I5482">
        <f>LEN(Table1[[#This Row],[destination_postal_code_short]])</f>
        <v>5</v>
      </c>
      <c r="J5482" t="str">
        <f>_xlfn.XLOOKUP(Table1[[#This Row],[destination_postal_code_short]],Table3[Shipping postal code short],Table3[Shipping city],,0)</f>
        <v>Lake Stevens</v>
      </c>
      <c r="K5482" t="str">
        <f>_xlfn.XLOOKUP(Table1[[#This Row],[destination_postal_code_short]],Table3[Shipping postal code short],Table3[Shipping region],,0)</f>
        <v>Washington</v>
      </c>
      <c r="L5482">
        <v>0</v>
      </c>
      <c r="M5482">
        <v>4.4400000000000004</v>
      </c>
      <c r="N5482">
        <v>7.16</v>
      </c>
    </row>
    <row r="5483" spans="1:14" x14ac:dyDescent="0.2">
      <c r="A5483" s="1">
        <v>45418</v>
      </c>
      <c r="B5483" t="s">
        <v>5803</v>
      </c>
      <c r="C5483" t="s">
        <v>11</v>
      </c>
      <c r="D5483" t="s">
        <v>11</v>
      </c>
      <c r="E5483" t="s">
        <v>12</v>
      </c>
      <c r="F5483" t="s">
        <v>5310</v>
      </c>
      <c r="G5483">
        <v>98258</v>
      </c>
      <c r="H5483" t="str">
        <f>LEFT(Table1[[#This Row],[destination_postal_code]],5)</f>
        <v>98258</v>
      </c>
      <c r="I5483">
        <f>LEN(Table1[[#This Row],[destination_postal_code_short]])</f>
        <v>5</v>
      </c>
      <c r="J5483" t="str">
        <f>_xlfn.XLOOKUP(Table1[[#This Row],[destination_postal_code_short]],Table3[Shipping postal code short],Table3[Shipping city],,0)</f>
        <v>Lake Stevens</v>
      </c>
      <c r="K5483" t="str">
        <f>_xlfn.XLOOKUP(Table1[[#This Row],[destination_postal_code_short]],Table3[Shipping postal code short],Table3[Shipping region],,0)</f>
        <v>Washington</v>
      </c>
      <c r="L5483">
        <v>0</v>
      </c>
      <c r="M5483">
        <v>1.6</v>
      </c>
      <c r="N5483">
        <v>5.15</v>
      </c>
    </row>
    <row r="5484" spans="1:14" x14ac:dyDescent="0.2">
      <c r="A5484" s="1">
        <v>45418</v>
      </c>
      <c r="B5484" t="s">
        <v>5800</v>
      </c>
      <c r="C5484" t="s">
        <v>11</v>
      </c>
      <c r="D5484" t="s">
        <v>11</v>
      </c>
      <c r="E5484" t="s">
        <v>12</v>
      </c>
      <c r="F5484" t="s">
        <v>5310</v>
      </c>
      <c r="G5484">
        <v>94066</v>
      </c>
      <c r="H5484" t="str">
        <f>LEFT(Table1[[#This Row],[destination_postal_code]],5)</f>
        <v>94066</v>
      </c>
      <c r="I5484">
        <f>LEN(Table1[[#This Row],[destination_postal_code_short]])</f>
        <v>5</v>
      </c>
      <c r="J5484" t="str">
        <f>_xlfn.XLOOKUP(Table1[[#This Row],[destination_postal_code_short]],Table3[Shipping postal code short],Table3[Shipping city],,0)</f>
        <v>San Bruno</v>
      </c>
      <c r="K5484" t="str">
        <f>_xlfn.XLOOKUP(Table1[[#This Row],[destination_postal_code_short]],Table3[Shipping postal code short],Table3[Shipping region],,0)</f>
        <v>California</v>
      </c>
      <c r="L5484">
        <v>0</v>
      </c>
      <c r="M5484">
        <v>6.36</v>
      </c>
      <c r="N5484">
        <v>6.79</v>
      </c>
    </row>
    <row r="5485" spans="1:14" x14ac:dyDescent="0.2">
      <c r="A5485" s="1">
        <v>45458</v>
      </c>
      <c r="B5485" t="s">
        <v>5800</v>
      </c>
      <c r="C5485" t="s">
        <v>11</v>
      </c>
      <c r="D5485" t="s">
        <v>11</v>
      </c>
      <c r="E5485" t="s">
        <v>12</v>
      </c>
      <c r="F5485" t="s">
        <v>5310</v>
      </c>
      <c r="G5485">
        <v>94066</v>
      </c>
      <c r="H5485" t="str">
        <f>LEFT(Table1[[#This Row],[destination_postal_code]],5)</f>
        <v>94066</v>
      </c>
      <c r="I5485">
        <f>LEN(Table1[[#This Row],[destination_postal_code_short]])</f>
        <v>5</v>
      </c>
      <c r="J5485" t="str">
        <f>_xlfn.XLOOKUP(Table1[[#This Row],[destination_postal_code_short]],Table3[Shipping postal code short],Table3[Shipping city],,0)</f>
        <v>San Bruno</v>
      </c>
      <c r="K5485" t="str">
        <f>_xlfn.XLOOKUP(Table1[[#This Row],[destination_postal_code_short]],Table3[Shipping postal code short],Table3[Shipping region],,0)</f>
        <v>California</v>
      </c>
      <c r="L5485">
        <v>0</v>
      </c>
      <c r="M5485">
        <v>4.54</v>
      </c>
      <c r="N5485">
        <v>6.26</v>
      </c>
    </row>
    <row r="5486" spans="1:14" x14ac:dyDescent="0.2">
      <c r="A5486" s="1">
        <v>45418</v>
      </c>
      <c r="B5486" t="s">
        <v>5815</v>
      </c>
      <c r="C5486" t="s">
        <v>11</v>
      </c>
      <c r="D5486" t="s">
        <v>11</v>
      </c>
      <c r="E5486" t="s">
        <v>12</v>
      </c>
      <c r="F5486" t="s">
        <v>5310</v>
      </c>
      <c r="G5486">
        <v>53212</v>
      </c>
      <c r="H5486" t="str">
        <f>LEFT(Table1[[#This Row],[destination_postal_code]],5)</f>
        <v>53212</v>
      </c>
      <c r="I5486">
        <f>LEN(Table1[[#This Row],[destination_postal_code_short]])</f>
        <v>5</v>
      </c>
      <c r="J5486" t="str">
        <f>_xlfn.XLOOKUP(Table1[[#This Row],[destination_postal_code_short]],Table3[Shipping postal code short],Table3[Shipping city],,0)</f>
        <v>Milwaukee</v>
      </c>
      <c r="K5486" t="str">
        <f>_xlfn.XLOOKUP(Table1[[#This Row],[destination_postal_code_short]],Table3[Shipping postal code short],Table3[Shipping region],,0)</f>
        <v>Wisconsin</v>
      </c>
      <c r="L5486">
        <v>0</v>
      </c>
      <c r="M5486">
        <v>4.6100000000000003</v>
      </c>
      <c r="N5486">
        <v>7.84</v>
      </c>
    </row>
    <row r="5487" spans="1:14" x14ac:dyDescent="0.2">
      <c r="A5487" s="1">
        <v>45418</v>
      </c>
      <c r="B5487" t="s">
        <v>5812</v>
      </c>
      <c r="C5487" t="s">
        <v>11</v>
      </c>
      <c r="D5487" t="s">
        <v>11</v>
      </c>
      <c r="E5487" t="s">
        <v>12</v>
      </c>
      <c r="F5487" t="s">
        <v>5310</v>
      </c>
      <c r="G5487">
        <v>92833</v>
      </c>
      <c r="H5487" t="str">
        <f>LEFT(Table1[[#This Row],[destination_postal_code]],5)</f>
        <v>92833</v>
      </c>
      <c r="I5487">
        <f>LEN(Table1[[#This Row],[destination_postal_code_short]])</f>
        <v>5</v>
      </c>
      <c r="J5487" t="str">
        <f>_xlfn.XLOOKUP(Table1[[#This Row],[destination_postal_code_short]],Table3[Shipping postal code short],Table3[Shipping city],,0)</f>
        <v>Fullerton</v>
      </c>
      <c r="K5487" t="str">
        <f>_xlfn.XLOOKUP(Table1[[#This Row],[destination_postal_code_short]],Table3[Shipping postal code short],Table3[Shipping region],,0)</f>
        <v>California</v>
      </c>
      <c r="L5487">
        <v>0</v>
      </c>
      <c r="M5487">
        <v>4.54</v>
      </c>
      <c r="N5487">
        <v>6.26</v>
      </c>
    </row>
    <row r="5488" spans="1:14" x14ac:dyDescent="0.2">
      <c r="A5488" s="1">
        <v>45418</v>
      </c>
      <c r="B5488" t="s">
        <v>5804</v>
      </c>
      <c r="C5488" t="s">
        <v>11</v>
      </c>
      <c r="D5488" t="s">
        <v>11</v>
      </c>
      <c r="E5488" t="s">
        <v>12</v>
      </c>
      <c r="F5488" t="s">
        <v>5310</v>
      </c>
      <c r="G5488">
        <v>52732</v>
      </c>
      <c r="H5488" t="str">
        <f>LEFT(Table1[[#This Row],[destination_postal_code]],5)</f>
        <v>52732</v>
      </c>
      <c r="I5488">
        <f>LEN(Table1[[#This Row],[destination_postal_code_short]])</f>
        <v>5</v>
      </c>
      <c r="J5488" t="str">
        <f>_xlfn.XLOOKUP(Table1[[#This Row],[destination_postal_code_short]],Table3[Shipping postal code short],Table3[Shipping city],,0)</f>
        <v>Clinton</v>
      </c>
      <c r="K5488" t="str">
        <f>_xlfn.XLOOKUP(Table1[[#This Row],[destination_postal_code_short]],Table3[Shipping postal code short],Table3[Shipping region],,0)</f>
        <v>Iowa</v>
      </c>
      <c r="L5488">
        <v>0</v>
      </c>
      <c r="M5488">
        <v>2.54</v>
      </c>
      <c r="N5488">
        <v>6.16</v>
      </c>
    </row>
    <row r="5489" spans="1:14" x14ac:dyDescent="0.2">
      <c r="A5489" s="1">
        <v>45419</v>
      </c>
      <c r="B5489" t="s">
        <v>5820</v>
      </c>
      <c r="C5489" t="s">
        <v>11</v>
      </c>
      <c r="D5489" t="s">
        <v>11</v>
      </c>
      <c r="E5489" t="s">
        <v>12</v>
      </c>
      <c r="F5489" t="s">
        <v>5310</v>
      </c>
      <c r="G5489">
        <v>45410</v>
      </c>
      <c r="H5489" t="str">
        <f>LEFT(Table1[[#This Row],[destination_postal_code]],5)</f>
        <v>45410</v>
      </c>
      <c r="I5489">
        <f>LEN(Table1[[#This Row],[destination_postal_code_short]])</f>
        <v>5</v>
      </c>
      <c r="J5489" t="str">
        <f>_xlfn.XLOOKUP(Table1[[#This Row],[destination_postal_code_short]],Table3[Shipping postal code short],Table3[Shipping city],,0)</f>
        <v>Dayton</v>
      </c>
      <c r="K5489" t="str">
        <f>_xlfn.XLOOKUP(Table1[[#This Row],[destination_postal_code_short]],Table3[Shipping postal code short],Table3[Shipping region],,0)</f>
        <v>Ohio</v>
      </c>
      <c r="L5489">
        <v>0</v>
      </c>
      <c r="M5489">
        <v>5.08</v>
      </c>
      <c r="N5489">
        <v>8.52</v>
      </c>
    </row>
    <row r="5490" spans="1:14" x14ac:dyDescent="0.2">
      <c r="A5490" s="1">
        <v>45418</v>
      </c>
      <c r="B5490" t="s">
        <v>5809</v>
      </c>
      <c r="C5490" t="s">
        <v>11</v>
      </c>
      <c r="D5490" t="s">
        <v>11</v>
      </c>
      <c r="E5490" t="s">
        <v>12</v>
      </c>
      <c r="F5490" t="s">
        <v>5310</v>
      </c>
      <c r="G5490">
        <v>78213</v>
      </c>
      <c r="H5490" t="str">
        <f>LEFT(Table1[[#This Row],[destination_postal_code]],5)</f>
        <v>78213</v>
      </c>
      <c r="I5490">
        <f>LEN(Table1[[#This Row],[destination_postal_code_short]])</f>
        <v>5</v>
      </c>
      <c r="J5490" t="str">
        <f>_xlfn.XLOOKUP(Table1[[#This Row],[destination_postal_code_short]],Table3[Shipping postal code short],Table3[Shipping city],,0)</f>
        <v>San Antonio</v>
      </c>
      <c r="K5490" t="str">
        <f>_xlfn.XLOOKUP(Table1[[#This Row],[destination_postal_code_short]],Table3[Shipping postal code short],Table3[Shipping region],,0)</f>
        <v>Texas</v>
      </c>
      <c r="L5490">
        <v>0</v>
      </c>
      <c r="M5490">
        <v>5.73</v>
      </c>
      <c r="N5490">
        <v>10.52</v>
      </c>
    </row>
    <row r="5491" spans="1:14" x14ac:dyDescent="0.2">
      <c r="A5491" s="1">
        <v>45422</v>
      </c>
      <c r="B5491" t="s">
        <v>5826</v>
      </c>
      <c r="C5491" t="s">
        <v>11</v>
      </c>
      <c r="D5491" t="s">
        <v>11</v>
      </c>
      <c r="E5491" t="s">
        <v>12</v>
      </c>
      <c r="F5491" t="s">
        <v>5310</v>
      </c>
      <c r="G5491">
        <v>99354</v>
      </c>
      <c r="H5491" t="str">
        <f>LEFT(Table1[[#This Row],[destination_postal_code]],5)</f>
        <v>99354</v>
      </c>
      <c r="I5491">
        <f>LEN(Table1[[#This Row],[destination_postal_code_short]])</f>
        <v>5</v>
      </c>
      <c r="J5491" t="str">
        <f>_xlfn.XLOOKUP(Table1[[#This Row],[destination_postal_code_short]],Table3[Shipping postal code short],Table3[Shipping city],,0)</f>
        <v>Richland</v>
      </c>
      <c r="K5491" t="str">
        <f>_xlfn.XLOOKUP(Table1[[#This Row],[destination_postal_code_short]],Table3[Shipping postal code short],Table3[Shipping region],,0)</f>
        <v>Washington</v>
      </c>
      <c r="L5491">
        <v>0</v>
      </c>
      <c r="M5491">
        <v>1.52</v>
      </c>
      <c r="N5491">
        <v>4.38</v>
      </c>
    </row>
    <row r="5492" spans="1:14" x14ac:dyDescent="0.2">
      <c r="A5492" s="1">
        <v>45418</v>
      </c>
      <c r="B5492" t="s">
        <v>5794</v>
      </c>
      <c r="C5492" t="s">
        <v>11</v>
      </c>
      <c r="D5492" t="s">
        <v>11</v>
      </c>
      <c r="E5492" t="s">
        <v>12</v>
      </c>
      <c r="F5492" t="s">
        <v>5310</v>
      </c>
      <c r="G5492">
        <v>95932</v>
      </c>
      <c r="H5492" t="str">
        <f>LEFT(Table1[[#This Row],[destination_postal_code]],5)</f>
        <v>95932</v>
      </c>
      <c r="I5492">
        <f>LEN(Table1[[#This Row],[destination_postal_code_short]])</f>
        <v>5</v>
      </c>
      <c r="J5492" t="str">
        <f>_xlfn.XLOOKUP(Table1[[#This Row],[destination_postal_code_short]],Table3[Shipping postal code short],Table3[Shipping city],,0)</f>
        <v>Colusa</v>
      </c>
      <c r="K5492" t="str">
        <f>_xlfn.XLOOKUP(Table1[[#This Row],[destination_postal_code_short]],Table3[Shipping postal code short],Table3[Shipping region],,0)</f>
        <v>California</v>
      </c>
      <c r="L5492">
        <v>0</v>
      </c>
      <c r="M5492">
        <v>1.63</v>
      </c>
      <c r="N5492">
        <v>5.07</v>
      </c>
    </row>
    <row r="5493" spans="1:14" x14ac:dyDescent="0.2">
      <c r="A5493" s="1">
        <v>45418</v>
      </c>
      <c r="B5493" t="s">
        <v>5801</v>
      </c>
      <c r="C5493" t="s">
        <v>11</v>
      </c>
      <c r="D5493" t="s">
        <v>11</v>
      </c>
      <c r="E5493" t="s">
        <v>12</v>
      </c>
      <c r="F5493" t="s">
        <v>5310</v>
      </c>
      <c r="G5493">
        <v>54902</v>
      </c>
      <c r="H5493" t="str">
        <f>LEFT(Table1[[#This Row],[destination_postal_code]],5)</f>
        <v>54902</v>
      </c>
      <c r="I5493">
        <f>LEN(Table1[[#This Row],[destination_postal_code_short]])</f>
        <v>5</v>
      </c>
      <c r="J5493" t="str">
        <f>_xlfn.XLOOKUP(Table1[[#This Row],[destination_postal_code_short]],Table3[Shipping postal code short],Table3[Shipping city],,0)</f>
        <v>Oshkosh</v>
      </c>
      <c r="K5493" t="str">
        <f>_xlfn.XLOOKUP(Table1[[#This Row],[destination_postal_code_short]],Table3[Shipping postal code short],Table3[Shipping region],,0)</f>
        <v>Wisconsin</v>
      </c>
      <c r="L5493">
        <v>0</v>
      </c>
      <c r="M5493">
        <v>4.6100000000000003</v>
      </c>
      <c r="N5493">
        <v>7.84</v>
      </c>
    </row>
    <row r="5494" spans="1:14" x14ac:dyDescent="0.2">
      <c r="A5494" s="1">
        <v>45418</v>
      </c>
      <c r="B5494" t="s">
        <v>5813</v>
      </c>
      <c r="C5494" t="s">
        <v>11</v>
      </c>
      <c r="D5494" t="s">
        <v>11</v>
      </c>
      <c r="E5494" t="s">
        <v>12</v>
      </c>
      <c r="F5494" t="s">
        <v>5310</v>
      </c>
      <c r="G5494">
        <v>27104</v>
      </c>
      <c r="H5494" t="str">
        <f>LEFT(Table1[[#This Row],[destination_postal_code]],5)</f>
        <v>27104</v>
      </c>
      <c r="I5494">
        <f>LEN(Table1[[#This Row],[destination_postal_code_short]])</f>
        <v>5</v>
      </c>
      <c r="J5494" t="str">
        <f>_xlfn.XLOOKUP(Table1[[#This Row],[destination_postal_code_short]],Table3[Shipping postal code short],Table3[Shipping city],,0)</f>
        <v>Winston-Salem</v>
      </c>
      <c r="K5494" t="str">
        <f>_xlfn.XLOOKUP(Table1[[#This Row],[destination_postal_code_short]],Table3[Shipping postal code short],Table3[Shipping region],,0)</f>
        <v>North Carolina</v>
      </c>
      <c r="L5494">
        <v>0</v>
      </c>
      <c r="M5494">
        <v>5.08</v>
      </c>
      <c r="N5494">
        <v>8.52</v>
      </c>
    </row>
    <row r="5495" spans="1:14" x14ac:dyDescent="0.2">
      <c r="A5495" s="1">
        <v>45418</v>
      </c>
      <c r="B5495" t="s">
        <v>5806</v>
      </c>
      <c r="C5495" t="s">
        <v>11</v>
      </c>
      <c r="D5495" t="s">
        <v>11</v>
      </c>
      <c r="E5495" t="s">
        <v>12</v>
      </c>
      <c r="F5495" t="s">
        <v>5310</v>
      </c>
      <c r="G5495">
        <v>55343</v>
      </c>
      <c r="H5495" t="str">
        <f>LEFT(Table1[[#This Row],[destination_postal_code]],5)</f>
        <v>55343</v>
      </c>
      <c r="I5495">
        <f>LEN(Table1[[#This Row],[destination_postal_code_short]])</f>
        <v>5</v>
      </c>
      <c r="J5495" t="str">
        <f>_xlfn.XLOOKUP(Table1[[#This Row],[destination_postal_code_short]],Table3[Shipping postal code short],Table3[Shipping city],,0)</f>
        <v>Hopkins</v>
      </c>
      <c r="K5495" t="str">
        <f>_xlfn.XLOOKUP(Table1[[#This Row],[destination_postal_code_short]],Table3[Shipping postal code short],Table3[Shipping region],,0)</f>
        <v>Minnesota</v>
      </c>
      <c r="L5495">
        <v>0</v>
      </c>
      <c r="M5495">
        <v>4.4400000000000004</v>
      </c>
      <c r="N5495">
        <v>7.16</v>
      </c>
    </row>
    <row r="5496" spans="1:14" x14ac:dyDescent="0.2">
      <c r="A5496" s="1">
        <v>45418</v>
      </c>
      <c r="B5496" t="s">
        <v>5796</v>
      </c>
      <c r="C5496" t="s">
        <v>11</v>
      </c>
      <c r="D5496" t="s">
        <v>11</v>
      </c>
      <c r="E5496" t="s">
        <v>12</v>
      </c>
      <c r="F5496" t="s">
        <v>5310</v>
      </c>
      <c r="G5496" t="s">
        <v>5797</v>
      </c>
      <c r="H5496" t="str">
        <f>LEFT(Table1[[#This Row],[destination_postal_code]],5)</f>
        <v>65340</v>
      </c>
      <c r="I5496">
        <f>LEN(Table1[[#This Row],[destination_postal_code_short]])</f>
        <v>5</v>
      </c>
      <c r="J5496" t="str">
        <f>_xlfn.XLOOKUP(Table1[[#This Row],[destination_postal_code_short]],Table3[Shipping postal code short],Table3[Shipping city],,0)</f>
        <v>Marshall</v>
      </c>
      <c r="K5496" t="str">
        <f>_xlfn.XLOOKUP(Table1[[#This Row],[destination_postal_code_short]],Table3[Shipping postal code short],Table3[Shipping region],,0)</f>
        <v>Missouri</v>
      </c>
      <c r="L5496">
        <v>0</v>
      </c>
      <c r="M5496">
        <v>4.4400000000000004</v>
      </c>
      <c r="N5496">
        <v>7.16</v>
      </c>
    </row>
    <row r="5497" spans="1:14" x14ac:dyDescent="0.2">
      <c r="A5497" s="1">
        <v>45458</v>
      </c>
      <c r="B5497" t="s">
        <v>5910</v>
      </c>
      <c r="C5497" t="s">
        <v>11</v>
      </c>
      <c r="D5497" t="s">
        <v>11</v>
      </c>
      <c r="E5497" t="s">
        <v>12</v>
      </c>
      <c r="F5497" t="s">
        <v>5310</v>
      </c>
      <c r="G5497">
        <v>80525</v>
      </c>
      <c r="H5497" t="str">
        <f>LEFT(Table1[[#This Row],[destination_postal_code]],5)</f>
        <v>80525</v>
      </c>
      <c r="I5497">
        <f>LEN(Table1[[#This Row],[destination_postal_code_short]])</f>
        <v>5</v>
      </c>
      <c r="J5497" t="str">
        <f>_xlfn.XLOOKUP(Table1[[#This Row],[destination_postal_code_short]],Table3[Shipping postal code short],Table3[Shipping city],,0)</f>
        <v>fort collins</v>
      </c>
      <c r="K5497" t="str">
        <f>_xlfn.XLOOKUP(Table1[[#This Row],[destination_postal_code_short]],Table3[Shipping postal code short],Table3[Shipping region],,0)</f>
        <v>Colorado</v>
      </c>
      <c r="L5497">
        <v>0</v>
      </c>
      <c r="M5497">
        <v>4.54</v>
      </c>
      <c r="N5497">
        <v>6.26</v>
      </c>
    </row>
    <row r="5498" spans="1:14" x14ac:dyDescent="0.2">
      <c r="A5498" s="1">
        <v>45458</v>
      </c>
      <c r="B5498" t="s">
        <v>5919</v>
      </c>
      <c r="C5498" t="s">
        <v>11</v>
      </c>
      <c r="D5498" t="s">
        <v>11</v>
      </c>
      <c r="E5498" t="s">
        <v>12</v>
      </c>
      <c r="F5498" t="s">
        <v>5310</v>
      </c>
      <c r="G5498">
        <v>19064</v>
      </c>
      <c r="H5498" t="str">
        <f>LEFT(Table1[[#This Row],[destination_postal_code]],5)</f>
        <v>19064</v>
      </c>
      <c r="I5498">
        <f>LEN(Table1[[#This Row],[destination_postal_code_short]])</f>
        <v>5</v>
      </c>
      <c r="J5498" t="str">
        <f>_xlfn.XLOOKUP(Table1[[#This Row],[destination_postal_code_short]],Table3[Shipping postal code short],Table3[Shipping city],,0)</f>
        <v>Springfield</v>
      </c>
      <c r="K5498" t="str">
        <f>_xlfn.XLOOKUP(Table1[[#This Row],[destination_postal_code_short]],Table3[Shipping postal code short],Table3[Shipping region],,0)</f>
        <v>Pennsylvania</v>
      </c>
      <c r="L5498">
        <v>0</v>
      </c>
      <c r="M5498">
        <v>6.49</v>
      </c>
      <c r="N5498">
        <v>9.2100000000000009</v>
      </c>
    </row>
    <row r="5499" spans="1:14" x14ac:dyDescent="0.2">
      <c r="A5499" s="1">
        <v>45418</v>
      </c>
      <c r="B5499" t="s">
        <v>5811</v>
      </c>
      <c r="C5499" t="s">
        <v>11</v>
      </c>
      <c r="D5499" t="s">
        <v>11</v>
      </c>
      <c r="E5499" t="s">
        <v>12</v>
      </c>
      <c r="F5499" t="s">
        <v>5310</v>
      </c>
      <c r="G5499">
        <v>32439</v>
      </c>
      <c r="H5499" t="str">
        <f>LEFT(Table1[[#This Row],[destination_postal_code]],5)</f>
        <v>32439</v>
      </c>
      <c r="I5499">
        <f>LEN(Table1[[#This Row],[destination_postal_code_short]])</f>
        <v>5</v>
      </c>
      <c r="J5499" t="str">
        <f>_xlfn.XLOOKUP(Table1[[#This Row],[destination_postal_code_short]],Table3[Shipping postal code short],Table3[Shipping city],,0)</f>
        <v>Freeport</v>
      </c>
      <c r="K5499" t="str">
        <f>_xlfn.XLOOKUP(Table1[[#This Row],[destination_postal_code_short]],Table3[Shipping postal code short],Table3[Shipping region],,0)</f>
        <v>Florida</v>
      </c>
      <c r="L5499">
        <v>0</v>
      </c>
      <c r="M5499">
        <v>2.62</v>
      </c>
      <c r="N5499">
        <v>6.23</v>
      </c>
    </row>
    <row r="5500" spans="1:14" x14ac:dyDescent="0.2">
      <c r="A5500" s="1">
        <v>45418</v>
      </c>
      <c r="B5500" t="s">
        <v>5798</v>
      </c>
      <c r="C5500" t="s">
        <v>11</v>
      </c>
      <c r="D5500" t="s">
        <v>11</v>
      </c>
      <c r="E5500" t="s">
        <v>12</v>
      </c>
      <c r="F5500" t="s">
        <v>5310</v>
      </c>
      <c r="G5500">
        <v>61554</v>
      </c>
      <c r="H5500" t="str">
        <f>LEFT(Table1[[#This Row],[destination_postal_code]],5)</f>
        <v>61554</v>
      </c>
      <c r="I5500">
        <f>LEN(Table1[[#This Row],[destination_postal_code_short]])</f>
        <v>5</v>
      </c>
      <c r="J5500" t="str">
        <f>_xlfn.XLOOKUP(Table1[[#This Row],[destination_postal_code_short]],Table3[Shipping postal code short],Table3[Shipping city],,0)</f>
        <v>Pekin</v>
      </c>
      <c r="K5500" t="str">
        <f>_xlfn.XLOOKUP(Table1[[#This Row],[destination_postal_code_short]],Table3[Shipping postal code short],Table3[Shipping region],,0)</f>
        <v>Illinois</v>
      </c>
      <c r="L5500">
        <v>0</v>
      </c>
      <c r="M5500">
        <v>4.54</v>
      </c>
      <c r="N5500">
        <v>9.06</v>
      </c>
    </row>
    <row r="5501" spans="1:14" x14ac:dyDescent="0.2">
      <c r="A5501" s="1">
        <v>45418</v>
      </c>
      <c r="B5501" t="s">
        <v>5807</v>
      </c>
      <c r="C5501" t="s">
        <v>11</v>
      </c>
      <c r="D5501" t="s">
        <v>11</v>
      </c>
      <c r="E5501" t="s">
        <v>12</v>
      </c>
      <c r="F5501" t="s">
        <v>5310</v>
      </c>
      <c r="G5501">
        <v>76179</v>
      </c>
      <c r="H5501" t="str">
        <f>LEFT(Table1[[#This Row],[destination_postal_code]],5)</f>
        <v>76179</v>
      </c>
      <c r="I5501">
        <f>LEN(Table1[[#This Row],[destination_postal_code_short]])</f>
        <v>5</v>
      </c>
      <c r="J5501" t="str">
        <f>_xlfn.XLOOKUP(Table1[[#This Row],[destination_postal_code_short]],Table3[Shipping postal code short],Table3[Shipping city],,0)</f>
        <v>Fort Worth</v>
      </c>
      <c r="K5501" t="str">
        <f>_xlfn.XLOOKUP(Table1[[#This Row],[destination_postal_code_short]],Table3[Shipping postal code short],Table3[Shipping region],,0)</f>
        <v>Texas</v>
      </c>
      <c r="L5501">
        <v>0</v>
      </c>
      <c r="M5501">
        <v>4.4400000000000004</v>
      </c>
      <c r="N5501">
        <v>7.16</v>
      </c>
    </row>
    <row r="5502" spans="1:14" x14ac:dyDescent="0.2">
      <c r="A5502" s="1">
        <v>45418</v>
      </c>
      <c r="B5502" t="s">
        <v>5799</v>
      </c>
      <c r="C5502" t="s">
        <v>11</v>
      </c>
      <c r="D5502" t="s">
        <v>11</v>
      </c>
      <c r="E5502" t="s">
        <v>12</v>
      </c>
      <c r="F5502" t="s">
        <v>5310</v>
      </c>
      <c r="G5502">
        <v>11216</v>
      </c>
      <c r="H5502" t="str">
        <f>LEFT(Table1[[#This Row],[destination_postal_code]],5)</f>
        <v>11216</v>
      </c>
      <c r="I5502">
        <f>LEN(Table1[[#This Row],[destination_postal_code_short]])</f>
        <v>5</v>
      </c>
      <c r="J5502" t="str">
        <f>_xlfn.XLOOKUP(Table1[[#This Row],[destination_postal_code_short]],Table3[Shipping postal code short],Table3[Shipping city],,0)</f>
        <v>Brooklyn</v>
      </c>
      <c r="K5502" t="str">
        <f>_xlfn.XLOOKUP(Table1[[#This Row],[destination_postal_code_short]],Table3[Shipping postal code short],Table3[Shipping region],,0)</f>
        <v>New York</v>
      </c>
      <c r="L5502">
        <v>0</v>
      </c>
      <c r="M5502">
        <v>7.67</v>
      </c>
      <c r="N5502">
        <v>10.93</v>
      </c>
    </row>
    <row r="5503" spans="1:14" x14ac:dyDescent="0.2">
      <c r="A5503" s="1">
        <v>45418</v>
      </c>
      <c r="B5503" t="s">
        <v>5816</v>
      </c>
      <c r="C5503" t="s">
        <v>11</v>
      </c>
      <c r="D5503" t="s">
        <v>11</v>
      </c>
      <c r="E5503" t="s">
        <v>12</v>
      </c>
      <c r="F5503" t="s">
        <v>5310</v>
      </c>
      <c r="G5503">
        <v>84790</v>
      </c>
      <c r="H5503" t="str">
        <f>LEFT(Table1[[#This Row],[destination_postal_code]],5)</f>
        <v>84790</v>
      </c>
      <c r="I5503">
        <f>LEN(Table1[[#This Row],[destination_postal_code_short]])</f>
        <v>5</v>
      </c>
      <c r="J5503" t="str">
        <f>_xlfn.XLOOKUP(Table1[[#This Row],[destination_postal_code_short]],Table3[Shipping postal code short],Table3[Shipping city],,0)</f>
        <v>St George</v>
      </c>
      <c r="K5503" t="str">
        <f>_xlfn.XLOOKUP(Table1[[#This Row],[destination_postal_code_short]],Table3[Shipping postal code short],Table3[Shipping region],,0)</f>
        <v>Utah</v>
      </c>
      <c r="L5503">
        <v>0</v>
      </c>
      <c r="M5503">
        <v>3.96</v>
      </c>
      <c r="N5503">
        <v>6.14</v>
      </c>
    </row>
    <row r="5504" spans="1:14" x14ac:dyDescent="0.2">
      <c r="A5504" s="1">
        <v>45458</v>
      </c>
      <c r="B5504" t="s">
        <v>5816</v>
      </c>
      <c r="C5504" t="s">
        <v>11</v>
      </c>
      <c r="D5504" t="s">
        <v>11</v>
      </c>
      <c r="E5504" t="s">
        <v>12</v>
      </c>
      <c r="F5504" t="s">
        <v>5310</v>
      </c>
      <c r="G5504">
        <v>84790</v>
      </c>
      <c r="H5504" t="str">
        <f>LEFT(Table1[[#This Row],[destination_postal_code]],5)</f>
        <v>84790</v>
      </c>
      <c r="I5504">
        <f>LEN(Table1[[#This Row],[destination_postal_code_short]])</f>
        <v>5</v>
      </c>
      <c r="J5504" t="str">
        <f>_xlfn.XLOOKUP(Table1[[#This Row],[destination_postal_code_short]],Table3[Shipping postal code short],Table3[Shipping city],,0)</f>
        <v>St George</v>
      </c>
      <c r="K5504" t="str">
        <f>_xlfn.XLOOKUP(Table1[[#This Row],[destination_postal_code_short]],Table3[Shipping postal code short],Table3[Shipping region],,0)</f>
        <v>Utah</v>
      </c>
      <c r="L5504">
        <v>0</v>
      </c>
      <c r="M5504">
        <v>3.96</v>
      </c>
      <c r="N5504">
        <v>6.14</v>
      </c>
    </row>
    <row r="5505" spans="1:14" x14ac:dyDescent="0.2">
      <c r="A5505" s="1">
        <v>45418</v>
      </c>
      <c r="B5505" t="s">
        <v>5802</v>
      </c>
      <c r="C5505" t="s">
        <v>11</v>
      </c>
      <c r="D5505" t="s">
        <v>11</v>
      </c>
      <c r="E5505" t="s">
        <v>12</v>
      </c>
      <c r="F5505" t="s">
        <v>5310</v>
      </c>
      <c r="G5505">
        <v>63501</v>
      </c>
      <c r="H5505" t="str">
        <f>LEFT(Table1[[#This Row],[destination_postal_code]],5)</f>
        <v>63501</v>
      </c>
      <c r="I5505">
        <f>LEN(Table1[[#This Row],[destination_postal_code_short]])</f>
        <v>5</v>
      </c>
      <c r="J5505" t="str">
        <f>_xlfn.XLOOKUP(Table1[[#This Row],[destination_postal_code_short]],Table3[Shipping postal code short],Table3[Shipping city],,0)</f>
        <v>Kirksville</v>
      </c>
      <c r="K5505" t="str">
        <f>_xlfn.XLOOKUP(Table1[[#This Row],[destination_postal_code_short]],Table3[Shipping postal code short],Table3[Shipping region],,0)</f>
        <v>Missouri</v>
      </c>
      <c r="L5505">
        <v>0</v>
      </c>
      <c r="M5505">
        <v>4.54</v>
      </c>
      <c r="N5505">
        <v>9.06</v>
      </c>
    </row>
    <row r="5506" spans="1:14" x14ac:dyDescent="0.2">
      <c r="A5506" s="1">
        <v>45418</v>
      </c>
      <c r="B5506" t="s">
        <v>5814</v>
      </c>
      <c r="C5506" t="s">
        <v>11</v>
      </c>
      <c r="D5506" t="s">
        <v>11</v>
      </c>
      <c r="E5506" t="s">
        <v>12</v>
      </c>
      <c r="F5506" t="s">
        <v>5310</v>
      </c>
      <c r="G5506">
        <v>11385</v>
      </c>
      <c r="H5506" t="str">
        <f>LEFT(Table1[[#This Row],[destination_postal_code]],5)</f>
        <v>11385</v>
      </c>
      <c r="I5506">
        <f>LEN(Table1[[#This Row],[destination_postal_code_short]])</f>
        <v>5</v>
      </c>
      <c r="J5506" t="str">
        <f>_xlfn.XLOOKUP(Table1[[#This Row],[destination_postal_code_short]],Table3[Shipping postal code short],Table3[Shipping city],,0)</f>
        <v>Queens</v>
      </c>
      <c r="K5506" t="str">
        <f>_xlfn.XLOOKUP(Table1[[#This Row],[destination_postal_code_short]],Table3[Shipping postal code short],Table3[Shipping region],,0)</f>
        <v>New York</v>
      </c>
      <c r="L5506">
        <v>0</v>
      </c>
      <c r="M5506">
        <v>6.49</v>
      </c>
      <c r="N5506">
        <v>9.2100000000000009</v>
      </c>
    </row>
    <row r="5507" spans="1:14" x14ac:dyDescent="0.2">
      <c r="A5507" s="1">
        <v>45419</v>
      </c>
      <c r="B5507" t="s">
        <v>5819</v>
      </c>
      <c r="C5507" t="s">
        <v>11</v>
      </c>
      <c r="D5507" t="s">
        <v>11</v>
      </c>
      <c r="E5507" t="s">
        <v>12</v>
      </c>
      <c r="F5507" t="s">
        <v>5310</v>
      </c>
      <c r="G5507">
        <v>78041</v>
      </c>
      <c r="H5507" t="str">
        <f>LEFT(Table1[[#This Row],[destination_postal_code]],5)</f>
        <v>78041</v>
      </c>
      <c r="I5507">
        <f>LEN(Table1[[#This Row],[destination_postal_code_short]])</f>
        <v>5</v>
      </c>
      <c r="J5507" t="str">
        <f>_xlfn.XLOOKUP(Table1[[#This Row],[destination_postal_code_short]],Table3[Shipping postal code short],Table3[Shipping city],,0)</f>
        <v>Laredo</v>
      </c>
      <c r="K5507" t="str">
        <f>_xlfn.XLOOKUP(Table1[[#This Row],[destination_postal_code_short]],Table3[Shipping postal code short],Table3[Shipping region],,0)</f>
        <v>Texas</v>
      </c>
      <c r="L5507">
        <v>0</v>
      </c>
      <c r="M5507">
        <v>5.21</v>
      </c>
      <c r="N5507">
        <v>9.89</v>
      </c>
    </row>
    <row r="5508" spans="1:14" x14ac:dyDescent="0.2">
      <c r="A5508" s="1">
        <v>45418</v>
      </c>
      <c r="B5508" t="s">
        <v>5808</v>
      </c>
      <c r="C5508" t="s">
        <v>11</v>
      </c>
      <c r="D5508" t="s">
        <v>11</v>
      </c>
      <c r="E5508" t="s">
        <v>12</v>
      </c>
      <c r="F5508" t="s">
        <v>5310</v>
      </c>
      <c r="G5508">
        <v>55116</v>
      </c>
      <c r="H5508" t="str">
        <f>LEFT(Table1[[#This Row],[destination_postal_code]],5)</f>
        <v>55116</v>
      </c>
      <c r="I5508">
        <f>LEN(Table1[[#This Row],[destination_postal_code_short]])</f>
        <v>5</v>
      </c>
      <c r="J5508" t="str">
        <f>_xlfn.XLOOKUP(Table1[[#This Row],[destination_postal_code_short]],Table3[Shipping postal code short],Table3[Shipping city],,0)</f>
        <v>Saint Paul</v>
      </c>
      <c r="K5508" t="str">
        <f>_xlfn.XLOOKUP(Table1[[#This Row],[destination_postal_code_short]],Table3[Shipping postal code short],Table3[Shipping region],,0)</f>
        <v>Minnesota</v>
      </c>
      <c r="L5508">
        <v>0</v>
      </c>
      <c r="M5508">
        <v>5.21</v>
      </c>
      <c r="N5508">
        <v>9.89</v>
      </c>
    </row>
    <row r="5509" spans="1:14" x14ac:dyDescent="0.2">
      <c r="A5509" s="1">
        <v>45418</v>
      </c>
      <c r="B5509" t="s">
        <v>5810</v>
      </c>
      <c r="C5509" t="s">
        <v>11</v>
      </c>
      <c r="D5509" t="s">
        <v>11</v>
      </c>
      <c r="E5509" t="s">
        <v>12</v>
      </c>
      <c r="F5509" t="s">
        <v>5310</v>
      </c>
      <c r="G5509">
        <v>56073</v>
      </c>
      <c r="H5509" t="str">
        <f>LEFT(Table1[[#This Row],[destination_postal_code]],5)</f>
        <v>56073</v>
      </c>
      <c r="I5509">
        <f>LEN(Table1[[#This Row],[destination_postal_code_short]])</f>
        <v>5</v>
      </c>
      <c r="J5509" t="str">
        <f>_xlfn.XLOOKUP(Table1[[#This Row],[destination_postal_code_short]],Table3[Shipping postal code short],Table3[Shipping city],,0)</f>
        <v>New Ulm</v>
      </c>
      <c r="K5509" t="str">
        <f>_xlfn.XLOOKUP(Table1[[#This Row],[destination_postal_code_short]],Table3[Shipping postal code short],Table3[Shipping region],,0)</f>
        <v>Minnesota</v>
      </c>
      <c r="L5509">
        <v>0</v>
      </c>
      <c r="M5509">
        <v>4.4400000000000004</v>
      </c>
      <c r="N5509">
        <v>7.16</v>
      </c>
    </row>
    <row r="5510" spans="1:14" x14ac:dyDescent="0.2">
      <c r="A5510" s="1">
        <v>45418</v>
      </c>
      <c r="B5510" t="s">
        <v>5795</v>
      </c>
      <c r="C5510" t="s">
        <v>11</v>
      </c>
      <c r="D5510" t="s">
        <v>11</v>
      </c>
      <c r="E5510" t="s">
        <v>12</v>
      </c>
      <c r="F5510" t="s">
        <v>5310</v>
      </c>
      <c r="G5510">
        <v>60440</v>
      </c>
      <c r="H5510" t="str">
        <f>LEFT(Table1[[#This Row],[destination_postal_code]],5)</f>
        <v>60440</v>
      </c>
      <c r="I5510">
        <f>LEN(Table1[[#This Row],[destination_postal_code_short]])</f>
        <v>5</v>
      </c>
      <c r="J5510" t="str">
        <f>_xlfn.XLOOKUP(Table1[[#This Row],[destination_postal_code_short]],Table3[Shipping postal code short],Table3[Shipping city],,0)</f>
        <v>Bolingbrook</v>
      </c>
      <c r="K5510" t="str">
        <f>_xlfn.XLOOKUP(Table1[[#This Row],[destination_postal_code_short]],Table3[Shipping postal code short],Table3[Shipping region],,0)</f>
        <v>Illinois</v>
      </c>
      <c r="L5510">
        <v>0</v>
      </c>
      <c r="M5510">
        <v>1.48</v>
      </c>
      <c r="N5510">
        <v>5.32</v>
      </c>
    </row>
    <row r="5511" spans="1:14" x14ac:dyDescent="0.2">
      <c r="A5511" s="1">
        <v>45419</v>
      </c>
      <c r="B5511" t="s">
        <v>5818</v>
      </c>
      <c r="C5511" t="s">
        <v>11</v>
      </c>
      <c r="D5511" t="s">
        <v>11</v>
      </c>
      <c r="E5511" t="s">
        <v>12</v>
      </c>
      <c r="F5511" t="s">
        <v>5310</v>
      </c>
      <c r="G5511">
        <v>60618</v>
      </c>
      <c r="H5511" t="str">
        <f>LEFT(Table1[[#This Row],[destination_postal_code]],5)</f>
        <v>60618</v>
      </c>
      <c r="I5511">
        <f>LEN(Table1[[#This Row],[destination_postal_code_short]])</f>
        <v>5</v>
      </c>
      <c r="J5511" t="str">
        <f>_xlfn.XLOOKUP(Table1[[#This Row],[destination_postal_code_short]],Table3[Shipping postal code short],Table3[Shipping city],,0)</f>
        <v>Chicago</v>
      </c>
      <c r="K5511" t="str">
        <f>_xlfn.XLOOKUP(Table1[[#This Row],[destination_postal_code_short]],Table3[Shipping postal code short],Table3[Shipping region],,0)</f>
        <v>Illinois</v>
      </c>
      <c r="L5511">
        <v>0</v>
      </c>
      <c r="M5511">
        <v>2.54</v>
      </c>
      <c r="N5511">
        <v>6.16</v>
      </c>
    </row>
    <row r="5512" spans="1:14" x14ac:dyDescent="0.2">
      <c r="A5512" s="1">
        <v>45419</v>
      </c>
      <c r="B5512" t="s">
        <v>5821</v>
      </c>
      <c r="C5512" t="s">
        <v>11</v>
      </c>
      <c r="D5512" t="s">
        <v>11</v>
      </c>
      <c r="E5512" t="s">
        <v>12</v>
      </c>
      <c r="F5512" t="s">
        <v>5310</v>
      </c>
      <c r="G5512" t="s">
        <v>5822</v>
      </c>
      <c r="H5512" t="str">
        <f>LEFT(Table1[[#This Row],[destination_postal_code]],5)</f>
        <v>19018</v>
      </c>
      <c r="I5512">
        <f>LEN(Table1[[#This Row],[destination_postal_code_short]])</f>
        <v>5</v>
      </c>
      <c r="J5512" t="str">
        <f>_xlfn.XLOOKUP(Table1[[#This Row],[destination_postal_code_short]],Table3[Shipping postal code short],Table3[Shipping city],,0)</f>
        <v>SECANE</v>
      </c>
      <c r="K5512" t="str">
        <f>_xlfn.XLOOKUP(Table1[[#This Row],[destination_postal_code_short]],Table3[Shipping postal code short],Table3[Shipping region],,0)</f>
        <v>Pennsylvania</v>
      </c>
      <c r="L5512">
        <v>0</v>
      </c>
      <c r="M5512">
        <v>6.49</v>
      </c>
      <c r="N5512">
        <v>9.2100000000000009</v>
      </c>
    </row>
    <row r="5513" spans="1:14" x14ac:dyDescent="0.2">
      <c r="A5513" s="1">
        <v>45419</v>
      </c>
      <c r="B5513" t="s">
        <v>5817</v>
      </c>
      <c r="C5513" t="s">
        <v>11</v>
      </c>
      <c r="D5513" t="s">
        <v>11</v>
      </c>
      <c r="E5513" t="s">
        <v>12</v>
      </c>
      <c r="F5513" t="s">
        <v>5310</v>
      </c>
      <c r="G5513">
        <v>37214</v>
      </c>
      <c r="H5513" t="str">
        <f>LEFT(Table1[[#This Row],[destination_postal_code]],5)</f>
        <v>37214</v>
      </c>
      <c r="I5513">
        <f>LEN(Table1[[#This Row],[destination_postal_code_short]])</f>
        <v>5</v>
      </c>
      <c r="J5513" t="str">
        <f>_xlfn.XLOOKUP(Table1[[#This Row],[destination_postal_code_short]],Table3[Shipping postal code short],Table3[Shipping city],,0)</f>
        <v>Nashville</v>
      </c>
      <c r="K5513" t="str">
        <f>_xlfn.XLOOKUP(Table1[[#This Row],[destination_postal_code_short]],Table3[Shipping postal code short],Table3[Shipping region],,0)</f>
        <v>Tennessee</v>
      </c>
      <c r="L5513">
        <v>0</v>
      </c>
      <c r="M5513">
        <v>4.6100000000000003</v>
      </c>
      <c r="N5513">
        <v>7.84</v>
      </c>
    </row>
    <row r="5514" spans="1:14" x14ac:dyDescent="0.2">
      <c r="A5514" s="1">
        <v>45420</v>
      </c>
      <c r="B5514" t="s">
        <v>5824</v>
      </c>
      <c r="C5514" t="s">
        <v>11</v>
      </c>
      <c r="D5514" t="s">
        <v>11</v>
      </c>
      <c r="E5514" t="s">
        <v>12</v>
      </c>
      <c r="F5514" t="s">
        <v>5310</v>
      </c>
      <c r="G5514">
        <v>77478</v>
      </c>
      <c r="H5514" t="str">
        <f>LEFT(Table1[[#This Row],[destination_postal_code]],5)</f>
        <v>77478</v>
      </c>
      <c r="I5514">
        <f>LEN(Table1[[#This Row],[destination_postal_code_short]])</f>
        <v>5</v>
      </c>
      <c r="J5514" t="str">
        <f>_xlfn.XLOOKUP(Table1[[#This Row],[destination_postal_code_short]],Table3[Shipping postal code short],Table3[Shipping city],,0)</f>
        <v>Sugar Land</v>
      </c>
      <c r="K5514" t="str">
        <f>_xlfn.XLOOKUP(Table1[[#This Row],[destination_postal_code_short]],Table3[Shipping postal code short],Table3[Shipping region],,0)</f>
        <v>Texas</v>
      </c>
      <c r="L5514">
        <v>0</v>
      </c>
      <c r="M5514">
        <v>4.6100000000000003</v>
      </c>
      <c r="N5514">
        <v>7.84</v>
      </c>
    </row>
    <row r="5515" spans="1:14" x14ac:dyDescent="0.2">
      <c r="A5515" s="1">
        <v>45420</v>
      </c>
      <c r="B5515" t="s">
        <v>5825</v>
      </c>
      <c r="C5515" t="s">
        <v>11</v>
      </c>
      <c r="D5515" t="s">
        <v>11</v>
      </c>
      <c r="E5515" t="s">
        <v>12</v>
      </c>
      <c r="F5515" t="s">
        <v>5310</v>
      </c>
      <c r="G5515">
        <v>61604</v>
      </c>
      <c r="H5515" t="str">
        <f>LEFT(Table1[[#This Row],[destination_postal_code]],5)</f>
        <v>61604</v>
      </c>
      <c r="I5515">
        <f>LEN(Table1[[#This Row],[destination_postal_code_short]])</f>
        <v>5</v>
      </c>
      <c r="J5515" t="str">
        <f>_xlfn.XLOOKUP(Table1[[#This Row],[destination_postal_code_short]],Table3[Shipping postal code short],Table3[Shipping city],,0)</f>
        <v>Peoria</v>
      </c>
      <c r="K5515" t="str">
        <f>_xlfn.XLOOKUP(Table1[[#This Row],[destination_postal_code_short]],Table3[Shipping postal code short],Table3[Shipping region],,0)</f>
        <v>Illinois</v>
      </c>
      <c r="L5515">
        <v>0</v>
      </c>
      <c r="M5515">
        <v>5.21</v>
      </c>
      <c r="N5515">
        <v>9.89</v>
      </c>
    </row>
    <row r="5516" spans="1:14" x14ac:dyDescent="0.2">
      <c r="A5516" s="1">
        <v>45420</v>
      </c>
      <c r="B5516" t="s">
        <v>5823</v>
      </c>
      <c r="C5516" t="s">
        <v>11</v>
      </c>
      <c r="D5516" t="s">
        <v>11</v>
      </c>
      <c r="E5516" t="s">
        <v>12</v>
      </c>
      <c r="F5516" t="s">
        <v>5310</v>
      </c>
      <c r="G5516">
        <v>85029</v>
      </c>
      <c r="H5516" t="str">
        <f>LEFT(Table1[[#This Row],[destination_postal_code]],5)</f>
        <v>85029</v>
      </c>
      <c r="I5516">
        <f>LEN(Table1[[#This Row],[destination_postal_code_short]])</f>
        <v>5</v>
      </c>
      <c r="J5516" t="str">
        <f>_xlfn.XLOOKUP(Table1[[#This Row],[destination_postal_code_short]],Table3[Shipping postal code short],Table3[Shipping city],,0)</f>
        <v>Phoenix</v>
      </c>
      <c r="K5516" t="str">
        <f>_xlfn.XLOOKUP(Table1[[#This Row],[destination_postal_code_short]],Table3[Shipping postal code short],Table3[Shipping region],,0)</f>
        <v>Arizona</v>
      </c>
      <c r="L5516">
        <v>0</v>
      </c>
      <c r="M5516">
        <v>4.54</v>
      </c>
      <c r="N5516">
        <v>6.26</v>
      </c>
    </row>
    <row r="5517" spans="1:14" x14ac:dyDescent="0.2">
      <c r="A5517" s="1">
        <v>45422</v>
      </c>
      <c r="B5517" t="s">
        <v>5827</v>
      </c>
      <c r="C5517" t="s">
        <v>11</v>
      </c>
      <c r="D5517" t="s">
        <v>11</v>
      </c>
      <c r="E5517" t="s">
        <v>12</v>
      </c>
      <c r="F5517" t="s">
        <v>5310</v>
      </c>
      <c r="G5517">
        <v>98125</v>
      </c>
      <c r="H5517" t="str">
        <f>LEFT(Table1[[#This Row],[destination_postal_code]],5)</f>
        <v>98125</v>
      </c>
      <c r="I5517">
        <f>LEN(Table1[[#This Row],[destination_postal_code_short]])</f>
        <v>5</v>
      </c>
      <c r="J5517" t="str">
        <f>_xlfn.XLOOKUP(Table1[[#This Row],[destination_postal_code_short]],Table3[Shipping postal code short],Table3[Shipping city],,0)</f>
        <v>Seattle</v>
      </c>
      <c r="K5517" t="str">
        <f>_xlfn.XLOOKUP(Table1[[#This Row],[destination_postal_code_short]],Table3[Shipping postal code short],Table3[Shipping region],,0)</f>
        <v>Washington</v>
      </c>
      <c r="L5517">
        <v>0</v>
      </c>
      <c r="M5517">
        <v>4.74</v>
      </c>
      <c r="N5517">
        <v>8.81</v>
      </c>
    </row>
    <row r="5518" spans="1:14" x14ac:dyDescent="0.2">
      <c r="A5518" s="1">
        <v>45425</v>
      </c>
      <c r="B5518" t="s">
        <v>5829</v>
      </c>
      <c r="C5518" t="s">
        <v>11</v>
      </c>
      <c r="D5518" t="s">
        <v>11</v>
      </c>
      <c r="E5518" t="s">
        <v>12</v>
      </c>
      <c r="F5518" t="s">
        <v>5310</v>
      </c>
      <c r="G5518">
        <v>89166</v>
      </c>
      <c r="H5518" t="str">
        <f>LEFT(Table1[[#This Row],[destination_postal_code]],5)</f>
        <v>89166</v>
      </c>
      <c r="I5518">
        <f>LEN(Table1[[#This Row],[destination_postal_code_short]])</f>
        <v>5</v>
      </c>
      <c r="J5518" t="str">
        <f>_xlfn.XLOOKUP(Table1[[#This Row],[destination_postal_code_short]],Table3[Shipping postal code short],Table3[Shipping city],,0)</f>
        <v>LAS VEGAS</v>
      </c>
      <c r="K5518" t="str">
        <f>_xlfn.XLOOKUP(Table1[[#This Row],[destination_postal_code_short]],Table3[Shipping postal code short],Table3[Shipping region],,0)</f>
        <v>Nevada</v>
      </c>
      <c r="L5518">
        <v>0</v>
      </c>
      <c r="M5518">
        <v>1.63</v>
      </c>
      <c r="N5518">
        <v>5.07</v>
      </c>
    </row>
    <row r="5519" spans="1:14" x14ac:dyDescent="0.2">
      <c r="A5519" s="1">
        <v>45425</v>
      </c>
      <c r="B5519" t="s">
        <v>5828</v>
      </c>
      <c r="C5519" t="s">
        <v>11</v>
      </c>
      <c r="D5519" t="s">
        <v>11</v>
      </c>
      <c r="E5519" t="s">
        <v>12</v>
      </c>
      <c r="F5519" t="s">
        <v>5310</v>
      </c>
      <c r="G5519">
        <v>78041</v>
      </c>
      <c r="H5519" t="str">
        <f>LEFT(Table1[[#This Row],[destination_postal_code]],5)</f>
        <v>78041</v>
      </c>
      <c r="I5519">
        <f>LEN(Table1[[#This Row],[destination_postal_code_short]])</f>
        <v>5</v>
      </c>
      <c r="J5519" t="str">
        <f>_xlfn.XLOOKUP(Table1[[#This Row],[destination_postal_code_short]],Table3[Shipping postal code short],Table3[Shipping city],,0)</f>
        <v>Laredo</v>
      </c>
      <c r="K5519" t="str">
        <f>_xlfn.XLOOKUP(Table1[[#This Row],[destination_postal_code_short]],Table3[Shipping postal code short],Table3[Shipping region],,0)</f>
        <v>Texas</v>
      </c>
      <c r="L5519">
        <v>0</v>
      </c>
      <c r="M5519">
        <v>6.1</v>
      </c>
      <c r="N5519">
        <v>11.35</v>
      </c>
    </row>
    <row r="5520" spans="1:14" x14ac:dyDescent="0.2">
      <c r="A5520" s="1">
        <v>45426</v>
      </c>
      <c r="B5520" t="s">
        <v>5834</v>
      </c>
      <c r="C5520" t="s">
        <v>11</v>
      </c>
      <c r="D5520" t="s">
        <v>11</v>
      </c>
      <c r="E5520" t="s">
        <v>12</v>
      </c>
      <c r="F5520" t="s">
        <v>5310</v>
      </c>
      <c r="G5520">
        <v>48030</v>
      </c>
      <c r="H5520" t="str">
        <f>LEFT(Table1[[#This Row],[destination_postal_code]],5)</f>
        <v>48030</v>
      </c>
      <c r="I5520">
        <f>LEN(Table1[[#This Row],[destination_postal_code_short]])</f>
        <v>5</v>
      </c>
      <c r="J5520" t="str">
        <f>_xlfn.XLOOKUP(Table1[[#This Row],[destination_postal_code_short]],Table3[Shipping postal code short],Table3[Shipping city],,0)</f>
        <v>Hazel Park</v>
      </c>
      <c r="K5520" t="str">
        <f>_xlfn.XLOOKUP(Table1[[#This Row],[destination_postal_code_short]],Table3[Shipping postal code short],Table3[Shipping region],,0)</f>
        <v>Michigan</v>
      </c>
      <c r="L5520">
        <v>0</v>
      </c>
      <c r="M5520">
        <v>5.08</v>
      </c>
      <c r="N5520">
        <v>8.52</v>
      </c>
    </row>
    <row r="5521" spans="1:14" x14ac:dyDescent="0.2">
      <c r="A5521" s="1">
        <v>45426</v>
      </c>
      <c r="B5521" t="s">
        <v>5833</v>
      </c>
      <c r="C5521" t="s">
        <v>11</v>
      </c>
      <c r="D5521" t="s">
        <v>11</v>
      </c>
      <c r="E5521" t="s">
        <v>12</v>
      </c>
      <c r="F5521" t="s">
        <v>5310</v>
      </c>
      <c r="G5521">
        <v>76006</v>
      </c>
      <c r="H5521" t="str">
        <f>LEFT(Table1[[#This Row],[destination_postal_code]],5)</f>
        <v>76006</v>
      </c>
      <c r="I5521">
        <f>LEN(Table1[[#This Row],[destination_postal_code_short]])</f>
        <v>5</v>
      </c>
      <c r="J5521" t="str">
        <f>_xlfn.XLOOKUP(Table1[[#This Row],[destination_postal_code_short]],Table3[Shipping postal code short],Table3[Shipping city],,0)</f>
        <v>Arlington</v>
      </c>
      <c r="K5521" t="str">
        <f>_xlfn.XLOOKUP(Table1[[#This Row],[destination_postal_code_short]],Table3[Shipping postal code short],Table3[Shipping region],,0)</f>
        <v>Texas</v>
      </c>
      <c r="L5521">
        <v>0</v>
      </c>
      <c r="M5521">
        <v>1.33</v>
      </c>
      <c r="N5521">
        <v>4.0199999999999996</v>
      </c>
    </row>
    <row r="5522" spans="1:14" x14ac:dyDescent="0.2">
      <c r="A5522" s="1">
        <v>45426</v>
      </c>
      <c r="B5522" t="s">
        <v>5830</v>
      </c>
      <c r="C5522" t="s">
        <v>11</v>
      </c>
      <c r="D5522" t="s">
        <v>11</v>
      </c>
      <c r="E5522" t="s">
        <v>12</v>
      </c>
      <c r="F5522" t="s">
        <v>5310</v>
      </c>
      <c r="G5522">
        <v>60431</v>
      </c>
      <c r="H5522" t="str">
        <f>LEFT(Table1[[#This Row],[destination_postal_code]],5)</f>
        <v>60431</v>
      </c>
      <c r="I5522">
        <f>LEN(Table1[[#This Row],[destination_postal_code_short]])</f>
        <v>5</v>
      </c>
      <c r="J5522" t="str">
        <f>_xlfn.XLOOKUP(Table1[[#This Row],[destination_postal_code_short]],Table3[Shipping postal code short],Table3[Shipping city],,0)</f>
        <v>Joliet</v>
      </c>
      <c r="K5522" t="str">
        <f>_xlfn.XLOOKUP(Table1[[#This Row],[destination_postal_code_short]],Table3[Shipping postal code short],Table3[Shipping region],,0)</f>
        <v>Illinois</v>
      </c>
      <c r="L5522">
        <v>0</v>
      </c>
      <c r="M5522">
        <v>2.54</v>
      </c>
      <c r="N5522">
        <v>6.16</v>
      </c>
    </row>
    <row r="5523" spans="1:14" x14ac:dyDescent="0.2">
      <c r="A5523" s="1">
        <v>45426</v>
      </c>
      <c r="B5523" t="s">
        <v>5839</v>
      </c>
      <c r="C5523" t="s">
        <v>11</v>
      </c>
      <c r="D5523" t="s">
        <v>11</v>
      </c>
      <c r="E5523" t="s">
        <v>12</v>
      </c>
      <c r="F5523" t="s">
        <v>5310</v>
      </c>
      <c r="G5523">
        <v>75063</v>
      </c>
      <c r="H5523" t="str">
        <f>LEFT(Table1[[#This Row],[destination_postal_code]],5)</f>
        <v>75063</v>
      </c>
      <c r="I5523">
        <f>LEN(Table1[[#This Row],[destination_postal_code_short]])</f>
        <v>5</v>
      </c>
      <c r="J5523" t="str">
        <f>_xlfn.XLOOKUP(Table1[[#This Row],[destination_postal_code_short]],Table3[Shipping postal code short],Table3[Shipping city],,0)</f>
        <v>Irving</v>
      </c>
      <c r="K5523" t="str">
        <f>_xlfn.XLOOKUP(Table1[[#This Row],[destination_postal_code_short]],Table3[Shipping postal code short],Table3[Shipping region],,0)</f>
        <v>Texas</v>
      </c>
      <c r="L5523">
        <v>0</v>
      </c>
      <c r="M5523">
        <v>4.4400000000000004</v>
      </c>
      <c r="N5523">
        <v>7.16</v>
      </c>
    </row>
    <row r="5524" spans="1:14" x14ac:dyDescent="0.2">
      <c r="A5524" s="1">
        <v>45426</v>
      </c>
      <c r="B5524" t="s">
        <v>5831</v>
      </c>
      <c r="C5524" t="s">
        <v>11</v>
      </c>
      <c r="D5524" t="s">
        <v>11</v>
      </c>
      <c r="E5524" t="s">
        <v>12</v>
      </c>
      <c r="F5524" t="s">
        <v>5310</v>
      </c>
      <c r="G5524">
        <v>92251</v>
      </c>
      <c r="H5524" t="str">
        <f>LEFT(Table1[[#This Row],[destination_postal_code]],5)</f>
        <v>92251</v>
      </c>
      <c r="I5524">
        <f>LEN(Table1[[#This Row],[destination_postal_code_short]])</f>
        <v>5</v>
      </c>
      <c r="J5524" t="str">
        <f>_xlfn.XLOOKUP(Table1[[#This Row],[destination_postal_code_short]],Table3[Shipping postal code short],Table3[Shipping city],,0)</f>
        <v>Imperial</v>
      </c>
      <c r="K5524" t="str">
        <f>_xlfn.XLOOKUP(Table1[[#This Row],[destination_postal_code_short]],Table3[Shipping postal code short],Table3[Shipping region],,0)</f>
        <v>California</v>
      </c>
      <c r="L5524">
        <v>0</v>
      </c>
      <c r="M5524">
        <v>4.54</v>
      </c>
      <c r="N5524">
        <v>6.26</v>
      </c>
    </row>
    <row r="5525" spans="1:14" x14ac:dyDescent="0.2">
      <c r="A5525" s="1">
        <v>45426</v>
      </c>
      <c r="B5525" t="s">
        <v>5838</v>
      </c>
      <c r="C5525" t="s">
        <v>11</v>
      </c>
      <c r="D5525" t="s">
        <v>11</v>
      </c>
      <c r="E5525" t="s">
        <v>12</v>
      </c>
      <c r="F5525" t="s">
        <v>5310</v>
      </c>
      <c r="G5525">
        <v>27608</v>
      </c>
      <c r="H5525" t="str">
        <f>LEFT(Table1[[#This Row],[destination_postal_code]],5)</f>
        <v>27608</v>
      </c>
      <c r="I5525">
        <f>LEN(Table1[[#This Row],[destination_postal_code_short]])</f>
        <v>5</v>
      </c>
      <c r="J5525" t="str">
        <f>_xlfn.XLOOKUP(Table1[[#This Row],[destination_postal_code_short]],Table3[Shipping postal code short],Table3[Shipping city],,0)</f>
        <v>Raleigh</v>
      </c>
      <c r="K5525" t="str">
        <f>_xlfn.XLOOKUP(Table1[[#This Row],[destination_postal_code_short]],Table3[Shipping postal code short],Table3[Shipping region],,0)</f>
        <v>North Carolina</v>
      </c>
      <c r="L5525">
        <v>0</v>
      </c>
      <c r="M5525">
        <v>6.49</v>
      </c>
      <c r="N5525">
        <v>9.2100000000000009</v>
      </c>
    </row>
    <row r="5526" spans="1:14" x14ac:dyDescent="0.2">
      <c r="A5526" s="1">
        <v>45426</v>
      </c>
      <c r="B5526" t="s">
        <v>5832</v>
      </c>
      <c r="C5526" t="s">
        <v>11</v>
      </c>
      <c r="D5526" t="s">
        <v>11</v>
      </c>
      <c r="E5526" t="s">
        <v>12</v>
      </c>
      <c r="F5526" t="s">
        <v>5310</v>
      </c>
      <c r="G5526">
        <v>29651</v>
      </c>
      <c r="H5526" t="str">
        <f>LEFT(Table1[[#This Row],[destination_postal_code]],5)</f>
        <v>29651</v>
      </c>
      <c r="I5526">
        <f>LEN(Table1[[#This Row],[destination_postal_code_short]])</f>
        <v>5</v>
      </c>
      <c r="J5526" t="str">
        <f>_xlfn.XLOOKUP(Table1[[#This Row],[destination_postal_code_short]],Table3[Shipping postal code short],Table3[Shipping city],,0)</f>
        <v>Greer</v>
      </c>
      <c r="K5526" t="str">
        <f>_xlfn.XLOOKUP(Table1[[#This Row],[destination_postal_code_short]],Table3[Shipping postal code short],Table3[Shipping region],,0)</f>
        <v>South Carolina</v>
      </c>
      <c r="L5526">
        <v>0</v>
      </c>
      <c r="M5526">
        <v>1.45</v>
      </c>
      <c r="N5526">
        <v>5.45</v>
      </c>
    </row>
    <row r="5527" spans="1:14" x14ac:dyDescent="0.2">
      <c r="A5527" s="1">
        <v>45426</v>
      </c>
      <c r="B5527" t="s">
        <v>5836</v>
      </c>
      <c r="C5527" t="s">
        <v>11</v>
      </c>
      <c r="D5527" t="s">
        <v>11</v>
      </c>
      <c r="E5527" t="s">
        <v>12</v>
      </c>
      <c r="F5527" t="s">
        <v>5310</v>
      </c>
      <c r="G5527">
        <v>30075</v>
      </c>
      <c r="H5527" t="str">
        <f>LEFT(Table1[[#This Row],[destination_postal_code]],5)</f>
        <v>30075</v>
      </c>
      <c r="I5527">
        <f>LEN(Table1[[#This Row],[destination_postal_code_short]])</f>
        <v>5</v>
      </c>
      <c r="J5527" t="str">
        <f>_xlfn.XLOOKUP(Table1[[#This Row],[destination_postal_code_short]],Table3[Shipping postal code short],Table3[Shipping city],,0)</f>
        <v>Roswell</v>
      </c>
      <c r="K5527" t="str">
        <f>_xlfn.XLOOKUP(Table1[[#This Row],[destination_postal_code_short]],Table3[Shipping postal code short],Table3[Shipping region],,0)</f>
        <v>Georgia</v>
      </c>
      <c r="L5527">
        <v>0</v>
      </c>
      <c r="M5527">
        <v>8.1999999999999993</v>
      </c>
      <c r="N5527">
        <v>13.7</v>
      </c>
    </row>
    <row r="5528" spans="1:14" x14ac:dyDescent="0.2">
      <c r="A5528" s="1">
        <v>45426</v>
      </c>
      <c r="B5528" t="s">
        <v>5837</v>
      </c>
      <c r="C5528" t="s">
        <v>11</v>
      </c>
      <c r="D5528" t="s">
        <v>11</v>
      </c>
      <c r="E5528" t="s">
        <v>12</v>
      </c>
      <c r="F5528" t="s">
        <v>5310</v>
      </c>
      <c r="G5528">
        <v>33442</v>
      </c>
      <c r="H5528" t="str">
        <f>LEFT(Table1[[#This Row],[destination_postal_code]],5)</f>
        <v>33442</v>
      </c>
      <c r="I5528">
        <f>LEN(Table1[[#This Row],[destination_postal_code_short]])</f>
        <v>5</v>
      </c>
      <c r="J5528" t="str">
        <f>_xlfn.XLOOKUP(Table1[[#This Row],[destination_postal_code_short]],Table3[Shipping postal code short],Table3[Shipping city],,0)</f>
        <v>Deerfield Beach</v>
      </c>
      <c r="K5528" t="str">
        <f>_xlfn.XLOOKUP(Table1[[#This Row],[destination_postal_code_short]],Table3[Shipping postal code short],Table3[Shipping region],,0)</f>
        <v>Florida</v>
      </c>
      <c r="L5528">
        <v>0</v>
      </c>
      <c r="M5528">
        <v>1.38</v>
      </c>
      <c r="N5528">
        <v>5.62</v>
      </c>
    </row>
    <row r="5529" spans="1:14" x14ac:dyDescent="0.2">
      <c r="A5529" s="1">
        <v>45426</v>
      </c>
      <c r="B5529" t="s">
        <v>5835</v>
      </c>
      <c r="C5529" t="s">
        <v>11</v>
      </c>
      <c r="D5529" t="s">
        <v>11</v>
      </c>
      <c r="E5529" t="s">
        <v>12</v>
      </c>
      <c r="F5529" t="s">
        <v>5310</v>
      </c>
      <c r="G5529">
        <v>94501</v>
      </c>
      <c r="H5529" t="str">
        <f>LEFT(Table1[[#This Row],[destination_postal_code]],5)</f>
        <v>94501</v>
      </c>
      <c r="I5529">
        <f>LEN(Table1[[#This Row],[destination_postal_code_short]])</f>
        <v>5</v>
      </c>
      <c r="J5529" t="str">
        <f>_xlfn.XLOOKUP(Table1[[#This Row],[destination_postal_code_short]],Table3[Shipping postal code short],Table3[Shipping city],,0)</f>
        <v>Alameda</v>
      </c>
      <c r="K5529" t="str">
        <f>_xlfn.XLOOKUP(Table1[[#This Row],[destination_postal_code_short]],Table3[Shipping postal code short],Table3[Shipping region],,0)</f>
        <v>California</v>
      </c>
      <c r="L5529">
        <v>0</v>
      </c>
      <c r="M5529">
        <v>1.63</v>
      </c>
      <c r="N5529">
        <v>5.07</v>
      </c>
    </row>
    <row r="5530" spans="1:14" x14ac:dyDescent="0.2">
      <c r="A5530" s="1">
        <v>45428</v>
      </c>
      <c r="B5530" t="s">
        <v>5840</v>
      </c>
      <c r="C5530" t="s">
        <v>11</v>
      </c>
      <c r="D5530" t="s">
        <v>11</v>
      </c>
      <c r="E5530" t="s">
        <v>12</v>
      </c>
      <c r="F5530" t="s">
        <v>5310</v>
      </c>
      <c r="G5530">
        <v>68164</v>
      </c>
      <c r="H5530" t="str">
        <f>LEFT(Table1[[#This Row],[destination_postal_code]],5)</f>
        <v>68164</v>
      </c>
      <c r="I5530">
        <f>LEN(Table1[[#This Row],[destination_postal_code_short]])</f>
        <v>5</v>
      </c>
      <c r="J5530" t="str">
        <f>_xlfn.XLOOKUP(Table1[[#This Row],[destination_postal_code_short]],Table3[Shipping postal code short],Table3[Shipping city],,0)</f>
        <v>Omaha</v>
      </c>
      <c r="K5530" t="str">
        <f>_xlfn.XLOOKUP(Table1[[#This Row],[destination_postal_code_short]],Table3[Shipping postal code short],Table3[Shipping region],,0)</f>
        <v>Nebraska</v>
      </c>
      <c r="L5530">
        <v>0</v>
      </c>
      <c r="M5530">
        <v>1.6</v>
      </c>
      <c r="N5530">
        <v>5.15</v>
      </c>
    </row>
    <row r="5531" spans="1:14" x14ac:dyDescent="0.2">
      <c r="A5531" s="1">
        <v>45503</v>
      </c>
      <c r="B5531" t="s">
        <v>6079</v>
      </c>
      <c r="C5531" t="s">
        <v>11</v>
      </c>
      <c r="D5531" t="s">
        <v>11</v>
      </c>
      <c r="E5531" t="s">
        <v>12</v>
      </c>
      <c r="F5531" t="s">
        <v>5310</v>
      </c>
      <c r="G5531">
        <v>84117</v>
      </c>
      <c r="H5531" t="str">
        <f>LEFT(Table1[[#This Row],[destination_postal_code]],5)</f>
        <v>84117</v>
      </c>
      <c r="I5531">
        <f>LEN(Table1[[#This Row],[destination_postal_code_short]])</f>
        <v>5</v>
      </c>
      <c r="J5531" t="str">
        <f>_xlfn.XLOOKUP(Table1[[#This Row],[destination_postal_code_short]],Table3[Shipping postal code short],Table3[Shipping city],,0)</f>
        <v>Holladay</v>
      </c>
      <c r="K5531" t="str">
        <f>_xlfn.XLOOKUP(Table1[[#This Row],[destination_postal_code_short]],Table3[Shipping postal code short],Table3[Shipping region],,0)</f>
        <v>Utah</v>
      </c>
      <c r="L5531">
        <v>0</v>
      </c>
      <c r="M5531">
        <v>3.48</v>
      </c>
      <c r="N5531">
        <v>6.02</v>
      </c>
    </row>
    <row r="5532" spans="1:14" x14ac:dyDescent="0.2">
      <c r="A5532" s="1">
        <v>45503</v>
      </c>
      <c r="B5532" t="s">
        <v>6078</v>
      </c>
      <c r="C5532" t="s">
        <v>11</v>
      </c>
      <c r="D5532" t="s">
        <v>11</v>
      </c>
      <c r="E5532" t="s">
        <v>12</v>
      </c>
      <c r="F5532" t="s">
        <v>5310</v>
      </c>
      <c r="G5532">
        <v>84765</v>
      </c>
      <c r="H5532" t="str">
        <f>LEFT(Table1[[#This Row],[destination_postal_code]],5)</f>
        <v>84765</v>
      </c>
      <c r="I5532">
        <f>LEN(Table1[[#This Row],[destination_postal_code_short]])</f>
        <v>5</v>
      </c>
      <c r="J5532" t="str">
        <f>_xlfn.XLOOKUP(Table1[[#This Row],[destination_postal_code_short]],Table3[Shipping postal code short],Table3[Shipping city],,0)</f>
        <v>Santa Clara</v>
      </c>
      <c r="K5532" t="str">
        <f>_xlfn.XLOOKUP(Table1[[#This Row],[destination_postal_code_short]],Table3[Shipping postal code short],Table3[Shipping region],,0)</f>
        <v>Utah</v>
      </c>
      <c r="L5532">
        <v>0</v>
      </c>
      <c r="M5532">
        <v>3.96</v>
      </c>
      <c r="N5532">
        <v>6.14</v>
      </c>
    </row>
    <row r="5533" spans="1:14" x14ac:dyDescent="0.2">
      <c r="A5533" s="1">
        <v>45430</v>
      </c>
      <c r="B5533" t="s">
        <v>5842</v>
      </c>
      <c r="C5533" t="s">
        <v>11</v>
      </c>
      <c r="D5533" t="s">
        <v>11</v>
      </c>
      <c r="E5533" t="s">
        <v>12</v>
      </c>
      <c r="F5533" t="s">
        <v>5310</v>
      </c>
      <c r="G5533">
        <v>99835</v>
      </c>
      <c r="H5533" t="str">
        <f>LEFT(Table1[[#This Row],[destination_postal_code]],5)</f>
        <v>99835</v>
      </c>
      <c r="I5533">
        <f>LEN(Table1[[#This Row],[destination_postal_code_short]])</f>
        <v>5</v>
      </c>
      <c r="J5533" t="str">
        <f>_xlfn.XLOOKUP(Table1[[#This Row],[destination_postal_code_short]],Table3[Shipping postal code short],Table3[Shipping city],,0)</f>
        <v>Sitka</v>
      </c>
      <c r="K5533" t="str">
        <f>_xlfn.XLOOKUP(Table1[[#This Row],[destination_postal_code_short]],Table3[Shipping postal code short],Table3[Shipping region],,0)</f>
        <v>Alaska</v>
      </c>
      <c r="L5533">
        <v>0</v>
      </c>
      <c r="M5533">
        <v>5.08</v>
      </c>
      <c r="N5533">
        <v>8.52</v>
      </c>
    </row>
    <row r="5534" spans="1:14" x14ac:dyDescent="0.2">
      <c r="A5534" s="1">
        <v>45430</v>
      </c>
      <c r="B5534" t="s">
        <v>5841</v>
      </c>
      <c r="C5534" t="s">
        <v>11</v>
      </c>
      <c r="D5534" t="s">
        <v>11</v>
      </c>
      <c r="E5534" t="s">
        <v>12</v>
      </c>
      <c r="F5534" t="s">
        <v>5310</v>
      </c>
      <c r="G5534">
        <v>76006</v>
      </c>
      <c r="H5534" t="str">
        <f>LEFT(Table1[[#This Row],[destination_postal_code]],5)</f>
        <v>76006</v>
      </c>
      <c r="I5534">
        <f>LEN(Table1[[#This Row],[destination_postal_code_short]])</f>
        <v>5</v>
      </c>
      <c r="J5534" t="str">
        <f>_xlfn.XLOOKUP(Table1[[#This Row],[destination_postal_code_short]],Table3[Shipping postal code short],Table3[Shipping city],,0)</f>
        <v>Arlington</v>
      </c>
      <c r="K5534" t="str">
        <f>_xlfn.XLOOKUP(Table1[[#This Row],[destination_postal_code_short]],Table3[Shipping postal code short],Table3[Shipping region],,0)</f>
        <v>Texas</v>
      </c>
      <c r="L5534">
        <v>0</v>
      </c>
      <c r="M5534">
        <v>1.6</v>
      </c>
      <c r="N5534">
        <v>5.15</v>
      </c>
    </row>
    <row r="5535" spans="1:14" x14ac:dyDescent="0.2">
      <c r="A5535" s="1">
        <v>45430</v>
      </c>
      <c r="B5535" t="s">
        <v>5843</v>
      </c>
      <c r="C5535" t="s">
        <v>11</v>
      </c>
      <c r="D5535" t="s">
        <v>11</v>
      </c>
      <c r="E5535" t="s">
        <v>12</v>
      </c>
      <c r="F5535" t="s">
        <v>5310</v>
      </c>
      <c r="G5535">
        <v>93401</v>
      </c>
      <c r="H5535" t="str">
        <f>LEFT(Table1[[#This Row],[destination_postal_code]],5)</f>
        <v>93401</v>
      </c>
      <c r="I5535">
        <f>LEN(Table1[[#This Row],[destination_postal_code_short]])</f>
        <v>5</v>
      </c>
      <c r="J5535" t="str">
        <f>_xlfn.XLOOKUP(Table1[[#This Row],[destination_postal_code_short]],Table3[Shipping postal code short],Table3[Shipping city],,0)</f>
        <v>San luis obispo</v>
      </c>
      <c r="K5535" t="str">
        <f>_xlfn.XLOOKUP(Table1[[#This Row],[destination_postal_code_short]],Table3[Shipping postal code short],Table3[Shipping region],,0)</f>
        <v>California</v>
      </c>
      <c r="L5535">
        <v>0</v>
      </c>
      <c r="M5535">
        <v>4.8600000000000003</v>
      </c>
      <c r="N5535">
        <v>6.54</v>
      </c>
    </row>
    <row r="5536" spans="1:14" x14ac:dyDescent="0.2">
      <c r="A5536" s="1">
        <v>45432</v>
      </c>
      <c r="B5536" t="s">
        <v>5845</v>
      </c>
      <c r="C5536" t="s">
        <v>11</v>
      </c>
      <c r="D5536" t="s">
        <v>11</v>
      </c>
      <c r="E5536" t="s">
        <v>12</v>
      </c>
      <c r="F5536" t="s">
        <v>5310</v>
      </c>
      <c r="G5536">
        <v>84058</v>
      </c>
      <c r="H5536" t="str">
        <f>LEFT(Table1[[#This Row],[destination_postal_code]],5)</f>
        <v>84058</v>
      </c>
      <c r="I5536">
        <f>LEN(Table1[[#This Row],[destination_postal_code_short]])</f>
        <v>5</v>
      </c>
      <c r="J5536" t="str">
        <f>_xlfn.XLOOKUP(Table1[[#This Row],[destination_postal_code_short]],Table3[Shipping postal code short],Table3[Shipping city],,0)</f>
        <v>Orem</v>
      </c>
      <c r="K5536" t="str">
        <f>_xlfn.XLOOKUP(Table1[[#This Row],[destination_postal_code_short]],Table3[Shipping postal code short],Table3[Shipping region],,0)</f>
        <v>Utah</v>
      </c>
      <c r="L5536">
        <v>0</v>
      </c>
      <c r="M5536">
        <v>3.48</v>
      </c>
      <c r="N5536">
        <v>6.02</v>
      </c>
    </row>
    <row r="5537" spans="1:14" x14ac:dyDescent="0.2">
      <c r="A5537" s="1">
        <v>45432</v>
      </c>
      <c r="B5537" t="s">
        <v>5847</v>
      </c>
      <c r="C5537" t="s">
        <v>11</v>
      </c>
      <c r="D5537" t="s">
        <v>11</v>
      </c>
      <c r="E5537" t="s">
        <v>12</v>
      </c>
      <c r="F5537" t="s">
        <v>5310</v>
      </c>
      <c r="G5537" t="s">
        <v>5848</v>
      </c>
      <c r="H5537" t="str">
        <f>LEFT(Table1[[#This Row],[destination_postal_code]],5)</f>
        <v>31210</v>
      </c>
      <c r="I5537">
        <f>LEN(Table1[[#This Row],[destination_postal_code_short]])</f>
        <v>5</v>
      </c>
      <c r="J5537" t="str">
        <f>_xlfn.XLOOKUP(Table1[[#This Row],[destination_postal_code_short]],Table3[Shipping postal code short],Table3[Shipping city],,0)</f>
        <v>Macon</v>
      </c>
      <c r="K5537" t="str">
        <f>_xlfn.XLOOKUP(Table1[[#This Row],[destination_postal_code_short]],Table3[Shipping postal code short],Table3[Shipping region],,0)</f>
        <v>Georgia</v>
      </c>
      <c r="L5537">
        <v>0</v>
      </c>
      <c r="M5537">
        <v>5.08</v>
      </c>
      <c r="N5537">
        <v>8.52</v>
      </c>
    </row>
    <row r="5538" spans="1:14" x14ac:dyDescent="0.2">
      <c r="A5538" s="1">
        <v>45432</v>
      </c>
      <c r="B5538" t="s">
        <v>5846</v>
      </c>
      <c r="C5538" t="s">
        <v>11</v>
      </c>
      <c r="D5538" t="s">
        <v>11</v>
      </c>
      <c r="E5538" t="s">
        <v>12</v>
      </c>
      <c r="F5538" t="s">
        <v>5310</v>
      </c>
      <c r="G5538">
        <v>74953</v>
      </c>
      <c r="H5538" t="str">
        <f>LEFT(Table1[[#This Row],[destination_postal_code]],5)</f>
        <v>74953</v>
      </c>
      <c r="I5538">
        <f>LEN(Table1[[#This Row],[destination_postal_code_short]])</f>
        <v>5</v>
      </c>
      <c r="J5538" t="str">
        <f>_xlfn.XLOOKUP(Table1[[#This Row],[destination_postal_code_short]],Table3[Shipping postal code short],Table3[Shipping city],,0)</f>
        <v>Poteau</v>
      </c>
      <c r="K5538" t="str">
        <f>_xlfn.XLOOKUP(Table1[[#This Row],[destination_postal_code_short]],Table3[Shipping postal code short],Table3[Shipping region],,0)</f>
        <v>Oklahoma</v>
      </c>
      <c r="L5538">
        <v>0</v>
      </c>
      <c r="M5538">
        <v>1.6</v>
      </c>
      <c r="N5538">
        <v>5.15</v>
      </c>
    </row>
    <row r="5539" spans="1:14" x14ac:dyDescent="0.2">
      <c r="A5539" s="1">
        <v>45432</v>
      </c>
      <c r="B5539" t="s">
        <v>5849</v>
      </c>
      <c r="C5539" t="s">
        <v>11</v>
      </c>
      <c r="D5539" t="s">
        <v>11</v>
      </c>
      <c r="E5539" t="s">
        <v>12</v>
      </c>
      <c r="F5539" t="s">
        <v>5310</v>
      </c>
      <c r="G5539">
        <v>60540</v>
      </c>
      <c r="H5539" t="str">
        <f>LEFT(Table1[[#This Row],[destination_postal_code]],5)</f>
        <v>60540</v>
      </c>
      <c r="I5539">
        <f>LEN(Table1[[#This Row],[destination_postal_code_short]])</f>
        <v>5</v>
      </c>
      <c r="J5539" t="str">
        <f>_xlfn.XLOOKUP(Table1[[#This Row],[destination_postal_code_short]],Table3[Shipping postal code short],Table3[Shipping city],,0)</f>
        <v>Naperville</v>
      </c>
      <c r="K5539" t="str">
        <f>_xlfn.XLOOKUP(Table1[[#This Row],[destination_postal_code_short]],Table3[Shipping postal code short],Table3[Shipping region],,0)</f>
        <v>Illinois</v>
      </c>
      <c r="L5539">
        <v>0</v>
      </c>
      <c r="M5539">
        <v>4.6100000000000003</v>
      </c>
      <c r="N5539">
        <v>7.84</v>
      </c>
    </row>
    <row r="5540" spans="1:14" x14ac:dyDescent="0.2">
      <c r="A5540" s="1">
        <v>45432</v>
      </c>
      <c r="B5540" t="s">
        <v>5844</v>
      </c>
      <c r="C5540" t="s">
        <v>11</v>
      </c>
      <c r="D5540" t="s">
        <v>11</v>
      </c>
      <c r="E5540" t="s">
        <v>12</v>
      </c>
      <c r="F5540" t="s">
        <v>5310</v>
      </c>
      <c r="G5540">
        <v>42101</v>
      </c>
      <c r="H5540" t="str">
        <f>LEFT(Table1[[#This Row],[destination_postal_code]],5)</f>
        <v>42101</v>
      </c>
      <c r="I5540">
        <f>LEN(Table1[[#This Row],[destination_postal_code_short]])</f>
        <v>5</v>
      </c>
      <c r="J5540" t="str">
        <f>_xlfn.XLOOKUP(Table1[[#This Row],[destination_postal_code_short]],Table3[Shipping postal code short],Table3[Shipping city],,0)</f>
        <v>Bowling Green</v>
      </c>
      <c r="K5540" t="str">
        <f>_xlfn.XLOOKUP(Table1[[#This Row],[destination_postal_code_short]],Table3[Shipping postal code short],Table3[Shipping region],,0)</f>
        <v>Kentucky</v>
      </c>
      <c r="L5540">
        <v>0</v>
      </c>
      <c r="M5540">
        <v>4.6100000000000003</v>
      </c>
      <c r="N5540">
        <v>7.84</v>
      </c>
    </row>
    <row r="5541" spans="1:14" x14ac:dyDescent="0.2">
      <c r="A5541" s="1">
        <v>45434</v>
      </c>
      <c r="B5541" t="s">
        <v>5855</v>
      </c>
      <c r="C5541" t="s">
        <v>11</v>
      </c>
      <c r="D5541" t="s">
        <v>11</v>
      </c>
      <c r="E5541" t="s">
        <v>12</v>
      </c>
      <c r="F5541" t="s">
        <v>5310</v>
      </c>
      <c r="G5541">
        <v>84321</v>
      </c>
      <c r="H5541" t="str">
        <f>LEFT(Table1[[#This Row],[destination_postal_code]],5)</f>
        <v>84321</v>
      </c>
      <c r="I5541">
        <f>LEN(Table1[[#This Row],[destination_postal_code_short]])</f>
        <v>5</v>
      </c>
      <c r="J5541" t="str">
        <f>_xlfn.XLOOKUP(Table1[[#This Row],[destination_postal_code_short]],Table3[Shipping postal code short],Table3[Shipping city],,0)</f>
        <v>Logan</v>
      </c>
      <c r="K5541" t="str">
        <f>_xlfn.XLOOKUP(Table1[[#This Row],[destination_postal_code_short]],Table3[Shipping postal code short],Table3[Shipping region],,0)</f>
        <v>Utah</v>
      </c>
      <c r="L5541">
        <v>0</v>
      </c>
      <c r="M5541">
        <v>3.48</v>
      </c>
      <c r="N5541">
        <v>6.02</v>
      </c>
    </row>
    <row r="5542" spans="1:14" x14ac:dyDescent="0.2">
      <c r="A5542" s="1">
        <v>45434</v>
      </c>
      <c r="B5542" t="s">
        <v>5851</v>
      </c>
      <c r="C5542" t="s">
        <v>11</v>
      </c>
      <c r="D5542" t="s">
        <v>11</v>
      </c>
      <c r="E5542" t="s">
        <v>12</v>
      </c>
      <c r="F5542" t="s">
        <v>5310</v>
      </c>
      <c r="G5542">
        <v>49230</v>
      </c>
      <c r="H5542" t="str">
        <f>LEFT(Table1[[#This Row],[destination_postal_code]],5)</f>
        <v>49230</v>
      </c>
      <c r="I5542">
        <f>LEN(Table1[[#This Row],[destination_postal_code_short]])</f>
        <v>5</v>
      </c>
      <c r="J5542" t="str">
        <f>_xlfn.XLOOKUP(Table1[[#This Row],[destination_postal_code_short]],Table3[Shipping postal code short],Table3[Shipping city],,0)</f>
        <v>Brooklyn</v>
      </c>
      <c r="K5542" t="str">
        <f>_xlfn.XLOOKUP(Table1[[#This Row],[destination_postal_code_short]],Table3[Shipping postal code short],Table3[Shipping region],,0)</f>
        <v>Michigan</v>
      </c>
      <c r="L5542">
        <v>0</v>
      </c>
      <c r="M5542">
        <v>5.08</v>
      </c>
      <c r="N5542">
        <v>8.52</v>
      </c>
    </row>
    <row r="5543" spans="1:14" x14ac:dyDescent="0.2">
      <c r="A5543" s="1">
        <v>45434</v>
      </c>
      <c r="B5543" t="s">
        <v>5850</v>
      </c>
      <c r="C5543" t="s">
        <v>11</v>
      </c>
      <c r="D5543" t="s">
        <v>11</v>
      </c>
      <c r="E5543" t="s">
        <v>12</v>
      </c>
      <c r="F5543" t="s">
        <v>5310</v>
      </c>
      <c r="G5543">
        <v>98258</v>
      </c>
      <c r="H5543" t="str">
        <f>LEFT(Table1[[#This Row],[destination_postal_code]],5)</f>
        <v>98258</v>
      </c>
      <c r="I5543">
        <f>LEN(Table1[[#This Row],[destination_postal_code_short]])</f>
        <v>5</v>
      </c>
      <c r="J5543" t="str">
        <f>_xlfn.XLOOKUP(Table1[[#This Row],[destination_postal_code_short]],Table3[Shipping postal code short],Table3[Shipping city],,0)</f>
        <v>Lake Stevens</v>
      </c>
      <c r="K5543" t="str">
        <f>_xlfn.XLOOKUP(Table1[[#This Row],[destination_postal_code_short]],Table3[Shipping postal code short],Table3[Shipping region],,0)</f>
        <v>Washington</v>
      </c>
      <c r="L5543">
        <v>0</v>
      </c>
      <c r="M5543">
        <v>1.52</v>
      </c>
      <c r="N5543">
        <v>4.43</v>
      </c>
    </row>
    <row r="5544" spans="1:14" x14ac:dyDescent="0.2">
      <c r="A5544" s="1">
        <v>45434</v>
      </c>
      <c r="B5544" t="s">
        <v>5852</v>
      </c>
      <c r="C5544" t="s">
        <v>11</v>
      </c>
      <c r="D5544" t="s">
        <v>11</v>
      </c>
      <c r="E5544" t="s">
        <v>12</v>
      </c>
      <c r="F5544" t="s">
        <v>5310</v>
      </c>
      <c r="G5544" t="s">
        <v>5853</v>
      </c>
      <c r="H5544" t="str">
        <f>LEFT(Table1[[#This Row],[destination_postal_code]],5)</f>
        <v>68510</v>
      </c>
      <c r="I5544">
        <f>LEN(Table1[[#This Row],[destination_postal_code_short]])</f>
        <v>5</v>
      </c>
      <c r="J5544" t="str">
        <f>_xlfn.XLOOKUP(Table1[[#This Row],[destination_postal_code_short]],Table3[Shipping postal code short],Table3[Shipping city],,0)</f>
        <v>Lincoln</v>
      </c>
      <c r="K5544" t="str">
        <f>_xlfn.XLOOKUP(Table1[[#This Row],[destination_postal_code_short]],Table3[Shipping postal code short],Table3[Shipping region],,0)</f>
        <v>Nebraska</v>
      </c>
      <c r="L5544">
        <v>0</v>
      </c>
      <c r="M5544">
        <v>1.6</v>
      </c>
      <c r="N5544">
        <v>5.15</v>
      </c>
    </row>
    <row r="5545" spans="1:14" x14ac:dyDescent="0.2">
      <c r="A5545" s="1">
        <v>45437</v>
      </c>
      <c r="B5545" t="s">
        <v>5862</v>
      </c>
      <c r="C5545" t="s">
        <v>11</v>
      </c>
      <c r="D5545" t="s">
        <v>11</v>
      </c>
      <c r="E5545" t="s">
        <v>12</v>
      </c>
      <c r="F5545" t="s">
        <v>5310</v>
      </c>
      <c r="G5545" s="2" t="s">
        <v>5863</v>
      </c>
      <c r="H5545" s="2" t="str">
        <f>LEFT(Table1[[#This Row],[destination_postal_code]],5)</f>
        <v>08060</v>
      </c>
      <c r="I5545" s="2">
        <f>LEN(Table1[[#This Row],[destination_postal_code_short]])</f>
        <v>5</v>
      </c>
      <c r="J5545" s="2" t="str">
        <f>_xlfn.XLOOKUP(Table1[[#This Row],[destination_postal_code_short]],Table3[Shipping postal code short],Table3[Shipping city],,0)</f>
        <v>Mount Holly</v>
      </c>
      <c r="K5545" s="2" t="str">
        <f>_xlfn.XLOOKUP(Table1[[#This Row],[destination_postal_code_short]],Table3[Shipping postal code short],Table3[Shipping region],,0)</f>
        <v>New Jersey</v>
      </c>
      <c r="L5545">
        <v>0</v>
      </c>
      <c r="M5545">
        <v>7.67</v>
      </c>
      <c r="N5545">
        <v>10.93</v>
      </c>
    </row>
    <row r="5546" spans="1:14" x14ac:dyDescent="0.2">
      <c r="A5546" s="1">
        <v>45436</v>
      </c>
      <c r="B5546" t="s">
        <v>5859</v>
      </c>
      <c r="C5546" t="s">
        <v>11</v>
      </c>
      <c r="D5546" t="s">
        <v>11</v>
      </c>
      <c r="E5546" t="s">
        <v>12</v>
      </c>
      <c r="F5546" t="s">
        <v>5310</v>
      </c>
      <c r="G5546">
        <v>92028</v>
      </c>
      <c r="H5546" t="str">
        <f>LEFT(Table1[[#This Row],[destination_postal_code]],5)</f>
        <v>92028</v>
      </c>
      <c r="I5546">
        <f>LEN(Table1[[#This Row],[destination_postal_code_short]])</f>
        <v>5</v>
      </c>
      <c r="J5546" t="str">
        <f>_xlfn.XLOOKUP(Table1[[#This Row],[destination_postal_code_short]],Table3[Shipping postal code short],Table3[Shipping city],,0)</f>
        <v>Fallbrook</v>
      </c>
      <c r="K5546" t="str">
        <f>_xlfn.XLOOKUP(Table1[[#This Row],[destination_postal_code_short]],Table3[Shipping postal code short],Table3[Shipping region],,0)</f>
        <v>California</v>
      </c>
      <c r="L5546">
        <v>0</v>
      </c>
      <c r="M5546">
        <v>4.54</v>
      </c>
      <c r="N5546">
        <v>6.26</v>
      </c>
    </row>
    <row r="5547" spans="1:14" x14ac:dyDescent="0.2">
      <c r="A5547" s="1">
        <v>45436</v>
      </c>
      <c r="B5547" t="s">
        <v>5856</v>
      </c>
      <c r="C5547" t="s">
        <v>11</v>
      </c>
      <c r="D5547" t="s">
        <v>11</v>
      </c>
      <c r="E5547" t="s">
        <v>12</v>
      </c>
      <c r="F5547" t="s">
        <v>5310</v>
      </c>
      <c r="G5547">
        <v>45669</v>
      </c>
      <c r="H5547" t="str">
        <f>LEFT(Table1[[#This Row],[destination_postal_code]],5)</f>
        <v>45669</v>
      </c>
      <c r="I5547">
        <f>LEN(Table1[[#This Row],[destination_postal_code_short]])</f>
        <v>5</v>
      </c>
      <c r="J5547" t="str">
        <f>_xlfn.XLOOKUP(Table1[[#This Row],[destination_postal_code_short]],Table3[Shipping postal code short],Table3[Shipping city],,0)</f>
        <v>Proctorville</v>
      </c>
      <c r="K5547" t="str">
        <f>_xlfn.XLOOKUP(Table1[[#This Row],[destination_postal_code_short]],Table3[Shipping postal code short],Table3[Shipping region],,0)</f>
        <v>Ohio</v>
      </c>
      <c r="L5547">
        <v>0</v>
      </c>
      <c r="M5547">
        <v>1.45</v>
      </c>
      <c r="N5547">
        <v>5.45</v>
      </c>
    </row>
    <row r="5548" spans="1:14" x14ac:dyDescent="0.2">
      <c r="A5548" s="1">
        <v>45436</v>
      </c>
      <c r="B5548" t="s">
        <v>5857</v>
      </c>
      <c r="C5548" t="s">
        <v>11</v>
      </c>
      <c r="D5548" t="s">
        <v>11</v>
      </c>
      <c r="E5548" t="s">
        <v>12</v>
      </c>
      <c r="F5548" t="s">
        <v>5310</v>
      </c>
      <c r="G5548">
        <v>11385</v>
      </c>
      <c r="H5548" t="str">
        <f>LEFT(Table1[[#This Row],[destination_postal_code]],5)</f>
        <v>11385</v>
      </c>
      <c r="I5548">
        <f>LEN(Table1[[#This Row],[destination_postal_code_short]])</f>
        <v>5</v>
      </c>
      <c r="J5548" t="str">
        <f>_xlfn.XLOOKUP(Table1[[#This Row],[destination_postal_code_short]],Table3[Shipping postal code short],Table3[Shipping city],,0)</f>
        <v>Queens</v>
      </c>
      <c r="K5548" t="str">
        <f>_xlfn.XLOOKUP(Table1[[#This Row],[destination_postal_code_short]],Table3[Shipping postal code short],Table3[Shipping region],,0)</f>
        <v>New York</v>
      </c>
      <c r="L5548">
        <v>0</v>
      </c>
      <c r="M5548">
        <v>2.67</v>
      </c>
      <c r="N5548">
        <v>6.33</v>
      </c>
    </row>
    <row r="5549" spans="1:14" x14ac:dyDescent="0.2">
      <c r="A5549" s="1">
        <v>45436</v>
      </c>
      <c r="B5549" t="s">
        <v>5858</v>
      </c>
      <c r="C5549" t="s">
        <v>11</v>
      </c>
      <c r="D5549" t="s">
        <v>11</v>
      </c>
      <c r="E5549" t="s">
        <v>12</v>
      </c>
      <c r="F5549" t="s">
        <v>5310</v>
      </c>
      <c r="G5549">
        <v>83404</v>
      </c>
      <c r="H5549" t="str">
        <f>LEFT(Table1[[#This Row],[destination_postal_code]],5)</f>
        <v>83404</v>
      </c>
      <c r="I5549">
        <f>LEN(Table1[[#This Row],[destination_postal_code_short]])</f>
        <v>5</v>
      </c>
      <c r="J5549" t="str">
        <f>_xlfn.XLOOKUP(Table1[[#This Row],[destination_postal_code_short]],Table3[Shipping postal code short],Table3[Shipping city],,0)</f>
        <v>Idaho Falls</v>
      </c>
      <c r="K5549" t="str">
        <f>_xlfn.XLOOKUP(Table1[[#This Row],[destination_postal_code_short]],Table3[Shipping postal code short],Table3[Shipping region],,0)</f>
        <v>Idaho</v>
      </c>
      <c r="L5549">
        <v>0</v>
      </c>
      <c r="M5549">
        <v>3.96</v>
      </c>
      <c r="N5549">
        <v>6.14</v>
      </c>
    </row>
    <row r="5550" spans="1:14" x14ac:dyDescent="0.2">
      <c r="A5550" s="1">
        <v>45437</v>
      </c>
      <c r="B5550" t="s">
        <v>5864</v>
      </c>
      <c r="C5550" t="s">
        <v>11</v>
      </c>
      <c r="D5550" t="s">
        <v>11</v>
      </c>
      <c r="E5550" t="s">
        <v>12</v>
      </c>
      <c r="F5550" t="s">
        <v>5310</v>
      </c>
      <c r="G5550">
        <v>27608</v>
      </c>
      <c r="H5550" t="str">
        <f>LEFT(Table1[[#This Row],[destination_postal_code]],5)</f>
        <v>27608</v>
      </c>
      <c r="I5550">
        <f>LEN(Table1[[#This Row],[destination_postal_code_short]])</f>
        <v>5</v>
      </c>
      <c r="J5550" t="str">
        <f>_xlfn.XLOOKUP(Table1[[#This Row],[destination_postal_code_short]],Table3[Shipping postal code short],Table3[Shipping city],,0)</f>
        <v>Raleigh</v>
      </c>
      <c r="K5550" t="str">
        <f>_xlfn.XLOOKUP(Table1[[#This Row],[destination_postal_code_short]],Table3[Shipping postal code short],Table3[Shipping region],,0)</f>
        <v>North Carolina</v>
      </c>
      <c r="L5550">
        <v>0</v>
      </c>
      <c r="M5550">
        <v>1.38</v>
      </c>
      <c r="N5550">
        <v>5.62</v>
      </c>
    </row>
    <row r="5551" spans="1:14" x14ac:dyDescent="0.2">
      <c r="A5551" s="1">
        <v>45437</v>
      </c>
      <c r="B5551" t="s">
        <v>5860</v>
      </c>
      <c r="C5551" t="s">
        <v>11</v>
      </c>
      <c r="D5551" t="s">
        <v>11</v>
      </c>
      <c r="E5551" t="s">
        <v>12</v>
      </c>
      <c r="F5551" t="s">
        <v>5310</v>
      </c>
      <c r="G5551">
        <v>64108</v>
      </c>
      <c r="H5551" t="str">
        <f>LEFT(Table1[[#This Row],[destination_postal_code]],5)</f>
        <v>64108</v>
      </c>
      <c r="I5551">
        <f>LEN(Table1[[#This Row],[destination_postal_code_short]])</f>
        <v>5</v>
      </c>
      <c r="J5551" t="str">
        <f>_xlfn.XLOOKUP(Table1[[#This Row],[destination_postal_code_short]],Table3[Shipping postal code short],Table3[Shipping city],,0)</f>
        <v>Kansas City</v>
      </c>
      <c r="K5551" t="str">
        <f>_xlfn.XLOOKUP(Table1[[#This Row],[destination_postal_code_short]],Table3[Shipping postal code short],Table3[Shipping region],,0)</f>
        <v>Missouri</v>
      </c>
      <c r="L5551">
        <v>0</v>
      </c>
      <c r="M5551">
        <v>4.4400000000000004</v>
      </c>
      <c r="N5551">
        <v>7.16</v>
      </c>
    </row>
    <row r="5552" spans="1:14" x14ac:dyDescent="0.2">
      <c r="A5552" s="1">
        <v>45437</v>
      </c>
      <c r="B5552" t="s">
        <v>5861</v>
      </c>
      <c r="C5552" t="s">
        <v>11</v>
      </c>
      <c r="D5552" t="s">
        <v>11</v>
      </c>
      <c r="E5552" t="s">
        <v>12</v>
      </c>
      <c r="F5552" t="s">
        <v>5310</v>
      </c>
      <c r="G5552">
        <v>16105</v>
      </c>
      <c r="H5552" t="str">
        <f>LEFT(Table1[[#This Row],[destination_postal_code]],5)</f>
        <v>16105</v>
      </c>
      <c r="I5552">
        <f>LEN(Table1[[#This Row],[destination_postal_code_short]])</f>
        <v>5</v>
      </c>
      <c r="J5552" t="str">
        <f>_xlfn.XLOOKUP(Table1[[#This Row],[destination_postal_code_short]],Table3[Shipping postal code short],Table3[Shipping city],,0)</f>
        <v>New Castle</v>
      </c>
      <c r="K5552" t="str">
        <f>_xlfn.XLOOKUP(Table1[[#This Row],[destination_postal_code_short]],Table3[Shipping postal code short],Table3[Shipping region],,0)</f>
        <v>Pennsylvania</v>
      </c>
      <c r="L5552">
        <v>0</v>
      </c>
      <c r="M5552">
        <v>5.08</v>
      </c>
      <c r="N5552">
        <v>8.52</v>
      </c>
    </row>
    <row r="5553" spans="1:14" x14ac:dyDescent="0.2">
      <c r="A5553" s="1">
        <v>45444</v>
      </c>
      <c r="B5553" t="s">
        <v>5873</v>
      </c>
      <c r="C5553" t="s">
        <v>11</v>
      </c>
      <c r="D5553" t="s">
        <v>11</v>
      </c>
      <c r="E5553" t="s">
        <v>12</v>
      </c>
      <c r="F5553" t="s">
        <v>5310</v>
      </c>
      <c r="G5553">
        <v>70791</v>
      </c>
      <c r="H5553" t="str">
        <f>LEFT(Table1[[#This Row],[destination_postal_code]],5)</f>
        <v>70791</v>
      </c>
      <c r="I5553">
        <f>LEN(Table1[[#This Row],[destination_postal_code_short]])</f>
        <v>5</v>
      </c>
      <c r="J5553" t="str">
        <f>_xlfn.XLOOKUP(Table1[[#This Row],[destination_postal_code_short]],Table3[Shipping postal code short],Table3[Shipping city],,0)</f>
        <v>Zachary</v>
      </c>
      <c r="K5553" t="str">
        <f>_xlfn.XLOOKUP(Table1[[#This Row],[destination_postal_code_short]],Table3[Shipping postal code short],Table3[Shipping region],,0)</f>
        <v>Louisiana</v>
      </c>
      <c r="L5553">
        <v>0</v>
      </c>
      <c r="M5553">
        <v>5.21</v>
      </c>
      <c r="N5553">
        <v>9.89</v>
      </c>
    </row>
    <row r="5554" spans="1:14" x14ac:dyDescent="0.2">
      <c r="A5554" s="1">
        <v>45440</v>
      </c>
      <c r="B5554" t="s">
        <v>5865</v>
      </c>
      <c r="C5554" t="s">
        <v>11</v>
      </c>
      <c r="D5554" t="s">
        <v>11</v>
      </c>
      <c r="E5554" t="s">
        <v>12</v>
      </c>
      <c r="F5554" t="s">
        <v>5310</v>
      </c>
      <c r="G5554">
        <v>43230</v>
      </c>
      <c r="H5554" t="str">
        <f>LEFT(Table1[[#This Row],[destination_postal_code]],5)</f>
        <v>43230</v>
      </c>
      <c r="I5554">
        <f>LEN(Table1[[#This Row],[destination_postal_code_short]])</f>
        <v>5</v>
      </c>
      <c r="J5554" t="str">
        <f>_xlfn.XLOOKUP(Table1[[#This Row],[destination_postal_code_short]],Table3[Shipping postal code short],Table3[Shipping city],,0)</f>
        <v>Columbus</v>
      </c>
      <c r="K5554" t="str">
        <f>_xlfn.XLOOKUP(Table1[[#This Row],[destination_postal_code_short]],Table3[Shipping postal code short],Table3[Shipping region],,0)</f>
        <v>Ohio</v>
      </c>
      <c r="L5554">
        <v>0</v>
      </c>
      <c r="M5554">
        <v>5.08</v>
      </c>
      <c r="N5554">
        <v>8.52</v>
      </c>
    </row>
    <row r="5555" spans="1:14" x14ac:dyDescent="0.2">
      <c r="A5555" s="1">
        <v>45440</v>
      </c>
      <c r="B5555" t="s">
        <v>5866</v>
      </c>
      <c r="C5555" t="s">
        <v>11</v>
      </c>
      <c r="D5555" t="s">
        <v>11</v>
      </c>
      <c r="E5555" t="s">
        <v>12</v>
      </c>
      <c r="F5555" t="s">
        <v>5310</v>
      </c>
      <c r="G5555">
        <v>37643</v>
      </c>
      <c r="H5555" t="str">
        <f>LEFT(Table1[[#This Row],[destination_postal_code]],5)</f>
        <v>37643</v>
      </c>
      <c r="I5555">
        <f>LEN(Table1[[#This Row],[destination_postal_code_short]])</f>
        <v>5</v>
      </c>
      <c r="J5555" t="str">
        <f>_xlfn.XLOOKUP(Table1[[#This Row],[destination_postal_code_short]],Table3[Shipping postal code short],Table3[Shipping city],,0)</f>
        <v>Elizabethton</v>
      </c>
      <c r="K5555" t="str">
        <f>_xlfn.XLOOKUP(Table1[[#This Row],[destination_postal_code_short]],Table3[Shipping postal code short],Table3[Shipping region],,0)</f>
        <v>Tennessee</v>
      </c>
      <c r="L5555">
        <v>0</v>
      </c>
      <c r="M5555">
        <v>2.62</v>
      </c>
      <c r="N5555">
        <v>6.23</v>
      </c>
    </row>
    <row r="5556" spans="1:14" x14ac:dyDescent="0.2">
      <c r="A5556" s="1">
        <v>45440</v>
      </c>
      <c r="B5556" t="s">
        <v>5867</v>
      </c>
      <c r="C5556" t="s">
        <v>11</v>
      </c>
      <c r="D5556" t="s">
        <v>11</v>
      </c>
      <c r="E5556" t="s">
        <v>12</v>
      </c>
      <c r="F5556" t="s">
        <v>5310</v>
      </c>
      <c r="G5556" s="2" t="s">
        <v>5863</v>
      </c>
      <c r="H5556" s="2" t="str">
        <f>LEFT(Table1[[#This Row],[destination_postal_code]],5)</f>
        <v>08060</v>
      </c>
      <c r="I5556" s="2">
        <f>LEN(Table1[[#This Row],[destination_postal_code_short]])</f>
        <v>5</v>
      </c>
      <c r="J5556" s="2" t="str">
        <f>_xlfn.XLOOKUP(Table1[[#This Row],[destination_postal_code_short]],Table3[Shipping postal code short],Table3[Shipping city],,0)</f>
        <v>Mount Holly</v>
      </c>
      <c r="K5556" s="2" t="str">
        <f>_xlfn.XLOOKUP(Table1[[#This Row],[destination_postal_code_short]],Table3[Shipping postal code short],Table3[Shipping region],,0)</f>
        <v>New Jersey</v>
      </c>
      <c r="L5556">
        <v>0</v>
      </c>
      <c r="M5556">
        <v>6.49</v>
      </c>
      <c r="N5556">
        <v>9.2100000000000009</v>
      </c>
    </row>
    <row r="5557" spans="1:14" x14ac:dyDescent="0.2">
      <c r="A5557" s="1">
        <v>45441</v>
      </c>
      <c r="B5557" t="s">
        <v>5868</v>
      </c>
      <c r="C5557" t="s">
        <v>11</v>
      </c>
      <c r="D5557" t="s">
        <v>11</v>
      </c>
      <c r="E5557" t="s">
        <v>12</v>
      </c>
      <c r="F5557" t="s">
        <v>5310</v>
      </c>
      <c r="G5557">
        <v>84020</v>
      </c>
      <c r="H5557" t="str">
        <f>LEFT(Table1[[#This Row],[destination_postal_code]],5)</f>
        <v>84020</v>
      </c>
      <c r="I5557">
        <f>LEN(Table1[[#This Row],[destination_postal_code_short]])</f>
        <v>5</v>
      </c>
      <c r="J5557" t="str">
        <f>_xlfn.XLOOKUP(Table1[[#This Row],[destination_postal_code_short]],Table3[Shipping postal code short],Table3[Shipping city],,0)</f>
        <v>Draper</v>
      </c>
      <c r="K5557" t="str">
        <f>_xlfn.XLOOKUP(Table1[[#This Row],[destination_postal_code_short]],Table3[Shipping postal code short],Table3[Shipping region],,0)</f>
        <v>Utah</v>
      </c>
      <c r="L5557">
        <v>0</v>
      </c>
      <c r="M5557">
        <v>1.65</v>
      </c>
      <c r="N5557">
        <v>4.95</v>
      </c>
    </row>
    <row r="5558" spans="1:14" x14ac:dyDescent="0.2">
      <c r="A5558" s="1">
        <v>45446</v>
      </c>
      <c r="B5558" t="s">
        <v>5875</v>
      </c>
      <c r="C5558" t="s">
        <v>11</v>
      </c>
      <c r="D5558" t="s">
        <v>11</v>
      </c>
      <c r="E5558" t="s">
        <v>12</v>
      </c>
      <c r="F5558" t="s">
        <v>5310</v>
      </c>
      <c r="G5558">
        <v>60440</v>
      </c>
      <c r="H5558" t="str">
        <f>LEFT(Table1[[#This Row],[destination_postal_code]],5)</f>
        <v>60440</v>
      </c>
      <c r="I5558">
        <f>LEN(Table1[[#This Row],[destination_postal_code_short]])</f>
        <v>5</v>
      </c>
      <c r="J5558" t="str">
        <f>_xlfn.XLOOKUP(Table1[[#This Row],[destination_postal_code_short]],Table3[Shipping postal code short],Table3[Shipping city],,0)</f>
        <v>Bolingbrook</v>
      </c>
      <c r="K5558" t="str">
        <f>_xlfn.XLOOKUP(Table1[[#This Row],[destination_postal_code_short]],Table3[Shipping postal code short],Table3[Shipping region],,0)</f>
        <v>Illinois</v>
      </c>
      <c r="L5558">
        <v>0</v>
      </c>
      <c r="M5558">
        <v>4.54</v>
      </c>
      <c r="N5558">
        <v>9.06</v>
      </c>
    </row>
    <row r="5559" spans="1:14" x14ac:dyDescent="0.2">
      <c r="A5559" s="1">
        <v>45446</v>
      </c>
      <c r="B5559" t="s">
        <v>5879</v>
      </c>
      <c r="C5559" t="s">
        <v>11</v>
      </c>
      <c r="D5559" t="s">
        <v>11</v>
      </c>
      <c r="E5559" t="s">
        <v>12</v>
      </c>
      <c r="F5559" t="s">
        <v>5310</v>
      </c>
      <c r="G5559">
        <v>71923</v>
      </c>
      <c r="H5559" t="str">
        <f>LEFT(Table1[[#This Row],[destination_postal_code]],5)</f>
        <v>71923</v>
      </c>
      <c r="I5559">
        <f>LEN(Table1[[#This Row],[destination_postal_code_short]])</f>
        <v>5</v>
      </c>
      <c r="J5559" t="str">
        <f>_xlfn.XLOOKUP(Table1[[#This Row],[destination_postal_code_short]],Table3[Shipping postal code short],Table3[Shipping city],,0)</f>
        <v>Arkadelphia</v>
      </c>
      <c r="K5559" t="str">
        <f>_xlfn.XLOOKUP(Table1[[#This Row],[destination_postal_code_short]],Table3[Shipping postal code short],Table3[Shipping region],,0)</f>
        <v>Arkansas</v>
      </c>
      <c r="L5559">
        <v>0</v>
      </c>
      <c r="M5559">
        <v>4.54</v>
      </c>
      <c r="N5559">
        <v>9.06</v>
      </c>
    </row>
    <row r="5560" spans="1:14" x14ac:dyDescent="0.2">
      <c r="A5560" s="1">
        <v>45446</v>
      </c>
      <c r="B5560" t="s">
        <v>5883</v>
      </c>
      <c r="C5560" t="s">
        <v>11</v>
      </c>
      <c r="D5560" t="s">
        <v>11</v>
      </c>
      <c r="E5560" t="s">
        <v>12</v>
      </c>
      <c r="F5560" t="s">
        <v>5310</v>
      </c>
      <c r="G5560">
        <v>74104</v>
      </c>
      <c r="H5560" t="str">
        <f>LEFT(Table1[[#This Row],[destination_postal_code]],5)</f>
        <v>74104</v>
      </c>
      <c r="I5560">
        <f>LEN(Table1[[#This Row],[destination_postal_code_short]])</f>
        <v>5</v>
      </c>
      <c r="J5560" t="str">
        <f>_xlfn.XLOOKUP(Table1[[#This Row],[destination_postal_code_short]],Table3[Shipping postal code short],Table3[Shipping city],,0)</f>
        <v>Tulsa</v>
      </c>
      <c r="K5560" t="str">
        <f>_xlfn.XLOOKUP(Table1[[#This Row],[destination_postal_code_short]],Table3[Shipping postal code short],Table3[Shipping region],,0)</f>
        <v>Oklahoma</v>
      </c>
      <c r="L5560">
        <v>0</v>
      </c>
      <c r="M5560">
        <v>4.33</v>
      </c>
      <c r="N5560">
        <v>8.1199999999999992</v>
      </c>
    </row>
    <row r="5561" spans="1:14" x14ac:dyDescent="0.2">
      <c r="A5561" s="1">
        <v>45446</v>
      </c>
      <c r="B5561" t="s">
        <v>5881</v>
      </c>
      <c r="C5561" t="s">
        <v>11</v>
      </c>
      <c r="D5561" t="s">
        <v>11</v>
      </c>
      <c r="E5561" t="s">
        <v>12</v>
      </c>
      <c r="F5561" t="s">
        <v>5310</v>
      </c>
      <c r="G5561">
        <v>64131</v>
      </c>
      <c r="H5561" t="str">
        <f>LEFT(Table1[[#This Row],[destination_postal_code]],5)</f>
        <v>64131</v>
      </c>
      <c r="I5561">
        <f>LEN(Table1[[#This Row],[destination_postal_code_short]])</f>
        <v>5</v>
      </c>
      <c r="J5561" t="str">
        <f>_xlfn.XLOOKUP(Table1[[#This Row],[destination_postal_code_short]],Table3[Shipping postal code short],Table3[Shipping city],,0)</f>
        <v>Kansas City</v>
      </c>
      <c r="K5561" t="str">
        <f>_xlfn.XLOOKUP(Table1[[#This Row],[destination_postal_code_short]],Table3[Shipping postal code short],Table3[Shipping region],,0)</f>
        <v>Missouri</v>
      </c>
      <c r="L5561">
        <v>0</v>
      </c>
      <c r="M5561">
        <v>4.4400000000000004</v>
      </c>
      <c r="N5561">
        <v>7.16</v>
      </c>
    </row>
    <row r="5562" spans="1:14" x14ac:dyDescent="0.2">
      <c r="A5562" s="1">
        <v>45446</v>
      </c>
      <c r="B5562" t="s">
        <v>5876</v>
      </c>
      <c r="C5562" t="s">
        <v>11</v>
      </c>
      <c r="D5562" t="s">
        <v>11</v>
      </c>
      <c r="E5562" t="s">
        <v>12</v>
      </c>
      <c r="F5562" t="s">
        <v>5310</v>
      </c>
      <c r="G5562">
        <v>78041</v>
      </c>
      <c r="H5562" t="str">
        <f>LEFT(Table1[[#This Row],[destination_postal_code]],5)</f>
        <v>78041</v>
      </c>
      <c r="I5562">
        <f>LEN(Table1[[#This Row],[destination_postal_code_short]])</f>
        <v>5</v>
      </c>
      <c r="J5562" t="str">
        <f>_xlfn.XLOOKUP(Table1[[#This Row],[destination_postal_code_short]],Table3[Shipping postal code short],Table3[Shipping city],,0)</f>
        <v>Laredo</v>
      </c>
      <c r="K5562" t="str">
        <f>_xlfn.XLOOKUP(Table1[[#This Row],[destination_postal_code_short]],Table3[Shipping postal code short],Table3[Shipping region],,0)</f>
        <v>Texas</v>
      </c>
      <c r="L5562">
        <v>0</v>
      </c>
      <c r="M5562">
        <v>4.6100000000000003</v>
      </c>
      <c r="N5562">
        <v>7.84</v>
      </c>
    </row>
    <row r="5563" spans="1:14" x14ac:dyDescent="0.2">
      <c r="A5563" s="1">
        <v>45443</v>
      </c>
      <c r="B5563" t="s">
        <v>5870</v>
      </c>
      <c r="C5563" t="s">
        <v>11</v>
      </c>
      <c r="D5563" t="s">
        <v>11</v>
      </c>
      <c r="E5563" t="s">
        <v>12</v>
      </c>
      <c r="F5563" t="s">
        <v>5310</v>
      </c>
      <c r="G5563">
        <v>84043</v>
      </c>
      <c r="H5563" t="str">
        <f>LEFT(Table1[[#This Row],[destination_postal_code]],5)</f>
        <v>84043</v>
      </c>
      <c r="I5563">
        <f>LEN(Table1[[#This Row],[destination_postal_code_short]])</f>
        <v>5</v>
      </c>
      <c r="J5563" t="str">
        <f>_xlfn.XLOOKUP(Table1[[#This Row],[destination_postal_code_short]],Table3[Shipping postal code short],Table3[Shipping city],,0)</f>
        <v>Lehi</v>
      </c>
      <c r="K5563" t="str">
        <f>_xlfn.XLOOKUP(Table1[[#This Row],[destination_postal_code_short]],Table3[Shipping postal code short],Table3[Shipping region],,0)</f>
        <v>Utah</v>
      </c>
      <c r="L5563">
        <v>0</v>
      </c>
      <c r="M5563">
        <v>3.48</v>
      </c>
      <c r="N5563">
        <v>6.02</v>
      </c>
    </row>
    <row r="5564" spans="1:14" x14ac:dyDescent="0.2">
      <c r="A5564" s="1">
        <v>45443</v>
      </c>
      <c r="B5564" t="s">
        <v>5869</v>
      </c>
      <c r="C5564" t="s">
        <v>11</v>
      </c>
      <c r="D5564" t="s">
        <v>11</v>
      </c>
      <c r="E5564" t="s">
        <v>12</v>
      </c>
      <c r="F5564" t="s">
        <v>5310</v>
      </c>
      <c r="G5564">
        <v>68164</v>
      </c>
      <c r="H5564" t="str">
        <f>LEFT(Table1[[#This Row],[destination_postal_code]],5)</f>
        <v>68164</v>
      </c>
      <c r="I5564">
        <f>LEN(Table1[[#This Row],[destination_postal_code_short]])</f>
        <v>5</v>
      </c>
      <c r="J5564" t="str">
        <f>_xlfn.XLOOKUP(Table1[[#This Row],[destination_postal_code_short]],Table3[Shipping postal code short],Table3[Shipping city],,0)</f>
        <v>Omaha</v>
      </c>
      <c r="K5564" t="str">
        <f>_xlfn.XLOOKUP(Table1[[#This Row],[destination_postal_code_short]],Table3[Shipping postal code short],Table3[Shipping region],,0)</f>
        <v>Nebraska</v>
      </c>
      <c r="L5564">
        <v>0</v>
      </c>
      <c r="M5564">
        <v>4.74</v>
      </c>
      <c r="N5564">
        <v>8.81</v>
      </c>
    </row>
    <row r="5565" spans="1:14" x14ac:dyDescent="0.2">
      <c r="A5565" s="1">
        <v>45444</v>
      </c>
      <c r="B5565" t="s">
        <v>5872</v>
      </c>
      <c r="C5565" t="s">
        <v>11</v>
      </c>
      <c r="D5565" t="s">
        <v>11</v>
      </c>
      <c r="E5565" t="s">
        <v>12</v>
      </c>
      <c r="F5565" t="s">
        <v>5310</v>
      </c>
      <c r="G5565">
        <v>97478</v>
      </c>
      <c r="H5565" t="str">
        <f>LEFT(Table1[[#This Row],[destination_postal_code]],5)</f>
        <v>97478</v>
      </c>
      <c r="I5565">
        <f>LEN(Table1[[#This Row],[destination_postal_code_short]])</f>
        <v>5</v>
      </c>
      <c r="J5565" t="str">
        <f>_xlfn.XLOOKUP(Table1[[#This Row],[destination_postal_code_short]],Table3[Shipping postal code short],Table3[Shipping city],,0)</f>
        <v>Springfield</v>
      </c>
      <c r="K5565" t="str">
        <f>_xlfn.XLOOKUP(Table1[[#This Row],[destination_postal_code_short]],Table3[Shipping postal code short],Table3[Shipping region],,0)</f>
        <v>Oregon</v>
      </c>
      <c r="L5565">
        <v>0</v>
      </c>
      <c r="M5565">
        <v>4.4400000000000004</v>
      </c>
      <c r="N5565">
        <v>7.16</v>
      </c>
    </row>
    <row r="5566" spans="1:14" x14ac:dyDescent="0.2">
      <c r="A5566" s="1">
        <v>45444</v>
      </c>
      <c r="B5566" t="s">
        <v>5871</v>
      </c>
      <c r="C5566" t="s">
        <v>11</v>
      </c>
      <c r="D5566" t="s">
        <v>11</v>
      </c>
      <c r="E5566" t="s">
        <v>12</v>
      </c>
      <c r="F5566" t="s">
        <v>5310</v>
      </c>
      <c r="G5566">
        <v>37931</v>
      </c>
      <c r="H5566" t="str">
        <f>LEFT(Table1[[#This Row],[destination_postal_code]],5)</f>
        <v>37931</v>
      </c>
      <c r="I5566">
        <f>LEN(Table1[[#This Row],[destination_postal_code_short]])</f>
        <v>5</v>
      </c>
      <c r="J5566" t="str">
        <f>_xlfn.XLOOKUP(Table1[[#This Row],[destination_postal_code_short]],Table3[Shipping postal code short],Table3[Shipping city],,0)</f>
        <v>Knoxville</v>
      </c>
      <c r="K5566" t="str">
        <f>_xlfn.XLOOKUP(Table1[[#This Row],[destination_postal_code_short]],Table3[Shipping postal code short],Table3[Shipping region],,0)</f>
        <v>Tennessee</v>
      </c>
      <c r="L5566">
        <v>0</v>
      </c>
      <c r="M5566">
        <v>5.08</v>
      </c>
      <c r="N5566">
        <v>8.52</v>
      </c>
    </row>
    <row r="5567" spans="1:14" x14ac:dyDescent="0.2">
      <c r="A5567" s="1">
        <v>45444</v>
      </c>
      <c r="B5567" t="s">
        <v>5874</v>
      </c>
      <c r="C5567" t="s">
        <v>11</v>
      </c>
      <c r="D5567" t="s">
        <v>11</v>
      </c>
      <c r="E5567" t="s">
        <v>12</v>
      </c>
      <c r="F5567" t="s">
        <v>5310</v>
      </c>
      <c r="G5567">
        <v>37830</v>
      </c>
      <c r="H5567" t="str">
        <f>LEFT(Table1[[#This Row],[destination_postal_code]],5)</f>
        <v>37830</v>
      </c>
      <c r="I5567">
        <f>LEN(Table1[[#This Row],[destination_postal_code_short]])</f>
        <v>5</v>
      </c>
      <c r="J5567" t="str">
        <f>_xlfn.XLOOKUP(Table1[[#This Row],[destination_postal_code_short]],Table3[Shipping postal code short],Table3[Shipping city],,0)</f>
        <v>Oak Ridge</v>
      </c>
      <c r="K5567" t="str">
        <f>_xlfn.XLOOKUP(Table1[[#This Row],[destination_postal_code_short]],Table3[Shipping postal code short],Table3[Shipping region],,0)</f>
        <v>Tennessee</v>
      </c>
      <c r="L5567">
        <v>0</v>
      </c>
      <c r="M5567">
        <v>5.08</v>
      </c>
      <c r="N5567">
        <v>8.52</v>
      </c>
    </row>
    <row r="5568" spans="1:14" x14ac:dyDescent="0.2">
      <c r="A5568" s="1">
        <v>45446</v>
      </c>
      <c r="B5568" t="s">
        <v>5882</v>
      </c>
      <c r="C5568" t="s">
        <v>11</v>
      </c>
      <c r="D5568" t="s">
        <v>11</v>
      </c>
      <c r="E5568" t="s">
        <v>12</v>
      </c>
      <c r="F5568" t="s">
        <v>5310</v>
      </c>
      <c r="G5568">
        <v>29322</v>
      </c>
      <c r="H5568" t="str">
        <f>LEFT(Table1[[#This Row],[destination_postal_code]],5)</f>
        <v>29322</v>
      </c>
      <c r="I5568">
        <f>LEN(Table1[[#This Row],[destination_postal_code_short]])</f>
        <v>5</v>
      </c>
      <c r="J5568" t="str">
        <f>_xlfn.XLOOKUP(Table1[[#This Row],[destination_postal_code_short]],Table3[Shipping postal code short],Table3[Shipping city],,0)</f>
        <v>Campobello</v>
      </c>
      <c r="K5568" t="str">
        <f>_xlfn.XLOOKUP(Table1[[#This Row],[destination_postal_code_short]],Table3[Shipping postal code short],Table3[Shipping region],,0)</f>
        <v>South Carolina</v>
      </c>
      <c r="L5568">
        <v>0</v>
      </c>
      <c r="M5568">
        <v>5.08</v>
      </c>
      <c r="N5568">
        <v>8.52</v>
      </c>
    </row>
    <row r="5569" spans="1:14" x14ac:dyDescent="0.2">
      <c r="A5569" s="1">
        <v>45446</v>
      </c>
      <c r="B5569" t="s">
        <v>5878</v>
      </c>
      <c r="C5569" t="s">
        <v>11</v>
      </c>
      <c r="D5569" t="s">
        <v>11</v>
      </c>
      <c r="E5569" t="s">
        <v>12</v>
      </c>
      <c r="F5569" t="s">
        <v>5310</v>
      </c>
      <c r="G5569">
        <v>19054</v>
      </c>
      <c r="H5569" t="str">
        <f>LEFT(Table1[[#This Row],[destination_postal_code]],5)</f>
        <v>19054</v>
      </c>
      <c r="I5569">
        <f>LEN(Table1[[#This Row],[destination_postal_code_short]])</f>
        <v>5</v>
      </c>
      <c r="J5569" t="str">
        <f>_xlfn.XLOOKUP(Table1[[#This Row],[destination_postal_code_short]],Table3[Shipping postal code short],Table3[Shipping city],,0)</f>
        <v>Levittown</v>
      </c>
      <c r="K5569" t="str">
        <f>_xlfn.XLOOKUP(Table1[[#This Row],[destination_postal_code_short]],Table3[Shipping postal code short],Table3[Shipping region],,0)</f>
        <v>Pennsylvania</v>
      </c>
      <c r="L5569">
        <v>0</v>
      </c>
      <c r="M5569">
        <v>1.38</v>
      </c>
      <c r="N5569">
        <v>5.62</v>
      </c>
    </row>
    <row r="5570" spans="1:14" x14ac:dyDescent="0.2">
      <c r="A5570" s="1">
        <v>45446</v>
      </c>
      <c r="B5570" t="s">
        <v>5877</v>
      </c>
      <c r="C5570" t="s">
        <v>11</v>
      </c>
      <c r="D5570" t="s">
        <v>11</v>
      </c>
      <c r="E5570" t="s">
        <v>12</v>
      </c>
      <c r="F5570" t="s">
        <v>5310</v>
      </c>
      <c r="G5570">
        <v>79510</v>
      </c>
      <c r="H5570" t="str">
        <f>LEFT(Table1[[#This Row],[destination_postal_code]],5)</f>
        <v>79510</v>
      </c>
      <c r="I5570">
        <f>LEN(Table1[[#This Row],[destination_postal_code_short]])</f>
        <v>5</v>
      </c>
      <c r="J5570" t="str">
        <f>_xlfn.XLOOKUP(Table1[[#This Row],[destination_postal_code_short]],Table3[Shipping postal code short],Table3[Shipping city],,0)</f>
        <v>Clyde</v>
      </c>
      <c r="K5570" t="str">
        <f>_xlfn.XLOOKUP(Table1[[#This Row],[destination_postal_code_short]],Table3[Shipping postal code short],Table3[Shipping region],,0)</f>
        <v>Texas</v>
      </c>
      <c r="L5570">
        <v>0</v>
      </c>
      <c r="M5570">
        <v>4.4400000000000004</v>
      </c>
      <c r="N5570">
        <v>7.16</v>
      </c>
    </row>
    <row r="5571" spans="1:14" x14ac:dyDescent="0.2">
      <c r="A5571" s="1">
        <v>45446</v>
      </c>
      <c r="B5571" t="s">
        <v>5880</v>
      </c>
      <c r="C5571" t="s">
        <v>11</v>
      </c>
      <c r="D5571" t="s">
        <v>11</v>
      </c>
      <c r="E5571" t="s">
        <v>12</v>
      </c>
      <c r="F5571" t="s">
        <v>5310</v>
      </c>
      <c r="G5571">
        <v>38485</v>
      </c>
      <c r="H5571" t="str">
        <f>LEFT(Table1[[#This Row],[destination_postal_code]],5)</f>
        <v>38485</v>
      </c>
      <c r="I5571">
        <f>LEN(Table1[[#This Row],[destination_postal_code_short]])</f>
        <v>5</v>
      </c>
      <c r="J5571" t="str">
        <f>_xlfn.XLOOKUP(Table1[[#This Row],[destination_postal_code_short]],Table3[Shipping postal code short],Table3[Shipping city],,0)</f>
        <v>Waynesboro</v>
      </c>
      <c r="K5571" t="str">
        <f>_xlfn.XLOOKUP(Table1[[#This Row],[destination_postal_code_short]],Table3[Shipping postal code short],Table3[Shipping region],,0)</f>
        <v>Tennessee</v>
      </c>
      <c r="L5571">
        <v>0</v>
      </c>
      <c r="M5571">
        <v>7.22</v>
      </c>
      <c r="N5571">
        <v>12.88</v>
      </c>
    </row>
    <row r="5572" spans="1:14" x14ac:dyDescent="0.2">
      <c r="A5572" s="1">
        <v>45449</v>
      </c>
      <c r="B5572" t="s">
        <v>5886</v>
      </c>
      <c r="C5572" t="s">
        <v>11</v>
      </c>
      <c r="D5572" t="s">
        <v>11</v>
      </c>
      <c r="E5572" t="s">
        <v>12</v>
      </c>
      <c r="F5572" t="s">
        <v>5310</v>
      </c>
      <c r="G5572">
        <v>98371</v>
      </c>
      <c r="H5572" t="str">
        <f>LEFT(Table1[[#This Row],[destination_postal_code]],5)</f>
        <v>98371</v>
      </c>
      <c r="I5572">
        <f>LEN(Table1[[#This Row],[destination_postal_code_short]])</f>
        <v>5</v>
      </c>
      <c r="J5572" t="str">
        <f>_xlfn.XLOOKUP(Table1[[#This Row],[destination_postal_code_short]],Table3[Shipping postal code short],Table3[Shipping city],,0)</f>
        <v>Edgewood</v>
      </c>
      <c r="K5572" t="str">
        <f>_xlfn.XLOOKUP(Table1[[#This Row],[destination_postal_code_short]],Table3[Shipping postal code short],Table3[Shipping region],,0)</f>
        <v>Washington</v>
      </c>
      <c r="L5572">
        <v>0</v>
      </c>
      <c r="M5572">
        <v>5.71</v>
      </c>
      <c r="N5572">
        <v>10.54</v>
      </c>
    </row>
    <row r="5573" spans="1:14" x14ac:dyDescent="0.2">
      <c r="A5573" s="1">
        <v>45449</v>
      </c>
      <c r="B5573" t="s">
        <v>5887</v>
      </c>
      <c r="C5573" t="s">
        <v>11</v>
      </c>
      <c r="D5573" t="s">
        <v>11</v>
      </c>
      <c r="E5573" t="s">
        <v>12</v>
      </c>
      <c r="F5573" t="s">
        <v>5310</v>
      </c>
      <c r="G5573">
        <v>94596</v>
      </c>
      <c r="H5573" t="str">
        <f>LEFT(Table1[[#This Row],[destination_postal_code]],5)</f>
        <v>94596</v>
      </c>
      <c r="I5573">
        <f>LEN(Table1[[#This Row],[destination_postal_code_short]])</f>
        <v>5</v>
      </c>
      <c r="J5573" t="str">
        <f>_xlfn.XLOOKUP(Table1[[#This Row],[destination_postal_code_short]],Table3[Shipping postal code short],Table3[Shipping city],,0)</f>
        <v>Walnut Creek</v>
      </c>
      <c r="K5573" t="str">
        <f>_xlfn.XLOOKUP(Table1[[#This Row],[destination_postal_code_short]],Table3[Shipping postal code short],Table3[Shipping region],,0)</f>
        <v>California</v>
      </c>
      <c r="L5573">
        <v>0</v>
      </c>
      <c r="M5573">
        <v>1.63</v>
      </c>
      <c r="N5573">
        <v>5.07</v>
      </c>
    </row>
    <row r="5574" spans="1:14" x14ac:dyDescent="0.2">
      <c r="A5574" s="1">
        <v>45449</v>
      </c>
      <c r="B5574" t="s">
        <v>5888</v>
      </c>
      <c r="C5574" t="s">
        <v>11</v>
      </c>
      <c r="D5574" t="s">
        <v>11</v>
      </c>
      <c r="E5574" t="s">
        <v>12</v>
      </c>
      <c r="F5574" t="s">
        <v>5310</v>
      </c>
      <c r="G5574">
        <v>93933</v>
      </c>
      <c r="H5574" t="str">
        <f>LEFT(Table1[[#This Row],[destination_postal_code]],5)</f>
        <v>93933</v>
      </c>
      <c r="I5574">
        <f>LEN(Table1[[#This Row],[destination_postal_code_short]])</f>
        <v>5</v>
      </c>
      <c r="J5574" t="str">
        <f>_xlfn.XLOOKUP(Table1[[#This Row],[destination_postal_code_short]],Table3[Shipping postal code short],Table3[Shipping city],,0)</f>
        <v>Marina</v>
      </c>
      <c r="K5574" t="str">
        <f>_xlfn.XLOOKUP(Table1[[#This Row],[destination_postal_code_short]],Table3[Shipping postal code short],Table3[Shipping region],,0)</f>
        <v>California</v>
      </c>
      <c r="L5574">
        <v>0</v>
      </c>
      <c r="M5574">
        <v>1.63</v>
      </c>
      <c r="N5574">
        <v>5.07</v>
      </c>
    </row>
    <row r="5575" spans="1:14" x14ac:dyDescent="0.2">
      <c r="A5575" s="1">
        <v>45449</v>
      </c>
      <c r="B5575" t="s">
        <v>5885</v>
      </c>
      <c r="C5575" t="s">
        <v>11</v>
      </c>
      <c r="D5575" t="s">
        <v>11</v>
      </c>
      <c r="E5575" t="s">
        <v>12</v>
      </c>
      <c r="F5575" t="s">
        <v>5310</v>
      </c>
      <c r="G5575">
        <v>54902</v>
      </c>
      <c r="H5575" t="str">
        <f>LEFT(Table1[[#This Row],[destination_postal_code]],5)</f>
        <v>54902</v>
      </c>
      <c r="I5575">
        <f>LEN(Table1[[#This Row],[destination_postal_code_short]])</f>
        <v>5</v>
      </c>
      <c r="J5575" t="str">
        <f>_xlfn.XLOOKUP(Table1[[#This Row],[destination_postal_code_short]],Table3[Shipping postal code short],Table3[Shipping city],,0)</f>
        <v>Oshkosh</v>
      </c>
      <c r="K5575" t="str">
        <f>_xlfn.XLOOKUP(Table1[[#This Row],[destination_postal_code_short]],Table3[Shipping postal code short],Table3[Shipping region],,0)</f>
        <v>Wisconsin</v>
      </c>
      <c r="L5575">
        <v>0</v>
      </c>
      <c r="M5575">
        <v>1.48</v>
      </c>
      <c r="N5575">
        <v>5.32</v>
      </c>
    </row>
    <row r="5576" spans="1:14" x14ac:dyDescent="0.2">
      <c r="A5576" s="1">
        <v>45449</v>
      </c>
      <c r="B5576" t="s">
        <v>5884</v>
      </c>
      <c r="C5576" t="s">
        <v>11</v>
      </c>
      <c r="D5576" t="s">
        <v>11</v>
      </c>
      <c r="E5576" t="s">
        <v>12</v>
      </c>
      <c r="F5576" t="s">
        <v>5310</v>
      </c>
      <c r="G5576">
        <v>30312</v>
      </c>
      <c r="H5576" t="str">
        <f>LEFT(Table1[[#This Row],[destination_postal_code]],5)</f>
        <v>30312</v>
      </c>
      <c r="I5576">
        <f>LEN(Table1[[#This Row],[destination_postal_code_short]])</f>
        <v>5</v>
      </c>
      <c r="J5576" t="str">
        <f>_xlfn.XLOOKUP(Table1[[#This Row],[destination_postal_code_short]],Table3[Shipping postal code short],Table3[Shipping city],,0)</f>
        <v>Atlanta</v>
      </c>
      <c r="K5576" t="str">
        <f>_xlfn.XLOOKUP(Table1[[#This Row],[destination_postal_code_short]],Table3[Shipping postal code short],Table3[Shipping region],,0)</f>
        <v>Georgia</v>
      </c>
      <c r="L5576">
        <v>0</v>
      </c>
      <c r="M5576">
        <v>5.08</v>
      </c>
      <c r="N5576">
        <v>8.52</v>
      </c>
    </row>
    <row r="5577" spans="1:14" x14ac:dyDescent="0.2">
      <c r="A5577" s="1">
        <v>45450</v>
      </c>
      <c r="B5577" t="s">
        <v>5889</v>
      </c>
      <c r="C5577" t="s">
        <v>11</v>
      </c>
      <c r="D5577" t="s">
        <v>11</v>
      </c>
      <c r="E5577" t="s">
        <v>12</v>
      </c>
      <c r="F5577" t="s">
        <v>5310</v>
      </c>
      <c r="G5577">
        <v>11237</v>
      </c>
      <c r="H5577" t="str">
        <f>LEFT(Table1[[#This Row],[destination_postal_code]],5)</f>
        <v>11237</v>
      </c>
      <c r="I5577">
        <f>LEN(Table1[[#This Row],[destination_postal_code_short]])</f>
        <v>5</v>
      </c>
      <c r="J5577" t="str">
        <f>_xlfn.XLOOKUP(Table1[[#This Row],[destination_postal_code_short]],Table3[Shipping postal code short],Table3[Shipping city],,0)</f>
        <v>Brooklyn</v>
      </c>
      <c r="K5577" t="str">
        <f>_xlfn.XLOOKUP(Table1[[#This Row],[destination_postal_code_short]],Table3[Shipping postal code short],Table3[Shipping region],,0)</f>
        <v>New York</v>
      </c>
      <c r="L5577">
        <v>0</v>
      </c>
      <c r="M5577">
        <v>10.32</v>
      </c>
      <c r="N5577">
        <v>15.28</v>
      </c>
    </row>
    <row r="5578" spans="1:14" x14ac:dyDescent="0.2">
      <c r="A5578" s="1">
        <v>45453</v>
      </c>
      <c r="B5578" t="s">
        <v>5893</v>
      </c>
      <c r="C5578" t="s">
        <v>11</v>
      </c>
      <c r="D5578" t="s">
        <v>11</v>
      </c>
      <c r="E5578" t="s">
        <v>12</v>
      </c>
      <c r="F5578" t="s">
        <v>5310</v>
      </c>
      <c r="G5578">
        <v>84663</v>
      </c>
      <c r="H5578" t="str">
        <f>LEFT(Table1[[#This Row],[destination_postal_code]],5)</f>
        <v>84663</v>
      </c>
      <c r="I5578">
        <f>LEN(Table1[[#This Row],[destination_postal_code_short]])</f>
        <v>5</v>
      </c>
      <c r="J5578" t="str">
        <f>_xlfn.XLOOKUP(Table1[[#This Row],[destination_postal_code_short]],Table3[Shipping postal code short],Table3[Shipping city],,0)</f>
        <v>Springville</v>
      </c>
      <c r="K5578" t="str">
        <f>_xlfn.XLOOKUP(Table1[[#This Row],[destination_postal_code_short]],Table3[Shipping postal code short],Table3[Shipping region],,0)</f>
        <v>Utah</v>
      </c>
      <c r="L5578">
        <v>0</v>
      </c>
      <c r="M5578">
        <v>2.48</v>
      </c>
      <c r="N5578">
        <v>5.52</v>
      </c>
    </row>
    <row r="5579" spans="1:14" x14ac:dyDescent="0.2">
      <c r="A5579" s="1">
        <v>45453</v>
      </c>
      <c r="B5579" t="s">
        <v>5890</v>
      </c>
      <c r="C5579" t="s">
        <v>11</v>
      </c>
      <c r="D5579" t="s">
        <v>11</v>
      </c>
      <c r="E5579" t="s">
        <v>12</v>
      </c>
      <c r="F5579" t="s">
        <v>5310</v>
      </c>
      <c r="G5579">
        <v>63128</v>
      </c>
      <c r="H5579" t="str">
        <f>LEFT(Table1[[#This Row],[destination_postal_code]],5)</f>
        <v>63128</v>
      </c>
      <c r="I5579">
        <f>LEN(Table1[[#This Row],[destination_postal_code_short]])</f>
        <v>5</v>
      </c>
      <c r="J5579" t="str">
        <f>_xlfn.XLOOKUP(Table1[[#This Row],[destination_postal_code_short]],Table3[Shipping postal code short],Table3[Shipping city],,0)</f>
        <v>St. Louis</v>
      </c>
      <c r="K5579" t="str">
        <f>_xlfn.XLOOKUP(Table1[[#This Row],[destination_postal_code_short]],Table3[Shipping postal code short],Table3[Shipping region],,0)</f>
        <v>Missouri</v>
      </c>
      <c r="L5579">
        <v>0</v>
      </c>
      <c r="M5579">
        <v>1.48</v>
      </c>
      <c r="N5579">
        <v>5.32</v>
      </c>
    </row>
    <row r="5580" spans="1:14" x14ac:dyDescent="0.2">
      <c r="A5580" s="1">
        <v>45453</v>
      </c>
      <c r="B5580" t="s">
        <v>5897</v>
      </c>
      <c r="C5580" t="s">
        <v>11</v>
      </c>
      <c r="D5580" t="s">
        <v>11</v>
      </c>
      <c r="E5580" t="s">
        <v>12</v>
      </c>
      <c r="F5580" t="s">
        <v>5310</v>
      </c>
      <c r="G5580">
        <v>98125</v>
      </c>
      <c r="H5580" t="str">
        <f>LEFT(Table1[[#This Row],[destination_postal_code]],5)</f>
        <v>98125</v>
      </c>
      <c r="I5580">
        <f>LEN(Table1[[#This Row],[destination_postal_code_short]])</f>
        <v>5</v>
      </c>
      <c r="J5580" t="str">
        <f>_xlfn.XLOOKUP(Table1[[#This Row],[destination_postal_code_short]],Table3[Shipping postal code short],Table3[Shipping city],,0)</f>
        <v>Seattle</v>
      </c>
      <c r="K5580" t="str">
        <f>_xlfn.XLOOKUP(Table1[[#This Row],[destination_postal_code_short]],Table3[Shipping postal code short],Table3[Shipping region],,0)</f>
        <v>Washington</v>
      </c>
      <c r="L5580">
        <v>0</v>
      </c>
      <c r="M5580">
        <v>4.4400000000000004</v>
      </c>
      <c r="N5580">
        <v>7.16</v>
      </c>
    </row>
    <row r="5581" spans="1:14" x14ac:dyDescent="0.2">
      <c r="A5581" s="1">
        <v>45453</v>
      </c>
      <c r="B5581" t="s">
        <v>5894</v>
      </c>
      <c r="C5581" t="s">
        <v>11</v>
      </c>
      <c r="D5581" t="s">
        <v>11</v>
      </c>
      <c r="E5581" t="s">
        <v>12</v>
      </c>
      <c r="F5581" t="s">
        <v>5310</v>
      </c>
      <c r="G5581" s="2" t="s">
        <v>5895</v>
      </c>
      <c r="H5581" s="2" t="str">
        <f>LEFT(Table1[[#This Row],[destination_postal_code]],5)</f>
        <v>07093</v>
      </c>
      <c r="I5581" s="2">
        <f>LEN(Table1[[#This Row],[destination_postal_code_short]])</f>
        <v>5</v>
      </c>
      <c r="J5581" s="2" t="str">
        <f>_xlfn.XLOOKUP(Table1[[#This Row],[destination_postal_code_short]],Table3[Shipping postal code short],Table3[Shipping city],,0)</f>
        <v>West New York</v>
      </c>
      <c r="K5581" s="2" t="str">
        <f>_xlfn.XLOOKUP(Table1[[#This Row],[destination_postal_code_short]],Table3[Shipping postal code short],Table3[Shipping region],,0)</f>
        <v>New Jersey</v>
      </c>
      <c r="L5581">
        <v>0</v>
      </c>
      <c r="M5581">
        <v>2.67</v>
      </c>
      <c r="N5581">
        <v>6.33</v>
      </c>
    </row>
    <row r="5582" spans="1:14" x14ac:dyDescent="0.2">
      <c r="A5582" s="1">
        <v>45453</v>
      </c>
      <c r="B5582" t="s">
        <v>5892</v>
      </c>
      <c r="C5582" t="s">
        <v>11</v>
      </c>
      <c r="D5582" t="s">
        <v>11</v>
      </c>
      <c r="E5582" t="s">
        <v>12</v>
      </c>
      <c r="F5582" t="s">
        <v>5310</v>
      </c>
      <c r="G5582">
        <v>73118</v>
      </c>
      <c r="H5582" t="str">
        <f>LEFT(Table1[[#This Row],[destination_postal_code]],5)</f>
        <v>73118</v>
      </c>
      <c r="I5582">
        <f>LEN(Table1[[#This Row],[destination_postal_code_short]])</f>
        <v>5</v>
      </c>
      <c r="J5582" t="str">
        <f>_xlfn.XLOOKUP(Table1[[#This Row],[destination_postal_code_short]],Table3[Shipping postal code short],Table3[Shipping city],,0)</f>
        <v>Oklahoma City</v>
      </c>
      <c r="K5582" t="str">
        <f>_xlfn.XLOOKUP(Table1[[#This Row],[destination_postal_code_short]],Table3[Shipping postal code short],Table3[Shipping region],,0)</f>
        <v>Oklahoma</v>
      </c>
      <c r="L5582">
        <v>0</v>
      </c>
      <c r="M5582">
        <v>4.74</v>
      </c>
      <c r="N5582">
        <v>8.81</v>
      </c>
    </row>
    <row r="5583" spans="1:14" x14ac:dyDescent="0.2">
      <c r="A5583" s="1">
        <v>45453</v>
      </c>
      <c r="B5583" t="s">
        <v>5896</v>
      </c>
      <c r="C5583" t="s">
        <v>11</v>
      </c>
      <c r="D5583" t="s">
        <v>11</v>
      </c>
      <c r="E5583" t="s">
        <v>12</v>
      </c>
      <c r="F5583" t="s">
        <v>5310</v>
      </c>
      <c r="G5583">
        <v>80218</v>
      </c>
      <c r="H5583" t="str">
        <f>LEFT(Table1[[#This Row],[destination_postal_code]],5)</f>
        <v>80218</v>
      </c>
      <c r="I5583">
        <f>LEN(Table1[[#This Row],[destination_postal_code_short]])</f>
        <v>5</v>
      </c>
      <c r="J5583" t="str">
        <f>_xlfn.XLOOKUP(Table1[[#This Row],[destination_postal_code_short]],Table3[Shipping postal code short],Table3[Shipping city],,0)</f>
        <v>Denver</v>
      </c>
      <c r="K5583" t="str">
        <f>_xlfn.XLOOKUP(Table1[[#This Row],[destination_postal_code_short]],Table3[Shipping postal code short],Table3[Shipping region],,0)</f>
        <v>Colorado</v>
      </c>
      <c r="L5583">
        <v>0</v>
      </c>
      <c r="M5583">
        <v>4.54</v>
      </c>
      <c r="N5583">
        <v>6.26</v>
      </c>
    </row>
    <row r="5584" spans="1:14" x14ac:dyDescent="0.2">
      <c r="A5584" s="1">
        <v>45453</v>
      </c>
      <c r="B5584" t="s">
        <v>5891</v>
      </c>
      <c r="C5584" t="s">
        <v>11</v>
      </c>
      <c r="D5584" t="s">
        <v>11</v>
      </c>
      <c r="E5584" t="s">
        <v>12</v>
      </c>
      <c r="F5584" t="s">
        <v>5310</v>
      </c>
      <c r="G5584">
        <v>35243</v>
      </c>
      <c r="H5584" t="str">
        <f>LEFT(Table1[[#This Row],[destination_postal_code]],5)</f>
        <v>35243</v>
      </c>
      <c r="I5584">
        <f>LEN(Table1[[#This Row],[destination_postal_code_short]])</f>
        <v>5</v>
      </c>
      <c r="J5584" t="str">
        <f>_xlfn.XLOOKUP(Table1[[#This Row],[destination_postal_code_short]],Table3[Shipping postal code short],Table3[Shipping city],,0)</f>
        <v>Vestavia</v>
      </c>
      <c r="K5584" t="str">
        <f>_xlfn.XLOOKUP(Table1[[#This Row],[destination_postal_code_short]],Table3[Shipping postal code short],Table3[Shipping region],,0)</f>
        <v>Alabama</v>
      </c>
      <c r="L5584">
        <v>0</v>
      </c>
      <c r="M5584">
        <v>6.8</v>
      </c>
      <c r="N5584">
        <v>11.8</v>
      </c>
    </row>
    <row r="5585" spans="1:14" x14ac:dyDescent="0.2">
      <c r="A5585" s="1">
        <v>45455</v>
      </c>
      <c r="B5585" t="s">
        <v>5902</v>
      </c>
      <c r="C5585" t="s">
        <v>11</v>
      </c>
      <c r="D5585" t="s">
        <v>11</v>
      </c>
      <c r="E5585" t="s">
        <v>12</v>
      </c>
      <c r="F5585" t="s">
        <v>5310</v>
      </c>
      <c r="G5585">
        <v>40744</v>
      </c>
      <c r="H5585" t="str">
        <f>LEFT(Table1[[#This Row],[destination_postal_code]],5)</f>
        <v>40744</v>
      </c>
      <c r="I5585">
        <f>LEN(Table1[[#This Row],[destination_postal_code_short]])</f>
        <v>5</v>
      </c>
      <c r="J5585" t="str">
        <f>_xlfn.XLOOKUP(Table1[[#This Row],[destination_postal_code_short]],Table3[Shipping postal code short],Table3[Shipping city],,0)</f>
        <v>London</v>
      </c>
      <c r="K5585" t="str">
        <f>_xlfn.XLOOKUP(Table1[[#This Row],[destination_postal_code_short]],Table3[Shipping postal code short],Table3[Shipping region],,0)</f>
        <v>Kentucky</v>
      </c>
      <c r="L5585">
        <v>0</v>
      </c>
      <c r="M5585">
        <v>5.08</v>
      </c>
      <c r="N5585">
        <v>8.52</v>
      </c>
    </row>
    <row r="5586" spans="1:14" x14ac:dyDescent="0.2">
      <c r="A5586" s="1">
        <v>45455</v>
      </c>
      <c r="B5586" t="s">
        <v>5900</v>
      </c>
      <c r="C5586" t="s">
        <v>11</v>
      </c>
      <c r="D5586" t="s">
        <v>11</v>
      </c>
      <c r="E5586" t="s">
        <v>12</v>
      </c>
      <c r="F5586" t="s">
        <v>5310</v>
      </c>
      <c r="G5586">
        <v>33428</v>
      </c>
      <c r="H5586" t="str">
        <f>LEFT(Table1[[#This Row],[destination_postal_code]],5)</f>
        <v>33428</v>
      </c>
      <c r="I5586">
        <f>LEN(Table1[[#This Row],[destination_postal_code_short]])</f>
        <v>5</v>
      </c>
      <c r="J5586" t="str">
        <f>_xlfn.XLOOKUP(Table1[[#This Row],[destination_postal_code_short]],Table3[Shipping postal code short],Table3[Shipping city],,0)</f>
        <v>Boca Raton</v>
      </c>
      <c r="K5586" t="str">
        <f>_xlfn.XLOOKUP(Table1[[#This Row],[destination_postal_code_short]],Table3[Shipping postal code short],Table3[Shipping region],,0)</f>
        <v>Florida</v>
      </c>
      <c r="L5586">
        <v>0</v>
      </c>
      <c r="M5586">
        <v>1.38</v>
      </c>
      <c r="N5586">
        <v>5.62</v>
      </c>
    </row>
    <row r="5587" spans="1:14" x14ac:dyDescent="0.2">
      <c r="A5587" s="1">
        <v>45455</v>
      </c>
      <c r="B5587" t="s">
        <v>5901</v>
      </c>
      <c r="C5587" t="s">
        <v>11</v>
      </c>
      <c r="D5587" t="s">
        <v>11</v>
      </c>
      <c r="E5587" t="s">
        <v>12</v>
      </c>
      <c r="F5587" t="s">
        <v>5310</v>
      </c>
      <c r="G5587">
        <v>84070</v>
      </c>
      <c r="H5587" t="str">
        <f>LEFT(Table1[[#This Row],[destination_postal_code]],5)</f>
        <v>84070</v>
      </c>
      <c r="I5587">
        <f>LEN(Table1[[#This Row],[destination_postal_code_short]])</f>
        <v>5</v>
      </c>
      <c r="J5587" t="str">
        <f>_xlfn.XLOOKUP(Table1[[#This Row],[destination_postal_code_short]],Table3[Shipping postal code short],Table3[Shipping city],,0)</f>
        <v>Sandy</v>
      </c>
      <c r="K5587" t="str">
        <f>_xlfn.XLOOKUP(Table1[[#This Row],[destination_postal_code_short]],Table3[Shipping postal code short],Table3[Shipping region],,0)</f>
        <v>Utah</v>
      </c>
      <c r="L5587">
        <v>0</v>
      </c>
      <c r="M5587">
        <v>3.69</v>
      </c>
      <c r="N5587">
        <v>6.31</v>
      </c>
    </row>
    <row r="5588" spans="1:14" x14ac:dyDescent="0.2">
      <c r="A5588" s="1">
        <v>45458</v>
      </c>
      <c r="B5588" t="s">
        <v>5912</v>
      </c>
      <c r="C5588" t="s">
        <v>11</v>
      </c>
      <c r="D5588" t="s">
        <v>11</v>
      </c>
      <c r="E5588" t="s">
        <v>12</v>
      </c>
      <c r="F5588" t="s">
        <v>5310</v>
      </c>
      <c r="G5588">
        <v>78041</v>
      </c>
      <c r="H5588" t="str">
        <f>LEFT(Table1[[#This Row],[destination_postal_code]],5)</f>
        <v>78041</v>
      </c>
      <c r="I5588">
        <f>LEN(Table1[[#This Row],[destination_postal_code_short]])</f>
        <v>5</v>
      </c>
      <c r="J5588" t="str">
        <f>_xlfn.XLOOKUP(Table1[[#This Row],[destination_postal_code_short]],Table3[Shipping postal code short],Table3[Shipping city],,0)</f>
        <v>Laredo</v>
      </c>
      <c r="K5588" t="str">
        <f>_xlfn.XLOOKUP(Table1[[#This Row],[destination_postal_code_short]],Table3[Shipping postal code short],Table3[Shipping region],,0)</f>
        <v>Texas</v>
      </c>
      <c r="L5588">
        <v>0</v>
      </c>
      <c r="M5588">
        <v>2.54</v>
      </c>
      <c r="N5588">
        <v>6.16</v>
      </c>
    </row>
    <row r="5589" spans="1:14" x14ac:dyDescent="0.2">
      <c r="A5589" s="1">
        <v>45458</v>
      </c>
      <c r="B5589" t="s">
        <v>5917</v>
      </c>
      <c r="C5589" t="s">
        <v>11</v>
      </c>
      <c r="D5589" t="s">
        <v>11</v>
      </c>
      <c r="E5589" t="s">
        <v>12</v>
      </c>
      <c r="F5589" t="s">
        <v>5310</v>
      </c>
      <c r="G5589">
        <v>44691</v>
      </c>
      <c r="H5589" t="str">
        <f>LEFT(Table1[[#This Row],[destination_postal_code]],5)</f>
        <v>44691</v>
      </c>
      <c r="I5589">
        <f>LEN(Table1[[#This Row],[destination_postal_code_short]])</f>
        <v>5</v>
      </c>
      <c r="J5589" t="str">
        <f>_xlfn.XLOOKUP(Table1[[#This Row],[destination_postal_code_short]],Table3[Shipping postal code short],Table3[Shipping city],,0)</f>
        <v>Wooster</v>
      </c>
      <c r="K5589" t="str">
        <f>_xlfn.XLOOKUP(Table1[[#This Row],[destination_postal_code_short]],Table3[Shipping postal code short],Table3[Shipping region],,0)</f>
        <v>Ohio</v>
      </c>
      <c r="L5589">
        <v>0</v>
      </c>
      <c r="M5589">
        <v>5.08</v>
      </c>
      <c r="N5589">
        <v>8.52</v>
      </c>
    </row>
    <row r="5590" spans="1:14" x14ac:dyDescent="0.2">
      <c r="A5590" s="1">
        <v>45458</v>
      </c>
      <c r="B5590" t="s">
        <v>5913</v>
      </c>
      <c r="C5590" t="s">
        <v>11</v>
      </c>
      <c r="D5590" t="s">
        <v>11</v>
      </c>
      <c r="E5590" t="s">
        <v>12</v>
      </c>
      <c r="F5590" t="s">
        <v>5310</v>
      </c>
      <c r="G5590" s="2" t="s">
        <v>5914</v>
      </c>
      <c r="H5590" s="2" t="str">
        <f>LEFT(Table1[[#This Row],[destination_postal_code]],5)</f>
        <v>02916</v>
      </c>
      <c r="I5590" s="2">
        <f>LEN(Table1[[#This Row],[destination_postal_code_short]])</f>
        <v>5</v>
      </c>
      <c r="J5590" s="2" t="str">
        <f>_xlfn.XLOOKUP(Table1[[#This Row],[destination_postal_code_short]],Table3[Shipping postal code short],Table3[Shipping city],,0)</f>
        <v>East Providence</v>
      </c>
      <c r="K5590" s="2" t="str">
        <f>_xlfn.XLOOKUP(Table1[[#This Row],[destination_postal_code_short]],Table3[Shipping postal code short],Table3[Shipping region],,0)</f>
        <v>Rhode Island</v>
      </c>
      <c r="L5590">
        <v>0</v>
      </c>
      <c r="M5590">
        <v>2.67</v>
      </c>
      <c r="N5590">
        <v>6.33</v>
      </c>
    </row>
    <row r="5591" spans="1:14" x14ac:dyDescent="0.2">
      <c r="A5591" s="1">
        <v>45458</v>
      </c>
      <c r="B5591" t="s">
        <v>5911</v>
      </c>
      <c r="C5591" t="s">
        <v>11</v>
      </c>
      <c r="D5591" t="s">
        <v>11</v>
      </c>
      <c r="E5591" t="s">
        <v>12</v>
      </c>
      <c r="F5591" t="s">
        <v>5310</v>
      </c>
      <c r="G5591">
        <v>85323</v>
      </c>
      <c r="H5591" t="str">
        <f>LEFT(Table1[[#This Row],[destination_postal_code]],5)</f>
        <v>85323</v>
      </c>
      <c r="I5591">
        <f>LEN(Table1[[#This Row],[destination_postal_code_short]])</f>
        <v>5</v>
      </c>
      <c r="J5591" t="str">
        <f>_xlfn.XLOOKUP(Table1[[#This Row],[destination_postal_code_short]],Table3[Shipping postal code short],Table3[Shipping city],,0)</f>
        <v>Avondale</v>
      </c>
      <c r="K5591" t="str">
        <f>_xlfn.XLOOKUP(Table1[[#This Row],[destination_postal_code_short]],Table3[Shipping postal code short],Table3[Shipping region],,0)</f>
        <v>Arizona</v>
      </c>
      <c r="L5591">
        <v>0</v>
      </c>
      <c r="M5591">
        <v>1.63</v>
      </c>
      <c r="N5591">
        <v>5.07</v>
      </c>
    </row>
    <row r="5592" spans="1:14" x14ac:dyDescent="0.2">
      <c r="A5592" s="1">
        <v>45458</v>
      </c>
      <c r="B5592" t="s">
        <v>5916</v>
      </c>
      <c r="C5592" t="s">
        <v>11</v>
      </c>
      <c r="D5592" t="s">
        <v>11</v>
      </c>
      <c r="E5592" t="s">
        <v>12</v>
      </c>
      <c r="F5592" t="s">
        <v>5310</v>
      </c>
      <c r="G5592">
        <v>42101</v>
      </c>
      <c r="H5592" t="str">
        <f>LEFT(Table1[[#This Row],[destination_postal_code]],5)</f>
        <v>42101</v>
      </c>
      <c r="I5592">
        <f>LEN(Table1[[#This Row],[destination_postal_code_short]])</f>
        <v>5</v>
      </c>
      <c r="J5592" t="str">
        <f>_xlfn.XLOOKUP(Table1[[#This Row],[destination_postal_code_short]],Table3[Shipping postal code short],Table3[Shipping city],,0)</f>
        <v>Bowling Green</v>
      </c>
      <c r="K5592" t="str">
        <f>_xlfn.XLOOKUP(Table1[[#This Row],[destination_postal_code_short]],Table3[Shipping postal code short],Table3[Shipping region],,0)</f>
        <v>Kentucky</v>
      </c>
      <c r="L5592">
        <v>0</v>
      </c>
      <c r="M5592">
        <v>4.6100000000000003</v>
      </c>
      <c r="N5592">
        <v>7.84</v>
      </c>
    </row>
    <row r="5593" spans="1:14" x14ac:dyDescent="0.2">
      <c r="A5593" s="1">
        <v>45458</v>
      </c>
      <c r="B5593" t="s">
        <v>5922</v>
      </c>
      <c r="C5593" t="s">
        <v>11</v>
      </c>
      <c r="D5593" t="s">
        <v>11</v>
      </c>
      <c r="E5593" t="s">
        <v>12</v>
      </c>
      <c r="F5593" t="s">
        <v>5310</v>
      </c>
      <c r="G5593">
        <v>92562</v>
      </c>
      <c r="H5593" t="str">
        <f>LEFT(Table1[[#This Row],[destination_postal_code]],5)</f>
        <v>92562</v>
      </c>
      <c r="I5593">
        <f>LEN(Table1[[#This Row],[destination_postal_code_short]])</f>
        <v>5</v>
      </c>
      <c r="J5593" t="str">
        <f>_xlfn.XLOOKUP(Table1[[#This Row],[destination_postal_code_short]],Table3[Shipping postal code short],Table3[Shipping city],,0)</f>
        <v>Murrieta</v>
      </c>
      <c r="K5593" t="str">
        <f>_xlfn.XLOOKUP(Table1[[#This Row],[destination_postal_code_short]],Table3[Shipping postal code short],Table3[Shipping region],,0)</f>
        <v>California</v>
      </c>
      <c r="L5593">
        <v>0</v>
      </c>
      <c r="M5593">
        <v>4.54</v>
      </c>
      <c r="N5593">
        <v>6.26</v>
      </c>
    </row>
    <row r="5594" spans="1:14" x14ac:dyDescent="0.2">
      <c r="A5594" s="1">
        <v>45458</v>
      </c>
      <c r="B5594" t="s">
        <v>5918</v>
      </c>
      <c r="C5594" t="s">
        <v>11</v>
      </c>
      <c r="D5594" t="s">
        <v>11</v>
      </c>
      <c r="E5594" t="s">
        <v>12</v>
      </c>
      <c r="F5594" t="s">
        <v>5310</v>
      </c>
      <c r="G5594">
        <v>78729</v>
      </c>
      <c r="H5594" t="str">
        <f>LEFT(Table1[[#This Row],[destination_postal_code]],5)</f>
        <v>78729</v>
      </c>
      <c r="I5594">
        <f>LEN(Table1[[#This Row],[destination_postal_code_short]])</f>
        <v>5</v>
      </c>
      <c r="J5594" t="str">
        <f>_xlfn.XLOOKUP(Table1[[#This Row],[destination_postal_code_short]],Table3[Shipping postal code short],Table3[Shipping city],,0)</f>
        <v>Austin</v>
      </c>
      <c r="K5594" t="str">
        <f>_xlfn.XLOOKUP(Table1[[#This Row],[destination_postal_code_short]],Table3[Shipping postal code short],Table3[Shipping region],,0)</f>
        <v>Texas</v>
      </c>
      <c r="L5594">
        <v>0</v>
      </c>
      <c r="M5594">
        <v>4.6100000000000003</v>
      </c>
      <c r="N5594">
        <v>7.84</v>
      </c>
    </row>
    <row r="5595" spans="1:14" x14ac:dyDescent="0.2">
      <c r="A5595" s="1">
        <v>45458</v>
      </c>
      <c r="B5595" t="s">
        <v>5920</v>
      </c>
      <c r="C5595" t="s">
        <v>11</v>
      </c>
      <c r="D5595" t="s">
        <v>11</v>
      </c>
      <c r="E5595" t="s">
        <v>12</v>
      </c>
      <c r="F5595" t="s">
        <v>5310</v>
      </c>
      <c r="G5595">
        <v>32301</v>
      </c>
      <c r="H5595" t="str">
        <f>LEFT(Table1[[#This Row],[destination_postal_code]],5)</f>
        <v>32301</v>
      </c>
      <c r="I5595">
        <f>LEN(Table1[[#This Row],[destination_postal_code_short]])</f>
        <v>5</v>
      </c>
      <c r="J5595" t="str">
        <f>_xlfn.XLOOKUP(Table1[[#This Row],[destination_postal_code_short]],Table3[Shipping postal code short],Table3[Shipping city],,0)</f>
        <v>Tallahassee</v>
      </c>
      <c r="K5595" t="str">
        <f>_xlfn.XLOOKUP(Table1[[#This Row],[destination_postal_code_short]],Table3[Shipping postal code short],Table3[Shipping region],,0)</f>
        <v>Florida</v>
      </c>
      <c r="L5595">
        <v>0</v>
      </c>
      <c r="M5595">
        <v>5.08</v>
      </c>
      <c r="N5595">
        <v>8.52</v>
      </c>
    </row>
    <row r="5596" spans="1:14" x14ac:dyDescent="0.2">
      <c r="A5596" s="1">
        <v>45458</v>
      </c>
      <c r="B5596" t="s">
        <v>5915</v>
      </c>
      <c r="C5596" t="s">
        <v>11</v>
      </c>
      <c r="D5596" t="s">
        <v>11</v>
      </c>
      <c r="E5596" t="s">
        <v>12</v>
      </c>
      <c r="F5596" t="s">
        <v>5310</v>
      </c>
      <c r="G5596">
        <v>28208</v>
      </c>
      <c r="H5596" t="str">
        <f>LEFT(Table1[[#This Row],[destination_postal_code]],5)</f>
        <v>28208</v>
      </c>
      <c r="I5596">
        <f>LEN(Table1[[#This Row],[destination_postal_code_short]])</f>
        <v>5</v>
      </c>
      <c r="J5596" t="str">
        <f>_xlfn.XLOOKUP(Table1[[#This Row],[destination_postal_code_short]],Table3[Shipping postal code short],Table3[Shipping city],,0)</f>
        <v>Charlotte</v>
      </c>
      <c r="K5596" t="str">
        <f>_xlfn.XLOOKUP(Table1[[#This Row],[destination_postal_code_short]],Table3[Shipping postal code short],Table3[Shipping region],,0)</f>
        <v>North Carolina</v>
      </c>
      <c r="L5596">
        <v>0</v>
      </c>
      <c r="M5596">
        <v>5.08</v>
      </c>
      <c r="N5596">
        <v>8.52</v>
      </c>
    </row>
    <row r="5597" spans="1:14" x14ac:dyDescent="0.2">
      <c r="A5597" s="1">
        <v>45458</v>
      </c>
      <c r="B5597" t="s">
        <v>5921</v>
      </c>
      <c r="C5597" t="s">
        <v>11</v>
      </c>
      <c r="D5597" t="s">
        <v>11</v>
      </c>
      <c r="E5597" t="s">
        <v>12</v>
      </c>
      <c r="F5597" t="s">
        <v>5310</v>
      </c>
      <c r="G5597">
        <v>48038</v>
      </c>
      <c r="H5597" t="str">
        <f>LEFT(Table1[[#This Row],[destination_postal_code]],5)</f>
        <v>48038</v>
      </c>
      <c r="I5597">
        <f>LEN(Table1[[#This Row],[destination_postal_code_short]])</f>
        <v>5</v>
      </c>
      <c r="J5597" t="str">
        <f>_xlfn.XLOOKUP(Table1[[#This Row],[destination_postal_code_short]],Table3[Shipping postal code short],Table3[Shipping city],,0)</f>
        <v>Clinton Township</v>
      </c>
      <c r="K5597" t="str">
        <f>_xlfn.XLOOKUP(Table1[[#This Row],[destination_postal_code_short]],Table3[Shipping postal code short],Table3[Shipping region],,0)</f>
        <v>Michigan</v>
      </c>
      <c r="L5597">
        <v>0</v>
      </c>
      <c r="M5597">
        <v>5.08</v>
      </c>
      <c r="N5597">
        <v>8.52</v>
      </c>
    </row>
    <row r="5598" spans="1:14" x14ac:dyDescent="0.2">
      <c r="A5598" s="1">
        <v>45460</v>
      </c>
      <c r="B5598" t="s">
        <v>5926</v>
      </c>
      <c r="C5598" t="s">
        <v>11</v>
      </c>
      <c r="D5598" t="s">
        <v>11</v>
      </c>
      <c r="E5598" t="s">
        <v>12</v>
      </c>
      <c r="F5598" t="s">
        <v>5310</v>
      </c>
      <c r="G5598">
        <v>11225</v>
      </c>
      <c r="H5598" t="str">
        <f>LEFT(Table1[[#This Row],[destination_postal_code]],5)</f>
        <v>11225</v>
      </c>
      <c r="I5598">
        <f>LEN(Table1[[#This Row],[destination_postal_code_short]])</f>
        <v>5</v>
      </c>
      <c r="J5598" t="str">
        <f>_xlfn.XLOOKUP(Table1[[#This Row],[destination_postal_code_short]],Table3[Shipping postal code short],Table3[Shipping city],,0)</f>
        <v>Brooklyn</v>
      </c>
      <c r="K5598" t="str">
        <f>_xlfn.XLOOKUP(Table1[[#This Row],[destination_postal_code_short]],Table3[Shipping postal code short],Table3[Shipping region],,0)</f>
        <v>New York</v>
      </c>
      <c r="L5598">
        <v>0</v>
      </c>
      <c r="M5598">
        <v>6.49</v>
      </c>
      <c r="N5598">
        <v>9.2100000000000009</v>
      </c>
    </row>
    <row r="5599" spans="1:14" x14ac:dyDescent="0.2">
      <c r="A5599" s="1">
        <v>45460</v>
      </c>
      <c r="B5599" t="s">
        <v>5931</v>
      </c>
      <c r="C5599" t="s">
        <v>11</v>
      </c>
      <c r="D5599" t="s">
        <v>11</v>
      </c>
      <c r="E5599" t="s">
        <v>12</v>
      </c>
      <c r="F5599" t="s">
        <v>5310</v>
      </c>
      <c r="G5599">
        <v>48038</v>
      </c>
      <c r="H5599" t="str">
        <f>LEFT(Table1[[#This Row],[destination_postal_code]],5)</f>
        <v>48038</v>
      </c>
      <c r="I5599">
        <f>LEN(Table1[[#This Row],[destination_postal_code_short]])</f>
        <v>5</v>
      </c>
      <c r="J5599" t="str">
        <f>_xlfn.XLOOKUP(Table1[[#This Row],[destination_postal_code_short]],Table3[Shipping postal code short],Table3[Shipping city],,0)</f>
        <v>Clinton Township</v>
      </c>
      <c r="K5599" t="str">
        <f>_xlfn.XLOOKUP(Table1[[#This Row],[destination_postal_code_short]],Table3[Shipping postal code short],Table3[Shipping region],,0)</f>
        <v>Michigan</v>
      </c>
      <c r="L5599">
        <v>0</v>
      </c>
      <c r="M5599">
        <v>5.08</v>
      </c>
      <c r="N5599">
        <v>8.52</v>
      </c>
    </row>
    <row r="5600" spans="1:14" x14ac:dyDescent="0.2">
      <c r="A5600" s="1">
        <v>45460</v>
      </c>
      <c r="B5600" t="s">
        <v>5928</v>
      </c>
      <c r="C5600" t="s">
        <v>11</v>
      </c>
      <c r="D5600" t="s">
        <v>11</v>
      </c>
      <c r="E5600" t="s">
        <v>12</v>
      </c>
      <c r="F5600" t="s">
        <v>5310</v>
      </c>
      <c r="G5600">
        <v>80427</v>
      </c>
      <c r="H5600" t="str">
        <f>LEFT(Table1[[#This Row],[destination_postal_code]],5)</f>
        <v>80427</v>
      </c>
      <c r="I5600">
        <f>LEN(Table1[[#This Row],[destination_postal_code_short]])</f>
        <v>5</v>
      </c>
      <c r="J5600" t="str">
        <f>_xlfn.XLOOKUP(Table1[[#This Row],[destination_postal_code_short]],Table3[Shipping postal code short],Table3[Shipping city],,0)</f>
        <v>Central City</v>
      </c>
      <c r="K5600" t="str">
        <f>_xlfn.XLOOKUP(Table1[[#This Row],[destination_postal_code_short]],Table3[Shipping postal code short],Table3[Shipping region],,0)</f>
        <v>Colorado</v>
      </c>
      <c r="L5600">
        <v>0</v>
      </c>
      <c r="M5600">
        <v>3.96</v>
      </c>
      <c r="N5600">
        <v>6.14</v>
      </c>
    </row>
    <row r="5601" spans="1:14" x14ac:dyDescent="0.2">
      <c r="A5601" s="1">
        <v>45460</v>
      </c>
      <c r="B5601" t="s">
        <v>5929</v>
      </c>
      <c r="C5601" t="s">
        <v>11</v>
      </c>
      <c r="D5601" t="s">
        <v>11</v>
      </c>
      <c r="E5601" t="s">
        <v>12</v>
      </c>
      <c r="F5601" t="s">
        <v>5310</v>
      </c>
      <c r="G5601">
        <v>90201</v>
      </c>
      <c r="H5601" t="str">
        <f>LEFT(Table1[[#This Row],[destination_postal_code]],5)</f>
        <v>90201</v>
      </c>
      <c r="I5601">
        <f>LEN(Table1[[#This Row],[destination_postal_code_short]])</f>
        <v>5</v>
      </c>
      <c r="J5601" t="str">
        <f>_xlfn.XLOOKUP(Table1[[#This Row],[destination_postal_code_short]],Table3[Shipping postal code short],Table3[Shipping city],,0)</f>
        <v>Bell Gardens</v>
      </c>
      <c r="K5601" t="str">
        <f>_xlfn.XLOOKUP(Table1[[#This Row],[destination_postal_code_short]],Table3[Shipping postal code short],Table3[Shipping region],,0)</f>
        <v>California</v>
      </c>
      <c r="L5601">
        <v>0</v>
      </c>
      <c r="M5601">
        <v>4.54</v>
      </c>
      <c r="N5601">
        <v>6.26</v>
      </c>
    </row>
    <row r="5602" spans="1:14" x14ac:dyDescent="0.2">
      <c r="A5602" s="1">
        <v>45460</v>
      </c>
      <c r="B5602" t="s">
        <v>5930</v>
      </c>
      <c r="C5602" t="s">
        <v>11</v>
      </c>
      <c r="D5602" t="s">
        <v>11</v>
      </c>
      <c r="E5602" t="s">
        <v>12</v>
      </c>
      <c r="F5602" t="s">
        <v>5310</v>
      </c>
      <c r="G5602">
        <v>89129</v>
      </c>
      <c r="H5602" t="str">
        <f>LEFT(Table1[[#This Row],[destination_postal_code]],5)</f>
        <v>89129</v>
      </c>
      <c r="I5602">
        <f>LEN(Table1[[#This Row],[destination_postal_code_short]])</f>
        <v>5</v>
      </c>
      <c r="J5602" t="str">
        <f>_xlfn.XLOOKUP(Table1[[#This Row],[destination_postal_code_short]],Table3[Shipping postal code short],Table3[Shipping city],,0)</f>
        <v>Las Vegas</v>
      </c>
      <c r="K5602" t="str">
        <f>_xlfn.XLOOKUP(Table1[[#This Row],[destination_postal_code_short]],Table3[Shipping postal code short],Table3[Shipping region],,0)</f>
        <v>Nevada</v>
      </c>
      <c r="L5602">
        <v>0</v>
      </c>
      <c r="M5602">
        <v>4.54</v>
      </c>
      <c r="N5602">
        <v>6.26</v>
      </c>
    </row>
    <row r="5603" spans="1:14" x14ac:dyDescent="0.2">
      <c r="A5603" s="1">
        <v>45460</v>
      </c>
      <c r="B5603" t="s">
        <v>5927</v>
      </c>
      <c r="C5603" t="s">
        <v>11</v>
      </c>
      <c r="D5603" t="s">
        <v>11</v>
      </c>
      <c r="E5603" t="s">
        <v>12</v>
      </c>
      <c r="F5603" t="s">
        <v>5310</v>
      </c>
      <c r="G5603">
        <v>78744</v>
      </c>
      <c r="H5603" t="str">
        <f>LEFT(Table1[[#This Row],[destination_postal_code]],5)</f>
        <v>78744</v>
      </c>
      <c r="I5603">
        <f>LEN(Table1[[#This Row],[destination_postal_code_short]])</f>
        <v>5</v>
      </c>
      <c r="J5603" t="str">
        <f>_xlfn.XLOOKUP(Table1[[#This Row],[destination_postal_code_short]],Table3[Shipping postal code short],Table3[Shipping city],,0)</f>
        <v>Austin</v>
      </c>
      <c r="K5603" t="str">
        <f>_xlfn.XLOOKUP(Table1[[#This Row],[destination_postal_code_short]],Table3[Shipping postal code short],Table3[Shipping region],,0)</f>
        <v>Texas</v>
      </c>
      <c r="L5603">
        <v>0</v>
      </c>
      <c r="M5603">
        <v>4.6100000000000003</v>
      </c>
      <c r="N5603">
        <v>7.84</v>
      </c>
    </row>
    <row r="5604" spans="1:14" x14ac:dyDescent="0.2">
      <c r="A5604" s="1">
        <v>45461</v>
      </c>
      <c r="B5604" t="s">
        <v>5932</v>
      </c>
      <c r="C5604" t="s">
        <v>11</v>
      </c>
      <c r="D5604" t="s">
        <v>11</v>
      </c>
      <c r="E5604" t="s">
        <v>12</v>
      </c>
      <c r="F5604" t="s">
        <v>5310</v>
      </c>
      <c r="G5604">
        <v>55327</v>
      </c>
      <c r="H5604" t="str">
        <f>LEFT(Table1[[#This Row],[destination_postal_code]],5)</f>
        <v>55327</v>
      </c>
      <c r="I5604">
        <f>LEN(Table1[[#This Row],[destination_postal_code_short]])</f>
        <v>5</v>
      </c>
      <c r="J5604" t="str">
        <f>_xlfn.XLOOKUP(Table1[[#This Row],[destination_postal_code_short]],Table3[Shipping postal code short],Table3[Shipping city],,0)</f>
        <v>Dayton</v>
      </c>
      <c r="K5604" t="str">
        <f>_xlfn.XLOOKUP(Table1[[#This Row],[destination_postal_code_short]],Table3[Shipping postal code short],Table3[Shipping region],,0)</f>
        <v>Minnesota</v>
      </c>
      <c r="L5604">
        <v>0</v>
      </c>
      <c r="M5604">
        <v>4.33</v>
      </c>
      <c r="N5604">
        <v>8.1199999999999992</v>
      </c>
    </row>
    <row r="5605" spans="1:14" x14ac:dyDescent="0.2">
      <c r="A5605" s="1">
        <v>45461</v>
      </c>
      <c r="B5605" t="s">
        <v>5933</v>
      </c>
      <c r="C5605" t="s">
        <v>11</v>
      </c>
      <c r="D5605" t="s">
        <v>11</v>
      </c>
      <c r="E5605" t="s">
        <v>12</v>
      </c>
      <c r="F5605" t="s">
        <v>5310</v>
      </c>
      <c r="G5605">
        <v>48221</v>
      </c>
      <c r="H5605" t="str">
        <f>LEFT(Table1[[#This Row],[destination_postal_code]],5)</f>
        <v>48221</v>
      </c>
      <c r="I5605">
        <f>LEN(Table1[[#This Row],[destination_postal_code_short]])</f>
        <v>5</v>
      </c>
      <c r="J5605" t="str">
        <f>_xlfn.XLOOKUP(Table1[[#This Row],[destination_postal_code_short]],Table3[Shipping postal code short],Table3[Shipping city],,0)</f>
        <v>Detroit</v>
      </c>
      <c r="K5605" t="str">
        <f>_xlfn.XLOOKUP(Table1[[#This Row],[destination_postal_code_short]],Table3[Shipping postal code short],Table3[Shipping region],,0)</f>
        <v>Michigan</v>
      </c>
      <c r="L5605">
        <v>0</v>
      </c>
      <c r="M5605">
        <v>1.26</v>
      </c>
      <c r="N5605">
        <v>4.1900000000000004</v>
      </c>
    </row>
    <row r="5606" spans="1:14" x14ac:dyDescent="0.2">
      <c r="A5606" s="1">
        <v>45462</v>
      </c>
      <c r="B5606" t="s">
        <v>5934</v>
      </c>
      <c r="C5606" t="s">
        <v>11</v>
      </c>
      <c r="D5606" t="s">
        <v>11</v>
      </c>
      <c r="E5606" t="s">
        <v>12</v>
      </c>
      <c r="F5606" t="s">
        <v>5310</v>
      </c>
      <c r="G5606">
        <v>75070</v>
      </c>
      <c r="H5606" t="str">
        <f>LEFT(Table1[[#This Row],[destination_postal_code]],5)</f>
        <v>75070</v>
      </c>
      <c r="I5606">
        <f>LEN(Table1[[#This Row],[destination_postal_code_short]])</f>
        <v>5</v>
      </c>
      <c r="J5606" t="str">
        <f>_xlfn.XLOOKUP(Table1[[#This Row],[destination_postal_code_short]],Table3[Shipping postal code short],Table3[Shipping city],,0)</f>
        <v>McKinney</v>
      </c>
      <c r="K5606" t="str">
        <f>_xlfn.XLOOKUP(Table1[[#This Row],[destination_postal_code_short]],Table3[Shipping postal code short],Table3[Shipping region],,0)</f>
        <v>Texas</v>
      </c>
      <c r="L5606">
        <v>0</v>
      </c>
      <c r="M5606">
        <v>1.6</v>
      </c>
      <c r="N5606">
        <v>5.15</v>
      </c>
    </row>
    <row r="5607" spans="1:14" x14ac:dyDescent="0.2">
      <c r="A5607" s="1">
        <v>45462</v>
      </c>
      <c r="B5607" t="s">
        <v>5935</v>
      </c>
      <c r="C5607" t="s">
        <v>11</v>
      </c>
      <c r="D5607" t="s">
        <v>11</v>
      </c>
      <c r="E5607" t="s">
        <v>12</v>
      </c>
      <c r="F5607" t="s">
        <v>5310</v>
      </c>
      <c r="G5607">
        <v>94546</v>
      </c>
      <c r="H5607" t="str">
        <f>LEFT(Table1[[#This Row],[destination_postal_code]],5)</f>
        <v>94546</v>
      </c>
      <c r="I5607">
        <f>LEN(Table1[[#This Row],[destination_postal_code_short]])</f>
        <v>5</v>
      </c>
      <c r="J5607" t="str">
        <f>_xlfn.XLOOKUP(Table1[[#This Row],[destination_postal_code_short]],Table3[Shipping postal code short],Table3[Shipping city],,0)</f>
        <v>Castro Valley</v>
      </c>
      <c r="K5607" t="str">
        <f>_xlfn.XLOOKUP(Table1[[#This Row],[destination_postal_code_short]],Table3[Shipping postal code short],Table3[Shipping region],,0)</f>
        <v>California</v>
      </c>
      <c r="L5607">
        <v>0</v>
      </c>
      <c r="M5607">
        <v>4.54</v>
      </c>
      <c r="N5607">
        <v>6.26</v>
      </c>
    </row>
    <row r="5608" spans="1:14" x14ac:dyDescent="0.2">
      <c r="A5608" s="1">
        <v>45462</v>
      </c>
      <c r="B5608" t="s">
        <v>5936</v>
      </c>
      <c r="C5608" t="s">
        <v>11</v>
      </c>
      <c r="D5608" t="s">
        <v>11</v>
      </c>
      <c r="E5608" t="s">
        <v>12</v>
      </c>
      <c r="F5608" t="s">
        <v>5310</v>
      </c>
      <c r="G5608">
        <v>31320</v>
      </c>
      <c r="H5608" t="str">
        <f>LEFT(Table1[[#This Row],[destination_postal_code]],5)</f>
        <v>31320</v>
      </c>
      <c r="I5608">
        <f>LEN(Table1[[#This Row],[destination_postal_code_short]])</f>
        <v>5</v>
      </c>
      <c r="J5608" t="str">
        <f>_xlfn.XLOOKUP(Table1[[#This Row],[destination_postal_code_short]],Table3[Shipping postal code short],Table3[Shipping city],,0)</f>
        <v>Midway</v>
      </c>
      <c r="K5608" t="str">
        <f>_xlfn.XLOOKUP(Table1[[#This Row],[destination_postal_code_short]],Table3[Shipping postal code short],Table3[Shipping region],,0)</f>
        <v>Georgia</v>
      </c>
      <c r="L5608">
        <v>0</v>
      </c>
      <c r="M5608">
        <v>5.7</v>
      </c>
      <c r="N5608">
        <v>10</v>
      </c>
    </row>
    <row r="5609" spans="1:14" x14ac:dyDescent="0.2">
      <c r="A5609" s="1">
        <v>45464</v>
      </c>
      <c r="B5609" t="s">
        <v>5938</v>
      </c>
      <c r="C5609" t="s">
        <v>11</v>
      </c>
      <c r="D5609" t="s">
        <v>11</v>
      </c>
      <c r="E5609" t="s">
        <v>12</v>
      </c>
      <c r="F5609" t="s">
        <v>5310</v>
      </c>
      <c r="G5609">
        <v>44691</v>
      </c>
      <c r="H5609" t="str">
        <f>LEFT(Table1[[#This Row],[destination_postal_code]],5)</f>
        <v>44691</v>
      </c>
      <c r="I5609">
        <f>LEN(Table1[[#This Row],[destination_postal_code_short]])</f>
        <v>5</v>
      </c>
      <c r="J5609" t="str">
        <f>_xlfn.XLOOKUP(Table1[[#This Row],[destination_postal_code_short]],Table3[Shipping postal code short],Table3[Shipping city],,0)</f>
        <v>Wooster</v>
      </c>
      <c r="K5609" t="str">
        <f>_xlfn.XLOOKUP(Table1[[#This Row],[destination_postal_code_short]],Table3[Shipping postal code short],Table3[Shipping region],,0)</f>
        <v>Ohio</v>
      </c>
      <c r="L5609">
        <v>0</v>
      </c>
      <c r="M5609">
        <v>1.45</v>
      </c>
      <c r="N5609">
        <v>5.45</v>
      </c>
    </row>
    <row r="5610" spans="1:14" x14ac:dyDescent="0.2">
      <c r="A5610" s="1">
        <v>45464</v>
      </c>
      <c r="B5610" t="s">
        <v>5937</v>
      </c>
      <c r="C5610" t="s">
        <v>11</v>
      </c>
      <c r="D5610" t="s">
        <v>11</v>
      </c>
      <c r="E5610" t="s">
        <v>12</v>
      </c>
      <c r="F5610" t="s">
        <v>5310</v>
      </c>
      <c r="G5610">
        <v>56601</v>
      </c>
      <c r="H5610" t="str">
        <f>LEFT(Table1[[#This Row],[destination_postal_code]],5)</f>
        <v>56601</v>
      </c>
      <c r="I5610">
        <f>LEN(Table1[[#This Row],[destination_postal_code_short]])</f>
        <v>5</v>
      </c>
      <c r="J5610" t="str">
        <f>_xlfn.XLOOKUP(Table1[[#This Row],[destination_postal_code_short]],Table3[Shipping postal code short],Table3[Shipping city],,0)</f>
        <v>Bemidji</v>
      </c>
      <c r="K5610" t="str">
        <f>_xlfn.XLOOKUP(Table1[[#This Row],[destination_postal_code_short]],Table3[Shipping postal code short],Table3[Shipping region],,0)</f>
        <v>Minnesota</v>
      </c>
      <c r="L5610">
        <v>0</v>
      </c>
      <c r="M5610">
        <v>2.54</v>
      </c>
      <c r="N5610">
        <v>6.16</v>
      </c>
    </row>
    <row r="5611" spans="1:14" x14ac:dyDescent="0.2">
      <c r="A5611" s="1">
        <v>45471</v>
      </c>
      <c r="B5611" t="s">
        <v>5955</v>
      </c>
      <c r="C5611" t="s">
        <v>11</v>
      </c>
      <c r="D5611" t="s">
        <v>11</v>
      </c>
      <c r="E5611" t="s">
        <v>12</v>
      </c>
      <c r="F5611" t="s">
        <v>5310</v>
      </c>
      <c r="G5611">
        <v>48604</v>
      </c>
      <c r="H5611" t="str">
        <f>LEFT(Table1[[#This Row],[destination_postal_code]],5)</f>
        <v>48604</v>
      </c>
      <c r="I5611">
        <f>LEN(Table1[[#This Row],[destination_postal_code_short]])</f>
        <v>5</v>
      </c>
      <c r="J5611" t="str">
        <f>_xlfn.XLOOKUP(Table1[[#This Row],[destination_postal_code_short]],Table3[Shipping postal code short],Table3[Shipping city],,0)</f>
        <v>Saginaw</v>
      </c>
      <c r="K5611" t="str">
        <f>_xlfn.XLOOKUP(Table1[[#This Row],[destination_postal_code_short]],Table3[Shipping postal code short],Table3[Shipping region],,0)</f>
        <v>Michigan</v>
      </c>
      <c r="L5611">
        <v>0</v>
      </c>
      <c r="M5611">
        <v>1.45</v>
      </c>
      <c r="N5611">
        <v>5.45</v>
      </c>
    </row>
    <row r="5612" spans="1:14" x14ac:dyDescent="0.2">
      <c r="A5612" s="1">
        <v>45465</v>
      </c>
      <c r="B5612" t="s">
        <v>5939</v>
      </c>
      <c r="C5612" t="s">
        <v>11</v>
      </c>
      <c r="D5612" t="s">
        <v>11</v>
      </c>
      <c r="E5612" t="s">
        <v>12</v>
      </c>
      <c r="F5612" t="s">
        <v>5310</v>
      </c>
      <c r="G5612">
        <v>58756</v>
      </c>
      <c r="H5612" t="str">
        <f>LEFT(Table1[[#This Row],[destination_postal_code]],5)</f>
        <v>58756</v>
      </c>
      <c r="I5612">
        <f>LEN(Table1[[#This Row],[destination_postal_code_short]])</f>
        <v>5</v>
      </c>
      <c r="J5612" t="str">
        <f>_xlfn.XLOOKUP(Table1[[#This Row],[destination_postal_code_short]],Table3[Shipping postal code short],Table3[Shipping city],,0)</f>
        <v>Makoti</v>
      </c>
      <c r="K5612" t="str">
        <f>_xlfn.XLOOKUP(Table1[[#This Row],[destination_postal_code_short]],Table3[Shipping postal code short],Table3[Shipping region],,0)</f>
        <v>North Dakota</v>
      </c>
      <c r="L5612">
        <v>0</v>
      </c>
      <c r="M5612">
        <v>4.4400000000000004</v>
      </c>
      <c r="N5612">
        <v>7.16</v>
      </c>
    </row>
    <row r="5613" spans="1:14" x14ac:dyDescent="0.2">
      <c r="A5613" s="1">
        <v>45467</v>
      </c>
      <c r="B5613" t="s">
        <v>5943</v>
      </c>
      <c r="C5613" t="s">
        <v>11</v>
      </c>
      <c r="D5613" t="s">
        <v>11</v>
      </c>
      <c r="E5613" t="s">
        <v>12</v>
      </c>
      <c r="F5613" t="s">
        <v>5310</v>
      </c>
      <c r="G5613" s="2" t="s">
        <v>5944</v>
      </c>
      <c r="H5613" s="2" t="str">
        <f>LEFT(Table1[[#This Row],[destination_postal_code]],5)</f>
        <v>03301</v>
      </c>
      <c r="I5613" s="2">
        <f>LEN(Table1[[#This Row],[destination_postal_code_short]])</f>
        <v>5</v>
      </c>
      <c r="J5613" s="2" t="str">
        <f>_xlfn.XLOOKUP(Table1[[#This Row],[destination_postal_code_short]],Table3[Shipping postal code short],Table3[Shipping city],,0)</f>
        <v>Concord</v>
      </c>
      <c r="K5613" s="2" t="str">
        <f>_xlfn.XLOOKUP(Table1[[#This Row],[destination_postal_code_short]],Table3[Shipping postal code short],Table3[Shipping region],,0)</f>
        <v>New Hampshire</v>
      </c>
      <c r="L5613">
        <v>0</v>
      </c>
      <c r="M5613">
        <v>1.38</v>
      </c>
      <c r="N5613">
        <v>5.62</v>
      </c>
    </row>
    <row r="5614" spans="1:14" x14ac:dyDescent="0.2">
      <c r="A5614" s="1">
        <v>45467</v>
      </c>
      <c r="B5614" t="s">
        <v>5945</v>
      </c>
      <c r="C5614" t="s">
        <v>11</v>
      </c>
      <c r="D5614" t="s">
        <v>11</v>
      </c>
      <c r="E5614" t="s">
        <v>12</v>
      </c>
      <c r="F5614" t="s">
        <v>5310</v>
      </c>
      <c r="G5614">
        <v>15025</v>
      </c>
      <c r="H5614" t="str">
        <f>LEFT(Table1[[#This Row],[destination_postal_code]],5)</f>
        <v>15025</v>
      </c>
      <c r="I5614">
        <f>LEN(Table1[[#This Row],[destination_postal_code_short]])</f>
        <v>5</v>
      </c>
      <c r="J5614" t="str">
        <f>_xlfn.XLOOKUP(Table1[[#This Row],[destination_postal_code_short]],Table3[Shipping postal code short],Table3[Shipping city],,0)</f>
        <v>Jefferson Hills</v>
      </c>
      <c r="K5614" t="str">
        <f>_xlfn.XLOOKUP(Table1[[#This Row],[destination_postal_code_short]],Table3[Shipping postal code short],Table3[Shipping region],,0)</f>
        <v>Pennsylvania</v>
      </c>
      <c r="L5614">
        <v>0</v>
      </c>
      <c r="M5614">
        <v>1.5</v>
      </c>
      <c r="N5614">
        <v>4.55</v>
      </c>
    </row>
    <row r="5615" spans="1:14" x14ac:dyDescent="0.2">
      <c r="A5615" s="1">
        <v>45467</v>
      </c>
      <c r="B5615" t="s">
        <v>5946</v>
      </c>
      <c r="C5615" t="s">
        <v>11</v>
      </c>
      <c r="D5615" t="s">
        <v>11</v>
      </c>
      <c r="E5615" t="s">
        <v>12</v>
      </c>
      <c r="F5615" t="s">
        <v>5310</v>
      </c>
      <c r="G5615">
        <v>76705</v>
      </c>
      <c r="H5615" t="str">
        <f>LEFT(Table1[[#This Row],[destination_postal_code]],5)</f>
        <v>76705</v>
      </c>
      <c r="I5615">
        <f>LEN(Table1[[#This Row],[destination_postal_code_short]])</f>
        <v>5</v>
      </c>
      <c r="J5615" t="str">
        <f>_xlfn.XLOOKUP(Table1[[#This Row],[destination_postal_code_short]],Table3[Shipping postal code short],Table3[Shipping city],,0)</f>
        <v>Bellmead</v>
      </c>
      <c r="K5615" t="str">
        <f>_xlfn.XLOOKUP(Table1[[#This Row],[destination_postal_code_short]],Table3[Shipping postal code short],Table3[Shipping region],,0)</f>
        <v>Texas</v>
      </c>
      <c r="L5615">
        <v>0</v>
      </c>
      <c r="M5615">
        <v>1.6</v>
      </c>
      <c r="N5615">
        <v>5.15</v>
      </c>
    </row>
    <row r="5616" spans="1:14" x14ac:dyDescent="0.2">
      <c r="A5616" s="1">
        <v>45467</v>
      </c>
      <c r="B5616" t="s">
        <v>5947</v>
      </c>
      <c r="C5616" t="s">
        <v>11</v>
      </c>
      <c r="D5616" t="s">
        <v>11</v>
      </c>
      <c r="E5616" t="s">
        <v>12</v>
      </c>
      <c r="F5616" t="s">
        <v>5310</v>
      </c>
      <c r="G5616">
        <v>15235</v>
      </c>
      <c r="H5616" t="str">
        <f>LEFT(Table1[[#This Row],[destination_postal_code]],5)</f>
        <v>15235</v>
      </c>
      <c r="I5616">
        <f>LEN(Table1[[#This Row],[destination_postal_code_short]])</f>
        <v>5</v>
      </c>
      <c r="J5616" t="str">
        <f>_xlfn.XLOOKUP(Table1[[#This Row],[destination_postal_code_short]],Table3[Shipping postal code short],Table3[Shipping city],,0)</f>
        <v>Pittsburgh</v>
      </c>
      <c r="K5616" t="str">
        <f>_xlfn.XLOOKUP(Table1[[#This Row],[destination_postal_code_short]],Table3[Shipping postal code short],Table3[Shipping region],,0)</f>
        <v>Pennsylvania</v>
      </c>
      <c r="L5616">
        <v>0</v>
      </c>
      <c r="M5616">
        <v>1.45</v>
      </c>
      <c r="N5616">
        <v>5.45</v>
      </c>
    </row>
    <row r="5617" spans="1:14" x14ac:dyDescent="0.2">
      <c r="A5617" s="1">
        <v>45467</v>
      </c>
      <c r="B5617" t="s">
        <v>5941</v>
      </c>
      <c r="C5617" t="s">
        <v>11</v>
      </c>
      <c r="D5617" t="s">
        <v>11</v>
      </c>
      <c r="E5617" t="s">
        <v>12</v>
      </c>
      <c r="F5617" t="s">
        <v>5310</v>
      </c>
      <c r="G5617">
        <v>98027</v>
      </c>
      <c r="H5617" t="str">
        <f>LEFT(Table1[[#This Row],[destination_postal_code]],5)</f>
        <v>98027</v>
      </c>
      <c r="I5617">
        <f>LEN(Table1[[#This Row],[destination_postal_code_short]])</f>
        <v>5</v>
      </c>
      <c r="J5617" t="str">
        <f>_xlfn.XLOOKUP(Table1[[#This Row],[destination_postal_code_short]],Table3[Shipping postal code short],Table3[Shipping city],,0)</f>
        <v>Issaquah</v>
      </c>
      <c r="K5617" t="str">
        <f>_xlfn.XLOOKUP(Table1[[#This Row],[destination_postal_code_short]],Table3[Shipping postal code short],Table3[Shipping region],,0)</f>
        <v>Washington</v>
      </c>
      <c r="L5617">
        <v>0</v>
      </c>
      <c r="M5617">
        <v>4.4400000000000004</v>
      </c>
      <c r="N5617">
        <v>7.16</v>
      </c>
    </row>
    <row r="5618" spans="1:14" x14ac:dyDescent="0.2">
      <c r="A5618" s="1">
        <v>45467</v>
      </c>
      <c r="B5618" t="s">
        <v>5942</v>
      </c>
      <c r="C5618" t="s">
        <v>11</v>
      </c>
      <c r="D5618" t="s">
        <v>11</v>
      </c>
      <c r="E5618" t="s">
        <v>12</v>
      </c>
      <c r="F5618" t="s">
        <v>5310</v>
      </c>
      <c r="G5618">
        <v>79424</v>
      </c>
      <c r="H5618" t="str">
        <f>LEFT(Table1[[#This Row],[destination_postal_code]],5)</f>
        <v>79424</v>
      </c>
      <c r="I5618">
        <f>LEN(Table1[[#This Row],[destination_postal_code_short]])</f>
        <v>5</v>
      </c>
      <c r="J5618" t="str">
        <f>_xlfn.XLOOKUP(Table1[[#This Row],[destination_postal_code_short]],Table3[Shipping postal code short],Table3[Shipping city],,0)</f>
        <v>Lubbock</v>
      </c>
      <c r="K5618" t="str">
        <f>_xlfn.XLOOKUP(Table1[[#This Row],[destination_postal_code_short]],Table3[Shipping postal code short],Table3[Shipping region],,0)</f>
        <v>Texas</v>
      </c>
      <c r="L5618">
        <v>0</v>
      </c>
      <c r="M5618">
        <v>4.33</v>
      </c>
      <c r="N5618">
        <v>8.1199999999999992</v>
      </c>
    </row>
    <row r="5619" spans="1:14" x14ac:dyDescent="0.2">
      <c r="A5619" s="1">
        <v>45467</v>
      </c>
      <c r="B5619" t="s">
        <v>5940</v>
      </c>
      <c r="C5619" t="s">
        <v>11</v>
      </c>
      <c r="D5619" t="s">
        <v>11</v>
      </c>
      <c r="E5619" t="s">
        <v>12</v>
      </c>
      <c r="F5619" t="s">
        <v>5310</v>
      </c>
      <c r="G5619">
        <v>30680</v>
      </c>
      <c r="H5619" t="str">
        <f>LEFT(Table1[[#This Row],[destination_postal_code]],5)</f>
        <v>30680</v>
      </c>
      <c r="I5619">
        <f>LEN(Table1[[#This Row],[destination_postal_code_short]])</f>
        <v>5</v>
      </c>
      <c r="J5619" t="str">
        <f>_xlfn.XLOOKUP(Table1[[#This Row],[destination_postal_code_short]],Table3[Shipping postal code short],Table3[Shipping city],,0)</f>
        <v>Winder</v>
      </c>
      <c r="K5619" t="str">
        <f>_xlfn.XLOOKUP(Table1[[#This Row],[destination_postal_code_short]],Table3[Shipping postal code short],Table3[Shipping region],,0)</f>
        <v>Georgia</v>
      </c>
      <c r="L5619">
        <v>0</v>
      </c>
      <c r="M5619">
        <v>5.08</v>
      </c>
      <c r="N5619">
        <v>8.52</v>
      </c>
    </row>
    <row r="5620" spans="1:14" x14ac:dyDescent="0.2">
      <c r="A5620" s="1">
        <v>45468</v>
      </c>
      <c r="B5620" t="s">
        <v>5950</v>
      </c>
      <c r="C5620" t="s">
        <v>11</v>
      </c>
      <c r="D5620" t="s">
        <v>11</v>
      </c>
      <c r="E5620" t="s">
        <v>12</v>
      </c>
      <c r="F5620" t="s">
        <v>5310</v>
      </c>
      <c r="G5620">
        <v>10044</v>
      </c>
      <c r="H5620" t="str">
        <f>LEFT(Table1[[#This Row],[destination_postal_code]],5)</f>
        <v>10044</v>
      </c>
      <c r="I5620">
        <f>LEN(Table1[[#This Row],[destination_postal_code_short]])</f>
        <v>5</v>
      </c>
      <c r="J5620" t="str">
        <f>_xlfn.XLOOKUP(Table1[[#This Row],[destination_postal_code_short]],Table3[Shipping postal code short],Table3[Shipping city],,0)</f>
        <v>Manhattan</v>
      </c>
      <c r="K5620" t="str">
        <f>_xlfn.XLOOKUP(Table1[[#This Row],[destination_postal_code_short]],Table3[Shipping postal code short],Table3[Shipping region],,0)</f>
        <v>New York</v>
      </c>
      <c r="L5620">
        <v>0</v>
      </c>
      <c r="M5620">
        <v>7.67</v>
      </c>
      <c r="N5620">
        <v>10.93</v>
      </c>
    </row>
    <row r="5621" spans="1:14" x14ac:dyDescent="0.2">
      <c r="A5621" s="1">
        <v>45468</v>
      </c>
      <c r="B5621" t="s">
        <v>5949</v>
      </c>
      <c r="C5621" t="s">
        <v>11</v>
      </c>
      <c r="D5621" t="s">
        <v>11</v>
      </c>
      <c r="E5621" t="s">
        <v>12</v>
      </c>
      <c r="F5621" t="s">
        <v>5310</v>
      </c>
      <c r="G5621">
        <v>92865</v>
      </c>
      <c r="H5621" t="str">
        <f>LEFT(Table1[[#This Row],[destination_postal_code]],5)</f>
        <v>92865</v>
      </c>
      <c r="I5621">
        <f>LEN(Table1[[#This Row],[destination_postal_code_short]])</f>
        <v>5</v>
      </c>
      <c r="J5621" t="str">
        <f>_xlfn.XLOOKUP(Table1[[#This Row],[destination_postal_code_short]],Table3[Shipping postal code short],Table3[Shipping city],,0)</f>
        <v>Orange</v>
      </c>
      <c r="K5621" t="str">
        <f>_xlfn.XLOOKUP(Table1[[#This Row],[destination_postal_code_short]],Table3[Shipping postal code short],Table3[Shipping region],,0)</f>
        <v>California</v>
      </c>
      <c r="L5621">
        <v>0</v>
      </c>
      <c r="M5621">
        <v>1.63</v>
      </c>
      <c r="N5621">
        <v>5.07</v>
      </c>
    </row>
    <row r="5622" spans="1:14" x14ac:dyDescent="0.2">
      <c r="A5622" s="1">
        <v>45468</v>
      </c>
      <c r="B5622" t="s">
        <v>5948</v>
      </c>
      <c r="C5622" t="s">
        <v>11</v>
      </c>
      <c r="D5622" t="s">
        <v>11</v>
      </c>
      <c r="E5622" t="s">
        <v>12</v>
      </c>
      <c r="F5622" t="s">
        <v>5310</v>
      </c>
      <c r="G5622">
        <v>92122</v>
      </c>
      <c r="H5622" t="str">
        <f>LEFT(Table1[[#This Row],[destination_postal_code]],5)</f>
        <v>92122</v>
      </c>
      <c r="I5622">
        <f>LEN(Table1[[#This Row],[destination_postal_code_short]])</f>
        <v>5</v>
      </c>
      <c r="J5622" t="str">
        <f>_xlfn.XLOOKUP(Table1[[#This Row],[destination_postal_code_short]],Table3[Shipping postal code short],Table3[Shipping city],,0)</f>
        <v>San Diego</v>
      </c>
      <c r="K5622" t="str">
        <f>_xlfn.XLOOKUP(Table1[[#This Row],[destination_postal_code_short]],Table3[Shipping postal code short],Table3[Shipping region],,0)</f>
        <v>California</v>
      </c>
      <c r="L5622">
        <v>0</v>
      </c>
      <c r="M5622">
        <v>4.54</v>
      </c>
      <c r="N5622">
        <v>6.26</v>
      </c>
    </row>
    <row r="5623" spans="1:14" x14ac:dyDescent="0.2">
      <c r="A5623" s="1">
        <v>45469</v>
      </c>
      <c r="B5623" t="s">
        <v>5953</v>
      </c>
      <c r="C5623" t="s">
        <v>11</v>
      </c>
      <c r="D5623" t="s">
        <v>11</v>
      </c>
      <c r="E5623" t="s">
        <v>12</v>
      </c>
      <c r="F5623" t="s">
        <v>5310</v>
      </c>
      <c r="G5623">
        <v>44001</v>
      </c>
      <c r="H5623" t="str">
        <f>LEFT(Table1[[#This Row],[destination_postal_code]],5)</f>
        <v>44001</v>
      </c>
      <c r="I5623">
        <f>LEN(Table1[[#This Row],[destination_postal_code_short]])</f>
        <v>5</v>
      </c>
      <c r="J5623" t="str">
        <f>_xlfn.XLOOKUP(Table1[[#This Row],[destination_postal_code_short]],Table3[Shipping postal code short],Table3[Shipping city],,0)</f>
        <v>Amherst</v>
      </c>
      <c r="K5623" t="str">
        <f>_xlfn.XLOOKUP(Table1[[#This Row],[destination_postal_code_short]],Table3[Shipping postal code short],Table3[Shipping region],,0)</f>
        <v>Ohio</v>
      </c>
      <c r="L5623">
        <v>0</v>
      </c>
      <c r="M5623">
        <v>1.45</v>
      </c>
      <c r="N5623">
        <v>5.45</v>
      </c>
    </row>
    <row r="5624" spans="1:14" x14ac:dyDescent="0.2">
      <c r="A5624" s="1">
        <v>45469</v>
      </c>
      <c r="B5624" t="s">
        <v>5951</v>
      </c>
      <c r="C5624" t="s">
        <v>11</v>
      </c>
      <c r="D5624" t="s">
        <v>11</v>
      </c>
      <c r="E5624" t="s">
        <v>12</v>
      </c>
      <c r="F5624" t="s">
        <v>5310</v>
      </c>
      <c r="G5624" s="2" t="s">
        <v>2192</v>
      </c>
      <c r="H5624" s="2" t="str">
        <f>LEFT(Table1[[#This Row],[destination_postal_code]],5)</f>
        <v>03801</v>
      </c>
      <c r="I5624" s="2">
        <f>LEN(Table1[[#This Row],[destination_postal_code_short]])</f>
        <v>5</v>
      </c>
      <c r="J5624" s="2" t="str">
        <f>_xlfn.XLOOKUP(Table1[[#This Row],[destination_postal_code_short]],Table3[Shipping postal code short],Table3[Shipping city],,0)</f>
        <v>Portsmouth</v>
      </c>
      <c r="K5624" s="2" t="str">
        <f>_xlfn.XLOOKUP(Table1[[#This Row],[destination_postal_code_short]],Table3[Shipping postal code short],Table3[Shipping region],,0)</f>
        <v>New Hampshire</v>
      </c>
      <c r="L5624">
        <v>0</v>
      </c>
      <c r="M5624">
        <v>1.38</v>
      </c>
      <c r="N5624">
        <v>5.62</v>
      </c>
    </row>
    <row r="5625" spans="1:14" x14ac:dyDescent="0.2">
      <c r="A5625" s="1">
        <v>45469</v>
      </c>
      <c r="B5625" t="s">
        <v>5952</v>
      </c>
      <c r="C5625" t="s">
        <v>11</v>
      </c>
      <c r="D5625" t="s">
        <v>11</v>
      </c>
      <c r="E5625" t="s">
        <v>12</v>
      </c>
      <c r="F5625" t="s">
        <v>5310</v>
      </c>
      <c r="G5625">
        <v>84074</v>
      </c>
      <c r="H5625" t="str">
        <f>LEFT(Table1[[#This Row],[destination_postal_code]],5)</f>
        <v>84074</v>
      </c>
      <c r="I5625">
        <f>LEN(Table1[[#This Row],[destination_postal_code_short]])</f>
        <v>5</v>
      </c>
      <c r="J5625" t="str">
        <f>_xlfn.XLOOKUP(Table1[[#This Row],[destination_postal_code_short]],Table3[Shipping postal code short],Table3[Shipping city],,0)</f>
        <v>Tooele</v>
      </c>
      <c r="K5625" t="str">
        <f>_xlfn.XLOOKUP(Table1[[#This Row],[destination_postal_code_short]],Table3[Shipping postal code short],Table3[Shipping region],,0)</f>
        <v>Utah</v>
      </c>
      <c r="L5625">
        <v>0</v>
      </c>
      <c r="M5625">
        <v>3.48</v>
      </c>
      <c r="N5625">
        <v>6.02</v>
      </c>
    </row>
    <row r="5626" spans="1:14" x14ac:dyDescent="0.2">
      <c r="A5626" s="1">
        <v>45469</v>
      </c>
      <c r="B5626" t="s">
        <v>5954</v>
      </c>
      <c r="C5626" t="s">
        <v>11</v>
      </c>
      <c r="D5626" t="s">
        <v>11</v>
      </c>
      <c r="E5626" t="s">
        <v>12</v>
      </c>
      <c r="F5626" t="s">
        <v>5310</v>
      </c>
      <c r="G5626">
        <v>62650</v>
      </c>
      <c r="H5626" t="str">
        <f>LEFT(Table1[[#This Row],[destination_postal_code]],5)</f>
        <v>62650</v>
      </c>
      <c r="I5626">
        <f>LEN(Table1[[#This Row],[destination_postal_code_short]])</f>
        <v>5</v>
      </c>
      <c r="J5626" t="str">
        <f>_xlfn.XLOOKUP(Table1[[#This Row],[destination_postal_code_short]],Table3[Shipping postal code short],Table3[Shipping city],,0)</f>
        <v>Jacksonville</v>
      </c>
      <c r="K5626" t="str">
        <f>_xlfn.XLOOKUP(Table1[[#This Row],[destination_postal_code_short]],Table3[Shipping postal code short],Table3[Shipping region],,0)</f>
        <v>Illinois</v>
      </c>
      <c r="L5626">
        <v>0</v>
      </c>
      <c r="M5626">
        <v>2.54</v>
      </c>
      <c r="N5626">
        <v>6.16</v>
      </c>
    </row>
    <row r="5627" spans="1:14" x14ac:dyDescent="0.2">
      <c r="A5627" s="1">
        <v>45471</v>
      </c>
      <c r="B5627" t="s">
        <v>5956</v>
      </c>
      <c r="C5627" t="s">
        <v>11</v>
      </c>
      <c r="D5627" t="s">
        <v>11</v>
      </c>
      <c r="E5627" t="s">
        <v>12</v>
      </c>
      <c r="F5627" t="s">
        <v>5310</v>
      </c>
      <c r="G5627">
        <v>30127</v>
      </c>
      <c r="H5627" t="str">
        <f>LEFT(Table1[[#This Row],[destination_postal_code]],5)</f>
        <v>30127</v>
      </c>
      <c r="I5627">
        <f>LEN(Table1[[#This Row],[destination_postal_code_short]])</f>
        <v>5</v>
      </c>
      <c r="J5627" t="str">
        <f>_xlfn.XLOOKUP(Table1[[#This Row],[destination_postal_code_short]],Table3[Shipping postal code short],Table3[Shipping city],,0)</f>
        <v>Powder Springs</v>
      </c>
      <c r="K5627" t="str">
        <f>_xlfn.XLOOKUP(Table1[[#This Row],[destination_postal_code_short]],Table3[Shipping postal code short],Table3[Shipping region],,0)</f>
        <v>Georgia</v>
      </c>
      <c r="L5627">
        <v>0</v>
      </c>
      <c r="M5627">
        <v>1.45</v>
      </c>
      <c r="N5627">
        <v>5.45</v>
      </c>
    </row>
    <row r="5628" spans="1:14" x14ac:dyDescent="0.2">
      <c r="A5628" s="1">
        <v>45474</v>
      </c>
      <c r="B5628" t="s">
        <v>5979</v>
      </c>
      <c r="C5628" t="s">
        <v>11</v>
      </c>
      <c r="D5628" t="s">
        <v>11</v>
      </c>
      <c r="E5628" t="s">
        <v>12</v>
      </c>
      <c r="F5628" t="s">
        <v>5310</v>
      </c>
      <c r="G5628">
        <v>30043</v>
      </c>
      <c r="H5628" t="str">
        <f>LEFT(Table1[[#This Row],[destination_postal_code]],5)</f>
        <v>30043</v>
      </c>
      <c r="I5628">
        <f>LEN(Table1[[#This Row],[destination_postal_code_short]])</f>
        <v>5</v>
      </c>
      <c r="J5628" t="str">
        <f>_xlfn.XLOOKUP(Table1[[#This Row],[destination_postal_code_short]],Table3[Shipping postal code short],Table3[Shipping city],,0)</f>
        <v>Lawrenceville</v>
      </c>
      <c r="K5628" t="str">
        <f>_xlfn.XLOOKUP(Table1[[#This Row],[destination_postal_code_short]],Table3[Shipping postal code short],Table3[Shipping region],,0)</f>
        <v>Georgia</v>
      </c>
      <c r="L5628">
        <v>0</v>
      </c>
      <c r="M5628">
        <v>1.45</v>
      </c>
      <c r="N5628">
        <v>5.45</v>
      </c>
    </row>
    <row r="5629" spans="1:14" x14ac:dyDescent="0.2">
      <c r="A5629" s="1">
        <v>45474</v>
      </c>
      <c r="B5629" t="s">
        <v>5958</v>
      </c>
      <c r="C5629" t="s">
        <v>11</v>
      </c>
      <c r="D5629" t="s">
        <v>11</v>
      </c>
      <c r="E5629" t="s">
        <v>12</v>
      </c>
      <c r="F5629" t="s">
        <v>5310</v>
      </c>
      <c r="G5629">
        <v>32703</v>
      </c>
      <c r="H5629" t="str">
        <f>LEFT(Table1[[#This Row],[destination_postal_code]],5)</f>
        <v>32703</v>
      </c>
      <c r="I5629">
        <f>LEN(Table1[[#This Row],[destination_postal_code_short]])</f>
        <v>5</v>
      </c>
      <c r="J5629" t="str">
        <f>_xlfn.XLOOKUP(Table1[[#This Row],[destination_postal_code_short]],Table3[Shipping postal code short],Table3[Shipping city],,0)</f>
        <v>Apopka</v>
      </c>
      <c r="K5629" t="str">
        <f>_xlfn.XLOOKUP(Table1[[#This Row],[destination_postal_code_short]],Table3[Shipping postal code short],Table3[Shipping region],,0)</f>
        <v>Florida</v>
      </c>
      <c r="L5629">
        <v>0</v>
      </c>
      <c r="M5629">
        <v>2.34</v>
      </c>
      <c r="N5629">
        <v>6.66</v>
      </c>
    </row>
    <row r="5630" spans="1:14" x14ac:dyDescent="0.2">
      <c r="A5630" s="1">
        <v>45474</v>
      </c>
      <c r="B5630" t="s">
        <v>5974</v>
      </c>
      <c r="C5630" t="s">
        <v>11</v>
      </c>
      <c r="D5630" t="s">
        <v>11</v>
      </c>
      <c r="E5630" t="s">
        <v>12</v>
      </c>
      <c r="F5630" t="s">
        <v>5310</v>
      </c>
      <c r="G5630" s="2" t="s">
        <v>5975</v>
      </c>
      <c r="H5630" s="2" t="str">
        <f>LEFT(Table1[[#This Row],[destination_postal_code]],5)</f>
        <v>01604</v>
      </c>
      <c r="I5630" s="2">
        <f>LEN(Table1[[#This Row],[destination_postal_code_short]])</f>
        <v>5</v>
      </c>
      <c r="J5630" s="2" t="str">
        <f>_xlfn.XLOOKUP(Table1[[#This Row],[destination_postal_code_short]],Table3[Shipping postal code short],Table3[Shipping city],,0)</f>
        <v>Worcester</v>
      </c>
      <c r="K5630" s="2" t="str">
        <f>_xlfn.XLOOKUP(Table1[[#This Row],[destination_postal_code_short]],Table3[Shipping postal code short],Table3[Shipping region],,0)</f>
        <v>Massachusetts</v>
      </c>
      <c r="L5630">
        <v>0</v>
      </c>
      <c r="M5630">
        <v>6.01</v>
      </c>
      <c r="N5630">
        <v>9.69</v>
      </c>
    </row>
    <row r="5631" spans="1:14" x14ac:dyDescent="0.2">
      <c r="A5631" s="1">
        <v>45474</v>
      </c>
      <c r="B5631" t="s">
        <v>5972</v>
      </c>
      <c r="C5631" t="s">
        <v>11</v>
      </c>
      <c r="D5631" t="s">
        <v>11</v>
      </c>
      <c r="E5631" t="s">
        <v>12</v>
      </c>
      <c r="F5631" t="s">
        <v>5310</v>
      </c>
      <c r="G5631">
        <v>30316</v>
      </c>
      <c r="H5631" t="str">
        <f>LEFT(Table1[[#This Row],[destination_postal_code]],5)</f>
        <v>30316</v>
      </c>
      <c r="I5631">
        <f>LEN(Table1[[#This Row],[destination_postal_code_short]])</f>
        <v>5</v>
      </c>
      <c r="J5631" t="str">
        <f>_xlfn.XLOOKUP(Table1[[#This Row],[destination_postal_code_short]],Table3[Shipping postal code short],Table3[Shipping city],,0)</f>
        <v>Atlanta</v>
      </c>
      <c r="K5631" t="str">
        <f>_xlfn.XLOOKUP(Table1[[#This Row],[destination_postal_code_short]],Table3[Shipping postal code short],Table3[Shipping region],,0)</f>
        <v>Georgia</v>
      </c>
      <c r="L5631">
        <v>0</v>
      </c>
      <c r="M5631">
        <v>5.36</v>
      </c>
      <c r="N5631">
        <v>10.34</v>
      </c>
    </row>
    <row r="5632" spans="1:14" x14ac:dyDescent="0.2">
      <c r="A5632" s="1">
        <v>45474</v>
      </c>
      <c r="B5632" t="s">
        <v>5973</v>
      </c>
      <c r="C5632" t="s">
        <v>11</v>
      </c>
      <c r="D5632" t="s">
        <v>11</v>
      </c>
      <c r="E5632" t="s">
        <v>12</v>
      </c>
      <c r="F5632" t="s">
        <v>5310</v>
      </c>
      <c r="G5632">
        <v>21771</v>
      </c>
      <c r="H5632" t="str">
        <f>LEFT(Table1[[#This Row],[destination_postal_code]],5)</f>
        <v>21771</v>
      </c>
      <c r="I5632">
        <f>LEN(Table1[[#This Row],[destination_postal_code_short]])</f>
        <v>5</v>
      </c>
      <c r="J5632" t="str">
        <f>_xlfn.XLOOKUP(Table1[[#This Row],[destination_postal_code_short]],Table3[Shipping postal code short],Table3[Shipping city],,0)</f>
        <v>Mount Airy</v>
      </c>
      <c r="K5632" t="str">
        <f>_xlfn.XLOOKUP(Table1[[#This Row],[destination_postal_code_short]],Table3[Shipping postal code short],Table3[Shipping region],,0)</f>
        <v>Maryland</v>
      </c>
      <c r="L5632">
        <v>0</v>
      </c>
      <c r="M5632">
        <v>7.25</v>
      </c>
      <c r="N5632">
        <v>11.35</v>
      </c>
    </row>
    <row r="5633" spans="1:14" x14ac:dyDescent="0.2">
      <c r="A5633" s="1">
        <v>45474</v>
      </c>
      <c r="B5633" t="s">
        <v>5978</v>
      </c>
      <c r="C5633" t="s">
        <v>11</v>
      </c>
      <c r="D5633" t="s">
        <v>11</v>
      </c>
      <c r="E5633" t="s">
        <v>12</v>
      </c>
      <c r="F5633" t="s">
        <v>5310</v>
      </c>
      <c r="G5633">
        <v>92019</v>
      </c>
      <c r="H5633" t="str">
        <f>LEFT(Table1[[#This Row],[destination_postal_code]],5)</f>
        <v>92019</v>
      </c>
      <c r="I5633">
        <f>LEN(Table1[[#This Row],[destination_postal_code_short]])</f>
        <v>5</v>
      </c>
      <c r="J5633" t="str">
        <f>_xlfn.XLOOKUP(Table1[[#This Row],[destination_postal_code_short]],Table3[Shipping postal code short],Table3[Shipping city],,0)</f>
        <v>el cajon</v>
      </c>
      <c r="K5633" t="str">
        <f>_xlfn.XLOOKUP(Table1[[#This Row],[destination_postal_code_short]],Table3[Shipping postal code short],Table3[Shipping region],,0)</f>
        <v>California</v>
      </c>
      <c r="L5633">
        <v>0</v>
      </c>
      <c r="M5633">
        <v>4.47</v>
      </c>
      <c r="N5633">
        <v>6.33</v>
      </c>
    </row>
    <row r="5634" spans="1:14" x14ac:dyDescent="0.2">
      <c r="A5634" s="1">
        <v>45474</v>
      </c>
      <c r="B5634" t="s">
        <v>5962</v>
      </c>
      <c r="C5634" t="s">
        <v>11</v>
      </c>
      <c r="D5634" t="s">
        <v>11</v>
      </c>
      <c r="E5634" t="s">
        <v>12</v>
      </c>
      <c r="F5634" t="s">
        <v>5310</v>
      </c>
      <c r="G5634">
        <v>78041</v>
      </c>
      <c r="H5634" t="str">
        <f>LEFT(Table1[[#This Row],[destination_postal_code]],5)</f>
        <v>78041</v>
      </c>
      <c r="I5634">
        <f>LEN(Table1[[#This Row],[destination_postal_code_short]])</f>
        <v>5</v>
      </c>
      <c r="J5634" t="str">
        <f>_xlfn.XLOOKUP(Table1[[#This Row],[destination_postal_code_short]],Table3[Shipping postal code short],Table3[Shipping city],,0)</f>
        <v>Laredo</v>
      </c>
      <c r="K5634" t="str">
        <f>_xlfn.XLOOKUP(Table1[[#This Row],[destination_postal_code_short]],Table3[Shipping postal code short],Table3[Shipping region],,0)</f>
        <v>Texas</v>
      </c>
      <c r="L5634">
        <v>0</v>
      </c>
      <c r="M5634">
        <v>3.75</v>
      </c>
      <c r="N5634">
        <v>8.6999999999999993</v>
      </c>
    </row>
    <row r="5635" spans="1:14" x14ac:dyDescent="0.2">
      <c r="A5635" s="1">
        <v>45528</v>
      </c>
      <c r="B5635" t="s">
        <v>6149</v>
      </c>
      <c r="C5635" t="s">
        <v>11</v>
      </c>
      <c r="D5635" t="s">
        <v>11</v>
      </c>
      <c r="E5635" t="s">
        <v>12</v>
      </c>
      <c r="F5635" t="s">
        <v>5310</v>
      </c>
      <c r="G5635">
        <v>74134</v>
      </c>
      <c r="H5635" t="str">
        <f>LEFT(Table1[[#This Row],[destination_postal_code]],5)</f>
        <v>74134</v>
      </c>
      <c r="I5635">
        <f>LEN(Table1[[#This Row],[destination_postal_code_short]])</f>
        <v>5</v>
      </c>
      <c r="J5635" t="str">
        <f>_xlfn.XLOOKUP(Table1[[#This Row],[destination_postal_code_short]],Table3[Shipping postal code short],Table3[Shipping city],,0)</f>
        <v>Tulsa</v>
      </c>
      <c r="K5635" t="str">
        <f>_xlfn.XLOOKUP(Table1[[#This Row],[destination_postal_code_short]],Table3[Shipping postal code short],Table3[Shipping region],,0)</f>
        <v>Oklahoma</v>
      </c>
      <c r="L5635">
        <v>0</v>
      </c>
      <c r="M5635">
        <v>4.17</v>
      </c>
      <c r="N5635">
        <v>7.43</v>
      </c>
    </row>
    <row r="5636" spans="1:14" x14ac:dyDescent="0.2">
      <c r="A5636" s="1">
        <v>45528</v>
      </c>
      <c r="B5636" t="s">
        <v>5971</v>
      </c>
      <c r="C5636" t="s">
        <v>11</v>
      </c>
      <c r="D5636" t="s">
        <v>11</v>
      </c>
      <c r="E5636" t="s">
        <v>12</v>
      </c>
      <c r="F5636" t="s">
        <v>5310</v>
      </c>
      <c r="G5636">
        <v>22041</v>
      </c>
      <c r="H5636" t="str">
        <f>LEFT(Table1[[#This Row],[destination_postal_code]],5)</f>
        <v>22041</v>
      </c>
      <c r="I5636">
        <f>LEN(Table1[[#This Row],[destination_postal_code_short]])</f>
        <v>5</v>
      </c>
      <c r="J5636" t="str">
        <f>_xlfn.XLOOKUP(Table1[[#This Row],[destination_postal_code_short]],Table3[Shipping postal code short],Table3[Shipping city],,0)</f>
        <v>Falls Church</v>
      </c>
      <c r="K5636" t="str">
        <f>_xlfn.XLOOKUP(Table1[[#This Row],[destination_postal_code_short]],Table3[Shipping postal code short],Table3[Shipping region],,0)</f>
        <v>Virginia</v>
      </c>
      <c r="L5636">
        <v>0</v>
      </c>
      <c r="M5636">
        <v>6.01</v>
      </c>
      <c r="N5636">
        <v>9.69</v>
      </c>
    </row>
    <row r="5637" spans="1:14" x14ac:dyDescent="0.2">
      <c r="A5637" s="1">
        <v>45474</v>
      </c>
      <c r="B5637" t="s">
        <v>5971</v>
      </c>
      <c r="C5637" t="s">
        <v>11</v>
      </c>
      <c r="D5637" t="s">
        <v>11</v>
      </c>
      <c r="E5637" t="s">
        <v>12</v>
      </c>
      <c r="F5637" t="s">
        <v>5310</v>
      </c>
      <c r="G5637">
        <v>22041</v>
      </c>
      <c r="H5637" t="str">
        <f>LEFT(Table1[[#This Row],[destination_postal_code]],5)</f>
        <v>22041</v>
      </c>
      <c r="I5637">
        <f>LEN(Table1[[#This Row],[destination_postal_code_short]])</f>
        <v>5</v>
      </c>
      <c r="J5637" t="str">
        <f>_xlfn.XLOOKUP(Table1[[#This Row],[destination_postal_code_short]],Table3[Shipping postal code short],Table3[Shipping city],,0)</f>
        <v>Falls Church</v>
      </c>
      <c r="K5637" t="str">
        <f>_xlfn.XLOOKUP(Table1[[#This Row],[destination_postal_code_short]],Table3[Shipping postal code short],Table3[Shipping region],,0)</f>
        <v>Virginia</v>
      </c>
      <c r="L5637">
        <v>0</v>
      </c>
      <c r="M5637">
        <v>1.38</v>
      </c>
      <c r="N5637">
        <v>5.62</v>
      </c>
    </row>
    <row r="5638" spans="1:14" x14ac:dyDescent="0.2">
      <c r="A5638" s="1">
        <v>45474</v>
      </c>
      <c r="B5638" t="s">
        <v>5961</v>
      </c>
      <c r="C5638" t="s">
        <v>11</v>
      </c>
      <c r="D5638" t="s">
        <v>11</v>
      </c>
      <c r="E5638" t="s">
        <v>12</v>
      </c>
      <c r="F5638" t="s">
        <v>5310</v>
      </c>
      <c r="G5638">
        <v>94546</v>
      </c>
      <c r="H5638" t="str">
        <f>LEFT(Table1[[#This Row],[destination_postal_code]],5)</f>
        <v>94546</v>
      </c>
      <c r="I5638">
        <f>LEN(Table1[[#This Row],[destination_postal_code_short]])</f>
        <v>5</v>
      </c>
      <c r="J5638" t="str">
        <f>_xlfn.XLOOKUP(Table1[[#This Row],[destination_postal_code_short]],Table3[Shipping postal code short],Table3[Shipping city],,0)</f>
        <v>Castro Valley</v>
      </c>
      <c r="K5638" t="str">
        <f>_xlfn.XLOOKUP(Table1[[#This Row],[destination_postal_code_short]],Table3[Shipping postal code short],Table3[Shipping region],,0)</f>
        <v>California</v>
      </c>
      <c r="L5638">
        <v>0</v>
      </c>
      <c r="M5638">
        <v>1.52</v>
      </c>
      <c r="N5638">
        <v>4.38</v>
      </c>
    </row>
    <row r="5639" spans="1:14" x14ac:dyDescent="0.2">
      <c r="A5639" s="1">
        <v>45528</v>
      </c>
      <c r="B5639" t="s">
        <v>6153</v>
      </c>
      <c r="C5639" t="s">
        <v>11</v>
      </c>
      <c r="D5639" t="s">
        <v>11</v>
      </c>
      <c r="E5639" t="s">
        <v>12</v>
      </c>
      <c r="F5639" t="s">
        <v>5310</v>
      </c>
      <c r="G5639">
        <v>98258</v>
      </c>
      <c r="H5639" t="str">
        <f>LEFT(Table1[[#This Row],[destination_postal_code]],5)</f>
        <v>98258</v>
      </c>
      <c r="I5639">
        <f>LEN(Table1[[#This Row],[destination_postal_code_short]])</f>
        <v>5</v>
      </c>
      <c r="J5639" t="str">
        <f>_xlfn.XLOOKUP(Table1[[#This Row],[destination_postal_code_short]],Table3[Shipping postal code short],Table3[Shipping city],,0)</f>
        <v>Lake Stevens</v>
      </c>
      <c r="K5639" t="str">
        <f>_xlfn.XLOOKUP(Table1[[#This Row],[destination_postal_code_short]],Table3[Shipping postal code short],Table3[Shipping region],,0)</f>
        <v>Washington</v>
      </c>
      <c r="L5639">
        <v>0</v>
      </c>
      <c r="M5639">
        <v>4.17</v>
      </c>
      <c r="N5639">
        <v>7.43</v>
      </c>
    </row>
    <row r="5640" spans="1:14" x14ac:dyDescent="0.2">
      <c r="A5640" s="1">
        <v>45528</v>
      </c>
      <c r="B5640" t="s">
        <v>6142</v>
      </c>
      <c r="C5640" t="s">
        <v>11</v>
      </c>
      <c r="D5640" t="s">
        <v>11</v>
      </c>
      <c r="E5640" t="s">
        <v>12</v>
      </c>
      <c r="F5640" t="s">
        <v>5310</v>
      </c>
      <c r="G5640">
        <v>43221</v>
      </c>
      <c r="H5640" t="str">
        <f>LEFT(Table1[[#This Row],[destination_postal_code]],5)</f>
        <v>43221</v>
      </c>
      <c r="I5640">
        <f>LEN(Table1[[#This Row],[destination_postal_code_short]])</f>
        <v>5</v>
      </c>
      <c r="J5640" t="str">
        <f>_xlfn.XLOOKUP(Table1[[#This Row],[destination_postal_code_short]],Table3[Shipping postal code short],Table3[Shipping city],,0)</f>
        <v>Columbus</v>
      </c>
      <c r="K5640" t="str">
        <f>_xlfn.XLOOKUP(Table1[[#This Row],[destination_postal_code_short]],Table3[Shipping postal code short],Table3[Shipping region],,0)</f>
        <v>Ohio</v>
      </c>
      <c r="L5640">
        <v>0</v>
      </c>
      <c r="M5640">
        <v>4.58</v>
      </c>
      <c r="N5640">
        <v>9.02</v>
      </c>
    </row>
    <row r="5641" spans="1:14" x14ac:dyDescent="0.2">
      <c r="A5641" s="1">
        <v>45474</v>
      </c>
      <c r="B5641" t="s">
        <v>5963</v>
      </c>
      <c r="C5641" t="s">
        <v>11</v>
      </c>
      <c r="D5641" t="s">
        <v>11</v>
      </c>
      <c r="E5641" t="s">
        <v>12</v>
      </c>
      <c r="F5641" t="s">
        <v>5310</v>
      </c>
      <c r="G5641">
        <v>43119</v>
      </c>
      <c r="H5641" t="str">
        <f>LEFT(Table1[[#This Row],[destination_postal_code]],5)</f>
        <v>43119</v>
      </c>
      <c r="I5641">
        <f>LEN(Table1[[#This Row],[destination_postal_code_short]])</f>
        <v>5</v>
      </c>
      <c r="J5641" t="str">
        <f>_xlfn.XLOOKUP(Table1[[#This Row],[destination_postal_code_short]],Table3[Shipping postal code short],Table3[Shipping city],,0)</f>
        <v>Galloway</v>
      </c>
      <c r="K5641" t="str">
        <f>_xlfn.XLOOKUP(Table1[[#This Row],[destination_postal_code_short]],Table3[Shipping postal code short],Table3[Shipping region],,0)</f>
        <v>Ohio</v>
      </c>
      <c r="L5641">
        <v>0</v>
      </c>
      <c r="M5641">
        <v>4.58</v>
      </c>
      <c r="N5641">
        <v>9.02</v>
      </c>
    </row>
    <row r="5642" spans="1:14" x14ac:dyDescent="0.2">
      <c r="A5642" s="1">
        <v>45474</v>
      </c>
      <c r="B5642" t="s">
        <v>5970</v>
      </c>
      <c r="C5642" t="s">
        <v>11</v>
      </c>
      <c r="D5642" t="s">
        <v>11</v>
      </c>
      <c r="E5642" t="s">
        <v>12</v>
      </c>
      <c r="F5642" t="s">
        <v>5310</v>
      </c>
      <c r="G5642">
        <v>63026</v>
      </c>
      <c r="H5642" t="str">
        <f>LEFT(Table1[[#This Row],[destination_postal_code]],5)</f>
        <v>63026</v>
      </c>
      <c r="I5642">
        <f>LEN(Table1[[#This Row],[destination_postal_code_short]])</f>
        <v>5</v>
      </c>
      <c r="J5642" t="str">
        <f>_xlfn.XLOOKUP(Table1[[#This Row],[destination_postal_code_short]],Table3[Shipping postal code short],Table3[Shipping city],,0)</f>
        <v>Fenton</v>
      </c>
      <c r="K5642" t="str">
        <f>_xlfn.XLOOKUP(Table1[[#This Row],[destination_postal_code_short]],Table3[Shipping postal code short],Table3[Shipping region],,0)</f>
        <v>Missouri</v>
      </c>
      <c r="L5642">
        <v>0</v>
      </c>
      <c r="M5642">
        <v>2.4700000000000002</v>
      </c>
      <c r="N5642">
        <v>6.23</v>
      </c>
    </row>
    <row r="5643" spans="1:14" x14ac:dyDescent="0.2">
      <c r="A5643" s="1">
        <v>45474</v>
      </c>
      <c r="B5643" t="s">
        <v>5969</v>
      </c>
      <c r="C5643" t="s">
        <v>11</v>
      </c>
      <c r="D5643" t="s">
        <v>11</v>
      </c>
      <c r="E5643" t="s">
        <v>12</v>
      </c>
      <c r="F5643" t="s">
        <v>5310</v>
      </c>
      <c r="G5643">
        <v>24609</v>
      </c>
      <c r="H5643" t="str">
        <f>LEFT(Table1[[#This Row],[destination_postal_code]],5)</f>
        <v>24609</v>
      </c>
      <c r="I5643">
        <f>LEN(Table1[[#This Row],[destination_postal_code_short]])</f>
        <v>5</v>
      </c>
      <c r="J5643" t="str">
        <f>_xlfn.XLOOKUP(Table1[[#This Row],[destination_postal_code_short]],Table3[Shipping postal code short],Table3[Shipping city],,0)</f>
        <v>Cedar Bluff</v>
      </c>
      <c r="K5643" t="str">
        <f>_xlfn.XLOOKUP(Table1[[#This Row],[destination_postal_code_short]],Table3[Shipping postal code short],Table3[Shipping region],,0)</f>
        <v>Virginia</v>
      </c>
      <c r="L5643">
        <v>0</v>
      </c>
      <c r="M5643">
        <v>5.36</v>
      </c>
      <c r="N5643">
        <v>10.34</v>
      </c>
    </row>
    <row r="5644" spans="1:14" x14ac:dyDescent="0.2">
      <c r="A5644" s="1">
        <v>45474</v>
      </c>
      <c r="B5644" t="s">
        <v>5960</v>
      </c>
      <c r="C5644" t="s">
        <v>11</v>
      </c>
      <c r="D5644" t="s">
        <v>11</v>
      </c>
      <c r="E5644" t="s">
        <v>12</v>
      </c>
      <c r="F5644" t="s">
        <v>5310</v>
      </c>
      <c r="G5644">
        <v>40065</v>
      </c>
      <c r="H5644" t="str">
        <f>LEFT(Table1[[#This Row],[destination_postal_code]],5)</f>
        <v>40065</v>
      </c>
      <c r="I5644">
        <f>LEN(Table1[[#This Row],[destination_postal_code_short]])</f>
        <v>5</v>
      </c>
      <c r="J5644" t="str">
        <f>_xlfn.XLOOKUP(Table1[[#This Row],[destination_postal_code_short]],Table3[Shipping postal code short],Table3[Shipping city],,0)</f>
        <v>Shelbyville</v>
      </c>
      <c r="K5644" t="str">
        <f>_xlfn.XLOOKUP(Table1[[#This Row],[destination_postal_code_short]],Table3[Shipping postal code short],Table3[Shipping region],,0)</f>
        <v>Kentucky</v>
      </c>
      <c r="L5644">
        <v>0</v>
      </c>
      <c r="M5644">
        <v>7.49</v>
      </c>
      <c r="N5644">
        <v>12.81</v>
      </c>
    </row>
    <row r="5645" spans="1:14" x14ac:dyDescent="0.2">
      <c r="A5645" s="1">
        <v>45474</v>
      </c>
      <c r="B5645" t="s">
        <v>5966</v>
      </c>
      <c r="C5645" t="s">
        <v>11</v>
      </c>
      <c r="D5645" t="s">
        <v>11</v>
      </c>
      <c r="E5645" t="s">
        <v>12</v>
      </c>
      <c r="F5645" t="s">
        <v>5310</v>
      </c>
      <c r="G5645">
        <v>15017</v>
      </c>
      <c r="H5645" t="str">
        <f>LEFT(Table1[[#This Row],[destination_postal_code]],5)</f>
        <v>15017</v>
      </c>
      <c r="I5645">
        <f>LEN(Table1[[#This Row],[destination_postal_code_short]])</f>
        <v>5</v>
      </c>
      <c r="J5645" t="str">
        <f>_xlfn.XLOOKUP(Table1[[#This Row],[destination_postal_code_short]],Table3[Shipping postal code short],Table3[Shipping city],,0)</f>
        <v>Bridgeville</v>
      </c>
      <c r="K5645" t="str">
        <f>_xlfn.XLOOKUP(Table1[[#This Row],[destination_postal_code_short]],Table3[Shipping postal code short],Table3[Shipping region],,0)</f>
        <v>Pennsylvania</v>
      </c>
      <c r="L5645">
        <v>0</v>
      </c>
      <c r="M5645">
        <v>4.58</v>
      </c>
      <c r="N5645">
        <v>9.02</v>
      </c>
    </row>
    <row r="5646" spans="1:14" x14ac:dyDescent="0.2">
      <c r="A5646" s="1">
        <v>45474</v>
      </c>
      <c r="B5646" t="s">
        <v>5977</v>
      </c>
      <c r="C5646" t="s">
        <v>11</v>
      </c>
      <c r="D5646" t="s">
        <v>11</v>
      </c>
      <c r="E5646" t="s">
        <v>12</v>
      </c>
      <c r="F5646" t="s">
        <v>5310</v>
      </c>
      <c r="G5646">
        <v>40071</v>
      </c>
      <c r="H5646" t="str">
        <f>LEFT(Table1[[#This Row],[destination_postal_code]],5)</f>
        <v>40071</v>
      </c>
      <c r="I5646">
        <f>LEN(Table1[[#This Row],[destination_postal_code_short]])</f>
        <v>5</v>
      </c>
      <c r="J5646" t="str">
        <f>_xlfn.XLOOKUP(Table1[[#This Row],[destination_postal_code_short]],Table3[Shipping postal code short],Table3[Shipping city],,0)</f>
        <v>Taylorsville</v>
      </c>
      <c r="K5646" t="str">
        <f>_xlfn.XLOOKUP(Table1[[#This Row],[destination_postal_code_short]],Table3[Shipping postal code short],Table3[Shipping region],,0)</f>
        <v>Kentucky</v>
      </c>
      <c r="L5646">
        <v>0</v>
      </c>
      <c r="M5646">
        <v>13.02</v>
      </c>
      <c r="N5646">
        <v>17.23</v>
      </c>
    </row>
    <row r="5647" spans="1:14" x14ac:dyDescent="0.2">
      <c r="A5647" s="1">
        <v>45474</v>
      </c>
      <c r="B5647" t="s">
        <v>5976</v>
      </c>
      <c r="C5647" t="s">
        <v>11</v>
      </c>
      <c r="D5647" t="s">
        <v>11</v>
      </c>
      <c r="E5647" t="s">
        <v>12</v>
      </c>
      <c r="F5647" t="s">
        <v>5310</v>
      </c>
      <c r="G5647">
        <v>41102</v>
      </c>
      <c r="H5647" t="str">
        <f>LEFT(Table1[[#This Row],[destination_postal_code]],5)</f>
        <v>41102</v>
      </c>
      <c r="I5647">
        <f>LEN(Table1[[#This Row],[destination_postal_code_short]])</f>
        <v>5</v>
      </c>
      <c r="J5647" t="str">
        <f>_xlfn.XLOOKUP(Table1[[#This Row],[destination_postal_code_short]],Table3[Shipping postal code short],Table3[Shipping city],,0)</f>
        <v>Ashland</v>
      </c>
      <c r="K5647" t="str">
        <f>_xlfn.XLOOKUP(Table1[[#This Row],[destination_postal_code_short]],Table3[Shipping postal code short],Table3[Shipping region],,0)</f>
        <v>Kentucky</v>
      </c>
      <c r="L5647">
        <v>0</v>
      </c>
      <c r="M5647">
        <v>2.4500000000000002</v>
      </c>
      <c r="N5647">
        <v>6.4</v>
      </c>
    </row>
    <row r="5648" spans="1:14" x14ac:dyDescent="0.2">
      <c r="A5648" s="1">
        <v>45528</v>
      </c>
      <c r="B5648" t="s">
        <v>6152</v>
      </c>
      <c r="C5648" t="s">
        <v>11</v>
      </c>
      <c r="D5648" t="s">
        <v>11</v>
      </c>
      <c r="E5648" t="s">
        <v>12</v>
      </c>
      <c r="F5648" t="s">
        <v>5310</v>
      </c>
      <c r="G5648">
        <v>37091</v>
      </c>
      <c r="H5648" t="str">
        <f>LEFT(Table1[[#This Row],[destination_postal_code]],5)</f>
        <v>37091</v>
      </c>
      <c r="I5648">
        <f>LEN(Table1[[#This Row],[destination_postal_code_short]])</f>
        <v>5</v>
      </c>
      <c r="J5648" t="str">
        <f>_xlfn.XLOOKUP(Table1[[#This Row],[destination_postal_code_short]],Table3[Shipping postal code short],Table3[Shipping city],,0)</f>
        <v>Lewisburg</v>
      </c>
      <c r="K5648" t="str">
        <f>_xlfn.XLOOKUP(Table1[[#This Row],[destination_postal_code_short]],Table3[Shipping postal code short],Table3[Shipping region],,0)</f>
        <v>Tennessee</v>
      </c>
      <c r="L5648">
        <v>0</v>
      </c>
      <c r="M5648">
        <v>3.75</v>
      </c>
      <c r="N5648">
        <v>8.6999999999999993</v>
      </c>
    </row>
    <row r="5649" spans="1:14" x14ac:dyDescent="0.2">
      <c r="A5649" s="1">
        <v>45474</v>
      </c>
      <c r="B5649" t="s">
        <v>5980</v>
      </c>
      <c r="C5649" t="s">
        <v>11</v>
      </c>
      <c r="D5649" t="s">
        <v>11</v>
      </c>
      <c r="E5649" t="s">
        <v>12</v>
      </c>
      <c r="F5649" t="s">
        <v>5310</v>
      </c>
      <c r="G5649">
        <v>84070</v>
      </c>
      <c r="H5649" t="str">
        <f>LEFT(Table1[[#This Row],[destination_postal_code]],5)</f>
        <v>84070</v>
      </c>
      <c r="I5649">
        <f>LEN(Table1[[#This Row],[destination_postal_code_short]])</f>
        <v>5</v>
      </c>
      <c r="J5649" t="str">
        <f>_xlfn.XLOOKUP(Table1[[#This Row],[destination_postal_code_short]],Table3[Shipping postal code short],Table3[Shipping city],,0)</f>
        <v>Sandy</v>
      </c>
      <c r="K5649" t="str">
        <f>_xlfn.XLOOKUP(Table1[[#This Row],[destination_postal_code_short]],Table3[Shipping postal code short],Table3[Shipping region],,0)</f>
        <v>Utah</v>
      </c>
      <c r="L5649">
        <v>0</v>
      </c>
      <c r="M5649">
        <v>3.48</v>
      </c>
      <c r="N5649">
        <v>6.02</v>
      </c>
    </row>
    <row r="5650" spans="1:14" x14ac:dyDescent="0.2">
      <c r="A5650" s="1">
        <v>45474</v>
      </c>
      <c r="B5650" t="s">
        <v>5959</v>
      </c>
      <c r="C5650" t="s">
        <v>11</v>
      </c>
      <c r="D5650" t="s">
        <v>11</v>
      </c>
      <c r="E5650" t="s">
        <v>12</v>
      </c>
      <c r="F5650" t="s">
        <v>5310</v>
      </c>
      <c r="G5650">
        <v>53219</v>
      </c>
      <c r="H5650" t="str">
        <f>LEFT(Table1[[#This Row],[destination_postal_code]],5)</f>
        <v>53219</v>
      </c>
      <c r="I5650">
        <f>LEN(Table1[[#This Row],[destination_postal_code_short]])</f>
        <v>5</v>
      </c>
      <c r="J5650" t="str">
        <f>_xlfn.XLOOKUP(Table1[[#This Row],[destination_postal_code_short]],Table3[Shipping postal code short],Table3[Shipping city],,0)</f>
        <v>Milwaukee</v>
      </c>
      <c r="K5650" t="str">
        <f>_xlfn.XLOOKUP(Table1[[#This Row],[destination_postal_code_short]],Table3[Shipping postal code short],Table3[Shipping region],,0)</f>
        <v>Wisconsin</v>
      </c>
      <c r="L5650">
        <v>0</v>
      </c>
      <c r="M5650">
        <v>3.75</v>
      </c>
      <c r="N5650">
        <v>8.6999999999999993</v>
      </c>
    </row>
    <row r="5651" spans="1:14" x14ac:dyDescent="0.2">
      <c r="A5651" s="1">
        <v>45528</v>
      </c>
      <c r="B5651" t="s">
        <v>5959</v>
      </c>
      <c r="C5651" t="s">
        <v>11</v>
      </c>
      <c r="D5651" t="s">
        <v>11</v>
      </c>
      <c r="E5651" t="s">
        <v>12</v>
      </c>
      <c r="F5651" t="s">
        <v>5310</v>
      </c>
      <c r="G5651">
        <v>53219</v>
      </c>
      <c r="H5651" t="str">
        <f>LEFT(Table1[[#This Row],[destination_postal_code]],5)</f>
        <v>53219</v>
      </c>
      <c r="I5651">
        <f>LEN(Table1[[#This Row],[destination_postal_code_short]])</f>
        <v>5</v>
      </c>
      <c r="J5651" t="str">
        <f>_xlfn.XLOOKUP(Table1[[#This Row],[destination_postal_code_short]],Table3[Shipping postal code short],Table3[Shipping city],,0)</f>
        <v>Milwaukee</v>
      </c>
      <c r="K5651" t="str">
        <f>_xlfn.XLOOKUP(Table1[[#This Row],[destination_postal_code_short]],Table3[Shipping postal code short],Table3[Shipping region],,0)</f>
        <v>Wisconsin</v>
      </c>
      <c r="L5651">
        <v>0</v>
      </c>
      <c r="M5651">
        <v>2.4700000000000002</v>
      </c>
      <c r="N5651">
        <v>6.23</v>
      </c>
    </row>
    <row r="5652" spans="1:14" x14ac:dyDescent="0.2">
      <c r="A5652" s="1">
        <v>45474</v>
      </c>
      <c r="B5652" t="s">
        <v>5957</v>
      </c>
      <c r="C5652" t="s">
        <v>11</v>
      </c>
      <c r="D5652" t="s">
        <v>11</v>
      </c>
      <c r="E5652" t="s">
        <v>12</v>
      </c>
      <c r="F5652" t="s">
        <v>5310</v>
      </c>
      <c r="G5652">
        <v>77523</v>
      </c>
      <c r="H5652" t="str">
        <f>LEFT(Table1[[#This Row],[destination_postal_code]],5)</f>
        <v>77523</v>
      </c>
      <c r="I5652">
        <f>LEN(Table1[[#This Row],[destination_postal_code_short]])</f>
        <v>5</v>
      </c>
      <c r="J5652" t="str">
        <f>_xlfn.XLOOKUP(Table1[[#This Row],[destination_postal_code_short]],Table3[Shipping postal code short],Table3[Shipping city],,0)</f>
        <v>Baytown</v>
      </c>
      <c r="K5652" t="str">
        <f>_xlfn.XLOOKUP(Table1[[#This Row],[destination_postal_code_short]],Table3[Shipping postal code short],Table3[Shipping region],,0)</f>
        <v>Texas</v>
      </c>
      <c r="L5652">
        <v>0</v>
      </c>
      <c r="M5652">
        <v>2.4700000000000002</v>
      </c>
      <c r="N5652">
        <v>6.23</v>
      </c>
    </row>
    <row r="5653" spans="1:14" x14ac:dyDescent="0.2">
      <c r="A5653" s="1">
        <v>45475</v>
      </c>
      <c r="B5653" t="s">
        <v>5986</v>
      </c>
      <c r="C5653" t="s">
        <v>11</v>
      </c>
      <c r="D5653" t="s">
        <v>11</v>
      </c>
      <c r="E5653" t="s">
        <v>12</v>
      </c>
      <c r="F5653" t="s">
        <v>5310</v>
      </c>
      <c r="G5653">
        <v>43064</v>
      </c>
      <c r="H5653" t="str">
        <f>LEFT(Table1[[#This Row],[destination_postal_code]],5)</f>
        <v>43064</v>
      </c>
      <c r="I5653">
        <f>LEN(Table1[[#This Row],[destination_postal_code_short]])</f>
        <v>5</v>
      </c>
      <c r="J5653" t="str">
        <f>_xlfn.XLOOKUP(Table1[[#This Row],[destination_postal_code_short]],Table3[Shipping postal code short],Table3[Shipping city],,0)</f>
        <v>Plain City</v>
      </c>
      <c r="K5653" t="str">
        <f>_xlfn.XLOOKUP(Table1[[#This Row],[destination_postal_code_short]],Table3[Shipping postal code short],Table3[Shipping region],,0)</f>
        <v>Ohio</v>
      </c>
      <c r="L5653">
        <v>0</v>
      </c>
      <c r="M5653">
        <v>4.58</v>
      </c>
      <c r="N5653">
        <v>9.02</v>
      </c>
    </row>
    <row r="5654" spans="1:14" x14ac:dyDescent="0.2">
      <c r="A5654" s="1">
        <v>45475</v>
      </c>
      <c r="B5654" t="s">
        <v>5984</v>
      </c>
      <c r="C5654" t="s">
        <v>11</v>
      </c>
      <c r="D5654" t="s">
        <v>11</v>
      </c>
      <c r="E5654" t="s">
        <v>12</v>
      </c>
      <c r="F5654" t="s">
        <v>5310</v>
      </c>
      <c r="G5654">
        <v>97405</v>
      </c>
      <c r="H5654" t="str">
        <f>LEFT(Table1[[#This Row],[destination_postal_code]],5)</f>
        <v>97405</v>
      </c>
      <c r="I5654">
        <f>LEN(Table1[[#This Row],[destination_postal_code_short]])</f>
        <v>5</v>
      </c>
      <c r="J5654" t="str">
        <f>_xlfn.XLOOKUP(Table1[[#This Row],[destination_postal_code_short]],Table3[Shipping postal code short],Table3[Shipping city],,0)</f>
        <v>Eugene</v>
      </c>
      <c r="K5654" t="str">
        <f>_xlfn.XLOOKUP(Table1[[#This Row],[destination_postal_code_short]],Table3[Shipping postal code short],Table3[Shipping region],,0)</f>
        <v>Oregon</v>
      </c>
      <c r="L5654">
        <v>0</v>
      </c>
      <c r="M5654">
        <v>4.17</v>
      </c>
      <c r="N5654">
        <v>7.43</v>
      </c>
    </row>
    <row r="5655" spans="1:14" x14ac:dyDescent="0.2">
      <c r="A5655" s="1">
        <v>45528</v>
      </c>
      <c r="B5655" t="s">
        <v>6141</v>
      </c>
      <c r="C5655" t="s">
        <v>11</v>
      </c>
      <c r="D5655" t="s">
        <v>11</v>
      </c>
      <c r="E5655" t="s">
        <v>12</v>
      </c>
      <c r="F5655" t="s">
        <v>5310</v>
      </c>
      <c r="G5655">
        <v>84059</v>
      </c>
      <c r="H5655" t="str">
        <f>LEFT(Table1[[#This Row],[destination_postal_code]],5)</f>
        <v>84059</v>
      </c>
      <c r="I5655">
        <f>LEN(Table1[[#This Row],[destination_postal_code_short]])</f>
        <v>5</v>
      </c>
      <c r="J5655" t="str">
        <f>_xlfn.XLOOKUP(Table1[[#This Row],[destination_postal_code_short]],Table3[Shipping postal code short],Table3[Shipping city],,0)</f>
        <v>Vineyard</v>
      </c>
      <c r="K5655" t="str">
        <f>_xlfn.XLOOKUP(Table1[[#This Row],[destination_postal_code_short]],Table3[Shipping postal code short],Table3[Shipping region],,0)</f>
        <v>Utah</v>
      </c>
      <c r="L5655">
        <v>0</v>
      </c>
      <c r="M5655">
        <v>2.68</v>
      </c>
      <c r="N5655">
        <v>5.52</v>
      </c>
    </row>
    <row r="5656" spans="1:14" x14ac:dyDescent="0.2">
      <c r="A5656" s="1">
        <v>45475</v>
      </c>
      <c r="B5656" t="s">
        <v>5983</v>
      </c>
      <c r="C5656" t="s">
        <v>11</v>
      </c>
      <c r="D5656" t="s">
        <v>11</v>
      </c>
      <c r="E5656" t="s">
        <v>12</v>
      </c>
      <c r="F5656" t="s">
        <v>5310</v>
      </c>
      <c r="G5656">
        <v>98270</v>
      </c>
      <c r="H5656" t="str">
        <f>LEFT(Table1[[#This Row],[destination_postal_code]],5)</f>
        <v>98270</v>
      </c>
      <c r="I5656">
        <f>LEN(Table1[[#This Row],[destination_postal_code_short]])</f>
        <v>5</v>
      </c>
      <c r="J5656" t="str">
        <f>_xlfn.XLOOKUP(Table1[[#This Row],[destination_postal_code_short]],Table3[Shipping postal code short],Table3[Shipping city],,0)</f>
        <v>Marysville</v>
      </c>
      <c r="K5656" t="str">
        <f>_xlfn.XLOOKUP(Table1[[#This Row],[destination_postal_code_short]],Table3[Shipping postal code short],Table3[Shipping region],,0)</f>
        <v>Washington</v>
      </c>
      <c r="L5656">
        <v>0</v>
      </c>
      <c r="M5656">
        <v>4.1399999999999997</v>
      </c>
      <c r="N5656">
        <v>8.31</v>
      </c>
    </row>
    <row r="5657" spans="1:14" x14ac:dyDescent="0.2">
      <c r="A5657" s="1">
        <v>45475</v>
      </c>
      <c r="B5657" t="s">
        <v>5981</v>
      </c>
      <c r="C5657" t="s">
        <v>11</v>
      </c>
      <c r="D5657" t="s">
        <v>11</v>
      </c>
      <c r="E5657" t="s">
        <v>12</v>
      </c>
      <c r="F5657" t="s">
        <v>5310</v>
      </c>
      <c r="G5657">
        <v>77007</v>
      </c>
      <c r="H5657" t="str">
        <f>LEFT(Table1[[#This Row],[destination_postal_code]],5)</f>
        <v>77007</v>
      </c>
      <c r="I5657">
        <f>LEN(Table1[[#This Row],[destination_postal_code_short]])</f>
        <v>5</v>
      </c>
      <c r="J5657" t="str">
        <f>_xlfn.XLOOKUP(Table1[[#This Row],[destination_postal_code_short]],Table3[Shipping postal code short],Table3[Shipping city],,0)</f>
        <v>Houston</v>
      </c>
      <c r="K5657" t="str">
        <f>_xlfn.XLOOKUP(Table1[[#This Row],[destination_postal_code_short]],Table3[Shipping postal code short],Table3[Shipping region],,0)</f>
        <v>Texas</v>
      </c>
      <c r="L5657">
        <v>0</v>
      </c>
      <c r="M5657">
        <v>2.4700000000000002</v>
      </c>
      <c r="N5657">
        <v>6.23</v>
      </c>
    </row>
    <row r="5658" spans="1:14" x14ac:dyDescent="0.2">
      <c r="A5658" s="1">
        <v>45475</v>
      </c>
      <c r="B5658" t="s">
        <v>5982</v>
      </c>
      <c r="C5658" t="s">
        <v>11</v>
      </c>
      <c r="D5658" t="s">
        <v>11</v>
      </c>
      <c r="E5658" t="s">
        <v>12</v>
      </c>
      <c r="F5658" t="s">
        <v>5310</v>
      </c>
      <c r="G5658">
        <v>72715</v>
      </c>
      <c r="H5658" t="str">
        <f>LEFT(Table1[[#This Row],[destination_postal_code]],5)</f>
        <v>72715</v>
      </c>
      <c r="I5658">
        <f>LEN(Table1[[#This Row],[destination_postal_code_short]])</f>
        <v>5</v>
      </c>
      <c r="J5658" t="str">
        <f>_xlfn.XLOOKUP(Table1[[#This Row],[destination_postal_code_short]],Table3[Shipping postal code short],Table3[Shipping city],,0)</f>
        <v>Bella Vista</v>
      </c>
      <c r="K5658" t="str">
        <f>_xlfn.XLOOKUP(Table1[[#This Row],[destination_postal_code_short]],Table3[Shipping postal code short],Table3[Shipping region],,0)</f>
        <v>Arkansas</v>
      </c>
      <c r="L5658">
        <v>0</v>
      </c>
      <c r="M5658">
        <v>4.17</v>
      </c>
      <c r="N5658">
        <v>7.43</v>
      </c>
    </row>
    <row r="5659" spans="1:14" x14ac:dyDescent="0.2">
      <c r="A5659" s="1">
        <v>45475</v>
      </c>
      <c r="B5659" t="s">
        <v>5985</v>
      </c>
      <c r="C5659" t="s">
        <v>11</v>
      </c>
      <c r="D5659" t="s">
        <v>11</v>
      </c>
      <c r="E5659" t="s">
        <v>12</v>
      </c>
      <c r="F5659" t="s">
        <v>5310</v>
      </c>
      <c r="G5659">
        <v>80221</v>
      </c>
      <c r="H5659" t="str">
        <f>LEFT(Table1[[#This Row],[destination_postal_code]],5)</f>
        <v>80221</v>
      </c>
      <c r="I5659">
        <f>LEN(Table1[[#This Row],[destination_postal_code_short]])</f>
        <v>5</v>
      </c>
      <c r="J5659" t="str">
        <f>_xlfn.XLOOKUP(Table1[[#This Row],[destination_postal_code_short]],Table3[Shipping postal code short],Table3[Shipping city],,0)</f>
        <v>Denver</v>
      </c>
      <c r="K5659" t="str">
        <f>_xlfn.XLOOKUP(Table1[[#This Row],[destination_postal_code_short]],Table3[Shipping postal code short],Table3[Shipping region],,0)</f>
        <v>Colorado</v>
      </c>
      <c r="L5659">
        <v>0</v>
      </c>
      <c r="M5659">
        <v>4.47</v>
      </c>
      <c r="N5659">
        <v>6.33</v>
      </c>
    </row>
    <row r="5660" spans="1:14" x14ac:dyDescent="0.2">
      <c r="A5660" s="1">
        <v>45475</v>
      </c>
      <c r="B5660" t="s">
        <v>5987</v>
      </c>
      <c r="C5660" t="s">
        <v>11</v>
      </c>
      <c r="D5660" t="s">
        <v>11</v>
      </c>
      <c r="E5660" t="s">
        <v>12</v>
      </c>
      <c r="F5660" t="s">
        <v>5310</v>
      </c>
      <c r="G5660">
        <v>87114</v>
      </c>
      <c r="H5660" t="str">
        <f>LEFT(Table1[[#This Row],[destination_postal_code]],5)</f>
        <v>87114</v>
      </c>
      <c r="I5660">
        <f>LEN(Table1[[#This Row],[destination_postal_code_short]])</f>
        <v>5</v>
      </c>
      <c r="J5660" t="str">
        <f>_xlfn.XLOOKUP(Table1[[#This Row],[destination_postal_code_short]],Table3[Shipping postal code short],Table3[Shipping city],,0)</f>
        <v>Albuquerque</v>
      </c>
      <c r="K5660" t="str">
        <f>_xlfn.XLOOKUP(Table1[[#This Row],[destination_postal_code_short]],Table3[Shipping postal code short],Table3[Shipping region],,0)</f>
        <v>New Mexico</v>
      </c>
      <c r="L5660">
        <v>0</v>
      </c>
      <c r="M5660">
        <v>1.63</v>
      </c>
      <c r="N5660">
        <v>5.07</v>
      </c>
    </row>
    <row r="5661" spans="1:14" x14ac:dyDescent="0.2">
      <c r="A5661" s="1">
        <v>45528</v>
      </c>
      <c r="B5661" t="s">
        <v>6140</v>
      </c>
      <c r="C5661" t="s">
        <v>11</v>
      </c>
      <c r="D5661" t="s">
        <v>11</v>
      </c>
      <c r="E5661" t="s">
        <v>12</v>
      </c>
      <c r="F5661" t="s">
        <v>5310</v>
      </c>
      <c r="G5661" s="2" t="s">
        <v>1132</v>
      </c>
      <c r="H5661" s="2" t="str">
        <f>LEFT(Table1[[#This Row],[destination_postal_code]],5)</f>
        <v>03103</v>
      </c>
      <c r="I5661" s="2">
        <f>LEN(Table1[[#This Row],[destination_postal_code_short]])</f>
        <v>5</v>
      </c>
      <c r="J5661" s="2" t="str">
        <f>_xlfn.XLOOKUP(Table1[[#This Row],[destination_postal_code_short]],Table3[Shipping postal code short],Table3[Shipping city],,0)</f>
        <v>Manchester</v>
      </c>
      <c r="K5661" s="2" t="str">
        <f>_xlfn.XLOOKUP(Table1[[#This Row],[destination_postal_code_short]],Table3[Shipping postal code short],Table3[Shipping region],,0)</f>
        <v>New Hampshire</v>
      </c>
      <c r="L5661">
        <v>0</v>
      </c>
      <c r="M5661">
        <v>6.01</v>
      </c>
      <c r="N5661">
        <v>9.69</v>
      </c>
    </row>
    <row r="5662" spans="1:14" x14ac:dyDescent="0.2">
      <c r="A5662" s="1">
        <v>45528</v>
      </c>
      <c r="B5662" t="s">
        <v>6134</v>
      </c>
      <c r="C5662" t="s">
        <v>11</v>
      </c>
      <c r="D5662" t="s">
        <v>11</v>
      </c>
      <c r="E5662" t="s">
        <v>12</v>
      </c>
      <c r="F5662" t="s">
        <v>5310</v>
      </c>
      <c r="G5662">
        <v>84790</v>
      </c>
      <c r="H5662" t="str">
        <f>LEFT(Table1[[#This Row],[destination_postal_code]],5)</f>
        <v>84790</v>
      </c>
      <c r="I5662">
        <f>LEN(Table1[[#This Row],[destination_postal_code_short]])</f>
        <v>5</v>
      </c>
      <c r="J5662" t="str">
        <f>_xlfn.XLOOKUP(Table1[[#This Row],[destination_postal_code_short]],Table3[Shipping postal code short],Table3[Shipping city],,0)</f>
        <v>St George</v>
      </c>
      <c r="K5662" t="str">
        <f>_xlfn.XLOOKUP(Table1[[#This Row],[destination_postal_code_short]],Table3[Shipping postal code short],Table3[Shipping region],,0)</f>
        <v>Utah</v>
      </c>
      <c r="L5662">
        <v>0</v>
      </c>
      <c r="M5662">
        <v>3.96</v>
      </c>
      <c r="N5662">
        <v>6.14</v>
      </c>
    </row>
    <row r="5663" spans="1:14" x14ac:dyDescent="0.2">
      <c r="A5663" s="1">
        <v>45476</v>
      </c>
      <c r="B5663" t="s">
        <v>5988</v>
      </c>
      <c r="C5663" t="s">
        <v>11</v>
      </c>
      <c r="D5663" t="s">
        <v>11</v>
      </c>
      <c r="E5663" t="s">
        <v>12</v>
      </c>
      <c r="F5663" t="s">
        <v>5310</v>
      </c>
      <c r="G5663">
        <v>43123</v>
      </c>
      <c r="H5663" t="str">
        <f>LEFT(Table1[[#This Row],[destination_postal_code]],5)</f>
        <v>43123</v>
      </c>
      <c r="I5663">
        <f>LEN(Table1[[#This Row],[destination_postal_code_short]])</f>
        <v>5</v>
      </c>
      <c r="J5663" t="str">
        <f>_xlfn.XLOOKUP(Table1[[#This Row],[destination_postal_code_short]],Table3[Shipping postal code short],Table3[Shipping city],,0)</f>
        <v>Grove City</v>
      </c>
      <c r="K5663" t="str">
        <f>_xlfn.XLOOKUP(Table1[[#This Row],[destination_postal_code_short]],Table3[Shipping postal code short],Table3[Shipping region],,0)</f>
        <v>Ohio</v>
      </c>
      <c r="L5663">
        <v>0</v>
      </c>
      <c r="M5663">
        <v>4.58</v>
      </c>
      <c r="N5663">
        <v>9.02</v>
      </c>
    </row>
    <row r="5664" spans="1:14" x14ac:dyDescent="0.2">
      <c r="A5664" s="1">
        <v>45476</v>
      </c>
      <c r="B5664" t="s">
        <v>5989</v>
      </c>
      <c r="C5664" t="s">
        <v>11</v>
      </c>
      <c r="D5664" t="s">
        <v>11</v>
      </c>
      <c r="E5664" t="s">
        <v>12</v>
      </c>
      <c r="F5664" t="s">
        <v>5310</v>
      </c>
      <c r="G5664">
        <v>65203</v>
      </c>
      <c r="H5664" t="str">
        <f>LEFT(Table1[[#This Row],[destination_postal_code]],5)</f>
        <v>65203</v>
      </c>
      <c r="I5664">
        <f>LEN(Table1[[#This Row],[destination_postal_code_short]])</f>
        <v>5</v>
      </c>
      <c r="J5664" t="str">
        <f>_xlfn.XLOOKUP(Table1[[#This Row],[destination_postal_code_short]],Table3[Shipping postal code short],Table3[Shipping city],,0)</f>
        <v>Columbia</v>
      </c>
      <c r="K5664" t="str">
        <f>_xlfn.XLOOKUP(Table1[[#This Row],[destination_postal_code_short]],Table3[Shipping postal code short],Table3[Shipping region],,0)</f>
        <v>Missouri</v>
      </c>
      <c r="L5664">
        <v>0</v>
      </c>
      <c r="M5664">
        <v>3.75</v>
      </c>
      <c r="N5664">
        <v>8.6999999999999993</v>
      </c>
    </row>
    <row r="5665" spans="1:14" x14ac:dyDescent="0.2">
      <c r="A5665" s="1">
        <v>45528</v>
      </c>
      <c r="B5665" t="s">
        <v>6146</v>
      </c>
      <c r="C5665" t="s">
        <v>11</v>
      </c>
      <c r="D5665" t="s">
        <v>11</v>
      </c>
      <c r="E5665" t="s">
        <v>12</v>
      </c>
      <c r="F5665" t="s">
        <v>5310</v>
      </c>
      <c r="G5665">
        <v>84629</v>
      </c>
      <c r="H5665" t="str">
        <f>LEFT(Table1[[#This Row],[destination_postal_code]],5)</f>
        <v>84629</v>
      </c>
      <c r="I5665">
        <f>LEN(Table1[[#This Row],[destination_postal_code_short]])</f>
        <v>5</v>
      </c>
      <c r="J5665" t="str">
        <f>_xlfn.XLOOKUP(Table1[[#This Row],[destination_postal_code_short]],Table3[Shipping postal code short],Table3[Shipping city],,0)</f>
        <v>Fairview</v>
      </c>
      <c r="K5665" t="str">
        <f>_xlfn.XLOOKUP(Table1[[#This Row],[destination_postal_code_short]],Table3[Shipping postal code short],Table3[Shipping region],,0)</f>
        <v>Utah</v>
      </c>
      <c r="L5665">
        <v>0</v>
      </c>
      <c r="M5665">
        <v>2.48</v>
      </c>
      <c r="N5665">
        <v>5.52</v>
      </c>
    </row>
    <row r="5666" spans="1:14" x14ac:dyDescent="0.2">
      <c r="A5666" s="1">
        <v>45478</v>
      </c>
      <c r="B5666" t="s">
        <v>5990</v>
      </c>
      <c r="C5666" t="s">
        <v>11</v>
      </c>
      <c r="D5666" t="s">
        <v>11</v>
      </c>
      <c r="E5666" t="s">
        <v>12</v>
      </c>
      <c r="F5666" t="s">
        <v>5310</v>
      </c>
      <c r="G5666">
        <v>40702</v>
      </c>
      <c r="H5666" t="str">
        <f>LEFT(Table1[[#This Row],[destination_postal_code]],5)</f>
        <v>40702</v>
      </c>
      <c r="I5666">
        <f>LEN(Table1[[#This Row],[destination_postal_code_short]])</f>
        <v>5</v>
      </c>
      <c r="J5666" t="str">
        <f>_xlfn.XLOOKUP(Table1[[#This Row],[destination_postal_code_short]],Table3[Shipping postal code short],Table3[Shipping city],,0)</f>
        <v>Corbin</v>
      </c>
      <c r="K5666" t="str">
        <f>_xlfn.XLOOKUP(Table1[[#This Row],[destination_postal_code_short]],Table3[Shipping postal code short],Table3[Shipping region],,0)</f>
        <v>Kentucky</v>
      </c>
      <c r="L5666">
        <v>0</v>
      </c>
      <c r="M5666">
        <v>1.5</v>
      </c>
      <c r="N5666">
        <v>4.55</v>
      </c>
    </row>
    <row r="5667" spans="1:14" x14ac:dyDescent="0.2">
      <c r="A5667" s="1">
        <v>45528</v>
      </c>
      <c r="B5667" t="s">
        <v>6155</v>
      </c>
      <c r="C5667" t="s">
        <v>11</v>
      </c>
      <c r="D5667" t="s">
        <v>11</v>
      </c>
      <c r="E5667" t="s">
        <v>12</v>
      </c>
      <c r="F5667" t="s">
        <v>5310</v>
      </c>
      <c r="G5667">
        <v>99301</v>
      </c>
      <c r="H5667" t="str">
        <f>LEFT(Table1[[#This Row],[destination_postal_code]],5)</f>
        <v>99301</v>
      </c>
      <c r="I5667">
        <f>LEN(Table1[[#This Row],[destination_postal_code_short]])</f>
        <v>5</v>
      </c>
      <c r="J5667" t="str">
        <f>_xlfn.XLOOKUP(Table1[[#This Row],[destination_postal_code_short]],Table3[Shipping postal code short],Table3[Shipping city],,0)</f>
        <v>Pasco</v>
      </c>
      <c r="K5667" t="str">
        <f>_xlfn.XLOOKUP(Table1[[#This Row],[destination_postal_code_short]],Table3[Shipping postal code short],Table3[Shipping region],,0)</f>
        <v>Washington</v>
      </c>
      <c r="L5667">
        <v>0</v>
      </c>
      <c r="M5667">
        <v>2.52</v>
      </c>
      <c r="N5667">
        <v>5.93</v>
      </c>
    </row>
    <row r="5668" spans="1:14" x14ac:dyDescent="0.2">
      <c r="A5668" s="1">
        <v>45528</v>
      </c>
      <c r="B5668" t="s">
        <v>6138</v>
      </c>
      <c r="C5668" t="s">
        <v>11</v>
      </c>
      <c r="D5668" t="s">
        <v>11</v>
      </c>
      <c r="E5668" t="s">
        <v>12</v>
      </c>
      <c r="F5668" t="s">
        <v>5310</v>
      </c>
      <c r="G5668">
        <v>27606</v>
      </c>
      <c r="H5668" t="str">
        <f>LEFT(Table1[[#This Row],[destination_postal_code]],5)</f>
        <v>27606</v>
      </c>
      <c r="I5668">
        <f>LEN(Table1[[#This Row],[destination_postal_code_short]])</f>
        <v>5</v>
      </c>
      <c r="J5668" t="str">
        <f>_xlfn.XLOOKUP(Table1[[#This Row],[destination_postal_code_short]],Table3[Shipping postal code short],Table3[Shipping city],,0)</f>
        <v>Raleigh</v>
      </c>
      <c r="K5668" t="str">
        <f>_xlfn.XLOOKUP(Table1[[#This Row],[destination_postal_code_short]],Table3[Shipping postal code short],Table3[Shipping region],,0)</f>
        <v>North Carolina</v>
      </c>
      <c r="L5668">
        <v>0</v>
      </c>
      <c r="M5668">
        <v>2.34</v>
      </c>
      <c r="N5668">
        <v>6.66</v>
      </c>
    </row>
    <row r="5669" spans="1:14" x14ac:dyDescent="0.2">
      <c r="A5669" s="1">
        <v>45478</v>
      </c>
      <c r="B5669" t="s">
        <v>5991</v>
      </c>
      <c r="C5669" t="s">
        <v>11</v>
      </c>
      <c r="D5669" t="s">
        <v>11</v>
      </c>
      <c r="E5669" t="s">
        <v>12</v>
      </c>
      <c r="F5669" t="s">
        <v>5310</v>
      </c>
      <c r="G5669">
        <v>92373</v>
      </c>
      <c r="H5669" t="str">
        <f>LEFT(Table1[[#This Row],[destination_postal_code]],5)</f>
        <v>92373</v>
      </c>
      <c r="I5669">
        <f>LEN(Table1[[#This Row],[destination_postal_code_short]])</f>
        <v>5</v>
      </c>
      <c r="J5669" t="str">
        <f>_xlfn.XLOOKUP(Table1[[#This Row],[destination_postal_code_short]],Table3[Shipping postal code short],Table3[Shipping city],,0)</f>
        <v>Redlands</v>
      </c>
      <c r="K5669" t="str">
        <f>_xlfn.XLOOKUP(Table1[[#This Row],[destination_postal_code_short]],Table3[Shipping postal code short],Table3[Shipping region],,0)</f>
        <v>California</v>
      </c>
      <c r="L5669">
        <v>0</v>
      </c>
      <c r="M5669">
        <v>1.63</v>
      </c>
      <c r="N5669">
        <v>5.07</v>
      </c>
    </row>
    <row r="5670" spans="1:14" x14ac:dyDescent="0.2">
      <c r="A5670" s="1">
        <v>45528</v>
      </c>
      <c r="B5670" t="s">
        <v>6133</v>
      </c>
      <c r="C5670" t="s">
        <v>11</v>
      </c>
      <c r="D5670" t="s">
        <v>11</v>
      </c>
      <c r="E5670" t="s">
        <v>12</v>
      </c>
      <c r="F5670" t="s">
        <v>5310</v>
      </c>
      <c r="G5670">
        <v>64056</v>
      </c>
      <c r="H5670" t="str">
        <f>LEFT(Table1[[#This Row],[destination_postal_code]],5)</f>
        <v>64056</v>
      </c>
      <c r="I5670">
        <f>LEN(Table1[[#This Row],[destination_postal_code_short]])</f>
        <v>5</v>
      </c>
      <c r="J5670" t="str">
        <f>_xlfn.XLOOKUP(Table1[[#This Row],[destination_postal_code_short]],Table3[Shipping postal code short],Table3[Shipping city],,0)</f>
        <v>Independence</v>
      </c>
      <c r="K5670" t="str">
        <f>_xlfn.XLOOKUP(Table1[[#This Row],[destination_postal_code_short]],Table3[Shipping postal code short],Table3[Shipping region],,0)</f>
        <v>Missouri</v>
      </c>
      <c r="L5670">
        <v>0</v>
      </c>
      <c r="M5670">
        <v>4.17</v>
      </c>
      <c r="N5670">
        <v>7.43</v>
      </c>
    </row>
    <row r="5671" spans="1:14" x14ac:dyDescent="0.2">
      <c r="A5671" s="1">
        <v>45481</v>
      </c>
      <c r="B5671" t="s">
        <v>5992</v>
      </c>
      <c r="C5671" t="s">
        <v>11</v>
      </c>
      <c r="D5671" t="s">
        <v>11</v>
      </c>
      <c r="E5671" t="s">
        <v>12</v>
      </c>
      <c r="F5671" t="s">
        <v>5310</v>
      </c>
      <c r="G5671">
        <v>64056</v>
      </c>
      <c r="H5671" t="str">
        <f>LEFT(Table1[[#This Row],[destination_postal_code]],5)</f>
        <v>64056</v>
      </c>
      <c r="I5671">
        <f>LEN(Table1[[#This Row],[destination_postal_code_short]])</f>
        <v>5</v>
      </c>
      <c r="J5671" t="str">
        <f>_xlfn.XLOOKUP(Table1[[#This Row],[destination_postal_code_short]],Table3[Shipping postal code short],Table3[Shipping city],,0)</f>
        <v>Independence</v>
      </c>
      <c r="K5671" t="str">
        <f>_xlfn.XLOOKUP(Table1[[#This Row],[destination_postal_code_short]],Table3[Shipping postal code short],Table3[Shipping region],,0)</f>
        <v>Missouri</v>
      </c>
      <c r="L5671">
        <v>0</v>
      </c>
      <c r="M5671">
        <v>4.17</v>
      </c>
      <c r="N5671">
        <v>7.43</v>
      </c>
    </row>
    <row r="5672" spans="1:14" x14ac:dyDescent="0.2">
      <c r="A5672" s="1">
        <v>45481</v>
      </c>
      <c r="B5672" t="s">
        <v>5996</v>
      </c>
      <c r="C5672" t="s">
        <v>11</v>
      </c>
      <c r="D5672" t="s">
        <v>11</v>
      </c>
      <c r="E5672" t="s">
        <v>12</v>
      </c>
      <c r="F5672" t="s">
        <v>5310</v>
      </c>
      <c r="G5672" t="s">
        <v>5997</v>
      </c>
      <c r="H5672" t="str">
        <f>LEFT(Table1[[#This Row],[destination_postal_code]],5)</f>
        <v>22003</v>
      </c>
      <c r="I5672">
        <f>LEN(Table1[[#This Row],[destination_postal_code_short]])</f>
        <v>5</v>
      </c>
      <c r="J5672" t="str">
        <f>_xlfn.XLOOKUP(Table1[[#This Row],[destination_postal_code_short]],Table3[Shipping postal code short],Table3[Shipping city],,0)</f>
        <v>ANNANDALE</v>
      </c>
      <c r="K5672" t="str">
        <f>_xlfn.XLOOKUP(Table1[[#This Row],[destination_postal_code_short]],Table3[Shipping postal code short],Table3[Shipping region],,0)</f>
        <v>Virginia</v>
      </c>
      <c r="L5672">
        <v>0</v>
      </c>
      <c r="M5672">
        <v>1.47</v>
      </c>
      <c r="N5672">
        <v>4.68</v>
      </c>
    </row>
    <row r="5673" spans="1:14" x14ac:dyDescent="0.2">
      <c r="A5673" s="1">
        <v>45481</v>
      </c>
      <c r="B5673" t="s">
        <v>5999</v>
      </c>
      <c r="C5673" t="s">
        <v>11</v>
      </c>
      <c r="D5673" t="s">
        <v>11</v>
      </c>
      <c r="E5673" t="s">
        <v>12</v>
      </c>
      <c r="F5673" t="s">
        <v>5310</v>
      </c>
      <c r="G5673">
        <v>28327</v>
      </c>
      <c r="H5673" t="str">
        <f>LEFT(Table1[[#This Row],[destination_postal_code]],5)</f>
        <v>28327</v>
      </c>
      <c r="I5673">
        <f>LEN(Table1[[#This Row],[destination_postal_code_short]])</f>
        <v>5</v>
      </c>
      <c r="J5673" t="str">
        <f>_xlfn.XLOOKUP(Table1[[#This Row],[destination_postal_code_short]],Table3[Shipping postal code short],Table3[Shipping city],,0)</f>
        <v>carthage</v>
      </c>
      <c r="K5673" t="str">
        <f>_xlfn.XLOOKUP(Table1[[#This Row],[destination_postal_code_short]],Table3[Shipping postal code short],Table3[Shipping region],,0)</f>
        <v>North Carolina</v>
      </c>
      <c r="L5673">
        <v>0</v>
      </c>
      <c r="M5673">
        <v>7.25</v>
      </c>
      <c r="N5673">
        <v>11.35</v>
      </c>
    </row>
    <row r="5674" spans="1:14" x14ac:dyDescent="0.2">
      <c r="A5674" s="1">
        <v>45528</v>
      </c>
      <c r="B5674" t="s">
        <v>5999</v>
      </c>
      <c r="C5674" t="s">
        <v>11</v>
      </c>
      <c r="D5674" t="s">
        <v>11</v>
      </c>
      <c r="E5674" t="s">
        <v>12</v>
      </c>
      <c r="F5674" t="s">
        <v>5310</v>
      </c>
      <c r="G5674">
        <v>28327</v>
      </c>
      <c r="H5674" t="str">
        <f>LEFT(Table1[[#This Row],[destination_postal_code]],5)</f>
        <v>28327</v>
      </c>
      <c r="I5674">
        <f>LEN(Table1[[#This Row],[destination_postal_code_short]])</f>
        <v>5</v>
      </c>
      <c r="J5674" t="str">
        <f>_xlfn.XLOOKUP(Table1[[#This Row],[destination_postal_code_short]],Table3[Shipping postal code short],Table3[Shipping city],,0)</f>
        <v>carthage</v>
      </c>
      <c r="K5674" t="str">
        <f>_xlfn.XLOOKUP(Table1[[#This Row],[destination_postal_code_short]],Table3[Shipping postal code short],Table3[Shipping region],,0)</f>
        <v>North Carolina</v>
      </c>
      <c r="L5674">
        <v>0</v>
      </c>
      <c r="M5674">
        <v>2.34</v>
      </c>
      <c r="N5674">
        <v>6.66</v>
      </c>
    </row>
    <row r="5675" spans="1:14" x14ac:dyDescent="0.2">
      <c r="A5675" s="1">
        <v>45528</v>
      </c>
      <c r="B5675" t="s">
        <v>6137</v>
      </c>
      <c r="C5675" t="s">
        <v>11</v>
      </c>
      <c r="D5675" t="s">
        <v>11</v>
      </c>
      <c r="E5675" t="s">
        <v>12</v>
      </c>
      <c r="F5675" t="s">
        <v>5310</v>
      </c>
      <c r="G5675">
        <v>43230</v>
      </c>
      <c r="H5675" t="str">
        <f>LEFT(Table1[[#This Row],[destination_postal_code]],5)</f>
        <v>43230</v>
      </c>
      <c r="I5675">
        <f>LEN(Table1[[#This Row],[destination_postal_code_short]])</f>
        <v>5</v>
      </c>
      <c r="J5675" t="str">
        <f>_xlfn.XLOOKUP(Table1[[#This Row],[destination_postal_code_short]],Table3[Shipping postal code short],Table3[Shipping city],,0)</f>
        <v>Columbus</v>
      </c>
      <c r="K5675" t="str">
        <f>_xlfn.XLOOKUP(Table1[[#This Row],[destination_postal_code_short]],Table3[Shipping postal code short],Table3[Shipping region],,0)</f>
        <v>Ohio</v>
      </c>
      <c r="L5675">
        <v>0</v>
      </c>
      <c r="M5675">
        <v>4.58</v>
      </c>
      <c r="N5675">
        <v>9.02</v>
      </c>
    </row>
    <row r="5676" spans="1:14" x14ac:dyDescent="0.2">
      <c r="A5676" s="1">
        <v>45481</v>
      </c>
      <c r="B5676" t="s">
        <v>5998</v>
      </c>
      <c r="C5676" t="s">
        <v>11</v>
      </c>
      <c r="D5676" t="s">
        <v>11</v>
      </c>
      <c r="E5676" t="s">
        <v>12</v>
      </c>
      <c r="F5676" t="s">
        <v>5310</v>
      </c>
      <c r="G5676">
        <v>98466</v>
      </c>
      <c r="H5676" t="str">
        <f>LEFT(Table1[[#This Row],[destination_postal_code]],5)</f>
        <v>98466</v>
      </c>
      <c r="I5676">
        <f>LEN(Table1[[#This Row],[destination_postal_code_short]])</f>
        <v>5</v>
      </c>
      <c r="J5676" t="str">
        <f>_xlfn.XLOOKUP(Table1[[#This Row],[destination_postal_code_short]],Table3[Shipping postal code short],Table3[Shipping city],,0)</f>
        <v>University Place</v>
      </c>
      <c r="K5676" t="str">
        <f>_xlfn.XLOOKUP(Table1[[#This Row],[destination_postal_code_short]],Table3[Shipping postal code short],Table3[Shipping region],,0)</f>
        <v>Washington</v>
      </c>
      <c r="L5676">
        <v>0</v>
      </c>
      <c r="M5676">
        <v>5.08</v>
      </c>
      <c r="N5676">
        <v>9.42</v>
      </c>
    </row>
    <row r="5677" spans="1:14" x14ac:dyDescent="0.2">
      <c r="A5677" s="1">
        <v>45528</v>
      </c>
      <c r="B5677" t="s">
        <v>5998</v>
      </c>
      <c r="C5677" t="s">
        <v>11</v>
      </c>
      <c r="D5677" t="s">
        <v>11</v>
      </c>
      <c r="E5677" t="s">
        <v>12</v>
      </c>
      <c r="F5677" t="s">
        <v>5310</v>
      </c>
      <c r="G5677">
        <v>98466</v>
      </c>
      <c r="H5677" t="str">
        <f>LEFT(Table1[[#This Row],[destination_postal_code]],5)</f>
        <v>98466</v>
      </c>
      <c r="I5677">
        <f>LEN(Table1[[#This Row],[destination_postal_code_short]])</f>
        <v>5</v>
      </c>
      <c r="J5677" t="str">
        <f>_xlfn.XLOOKUP(Table1[[#This Row],[destination_postal_code_short]],Table3[Shipping postal code short],Table3[Shipping city],,0)</f>
        <v>University Place</v>
      </c>
      <c r="K5677" t="str">
        <f>_xlfn.XLOOKUP(Table1[[#This Row],[destination_postal_code_short]],Table3[Shipping postal code short],Table3[Shipping region],,0)</f>
        <v>Washington</v>
      </c>
      <c r="L5677">
        <v>0</v>
      </c>
      <c r="M5677">
        <v>4.17</v>
      </c>
      <c r="N5677">
        <v>7.43</v>
      </c>
    </row>
    <row r="5678" spans="1:14" x14ac:dyDescent="0.2">
      <c r="A5678" s="1">
        <v>45481</v>
      </c>
      <c r="B5678" t="s">
        <v>5995</v>
      </c>
      <c r="C5678" t="s">
        <v>11</v>
      </c>
      <c r="D5678" t="s">
        <v>11</v>
      </c>
      <c r="E5678" t="s">
        <v>12</v>
      </c>
      <c r="F5678" t="s">
        <v>5310</v>
      </c>
      <c r="G5678">
        <v>67005</v>
      </c>
      <c r="H5678" t="str">
        <f>LEFT(Table1[[#This Row],[destination_postal_code]],5)</f>
        <v>67005</v>
      </c>
      <c r="I5678">
        <f>LEN(Table1[[#This Row],[destination_postal_code_short]])</f>
        <v>5</v>
      </c>
      <c r="J5678" t="str">
        <f>_xlfn.XLOOKUP(Table1[[#This Row],[destination_postal_code_short]],Table3[Shipping postal code short],Table3[Shipping city],,0)</f>
        <v>Arkansas City</v>
      </c>
      <c r="K5678" t="str">
        <f>_xlfn.XLOOKUP(Table1[[#This Row],[destination_postal_code_short]],Table3[Shipping postal code short],Table3[Shipping region],,0)</f>
        <v>Kansas</v>
      </c>
      <c r="L5678">
        <v>0</v>
      </c>
      <c r="M5678">
        <v>2.5099999999999998</v>
      </c>
      <c r="N5678">
        <v>6.09</v>
      </c>
    </row>
    <row r="5679" spans="1:14" x14ac:dyDescent="0.2">
      <c r="A5679" s="1">
        <v>45481</v>
      </c>
      <c r="B5679" t="s">
        <v>5994</v>
      </c>
      <c r="C5679" t="s">
        <v>11</v>
      </c>
      <c r="D5679" t="s">
        <v>11</v>
      </c>
      <c r="E5679" t="s">
        <v>12</v>
      </c>
      <c r="F5679" t="s">
        <v>5310</v>
      </c>
      <c r="G5679">
        <v>84405</v>
      </c>
      <c r="H5679" t="str">
        <f>LEFT(Table1[[#This Row],[destination_postal_code]],5)</f>
        <v>84405</v>
      </c>
      <c r="I5679">
        <f>LEN(Table1[[#This Row],[destination_postal_code_short]])</f>
        <v>5</v>
      </c>
      <c r="J5679" t="str">
        <f>_xlfn.XLOOKUP(Table1[[#This Row],[destination_postal_code_short]],Table3[Shipping postal code short],Table3[Shipping city],,0)</f>
        <v>South Weber</v>
      </c>
      <c r="K5679" t="str">
        <f>_xlfn.XLOOKUP(Table1[[#This Row],[destination_postal_code_short]],Table3[Shipping postal code short],Table3[Shipping region],,0)</f>
        <v>Utah</v>
      </c>
      <c r="L5679">
        <v>0</v>
      </c>
      <c r="M5679">
        <v>4.5199999999999996</v>
      </c>
      <c r="N5679">
        <v>7.53</v>
      </c>
    </row>
    <row r="5680" spans="1:14" x14ac:dyDescent="0.2">
      <c r="A5680" s="1">
        <v>45528</v>
      </c>
      <c r="B5680" t="s">
        <v>5994</v>
      </c>
      <c r="C5680" t="s">
        <v>11</v>
      </c>
      <c r="D5680" t="s">
        <v>11</v>
      </c>
      <c r="E5680" t="s">
        <v>12</v>
      </c>
      <c r="F5680" t="s">
        <v>5310</v>
      </c>
      <c r="G5680">
        <v>84405</v>
      </c>
      <c r="H5680" t="str">
        <f>LEFT(Table1[[#This Row],[destination_postal_code]],5)</f>
        <v>84405</v>
      </c>
      <c r="I5680">
        <f>LEN(Table1[[#This Row],[destination_postal_code_short]])</f>
        <v>5</v>
      </c>
      <c r="J5680" t="str">
        <f>_xlfn.XLOOKUP(Table1[[#This Row],[destination_postal_code_short]],Table3[Shipping postal code short],Table3[Shipping city],,0)</f>
        <v>South Weber</v>
      </c>
      <c r="K5680" t="str">
        <f>_xlfn.XLOOKUP(Table1[[#This Row],[destination_postal_code_short]],Table3[Shipping postal code short],Table3[Shipping region],,0)</f>
        <v>Utah</v>
      </c>
      <c r="L5680">
        <v>0</v>
      </c>
      <c r="M5680">
        <v>3.48</v>
      </c>
      <c r="N5680">
        <v>6.02</v>
      </c>
    </row>
    <row r="5681" spans="1:14" x14ac:dyDescent="0.2">
      <c r="A5681" s="1">
        <v>45481</v>
      </c>
      <c r="B5681" t="s">
        <v>5993</v>
      </c>
      <c r="C5681" t="s">
        <v>11</v>
      </c>
      <c r="D5681" t="s">
        <v>11</v>
      </c>
      <c r="E5681" t="s">
        <v>12</v>
      </c>
      <c r="F5681" t="s">
        <v>5310</v>
      </c>
      <c r="G5681">
        <v>62896</v>
      </c>
      <c r="H5681" t="str">
        <f>LEFT(Table1[[#This Row],[destination_postal_code]],5)</f>
        <v>62896</v>
      </c>
      <c r="I5681">
        <f>LEN(Table1[[#This Row],[destination_postal_code_short]])</f>
        <v>5</v>
      </c>
      <c r="J5681" t="str">
        <f>_xlfn.XLOOKUP(Table1[[#This Row],[destination_postal_code_short]],Table3[Shipping postal code short],Table3[Shipping city],,0)</f>
        <v>WEST FRANKFORT</v>
      </c>
      <c r="K5681" t="str">
        <f>_xlfn.XLOOKUP(Table1[[#This Row],[destination_postal_code_short]],Table3[Shipping postal code short],Table3[Shipping region],,0)</f>
        <v>Illinois</v>
      </c>
      <c r="L5681">
        <v>0</v>
      </c>
      <c r="M5681">
        <v>3.83</v>
      </c>
      <c r="N5681">
        <v>9.77</v>
      </c>
    </row>
    <row r="5682" spans="1:14" x14ac:dyDescent="0.2">
      <c r="A5682" s="1">
        <v>45482</v>
      </c>
      <c r="B5682" t="s">
        <v>6002</v>
      </c>
      <c r="C5682" t="s">
        <v>11</v>
      </c>
      <c r="D5682" t="s">
        <v>11</v>
      </c>
      <c r="E5682" t="s">
        <v>12</v>
      </c>
      <c r="F5682" t="s">
        <v>5310</v>
      </c>
      <c r="G5682">
        <v>98103</v>
      </c>
      <c r="H5682" t="str">
        <f>LEFT(Table1[[#This Row],[destination_postal_code]],5)</f>
        <v>98103</v>
      </c>
      <c r="I5682">
        <f>LEN(Table1[[#This Row],[destination_postal_code_short]])</f>
        <v>5</v>
      </c>
      <c r="J5682" t="str">
        <f>_xlfn.XLOOKUP(Table1[[#This Row],[destination_postal_code_short]],Table3[Shipping postal code short],Table3[Shipping city],,0)</f>
        <v>Seattle</v>
      </c>
      <c r="K5682" t="str">
        <f>_xlfn.XLOOKUP(Table1[[#This Row],[destination_postal_code_short]],Table3[Shipping postal code short],Table3[Shipping region],,0)</f>
        <v>Washington</v>
      </c>
      <c r="L5682">
        <v>0</v>
      </c>
      <c r="M5682">
        <v>4.17</v>
      </c>
      <c r="N5682">
        <v>7.43</v>
      </c>
    </row>
    <row r="5683" spans="1:14" x14ac:dyDescent="0.2">
      <c r="A5683" s="1">
        <v>45482</v>
      </c>
      <c r="B5683" t="s">
        <v>6000</v>
      </c>
      <c r="C5683" t="s">
        <v>11</v>
      </c>
      <c r="D5683" t="s">
        <v>11</v>
      </c>
      <c r="E5683" t="s">
        <v>12</v>
      </c>
      <c r="F5683" t="s">
        <v>5310</v>
      </c>
      <c r="G5683" s="2" t="s">
        <v>6001</v>
      </c>
      <c r="H5683" s="2" t="str">
        <f>LEFT(Table1[[#This Row],[destination_postal_code]],5)</f>
        <v>05486</v>
      </c>
      <c r="I5683" s="2">
        <f>LEN(Table1[[#This Row],[destination_postal_code_short]])</f>
        <v>5</v>
      </c>
      <c r="J5683" s="2" t="str">
        <f>_xlfn.XLOOKUP(Table1[[#This Row],[destination_postal_code_short]],Table3[Shipping postal code short],Table3[Shipping city],,0)</f>
        <v>South Hero</v>
      </c>
      <c r="K5683" s="2" t="str">
        <f>_xlfn.XLOOKUP(Table1[[#This Row],[destination_postal_code_short]],Table3[Shipping postal code short],Table3[Shipping region],,0)</f>
        <v>Vermont</v>
      </c>
      <c r="L5683">
        <v>0</v>
      </c>
      <c r="M5683">
        <v>1.38</v>
      </c>
      <c r="N5683">
        <v>5.62</v>
      </c>
    </row>
    <row r="5684" spans="1:14" x14ac:dyDescent="0.2">
      <c r="A5684" s="1">
        <v>45483</v>
      </c>
      <c r="B5684" t="s">
        <v>6006</v>
      </c>
      <c r="C5684" t="s">
        <v>11</v>
      </c>
      <c r="D5684" t="s">
        <v>11</v>
      </c>
      <c r="E5684" t="s">
        <v>12</v>
      </c>
      <c r="F5684" t="s">
        <v>5310</v>
      </c>
      <c r="G5684">
        <v>42101</v>
      </c>
      <c r="H5684" t="str">
        <f>LEFT(Table1[[#This Row],[destination_postal_code]],5)</f>
        <v>42101</v>
      </c>
      <c r="I5684">
        <f>LEN(Table1[[#This Row],[destination_postal_code_short]])</f>
        <v>5</v>
      </c>
      <c r="J5684" t="str">
        <f>_xlfn.XLOOKUP(Table1[[#This Row],[destination_postal_code_short]],Table3[Shipping postal code short],Table3[Shipping city],,0)</f>
        <v>Bowling Green</v>
      </c>
      <c r="K5684" t="str">
        <f>_xlfn.XLOOKUP(Table1[[#This Row],[destination_postal_code_short]],Table3[Shipping postal code short],Table3[Shipping region],,0)</f>
        <v>Kentucky</v>
      </c>
      <c r="L5684">
        <v>0</v>
      </c>
      <c r="M5684">
        <v>3.75</v>
      </c>
      <c r="N5684">
        <v>8.6999999999999993</v>
      </c>
    </row>
    <row r="5685" spans="1:14" x14ac:dyDescent="0.2">
      <c r="A5685" s="1">
        <v>45528</v>
      </c>
      <c r="B5685" t="s">
        <v>6006</v>
      </c>
      <c r="C5685" t="s">
        <v>11</v>
      </c>
      <c r="D5685" t="s">
        <v>11</v>
      </c>
      <c r="E5685" t="s">
        <v>12</v>
      </c>
      <c r="F5685" t="s">
        <v>5310</v>
      </c>
      <c r="G5685">
        <v>42101</v>
      </c>
      <c r="H5685" t="str">
        <f>LEFT(Table1[[#This Row],[destination_postal_code]],5)</f>
        <v>42101</v>
      </c>
      <c r="I5685">
        <f>LEN(Table1[[#This Row],[destination_postal_code_short]])</f>
        <v>5</v>
      </c>
      <c r="J5685" t="str">
        <f>_xlfn.XLOOKUP(Table1[[#This Row],[destination_postal_code_short]],Table3[Shipping postal code short],Table3[Shipping city],,0)</f>
        <v>Bowling Green</v>
      </c>
      <c r="K5685" t="str">
        <f>_xlfn.XLOOKUP(Table1[[#This Row],[destination_postal_code_short]],Table3[Shipping postal code short],Table3[Shipping region],,0)</f>
        <v>Kentucky</v>
      </c>
      <c r="L5685">
        <v>0</v>
      </c>
      <c r="M5685">
        <v>3.75</v>
      </c>
      <c r="N5685">
        <v>8.6999999999999993</v>
      </c>
    </row>
    <row r="5686" spans="1:14" x14ac:dyDescent="0.2">
      <c r="A5686" s="1">
        <v>45483</v>
      </c>
      <c r="B5686" t="s">
        <v>6003</v>
      </c>
      <c r="C5686" t="s">
        <v>11</v>
      </c>
      <c r="D5686" t="s">
        <v>11</v>
      </c>
      <c r="E5686" t="s">
        <v>12</v>
      </c>
      <c r="F5686" t="s">
        <v>5310</v>
      </c>
      <c r="G5686">
        <v>39208</v>
      </c>
      <c r="H5686" t="str">
        <f>LEFT(Table1[[#This Row],[destination_postal_code]],5)</f>
        <v>39208</v>
      </c>
      <c r="I5686">
        <f>LEN(Table1[[#This Row],[destination_postal_code_short]])</f>
        <v>5</v>
      </c>
      <c r="J5686" t="str">
        <f>_xlfn.XLOOKUP(Table1[[#This Row],[destination_postal_code_short]],Table3[Shipping postal code short],Table3[Shipping city],,0)</f>
        <v>Pearl</v>
      </c>
      <c r="K5686" t="str">
        <f>_xlfn.XLOOKUP(Table1[[#This Row],[destination_postal_code_short]],Table3[Shipping postal code short],Table3[Shipping region],,0)</f>
        <v>Mississippi</v>
      </c>
      <c r="L5686">
        <v>0</v>
      </c>
      <c r="M5686">
        <v>3.75</v>
      </c>
      <c r="N5686">
        <v>8.6999999999999993</v>
      </c>
    </row>
    <row r="5687" spans="1:14" x14ac:dyDescent="0.2">
      <c r="A5687" s="1">
        <v>45528</v>
      </c>
      <c r="B5687" t="s">
        <v>6143</v>
      </c>
      <c r="C5687" t="s">
        <v>11</v>
      </c>
      <c r="D5687" t="s">
        <v>11</v>
      </c>
      <c r="E5687" t="s">
        <v>12</v>
      </c>
      <c r="F5687" t="s">
        <v>5310</v>
      </c>
      <c r="G5687">
        <v>39208</v>
      </c>
      <c r="H5687" t="str">
        <f>LEFT(Table1[[#This Row],[destination_postal_code]],5)</f>
        <v>39208</v>
      </c>
      <c r="I5687">
        <f>LEN(Table1[[#This Row],[destination_postal_code_short]])</f>
        <v>5</v>
      </c>
      <c r="J5687" t="str">
        <f>_xlfn.XLOOKUP(Table1[[#This Row],[destination_postal_code_short]],Table3[Shipping postal code short],Table3[Shipping city],,0)</f>
        <v>Pearl</v>
      </c>
      <c r="K5687" t="str">
        <f>_xlfn.XLOOKUP(Table1[[#This Row],[destination_postal_code_short]],Table3[Shipping postal code short],Table3[Shipping region],,0)</f>
        <v>Mississippi</v>
      </c>
      <c r="L5687">
        <v>0</v>
      </c>
      <c r="M5687">
        <v>2.4700000000000002</v>
      </c>
      <c r="N5687">
        <v>6.23</v>
      </c>
    </row>
    <row r="5688" spans="1:14" x14ac:dyDescent="0.2">
      <c r="A5688" s="1">
        <v>45483</v>
      </c>
      <c r="B5688" t="s">
        <v>6004</v>
      </c>
      <c r="C5688" t="s">
        <v>11</v>
      </c>
      <c r="D5688" t="s">
        <v>11</v>
      </c>
      <c r="E5688" t="s">
        <v>12</v>
      </c>
      <c r="F5688" t="s">
        <v>5310</v>
      </c>
      <c r="G5688">
        <v>39212</v>
      </c>
      <c r="H5688" t="str">
        <f>LEFT(Table1[[#This Row],[destination_postal_code]],5)</f>
        <v>39212</v>
      </c>
      <c r="I5688">
        <f>LEN(Table1[[#This Row],[destination_postal_code_short]])</f>
        <v>5</v>
      </c>
      <c r="J5688" t="str">
        <f>_xlfn.XLOOKUP(Table1[[#This Row],[destination_postal_code_short]],Table3[Shipping postal code short],Table3[Shipping city],,0)</f>
        <v>Jackson</v>
      </c>
      <c r="K5688" t="str">
        <f>_xlfn.XLOOKUP(Table1[[#This Row],[destination_postal_code_short]],Table3[Shipping postal code short],Table3[Shipping region],,0)</f>
        <v>Mississippi</v>
      </c>
      <c r="L5688">
        <v>0</v>
      </c>
      <c r="M5688">
        <v>3.75</v>
      </c>
      <c r="N5688">
        <v>8.6999999999999993</v>
      </c>
    </row>
    <row r="5689" spans="1:14" x14ac:dyDescent="0.2">
      <c r="A5689" s="1">
        <v>45483</v>
      </c>
      <c r="B5689" t="s">
        <v>6005</v>
      </c>
      <c r="C5689" t="s">
        <v>11</v>
      </c>
      <c r="D5689" t="s">
        <v>11</v>
      </c>
      <c r="E5689" t="s">
        <v>12</v>
      </c>
      <c r="F5689" t="s">
        <v>5310</v>
      </c>
      <c r="G5689">
        <v>58078</v>
      </c>
      <c r="H5689" t="str">
        <f>LEFT(Table1[[#This Row],[destination_postal_code]],5)</f>
        <v>58078</v>
      </c>
      <c r="I5689">
        <f>LEN(Table1[[#This Row],[destination_postal_code_short]])</f>
        <v>5</v>
      </c>
      <c r="J5689" t="str">
        <f>_xlfn.XLOOKUP(Table1[[#This Row],[destination_postal_code_short]],Table3[Shipping postal code short],Table3[Shipping city],,0)</f>
        <v>West Fargo</v>
      </c>
      <c r="K5689" t="str">
        <f>_xlfn.XLOOKUP(Table1[[#This Row],[destination_postal_code_short]],Table3[Shipping postal code short],Table3[Shipping region],,0)</f>
        <v>North Dakota</v>
      </c>
      <c r="L5689">
        <v>0</v>
      </c>
      <c r="M5689">
        <v>4.17</v>
      </c>
      <c r="N5689">
        <v>7.43</v>
      </c>
    </row>
    <row r="5690" spans="1:14" x14ac:dyDescent="0.2">
      <c r="A5690" s="1">
        <v>45484</v>
      </c>
      <c r="B5690" t="s">
        <v>6007</v>
      </c>
      <c r="C5690" t="s">
        <v>11</v>
      </c>
      <c r="D5690" t="s">
        <v>11</v>
      </c>
      <c r="E5690" t="s">
        <v>12</v>
      </c>
      <c r="F5690" t="s">
        <v>5310</v>
      </c>
      <c r="G5690">
        <v>84096</v>
      </c>
      <c r="H5690" t="str">
        <f>LEFT(Table1[[#This Row],[destination_postal_code]],5)</f>
        <v>84096</v>
      </c>
      <c r="I5690">
        <f>LEN(Table1[[#This Row],[destination_postal_code_short]])</f>
        <v>5</v>
      </c>
      <c r="J5690" t="str">
        <f>_xlfn.XLOOKUP(Table1[[#This Row],[destination_postal_code_short]],Table3[Shipping postal code short],Table3[Shipping city],,0)</f>
        <v>Herriman</v>
      </c>
      <c r="K5690" t="str">
        <f>_xlfn.XLOOKUP(Table1[[#This Row],[destination_postal_code_short]],Table3[Shipping postal code short],Table3[Shipping region],,0)</f>
        <v>Utah</v>
      </c>
      <c r="L5690">
        <v>0</v>
      </c>
      <c r="M5690">
        <v>4.8600000000000003</v>
      </c>
      <c r="N5690">
        <v>6.69</v>
      </c>
    </row>
    <row r="5691" spans="1:14" x14ac:dyDescent="0.2">
      <c r="A5691" s="1">
        <v>45484</v>
      </c>
      <c r="B5691" t="s">
        <v>6013</v>
      </c>
      <c r="C5691" t="s">
        <v>11</v>
      </c>
      <c r="D5691" t="s">
        <v>11</v>
      </c>
      <c r="E5691" t="s">
        <v>12</v>
      </c>
      <c r="F5691" t="s">
        <v>5310</v>
      </c>
      <c r="G5691" t="s">
        <v>6014</v>
      </c>
      <c r="H5691" t="str">
        <f>LEFT(Table1[[#This Row],[destination_postal_code]],5)</f>
        <v>72176</v>
      </c>
      <c r="I5691">
        <f>LEN(Table1[[#This Row],[destination_postal_code_short]])</f>
        <v>5</v>
      </c>
      <c r="J5691" t="str">
        <f>_xlfn.XLOOKUP(Table1[[#This Row],[destination_postal_code_short]],Table3[Shipping postal code short],Table3[Shipping city],,0)</f>
        <v>Ward</v>
      </c>
      <c r="K5691" t="str">
        <f>_xlfn.XLOOKUP(Table1[[#This Row],[destination_postal_code_short]],Table3[Shipping postal code short],Table3[Shipping region],,0)</f>
        <v>Arkansas</v>
      </c>
      <c r="L5691">
        <v>0</v>
      </c>
      <c r="M5691">
        <v>3.83</v>
      </c>
      <c r="N5691">
        <v>9.77</v>
      </c>
    </row>
    <row r="5692" spans="1:14" x14ac:dyDescent="0.2">
      <c r="A5692" s="1">
        <v>45484</v>
      </c>
      <c r="B5692" t="s">
        <v>6011</v>
      </c>
      <c r="C5692" t="s">
        <v>11</v>
      </c>
      <c r="D5692" t="s">
        <v>11</v>
      </c>
      <c r="E5692" t="s">
        <v>12</v>
      </c>
      <c r="F5692" t="s">
        <v>5310</v>
      </c>
      <c r="G5692" s="2" t="s">
        <v>6012</v>
      </c>
      <c r="H5692" s="2" t="str">
        <f>LEFT(Table1[[#This Row],[destination_postal_code]],5)</f>
        <v>08085</v>
      </c>
      <c r="I5692" s="2">
        <f>LEN(Table1[[#This Row],[destination_postal_code_short]])</f>
        <v>5</v>
      </c>
      <c r="J5692" s="2" t="str">
        <f>_xlfn.XLOOKUP(Table1[[#This Row],[destination_postal_code_short]],Table3[Shipping postal code short],Table3[Shipping city],,0)</f>
        <v>Swedesboro</v>
      </c>
      <c r="K5692" s="2" t="str">
        <f>_xlfn.XLOOKUP(Table1[[#This Row],[destination_postal_code_short]],Table3[Shipping postal code short],Table3[Shipping region],,0)</f>
        <v>New Jersey</v>
      </c>
      <c r="L5692">
        <v>0</v>
      </c>
      <c r="M5692">
        <v>1.38</v>
      </c>
      <c r="N5692">
        <v>5.62</v>
      </c>
    </row>
    <row r="5693" spans="1:14" x14ac:dyDescent="0.2">
      <c r="A5693" s="1">
        <v>45484</v>
      </c>
      <c r="B5693" t="s">
        <v>6008</v>
      </c>
      <c r="C5693" t="s">
        <v>11</v>
      </c>
      <c r="D5693" t="s">
        <v>11</v>
      </c>
      <c r="E5693" t="s">
        <v>12</v>
      </c>
      <c r="F5693" t="s">
        <v>5310</v>
      </c>
      <c r="G5693">
        <v>32256</v>
      </c>
      <c r="H5693" t="str">
        <f>LEFT(Table1[[#This Row],[destination_postal_code]],5)</f>
        <v>32256</v>
      </c>
      <c r="I5693">
        <f>LEN(Table1[[#This Row],[destination_postal_code_short]])</f>
        <v>5</v>
      </c>
      <c r="J5693" t="str">
        <f>_xlfn.XLOOKUP(Table1[[#This Row],[destination_postal_code_short]],Table3[Shipping postal code short],Table3[Shipping city],,0)</f>
        <v>Jacksonville</v>
      </c>
      <c r="K5693" t="str">
        <f>_xlfn.XLOOKUP(Table1[[#This Row],[destination_postal_code_short]],Table3[Shipping postal code short],Table3[Shipping region],,0)</f>
        <v>Florida</v>
      </c>
      <c r="L5693">
        <v>0</v>
      </c>
      <c r="M5693">
        <v>6.01</v>
      </c>
      <c r="N5693">
        <v>9.69</v>
      </c>
    </row>
    <row r="5694" spans="1:14" x14ac:dyDescent="0.2">
      <c r="A5694" s="1">
        <v>45484</v>
      </c>
      <c r="B5694" t="s">
        <v>6009</v>
      </c>
      <c r="C5694" t="s">
        <v>11</v>
      </c>
      <c r="D5694" t="s">
        <v>11</v>
      </c>
      <c r="E5694" t="s">
        <v>12</v>
      </c>
      <c r="F5694" t="s">
        <v>5310</v>
      </c>
      <c r="G5694">
        <v>73099</v>
      </c>
      <c r="H5694" t="str">
        <f>LEFT(Table1[[#This Row],[destination_postal_code]],5)</f>
        <v>73099</v>
      </c>
      <c r="I5694">
        <f>LEN(Table1[[#This Row],[destination_postal_code_short]])</f>
        <v>5</v>
      </c>
      <c r="J5694" t="str">
        <f>_xlfn.XLOOKUP(Table1[[#This Row],[destination_postal_code_short]],Table3[Shipping postal code short],Table3[Shipping city],,0)</f>
        <v>Yukon</v>
      </c>
      <c r="K5694" t="str">
        <f>_xlfn.XLOOKUP(Table1[[#This Row],[destination_postal_code_short]],Table3[Shipping postal code short],Table3[Shipping region],,0)</f>
        <v>Oklahoma</v>
      </c>
      <c r="L5694">
        <v>0</v>
      </c>
      <c r="M5694">
        <v>4.17</v>
      </c>
      <c r="N5694">
        <v>7.43</v>
      </c>
    </row>
    <row r="5695" spans="1:14" x14ac:dyDescent="0.2">
      <c r="A5695" s="1">
        <v>45484</v>
      </c>
      <c r="B5695" t="s">
        <v>6010</v>
      </c>
      <c r="C5695" t="s">
        <v>11</v>
      </c>
      <c r="D5695" t="s">
        <v>11</v>
      </c>
      <c r="E5695" t="s">
        <v>12</v>
      </c>
      <c r="F5695" t="s">
        <v>5310</v>
      </c>
      <c r="G5695">
        <v>60005</v>
      </c>
      <c r="H5695" t="str">
        <f>LEFT(Table1[[#This Row],[destination_postal_code]],5)</f>
        <v>60005</v>
      </c>
      <c r="I5695">
        <f>LEN(Table1[[#This Row],[destination_postal_code_short]])</f>
        <v>5</v>
      </c>
      <c r="J5695" t="str">
        <f>_xlfn.XLOOKUP(Table1[[#This Row],[destination_postal_code_short]],Table3[Shipping postal code short],Table3[Shipping city],,0)</f>
        <v>Arlington Heights</v>
      </c>
      <c r="K5695" t="str">
        <f>_xlfn.XLOOKUP(Table1[[#This Row],[destination_postal_code_short]],Table3[Shipping postal code short],Table3[Shipping region],,0)</f>
        <v>Illinois</v>
      </c>
      <c r="L5695">
        <v>0</v>
      </c>
      <c r="M5695">
        <v>3.83</v>
      </c>
      <c r="N5695">
        <v>9.77</v>
      </c>
    </row>
    <row r="5696" spans="1:14" x14ac:dyDescent="0.2">
      <c r="A5696" s="1">
        <v>45485</v>
      </c>
      <c r="B5696" t="s">
        <v>6015</v>
      </c>
      <c r="C5696" t="s">
        <v>11</v>
      </c>
      <c r="D5696" t="s">
        <v>11</v>
      </c>
      <c r="E5696" t="s">
        <v>12</v>
      </c>
      <c r="F5696" t="s">
        <v>5310</v>
      </c>
      <c r="G5696">
        <v>97045</v>
      </c>
      <c r="H5696" t="str">
        <f>LEFT(Table1[[#This Row],[destination_postal_code]],5)</f>
        <v>97045</v>
      </c>
      <c r="I5696">
        <f>LEN(Table1[[#This Row],[destination_postal_code_short]])</f>
        <v>5</v>
      </c>
      <c r="J5696" t="str">
        <f>_xlfn.XLOOKUP(Table1[[#This Row],[destination_postal_code_short]],Table3[Shipping postal code short],Table3[Shipping city],,0)</f>
        <v>Oregon City</v>
      </c>
      <c r="K5696" t="str">
        <f>_xlfn.XLOOKUP(Table1[[#This Row],[destination_postal_code_short]],Table3[Shipping postal code short],Table3[Shipping region],,0)</f>
        <v>Oregon</v>
      </c>
      <c r="L5696">
        <v>0</v>
      </c>
      <c r="M5696">
        <v>4.17</v>
      </c>
      <c r="N5696">
        <v>7.43</v>
      </c>
    </row>
    <row r="5697" spans="1:14" x14ac:dyDescent="0.2">
      <c r="A5697" s="1">
        <v>45485</v>
      </c>
      <c r="B5697" t="s">
        <v>6016</v>
      </c>
      <c r="C5697" t="s">
        <v>11</v>
      </c>
      <c r="D5697" t="s">
        <v>11</v>
      </c>
      <c r="E5697" t="s">
        <v>12</v>
      </c>
      <c r="F5697" t="s">
        <v>5310</v>
      </c>
      <c r="G5697">
        <v>75148</v>
      </c>
      <c r="H5697" t="str">
        <f>LEFT(Table1[[#This Row],[destination_postal_code]],5)</f>
        <v>75148</v>
      </c>
      <c r="I5697">
        <f>LEN(Table1[[#This Row],[destination_postal_code_short]])</f>
        <v>5</v>
      </c>
      <c r="J5697" t="str">
        <f>_xlfn.XLOOKUP(Table1[[#This Row],[destination_postal_code_short]],Table3[Shipping postal code short],Table3[Shipping city],,0)</f>
        <v>Malakoff</v>
      </c>
      <c r="K5697" t="str">
        <f>_xlfn.XLOOKUP(Table1[[#This Row],[destination_postal_code_short]],Table3[Shipping postal code short],Table3[Shipping region],,0)</f>
        <v>Texas</v>
      </c>
      <c r="L5697">
        <v>0</v>
      </c>
      <c r="M5697">
        <v>4.57</v>
      </c>
      <c r="N5697">
        <v>8.98</v>
      </c>
    </row>
    <row r="5698" spans="1:14" x14ac:dyDescent="0.2">
      <c r="A5698" s="1">
        <v>45485</v>
      </c>
      <c r="B5698" t="s">
        <v>6018</v>
      </c>
      <c r="C5698" t="s">
        <v>11</v>
      </c>
      <c r="D5698" t="s">
        <v>11</v>
      </c>
      <c r="E5698" t="s">
        <v>12</v>
      </c>
      <c r="F5698" t="s">
        <v>5310</v>
      </c>
      <c r="G5698">
        <v>65810</v>
      </c>
      <c r="H5698" t="str">
        <f>LEFT(Table1[[#This Row],[destination_postal_code]],5)</f>
        <v>65810</v>
      </c>
      <c r="I5698">
        <f>LEN(Table1[[#This Row],[destination_postal_code_short]])</f>
        <v>5</v>
      </c>
      <c r="J5698" t="str">
        <f>_xlfn.XLOOKUP(Table1[[#This Row],[destination_postal_code_short]],Table3[Shipping postal code short],Table3[Shipping city],,0)</f>
        <v>Springfield</v>
      </c>
      <c r="K5698" t="str">
        <f>_xlfn.XLOOKUP(Table1[[#This Row],[destination_postal_code_short]],Table3[Shipping postal code short],Table3[Shipping region],,0)</f>
        <v>Missouri</v>
      </c>
      <c r="L5698">
        <v>0</v>
      </c>
      <c r="M5698">
        <v>3.75</v>
      </c>
      <c r="N5698">
        <v>8.6999999999999993</v>
      </c>
    </row>
    <row r="5699" spans="1:14" x14ac:dyDescent="0.2">
      <c r="A5699" s="1">
        <v>45485</v>
      </c>
      <c r="B5699" t="s">
        <v>6017</v>
      </c>
      <c r="C5699" t="s">
        <v>11</v>
      </c>
      <c r="D5699" t="s">
        <v>11</v>
      </c>
      <c r="E5699" t="s">
        <v>12</v>
      </c>
      <c r="F5699" t="s">
        <v>5310</v>
      </c>
      <c r="G5699">
        <v>38858</v>
      </c>
      <c r="H5699" t="str">
        <f>LEFT(Table1[[#This Row],[destination_postal_code]],5)</f>
        <v>38858</v>
      </c>
      <c r="I5699">
        <f>LEN(Table1[[#This Row],[destination_postal_code_short]])</f>
        <v>5</v>
      </c>
      <c r="J5699" t="str">
        <f>_xlfn.XLOOKUP(Table1[[#This Row],[destination_postal_code_short]],Table3[Shipping postal code short],Table3[Shipping city],,0)</f>
        <v>Nettleton</v>
      </c>
      <c r="K5699" t="str">
        <f>_xlfn.XLOOKUP(Table1[[#This Row],[destination_postal_code_short]],Table3[Shipping postal code short],Table3[Shipping region],,0)</f>
        <v>Mississippi</v>
      </c>
      <c r="L5699">
        <v>0</v>
      </c>
      <c r="M5699">
        <v>3.75</v>
      </c>
      <c r="N5699">
        <v>8.6999999999999993</v>
      </c>
    </row>
    <row r="5700" spans="1:14" x14ac:dyDescent="0.2">
      <c r="A5700" s="1">
        <v>45486</v>
      </c>
      <c r="B5700" t="s">
        <v>6019</v>
      </c>
      <c r="C5700" t="s">
        <v>11</v>
      </c>
      <c r="D5700" t="s">
        <v>11</v>
      </c>
      <c r="E5700" t="s">
        <v>12</v>
      </c>
      <c r="F5700" t="s">
        <v>5310</v>
      </c>
      <c r="G5700">
        <v>55119</v>
      </c>
      <c r="H5700" t="str">
        <f>LEFT(Table1[[#This Row],[destination_postal_code]],5)</f>
        <v>55119</v>
      </c>
      <c r="I5700">
        <f>LEN(Table1[[#This Row],[destination_postal_code_short]])</f>
        <v>5</v>
      </c>
      <c r="J5700" t="str">
        <f>_xlfn.XLOOKUP(Table1[[#This Row],[destination_postal_code_short]],Table3[Shipping postal code short],Table3[Shipping city],,0)</f>
        <v>St Paul</v>
      </c>
      <c r="K5700" t="str">
        <f>_xlfn.XLOOKUP(Table1[[#This Row],[destination_postal_code_short]],Table3[Shipping postal code short],Table3[Shipping region],,0)</f>
        <v>Minnesota</v>
      </c>
      <c r="L5700">
        <v>0</v>
      </c>
      <c r="M5700">
        <v>1.48</v>
      </c>
      <c r="N5700">
        <v>5.32</v>
      </c>
    </row>
    <row r="5701" spans="1:14" x14ac:dyDescent="0.2">
      <c r="A5701" s="1">
        <v>45486</v>
      </c>
      <c r="B5701" t="s">
        <v>6025</v>
      </c>
      <c r="C5701" t="s">
        <v>11</v>
      </c>
      <c r="D5701" t="s">
        <v>11</v>
      </c>
      <c r="E5701" t="s">
        <v>12</v>
      </c>
      <c r="F5701" t="s">
        <v>5310</v>
      </c>
      <c r="G5701" s="2" t="s">
        <v>6026</v>
      </c>
      <c r="H5701" s="2" t="str">
        <f>LEFT(Table1[[#This Row],[destination_postal_code]],5)</f>
        <v>08016</v>
      </c>
      <c r="I5701" s="2">
        <f>LEN(Table1[[#This Row],[destination_postal_code_short]])</f>
        <v>5</v>
      </c>
      <c r="J5701" s="2" t="str">
        <f>_xlfn.XLOOKUP(Table1[[#This Row],[destination_postal_code_short]],Table3[Shipping postal code short],Table3[Shipping city],,0)</f>
        <v>Burlington</v>
      </c>
      <c r="K5701" s="2" t="str">
        <f>_xlfn.XLOOKUP(Table1[[#This Row],[destination_postal_code_short]],Table3[Shipping postal code short],Table3[Shipping region],,0)</f>
        <v>New Jersey</v>
      </c>
      <c r="L5701">
        <v>0</v>
      </c>
      <c r="M5701">
        <v>6.01</v>
      </c>
      <c r="N5701">
        <v>9.69</v>
      </c>
    </row>
    <row r="5702" spans="1:14" x14ac:dyDescent="0.2">
      <c r="A5702" s="1">
        <v>45486</v>
      </c>
      <c r="B5702" t="s">
        <v>6020</v>
      </c>
      <c r="C5702" t="s">
        <v>11</v>
      </c>
      <c r="D5702" t="s">
        <v>11</v>
      </c>
      <c r="E5702" t="s">
        <v>12</v>
      </c>
      <c r="F5702" t="s">
        <v>5310</v>
      </c>
      <c r="G5702">
        <v>84043</v>
      </c>
      <c r="H5702" t="str">
        <f>LEFT(Table1[[#This Row],[destination_postal_code]],5)</f>
        <v>84043</v>
      </c>
      <c r="I5702">
        <f>LEN(Table1[[#This Row],[destination_postal_code_short]])</f>
        <v>5</v>
      </c>
      <c r="J5702" t="str">
        <f>_xlfn.XLOOKUP(Table1[[#This Row],[destination_postal_code_short]],Table3[Shipping postal code short],Table3[Shipping city],,0)</f>
        <v>Lehi</v>
      </c>
      <c r="K5702" t="str">
        <f>_xlfn.XLOOKUP(Table1[[#This Row],[destination_postal_code_short]],Table3[Shipping postal code short],Table3[Shipping region],,0)</f>
        <v>Utah</v>
      </c>
      <c r="L5702">
        <v>0</v>
      </c>
      <c r="M5702">
        <v>3.48</v>
      </c>
      <c r="N5702">
        <v>6.02</v>
      </c>
    </row>
    <row r="5703" spans="1:14" x14ac:dyDescent="0.2">
      <c r="A5703" s="1">
        <v>45486</v>
      </c>
      <c r="B5703" t="s">
        <v>6024</v>
      </c>
      <c r="C5703" t="s">
        <v>11</v>
      </c>
      <c r="D5703" t="s">
        <v>11</v>
      </c>
      <c r="E5703" t="s">
        <v>12</v>
      </c>
      <c r="F5703" t="s">
        <v>5310</v>
      </c>
      <c r="G5703">
        <v>43062</v>
      </c>
      <c r="H5703" t="str">
        <f>LEFT(Table1[[#This Row],[destination_postal_code]],5)</f>
        <v>43062</v>
      </c>
      <c r="I5703">
        <f>LEN(Table1[[#This Row],[destination_postal_code_short]])</f>
        <v>5</v>
      </c>
      <c r="J5703" t="str">
        <f>_xlfn.XLOOKUP(Table1[[#This Row],[destination_postal_code_short]],Table3[Shipping postal code short],Table3[Shipping city],,0)</f>
        <v>Pataskala</v>
      </c>
      <c r="K5703" t="str">
        <f>_xlfn.XLOOKUP(Table1[[#This Row],[destination_postal_code_short]],Table3[Shipping postal code short],Table3[Shipping region],,0)</f>
        <v>Ohio</v>
      </c>
      <c r="L5703">
        <v>0</v>
      </c>
      <c r="M5703">
        <v>1.45</v>
      </c>
      <c r="N5703">
        <v>5.45</v>
      </c>
    </row>
    <row r="5704" spans="1:14" x14ac:dyDescent="0.2">
      <c r="A5704" s="1">
        <v>45486</v>
      </c>
      <c r="B5704" t="s">
        <v>6023</v>
      </c>
      <c r="C5704" t="s">
        <v>11</v>
      </c>
      <c r="D5704" t="s">
        <v>11</v>
      </c>
      <c r="E5704" t="s">
        <v>12</v>
      </c>
      <c r="F5704" t="s">
        <v>5310</v>
      </c>
      <c r="G5704">
        <v>85308</v>
      </c>
      <c r="H5704" t="str">
        <f>LEFT(Table1[[#This Row],[destination_postal_code]],5)</f>
        <v>85308</v>
      </c>
      <c r="I5704">
        <f>LEN(Table1[[#This Row],[destination_postal_code_short]])</f>
        <v>5</v>
      </c>
      <c r="J5704" t="str">
        <f>_xlfn.XLOOKUP(Table1[[#This Row],[destination_postal_code_short]],Table3[Shipping postal code short],Table3[Shipping city],,0)</f>
        <v>Glendale</v>
      </c>
      <c r="K5704" t="str">
        <f>_xlfn.XLOOKUP(Table1[[#This Row],[destination_postal_code_short]],Table3[Shipping postal code short],Table3[Shipping region],,0)</f>
        <v>Arizona</v>
      </c>
      <c r="L5704">
        <v>0</v>
      </c>
      <c r="M5704">
        <v>4.87</v>
      </c>
      <c r="N5704">
        <v>7.43</v>
      </c>
    </row>
    <row r="5705" spans="1:14" x14ac:dyDescent="0.2">
      <c r="A5705" s="1">
        <v>45486</v>
      </c>
      <c r="B5705" t="s">
        <v>6021</v>
      </c>
      <c r="C5705" t="s">
        <v>11</v>
      </c>
      <c r="D5705" t="s">
        <v>11</v>
      </c>
      <c r="E5705" t="s">
        <v>12</v>
      </c>
      <c r="F5705" t="s">
        <v>5310</v>
      </c>
      <c r="G5705" s="2" t="s">
        <v>6022</v>
      </c>
      <c r="H5705" s="2" t="str">
        <f>LEFT(Table1[[#This Row],[destination_postal_code]],5)</f>
        <v>07960</v>
      </c>
      <c r="I5705" s="2">
        <f>LEN(Table1[[#This Row],[destination_postal_code_short]])</f>
        <v>5</v>
      </c>
      <c r="J5705" s="2" t="str">
        <f>_xlfn.XLOOKUP(Table1[[#This Row],[destination_postal_code_short]],Table3[Shipping postal code short],Table3[Shipping city],,0)</f>
        <v>Morristown</v>
      </c>
      <c r="K5705" s="2" t="str">
        <f>_xlfn.XLOOKUP(Table1[[#This Row],[destination_postal_code_short]],Table3[Shipping postal code short],Table3[Shipping region],,0)</f>
        <v>New Jersey</v>
      </c>
      <c r="L5705">
        <v>0</v>
      </c>
      <c r="M5705">
        <v>7.25</v>
      </c>
      <c r="N5705">
        <v>11.35</v>
      </c>
    </row>
    <row r="5706" spans="1:14" x14ac:dyDescent="0.2">
      <c r="A5706" s="1">
        <v>45488</v>
      </c>
      <c r="B5706" t="s">
        <v>6033</v>
      </c>
      <c r="C5706" t="s">
        <v>11</v>
      </c>
      <c r="D5706" t="s">
        <v>11</v>
      </c>
      <c r="E5706" t="s">
        <v>12</v>
      </c>
      <c r="F5706" t="s">
        <v>5310</v>
      </c>
      <c r="G5706">
        <v>20850</v>
      </c>
      <c r="H5706" t="str">
        <f>LEFT(Table1[[#This Row],[destination_postal_code]],5)</f>
        <v>20850</v>
      </c>
      <c r="I5706">
        <f>LEN(Table1[[#This Row],[destination_postal_code_short]])</f>
        <v>5</v>
      </c>
      <c r="J5706" t="str">
        <f>_xlfn.XLOOKUP(Table1[[#This Row],[destination_postal_code_short]],Table3[Shipping postal code short],Table3[Shipping city],,0)</f>
        <v>Rockville</v>
      </c>
      <c r="K5706" t="str">
        <f>_xlfn.XLOOKUP(Table1[[#This Row],[destination_postal_code_short]],Table3[Shipping postal code short],Table3[Shipping region],,0)</f>
        <v>Maryland</v>
      </c>
      <c r="L5706">
        <v>0</v>
      </c>
      <c r="M5706">
        <v>6.01</v>
      </c>
      <c r="N5706">
        <v>9.69</v>
      </c>
    </row>
    <row r="5707" spans="1:14" x14ac:dyDescent="0.2">
      <c r="A5707" s="1">
        <v>45488</v>
      </c>
      <c r="B5707" t="s">
        <v>6034</v>
      </c>
      <c r="C5707" t="s">
        <v>11</v>
      </c>
      <c r="D5707" t="s">
        <v>11</v>
      </c>
      <c r="E5707" t="s">
        <v>12</v>
      </c>
      <c r="F5707" t="s">
        <v>5310</v>
      </c>
      <c r="G5707">
        <v>75036</v>
      </c>
      <c r="H5707" t="str">
        <f>LEFT(Table1[[#This Row],[destination_postal_code]],5)</f>
        <v>75036</v>
      </c>
      <c r="I5707">
        <f>LEN(Table1[[#This Row],[destination_postal_code_short]])</f>
        <v>5</v>
      </c>
      <c r="J5707" t="str">
        <f>_xlfn.XLOOKUP(Table1[[#This Row],[destination_postal_code_short]],Table3[Shipping postal code short],Table3[Shipping city],,0)</f>
        <v>Frisco</v>
      </c>
      <c r="K5707" t="str">
        <f>_xlfn.XLOOKUP(Table1[[#This Row],[destination_postal_code_short]],Table3[Shipping postal code short],Table3[Shipping region],,0)</f>
        <v>Texas</v>
      </c>
      <c r="L5707">
        <v>0</v>
      </c>
      <c r="M5707">
        <v>4.17</v>
      </c>
      <c r="N5707">
        <v>7.43</v>
      </c>
    </row>
    <row r="5708" spans="1:14" x14ac:dyDescent="0.2">
      <c r="A5708" s="1">
        <v>45488</v>
      </c>
      <c r="B5708" t="s">
        <v>6029</v>
      </c>
      <c r="C5708" t="s">
        <v>11</v>
      </c>
      <c r="D5708" t="s">
        <v>11</v>
      </c>
      <c r="E5708" t="s">
        <v>12</v>
      </c>
      <c r="F5708" t="s">
        <v>5310</v>
      </c>
      <c r="G5708">
        <v>71201</v>
      </c>
      <c r="H5708" t="str">
        <f>LEFT(Table1[[#This Row],[destination_postal_code]],5)</f>
        <v>71201</v>
      </c>
      <c r="I5708">
        <f>LEN(Table1[[#This Row],[destination_postal_code_short]])</f>
        <v>5</v>
      </c>
      <c r="J5708" t="str">
        <f>_xlfn.XLOOKUP(Table1[[#This Row],[destination_postal_code_short]],Table3[Shipping postal code short],Table3[Shipping city],,0)</f>
        <v>Monroe</v>
      </c>
      <c r="K5708" t="str">
        <f>_xlfn.XLOOKUP(Table1[[#This Row],[destination_postal_code_short]],Table3[Shipping postal code short],Table3[Shipping region],,0)</f>
        <v>Louisiana</v>
      </c>
      <c r="L5708">
        <v>0</v>
      </c>
      <c r="M5708">
        <v>1.48</v>
      </c>
      <c r="N5708">
        <v>5.32</v>
      </c>
    </row>
    <row r="5709" spans="1:14" x14ac:dyDescent="0.2">
      <c r="A5709" s="1">
        <v>45488</v>
      </c>
      <c r="B5709" t="s">
        <v>6027</v>
      </c>
      <c r="C5709" t="s">
        <v>11</v>
      </c>
      <c r="D5709" t="s">
        <v>11</v>
      </c>
      <c r="E5709" t="s">
        <v>12</v>
      </c>
      <c r="F5709" t="s">
        <v>5310</v>
      </c>
      <c r="G5709">
        <v>28634</v>
      </c>
      <c r="H5709" t="str">
        <f>LEFT(Table1[[#This Row],[destination_postal_code]],5)</f>
        <v>28634</v>
      </c>
      <c r="I5709">
        <f>LEN(Table1[[#This Row],[destination_postal_code_short]])</f>
        <v>5</v>
      </c>
      <c r="J5709" t="str">
        <f>_xlfn.XLOOKUP(Table1[[#This Row],[destination_postal_code_short]],Table3[Shipping postal code short],Table3[Shipping city],,0)</f>
        <v>Harmony</v>
      </c>
      <c r="K5709" t="str">
        <f>_xlfn.XLOOKUP(Table1[[#This Row],[destination_postal_code_short]],Table3[Shipping postal code short],Table3[Shipping region],,0)</f>
        <v>North Carolina</v>
      </c>
      <c r="L5709">
        <v>0</v>
      </c>
      <c r="M5709">
        <v>4.58</v>
      </c>
      <c r="N5709">
        <v>9.02</v>
      </c>
    </row>
    <row r="5710" spans="1:14" x14ac:dyDescent="0.2">
      <c r="A5710" s="1">
        <v>45488</v>
      </c>
      <c r="B5710" t="s">
        <v>6028</v>
      </c>
      <c r="C5710" t="s">
        <v>11</v>
      </c>
      <c r="D5710" t="s">
        <v>11</v>
      </c>
      <c r="E5710" t="s">
        <v>12</v>
      </c>
      <c r="F5710" t="s">
        <v>5310</v>
      </c>
      <c r="G5710" t="s">
        <v>5728</v>
      </c>
      <c r="H5710" t="str">
        <f>LEFT(Table1[[#This Row],[destination_postal_code]],5)</f>
        <v>28001</v>
      </c>
      <c r="I5710">
        <f>LEN(Table1[[#This Row],[destination_postal_code_short]])</f>
        <v>5</v>
      </c>
      <c r="J5710" t="str">
        <f>_xlfn.XLOOKUP(Table1[[#This Row],[destination_postal_code_short]],Table3[Shipping postal code short],Table3[Shipping city],,0)</f>
        <v>Albemarle</v>
      </c>
      <c r="K5710" t="str">
        <f>_xlfn.XLOOKUP(Table1[[#This Row],[destination_postal_code_short]],Table3[Shipping postal code short],Table3[Shipping region],,0)</f>
        <v>North Carolina</v>
      </c>
      <c r="L5710">
        <v>0</v>
      </c>
      <c r="M5710">
        <v>1.45</v>
      </c>
      <c r="N5710">
        <v>5.45</v>
      </c>
    </row>
    <row r="5711" spans="1:14" x14ac:dyDescent="0.2">
      <c r="A5711" s="1">
        <v>45488</v>
      </c>
      <c r="B5711" t="s">
        <v>6030</v>
      </c>
      <c r="C5711" t="s">
        <v>11</v>
      </c>
      <c r="D5711" t="s">
        <v>11</v>
      </c>
      <c r="E5711" t="s">
        <v>12</v>
      </c>
      <c r="F5711" t="s">
        <v>5310</v>
      </c>
      <c r="G5711">
        <v>75056</v>
      </c>
      <c r="H5711" t="str">
        <f>LEFT(Table1[[#This Row],[destination_postal_code]],5)</f>
        <v>75056</v>
      </c>
      <c r="I5711">
        <f>LEN(Table1[[#This Row],[destination_postal_code_short]])</f>
        <v>5</v>
      </c>
      <c r="J5711" t="str">
        <f>_xlfn.XLOOKUP(Table1[[#This Row],[destination_postal_code_short]],Table3[Shipping postal code short],Table3[Shipping city],,0)</f>
        <v>The Colony</v>
      </c>
      <c r="K5711" t="str">
        <f>_xlfn.XLOOKUP(Table1[[#This Row],[destination_postal_code_short]],Table3[Shipping postal code short],Table3[Shipping region],,0)</f>
        <v>Texas</v>
      </c>
      <c r="L5711">
        <v>0</v>
      </c>
      <c r="M5711">
        <v>4.17</v>
      </c>
      <c r="N5711">
        <v>7.43</v>
      </c>
    </row>
    <row r="5712" spans="1:14" x14ac:dyDescent="0.2">
      <c r="A5712" s="1">
        <v>45488</v>
      </c>
      <c r="B5712" t="s">
        <v>6031</v>
      </c>
      <c r="C5712" t="s">
        <v>11</v>
      </c>
      <c r="D5712" t="s">
        <v>11</v>
      </c>
      <c r="E5712" t="s">
        <v>12</v>
      </c>
      <c r="F5712" t="s">
        <v>5310</v>
      </c>
      <c r="G5712">
        <v>56751</v>
      </c>
      <c r="H5712" t="str">
        <f>LEFT(Table1[[#This Row],[destination_postal_code]],5)</f>
        <v>56751</v>
      </c>
      <c r="I5712">
        <f>LEN(Table1[[#This Row],[destination_postal_code_short]])</f>
        <v>5</v>
      </c>
      <c r="J5712" t="str">
        <f>_xlfn.XLOOKUP(Table1[[#This Row],[destination_postal_code_short]],Table3[Shipping postal code short],Table3[Shipping city],,0)</f>
        <v>Roseau</v>
      </c>
      <c r="K5712" t="str">
        <f>_xlfn.XLOOKUP(Table1[[#This Row],[destination_postal_code_short]],Table3[Shipping postal code short],Table3[Shipping region],,0)</f>
        <v>Minnesota</v>
      </c>
      <c r="L5712">
        <v>0</v>
      </c>
      <c r="M5712">
        <v>1.52</v>
      </c>
      <c r="N5712">
        <v>4.43</v>
      </c>
    </row>
    <row r="5713" spans="1:14" x14ac:dyDescent="0.2">
      <c r="A5713" s="1">
        <v>45488</v>
      </c>
      <c r="B5713" t="s">
        <v>6032</v>
      </c>
      <c r="C5713" t="s">
        <v>11</v>
      </c>
      <c r="D5713" t="s">
        <v>11</v>
      </c>
      <c r="E5713" t="s">
        <v>12</v>
      </c>
      <c r="F5713" t="s">
        <v>5310</v>
      </c>
      <c r="G5713">
        <v>84047</v>
      </c>
      <c r="H5713" t="str">
        <f>LEFT(Table1[[#This Row],[destination_postal_code]],5)</f>
        <v>84047</v>
      </c>
      <c r="I5713">
        <f>LEN(Table1[[#This Row],[destination_postal_code_short]])</f>
        <v>5</v>
      </c>
      <c r="J5713" t="str">
        <f>_xlfn.XLOOKUP(Table1[[#This Row],[destination_postal_code_short]],Table3[Shipping postal code short],Table3[Shipping city],,0)</f>
        <v>Midvale</v>
      </c>
      <c r="K5713" t="str">
        <f>_xlfn.XLOOKUP(Table1[[#This Row],[destination_postal_code_short]],Table3[Shipping postal code short],Table3[Shipping region],,0)</f>
        <v>Utah</v>
      </c>
      <c r="L5713">
        <v>0</v>
      </c>
      <c r="M5713">
        <v>3.69</v>
      </c>
      <c r="N5713">
        <v>6.31</v>
      </c>
    </row>
    <row r="5714" spans="1:14" x14ac:dyDescent="0.2">
      <c r="A5714" s="1">
        <v>45490</v>
      </c>
      <c r="B5714" t="s">
        <v>6036</v>
      </c>
      <c r="C5714" t="s">
        <v>11</v>
      </c>
      <c r="D5714" t="s">
        <v>11</v>
      </c>
      <c r="E5714" t="s">
        <v>12</v>
      </c>
      <c r="F5714" t="s">
        <v>5310</v>
      </c>
      <c r="G5714">
        <v>92802</v>
      </c>
      <c r="H5714" t="str">
        <f>LEFT(Table1[[#This Row],[destination_postal_code]],5)</f>
        <v>92802</v>
      </c>
      <c r="I5714">
        <f>LEN(Table1[[#This Row],[destination_postal_code_short]])</f>
        <v>5</v>
      </c>
      <c r="J5714" t="str">
        <f>_xlfn.XLOOKUP(Table1[[#This Row],[destination_postal_code_short]],Table3[Shipping postal code short],Table3[Shipping city],,0)</f>
        <v>Anaheim</v>
      </c>
      <c r="K5714" t="str">
        <f>_xlfn.XLOOKUP(Table1[[#This Row],[destination_postal_code_short]],Table3[Shipping postal code short],Table3[Shipping region],,0)</f>
        <v>California</v>
      </c>
      <c r="L5714">
        <v>0</v>
      </c>
      <c r="M5714">
        <v>4.47</v>
      </c>
      <c r="N5714">
        <v>6.33</v>
      </c>
    </row>
    <row r="5715" spans="1:14" x14ac:dyDescent="0.2">
      <c r="A5715" s="1">
        <v>45491</v>
      </c>
      <c r="B5715" t="s">
        <v>6037</v>
      </c>
      <c r="C5715" t="s">
        <v>11</v>
      </c>
      <c r="D5715" t="s">
        <v>11</v>
      </c>
      <c r="E5715" t="s">
        <v>260</v>
      </c>
      <c r="F5715" t="s">
        <v>5390</v>
      </c>
      <c r="G5715">
        <v>23235</v>
      </c>
      <c r="H5715" t="str">
        <f>LEFT(Table1[[#This Row],[destination_postal_code]],5)</f>
        <v>23235</v>
      </c>
      <c r="I5715">
        <f>LEN(Table1[[#This Row],[destination_postal_code_short]])</f>
        <v>5</v>
      </c>
      <c r="J5715" t="str">
        <f>_xlfn.XLOOKUP(Table1[[#This Row],[destination_postal_code_short]],Table3[Shipping postal code short],Table3[Shipping city],,0)</f>
        <v>Richmond</v>
      </c>
      <c r="K5715" t="str">
        <f>_xlfn.XLOOKUP(Table1[[#This Row],[destination_postal_code_short]],Table3[Shipping postal code short],Table3[Shipping region],,0)</f>
        <v>Virginia</v>
      </c>
      <c r="L5715">
        <v>0</v>
      </c>
      <c r="M5715">
        <v>14.73</v>
      </c>
      <c r="N5715">
        <v>10.92</v>
      </c>
    </row>
    <row r="5716" spans="1:14" x14ac:dyDescent="0.2">
      <c r="A5716" s="1">
        <v>45490</v>
      </c>
      <c r="B5716" t="s">
        <v>6035</v>
      </c>
      <c r="C5716" t="s">
        <v>11</v>
      </c>
      <c r="D5716" t="s">
        <v>11</v>
      </c>
      <c r="E5716" t="s">
        <v>12</v>
      </c>
      <c r="F5716" t="s">
        <v>5310</v>
      </c>
      <c r="G5716">
        <v>43110</v>
      </c>
      <c r="H5716" t="str">
        <f>LEFT(Table1[[#This Row],[destination_postal_code]],5)</f>
        <v>43110</v>
      </c>
      <c r="I5716">
        <f>LEN(Table1[[#This Row],[destination_postal_code_short]])</f>
        <v>5</v>
      </c>
      <c r="J5716" t="str">
        <f>_xlfn.XLOOKUP(Table1[[#This Row],[destination_postal_code_short]],Table3[Shipping postal code short],Table3[Shipping city],,0)</f>
        <v>Canal Winchester</v>
      </c>
      <c r="K5716" t="str">
        <f>_xlfn.XLOOKUP(Table1[[#This Row],[destination_postal_code_short]],Table3[Shipping postal code short],Table3[Shipping region],,0)</f>
        <v>Ohio</v>
      </c>
      <c r="L5716">
        <v>0</v>
      </c>
      <c r="M5716">
        <v>4.58</v>
      </c>
      <c r="N5716">
        <v>9.02</v>
      </c>
    </row>
    <row r="5717" spans="1:14" x14ac:dyDescent="0.2">
      <c r="A5717" s="1">
        <v>45491</v>
      </c>
      <c r="B5717" t="s">
        <v>6039</v>
      </c>
      <c r="C5717" t="s">
        <v>11</v>
      </c>
      <c r="D5717" t="s">
        <v>11</v>
      </c>
      <c r="E5717" t="s">
        <v>12</v>
      </c>
      <c r="F5717" t="s">
        <v>5310</v>
      </c>
      <c r="G5717">
        <v>72704</v>
      </c>
      <c r="H5717" t="str">
        <f>LEFT(Table1[[#This Row],[destination_postal_code]],5)</f>
        <v>72704</v>
      </c>
      <c r="I5717">
        <f>LEN(Table1[[#This Row],[destination_postal_code_short]])</f>
        <v>5</v>
      </c>
      <c r="J5717" t="str">
        <f>_xlfn.XLOOKUP(Table1[[#This Row],[destination_postal_code_short]],Table3[Shipping postal code short],Table3[Shipping city],,0)</f>
        <v>Fayetteville</v>
      </c>
      <c r="K5717" t="str">
        <f>_xlfn.XLOOKUP(Table1[[#This Row],[destination_postal_code_short]],Table3[Shipping postal code short],Table3[Shipping region],,0)</f>
        <v>Arkansas</v>
      </c>
      <c r="L5717">
        <v>0</v>
      </c>
      <c r="M5717">
        <v>4.17</v>
      </c>
      <c r="N5717">
        <v>7.43</v>
      </c>
    </row>
    <row r="5718" spans="1:14" x14ac:dyDescent="0.2">
      <c r="A5718" s="1">
        <v>45491</v>
      </c>
      <c r="B5718" t="s">
        <v>6038</v>
      </c>
      <c r="C5718" t="s">
        <v>11</v>
      </c>
      <c r="D5718" t="s">
        <v>11</v>
      </c>
      <c r="E5718" t="s">
        <v>260</v>
      </c>
      <c r="F5718" t="s">
        <v>5390</v>
      </c>
      <c r="G5718">
        <v>20721</v>
      </c>
      <c r="H5718" t="str">
        <f>LEFT(Table1[[#This Row],[destination_postal_code]],5)</f>
        <v>20721</v>
      </c>
      <c r="I5718">
        <f>LEN(Table1[[#This Row],[destination_postal_code_short]])</f>
        <v>5</v>
      </c>
      <c r="J5718" t="str">
        <f>_xlfn.XLOOKUP(Table1[[#This Row],[destination_postal_code_short]],Table3[Shipping postal code short],Table3[Shipping city],,0)</f>
        <v>bowie</v>
      </c>
      <c r="K5718" t="str">
        <f>_xlfn.XLOOKUP(Table1[[#This Row],[destination_postal_code_short]],Table3[Shipping postal code short],Table3[Shipping region],,0)</f>
        <v>Maryland</v>
      </c>
      <c r="L5718">
        <v>0</v>
      </c>
      <c r="M5718">
        <v>14.65</v>
      </c>
      <c r="N5718">
        <v>9.1999999999999993</v>
      </c>
    </row>
    <row r="5719" spans="1:14" x14ac:dyDescent="0.2">
      <c r="A5719" s="1">
        <v>45492</v>
      </c>
      <c r="B5719" t="s">
        <v>6041</v>
      </c>
      <c r="C5719" t="s">
        <v>11</v>
      </c>
      <c r="D5719" t="s">
        <v>11</v>
      </c>
      <c r="E5719" t="s">
        <v>12</v>
      </c>
      <c r="F5719" t="s">
        <v>5310</v>
      </c>
      <c r="G5719">
        <v>89146</v>
      </c>
      <c r="H5719" t="str">
        <f>LEFT(Table1[[#This Row],[destination_postal_code]],5)</f>
        <v>89146</v>
      </c>
      <c r="I5719">
        <f>LEN(Table1[[#This Row],[destination_postal_code_short]])</f>
        <v>5</v>
      </c>
      <c r="J5719" t="str">
        <f>_xlfn.XLOOKUP(Table1[[#This Row],[destination_postal_code_short]],Table3[Shipping postal code short],Table3[Shipping city],,0)</f>
        <v>Las Vegas</v>
      </c>
      <c r="K5719" t="str">
        <f>_xlfn.XLOOKUP(Table1[[#This Row],[destination_postal_code_short]],Table3[Shipping postal code short],Table3[Shipping region],,0)</f>
        <v>Nevada</v>
      </c>
      <c r="L5719">
        <v>0</v>
      </c>
      <c r="M5719">
        <v>4.47</v>
      </c>
      <c r="N5719">
        <v>6.33</v>
      </c>
    </row>
    <row r="5720" spans="1:14" x14ac:dyDescent="0.2">
      <c r="A5720" s="1">
        <v>45492</v>
      </c>
      <c r="B5720" t="s">
        <v>6042</v>
      </c>
      <c r="C5720" t="s">
        <v>11</v>
      </c>
      <c r="D5720" t="s">
        <v>11</v>
      </c>
      <c r="E5720" t="s">
        <v>12</v>
      </c>
      <c r="F5720" t="s">
        <v>5310</v>
      </c>
      <c r="G5720">
        <v>49735</v>
      </c>
      <c r="H5720" t="str">
        <f>LEFT(Table1[[#This Row],[destination_postal_code]],5)</f>
        <v>49735</v>
      </c>
      <c r="I5720">
        <f>LEN(Table1[[#This Row],[destination_postal_code_short]])</f>
        <v>5</v>
      </c>
      <c r="J5720" t="str">
        <f>_xlfn.XLOOKUP(Table1[[#This Row],[destination_postal_code_short]],Table3[Shipping postal code short],Table3[Shipping city],,0)</f>
        <v>Gaylord</v>
      </c>
      <c r="K5720" t="str">
        <f>_xlfn.XLOOKUP(Table1[[#This Row],[destination_postal_code_short]],Table3[Shipping postal code short],Table3[Shipping region],,0)</f>
        <v>Michigan</v>
      </c>
      <c r="L5720">
        <v>0</v>
      </c>
      <c r="M5720">
        <v>5.36</v>
      </c>
      <c r="N5720">
        <v>10.34</v>
      </c>
    </row>
    <row r="5721" spans="1:14" x14ac:dyDescent="0.2">
      <c r="A5721" s="1">
        <v>45492</v>
      </c>
      <c r="B5721" t="s">
        <v>6043</v>
      </c>
      <c r="C5721" t="s">
        <v>11</v>
      </c>
      <c r="D5721" t="s">
        <v>11</v>
      </c>
      <c r="E5721" t="s">
        <v>12</v>
      </c>
      <c r="F5721" t="s">
        <v>5310</v>
      </c>
      <c r="G5721">
        <v>75127</v>
      </c>
      <c r="H5721" t="str">
        <f>LEFT(Table1[[#This Row],[destination_postal_code]],5)</f>
        <v>75127</v>
      </c>
      <c r="I5721">
        <f>LEN(Table1[[#This Row],[destination_postal_code_short]])</f>
        <v>5</v>
      </c>
      <c r="J5721" t="str">
        <f>_xlfn.XLOOKUP(Table1[[#This Row],[destination_postal_code_short]],Table3[Shipping postal code short],Table3[Shipping city],,0)</f>
        <v>Fruitvale</v>
      </c>
      <c r="K5721" t="str">
        <f>_xlfn.XLOOKUP(Table1[[#This Row],[destination_postal_code_short]],Table3[Shipping postal code short],Table3[Shipping region],,0)</f>
        <v>Texas</v>
      </c>
      <c r="L5721">
        <v>0</v>
      </c>
      <c r="M5721">
        <v>4.17</v>
      </c>
      <c r="N5721">
        <v>7.43</v>
      </c>
    </row>
    <row r="5722" spans="1:14" x14ac:dyDescent="0.2">
      <c r="A5722" s="1">
        <v>45492</v>
      </c>
      <c r="B5722" t="s">
        <v>6040</v>
      </c>
      <c r="C5722" t="s">
        <v>11</v>
      </c>
      <c r="D5722" t="s">
        <v>11</v>
      </c>
      <c r="E5722" t="s">
        <v>12</v>
      </c>
      <c r="F5722" t="s">
        <v>5310</v>
      </c>
      <c r="G5722">
        <v>75409</v>
      </c>
      <c r="H5722" t="str">
        <f>LEFT(Table1[[#This Row],[destination_postal_code]],5)</f>
        <v>75409</v>
      </c>
      <c r="I5722">
        <f>LEN(Table1[[#This Row],[destination_postal_code_short]])</f>
        <v>5</v>
      </c>
      <c r="J5722" t="str">
        <f>_xlfn.XLOOKUP(Table1[[#This Row],[destination_postal_code_short]],Table3[Shipping postal code short],Table3[Shipping city],,0)</f>
        <v>Anna</v>
      </c>
      <c r="K5722" t="str">
        <f>_xlfn.XLOOKUP(Table1[[#This Row],[destination_postal_code_short]],Table3[Shipping postal code short],Table3[Shipping region],,0)</f>
        <v>Texas</v>
      </c>
      <c r="L5722">
        <v>0</v>
      </c>
      <c r="M5722">
        <v>1.48</v>
      </c>
      <c r="N5722">
        <v>5.32</v>
      </c>
    </row>
    <row r="5723" spans="1:14" x14ac:dyDescent="0.2">
      <c r="A5723" s="1">
        <v>45495</v>
      </c>
      <c r="B5723" t="s">
        <v>6045</v>
      </c>
      <c r="C5723" t="s">
        <v>11</v>
      </c>
      <c r="D5723" t="s">
        <v>11</v>
      </c>
      <c r="E5723" t="s">
        <v>12</v>
      </c>
      <c r="F5723" t="s">
        <v>5310</v>
      </c>
      <c r="G5723">
        <v>66062</v>
      </c>
      <c r="H5723" t="str">
        <f>LEFT(Table1[[#This Row],[destination_postal_code]],5)</f>
        <v>66062</v>
      </c>
      <c r="I5723">
        <f>LEN(Table1[[#This Row],[destination_postal_code_short]])</f>
        <v>5</v>
      </c>
      <c r="J5723" t="str">
        <f>_xlfn.XLOOKUP(Table1[[#This Row],[destination_postal_code_short]],Table3[Shipping postal code short],Table3[Shipping city],,0)</f>
        <v>Olathe</v>
      </c>
      <c r="K5723" t="str">
        <f>_xlfn.XLOOKUP(Table1[[#This Row],[destination_postal_code_short]],Table3[Shipping postal code short],Table3[Shipping region],,0)</f>
        <v>Kansas</v>
      </c>
      <c r="L5723">
        <v>0</v>
      </c>
      <c r="M5723">
        <v>4.17</v>
      </c>
      <c r="N5723">
        <v>7.43</v>
      </c>
    </row>
    <row r="5724" spans="1:14" x14ac:dyDescent="0.2">
      <c r="A5724" s="1">
        <v>45495</v>
      </c>
      <c r="B5724" t="s">
        <v>6047</v>
      </c>
      <c r="C5724" t="s">
        <v>11</v>
      </c>
      <c r="D5724" t="s">
        <v>11</v>
      </c>
      <c r="E5724" t="s">
        <v>12</v>
      </c>
      <c r="F5724" t="s">
        <v>5310</v>
      </c>
      <c r="G5724">
        <v>97211</v>
      </c>
      <c r="H5724" t="str">
        <f>LEFT(Table1[[#This Row],[destination_postal_code]],5)</f>
        <v>97211</v>
      </c>
      <c r="I5724">
        <f>LEN(Table1[[#This Row],[destination_postal_code_short]])</f>
        <v>5</v>
      </c>
      <c r="J5724" t="str">
        <f>_xlfn.XLOOKUP(Table1[[#This Row],[destination_postal_code_short]],Table3[Shipping postal code short],Table3[Shipping city],,0)</f>
        <v>Portland</v>
      </c>
      <c r="K5724" t="str">
        <f>_xlfn.XLOOKUP(Table1[[#This Row],[destination_postal_code_short]],Table3[Shipping postal code short],Table3[Shipping region],,0)</f>
        <v>Oregon</v>
      </c>
      <c r="L5724">
        <v>0</v>
      </c>
      <c r="M5724">
        <v>4.17</v>
      </c>
      <c r="N5724">
        <v>7.43</v>
      </c>
    </row>
    <row r="5725" spans="1:14" x14ac:dyDescent="0.2">
      <c r="A5725" s="1">
        <v>45495</v>
      </c>
      <c r="B5725" t="s">
        <v>6046</v>
      </c>
      <c r="C5725" t="s">
        <v>11</v>
      </c>
      <c r="D5725" t="s">
        <v>11</v>
      </c>
      <c r="E5725" t="s">
        <v>12</v>
      </c>
      <c r="F5725" t="s">
        <v>5310</v>
      </c>
      <c r="G5725">
        <v>28759</v>
      </c>
      <c r="H5725" t="str">
        <f>LEFT(Table1[[#This Row],[destination_postal_code]],5)</f>
        <v>28759</v>
      </c>
      <c r="I5725">
        <f>LEN(Table1[[#This Row],[destination_postal_code_short]])</f>
        <v>5</v>
      </c>
      <c r="J5725" t="str">
        <f>_xlfn.XLOOKUP(Table1[[#This Row],[destination_postal_code_short]],Table3[Shipping postal code short],Table3[Shipping city],,0)</f>
        <v>Mills River</v>
      </c>
      <c r="K5725" t="str">
        <f>_xlfn.XLOOKUP(Table1[[#This Row],[destination_postal_code_short]],Table3[Shipping postal code short],Table3[Shipping region],,0)</f>
        <v>North Carolina</v>
      </c>
      <c r="L5725">
        <v>0</v>
      </c>
      <c r="M5725">
        <v>4.58</v>
      </c>
      <c r="N5725">
        <v>9.02</v>
      </c>
    </row>
    <row r="5726" spans="1:14" x14ac:dyDescent="0.2">
      <c r="A5726" s="1">
        <v>45495</v>
      </c>
      <c r="B5726" t="s">
        <v>6049</v>
      </c>
      <c r="C5726" t="s">
        <v>11</v>
      </c>
      <c r="D5726" t="s">
        <v>11</v>
      </c>
      <c r="E5726" t="s">
        <v>12</v>
      </c>
      <c r="F5726" t="s">
        <v>5310</v>
      </c>
      <c r="G5726">
        <v>98682</v>
      </c>
      <c r="H5726" t="str">
        <f>LEFT(Table1[[#This Row],[destination_postal_code]],5)</f>
        <v>98682</v>
      </c>
      <c r="I5726">
        <f>LEN(Table1[[#This Row],[destination_postal_code_short]])</f>
        <v>5</v>
      </c>
      <c r="J5726" t="str">
        <f>_xlfn.XLOOKUP(Table1[[#This Row],[destination_postal_code_short]],Table3[Shipping postal code short],Table3[Shipping city],,0)</f>
        <v>Vancouver</v>
      </c>
      <c r="K5726" t="str">
        <f>_xlfn.XLOOKUP(Table1[[#This Row],[destination_postal_code_short]],Table3[Shipping postal code short],Table3[Shipping region],,0)</f>
        <v>Washington</v>
      </c>
      <c r="L5726">
        <v>0</v>
      </c>
      <c r="M5726">
        <v>4.1399999999999997</v>
      </c>
      <c r="N5726">
        <v>8.31</v>
      </c>
    </row>
    <row r="5727" spans="1:14" x14ac:dyDescent="0.2">
      <c r="A5727" s="1">
        <v>45495</v>
      </c>
      <c r="B5727" t="s">
        <v>6048</v>
      </c>
      <c r="C5727" t="s">
        <v>11</v>
      </c>
      <c r="D5727" t="s">
        <v>11</v>
      </c>
      <c r="E5727" t="s">
        <v>12</v>
      </c>
      <c r="F5727" t="s">
        <v>5310</v>
      </c>
      <c r="G5727">
        <v>95037</v>
      </c>
      <c r="H5727" t="str">
        <f>LEFT(Table1[[#This Row],[destination_postal_code]],5)</f>
        <v>95037</v>
      </c>
      <c r="I5727">
        <f>LEN(Table1[[#This Row],[destination_postal_code_short]])</f>
        <v>5</v>
      </c>
      <c r="J5727" t="str">
        <f>_xlfn.XLOOKUP(Table1[[#This Row],[destination_postal_code_short]],Table3[Shipping postal code short],Table3[Shipping city],,0)</f>
        <v>Morgan Hill</v>
      </c>
      <c r="K5727" t="str">
        <f>_xlfn.XLOOKUP(Table1[[#This Row],[destination_postal_code_short]],Table3[Shipping postal code short],Table3[Shipping region],,0)</f>
        <v>California</v>
      </c>
      <c r="L5727">
        <v>0</v>
      </c>
      <c r="M5727">
        <v>4.47</v>
      </c>
      <c r="N5727">
        <v>6.33</v>
      </c>
    </row>
    <row r="5728" spans="1:14" x14ac:dyDescent="0.2">
      <c r="A5728" s="1">
        <v>45495</v>
      </c>
      <c r="B5728" t="s">
        <v>6050</v>
      </c>
      <c r="C5728" t="s">
        <v>11</v>
      </c>
      <c r="D5728" t="s">
        <v>11</v>
      </c>
      <c r="E5728" t="s">
        <v>12</v>
      </c>
      <c r="F5728" t="s">
        <v>5310</v>
      </c>
      <c r="G5728">
        <v>81652</v>
      </c>
      <c r="H5728" t="str">
        <f>LEFT(Table1[[#This Row],[destination_postal_code]],5)</f>
        <v>81652</v>
      </c>
      <c r="I5728">
        <f>LEN(Table1[[#This Row],[destination_postal_code_short]])</f>
        <v>5</v>
      </c>
      <c r="J5728" t="str">
        <f>_xlfn.XLOOKUP(Table1[[#This Row],[destination_postal_code_short]],Table3[Shipping postal code short],Table3[Shipping city],,0)</f>
        <v>Silt</v>
      </c>
      <c r="K5728" t="str">
        <f>_xlfn.XLOOKUP(Table1[[#This Row],[destination_postal_code_short]],Table3[Shipping postal code short],Table3[Shipping region],,0)</f>
        <v>Colorado</v>
      </c>
      <c r="L5728">
        <v>0</v>
      </c>
      <c r="M5728">
        <v>1.65</v>
      </c>
      <c r="N5728">
        <v>5</v>
      </c>
    </row>
    <row r="5729" spans="1:14" x14ac:dyDescent="0.2">
      <c r="A5729" s="1">
        <v>45495</v>
      </c>
      <c r="B5729" t="s">
        <v>6044</v>
      </c>
      <c r="C5729" t="s">
        <v>11</v>
      </c>
      <c r="D5729" t="s">
        <v>11</v>
      </c>
      <c r="E5729" t="s">
        <v>12</v>
      </c>
      <c r="F5729" t="s">
        <v>5310</v>
      </c>
      <c r="G5729">
        <v>37871</v>
      </c>
      <c r="H5729" t="str">
        <f>LEFT(Table1[[#This Row],[destination_postal_code]],5)</f>
        <v>37871</v>
      </c>
      <c r="I5729">
        <f>LEN(Table1[[#This Row],[destination_postal_code_short]])</f>
        <v>5</v>
      </c>
      <c r="J5729" t="str">
        <f>_xlfn.XLOOKUP(Table1[[#This Row],[destination_postal_code_short]],Table3[Shipping postal code short],Table3[Shipping city],,0)</f>
        <v>Strawberry Plains</v>
      </c>
      <c r="K5729" t="str">
        <f>_xlfn.XLOOKUP(Table1[[#This Row],[destination_postal_code_short]],Table3[Shipping postal code short],Table3[Shipping region],,0)</f>
        <v>Tennessee</v>
      </c>
      <c r="L5729">
        <v>0</v>
      </c>
      <c r="M5729">
        <v>4.58</v>
      </c>
      <c r="N5729">
        <v>9.02</v>
      </c>
    </row>
    <row r="5730" spans="1:14" x14ac:dyDescent="0.2">
      <c r="A5730" s="1">
        <v>45496</v>
      </c>
      <c r="B5730" t="s">
        <v>6052</v>
      </c>
      <c r="C5730" t="s">
        <v>11</v>
      </c>
      <c r="D5730" t="s">
        <v>11</v>
      </c>
      <c r="E5730" t="s">
        <v>12</v>
      </c>
      <c r="F5730" t="s">
        <v>5310</v>
      </c>
      <c r="G5730" s="2" t="s">
        <v>6053</v>
      </c>
      <c r="H5730" s="2" t="str">
        <f>LEFT(Table1[[#This Row],[destination_postal_code]],5)</f>
        <v>01541</v>
      </c>
      <c r="I5730" s="2">
        <f>LEN(Table1[[#This Row],[destination_postal_code_short]])</f>
        <v>5</v>
      </c>
      <c r="J5730" s="2" t="str">
        <f>_xlfn.XLOOKUP(Table1[[#This Row],[destination_postal_code_short]],Table3[Shipping postal code short],Table3[Shipping city],,0)</f>
        <v>Princeton</v>
      </c>
      <c r="K5730" s="2" t="str">
        <f>_xlfn.XLOOKUP(Table1[[#This Row],[destination_postal_code_short]],Table3[Shipping postal code short],Table3[Shipping region],,0)</f>
        <v>Massachusetts</v>
      </c>
      <c r="L5730">
        <v>0</v>
      </c>
      <c r="M5730">
        <v>6.01</v>
      </c>
      <c r="N5730">
        <v>9.69</v>
      </c>
    </row>
    <row r="5731" spans="1:14" x14ac:dyDescent="0.2">
      <c r="A5731" s="1">
        <v>45496</v>
      </c>
      <c r="B5731" t="s">
        <v>6051</v>
      </c>
      <c r="C5731" t="s">
        <v>11</v>
      </c>
      <c r="D5731" t="s">
        <v>11</v>
      </c>
      <c r="E5731" t="s">
        <v>12</v>
      </c>
      <c r="F5731" t="s">
        <v>5310</v>
      </c>
      <c r="G5731">
        <v>37043</v>
      </c>
      <c r="H5731" t="str">
        <f>LEFT(Table1[[#This Row],[destination_postal_code]],5)</f>
        <v>37043</v>
      </c>
      <c r="I5731">
        <f>LEN(Table1[[#This Row],[destination_postal_code_short]])</f>
        <v>5</v>
      </c>
      <c r="J5731" t="str">
        <f>_xlfn.XLOOKUP(Table1[[#This Row],[destination_postal_code_short]],Table3[Shipping postal code short],Table3[Shipping city],,0)</f>
        <v>Clarksville</v>
      </c>
      <c r="K5731" t="str">
        <f>_xlfn.XLOOKUP(Table1[[#This Row],[destination_postal_code_short]],Table3[Shipping postal code short],Table3[Shipping region],,0)</f>
        <v>Tennessee</v>
      </c>
      <c r="L5731">
        <v>0</v>
      </c>
      <c r="M5731">
        <v>1.48</v>
      </c>
      <c r="N5731">
        <v>5.32</v>
      </c>
    </row>
    <row r="5732" spans="1:14" x14ac:dyDescent="0.2">
      <c r="A5732" s="1">
        <v>45498</v>
      </c>
      <c r="B5732" t="s">
        <v>6054</v>
      </c>
      <c r="C5732" t="s">
        <v>11</v>
      </c>
      <c r="D5732" t="s">
        <v>11</v>
      </c>
      <c r="E5732" t="s">
        <v>12</v>
      </c>
      <c r="F5732" t="s">
        <v>5310</v>
      </c>
      <c r="G5732" t="s">
        <v>6055</v>
      </c>
      <c r="H5732" t="str">
        <f>LEFT(Table1[[#This Row],[destination_postal_code]],5)</f>
        <v>30813</v>
      </c>
      <c r="I5732">
        <f>LEN(Table1[[#This Row],[destination_postal_code_short]])</f>
        <v>5</v>
      </c>
      <c r="J5732" t="str">
        <f>_xlfn.XLOOKUP(Table1[[#This Row],[destination_postal_code_short]],Table3[Shipping postal code short],Table3[Shipping city],,0)</f>
        <v>Grovetown</v>
      </c>
      <c r="K5732" t="str">
        <f>_xlfn.XLOOKUP(Table1[[#This Row],[destination_postal_code_short]],Table3[Shipping postal code short],Table3[Shipping region],,0)</f>
        <v>Georgia</v>
      </c>
      <c r="L5732">
        <v>0</v>
      </c>
      <c r="M5732">
        <v>5.91</v>
      </c>
      <c r="N5732">
        <v>11.34</v>
      </c>
    </row>
    <row r="5733" spans="1:14" x14ac:dyDescent="0.2">
      <c r="A5733" s="1">
        <v>45498</v>
      </c>
      <c r="B5733" t="s">
        <v>6058</v>
      </c>
      <c r="C5733" t="s">
        <v>11</v>
      </c>
      <c r="D5733" t="s">
        <v>11</v>
      </c>
      <c r="E5733" t="s">
        <v>12</v>
      </c>
      <c r="F5733" t="s">
        <v>5310</v>
      </c>
      <c r="G5733">
        <v>43201</v>
      </c>
      <c r="H5733" t="str">
        <f>LEFT(Table1[[#This Row],[destination_postal_code]],5)</f>
        <v>43201</v>
      </c>
      <c r="I5733">
        <f>LEN(Table1[[#This Row],[destination_postal_code_short]])</f>
        <v>5</v>
      </c>
      <c r="J5733" t="str">
        <f>_xlfn.XLOOKUP(Table1[[#This Row],[destination_postal_code_short]],Table3[Shipping postal code short],Table3[Shipping city],,0)</f>
        <v>Columbus</v>
      </c>
      <c r="K5733" t="str">
        <f>_xlfn.XLOOKUP(Table1[[#This Row],[destination_postal_code_short]],Table3[Shipping postal code short],Table3[Shipping region],,0)</f>
        <v>Ohio</v>
      </c>
      <c r="L5733">
        <v>0</v>
      </c>
      <c r="M5733">
        <v>4.58</v>
      </c>
      <c r="N5733">
        <v>9.02</v>
      </c>
    </row>
    <row r="5734" spans="1:14" x14ac:dyDescent="0.2">
      <c r="A5734" s="1">
        <v>45498</v>
      </c>
      <c r="B5734" t="s">
        <v>6056</v>
      </c>
      <c r="C5734" t="s">
        <v>11</v>
      </c>
      <c r="D5734" t="s">
        <v>11</v>
      </c>
      <c r="E5734" t="s">
        <v>12</v>
      </c>
      <c r="F5734" t="s">
        <v>5310</v>
      </c>
      <c r="G5734">
        <v>89521</v>
      </c>
      <c r="H5734" t="str">
        <f>LEFT(Table1[[#This Row],[destination_postal_code]],5)</f>
        <v>89521</v>
      </c>
      <c r="I5734">
        <f>LEN(Table1[[#This Row],[destination_postal_code_short]])</f>
        <v>5</v>
      </c>
      <c r="J5734" t="str">
        <f>_xlfn.XLOOKUP(Table1[[#This Row],[destination_postal_code_short]],Table3[Shipping postal code short],Table3[Shipping city],,0)</f>
        <v>Reno</v>
      </c>
      <c r="K5734" t="str">
        <f>_xlfn.XLOOKUP(Table1[[#This Row],[destination_postal_code_short]],Table3[Shipping postal code short],Table3[Shipping region],,0)</f>
        <v>Nevada</v>
      </c>
      <c r="L5734">
        <v>0</v>
      </c>
      <c r="M5734">
        <v>1.52</v>
      </c>
      <c r="N5734">
        <v>4.38</v>
      </c>
    </row>
    <row r="5735" spans="1:14" x14ac:dyDescent="0.2">
      <c r="A5735" s="1">
        <v>45502</v>
      </c>
      <c r="B5735" t="s">
        <v>6072</v>
      </c>
      <c r="C5735" t="s">
        <v>11</v>
      </c>
      <c r="D5735" t="s">
        <v>11</v>
      </c>
      <c r="E5735" t="s">
        <v>12</v>
      </c>
      <c r="F5735" t="s">
        <v>5310</v>
      </c>
      <c r="G5735">
        <v>76132</v>
      </c>
      <c r="H5735" t="str">
        <f>LEFT(Table1[[#This Row],[destination_postal_code]],5)</f>
        <v>76132</v>
      </c>
      <c r="I5735">
        <f>LEN(Table1[[#This Row],[destination_postal_code_short]])</f>
        <v>5</v>
      </c>
      <c r="J5735" t="str">
        <f>_xlfn.XLOOKUP(Table1[[#This Row],[destination_postal_code_short]],Table3[Shipping postal code short],Table3[Shipping city],,0)</f>
        <v>Fort Worth</v>
      </c>
      <c r="K5735" t="str">
        <f>_xlfn.XLOOKUP(Table1[[#This Row],[destination_postal_code_short]],Table3[Shipping postal code short],Table3[Shipping region],,0)</f>
        <v>Texas</v>
      </c>
      <c r="L5735">
        <v>0</v>
      </c>
      <c r="M5735">
        <v>4.1399999999999997</v>
      </c>
      <c r="N5735">
        <v>8.31</v>
      </c>
    </row>
    <row r="5736" spans="1:14" x14ac:dyDescent="0.2">
      <c r="A5736" s="1">
        <v>45502</v>
      </c>
      <c r="B5736" t="s">
        <v>6070</v>
      </c>
      <c r="C5736" t="s">
        <v>11</v>
      </c>
      <c r="D5736" t="s">
        <v>11</v>
      </c>
      <c r="E5736" t="s">
        <v>12</v>
      </c>
      <c r="F5736" t="s">
        <v>5310</v>
      </c>
      <c r="G5736" t="s">
        <v>6071</v>
      </c>
      <c r="H5736" t="str">
        <f>LEFT(Table1[[#This Row],[destination_postal_code]],5)</f>
        <v>72034</v>
      </c>
      <c r="I5736">
        <f>LEN(Table1[[#This Row],[destination_postal_code_short]])</f>
        <v>5</v>
      </c>
      <c r="J5736" t="str">
        <f>_xlfn.XLOOKUP(Table1[[#This Row],[destination_postal_code_short]],Table3[Shipping postal code short],Table3[Shipping city],,0)</f>
        <v>Conway</v>
      </c>
      <c r="K5736" t="str">
        <f>_xlfn.XLOOKUP(Table1[[#This Row],[destination_postal_code_short]],Table3[Shipping postal code short],Table3[Shipping region],,0)</f>
        <v>Arkansas</v>
      </c>
      <c r="L5736">
        <v>0</v>
      </c>
      <c r="M5736">
        <v>3.75</v>
      </c>
      <c r="N5736">
        <v>8.6999999999999993</v>
      </c>
    </row>
    <row r="5737" spans="1:14" x14ac:dyDescent="0.2">
      <c r="A5737" s="1">
        <v>45502</v>
      </c>
      <c r="B5737" t="s">
        <v>6075</v>
      </c>
      <c r="C5737" t="s">
        <v>11</v>
      </c>
      <c r="D5737" t="s">
        <v>11</v>
      </c>
      <c r="E5737" t="s">
        <v>12</v>
      </c>
      <c r="F5737" t="s">
        <v>5310</v>
      </c>
      <c r="G5737">
        <v>54165</v>
      </c>
      <c r="H5737" t="str">
        <f>LEFT(Table1[[#This Row],[destination_postal_code]],5)</f>
        <v>54165</v>
      </c>
      <c r="I5737">
        <f>LEN(Table1[[#This Row],[destination_postal_code_short]])</f>
        <v>5</v>
      </c>
      <c r="J5737" t="str">
        <f>_xlfn.XLOOKUP(Table1[[#This Row],[destination_postal_code_short]],Table3[Shipping postal code short],Table3[Shipping city],,0)</f>
        <v>Seymour</v>
      </c>
      <c r="K5737" t="str">
        <f>_xlfn.XLOOKUP(Table1[[#This Row],[destination_postal_code_short]],Table3[Shipping postal code short],Table3[Shipping region],,0)</f>
        <v>Wisconsin</v>
      </c>
      <c r="L5737">
        <v>0</v>
      </c>
      <c r="M5737">
        <v>1.48</v>
      </c>
      <c r="N5737">
        <v>5.32</v>
      </c>
    </row>
    <row r="5738" spans="1:14" x14ac:dyDescent="0.2">
      <c r="A5738" s="1">
        <v>45502</v>
      </c>
      <c r="B5738" t="s">
        <v>6059</v>
      </c>
      <c r="C5738" t="s">
        <v>11</v>
      </c>
      <c r="D5738" t="s">
        <v>11</v>
      </c>
      <c r="E5738" t="s">
        <v>12</v>
      </c>
      <c r="F5738" t="s">
        <v>5310</v>
      </c>
      <c r="G5738">
        <v>97211</v>
      </c>
      <c r="H5738" t="str">
        <f>LEFT(Table1[[#This Row],[destination_postal_code]],5)</f>
        <v>97211</v>
      </c>
      <c r="I5738">
        <f>LEN(Table1[[#This Row],[destination_postal_code_short]])</f>
        <v>5</v>
      </c>
      <c r="J5738" t="str">
        <f>_xlfn.XLOOKUP(Table1[[#This Row],[destination_postal_code_short]],Table3[Shipping postal code short],Table3[Shipping city],,0)</f>
        <v>Portland</v>
      </c>
      <c r="K5738" t="str">
        <f>_xlfn.XLOOKUP(Table1[[#This Row],[destination_postal_code_short]],Table3[Shipping postal code short],Table3[Shipping region],,0)</f>
        <v>Oregon</v>
      </c>
      <c r="L5738">
        <v>0</v>
      </c>
      <c r="M5738">
        <v>1.6</v>
      </c>
      <c r="N5738">
        <v>5.15</v>
      </c>
    </row>
    <row r="5739" spans="1:14" x14ac:dyDescent="0.2">
      <c r="A5739" s="1">
        <v>45502</v>
      </c>
      <c r="B5739" t="s">
        <v>6065</v>
      </c>
      <c r="C5739" t="s">
        <v>11</v>
      </c>
      <c r="D5739" t="s">
        <v>11</v>
      </c>
      <c r="E5739" t="s">
        <v>12</v>
      </c>
      <c r="F5739" t="s">
        <v>5310</v>
      </c>
      <c r="G5739">
        <v>99840</v>
      </c>
      <c r="H5739" t="str">
        <f>LEFT(Table1[[#This Row],[destination_postal_code]],5)</f>
        <v>99840</v>
      </c>
      <c r="I5739">
        <f>LEN(Table1[[#This Row],[destination_postal_code_short]])</f>
        <v>5</v>
      </c>
      <c r="J5739" t="str">
        <f>_xlfn.XLOOKUP(Table1[[#This Row],[destination_postal_code_short]],Table3[Shipping postal code short],Table3[Shipping city],,0)</f>
        <v>Skagway</v>
      </c>
      <c r="K5739" t="str">
        <f>_xlfn.XLOOKUP(Table1[[#This Row],[destination_postal_code_short]],Table3[Shipping postal code short],Table3[Shipping region],,0)</f>
        <v>Alaska</v>
      </c>
      <c r="L5739">
        <v>0</v>
      </c>
      <c r="M5739">
        <v>1.45</v>
      </c>
      <c r="N5739">
        <v>5.45</v>
      </c>
    </row>
    <row r="5740" spans="1:14" x14ac:dyDescent="0.2">
      <c r="A5740" s="1">
        <v>45502</v>
      </c>
      <c r="B5740" t="s">
        <v>6068</v>
      </c>
      <c r="C5740" t="s">
        <v>11</v>
      </c>
      <c r="D5740" t="s">
        <v>11</v>
      </c>
      <c r="E5740" t="s">
        <v>12</v>
      </c>
      <c r="F5740" t="s">
        <v>5310</v>
      </c>
      <c r="G5740">
        <v>12538</v>
      </c>
      <c r="H5740" t="str">
        <f>LEFT(Table1[[#This Row],[destination_postal_code]],5)</f>
        <v>12538</v>
      </c>
      <c r="I5740">
        <f>LEN(Table1[[#This Row],[destination_postal_code_short]])</f>
        <v>5</v>
      </c>
      <c r="J5740" t="str">
        <f>_xlfn.XLOOKUP(Table1[[#This Row],[destination_postal_code_short]],Table3[Shipping postal code short],Table3[Shipping city],,0)</f>
        <v>Hyde Park</v>
      </c>
      <c r="K5740" t="str">
        <f>_xlfn.XLOOKUP(Table1[[#This Row],[destination_postal_code_short]],Table3[Shipping postal code short],Table3[Shipping region],,0)</f>
        <v>New York</v>
      </c>
      <c r="L5740">
        <v>0</v>
      </c>
      <c r="M5740">
        <v>7.25</v>
      </c>
      <c r="N5740">
        <v>11.35</v>
      </c>
    </row>
    <row r="5741" spans="1:14" x14ac:dyDescent="0.2">
      <c r="A5741" s="1">
        <v>45559</v>
      </c>
      <c r="B5741" t="s">
        <v>6230</v>
      </c>
      <c r="C5741" t="s">
        <v>11</v>
      </c>
      <c r="D5741" t="s">
        <v>11</v>
      </c>
      <c r="E5741" t="s">
        <v>12</v>
      </c>
      <c r="F5741" t="s">
        <v>5310</v>
      </c>
      <c r="G5741">
        <v>68970</v>
      </c>
      <c r="H5741" t="str">
        <f>LEFT(Table1[[#This Row],[destination_postal_code]],5)</f>
        <v>68970</v>
      </c>
      <c r="I5741">
        <f>LEN(Table1[[#This Row],[destination_postal_code_short]])</f>
        <v>5</v>
      </c>
      <c r="J5741" t="str">
        <f>_xlfn.XLOOKUP(Table1[[#This Row],[destination_postal_code_short]],Table3[Shipping postal code short],Table3[Shipping city],,0)</f>
        <v>Red Cloud</v>
      </c>
      <c r="K5741" t="str">
        <f>_xlfn.XLOOKUP(Table1[[#This Row],[destination_postal_code_short]],Table3[Shipping postal code short],Table3[Shipping region],,0)</f>
        <v>Nebraska</v>
      </c>
      <c r="L5741">
        <v>0</v>
      </c>
      <c r="M5741">
        <v>3.32</v>
      </c>
      <c r="N5741">
        <v>8.2799999999999994</v>
      </c>
    </row>
    <row r="5742" spans="1:14" x14ac:dyDescent="0.2">
      <c r="A5742" s="1">
        <v>45502</v>
      </c>
      <c r="B5742" t="s">
        <v>6060</v>
      </c>
      <c r="C5742" t="s">
        <v>11</v>
      </c>
      <c r="D5742" t="s">
        <v>11</v>
      </c>
      <c r="E5742" t="s">
        <v>12</v>
      </c>
      <c r="F5742" t="s">
        <v>5310</v>
      </c>
      <c r="G5742">
        <v>79855</v>
      </c>
      <c r="H5742" t="str">
        <f>LEFT(Table1[[#This Row],[destination_postal_code]],5)</f>
        <v>79855</v>
      </c>
      <c r="I5742">
        <f>LEN(Table1[[#This Row],[destination_postal_code_short]])</f>
        <v>5</v>
      </c>
      <c r="J5742" t="str">
        <f>_xlfn.XLOOKUP(Table1[[#This Row],[destination_postal_code_short]],Table3[Shipping postal code short],Table3[Shipping city],,0)</f>
        <v>Van Horn</v>
      </c>
      <c r="K5742" t="str">
        <f>_xlfn.XLOOKUP(Table1[[#This Row],[destination_postal_code_short]],Table3[Shipping postal code short],Table3[Shipping region],,0)</f>
        <v>Texas</v>
      </c>
      <c r="L5742">
        <v>0</v>
      </c>
      <c r="M5742">
        <v>4.1399999999999997</v>
      </c>
      <c r="N5742">
        <v>8.31</v>
      </c>
    </row>
    <row r="5743" spans="1:14" x14ac:dyDescent="0.2">
      <c r="A5743" s="1">
        <v>45502</v>
      </c>
      <c r="B5743" t="s">
        <v>6062</v>
      </c>
      <c r="C5743" t="s">
        <v>11</v>
      </c>
      <c r="D5743" t="s">
        <v>11</v>
      </c>
      <c r="E5743" t="s">
        <v>12</v>
      </c>
      <c r="F5743" t="s">
        <v>5310</v>
      </c>
      <c r="G5743">
        <v>21787</v>
      </c>
      <c r="H5743" t="str">
        <f>LEFT(Table1[[#This Row],[destination_postal_code]],5)</f>
        <v>21787</v>
      </c>
      <c r="I5743">
        <f>LEN(Table1[[#This Row],[destination_postal_code_short]])</f>
        <v>5</v>
      </c>
      <c r="J5743" t="str">
        <f>_xlfn.XLOOKUP(Table1[[#This Row],[destination_postal_code_short]],Table3[Shipping postal code short],Table3[Shipping city],,0)</f>
        <v>Taneytown</v>
      </c>
      <c r="K5743" t="str">
        <f>_xlfn.XLOOKUP(Table1[[#This Row],[destination_postal_code_short]],Table3[Shipping postal code short],Table3[Shipping region],,0)</f>
        <v>Maryland</v>
      </c>
      <c r="L5743">
        <v>0</v>
      </c>
      <c r="M5743">
        <v>1.38</v>
      </c>
      <c r="N5743">
        <v>5.62</v>
      </c>
    </row>
    <row r="5744" spans="1:14" x14ac:dyDescent="0.2">
      <c r="A5744" s="1">
        <v>45502</v>
      </c>
      <c r="B5744" t="s">
        <v>6069</v>
      </c>
      <c r="C5744" t="s">
        <v>11</v>
      </c>
      <c r="D5744" t="s">
        <v>11</v>
      </c>
      <c r="E5744" t="s">
        <v>12</v>
      </c>
      <c r="F5744" t="s">
        <v>5310</v>
      </c>
      <c r="G5744">
        <v>35633</v>
      </c>
      <c r="H5744" t="str">
        <f>LEFT(Table1[[#This Row],[destination_postal_code]],5)</f>
        <v>35633</v>
      </c>
      <c r="I5744">
        <f>LEN(Table1[[#This Row],[destination_postal_code_short]])</f>
        <v>5</v>
      </c>
      <c r="J5744" t="str">
        <f>_xlfn.XLOOKUP(Table1[[#This Row],[destination_postal_code_short]],Table3[Shipping postal code short],Table3[Shipping city],,0)</f>
        <v>Florence</v>
      </c>
      <c r="K5744" t="str">
        <f>_xlfn.XLOOKUP(Table1[[#This Row],[destination_postal_code_short]],Table3[Shipping postal code short],Table3[Shipping region],,0)</f>
        <v>Alabama</v>
      </c>
      <c r="L5744">
        <v>0</v>
      </c>
      <c r="M5744">
        <v>4.5</v>
      </c>
      <c r="N5744">
        <v>10.6</v>
      </c>
    </row>
    <row r="5745" spans="1:14" x14ac:dyDescent="0.2">
      <c r="A5745" s="1">
        <v>45559</v>
      </c>
      <c r="B5745" t="s">
        <v>6228</v>
      </c>
      <c r="C5745" t="s">
        <v>11</v>
      </c>
      <c r="D5745" t="s">
        <v>11</v>
      </c>
      <c r="E5745" t="s">
        <v>12</v>
      </c>
      <c r="F5745" t="s">
        <v>5310</v>
      </c>
      <c r="G5745">
        <v>45069</v>
      </c>
      <c r="H5745" t="str">
        <f>LEFT(Table1[[#This Row],[destination_postal_code]],5)</f>
        <v>45069</v>
      </c>
      <c r="I5745">
        <f>LEN(Table1[[#This Row],[destination_postal_code_short]])</f>
        <v>5</v>
      </c>
      <c r="J5745" t="str">
        <f>_xlfn.XLOOKUP(Table1[[#This Row],[destination_postal_code_short]],Table3[Shipping postal code short],Table3[Shipping city],,0)</f>
        <v>West Chester</v>
      </c>
      <c r="K5745" t="str">
        <f>_xlfn.XLOOKUP(Table1[[#This Row],[destination_postal_code_short]],Table3[Shipping postal code short],Table3[Shipping region],,0)</f>
        <v>Ohio</v>
      </c>
      <c r="L5745">
        <v>0</v>
      </c>
      <c r="M5745">
        <v>4.58</v>
      </c>
      <c r="N5745">
        <v>9.02</v>
      </c>
    </row>
    <row r="5746" spans="1:14" x14ac:dyDescent="0.2">
      <c r="A5746" s="1">
        <v>45502</v>
      </c>
      <c r="B5746" t="s">
        <v>6067</v>
      </c>
      <c r="C5746" t="s">
        <v>11</v>
      </c>
      <c r="D5746" t="s">
        <v>11</v>
      </c>
      <c r="E5746" t="s">
        <v>12</v>
      </c>
      <c r="F5746" t="s">
        <v>5310</v>
      </c>
      <c r="G5746">
        <v>63146</v>
      </c>
      <c r="H5746" t="str">
        <f>LEFT(Table1[[#This Row],[destination_postal_code]],5)</f>
        <v>63146</v>
      </c>
      <c r="I5746">
        <f>LEN(Table1[[#This Row],[destination_postal_code_short]])</f>
        <v>5</v>
      </c>
      <c r="J5746" t="str">
        <f>_xlfn.XLOOKUP(Table1[[#This Row],[destination_postal_code_short]],Table3[Shipping postal code short],Table3[Shipping city],,0)</f>
        <v>St. Louis</v>
      </c>
      <c r="K5746" t="str">
        <f>_xlfn.XLOOKUP(Table1[[#This Row],[destination_postal_code_short]],Table3[Shipping postal code short],Table3[Shipping region],,0)</f>
        <v>Missouri</v>
      </c>
      <c r="L5746">
        <v>0</v>
      </c>
      <c r="M5746">
        <v>3.75</v>
      </c>
      <c r="N5746">
        <v>8.6999999999999993</v>
      </c>
    </row>
    <row r="5747" spans="1:14" x14ac:dyDescent="0.2">
      <c r="A5747" s="1">
        <v>45502</v>
      </c>
      <c r="B5747" t="s">
        <v>6066</v>
      </c>
      <c r="C5747" t="s">
        <v>11</v>
      </c>
      <c r="D5747" t="s">
        <v>11</v>
      </c>
      <c r="E5747" t="s">
        <v>12</v>
      </c>
      <c r="F5747" t="s">
        <v>5310</v>
      </c>
      <c r="G5747">
        <v>84037</v>
      </c>
      <c r="H5747" t="str">
        <f>LEFT(Table1[[#This Row],[destination_postal_code]],5)</f>
        <v>84037</v>
      </c>
      <c r="I5747">
        <f>LEN(Table1[[#This Row],[destination_postal_code_short]])</f>
        <v>5</v>
      </c>
      <c r="J5747" t="str">
        <f>_xlfn.XLOOKUP(Table1[[#This Row],[destination_postal_code_short]],Table3[Shipping postal code short],Table3[Shipping city],,0)</f>
        <v>Kaysville</v>
      </c>
      <c r="K5747" t="str">
        <f>_xlfn.XLOOKUP(Table1[[#This Row],[destination_postal_code_short]],Table3[Shipping postal code short],Table3[Shipping region],,0)</f>
        <v>Utah</v>
      </c>
      <c r="L5747">
        <v>0</v>
      </c>
      <c r="M5747">
        <v>3.48</v>
      </c>
      <c r="N5747">
        <v>6.02</v>
      </c>
    </row>
    <row r="5748" spans="1:14" x14ac:dyDescent="0.2">
      <c r="A5748" s="1">
        <v>45502</v>
      </c>
      <c r="B5748" t="s">
        <v>6061</v>
      </c>
      <c r="C5748" t="s">
        <v>11</v>
      </c>
      <c r="D5748" t="s">
        <v>11</v>
      </c>
      <c r="E5748" t="s">
        <v>12</v>
      </c>
      <c r="F5748" t="s">
        <v>5310</v>
      </c>
      <c r="G5748">
        <v>37341</v>
      </c>
      <c r="H5748" t="str">
        <f>LEFT(Table1[[#This Row],[destination_postal_code]],5)</f>
        <v>37341</v>
      </c>
      <c r="I5748">
        <f>LEN(Table1[[#This Row],[destination_postal_code_short]])</f>
        <v>5</v>
      </c>
      <c r="J5748" t="str">
        <f>_xlfn.XLOOKUP(Table1[[#This Row],[destination_postal_code_short]],Table3[Shipping postal code short],Table3[Shipping city],,0)</f>
        <v>Harrison</v>
      </c>
      <c r="K5748" t="str">
        <f>_xlfn.XLOOKUP(Table1[[#This Row],[destination_postal_code_short]],Table3[Shipping postal code short],Table3[Shipping region],,0)</f>
        <v>Tennessee</v>
      </c>
      <c r="L5748">
        <v>0</v>
      </c>
      <c r="M5748">
        <v>1.26</v>
      </c>
      <c r="N5748">
        <v>4.1900000000000004</v>
      </c>
    </row>
    <row r="5749" spans="1:14" x14ac:dyDescent="0.2">
      <c r="A5749" s="1">
        <v>45559</v>
      </c>
      <c r="B5749" t="s">
        <v>6229</v>
      </c>
      <c r="C5749" t="s">
        <v>11</v>
      </c>
      <c r="D5749" t="s">
        <v>11</v>
      </c>
      <c r="E5749" t="s">
        <v>12</v>
      </c>
      <c r="F5749" t="s">
        <v>5310</v>
      </c>
      <c r="G5749">
        <v>68850</v>
      </c>
      <c r="H5749" t="str">
        <f>LEFT(Table1[[#This Row],[destination_postal_code]],5)</f>
        <v>68850</v>
      </c>
      <c r="I5749">
        <f>LEN(Table1[[#This Row],[destination_postal_code_short]])</f>
        <v>5</v>
      </c>
      <c r="J5749" t="str">
        <f>_xlfn.XLOOKUP(Table1[[#This Row],[destination_postal_code_short]],Table3[Shipping postal code short],Table3[Shipping city],,0)</f>
        <v>Lexington</v>
      </c>
      <c r="K5749" t="str">
        <f>_xlfn.XLOOKUP(Table1[[#This Row],[destination_postal_code_short]],Table3[Shipping postal code short],Table3[Shipping region],,0)</f>
        <v>Nebraska</v>
      </c>
      <c r="L5749">
        <v>0</v>
      </c>
      <c r="M5749">
        <v>3.32</v>
      </c>
      <c r="N5749">
        <v>8.2799999999999994</v>
      </c>
    </row>
    <row r="5750" spans="1:14" x14ac:dyDescent="0.2">
      <c r="A5750" s="1">
        <v>45502</v>
      </c>
      <c r="B5750" t="s">
        <v>6063</v>
      </c>
      <c r="C5750" t="s">
        <v>11</v>
      </c>
      <c r="D5750" t="s">
        <v>11</v>
      </c>
      <c r="E5750" t="s">
        <v>12</v>
      </c>
      <c r="F5750" t="s">
        <v>5310</v>
      </c>
      <c r="G5750">
        <v>72751</v>
      </c>
      <c r="H5750" t="str">
        <f>LEFT(Table1[[#This Row],[destination_postal_code]],5)</f>
        <v>72751</v>
      </c>
      <c r="I5750">
        <f>LEN(Table1[[#This Row],[destination_postal_code_short]])</f>
        <v>5</v>
      </c>
      <c r="J5750" t="str">
        <f>_xlfn.XLOOKUP(Table1[[#This Row],[destination_postal_code_short]],Table3[Shipping postal code short],Table3[Shipping city],,0)</f>
        <v>Pea Ridge</v>
      </c>
      <c r="K5750" t="str">
        <f>_xlfn.XLOOKUP(Table1[[#This Row],[destination_postal_code_short]],Table3[Shipping postal code short],Table3[Shipping region],,0)</f>
        <v>Arkansas</v>
      </c>
      <c r="L5750">
        <v>0</v>
      </c>
      <c r="M5750">
        <v>4.1399999999999997</v>
      </c>
      <c r="N5750">
        <v>8.31</v>
      </c>
    </row>
    <row r="5751" spans="1:14" x14ac:dyDescent="0.2">
      <c r="A5751" s="1">
        <v>45502</v>
      </c>
      <c r="B5751" t="s">
        <v>6073</v>
      </c>
      <c r="C5751" t="s">
        <v>11</v>
      </c>
      <c r="D5751" t="s">
        <v>11</v>
      </c>
      <c r="E5751" t="s">
        <v>12</v>
      </c>
      <c r="F5751" t="s">
        <v>5310</v>
      </c>
      <c r="G5751" t="s">
        <v>6074</v>
      </c>
      <c r="H5751" t="str">
        <f>LEFT(Table1[[#This Row],[destination_postal_code]],5)</f>
        <v>56601</v>
      </c>
      <c r="I5751">
        <f>LEN(Table1[[#This Row],[destination_postal_code_short]])</f>
        <v>5</v>
      </c>
      <c r="J5751" t="str">
        <f>_xlfn.XLOOKUP(Table1[[#This Row],[destination_postal_code_short]],Table3[Shipping postal code short],Table3[Shipping city],,0)</f>
        <v>Bemidji</v>
      </c>
      <c r="K5751" t="str">
        <f>_xlfn.XLOOKUP(Table1[[#This Row],[destination_postal_code_short]],Table3[Shipping postal code short],Table3[Shipping region],,0)</f>
        <v>Minnesota</v>
      </c>
      <c r="L5751">
        <v>0</v>
      </c>
      <c r="M5751">
        <v>1.48</v>
      </c>
      <c r="N5751">
        <v>5.32</v>
      </c>
    </row>
    <row r="5752" spans="1:14" x14ac:dyDescent="0.2">
      <c r="A5752" s="1">
        <v>45502</v>
      </c>
      <c r="B5752" t="s">
        <v>6064</v>
      </c>
      <c r="C5752" t="s">
        <v>11</v>
      </c>
      <c r="D5752" t="s">
        <v>11</v>
      </c>
      <c r="E5752" t="s">
        <v>12</v>
      </c>
      <c r="F5752" t="s">
        <v>5310</v>
      </c>
      <c r="G5752">
        <v>11763</v>
      </c>
      <c r="H5752" t="str">
        <f>LEFT(Table1[[#This Row],[destination_postal_code]],5)</f>
        <v>11763</v>
      </c>
      <c r="I5752">
        <f>LEN(Table1[[#This Row],[destination_postal_code_short]])</f>
        <v>5</v>
      </c>
      <c r="J5752" t="str">
        <f>_xlfn.XLOOKUP(Table1[[#This Row],[destination_postal_code_short]],Table3[Shipping postal code short],Table3[Shipping city],,0)</f>
        <v>Medford</v>
      </c>
      <c r="K5752" t="str">
        <f>_xlfn.XLOOKUP(Table1[[#This Row],[destination_postal_code_short]],Table3[Shipping postal code short],Table3[Shipping region],,0)</f>
        <v>New York</v>
      </c>
      <c r="L5752">
        <v>0</v>
      </c>
      <c r="M5752">
        <v>7.25</v>
      </c>
      <c r="N5752">
        <v>11.35</v>
      </c>
    </row>
    <row r="5753" spans="1:14" x14ac:dyDescent="0.2">
      <c r="A5753" s="1">
        <v>45503</v>
      </c>
      <c r="B5753" t="s">
        <v>6077</v>
      </c>
      <c r="C5753" t="s">
        <v>11</v>
      </c>
      <c r="D5753" t="s">
        <v>11</v>
      </c>
      <c r="E5753" t="s">
        <v>12</v>
      </c>
      <c r="F5753" t="s">
        <v>5310</v>
      </c>
      <c r="G5753">
        <v>46808</v>
      </c>
      <c r="H5753" t="str">
        <f>LEFT(Table1[[#This Row],[destination_postal_code]],5)</f>
        <v>46808</v>
      </c>
      <c r="I5753">
        <f>LEN(Table1[[#This Row],[destination_postal_code_short]])</f>
        <v>5</v>
      </c>
      <c r="J5753" t="str">
        <f>_xlfn.XLOOKUP(Table1[[#This Row],[destination_postal_code_short]],Table3[Shipping postal code short],Table3[Shipping city],,0)</f>
        <v>Fort Wayne</v>
      </c>
      <c r="K5753" t="str">
        <f>_xlfn.XLOOKUP(Table1[[#This Row],[destination_postal_code_short]],Table3[Shipping postal code short],Table3[Shipping region],,0)</f>
        <v>Indiana</v>
      </c>
      <c r="L5753">
        <v>0</v>
      </c>
      <c r="M5753">
        <v>3.83</v>
      </c>
      <c r="N5753">
        <v>9.77</v>
      </c>
    </row>
    <row r="5754" spans="1:14" x14ac:dyDescent="0.2">
      <c r="A5754" s="1">
        <v>45559</v>
      </c>
      <c r="B5754" t="s">
        <v>6076</v>
      </c>
      <c r="C5754" t="s">
        <v>11</v>
      </c>
      <c r="D5754" t="s">
        <v>11</v>
      </c>
      <c r="E5754" t="s">
        <v>12</v>
      </c>
      <c r="F5754" t="s">
        <v>5310</v>
      </c>
      <c r="G5754">
        <v>90247</v>
      </c>
      <c r="H5754" t="str">
        <f>LEFT(Table1[[#This Row],[destination_postal_code]],5)</f>
        <v>90247</v>
      </c>
      <c r="I5754">
        <f>LEN(Table1[[#This Row],[destination_postal_code_short]])</f>
        <v>5</v>
      </c>
      <c r="J5754" t="str">
        <f>_xlfn.XLOOKUP(Table1[[#This Row],[destination_postal_code_short]],Table3[Shipping postal code short],Table3[Shipping city],,0)</f>
        <v>Gardena</v>
      </c>
      <c r="K5754" t="str">
        <f>_xlfn.XLOOKUP(Table1[[#This Row],[destination_postal_code_short]],Table3[Shipping postal code short],Table3[Shipping region],,0)</f>
        <v>California</v>
      </c>
      <c r="L5754">
        <v>0</v>
      </c>
      <c r="M5754">
        <v>4.47</v>
      </c>
      <c r="N5754">
        <v>6.33</v>
      </c>
    </row>
    <row r="5755" spans="1:14" x14ac:dyDescent="0.2">
      <c r="A5755" s="1">
        <v>45503</v>
      </c>
      <c r="B5755" t="s">
        <v>6076</v>
      </c>
      <c r="C5755" t="s">
        <v>11</v>
      </c>
      <c r="D5755" t="s">
        <v>11</v>
      </c>
      <c r="E5755" t="s">
        <v>12</v>
      </c>
      <c r="F5755" t="s">
        <v>5310</v>
      </c>
      <c r="G5755">
        <v>90247</v>
      </c>
      <c r="H5755" t="str">
        <f>LEFT(Table1[[#This Row],[destination_postal_code]],5)</f>
        <v>90247</v>
      </c>
      <c r="I5755">
        <f>LEN(Table1[[#This Row],[destination_postal_code_short]])</f>
        <v>5</v>
      </c>
      <c r="J5755" t="str">
        <f>_xlfn.XLOOKUP(Table1[[#This Row],[destination_postal_code_short]],Table3[Shipping postal code short],Table3[Shipping city],,0)</f>
        <v>Gardena</v>
      </c>
      <c r="K5755" t="str">
        <f>_xlfn.XLOOKUP(Table1[[#This Row],[destination_postal_code_short]],Table3[Shipping postal code short],Table3[Shipping region],,0)</f>
        <v>California</v>
      </c>
      <c r="L5755">
        <v>0</v>
      </c>
      <c r="M5755">
        <v>1.52</v>
      </c>
      <c r="N5755">
        <v>4.38</v>
      </c>
    </row>
    <row r="5756" spans="1:14" x14ac:dyDescent="0.2">
      <c r="A5756" s="1">
        <v>45506</v>
      </c>
      <c r="B5756" t="s">
        <v>6082</v>
      </c>
      <c r="C5756" t="s">
        <v>11</v>
      </c>
      <c r="D5756" t="s">
        <v>11</v>
      </c>
      <c r="E5756" t="s">
        <v>12</v>
      </c>
      <c r="F5756" t="s">
        <v>5310</v>
      </c>
      <c r="G5756">
        <v>11216</v>
      </c>
      <c r="H5756" t="str">
        <f>LEFT(Table1[[#This Row],[destination_postal_code]],5)</f>
        <v>11216</v>
      </c>
      <c r="I5756">
        <f>LEN(Table1[[#This Row],[destination_postal_code_short]])</f>
        <v>5</v>
      </c>
      <c r="J5756" t="str">
        <f>_xlfn.XLOOKUP(Table1[[#This Row],[destination_postal_code_short]],Table3[Shipping postal code short],Table3[Shipping city],,0)</f>
        <v>Brooklyn</v>
      </c>
      <c r="K5756" t="str">
        <f>_xlfn.XLOOKUP(Table1[[#This Row],[destination_postal_code_short]],Table3[Shipping postal code short],Table3[Shipping region],,0)</f>
        <v>New York</v>
      </c>
      <c r="L5756">
        <v>0</v>
      </c>
      <c r="M5756">
        <v>1.38</v>
      </c>
      <c r="N5756">
        <v>5.62</v>
      </c>
    </row>
    <row r="5757" spans="1:14" x14ac:dyDescent="0.2">
      <c r="A5757" s="1">
        <v>45506</v>
      </c>
      <c r="B5757" t="s">
        <v>6081</v>
      </c>
      <c r="C5757" t="s">
        <v>11</v>
      </c>
      <c r="D5757" t="s">
        <v>11</v>
      </c>
      <c r="E5757" t="s">
        <v>12</v>
      </c>
      <c r="F5757" t="s">
        <v>5310</v>
      </c>
      <c r="G5757">
        <v>32714</v>
      </c>
      <c r="H5757" t="str">
        <f>LEFT(Table1[[#This Row],[destination_postal_code]],5)</f>
        <v>32714</v>
      </c>
      <c r="I5757">
        <f>LEN(Table1[[#This Row],[destination_postal_code_short]])</f>
        <v>5</v>
      </c>
      <c r="J5757" t="str">
        <f>_xlfn.XLOOKUP(Table1[[#This Row],[destination_postal_code_short]],Table3[Shipping postal code short],Table3[Shipping city],,0)</f>
        <v>Altamonte Springs</v>
      </c>
      <c r="K5757" t="str">
        <f>_xlfn.XLOOKUP(Table1[[#This Row],[destination_postal_code_short]],Table3[Shipping postal code short],Table3[Shipping region],,0)</f>
        <v>Florida</v>
      </c>
      <c r="L5757">
        <v>0</v>
      </c>
      <c r="M5757">
        <v>1.38</v>
      </c>
      <c r="N5757">
        <v>5.62</v>
      </c>
    </row>
    <row r="5758" spans="1:14" x14ac:dyDescent="0.2">
      <c r="A5758" s="1">
        <v>45506</v>
      </c>
      <c r="B5758" t="s">
        <v>6083</v>
      </c>
      <c r="C5758" t="s">
        <v>11</v>
      </c>
      <c r="D5758" t="s">
        <v>11</v>
      </c>
      <c r="E5758" t="s">
        <v>12</v>
      </c>
      <c r="F5758" t="s">
        <v>5310</v>
      </c>
      <c r="G5758">
        <v>79356</v>
      </c>
      <c r="H5758" t="str">
        <f>LEFT(Table1[[#This Row],[destination_postal_code]],5)</f>
        <v>79356</v>
      </c>
      <c r="I5758">
        <f>LEN(Table1[[#This Row],[destination_postal_code_short]])</f>
        <v>5</v>
      </c>
      <c r="J5758" t="str">
        <f>_xlfn.XLOOKUP(Table1[[#This Row],[destination_postal_code_short]],Table3[Shipping postal code short],Table3[Shipping city],,0)</f>
        <v>Post</v>
      </c>
      <c r="K5758" t="str">
        <f>_xlfn.XLOOKUP(Table1[[#This Row],[destination_postal_code_short]],Table3[Shipping postal code short],Table3[Shipping region],,0)</f>
        <v>Texas</v>
      </c>
      <c r="L5758">
        <v>0</v>
      </c>
      <c r="M5758">
        <v>5.08</v>
      </c>
      <c r="N5758">
        <v>9.42</v>
      </c>
    </row>
    <row r="5759" spans="1:14" x14ac:dyDescent="0.2">
      <c r="A5759" s="1">
        <v>45506</v>
      </c>
      <c r="B5759" t="s">
        <v>6080</v>
      </c>
      <c r="C5759" t="s">
        <v>11</v>
      </c>
      <c r="D5759" t="s">
        <v>11</v>
      </c>
      <c r="E5759" t="s">
        <v>12</v>
      </c>
      <c r="F5759" t="s">
        <v>5310</v>
      </c>
      <c r="G5759">
        <v>64063</v>
      </c>
      <c r="H5759" t="str">
        <f>LEFT(Table1[[#This Row],[destination_postal_code]],5)</f>
        <v>64063</v>
      </c>
      <c r="I5759">
        <f>LEN(Table1[[#This Row],[destination_postal_code_short]])</f>
        <v>5</v>
      </c>
      <c r="J5759" t="str">
        <f>_xlfn.XLOOKUP(Table1[[#This Row],[destination_postal_code_short]],Table3[Shipping postal code short],Table3[Shipping city],,0)</f>
        <v>Lee's Summit</v>
      </c>
      <c r="K5759" t="str">
        <f>_xlfn.XLOOKUP(Table1[[#This Row],[destination_postal_code_short]],Table3[Shipping postal code short],Table3[Shipping region],,0)</f>
        <v>Missouri</v>
      </c>
      <c r="L5759">
        <v>0</v>
      </c>
      <c r="M5759">
        <v>4.17</v>
      </c>
      <c r="N5759">
        <v>7.43</v>
      </c>
    </row>
    <row r="5760" spans="1:14" x14ac:dyDescent="0.2">
      <c r="A5760" s="1">
        <v>45506</v>
      </c>
      <c r="B5760" t="s">
        <v>6084</v>
      </c>
      <c r="C5760" t="s">
        <v>11</v>
      </c>
      <c r="D5760" t="s">
        <v>11</v>
      </c>
      <c r="E5760" t="s">
        <v>12</v>
      </c>
      <c r="F5760" t="s">
        <v>5310</v>
      </c>
      <c r="G5760">
        <v>89451</v>
      </c>
      <c r="H5760" t="str">
        <f>LEFT(Table1[[#This Row],[destination_postal_code]],5)</f>
        <v>89451</v>
      </c>
      <c r="I5760">
        <f>LEN(Table1[[#This Row],[destination_postal_code_short]])</f>
        <v>5</v>
      </c>
      <c r="J5760" t="str">
        <f>_xlfn.XLOOKUP(Table1[[#This Row],[destination_postal_code_short]],Table3[Shipping postal code short],Table3[Shipping city],,0)</f>
        <v>Incline Village</v>
      </c>
      <c r="K5760" t="str">
        <f>_xlfn.XLOOKUP(Table1[[#This Row],[destination_postal_code_short]],Table3[Shipping postal code short],Table3[Shipping region],,0)</f>
        <v>Nevada</v>
      </c>
      <c r="L5760">
        <v>0</v>
      </c>
      <c r="M5760">
        <v>4.46</v>
      </c>
      <c r="N5760">
        <v>6.94</v>
      </c>
    </row>
    <row r="5761" spans="1:14" x14ac:dyDescent="0.2">
      <c r="A5761" s="1">
        <v>45510</v>
      </c>
      <c r="B5761" t="s">
        <v>6088</v>
      </c>
      <c r="C5761" t="s">
        <v>11</v>
      </c>
      <c r="D5761" t="s">
        <v>11</v>
      </c>
      <c r="E5761" t="s">
        <v>12</v>
      </c>
      <c r="F5761" t="s">
        <v>5310</v>
      </c>
      <c r="G5761">
        <v>20109</v>
      </c>
      <c r="H5761" t="str">
        <f>LEFT(Table1[[#This Row],[destination_postal_code]],5)</f>
        <v>20109</v>
      </c>
      <c r="I5761">
        <f>LEN(Table1[[#This Row],[destination_postal_code_short]])</f>
        <v>5</v>
      </c>
      <c r="J5761" t="str">
        <f>_xlfn.XLOOKUP(Table1[[#This Row],[destination_postal_code_short]],Table3[Shipping postal code short],Table3[Shipping city],,0)</f>
        <v>Manassas</v>
      </c>
      <c r="K5761" t="str">
        <f>_xlfn.XLOOKUP(Table1[[#This Row],[destination_postal_code_short]],Table3[Shipping postal code short],Table3[Shipping region],,0)</f>
        <v>Virginia</v>
      </c>
      <c r="L5761">
        <v>0</v>
      </c>
      <c r="M5761">
        <v>1.47</v>
      </c>
      <c r="N5761">
        <v>4.68</v>
      </c>
    </row>
    <row r="5762" spans="1:14" x14ac:dyDescent="0.2">
      <c r="A5762" s="1">
        <v>45510</v>
      </c>
      <c r="B5762" t="s">
        <v>6090</v>
      </c>
      <c r="C5762" t="s">
        <v>11</v>
      </c>
      <c r="D5762" t="s">
        <v>11</v>
      </c>
      <c r="E5762" t="s">
        <v>12</v>
      </c>
      <c r="F5762" t="s">
        <v>5310</v>
      </c>
      <c r="G5762">
        <v>29054</v>
      </c>
      <c r="H5762" t="str">
        <f>LEFT(Table1[[#This Row],[destination_postal_code]],5)</f>
        <v>29054</v>
      </c>
      <c r="I5762">
        <f>LEN(Table1[[#This Row],[destination_postal_code_short]])</f>
        <v>5</v>
      </c>
      <c r="J5762" t="str">
        <f>_xlfn.XLOOKUP(Table1[[#This Row],[destination_postal_code_short]],Table3[Shipping postal code short],Table3[Shipping city],,0)</f>
        <v>Gilbert</v>
      </c>
      <c r="K5762" t="str">
        <f>_xlfn.XLOOKUP(Table1[[#This Row],[destination_postal_code_short]],Table3[Shipping postal code short],Table3[Shipping region],,0)</f>
        <v>South Carolina</v>
      </c>
      <c r="L5762">
        <v>0</v>
      </c>
      <c r="M5762">
        <v>4.58</v>
      </c>
      <c r="N5762">
        <v>9.02</v>
      </c>
    </row>
    <row r="5763" spans="1:14" x14ac:dyDescent="0.2">
      <c r="A5763" s="1">
        <v>45510</v>
      </c>
      <c r="B5763" t="s">
        <v>6087</v>
      </c>
      <c r="C5763" t="s">
        <v>11</v>
      </c>
      <c r="D5763" t="s">
        <v>11</v>
      </c>
      <c r="E5763" t="s">
        <v>12</v>
      </c>
      <c r="F5763" t="s">
        <v>5310</v>
      </c>
      <c r="G5763">
        <v>31546</v>
      </c>
      <c r="H5763" t="str">
        <f>LEFT(Table1[[#This Row],[destination_postal_code]],5)</f>
        <v>31546</v>
      </c>
      <c r="I5763">
        <f>LEN(Table1[[#This Row],[destination_postal_code_short]])</f>
        <v>5</v>
      </c>
      <c r="J5763" t="str">
        <f>_xlfn.XLOOKUP(Table1[[#This Row],[destination_postal_code_short]],Table3[Shipping postal code short],Table3[Shipping city],,0)</f>
        <v>Jesup</v>
      </c>
      <c r="K5763" t="str">
        <f>_xlfn.XLOOKUP(Table1[[#This Row],[destination_postal_code_short]],Table3[Shipping postal code short],Table3[Shipping region],,0)</f>
        <v>Georgia</v>
      </c>
      <c r="L5763">
        <v>0</v>
      </c>
      <c r="M5763">
        <v>1.45</v>
      </c>
      <c r="N5763">
        <v>5.45</v>
      </c>
    </row>
    <row r="5764" spans="1:14" x14ac:dyDescent="0.2">
      <c r="A5764" s="1">
        <v>45510</v>
      </c>
      <c r="B5764" t="s">
        <v>6092</v>
      </c>
      <c r="C5764" t="s">
        <v>11</v>
      </c>
      <c r="D5764" t="s">
        <v>11</v>
      </c>
      <c r="E5764" t="s">
        <v>12</v>
      </c>
      <c r="F5764" t="s">
        <v>5310</v>
      </c>
      <c r="G5764">
        <v>94086</v>
      </c>
      <c r="H5764" t="str">
        <f>LEFT(Table1[[#This Row],[destination_postal_code]],5)</f>
        <v>94086</v>
      </c>
      <c r="I5764">
        <f>LEN(Table1[[#This Row],[destination_postal_code_short]])</f>
        <v>5</v>
      </c>
      <c r="J5764" t="str">
        <f>_xlfn.XLOOKUP(Table1[[#This Row],[destination_postal_code_short]],Table3[Shipping postal code short],Table3[Shipping city],,0)</f>
        <v>Sunnyvale</v>
      </c>
      <c r="K5764" t="str">
        <f>_xlfn.XLOOKUP(Table1[[#This Row],[destination_postal_code_short]],Table3[Shipping postal code short],Table3[Shipping region],,0)</f>
        <v>California</v>
      </c>
      <c r="L5764">
        <v>0</v>
      </c>
      <c r="M5764">
        <v>4.47</v>
      </c>
      <c r="N5764">
        <v>6.33</v>
      </c>
    </row>
    <row r="5765" spans="1:14" x14ac:dyDescent="0.2">
      <c r="A5765" s="1">
        <v>45510</v>
      </c>
      <c r="B5765" t="s">
        <v>6085</v>
      </c>
      <c r="C5765" t="s">
        <v>11</v>
      </c>
      <c r="D5765" t="s">
        <v>11</v>
      </c>
      <c r="E5765" t="s">
        <v>12</v>
      </c>
      <c r="F5765" t="s">
        <v>5310</v>
      </c>
      <c r="G5765">
        <v>92505</v>
      </c>
      <c r="H5765" t="str">
        <f>LEFT(Table1[[#This Row],[destination_postal_code]],5)</f>
        <v>92505</v>
      </c>
      <c r="I5765">
        <f>LEN(Table1[[#This Row],[destination_postal_code_short]])</f>
        <v>5</v>
      </c>
      <c r="J5765" t="str">
        <f>_xlfn.XLOOKUP(Table1[[#This Row],[destination_postal_code_short]],Table3[Shipping postal code short],Table3[Shipping city],,0)</f>
        <v>Riverside</v>
      </c>
      <c r="K5765" t="str">
        <f>_xlfn.XLOOKUP(Table1[[#This Row],[destination_postal_code_short]],Table3[Shipping postal code short],Table3[Shipping region],,0)</f>
        <v>California</v>
      </c>
      <c r="L5765">
        <v>0</v>
      </c>
      <c r="M5765">
        <v>4.47</v>
      </c>
      <c r="N5765">
        <v>6.33</v>
      </c>
    </row>
    <row r="5766" spans="1:14" x14ac:dyDescent="0.2">
      <c r="A5766" s="1">
        <v>45510</v>
      </c>
      <c r="B5766" t="s">
        <v>6089</v>
      </c>
      <c r="C5766" t="s">
        <v>11</v>
      </c>
      <c r="D5766" t="s">
        <v>11</v>
      </c>
      <c r="E5766" t="s">
        <v>12</v>
      </c>
      <c r="F5766" t="s">
        <v>5310</v>
      </c>
      <c r="G5766">
        <v>85308</v>
      </c>
      <c r="H5766" t="str">
        <f>LEFT(Table1[[#This Row],[destination_postal_code]],5)</f>
        <v>85308</v>
      </c>
      <c r="I5766">
        <f>LEN(Table1[[#This Row],[destination_postal_code_short]])</f>
        <v>5</v>
      </c>
      <c r="J5766" t="str">
        <f>_xlfn.XLOOKUP(Table1[[#This Row],[destination_postal_code_short]],Table3[Shipping postal code short],Table3[Shipping city],,0)</f>
        <v>Glendale</v>
      </c>
      <c r="K5766" t="str">
        <f>_xlfn.XLOOKUP(Table1[[#This Row],[destination_postal_code_short]],Table3[Shipping postal code short],Table3[Shipping region],,0)</f>
        <v>Arizona</v>
      </c>
      <c r="L5766">
        <v>0</v>
      </c>
      <c r="M5766">
        <v>4.47</v>
      </c>
      <c r="N5766">
        <v>6.33</v>
      </c>
    </row>
    <row r="5767" spans="1:14" x14ac:dyDescent="0.2">
      <c r="A5767" s="1">
        <v>45510</v>
      </c>
      <c r="B5767" t="s">
        <v>6091</v>
      </c>
      <c r="C5767" t="s">
        <v>11</v>
      </c>
      <c r="D5767" t="s">
        <v>11</v>
      </c>
      <c r="E5767" t="s">
        <v>12</v>
      </c>
      <c r="F5767" t="s">
        <v>5310</v>
      </c>
      <c r="G5767">
        <v>22405</v>
      </c>
      <c r="H5767" t="str">
        <f>LEFT(Table1[[#This Row],[destination_postal_code]],5)</f>
        <v>22405</v>
      </c>
      <c r="I5767">
        <f>LEN(Table1[[#This Row],[destination_postal_code_short]])</f>
        <v>5</v>
      </c>
      <c r="J5767" t="str">
        <f>_xlfn.XLOOKUP(Table1[[#This Row],[destination_postal_code_short]],Table3[Shipping postal code short],Table3[Shipping city],,0)</f>
        <v>Fredericksburg</v>
      </c>
      <c r="K5767" t="str">
        <f>_xlfn.XLOOKUP(Table1[[#This Row],[destination_postal_code_short]],Table3[Shipping postal code short],Table3[Shipping region],,0)</f>
        <v>Virginia</v>
      </c>
      <c r="L5767">
        <v>0</v>
      </c>
      <c r="M5767">
        <v>11.4</v>
      </c>
      <c r="N5767">
        <v>16.399999999999999</v>
      </c>
    </row>
    <row r="5768" spans="1:14" x14ac:dyDescent="0.2">
      <c r="A5768" s="1">
        <v>45510</v>
      </c>
      <c r="B5768" t="s">
        <v>6086</v>
      </c>
      <c r="C5768" t="s">
        <v>11</v>
      </c>
      <c r="D5768" t="s">
        <v>11</v>
      </c>
      <c r="E5768" t="s">
        <v>12</v>
      </c>
      <c r="F5768" t="s">
        <v>5310</v>
      </c>
      <c r="G5768">
        <v>30606</v>
      </c>
      <c r="H5768" t="str">
        <f>LEFT(Table1[[#This Row],[destination_postal_code]],5)</f>
        <v>30606</v>
      </c>
      <c r="I5768">
        <f>LEN(Table1[[#This Row],[destination_postal_code_short]])</f>
        <v>5</v>
      </c>
      <c r="J5768" t="str">
        <f>_xlfn.XLOOKUP(Table1[[#This Row],[destination_postal_code_short]],Table3[Shipping postal code short],Table3[Shipping city],,0)</f>
        <v>Athens</v>
      </c>
      <c r="K5768" t="str">
        <f>_xlfn.XLOOKUP(Table1[[#This Row],[destination_postal_code_short]],Table3[Shipping postal code short],Table3[Shipping region],,0)</f>
        <v>Georgia</v>
      </c>
      <c r="L5768">
        <v>0</v>
      </c>
      <c r="M5768">
        <v>4.58</v>
      </c>
      <c r="N5768">
        <v>9.02</v>
      </c>
    </row>
    <row r="5769" spans="1:14" x14ac:dyDescent="0.2">
      <c r="A5769" s="1">
        <v>45510</v>
      </c>
      <c r="B5769" t="s">
        <v>6093</v>
      </c>
      <c r="C5769" t="s">
        <v>11</v>
      </c>
      <c r="D5769" t="s">
        <v>11</v>
      </c>
      <c r="E5769" t="s">
        <v>12</v>
      </c>
      <c r="F5769" t="s">
        <v>5310</v>
      </c>
      <c r="G5769">
        <v>92243</v>
      </c>
      <c r="H5769" t="str">
        <f>LEFT(Table1[[#This Row],[destination_postal_code]],5)</f>
        <v>92243</v>
      </c>
      <c r="I5769">
        <f>LEN(Table1[[#This Row],[destination_postal_code_short]])</f>
        <v>5</v>
      </c>
      <c r="J5769" t="str">
        <f>_xlfn.XLOOKUP(Table1[[#This Row],[destination_postal_code_short]],Table3[Shipping postal code short],Table3[Shipping city],,0)</f>
        <v>El Centro</v>
      </c>
      <c r="K5769" t="str">
        <f>_xlfn.XLOOKUP(Table1[[#This Row],[destination_postal_code_short]],Table3[Shipping postal code short],Table3[Shipping region],,0)</f>
        <v>California</v>
      </c>
      <c r="L5769">
        <v>0</v>
      </c>
      <c r="M5769">
        <v>4.47</v>
      </c>
      <c r="N5769">
        <v>6.33</v>
      </c>
    </row>
    <row r="5770" spans="1:14" x14ac:dyDescent="0.2">
      <c r="A5770" s="1">
        <v>45511</v>
      </c>
      <c r="B5770" t="s">
        <v>6095</v>
      </c>
      <c r="C5770" t="s">
        <v>11</v>
      </c>
      <c r="D5770" t="s">
        <v>11</v>
      </c>
      <c r="E5770" t="s">
        <v>12</v>
      </c>
      <c r="F5770" t="s">
        <v>5310</v>
      </c>
      <c r="G5770">
        <v>54915</v>
      </c>
      <c r="H5770" t="str">
        <f>LEFT(Table1[[#This Row],[destination_postal_code]],5)</f>
        <v>54915</v>
      </c>
      <c r="I5770">
        <f>LEN(Table1[[#This Row],[destination_postal_code_short]])</f>
        <v>5</v>
      </c>
      <c r="J5770" t="str">
        <f>_xlfn.XLOOKUP(Table1[[#This Row],[destination_postal_code_short]],Table3[Shipping postal code short],Table3[Shipping city],,0)</f>
        <v>Appleton</v>
      </c>
      <c r="K5770" t="str">
        <f>_xlfn.XLOOKUP(Table1[[#This Row],[destination_postal_code_short]],Table3[Shipping postal code short],Table3[Shipping region],,0)</f>
        <v>Wisconsin</v>
      </c>
      <c r="L5770">
        <v>0</v>
      </c>
      <c r="M5770">
        <v>1.53</v>
      </c>
      <c r="N5770">
        <v>4.47</v>
      </c>
    </row>
    <row r="5771" spans="1:14" x14ac:dyDescent="0.2">
      <c r="A5771" s="1">
        <v>45511</v>
      </c>
      <c r="B5771" t="s">
        <v>6094</v>
      </c>
      <c r="C5771" t="s">
        <v>11</v>
      </c>
      <c r="D5771" t="s">
        <v>11</v>
      </c>
      <c r="E5771" t="s">
        <v>12</v>
      </c>
      <c r="F5771" t="s">
        <v>5310</v>
      </c>
      <c r="G5771">
        <v>77586</v>
      </c>
      <c r="H5771" t="str">
        <f>LEFT(Table1[[#This Row],[destination_postal_code]],5)</f>
        <v>77586</v>
      </c>
      <c r="I5771">
        <f>LEN(Table1[[#This Row],[destination_postal_code_short]])</f>
        <v>5</v>
      </c>
      <c r="J5771" t="str">
        <f>_xlfn.XLOOKUP(Table1[[#This Row],[destination_postal_code_short]],Table3[Shipping postal code short],Table3[Shipping city],,0)</f>
        <v>Seabrook</v>
      </c>
      <c r="K5771" t="str">
        <f>_xlfn.XLOOKUP(Table1[[#This Row],[destination_postal_code_short]],Table3[Shipping postal code short],Table3[Shipping region],,0)</f>
        <v>Texas</v>
      </c>
      <c r="L5771">
        <v>0</v>
      </c>
      <c r="M5771">
        <v>1.48</v>
      </c>
      <c r="N5771">
        <v>5.32</v>
      </c>
    </row>
    <row r="5772" spans="1:14" x14ac:dyDescent="0.2">
      <c r="A5772" s="1">
        <v>45511</v>
      </c>
      <c r="B5772" t="s">
        <v>6096</v>
      </c>
      <c r="C5772" t="s">
        <v>11</v>
      </c>
      <c r="D5772" t="s">
        <v>11</v>
      </c>
      <c r="E5772" t="s">
        <v>12</v>
      </c>
      <c r="F5772" t="s">
        <v>5310</v>
      </c>
      <c r="G5772">
        <v>43551</v>
      </c>
      <c r="H5772" t="str">
        <f>LEFT(Table1[[#This Row],[destination_postal_code]],5)</f>
        <v>43551</v>
      </c>
      <c r="I5772">
        <f>LEN(Table1[[#This Row],[destination_postal_code_short]])</f>
        <v>5</v>
      </c>
      <c r="J5772" t="str">
        <f>_xlfn.XLOOKUP(Table1[[#This Row],[destination_postal_code_short]],Table3[Shipping postal code short],Table3[Shipping city],,0)</f>
        <v>Perrysburg</v>
      </c>
      <c r="K5772" t="str">
        <f>_xlfn.XLOOKUP(Table1[[#This Row],[destination_postal_code_short]],Table3[Shipping postal code short],Table3[Shipping region],,0)</f>
        <v>Ohio</v>
      </c>
      <c r="L5772">
        <v>0</v>
      </c>
      <c r="M5772">
        <v>5.91</v>
      </c>
      <c r="N5772">
        <v>11.34</v>
      </c>
    </row>
    <row r="5773" spans="1:14" x14ac:dyDescent="0.2">
      <c r="A5773" s="1">
        <v>45511</v>
      </c>
      <c r="B5773" t="s">
        <v>6097</v>
      </c>
      <c r="C5773" t="s">
        <v>11</v>
      </c>
      <c r="D5773" t="s">
        <v>11</v>
      </c>
      <c r="E5773" t="s">
        <v>12</v>
      </c>
      <c r="F5773" t="s">
        <v>5310</v>
      </c>
      <c r="G5773">
        <v>35147</v>
      </c>
      <c r="H5773" t="str">
        <f>LEFT(Table1[[#This Row],[destination_postal_code]],5)</f>
        <v>35147</v>
      </c>
      <c r="I5773">
        <f>LEN(Table1[[#This Row],[destination_postal_code_short]])</f>
        <v>5</v>
      </c>
      <c r="J5773" t="str">
        <f>_xlfn.XLOOKUP(Table1[[#This Row],[destination_postal_code_short]],Table3[Shipping postal code short],Table3[Shipping city],,0)</f>
        <v>Sterrett</v>
      </c>
      <c r="K5773" t="str">
        <f>_xlfn.XLOOKUP(Table1[[#This Row],[destination_postal_code_short]],Table3[Shipping postal code short],Table3[Shipping region],,0)</f>
        <v>Alabama</v>
      </c>
      <c r="L5773">
        <v>0</v>
      </c>
      <c r="M5773">
        <v>1.5</v>
      </c>
      <c r="N5773">
        <v>4.55</v>
      </c>
    </row>
    <row r="5774" spans="1:14" x14ac:dyDescent="0.2">
      <c r="A5774" s="1">
        <v>45512</v>
      </c>
      <c r="B5774" t="s">
        <v>6098</v>
      </c>
      <c r="C5774" t="s">
        <v>11</v>
      </c>
      <c r="D5774" t="s">
        <v>11</v>
      </c>
      <c r="E5774" t="s">
        <v>12</v>
      </c>
      <c r="F5774" t="s">
        <v>5310</v>
      </c>
      <c r="G5774">
        <v>84070</v>
      </c>
      <c r="H5774" t="str">
        <f>LEFT(Table1[[#This Row],[destination_postal_code]],5)</f>
        <v>84070</v>
      </c>
      <c r="I5774">
        <f>LEN(Table1[[#This Row],[destination_postal_code_short]])</f>
        <v>5</v>
      </c>
      <c r="J5774" t="str">
        <f>_xlfn.XLOOKUP(Table1[[#This Row],[destination_postal_code_short]],Table3[Shipping postal code short],Table3[Shipping city],,0)</f>
        <v>Sandy</v>
      </c>
      <c r="K5774" t="str">
        <f>_xlfn.XLOOKUP(Table1[[#This Row],[destination_postal_code_short]],Table3[Shipping postal code short],Table3[Shipping region],,0)</f>
        <v>Utah</v>
      </c>
      <c r="L5774">
        <v>0</v>
      </c>
      <c r="M5774">
        <v>1.65</v>
      </c>
      <c r="N5774">
        <v>4.95</v>
      </c>
    </row>
    <row r="5775" spans="1:14" x14ac:dyDescent="0.2">
      <c r="A5775" s="1">
        <v>45512</v>
      </c>
      <c r="B5775" t="s">
        <v>6099</v>
      </c>
      <c r="C5775" t="s">
        <v>11</v>
      </c>
      <c r="D5775" t="s">
        <v>11</v>
      </c>
      <c r="E5775" t="s">
        <v>12</v>
      </c>
      <c r="F5775" t="s">
        <v>5310</v>
      </c>
      <c r="G5775">
        <v>85213</v>
      </c>
      <c r="H5775" t="str">
        <f>LEFT(Table1[[#This Row],[destination_postal_code]],5)</f>
        <v>85213</v>
      </c>
      <c r="I5775">
        <f>LEN(Table1[[#This Row],[destination_postal_code_short]])</f>
        <v>5</v>
      </c>
      <c r="J5775" t="str">
        <f>_xlfn.XLOOKUP(Table1[[#This Row],[destination_postal_code_short]],Table3[Shipping postal code short],Table3[Shipping city],,0)</f>
        <v>Mesa</v>
      </c>
      <c r="K5775" t="str">
        <f>_xlfn.XLOOKUP(Table1[[#This Row],[destination_postal_code_short]],Table3[Shipping postal code short],Table3[Shipping region],,0)</f>
        <v>Arizona</v>
      </c>
      <c r="L5775">
        <v>0</v>
      </c>
      <c r="M5775">
        <v>4.47</v>
      </c>
      <c r="N5775">
        <v>6.33</v>
      </c>
    </row>
    <row r="5776" spans="1:14" x14ac:dyDescent="0.2">
      <c r="A5776" s="1">
        <v>45512</v>
      </c>
      <c r="B5776" t="s">
        <v>6100</v>
      </c>
      <c r="C5776" t="s">
        <v>11</v>
      </c>
      <c r="D5776" t="s">
        <v>11</v>
      </c>
      <c r="E5776" t="s">
        <v>12</v>
      </c>
      <c r="F5776" t="s">
        <v>5310</v>
      </c>
      <c r="G5776">
        <v>90026</v>
      </c>
      <c r="H5776" t="str">
        <f>LEFT(Table1[[#This Row],[destination_postal_code]],5)</f>
        <v>90026</v>
      </c>
      <c r="I5776">
        <f>LEN(Table1[[#This Row],[destination_postal_code_short]])</f>
        <v>5</v>
      </c>
      <c r="J5776" t="str">
        <f>_xlfn.XLOOKUP(Table1[[#This Row],[destination_postal_code_short]],Table3[Shipping postal code short],Table3[Shipping city],,0)</f>
        <v>Los Angeles</v>
      </c>
      <c r="K5776" t="str">
        <f>_xlfn.XLOOKUP(Table1[[#This Row],[destination_postal_code_short]],Table3[Shipping postal code short],Table3[Shipping region],,0)</f>
        <v>California</v>
      </c>
      <c r="L5776">
        <v>0</v>
      </c>
      <c r="M5776">
        <v>2.29</v>
      </c>
      <c r="N5776">
        <v>6.16</v>
      </c>
    </row>
    <row r="5777" spans="1:14" x14ac:dyDescent="0.2">
      <c r="A5777" s="1">
        <v>45513</v>
      </c>
      <c r="B5777" t="s">
        <v>6103</v>
      </c>
      <c r="C5777" t="s">
        <v>11</v>
      </c>
      <c r="D5777" t="s">
        <v>11</v>
      </c>
      <c r="E5777" t="s">
        <v>12</v>
      </c>
      <c r="F5777" t="s">
        <v>5310</v>
      </c>
      <c r="G5777">
        <v>95608</v>
      </c>
      <c r="H5777" t="str">
        <f>LEFT(Table1[[#This Row],[destination_postal_code]],5)</f>
        <v>95608</v>
      </c>
      <c r="I5777">
        <f>LEN(Table1[[#This Row],[destination_postal_code_short]])</f>
        <v>5</v>
      </c>
      <c r="J5777" t="str">
        <f>_xlfn.XLOOKUP(Table1[[#This Row],[destination_postal_code_short]],Table3[Shipping postal code short],Table3[Shipping city],,0)</f>
        <v>Carmichael</v>
      </c>
      <c r="K5777" t="str">
        <f>_xlfn.XLOOKUP(Table1[[#This Row],[destination_postal_code_short]],Table3[Shipping postal code short],Table3[Shipping region],,0)</f>
        <v>California</v>
      </c>
      <c r="L5777">
        <v>0</v>
      </c>
      <c r="M5777">
        <v>4.47</v>
      </c>
      <c r="N5777">
        <v>6.33</v>
      </c>
    </row>
    <row r="5778" spans="1:14" x14ac:dyDescent="0.2">
      <c r="A5778" s="1">
        <v>45513</v>
      </c>
      <c r="B5778" t="s">
        <v>6101</v>
      </c>
      <c r="C5778" t="s">
        <v>11</v>
      </c>
      <c r="D5778" t="s">
        <v>11</v>
      </c>
      <c r="E5778" t="s">
        <v>12</v>
      </c>
      <c r="F5778" t="s">
        <v>5310</v>
      </c>
      <c r="G5778">
        <v>73529</v>
      </c>
      <c r="H5778" t="str">
        <f>LEFT(Table1[[#This Row],[destination_postal_code]],5)</f>
        <v>73529</v>
      </c>
      <c r="I5778">
        <f>LEN(Table1[[#This Row],[destination_postal_code_short]])</f>
        <v>5</v>
      </c>
      <c r="J5778" t="str">
        <f>_xlfn.XLOOKUP(Table1[[#This Row],[destination_postal_code_short]],Table3[Shipping postal code short],Table3[Shipping city],,0)</f>
        <v>Comanche</v>
      </c>
      <c r="K5778" t="str">
        <f>_xlfn.XLOOKUP(Table1[[#This Row],[destination_postal_code_short]],Table3[Shipping postal code short],Table3[Shipping region],,0)</f>
        <v>Oklahoma</v>
      </c>
      <c r="L5778">
        <v>0</v>
      </c>
      <c r="M5778">
        <v>4.17</v>
      </c>
      <c r="N5778">
        <v>7.43</v>
      </c>
    </row>
    <row r="5779" spans="1:14" x14ac:dyDescent="0.2">
      <c r="A5779" s="1">
        <v>45513</v>
      </c>
      <c r="B5779" t="s">
        <v>6102</v>
      </c>
      <c r="C5779" t="s">
        <v>11</v>
      </c>
      <c r="D5779" t="s">
        <v>11</v>
      </c>
      <c r="E5779" t="s">
        <v>12</v>
      </c>
      <c r="F5779" t="s">
        <v>5310</v>
      </c>
      <c r="G5779">
        <v>75654</v>
      </c>
      <c r="H5779" t="str">
        <f>LEFT(Table1[[#This Row],[destination_postal_code]],5)</f>
        <v>75654</v>
      </c>
      <c r="I5779">
        <f>LEN(Table1[[#This Row],[destination_postal_code_short]])</f>
        <v>5</v>
      </c>
      <c r="J5779" t="str">
        <f>_xlfn.XLOOKUP(Table1[[#This Row],[destination_postal_code_short]],Table3[Shipping postal code short],Table3[Shipping city],,0)</f>
        <v>Henderson</v>
      </c>
      <c r="K5779" t="str">
        <f>_xlfn.XLOOKUP(Table1[[#This Row],[destination_postal_code_short]],Table3[Shipping postal code short],Table3[Shipping region],,0)</f>
        <v>Texas</v>
      </c>
      <c r="L5779">
        <v>0</v>
      </c>
      <c r="M5779">
        <v>3.83</v>
      </c>
      <c r="N5779">
        <v>9.77</v>
      </c>
    </row>
    <row r="5780" spans="1:14" x14ac:dyDescent="0.2">
      <c r="A5780" s="1">
        <v>45513</v>
      </c>
      <c r="B5780" t="s">
        <v>6106</v>
      </c>
      <c r="C5780" t="s">
        <v>11</v>
      </c>
      <c r="D5780" t="s">
        <v>11</v>
      </c>
      <c r="E5780" t="s">
        <v>12</v>
      </c>
      <c r="F5780" t="s">
        <v>5310</v>
      </c>
      <c r="G5780">
        <v>98125</v>
      </c>
      <c r="H5780" t="str">
        <f>LEFT(Table1[[#This Row],[destination_postal_code]],5)</f>
        <v>98125</v>
      </c>
      <c r="I5780">
        <f>LEN(Table1[[#This Row],[destination_postal_code_short]])</f>
        <v>5</v>
      </c>
      <c r="J5780" t="str">
        <f>_xlfn.XLOOKUP(Table1[[#This Row],[destination_postal_code_short]],Table3[Shipping postal code short],Table3[Shipping city],,0)</f>
        <v>Seattle</v>
      </c>
      <c r="K5780" t="str">
        <f>_xlfn.XLOOKUP(Table1[[#This Row],[destination_postal_code_short]],Table3[Shipping postal code short],Table3[Shipping region],,0)</f>
        <v>Washington</v>
      </c>
      <c r="L5780">
        <v>0</v>
      </c>
      <c r="M5780">
        <v>4.1399999999999997</v>
      </c>
      <c r="N5780">
        <v>8.31</v>
      </c>
    </row>
    <row r="5781" spans="1:14" x14ac:dyDescent="0.2">
      <c r="A5781" s="1">
        <v>45516</v>
      </c>
      <c r="B5781" t="s">
        <v>6111</v>
      </c>
      <c r="C5781" t="s">
        <v>11</v>
      </c>
      <c r="D5781" t="s">
        <v>11</v>
      </c>
      <c r="E5781" t="s">
        <v>12</v>
      </c>
      <c r="F5781" t="s">
        <v>5310</v>
      </c>
      <c r="G5781">
        <v>58078</v>
      </c>
      <c r="H5781" t="str">
        <f>LEFT(Table1[[#This Row],[destination_postal_code]],5)</f>
        <v>58078</v>
      </c>
      <c r="I5781">
        <f>LEN(Table1[[#This Row],[destination_postal_code_short]])</f>
        <v>5</v>
      </c>
      <c r="J5781" t="str">
        <f>_xlfn.XLOOKUP(Table1[[#This Row],[destination_postal_code_short]],Table3[Shipping postal code short],Table3[Shipping city],,0)</f>
        <v>West Fargo</v>
      </c>
      <c r="K5781" t="str">
        <f>_xlfn.XLOOKUP(Table1[[#This Row],[destination_postal_code_short]],Table3[Shipping postal code short],Table3[Shipping region],,0)</f>
        <v>North Dakota</v>
      </c>
      <c r="L5781">
        <v>0</v>
      </c>
      <c r="M5781">
        <v>1.52</v>
      </c>
      <c r="N5781">
        <v>4.43</v>
      </c>
    </row>
    <row r="5782" spans="1:14" x14ac:dyDescent="0.2">
      <c r="A5782" s="1">
        <v>45513</v>
      </c>
      <c r="B5782" t="s">
        <v>6105</v>
      </c>
      <c r="C5782" t="s">
        <v>11</v>
      </c>
      <c r="D5782" t="s">
        <v>11</v>
      </c>
      <c r="E5782" t="s">
        <v>12</v>
      </c>
      <c r="F5782" t="s">
        <v>5310</v>
      </c>
      <c r="G5782">
        <v>30125</v>
      </c>
      <c r="H5782" t="str">
        <f>LEFT(Table1[[#This Row],[destination_postal_code]],5)</f>
        <v>30125</v>
      </c>
      <c r="I5782">
        <f>LEN(Table1[[#This Row],[destination_postal_code_short]])</f>
        <v>5</v>
      </c>
      <c r="J5782" t="str">
        <f>_xlfn.XLOOKUP(Table1[[#This Row],[destination_postal_code_short]],Table3[Shipping postal code short],Table3[Shipping city],,0)</f>
        <v>Cedartown</v>
      </c>
      <c r="K5782" t="str">
        <f>_xlfn.XLOOKUP(Table1[[#This Row],[destination_postal_code_short]],Table3[Shipping postal code short],Table3[Shipping region],,0)</f>
        <v>Georgia</v>
      </c>
      <c r="L5782">
        <v>0</v>
      </c>
      <c r="M5782">
        <v>4.58</v>
      </c>
      <c r="N5782">
        <v>9.02</v>
      </c>
    </row>
    <row r="5783" spans="1:14" x14ac:dyDescent="0.2">
      <c r="A5783" s="1">
        <v>45513</v>
      </c>
      <c r="B5783" t="s">
        <v>6104</v>
      </c>
      <c r="C5783" t="s">
        <v>11</v>
      </c>
      <c r="D5783" t="s">
        <v>11</v>
      </c>
      <c r="E5783" t="s">
        <v>12</v>
      </c>
      <c r="F5783" t="s">
        <v>5310</v>
      </c>
      <c r="G5783">
        <v>97006</v>
      </c>
      <c r="H5783" t="str">
        <f>LEFT(Table1[[#This Row],[destination_postal_code]],5)</f>
        <v>97006</v>
      </c>
      <c r="I5783">
        <f>LEN(Table1[[#This Row],[destination_postal_code_short]])</f>
        <v>5</v>
      </c>
      <c r="J5783" t="str">
        <f>_xlfn.XLOOKUP(Table1[[#This Row],[destination_postal_code_short]],Table3[Shipping postal code short],Table3[Shipping city],,0)</f>
        <v>Hillsboro</v>
      </c>
      <c r="K5783" t="str">
        <f>_xlfn.XLOOKUP(Table1[[#This Row],[destination_postal_code_short]],Table3[Shipping postal code short],Table3[Shipping region],,0)</f>
        <v>Oregon</v>
      </c>
      <c r="L5783">
        <v>0</v>
      </c>
      <c r="M5783">
        <v>4.17</v>
      </c>
      <c r="N5783">
        <v>7.43</v>
      </c>
    </row>
    <row r="5784" spans="1:14" x14ac:dyDescent="0.2">
      <c r="A5784" s="1">
        <v>45514</v>
      </c>
      <c r="B5784" t="s">
        <v>6108</v>
      </c>
      <c r="C5784" t="s">
        <v>11</v>
      </c>
      <c r="D5784" t="s">
        <v>11</v>
      </c>
      <c r="E5784" t="s">
        <v>12</v>
      </c>
      <c r="F5784" t="s">
        <v>5310</v>
      </c>
      <c r="G5784">
        <v>11756</v>
      </c>
      <c r="H5784" t="str">
        <f>LEFT(Table1[[#This Row],[destination_postal_code]],5)</f>
        <v>11756</v>
      </c>
      <c r="I5784">
        <f>LEN(Table1[[#This Row],[destination_postal_code_short]])</f>
        <v>5</v>
      </c>
      <c r="J5784" t="str">
        <f>_xlfn.XLOOKUP(Table1[[#This Row],[destination_postal_code_short]],Table3[Shipping postal code short],Table3[Shipping city],,0)</f>
        <v>Levittown</v>
      </c>
      <c r="K5784" t="str">
        <f>_xlfn.XLOOKUP(Table1[[#This Row],[destination_postal_code_short]],Table3[Shipping postal code short],Table3[Shipping region],,0)</f>
        <v>New York</v>
      </c>
      <c r="L5784">
        <v>0</v>
      </c>
      <c r="M5784">
        <v>6.01</v>
      </c>
      <c r="N5784">
        <v>9.69</v>
      </c>
    </row>
    <row r="5785" spans="1:14" x14ac:dyDescent="0.2">
      <c r="A5785" s="1">
        <v>45514</v>
      </c>
      <c r="B5785" t="s">
        <v>6107</v>
      </c>
      <c r="C5785" t="s">
        <v>11</v>
      </c>
      <c r="D5785" t="s">
        <v>11</v>
      </c>
      <c r="E5785" t="s">
        <v>12</v>
      </c>
      <c r="F5785" t="s">
        <v>5310</v>
      </c>
      <c r="G5785">
        <v>55376</v>
      </c>
      <c r="H5785" t="str">
        <f>LEFT(Table1[[#This Row],[destination_postal_code]],5)</f>
        <v>55376</v>
      </c>
      <c r="I5785">
        <f>LEN(Table1[[#This Row],[destination_postal_code_short]])</f>
        <v>5</v>
      </c>
      <c r="J5785" t="str">
        <f>_xlfn.XLOOKUP(Table1[[#This Row],[destination_postal_code_short]],Table3[Shipping postal code short],Table3[Shipping city],,0)</f>
        <v>Saint Michael</v>
      </c>
      <c r="K5785" t="str">
        <f>_xlfn.XLOOKUP(Table1[[#This Row],[destination_postal_code_short]],Table3[Shipping postal code short],Table3[Shipping region],,0)</f>
        <v>Minnesota</v>
      </c>
      <c r="L5785">
        <v>0</v>
      </c>
      <c r="M5785">
        <v>4.17</v>
      </c>
      <c r="N5785">
        <v>7.43</v>
      </c>
    </row>
    <row r="5786" spans="1:14" x14ac:dyDescent="0.2">
      <c r="A5786" s="1">
        <v>45516</v>
      </c>
      <c r="B5786" t="s">
        <v>6112</v>
      </c>
      <c r="C5786" t="s">
        <v>11</v>
      </c>
      <c r="D5786" t="s">
        <v>11</v>
      </c>
      <c r="E5786" t="s">
        <v>12</v>
      </c>
      <c r="F5786" t="s">
        <v>5310</v>
      </c>
      <c r="G5786">
        <v>85040</v>
      </c>
      <c r="H5786" t="str">
        <f>LEFT(Table1[[#This Row],[destination_postal_code]],5)</f>
        <v>85040</v>
      </c>
      <c r="I5786">
        <f>LEN(Table1[[#This Row],[destination_postal_code_short]])</f>
        <v>5</v>
      </c>
      <c r="J5786" t="str">
        <f>_xlfn.XLOOKUP(Table1[[#This Row],[destination_postal_code_short]],Table3[Shipping postal code short],Table3[Shipping city],,0)</f>
        <v>Phoenix</v>
      </c>
      <c r="K5786" t="str">
        <f>_xlfn.XLOOKUP(Table1[[#This Row],[destination_postal_code_short]],Table3[Shipping postal code short],Table3[Shipping region],,0)</f>
        <v>Arizona</v>
      </c>
      <c r="L5786">
        <v>0</v>
      </c>
      <c r="M5786">
        <v>4.46</v>
      </c>
      <c r="N5786">
        <v>6.94</v>
      </c>
    </row>
    <row r="5787" spans="1:14" x14ac:dyDescent="0.2">
      <c r="A5787" s="1">
        <v>45516</v>
      </c>
      <c r="B5787" t="s">
        <v>6109</v>
      </c>
      <c r="C5787" t="s">
        <v>11</v>
      </c>
      <c r="D5787" t="s">
        <v>11</v>
      </c>
      <c r="E5787" t="s">
        <v>12</v>
      </c>
      <c r="F5787" t="s">
        <v>5310</v>
      </c>
      <c r="G5787">
        <v>32909</v>
      </c>
      <c r="H5787" t="str">
        <f>LEFT(Table1[[#This Row],[destination_postal_code]],5)</f>
        <v>32909</v>
      </c>
      <c r="I5787">
        <f>LEN(Table1[[#This Row],[destination_postal_code_short]])</f>
        <v>5</v>
      </c>
      <c r="J5787" t="str">
        <f>_xlfn.XLOOKUP(Table1[[#This Row],[destination_postal_code_short]],Table3[Shipping postal code short],Table3[Shipping city],,0)</f>
        <v>Palm Bay</v>
      </c>
      <c r="K5787" t="str">
        <f>_xlfn.XLOOKUP(Table1[[#This Row],[destination_postal_code_short]],Table3[Shipping postal code short],Table3[Shipping region],,0)</f>
        <v>Florida</v>
      </c>
      <c r="L5787">
        <v>0</v>
      </c>
      <c r="M5787">
        <v>6.01</v>
      </c>
      <c r="N5787">
        <v>9.69</v>
      </c>
    </row>
    <row r="5788" spans="1:14" x14ac:dyDescent="0.2">
      <c r="A5788" s="1">
        <v>45516</v>
      </c>
      <c r="B5788" t="s">
        <v>6110</v>
      </c>
      <c r="C5788" t="s">
        <v>11</v>
      </c>
      <c r="D5788" t="s">
        <v>11</v>
      </c>
      <c r="E5788" t="s">
        <v>12</v>
      </c>
      <c r="F5788" t="s">
        <v>5310</v>
      </c>
      <c r="G5788">
        <v>44691</v>
      </c>
      <c r="H5788" t="str">
        <f>LEFT(Table1[[#This Row],[destination_postal_code]],5)</f>
        <v>44691</v>
      </c>
      <c r="I5788">
        <f>LEN(Table1[[#This Row],[destination_postal_code_short]])</f>
        <v>5</v>
      </c>
      <c r="J5788" t="str">
        <f>_xlfn.XLOOKUP(Table1[[#This Row],[destination_postal_code_short]],Table3[Shipping postal code short],Table3[Shipping city],,0)</f>
        <v>Wooster</v>
      </c>
      <c r="K5788" t="str">
        <f>_xlfn.XLOOKUP(Table1[[#This Row],[destination_postal_code_short]],Table3[Shipping postal code short],Table3[Shipping region],,0)</f>
        <v>Ohio</v>
      </c>
      <c r="L5788">
        <v>0</v>
      </c>
      <c r="M5788">
        <v>5.36</v>
      </c>
      <c r="N5788">
        <v>10.34</v>
      </c>
    </row>
    <row r="5789" spans="1:14" x14ac:dyDescent="0.2">
      <c r="A5789" s="1">
        <v>45518</v>
      </c>
      <c r="B5789" t="s">
        <v>6113</v>
      </c>
      <c r="C5789" t="s">
        <v>11</v>
      </c>
      <c r="D5789" t="s">
        <v>11</v>
      </c>
      <c r="E5789" t="s">
        <v>12</v>
      </c>
      <c r="F5789" t="s">
        <v>5310</v>
      </c>
      <c r="G5789">
        <v>73044</v>
      </c>
      <c r="H5789" t="str">
        <f>LEFT(Table1[[#This Row],[destination_postal_code]],5)</f>
        <v>73044</v>
      </c>
      <c r="I5789">
        <f>LEN(Table1[[#This Row],[destination_postal_code_short]])</f>
        <v>5</v>
      </c>
      <c r="J5789" t="str">
        <f>_xlfn.XLOOKUP(Table1[[#This Row],[destination_postal_code_short]],Table3[Shipping postal code short],Table3[Shipping city],,0)</f>
        <v>Guthrie</v>
      </c>
      <c r="K5789" t="str">
        <f>_xlfn.XLOOKUP(Table1[[#This Row],[destination_postal_code_short]],Table3[Shipping postal code short],Table3[Shipping region],,0)</f>
        <v>Oklahoma</v>
      </c>
      <c r="L5789">
        <v>0</v>
      </c>
      <c r="M5789">
        <v>4.1399999999999997</v>
      </c>
      <c r="N5789">
        <v>8.31</v>
      </c>
    </row>
    <row r="5790" spans="1:14" x14ac:dyDescent="0.2">
      <c r="A5790" s="1">
        <v>45518</v>
      </c>
      <c r="B5790" t="s">
        <v>6114</v>
      </c>
      <c r="C5790" t="s">
        <v>11</v>
      </c>
      <c r="D5790" t="s">
        <v>11</v>
      </c>
      <c r="E5790" t="s">
        <v>12</v>
      </c>
      <c r="F5790" t="s">
        <v>5310</v>
      </c>
      <c r="G5790">
        <v>72762</v>
      </c>
      <c r="H5790" t="str">
        <f>LEFT(Table1[[#This Row],[destination_postal_code]],5)</f>
        <v>72762</v>
      </c>
      <c r="I5790">
        <f>LEN(Table1[[#This Row],[destination_postal_code_short]])</f>
        <v>5</v>
      </c>
      <c r="J5790" t="str">
        <f>_xlfn.XLOOKUP(Table1[[#This Row],[destination_postal_code_short]],Table3[Shipping postal code short],Table3[Shipping city],,0)</f>
        <v>Springdale</v>
      </c>
      <c r="K5790" t="str">
        <f>_xlfn.XLOOKUP(Table1[[#This Row],[destination_postal_code_short]],Table3[Shipping postal code short],Table3[Shipping region],,0)</f>
        <v>Arkansas</v>
      </c>
      <c r="L5790">
        <v>0</v>
      </c>
      <c r="M5790">
        <v>4.17</v>
      </c>
      <c r="N5790">
        <v>7.43</v>
      </c>
    </row>
    <row r="5791" spans="1:14" x14ac:dyDescent="0.2">
      <c r="A5791" s="1">
        <v>45518</v>
      </c>
      <c r="B5791" t="s">
        <v>6115</v>
      </c>
      <c r="C5791" t="s">
        <v>11</v>
      </c>
      <c r="D5791" t="s">
        <v>11</v>
      </c>
      <c r="E5791" t="s">
        <v>12</v>
      </c>
      <c r="F5791" t="s">
        <v>5310</v>
      </c>
      <c r="G5791">
        <v>37601</v>
      </c>
      <c r="H5791" t="str">
        <f>LEFT(Table1[[#This Row],[destination_postal_code]],5)</f>
        <v>37601</v>
      </c>
      <c r="I5791">
        <f>LEN(Table1[[#This Row],[destination_postal_code_short]])</f>
        <v>5</v>
      </c>
      <c r="J5791" t="str">
        <f>_xlfn.XLOOKUP(Table1[[#This Row],[destination_postal_code_short]],Table3[Shipping postal code short],Table3[Shipping city],,0)</f>
        <v>Johnson City</v>
      </c>
      <c r="K5791" t="str">
        <f>_xlfn.XLOOKUP(Table1[[#This Row],[destination_postal_code_short]],Table3[Shipping postal code short],Table3[Shipping region],,0)</f>
        <v>Tennessee</v>
      </c>
      <c r="L5791">
        <v>0</v>
      </c>
      <c r="M5791">
        <v>4.58</v>
      </c>
      <c r="N5791">
        <v>9.02</v>
      </c>
    </row>
    <row r="5792" spans="1:14" x14ac:dyDescent="0.2">
      <c r="A5792" s="1">
        <v>45519</v>
      </c>
      <c r="B5792" t="s">
        <v>6116</v>
      </c>
      <c r="C5792" t="s">
        <v>11</v>
      </c>
      <c r="D5792" t="s">
        <v>11</v>
      </c>
      <c r="E5792" t="s">
        <v>12</v>
      </c>
      <c r="F5792" t="s">
        <v>5310</v>
      </c>
      <c r="G5792">
        <v>78521</v>
      </c>
      <c r="H5792" t="str">
        <f>LEFT(Table1[[#This Row],[destination_postal_code]],5)</f>
        <v>78521</v>
      </c>
      <c r="I5792">
        <f>LEN(Table1[[#This Row],[destination_postal_code_short]])</f>
        <v>5</v>
      </c>
      <c r="J5792" t="str">
        <f>_xlfn.XLOOKUP(Table1[[#This Row],[destination_postal_code_short]],Table3[Shipping postal code short],Table3[Shipping city],,0)</f>
        <v>Brownsville</v>
      </c>
      <c r="K5792" t="str">
        <f>_xlfn.XLOOKUP(Table1[[#This Row],[destination_postal_code_short]],Table3[Shipping postal code short],Table3[Shipping region],,0)</f>
        <v>Texas</v>
      </c>
      <c r="L5792">
        <v>0</v>
      </c>
      <c r="M5792">
        <v>3.83</v>
      </c>
      <c r="N5792">
        <v>9.77</v>
      </c>
    </row>
    <row r="5793" spans="1:14" x14ac:dyDescent="0.2">
      <c r="A5793" s="1">
        <v>45519</v>
      </c>
      <c r="B5793" t="s">
        <v>6117</v>
      </c>
      <c r="C5793" t="s">
        <v>11</v>
      </c>
      <c r="D5793" t="s">
        <v>11</v>
      </c>
      <c r="E5793" t="s">
        <v>12</v>
      </c>
      <c r="F5793" t="s">
        <v>5310</v>
      </c>
      <c r="G5793" t="s">
        <v>6118</v>
      </c>
      <c r="H5793" t="str">
        <f>LEFT(Table1[[#This Row],[destination_postal_code]],5)</f>
        <v>60613</v>
      </c>
      <c r="I5793">
        <f>LEN(Table1[[#This Row],[destination_postal_code_short]])</f>
        <v>5</v>
      </c>
      <c r="J5793" t="str">
        <f>_xlfn.XLOOKUP(Table1[[#This Row],[destination_postal_code_short]],Table3[Shipping postal code short],Table3[Shipping city],,0)</f>
        <v>Chicago</v>
      </c>
      <c r="K5793" t="str">
        <f>_xlfn.XLOOKUP(Table1[[#This Row],[destination_postal_code_short]],Table3[Shipping postal code short],Table3[Shipping region],,0)</f>
        <v>Illinois</v>
      </c>
      <c r="L5793">
        <v>0</v>
      </c>
      <c r="M5793">
        <v>6.45</v>
      </c>
      <c r="N5793">
        <v>12.35</v>
      </c>
    </row>
    <row r="5794" spans="1:14" x14ac:dyDescent="0.2">
      <c r="A5794" s="1">
        <v>45521</v>
      </c>
      <c r="B5794" t="s">
        <v>6119</v>
      </c>
      <c r="C5794" t="s">
        <v>11</v>
      </c>
      <c r="D5794" t="s">
        <v>11</v>
      </c>
      <c r="E5794" t="s">
        <v>12</v>
      </c>
      <c r="F5794" t="s">
        <v>5310</v>
      </c>
      <c r="G5794">
        <v>37067</v>
      </c>
      <c r="H5794" t="str">
        <f>LEFT(Table1[[#This Row],[destination_postal_code]],5)</f>
        <v>37067</v>
      </c>
      <c r="I5794">
        <f>LEN(Table1[[#This Row],[destination_postal_code_short]])</f>
        <v>5</v>
      </c>
      <c r="J5794" t="str">
        <f>_xlfn.XLOOKUP(Table1[[#This Row],[destination_postal_code_short]],Table3[Shipping postal code short],Table3[Shipping city],,0)</f>
        <v>Franklin</v>
      </c>
      <c r="K5794" t="str">
        <f>_xlfn.XLOOKUP(Table1[[#This Row],[destination_postal_code_short]],Table3[Shipping postal code short],Table3[Shipping region],,0)</f>
        <v>Tennessee</v>
      </c>
      <c r="L5794">
        <v>0</v>
      </c>
      <c r="M5794">
        <v>5.12</v>
      </c>
      <c r="N5794">
        <v>11.13</v>
      </c>
    </row>
    <row r="5795" spans="1:14" x14ac:dyDescent="0.2">
      <c r="A5795" s="1">
        <v>45583</v>
      </c>
      <c r="B5795" t="s">
        <v>6268</v>
      </c>
      <c r="C5795" t="s">
        <v>11</v>
      </c>
      <c r="D5795" t="s">
        <v>11</v>
      </c>
      <c r="E5795" t="s">
        <v>12</v>
      </c>
      <c r="F5795" t="s">
        <v>5310</v>
      </c>
      <c r="G5795" s="2" t="s">
        <v>1132</v>
      </c>
      <c r="H5795" s="2" t="str">
        <f>LEFT(Table1[[#This Row],[destination_postal_code]],5)</f>
        <v>03103</v>
      </c>
      <c r="I5795" s="2">
        <f>LEN(Table1[[#This Row],[destination_postal_code_short]])</f>
        <v>5</v>
      </c>
      <c r="J5795" s="2" t="str">
        <f>_xlfn.XLOOKUP(Table1[[#This Row],[destination_postal_code_short]],Table3[Shipping postal code short],Table3[Shipping city],,0)</f>
        <v>Manchester</v>
      </c>
      <c r="K5795" s="2" t="str">
        <f>_xlfn.XLOOKUP(Table1[[#This Row],[destination_postal_code_short]],Table3[Shipping postal code short],Table3[Shipping region],,0)</f>
        <v>New Hampshire</v>
      </c>
      <c r="L5795">
        <v>0</v>
      </c>
      <c r="M5795">
        <v>6.51</v>
      </c>
      <c r="N5795">
        <v>9.69</v>
      </c>
    </row>
    <row r="5796" spans="1:14" x14ac:dyDescent="0.2">
      <c r="A5796" s="1">
        <v>45583</v>
      </c>
      <c r="B5796" t="s">
        <v>6266</v>
      </c>
      <c r="C5796" t="s">
        <v>11</v>
      </c>
      <c r="D5796" t="s">
        <v>11</v>
      </c>
      <c r="E5796" t="s">
        <v>12</v>
      </c>
      <c r="F5796" t="s">
        <v>5310</v>
      </c>
      <c r="G5796">
        <v>84790</v>
      </c>
      <c r="H5796" t="str">
        <f>LEFT(Table1[[#This Row],[destination_postal_code]],5)</f>
        <v>84790</v>
      </c>
      <c r="I5796">
        <f>LEN(Table1[[#This Row],[destination_postal_code_short]])</f>
        <v>5</v>
      </c>
      <c r="J5796" t="str">
        <f>_xlfn.XLOOKUP(Table1[[#This Row],[destination_postal_code_short]],Table3[Shipping postal code short],Table3[Shipping city],,0)</f>
        <v>St George</v>
      </c>
      <c r="K5796" t="str">
        <f>_xlfn.XLOOKUP(Table1[[#This Row],[destination_postal_code_short]],Table3[Shipping postal code short],Table3[Shipping region],,0)</f>
        <v>Utah</v>
      </c>
      <c r="L5796">
        <v>0</v>
      </c>
      <c r="M5796">
        <v>4.3600000000000003</v>
      </c>
      <c r="N5796">
        <v>6.14</v>
      </c>
    </row>
    <row r="5797" spans="1:14" x14ac:dyDescent="0.2">
      <c r="A5797" s="1">
        <v>45521</v>
      </c>
      <c r="B5797" t="s">
        <v>6120</v>
      </c>
      <c r="C5797" t="s">
        <v>11</v>
      </c>
      <c r="D5797" t="s">
        <v>11</v>
      </c>
      <c r="E5797" t="s">
        <v>12</v>
      </c>
      <c r="F5797" t="s">
        <v>5310</v>
      </c>
      <c r="G5797" t="s">
        <v>6121</v>
      </c>
      <c r="H5797" t="str">
        <f>LEFT(Table1[[#This Row],[destination_postal_code]],5)</f>
        <v>23228</v>
      </c>
      <c r="I5797">
        <f>LEN(Table1[[#This Row],[destination_postal_code_short]])</f>
        <v>5</v>
      </c>
      <c r="J5797" t="str">
        <f>_xlfn.XLOOKUP(Table1[[#This Row],[destination_postal_code_short]],Table3[Shipping postal code short],Table3[Shipping city],,0)</f>
        <v>Henrico</v>
      </c>
      <c r="K5797" t="str">
        <f>_xlfn.XLOOKUP(Table1[[#This Row],[destination_postal_code_short]],Table3[Shipping postal code short],Table3[Shipping region],,0)</f>
        <v>Virginia</v>
      </c>
      <c r="L5797">
        <v>0</v>
      </c>
      <c r="M5797">
        <v>6.01</v>
      </c>
      <c r="N5797">
        <v>9.69</v>
      </c>
    </row>
    <row r="5798" spans="1:14" x14ac:dyDescent="0.2">
      <c r="A5798" s="1">
        <v>45523</v>
      </c>
      <c r="B5798" t="s">
        <v>6123</v>
      </c>
      <c r="C5798" t="s">
        <v>11</v>
      </c>
      <c r="D5798" t="s">
        <v>11</v>
      </c>
      <c r="E5798" t="s">
        <v>12</v>
      </c>
      <c r="F5798" t="s">
        <v>5310</v>
      </c>
      <c r="G5798">
        <v>85710</v>
      </c>
      <c r="H5798" t="str">
        <f>LEFT(Table1[[#This Row],[destination_postal_code]],5)</f>
        <v>85710</v>
      </c>
      <c r="I5798">
        <f>LEN(Table1[[#This Row],[destination_postal_code_short]])</f>
        <v>5</v>
      </c>
      <c r="J5798" t="str">
        <f>_xlfn.XLOOKUP(Table1[[#This Row],[destination_postal_code_short]],Table3[Shipping postal code short],Table3[Shipping city],,0)</f>
        <v>Tucson</v>
      </c>
      <c r="K5798" t="str">
        <f>_xlfn.XLOOKUP(Table1[[#This Row],[destination_postal_code_short]],Table3[Shipping postal code short],Table3[Shipping region],,0)</f>
        <v>Arizona</v>
      </c>
      <c r="L5798">
        <v>0</v>
      </c>
      <c r="M5798">
        <v>4.47</v>
      </c>
      <c r="N5798">
        <v>6.33</v>
      </c>
    </row>
    <row r="5799" spans="1:14" x14ac:dyDescent="0.2">
      <c r="A5799" s="1">
        <v>45523</v>
      </c>
      <c r="B5799" t="s">
        <v>6124</v>
      </c>
      <c r="C5799" t="s">
        <v>11</v>
      </c>
      <c r="D5799" t="s">
        <v>11</v>
      </c>
      <c r="E5799" t="s">
        <v>12</v>
      </c>
      <c r="F5799" t="s">
        <v>5310</v>
      </c>
      <c r="G5799">
        <v>93109</v>
      </c>
      <c r="H5799" t="str">
        <f>LEFT(Table1[[#This Row],[destination_postal_code]],5)</f>
        <v>93109</v>
      </c>
      <c r="I5799">
        <f>LEN(Table1[[#This Row],[destination_postal_code_short]])</f>
        <v>5</v>
      </c>
      <c r="J5799" t="str">
        <f>_xlfn.XLOOKUP(Table1[[#This Row],[destination_postal_code_short]],Table3[Shipping postal code short],Table3[Shipping city],,0)</f>
        <v>Santa Barbara</v>
      </c>
      <c r="K5799" t="str">
        <f>_xlfn.XLOOKUP(Table1[[#This Row],[destination_postal_code_short]],Table3[Shipping postal code short],Table3[Shipping region],,0)</f>
        <v>California</v>
      </c>
      <c r="L5799">
        <v>0</v>
      </c>
      <c r="M5799">
        <v>4.47</v>
      </c>
      <c r="N5799">
        <v>6.33</v>
      </c>
    </row>
    <row r="5800" spans="1:14" x14ac:dyDescent="0.2">
      <c r="A5800" s="1">
        <v>45583</v>
      </c>
      <c r="B5800" t="s">
        <v>6124</v>
      </c>
      <c r="C5800" t="s">
        <v>11</v>
      </c>
      <c r="D5800" t="s">
        <v>11</v>
      </c>
      <c r="E5800" t="s">
        <v>12</v>
      </c>
      <c r="F5800" t="s">
        <v>5310</v>
      </c>
      <c r="G5800">
        <v>93109</v>
      </c>
      <c r="H5800" t="str">
        <f>LEFT(Table1[[#This Row],[destination_postal_code]],5)</f>
        <v>93109</v>
      </c>
      <c r="I5800">
        <f>LEN(Table1[[#This Row],[destination_postal_code_short]])</f>
        <v>5</v>
      </c>
      <c r="J5800" t="str">
        <f>_xlfn.XLOOKUP(Table1[[#This Row],[destination_postal_code_short]],Table3[Shipping postal code short],Table3[Shipping city],,0)</f>
        <v>Santa Barbara</v>
      </c>
      <c r="K5800" t="str">
        <f>_xlfn.XLOOKUP(Table1[[#This Row],[destination_postal_code_short]],Table3[Shipping postal code short],Table3[Shipping region],,0)</f>
        <v>California</v>
      </c>
      <c r="L5800">
        <v>0</v>
      </c>
      <c r="M5800">
        <v>1.92</v>
      </c>
      <c r="N5800">
        <v>4.38</v>
      </c>
    </row>
    <row r="5801" spans="1:14" x14ac:dyDescent="0.2">
      <c r="A5801" s="1">
        <v>45523</v>
      </c>
      <c r="B5801" t="s">
        <v>6122</v>
      </c>
      <c r="C5801" t="s">
        <v>11</v>
      </c>
      <c r="D5801" t="s">
        <v>11</v>
      </c>
      <c r="E5801" t="s">
        <v>12</v>
      </c>
      <c r="F5801" t="s">
        <v>5310</v>
      </c>
      <c r="G5801">
        <v>74006</v>
      </c>
      <c r="H5801" t="str">
        <f>LEFT(Table1[[#This Row],[destination_postal_code]],5)</f>
        <v>74006</v>
      </c>
      <c r="I5801">
        <f>LEN(Table1[[#This Row],[destination_postal_code_short]])</f>
        <v>5</v>
      </c>
      <c r="J5801" t="str">
        <f>_xlfn.XLOOKUP(Table1[[#This Row],[destination_postal_code_short]],Table3[Shipping postal code short],Table3[Shipping city],,0)</f>
        <v>Bartlesville</v>
      </c>
      <c r="K5801" t="str">
        <f>_xlfn.XLOOKUP(Table1[[#This Row],[destination_postal_code_short]],Table3[Shipping postal code short],Table3[Shipping region],,0)</f>
        <v>Oklahoma</v>
      </c>
      <c r="L5801">
        <v>0</v>
      </c>
      <c r="M5801">
        <v>1.6</v>
      </c>
      <c r="N5801">
        <v>5.15</v>
      </c>
    </row>
    <row r="5802" spans="1:14" x14ac:dyDescent="0.2">
      <c r="A5802" s="1">
        <v>45523</v>
      </c>
      <c r="B5802" t="s">
        <v>6125</v>
      </c>
      <c r="C5802" t="s">
        <v>11</v>
      </c>
      <c r="D5802" t="s">
        <v>11</v>
      </c>
      <c r="E5802" t="s">
        <v>12</v>
      </c>
      <c r="F5802" t="s">
        <v>5310</v>
      </c>
      <c r="G5802">
        <v>79415</v>
      </c>
      <c r="H5802" t="str">
        <f>LEFT(Table1[[#This Row],[destination_postal_code]],5)</f>
        <v>79415</v>
      </c>
      <c r="I5802">
        <f>LEN(Table1[[#This Row],[destination_postal_code_short]])</f>
        <v>5</v>
      </c>
      <c r="J5802" t="str">
        <f>_xlfn.XLOOKUP(Table1[[#This Row],[destination_postal_code_short]],Table3[Shipping postal code short],Table3[Shipping city],,0)</f>
        <v>Lubbock</v>
      </c>
      <c r="K5802" t="str">
        <f>_xlfn.XLOOKUP(Table1[[#This Row],[destination_postal_code_short]],Table3[Shipping postal code short],Table3[Shipping region],,0)</f>
        <v>Texas</v>
      </c>
      <c r="L5802">
        <v>0</v>
      </c>
      <c r="M5802">
        <v>1.6</v>
      </c>
      <c r="N5802">
        <v>5.15</v>
      </c>
    </row>
    <row r="5803" spans="1:14" x14ac:dyDescent="0.2">
      <c r="A5803" s="1">
        <v>45524</v>
      </c>
      <c r="B5803" t="s">
        <v>6126</v>
      </c>
      <c r="C5803" t="s">
        <v>11</v>
      </c>
      <c r="D5803" t="s">
        <v>11</v>
      </c>
      <c r="E5803" t="s">
        <v>12</v>
      </c>
      <c r="F5803" t="s">
        <v>5310</v>
      </c>
      <c r="G5803">
        <v>72764</v>
      </c>
      <c r="H5803" t="str">
        <f>LEFT(Table1[[#This Row],[destination_postal_code]],5)</f>
        <v>72764</v>
      </c>
      <c r="I5803">
        <f>LEN(Table1[[#This Row],[destination_postal_code_short]])</f>
        <v>5</v>
      </c>
      <c r="J5803" t="str">
        <f>_xlfn.XLOOKUP(Table1[[#This Row],[destination_postal_code_short]],Table3[Shipping postal code short],Table3[Shipping city],,0)</f>
        <v>Springdale</v>
      </c>
      <c r="K5803" t="str">
        <f>_xlfn.XLOOKUP(Table1[[#This Row],[destination_postal_code_short]],Table3[Shipping postal code short],Table3[Shipping region],,0)</f>
        <v>Arkansas</v>
      </c>
      <c r="L5803">
        <v>0</v>
      </c>
      <c r="M5803">
        <v>1.6</v>
      </c>
      <c r="N5803">
        <v>5.15</v>
      </c>
    </row>
    <row r="5804" spans="1:14" x14ac:dyDescent="0.2">
      <c r="A5804" s="1">
        <v>45524</v>
      </c>
      <c r="B5804" t="s">
        <v>6127</v>
      </c>
      <c r="C5804" t="s">
        <v>11</v>
      </c>
      <c r="D5804" t="s">
        <v>11</v>
      </c>
      <c r="E5804" t="s">
        <v>12</v>
      </c>
      <c r="F5804" t="s">
        <v>5310</v>
      </c>
      <c r="G5804">
        <v>48082</v>
      </c>
      <c r="H5804" t="str">
        <f>LEFT(Table1[[#This Row],[destination_postal_code]],5)</f>
        <v>48082</v>
      </c>
      <c r="I5804">
        <f>LEN(Table1[[#This Row],[destination_postal_code_short]])</f>
        <v>5</v>
      </c>
      <c r="J5804" t="str">
        <f>_xlfn.XLOOKUP(Table1[[#This Row],[destination_postal_code_short]],Table3[Shipping postal code short],Table3[Shipping city],,0)</f>
        <v>St. Clair Shores</v>
      </c>
      <c r="K5804" t="str">
        <f>_xlfn.XLOOKUP(Table1[[#This Row],[destination_postal_code_short]],Table3[Shipping postal code short],Table3[Shipping region],,0)</f>
        <v>Michigan</v>
      </c>
      <c r="L5804">
        <v>0</v>
      </c>
      <c r="M5804">
        <v>1.45</v>
      </c>
      <c r="N5804">
        <v>5.45</v>
      </c>
    </row>
    <row r="5805" spans="1:14" x14ac:dyDescent="0.2">
      <c r="A5805" s="1">
        <v>45525</v>
      </c>
      <c r="B5805" t="s">
        <v>6128</v>
      </c>
      <c r="C5805" t="s">
        <v>11</v>
      </c>
      <c r="D5805" t="s">
        <v>11</v>
      </c>
      <c r="E5805" t="s">
        <v>12</v>
      </c>
      <c r="F5805" t="s">
        <v>5310</v>
      </c>
      <c r="G5805">
        <v>77070</v>
      </c>
      <c r="H5805" t="str">
        <f>LEFT(Table1[[#This Row],[destination_postal_code]],5)</f>
        <v>77070</v>
      </c>
      <c r="I5805">
        <f>LEN(Table1[[#This Row],[destination_postal_code_short]])</f>
        <v>5</v>
      </c>
      <c r="J5805" t="str">
        <f>_xlfn.XLOOKUP(Table1[[#This Row],[destination_postal_code_short]],Table3[Shipping postal code short],Table3[Shipping city],,0)</f>
        <v>Houston</v>
      </c>
      <c r="K5805" t="str">
        <f>_xlfn.XLOOKUP(Table1[[#This Row],[destination_postal_code_short]],Table3[Shipping postal code short],Table3[Shipping region],,0)</f>
        <v>Texas</v>
      </c>
      <c r="L5805">
        <v>0</v>
      </c>
      <c r="M5805">
        <v>17.07</v>
      </c>
      <c r="N5805">
        <v>30.68</v>
      </c>
    </row>
    <row r="5806" spans="1:14" x14ac:dyDescent="0.2">
      <c r="A5806" s="1">
        <v>45583</v>
      </c>
      <c r="B5806" t="s">
        <v>6271</v>
      </c>
      <c r="C5806" t="s">
        <v>11</v>
      </c>
      <c r="D5806" t="s">
        <v>11</v>
      </c>
      <c r="E5806" t="s">
        <v>12</v>
      </c>
      <c r="F5806" t="s">
        <v>5310</v>
      </c>
      <c r="G5806">
        <v>78729</v>
      </c>
      <c r="H5806" t="str">
        <f>LEFT(Table1[[#This Row],[destination_postal_code]],5)</f>
        <v>78729</v>
      </c>
      <c r="I5806">
        <f>LEN(Table1[[#This Row],[destination_postal_code_short]])</f>
        <v>5</v>
      </c>
      <c r="J5806" t="str">
        <f>_xlfn.XLOOKUP(Table1[[#This Row],[destination_postal_code_short]],Table3[Shipping postal code short],Table3[Shipping city],,0)</f>
        <v>Austin</v>
      </c>
      <c r="K5806" t="str">
        <f>_xlfn.XLOOKUP(Table1[[#This Row],[destination_postal_code_short]],Table3[Shipping postal code short],Table3[Shipping region],,0)</f>
        <v>Texas</v>
      </c>
      <c r="L5806">
        <v>0</v>
      </c>
      <c r="M5806">
        <v>4.25</v>
      </c>
      <c r="N5806">
        <v>8.6999999999999993</v>
      </c>
    </row>
    <row r="5807" spans="1:14" x14ac:dyDescent="0.2">
      <c r="A5807" s="1">
        <v>45583</v>
      </c>
      <c r="B5807" t="s">
        <v>6267</v>
      </c>
      <c r="C5807" t="s">
        <v>11</v>
      </c>
      <c r="D5807" t="s">
        <v>11</v>
      </c>
      <c r="E5807" t="s">
        <v>12</v>
      </c>
      <c r="F5807" t="s">
        <v>5310</v>
      </c>
      <c r="G5807">
        <v>43228</v>
      </c>
      <c r="H5807" t="str">
        <f>LEFT(Table1[[#This Row],[destination_postal_code]],5)</f>
        <v>43228</v>
      </c>
      <c r="I5807">
        <f>LEN(Table1[[#This Row],[destination_postal_code_short]])</f>
        <v>5</v>
      </c>
      <c r="J5807" t="str">
        <f>_xlfn.XLOOKUP(Table1[[#This Row],[destination_postal_code_short]],Table3[Shipping postal code short],Table3[Shipping city],,0)</f>
        <v>Columbus</v>
      </c>
      <c r="K5807" t="str">
        <f>_xlfn.XLOOKUP(Table1[[#This Row],[destination_postal_code_short]],Table3[Shipping postal code short],Table3[Shipping region],,0)</f>
        <v>Ohio</v>
      </c>
      <c r="L5807">
        <v>0</v>
      </c>
      <c r="M5807">
        <v>5.08</v>
      </c>
      <c r="N5807">
        <v>9.02</v>
      </c>
    </row>
    <row r="5808" spans="1:14" x14ac:dyDescent="0.2">
      <c r="A5808" s="1">
        <v>45526</v>
      </c>
      <c r="B5808" t="s">
        <v>6131</v>
      </c>
      <c r="C5808" t="s">
        <v>11</v>
      </c>
      <c r="D5808" t="s">
        <v>11</v>
      </c>
      <c r="E5808" t="s">
        <v>12</v>
      </c>
      <c r="F5808" t="s">
        <v>5310</v>
      </c>
      <c r="G5808">
        <v>55376</v>
      </c>
      <c r="H5808" t="str">
        <f>LEFT(Table1[[#This Row],[destination_postal_code]],5)</f>
        <v>55376</v>
      </c>
      <c r="I5808">
        <f>LEN(Table1[[#This Row],[destination_postal_code_short]])</f>
        <v>5</v>
      </c>
      <c r="J5808" t="str">
        <f>_xlfn.XLOOKUP(Table1[[#This Row],[destination_postal_code_short]],Table3[Shipping postal code short],Table3[Shipping city],,0)</f>
        <v>Saint Michael</v>
      </c>
      <c r="K5808" t="str">
        <f>_xlfn.XLOOKUP(Table1[[#This Row],[destination_postal_code_short]],Table3[Shipping postal code short],Table3[Shipping region],,0)</f>
        <v>Minnesota</v>
      </c>
      <c r="L5808">
        <v>0</v>
      </c>
      <c r="M5808">
        <v>4.17</v>
      </c>
      <c r="N5808">
        <v>7.43</v>
      </c>
    </row>
    <row r="5809" spans="1:14" x14ac:dyDescent="0.2">
      <c r="A5809" s="1">
        <v>45526</v>
      </c>
      <c r="B5809" t="s">
        <v>6130</v>
      </c>
      <c r="C5809" t="s">
        <v>11</v>
      </c>
      <c r="D5809" t="s">
        <v>11</v>
      </c>
      <c r="E5809" t="s">
        <v>12</v>
      </c>
      <c r="F5809" t="s">
        <v>5310</v>
      </c>
      <c r="G5809">
        <v>84084</v>
      </c>
      <c r="H5809" t="str">
        <f>LEFT(Table1[[#This Row],[destination_postal_code]],5)</f>
        <v>84084</v>
      </c>
      <c r="I5809">
        <f>LEN(Table1[[#This Row],[destination_postal_code_short]])</f>
        <v>5</v>
      </c>
      <c r="J5809" t="str">
        <f>_xlfn.XLOOKUP(Table1[[#This Row],[destination_postal_code_short]],Table3[Shipping postal code short],Table3[Shipping city],,0)</f>
        <v>West Jordan</v>
      </c>
      <c r="K5809" t="str">
        <f>_xlfn.XLOOKUP(Table1[[#This Row],[destination_postal_code_short]],Table3[Shipping postal code short],Table3[Shipping region],,0)</f>
        <v>Utah</v>
      </c>
      <c r="L5809">
        <v>0</v>
      </c>
      <c r="M5809">
        <v>2.68</v>
      </c>
      <c r="N5809">
        <v>5.52</v>
      </c>
    </row>
    <row r="5810" spans="1:14" x14ac:dyDescent="0.2">
      <c r="A5810" s="1">
        <v>45526</v>
      </c>
      <c r="B5810" t="s">
        <v>6129</v>
      </c>
      <c r="C5810" t="s">
        <v>11</v>
      </c>
      <c r="D5810" t="s">
        <v>11</v>
      </c>
      <c r="E5810" t="s">
        <v>12</v>
      </c>
      <c r="F5810" t="s">
        <v>5310</v>
      </c>
      <c r="G5810">
        <v>60660</v>
      </c>
      <c r="H5810" t="str">
        <f>LEFT(Table1[[#This Row],[destination_postal_code]],5)</f>
        <v>60660</v>
      </c>
      <c r="I5810">
        <f>LEN(Table1[[#This Row],[destination_postal_code_short]])</f>
        <v>5</v>
      </c>
      <c r="J5810" t="str">
        <f>_xlfn.XLOOKUP(Table1[[#This Row],[destination_postal_code_short]],Table3[Shipping postal code short],Table3[Shipping city],,0)</f>
        <v>Chicago</v>
      </c>
      <c r="K5810" t="str">
        <f>_xlfn.XLOOKUP(Table1[[#This Row],[destination_postal_code_short]],Table3[Shipping postal code short],Table3[Shipping region],,0)</f>
        <v>Illinois</v>
      </c>
      <c r="L5810">
        <v>0</v>
      </c>
      <c r="M5810">
        <v>3.75</v>
      </c>
      <c r="N5810">
        <v>8.6999999999999993</v>
      </c>
    </row>
    <row r="5811" spans="1:14" x14ac:dyDescent="0.2">
      <c r="A5811" s="1">
        <v>45526</v>
      </c>
      <c r="B5811" t="s">
        <v>6132</v>
      </c>
      <c r="C5811" t="s">
        <v>11</v>
      </c>
      <c r="D5811" t="s">
        <v>11</v>
      </c>
      <c r="E5811" t="s">
        <v>12</v>
      </c>
      <c r="F5811" t="s">
        <v>5310</v>
      </c>
      <c r="G5811">
        <v>64063</v>
      </c>
      <c r="H5811" t="str">
        <f>LEFT(Table1[[#This Row],[destination_postal_code]],5)</f>
        <v>64063</v>
      </c>
      <c r="I5811">
        <f>LEN(Table1[[#This Row],[destination_postal_code_short]])</f>
        <v>5</v>
      </c>
      <c r="J5811" t="str">
        <f>_xlfn.XLOOKUP(Table1[[#This Row],[destination_postal_code_short]],Table3[Shipping postal code short],Table3[Shipping city],,0)</f>
        <v>Lee's Summit</v>
      </c>
      <c r="K5811" t="str">
        <f>_xlfn.XLOOKUP(Table1[[#This Row],[destination_postal_code_short]],Table3[Shipping postal code short],Table3[Shipping region],,0)</f>
        <v>Missouri</v>
      </c>
      <c r="L5811">
        <v>0</v>
      </c>
      <c r="M5811">
        <v>4.17</v>
      </c>
      <c r="N5811">
        <v>7.43</v>
      </c>
    </row>
    <row r="5812" spans="1:14" x14ac:dyDescent="0.2">
      <c r="A5812" s="1">
        <v>45530</v>
      </c>
      <c r="B5812" t="s">
        <v>6164</v>
      </c>
      <c r="C5812" t="s">
        <v>11</v>
      </c>
      <c r="D5812" t="s">
        <v>11</v>
      </c>
      <c r="E5812" t="s">
        <v>12</v>
      </c>
      <c r="F5812" t="s">
        <v>5310</v>
      </c>
      <c r="G5812" t="s">
        <v>6165</v>
      </c>
      <c r="H5812" t="str">
        <f>LEFT(Table1[[#This Row],[destination_postal_code]],5)</f>
        <v>37204</v>
      </c>
      <c r="I5812">
        <f>LEN(Table1[[#This Row],[destination_postal_code_short]])</f>
        <v>5</v>
      </c>
      <c r="J5812" t="str">
        <f>_xlfn.XLOOKUP(Table1[[#This Row],[destination_postal_code_short]],Table3[Shipping postal code short],Table3[Shipping city],,0)</f>
        <v>Nashville</v>
      </c>
      <c r="K5812" t="str">
        <f>_xlfn.XLOOKUP(Table1[[#This Row],[destination_postal_code_short]],Table3[Shipping postal code short],Table3[Shipping region],,0)</f>
        <v>Tennessee</v>
      </c>
      <c r="L5812">
        <v>0</v>
      </c>
      <c r="M5812">
        <v>2.4700000000000002</v>
      </c>
      <c r="N5812">
        <v>6.23</v>
      </c>
    </row>
    <row r="5813" spans="1:14" x14ac:dyDescent="0.2">
      <c r="A5813" s="1">
        <v>45530</v>
      </c>
      <c r="B5813" t="s">
        <v>6160</v>
      </c>
      <c r="C5813" t="s">
        <v>11</v>
      </c>
      <c r="D5813" t="s">
        <v>11</v>
      </c>
      <c r="E5813" t="s">
        <v>12</v>
      </c>
      <c r="F5813" t="s">
        <v>5310</v>
      </c>
      <c r="G5813">
        <v>20817</v>
      </c>
      <c r="H5813" t="str">
        <f>LEFT(Table1[[#This Row],[destination_postal_code]],5)</f>
        <v>20817</v>
      </c>
      <c r="I5813">
        <f>LEN(Table1[[#This Row],[destination_postal_code_short]])</f>
        <v>5</v>
      </c>
      <c r="J5813" t="str">
        <f>_xlfn.XLOOKUP(Table1[[#This Row],[destination_postal_code_short]],Table3[Shipping postal code short],Table3[Shipping city],,0)</f>
        <v>Bethesda</v>
      </c>
      <c r="K5813" t="str">
        <f>_xlfn.XLOOKUP(Table1[[#This Row],[destination_postal_code_short]],Table3[Shipping postal code short],Table3[Shipping region],,0)</f>
        <v>Maryland</v>
      </c>
      <c r="L5813">
        <v>0</v>
      </c>
      <c r="M5813">
        <v>1.38</v>
      </c>
      <c r="N5813">
        <v>5.62</v>
      </c>
    </row>
    <row r="5814" spans="1:14" x14ac:dyDescent="0.2">
      <c r="A5814" s="1">
        <v>45530</v>
      </c>
      <c r="B5814" t="s">
        <v>6161</v>
      </c>
      <c r="C5814" t="s">
        <v>11</v>
      </c>
      <c r="D5814" t="s">
        <v>11</v>
      </c>
      <c r="E5814" t="s">
        <v>12</v>
      </c>
      <c r="F5814" t="s">
        <v>5310</v>
      </c>
      <c r="G5814">
        <v>75056</v>
      </c>
      <c r="H5814" t="str">
        <f>LEFT(Table1[[#This Row],[destination_postal_code]],5)</f>
        <v>75056</v>
      </c>
      <c r="I5814">
        <f>LEN(Table1[[#This Row],[destination_postal_code_short]])</f>
        <v>5</v>
      </c>
      <c r="J5814" t="str">
        <f>_xlfn.XLOOKUP(Table1[[#This Row],[destination_postal_code_short]],Table3[Shipping postal code short],Table3[Shipping city],,0)</f>
        <v>The Colony</v>
      </c>
      <c r="K5814" t="str">
        <f>_xlfn.XLOOKUP(Table1[[#This Row],[destination_postal_code_short]],Table3[Shipping postal code short],Table3[Shipping region],,0)</f>
        <v>Texas</v>
      </c>
      <c r="L5814">
        <v>0</v>
      </c>
      <c r="M5814">
        <v>4.17</v>
      </c>
      <c r="N5814">
        <v>7.43</v>
      </c>
    </row>
    <row r="5815" spans="1:14" x14ac:dyDescent="0.2">
      <c r="A5815" s="1">
        <v>45530</v>
      </c>
      <c r="B5815" t="s">
        <v>6156</v>
      </c>
      <c r="C5815" t="s">
        <v>11</v>
      </c>
      <c r="D5815" t="s">
        <v>11</v>
      </c>
      <c r="E5815" t="s">
        <v>12</v>
      </c>
      <c r="F5815" t="s">
        <v>5310</v>
      </c>
      <c r="G5815">
        <v>98682</v>
      </c>
      <c r="H5815" t="str">
        <f>LEFT(Table1[[#This Row],[destination_postal_code]],5)</f>
        <v>98682</v>
      </c>
      <c r="I5815">
        <f>LEN(Table1[[#This Row],[destination_postal_code_short]])</f>
        <v>5</v>
      </c>
      <c r="J5815" t="str">
        <f>_xlfn.XLOOKUP(Table1[[#This Row],[destination_postal_code_short]],Table3[Shipping postal code short],Table3[Shipping city],,0)</f>
        <v>Vancouver</v>
      </c>
      <c r="K5815" t="str">
        <f>_xlfn.XLOOKUP(Table1[[#This Row],[destination_postal_code_short]],Table3[Shipping postal code short],Table3[Shipping region],,0)</f>
        <v>Washington</v>
      </c>
      <c r="L5815">
        <v>0</v>
      </c>
      <c r="M5815">
        <v>4.17</v>
      </c>
      <c r="N5815">
        <v>7.43</v>
      </c>
    </row>
    <row r="5816" spans="1:14" x14ac:dyDescent="0.2">
      <c r="A5816" s="1">
        <v>45528</v>
      </c>
      <c r="B5816" t="s">
        <v>6147</v>
      </c>
      <c r="C5816" t="s">
        <v>11</v>
      </c>
      <c r="D5816" t="s">
        <v>11</v>
      </c>
      <c r="E5816" t="s">
        <v>12</v>
      </c>
      <c r="F5816" t="s">
        <v>5310</v>
      </c>
      <c r="G5816">
        <v>38059</v>
      </c>
      <c r="H5816" t="str">
        <f>LEFT(Table1[[#This Row],[destination_postal_code]],5)</f>
        <v>38059</v>
      </c>
      <c r="I5816">
        <f>LEN(Table1[[#This Row],[destination_postal_code_short]])</f>
        <v>5</v>
      </c>
      <c r="J5816" t="str">
        <f>_xlfn.XLOOKUP(Table1[[#This Row],[destination_postal_code_short]],Table3[Shipping postal code short],Table3[Shipping city],,0)</f>
        <v>Newbern</v>
      </c>
      <c r="K5816" t="str">
        <f>_xlfn.XLOOKUP(Table1[[#This Row],[destination_postal_code_short]],Table3[Shipping postal code short],Table3[Shipping region],,0)</f>
        <v>Tennessee</v>
      </c>
      <c r="L5816">
        <v>0</v>
      </c>
      <c r="M5816">
        <v>3.75</v>
      </c>
      <c r="N5816">
        <v>8.6999999999999993</v>
      </c>
    </row>
    <row r="5817" spans="1:14" x14ac:dyDescent="0.2">
      <c r="A5817" s="1">
        <v>45528</v>
      </c>
      <c r="B5817" t="s">
        <v>6144</v>
      </c>
      <c r="C5817" t="s">
        <v>11</v>
      </c>
      <c r="D5817" t="s">
        <v>11</v>
      </c>
      <c r="E5817" t="s">
        <v>12</v>
      </c>
      <c r="F5817" t="s">
        <v>5310</v>
      </c>
      <c r="G5817">
        <v>33896</v>
      </c>
      <c r="H5817" t="str">
        <f>LEFT(Table1[[#This Row],[destination_postal_code]],5)</f>
        <v>33896</v>
      </c>
      <c r="I5817">
        <f>LEN(Table1[[#This Row],[destination_postal_code_short]])</f>
        <v>5</v>
      </c>
      <c r="J5817" t="str">
        <f>_xlfn.XLOOKUP(Table1[[#This Row],[destination_postal_code_short]],Table3[Shipping postal code short],Table3[Shipping city],,0)</f>
        <v>Davenport</v>
      </c>
      <c r="K5817" t="str">
        <f>_xlfn.XLOOKUP(Table1[[#This Row],[destination_postal_code_short]],Table3[Shipping postal code short],Table3[Shipping region],,0)</f>
        <v>Florida</v>
      </c>
      <c r="L5817">
        <v>0</v>
      </c>
      <c r="M5817">
        <v>2.34</v>
      </c>
      <c r="N5817">
        <v>6.66</v>
      </c>
    </row>
    <row r="5818" spans="1:14" x14ac:dyDescent="0.2">
      <c r="A5818" s="1">
        <v>45528</v>
      </c>
      <c r="B5818" t="s">
        <v>6148</v>
      </c>
      <c r="C5818" t="s">
        <v>11</v>
      </c>
      <c r="D5818" t="s">
        <v>11</v>
      </c>
      <c r="E5818" t="s">
        <v>12</v>
      </c>
      <c r="F5818" t="s">
        <v>5310</v>
      </c>
      <c r="G5818">
        <v>45044</v>
      </c>
      <c r="H5818" t="str">
        <f>LEFT(Table1[[#This Row],[destination_postal_code]],5)</f>
        <v>45044</v>
      </c>
      <c r="I5818">
        <f>LEN(Table1[[#This Row],[destination_postal_code_short]])</f>
        <v>5</v>
      </c>
      <c r="J5818" t="str">
        <f>_xlfn.XLOOKUP(Table1[[#This Row],[destination_postal_code_short]],Table3[Shipping postal code short],Table3[Shipping city],,0)</f>
        <v>Middletown</v>
      </c>
      <c r="K5818" t="str">
        <f>_xlfn.XLOOKUP(Table1[[#This Row],[destination_postal_code_short]],Table3[Shipping postal code short],Table3[Shipping region],,0)</f>
        <v>Ohio</v>
      </c>
      <c r="L5818">
        <v>0</v>
      </c>
      <c r="M5818">
        <v>2.4500000000000002</v>
      </c>
      <c r="N5818">
        <v>6.4</v>
      </c>
    </row>
    <row r="5819" spans="1:14" x14ac:dyDescent="0.2">
      <c r="A5819" s="1">
        <v>45528</v>
      </c>
      <c r="B5819" t="s">
        <v>6135</v>
      </c>
      <c r="C5819" t="s">
        <v>11</v>
      </c>
      <c r="D5819" t="s">
        <v>11</v>
      </c>
      <c r="E5819" t="s">
        <v>12</v>
      </c>
      <c r="F5819" t="s">
        <v>5310</v>
      </c>
      <c r="G5819">
        <v>78520</v>
      </c>
      <c r="H5819" t="str">
        <f>LEFT(Table1[[#This Row],[destination_postal_code]],5)</f>
        <v>78520</v>
      </c>
      <c r="I5819">
        <f>LEN(Table1[[#This Row],[destination_postal_code_short]])</f>
        <v>5</v>
      </c>
      <c r="J5819" t="str">
        <f>_xlfn.XLOOKUP(Table1[[#This Row],[destination_postal_code_short]],Table3[Shipping postal code short],Table3[Shipping city],,0)</f>
        <v>Brownsville</v>
      </c>
      <c r="K5819" t="str">
        <f>_xlfn.XLOOKUP(Table1[[#This Row],[destination_postal_code_short]],Table3[Shipping postal code short],Table3[Shipping region],,0)</f>
        <v>Texas</v>
      </c>
      <c r="L5819">
        <v>0</v>
      </c>
      <c r="M5819">
        <v>2.4700000000000002</v>
      </c>
      <c r="N5819">
        <v>6.23</v>
      </c>
    </row>
    <row r="5820" spans="1:14" x14ac:dyDescent="0.2">
      <c r="A5820" s="1">
        <v>45528</v>
      </c>
      <c r="B5820" t="s">
        <v>6145</v>
      </c>
      <c r="C5820" t="s">
        <v>11</v>
      </c>
      <c r="D5820" t="s">
        <v>11</v>
      </c>
      <c r="E5820" t="s">
        <v>12</v>
      </c>
      <c r="F5820" t="s">
        <v>5310</v>
      </c>
      <c r="G5820">
        <v>77493</v>
      </c>
      <c r="H5820" t="str">
        <f>LEFT(Table1[[#This Row],[destination_postal_code]],5)</f>
        <v>77493</v>
      </c>
      <c r="I5820">
        <f>LEN(Table1[[#This Row],[destination_postal_code_short]])</f>
        <v>5</v>
      </c>
      <c r="J5820" t="str">
        <f>_xlfn.XLOOKUP(Table1[[#This Row],[destination_postal_code_short]],Table3[Shipping postal code short],Table3[Shipping city],,0)</f>
        <v>Katy</v>
      </c>
      <c r="K5820" t="str">
        <f>_xlfn.XLOOKUP(Table1[[#This Row],[destination_postal_code_short]],Table3[Shipping postal code short],Table3[Shipping region],,0)</f>
        <v>Texas</v>
      </c>
      <c r="L5820">
        <v>0</v>
      </c>
      <c r="M5820">
        <v>2.4700000000000002</v>
      </c>
      <c r="N5820">
        <v>6.23</v>
      </c>
    </row>
    <row r="5821" spans="1:14" x14ac:dyDescent="0.2">
      <c r="A5821" s="1">
        <v>45528</v>
      </c>
      <c r="B5821" t="s">
        <v>6136</v>
      </c>
      <c r="C5821" t="s">
        <v>11</v>
      </c>
      <c r="D5821" t="s">
        <v>11</v>
      </c>
      <c r="E5821" t="s">
        <v>12</v>
      </c>
      <c r="F5821" t="s">
        <v>5310</v>
      </c>
      <c r="G5821">
        <v>85284</v>
      </c>
      <c r="H5821" t="str">
        <f>LEFT(Table1[[#This Row],[destination_postal_code]],5)</f>
        <v>85284</v>
      </c>
      <c r="I5821">
        <f>LEN(Table1[[#This Row],[destination_postal_code_short]])</f>
        <v>5</v>
      </c>
      <c r="J5821" t="str">
        <f>_xlfn.XLOOKUP(Table1[[#This Row],[destination_postal_code_short]],Table3[Shipping postal code short],Table3[Shipping city],,0)</f>
        <v>Tempe</v>
      </c>
      <c r="K5821" t="str">
        <f>_xlfn.XLOOKUP(Table1[[#This Row],[destination_postal_code_short]],Table3[Shipping postal code short],Table3[Shipping region],,0)</f>
        <v>Arizona</v>
      </c>
      <c r="L5821">
        <v>0</v>
      </c>
      <c r="M5821">
        <v>4.46</v>
      </c>
      <c r="N5821">
        <v>6.94</v>
      </c>
    </row>
    <row r="5822" spans="1:14" x14ac:dyDescent="0.2">
      <c r="A5822" s="1">
        <v>45528</v>
      </c>
      <c r="B5822" t="s">
        <v>6154</v>
      </c>
      <c r="C5822" t="s">
        <v>11</v>
      </c>
      <c r="D5822" t="s">
        <v>11</v>
      </c>
      <c r="E5822" t="s">
        <v>12</v>
      </c>
      <c r="F5822" t="s">
        <v>5310</v>
      </c>
      <c r="G5822">
        <v>72034</v>
      </c>
      <c r="H5822" t="str">
        <f>LEFT(Table1[[#This Row],[destination_postal_code]],5)</f>
        <v>72034</v>
      </c>
      <c r="I5822">
        <f>LEN(Table1[[#This Row],[destination_postal_code_short]])</f>
        <v>5</v>
      </c>
      <c r="J5822" t="str">
        <f>_xlfn.XLOOKUP(Table1[[#This Row],[destination_postal_code_short]],Table3[Shipping postal code short],Table3[Shipping city],,0)</f>
        <v>Conway</v>
      </c>
      <c r="K5822" t="str">
        <f>_xlfn.XLOOKUP(Table1[[#This Row],[destination_postal_code_short]],Table3[Shipping postal code short],Table3[Shipping region],,0)</f>
        <v>Arkansas</v>
      </c>
      <c r="L5822">
        <v>0</v>
      </c>
      <c r="M5822">
        <v>2.4700000000000002</v>
      </c>
      <c r="N5822">
        <v>6.23</v>
      </c>
    </row>
    <row r="5823" spans="1:14" x14ac:dyDescent="0.2">
      <c r="A5823" s="1">
        <v>45528</v>
      </c>
      <c r="B5823" t="s">
        <v>6139</v>
      </c>
      <c r="C5823" t="s">
        <v>11</v>
      </c>
      <c r="D5823" t="s">
        <v>11</v>
      </c>
      <c r="E5823" t="s">
        <v>12</v>
      </c>
      <c r="F5823" t="s">
        <v>5310</v>
      </c>
      <c r="G5823">
        <v>37221</v>
      </c>
      <c r="H5823" t="str">
        <f>LEFT(Table1[[#This Row],[destination_postal_code]],5)</f>
        <v>37221</v>
      </c>
      <c r="I5823">
        <f>LEN(Table1[[#This Row],[destination_postal_code_short]])</f>
        <v>5</v>
      </c>
      <c r="J5823" t="str">
        <f>_xlfn.XLOOKUP(Table1[[#This Row],[destination_postal_code_short]],Table3[Shipping postal code short],Table3[Shipping city],,0)</f>
        <v>Nashville</v>
      </c>
      <c r="K5823" t="str">
        <f>_xlfn.XLOOKUP(Table1[[#This Row],[destination_postal_code_short]],Table3[Shipping postal code short],Table3[Shipping region],,0)</f>
        <v>Tennessee</v>
      </c>
      <c r="L5823">
        <v>0</v>
      </c>
      <c r="M5823">
        <v>3.75</v>
      </c>
      <c r="N5823">
        <v>8.6999999999999993</v>
      </c>
    </row>
    <row r="5824" spans="1:14" x14ac:dyDescent="0.2">
      <c r="A5824" s="1">
        <v>45530</v>
      </c>
      <c r="B5824" t="s">
        <v>6166</v>
      </c>
      <c r="C5824" t="s">
        <v>11</v>
      </c>
      <c r="D5824" t="s">
        <v>11</v>
      </c>
      <c r="E5824" t="s">
        <v>12</v>
      </c>
      <c r="F5824" t="s">
        <v>5310</v>
      </c>
      <c r="G5824">
        <v>79855</v>
      </c>
      <c r="H5824" t="str">
        <f>LEFT(Table1[[#This Row],[destination_postal_code]],5)</f>
        <v>79855</v>
      </c>
      <c r="I5824">
        <f>LEN(Table1[[#This Row],[destination_postal_code_short]])</f>
        <v>5</v>
      </c>
      <c r="J5824" t="str">
        <f>_xlfn.XLOOKUP(Table1[[#This Row],[destination_postal_code_short]],Table3[Shipping postal code short],Table3[Shipping city],,0)</f>
        <v>Van Horn</v>
      </c>
      <c r="K5824" t="str">
        <f>_xlfn.XLOOKUP(Table1[[#This Row],[destination_postal_code_short]],Table3[Shipping postal code short],Table3[Shipping region],,0)</f>
        <v>Texas</v>
      </c>
      <c r="L5824">
        <v>0</v>
      </c>
      <c r="M5824">
        <v>4.1399999999999997</v>
      </c>
      <c r="N5824">
        <v>8.31</v>
      </c>
    </row>
    <row r="5825" spans="1:14" x14ac:dyDescent="0.2">
      <c r="A5825" s="1">
        <v>45528</v>
      </c>
      <c r="B5825" t="s">
        <v>6150</v>
      </c>
      <c r="C5825" t="s">
        <v>11</v>
      </c>
      <c r="D5825" t="s">
        <v>11</v>
      </c>
      <c r="E5825" t="s">
        <v>12</v>
      </c>
      <c r="F5825" t="s">
        <v>5310</v>
      </c>
      <c r="G5825">
        <v>40515</v>
      </c>
      <c r="H5825" t="str">
        <f>LEFT(Table1[[#This Row],[destination_postal_code]],5)</f>
        <v>40515</v>
      </c>
      <c r="I5825">
        <f>LEN(Table1[[#This Row],[destination_postal_code_short]])</f>
        <v>5</v>
      </c>
      <c r="J5825" t="str">
        <f>_xlfn.XLOOKUP(Table1[[#This Row],[destination_postal_code_short]],Table3[Shipping postal code short],Table3[Shipping city],,0)</f>
        <v>Lexington</v>
      </c>
      <c r="K5825" t="str">
        <f>_xlfn.XLOOKUP(Table1[[#This Row],[destination_postal_code_short]],Table3[Shipping postal code short],Table3[Shipping region],,0)</f>
        <v>Kentucky</v>
      </c>
      <c r="L5825">
        <v>0</v>
      </c>
      <c r="M5825">
        <v>4.58</v>
      </c>
      <c r="N5825">
        <v>9.02</v>
      </c>
    </row>
    <row r="5826" spans="1:14" x14ac:dyDescent="0.2">
      <c r="A5826" s="1">
        <v>45528</v>
      </c>
      <c r="B5826" t="s">
        <v>6151</v>
      </c>
      <c r="C5826" t="s">
        <v>11</v>
      </c>
      <c r="D5826" t="s">
        <v>11</v>
      </c>
      <c r="E5826" t="s">
        <v>12</v>
      </c>
      <c r="F5826" t="s">
        <v>5310</v>
      </c>
      <c r="G5826">
        <v>32043</v>
      </c>
      <c r="H5826" t="str">
        <f>LEFT(Table1[[#This Row],[destination_postal_code]],5)</f>
        <v>32043</v>
      </c>
      <c r="I5826">
        <f>LEN(Table1[[#This Row],[destination_postal_code_short]])</f>
        <v>5</v>
      </c>
      <c r="J5826" t="str">
        <f>_xlfn.XLOOKUP(Table1[[#This Row],[destination_postal_code_short]],Table3[Shipping postal code short],Table3[Shipping city],,0)</f>
        <v>Green Cove Springs</v>
      </c>
      <c r="K5826" t="str">
        <f>_xlfn.XLOOKUP(Table1[[#This Row],[destination_postal_code_short]],Table3[Shipping postal code short],Table3[Shipping region],,0)</f>
        <v>Florida</v>
      </c>
      <c r="L5826">
        <v>0</v>
      </c>
      <c r="M5826">
        <v>2.4500000000000002</v>
      </c>
      <c r="N5826">
        <v>6.4</v>
      </c>
    </row>
    <row r="5827" spans="1:14" x14ac:dyDescent="0.2">
      <c r="A5827" s="1">
        <v>45530</v>
      </c>
      <c r="B5827" t="s">
        <v>6167</v>
      </c>
      <c r="C5827" t="s">
        <v>11</v>
      </c>
      <c r="D5827" t="s">
        <v>11</v>
      </c>
      <c r="E5827" t="s">
        <v>12</v>
      </c>
      <c r="F5827" t="s">
        <v>5310</v>
      </c>
      <c r="G5827">
        <v>98125</v>
      </c>
      <c r="H5827" t="str">
        <f>LEFT(Table1[[#This Row],[destination_postal_code]],5)</f>
        <v>98125</v>
      </c>
      <c r="I5827">
        <f>LEN(Table1[[#This Row],[destination_postal_code_short]])</f>
        <v>5</v>
      </c>
      <c r="J5827" t="str">
        <f>_xlfn.XLOOKUP(Table1[[#This Row],[destination_postal_code_short]],Table3[Shipping postal code short],Table3[Shipping city],,0)</f>
        <v>Seattle</v>
      </c>
      <c r="K5827" t="str">
        <f>_xlfn.XLOOKUP(Table1[[#This Row],[destination_postal_code_short]],Table3[Shipping postal code short],Table3[Shipping region],,0)</f>
        <v>Washington</v>
      </c>
      <c r="L5827">
        <v>0</v>
      </c>
      <c r="M5827">
        <v>1.6</v>
      </c>
      <c r="N5827">
        <v>5.15</v>
      </c>
    </row>
    <row r="5828" spans="1:14" x14ac:dyDescent="0.2">
      <c r="A5828" s="1">
        <v>45530</v>
      </c>
      <c r="B5828" t="s">
        <v>6162</v>
      </c>
      <c r="C5828" t="s">
        <v>11</v>
      </c>
      <c r="D5828" t="s">
        <v>11</v>
      </c>
      <c r="E5828" t="s">
        <v>12</v>
      </c>
      <c r="F5828" t="s">
        <v>5310</v>
      </c>
      <c r="G5828">
        <v>66104</v>
      </c>
      <c r="H5828" t="str">
        <f>LEFT(Table1[[#This Row],[destination_postal_code]],5)</f>
        <v>66104</v>
      </c>
      <c r="I5828">
        <f>LEN(Table1[[#This Row],[destination_postal_code_short]])</f>
        <v>5</v>
      </c>
      <c r="J5828" t="str">
        <f>_xlfn.XLOOKUP(Table1[[#This Row],[destination_postal_code_short]],Table3[Shipping postal code short],Table3[Shipping city],,0)</f>
        <v>Kansas City</v>
      </c>
      <c r="K5828" t="str">
        <f>_xlfn.XLOOKUP(Table1[[#This Row],[destination_postal_code_short]],Table3[Shipping postal code short],Table3[Shipping region],,0)</f>
        <v>Kansas</v>
      </c>
      <c r="L5828">
        <v>0</v>
      </c>
      <c r="M5828">
        <v>4.57</v>
      </c>
      <c r="N5828">
        <v>8.98</v>
      </c>
    </row>
    <row r="5829" spans="1:14" x14ac:dyDescent="0.2">
      <c r="A5829" s="1">
        <v>45530</v>
      </c>
      <c r="B5829" t="s">
        <v>6163</v>
      </c>
      <c r="C5829" t="s">
        <v>11</v>
      </c>
      <c r="D5829" t="s">
        <v>11</v>
      </c>
      <c r="E5829" t="s">
        <v>12</v>
      </c>
      <c r="F5829" t="s">
        <v>5310</v>
      </c>
      <c r="G5829">
        <v>78240</v>
      </c>
      <c r="H5829" t="str">
        <f>LEFT(Table1[[#This Row],[destination_postal_code]],5)</f>
        <v>78240</v>
      </c>
      <c r="I5829">
        <f>LEN(Table1[[#This Row],[destination_postal_code_short]])</f>
        <v>5</v>
      </c>
      <c r="J5829" t="str">
        <f>_xlfn.XLOOKUP(Table1[[#This Row],[destination_postal_code_short]],Table3[Shipping postal code short],Table3[Shipping city],,0)</f>
        <v>San Antonio</v>
      </c>
      <c r="K5829" t="str">
        <f>_xlfn.XLOOKUP(Table1[[#This Row],[destination_postal_code_short]],Table3[Shipping postal code short],Table3[Shipping region],,0)</f>
        <v>Texas</v>
      </c>
      <c r="L5829">
        <v>0</v>
      </c>
      <c r="M5829">
        <v>3.75</v>
      </c>
      <c r="N5829">
        <v>8.6999999999999993</v>
      </c>
    </row>
    <row r="5830" spans="1:14" x14ac:dyDescent="0.2">
      <c r="A5830" s="1">
        <v>45530</v>
      </c>
      <c r="B5830" t="s">
        <v>6158</v>
      </c>
      <c r="C5830" t="s">
        <v>11</v>
      </c>
      <c r="D5830" t="s">
        <v>11</v>
      </c>
      <c r="E5830" t="s">
        <v>12</v>
      </c>
      <c r="F5830" t="s">
        <v>5310</v>
      </c>
      <c r="G5830">
        <v>27513</v>
      </c>
      <c r="H5830" t="str">
        <f>LEFT(Table1[[#This Row],[destination_postal_code]],5)</f>
        <v>27513</v>
      </c>
      <c r="I5830">
        <f>LEN(Table1[[#This Row],[destination_postal_code_short]])</f>
        <v>5</v>
      </c>
      <c r="J5830" t="str">
        <f>_xlfn.XLOOKUP(Table1[[#This Row],[destination_postal_code_short]],Table3[Shipping postal code short],Table3[Shipping city],,0)</f>
        <v>Cary</v>
      </c>
      <c r="K5830" t="str">
        <f>_xlfn.XLOOKUP(Table1[[#This Row],[destination_postal_code_short]],Table3[Shipping postal code short],Table3[Shipping region],,0)</f>
        <v>North Carolina</v>
      </c>
      <c r="L5830">
        <v>0</v>
      </c>
      <c r="M5830">
        <v>6.01</v>
      </c>
      <c r="N5830">
        <v>9.69</v>
      </c>
    </row>
    <row r="5831" spans="1:14" x14ac:dyDescent="0.2">
      <c r="A5831" s="1">
        <v>45532</v>
      </c>
      <c r="B5831" t="s">
        <v>6169</v>
      </c>
      <c r="C5831" t="s">
        <v>11</v>
      </c>
      <c r="D5831" t="s">
        <v>11</v>
      </c>
      <c r="E5831" t="s">
        <v>12</v>
      </c>
      <c r="F5831" t="s">
        <v>5310</v>
      </c>
      <c r="G5831">
        <v>11415</v>
      </c>
      <c r="H5831" t="str">
        <f>LEFT(Table1[[#This Row],[destination_postal_code]],5)</f>
        <v>11415</v>
      </c>
      <c r="I5831">
        <f>LEN(Table1[[#This Row],[destination_postal_code_short]])</f>
        <v>5</v>
      </c>
      <c r="J5831" t="str">
        <f>_xlfn.XLOOKUP(Table1[[#This Row],[destination_postal_code_short]],Table3[Shipping postal code short],Table3[Shipping city],,0)</f>
        <v>Kew Gardens</v>
      </c>
      <c r="K5831" t="str">
        <f>_xlfn.XLOOKUP(Table1[[#This Row],[destination_postal_code_short]],Table3[Shipping postal code short],Table3[Shipping region],,0)</f>
        <v>New York</v>
      </c>
      <c r="L5831">
        <v>0</v>
      </c>
      <c r="M5831">
        <v>6.01</v>
      </c>
      <c r="N5831">
        <v>9.69</v>
      </c>
    </row>
    <row r="5832" spans="1:14" x14ac:dyDescent="0.2">
      <c r="A5832" s="1">
        <v>45532</v>
      </c>
      <c r="B5832" t="s">
        <v>6170</v>
      </c>
      <c r="C5832" t="s">
        <v>11</v>
      </c>
      <c r="D5832" t="s">
        <v>11</v>
      </c>
      <c r="E5832" t="s">
        <v>12</v>
      </c>
      <c r="F5832" t="s">
        <v>5310</v>
      </c>
      <c r="G5832">
        <v>15226</v>
      </c>
      <c r="H5832" t="str">
        <f>LEFT(Table1[[#This Row],[destination_postal_code]],5)</f>
        <v>15226</v>
      </c>
      <c r="I5832">
        <f>LEN(Table1[[#This Row],[destination_postal_code_short]])</f>
        <v>5</v>
      </c>
      <c r="J5832" t="str">
        <f>_xlfn.XLOOKUP(Table1[[#This Row],[destination_postal_code_short]],Table3[Shipping postal code short],Table3[Shipping city],,0)</f>
        <v>Pittsburgh</v>
      </c>
      <c r="K5832" t="str">
        <f>_xlfn.XLOOKUP(Table1[[#This Row],[destination_postal_code_short]],Table3[Shipping postal code short],Table3[Shipping region],,0)</f>
        <v>Pennsylvania</v>
      </c>
      <c r="L5832">
        <v>0</v>
      </c>
      <c r="M5832">
        <v>4.58</v>
      </c>
      <c r="N5832">
        <v>9.02</v>
      </c>
    </row>
    <row r="5833" spans="1:14" x14ac:dyDescent="0.2">
      <c r="A5833" s="1">
        <v>45532</v>
      </c>
      <c r="B5833" t="s">
        <v>6168</v>
      </c>
      <c r="C5833" t="s">
        <v>11</v>
      </c>
      <c r="D5833" t="s">
        <v>11</v>
      </c>
      <c r="E5833" t="s">
        <v>12</v>
      </c>
      <c r="F5833" t="s">
        <v>5310</v>
      </c>
      <c r="G5833">
        <v>67226</v>
      </c>
      <c r="H5833" t="str">
        <f>LEFT(Table1[[#This Row],[destination_postal_code]],5)</f>
        <v>67226</v>
      </c>
      <c r="I5833">
        <f>LEN(Table1[[#This Row],[destination_postal_code_short]])</f>
        <v>5</v>
      </c>
      <c r="J5833" t="str">
        <f>_xlfn.XLOOKUP(Table1[[#This Row],[destination_postal_code_short]],Table3[Shipping postal code short],Table3[Shipping city],,0)</f>
        <v>Wichita</v>
      </c>
      <c r="K5833" t="str">
        <f>_xlfn.XLOOKUP(Table1[[#This Row],[destination_postal_code_short]],Table3[Shipping postal code short],Table3[Shipping region],,0)</f>
        <v>Kansas</v>
      </c>
      <c r="L5833">
        <v>0</v>
      </c>
      <c r="M5833">
        <v>4.1399999999999997</v>
      </c>
      <c r="N5833">
        <v>8.31</v>
      </c>
    </row>
    <row r="5834" spans="1:14" x14ac:dyDescent="0.2">
      <c r="A5834" s="1">
        <v>45532</v>
      </c>
      <c r="B5834" t="s">
        <v>6171</v>
      </c>
      <c r="C5834" t="s">
        <v>11</v>
      </c>
      <c r="D5834" t="s">
        <v>11</v>
      </c>
      <c r="E5834" t="s">
        <v>12</v>
      </c>
      <c r="F5834" t="s">
        <v>5310</v>
      </c>
      <c r="G5834">
        <v>73044</v>
      </c>
      <c r="H5834" t="str">
        <f>LEFT(Table1[[#This Row],[destination_postal_code]],5)</f>
        <v>73044</v>
      </c>
      <c r="I5834">
        <f>LEN(Table1[[#This Row],[destination_postal_code_short]])</f>
        <v>5</v>
      </c>
      <c r="J5834" t="str">
        <f>_xlfn.XLOOKUP(Table1[[#This Row],[destination_postal_code_short]],Table3[Shipping postal code short],Table3[Shipping city],,0)</f>
        <v>Guthrie</v>
      </c>
      <c r="K5834" t="str">
        <f>_xlfn.XLOOKUP(Table1[[#This Row],[destination_postal_code_short]],Table3[Shipping postal code short],Table3[Shipping region],,0)</f>
        <v>Oklahoma</v>
      </c>
      <c r="L5834">
        <v>0</v>
      </c>
      <c r="M5834">
        <v>2.5099999999999998</v>
      </c>
      <c r="N5834">
        <v>6.09</v>
      </c>
    </row>
    <row r="5835" spans="1:14" x14ac:dyDescent="0.2">
      <c r="A5835" s="1">
        <v>45533</v>
      </c>
      <c r="B5835" t="s">
        <v>6174</v>
      </c>
      <c r="C5835" t="s">
        <v>11</v>
      </c>
      <c r="D5835" t="s">
        <v>11</v>
      </c>
      <c r="E5835" t="s">
        <v>12</v>
      </c>
      <c r="F5835" t="s">
        <v>5310</v>
      </c>
      <c r="G5835">
        <v>28226</v>
      </c>
      <c r="H5835" t="str">
        <f>LEFT(Table1[[#This Row],[destination_postal_code]],5)</f>
        <v>28226</v>
      </c>
      <c r="I5835">
        <f>LEN(Table1[[#This Row],[destination_postal_code_short]])</f>
        <v>5</v>
      </c>
      <c r="J5835" t="str">
        <f>_xlfn.XLOOKUP(Table1[[#This Row],[destination_postal_code_short]],Table3[Shipping postal code short],Table3[Shipping city],,0)</f>
        <v>Charlotte</v>
      </c>
      <c r="K5835" t="str">
        <f>_xlfn.XLOOKUP(Table1[[#This Row],[destination_postal_code_short]],Table3[Shipping postal code short],Table3[Shipping region],,0)</f>
        <v>North Carolina</v>
      </c>
      <c r="L5835">
        <v>0</v>
      </c>
      <c r="M5835">
        <v>4.58</v>
      </c>
      <c r="N5835">
        <v>9.02</v>
      </c>
    </row>
    <row r="5836" spans="1:14" x14ac:dyDescent="0.2">
      <c r="A5836" s="1">
        <v>45533</v>
      </c>
      <c r="B5836" t="s">
        <v>6175</v>
      </c>
      <c r="C5836" t="s">
        <v>11</v>
      </c>
      <c r="D5836" t="s">
        <v>11</v>
      </c>
      <c r="E5836" t="s">
        <v>12</v>
      </c>
      <c r="F5836" t="s">
        <v>5310</v>
      </c>
      <c r="G5836" s="2" t="s">
        <v>1132</v>
      </c>
      <c r="H5836" s="2" t="str">
        <f>LEFT(Table1[[#This Row],[destination_postal_code]],5)</f>
        <v>03103</v>
      </c>
      <c r="I5836" s="2">
        <f>LEN(Table1[[#This Row],[destination_postal_code_short]])</f>
        <v>5</v>
      </c>
      <c r="J5836" s="2" t="str">
        <f>_xlfn.XLOOKUP(Table1[[#This Row],[destination_postal_code_short]],Table3[Shipping postal code short],Table3[Shipping city],,0)</f>
        <v>Manchester</v>
      </c>
      <c r="K5836" s="2" t="str">
        <f>_xlfn.XLOOKUP(Table1[[#This Row],[destination_postal_code_short]],Table3[Shipping postal code short],Table3[Shipping region],,0)</f>
        <v>New Hampshire</v>
      </c>
      <c r="L5836">
        <v>0</v>
      </c>
      <c r="M5836">
        <v>2.34</v>
      </c>
      <c r="N5836">
        <v>6.66</v>
      </c>
    </row>
    <row r="5837" spans="1:14" x14ac:dyDescent="0.2">
      <c r="A5837" s="1">
        <v>45533</v>
      </c>
      <c r="B5837" t="s">
        <v>6173</v>
      </c>
      <c r="C5837" t="s">
        <v>11</v>
      </c>
      <c r="D5837" t="s">
        <v>11</v>
      </c>
      <c r="E5837" t="s">
        <v>12</v>
      </c>
      <c r="F5837" t="s">
        <v>5310</v>
      </c>
      <c r="G5837">
        <v>84075</v>
      </c>
      <c r="H5837" t="str">
        <f>LEFT(Table1[[#This Row],[destination_postal_code]],5)</f>
        <v>84075</v>
      </c>
      <c r="I5837">
        <f>LEN(Table1[[#This Row],[destination_postal_code_short]])</f>
        <v>5</v>
      </c>
      <c r="J5837" t="str">
        <f>_xlfn.XLOOKUP(Table1[[#This Row],[destination_postal_code_short]],Table3[Shipping postal code short],Table3[Shipping city],,0)</f>
        <v>Syracuse</v>
      </c>
      <c r="K5837" t="str">
        <f>_xlfn.XLOOKUP(Table1[[#This Row],[destination_postal_code_short]],Table3[Shipping postal code short],Table3[Shipping region],,0)</f>
        <v>Utah</v>
      </c>
      <c r="L5837">
        <v>0</v>
      </c>
      <c r="M5837">
        <v>3.48</v>
      </c>
      <c r="N5837">
        <v>6.02</v>
      </c>
    </row>
    <row r="5838" spans="1:14" x14ac:dyDescent="0.2">
      <c r="A5838" s="1">
        <v>45533</v>
      </c>
      <c r="B5838" t="s">
        <v>6172</v>
      </c>
      <c r="C5838" t="s">
        <v>11</v>
      </c>
      <c r="D5838" t="s">
        <v>11</v>
      </c>
      <c r="E5838" t="s">
        <v>12</v>
      </c>
      <c r="F5838" t="s">
        <v>5310</v>
      </c>
      <c r="G5838">
        <v>49319</v>
      </c>
      <c r="H5838" t="str">
        <f>LEFT(Table1[[#This Row],[destination_postal_code]],5)</f>
        <v>49319</v>
      </c>
      <c r="I5838">
        <f>LEN(Table1[[#This Row],[destination_postal_code_short]])</f>
        <v>5</v>
      </c>
      <c r="J5838" t="str">
        <f>_xlfn.XLOOKUP(Table1[[#This Row],[destination_postal_code_short]],Table3[Shipping postal code short],Table3[Shipping city],,0)</f>
        <v>Cedar Springs</v>
      </c>
      <c r="K5838" t="str">
        <f>_xlfn.XLOOKUP(Table1[[#This Row],[destination_postal_code_short]],Table3[Shipping postal code short],Table3[Shipping region],,0)</f>
        <v>Michigan</v>
      </c>
      <c r="L5838">
        <v>0</v>
      </c>
      <c r="M5838">
        <v>3.75</v>
      </c>
      <c r="N5838">
        <v>8.6999999999999993</v>
      </c>
    </row>
    <row r="5839" spans="1:14" x14ac:dyDescent="0.2">
      <c r="A5839" s="1">
        <v>45535</v>
      </c>
      <c r="B5839" t="s">
        <v>6185</v>
      </c>
      <c r="C5839" t="s">
        <v>11</v>
      </c>
      <c r="D5839" t="s">
        <v>11</v>
      </c>
      <c r="E5839" t="s">
        <v>12</v>
      </c>
      <c r="F5839" t="s">
        <v>5310</v>
      </c>
      <c r="G5839">
        <v>98203</v>
      </c>
      <c r="H5839" t="str">
        <f>LEFT(Table1[[#This Row],[destination_postal_code]],5)</f>
        <v>98203</v>
      </c>
      <c r="I5839">
        <f>LEN(Table1[[#This Row],[destination_postal_code_short]])</f>
        <v>5</v>
      </c>
      <c r="J5839" t="str">
        <f>_xlfn.XLOOKUP(Table1[[#This Row],[destination_postal_code_short]],Table3[Shipping postal code short],Table3[Shipping city],,0)</f>
        <v>Everett</v>
      </c>
      <c r="K5839" t="str">
        <f>_xlfn.XLOOKUP(Table1[[#This Row],[destination_postal_code_short]],Table3[Shipping postal code short],Table3[Shipping region],,0)</f>
        <v>Washington</v>
      </c>
      <c r="L5839">
        <v>0</v>
      </c>
      <c r="M5839">
        <v>4.17</v>
      </c>
      <c r="N5839">
        <v>7.43</v>
      </c>
    </row>
    <row r="5840" spans="1:14" x14ac:dyDescent="0.2">
      <c r="A5840" s="1">
        <v>45535</v>
      </c>
      <c r="B5840" t="s">
        <v>6184</v>
      </c>
      <c r="C5840" t="s">
        <v>11</v>
      </c>
      <c r="D5840" t="s">
        <v>11</v>
      </c>
      <c r="E5840" t="s">
        <v>12</v>
      </c>
      <c r="F5840" t="s">
        <v>5310</v>
      </c>
      <c r="G5840">
        <v>27253</v>
      </c>
      <c r="H5840" t="str">
        <f>LEFT(Table1[[#This Row],[destination_postal_code]],5)</f>
        <v>27253</v>
      </c>
      <c r="I5840">
        <f>LEN(Table1[[#This Row],[destination_postal_code_short]])</f>
        <v>5</v>
      </c>
      <c r="J5840" t="str">
        <f>_xlfn.XLOOKUP(Table1[[#This Row],[destination_postal_code_short]],Table3[Shipping postal code short],Table3[Shipping city],,0)</f>
        <v>Graham</v>
      </c>
      <c r="K5840" t="str">
        <f>_xlfn.XLOOKUP(Table1[[#This Row],[destination_postal_code_short]],Table3[Shipping postal code short],Table3[Shipping region],,0)</f>
        <v>North Carolina</v>
      </c>
      <c r="L5840">
        <v>0</v>
      </c>
      <c r="M5840">
        <v>4.58</v>
      </c>
      <c r="N5840">
        <v>9.02</v>
      </c>
    </row>
    <row r="5841" spans="1:14" x14ac:dyDescent="0.2">
      <c r="A5841" s="1">
        <v>45535</v>
      </c>
      <c r="B5841" t="s">
        <v>6186</v>
      </c>
      <c r="C5841" t="s">
        <v>11</v>
      </c>
      <c r="D5841" t="s">
        <v>11</v>
      </c>
      <c r="E5841" t="s">
        <v>12</v>
      </c>
      <c r="F5841" t="s">
        <v>5310</v>
      </c>
      <c r="G5841">
        <v>22025</v>
      </c>
      <c r="H5841" t="str">
        <f>LEFT(Table1[[#This Row],[destination_postal_code]],5)</f>
        <v>22025</v>
      </c>
      <c r="I5841">
        <f>LEN(Table1[[#This Row],[destination_postal_code_short]])</f>
        <v>5</v>
      </c>
      <c r="J5841" t="str">
        <f>_xlfn.XLOOKUP(Table1[[#This Row],[destination_postal_code_short]],Table3[Shipping postal code short],Table3[Shipping city],,0)</f>
        <v>Montclair</v>
      </c>
      <c r="K5841" t="str">
        <f>_xlfn.XLOOKUP(Table1[[#This Row],[destination_postal_code_short]],Table3[Shipping postal code short],Table3[Shipping region],,0)</f>
        <v>Virginia</v>
      </c>
      <c r="L5841">
        <v>0</v>
      </c>
      <c r="M5841">
        <v>2.34</v>
      </c>
      <c r="N5841">
        <v>6.66</v>
      </c>
    </row>
    <row r="5842" spans="1:14" x14ac:dyDescent="0.2">
      <c r="A5842" s="1">
        <v>45535</v>
      </c>
      <c r="B5842" t="s">
        <v>6183</v>
      </c>
      <c r="C5842" t="s">
        <v>11</v>
      </c>
      <c r="D5842" t="s">
        <v>11</v>
      </c>
      <c r="E5842" t="s">
        <v>12</v>
      </c>
      <c r="F5842" t="s">
        <v>5310</v>
      </c>
      <c r="G5842">
        <v>97404</v>
      </c>
      <c r="H5842" t="str">
        <f>LEFT(Table1[[#This Row],[destination_postal_code]],5)</f>
        <v>97404</v>
      </c>
      <c r="I5842">
        <f>LEN(Table1[[#This Row],[destination_postal_code_short]])</f>
        <v>5</v>
      </c>
      <c r="J5842" t="str">
        <f>_xlfn.XLOOKUP(Table1[[#This Row],[destination_postal_code_short]],Table3[Shipping postal code short],Table3[Shipping city],,0)</f>
        <v>Eugene</v>
      </c>
      <c r="K5842" t="str">
        <f>_xlfn.XLOOKUP(Table1[[#This Row],[destination_postal_code_short]],Table3[Shipping postal code short],Table3[Shipping region],,0)</f>
        <v>Oregon</v>
      </c>
      <c r="L5842">
        <v>0</v>
      </c>
      <c r="M5842">
        <v>4.1399999999999997</v>
      </c>
      <c r="N5842">
        <v>8.31</v>
      </c>
    </row>
    <row r="5843" spans="1:14" x14ac:dyDescent="0.2">
      <c r="A5843" s="1">
        <v>45535</v>
      </c>
      <c r="B5843" t="s">
        <v>6180</v>
      </c>
      <c r="C5843" t="s">
        <v>11</v>
      </c>
      <c r="D5843" t="s">
        <v>11</v>
      </c>
      <c r="E5843" t="s">
        <v>12</v>
      </c>
      <c r="F5843" t="s">
        <v>5310</v>
      </c>
      <c r="G5843">
        <v>47403</v>
      </c>
      <c r="H5843" t="str">
        <f>LEFT(Table1[[#This Row],[destination_postal_code]],5)</f>
        <v>47403</v>
      </c>
      <c r="I5843">
        <f>LEN(Table1[[#This Row],[destination_postal_code_short]])</f>
        <v>5</v>
      </c>
      <c r="J5843" t="str">
        <f>_xlfn.XLOOKUP(Table1[[#This Row],[destination_postal_code_short]],Table3[Shipping postal code short],Table3[Shipping city],,0)</f>
        <v>Bloomington</v>
      </c>
      <c r="K5843" t="str">
        <f>_xlfn.XLOOKUP(Table1[[#This Row],[destination_postal_code_short]],Table3[Shipping postal code short],Table3[Shipping region],,0)</f>
        <v>Indiana</v>
      </c>
      <c r="L5843">
        <v>0</v>
      </c>
      <c r="M5843">
        <v>2.4700000000000002</v>
      </c>
      <c r="N5843">
        <v>6.23</v>
      </c>
    </row>
    <row r="5844" spans="1:14" x14ac:dyDescent="0.2">
      <c r="A5844" s="1">
        <v>45535</v>
      </c>
      <c r="B5844" t="s">
        <v>6181</v>
      </c>
      <c r="C5844" t="s">
        <v>11</v>
      </c>
      <c r="D5844" t="s">
        <v>11</v>
      </c>
      <c r="E5844" t="s">
        <v>12</v>
      </c>
      <c r="F5844" t="s">
        <v>5310</v>
      </c>
      <c r="G5844" t="s">
        <v>6182</v>
      </c>
      <c r="H5844" t="str">
        <f>LEFT(Table1[[#This Row],[destination_postal_code]],5)</f>
        <v>37874</v>
      </c>
      <c r="I5844">
        <f>LEN(Table1[[#This Row],[destination_postal_code_short]])</f>
        <v>5</v>
      </c>
      <c r="J5844" t="str">
        <f>_xlfn.XLOOKUP(Table1[[#This Row],[destination_postal_code_short]],Table3[Shipping postal code short],Table3[Shipping city],,0)</f>
        <v>Sweetwater</v>
      </c>
      <c r="K5844" t="str">
        <f>_xlfn.XLOOKUP(Table1[[#This Row],[destination_postal_code_short]],Table3[Shipping postal code short],Table3[Shipping region],,0)</f>
        <v>Tennessee</v>
      </c>
      <c r="L5844">
        <v>0</v>
      </c>
      <c r="M5844">
        <v>2.4500000000000002</v>
      </c>
      <c r="N5844">
        <v>6.4</v>
      </c>
    </row>
    <row r="5845" spans="1:14" x14ac:dyDescent="0.2">
      <c r="A5845" s="1">
        <v>45535</v>
      </c>
      <c r="B5845" t="s">
        <v>6176</v>
      </c>
      <c r="C5845" t="s">
        <v>11</v>
      </c>
      <c r="D5845" t="s">
        <v>11</v>
      </c>
      <c r="E5845" t="s">
        <v>12</v>
      </c>
      <c r="F5845" t="s">
        <v>5310</v>
      </c>
      <c r="G5845">
        <v>14210</v>
      </c>
      <c r="H5845" t="str">
        <f>LEFT(Table1[[#This Row],[destination_postal_code]],5)</f>
        <v>14210</v>
      </c>
      <c r="I5845">
        <f>LEN(Table1[[#This Row],[destination_postal_code_short]])</f>
        <v>5</v>
      </c>
      <c r="J5845" t="str">
        <f>_xlfn.XLOOKUP(Table1[[#This Row],[destination_postal_code_short]],Table3[Shipping postal code short],Table3[Shipping city],,0)</f>
        <v>Buffalo</v>
      </c>
      <c r="K5845" t="str">
        <f>_xlfn.XLOOKUP(Table1[[#This Row],[destination_postal_code_short]],Table3[Shipping postal code short],Table3[Shipping region],,0)</f>
        <v>New York</v>
      </c>
      <c r="L5845">
        <v>0</v>
      </c>
      <c r="M5845">
        <v>2.4500000000000002</v>
      </c>
      <c r="N5845">
        <v>6.4</v>
      </c>
    </row>
    <row r="5846" spans="1:14" x14ac:dyDescent="0.2">
      <c r="A5846" s="1">
        <v>45535</v>
      </c>
      <c r="B5846" t="s">
        <v>6177</v>
      </c>
      <c r="C5846" t="s">
        <v>11</v>
      </c>
      <c r="D5846" t="s">
        <v>11</v>
      </c>
      <c r="E5846" t="s">
        <v>12</v>
      </c>
      <c r="F5846" t="s">
        <v>5310</v>
      </c>
      <c r="G5846" t="s">
        <v>6178</v>
      </c>
      <c r="H5846" t="str">
        <f>LEFT(Table1[[#This Row],[destination_postal_code]],5)</f>
        <v>38133</v>
      </c>
      <c r="I5846">
        <f>LEN(Table1[[#This Row],[destination_postal_code_short]])</f>
        <v>5</v>
      </c>
      <c r="J5846" t="str">
        <f>_xlfn.XLOOKUP(Table1[[#This Row],[destination_postal_code_short]],Table3[Shipping postal code short],Table3[Shipping city],,0)</f>
        <v>Memphis</v>
      </c>
      <c r="K5846" t="str">
        <f>_xlfn.XLOOKUP(Table1[[#This Row],[destination_postal_code_short]],Table3[Shipping postal code short],Table3[Shipping region],,0)</f>
        <v>Tennessee</v>
      </c>
      <c r="L5846">
        <v>0</v>
      </c>
      <c r="M5846">
        <v>3.75</v>
      </c>
      <c r="N5846">
        <v>8.6999999999999993</v>
      </c>
    </row>
    <row r="5847" spans="1:14" x14ac:dyDescent="0.2">
      <c r="A5847" s="1">
        <v>45537</v>
      </c>
      <c r="B5847" t="s">
        <v>6188</v>
      </c>
      <c r="C5847" t="s">
        <v>11</v>
      </c>
      <c r="D5847" t="s">
        <v>11</v>
      </c>
      <c r="E5847" t="s">
        <v>12</v>
      </c>
      <c r="F5847" t="s">
        <v>5310</v>
      </c>
      <c r="G5847">
        <v>98371</v>
      </c>
      <c r="H5847" t="str">
        <f>LEFT(Table1[[#This Row],[destination_postal_code]],5)</f>
        <v>98371</v>
      </c>
      <c r="I5847">
        <f>LEN(Table1[[#This Row],[destination_postal_code_short]])</f>
        <v>5</v>
      </c>
      <c r="J5847" t="str">
        <f>_xlfn.XLOOKUP(Table1[[#This Row],[destination_postal_code_short]],Table3[Shipping postal code short],Table3[Shipping city],,0)</f>
        <v>Edgewood</v>
      </c>
      <c r="K5847" t="str">
        <f>_xlfn.XLOOKUP(Table1[[#This Row],[destination_postal_code_short]],Table3[Shipping postal code short],Table3[Shipping region],,0)</f>
        <v>Washington</v>
      </c>
      <c r="L5847">
        <v>0</v>
      </c>
      <c r="M5847">
        <v>2.5099999999999998</v>
      </c>
      <c r="N5847">
        <v>6.09</v>
      </c>
    </row>
    <row r="5848" spans="1:14" x14ac:dyDescent="0.2">
      <c r="A5848" s="1">
        <v>45535</v>
      </c>
      <c r="B5848" t="s">
        <v>6179</v>
      </c>
      <c r="C5848" t="s">
        <v>11</v>
      </c>
      <c r="D5848" t="s">
        <v>11</v>
      </c>
      <c r="E5848" t="s">
        <v>12</v>
      </c>
      <c r="F5848" t="s">
        <v>5310</v>
      </c>
      <c r="G5848">
        <v>90640</v>
      </c>
      <c r="H5848" t="str">
        <f>LEFT(Table1[[#This Row],[destination_postal_code]],5)</f>
        <v>90640</v>
      </c>
      <c r="I5848">
        <f>LEN(Table1[[#This Row],[destination_postal_code_short]])</f>
        <v>5</v>
      </c>
      <c r="J5848" t="str">
        <f>_xlfn.XLOOKUP(Table1[[#This Row],[destination_postal_code_short]],Table3[Shipping postal code short],Table3[Shipping city],,0)</f>
        <v>Montebello</v>
      </c>
      <c r="K5848" t="str">
        <f>_xlfn.XLOOKUP(Table1[[#This Row],[destination_postal_code_short]],Table3[Shipping postal code short],Table3[Shipping region],,0)</f>
        <v>California</v>
      </c>
      <c r="L5848">
        <v>0</v>
      </c>
      <c r="M5848">
        <v>4.47</v>
      </c>
      <c r="N5848">
        <v>6.33</v>
      </c>
    </row>
    <row r="5849" spans="1:14" x14ac:dyDescent="0.2">
      <c r="A5849" s="1">
        <v>45537</v>
      </c>
      <c r="B5849" t="s">
        <v>6187</v>
      </c>
      <c r="C5849" t="s">
        <v>11</v>
      </c>
      <c r="D5849" t="s">
        <v>11</v>
      </c>
      <c r="E5849" t="s">
        <v>12</v>
      </c>
      <c r="F5849" t="s">
        <v>5310</v>
      </c>
      <c r="G5849">
        <v>12866</v>
      </c>
      <c r="H5849" t="str">
        <f>LEFT(Table1[[#This Row],[destination_postal_code]],5)</f>
        <v>12866</v>
      </c>
      <c r="I5849">
        <f>LEN(Table1[[#This Row],[destination_postal_code_short]])</f>
        <v>5</v>
      </c>
      <c r="J5849" t="str">
        <f>_xlfn.XLOOKUP(Table1[[#This Row],[destination_postal_code_short]],Table3[Shipping postal code short],Table3[Shipping city],,0)</f>
        <v>Saratoga Springs</v>
      </c>
      <c r="K5849" t="str">
        <f>_xlfn.XLOOKUP(Table1[[#This Row],[destination_postal_code_short]],Table3[Shipping postal code short],Table3[Shipping region],,0)</f>
        <v>New York</v>
      </c>
      <c r="L5849">
        <v>0</v>
      </c>
      <c r="M5849">
        <v>10.3</v>
      </c>
      <c r="N5849">
        <v>15.3</v>
      </c>
    </row>
    <row r="5850" spans="1:14" x14ac:dyDescent="0.2">
      <c r="A5850" s="1">
        <v>45537</v>
      </c>
      <c r="B5850" t="s">
        <v>6192</v>
      </c>
      <c r="C5850" t="s">
        <v>11</v>
      </c>
      <c r="D5850" t="s">
        <v>11</v>
      </c>
      <c r="E5850" t="s">
        <v>12</v>
      </c>
      <c r="F5850" t="s">
        <v>5310</v>
      </c>
      <c r="G5850" t="s">
        <v>6193</v>
      </c>
      <c r="H5850" t="str">
        <f>LEFT(Table1[[#This Row],[destination_postal_code]],5)</f>
        <v>61546</v>
      </c>
      <c r="I5850">
        <f>LEN(Table1[[#This Row],[destination_postal_code_short]])</f>
        <v>5</v>
      </c>
      <c r="J5850" t="str">
        <f>_xlfn.XLOOKUP(Table1[[#This Row],[destination_postal_code_short]],Table3[Shipping postal code short],Table3[Shipping city],,0)</f>
        <v>Manito</v>
      </c>
      <c r="K5850" t="str">
        <f>_xlfn.XLOOKUP(Table1[[#This Row],[destination_postal_code_short]],Table3[Shipping postal code short],Table3[Shipping region],,0)</f>
        <v>Illinois</v>
      </c>
      <c r="L5850">
        <v>0</v>
      </c>
      <c r="M5850">
        <v>3.83</v>
      </c>
      <c r="N5850">
        <v>9.77</v>
      </c>
    </row>
    <row r="5851" spans="1:14" x14ac:dyDescent="0.2">
      <c r="A5851" s="1">
        <v>45537</v>
      </c>
      <c r="B5851" t="s">
        <v>6190</v>
      </c>
      <c r="C5851" t="s">
        <v>11</v>
      </c>
      <c r="D5851" t="s">
        <v>11</v>
      </c>
      <c r="E5851" t="s">
        <v>12</v>
      </c>
      <c r="F5851" t="s">
        <v>5310</v>
      </c>
      <c r="G5851">
        <v>94568</v>
      </c>
      <c r="H5851" t="str">
        <f>LEFT(Table1[[#This Row],[destination_postal_code]],5)</f>
        <v>94568</v>
      </c>
      <c r="I5851">
        <f>LEN(Table1[[#This Row],[destination_postal_code_short]])</f>
        <v>5</v>
      </c>
      <c r="J5851" t="str">
        <f>_xlfn.XLOOKUP(Table1[[#This Row],[destination_postal_code_short]],Table3[Shipping postal code short],Table3[Shipping city],,0)</f>
        <v>Dublin</v>
      </c>
      <c r="K5851" t="str">
        <f>_xlfn.XLOOKUP(Table1[[#This Row],[destination_postal_code_short]],Table3[Shipping postal code short],Table3[Shipping region],,0)</f>
        <v>California</v>
      </c>
      <c r="L5851">
        <v>0</v>
      </c>
      <c r="M5851">
        <v>5.54</v>
      </c>
      <c r="N5851">
        <v>8.76</v>
      </c>
    </row>
    <row r="5852" spans="1:14" x14ac:dyDescent="0.2">
      <c r="A5852" s="1">
        <v>45537</v>
      </c>
      <c r="B5852" t="s">
        <v>6191</v>
      </c>
      <c r="C5852" t="s">
        <v>11</v>
      </c>
      <c r="D5852" t="s">
        <v>11</v>
      </c>
      <c r="E5852" t="s">
        <v>12</v>
      </c>
      <c r="F5852" t="s">
        <v>5310</v>
      </c>
      <c r="G5852">
        <v>33713</v>
      </c>
      <c r="H5852" t="str">
        <f>LEFT(Table1[[#This Row],[destination_postal_code]],5)</f>
        <v>33713</v>
      </c>
      <c r="I5852">
        <f>LEN(Table1[[#This Row],[destination_postal_code_short]])</f>
        <v>5</v>
      </c>
      <c r="J5852" t="str">
        <f>_xlfn.XLOOKUP(Table1[[#This Row],[destination_postal_code_short]],Table3[Shipping postal code short],Table3[Shipping city],,0)</f>
        <v>St. Petersburg</v>
      </c>
      <c r="K5852" t="str">
        <f>_xlfn.XLOOKUP(Table1[[#This Row],[destination_postal_code_short]],Table3[Shipping postal code short],Table3[Shipping region],,0)</f>
        <v>Florida</v>
      </c>
      <c r="L5852">
        <v>0</v>
      </c>
      <c r="M5852">
        <v>2.34</v>
      </c>
      <c r="N5852">
        <v>6.66</v>
      </c>
    </row>
    <row r="5853" spans="1:14" x14ac:dyDescent="0.2">
      <c r="A5853" s="1">
        <v>45537</v>
      </c>
      <c r="B5853" t="s">
        <v>6189</v>
      </c>
      <c r="C5853" t="s">
        <v>11</v>
      </c>
      <c r="D5853" t="s">
        <v>11</v>
      </c>
      <c r="E5853" t="s">
        <v>12</v>
      </c>
      <c r="F5853" t="s">
        <v>5310</v>
      </c>
      <c r="G5853">
        <v>84121</v>
      </c>
      <c r="H5853" t="str">
        <f>LEFT(Table1[[#This Row],[destination_postal_code]],5)</f>
        <v>84121</v>
      </c>
      <c r="I5853">
        <f>LEN(Table1[[#This Row],[destination_postal_code_short]])</f>
        <v>5</v>
      </c>
      <c r="J5853" t="str">
        <f>_xlfn.XLOOKUP(Table1[[#This Row],[destination_postal_code_short]],Table3[Shipping postal code short],Table3[Shipping city],,0)</f>
        <v>Cottonwood Heights</v>
      </c>
      <c r="K5853" t="str">
        <f>_xlfn.XLOOKUP(Table1[[#This Row],[destination_postal_code_short]],Table3[Shipping postal code short],Table3[Shipping region],,0)</f>
        <v>Utah</v>
      </c>
      <c r="L5853">
        <v>0</v>
      </c>
      <c r="M5853">
        <v>3.48</v>
      </c>
      <c r="N5853">
        <v>6.02</v>
      </c>
    </row>
    <row r="5854" spans="1:14" x14ac:dyDescent="0.2">
      <c r="A5854" s="1">
        <v>45538</v>
      </c>
      <c r="B5854" t="s">
        <v>6194</v>
      </c>
      <c r="C5854" t="s">
        <v>11</v>
      </c>
      <c r="D5854" t="s">
        <v>11</v>
      </c>
      <c r="E5854" t="s">
        <v>12</v>
      </c>
      <c r="F5854" t="s">
        <v>5310</v>
      </c>
      <c r="G5854">
        <v>83616</v>
      </c>
      <c r="H5854" t="str">
        <f>LEFT(Table1[[#This Row],[destination_postal_code]],5)</f>
        <v>83616</v>
      </c>
      <c r="I5854">
        <f>LEN(Table1[[#This Row],[destination_postal_code_short]])</f>
        <v>5</v>
      </c>
      <c r="J5854" t="str">
        <f>_xlfn.XLOOKUP(Table1[[#This Row],[destination_postal_code_short]],Table3[Shipping postal code short],Table3[Shipping city],,0)</f>
        <v>Eagle</v>
      </c>
      <c r="K5854" t="str">
        <f>_xlfn.XLOOKUP(Table1[[#This Row],[destination_postal_code_short]],Table3[Shipping postal code short],Table3[Shipping region],,0)</f>
        <v>Idaho</v>
      </c>
      <c r="L5854">
        <v>0</v>
      </c>
      <c r="M5854">
        <v>4.47</v>
      </c>
      <c r="N5854">
        <v>6.33</v>
      </c>
    </row>
    <row r="5855" spans="1:14" x14ac:dyDescent="0.2">
      <c r="A5855" s="1">
        <v>45539</v>
      </c>
      <c r="B5855" t="s">
        <v>6195</v>
      </c>
      <c r="C5855" t="s">
        <v>11</v>
      </c>
      <c r="D5855" t="s">
        <v>11</v>
      </c>
      <c r="E5855" t="s">
        <v>12</v>
      </c>
      <c r="F5855" t="s">
        <v>5310</v>
      </c>
      <c r="G5855">
        <v>76120</v>
      </c>
      <c r="H5855" t="str">
        <f>LEFT(Table1[[#This Row],[destination_postal_code]],5)</f>
        <v>76120</v>
      </c>
      <c r="I5855">
        <f>LEN(Table1[[#This Row],[destination_postal_code_short]])</f>
        <v>5</v>
      </c>
      <c r="J5855" t="str">
        <f>_xlfn.XLOOKUP(Table1[[#This Row],[destination_postal_code_short]],Table3[Shipping postal code short],Table3[Shipping city],,0)</f>
        <v>Fort Worth</v>
      </c>
      <c r="K5855" t="str">
        <f>_xlfn.XLOOKUP(Table1[[#This Row],[destination_postal_code_short]],Table3[Shipping postal code short],Table3[Shipping region],,0)</f>
        <v>Texas</v>
      </c>
      <c r="L5855">
        <v>0</v>
      </c>
      <c r="M5855">
        <v>4.17</v>
      </c>
      <c r="N5855">
        <v>7.43</v>
      </c>
    </row>
    <row r="5856" spans="1:14" x14ac:dyDescent="0.2">
      <c r="A5856" s="1">
        <v>45539</v>
      </c>
      <c r="B5856" t="s">
        <v>6196</v>
      </c>
      <c r="C5856" t="s">
        <v>11</v>
      </c>
      <c r="D5856" t="s">
        <v>11</v>
      </c>
      <c r="E5856" t="s">
        <v>12</v>
      </c>
      <c r="F5856" t="s">
        <v>5310</v>
      </c>
      <c r="G5856">
        <v>28457</v>
      </c>
      <c r="H5856" t="str">
        <f>LEFT(Table1[[#This Row],[destination_postal_code]],5)</f>
        <v>28457</v>
      </c>
      <c r="I5856">
        <f>LEN(Table1[[#This Row],[destination_postal_code_short]])</f>
        <v>5</v>
      </c>
      <c r="J5856" t="str">
        <f>_xlfn.XLOOKUP(Table1[[#This Row],[destination_postal_code_short]],Table3[Shipping postal code short],Table3[Shipping city],,0)</f>
        <v>Rocky Point</v>
      </c>
      <c r="K5856" t="str">
        <f>_xlfn.XLOOKUP(Table1[[#This Row],[destination_postal_code_short]],Table3[Shipping postal code short],Table3[Shipping region],,0)</f>
        <v>North Carolina</v>
      </c>
      <c r="L5856">
        <v>0</v>
      </c>
      <c r="M5856">
        <v>6.01</v>
      </c>
      <c r="N5856">
        <v>9.69</v>
      </c>
    </row>
    <row r="5857" spans="1:14" x14ac:dyDescent="0.2">
      <c r="A5857" s="1">
        <v>45540</v>
      </c>
      <c r="B5857" t="s">
        <v>6197</v>
      </c>
      <c r="C5857" t="s">
        <v>11</v>
      </c>
      <c r="D5857" t="s">
        <v>11</v>
      </c>
      <c r="E5857" t="s">
        <v>12</v>
      </c>
      <c r="F5857" t="s">
        <v>5310</v>
      </c>
      <c r="G5857" s="2" t="s">
        <v>6198</v>
      </c>
      <c r="H5857" s="2" t="str">
        <f>LEFT(Table1[[#This Row],[destination_postal_code]],5)</f>
        <v>07110</v>
      </c>
      <c r="I5857" s="2">
        <f>LEN(Table1[[#This Row],[destination_postal_code_short]])</f>
        <v>5</v>
      </c>
      <c r="J5857" s="2" t="str">
        <f>_xlfn.XLOOKUP(Table1[[#This Row],[destination_postal_code_short]],Table3[Shipping postal code short],Table3[Shipping city],,0)</f>
        <v>Nutley</v>
      </c>
      <c r="K5857" s="2" t="str">
        <f>_xlfn.XLOOKUP(Table1[[#This Row],[destination_postal_code_short]],Table3[Shipping postal code short],Table3[Shipping region],,0)</f>
        <v>New Jersey</v>
      </c>
      <c r="L5857">
        <v>0</v>
      </c>
      <c r="M5857">
        <v>6.01</v>
      </c>
      <c r="N5857">
        <v>9.69</v>
      </c>
    </row>
    <row r="5858" spans="1:14" x14ac:dyDescent="0.2">
      <c r="A5858" s="1">
        <v>45543</v>
      </c>
      <c r="B5858" t="s">
        <v>6203</v>
      </c>
      <c r="C5858" t="s">
        <v>11</v>
      </c>
      <c r="D5858" t="s">
        <v>11</v>
      </c>
      <c r="E5858" t="s">
        <v>12</v>
      </c>
      <c r="F5858" t="s">
        <v>5310</v>
      </c>
      <c r="G5858">
        <v>23220</v>
      </c>
      <c r="H5858" t="str">
        <f>LEFT(Table1[[#This Row],[destination_postal_code]],5)</f>
        <v>23220</v>
      </c>
      <c r="I5858">
        <f>LEN(Table1[[#This Row],[destination_postal_code_short]])</f>
        <v>5</v>
      </c>
      <c r="J5858" t="str">
        <f>_xlfn.XLOOKUP(Table1[[#This Row],[destination_postal_code_short]],Table3[Shipping postal code short],Table3[Shipping city],,0)</f>
        <v>Richmond</v>
      </c>
      <c r="K5858" t="str">
        <f>_xlfn.XLOOKUP(Table1[[#This Row],[destination_postal_code_short]],Table3[Shipping postal code short],Table3[Shipping region],,0)</f>
        <v>Virginia</v>
      </c>
      <c r="L5858">
        <v>0</v>
      </c>
      <c r="M5858">
        <v>6.01</v>
      </c>
      <c r="N5858">
        <v>9.69</v>
      </c>
    </row>
    <row r="5859" spans="1:14" x14ac:dyDescent="0.2">
      <c r="A5859" s="1">
        <v>45543</v>
      </c>
      <c r="B5859" t="s">
        <v>6199</v>
      </c>
      <c r="C5859" t="s">
        <v>11</v>
      </c>
      <c r="D5859" t="s">
        <v>11</v>
      </c>
      <c r="E5859" t="s">
        <v>12</v>
      </c>
      <c r="F5859" t="s">
        <v>5310</v>
      </c>
      <c r="G5859">
        <v>98118</v>
      </c>
      <c r="H5859" t="str">
        <f>LEFT(Table1[[#This Row],[destination_postal_code]],5)</f>
        <v>98118</v>
      </c>
      <c r="I5859">
        <f>LEN(Table1[[#This Row],[destination_postal_code_short]])</f>
        <v>5</v>
      </c>
      <c r="J5859" t="str">
        <f>_xlfn.XLOOKUP(Table1[[#This Row],[destination_postal_code_short]],Table3[Shipping postal code short],Table3[Shipping city],,0)</f>
        <v>Seattle</v>
      </c>
      <c r="K5859" t="str">
        <f>_xlfn.XLOOKUP(Table1[[#This Row],[destination_postal_code_short]],Table3[Shipping postal code short],Table3[Shipping region],,0)</f>
        <v>Washington</v>
      </c>
      <c r="L5859">
        <v>0</v>
      </c>
      <c r="M5859">
        <v>4.17</v>
      </c>
      <c r="N5859">
        <v>7.43</v>
      </c>
    </row>
    <row r="5860" spans="1:14" x14ac:dyDescent="0.2">
      <c r="A5860" s="1">
        <v>45543</v>
      </c>
      <c r="B5860" t="s">
        <v>6202</v>
      </c>
      <c r="C5860" t="s">
        <v>11</v>
      </c>
      <c r="D5860" t="s">
        <v>11</v>
      </c>
      <c r="E5860" t="s">
        <v>12</v>
      </c>
      <c r="F5860" t="s">
        <v>5310</v>
      </c>
      <c r="G5860">
        <v>94040</v>
      </c>
      <c r="H5860" t="str">
        <f>LEFT(Table1[[#This Row],[destination_postal_code]],5)</f>
        <v>94040</v>
      </c>
      <c r="I5860">
        <f>LEN(Table1[[#This Row],[destination_postal_code_short]])</f>
        <v>5</v>
      </c>
      <c r="J5860" t="str">
        <f>_xlfn.XLOOKUP(Table1[[#This Row],[destination_postal_code_short]],Table3[Shipping postal code short],Table3[Shipping city],,0)</f>
        <v>Mountain View</v>
      </c>
      <c r="K5860" t="str">
        <f>_xlfn.XLOOKUP(Table1[[#This Row],[destination_postal_code_short]],Table3[Shipping postal code short],Table3[Shipping region],,0)</f>
        <v>California</v>
      </c>
      <c r="L5860">
        <v>0</v>
      </c>
      <c r="M5860">
        <v>2.52</v>
      </c>
      <c r="N5860">
        <v>5.93</v>
      </c>
    </row>
    <row r="5861" spans="1:14" x14ac:dyDescent="0.2">
      <c r="A5861" s="1">
        <v>45543</v>
      </c>
      <c r="B5861" t="s">
        <v>6200</v>
      </c>
      <c r="C5861" t="s">
        <v>11</v>
      </c>
      <c r="D5861" t="s">
        <v>11</v>
      </c>
      <c r="E5861" t="s">
        <v>12</v>
      </c>
      <c r="F5861" t="s">
        <v>5310</v>
      </c>
      <c r="G5861">
        <v>84043</v>
      </c>
      <c r="H5861" t="str">
        <f>LEFT(Table1[[#This Row],[destination_postal_code]],5)</f>
        <v>84043</v>
      </c>
      <c r="I5861">
        <f>LEN(Table1[[#This Row],[destination_postal_code_short]])</f>
        <v>5</v>
      </c>
      <c r="J5861" t="str">
        <f>_xlfn.XLOOKUP(Table1[[#This Row],[destination_postal_code_short]],Table3[Shipping postal code short],Table3[Shipping city],,0)</f>
        <v>Lehi</v>
      </c>
      <c r="K5861" t="str">
        <f>_xlfn.XLOOKUP(Table1[[#This Row],[destination_postal_code_short]],Table3[Shipping postal code short],Table3[Shipping region],,0)</f>
        <v>Utah</v>
      </c>
      <c r="L5861">
        <v>0</v>
      </c>
      <c r="M5861">
        <v>3.48</v>
      </c>
      <c r="N5861">
        <v>6.02</v>
      </c>
    </row>
    <row r="5862" spans="1:14" x14ac:dyDescent="0.2">
      <c r="A5862" s="1">
        <v>45543</v>
      </c>
      <c r="B5862" t="s">
        <v>6201</v>
      </c>
      <c r="C5862" t="s">
        <v>11</v>
      </c>
      <c r="D5862" t="s">
        <v>11</v>
      </c>
      <c r="E5862" t="s">
        <v>12</v>
      </c>
      <c r="F5862" t="s">
        <v>5310</v>
      </c>
      <c r="G5862">
        <v>96789</v>
      </c>
      <c r="H5862" t="str">
        <f>LEFT(Table1[[#This Row],[destination_postal_code]],5)</f>
        <v>96789</v>
      </c>
      <c r="I5862">
        <f>LEN(Table1[[#This Row],[destination_postal_code_short]])</f>
        <v>5</v>
      </c>
      <c r="J5862" t="str">
        <f>_xlfn.XLOOKUP(Table1[[#This Row],[destination_postal_code_short]],Table3[Shipping postal code short],Table3[Shipping city],,0)</f>
        <v>Mililani</v>
      </c>
      <c r="K5862" t="str">
        <f>_xlfn.XLOOKUP(Table1[[#This Row],[destination_postal_code_short]],Table3[Shipping postal code short],Table3[Shipping region],,0)</f>
        <v>Hawaii</v>
      </c>
      <c r="L5862">
        <v>0</v>
      </c>
      <c r="M5862">
        <v>1.47</v>
      </c>
      <c r="N5862">
        <v>4.68</v>
      </c>
    </row>
    <row r="5863" spans="1:14" x14ac:dyDescent="0.2">
      <c r="A5863" s="1">
        <v>45545</v>
      </c>
      <c r="B5863" t="s">
        <v>6204</v>
      </c>
      <c r="C5863" t="s">
        <v>11</v>
      </c>
      <c r="D5863" t="s">
        <v>11</v>
      </c>
      <c r="E5863" t="s">
        <v>12</v>
      </c>
      <c r="F5863" t="s">
        <v>5310</v>
      </c>
      <c r="G5863">
        <v>35405</v>
      </c>
      <c r="H5863" t="str">
        <f>LEFT(Table1[[#This Row],[destination_postal_code]],5)</f>
        <v>35405</v>
      </c>
      <c r="I5863">
        <f>LEN(Table1[[#This Row],[destination_postal_code_short]])</f>
        <v>5</v>
      </c>
      <c r="J5863" t="str">
        <f>_xlfn.XLOOKUP(Table1[[#This Row],[destination_postal_code_short]],Table3[Shipping postal code short],Table3[Shipping city],,0)</f>
        <v>Tuscaloosa</v>
      </c>
      <c r="K5863" t="str">
        <f>_xlfn.XLOOKUP(Table1[[#This Row],[destination_postal_code_short]],Table3[Shipping postal code short],Table3[Shipping region],,0)</f>
        <v>Alabama</v>
      </c>
      <c r="L5863">
        <v>0</v>
      </c>
      <c r="M5863">
        <v>1.48</v>
      </c>
      <c r="N5863">
        <v>5.32</v>
      </c>
    </row>
    <row r="5864" spans="1:14" x14ac:dyDescent="0.2">
      <c r="A5864" s="1">
        <v>45546</v>
      </c>
      <c r="B5864" t="s">
        <v>6205</v>
      </c>
      <c r="C5864" t="s">
        <v>11</v>
      </c>
      <c r="D5864" t="s">
        <v>11</v>
      </c>
      <c r="E5864" t="s">
        <v>12</v>
      </c>
      <c r="F5864" t="s">
        <v>5310</v>
      </c>
      <c r="G5864">
        <v>79416</v>
      </c>
      <c r="H5864" t="str">
        <f>LEFT(Table1[[#This Row],[destination_postal_code]],5)</f>
        <v>79416</v>
      </c>
      <c r="I5864">
        <f>LEN(Table1[[#This Row],[destination_postal_code_short]])</f>
        <v>5</v>
      </c>
      <c r="J5864" t="str">
        <f>_xlfn.XLOOKUP(Table1[[#This Row],[destination_postal_code_short]],Table3[Shipping postal code short],Table3[Shipping city],,0)</f>
        <v>Lubbock</v>
      </c>
      <c r="K5864" t="str">
        <f>_xlfn.XLOOKUP(Table1[[#This Row],[destination_postal_code_short]],Table3[Shipping postal code short],Table3[Shipping region],,0)</f>
        <v>Texas</v>
      </c>
      <c r="L5864">
        <v>0</v>
      </c>
      <c r="M5864">
        <v>4.17</v>
      </c>
      <c r="N5864">
        <v>7.43</v>
      </c>
    </row>
    <row r="5865" spans="1:14" x14ac:dyDescent="0.2">
      <c r="A5865" s="1">
        <v>45548</v>
      </c>
      <c r="B5865" t="s">
        <v>6206</v>
      </c>
      <c r="C5865" t="s">
        <v>11</v>
      </c>
      <c r="D5865" t="s">
        <v>11</v>
      </c>
      <c r="E5865" t="s">
        <v>12</v>
      </c>
      <c r="F5865" t="s">
        <v>5310</v>
      </c>
      <c r="G5865">
        <v>65201</v>
      </c>
      <c r="H5865" t="str">
        <f>LEFT(Table1[[#This Row],[destination_postal_code]],5)</f>
        <v>65201</v>
      </c>
      <c r="I5865">
        <f>LEN(Table1[[#This Row],[destination_postal_code_short]])</f>
        <v>5</v>
      </c>
      <c r="J5865" t="str">
        <f>_xlfn.XLOOKUP(Table1[[#This Row],[destination_postal_code_short]],Table3[Shipping postal code short],Table3[Shipping city],,0)</f>
        <v>Columbia</v>
      </c>
      <c r="K5865" t="str">
        <f>_xlfn.XLOOKUP(Table1[[#This Row],[destination_postal_code_short]],Table3[Shipping postal code short],Table3[Shipping region],,0)</f>
        <v>Missouri</v>
      </c>
      <c r="L5865">
        <v>0</v>
      </c>
      <c r="M5865">
        <v>2.4700000000000002</v>
      </c>
      <c r="N5865">
        <v>6.23</v>
      </c>
    </row>
    <row r="5866" spans="1:14" x14ac:dyDescent="0.2">
      <c r="A5866" s="1">
        <v>45548</v>
      </c>
      <c r="B5866" t="s">
        <v>6207</v>
      </c>
      <c r="C5866" t="s">
        <v>11</v>
      </c>
      <c r="D5866" t="s">
        <v>11</v>
      </c>
      <c r="E5866" t="s">
        <v>12</v>
      </c>
      <c r="F5866" t="s">
        <v>5310</v>
      </c>
      <c r="G5866">
        <v>61350</v>
      </c>
      <c r="H5866" t="str">
        <f>LEFT(Table1[[#This Row],[destination_postal_code]],5)</f>
        <v>61350</v>
      </c>
      <c r="I5866">
        <f>LEN(Table1[[#This Row],[destination_postal_code_short]])</f>
        <v>5</v>
      </c>
      <c r="J5866" t="str">
        <f>_xlfn.XLOOKUP(Table1[[#This Row],[destination_postal_code_short]],Table3[Shipping postal code short],Table3[Shipping city],,0)</f>
        <v>Ottawa</v>
      </c>
      <c r="K5866" t="str">
        <f>_xlfn.XLOOKUP(Table1[[#This Row],[destination_postal_code_short]],Table3[Shipping postal code short],Table3[Shipping region],,0)</f>
        <v>Illinois</v>
      </c>
      <c r="L5866">
        <v>0</v>
      </c>
      <c r="M5866">
        <v>1.48</v>
      </c>
      <c r="N5866">
        <v>5.32</v>
      </c>
    </row>
    <row r="5867" spans="1:14" x14ac:dyDescent="0.2">
      <c r="A5867" s="1">
        <v>45548</v>
      </c>
      <c r="B5867" t="s">
        <v>6208</v>
      </c>
      <c r="C5867" t="s">
        <v>11</v>
      </c>
      <c r="D5867" t="s">
        <v>11</v>
      </c>
      <c r="E5867" t="s">
        <v>12</v>
      </c>
      <c r="F5867" t="s">
        <v>5310</v>
      </c>
      <c r="G5867">
        <v>90047</v>
      </c>
      <c r="H5867" t="str">
        <f>LEFT(Table1[[#This Row],[destination_postal_code]],5)</f>
        <v>90047</v>
      </c>
      <c r="I5867">
        <f>LEN(Table1[[#This Row],[destination_postal_code_short]])</f>
        <v>5</v>
      </c>
      <c r="J5867" t="str">
        <f>_xlfn.XLOOKUP(Table1[[#This Row],[destination_postal_code_short]],Table3[Shipping postal code short],Table3[Shipping city],,0)</f>
        <v>Los Angeles</v>
      </c>
      <c r="K5867" t="str">
        <f>_xlfn.XLOOKUP(Table1[[#This Row],[destination_postal_code_short]],Table3[Shipping postal code short],Table3[Shipping region],,0)</f>
        <v>California</v>
      </c>
      <c r="L5867">
        <v>0</v>
      </c>
      <c r="M5867">
        <v>4.87</v>
      </c>
      <c r="N5867">
        <v>7.43</v>
      </c>
    </row>
    <row r="5868" spans="1:14" x14ac:dyDescent="0.2">
      <c r="A5868" s="1">
        <v>45551</v>
      </c>
      <c r="B5868" t="s">
        <v>6209</v>
      </c>
      <c r="C5868" t="s">
        <v>11</v>
      </c>
      <c r="D5868" t="s">
        <v>11</v>
      </c>
      <c r="E5868" t="s">
        <v>12</v>
      </c>
      <c r="F5868" t="s">
        <v>5310</v>
      </c>
      <c r="G5868">
        <v>84315</v>
      </c>
      <c r="H5868" t="str">
        <f>LEFT(Table1[[#This Row],[destination_postal_code]],5)</f>
        <v>84315</v>
      </c>
      <c r="I5868">
        <f>LEN(Table1[[#This Row],[destination_postal_code_short]])</f>
        <v>5</v>
      </c>
      <c r="J5868" t="str">
        <f>_xlfn.XLOOKUP(Table1[[#This Row],[destination_postal_code_short]],Table3[Shipping postal code short],Table3[Shipping city],,0)</f>
        <v>Hooper</v>
      </c>
      <c r="K5868" t="str">
        <f>_xlfn.XLOOKUP(Table1[[#This Row],[destination_postal_code_short]],Table3[Shipping postal code short],Table3[Shipping region],,0)</f>
        <v>Utah</v>
      </c>
      <c r="L5868">
        <v>0</v>
      </c>
      <c r="M5868">
        <v>2.68</v>
      </c>
      <c r="N5868">
        <v>5.52</v>
      </c>
    </row>
    <row r="5869" spans="1:14" x14ac:dyDescent="0.2">
      <c r="A5869" s="1">
        <v>45551</v>
      </c>
      <c r="B5869" t="s">
        <v>6210</v>
      </c>
      <c r="C5869" t="s">
        <v>11</v>
      </c>
      <c r="D5869" t="s">
        <v>11</v>
      </c>
      <c r="E5869" t="s">
        <v>12</v>
      </c>
      <c r="F5869" t="s">
        <v>5310</v>
      </c>
      <c r="G5869">
        <v>95051</v>
      </c>
      <c r="H5869" t="str">
        <f>LEFT(Table1[[#This Row],[destination_postal_code]],5)</f>
        <v>95051</v>
      </c>
      <c r="I5869">
        <f>LEN(Table1[[#This Row],[destination_postal_code_short]])</f>
        <v>5</v>
      </c>
      <c r="J5869" t="str">
        <f>_xlfn.XLOOKUP(Table1[[#This Row],[destination_postal_code_short]],Table3[Shipping postal code short],Table3[Shipping city],,0)</f>
        <v>Santa Clara</v>
      </c>
      <c r="K5869" t="str">
        <f>_xlfn.XLOOKUP(Table1[[#This Row],[destination_postal_code_short]],Table3[Shipping postal code short],Table3[Shipping region],,0)</f>
        <v>California</v>
      </c>
      <c r="L5869">
        <v>0</v>
      </c>
      <c r="M5869">
        <v>4.47</v>
      </c>
      <c r="N5869">
        <v>6.33</v>
      </c>
    </row>
    <row r="5870" spans="1:14" x14ac:dyDescent="0.2">
      <c r="A5870" s="1">
        <v>45551</v>
      </c>
      <c r="B5870" t="s">
        <v>6211</v>
      </c>
      <c r="C5870" t="s">
        <v>11</v>
      </c>
      <c r="D5870" t="s">
        <v>11</v>
      </c>
      <c r="E5870" t="s">
        <v>12</v>
      </c>
      <c r="F5870" t="s">
        <v>5310</v>
      </c>
      <c r="G5870">
        <v>21217</v>
      </c>
      <c r="H5870" t="str">
        <f>LEFT(Table1[[#This Row],[destination_postal_code]],5)</f>
        <v>21217</v>
      </c>
      <c r="I5870">
        <f>LEN(Table1[[#This Row],[destination_postal_code_short]])</f>
        <v>5</v>
      </c>
      <c r="J5870" t="str">
        <f>_xlfn.XLOOKUP(Table1[[#This Row],[destination_postal_code_short]],Table3[Shipping postal code short],Table3[Shipping city],,0)</f>
        <v>Baltimore</v>
      </c>
      <c r="K5870" t="str">
        <f>_xlfn.XLOOKUP(Table1[[#This Row],[destination_postal_code_short]],Table3[Shipping postal code short],Table3[Shipping region],,0)</f>
        <v>Maryland</v>
      </c>
      <c r="L5870">
        <v>0</v>
      </c>
      <c r="M5870">
        <v>6.01</v>
      </c>
      <c r="N5870">
        <v>9.69</v>
      </c>
    </row>
    <row r="5871" spans="1:14" x14ac:dyDescent="0.2">
      <c r="A5871" s="1">
        <v>45551</v>
      </c>
      <c r="B5871" t="s">
        <v>6212</v>
      </c>
      <c r="C5871" t="s">
        <v>11</v>
      </c>
      <c r="D5871" t="s">
        <v>11</v>
      </c>
      <c r="E5871" t="s">
        <v>12</v>
      </c>
      <c r="F5871" t="s">
        <v>5310</v>
      </c>
      <c r="G5871">
        <v>80220</v>
      </c>
      <c r="H5871" t="str">
        <f>LEFT(Table1[[#This Row],[destination_postal_code]],5)</f>
        <v>80220</v>
      </c>
      <c r="I5871">
        <f>LEN(Table1[[#This Row],[destination_postal_code_short]])</f>
        <v>5</v>
      </c>
      <c r="J5871" t="str">
        <f>_xlfn.XLOOKUP(Table1[[#This Row],[destination_postal_code_short]],Table3[Shipping postal code short],Table3[Shipping city],,0)</f>
        <v>Denver</v>
      </c>
      <c r="K5871" t="str">
        <f>_xlfn.XLOOKUP(Table1[[#This Row],[destination_postal_code_short]],Table3[Shipping postal code short],Table3[Shipping region],,0)</f>
        <v>Colorado</v>
      </c>
      <c r="L5871">
        <v>0</v>
      </c>
      <c r="M5871">
        <v>2.52</v>
      </c>
      <c r="N5871">
        <v>5.93</v>
      </c>
    </row>
    <row r="5872" spans="1:14" x14ac:dyDescent="0.2">
      <c r="A5872" s="1">
        <v>45556</v>
      </c>
      <c r="B5872" t="s">
        <v>6219</v>
      </c>
      <c r="C5872" t="s">
        <v>11</v>
      </c>
      <c r="D5872" t="s">
        <v>11</v>
      </c>
      <c r="E5872" t="s">
        <v>12</v>
      </c>
      <c r="F5872" t="s">
        <v>5310</v>
      </c>
      <c r="G5872">
        <v>80220</v>
      </c>
      <c r="H5872" t="str">
        <f>LEFT(Table1[[#This Row],[destination_postal_code]],5)</f>
        <v>80220</v>
      </c>
      <c r="I5872">
        <f>LEN(Table1[[#This Row],[destination_postal_code_short]])</f>
        <v>5</v>
      </c>
      <c r="J5872" t="str">
        <f>_xlfn.XLOOKUP(Table1[[#This Row],[destination_postal_code_short]],Table3[Shipping postal code short],Table3[Shipping city],,0)</f>
        <v>Denver</v>
      </c>
      <c r="K5872" t="str">
        <f>_xlfn.XLOOKUP(Table1[[#This Row],[destination_postal_code_short]],Table3[Shipping postal code short],Table3[Shipping region],,0)</f>
        <v>Colorado</v>
      </c>
      <c r="L5872">
        <v>0</v>
      </c>
      <c r="M5872">
        <v>4.47</v>
      </c>
      <c r="N5872">
        <v>6.33</v>
      </c>
    </row>
    <row r="5873" spans="1:14" x14ac:dyDescent="0.2">
      <c r="A5873" s="1">
        <v>45553</v>
      </c>
      <c r="B5873" t="s">
        <v>6213</v>
      </c>
      <c r="C5873" t="s">
        <v>11</v>
      </c>
      <c r="D5873" t="s">
        <v>11</v>
      </c>
      <c r="E5873" t="s">
        <v>12</v>
      </c>
      <c r="F5873" t="s">
        <v>5310</v>
      </c>
      <c r="G5873">
        <v>76123</v>
      </c>
      <c r="H5873" t="str">
        <f>LEFT(Table1[[#This Row],[destination_postal_code]],5)</f>
        <v>76123</v>
      </c>
      <c r="I5873">
        <f>LEN(Table1[[#This Row],[destination_postal_code_short]])</f>
        <v>5</v>
      </c>
      <c r="J5873" t="str">
        <f>_xlfn.XLOOKUP(Table1[[#This Row],[destination_postal_code_short]],Table3[Shipping postal code short],Table3[Shipping city],,0)</f>
        <v>Fort Worth</v>
      </c>
      <c r="K5873" t="str">
        <f>_xlfn.XLOOKUP(Table1[[#This Row],[destination_postal_code_short]],Table3[Shipping postal code short],Table3[Shipping region],,0)</f>
        <v>Texas</v>
      </c>
      <c r="L5873">
        <v>0</v>
      </c>
      <c r="M5873">
        <v>2.5099999999999998</v>
      </c>
      <c r="N5873">
        <v>6.09</v>
      </c>
    </row>
    <row r="5874" spans="1:14" x14ac:dyDescent="0.2">
      <c r="A5874" s="1">
        <v>45554</v>
      </c>
      <c r="B5874" t="s">
        <v>6216</v>
      </c>
      <c r="C5874" t="s">
        <v>11</v>
      </c>
      <c r="D5874" t="s">
        <v>11</v>
      </c>
      <c r="E5874" t="s">
        <v>12</v>
      </c>
      <c r="F5874" t="s">
        <v>5310</v>
      </c>
      <c r="G5874">
        <v>70444</v>
      </c>
      <c r="H5874" t="str">
        <f>LEFT(Table1[[#This Row],[destination_postal_code]],5)</f>
        <v>70444</v>
      </c>
      <c r="I5874">
        <f>LEN(Table1[[#This Row],[destination_postal_code_short]])</f>
        <v>5</v>
      </c>
      <c r="J5874" t="str">
        <f>_xlfn.XLOOKUP(Table1[[#This Row],[destination_postal_code_short]],Table3[Shipping postal code short],Table3[Shipping city],,0)</f>
        <v>Kentwood</v>
      </c>
      <c r="K5874" t="str">
        <f>_xlfn.XLOOKUP(Table1[[#This Row],[destination_postal_code_short]],Table3[Shipping postal code short],Table3[Shipping region],,0)</f>
        <v>Louisiana</v>
      </c>
      <c r="L5874">
        <v>0</v>
      </c>
      <c r="M5874">
        <v>1.48</v>
      </c>
      <c r="N5874">
        <v>5.32</v>
      </c>
    </row>
    <row r="5875" spans="1:14" x14ac:dyDescent="0.2">
      <c r="A5875" s="1">
        <v>45554</v>
      </c>
      <c r="B5875" t="s">
        <v>6214</v>
      </c>
      <c r="C5875" t="s">
        <v>11</v>
      </c>
      <c r="D5875" t="s">
        <v>11</v>
      </c>
      <c r="E5875" t="s">
        <v>12</v>
      </c>
      <c r="F5875" t="s">
        <v>5310</v>
      </c>
      <c r="G5875" s="2" t="s">
        <v>6215</v>
      </c>
      <c r="H5875" s="2" t="str">
        <f>LEFT(Table1[[#This Row],[destination_postal_code]],5)</f>
        <v>08330</v>
      </c>
      <c r="I5875" s="2">
        <f>LEN(Table1[[#This Row],[destination_postal_code_short]])</f>
        <v>5</v>
      </c>
      <c r="J5875" s="2" t="str">
        <f>_xlfn.XLOOKUP(Table1[[#This Row],[destination_postal_code_short]],Table3[Shipping postal code short],Table3[Shipping city],,0)</f>
        <v>Mays Landing</v>
      </c>
      <c r="K5875" s="2" t="str">
        <f>_xlfn.XLOOKUP(Table1[[#This Row],[destination_postal_code_short]],Table3[Shipping postal code short],Table3[Shipping region],,0)</f>
        <v>New Jersey</v>
      </c>
      <c r="L5875">
        <v>0</v>
      </c>
      <c r="M5875">
        <v>6.01</v>
      </c>
      <c r="N5875">
        <v>9.69</v>
      </c>
    </row>
    <row r="5876" spans="1:14" x14ac:dyDescent="0.2">
      <c r="A5876" s="1">
        <v>45556</v>
      </c>
      <c r="B5876" t="s">
        <v>6218</v>
      </c>
      <c r="C5876" t="s">
        <v>11</v>
      </c>
      <c r="D5876" t="s">
        <v>11</v>
      </c>
      <c r="E5876" t="s">
        <v>12</v>
      </c>
      <c r="F5876" t="s">
        <v>5310</v>
      </c>
      <c r="G5876">
        <v>98503</v>
      </c>
      <c r="H5876" t="str">
        <f>LEFT(Table1[[#This Row],[destination_postal_code]],5)</f>
        <v>98503</v>
      </c>
      <c r="I5876">
        <f>LEN(Table1[[#This Row],[destination_postal_code_short]])</f>
        <v>5</v>
      </c>
      <c r="J5876" t="str">
        <f>_xlfn.XLOOKUP(Table1[[#This Row],[destination_postal_code_short]],Table3[Shipping postal code short],Table3[Shipping city],,0)</f>
        <v>Olympia</v>
      </c>
      <c r="K5876" t="str">
        <f>_xlfn.XLOOKUP(Table1[[#This Row],[destination_postal_code_short]],Table3[Shipping postal code short],Table3[Shipping region],,0)</f>
        <v>Washington</v>
      </c>
      <c r="L5876">
        <v>0</v>
      </c>
      <c r="M5876">
        <v>2.5099999999999998</v>
      </c>
      <c r="N5876">
        <v>6.09</v>
      </c>
    </row>
    <row r="5877" spans="1:14" x14ac:dyDescent="0.2">
      <c r="A5877" s="1">
        <v>45556</v>
      </c>
      <c r="B5877" t="s">
        <v>6222</v>
      </c>
      <c r="C5877" t="s">
        <v>11</v>
      </c>
      <c r="D5877" t="s">
        <v>11</v>
      </c>
      <c r="E5877" t="s">
        <v>12</v>
      </c>
      <c r="F5877" t="s">
        <v>5310</v>
      </c>
      <c r="G5877">
        <v>16508</v>
      </c>
      <c r="H5877" t="str">
        <f>LEFT(Table1[[#This Row],[destination_postal_code]],5)</f>
        <v>16508</v>
      </c>
      <c r="I5877">
        <f>LEN(Table1[[#This Row],[destination_postal_code_short]])</f>
        <v>5</v>
      </c>
      <c r="J5877" t="str">
        <f>_xlfn.XLOOKUP(Table1[[#This Row],[destination_postal_code_short]],Table3[Shipping postal code short],Table3[Shipping city],,0)</f>
        <v>Erie</v>
      </c>
      <c r="K5877" t="str">
        <f>_xlfn.XLOOKUP(Table1[[#This Row],[destination_postal_code_short]],Table3[Shipping postal code short],Table3[Shipping region],,0)</f>
        <v>Pennsylvania</v>
      </c>
      <c r="L5877">
        <v>0</v>
      </c>
      <c r="M5877">
        <v>2.4500000000000002</v>
      </c>
      <c r="N5877">
        <v>6.4</v>
      </c>
    </row>
    <row r="5878" spans="1:14" x14ac:dyDescent="0.2">
      <c r="A5878" s="1">
        <v>45556</v>
      </c>
      <c r="B5878" t="s">
        <v>6217</v>
      </c>
      <c r="C5878" t="s">
        <v>11</v>
      </c>
      <c r="D5878" t="s">
        <v>11</v>
      </c>
      <c r="E5878" t="s">
        <v>12</v>
      </c>
      <c r="F5878" t="s">
        <v>5310</v>
      </c>
      <c r="G5878">
        <v>37013</v>
      </c>
      <c r="H5878" t="str">
        <f>LEFT(Table1[[#This Row],[destination_postal_code]],5)</f>
        <v>37013</v>
      </c>
      <c r="I5878">
        <f>LEN(Table1[[#This Row],[destination_postal_code_short]])</f>
        <v>5</v>
      </c>
      <c r="J5878" t="str">
        <f>_xlfn.XLOOKUP(Table1[[#This Row],[destination_postal_code_short]],Table3[Shipping postal code short],Table3[Shipping city],,0)</f>
        <v>Antioch</v>
      </c>
      <c r="K5878" t="str">
        <f>_xlfn.XLOOKUP(Table1[[#This Row],[destination_postal_code_short]],Table3[Shipping postal code short],Table3[Shipping region],,0)</f>
        <v>Tennessee</v>
      </c>
      <c r="L5878">
        <v>0</v>
      </c>
      <c r="M5878">
        <v>3.75</v>
      </c>
      <c r="N5878">
        <v>8.6999999999999993</v>
      </c>
    </row>
    <row r="5879" spans="1:14" x14ac:dyDescent="0.2">
      <c r="A5879" s="1">
        <v>45556</v>
      </c>
      <c r="B5879" t="s">
        <v>6221</v>
      </c>
      <c r="C5879" t="s">
        <v>11</v>
      </c>
      <c r="D5879" t="s">
        <v>11</v>
      </c>
      <c r="E5879" t="s">
        <v>12</v>
      </c>
      <c r="F5879" t="s">
        <v>5310</v>
      </c>
      <c r="G5879">
        <v>85013</v>
      </c>
      <c r="H5879" t="str">
        <f>LEFT(Table1[[#This Row],[destination_postal_code]],5)</f>
        <v>85013</v>
      </c>
      <c r="I5879">
        <f>LEN(Table1[[#This Row],[destination_postal_code_short]])</f>
        <v>5</v>
      </c>
      <c r="J5879" t="str">
        <f>_xlfn.XLOOKUP(Table1[[#This Row],[destination_postal_code_short]],Table3[Shipping postal code short],Table3[Shipping city],,0)</f>
        <v>Phoenix</v>
      </c>
      <c r="K5879" t="str">
        <f>_xlfn.XLOOKUP(Table1[[#This Row],[destination_postal_code_short]],Table3[Shipping postal code short],Table3[Shipping region],,0)</f>
        <v>Arizona</v>
      </c>
      <c r="L5879">
        <v>0</v>
      </c>
      <c r="M5879">
        <v>1.63</v>
      </c>
      <c r="N5879">
        <v>5.07</v>
      </c>
    </row>
    <row r="5880" spans="1:14" x14ac:dyDescent="0.2">
      <c r="A5880" s="1">
        <v>45556</v>
      </c>
      <c r="B5880" t="s">
        <v>6220</v>
      </c>
      <c r="C5880" t="s">
        <v>11</v>
      </c>
      <c r="D5880" t="s">
        <v>11</v>
      </c>
      <c r="E5880" t="s">
        <v>12</v>
      </c>
      <c r="F5880" t="s">
        <v>5310</v>
      </c>
      <c r="G5880">
        <v>68022</v>
      </c>
      <c r="H5880" t="str">
        <f>LEFT(Table1[[#This Row],[destination_postal_code]],5)</f>
        <v>68022</v>
      </c>
      <c r="I5880">
        <f>LEN(Table1[[#This Row],[destination_postal_code_short]])</f>
        <v>5</v>
      </c>
      <c r="J5880" t="str">
        <f>_xlfn.XLOOKUP(Table1[[#This Row],[destination_postal_code_short]],Table3[Shipping postal code short],Table3[Shipping city],,0)</f>
        <v>Elkhorn</v>
      </c>
      <c r="K5880" t="str">
        <f>_xlfn.XLOOKUP(Table1[[#This Row],[destination_postal_code_short]],Table3[Shipping postal code short],Table3[Shipping region],,0)</f>
        <v>Nebraska</v>
      </c>
      <c r="L5880">
        <v>0</v>
      </c>
      <c r="M5880">
        <v>4.17</v>
      </c>
      <c r="N5880">
        <v>7.43</v>
      </c>
    </row>
    <row r="5881" spans="1:14" x14ac:dyDescent="0.2">
      <c r="A5881" s="1">
        <v>45558</v>
      </c>
      <c r="B5881" t="s">
        <v>6227</v>
      </c>
      <c r="C5881" t="s">
        <v>11</v>
      </c>
      <c r="D5881" t="s">
        <v>11</v>
      </c>
      <c r="E5881" t="s">
        <v>12</v>
      </c>
      <c r="F5881" t="s">
        <v>5310</v>
      </c>
      <c r="G5881">
        <v>85302</v>
      </c>
      <c r="H5881" t="str">
        <f>LEFT(Table1[[#This Row],[destination_postal_code]],5)</f>
        <v>85302</v>
      </c>
      <c r="I5881">
        <f>LEN(Table1[[#This Row],[destination_postal_code_short]])</f>
        <v>5</v>
      </c>
      <c r="J5881" t="str">
        <f>_xlfn.XLOOKUP(Table1[[#This Row],[destination_postal_code_short]],Table3[Shipping postal code short],Table3[Shipping city],,0)</f>
        <v>Glendale</v>
      </c>
      <c r="K5881" t="str">
        <f>_xlfn.XLOOKUP(Table1[[#This Row],[destination_postal_code_short]],Table3[Shipping postal code short],Table3[Shipping region],,0)</f>
        <v>Arizona</v>
      </c>
      <c r="L5881">
        <v>0</v>
      </c>
      <c r="M5881">
        <v>5.46</v>
      </c>
      <c r="N5881">
        <v>7.69</v>
      </c>
    </row>
    <row r="5882" spans="1:14" x14ac:dyDescent="0.2">
      <c r="A5882" s="1">
        <v>45558</v>
      </c>
      <c r="B5882" t="s">
        <v>6224</v>
      </c>
      <c r="C5882" t="s">
        <v>11</v>
      </c>
      <c r="D5882" t="s">
        <v>11</v>
      </c>
      <c r="E5882" t="s">
        <v>12</v>
      </c>
      <c r="F5882" t="s">
        <v>5310</v>
      </c>
      <c r="G5882">
        <v>51248</v>
      </c>
      <c r="H5882" t="str">
        <f>LEFT(Table1[[#This Row],[destination_postal_code]],5)</f>
        <v>51248</v>
      </c>
      <c r="I5882">
        <f>LEN(Table1[[#This Row],[destination_postal_code_short]])</f>
        <v>5</v>
      </c>
      <c r="J5882" t="str">
        <f>_xlfn.XLOOKUP(Table1[[#This Row],[destination_postal_code_short]],Table3[Shipping postal code short],Table3[Shipping city],,0)</f>
        <v>Sanborn</v>
      </c>
      <c r="K5882" t="str">
        <f>_xlfn.XLOOKUP(Table1[[#This Row],[destination_postal_code_short]],Table3[Shipping postal code short],Table3[Shipping region],,0)</f>
        <v>Iowa</v>
      </c>
      <c r="L5882">
        <v>0</v>
      </c>
      <c r="M5882">
        <v>2.04</v>
      </c>
      <c r="N5882">
        <v>6.56</v>
      </c>
    </row>
    <row r="5883" spans="1:14" x14ac:dyDescent="0.2">
      <c r="A5883" s="1">
        <v>45558</v>
      </c>
      <c r="B5883" t="s">
        <v>6225</v>
      </c>
      <c r="C5883" t="s">
        <v>11</v>
      </c>
      <c r="D5883" t="s">
        <v>11</v>
      </c>
      <c r="E5883" t="s">
        <v>12</v>
      </c>
      <c r="F5883" t="s">
        <v>5310</v>
      </c>
      <c r="G5883">
        <v>12180</v>
      </c>
      <c r="H5883" t="str">
        <f>LEFT(Table1[[#This Row],[destination_postal_code]],5)</f>
        <v>12180</v>
      </c>
      <c r="I5883">
        <f>LEN(Table1[[#This Row],[destination_postal_code_short]])</f>
        <v>5</v>
      </c>
      <c r="J5883" t="str">
        <f>_xlfn.XLOOKUP(Table1[[#This Row],[destination_postal_code_short]],Table3[Shipping postal code short],Table3[Shipping city],,0)</f>
        <v>Troy</v>
      </c>
      <c r="K5883" t="str">
        <f>_xlfn.XLOOKUP(Table1[[#This Row],[destination_postal_code_short]],Table3[Shipping postal code short],Table3[Shipping region],,0)</f>
        <v>New York</v>
      </c>
      <c r="L5883">
        <v>0</v>
      </c>
      <c r="M5883">
        <v>1.38</v>
      </c>
      <c r="N5883">
        <v>5.62</v>
      </c>
    </row>
    <row r="5884" spans="1:14" x14ac:dyDescent="0.2">
      <c r="A5884" s="1">
        <v>45558</v>
      </c>
      <c r="B5884" t="s">
        <v>6226</v>
      </c>
      <c r="C5884" t="s">
        <v>11</v>
      </c>
      <c r="D5884" t="s">
        <v>11</v>
      </c>
      <c r="E5884" t="s">
        <v>12</v>
      </c>
      <c r="F5884" t="s">
        <v>5310</v>
      </c>
      <c r="G5884">
        <v>84636</v>
      </c>
      <c r="H5884" t="str">
        <f>LEFT(Table1[[#This Row],[destination_postal_code]],5)</f>
        <v>84636</v>
      </c>
      <c r="I5884">
        <f>LEN(Table1[[#This Row],[destination_postal_code_short]])</f>
        <v>5</v>
      </c>
      <c r="J5884" t="str">
        <f>_xlfn.XLOOKUP(Table1[[#This Row],[destination_postal_code_short]],Table3[Shipping postal code short],Table3[Shipping city],,0)</f>
        <v>Holden</v>
      </c>
      <c r="K5884" t="str">
        <f>_xlfn.XLOOKUP(Table1[[#This Row],[destination_postal_code_short]],Table3[Shipping postal code short],Table3[Shipping region],,0)</f>
        <v>Utah</v>
      </c>
      <c r="L5884">
        <v>0</v>
      </c>
      <c r="M5884">
        <v>1.74</v>
      </c>
      <c r="N5884">
        <v>7.21</v>
      </c>
    </row>
    <row r="5885" spans="1:14" x14ac:dyDescent="0.2">
      <c r="A5885" s="1">
        <v>45558</v>
      </c>
      <c r="B5885" t="s">
        <v>6223</v>
      </c>
      <c r="C5885" t="s">
        <v>11</v>
      </c>
      <c r="D5885" t="s">
        <v>11</v>
      </c>
      <c r="E5885" t="s">
        <v>12</v>
      </c>
      <c r="F5885" t="s">
        <v>5310</v>
      </c>
      <c r="G5885">
        <v>82930</v>
      </c>
      <c r="H5885" t="str">
        <f>LEFT(Table1[[#This Row],[destination_postal_code]],5)</f>
        <v>82930</v>
      </c>
      <c r="I5885">
        <f>LEN(Table1[[#This Row],[destination_postal_code_short]])</f>
        <v>5</v>
      </c>
      <c r="J5885" t="str">
        <f>_xlfn.XLOOKUP(Table1[[#This Row],[destination_postal_code_short]],Table3[Shipping postal code short],Table3[Shipping city],,0)</f>
        <v>Evanston</v>
      </c>
      <c r="K5885" t="str">
        <f>_xlfn.XLOOKUP(Table1[[#This Row],[destination_postal_code_short]],Table3[Shipping postal code short],Table3[Shipping region],,0)</f>
        <v>Wyoming</v>
      </c>
      <c r="L5885">
        <v>0</v>
      </c>
      <c r="M5885">
        <v>1.29</v>
      </c>
      <c r="N5885">
        <v>3.86</v>
      </c>
    </row>
    <row r="5886" spans="1:14" x14ac:dyDescent="0.2">
      <c r="A5886" s="1">
        <v>45559</v>
      </c>
      <c r="B5886" t="s">
        <v>6231</v>
      </c>
      <c r="C5886" t="s">
        <v>11</v>
      </c>
      <c r="D5886" t="s">
        <v>11</v>
      </c>
      <c r="E5886" t="s">
        <v>12</v>
      </c>
      <c r="F5886" t="s">
        <v>5310</v>
      </c>
      <c r="G5886">
        <v>33713</v>
      </c>
      <c r="H5886" t="str">
        <f>LEFT(Table1[[#This Row],[destination_postal_code]],5)</f>
        <v>33713</v>
      </c>
      <c r="I5886">
        <f>LEN(Table1[[#This Row],[destination_postal_code_short]])</f>
        <v>5</v>
      </c>
      <c r="J5886" t="str">
        <f>_xlfn.XLOOKUP(Table1[[#This Row],[destination_postal_code_short]],Table3[Shipping postal code short],Table3[Shipping city],,0)</f>
        <v>St. Petersburg</v>
      </c>
      <c r="K5886" t="str">
        <f>_xlfn.XLOOKUP(Table1[[#This Row],[destination_postal_code_short]],Table3[Shipping postal code short],Table3[Shipping region],,0)</f>
        <v>Florida</v>
      </c>
      <c r="L5886">
        <v>0</v>
      </c>
      <c r="M5886">
        <v>1.38</v>
      </c>
      <c r="N5886">
        <v>5.62</v>
      </c>
    </row>
    <row r="5887" spans="1:14" x14ac:dyDescent="0.2">
      <c r="A5887" s="1">
        <v>45560</v>
      </c>
      <c r="B5887" t="s">
        <v>6232</v>
      </c>
      <c r="C5887" t="s">
        <v>11</v>
      </c>
      <c r="D5887" t="s">
        <v>11</v>
      </c>
      <c r="E5887" t="s">
        <v>12</v>
      </c>
      <c r="F5887" t="s">
        <v>5310</v>
      </c>
      <c r="G5887">
        <v>18104</v>
      </c>
      <c r="H5887" t="str">
        <f>LEFT(Table1[[#This Row],[destination_postal_code]],5)</f>
        <v>18104</v>
      </c>
      <c r="I5887">
        <f>LEN(Table1[[#This Row],[destination_postal_code_short]])</f>
        <v>5</v>
      </c>
      <c r="J5887" t="str">
        <f>_xlfn.XLOOKUP(Table1[[#This Row],[destination_postal_code_short]],Table3[Shipping postal code short],Table3[Shipping city],,0)</f>
        <v>Allentown</v>
      </c>
      <c r="K5887" t="str">
        <f>_xlfn.XLOOKUP(Table1[[#This Row],[destination_postal_code_short]],Table3[Shipping postal code short],Table3[Shipping region],,0)</f>
        <v>Pennsylvania</v>
      </c>
      <c r="L5887">
        <v>0</v>
      </c>
      <c r="M5887">
        <v>7.43</v>
      </c>
      <c r="N5887">
        <v>12.62</v>
      </c>
    </row>
    <row r="5888" spans="1:14" x14ac:dyDescent="0.2">
      <c r="A5888" s="1">
        <v>45560</v>
      </c>
      <c r="B5888" t="s">
        <v>6233</v>
      </c>
      <c r="C5888" t="s">
        <v>11</v>
      </c>
      <c r="D5888" t="s">
        <v>11</v>
      </c>
      <c r="E5888" t="s">
        <v>12</v>
      </c>
      <c r="F5888" t="s">
        <v>5310</v>
      </c>
      <c r="G5888">
        <v>17519</v>
      </c>
      <c r="H5888" t="str">
        <f>LEFT(Table1[[#This Row],[destination_postal_code]],5)</f>
        <v>17519</v>
      </c>
      <c r="I5888">
        <f>LEN(Table1[[#This Row],[destination_postal_code_short]])</f>
        <v>5</v>
      </c>
      <c r="J5888" t="str">
        <f>_xlfn.XLOOKUP(Table1[[#This Row],[destination_postal_code_short]],Table3[Shipping postal code short],Table3[Shipping city],,0)</f>
        <v>East Earl</v>
      </c>
      <c r="K5888" t="str">
        <f>_xlfn.XLOOKUP(Table1[[#This Row],[destination_postal_code_short]],Table3[Shipping postal code short],Table3[Shipping region],,0)</f>
        <v>Pennsylvania</v>
      </c>
      <c r="L5888">
        <v>0</v>
      </c>
      <c r="M5888">
        <v>6.01</v>
      </c>
      <c r="N5888">
        <v>9.69</v>
      </c>
    </row>
    <row r="5889" spans="1:14" x14ac:dyDescent="0.2">
      <c r="A5889" s="1">
        <v>45562</v>
      </c>
      <c r="B5889" t="s">
        <v>6239</v>
      </c>
      <c r="C5889" t="s">
        <v>11</v>
      </c>
      <c r="D5889" t="s">
        <v>11</v>
      </c>
      <c r="E5889" t="s">
        <v>12</v>
      </c>
      <c r="F5889" t="s">
        <v>5310</v>
      </c>
      <c r="G5889">
        <v>18917</v>
      </c>
      <c r="H5889" t="str">
        <f>LEFT(Table1[[#This Row],[destination_postal_code]],5)</f>
        <v>18917</v>
      </c>
      <c r="I5889">
        <f>LEN(Table1[[#This Row],[destination_postal_code_short]])</f>
        <v>5</v>
      </c>
      <c r="J5889" t="str">
        <f>_xlfn.XLOOKUP(Table1[[#This Row],[destination_postal_code_short]],Table3[Shipping postal code short],Table3[Shipping city],,0)</f>
        <v>Dublin</v>
      </c>
      <c r="K5889" t="str">
        <f>_xlfn.XLOOKUP(Table1[[#This Row],[destination_postal_code_short]],Table3[Shipping postal code short],Table3[Shipping region],,0)</f>
        <v>Pennsylvania</v>
      </c>
      <c r="L5889">
        <v>0</v>
      </c>
      <c r="M5889">
        <v>7.25</v>
      </c>
      <c r="N5889">
        <v>11.35</v>
      </c>
    </row>
    <row r="5890" spans="1:14" x14ac:dyDescent="0.2">
      <c r="A5890" s="1">
        <v>45562</v>
      </c>
      <c r="B5890" t="s">
        <v>6238</v>
      </c>
      <c r="C5890" t="s">
        <v>11</v>
      </c>
      <c r="D5890" t="s">
        <v>11</v>
      </c>
      <c r="E5890" t="s">
        <v>12</v>
      </c>
      <c r="F5890" t="s">
        <v>5310</v>
      </c>
      <c r="G5890">
        <v>14622</v>
      </c>
      <c r="H5890" t="str">
        <f>LEFT(Table1[[#This Row],[destination_postal_code]],5)</f>
        <v>14622</v>
      </c>
      <c r="I5890">
        <f>LEN(Table1[[#This Row],[destination_postal_code_short]])</f>
        <v>5</v>
      </c>
      <c r="J5890" t="str">
        <f>_xlfn.XLOOKUP(Table1[[#This Row],[destination_postal_code_short]],Table3[Shipping postal code short],Table3[Shipping city],,0)</f>
        <v>Rochester</v>
      </c>
      <c r="K5890" t="str">
        <f>_xlfn.XLOOKUP(Table1[[#This Row],[destination_postal_code_short]],Table3[Shipping postal code short],Table3[Shipping region],,0)</f>
        <v>New York</v>
      </c>
      <c r="L5890">
        <v>0</v>
      </c>
      <c r="M5890">
        <v>2.4500000000000002</v>
      </c>
      <c r="N5890">
        <v>6.4</v>
      </c>
    </row>
    <row r="5891" spans="1:14" x14ac:dyDescent="0.2">
      <c r="A5891" s="1">
        <v>45562</v>
      </c>
      <c r="B5891" t="s">
        <v>6237</v>
      </c>
      <c r="C5891" t="s">
        <v>11</v>
      </c>
      <c r="D5891" t="s">
        <v>11</v>
      </c>
      <c r="E5891" t="s">
        <v>12</v>
      </c>
      <c r="F5891" t="s">
        <v>5310</v>
      </c>
      <c r="G5891">
        <v>97236</v>
      </c>
      <c r="H5891" t="str">
        <f>LEFT(Table1[[#This Row],[destination_postal_code]],5)</f>
        <v>97236</v>
      </c>
      <c r="I5891">
        <f>LEN(Table1[[#This Row],[destination_postal_code_short]])</f>
        <v>5</v>
      </c>
      <c r="J5891" t="str">
        <f>_xlfn.XLOOKUP(Table1[[#This Row],[destination_postal_code_short]],Table3[Shipping postal code short],Table3[Shipping city],,0)</f>
        <v>Portland</v>
      </c>
      <c r="K5891" t="str">
        <f>_xlfn.XLOOKUP(Table1[[#This Row],[destination_postal_code_short]],Table3[Shipping postal code short],Table3[Shipping region],,0)</f>
        <v>Oregon</v>
      </c>
      <c r="L5891">
        <v>0</v>
      </c>
      <c r="M5891">
        <v>4.17</v>
      </c>
      <c r="N5891">
        <v>7.43</v>
      </c>
    </row>
    <row r="5892" spans="1:14" x14ac:dyDescent="0.2">
      <c r="A5892" s="1">
        <v>45562</v>
      </c>
      <c r="B5892" t="s">
        <v>6234</v>
      </c>
      <c r="C5892" t="s">
        <v>11</v>
      </c>
      <c r="D5892" t="s">
        <v>11</v>
      </c>
      <c r="E5892" t="s">
        <v>12</v>
      </c>
      <c r="F5892" t="s">
        <v>5310</v>
      </c>
      <c r="G5892">
        <v>41129</v>
      </c>
      <c r="H5892" t="str">
        <f>LEFT(Table1[[#This Row],[destination_postal_code]],5)</f>
        <v>41129</v>
      </c>
      <c r="I5892">
        <f>LEN(Table1[[#This Row],[destination_postal_code_short]])</f>
        <v>5</v>
      </c>
      <c r="J5892" t="str">
        <f>_xlfn.XLOOKUP(Table1[[#This Row],[destination_postal_code_short]],Table3[Shipping postal code short],Table3[Shipping city],,0)</f>
        <v>Catlettsburg</v>
      </c>
      <c r="K5892" t="str">
        <f>_xlfn.XLOOKUP(Table1[[#This Row],[destination_postal_code_short]],Table3[Shipping postal code short],Table3[Shipping region],,0)</f>
        <v>Kentucky</v>
      </c>
      <c r="L5892">
        <v>0</v>
      </c>
      <c r="M5892">
        <v>1.45</v>
      </c>
      <c r="N5892">
        <v>5.45</v>
      </c>
    </row>
    <row r="5893" spans="1:14" x14ac:dyDescent="0.2">
      <c r="A5893" s="1">
        <v>45562</v>
      </c>
      <c r="B5893" t="s">
        <v>6240</v>
      </c>
      <c r="C5893" t="s">
        <v>11</v>
      </c>
      <c r="D5893" t="s">
        <v>11</v>
      </c>
      <c r="E5893" t="s">
        <v>12</v>
      </c>
      <c r="F5893" t="s">
        <v>5310</v>
      </c>
      <c r="G5893">
        <v>37711</v>
      </c>
      <c r="H5893" t="str">
        <f>LEFT(Table1[[#This Row],[destination_postal_code]],5)</f>
        <v>37711</v>
      </c>
      <c r="I5893">
        <f>LEN(Table1[[#This Row],[destination_postal_code_short]])</f>
        <v>5</v>
      </c>
      <c r="J5893" t="str">
        <f>_xlfn.XLOOKUP(Table1[[#This Row],[destination_postal_code_short]],Table3[Shipping postal code short],Table3[Shipping city],,0)</f>
        <v>Bulls Gap</v>
      </c>
      <c r="K5893" t="str">
        <f>_xlfn.XLOOKUP(Table1[[#This Row],[destination_postal_code_short]],Table3[Shipping postal code short],Table3[Shipping region],,0)</f>
        <v>Tennessee</v>
      </c>
      <c r="L5893">
        <v>0</v>
      </c>
      <c r="M5893">
        <v>7.49</v>
      </c>
      <c r="N5893">
        <v>12.81</v>
      </c>
    </row>
    <row r="5894" spans="1:14" x14ac:dyDescent="0.2">
      <c r="A5894" s="1">
        <v>45562</v>
      </c>
      <c r="B5894" t="s">
        <v>6236</v>
      </c>
      <c r="C5894" t="s">
        <v>11</v>
      </c>
      <c r="D5894" t="s">
        <v>11</v>
      </c>
      <c r="E5894" t="s">
        <v>12</v>
      </c>
      <c r="F5894" t="s">
        <v>5310</v>
      </c>
      <c r="G5894">
        <v>84108</v>
      </c>
      <c r="H5894" t="str">
        <f>LEFT(Table1[[#This Row],[destination_postal_code]],5)</f>
        <v>84108</v>
      </c>
      <c r="I5894">
        <f>LEN(Table1[[#This Row],[destination_postal_code_short]])</f>
        <v>5</v>
      </c>
      <c r="J5894" t="str">
        <f>_xlfn.XLOOKUP(Table1[[#This Row],[destination_postal_code_short]],Table3[Shipping postal code short],Table3[Shipping city],,0)</f>
        <v>Salt Lake City</v>
      </c>
      <c r="K5894" t="str">
        <f>_xlfn.XLOOKUP(Table1[[#This Row],[destination_postal_code_short]],Table3[Shipping postal code short],Table3[Shipping region],,0)</f>
        <v>Utah</v>
      </c>
      <c r="L5894">
        <v>0</v>
      </c>
      <c r="M5894">
        <v>3.48</v>
      </c>
      <c r="N5894">
        <v>6.02</v>
      </c>
    </row>
    <row r="5895" spans="1:14" x14ac:dyDescent="0.2">
      <c r="A5895" s="1">
        <v>45562</v>
      </c>
      <c r="B5895" t="s">
        <v>6235</v>
      </c>
      <c r="C5895" t="s">
        <v>11</v>
      </c>
      <c r="D5895" t="s">
        <v>11</v>
      </c>
      <c r="E5895" t="s">
        <v>12</v>
      </c>
      <c r="F5895" t="s">
        <v>5310</v>
      </c>
      <c r="G5895">
        <v>90004</v>
      </c>
      <c r="H5895" t="str">
        <f>LEFT(Table1[[#This Row],[destination_postal_code]],5)</f>
        <v>90004</v>
      </c>
      <c r="I5895">
        <f>LEN(Table1[[#This Row],[destination_postal_code_short]])</f>
        <v>5</v>
      </c>
      <c r="J5895" t="str">
        <f>_xlfn.XLOOKUP(Table1[[#This Row],[destination_postal_code_short]],Table3[Shipping postal code short],Table3[Shipping city],,0)</f>
        <v>Los Angeles</v>
      </c>
      <c r="K5895" t="str">
        <f>_xlfn.XLOOKUP(Table1[[#This Row],[destination_postal_code_short]],Table3[Shipping postal code short],Table3[Shipping region],,0)</f>
        <v>California</v>
      </c>
      <c r="L5895">
        <v>0</v>
      </c>
      <c r="M5895">
        <v>4.47</v>
      </c>
      <c r="N5895">
        <v>6.33</v>
      </c>
    </row>
    <row r="5896" spans="1:14" x14ac:dyDescent="0.2">
      <c r="A5896" s="1">
        <v>45566</v>
      </c>
      <c r="B5896" t="s">
        <v>6242</v>
      </c>
      <c r="C5896" t="s">
        <v>11</v>
      </c>
      <c r="D5896" t="s">
        <v>11</v>
      </c>
      <c r="E5896" t="s">
        <v>12</v>
      </c>
      <c r="F5896" t="s">
        <v>5310</v>
      </c>
      <c r="G5896">
        <v>84070</v>
      </c>
      <c r="H5896" t="str">
        <f>LEFT(Table1[[#This Row],[destination_postal_code]],5)</f>
        <v>84070</v>
      </c>
      <c r="I5896">
        <f>LEN(Table1[[#This Row],[destination_postal_code_short]])</f>
        <v>5</v>
      </c>
      <c r="J5896" t="str">
        <f>_xlfn.XLOOKUP(Table1[[#This Row],[destination_postal_code_short]],Table3[Shipping postal code short],Table3[Shipping city],,0)</f>
        <v>Sandy</v>
      </c>
      <c r="K5896" t="str">
        <f>_xlfn.XLOOKUP(Table1[[#This Row],[destination_postal_code_short]],Table3[Shipping postal code short],Table3[Shipping region],,0)</f>
        <v>Utah</v>
      </c>
      <c r="L5896">
        <v>0</v>
      </c>
      <c r="M5896">
        <v>4.05</v>
      </c>
      <c r="N5896">
        <v>6.5</v>
      </c>
    </row>
    <row r="5897" spans="1:14" x14ac:dyDescent="0.2">
      <c r="A5897" s="1">
        <v>45566</v>
      </c>
      <c r="B5897" t="s">
        <v>6241</v>
      </c>
      <c r="C5897" t="s">
        <v>11</v>
      </c>
      <c r="D5897" t="s">
        <v>11</v>
      </c>
      <c r="E5897" t="s">
        <v>260</v>
      </c>
      <c r="F5897" t="s">
        <v>261</v>
      </c>
      <c r="G5897">
        <v>83445</v>
      </c>
      <c r="H5897" t="str">
        <f>LEFT(Table1[[#This Row],[destination_postal_code]],5)</f>
        <v>83445</v>
      </c>
      <c r="I5897">
        <f>LEN(Table1[[#This Row],[destination_postal_code_short]])</f>
        <v>5</v>
      </c>
      <c r="J5897" t="str">
        <f>_xlfn.XLOOKUP(Table1[[#This Row],[destination_postal_code_short]],Table3[Shipping postal code short],Table3[Shipping city],,0)</f>
        <v>Saint Anthony</v>
      </c>
      <c r="K5897" t="str">
        <f>_xlfn.XLOOKUP(Table1[[#This Row],[destination_postal_code_short]],Table3[Shipping postal code short],Table3[Shipping region],,0)</f>
        <v>Idaho</v>
      </c>
      <c r="L5897">
        <v>0</v>
      </c>
      <c r="M5897">
        <v>17.52</v>
      </c>
      <c r="N5897">
        <v>6.99</v>
      </c>
    </row>
    <row r="5898" spans="1:14" x14ac:dyDescent="0.2">
      <c r="A5898" s="1">
        <v>45566</v>
      </c>
      <c r="B5898" t="s">
        <v>6245</v>
      </c>
      <c r="C5898" t="s">
        <v>11</v>
      </c>
      <c r="D5898" t="s">
        <v>11</v>
      </c>
      <c r="E5898" t="s">
        <v>12</v>
      </c>
      <c r="F5898" t="s">
        <v>5310</v>
      </c>
      <c r="G5898">
        <v>39208</v>
      </c>
      <c r="H5898" t="str">
        <f>LEFT(Table1[[#This Row],[destination_postal_code]],5)</f>
        <v>39208</v>
      </c>
      <c r="I5898">
        <f>LEN(Table1[[#This Row],[destination_postal_code_short]])</f>
        <v>5</v>
      </c>
      <c r="J5898" t="str">
        <f>_xlfn.XLOOKUP(Table1[[#This Row],[destination_postal_code_short]],Table3[Shipping postal code short],Table3[Shipping city],,0)</f>
        <v>Pearl</v>
      </c>
      <c r="K5898" t="str">
        <f>_xlfn.XLOOKUP(Table1[[#This Row],[destination_postal_code_short]],Table3[Shipping postal code short],Table3[Shipping region],,0)</f>
        <v>Mississippi</v>
      </c>
      <c r="L5898">
        <v>0</v>
      </c>
      <c r="M5898">
        <v>4.5</v>
      </c>
      <c r="N5898">
        <v>10.6</v>
      </c>
    </row>
    <row r="5899" spans="1:14" x14ac:dyDescent="0.2">
      <c r="A5899" s="1">
        <v>45566</v>
      </c>
      <c r="B5899" t="s">
        <v>6244</v>
      </c>
      <c r="C5899" t="s">
        <v>11</v>
      </c>
      <c r="D5899" t="s">
        <v>11</v>
      </c>
      <c r="E5899" t="s">
        <v>12</v>
      </c>
      <c r="F5899" t="s">
        <v>5310</v>
      </c>
      <c r="G5899">
        <v>84095</v>
      </c>
      <c r="H5899" t="str">
        <f>LEFT(Table1[[#This Row],[destination_postal_code]],5)</f>
        <v>84095</v>
      </c>
      <c r="I5899">
        <f>LEN(Table1[[#This Row],[destination_postal_code_short]])</f>
        <v>5</v>
      </c>
      <c r="J5899" t="str">
        <f>_xlfn.XLOOKUP(Table1[[#This Row],[destination_postal_code_short]],Table3[Shipping postal code short],Table3[Shipping city],,0)</f>
        <v>South Jordan</v>
      </c>
      <c r="K5899" t="str">
        <f>_xlfn.XLOOKUP(Table1[[#This Row],[destination_postal_code_short]],Table3[Shipping postal code short],Table3[Shipping region],,0)</f>
        <v>Utah</v>
      </c>
      <c r="L5899">
        <v>0</v>
      </c>
      <c r="M5899">
        <v>3.69</v>
      </c>
      <c r="N5899">
        <v>6.31</v>
      </c>
    </row>
    <row r="5900" spans="1:14" x14ac:dyDescent="0.2">
      <c r="A5900" s="1">
        <v>45566</v>
      </c>
      <c r="B5900" t="s">
        <v>6243</v>
      </c>
      <c r="C5900" t="s">
        <v>11</v>
      </c>
      <c r="D5900" t="s">
        <v>11</v>
      </c>
      <c r="E5900" t="s">
        <v>12</v>
      </c>
      <c r="F5900" t="s">
        <v>5310</v>
      </c>
      <c r="G5900">
        <v>90004</v>
      </c>
      <c r="H5900" t="str">
        <f>LEFT(Table1[[#This Row],[destination_postal_code]],5)</f>
        <v>90004</v>
      </c>
      <c r="I5900">
        <f>LEN(Table1[[#This Row],[destination_postal_code_short]])</f>
        <v>5</v>
      </c>
      <c r="J5900" t="str">
        <f>_xlfn.XLOOKUP(Table1[[#This Row],[destination_postal_code_short]],Table3[Shipping postal code short],Table3[Shipping city],,0)</f>
        <v>Los Angeles</v>
      </c>
      <c r="K5900" t="str">
        <f>_xlfn.XLOOKUP(Table1[[#This Row],[destination_postal_code_short]],Table3[Shipping postal code short],Table3[Shipping region],,0)</f>
        <v>California</v>
      </c>
      <c r="L5900">
        <v>0</v>
      </c>
      <c r="M5900">
        <v>4.47</v>
      </c>
      <c r="N5900">
        <v>6.33</v>
      </c>
    </row>
    <row r="5901" spans="1:14" x14ac:dyDescent="0.2">
      <c r="A5901" s="1">
        <v>45568</v>
      </c>
      <c r="B5901" t="s">
        <v>6248</v>
      </c>
      <c r="C5901" t="s">
        <v>11</v>
      </c>
      <c r="D5901" t="s">
        <v>11</v>
      </c>
      <c r="E5901" t="s">
        <v>12</v>
      </c>
      <c r="F5901" t="s">
        <v>5310</v>
      </c>
      <c r="G5901">
        <v>93444</v>
      </c>
      <c r="H5901" t="str">
        <f>LEFT(Table1[[#This Row],[destination_postal_code]],5)</f>
        <v>93444</v>
      </c>
      <c r="I5901">
        <f>LEN(Table1[[#This Row],[destination_postal_code_short]])</f>
        <v>5</v>
      </c>
      <c r="J5901" t="str">
        <f>_xlfn.XLOOKUP(Table1[[#This Row],[destination_postal_code_short]],Table3[Shipping postal code short],Table3[Shipping city],,0)</f>
        <v>Nipomo</v>
      </c>
      <c r="K5901" t="str">
        <f>_xlfn.XLOOKUP(Table1[[#This Row],[destination_postal_code_short]],Table3[Shipping postal code short],Table3[Shipping region],,0)</f>
        <v>California</v>
      </c>
      <c r="L5901">
        <v>0</v>
      </c>
      <c r="M5901">
        <v>4.87</v>
      </c>
      <c r="N5901">
        <v>7.43</v>
      </c>
    </row>
    <row r="5902" spans="1:14" x14ac:dyDescent="0.2">
      <c r="A5902" s="1">
        <v>45568</v>
      </c>
      <c r="B5902" t="s">
        <v>6246</v>
      </c>
      <c r="C5902" t="s">
        <v>11</v>
      </c>
      <c r="D5902" t="s">
        <v>11</v>
      </c>
      <c r="E5902" t="s">
        <v>12</v>
      </c>
      <c r="F5902" t="s">
        <v>5310</v>
      </c>
      <c r="G5902">
        <v>98312</v>
      </c>
      <c r="H5902" t="str">
        <f>LEFT(Table1[[#This Row],[destination_postal_code]],5)</f>
        <v>98312</v>
      </c>
      <c r="I5902">
        <f>LEN(Table1[[#This Row],[destination_postal_code_short]])</f>
        <v>5</v>
      </c>
      <c r="J5902" t="str">
        <f>_xlfn.XLOOKUP(Table1[[#This Row],[destination_postal_code_short]],Table3[Shipping postal code short],Table3[Shipping city],,0)</f>
        <v>Bremerton</v>
      </c>
      <c r="K5902" t="str">
        <f>_xlfn.XLOOKUP(Table1[[#This Row],[destination_postal_code_short]],Table3[Shipping postal code short],Table3[Shipping region],,0)</f>
        <v>Washington</v>
      </c>
      <c r="L5902">
        <v>0</v>
      </c>
      <c r="M5902">
        <v>1.6</v>
      </c>
      <c r="N5902">
        <v>5.15</v>
      </c>
    </row>
    <row r="5903" spans="1:14" x14ac:dyDescent="0.2">
      <c r="A5903" s="1">
        <v>45568</v>
      </c>
      <c r="B5903" t="s">
        <v>6247</v>
      </c>
      <c r="C5903" t="s">
        <v>11</v>
      </c>
      <c r="D5903" t="s">
        <v>11</v>
      </c>
      <c r="E5903" t="s">
        <v>12</v>
      </c>
      <c r="F5903" t="s">
        <v>5310</v>
      </c>
      <c r="G5903">
        <v>78752</v>
      </c>
      <c r="H5903" t="str">
        <f>LEFT(Table1[[#This Row],[destination_postal_code]],5)</f>
        <v>78752</v>
      </c>
      <c r="I5903">
        <f>LEN(Table1[[#This Row],[destination_postal_code_short]])</f>
        <v>5</v>
      </c>
      <c r="J5903" t="str">
        <f>_xlfn.XLOOKUP(Table1[[#This Row],[destination_postal_code_short]],Table3[Shipping postal code short],Table3[Shipping city],,0)</f>
        <v>Austin</v>
      </c>
      <c r="K5903" t="str">
        <f>_xlfn.XLOOKUP(Table1[[#This Row],[destination_postal_code_short]],Table3[Shipping postal code short],Table3[Shipping region],,0)</f>
        <v>Texas</v>
      </c>
      <c r="L5903">
        <v>0</v>
      </c>
      <c r="M5903">
        <v>3.75</v>
      </c>
      <c r="N5903">
        <v>8.6999999999999993</v>
      </c>
    </row>
    <row r="5904" spans="1:14" x14ac:dyDescent="0.2">
      <c r="A5904" s="1">
        <v>45572</v>
      </c>
      <c r="B5904" t="s">
        <v>6263</v>
      </c>
      <c r="C5904" t="s">
        <v>11</v>
      </c>
      <c r="D5904" t="s">
        <v>11</v>
      </c>
      <c r="E5904" t="s">
        <v>12</v>
      </c>
      <c r="F5904" t="s">
        <v>5310</v>
      </c>
      <c r="G5904">
        <v>75025</v>
      </c>
      <c r="H5904" t="str">
        <f>LEFT(Table1[[#This Row],[destination_postal_code]],5)</f>
        <v>75025</v>
      </c>
      <c r="I5904">
        <f>LEN(Table1[[#This Row],[destination_postal_code_short]])</f>
        <v>5</v>
      </c>
      <c r="J5904" t="str">
        <f>_xlfn.XLOOKUP(Table1[[#This Row],[destination_postal_code_short]],Table3[Shipping postal code short],Table3[Shipping city],,0)</f>
        <v>Plano</v>
      </c>
      <c r="K5904" t="str">
        <f>_xlfn.XLOOKUP(Table1[[#This Row],[destination_postal_code_short]],Table3[Shipping postal code short],Table3[Shipping region],,0)</f>
        <v>Texas</v>
      </c>
      <c r="L5904">
        <v>0</v>
      </c>
      <c r="M5904">
        <v>4.67</v>
      </c>
      <c r="N5904">
        <v>7.43</v>
      </c>
    </row>
    <row r="5905" spans="1:14" x14ac:dyDescent="0.2">
      <c r="A5905" s="1">
        <v>45572</v>
      </c>
      <c r="B5905" t="s">
        <v>6262</v>
      </c>
      <c r="C5905" t="s">
        <v>11</v>
      </c>
      <c r="D5905" t="s">
        <v>11</v>
      </c>
      <c r="E5905" t="s">
        <v>12</v>
      </c>
      <c r="F5905" t="s">
        <v>5310</v>
      </c>
      <c r="G5905">
        <v>90046</v>
      </c>
      <c r="H5905" t="str">
        <f>LEFT(Table1[[#This Row],[destination_postal_code]],5)</f>
        <v>90046</v>
      </c>
      <c r="I5905">
        <f>LEN(Table1[[#This Row],[destination_postal_code_short]])</f>
        <v>5</v>
      </c>
      <c r="J5905" t="str">
        <f>_xlfn.XLOOKUP(Table1[[#This Row],[destination_postal_code_short]],Table3[Shipping postal code short],Table3[Shipping city],,0)</f>
        <v>West Hollywood</v>
      </c>
      <c r="K5905" t="str">
        <f>_xlfn.XLOOKUP(Table1[[#This Row],[destination_postal_code_short]],Table3[Shipping postal code short],Table3[Shipping region],,0)</f>
        <v>California</v>
      </c>
      <c r="L5905">
        <v>0</v>
      </c>
      <c r="M5905">
        <v>4.8600000000000003</v>
      </c>
      <c r="N5905">
        <v>6.94</v>
      </c>
    </row>
    <row r="5906" spans="1:14" x14ac:dyDescent="0.2">
      <c r="A5906" s="1">
        <v>45572</v>
      </c>
      <c r="B5906" t="s">
        <v>6249</v>
      </c>
      <c r="C5906" t="s">
        <v>11</v>
      </c>
      <c r="D5906" t="s">
        <v>11</v>
      </c>
      <c r="E5906" t="s">
        <v>12</v>
      </c>
      <c r="F5906" t="s">
        <v>5310</v>
      </c>
      <c r="G5906">
        <v>30117</v>
      </c>
      <c r="H5906" t="str">
        <f>LEFT(Table1[[#This Row],[destination_postal_code]],5)</f>
        <v>30117</v>
      </c>
      <c r="I5906">
        <f>LEN(Table1[[#This Row],[destination_postal_code_short]])</f>
        <v>5</v>
      </c>
      <c r="J5906" t="str">
        <f>_xlfn.XLOOKUP(Table1[[#This Row],[destination_postal_code_short]],Table3[Shipping postal code short],Table3[Shipping city],,0)</f>
        <v>Carrollton</v>
      </c>
      <c r="K5906" t="str">
        <f>_xlfn.XLOOKUP(Table1[[#This Row],[destination_postal_code_short]],Table3[Shipping postal code short],Table3[Shipping region],,0)</f>
        <v>Georgia</v>
      </c>
      <c r="L5906">
        <v>0</v>
      </c>
      <c r="M5906">
        <v>9.1999999999999993</v>
      </c>
      <c r="N5906">
        <v>17.7</v>
      </c>
    </row>
    <row r="5907" spans="1:14" x14ac:dyDescent="0.2">
      <c r="A5907" s="1">
        <v>45572</v>
      </c>
      <c r="B5907" t="s">
        <v>6251</v>
      </c>
      <c r="C5907" t="s">
        <v>11</v>
      </c>
      <c r="D5907" t="s">
        <v>11</v>
      </c>
      <c r="E5907" t="s">
        <v>12</v>
      </c>
      <c r="F5907" t="s">
        <v>5310</v>
      </c>
      <c r="G5907" s="2" t="s">
        <v>6252</v>
      </c>
      <c r="H5907" s="2" t="str">
        <f>LEFT(Table1[[#This Row],[destination_postal_code]],5)</f>
        <v>06010</v>
      </c>
      <c r="I5907" s="2">
        <f>LEN(Table1[[#This Row],[destination_postal_code_short]])</f>
        <v>5</v>
      </c>
      <c r="J5907" s="2" t="str">
        <f>_xlfn.XLOOKUP(Table1[[#This Row],[destination_postal_code_short]],Table3[Shipping postal code short],Table3[Shipping city],,0)</f>
        <v>Bristol</v>
      </c>
      <c r="K5907" s="2" t="str">
        <f>_xlfn.XLOOKUP(Table1[[#This Row],[destination_postal_code_short]],Table3[Shipping postal code short],Table3[Shipping region],,0)</f>
        <v>Connecticut</v>
      </c>
      <c r="L5907">
        <v>0</v>
      </c>
      <c r="M5907">
        <v>6.51</v>
      </c>
      <c r="N5907">
        <v>9.69</v>
      </c>
    </row>
    <row r="5908" spans="1:14" x14ac:dyDescent="0.2">
      <c r="A5908" s="1">
        <v>45572</v>
      </c>
      <c r="B5908" t="s">
        <v>6253</v>
      </c>
      <c r="C5908" t="s">
        <v>11</v>
      </c>
      <c r="D5908" t="s">
        <v>11</v>
      </c>
      <c r="E5908" t="s">
        <v>12</v>
      </c>
      <c r="F5908" t="s">
        <v>5310</v>
      </c>
      <c r="G5908">
        <v>25313</v>
      </c>
      <c r="H5908" t="str">
        <f>LEFT(Table1[[#This Row],[destination_postal_code]],5)</f>
        <v>25313</v>
      </c>
      <c r="I5908">
        <f>LEN(Table1[[#This Row],[destination_postal_code_short]])</f>
        <v>5</v>
      </c>
      <c r="J5908" t="str">
        <f>_xlfn.XLOOKUP(Table1[[#This Row],[destination_postal_code_short]],Table3[Shipping postal code short],Table3[Shipping city],,0)</f>
        <v>Cross Lanes</v>
      </c>
      <c r="K5908" t="str">
        <f>_xlfn.XLOOKUP(Table1[[#This Row],[destination_postal_code_short]],Table3[Shipping postal code short],Table3[Shipping region],,0)</f>
        <v>West Virginia</v>
      </c>
      <c r="L5908">
        <v>0</v>
      </c>
      <c r="M5908">
        <v>1.95</v>
      </c>
      <c r="N5908">
        <v>5.45</v>
      </c>
    </row>
    <row r="5909" spans="1:14" x14ac:dyDescent="0.2">
      <c r="A5909" s="1">
        <v>45572</v>
      </c>
      <c r="B5909" t="s">
        <v>6257</v>
      </c>
      <c r="C5909" t="s">
        <v>11</v>
      </c>
      <c r="D5909" t="s">
        <v>11</v>
      </c>
      <c r="E5909" t="s">
        <v>12</v>
      </c>
      <c r="F5909" t="s">
        <v>5310</v>
      </c>
      <c r="G5909">
        <v>38120</v>
      </c>
      <c r="H5909" t="str">
        <f>LEFT(Table1[[#This Row],[destination_postal_code]],5)</f>
        <v>38120</v>
      </c>
      <c r="I5909">
        <f>LEN(Table1[[#This Row],[destination_postal_code_short]])</f>
        <v>5</v>
      </c>
      <c r="J5909" t="str">
        <f>_xlfn.XLOOKUP(Table1[[#This Row],[destination_postal_code_short]],Table3[Shipping postal code short],Table3[Shipping city],,0)</f>
        <v>Memphis</v>
      </c>
      <c r="K5909" t="str">
        <f>_xlfn.XLOOKUP(Table1[[#This Row],[destination_postal_code_short]],Table3[Shipping postal code short],Table3[Shipping region],,0)</f>
        <v>Tennessee</v>
      </c>
      <c r="L5909">
        <v>0</v>
      </c>
      <c r="M5909">
        <v>4.25</v>
      </c>
      <c r="N5909">
        <v>8.6999999999999993</v>
      </c>
    </row>
    <row r="5910" spans="1:14" x14ac:dyDescent="0.2">
      <c r="A5910" s="1">
        <v>45572</v>
      </c>
      <c r="B5910" t="s">
        <v>6258</v>
      </c>
      <c r="C5910" t="s">
        <v>11</v>
      </c>
      <c r="D5910" t="s">
        <v>11</v>
      </c>
      <c r="E5910" t="s">
        <v>12</v>
      </c>
      <c r="F5910" t="s">
        <v>5310</v>
      </c>
      <c r="G5910">
        <v>76039</v>
      </c>
      <c r="H5910" t="str">
        <f>LEFT(Table1[[#This Row],[destination_postal_code]],5)</f>
        <v>76039</v>
      </c>
      <c r="I5910">
        <f>LEN(Table1[[#This Row],[destination_postal_code_short]])</f>
        <v>5</v>
      </c>
      <c r="J5910" t="str">
        <f>_xlfn.XLOOKUP(Table1[[#This Row],[destination_postal_code_short]],Table3[Shipping postal code short],Table3[Shipping city],,0)</f>
        <v>Euless</v>
      </c>
      <c r="K5910" t="str">
        <f>_xlfn.XLOOKUP(Table1[[#This Row],[destination_postal_code_short]],Table3[Shipping postal code short],Table3[Shipping region],,0)</f>
        <v>Texas</v>
      </c>
      <c r="L5910">
        <v>0</v>
      </c>
      <c r="M5910">
        <v>4.67</v>
      </c>
      <c r="N5910">
        <v>7.43</v>
      </c>
    </row>
    <row r="5911" spans="1:14" x14ac:dyDescent="0.2">
      <c r="A5911" s="1">
        <v>45572</v>
      </c>
      <c r="B5911" t="s">
        <v>6250</v>
      </c>
      <c r="C5911" t="s">
        <v>11</v>
      </c>
      <c r="D5911" t="s">
        <v>11</v>
      </c>
      <c r="E5911" t="s">
        <v>12</v>
      </c>
      <c r="F5911" t="s">
        <v>5310</v>
      </c>
      <c r="G5911">
        <v>46807</v>
      </c>
      <c r="H5911" t="str">
        <f>LEFT(Table1[[#This Row],[destination_postal_code]],5)</f>
        <v>46807</v>
      </c>
      <c r="I5911">
        <f>LEN(Table1[[#This Row],[destination_postal_code_short]])</f>
        <v>5</v>
      </c>
      <c r="J5911" t="str">
        <f>_xlfn.XLOOKUP(Table1[[#This Row],[destination_postal_code_short]],Table3[Shipping postal code short],Table3[Shipping city],,0)</f>
        <v>Fort wayne</v>
      </c>
      <c r="K5911" t="str">
        <f>_xlfn.XLOOKUP(Table1[[#This Row],[destination_postal_code_short]],Table3[Shipping postal code short],Table3[Shipping region],,0)</f>
        <v>Indiana</v>
      </c>
      <c r="L5911">
        <v>0</v>
      </c>
      <c r="M5911">
        <v>4.25</v>
      </c>
      <c r="N5911">
        <v>8.6999999999999993</v>
      </c>
    </row>
    <row r="5912" spans="1:14" x14ac:dyDescent="0.2">
      <c r="A5912" s="1">
        <v>45572</v>
      </c>
      <c r="B5912" t="s">
        <v>6256</v>
      </c>
      <c r="C5912" t="s">
        <v>11</v>
      </c>
      <c r="D5912" t="s">
        <v>11</v>
      </c>
      <c r="E5912" t="s">
        <v>12</v>
      </c>
      <c r="F5912" t="s">
        <v>5310</v>
      </c>
      <c r="G5912">
        <v>39401</v>
      </c>
      <c r="H5912" t="str">
        <f>LEFT(Table1[[#This Row],[destination_postal_code]],5)</f>
        <v>39401</v>
      </c>
      <c r="I5912">
        <f>LEN(Table1[[#This Row],[destination_postal_code_short]])</f>
        <v>5</v>
      </c>
      <c r="J5912" t="str">
        <f>_xlfn.XLOOKUP(Table1[[#This Row],[destination_postal_code_short]],Table3[Shipping postal code short],Table3[Shipping city],,0)</f>
        <v>Hattiesburg</v>
      </c>
      <c r="K5912" t="str">
        <f>_xlfn.XLOOKUP(Table1[[#This Row],[destination_postal_code_short]],Table3[Shipping postal code short],Table3[Shipping region],,0)</f>
        <v>Mississippi</v>
      </c>
      <c r="L5912">
        <v>0</v>
      </c>
      <c r="M5912">
        <v>4.25</v>
      </c>
      <c r="N5912">
        <v>8.6999999999999993</v>
      </c>
    </row>
    <row r="5913" spans="1:14" x14ac:dyDescent="0.2">
      <c r="A5913" s="1">
        <v>45572</v>
      </c>
      <c r="B5913" t="s">
        <v>6259</v>
      </c>
      <c r="C5913" t="s">
        <v>11</v>
      </c>
      <c r="D5913" t="s">
        <v>11</v>
      </c>
      <c r="E5913" t="s">
        <v>12</v>
      </c>
      <c r="F5913" t="s">
        <v>5310</v>
      </c>
      <c r="G5913">
        <v>59601</v>
      </c>
      <c r="H5913" t="str">
        <f>LEFT(Table1[[#This Row],[destination_postal_code]],5)</f>
        <v>59601</v>
      </c>
      <c r="I5913">
        <f>LEN(Table1[[#This Row],[destination_postal_code_short]])</f>
        <v>5</v>
      </c>
      <c r="J5913" t="str">
        <f>_xlfn.XLOOKUP(Table1[[#This Row],[destination_postal_code_short]],Table3[Shipping postal code short],Table3[Shipping city],,0)</f>
        <v>Helena</v>
      </c>
      <c r="K5913" t="str">
        <f>_xlfn.XLOOKUP(Table1[[#This Row],[destination_postal_code_short]],Table3[Shipping postal code short],Table3[Shipping region],,0)</f>
        <v>Montana</v>
      </c>
      <c r="L5913">
        <v>0</v>
      </c>
      <c r="M5913">
        <v>4.87</v>
      </c>
      <c r="N5913">
        <v>6.33</v>
      </c>
    </row>
    <row r="5914" spans="1:14" x14ac:dyDescent="0.2">
      <c r="A5914" s="1">
        <v>45572</v>
      </c>
      <c r="B5914" t="s">
        <v>6260</v>
      </c>
      <c r="C5914" t="s">
        <v>11</v>
      </c>
      <c r="D5914" t="s">
        <v>11</v>
      </c>
      <c r="E5914" t="s">
        <v>12</v>
      </c>
      <c r="F5914" t="s">
        <v>5310</v>
      </c>
      <c r="G5914" t="s">
        <v>6261</v>
      </c>
      <c r="H5914" t="str">
        <f>LEFT(Table1[[#This Row],[destination_postal_code]],5)</f>
        <v>26753</v>
      </c>
      <c r="I5914">
        <f>LEN(Table1[[#This Row],[destination_postal_code_short]])</f>
        <v>5</v>
      </c>
      <c r="J5914" t="str">
        <f>_xlfn.XLOOKUP(Table1[[#This Row],[destination_postal_code_short]],Table3[Shipping postal code short],Table3[Shipping city],,0)</f>
        <v>Ridgeley</v>
      </c>
      <c r="K5914" t="str">
        <f>_xlfn.XLOOKUP(Table1[[#This Row],[destination_postal_code_short]],Table3[Shipping postal code short],Table3[Shipping region],,0)</f>
        <v>West Virginia</v>
      </c>
      <c r="L5914">
        <v>0</v>
      </c>
      <c r="M5914">
        <v>5.86</v>
      </c>
      <c r="N5914">
        <v>14.34</v>
      </c>
    </row>
    <row r="5915" spans="1:14" x14ac:dyDescent="0.2">
      <c r="A5915" s="1">
        <v>45581</v>
      </c>
      <c r="B5915" t="s">
        <v>6264</v>
      </c>
      <c r="C5915" t="s">
        <v>11</v>
      </c>
      <c r="D5915" t="s">
        <v>11</v>
      </c>
      <c r="E5915" t="s">
        <v>12</v>
      </c>
      <c r="F5915" t="s">
        <v>5310</v>
      </c>
      <c r="G5915">
        <v>31401</v>
      </c>
      <c r="H5915" t="str">
        <f>LEFT(Table1[[#This Row],[destination_postal_code]],5)</f>
        <v>31401</v>
      </c>
      <c r="I5915">
        <f>LEN(Table1[[#This Row],[destination_postal_code_short]])</f>
        <v>5</v>
      </c>
      <c r="J5915" t="str">
        <f>_xlfn.XLOOKUP(Table1[[#This Row],[destination_postal_code_short]],Table3[Shipping postal code short],Table3[Shipping city],,0)</f>
        <v>Savannah</v>
      </c>
      <c r="K5915" t="str">
        <f>_xlfn.XLOOKUP(Table1[[#This Row],[destination_postal_code_short]],Table3[Shipping postal code short],Table3[Shipping region],,0)</f>
        <v>Georgia</v>
      </c>
      <c r="L5915">
        <v>0</v>
      </c>
      <c r="M5915">
        <v>5.86</v>
      </c>
      <c r="N5915">
        <v>10.34</v>
      </c>
    </row>
    <row r="5916" spans="1:14" x14ac:dyDescent="0.2">
      <c r="A5916" s="1">
        <v>45583</v>
      </c>
      <c r="B5916" t="s">
        <v>6265</v>
      </c>
      <c r="C5916" t="s">
        <v>11</v>
      </c>
      <c r="D5916" t="s">
        <v>11</v>
      </c>
      <c r="E5916" t="s">
        <v>12</v>
      </c>
      <c r="F5916" t="s">
        <v>5310</v>
      </c>
      <c r="G5916">
        <v>90004</v>
      </c>
      <c r="H5916" t="str">
        <f>LEFT(Table1[[#This Row],[destination_postal_code]],5)</f>
        <v>90004</v>
      </c>
      <c r="I5916">
        <f>LEN(Table1[[#This Row],[destination_postal_code_short]])</f>
        <v>5</v>
      </c>
      <c r="J5916" t="str">
        <f>_xlfn.XLOOKUP(Table1[[#This Row],[destination_postal_code_short]],Table3[Shipping postal code short],Table3[Shipping city],,0)</f>
        <v>Los Angeles</v>
      </c>
      <c r="K5916" t="str">
        <f>_xlfn.XLOOKUP(Table1[[#This Row],[destination_postal_code_short]],Table3[Shipping postal code short],Table3[Shipping region],,0)</f>
        <v>California</v>
      </c>
      <c r="L5916">
        <v>0</v>
      </c>
      <c r="M5916">
        <v>4.87</v>
      </c>
      <c r="N5916">
        <v>6.33</v>
      </c>
    </row>
    <row r="5917" spans="1:14" x14ac:dyDescent="0.2">
      <c r="A5917" s="1">
        <v>45635</v>
      </c>
      <c r="B5917" t="s">
        <v>6352</v>
      </c>
      <c r="C5917" t="s">
        <v>11</v>
      </c>
      <c r="D5917" t="s">
        <v>11</v>
      </c>
      <c r="E5917" t="s">
        <v>12</v>
      </c>
      <c r="F5917" t="s">
        <v>5310</v>
      </c>
      <c r="G5917">
        <v>37091</v>
      </c>
      <c r="H5917" t="str">
        <f>LEFT(Table1[[#This Row],[destination_postal_code]],5)</f>
        <v>37091</v>
      </c>
      <c r="I5917">
        <f>LEN(Table1[[#This Row],[destination_postal_code_short]])</f>
        <v>5</v>
      </c>
      <c r="J5917" t="str">
        <f>_xlfn.XLOOKUP(Table1[[#This Row],[destination_postal_code_short]],Table3[Shipping postal code short],Table3[Shipping city],,0)</f>
        <v>Lewisburg</v>
      </c>
      <c r="K5917" t="str">
        <f>_xlfn.XLOOKUP(Table1[[#This Row],[destination_postal_code_short]],Table3[Shipping postal code short],Table3[Shipping region],,0)</f>
        <v>Tennessee</v>
      </c>
      <c r="L5917">
        <v>0</v>
      </c>
      <c r="M5917">
        <v>2.97</v>
      </c>
      <c r="N5917">
        <v>6.23</v>
      </c>
    </row>
    <row r="5918" spans="1:14" x14ac:dyDescent="0.2">
      <c r="A5918" s="1">
        <v>45583</v>
      </c>
      <c r="B5918" t="s">
        <v>6269</v>
      </c>
      <c r="C5918" t="s">
        <v>11</v>
      </c>
      <c r="D5918" t="s">
        <v>11</v>
      </c>
      <c r="E5918" t="s">
        <v>12</v>
      </c>
      <c r="F5918" t="s">
        <v>5310</v>
      </c>
      <c r="G5918">
        <v>20002</v>
      </c>
      <c r="H5918" t="str">
        <f>LEFT(Table1[[#This Row],[destination_postal_code]],5)</f>
        <v>20002</v>
      </c>
      <c r="I5918">
        <f>LEN(Table1[[#This Row],[destination_postal_code_short]])</f>
        <v>5</v>
      </c>
      <c r="J5918" t="str">
        <f>_xlfn.XLOOKUP(Table1[[#This Row],[destination_postal_code_short]],Table3[Shipping postal code short],Table3[Shipping city],,0)</f>
        <v>Washington</v>
      </c>
      <c r="K5918" t="str">
        <f>_xlfn.XLOOKUP(Table1[[#This Row],[destination_postal_code_short]],Table3[Shipping postal code short],Table3[Shipping region],,0)</f>
        <v>District of Columbia</v>
      </c>
      <c r="L5918">
        <v>0</v>
      </c>
      <c r="M5918">
        <v>6.51</v>
      </c>
      <c r="N5918">
        <v>9.69</v>
      </c>
    </row>
    <row r="5919" spans="1:14" x14ac:dyDescent="0.2">
      <c r="A5919" s="1">
        <v>45635</v>
      </c>
      <c r="B5919" t="s">
        <v>6269</v>
      </c>
      <c r="C5919" t="s">
        <v>11</v>
      </c>
      <c r="D5919" t="s">
        <v>11</v>
      </c>
      <c r="E5919" t="s">
        <v>12</v>
      </c>
      <c r="F5919" t="s">
        <v>5310</v>
      </c>
      <c r="G5919">
        <v>20002</v>
      </c>
      <c r="H5919" t="str">
        <f>LEFT(Table1[[#This Row],[destination_postal_code]],5)</f>
        <v>20002</v>
      </c>
      <c r="I5919">
        <f>LEN(Table1[[#This Row],[destination_postal_code_short]])</f>
        <v>5</v>
      </c>
      <c r="J5919" t="str">
        <f>_xlfn.XLOOKUP(Table1[[#This Row],[destination_postal_code_short]],Table3[Shipping postal code short],Table3[Shipping city],,0)</f>
        <v>Washington</v>
      </c>
      <c r="K5919" t="str">
        <f>_xlfn.XLOOKUP(Table1[[#This Row],[destination_postal_code_short]],Table3[Shipping postal code short],Table3[Shipping region],,0)</f>
        <v>District of Columbia</v>
      </c>
      <c r="L5919">
        <v>0</v>
      </c>
      <c r="M5919">
        <v>2.84</v>
      </c>
      <c r="N5919">
        <v>6.66</v>
      </c>
    </row>
    <row r="5920" spans="1:14" x14ac:dyDescent="0.2">
      <c r="A5920" s="1">
        <v>45586</v>
      </c>
      <c r="B5920" t="s">
        <v>6272</v>
      </c>
      <c r="C5920" t="s">
        <v>11</v>
      </c>
      <c r="D5920" t="s">
        <v>11</v>
      </c>
      <c r="E5920" t="s">
        <v>260</v>
      </c>
      <c r="F5920" t="s">
        <v>261</v>
      </c>
      <c r="G5920">
        <v>76132</v>
      </c>
      <c r="H5920" t="str">
        <f>LEFT(Table1[[#This Row],[destination_postal_code]],5)</f>
        <v>76132</v>
      </c>
      <c r="I5920">
        <f>LEN(Table1[[#This Row],[destination_postal_code_short]])</f>
        <v>5</v>
      </c>
      <c r="J5920" t="str">
        <f>_xlfn.XLOOKUP(Table1[[#This Row],[destination_postal_code_short]],Table3[Shipping postal code short],Table3[Shipping city],,0)</f>
        <v>Fort Worth</v>
      </c>
      <c r="K5920" t="str">
        <f>_xlfn.XLOOKUP(Table1[[#This Row],[destination_postal_code_short]],Table3[Shipping postal code short],Table3[Shipping region],,0)</f>
        <v>Texas</v>
      </c>
      <c r="L5920">
        <v>0</v>
      </c>
      <c r="M5920">
        <v>12.85</v>
      </c>
      <c r="N5920">
        <v>8.8000000000000007</v>
      </c>
    </row>
    <row r="5921" spans="1:14" x14ac:dyDescent="0.2">
      <c r="A5921" s="1">
        <v>45586</v>
      </c>
      <c r="B5921" t="s">
        <v>6276</v>
      </c>
      <c r="C5921" t="s">
        <v>11</v>
      </c>
      <c r="D5921" t="s">
        <v>11</v>
      </c>
      <c r="E5921" t="s">
        <v>12</v>
      </c>
      <c r="F5921" t="s">
        <v>5310</v>
      </c>
      <c r="G5921">
        <v>77006</v>
      </c>
      <c r="H5921" t="str">
        <f>LEFT(Table1[[#This Row],[destination_postal_code]],5)</f>
        <v>77006</v>
      </c>
      <c r="I5921">
        <f>LEN(Table1[[#This Row],[destination_postal_code_short]])</f>
        <v>5</v>
      </c>
      <c r="J5921" t="str">
        <f>_xlfn.XLOOKUP(Table1[[#This Row],[destination_postal_code_short]],Table3[Shipping postal code short],Table3[Shipping city],,0)</f>
        <v>Houston</v>
      </c>
      <c r="K5921" t="str">
        <f>_xlfn.XLOOKUP(Table1[[#This Row],[destination_postal_code_short]],Table3[Shipping postal code short],Table3[Shipping region],,0)</f>
        <v>Texas</v>
      </c>
      <c r="L5921">
        <v>0</v>
      </c>
      <c r="M5921">
        <v>8.2200000000000006</v>
      </c>
      <c r="N5921">
        <v>12.88</v>
      </c>
    </row>
    <row r="5922" spans="1:14" x14ac:dyDescent="0.2">
      <c r="A5922" s="1">
        <v>45635</v>
      </c>
      <c r="B5922" t="s">
        <v>6276</v>
      </c>
      <c r="C5922" t="s">
        <v>11</v>
      </c>
      <c r="D5922" t="s">
        <v>11</v>
      </c>
      <c r="E5922" t="s">
        <v>260</v>
      </c>
      <c r="F5922" t="s">
        <v>5390</v>
      </c>
      <c r="G5922">
        <v>77006</v>
      </c>
      <c r="H5922" t="str">
        <f>LEFT(Table1[[#This Row],[destination_postal_code]],5)</f>
        <v>77006</v>
      </c>
      <c r="I5922">
        <f>LEN(Table1[[#This Row],[destination_postal_code_short]])</f>
        <v>5</v>
      </c>
      <c r="J5922" t="str">
        <f>_xlfn.XLOOKUP(Table1[[#This Row],[destination_postal_code_short]],Table3[Shipping postal code short],Table3[Shipping city],,0)</f>
        <v>Houston</v>
      </c>
      <c r="K5922" t="str">
        <f>_xlfn.XLOOKUP(Table1[[#This Row],[destination_postal_code_short]],Table3[Shipping postal code short],Table3[Shipping region],,0)</f>
        <v>Texas</v>
      </c>
      <c r="L5922">
        <v>0</v>
      </c>
      <c r="M5922">
        <v>0</v>
      </c>
      <c r="N5922">
        <v>8.39</v>
      </c>
    </row>
    <row r="5923" spans="1:14" x14ac:dyDescent="0.2">
      <c r="A5923" s="1">
        <v>45586</v>
      </c>
      <c r="B5923" t="s">
        <v>6275</v>
      </c>
      <c r="C5923" t="s">
        <v>11</v>
      </c>
      <c r="D5923" t="s">
        <v>11</v>
      </c>
      <c r="E5923" t="s">
        <v>260</v>
      </c>
      <c r="F5923" t="s">
        <v>5390</v>
      </c>
      <c r="G5923">
        <v>89128</v>
      </c>
      <c r="H5923" t="str">
        <f>LEFT(Table1[[#This Row],[destination_postal_code]],5)</f>
        <v>89128</v>
      </c>
      <c r="I5923">
        <f>LEN(Table1[[#This Row],[destination_postal_code_short]])</f>
        <v>5</v>
      </c>
      <c r="J5923" t="str">
        <f>_xlfn.XLOOKUP(Table1[[#This Row],[destination_postal_code_short]],Table3[Shipping postal code short],Table3[Shipping city],,0)</f>
        <v>Las Vegas</v>
      </c>
      <c r="K5923" t="str">
        <f>_xlfn.XLOOKUP(Table1[[#This Row],[destination_postal_code_short]],Table3[Shipping postal code short],Table3[Shipping region],,0)</f>
        <v>Nevada</v>
      </c>
      <c r="L5923">
        <v>0</v>
      </c>
      <c r="M5923">
        <v>16.52</v>
      </c>
      <c r="N5923">
        <v>6.71</v>
      </c>
    </row>
    <row r="5924" spans="1:14" x14ac:dyDescent="0.2">
      <c r="A5924" s="1">
        <v>45586</v>
      </c>
      <c r="B5924" t="s">
        <v>6273</v>
      </c>
      <c r="C5924" t="s">
        <v>11</v>
      </c>
      <c r="D5924" t="s">
        <v>11</v>
      </c>
      <c r="E5924" t="s">
        <v>12</v>
      </c>
      <c r="F5924" t="s">
        <v>5310</v>
      </c>
      <c r="G5924" t="s">
        <v>6274</v>
      </c>
      <c r="H5924" t="str">
        <f>LEFT(Table1[[#This Row],[destination_postal_code]],5)</f>
        <v>84106</v>
      </c>
      <c r="I5924">
        <f>LEN(Table1[[#This Row],[destination_postal_code_short]])</f>
        <v>5</v>
      </c>
      <c r="J5924" t="str">
        <f>_xlfn.XLOOKUP(Table1[[#This Row],[destination_postal_code_short]],Table3[Shipping postal code short],Table3[Shipping city],,0)</f>
        <v>Salt Lake City</v>
      </c>
      <c r="K5924" t="str">
        <f>_xlfn.XLOOKUP(Table1[[#This Row],[destination_postal_code_short]],Table3[Shipping postal code short],Table3[Shipping region],,0)</f>
        <v>Utah</v>
      </c>
      <c r="L5924">
        <v>0</v>
      </c>
      <c r="M5924">
        <v>3.88</v>
      </c>
      <c r="N5924">
        <v>6.02</v>
      </c>
    </row>
    <row r="5925" spans="1:14" x14ac:dyDescent="0.2">
      <c r="A5925" s="1">
        <v>45586</v>
      </c>
      <c r="B5925" t="s">
        <v>6277</v>
      </c>
      <c r="C5925" t="s">
        <v>11</v>
      </c>
      <c r="D5925" t="s">
        <v>11</v>
      </c>
      <c r="E5925" t="s">
        <v>260</v>
      </c>
      <c r="F5925" t="s">
        <v>5390</v>
      </c>
      <c r="G5925">
        <v>78741</v>
      </c>
      <c r="H5925" t="str">
        <f>LEFT(Table1[[#This Row],[destination_postal_code]],5)</f>
        <v>78741</v>
      </c>
      <c r="I5925">
        <f>LEN(Table1[[#This Row],[destination_postal_code_short]])</f>
        <v>5</v>
      </c>
      <c r="J5925" t="str">
        <f>_xlfn.XLOOKUP(Table1[[#This Row],[destination_postal_code_short]],Table3[Shipping postal code short],Table3[Shipping city],,0)</f>
        <v>Austin</v>
      </c>
      <c r="K5925" t="str">
        <f>_xlfn.XLOOKUP(Table1[[#This Row],[destination_postal_code_short]],Table3[Shipping postal code short],Table3[Shipping region],,0)</f>
        <v>Texas</v>
      </c>
      <c r="L5925">
        <v>0</v>
      </c>
      <c r="M5925">
        <v>14.99</v>
      </c>
      <c r="N5925">
        <v>9.8800000000000008</v>
      </c>
    </row>
    <row r="5926" spans="1:14" x14ac:dyDescent="0.2">
      <c r="A5926" s="1">
        <v>45587</v>
      </c>
      <c r="B5926" t="s">
        <v>6280</v>
      </c>
      <c r="C5926" t="s">
        <v>11</v>
      </c>
      <c r="D5926" t="s">
        <v>11</v>
      </c>
      <c r="E5926" t="s">
        <v>260</v>
      </c>
      <c r="F5926" t="s">
        <v>5390</v>
      </c>
      <c r="G5926">
        <v>32708</v>
      </c>
      <c r="H5926" t="str">
        <f>LEFT(Table1[[#This Row],[destination_postal_code]],5)</f>
        <v>32708</v>
      </c>
      <c r="I5926">
        <f>LEN(Table1[[#This Row],[destination_postal_code_short]])</f>
        <v>5</v>
      </c>
      <c r="J5926" t="str">
        <f>_xlfn.XLOOKUP(Table1[[#This Row],[destination_postal_code_short]],Table3[Shipping postal code short],Table3[Shipping city],,0)</f>
        <v>Winter Springs</v>
      </c>
      <c r="K5926" t="str">
        <f>_xlfn.XLOOKUP(Table1[[#This Row],[destination_postal_code_short]],Table3[Shipping postal code short],Table3[Shipping region],,0)</f>
        <v>Florida</v>
      </c>
      <c r="L5926">
        <v>0</v>
      </c>
      <c r="M5926">
        <v>15.02</v>
      </c>
      <c r="N5926">
        <v>12.05</v>
      </c>
    </row>
    <row r="5927" spans="1:14" x14ac:dyDescent="0.2">
      <c r="A5927" s="1">
        <v>45635</v>
      </c>
      <c r="B5927" t="s">
        <v>6280</v>
      </c>
      <c r="C5927" t="s">
        <v>11</v>
      </c>
      <c r="D5927" t="s">
        <v>11</v>
      </c>
      <c r="E5927" t="s">
        <v>12</v>
      </c>
      <c r="F5927" t="s">
        <v>5310</v>
      </c>
      <c r="G5927">
        <v>32708</v>
      </c>
      <c r="H5927" t="str">
        <f>LEFT(Table1[[#This Row],[destination_postal_code]],5)</f>
        <v>32708</v>
      </c>
      <c r="I5927">
        <f>LEN(Table1[[#This Row],[destination_postal_code_short]])</f>
        <v>5</v>
      </c>
      <c r="J5927" t="str">
        <f>_xlfn.XLOOKUP(Table1[[#This Row],[destination_postal_code_short]],Table3[Shipping postal code short],Table3[Shipping city],,0)</f>
        <v>Winter Springs</v>
      </c>
      <c r="K5927" t="str">
        <f>_xlfn.XLOOKUP(Table1[[#This Row],[destination_postal_code_short]],Table3[Shipping postal code short],Table3[Shipping region],,0)</f>
        <v>Florida</v>
      </c>
      <c r="L5927">
        <v>0</v>
      </c>
      <c r="M5927">
        <v>2.84</v>
      </c>
      <c r="N5927">
        <v>6.66</v>
      </c>
    </row>
    <row r="5928" spans="1:14" x14ac:dyDescent="0.2">
      <c r="A5928" s="1">
        <v>45587</v>
      </c>
      <c r="B5928" t="s">
        <v>6278</v>
      </c>
      <c r="C5928" t="s">
        <v>11</v>
      </c>
      <c r="D5928" t="s">
        <v>11</v>
      </c>
      <c r="E5928" t="s">
        <v>260</v>
      </c>
      <c r="F5928" t="s">
        <v>5390</v>
      </c>
      <c r="G5928">
        <v>12189</v>
      </c>
      <c r="H5928" t="str">
        <f>LEFT(Table1[[#This Row],[destination_postal_code]],5)</f>
        <v>12189</v>
      </c>
      <c r="I5928">
        <f>LEN(Table1[[#This Row],[destination_postal_code_short]])</f>
        <v>5</v>
      </c>
      <c r="J5928" t="str">
        <f>_xlfn.XLOOKUP(Table1[[#This Row],[destination_postal_code_short]],Table3[Shipping postal code short],Table3[Shipping city],,0)</f>
        <v>Watervliet</v>
      </c>
      <c r="K5928" t="str">
        <f>_xlfn.XLOOKUP(Table1[[#This Row],[destination_postal_code_short]],Table3[Shipping postal code short],Table3[Shipping region],,0)</f>
        <v>New York</v>
      </c>
      <c r="L5928">
        <v>0</v>
      </c>
      <c r="M5928">
        <v>15.02</v>
      </c>
      <c r="N5928">
        <v>14.05</v>
      </c>
    </row>
    <row r="5929" spans="1:14" x14ac:dyDescent="0.2">
      <c r="A5929" s="1">
        <v>45635</v>
      </c>
      <c r="B5929" t="s">
        <v>6351</v>
      </c>
      <c r="C5929" t="s">
        <v>11</v>
      </c>
      <c r="D5929" t="s">
        <v>11</v>
      </c>
      <c r="E5929" t="s">
        <v>12</v>
      </c>
      <c r="F5929" t="s">
        <v>5310</v>
      </c>
      <c r="G5929">
        <v>80916</v>
      </c>
      <c r="H5929" t="str">
        <f>LEFT(Table1[[#This Row],[destination_postal_code]],5)</f>
        <v>80916</v>
      </c>
      <c r="I5929">
        <f>LEN(Table1[[#This Row],[destination_postal_code_short]])</f>
        <v>5</v>
      </c>
      <c r="J5929" t="str">
        <f>_xlfn.XLOOKUP(Table1[[#This Row],[destination_postal_code_short]],Table3[Shipping postal code short],Table3[Shipping city],,0)</f>
        <v>Colorado Springs</v>
      </c>
      <c r="K5929" t="str">
        <f>_xlfn.XLOOKUP(Table1[[#This Row],[destination_postal_code_short]],Table3[Shipping postal code short],Table3[Shipping region],,0)</f>
        <v>Colorado</v>
      </c>
      <c r="L5929">
        <v>0</v>
      </c>
      <c r="M5929">
        <v>2.92</v>
      </c>
      <c r="N5929">
        <v>5.93</v>
      </c>
    </row>
    <row r="5930" spans="1:14" x14ac:dyDescent="0.2">
      <c r="A5930" s="1">
        <v>45588</v>
      </c>
      <c r="B5930" t="s">
        <v>6282</v>
      </c>
      <c r="C5930" t="s">
        <v>11</v>
      </c>
      <c r="D5930" t="s">
        <v>11</v>
      </c>
      <c r="E5930" t="s">
        <v>12</v>
      </c>
      <c r="F5930" t="s">
        <v>5310</v>
      </c>
      <c r="G5930" t="s">
        <v>6283</v>
      </c>
      <c r="H5930" t="str">
        <f>LEFT(Table1[[#This Row],[destination_postal_code]],5)</f>
        <v>06510</v>
      </c>
      <c r="I5930">
        <f>LEN(Table1[[#This Row],[destination_postal_code_short]])</f>
        <v>5</v>
      </c>
      <c r="J5930" t="str">
        <f>_xlfn.XLOOKUP(Table1[[#This Row],[destination_postal_code_short]],Table3[Shipping postal code short],Table3[Shipping city],,0)</f>
        <v>New Haven</v>
      </c>
      <c r="K5930" t="str">
        <f>_xlfn.XLOOKUP(Table1[[#This Row],[destination_postal_code_short]],Table3[Shipping postal code short],Table3[Shipping region],,0)</f>
        <v>Connecticut</v>
      </c>
      <c r="L5930">
        <v>0</v>
      </c>
      <c r="M5930">
        <v>11.3</v>
      </c>
      <c r="N5930">
        <v>15.3</v>
      </c>
    </row>
    <row r="5931" spans="1:14" x14ac:dyDescent="0.2">
      <c r="A5931" s="1">
        <v>45588</v>
      </c>
      <c r="B5931" t="s">
        <v>6284</v>
      </c>
      <c r="C5931" t="s">
        <v>11</v>
      </c>
      <c r="D5931" t="s">
        <v>11</v>
      </c>
      <c r="E5931" t="s">
        <v>12</v>
      </c>
      <c r="F5931" t="s">
        <v>5310</v>
      </c>
      <c r="G5931">
        <v>52317</v>
      </c>
      <c r="H5931" t="str">
        <f>LEFT(Table1[[#This Row],[destination_postal_code]],5)</f>
        <v>52317</v>
      </c>
      <c r="I5931">
        <f>LEN(Table1[[#This Row],[destination_postal_code_short]])</f>
        <v>5</v>
      </c>
      <c r="J5931" t="str">
        <f>_xlfn.XLOOKUP(Table1[[#This Row],[destination_postal_code_short]],Table3[Shipping postal code short],Table3[Shipping city],,0)</f>
        <v>North Liberty</v>
      </c>
      <c r="K5931" t="str">
        <f>_xlfn.XLOOKUP(Table1[[#This Row],[destination_postal_code_short]],Table3[Shipping postal code short],Table3[Shipping region],,0)</f>
        <v>Iowa</v>
      </c>
      <c r="L5931">
        <v>0</v>
      </c>
      <c r="M5931">
        <v>4.25</v>
      </c>
      <c r="N5931">
        <v>8.6999999999999993</v>
      </c>
    </row>
    <row r="5932" spans="1:14" x14ac:dyDescent="0.2">
      <c r="A5932" s="1">
        <v>45588</v>
      </c>
      <c r="B5932" t="s">
        <v>6281</v>
      </c>
      <c r="C5932" t="s">
        <v>11</v>
      </c>
      <c r="D5932" t="s">
        <v>11</v>
      </c>
      <c r="E5932" t="s">
        <v>12</v>
      </c>
      <c r="F5932" t="s">
        <v>5310</v>
      </c>
      <c r="G5932">
        <v>32708</v>
      </c>
      <c r="H5932" t="str">
        <f>LEFT(Table1[[#This Row],[destination_postal_code]],5)</f>
        <v>32708</v>
      </c>
      <c r="I5932">
        <f>LEN(Table1[[#This Row],[destination_postal_code_short]])</f>
        <v>5</v>
      </c>
      <c r="J5932" t="str">
        <f>_xlfn.XLOOKUP(Table1[[#This Row],[destination_postal_code_short]],Table3[Shipping postal code short],Table3[Shipping city],,0)</f>
        <v>Winter Springs</v>
      </c>
      <c r="K5932" t="str">
        <f>_xlfn.XLOOKUP(Table1[[#This Row],[destination_postal_code_short]],Table3[Shipping postal code short],Table3[Shipping region],,0)</f>
        <v>Florida</v>
      </c>
      <c r="L5932">
        <v>0</v>
      </c>
      <c r="M5932">
        <v>8.43</v>
      </c>
      <c r="N5932">
        <v>12.62</v>
      </c>
    </row>
    <row r="5933" spans="1:14" x14ac:dyDescent="0.2">
      <c r="A5933" s="1">
        <v>45635</v>
      </c>
      <c r="B5933" t="s">
        <v>6353</v>
      </c>
      <c r="C5933" t="s">
        <v>11</v>
      </c>
      <c r="D5933" t="s">
        <v>11</v>
      </c>
      <c r="E5933" t="s">
        <v>12</v>
      </c>
      <c r="F5933" t="s">
        <v>5310</v>
      </c>
      <c r="G5933">
        <v>34787</v>
      </c>
      <c r="H5933" t="str">
        <f>LEFT(Table1[[#This Row],[destination_postal_code]],5)</f>
        <v>34787</v>
      </c>
      <c r="I5933">
        <f>LEN(Table1[[#This Row],[destination_postal_code_short]])</f>
        <v>5</v>
      </c>
      <c r="J5933" t="str">
        <f>_xlfn.XLOOKUP(Table1[[#This Row],[destination_postal_code_short]],Table3[Shipping postal code short],Table3[Shipping city],,0)</f>
        <v>Winter Garden</v>
      </c>
      <c r="K5933" t="str">
        <f>_xlfn.XLOOKUP(Table1[[#This Row],[destination_postal_code_short]],Table3[Shipping postal code short],Table3[Shipping region],,0)</f>
        <v>Florida</v>
      </c>
      <c r="L5933">
        <v>0</v>
      </c>
      <c r="M5933">
        <v>2.84</v>
      </c>
      <c r="N5933">
        <v>6.66</v>
      </c>
    </row>
    <row r="5934" spans="1:14" x14ac:dyDescent="0.2">
      <c r="A5934" s="1">
        <v>45590</v>
      </c>
      <c r="B5934" t="s">
        <v>6285</v>
      </c>
      <c r="C5934" t="s">
        <v>11</v>
      </c>
      <c r="D5934" t="s">
        <v>11</v>
      </c>
      <c r="E5934" t="s">
        <v>12</v>
      </c>
      <c r="F5934" t="s">
        <v>5310</v>
      </c>
      <c r="G5934">
        <v>84606</v>
      </c>
      <c r="H5934" t="str">
        <f>LEFT(Table1[[#This Row],[destination_postal_code]],5)</f>
        <v>84606</v>
      </c>
      <c r="I5934">
        <f>LEN(Table1[[#This Row],[destination_postal_code_short]])</f>
        <v>5</v>
      </c>
      <c r="J5934" t="str">
        <f>_xlfn.XLOOKUP(Table1[[#This Row],[destination_postal_code_short]],Table3[Shipping postal code short],Table3[Shipping city],,0)</f>
        <v>Provo</v>
      </c>
      <c r="K5934" t="str">
        <f>_xlfn.XLOOKUP(Table1[[#This Row],[destination_postal_code_short]],Table3[Shipping postal code short],Table3[Shipping region],,0)</f>
        <v>Utah</v>
      </c>
      <c r="L5934">
        <v>0</v>
      </c>
      <c r="M5934">
        <v>3.4</v>
      </c>
      <c r="N5934">
        <v>5.95</v>
      </c>
    </row>
    <row r="5935" spans="1:14" x14ac:dyDescent="0.2">
      <c r="A5935" s="1">
        <v>45590</v>
      </c>
      <c r="B5935" t="s">
        <v>6286</v>
      </c>
      <c r="C5935" t="s">
        <v>11</v>
      </c>
      <c r="D5935" t="s">
        <v>11</v>
      </c>
      <c r="E5935" t="s">
        <v>12</v>
      </c>
      <c r="F5935" t="s">
        <v>5310</v>
      </c>
      <c r="G5935">
        <v>23114</v>
      </c>
      <c r="H5935" t="str">
        <f>LEFT(Table1[[#This Row],[destination_postal_code]],5)</f>
        <v>23114</v>
      </c>
      <c r="I5935">
        <f>LEN(Table1[[#This Row],[destination_postal_code_short]])</f>
        <v>5</v>
      </c>
      <c r="J5935" t="str">
        <f>_xlfn.XLOOKUP(Table1[[#This Row],[destination_postal_code_short]],Table3[Shipping postal code short],Table3[Shipping city],,0)</f>
        <v>Midlothian</v>
      </c>
      <c r="K5935" t="str">
        <f>_xlfn.XLOOKUP(Table1[[#This Row],[destination_postal_code_short]],Table3[Shipping postal code short],Table3[Shipping region],,0)</f>
        <v>Virginia</v>
      </c>
      <c r="L5935">
        <v>0</v>
      </c>
      <c r="M5935">
        <v>7.75</v>
      </c>
      <c r="N5935">
        <v>11.35</v>
      </c>
    </row>
    <row r="5936" spans="1:14" x14ac:dyDescent="0.2">
      <c r="A5936" s="1">
        <v>45590</v>
      </c>
      <c r="B5936" t="s">
        <v>6287</v>
      </c>
      <c r="C5936" t="s">
        <v>11</v>
      </c>
      <c r="D5936" t="s">
        <v>11</v>
      </c>
      <c r="E5936" t="s">
        <v>12</v>
      </c>
      <c r="F5936" t="s">
        <v>5310</v>
      </c>
      <c r="G5936">
        <v>90065</v>
      </c>
      <c r="H5936" t="str">
        <f>LEFT(Table1[[#This Row],[destination_postal_code]],5)</f>
        <v>90065</v>
      </c>
      <c r="I5936">
        <f>LEN(Table1[[#This Row],[destination_postal_code_short]])</f>
        <v>5</v>
      </c>
      <c r="J5936" t="str">
        <f>_xlfn.XLOOKUP(Table1[[#This Row],[destination_postal_code_short]],Table3[Shipping postal code short],Table3[Shipping city],,0)</f>
        <v>Los Angeles</v>
      </c>
      <c r="K5936" t="str">
        <f>_xlfn.XLOOKUP(Table1[[#This Row],[destination_postal_code_short]],Table3[Shipping postal code short],Table3[Shipping region],,0)</f>
        <v>California</v>
      </c>
      <c r="L5936">
        <v>0</v>
      </c>
      <c r="M5936">
        <v>5.42</v>
      </c>
      <c r="N5936">
        <v>7.43</v>
      </c>
    </row>
    <row r="5937" spans="1:14" x14ac:dyDescent="0.2">
      <c r="A5937" s="1">
        <v>45593</v>
      </c>
      <c r="B5937" t="s">
        <v>6288</v>
      </c>
      <c r="C5937" t="s">
        <v>11</v>
      </c>
      <c r="D5937" t="s">
        <v>11</v>
      </c>
      <c r="E5937" t="s">
        <v>12</v>
      </c>
      <c r="F5937" t="s">
        <v>5310</v>
      </c>
      <c r="G5937">
        <v>85258</v>
      </c>
      <c r="H5937" t="str">
        <f>LEFT(Table1[[#This Row],[destination_postal_code]],5)</f>
        <v>85258</v>
      </c>
      <c r="I5937">
        <f>LEN(Table1[[#This Row],[destination_postal_code_short]])</f>
        <v>5</v>
      </c>
      <c r="J5937" t="str">
        <f>_xlfn.XLOOKUP(Table1[[#This Row],[destination_postal_code_short]],Table3[Shipping postal code short],Table3[Shipping city],,0)</f>
        <v>Scottsdale</v>
      </c>
      <c r="K5937" t="str">
        <f>_xlfn.XLOOKUP(Table1[[#This Row],[destination_postal_code_short]],Table3[Shipping postal code short],Table3[Shipping region],,0)</f>
        <v>Arizona</v>
      </c>
      <c r="L5937">
        <v>0</v>
      </c>
      <c r="M5937">
        <v>4.57</v>
      </c>
      <c r="N5937">
        <v>6.63</v>
      </c>
    </row>
    <row r="5938" spans="1:14" x14ac:dyDescent="0.2">
      <c r="A5938" s="1">
        <v>45594</v>
      </c>
      <c r="B5938" t="s">
        <v>6289</v>
      </c>
      <c r="C5938" t="s">
        <v>11</v>
      </c>
      <c r="D5938" t="s">
        <v>11</v>
      </c>
      <c r="E5938" t="s">
        <v>12</v>
      </c>
      <c r="F5938" t="s">
        <v>5310</v>
      </c>
      <c r="G5938">
        <v>84043</v>
      </c>
      <c r="H5938" t="str">
        <f>LEFT(Table1[[#This Row],[destination_postal_code]],5)</f>
        <v>84043</v>
      </c>
      <c r="I5938">
        <f>LEN(Table1[[#This Row],[destination_postal_code_short]])</f>
        <v>5</v>
      </c>
      <c r="J5938" t="str">
        <f>_xlfn.XLOOKUP(Table1[[#This Row],[destination_postal_code_short]],Table3[Shipping postal code short],Table3[Shipping city],,0)</f>
        <v>Lehi</v>
      </c>
      <c r="K5938" t="str">
        <f>_xlfn.XLOOKUP(Table1[[#This Row],[destination_postal_code_short]],Table3[Shipping postal code short],Table3[Shipping region],,0)</f>
        <v>Utah</v>
      </c>
      <c r="L5938">
        <v>0</v>
      </c>
      <c r="M5938">
        <v>3.58</v>
      </c>
      <c r="N5938">
        <v>6.32</v>
      </c>
    </row>
    <row r="5939" spans="1:14" x14ac:dyDescent="0.2">
      <c r="A5939" s="1">
        <v>45595</v>
      </c>
      <c r="B5939" t="s">
        <v>6292</v>
      </c>
      <c r="C5939" t="s">
        <v>11</v>
      </c>
      <c r="D5939" t="s">
        <v>11</v>
      </c>
      <c r="E5939" t="s">
        <v>12</v>
      </c>
      <c r="F5939" t="s">
        <v>5310</v>
      </c>
      <c r="G5939" s="2" t="s">
        <v>6293</v>
      </c>
      <c r="H5939" s="2" t="str">
        <f>LEFT(Table1[[#This Row],[destination_postal_code]],5)</f>
        <v>02152</v>
      </c>
      <c r="I5939" s="2">
        <f>LEN(Table1[[#This Row],[destination_postal_code_short]])</f>
        <v>5</v>
      </c>
      <c r="J5939" s="2" t="str">
        <f>_xlfn.XLOOKUP(Table1[[#This Row],[destination_postal_code_short]],Table3[Shipping postal code short],Table3[Shipping city],,0)</f>
        <v>WINTHROP</v>
      </c>
      <c r="K5939" s="2" t="str">
        <f>_xlfn.XLOOKUP(Table1[[#This Row],[destination_postal_code_short]],Table3[Shipping postal code short],Table3[Shipping region],,0)</f>
        <v>Massachusetts</v>
      </c>
      <c r="L5939">
        <v>0</v>
      </c>
      <c r="M5939">
        <v>7.4</v>
      </c>
      <c r="N5939">
        <v>11.7</v>
      </c>
    </row>
    <row r="5940" spans="1:14" x14ac:dyDescent="0.2">
      <c r="A5940" s="1">
        <v>45595</v>
      </c>
      <c r="B5940" t="s">
        <v>6291</v>
      </c>
      <c r="C5940" t="s">
        <v>11</v>
      </c>
      <c r="D5940" t="s">
        <v>11</v>
      </c>
      <c r="E5940" t="s">
        <v>12</v>
      </c>
      <c r="F5940" t="s">
        <v>5310</v>
      </c>
      <c r="G5940">
        <v>52317</v>
      </c>
      <c r="H5940" t="str">
        <f>LEFT(Table1[[#This Row],[destination_postal_code]],5)</f>
        <v>52317</v>
      </c>
      <c r="I5940">
        <f>LEN(Table1[[#This Row],[destination_postal_code_short]])</f>
        <v>5</v>
      </c>
      <c r="J5940" t="str">
        <f>_xlfn.XLOOKUP(Table1[[#This Row],[destination_postal_code_short]],Table3[Shipping postal code short],Table3[Shipping city],,0)</f>
        <v>North Liberty</v>
      </c>
      <c r="K5940" t="str">
        <f>_xlfn.XLOOKUP(Table1[[#This Row],[destination_postal_code_short]],Table3[Shipping postal code short],Table3[Shipping region],,0)</f>
        <v>Iowa</v>
      </c>
      <c r="L5940">
        <v>0</v>
      </c>
      <c r="M5940">
        <v>3.9</v>
      </c>
      <c r="N5940">
        <v>9.0500000000000007</v>
      </c>
    </row>
    <row r="5941" spans="1:14" x14ac:dyDescent="0.2">
      <c r="A5941" s="1">
        <v>45595</v>
      </c>
      <c r="B5941" t="s">
        <v>6290</v>
      </c>
      <c r="C5941" t="s">
        <v>11</v>
      </c>
      <c r="D5941" t="s">
        <v>11</v>
      </c>
      <c r="E5941" t="s">
        <v>12</v>
      </c>
      <c r="F5941" t="s">
        <v>5310</v>
      </c>
      <c r="G5941">
        <v>97008</v>
      </c>
      <c r="H5941" t="str">
        <f>LEFT(Table1[[#This Row],[destination_postal_code]],5)</f>
        <v>97008</v>
      </c>
      <c r="I5941">
        <f>LEN(Table1[[#This Row],[destination_postal_code_short]])</f>
        <v>5</v>
      </c>
      <c r="J5941" t="str">
        <f>_xlfn.XLOOKUP(Table1[[#This Row],[destination_postal_code_short]],Table3[Shipping postal code short],Table3[Shipping city],,0)</f>
        <v>Beaverton</v>
      </c>
      <c r="K5941" t="str">
        <f>_xlfn.XLOOKUP(Table1[[#This Row],[destination_postal_code_short]],Table3[Shipping postal code short],Table3[Shipping region],,0)</f>
        <v>Oregon</v>
      </c>
      <c r="L5941">
        <v>0</v>
      </c>
      <c r="M5941">
        <v>4.32</v>
      </c>
      <c r="N5941">
        <v>7.78</v>
      </c>
    </row>
    <row r="5942" spans="1:14" x14ac:dyDescent="0.2">
      <c r="A5942" s="1">
        <v>45596</v>
      </c>
      <c r="B5942" t="s">
        <v>6295</v>
      </c>
      <c r="C5942" t="s">
        <v>11</v>
      </c>
      <c r="D5942" t="s">
        <v>11</v>
      </c>
      <c r="E5942" t="s">
        <v>260</v>
      </c>
      <c r="F5942" t="s">
        <v>5390</v>
      </c>
      <c r="G5942">
        <v>11232</v>
      </c>
      <c r="H5942" t="str">
        <f>LEFT(Table1[[#This Row],[destination_postal_code]],5)</f>
        <v>11232</v>
      </c>
      <c r="I5942">
        <f>LEN(Table1[[#This Row],[destination_postal_code_short]])</f>
        <v>5</v>
      </c>
      <c r="J5942" t="str">
        <f>_xlfn.XLOOKUP(Table1[[#This Row],[destination_postal_code_short]],Table3[Shipping postal code short],Table3[Shipping city],,0)</f>
        <v>Brooklyn</v>
      </c>
      <c r="K5942" t="str">
        <f>_xlfn.XLOOKUP(Table1[[#This Row],[destination_postal_code_short]],Table3[Shipping postal code short],Table3[Shipping region],,0)</f>
        <v>New York</v>
      </c>
      <c r="L5942">
        <v>0</v>
      </c>
      <c r="M5942">
        <v>0</v>
      </c>
      <c r="N5942">
        <v>12.92</v>
      </c>
    </row>
    <row r="5943" spans="1:14" x14ac:dyDescent="0.2">
      <c r="A5943" s="1">
        <v>45596</v>
      </c>
      <c r="B5943" t="s">
        <v>6294</v>
      </c>
      <c r="C5943" t="s">
        <v>11</v>
      </c>
      <c r="D5943" t="s">
        <v>11</v>
      </c>
      <c r="E5943" t="s">
        <v>12</v>
      </c>
      <c r="F5943" t="s">
        <v>5310</v>
      </c>
      <c r="G5943">
        <v>38485</v>
      </c>
      <c r="H5943" t="str">
        <f>LEFT(Table1[[#This Row],[destination_postal_code]],5)</f>
        <v>38485</v>
      </c>
      <c r="I5943">
        <f>LEN(Table1[[#This Row],[destination_postal_code_short]])</f>
        <v>5</v>
      </c>
      <c r="J5943" t="str">
        <f>_xlfn.XLOOKUP(Table1[[#This Row],[destination_postal_code_short]],Table3[Shipping postal code short],Table3[Shipping city],,0)</f>
        <v>Waynesboro</v>
      </c>
      <c r="K5943" t="str">
        <f>_xlfn.XLOOKUP(Table1[[#This Row],[destination_postal_code_short]],Table3[Shipping postal code short],Table3[Shipping region],,0)</f>
        <v>Tennessee</v>
      </c>
      <c r="L5943">
        <v>0</v>
      </c>
      <c r="M5943">
        <v>1.68</v>
      </c>
      <c r="N5943">
        <v>4.82</v>
      </c>
    </row>
    <row r="5944" spans="1:14" x14ac:dyDescent="0.2">
      <c r="A5944" s="1">
        <v>45601</v>
      </c>
      <c r="B5944" t="s">
        <v>6303</v>
      </c>
      <c r="C5944" t="s">
        <v>11</v>
      </c>
      <c r="D5944" t="s">
        <v>11</v>
      </c>
      <c r="E5944" t="s">
        <v>12</v>
      </c>
      <c r="F5944" t="s">
        <v>5310</v>
      </c>
      <c r="G5944">
        <v>39208</v>
      </c>
      <c r="H5944" t="str">
        <f>LEFT(Table1[[#This Row],[destination_postal_code]],5)</f>
        <v>39208</v>
      </c>
      <c r="I5944">
        <f>LEN(Table1[[#This Row],[destination_postal_code_short]])</f>
        <v>5</v>
      </c>
      <c r="J5944" t="str">
        <f>_xlfn.XLOOKUP(Table1[[#This Row],[destination_postal_code_short]],Table3[Shipping postal code short],Table3[Shipping city],,0)</f>
        <v>Pearl</v>
      </c>
      <c r="K5944" t="str">
        <f>_xlfn.XLOOKUP(Table1[[#This Row],[destination_postal_code_short]],Table3[Shipping postal code short],Table3[Shipping region],,0)</f>
        <v>Mississippi</v>
      </c>
      <c r="L5944">
        <v>0</v>
      </c>
      <c r="M5944">
        <v>3.98</v>
      </c>
      <c r="N5944">
        <v>10.119999999999999</v>
      </c>
    </row>
    <row r="5945" spans="1:14" x14ac:dyDescent="0.2">
      <c r="A5945" s="1">
        <v>45601</v>
      </c>
      <c r="B5945" t="s">
        <v>6304</v>
      </c>
      <c r="C5945" t="s">
        <v>11</v>
      </c>
      <c r="D5945" t="s">
        <v>11</v>
      </c>
      <c r="E5945" t="s">
        <v>12</v>
      </c>
      <c r="F5945" t="s">
        <v>5310</v>
      </c>
      <c r="G5945">
        <v>84765</v>
      </c>
      <c r="H5945" t="str">
        <f>LEFT(Table1[[#This Row],[destination_postal_code]],5)</f>
        <v>84765</v>
      </c>
      <c r="I5945">
        <f>LEN(Table1[[#This Row],[destination_postal_code_short]])</f>
        <v>5</v>
      </c>
      <c r="J5945" t="str">
        <f>_xlfn.XLOOKUP(Table1[[#This Row],[destination_postal_code_short]],Table3[Shipping postal code short],Table3[Shipping city],,0)</f>
        <v>Santa Clara</v>
      </c>
      <c r="K5945" t="str">
        <f>_xlfn.XLOOKUP(Table1[[#This Row],[destination_postal_code_short]],Table3[Shipping postal code short],Table3[Shipping region],,0)</f>
        <v>Utah</v>
      </c>
      <c r="L5945">
        <v>0</v>
      </c>
      <c r="M5945">
        <v>4.0599999999999996</v>
      </c>
      <c r="N5945">
        <v>6.44</v>
      </c>
    </row>
    <row r="5946" spans="1:14" x14ac:dyDescent="0.2">
      <c r="A5946" s="1">
        <v>45597</v>
      </c>
      <c r="B5946" t="s">
        <v>6297</v>
      </c>
      <c r="C5946" t="s">
        <v>11</v>
      </c>
      <c r="D5946" t="s">
        <v>11</v>
      </c>
      <c r="E5946" t="s">
        <v>12</v>
      </c>
      <c r="F5946" t="s">
        <v>5310</v>
      </c>
      <c r="G5946" t="s">
        <v>6298</v>
      </c>
      <c r="H5946" t="str">
        <f>LEFT(Table1[[#This Row],[destination_postal_code]],5)</f>
        <v>64116</v>
      </c>
      <c r="I5946">
        <f>LEN(Table1[[#This Row],[destination_postal_code_short]])</f>
        <v>5</v>
      </c>
      <c r="J5946" t="str">
        <f>_xlfn.XLOOKUP(Table1[[#This Row],[destination_postal_code_short]],Table3[Shipping postal code short],Table3[Shipping city],,0)</f>
        <v>Kansas City</v>
      </c>
      <c r="K5946" t="str">
        <f>_xlfn.XLOOKUP(Table1[[#This Row],[destination_postal_code_short]],Table3[Shipping postal code short],Table3[Shipping region],,0)</f>
        <v>Missouri</v>
      </c>
      <c r="L5946">
        <v>0</v>
      </c>
      <c r="M5946">
        <v>4.32</v>
      </c>
      <c r="N5946">
        <v>7.78</v>
      </c>
    </row>
    <row r="5947" spans="1:14" x14ac:dyDescent="0.2">
      <c r="A5947" s="1">
        <v>45597</v>
      </c>
      <c r="B5947" t="s">
        <v>6296</v>
      </c>
      <c r="C5947" t="s">
        <v>11</v>
      </c>
      <c r="D5947" t="s">
        <v>11</v>
      </c>
      <c r="E5947" t="s">
        <v>12</v>
      </c>
      <c r="F5947" t="s">
        <v>5310</v>
      </c>
      <c r="G5947">
        <v>12932</v>
      </c>
      <c r="H5947" t="str">
        <f>LEFT(Table1[[#This Row],[destination_postal_code]],5)</f>
        <v>12932</v>
      </c>
      <c r="I5947">
        <f>LEN(Table1[[#This Row],[destination_postal_code_short]])</f>
        <v>5</v>
      </c>
      <c r="J5947" t="str">
        <f>_xlfn.XLOOKUP(Table1[[#This Row],[destination_postal_code_short]],Table3[Shipping postal code short],Table3[Shipping city],,0)</f>
        <v>Elizabethtown</v>
      </c>
      <c r="K5947" t="str">
        <f>_xlfn.XLOOKUP(Table1[[#This Row],[destination_postal_code_short]],Table3[Shipping postal code short],Table3[Shipping region],,0)</f>
        <v>New York</v>
      </c>
      <c r="L5947">
        <v>0</v>
      </c>
      <c r="M5947">
        <v>6.69</v>
      </c>
      <c r="N5947">
        <v>12.41</v>
      </c>
    </row>
    <row r="5948" spans="1:14" x14ac:dyDescent="0.2">
      <c r="A5948" s="1">
        <v>45597</v>
      </c>
      <c r="B5948" t="s">
        <v>6299</v>
      </c>
      <c r="C5948" t="s">
        <v>11</v>
      </c>
      <c r="D5948" t="s">
        <v>11</v>
      </c>
      <c r="E5948" t="s">
        <v>12</v>
      </c>
      <c r="F5948" t="s">
        <v>5310</v>
      </c>
      <c r="G5948">
        <v>31088</v>
      </c>
      <c r="H5948" t="str">
        <f>LEFT(Table1[[#This Row],[destination_postal_code]],5)</f>
        <v>31088</v>
      </c>
      <c r="I5948">
        <f>LEN(Table1[[#This Row],[destination_postal_code_short]])</f>
        <v>5</v>
      </c>
      <c r="J5948" t="str">
        <f>_xlfn.XLOOKUP(Table1[[#This Row],[destination_postal_code_short]],Table3[Shipping postal code short],Table3[Shipping city],,0)</f>
        <v>Warner Robins</v>
      </c>
      <c r="K5948" t="str">
        <f>_xlfn.XLOOKUP(Table1[[#This Row],[destination_postal_code_short]],Table3[Shipping postal code short],Table3[Shipping region],,0)</f>
        <v>Georgia</v>
      </c>
      <c r="L5948">
        <v>0</v>
      </c>
      <c r="M5948">
        <v>2.95</v>
      </c>
      <c r="N5948">
        <v>6.4</v>
      </c>
    </row>
    <row r="5949" spans="1:14" x14ac:dyDescent="0.2">
      <c r="A5949" s="1">
        <v>45600</v>
      </c>
      <c r="B5949" t="s">
        <v>6300</v>
      </c>
      <c r="C5949" t="s">
        <v>11</v>
      </c>
      <c r="D5949" t="s">
        <v>11</v>
      </c>
      <c r="E5949" t="s">
        <v>12</v>
      </c>
      <c r="F5949" t="s">
        <v>5310</v>
      </c>
      <c r="G5949">
        <v>22041</v>
      </c>
      <c r="H5949" t="str">
        <f>LEFT(Table1[[#This Row],[destination_postal_code]],5)</f>
        <v>22041</v>
      </c>
      <c r="I5949">
        <f>LEN(Table1[[#This Row],[destination_postal_code_short]])</f>
        <v>5</v>
      </c>
      <c r="J5949" t="str">
        <f>_xlfn.XLOOKUP(Table1[[#This Row],[destination_postal_code_short]],Table3[Shipping postal code short],Table3[Shipping city],,0)</f>
        <v>Falls Church</v>
      </c>
      <c r="K5949" t="str">
        <f>_xlfn.XLOOKUP(Table1[[#This Row],[destination_postal_code_short]],Table3[Shipping postal code short],Table3[Shipping region],,0)</f>
        <v>Virginia</v>
      </c>
      <c r="L5949">
        <v>0</v>
      </c>
      <c r="M5949">
        <v>2.0299999999999998</v>
      </c>
      <c r="N5949">
        <v>4.62</v>
      </c>
    </row>
    <row r="5950" spans="1:14" x14ac:dyDescent="0.2">
      <c r="A5950" s="1">
        <v>45600</v>
      </c>
      <c r="B5950" t="s">
        <v>6302</v>
      </c>
      <c r="C5950" t="s">
        <v>11</v>
      </c>
      <c r="D5950" t="s">
        <v>11</v>
      </c>
      <c r="E5950" t="s">
        <v>260</v>
      </c>
      <c r="F5950" t="s">
        <v>5390</v>
      </c>
      <c r="G5950">
        <v>55430</v>
      </c>
      <c r="H5950" t="str">
        <f>LEFT(Table1[[#This Row],[destination_postal_code]],5)</f>
        <v>55430</v>
      </c>
      <c r="I5950">
        <f>LEN(Table1[[#This Row],[destination_postal_code_short]])</f>
        <v>5</v>
      </c>
      <c r="J5950" t="str">
        <f>_xlfn.XLOOKUP(Table1[[#This Row],[destination_postal_code_short]],Table3[Shipping postal code short],Table3[Shipping city],,0)</f>
        <v>Minneapolis</v>
      </c>
      <c r="K5950" t="str">
        <f>_xlfn.XLOOKUP(Table1[[#This Row],[destination_postal_code_short]],Table3[Shipping postal code short],Table3[Shipping region],,0)</f>
        <v>Minnesota</v>
      </c>
      <c r="L5950">
        <v>0</v>
      </c>
      <c r="M5950">
        <v>0</v>
      </c>
      <c r="N5950">
        <v>7.59</v>
      </c>
    </row>
    <row r="5951" spans="1:14" x14ac:dyDescent="0.2">
      <c r="A5951" s="1">
        <v>45600</v>
      </c>
      <c r="B5951" t="s">
        <v>6301</v>
      </c>
      <c r="C5951" t="s">
        <v>11</v>
      </c>
      <c r="D5951" t="s">
        <v>11</v>
      </c>
      <c r="E5951" t="s">
        <v>12</v>
      </c>
      <c r="F5951" t="s">
        <v>5310</v>
      </c>
      <c r="G5951">
        <v>83402</v>
      </c>
      <c r="H5951" t="str">
        <f>LEFT(Table1[[#This Row],[destination_postal_code]],5)</f>
        <v>83402</v>
      </c>
      <c r="I5951">
        <f>LEN(Table1[[#This Row],[destination_postal_code_short]])</f>
        <v>5</v>
      </c>
      <c r="J5951" t="str">
        <f>_xlfn.XLOOKUP(Table1[[#This Row],[destination_postal_code_short]],Table3[Shipping postal code short],Table3[Shipping city],,0)</f>
        <v>Idaho Falls</v>
      </c>
      <c r="K5951" t="str">
        <f>_xlfn.XLOOKUP(Table1[[#This Row],[destination_postal_code_short]],Table3[Shipping postal code short],Table3[Shipping region],,0)</f>
        <v>Idaho</v>
      </c>
      <c r="L5951">
        <v>0</v>
      </c>
      <c r="M5951">
        <v>4.0599999999999996</v>
      </c>
      <c r="N5951">
        <v>6.44</v>
      </c>
    </row>
    <row r="5952" spans="1:14" x14ac:dyDescent="0.2">
      <c r="A5952" s="1">
        <v>45602</v>
      </c>
      <c r="B5952" t="s">
        <v>6305</v>
      </c>
      <c r="C5952" t="s">
        <v>11</v>
      </c>
      <c r="D5952" t="s">
        <v>11</v>
      </c>
      <c r="E5952" t="s">
        <v>260</v>
      </c>
      <c r="F5952" t="s">
        <v>5390</v>
      </c>
      <c r="G5952">
        <v>77094</v>
      </c>
      <c r="H5952" t="str">
        <f>LEFT(Table1[[#This Row],[destination_postal_code]],5)</f>
        <v>77094</v>
      </c>
      <c r="I5952">
        <f>LEN(Table1[[#This Row],[destination_postal_code_short]])</f>
        <v>5</v>
      </c>
      <c r="J5952" t="str">
        <f>_xlfn.XLOOKUP(Table1[[#This Row],[destination_postal_code_short]],Table3[Shipping postal code short],Table3[Shipping city],,0)</f>
        <v>Houston</v>
      </c>
      <c r="K5952" t="str">
        <f>_xlfn.XLOOKUP(Table1[[#This Row],[destination_postal_code_short]],Table3[Shipping postal code short],Table3[Shipping region],,0)</f>
        <v>Texas</v>
      </c>
      <c r="L5952">
        <v>0</v>
      </c>
      <c r="M5952">
        <v>0</v>
      </c>
      <c r="N5952">
        <v>7.59</v>
      </c>
    </row>
    <row r="5953" spans="1:14" x14ac:dyDescent="0.2">
      <c r="A5953" s="1">
        <v>45602</v>
      </c>
      <c r="B5953" t="s">
        <v>6306</v>
      </c>
      <c r="C5953" t="s">
        <v>11</v>
      </c>
      <c r="D5953" t="s">
        <v>11</v>
      </c>
      <c r="E5953" t="s">
        <v>260</v>
      </c>
      <c r="F5953" t="s">
        <v>5390</v>
      </c>
      <c r="G5953">
        <v>77018</v>
      </c>
      <c r="H5953" t="str">
        <f>LEFT(Table1[[#This Row],[destination_postal_code]],5)</f>
        <v>77018</v>
      </c>
      <c r="I5953">
        <f>LEN(Table1[[#This Row],[destination_postal_code_short]])</f>
        <v>5</v>
      </c>
      <c r="J5953" t="str">
        <f>_xlfn.XLOOKUP(Table1[[#This Row],[destination_postal_code_short]],Table3[Shipping postal code short],Table3[Shipping city],,0)</f>
        <v>Houston</v>
      </c>
      <c r="K5953" t="str">
        <f>_xlfn.XLOOKUP(Table1[[#This Row],[destination_postal_code_short]],Table3[Shipping postal code short],Table3[Shipping region],,0)</f>
        <v>Texas</v>
      </c>
      <c r="L5953">
        <v>0</v>
      </c>
      <c r="M5953">
        <v>0</v>
      </c>
      <c r="N5953">
        <v>11.3</v>
      </c>
    </row>
    <row r="5954" spans="1:14" x14ac:dyDescent="0.2">
      <c r="A5954" s="1">
        <v>45604</v>
      </c>
      <c r="B5954" t="s">
        <v>6307</v>
      </c>
      <c r="C5954" t="s">
        <v>11</v>
      </c>
      <c r="D5954" t="s">
        <v>11</v>
      </c>
      <c r="E5954" t="s">
        <v>260</v>
      </c>
      <c r="F5954" t="s">
        <v>5390</v>
      </c>
      <c r="G5954" s="2" t="s">
        <v>6308</v>
      </c>
      <c r="H5954" s="2" t="str">
        <f>LEFT(Table1[[#This Row],[destination_postal_code]],5)</f>
        <v>02740</v>
      </c>
      <c r="I5954" s="2">
        <f>LEN(Table1[[#This Row],[destination_postal_code_short]])</f>
        <v>5</v>
      </c>
      <c r="J5954" s="2" t="str">
        <f>_xlfn.XLOOKUP(Table1[[#This Row],[destination_postal_code_short]],Table3[Shipping postal code short],Table3[Shipping city],,0)</f>
        <v>New Bedford</v>
      </c>
      <c r="K5954" s="2" t="str">
        <f>_xlfn.XLOOKUP(Table1[[#This Row],[destination_postal_code_short]],Table3[Shipping postal code short],Table3[Shipping region],,0)</f>
        <v>Massachusetts</v>
      </c>
      <c r="L5954">
        <v>0</v>
      </c>
      <c r="M5954">
        <v>0</v>
      </c>
      <c r="N5954">
        <v>13.17</v>
      </c>
    </row>
    <row r="5955" spans="1:14" x14ac:dyDescent="0.2">
      <c r="A5955" s="1">
        <v>45605</v>
      </c>
      <c r="B5955" t="s">
        <v>6309</v>
      </c>
      <c r="C5955" t="s">
        <v>11</v>
      </c>
      <c r="D5955" t="s">
        <v>11</v>
      </c>
      <c r="E5955" t="s">
        <v>260</v>
      </c>
      <c r="F5955" t="s">
        <v>5390</v>
      </c>
      <c r="G5955">
        <v>68970</v>
      </c>
      <c r="H5955" t="str">
        <f>LEFT(Table1[[#This Row],[destination_postal_code]],5)</f>
        <v>68970</v>
      </c>
      <c r="I5955">
        <f>LEN(Table1[[#This Row],[destination_postal_code_short]])</f>
        <v>5</v>
      </c>
      <c r="J5955" t="str">
        <f>_xlfn.XLOOKUP(Table1[[#This Row],[destination_postal_code_short]],Table3[Shipping postal code short],Table3[Shipping city],,0)</f>
        <v>Red Cloud</v>
      </c>
      <c r="K5955" t="str">
        <f>_xlfn.XLOOKUP(Table1[[#This Row],[destination_postal_code_short]],Table3[Shipping postal code short],Table3[Shipping region],,0)</f>
        <v>Nebraska</v>
      </c>
      <c r="L5955">
        <v>0</v>
      </c>
      <c r="M5955">
        <v>0</v>
      </c>
      <c r="N5955">
        <v>10.78</v>
      </c>
    </row>
    <row r="5956" spans="1:14" x14ac:dyDescent="0.2">
      <c r="A5956" s="1">
        <v>45605</v>
      </c>
      <c r="B5956" t="s">
        <v>6310</v>
      </c>
      <c r="C5956" t="s">
        <v>11</v>
      </c>
      <c r="D5956" t="s">
        <v>11</v>
      </c>
      <c r="E5956" t="s">
        <v>260</v>
      </c>
      <c r="F5956" t="s">
        <v>5390</v>
      </c>
      <c r="G5956">
        <v>76120</v>
      </c>
      <c r="H5956" t="str">
        <f>LEFT(Table1[[#This Row],[destination_postal_code]],5)</f>
        <v>76120</v>
      </c>
      <c r="I5956">
        <f>LEN(Table1[[#This Row],[destination_postal_code_short]])</f>
        <v>5</v>
      </c>
      <c r="J5956" t="str">
        <f>_xlfn.XLOOKUP(Table1[[#This Row],[destination_postal_code_short]],Table3[Shipping postal code short],Table3[Shipping city],,0)</f>
        <v>Fort Worth</v>
      </c>
      <c r="K5956" t="str">
        <f>_xlfn.XLOOKUP(Table1[[#This Row],[destination_postal_code_short]],Table3[Shipping postal code short],Table3[Shipping region],,0)</f>
        <v>Texas</v>
      </c>
      <c r="L5956">
        <v>0</v>
      </c>
      <c r="M5956">
        <v>0</v>
      </c>
      <c r="N5956">
        <v>7.06</v>
      </c>
    </row>
    <row r="5957" spans="1:14" x14ac:dyDescent="0.2">
      <c r="A5957" s="1">
        <v>45605</v>
      </c>
      <c r="B5957" t="s">
        <v>6313</v>
      </c>
      <c r="C5957" t="s">
        <v>11</v>
      </c>
      <c r="D5957" t="s">
        <v>11</v>
      </c>
      <c r="E5957" t="s">
        <v>260</v>
      </c>
      <c r="F5957" t="s">
        <v>5390</v>
      </c>
      <c r="G5957">
        <v>80228</v>
      </c>
      <c r="H5957" t="str">
        <f>LEFT(Table1[[#This Row],[destination_postal_code]],5)</f>
        <v>80228</v>
      </c>
      <c r="I5957">
        <f>LEN(Table1[[#This Row],[destination_postal_code_short]])</f>
        <v>5</v>
      </c>
      <c r="J5957" t="str">
        <f>_xlfn.XLOOKUP(Table1[[#This Row],[destination_postal_code_short]],Table3[Shipping postal code short],Table3[Shipping city],,0)</f>
        <v>Lakewood</v>
      </c>
      <c r="K5957" t="str">
        <f>_xlfn.XLOOKUP(Table1[[#This Row],[destination_postal_code_short]],Table3[Shipping postal code short],Table3[Shipping region],,0)</f>
        <v>Colorado</v>
      </c>
      <c r="L5957">
        <v>0</v>
      </c>
      <c r="M5957">
        <v>0</v>
      </c>
      <c r="N5957">
        <v>4.62</v>
      </c>
    </row>
    <row r="5958" spans="1:14" x14ac:dyDescent="0.2">
      <c r="A5958" s="1">
        <v>45605</v>
      </c>
      <c r="B5958" t="s">
        <v>6312</v>
      </c>
      <c r="C5958" t="s">
        <v>11</v>
      </c>
      <c r="D5958" t="s">
        <v>11</v>
      </c>
      <c r="E5958" t="s">
        <v>260</v>
      </c>
      <c r="F5958" t="s">
        <v>5390</v>
      </c>
      <c r="G5958">
        <v>94134</v>
      </c>
      <c r="H5958" t="str">
        <f>LEFT(Table1[[#This Row],[destination_postal_code]],5)</f>
        <v>94134</v>
      </c>
      <c r="I5958">
        <f>LEN(Table1[[#This Row],[destination_postal_code_short]])</f>
        <v>5</v>
      </c>
      <c r="J5958" t="str">
        <f>_xlfn.XLOOKUP(Table1[[#This Row],[destination_postal_code_short]],Table3[Shipping postal code short],Table3[Shipping city],,0)</f>
        <v>SAN FRANCISCO</v>
      </c>
      <c r="K5958" t="str">
        <f>_xlfn.XLOOKUP(Table1[[#This Row],[destination_postal_code_short]],Table3[Shipping postal code short],Table3[Shipping region],,0)</f>
        <v>California</v>
      </c>
      <c r="L5958">
        <v>0</v>
      </c>
      <c r="M5958">
        <v>0</v>
      </c>
      <c r="N5958">
        <v>4.62</v>
      </c>
    </row>
    <row r="5959" spans="1:14" x14ac:dyDescent="0.2">
      <c r="A5959" s="1">
        <v>45605</v>
      </c>
      <c r="B5959" t="s">
        <v>6311</v>
      </c>
      <c r="C5959" t="s">
        <v>11</v>
      </c>
      <c r="D5959" t="s">
        <v>11</v>
      </c>
      <c r="E5959" t="s">
        <v>260</v>
      </c>
      <c r="F5959" t="s">
        <v>5390</v>
      </c>
      <c r="G5959">
        <v>30345</v>
      </c>
      <c r="H5959" t="str">
        <f>LEFT(Table1[[#This Row],[destination_postal_code]],5)</f>
        <v>30345</v>
      </c>
      <c r="I5959">
        <f>LEN(Table1[[#This Row],[destination_postal_code_short]])</f>
        <v>5</v>
      </c>
      <c r="J5959" t="str">
        <f>_xlfn.XLOOKUP(Table1[[#This Row],[destination_postal_code_short]],Table3[Shipping postal code short],Table3[Shipping city],,0)</f>
        <v>Atlanta</v>
      </c>
      <c r="K5959" t="str">
        <f>_xlfn.XLOOKUP(Table1[[#This Row],[destination_postal_code_short]],Table3[Shipping postal code short],Table3[Shipping region],,0)</f>
        <v>Georgia</v>
      </c>
      <c r="L5959">
        <v>0</v>
      </c>
      <c r="M5959">
        <v>0</v>
      </c>
      <c r="N5959">
        <v>8.18</v>
      </c>
    </row>
    <row r="5960" spans="1:14" x14ac:dyDescent="0.2">
      <c r="A5960" s="1">
        <v>45607</v>
      </c>
      <c r="B5960" t="s">
        <v>6314</v>
      </c>
      <c r="C5960" t="s">
        <v>11</v>
      </c>
      <c r="D5960" t="s">
        <v>11</v>
      </c>
      <c r="E5960" t="s">
        <v>260</v>
      </c>
      <c r="F5960" t="s">
        <v>261</v>
      </c>
      <c r="G5960">
        <v>98116</v>
      </c>
      <c r="H5960" t="str">
        <f>LEFT(Table1[[#This Row],[destination_postal_code]],5)</f>
        <v>98116</v>
      </c>
      <c r="I5960">
        <f>LEN(Table1[[#This Row],[destination_postal_code_short]])</f>
        <v>5</v>
      </c>
      <c r="J5960" t="str">
        <f>_xlfn.XLOOKUP(Table1[[#This Row],[destination_postal_code_short]],Table3[Shipping postal code short],Table3[Shipping city],,0)</f>
        <v>Seattle</v>
      </c>
      <c r="K5960" t="str">
        <f>_xlfn.XLOOKUP(Table1[[#This Row],[destination_postal_code_short]],Table3[Shipping postal code short],Table3[Shipping region],,0)</f>
        <v>Washington</v>
      </c>
      <c r="L5960">
        <v>0</v>
      </c>
      <c r="M5960">
        <v>5.9</v>
      </c>
      <c r="N5960">
        <v>9.82</v>
      </c>
    </row>
    <row r="5961" spans="1:14" x14ac:dyDescent="0.2">
      <c r="A5961" s="1">
        <v>45607</v>
      </c>
      <c r="B5961" t="s">
        <v>6316</v>
      </c>
      <c r="C5961" t="s">
        <v>11</v>
      </c>
      <c r="D5961" t="s">
        <v>11</v>
      </c>
      <c r="E5961" t="s">
        <v>12</v>
      </c>
      <c r="F5961" t="s">
        <v>5310</v>
      </c>
      <c r="G5961">
        <v>84045</v>
      </c>
      <c r="H5961" t="str">
        <f>LEFT(Table1[[#This Row],[destination_postal_code]],5)</f>
        <v>84045</v>
      </c>
      <c r="I5961">
        <f>LEN(Table1[[#This Row],[destination_postal_code_short]])</f>
        <v>5</v>
      </c>
      <c r="J5961" t="str">
        <f>_xlfn.XLOOKUP(Table1[[#This Row],[destination_postal_code_short]],Table3[Shipping postal code short],Table3[Shipping city],,0)</f>
        <v>Saratoga Springs</v>
      </c>
      <c r="K5961" t="str">
        <f>_xlfn.XLOOKUP(Table1[[#This Row],[destination_postal_code_short]],Table3[Shipping postal code short],Table3[Shipping region],,0)</f>
        <v>Utah</v>
      </c>
      <c r="L5961">
        <v>0</v>
      </c>
      <c r="M5961">
        <v>2.11</v>
      </c>
      <c r="N5961">
        <v>4.8899999999999997</v>
      </c>
    </row>
    <row r="5962" spans="1:14" x14ac:dyDescent="0.2">
      <c r="A5962" s="1">
        <v>45607</v>
      </c>
      <c r="B5962" t="s">
        <v>6315</v>
      </c>
      <c r="C5962" t="s">
        <v>11</v>
      </c>
      <c r="D5962" t="s">
        <v>11</v>
      </c>
      <c r="E5962" t="s">
        <v>260</v>
      </c>
      <c r="F5962" t="s">
        <v>5390</v>
      </c>
      <c r="G5962">
        <v>90803</v>
      </c>
      <c r="H5962" t="str">
        <f>LEFT(Table1[[#This Row],[destination_postal_code]],5)</f>
        <v>90803</v>
      </c>
      <c r="I5962">
        <f>LEN(Table1[[#This Row],[destination_postal_code_short]])</f>
        <v>5</v>
      </c>
      <c r="J5962" t="str">
        <f>_xlfn.XLOOKUP(Table1[[#This Row],[destination_postal_code_short]],Table3[Shipping postal code short],Table3[Shipping city],,0)</f>
        <v>Long Beach</v>
      </c>
      <c r="K5962" t="str">
        <f>_xlfn.XLOOKUP(Table1[[#This Row],[destination_postal_code_short]],Table3[Shipping postal code short],Table3[Shipping region],,0)</f>
        <v>California</v>
      </c>
      <c r="L5962">
        <v>0</v>
      </c>
      <c r="M5962">
        <v>0</v>
      </c>
      <c r="N5962">
        <v>6.46</v>
      </c>
    </row>
    <row r="5963" spans="1:14" x14ac:dyDescent="0.2">
      <c r="A5963" s="1">
        <v>45608</v>
      </c>
      <c r="B5963" t="s">
        <v>6318</v>
      </c>
      <c r="C5963" t="s">
        <v>11</v>
      </c>
      <c r="D5963" t="s">
        <v>11</v>
      </c>
      <c r="E5963" t="s">
        <v>12</v>
      </c>
      <c r="F5963" t="s">
        <v>5310</v>
      </c>
      <c r="G5963">
        <v>80126</v>
      </c>
      <c r="H5963" t="str">
        <f>LEFT(Table1[[#This Row],[destination_postal_code]],5)</f>
        <v>80126</v>
      </c>
      <c r="I5963">
        <f>LEN(Table1[[#This Row],[destination_postal_code_short]])</f>
        <v>5</v>
      </c>
      <c r="J5963" t="str">
        <f>_xlfn.XLOOKUP(Table1[[#This Row],[destination_postal_code_short]],Table3[Shipping postal code short],Table3[Shipping city],,0)</f>
        <v>Highlands Ranch</v>
      </c>
      <c r="K5963" t="str">
        <f>_xlfn.XLOOKUP(Table1[[#This Row],[destination_postal_code_short]],Table3[Shipping postal code short],Table3[Shipping region],,0)</f>
        <v>Colorado</v>
      </c>
      <c r="L5963">
        <v>0</v>
      </c>
      <c r="M5963">
        <v>4.57</v>
      </c>
      <c r="N5963">
        <v>6.63</v>
      </c>
    </row>
    <row r="5964" spans="1:14" x14ac:dyDescent="0.2">
      <c r="A5964" s="1">
        <v>45608</v>
      </c>
      <c r="B5964" t="s">
        <v>6317</v>
      </c>
      <c r="C5964" t="s">
        <v>11</v>
      </c>
      <c r="D5964" t="s">
        <v>11</v>
      </c>
      <c r="E5964" t="s">
        <v>12</v>
      </c>
      <c r="F5964" t="s">
        <v>5310</v>
      </c>
      <c r="G5964">
        <v>84081</v>
      </c>
      <c r="H5964" t="str">
        <f>LEFT(Table1[[#This Row],[destination_postal_code]],5)</f>
        <v>84081</v>
      </c>
      <c r="I5964">
        <f>LEN(Table1[[#This Row],[destination_postal_code_short]])</f>
        <v>5</v>
      </c>
      <c r="J5964" t="str">
        <f>_xlfn.XLOOKUP(Table1[[#This Row],[destination_postal_code_short]],Table3[Shipping postal code short],Table3[Shipping city],,0)</f>
        <v>West Jordan</v>
      </c>
      <c r="K5964" t="str">
        <f>_xlfn.XLOOKUP(Table1[[#This Row],[destination_postal_code_short]],Table3[Shipping postal code short],Table3[Shipping region],,0)</f>
        <v>Utah</v>
      </c>
      <c r="L5964">
        <v>0</v>
      </c>
      <c r="M5964">
        <v>2.11</v>
      </c>
      <c r="N5964">
        <v>4.8899999999999997</v>
      </c>
    </row>
    <row r="5965" spans="1:14" x14ac:dyDescent="0.2">
      <c r="A5965" s="1">
        <v>45608</v>
      </c>
      <c r="B5965" t="s">
        <v>6321</v>
      </c>
      <c r="C5965" t="s">
        <v>11</v>
      </c>
      <c r="D5965" t="s">
        <v>11</v>
      </c>
      <c r="E5965" t="s">
        <v>12</v>
      </c>
      <c r="F5965" t="s">
        <v>5310</v>
      </c>
      <c r="G5965">
        <v>72751</v>
      </c>
      <c r="H5965" t="str">
        <f>LEFT(Table1[[#This Row],[destination_postal_code]],5)</f>
        <v>72751</v>
      </c>
      <c r="I5965">
        <f>LEN(Table1[[#This Row],[destination_postal_code_short]])</f>
        <v>5</v>
      </c>
      <c r="J5965" t="str">
        <f>_xlfn.XLOOKUP(Table1[[#This Row],[destination_postal_code_short]],Table3[Shipping postal code short],Table3[Shipping city],,0)</f>
        <v>Pea Ridge</v>
      </c>
      <c r="K5965" t="str">
        <f>_xlfn.XLOOKUP(Table1[[#This Row],[destination_postal_code_short]],Table3[Shipping postal code short],Table3[Shipping region],,0)</f>
        <v>Arkansas</v>
      </c>
      <c r="L5965">
        <v>0</v>
      </c>
      <c r="M5965">
        <v>4.29</v>
      </c>
      <c r="N5965">
        <v>8.66</v>
      </c>
    </row>
    <row r="5966" spans="1:14" x14ac:dyDescent="0.2">
      <c r="A5966" s="1">
        <v>45629</v>
      </c>
      <c r="B5966" t="s">
        <v>6333</v>
      </c>
      <c r="C5966" t="s">
        <v>11</v>
      </c>
      <c r="D5966" t="s">
        <v>11</v>
      </c>
      <c r="E5966" t="s">
        <v>260</v>
      </c>
      <c r="F5966" t="s">
        <v>5390</v>
      </c>
      <c r="G5966">
        <v>21045</v>
      </c>
      <c r="H5966" t="str">
        <f>LEFT(Table1[[#This Row],[destination_postal_code]],5)</f>
        <v>21045</v>
      </c>
      <c r="I5966">
        <f>LEN(Table1[[#This Row],[destination_postal_code_short]])</f>
        <v>5</v>
      </c>
      <c r="J5966" t="str">
        <f>_xlfn.XLOOKUP(Table1[[#This Row],[destination_postal_code_short]],Table3[Shipping postal code short],Table3[Shipping city],,0)</f>
        <v>Columbia</v>
      </c>
      <c r="K5966" t="str">
        <f>_xlfn.XLOOKUP(Table1[[#This Row],[destination_postal_code_short]],Table3[Shipping postal code short],Table3[Shipping region],,0)</f>
        <v>Maryland</v>
      </c>
      <c r="L5966">
        <v>0</v>
      </c>
      <c r="M5966">
        <v>0</v>
      </c>
      <c r="N5966">
        <v>9.27</v>
      </c>
    </row>
    <row r="5967" spans="1:14" x14ac:dyDescent="0.2">
      <c r="A5967" s="1">
        <v>45629</v>
      </c>
      <c r="B5967" t="s">
        <v>6323</v>
      </c>
      <c r="C5967" t="s">
        <v>11</v>
      </c>
      <c r="D5967" t="s">
        <v>11</v>
      </c>
      <c r="E5967" t="s">
        <v>260</v>
      </c>
      <c r="F5967" t="s">
        <v>5390</v>
      </c>
      <c r="G5967">
        <v>94030</v>
      </c>
      <c r="H5967" t="str">
        <f>LEFT(Table1[[#This Row],[destination_postal_code]],5)</f>
        <v>94030</v>
      </c>
      <c r="I5967">
        <f>LEN(Table1[[#This Row],[destination_postal_code_short]])</f>
        <v>5</v>
      </c>
      <c r="J5967" t="str">
        <f>_xlfn.XLOOKUP(Table1[[#This Row],[destination_postal_code_short]],Table3[Shipping postal code short],Table3[Shipping city],,0)</f>
        <v>Millbrae</v>
      </c>
      <c r="K5967" t="str">
        <f>_xlfn.XLOOKUP(Table1[[#This Row],[destination_postal_code_short]],Table3[Shipping postal code short],Table3[Shipping region],,0)</f>
        <v>California</v>
      </c>
      <c r="L5967">
        <v>0</v>
      </c>
      <c r="M5967">
        <v>0</v>
      </c>
      <c r="N5967">
        <v>6.46</v>
      </c>
    </row>
    <row r="5968" spans="1:14" x14ac:dyDescent="0.2">
      <c r="A5968" s="1">
        <v>45629</v>
      </c>
      <c r="B5968" t="s">
        <v>6328</v>
      </c>
      <c r="C5968" t="s">
        <v>11</v>
      </c>
      <c r="D5968" t="s">
        <v>11</v>
      </c>
      <c r="E5968" t="s">
        <v>260</v>
      </c>
      <c r="F5968" t="s">
        <v>5390</v>
      </c>
      <c r="G5968">
        <v>84660</v>
      </c>
      <c r="H5968" t="str">
        <f>LEFT(Table1[[#This Row],[destination_postal_code]],5)</f>
        <v>84660</v>
      </c>
      <c r="I5968">
        <f>LEN(Table1[[#This Row],[destination_postal_code_short]])</f>
        <v>5</v>
      </c>
      <c r="J5968" t="str">
        <f>_xlfn.XLOOKUP(Table1[[#This Row],[destination_postal_code_short]],Table3[Shipping postal code short],Table3[Shipping city],,0)</f>
        <v>Spanish Fork</v>
      </c>
      <c r="K5968" t="str">
        <f>_xlfn.XLOOKUP(Table1[[#This Row],[destination_postal_code_short]],Table3[Shipping postal code short],Table3[Shipping region],,0)</f>
        <v>Utah</v>
      </c>
      <c r="L5968">
        <v>0</v>
      </c>
      <c r="M5968">
        <v>0</v>
      </c>
      <c r="N5968">
        <v>6.03</v>
      </c>
    </row>
    <row r="5969" spans="1:14" x14ac:dyDescent="0.2">
      <c r="A5969" s="1">
        <v>45629</v>
      </c>
      <c r="B5969" t="s">
        <v>6331</v>
      </c>
      <c r="C5969" t="s">
        <v>11</v>
      </c>
      <c r="D5969" t="s">
        <v>11</v>
      </c>
      <c r="E5969" t="s">
        <v>260</v>
      </c>
      <c r="F5969" t="s">
        <v>5390</v>
      </c>
      <c r="G5969">
        <v>97219</v>
      </c>
      <c r="H5969" t="str">
        <f>LEFT(Table1[[#This Row],[destination_postal_code]],5)</f>
        <v>97219</v>
      </c>
      <c r="I5969">
        <f>LEN(Table1[[#This Row],[destination_postal_code_short]])</f>
        <v>5</v>
      </c>
      <c r="J5969" t="str">
        <f>_xlfn.XLOOKUP(Table1[[#This Row],[destination_postal_code_short]],Table3[Shipping postal code short],Table3[Shipping city],,0)</f>
        <v>Portland</v>
      </c>
      <c r="K5969" t="str">
        <f>_xlfn.XLOOKUP(Table1[[#This Row],[destination_postal_code_short]],Table3[Shipping postal code short],Table3[Shipping region],,0)</f>
        <v>Oregon</v>
      </c>
      <c r="L5969">
        <v>0</v>
      </c>
      <c r="M5969">
        <v>0</v>
      </c>
      <c r="N5969">
        <v>11.84</v>
      </c>
    </row>
    <row r="5970" spans="1:14" x14ac:dyDescent="0.2">
      <c r="A5970" s="1">
        <v>45629</v>
      </c>
      <c r="B5970" t="s">
        <v>6329</v>
      </c>
      <c r="C5970" t="s">
        <v>11</v>
      </c>
      <c r="D5970" t="s">
        <v>11</v>
      </c>
      <c r="E5970" t="s">
        <v>260</v>
      </c>
      <c r="F5970" t="s">
        <v>5390</v>
      </c>
      <c r="G5970">
        <v>84604</v>
      </c>
      <c r="H5970" t="str">
        <f>LEFT(Table1[[#This Row],[destination_postal_code]],5)</f>
        <v>84604</v>
      </c>
      <c r="I5970">
        <f>LEN(Table1[[#This Row],[destination_postal_code_short]])</f>
        <v>5</v>
      </c>
      <c r="J5970" t="str">
        <f>_xlfn.XLOOKUP(Table1[[#This Row],[destination_postal_code_short]],Table3[Shipping postal code short],Table3[Shipping city],,0)</f>
        <v>Provo</v>
      </c>
      <c r="K5970" t="str">
        <f>_xlfn.XLOOKUP(Table1[[#This Row],[destination_postal_code_short]],Table3[Shipping postal code short],Table3[Shipping region],,0)</f>
        <v>Utah</v>
      </c>
      <c r="L5970">
        <v>0</v>
      </c>
      <c r="M5970">
        <v>0</v>
      </c>
      <c r="N5970">
        <v>6.03</v>
      </c>
    </row>
    <row r="5971" spans="1:14" x14ac:dyDescent="0.2">
      <c r="A5971" s="1">
        <v>45629</v>
      </c>
      <c r="B5971" t="s">
        <v>6326</v>
      </c>
      <c r="C5971" t="s">
        <v>11</v>
      </c>
      <c r="D5971" t="s">
        <v>11</v>
      </c>
      <c r="E5971" t="s">
        <v>260</v>
      </c>
      <c r="F5971" t="s">
        <v>5390</v>
      </c>
      <c r="G5971">
        <v>44136</v>
      </c>
      <c r="H5971" t="str">
        <f>LEFT(Table1[[#This Row],[destination_postal_code]],5)</f>
        <v>44136</v>
      </c>
      <c r="I5971">
        <f>LEN(Table1[[#This Row],[destination_postal_code_short]])</f>
        <v>5</v>
      </c>
      <c r="J5971" t="str">
        <f>_xlfn.XLOOKUP(Table1[[#This Row],[destination_postal_code_short]],Table3[Shipping postal code short],Table3[Shipping city],,0)</f>
        <v>Strongsville</v>
      </c>
      <c r="K5971" t="str">
        <f>_xlfn.XLOOKUP(Table1[[#This Row],[destination_postal_code_short]],Table3[Shipping postal code short],Table3[Shipping region],,0)</f>
        <v>Ohio</v>
      </c>
      <c r="L5971">
        <v>0</v>
      </c>
      <c r="M5971">
        <v>0</v>
      </c>
      <c r="N5971">
        <v>8.67</v>
      </c>
    </row>
    <row r="5972" spans="1:14" x14ac:dyDescent="0.2">
      <c r="A5972" s="1">
        <v>45629</v>
      </c>
      <c r="B5972" t="s">
        <v>6332</v>
      </c>
      <c r="C5972" t="s">
        <v>11</v>
      </c>
      <c r="D5972" t="s">
        <v>11</v>
      </c>
      <c r="E5972" t="s">
        <v>260</v>
      </c>
      <c r="F5972" t="s">
        <v>5390</v>
      </c>
      <c r="G5972">
        <v>70001</v>
      </c>
      <c r="H5972" t="str">
        <f>LEFT(Table1[[#This Row],[destination_postal_code]],5)</f>
        <v>70001</v>
      </c>
      <c r="I5972">
        <f>LEN(Table1[[#This Row],[destination_postal_code_short]])</f>
        <v>5</v>
      </c>
      <c r="J5972" t="str">
        <f>_xlfn.XLOOKUP(Table1[[#This Row],[destination_postal_code_short]],Table3[Shipping postal code short],Table3[Shipping city],,0)</f>
        <v>Metairie</v>
      </c>
      <c r="K5972" t="str">
        <f>_xlfn.XLOOKUP(Table1[[#This Row],[destination_postal_code_short]],Table3[Shipping postal code short],Table3[Shipping region],,0)</f>
        <v>Louisiana</v>
      </c>
      <c r="L5972">
        <v>0</v>
      </c>
      <c r="M5972">
        <v>0</v>
      </c>
      <c r="N5972">
        <v>8.39</v>
      </c>
    </row>
    <row r="5973" spans="1:14" x14ac:dyDescent="0.2">
      <c r="A5973" s="1">
        <v>45629</v>
      </c>
      <c r="B5973" t="s">
        <v>6325</v>
      </c>
      <c r="C5973" t="s">
        <v>11</v>
      </c>
      <c r="D5973" t="s">
        <v>11</v>
      </c>
      <c r="E5973" t="s">
        <v>12</v>
      </c>
      <c r="F5973" t="s">
        <v>5310</v>
      </c>
      <c r="G5973">
        <v>84636</v>
      </c>
      <c r="H5973" t="str">
        <f>LEFT(Table1[[#This Row],[destination_postal_code]],5)</f>
        <v>84636</v>
      </c>
      <c r="I5973">
        <f>LEN(Table1[[#This Row],[destination_postal_code_short]])</f>
        <v>5</v>
      </c>
      <c r="J5973" t="str">
        <f>_xlfn.XLOOKUP(Table1[[#This Row],[destination_postal_code_short]],Table3[Shipping postal code short],Table3[Shipping city],,0)</f>
        <v>Holden</v>
      </c>
      <c r="K5973" t="str">
        <f>_xlfn.XLOOKUP(Table1[[#This Row],[destination_postal_code_short]],Table3[Shipping postal code short],Table3[Shipping region],,0)</f>
        <v>Utah</v>
      </c>
      <c r="L5973">
        <v>0</v>
      </c>
      <c r="M5973">
        <v>1.84</v>
      </c>
      <c r="N5973">
        <v>7.51</v>
      </c>
    </row>
    <row r="5974" spans="1:14" x14ac:dyDescent="0.2">
      <c r="A5974" s="1">
        <v>45629</v>
      </c>
      <c r="B5974" t="s">
        <v>6335</v>
      </c>
      <c r="C5974" t="s">
        <v>11</v>
      </c>
      <c r="D5974" t="s">
        <v>11</v>
      </c>
      <c r="E5974" t="s">
        <v>260</v>
      </c>
      <c r="F5974" t="s">
        <v>5390</v>
      </c>
      <c r="G5974">
        <v>96021</v>
      </c>
      <c r="H5974" t="str">
        <f>LEFT(Table1[[#This Row],[destination_postal_code]],5)</f>
        <v>96021</v>
      </c>
      <c r="I5974">
        <f>LEN(Table1[[#This Row],[destination_postal_code_short]])</f>
        <v>5</v>
      </c>
      <c r="J5974" t="str">
        <f>_xlfn.XLOOKUP(Table1[[#This Row],[destination_postal_code_short]],Table3[Shipping postal code short],Table3[Shipping city],,0)</f>
        <v>CORNING</v>
      </c>
      <c r="K5974" t="str">
        <f>_xlfn.XLOOKUP(Table1[[#This Row],[destination_postal_code_short]],Table3[Shipping postal code short],Table3[Shipping region],,0)</f>
        <v>California</v>
      </c>
      <c r="L5974">
        <v>0</v>
      </c>
      <c r="M5974">
        <v>0</v>
      </c>
      <c r="N5974">
        <v>9.26</v>
      </c>
    </row>
    <row r="5975" spans="1:14" x14ac:dyDescent="0.2">
      <c r="A5975" s="1">
        <v>45678</v>
      </c>
      <c r="B5975" t="s">
        <v>6335</v>
      </c>
      <c r="C5975" t="s">
        <v>11</v>
      </c>
      <c r="D5975" t="s">
        <v>11</v>
      </c>
      <c r="E5975" t="s">
        <v>12</v>
      </c>
      <c r="F5975" t="s">
        <v>5310</v>
      </c>
      <c r="G5975">
        <v>96021</v>
      </c>
      <c r="H5975" t="str">
        <f>LEFT(Table1[[#This Row],[destination_postal_code]],5)</f>
        <v>96021</v>
      </c>
      <c r="I5975">
        <f>LEN(Table1[[#This Row],[destination_postal_code_short]])</f>
        <v>5</v>
      </c>
      <c r="J5975" t="str">
        <f>_xlfn.XLOOKUP(Table1[[#This Row],[destination_postal_code_short]],Table3[Shipping postal code short],Table3[Shipping city],,0)</f>
        <v>CORNING</v>
      </c>
      <c r="K5975" t="str">
        <f>_xlfn.XLOOKUP(Table1[[#This Row],[destination_postal_code_short]],Table3[Shipping postal code short],Table3[Shipping region],,0)</f>
        <v>California</v>
      </c>
      <c r="L5975">
        <v>0</v>
      </c>
      <c r="M5975">
        <v>1.73</v>
      </c>
      <c r="N5975">
        <v>4.57</v>
      </c>
    </row>
    <row r="5976" spans="1:14" x14ac:dyDescent="0.2">
      <c r="A5976" s="1">
        <v>45629</v>
      </c>
      <c r="B5976" t="s">
        <v>6334</v>
      </c>
      <c r="C5976" t="s">
        <v>11</v>
      </c>
      <c r="D5976" t="s">
        <v>11</v>
      </c>
      <c r="E5976" t="s">
        <v>260</v>
      </c>
      <c r="F5976" t="s">
        <v>5390</v>
      </c>
      <c r="G5976">
        <v>94606</v>
      </c>
      <c r="H5976" t="str">
        <f>LEFT(Table1[[#This Row],[destination_postal_code]],5)</f>
        <v>94606</v>
      </c>
      <c r="I5976">
        <f>LEN(Table1[[#This Row],[destination_postal_code_short]])</f>
        <v>5</v>
      </c>
      <c r="J5976" t="str">
        <f>_xlfn.XLOOKUP(Table1[[#This Row],[destination_postal_code_short]],Table3[Shipping postal code short],Table3[Shipping city],,0)</f>
        <v>Oakland</v>
      </c>
      <c r="K5976" t="str">
        <f>_xlfn.XLOOKUP(Table1[[#This Row],[destination_postal_code_short]],Table3[Shipping postal code short],Table3[Shipping region],,0)</f>
        <v>California</v>
      </c>
      <c r="L5976">
        <v>0</v>
      </c>
      <c r="M5976">
        <v>0</v>
      </c>
      <c r="N5976">
        <v>6.46</v>
      </c>
    </row>
    <row r="5977" spans="1:14" x14ac:dyDescent="0.2">
      <c r="A5977" s="1">
        <v>45629</v>
      </c>
      <c r="B5977" t="s">
        <v>6330</v>
      </c>
      <c r="C5977" t="s">
        <v>11</v>
      </c>
      <c r="D5977" t="s">
        <v>11</v>
      </c>
      <c r="E5977" t="s">
        <v>12</v>
      </c>
      <c r="F5977" t="s">
        <v>13</v>
      </c>
      <c r="G5977">
        <v>84403</v>
      </c>
      <c r="H5977" t="str">
        <f>LEFT(Table1[[#This Row],[destination_postal_code]],5)</f>
        <v>84403</v>
      </c>
      <c r="I5977">
        <f>LEN(Table1[[#This Row],[destination_postal_code_short]])</f>
        <v>5</v>
      </c>
      <c r="J5977" t="str">
        <f>_xlfn.XLOOKUP(Table1[[#This Row],[destination_postal_code_short]],Table3[Shipping postal code short],Table3[Shipping city],,0)</f>
        <v>Ogden</v>
      </c>
      <c r="K5977" t="str">
        <f>_xlfn.XLOOKUP(Table1[[#This Row],[destination_postal_code_short]],Table3[Shipping postal code short],Table3[Shipping region],,0)</f>
        <v>Utah</v>
      </c>
      <c r="L5977">
        <v>0</v>
      </c>
      <c r="M5977">
        <v>0.1</v>
      </c>
      <c r="N5977">
        <v>3.33</v>
      </c>
    </row>
    <row r="5978" spans="1:14" x14ac:dyDescent="0.2">
      <c r="A5978" s="1">
        <v>45629</v>
      </c>
      <c r="B5978" t="s">
        <v>6322</v>
      </c>
      <c r="C5978" t="s">
        <v>11</v>
      </c>
      <c r="D5978" t="s">
        <v>11</v>
      </c>
      <c r="E5978" t="s">
        <v>12</v>
      </c>
      <c r="F5978" t="s">
        <v>5310</v>
      </c>
      <c r="G5978">
        <v>96720</v>
      </c>
      <c r="H5978" t="str">
        <f>LEFT(Table1[[#This Row],[destination_postal_code]],5)</f>
        <v>96720</v>
      </c>
      <c r="I5978">
        <f>LEN(Table1[[#This Row],[destination_postal_code_short]])</f>
        <v>5</v>
      </c>
      <c r="J5978" t="str">
        <f>_xlfn.XLOOKUP(Table1[[#This Row],[destination_postal_code_short]],Table3[Shipping postal code short],Table3[Shipping city],,0)</f>
        <v>Hilo</v>
      </c>
      <c r="K5978" t="str">
        <f>_xlfn.XLOOKUP(Table1[[#This Row],[destination_postal_code_short]],Table3[Shipping postal code short],Table3[Shipping region],,0)</f>
        <v>Hawaii</v>
      </c>
      <c r="L5978">
        <v>0</v>
      </c>
      <c r="M5978">
        <v>6.16</v>
      </c>
      <c r="N5978">
        <v>10.039999999999999</v>
      </c>
    </row>
    <row r="5979" spans="1:14" x14ac:dyDescent="0.2">
      <c r="A5979" s="1">
        <v>45629</v>
      </c>
      <c r="B5979" t="s">
        <v>6324</v>
      </c>
      <c r="C5979" t="s">
        <v>11</v>
      </c>
      <c r="D5979" t="s">
        <v>11</v>
      </c>
      <c r="E5979" t="s">
        <v>12</v>
      </c>
      <c r="F5979" t="s">
        <v>5310</v>
      </c>
      <c r="G5979">
        <v>37091</v>
      </c>
      <c r="H5979" t="str">
        <f>LEFT(Table1[[#This Row],[destination_postal_code]],5)</f>
        <v>37091</v>
      </c>
      <c r="I5979">
        <f>LEN(Table1[[#This Row],[destination_postal_code_short]])</f>
        <v>5</v>
      </c>
      <c r="J5979" t="str">
        <f>_xlfn.XLOOKUP(Table1[[#This Row],[destination_postal_code_short]],Table3[Shipping postal code short],Table3[Shipping city],,0)</f>
        <v>Lewisburg</v>
      </c>
      <c r="K5979" t="str">
        <f>_xlfn.XLOOKUP(Table1[[#This Row],[destination_postal_code_short]],Table3[Shipping postal code short],Table3[Shipping region],,0)</f>
        <v>Tennessee</v>
      </c>
      <c r="L5979">
        <v>0</v>
      </c>
      <c r="M5979">
        <v>2.04</v>
      </c>
      <c r="N5979">
        <v>5.26</v>
      </c>
    </row>
    <row r="5980" spans="1:14" x14ac:dyDescent="0.2">
      <c r="A5980" s="1">
        <v>45629</v>
      </c>
      <c r="B5980" t="s">
        <v>6327</v>
      </c>
      <c r="C5980" t="s">
        <v>11</v>
      </c>
      <c r="D5980" t="s">
        <v>11</v>
      </c>
      <c r="E5980" t="s">
        <v>12</v>
      </c>
      <c r="F5980" t="s">
        <v>5310</v>
      </c>
      <c r="G5980">
        <v>95610</v>
      </c>
      <c r="H5980" t="str">
        <f>LEFT(Table1[[#This Row],[destination_postal_code]],5)</f>
        <v>95610</v>
      </c>
      <c r="I5980">
        <f>LEN(Table1[[#This Row],[destination_postal_code_short]])</f>
        <v>5</v>
      </c>
      <c r="J5980" t="str">
        <f>_xlfn.XLOOKUP(Table1[[#This Row],[destination_postal_code_short]],Table3[Shipping postal code short],Table3[Shipping city],,0)</f>
        <v>Citrus Heights</v>
      </c>
      <c r="K5980" t="str">
        <f>_xlfn.XLOOKUP(Table1[[#This Row],[destination_postal_code_short]],Table3[Shipping postal code short],Table3[Shipping region],,0)</f>
        <v>California</v>
      </c>
      <c r="L5980">
        <v>0</v>
      </c>
      <c r="M5980">
        <v>5.69</v>
      </c>
      <c r="N5980">
        <v>8.51</v>
      </c>
    </row>
    <row r="5981" spans="1:14" x14ac:dyDescent="0.2">
      <c r="A5981" s="1">
        <v>45630</v>
      </c>
      <c r="B5981" t="s">
        <v>6338</v>
      </c>
      <c r="C5981" t="s">
        <v>11</v>
      </c>
      <c r="D5981" t="s">
        <v>11</v>
      </c>
      <c r="E5981" t="s">
        <v>260</v>
      </c>
      <c r="F5981" t="s">
        <v>5390</v>
      </c>
      <c r="G5981">
        <v>98332</v>
      </c>
      <c r="H5981" t="str">
        <f>LEFT(Table1[[#This Row],[destination_postal_code]],5)</f>
        <v>98332</v>
      </c>
      <c r="I5981">
        <f>LEN(Table1[[#This Row],[destination_postal_code_short]])</f>
        <v>5</v>
      </c>
      <c r="J5981" t="str">
        <f>_xlfn.XLOOKUP(Table1[[#This Row],[destination_postal_code_short]],Table3[Shipping postal code short],Table3[Shipping city],,0)</f>
        <v>Gig Harbor</v>
      </c>
      <c r="K5981" t="str">
        <f>_xlfn.XLOOKUP(Table1[[#This Row],[destination_postal_code_short]],Table3[Shipping postal code short],Table3[Shipping region],,0)</f>
        <v>Washington</v>
      </c>
      <c r="L5981">
        <v>0</v>
      </c>
      <c r="M5981">
        <v>0</v>
      </c>
      <c r="N5981">
        <v>7.27</v>
      </c>
    </row>
    <row r="5982" spans="1:14" x14ac:dyDescent="0.2">
      <c r="A5982" s="1">
        <v>45630</v>
      </c>
      <c r="B5982" t="s">
        <v>6336</v>
      </c>
      <c r="C5982" t="s">
        <v>11</v>
      </c>
      <c r="D5982" t="s">
        <v>11</v>
      </c>
      <c r="E5982" t="s">
        <v>12</v>
      </c>
      <c r="F5982" t="s">
        <v>5310</v>
      </c>
      <c r="G5982">
        <v>98103</v>
      </c>
      <c r="H5982" t="str">
        <f>LEFT(Table1[[#This Row],[destination_postal_code]],5)</f>
        <v>98103</v>
      </c>
      <c r="I5982">
        <f>LEN(Table1[[#This Row],[destination_postal_code_short]])</f>
        <v>5</v>
      </c>
      <c r="J5982" t="str">
        <f>_xlfn.XLOOKUP(Table1[[#This Row],[destination_postal_code_short]],Table3[Shipping postal code short],Table3[Shipping city],,0)</f>
        <v>Seattle</v>
      </c>
      <c r="K5982" t="str">
        <f>_xlfn.XLOOKUP(Table1[[#This Row],[destination_postal_code_short]],Table3[Shipping postal code short],Table3[Shipping region],,0)</f>
        <v>Washington</v>
      </c>
      <c r="L5982">
        <v>0</v>
      </c>
      <c r="M5982">
        <v>3.01</v>
      </c>
      <c r="N5982">
        <v>6.09</v>
      </c>
    </row>
    <row r="5983" spans="1:14" x14ac:dyDescent="0.2">
      <c r="A5983" s="1">
        <v>45630</v>
      </c>
      <c r="B5983" t="s">
        <v>6341</v>
      </c>
      <c r="C5983" t="s">
        <v>11</v>
      </c>
      <c r="D5983" t="s">
        <v>11</v>
      </c>
      <c r="E5983" t="s">
        <v>260</v>
      </c>
      <c r="F5983" t="s">
        <v>5390</v>
      </c>
      <c r="G5983">
        <v>84404</v>
      </c>
      <c r="H5983" t="str">
        <f>LEFT(Table1[[#This Row],[destination_postal_code]],5)</f>
        <v>84404</v>
      </c>
      <c r="I5983">
        <f>LEN(Table1[[#This Row],[destination_postal_code_short]])</f>
        <v>5</v>
      </c>
      <c r="J5983" t="str">
        <f>_xlfn.XLOOKUP(Table1[[#This Row],[destination_postal_code_short]],Table3[Shipping postal code short],Table3[Shipping city],,0)</f>
        <v>Ogden</v>
      </c>
      <c r="K5983" t="str">
        <f>_xlfn.XLOOKUP(Table1[[#This Row],[destination_postal_code_short]],Table3[Shipping postal code short],Table3[Shipping region],,0)</f>
        <v>Utah</v>
      </c>
      <c r="L5983">
        <v>0</v>
      </c>
      <c r="M5983">
        <v>0</v>
      </c>
      <c r="N5983">
        <v>6.1</v>
      </c>
    </row>
    <row r="5984" spans="1:14" x14ac:dyDescent="0.2">
      <c r="A5984" s="1">
        <v>45630</v>
      </c>
      <c r="B5984" t="s">
        <v>6345</v>
      </c>
      <c r="C5984" t="s">
        <v>11</v>
      </c>
      <c r="D5984" t="s">
        <v>11</v>
      </c>
      <c r="E5984" t="s">
        <v>260</v>
      </c>
      <c r="F5984" t="s">
        <v>5390</v>
      </c>
      <c r="G5984">
        <v>84003</v>
      </c>
      <c r="H5984" t="str">
        <f>LEFT(Table1[[#This Row],[destination_postal_code]],5)</f>
        <v>84003</v>
      </c>
      <c r="I5984">
        <f>LEN(Table1[[#This Row],[destination_postal_code_short]])</f>
        <v>5</v>
      </c>
      <c r="J5984" t="str">
        <f>_xlfn.XLOOKUP(Table1[[#This Row],[destination_postal_code_short]],Table3[Shipping postal code short],Table3[Shipping city],,0)</f>
        <v>American Fork</v>
      </c>
      <c r="K5984" t="str">
        <f>_xlfn.XLOOKUP(Table1[[#This Row],[destination_postal_code_short]],Table3[Shipping postal code short],Table3[Shipping region],,0)</f>
        <v>Utah</v>
      </c>
      <c r="L5984">
        <v>0</v>
      </c>
      <c r="M5984">
        <v>0</v>
      </c>
      <c r="N5984">
        <v>6.03</v>
      </c>
    </row>
    <row r="5985" spans="1:14" x14ac:dyDescent="0.2">
      <c r="A5985" s="1">
        <v>45630</v>
      </c>
      <c r="B5985" t="s">
        <v>6337</v>
      </c>
      <c r="C5985" t="s">
        <v>11</v>
      </c>
      <c r="D5985" t="s">
        <v>11</v>
      </c>
      <c r="E5985" t="s">
        <v>12</v>
      </c>
      <c r="F5985" t="s">
        <v>5310</v>
      </c>
      <c r="G5985">
        <v>48226</v>
      </c>
      <c r="H5985" t="str">
        <f>LEFT(Table1[[#This Row],[destination_postal_code]],5)</f>
        <v>48226</v>
      </c>
      <c r="I5985">
        <f>LEN(Table1[[#This Row],[destination_postal_code_short]])</f>
        <v>5</v>
      </c>
      <c r="J5985" t="str">
        <f>_xlfn.XLOOKUP(Table1[[#This Row],[destination_postal_code_short]],Table3[Shipping postal code short],Table3[Shipping city],,0)</f>
        <v>Detroit</v>
      </c>
      <c r="K5985" t="str">
        <f>_xlfn.XLOOKUP(Table1[[#This Row],[destination_postal_code_short]],Table3[Shipping postal code short],Table3[Shipping region],,0)</f>
        <v>Michigan</v>
      </c>
      <c r="L5985">
        <v>0</v>
      </c>
      <c r="M5985">
        <v>2.95</v>
      </c>
      <c r="N5985">
        <v>6.4</v>
      </c>
    </row>
    <row r="5986" spans="1:14" x14ac:dyDescent="0.2">
      <c r="A5986" s="1">
        <v>45630</v>
      </c>
      <c r="B5986" t="s">
        <v>6342</v>
      </c>
      <c r="C5986" t="s">
        <v>11</v>
      </c>
      <c r="D5986" t="s">
        <v>11</v>
      </c>
      <c r="E5986" t="s">
        <v>260</v>
      </c>
      <c r="F5986" t="s">
        <v>5390</v>
      </c>
      <c r="G5986" s="2" t="s">
        <v>6343</v>
      </c>
      <c r="H5986" s="2" t="str">
        <f>LEFT(Table1[[#This Row],[destination_postal_code]],5)</f>
        <v>07849</v>
      </c>
      <c r="I5986" s="2">
        <f>LEN(Table1[[#This Row],[destination_postal_code_short]])</f>
        <v>5</v>
      </c>
      <c r="J5986" s="2" t="str">
        <f>_xlfn.XLOOKUP(Table1[[#This Row],[destination_postal_code_short]],Table3[Shipping postal code short],Table3[Shipping city],,0)</f>
        <v>Lake Hopatcong</v>
      </c>
      <c r="K5986" s="2" t="str">
        <f>_xlfn.XLOOKUP(Table1[[#This Row],[destination_postal_code_short]],Table3[Shipping postal code short],Table3[Shipping region],,0)</f>
        <v>New Jersey</v>
      </c>
      <c r="L5986">
        <v>0</v>
      </c>
      <c r="M5986">
        <v>0</v>
      </c>
      <c r="N5986">
        <v>9.27</v>
      </c>
    </row>
    <row r="5987" spans="1:14" x14ac:dyDescent="0.2">
      <c r="A5987" s="1">
        <v>45630</v>
      </c>
      <c r="B5987" t="s">
        <v>6346</v>
      </c>
      <c r="C5987" t="s">
        <v>11</v>
      </c>
      <c r="D5987" t="s">
        <v>11</v>
      </c>
      <c r="E5987" t="s">
        <v>260</v>
      </c>
      <c r="F5987" t="s">
        <v>5390</v>
      </c>
      <c r="G5987">
        <v>94925</v>
      </c>
      <c r="H5987" t="str">
        <f>LEFT(Table1[[#This Row],[destination_postal_code]],5)</f>
        <v>94925</v>
      </c>
      <c r="I5987">
        <f>LEN(Table1[[#This Row],[destination_postal_code_short]])</f>
        <v>5</v>
      </c>
      <c r="J5987" t="str">
        <f>_xlfn.XLOOKUP(Table1[[#This Row],[destination_postal_code_short]],Table3[Shipping postal code short],Table3[Shipping city],,0)</f>
        <v>Corte Madera</v>
      </c>
      <c r="K5987" t="str">
        <f>_xlfn.XLOOKUP(Table1[[#This Row],[destination_postal_code_short]],Table3[Shipping postal code short],Table3[Shipping region],,0)</f>
        <v>California</v>
      </c>
      <c r="L5987">
        <v>0</v>
      </c>
      <c r="M5987">
        <v>0</v>
      </c>
      <c r="N5987">
        <v>6.46</v>
      </c>
    </row>
    <row r="5988" spans="1:14" x14ac:dyDescent="0.2">
      <c r="A5988" s="1">
        <v>45630</v>
      </c>
      <c r="B5988" t="s">
        <v>6339</v>
      </c>
      <c r="C5988" t="s">
        <v>11</v>
      </c>
      <c r="D5988" t="s">
        <v>11</v>
      </c>
      <c r="E5988" t="s">
        <v>260</v>
      </c>
      <c r="F5988" t="s">
        <v>5390</v>
      </c>
      <c r="G5988">
        <v>43612</v>
      </c>
      <c r="H5988" t="str">
        <f>LEFT(Table1[[#This Row],[destination_postal_code]],5)</f>
        <v>43612</v>
      </c>
      <c r="I5988">
        <f>LEN(Table1[[#This Row],[destination_postal_code_short]])</f>
        <v>5</v>
      </c>
      <c r="J5988" t="str">
        <f>_xlfn.XLOOKUP(Table1[[#This Row],[destination_postal_code_short]],Table3[Shipping postal code short],Table3[Shipping city],,0)</f>
        <v>Toledo</v>
      </c>
      <c r="K5988" t="str">
        <f>_xlfn.XLOOKUP(Table1[[#This Row],[destination_postal_code_short]],Table3[Shipping postal code short],Table3[Shipping region],,0)</f>
        <v>Ohio</v>
      </c>
      <c r="L5988">
        <v>0</v>
      </c>
      <c r="M5988">
        <v>0</v>
      </c>
      <c r="N5988">
        <v>8.67</v>
      </c>
    </row>
    <row r="5989" spans="1:14" x14ac:dyDescent="0.2">
      <c r="A5989" s="1">
        <v>45630</v>
      </c>
      <c r="B5989" t="s">
        <v>6344</v>
      </c>
      <c r="C5989" t="s">
        <v>11</v>
      </c>
      <c r="D5989" t="s">
        <v>11</v>
      </c>
      <c r="E5989" t="s">
        <v>260</v>
      </c>
      <c r="F5989" t="s">
        <v>5390</v>
      </c>
      <c r="G5989">
        <v>60626</v>
      </c>
      <c r="H5989" t="str">
        <f>LEFT(Table1[[#This Row],[destination_postal_code]],5)</f>
        <v>60626</v>
      </c>
      <c r="I5989">
        <f>LEN(Table1[[#This Row],[destination_postal_code_short]])</f>
        <v>5</v>
      </c>
      <c r="J5989" t="str">
        <f>_xlfn.XLOOKUP(Table1[[#This Row],[destination_postal_code_short]],Table3[Shipping postal code short],Table3[Shipping city],,0)</f>
        <v>Chicago</v>
      </c>
      <c r="K5989" t="str">
        <f>_xlfn.XLOOKUP(Table1[[#This Row],[destination_postal_code_short]],Table3[Shipping postal code short],Table3[Shipping region],,0)</f>
        <v>Illinois</v>
      </c>
      <c r="L5989">
        <v>0</v>
      </c>
      <c r="M5989">
        <v>0</v>
      </c>
      <c r="N5989">
        <v>7.44</v>
      </c>
    </row>
    <row r="5990" spans="1:14" x14ac:dyDescent="0.2">
      <c r="A5990" s="1">
        <v>45630</v>
      </c>
      <c r="B5990" t="s">
        <v>6340</v>
      </c>
      <c r="C5990" t="s">
        <v>11</v>
      </c>
      <c r="D5990" t="s">
        <v>11</v>
      </c>
      <c r="E5990" t="s">
        <v>260</v>
      </c>
      <c r="F5990" t="s">
        <v>5390</v>
      </c>
      <c r="G5990">
        <v>91104</v>
      </c>
      <c r="H5990" t="str">
        <f>LEFT(Table1[[#This Row],[destination_postal_code]],5)</f>
        <v>91104</v>
      </c>
      <c r="I5990">
        <f>LEN(Table1[[#This Row],[destination_postal_code_short]])</f>
        <v>5</v>
      </c>
      <c r="J5990" t="str">
        <f>_xlfn.XLOOKUP(Table1[[#This Row],[destination_postal_code_short]],Table3[Shipping postal code short],Table3[Shipping city],,0)</f>
        <v>Pasadena</v>
      </c>
      <c r="K5990" t="str">
        <f>_xlfn.XLOOKUP(Table1[[#This Row],[destination_postal_code_short]],Table3[Shipping postal code short],Table3[Shipping region],,0)</f>
        <v>California</v>
      </c>
      <c r="L5990">
        <v>0</v>
      </c>
      <c r="M5990">
        <v>0</v>
      </c>
      <c r="N5990">
        <v>6.46</v>
      </c>
    </row>
    <row r="5991" spans="1:14" x14ac:dyDescent="0.2">
      <c r="A5991" s="1">
        <v>45631</v>
      </c>
      <c r="B5991" t="s">
        <v>6347</v>
      </c>
      <c r="C5991" t="s">
        <v>11</v>
      </c>
      <c r="D5991" t="s">
        <v>11</v>
      </c>
      <c r="E5991" t="s">
        <v>12</v>
      </c>
      <c r="F5991" t="s">
        <v>5310</v>
      </c>
      <c r="G5991">
        <v>72701</v>
      </c>
      <c r="H5991" t="str">
        <f>LEFT(Table1[[#This Row],[destination_postal_code]],5)</f>
        <v>72701</v>
      </c>
      <c r="I5991">
        <f>LEN(Table1[[#This Row],[destination_postal_code_short]])</f>
        <v>5</v>
      </c>
      <c r="J5991" t="str">
        <f>_xlfn.XLOOKUP(Table1[[#This Row],[destination_postal_code_short]],Table3[Shipping postal code short],Table3[Shipping city],,0)</f>
        <v>Fayetteville</v>
      </c>
      <c r="K5991" t="str">
        <f>_xlfn.XLOOKUP(Table1[[#This Row],[destination_postal_code_short]],Table3[Shipping postal code short],Table3[Shipping region],,0)</f>
        <v>Arkansas</v>
      </c>
      <c r="L5991">
        <v>0</v>
      </c>
      <c r="M5991">
        <v>5.96</v>
      </c>
      <c r="N5991">
        <v>11.29</v>
      </c>
    </row>
    <row r="5992" spans="1:14" x14ac:dyDescent="0.2">
      <c r="A5992" s="1">
        <v>45631</v>
      </c>
      <c r="B5992" t="s">
        <v>6348</v>
      </c>
      <c r="C5992" t="s">
        <v>11</v>
      </c>
      <c r="D5992" t="s">
        <v>11</v>
      </c>
      <c r="E5992" t="s">
        <v>260</v>
      </c>
      <c r="F5992" t="s">
        <v>5390</v>
      </c>
      <c r="G5992">
        <v>20005</v>
      </c>
      <c r="H5992" t="str">
        <f>LEFT(Table1[[#This Row],[destination_postal_code]],5)</f>
        <v>20005</v>
      </c>
      <c r="I5992">
        <f>LEN(Table1[[#This Row],[destination_postal_code_short]])</f>
        <v>5</v>
      </c>
      <c r="J5992" t="str">
        <f>_xlfn.XLOOKUP(Table1[[#This Row],[destination_postal_code_short]],Table3[Shipping postal code short],Table3[Shipping city],,0)</f>
        <v>Washington</v>
      </c>
      <c r="K5992" t="str">
        <f>_xlfn.XLOOKUP(Table1[[#This Row],[destination_postal_code_short]],Table3[Shipping postal code short],Table3[Shipping region],,0)</f>
        <v>District of Columbia</v>
      </c>
      <c r="L5992">
        <v>0</v>
      </c>
      <c r="M5992">
        <v>0</v>
      </c>
      <c r="N5992">
        <v>9.27</v>
      </c>
    </row>
    <row r="5993" spans="1:14" x14ac:dyDescent="0.2">
      <c r="A5993" s="1">
        <v>45632</v>
      </c>
      <c r="B5993" t="s">
        <v>6349</v>
      </c>
      <c r="C5993" t="s">
        <v>11</v>
      </c>
      <c r="D5993" t="s">
        <v>11</v>
      </c>
      <c r="E5993" t="s">
        <v>12</v>
      </c>
      <c r="F5993" t="s">
        <v>5310</v>
      </c>
      <c r="G5993">
        <v>86001</v>
      </c>
      <c r="H5993" t="str">
        <f>LEFT(Table1[[#This Row],[destination_postal_code]],5)</f>
        <v>86001</v>
      </c>
      <c r="I5993">
        <f>LEN(Table1[[#This Row],[destination_postal_code_short]])</f>
        <v>5</v>
      </c>
      <c r="J5993" t="str">
        <f>_xlfn.XLOOKUP(Table1[[#This Row],[destination_postal_code_short]],Table3[Shipping postal code short],Table3[Shipping city],,0)</f>
        <v>Flagstaff</v>
      </c>
      <c r="K5993" t="str">
        <f>_xlfn.XLOOKUP(Table1[[#This Row],[destination_postal_code_short]],Table3[Shipping postal code short],Table3[Shipping region],,0)</f>
        <v>Arizona</v>
      </c>
      <c r="L5993">
        <v>0</v>
      </c>
      <c r="M5993">
        <v>4.04</v>
      </c>
      <c r="N5993">
        <v>10.11</v>
      </c>
    </row>
    <row r="5994" spans="1:14" x14ac:dyDescent="0.2">
      <c r="A5994" s="1">
        <v>45632</v>
      </c>
      <c r="B5994" t="s">
        <v>6350</v>
      </c>
      <c r="C5994" t="s">
        <v>11</v>
      </c>
      <c r="D5994" t="s">
        <v>11</v>
      </c>
      <c r="E5994" t="s">
        <v>12</v>
      </c>
      <c r="F5994" t="s">
        <v>5310</v>
      </c>
      <c r="G5994">
        <v>98116</v>
      </c>
      <c r="H5994" t="str">
        <f>LEFT(Table1[[#This Row],[destination_postal_code]],5)</f>
        <v>98116</v>
      </c>
      <c r="I5994">
        <f>LEN(Table1[[#This Row],[destination_postal_code_short]])</f>
        <v>5</v>
      </c>
      <c r="J5994" t="str">
        <f>_xlfn.XLOOKUP(Table1[[#This Row],[destination_postal_code_short]],Table3[Shipping postal code short],Table3[Shipping city],,0)</f>
        <v>Seattle</v>
      </c>
      <c r="K5994" t="str">
        <f>_xlfn.XLOOKUP(Table1[[#This Row],[destination_postal_code_short]],Table3[Shipping postal code short],Table3[Shipping region],,0)</f>
        <v>Washington</v>
      </c>
      <c r="L5994">
        <v>0</v>
      </c>
      <c r="M5994">
        <v>5.33</v>
      </c>
      <c r="N5994">
        <v>10.17</v>
      </c>
    </row>
    <row r="5995" spans="1:14" x14ac:dyDescent="0.2">
      <c r="A5995" s="1">
        <v>45636</v>
      </c>
      <c r="B5995" t="s">
        <v>6356</v>
      </c>
      <c r="C5995" t="s">
        <v>11</v>
      </c>
      <c r="D5995" t="s">
        <v>11</v>
      </c>
      <c r="E5995" t="s">
        <v>260</v>
      </c>
      <c r="F5995" t="s">
        <v>5390</v>
      </c>
      <c r="G5995">
        <v>73034</v>
      </c>
      <c r="H5995" t="str">
        <f>LEFT(Table1[[#This Row],[destination_postal_code]],5)</f>
        <v>73034</v>
      </c>
      <c r="I5995">
        <f>LEN(Table1[[#This Row],[destination_postal_code_short]])</f>
        <v>5</v>
      </c>
      <c r="J5995" t="str">
        <f>_xlfn.XLOOKUP(Table1[[#This Row],[destination_postal_code_short]],Table3[Shipping postal code short],Table3[Shipping city],,0)</f>
        <v>Edmond</v>
      </c>
      <c r="K5995" t="str">
        <f>_xlfn.XLOOKUP(Table1[[#This Row],[destination_postal_code_short]],Table3[Shipping postal code short],Table3[Shipping region],,0)</f>
        <v>Oklahoma</v>
      </c>
      <c r="L5995">
        <v>0</v>
      </c>
      <c r="M5995">
        <v>0</v>
      </c>
      <c r="N5995">
        <v>7.27</v>
      </c>
    </row>
    <row r="5996" spans="1:14" x14ac:dyDescent="0.2">
      <c r="A5996" s="1">
        <v>45636</v>
      </c>
      <c r="B5996" t="s">
        <v>6355</v>
      </c>
      <c r="C5996" t="s">
        <v>11</v>
      </c>
      <c r="D5996" t="s">
        <v>11</v>
      </c>
      <c r="E5996" t="s">
        <v>260</v>
      </c>
      <c r="F5996" t="s">
        <v>5390</v>
      </c>
      <c r="G5996">
        <v>46544</v>
      </c>
      <c r="H5996" t="str">
        <f>LEFT(Table1[[#This Row],[destination_postal_code]],5)</f>
        <v>46544</v>
      </c>
      <c r="I5996">
        <f>LEN(Table1[[#This Row],[destination_postal_code_short]])</f>
        <v>5</v>
      </c>
      <c r="J5996" t="str">
        <f>_xlfn.XLOOKUP(Table1[[#This Row],[destination_postal_code_short]],Table3[Shipping postal code short],Table3[Shipping city],,0)</f>
        <v>Mishawaka</v>
      </c>
      <c r="K5996" t="str">
        <f>_xlfn.XLOOKUP(Table1[[#This Row],[destination_postal_code_short]],Table3[Shipping postal code short],Table3[Shipping region],,0)</f>
        <v>Indiana</v>
      </c>
      <c r="L5996">
        <v>0</v>
      </c>
      <c r="M5996">
        <v>0</v>
      </c>
      <c r="N5996">
        <v>8.67</v>
      </c>
    </row>
    <row r="5997" spans="1:14" x14ac:dyDescent="0.2">
      <c r="A5997" s="1">
        <v>45636</v>
      </c>
      <c r="B5997" t="s">
        <v>6358</v>
      </c>
      <c r="C5997" t="s">
        <v>11</v>
      </c>
      <c r="D5997" t="s">
        <v>11</v>
      </c>
      <c r="E5997" t="s">
        <v>12</v>
      </c>
      <c r="F5997" t="s">
        <v>5310</v>
      </c>
      <c r="G5997">
        <v>96819</v>
      </c>
      <c r="H5997" t="str">
        <f>LEFT(Table1[[#This Row],[destination_postal_code]],5)</f>
        <v>96819</v>
      </c>
      <c r="I5997">
        <f>LEN(Table1[[#This Row],[destination_postal_code_short]])</f>
        <v>5</v>
      </c>
      <c r="J5997" t="str">
        <f>_xlfn.XLOOKUP(Table1[[#This Row],[destination_postal_code_short]],Table3[Shipping postal code short],Table3[Shipping city],,0)</f>
        <v>Honolulu</v>
      </c>
      <c r="K5997" t="str">
        <f>_xlfn.XLOOKUP(Table1[[#This Row],[destination_postal_code_short]],Table3[Shipping postal code short],Table3[Shipping region],,0)</f>
        <v>Hawaii</v>
      </c>
      <c r="L5997">
        <v>0</v>
      </c>
      <c r="M5997">
        <v>6.16</v>
      </c>
      <c r="N5997">
        <v>10.039999999999999</v>
      </c>
    </row>
    <row r="5998" spans="1:14" x14ac:dyDescent="0.2">
      <c r="A5998" s="1">
        <v>45636</v>
      </c>
      <c r="B5998" t="s">
        <v>6354</v>
      </c>
      <c r="C5998" t="s">
        <v>11</v>
      </c>
      <c r="D5998" t="s">
        <v>11</v>
      </c>
      <c r="E5998" t="s">
        <v>12</v>
      </c>
      <c r="F5998" t="s">
        <v>5310</v>
      </c>
      <c r="G5998">
        <v>30316</v>
      </c>
      <c r="H5998" t="str">
        <f>LEFT(Table1[[#This Row],[destination_postal_code]],5)</f>
        <v>30316</v>
      </c>
      <c r="I5998">
        <f>LEN(Table1[[#This Row],[destination_postal_code_short]])</f>
        <v>5</v>
      </c>
      <c r="J5998" t="str">
        <f>_xlfn.XLOOKUP(Table1[[#This Row],[destination_postal_code_short]],Table3[Shipping postal code short],Table3[Shipping city],,0)</f>
        <v>Atlanta</v>
      </c>
      <c r="K5998" t="str">
        <f>_xlfn.XLOOKUP(Table1[[#This Row],[destination_postal_code_short]],Table3[Shipping postal code short],Table3[Shipping region],,0)</f>
        <v>Georgia</v>
      </c>
      <c r="L5998">
        <v>0</v>
      </c>
      <c r="M5998">
        <v>2.95</v>
      </c>
      <c r="N5998">
        <v>6.4</v>
      </c>
    </row>
    <row r="5999" spans="1:14" x14ac:dyDescent="0.2">
      <c r="A5999" s="1">
        <v>45636</v>
      </c>
      <c r="B5999" t="s">
        <v>6357</v>
      </c>
      <c r="C5999" t="s">
        <v>11</v>
      </c>
      <c r="D5999" t="s">
        <v>11</v>
      </c>
      <c r="E5999" t="s">
        <v>260</v>
      </c>
      <c r="F5999" t="s">
        <v>5390</v>
      </c>
      <c r="G5999">
        <v>40207</v>
      </c>
      <c r="H5999" t="str">
        <f>LEFT(Table1[[#This Row],[destination_postal_code]],5)</f>
        <v>40207</v>
      </c>
      <c r="I5999">
        <f>LEN(Table1[[#This Row],[destination_postal_code_short]])</f>
        <v>5</v>
      </c>
      <c r="J5999" t="str">
        <f>_xlfn.XLOOKUP(Table1[[#This Row],[destination_postal_code_short]],Table3[Shipping postal code short],Table3[Shipping city],,0)</f>
        <v>Louisville</v>
      </c>
      <c r="K5999" t="str">
        <f>_xlfn.XLOOKUP(Table1[[#This Row],[destination_postal_code_short]],Table3[Shipping postal code short],Table3[Shipping region],,0)</f>
        <v>Kentucky</v>
      </c>
      <c r="L5999">
        <v>0</v>
      </c>
      <c r="M5999">
        <v>0</v>
      </c>
      <c r="N5999">
        <v>8.39</v>
      </c>
    </row>
    <row r="6000" spans="1:14" x14ac:dyDescent="0.2">
      <c r="A6000" s="1">
        <v>45637</v>
      </c>
      <c r="B6000" t="s">
        <v>6359</v>
      </c>
      <c r="C6000" t="s">
        <v>11</v>
      </c>
      <c r="D6000" t="s">
        <v>11</v>
      </c>
      <c r="E6000" t="s">
        <v>260</v>
      </c>
      <c r="F6000" t="s">
        <v>5390</v>
      </c>
      <c r="G6000" s="2" t="s">
        <v>6360</v>
      </c>
      <c r="H6000" s="2" t="str">
        <f>LEFT(Table1[[#This Row],[destination_postal_code]],5)</f>
        <v>07940</v>
      </c>
      <c r="I6000" s="2">
        <f>LEN(Table1[[#This Row],[destination_postal_code_short]])</f>
        <v>5</v>
      </c>
      <c r="J6000" s="2" t="str">
        <f>_xlfn.XLOOKUP(Table1[[#This Row],[destination_postal_code_short]],Table3[Shipping postal code short],Table3[Shipping city],,0)</f>
        <v>Madison</v>
      </c>
      <c r="K6000" s="2" t="str">
        <f>_xlfn.XLOOKUP(Table1[[#This Row],[destination_postal_code_short]],Table3[Shipping postal code short],Table3[Shipping region],,0)</f>
        <v>New Jersey</v>
      </c>
      <c r="L6000">
        <v>0</v>
      </c>
      <c r="M6000">
        <v>0</v>
      </c>
      <c r="N6000">
        <v>9.27</v>
      </c>
    </row>
    <row r="6001" spans="1:14" x14ac:dyDescent="0.2">
      <c r="A6001" s="1">
        <v>45638</v>
      </c>
      <c r="B6001" t="s">
        <v>6361</v>
      </c>
      <c r="C6001" t="s">
        <v>11</v>
      </c>
      <c r="D6001" t="s">
        <v>11</v>
      </c>
      <c r="E6001" t="s">
        <v>12</v>
      </c>
      <c r="F6001" t="s">
        <v>5310</v>
      </c>
      <c r="G6001">
        <v>60626</v>
      </c>
      <c r="H6001" t="str">
        <f>LEFT(Table1[[#This Row],[destination_postal_code]],5)</f>
        <v>60626</v>
      </c>
      <c r="I6001">
        <f>LEN(Table1[[#This Row],[destination_postal_code_short]])</f>
        <v>5</v>
      </c>
      <c r="J6001" t="str">
        <f>_xlfn.XLOOKUP(Table1[[#This Row],[destination_postal_code_short]],Table3[Shipping postal code short],Table3[Shipping city],,0)</f>
        <v>Chicago</v>
      </c>
      <c r="K6001" t="str">
        <f>_xlfn.XLOOKUP(Table1[[#This Row],[destination_postal_code_short]],Table3[Shipping postal code short],Table3[Shipping region],,0)</f>
        <v>Illinois</v>
      </c>
      <c r="L6001">
        <v>0</v>
      </c>
      <c r="M6001">
        <v>2.04</v>
      </c>
      <c r="N6001">
        <v>5.26</v>
      </c>
    </row>
    <row r="6002" spans="1:14" x14ac:dyDescent="0.2">
      <c r="A6002" s="1">
        <v>45640</v>
      </c>
      <c r="B6002" t="s">
        <v>6366</v>
      </c>
      <c r="C6002" t="s">
        <v>11</v>
      </c>
      <c r="D6002" t="s">
        <v>11</v>
      </c>
      <c r="E6002" t="s">
        <v>260</v>
      </c>
      <c r="F6002" t="s">
        <v>5390</v>
      </c>
      <c r="G6002">
        <v>84042</v>
      </c>
      <c r="H6002" t="str">
        <f>LEFT(Table1[[#This Row],[destination_postal_code]],5)</f>
        <v>84042</v>
      </c>
      <c r="I6002">
        <f>LEN(Table1[[#This Row],[destination_postal_code_short]])</f>
        <v>5</v>
      </c>
      <c r="J6002" t="str">
        <f>_xlfn.XLOOKUP(Table1[[#This Row],[destination_postal_code_short]],Table3[Shipping postal code short],Table3[Shipping city],,0)</f>
        <v>Lindon</v>
      </c>
      <c r="K6002" t="str">
        <f>_xlfn.XLOOKUP(Table1[[#This Row],[destination_postal_code_short]],Table3[Shipping postal code short],Table3[Shipping region],,0)</f>
        <v>Utah</v>
      </c>
      <c r="L6002">
        <v>0</v>
      </c>
      <c r="M6002">
        <v>0</v>
      </c>
      <c r="N6002">
        <v>6.03</v>
      </c>
    </row>
    <row r="6003" spans="1:14" x14ac:dyDescent="0.2">
      <c r="A6003" s="1">
        <v>45640</v>
      </c>
      <c r="B6003" t="s">
        <v>6365</v>
      </c>
      <c r="C6003" t="s">
        <v>11</v>
      </c>
      <c r="D6003" t="s">
        <v>11</v>
      </c>
      <c r="E6003" t="s">
        <v>260</v>
      </c>
      <c r="F6003" t="s">
        <v>5390</v>
      </c>
      <c r="G6003">
        <v>24279</v>
      </c>
      <c r="H6003" t="str">
        <f>LEFT(Table1[[#This Row],[destination_postal_code]],5)</f>
        <v>24279</v>
      </c>
      <c r="I6003">
        <f>LEN(Table1[[#This Row],[destination_postal_code_short]])</f>
        <v>5</v>
      </c>
      <c r="J6003" t="str">
        <f>_xlfn.XLOOKUP(Table1[[#This Row],[destination_postal_code_short]],Table3[Shipping postal code short],Table3[Shipping city],,0)</f>
        <v>Pound</v>
      </c>
      <c r="K6003" t="str">
        <f>_xlfn.XLOOKUP(Table1[[#This Row],[destination_postal_code_short]],Table3[Shipping postal code short],Table3[Shipping region],,0)</f>
        <v>Virginia</v>
      </c>
      <c r="L6003">
        <v>0</v>
      </c>
      <c r="M6003">
        <v>0</v>
      </c>
      <c r="N6003">
        <v>15.21</v>
      </c>
    </row>
    <row r="6004" spans="1:14" x14ac:dyDescent="0.2">
      <c r="A6004" s="1">
        <v>45640</v>
      </c>
      <c r="B6004" t="s">
        <v>6367</v>
      </c>
      <c r="C6004" t="s">
        <v>11</v>
      </c>
      <c r="D6004" t="s">
        <v>11</v>
      </c>
      <c r="E6004" t="s">
        <v>260</v>
      </c>
      <c r="F6004" t="s">
        <v>5390</v>
      </c>
      <c r="G6004">
        <v>92692</v>
      </c>
      <c r="H6004" t="str">
        <f>LEFT(Table1[[#This Row],[destination_postal_code]],5)</f>
        <v>92692</v>
      </c>
      <c r="I6004">
        <f>LEN(Table1[[#This Row],[destination_postal_code_short]])</f>
        <v>5</v>
      </c>
      <c r="J6004" t="str">
        <f>_xlfn.XLOOKUP(Table1[[#This Row],[destination_postal_code_short]],Table3[Shipping postal code short],Table3[Shipping city],,0)</f>
        <v>Mission Viejo</v>
      </c>
      <c r="K6004" t="str">
        <f>_xlfn.XLOOKUP(Table1[[#This Row],[destination_postal_code_short]],Table3[Shipping postal code short],Table3[Shipping region],,0)</f>
        <v>California</v>
      </c>
      <c r="L6004">
        <v>0</v>
      </c>
      <c r="M6004">
        <v>0</v>
      </c>
      <c r="N6004">
        <v>6.46</v>
      </c>
    </row>
    <row r="6005" spans="1:14" x14ac:dyDescent="0.2">
      <c r="A6005" s="1">
        <v>45640</v>
      </c>
      <c r="B6005" t="s">
        <v>6363</v>
      </c>
      <c r="C6005" t="s">
        <v>11</v>
      </c>
      <c r="D6005" t="s">
        <v>11</v>
      </c>
      <c r="E6005" t="s">
        <v>12</v>
      </c>
      <c r="F6005" t="s">
        <v>5310</v>
      </c>
      <c r="G6005">
        <v>55123</v>
      </c>
      <c r="H6005" t="str">
        <f>LEFT(Table1[[#This Row],[destination_postal_code]],5)</f>
        <v>55123</v>
      </c>
      <c r="I6005">
        <f>LEN(Table1[[#This Row],[destination_postal_code_short]])</f>
        <v>5</v>
      </c>
      <c r="J6005" t="str">
        <f>_xlfn.XLOOKUP(Table1[[#This Row],[destination_postal_code_short]],Table3[Shipping postal code short],Table3[Shipping city],,0)</f>
        <v>Eagan</v>
      </c>
      <c r="K6005" t="str">
        <f>_xlfn.XLOOKUP(Table1[[#This Row],[destination_postal_code_short]],Table3[Shipping postal code short],Table3[Shipping region],,0)</f>
        <v>Minnesota</v>
      </c>
      <c r="L6005">
        <v>0</v>
      </c>
      <c r="M6005">
        <v>2.04</v>
      </c>
      <c r="N6005">
        <v>5.26</v>
      </c>
    </row>
    <row r="6006" spans="1:14" x14ac:dyDescent="0.2">
      <c r="A6006" s="1">
        <v>45640</v>
      </c>
      <c r="B6006" t="s">
        <v>6362</v>
      </c>
      <c r="C6006" t="s">
        <v>11</v>
      </c>
      <c r="D6006" t="s">
        <v>11</v>
      </c>
      <c r="E6006" t="s">
        <v>260</v>
      </c>
      <c r="F6006" t="s">
        <v>5390</v>
      </c>
      <c r="G6006">
        <v>24018</v>
      </c>
      <c r="H6006" t="str">
        <f>LEFT(Table1[[#This Row],[destination_postal_code]],5)</f>
        <v>24018</v>
      </c>
      <c r="I6006">
        <f>LEN(Table1[[#This Row],[destination_postal_code_short]])</f>
        <v>5</v>
      </c>
      <c r="J6006" t="str">
        <f>_xlfn.XLOOKUP(Table1[[#This Row],[destination_postal_code_short]],Table3[Shipping postal code short],Table3[Shipping city],,0)</f>
        <v>Roanoke</v>
      </c>
      <c r="K6006" t="str">
        <f>_xlfn.XLOOKUP(Table1[[#This Row],[destination_postal_code_short]],Table3[Shipping postal code short],Table3[Shipping region],,0)</f>
        <v>Virginia</v>
      </c>
      <c r="L6006">
        <v>0</v>
      </c>
      <c r="M6006">
        <v>0</v>
      </c>
      <c r="N6006">
        <v>8.67</v>
      </c>
    </row>
    <row r="6007" spans="1:14" x14ac:dyDescent="0.2">
      <c r="A6007" s="1">
        <v>45640</v>
      </c>
      <c r="B6007" t="s">
        <v>6364</v>
      </c>
      <c r="C6007" t="s">
        <v>11</v>
      </c>
      <c r="D6007" t="s">
        <v>11</v>
      </c>
      <c r="E6007" t="s">
        <v>260</v>
      </c>
      <c r="F6007" t="s">
        <v>5390</v>
      </c>
      <c r="G6007">
        <v>48188</v>
      </c>
      <c r="H6007" t="str">
        <f>LEFT(Table1[[#This Row],[destination_postal_code]],5)</f>
        <v>48188</v>
      </c>
      <c r="I6007">
        <f>LEN(Table1[[#This Row],[destination_postal_code_short]])</f>
        <v>5</v>
      </c>
      <c r="J6007" t="str">
        <f>_xlfn.XLOOKUP(Table1[[#This Row],[destination_postal_code_short]],Table3[Shipping postal code short],Table3[Shipping city],,0)</f>
        <v>Canton</v>
      </c>
      <c r="K6007" t="str">
        <f>_xlfn.XLOOKUP(Table1[[#This Row],[destination_postal_code_short]],Table3[Shipping postal code short],Table3[Shipping region],,0)</f>
        <v>Michigan</v>
      </c>
      <c r="L6007">
        <v>0</v>
      </c>
      <c r="M6007">
        <v>0</v>
      </c>
      <c r="N6007">
        <v>12.41</v>
      </c>
    </row>
    <row r="6008" spans="1:14" x14ac:dyDescent="0.2">
      <c r="A6008" s="1">
        <v>45642</v>
      </c>
      <c r="B6008" t="s">
        <v>6370</v>
      </c>
      <c r="C6008" t="s">
        <v>11</v>
      </c>
      <c r="D6008" t="s">
        <v>11</v>
      </c>
      <c r="E6008" t="s">
        <v>260</v>
      </c>
      <c r="F6008" t="s">
        <v>5390</v>
      </c>
      <c r="G6008">
        <v>84088</v>
      </c>
      <c r="H6008" t="str">
        <f>LEFT(Table1[[#This Row],[destination_postal_code]],5)</f>
        <v>84088</v>
      </c>
      <c r="I6008">
        <f>LEN(Table1[[#This Row],[destination_postal_code_short]])</f>
        <v>5</v>
      </c>
      <c r="J6008" t="str">
        <f>_xlfn.XLOOKUP(Table1[[#This Row],[destination_postal_code_short]],Table3[Shipping postal code short],Table3[Shipping city],,0)</f>
        <v>West Jordan</v>
      </c>
      <c r="K6008" t="str">
        <f>_xlfn.XLOOKUP(Table1[[#This Row],[destination_postal_code_short]],Table3[Shipping postal code short],Table3[Shipping region],,0)</f>
        <v>Utah</v>
      </c>
      <c r="L6008">
        <v>0</v>
      </c>
      <c r="M6008">
        <v>0</v>
      </c>
      <c r="N6008">
        <v>6.03</v>
      </c>
    </row>
    <row r="6009" spans="1:14" x14ac:dyDescent="0.2">
      <c r="A6009" s="1">
        <v>45642</v>
      </c>
      <c r="B6009" t="s">
        <v>6369</v>
      </c>
      <c r="C6009" t="s">
        <v>11</v>
      </c>
      <c r="D6009" t="s">
        <v>11</v>
      </c>
      <c r="E6009" t="s">
        <v>12</v>
      </c>
      <c r="F6009" t="s">
        <v>5310</v>
      </c>
      <c r="G6009">
        <v>58072</v>
      </c>
      <c r="H6009" t="str">
        <f>LEFT(Table1[[#This Row],[destination_postal_code]],5)</f>
        <v>58072</v>
      </c>
      <c r="I6009">
        <f>LEN(Table1[[#This Row],[destination_postal_code_short]])</f>
        <v>5</v>
      </c>
      <c r="J6009" t="str">
        <f>_xlfn.XLOOKUP(Table1[[#This Row],[destination_postal_code_short]],Table3[Shipping postal code short],Table3[Shipping city],,0)</f>
        <v xml:space="preserve">Valley City </v>
      </c>
      <c r="K6009" t="str">
        <f>_xlfn.XLOOKUP(Table1[[#This Row],[destination_postal_code_short]],Table3[Shipping postal code short],Table3[Shipping region],,0)</f>
        <v>North Dakota</v>
      </c>
      <c r="L6009">
        <v>0</v>
      </c>
      <c r="M6009">
        <v>3.47</v>
      </c>
      <c r="N6009">
        <v>8.6300000000000008</v>
      </c>
    </row>
    <row r="6010" spans="1:14" x14ac:dyDescent="0.2">
      <c r="A6010" s="1">
        <v>45642</v>
      </c>
      <c r="B6010" t="s">
        <v>6368</v>
      </c>
      <c r="C6010" t="s">
        <v>11</v>
      </c>
      <c r="D6010" t="s">
        <v>11</v>
      </c>
      <c r="E6010" t="s">
        <v>12</v>
      </c>
      <c r="F6010" t="s">
        <v>5310</v>
      </c>
      <c r="G6010">
        <v>31404</v>
      </c>
      <c r="H6010" t="str">
        <f>LEFT(Table1[[#This Row],[destination_postal_code]],5)</f>
        <v>31404</v>
      </c>
      <c r="I6010">
        <f>LEN(Table1[[#This Row],[destination_postal_code_short]])</f>
        <v>5</v>
      </c>
      <c r="J6010" t="str">
        <f>_xlfn.XLOOKUP(Table1[[#This Row],[destination_postal_code_short]],Table3[Shipping postal code short],Table3[Shipping city],,0)</f>
        <v>Savannah</v>
      </c>
      <c r="K6010" t="str">
        <f>_xlfn.XLOOKUP(Table1[[#This Row],[destination_postal_code_short]],Table3[Shipping postal code short],Table3[Shipping region],,0)</f>
        <v>Georgia</v>
      </c>
      <c r="L6010">
        <v>0</v>
      </c>
      <c r="M6010">
        <v>2.0099999999999998</v>
      </c>
      <c r="N6010">
        <v>5.39</v>
      </c>
    </row>
    <row r="6011" spans="1:14" x14ac:dyDescent="0.2">
      <c r="A6011" s="1">
        <v>45642</v>
      </c>
      <c r="B6011" t="s">
        <v>6372</v>
      </c>
      <c r="C6011" t="s">
        <v>11</v>
      </c>
      <c r="D6011" t="s">
        <v>11</v>
      </c>
      <c r="E6011" t="s">
        <v>260</v>
      </c>
      <c r="F6011" t="s">
        <v>5390</v>
      </c>
      <c r="G6011">
        <v>15241</v>
      </c>
      <c r="H6011" t="str">
        <f>LEFT(Table1[[#This Row],[destination_postal_code]],5)</f>
        <v>15241</v>
      </c>
      <c r="I6011">
        <f>LEN(Table1[[#This Row],[destination_postal_code_short]])</f>
        <v>5</v>
      </c>
      <c r="J6011" t="str">
        <f>_xlfn.XLOOKUP(Table1[[#This Row],[destination_postal_code_short]],Table3[Shipping postal code short],Table3[Shipping city],,0)</f>
        <v>Pittsburgh</v>
      </c>
      <c r="K6011" t="str">
        <f>_xlfn.XLOOKUP(Table1[[#This Row],[destination_postal_code_short]],Table3[Shipping postal code short],Table3[Shipping region],,0)</f>
        <v>Pennsylvania</v>
      </c>
      <c r="L6011">
        <v>0</v>
      </c>
      <c r="M6011">
        <v>0</v>
      </c>
      <c r="N6011">
        <v>8.67</v>
      </c>
    </row>
    <row r="6012" spans="1:14" x14ac:dyDescent="0.2">
      <c r="A6012" s="1">
        <v>45643</v>
      </c>
      <c r="B6012" t="s">
        <v>6374</v>
      </c>
      <c r="C6012" t="s">
        <v>11</v>
      </c>
      <c r="D6012" t="s">
        <v>11</v>
      </c>
      <c r="E6012" t="s">
        <v>260</v>
      </c>
      <c r="F6012" t="s">
        <v>5390</v>
      </c>
      <c r="G6012">
        <v>37203</v>
      </c>
      <c r="H6012" t="str">
        <f>LEFT(Table1[[#This Row],[destination_postal_code]],5)</f>
        <v>37203</v>
      </c>
      <c r="I6012">
        <f>LEN(Table1[[#This Row],[destination_postal_code_short]])</f>
        <v>5</v>
      </c>
      <c r="J6012" t="str">
        <f>_xlfn.XLOOKUP(Table1[[#This Row],[destination_postal_code_short]],Table3[Shipping postal code short],Table3[Shipping city],,0)</f>
        <v>Nashville</v>
      </c>
      <c r="K6012" t="str">
        <f>_xlfn.XLOOKUP(Table1[[#This Row],[destination_postal_code_short]],Table3[Shipping postal code short],Table3[Shipping region],,0)</f>
        <v>Tennessee</v>
      </c>
      <c r="L6012">
        <v>0</v>
      </c>
      <c r="M6012">
        <v>0</v>
      </c>
      <c r="N6012">
        <v>8.39</v>
      </c>
    </row>
    <row r="6013" spans="1:14" x14ac:dyDescent="0.2">
      <c r="A6013" s="1">
        <v>45642</v>
      </c>
      <c r="B6013" t="s">
        <v>6371</v>
      </c>
      <c r="C6013" t="s">
        <v>11</v>
      </c>
      <c r="D6013" t="s">
        <v>11</v>
      </c>
      <c r="E6013" t="s">
        <v>12</v>
      </c>
      <c r="F6013" t="s">
        <v>5310</v>
      </c>
      <c r="G6013">
        <v>83406</v>
      </c>
      <c r="H6013" t="str">
        <f>LEFT(Table1[[#This Row],[destination_postal_code]],5)</f>
        <v>83406</v>
      </c>
      <c r="I6013">
        <f>LEN(Table1[[#This Row],[destination_postal_code_short]])</f>
        <v>5</v>
      </c>
      <c r="J6013" t="str">
        <f>_xlfn.XLOOKUP(Table1[[#This Row],[destination_postal_code_short]],Table3[Shipping postal code short],Table3[Shipping city],,0)</f>
        <v>Ammon</v>
      </c>
      <c r="K6013" t="str">
        <f>_xlfn.XLOOKUP(Table1[[#This Row],[destination_postal_code_short]],Table3[Shipping postal code short],Table3[Shipping region],,0)</f>
        <v>Idaho</v>
      </c>
      <c r="L6013">
        <v>0</v>
      </c>
      <c r="M6013">
        <v>2.9</v>
      </c>
      <c r="N6013">
        <v>5.8</v>
      </c>
    </row>
    <row r="6014" spans="1:14" x14ac:dyDescent="0.2">
      <c r="A6014" s="1">
        <v>45643</v>
      </c>
      <c r="B6014" t="s">
        <v>6373</v>
      </c>
      <c r="C6014" t="s">
        <v>11</v>
      </c>
      <c r="D6014" t="s">
        <v>11</v>
      </c>
      <c r="E6014" t="s">
        <v>12</v>
      </c>
      <c r="F6014" t="s">
        <v>5310</v>
      </c>
      <c r="G6014">
        <v>87112</v>
      </c>
      <c r="H6014" t="str">
        <f>LEFT(Table1[[#This Row],[destination_postal_code]],5)</f>
        <v>87112</v>
      </c>
      <c r="I6014">
        <f>LEN(Table1[[#This Row],[destination_postal_code_short]])</f>
        <v>5</v>
      </c>
      <c r="J6014" t="str">
        <f>_xlfn.XLOOKUP(Table1[[#This Row],[destination_postal_code_short]],Table3[Shipping postal code short],Table3[Shipping city],,0)</f>
        <v>Albuquerque</v>
      </c>
      <c r="K6014" t="str">
        <f>_xlfn.XLOOKUP(Table1[[#This Row],[destination_postal_code_short]],Table3[Shipping postal code short],Table3[Shipping region],,0)</f>
        <v>New Mexico</v>
      </c>
      <c r="L6014">
        <v>0</v>
      </c>
      <c r="M6014">
        <v>1.92</v>
      </c>
      <c r="N6014">
        <v>4.38</v>
      </c>
    </row>
    <row r="6015" spans="1:14" x14ac:dyDescent="0.2">
      <c r="A6015" s="1">
        <v>45644</v>
      </c>
      <c r="B6015" t="s">
        <v>6375</v>
      </c>
      <c r="C6015" t="s">
        <v>11</v>
      </c>
      <c r="D6015" t="s">
        <v>11</v>
      </c>
      <c r="E6015" t="s">
        <v>260</v>
      </c>
      <c r="F6015" t="s">
        <v>5390</v>
      </c>
      <c r="G6015">
        <v>94030</v>
      </c>
      <c r="H6015" t="str">
        <f>LEFT(Table1[[#This Row],[destination_postal_code]],5)</f>
        <v>94030</v>
      </c>
      <c r="I6015">
        <f>LEN(Table1[[#This Row],[destination_postal_code_short]])</f>
        <v>5</v>
      </c>
      <c r="J6015" t="str">
        <f>_xlfn.XLOOKUP(Table1[[#This Row],[destination_postal_code_short]],Table3[Shipping postal code short],Table3[Shipping city],,0)</f>
        <v>Millbrae</v>
      </c>
      <c r="K6015" t="str">
        <f>_xlfn.XLOOKUP(Table1[[#This Row],[destination_postal_code_short]],Table3[Shipping postal code short],Table3[Shipping region],,0)</f>
        <v>California</v>
      </c>
      <c r="L6015">
        <v>0</v>
      </c>
      <c r="M6015">
        <v>0</v>
      </c>
      <c r="N6015">
        <v>6.46</v>
      </c>
    </row>
    <row r="6016" spans="1:14" x14ac:dyDescent="0.2">
      <c r="A6016" s="1">
        <v>45645</v>
      </c>
      <c r="B6016" t="s">
        <v>6376</v>
      </c>
      <c r="C6016" t="s">
        <v>11</v>
      </c>
      <c r="D6016" t="s">
        <v>11</v>
      </c>
      <c r="E6016" t="s">
        <v>260</v>
      </c>
      <c r="F6016" t="s">
        <v>5390</v>
      </c>
      <c r="G6016">
        <v>94606</v>
      </c>
      <c r="H6016" t="str">
        <f>LEFT(Table1[[#This Row],[destination_postal_code]],5)</f>
        <v>94606</v>
      </c>
      <c r="I6016">
        <f>LEN(Table1[[#This Row],[destination_postal_code_short]])</f>
        <v>5</v>
      </c>
      <c r="J6016" t="str">
        <f>_xlfn.XLOOKUP(Table1[[#This Row],[destination_postal_code_short]],Table3[Shipping postal code short],Table3[Shipping city],,0)</f>
        <v>Oakland</v>
      </c>
      <c r="K6016" t="str">
        <f>_xlfn.XLOOKUP(Table1[[#This Row],[destination_postal_code_short]],Table3[Shipping postal code short],Table3[Shipping region],,0)</f>
        <v>California</v>
      </c>
      <c r="L6016">
        <v>0</v>
      </c>
      <c r="M6016">
        <v>0</v>
      </c>
      <c r="N6016">
        <v>6.3</v>
      </c>
    </row>
    <row r="6017" spans="1:14" x14ac:dyDescent="0.2">
      <c r="A6017" s="1">
        <v>45645</v>
      </c>
      <c r="B6017" t="s">
        <v>6379</v>
      </c>
      <c r="C6017" t="s">
        <v>11</v>
      </c>
      <c r="D6017" t="s">
        <v>11</v>
      </c>
      <c r="E6017" t="s">
        <v>260</v>
      </c>
      <c r="F6017" t="s">
        <v>5390</v>
      </c>
      <c r="G6017">
        <v>95817</v>
      </c>
      <c r="H6017" t="str">
        <f>LEFT(Table1[[#This Row],[destination_postal_code]],5)</f>
        <v>95817</v>
      </c>
      <c r="I6017">
        <f>LEN(Table1[[#This Row],[destination_postal_code_short]])</f>
        <v>5</v>
      </c>
      <c r="J6017" t="str">
        <f>_xlfn.XLOOKUP(Table1[[#This Row],[destination_postal_code_short]],Table3[Shipping postal code short],Table3[Shipping city],,0)</f>
        <v>Sacramento</v>
      </c>
      <c r="K6017" t="str">
        <f>_xlfn.XLOOKUP(Table1[[#This Row],[destination_postal_code_short]],Table3[Shipping postal code short],Table3[Shipping region],,0)</f>
        <v>California</v>
      </c>
      <c r="L6017">
        <v>0</v>
      </c>
      <c r="M6017">
        <v>0</v>
      </c>
      <c r="N6017">
        <v>6.46</v>
      </c>
    </row>
    <row r="6018" spans="1:14" x14ac:dyDescent="0.2">
      <c r="A6018" s="1">
        <v>45645</v>
      </c>
      <c r="B6018" t="s">
        <v>6377</v>
      </c>
      <c r="C6018" t="s">
        <v>11</v>
      </c>
      <c r="D6018" t="s">
        <v>11</v>
      </c>
      <c r="E6018" t="s">
        <v>260</v>
      </c>
      <c r="F6018" t="s">
        <v>5390</v>
      </c>
      <c r="G6018" s="2" t="s">
        <v>6378</v>
      </c>
      <c r="H6018" s="2" t="str">
        <f>LEFT(Table1[[#This Row],[destination_postal_code]],5)</f>
        <v>07081</v>
      </c>
      <c r="I6018" s="2">
        <f>LEN(Table1[[#This Row],[destination_postal_code_short]])</f>
        <v>5</v>
      </c>
      <c r="J6018" s="2" t="str">
        <f>_xlfn.XLOOKUP(Table1[[#This Row],[destination_postal_code_short]],Table3[Shipping postal code short],Table3[Shipping city],,0)</f>
        <v>springfield</v>
      </c>
      <c r="K6018" s="2" t="str">
        <f>_xlfn.XLOOKUP(Table1[[#This Row],[destination_postal_code_short]],Table3[Shipping postal code short],Table3[Shipping region],,0)</f>
        <v>New Jersey</v>
      </c>
      <c r="L6018">
        <v>0</v>
      </c>
      <c r="M6018">
        <v>0</v>
      </c>
      <c r="N6018">
        <v>9.27</v>
      </c>
    </row>
    <row r="6019" spans="1:14" x14ac:dyDescent="0.2">
      <c r="A6019" s="1">
        <v>45646</v>
      </c>
      <c r="B6019" t="s">
        <v>6380</v>
      </c>
      <c r="C6019" t="s">
        <v>11</v>
      </c>
      <c r="D6019" t="s">
        <v>11</v>
      </c>
      <c r="E6019" t="s">
        <v>12</v>
      </c>
      <c r="F6019" t="s">
        <v>5310</v>
      </c>
      <c r="G6019">
        <v>96786</v>
      </c>
      <c r="H6019" t="str">
        <f>LEFT(Table1[[#This Row],[destination_postal_code]],5)</f>
        <v>96786</v>
      </c>
      <c r="I6019">
        <f>LEN(Table1[[#This Row],[destination_postal_code_short]])</f>
        <v>5</v>
      </c>
      <c r="J6019" t="str">
        <f>_xlfn.XLOOKUP(Table1[[#This Row],[destination_postal_code_short]],Table3[Shipping postal code short],Table3[Shipping city],,0)</f>
        <v>Wahiawa</v>
      </c>
      <c r="K6019" t="str">
        <f>_xlfn.XLOOKUP(Table1[[#This Row],[destination_postal_code_short]],Table3[Shipping postal code short],Table3[Shipping region],,0)</f>
        <v>Hawaii</v>
      </c>
      <c r="L6019">
        <v>0</v>
      </c>
      <c r="M6019">
        <v>6.16</v>
      </c>
      <c r="N6019">
        <v>10.039999999999999</v>
      </c>
    </row>
    <row r="6020" spans="1:14" x14ac:dyDescent="0.2">
      <c r="A6020" s="1">
        <v>45646</v>
      </c>
      <c r="B6020" t="s">
        <v>6381</v>
      </c>
      <c r="C6020" t="s">
        <v>11</v>
      </c>
      <c r="D6020" t="s">
        <v>11</v>
      </c>
      <c r="E6020" t="s">
        <v>12</v>
      </c>
      <c r="F6020" t="s">
        <v>5310</v>
      </c>
      <c r="G6020" s="2" t="s">
        <v>5925</v>
      </c>
      <c r="H6020" s="2" t="str">
        <f>LEFT(Table1[[#This Row],[destination_postal_code]],5)</f>
        <v>07305</v>
      </c>
      <c r="I6020" s="2">
        <f>LEN(Table1[[#This Row],[destination_postal_code_short]])</f>
        <v>5</v>
      </c>
      <c r="J6020" s="2" t="str">
        <f>_xlfn.XLOOKUP(Table1[[#This Row],[destination_postal_code_short]],Table3[Shipping postal code short],Table3[Shipping city],,0)</f>
        <v>Jersey City</v>
      </c>
      <c r="K6020" s="2" t="str">
        <f>_xlfn.XLOOKUP(Table1[[#This Row],[destination_postal_code_short]],Table3[Shipping postal code short],Table3[Shipping region],,0)</f>
        <v>New Jersey</v>
      </c>
      <c r="L6020">
        <v>0</v>
      </c>
      <c r="M6020">
        <v>2.0299999999999998</v>
      </c>
      <c r="N6020">
        <v>4.62</v>
      </c>
    </row>
    <row r="6021" spans="1:14" x14ac:dyDescent="0.2">
      <c r="A6021" s="1">
        <v>45670</v>
      </c>
      <c r="B6021" t="s">
        <v>6447</v>
      </c>
      <c r="C6021" t="s">
        <v>11</v>
      </c>
      <c r="D6021" t="s">
        <v>11</v>
      </c>
      <c r="E6021" t="s">
        <v>12</v>
      </c>
      <c r="F6021" t="s">
        <v>5310</v>
      </c>
      <c r="G6021" s="2" t="s">
        <v>1132</v>
      </c>
      <c r="H6021" s="2" t="str">
        <f>LEFT(Table1[[#This Row],[destination_postal_code]],5)</f>
        <v>03103</v>
      </c>
      <c r="I6021" s="2">
        <f>LEN(Table1[[#This Row],[destination_postal_code_short]])</f>
        <v>5</v>
      </c>
      <c r="J6021" s="2" t="str">
        <f>_xlfn.XLOOKUP(Table1[[#This Row],[destination_postal_code_short]],Table3[Shipping postal code short],Table3[Shipping city],,0)</f>
        <v>Manchester</v>
      </c>
      <c r="K6021" s="2" t="str">
        <f>_xlfn.XLOOKUP(Table1[[#This Row],[destination_postal_code_short]],Table3[Shipping postal code short],Table3[Shipping region],,0)</f>
        <v>New Hampshire</v>
      </c>
      <c r="L6021">
        <v>0</v>
      </c>
      <c r="M6021">
        <v>6.16</v>
      </c>
      <c r="N6021">
        <v>10.039999999999999</v>
      </c>
    </row>
    <row r="6022" spans="1:14" x14ac:dyDescent="0.2">
      <c r="A6022" s="1">
        <v>45670</v>
      </c>
      <c r="B6022" t="s">
        <v>6449</v>
      </c>
      <c r="C6022" t="s">
        <v>11</v>
      </c>
      <c r="D6022" t="s">
        <v>11</v>
      </c>
      <c r="E6022" t="s">
        <v>12</v>
      </c>
      <c r="F6022" t="s">
        <v>5310</v>
      </c>
      <c r="G6022">
        <v>78729</v>
      </c>
      <c r="H6022" t="str">
        <f>LEFT(Table1[[#This Row],[destination_postal_code]],5)</f>
        <v>78729</v>
      </c>
      <c r="I6022">
        <f>LEN(Table1[[#This Row],[destination_postal_code_short]])</f>
        <v>5</v>
      </c>
      <c r="J6022" t="str">
        <f>_xlfn.XLOOKUP(Table1[[#This Row],[destination_postal_code_short]],Table3[Shipping postal code short],Table3[Shipping city],,0)</f>
        <v>Austin</v>
      </c>
      <c r="K6022" t="str">
        <f>_xlfn.XLOOKUP(Table1[[#This Row],[destination_postal_code_short]],Table3[Shipping postal code short],Table3[Shipping region],,0)</f>
        <v>Texas</v>
      </c>
      <c r="L6022">
        <v>0</v>
      </c>
      <c r="M6022">
        <v>3.9</v>
      </c>
      <c r="N6022">
        <v>9.0500000000000007</v>
      </c>
    </row>
    <row r="6023" spans="1:14" x14ac:dyDescent="0.2">
      <c r="A6023" s="1">
        <v>45647</v>
      </c>
      <c r="B6023" t="s">
        <v>6382</v>
      </c>
      <c r="C6023" t="s">
        <v>11</v>
      </c>
      <c r="D6023" t="s">
        <v>11</v>
      </c>
      <c r="E6023" t="s">
        <v>260</v>
      </c>
      <c r="F6023" t="s">
        <v>5390</v>
      </c>
      <c r="G6023">
        <v>94505</v>
      </c>
      <c r="H6023" t="str">
        <f>LEFT(Table1[[#This Row],[destination_postal_code]],5)</f>
        <v>94505</v>
      </c>
      <c r="I6023">
        <f>LEN(Table1[[#This Row],[destination_postal_code_short]])</f>
        <v>5</v>
      </c>
      <c r="J6023" t="str">
        <f>_xlfn.XLOOKUP(Table1[[#This Row],[destination_postal_code_short]],Table3[Shipping postal code short],Table3[Shipping city],,0)</f>
        <v>Discovery Bay</v>
      </c>
      <c r="K6023" t="str">
        <f>_xlfn.XLOOKUP(Table1[[#This Row],[destination_postal_code_short]],Table3[Shipping postal code short],Table3[Shipping region],,0)</f>
        <v>California</v>
      </c>
      <c r="L6023">
        <v>0</v>
      </c>
      <c r="M6023">
        <v>0</v>
      </c>
      <c r="N6023">
        <v>6.46</v>
      </c>
    </row>
    <row r="6024" spans="1:14" x14ac:dyDescent="0.2">
      <c r="A6024" s="1">
        <v>45649</v>
      </c>
      <c r="B6024" t="s">
        <v>6383</v>
      </c>
      <c r="C6024" t="s">
        <v>11</v>
      </c>
      <c r="D6024" t="s">
        <v>11</v>
      </c>
      <c r="E6024" t="s">
        <v>260</v>
      </c>
      <c r="F6024" t="s">
        <v>5390</v>
      </c>
      <c r="G6024">
        <v>75088</v>
      </c>
      <c r="H6024" t="str">
        <f>LEFT(Table1[[#This Row],[destination_postal_code]],5)</f>
        <v>75088</v>
      </c>
      <c r="I6024">
        <f>LEN(Table1[[#This Row],[destination_postal_code_short]])</f>
        <v>5</v>
      </c>
      <c r="J6024" t="str">
        <f>_xlfn.XLOOKUP(Table1[[#This Row],[destination_postal_code_short]],Table3[Shipping postal code short],Table3[Shipping city],,0)</f>
        <v>Rowlett</v>
      </c>
      <c r="K6024" t="str">
        <f>_xlfn.XLOOKUP(Table1[[#This Row],[destination_postal_code_short]],Table3[Shipping postal code short],Table3[Shipping region],,0)</f>
        <v>Texas</v>
      </c>
      <c r="L6024">
        <v>0</v>
      </c>
      <c r="M6024">
        <v>0</v>
      </c>
      <c r="N6024">
        <v>8.39</v>
      </c>
    </row>
    <row r="6025" spans="1:14" x14ac:dyDescent="0.2">
      <c r="A6025" s="1">
        <v>45670</v>
      </c>
      <c r="B6025" t="s">
        <v>6445</v>
      </c>
      <c r="C6025" t="s">
        <v>11</v>
      </c>
      <c r="D6025" t="s">
        <v>11</v>
      </c>
      <c r="E6025" t="s">
        <v>12</v>
      </c>
      <c r="F6025" t="s">
        <v>5310</v>
      </c>
      <c r="G6025">
        <v>44136</v>
      </c>
      <c r="H6025" t="str">
        <f>LEFT(Table1[[#This Row],[destination_postal_code]],5)</f>
        <v>44136</v>
      </c>
      <c r="I6025">
        <f>LEN(Table1[[#This Row],[destination_postal_code_short]])</f>
        <v>5</v>
      </c>
      <c r="J6025" t="str">
        <f>_xlfn.XLOOKUP(Table1[[#This Row],[destination_postal_code_short]],Table3[Shipping postal code short],Table3[Shipping city],,0)</f>
        <v>Strongsville</v>
      </c>
      <c r="K6025" t="str">
        <f>_xlfn.XLOOKUP(Table1[[#This Row],[destination_postal_code_short]],Table3[Shipping postal code short],Table3[Shipping region],,0)</f>
        <v>Ohio</v>
      </c>
      <c r="L6025">
        <v>0</v>
      </c>
      <c r="M6025">
        <v>4.7300000000000004</v>
      </c>
      <c r="N6025">
        <v>9.3699999999999992</v>
      </c>
    </row>
    <row r="6026" spans="1:14" x14ac:dyDescent="0.2">
      <c r="A6026" s="1">
        <v>45670</v>
      </c>
      <c r="B6026" t="s">
        <v>6438</v>
      </c>
      <c r="C6026" t="s">
        <v>11</v>
      </c>
      <c r="D6026" t="s">
        <v>11</v>
      </c>
      <c r="E6026" t="s">
        <v>12</v>
      </c>
      <c r="F6026" t="s">
        <v>5310</v>
      </c>
      <c r="G6026">
        <v>19064</v>
      </c>
      <c r="H6026" t="str">
        <f>LEFT(Table1[[#This Row],[destination_postal_code]],5)</f>
        <v>19064</v>
      </c>
      <c r="I6026">
        <f>LEN(Table1[[#This Row],[destination_postal_code_short]])</f>
        <v>5</v>
      </c>
      <c r="J6026" t="str">
        <f>_xlfn.XLOOKUP(Table1[[#This Row],[destination_postal_code_short]],Table3[Shipping postal code short],Table3[Shipping city],,0)</f>
        <v>Springfield</v>
      </c>
      <c r="K6026" t="str">
        <f>_xlfn.XLOOKUP(Table1[[#This Row],[destination_postal_code_short]],Table3[Shipping postal code short],Table3[Shipping region],,0)</f>
        <v>Pennsylvania</v>
      </c>
      <c r="L6026">
        <v>0</v>
      </c>
      <c r="M6026">
        <v>6.16</v>
      </c>
      <c r="N6026">
        <v>10.039999999999999</v>
      </c>
    </row>
    <row r="6027" spans="1:14" x14ac:dyDescent="0.2">
      <c r="A6027" s="1">
        <v>45649</v>
      </c>
      <c r="B6027" t="s">
        <v>6384</v>
      </c>
      <c r="C6027" t="s">
        <v>11</v>
      </c>
      <c r="D6027" t="s">
        <v>11</v>
      </c>
      <c r="E6027" t="s">
        <v>12</v>
      </c>
      <c r="F6027" t="s">
        <v>5310</v>
      </c>
      <c r="G6027">
        <v>49614</v>
      </c>
      <c r="H6027" t="str">
        <f>LEFT(Table1[[#This Row],[destination_postal_code]],5)</f>
        <v>49614</v>
      </c>
      <c r="I6027">
        <f>LEN(Table1[[#This Row],[destination_postal_code_short]])</f>
        <v>5</v>
      </c>
      <c r="J6027" t="str">
        <f>_xlfn.XLOOKUP(Table1[[#This Row],[destination_postal_code_short]],Table3[Shipping postal code short],Table3[Shipping city],,0)</f>
        <v>Bear Lake</v>
      </c>
      <c r="K6027" t="str">
        <f>_xlfn.XLOOKUP(Table1[[#This Row],[destination_postal_code_short]],Table3[Shipping postal code short],Table3[Shipping region],,0)</f>
        <v>Michigan</v>
      </c>
      <c r="L6027">
        <v>0</v>
      </c>
      <c r="M6027">
        <v>3.17</v>
      </c>
      <c r="N6027">
        <v>14.93</v>
      </c>
    </row>
    <row r="6028" spans="1:14" x14ac:dyDescent="0.2">
      <c r="A6028" s="1">
        <v>45670</v>
      </c>
      <c r="B6028" t="s">
        <v>6439</v>
      </c>
      <c r="C6028" t="s">
        <v>11</v>
      </c>
      <c r="D6028" t="s">
        <v>11</v>
      </c>
      <c r="E6028" t="s">
        <v>12</v>
      </c>
      <c r="F6028" t="s">
        <v>5310</v>
      </c>
      <c r="G6028">
        <v>80922</v>
      </c>
      <c r="H6028" t="str">
        <f>LEFT(Table1[[#This Row],[destination_postal_code]],5)</f>
        <v>80922</v>
      </c>
      <c r="I6028">
        <f>LEN(Table1[[#This Row],[destination_postal_code_short]])</f>
        <v>5</v>
      </c>
      <c r="J6028" t="str">
        <f>_xlfn.XLOOKUP(Table1[[#This Row],[destination_postal_code_short]],Table3[Shipping postal code short],Table3[Shipping city],,0)</f>
        <v>Colorado Springs</v>
      </c>
      <c r="K6028" t="str">
        <f>_xlfn.XLOOKUP(Table1[[#This Row],[destination_postal_code_short]],Table3[Shipping postal code short],Table3[Shipping region],,0)</f>
        <v>Colorado</v>
      </c>
      <c r="L6028">
        <v>0</v>
      </c>
      <c r="M6028">
        <v>4.57</v>
      </c>
      <c r="N6028">
        <v>6.63</v>
      </c>
    </row>
    <row r="6029" spans="1:14" x14ac:dyDescent="0.2">
      <c r="A6029" s="1">
        <v>45670</v>
      </c>
      <c r="B6029" t="s">
        <v>6448</v>
      </c>
      <c r="C6029" t="s">
        <v>11</v>
      </c>
      <c r="D6029" t="s">
        <v>11</v>
      </c>
      <c r="E6029" t="s">
        <v>12</v>
      </c>
      <c r="F6029" t="s">
        <v>5310</v>
      </c>
      <c r="G6029">
        <v>27410</v>
      </c>
      <c r="H6029" t="str">
        <f>LEFT(Table1[[#This Row],[destination_postal_code]],5)</f>
        <v>27410</v>
      </c>
      <c r="I6029">
        <f>LEN(Table1[[#This Row],[destination_postal_code_short]])</f>
        <v>5</v>
      </c>
      <c r="J6029" t="str">
        <f>_xlfn.XLOOKUP(Table1[[#This Row],[destination_postal_code_short]],Table3[Shipping postal code short],Table3[Shipping city],,0)</f>
        <v>Greensboro</v>
      </c>
      <c r="K6029" t="str">
        <f>_xlfn.XLOOKUP(Table1[[#This Row],[destination_postal_code_short]],Table3[Shipping postal code short],Table3[Shipping region],,0)</f>
        <v>North Carolina</v>
      </c>
      <c r="L6029">
        <v>0</v>
      </c>
      <c r="M6029">
        <v>4.7300000000000004</v>
      </c>
      <c r="N6029">
        <v>9.3699999999999992</v>
      </c>
    </row>
    <row r="6030" spans="1:14" x14ac:dyDescent="0.2">
      <c r="A6030" s="1">
        <v>45652</v>
      </c>
      <c r="B6030" t="s">
        <v>6389</v>
      </c>
      <c r="C6030" t="s">
        <v>11</v>
      </c>
      <c r="D6030" t="s">
        <v>11</v>
      </c>
      <c r="E6030" t="s">
        <v>12</v>
      </c>
      <c r="F6030" t="s">
        <v>5310</v>
      </c>
      <c r="G6030">
        <v>60634</v>
      </c>
      <c r="H6030" t="str">
        <f>LEFT(Table1[[#This Row],[destination_postal_code]],5)</f>
        <v>60634</v>
      </c>
      <c r="I6030">
        <f>LEN(Table1[[#This Row],[destination_postal_code_short]])</f>
        <v>5</v>
      </c>
      <c r="J6030" t="str">
        <f>_xlfn.XLOOKUP(Table1[[#This Row],[destination_postal_code_short]],Table3[Shipping postal code short],Table3[Shipping city],,0)</f>
        <v>Chicago</v>
      </c>
      <c r="K6030" t="str">
        <f>_xlfn.XLOOKUP(Table1[[#This Row],[destination_postal_code_short]],Table3[Shipping postal code short],Table3[Shipping region],,0)</f>
        <v>Illinois</v>
      </c>
      <c r="L6030">
        <v>0</v>
      </c>
      <c r="M6030">
        <v>3.9</v>
      </c>
      <c r="N6030">
        <v>9.0500000000000007</v>
      </c>
    </row>
    <row r="6031" spans="1:14" x14ac:dyDescent="0.2">
      <c r="A6031" s="1">
        <v>45670</v>
      </c>
      <c r="B6031" t="s">
        <v>6441</v>
      </c>
      <c r="C6031" t="s">
        <v>11</v>
      </c>
      <c r="D6031" t="s">
        <v>11</v>
      </c>
      <c r="E6031" t="s">
        <v>12</v>
      </c>
      <c r="F6031" t="s">
        <v>5310</v>
      </c>
      <c r="G6031">
        <v>30680</v>
      </c>
      <c r="H6031" t="str">
        <f>LEFT(Table1[[#This Row],[destination_postal_code]],5)</f>
        <v>30680</v>
      </c>
      <c r="I6031">
        <f>LEN(Table1[[#This Row],[destination_postal_code_short]])</f>
        <v>5</v>
      </c>
      <c r="J6031" t="str">
        <f>_xlfn.XLOOKUP(Table1[[#This Row],[destination_postal_code_short]],Table3[Shipping postal code short],Table3[Shipping city],,0)</f>
        <v>Winder</v>
      </c>
      <c r="K6031" t="str">
        <f>_xlfn.XLOOKUP(Table1[[#This Row],[destination_postal_code_short]],Table3[Shipping postal code short],Table3[Shipping region],,0)</f>
        <v>Georgia</v>
      </c>
      <c r="L6031">
        <v>0</v>
      </c>
      <c r="M6031">
        <v>4.7300000000000004</v>
      </c>
      <c r="N6031">
        <v>9.3699999999999992</v>
      </c>
    </row>
    <row r="6032" spans="1:14" x14ac:dyDescent="0.2">
      <c r="A6032" s="1">
        <v>45670</v>
      </c>
      <c r="B6032" t="s">
        <v>6440</v>
      </c>
      <c r="C6032" t="s">
        <v>11</v>
      </c>
      <c r="D6032" t="s">
        <v>11</v>
      </c>
      <c r="E6032" t="s">
        <v>12</v>
      </c>
      <c r="F6032" t="s">
        <v>5310</v>
      </c>
      <c r="G6032">
        <v>64504</v>
      </c>
      <c r="H6032" t="str">
        <f>LEFT(Table1[[#This Row],[destination_postal_code]],5)</f>
        <v>64504</v>
      </c>
      <c r="I6032">
        <f>LEN(Table1[[#This Row],[destination_postal_code_short]])</f>
        <v>5</v>
      </c>
      <c r="J6032" t="str">
        <f>_xlfn.XLOOKUP(Table1[[#This Row],[destination_postal_code_short]],Table3[Shipping postal code short],Table3[Shipping city],,0)</f>
        <v>Saint Joseph</v>
      </c>
      <c r="K6032" t="str">
        <f>_xlfn.XLOOKUP(Table1[[#This Row],[destination_postal_code_short]],Table3[Shipping postal code short],Table3[Shipping region],,0)</f>
        <v>Missouri</v>
      </c>
      <c r="L6032">
        <v>0</v>
      </c>
      <c r="M6032">
        <v>4.32</v>
      </c>
      <c r="N6032">
        <v>7.78</v>
      </c>
    </row>
    <row r="6033" spans="1:14" x14ac:dyDescent="0.2">
      <c r="A6033" s="1">
        <v>45670</v>
      </c>
      <c r="B6033" t="s">
        <v>6446</v>
      </c>
      <c r="C6033" t="s">
        <v>11</v>
      </c>
      <c r="D6033" t="s">
        <v>11</v>
      </c>
      <c r="E6033" t="s">
        <v>12</v>
      </c>
      <c r="F6033" t="s">
        <v>5310</v>
      </c>
      <c r="G6033">
        <v>44691</v>
      </c>
      <c r="H6033" t="str">
        <f>LEFT(Table1[[#This Row],[destination_postal_code]],5)</f>
        <v>44691</v>
      </c>
      <c r="I6033">
        <f>LEN(Table1[[#This Row],[destination_postal_code_short]])</f>
        <v>5</v>
      </c>
      <c r="J6033" t="str">
        <f>_xlfn.XLOOKUP(Table1[[#This Row],[destination_postal_code_short]],Table3[Shipping postal code short],Table3[Shipping city],,0)</f>
        <v>Wooster</v>
      </c>
      <c r="K6033" t="str">
        <f>_xlfn.XLOOKUP(Table1[[#This Row],[destination_postal_code_short]],Table3[Shipping postal code short],Table3[Shipping region],,0)</f>
        <v>Ohio</v>
      </c>
      <c r="L6033">
        <v>0</v>
      </c>
      <c r="M6033">
        <v>4.7300000000000004</v>
      </c>
      <c r="N6033">
        <v>9.3699999999999992</v>
      </c>
    </row>
    <row r="6034" spans="1:14" x14ac:dyDescent="0.2">
      <c r="A6034" s="1">
        <v>45652</v>
      </c>
      <c r="B6034" t="s">
        <v>6387</v>
      </c>
      <c r="C6034" t="s">
        <v>11</v>
      </c>
      <c r="D6034" t="s">
        <v>11</v>
      </c>
      <c r="E6034" t="s">
        <v>12</v>
      </c>
      <c r="F6034" t="s">
        <v>5310</v>
      </c>
      <c r="G6034" t="s">
        <v>6388</v>
      </c>
      <c r="H6034" t="str">
        <f>LEFT(Table1[[#This Row],[destination_postal_code]],5)</f>
        <v>63031</v>
      </c>
      <c r="I6034">
        <f>LEN(Table1[[#This Row],[destination_postal_code_short]])</f>
        <v>5</v>
      </c>
      <c r="J6034" t="str">
        <f>_xlfn.XLOOKUP(Table1[[#This Row],[destination_postal_code_short]],Table3[Shipping postal code short],Table3[Shipping city],,0)</f>
        <v>FLORISSANT</v>
      </c>
      <c r="K6034" t="str">
        <f>_xlfn.XLOOKUP(Table1[[#This Row],[destination_postal_code_short]],Table3[Shipping postal code short],Table3[Shipping region],,0)</f>
        <v>Missouri</v>
      </c>
      <c r="L6034">
        <v>0</v>
      </c>
      <c r="M6034">
        <v>3.9</v>
      </c>
      <c r="N6034">
        <v>9.0500000000000007</v>
      </c>
    </row>
    <row r="6035" spans="1:14" x14ac:dyDescent="0.2">
      <c r="A6035" s="1">
        <v>45652</v>
      </c>
      <c r="B6035" t="s">
        <v>6385</v>
      </c>
      <c r="C6035" t="s">
        <v>11</v>
      </c>
      <c r="D6035" t="s">
        <v>11</v>
      </c>
      <c r="E6035" t="s">
        <v>260</v>
      </c>
      <c r="F6035" t="s">
        <v>5390</v>
      </c>
      <c r="G6035" s="2" t="s">
        <v>6386</v>
      </c>
      <c r="H6035" s="2" t="str">
        <f>LEFT(Table1[[#This Row],[destination_postal_code]],5)</f>
        <v>07086</v>
      </c>
      <c r="I6035" s="2">
        <f>LEN(Table1[[#This Row],[destination_postal_code_short]])</f>
        <v>5</v>
      </c>
      <c r="J6035" s="2" t="str">
        <f>_xlfn.XLOOKUP(Table1[[#This Row],[destination_postal_code_short]],Table3[Shipping postal code short],Table3[Shipping city],,0)</f>
        <v>Weehawken</v>
      </c>
      <c r="K6035" s="2" t="str">
        <f>_xlfn.XLOOKUP(Table1[[#This Row],[destination_postal_code_short]],Table3[Shipping postal code short],Table3[Shipping region],,0)</f>
        <v>New Jersey</v>
      </c>
      <c r="L6035">
        <v>0</v>
      </c>
      <c r="M6035">
        <v>0</v>
      </c>
      <c r="N6035">
        <v>11.79</v>
      </c>
    </row>
    <row r="6036" spans="1:14" x14ac:dyDescent="0.2">
      <c r="A6036" s="1">
        <v>45654</v>
      </c>
      <c r="B6036" t="s">
        <v>6398</v>
      </c>
      <c r="C6036" t="s">
        <v>11</v>
      </c>
      <c r="D6036" t="s">
        <v>11</v>
      </c>
      <c r="E6036" t="s">
        <v>12</v>
      </c>
      <c r="F6036" t="s">
        <v>5310</v>
      </c>
      <c r="G6036">
        <v>73044</v>
      </c>
      <c r="H6036" t="str">
        <f>LEFT(Table1[[#This Row],[destination_postal_code]],5)</f>
        <v>73044</v>
      </c>
      <c r="I6036">
        <f>LEN(Table1[[#This Row],[destination_postal_code_short]])</f>
        <v>5</v>
      </c>
      <c r="J6036" t="str">
        <f>_xlfn.XLOOKUP(Table1[[#This Row],[destination_postal_code_short]],Table3[Shipping postal code short],Table3[Shipping city],,0)</f>
        <v>Guthrie</v>
      </c>
      <c r="K6036" t="str">
        <f>_xlfn.XLOOKUP(Table1[[#This Row],[destination_postal_code_short]],Table3[Shipping postal code short],Table3[Shipping region],,0)</f>
        <v>Oklahoma</v>
      </c>
      <c r="L6036">
        <v>0</v>
      </c>
      <c r="M6036">
        <v>3.47</v>
      </c>
      <c r="N6036">
        <v>8.6300000000000008</v>
      </c>
    </row>
    <row r="6037" spans="1:14" x14ac:dyDescent="0.2">
      <c r="A6037" s="1">
        <v>45654</v>
      </c>
      <c r="B6037" t="s">
        <v>6399</v>
      </c>
      <c r="C6037" t="s">
        <v>11</v>
      </c>
      <c r="D6037" t="s">
        <v>11</v>
      </c>
      <c r="E6037" t="s">
        <v>12</v>
      </c>
      <c r="F6037" t="s">
        <v>5310</v>
      </c>
      <c r="G6037" s="2" t="s">
        <v>5676</v>
      </c>
      <c r="H6037" s="2" t="str">
        <f>LEFT(Table1[[#This Row],[destination_postal_code]],5)</f>
        <v>08690</v>
      </c>
      <c r="I6037" s="2">
        <f>LEN(Table1[[#This Row],[destination_postal_code_short]])</f>
        <v>5</v>
      </c>
      <c r="J6037" s="2" t="str">
        <f>_xlfn.XLOOKUP(Table1[[#This Row],[destination_postal_code_short]],Table3[Shipping postal code short],Table3[Shipping city],,0)</f>
        <v>Hamilton Township</v>
      </c>
      <c r="K6037" s="2" t="str">
        <f>_xlfn.XLOOKUP(Table1[[#This Row],[destination_postal_code_short]],Table3[Shipping postal code short],Table3[Shipping region],,0)</f>
        <v>New Jersey</v>
      </c>
      <c r="L6037">
        <v>0</v>
      </c>
      <c r="M6037">
        <v>2.84</v>
      </c>
      <c r="N6037">
        <v>6.66</v>
      </c>
    </row>
    <row r="6038" spans="1:14" x14ac:dyDescent="0.2">
      <c r="A6038" s="1">
        <v>45654</v>
      </c>
      <c r="B6038" t="s">
        <v>6391</v>
      </c>
      <c r="C6038" t="s">
        <v>11</v>
      </c>
      <c r="D6038" t="s">
        <v>11</v>
      </c>
      <c r="E6038" t="s">
        <v>12</v>
      </c>
      <c r="F6038" t="s">
        <v>5310</v>
      </c>
      <c r="G6038" t="s">
        <v>6392</v>
      </c>
      <c r="H6038" t="str">
        <f>LEFT(Table1[[#This Row],[destination_postal_code]],5)</f>
        <v>21204</v>
      </c>
      <c r="I6038">
        <f>LEN(Table1[[#This Row],[destination_postal_code_short]])</f>
        <v>5</v>
      </c>
      <c r="J6038" t="str">
        <f>_xlfn.XLOOKUP(Table1[[#This Row],[destination_postal_code_short]],Table3[Shipping postal code short],Table3[Shipping city],,0)</f>
        <v>Towson</v>
      </c>
      <c r="K6038" t="str">
        <f>_xlfn.XLOOKUP(Table1[[#This Row],[destination_postal_code_short]],Table3[Shipping postal code short],Table3[Shipping region],,0)</f>
        <v>Maryland</v>
      </c>
      <c r="L6038">
        <v>0</v>
      </c>
      <c r="M6038">
        <v>6.16</v>
      </c>
      <c r="N6038">
        <v>10.039999999999999</v>
      </c>
    </row>
    <row r="6039" spans="1:14" x14ac:dyDescent="0.2">
      <c r="A6039" s="1">
        <v>45654</v>
      </c>
      <c r="B6039" t="s">
        <v>6400</v>
      </c>
      <c r="C6039" t="s">
        <v>11</v>
      </c>
      <c r="D6039" t="s">
        <v>11</v>
      </c>
      <c r="E6039" t="s">
        <v>260</v>
      </c>
      <c r="F6039" t="s">
        <v>5390</v>
      </c>
      <c r="G6039">
        <v>28601</v>
      </c>
      <c r="H6039" t="str">
        <f>LEFT(Table1[[#This Row],[destination_postal_code]],5)</f>
        <v>28601</v>
      </c>
      <c r="I6039">
        <f>LEN(Table1[[#This Row],[destination_postal_code_short]])</f>
        <v>5</v>
      </c>
      <c r="J6039" t="str">
        <f>_xlfn.XLOOKUP(Table1[[#This Row],[destination_postal_code_short]],Table3[Shipping postal code short],Table3[Shipping city],,0)</f>
        <v>Hickory</v>
      </c>
      <c r="K6039" t="str">
        <f>_xlfn.XLOOKUP(Table1[[#This Row],[destination_postal_code_short]],Table3[Shipping postal code short],Table3[Shipping region],,0)</f>
        <v>North Carolina</v>
      </c>
      <c r="L6039">
        <v>0</v>
      </c>
      <c r="M6039">
        <v>0</v>
      </c>
      <c r="N6039">
        <v>8.42</v>
      </c>
    </row>
    <row r="6040" spans="1:14" x14ac:dyDescent="0.2">
      <c r="A6040" s="1">
        <v>45654</v>
      </c>
      <c r="B6040" t="s">
        <v>6393</v>
      </c>
      <c r="C6040" t="s">
        <v>11</v>
      </c>
      <c r="D6040" t="s">
        <v>11</v>
      </c>
      <c r="E6040" t="s">
        <v>12</v>
      </c>
      <c r="F6040" t="s">
        <v>5310</v>
      </c>
      <c r="G6040">
        <v>84660</v>
      </c>
      <c r="H6040" t="str">
        <f>LEFT(Table1[[#This Row],[destination_postal_code]],5)</f>
        <v>84660</v>
      </c>
      <c r="I6040">
        <f>LEN(Table1[[#This Row],[destination_postal_code_short]])</f>
        <v>5</v>
      </c>
      <c r="J6040" t="str">
        <f>_xlfn.XLOOKUP(Table1[[#This Row],[destination_postal_code_short]],Table3[Shipping postal code short],Table3[Shipping city],,0)</f>
        <v>Spanish Fork</v>
      </c>
      <c r="K6040" t="str">
        <f>_xlfn.XLOOKUP(Table1[[#This Row],[destination_postal_code_short]],Table3[Shipping postal code short],Table3[Shipping region],,0)</f>
        <v>Utah</v>
      </c>
      <c r="L6040">
        <v>0</v>
      </c>
      <c r="M6040">
        <v>3.1</v>
      </c>
      <c r="N6040">
        <v>6.25</v>
      </c>
    </row>
    <row r="6041" spans="1:14" x14ac:dyDescent="0.2">
      <c r="A6041" s="1">
        <v>45654</v>
      </c>
      <c r="B6041" t="s">
        <v>6396</v>
      </c>
      <c r="C6041" t="s">
        <v>11</v>
      </c>
      <c r="D6041" t="s">
        <v>11</v>
      </c>
      <c r="E6041" t="s">
        <v>260</v>
      </c>
      <c r="F6041" t="s">
        <v>5390</v>
      </c>
      <c r="G6041">
        <v>17554</v>
      </c>
      <c r="H6041" t="str">
        <f>LEFT(Table1[[#This Row],[destination_postal_code]],5)</f>
        <v>17554</v>
      </c>
      <c r="I6041">
        <f>LEN(Table1[[#This Row],[destination_postal_code_short]])</f>
        <v>5</v>
      </c>
      <c r="J6041" t="str">
        <f>_xlfn.XLOOKUP(Table1[[#This Row],[destination_postal_code_short]],Table3[Shipping postal code short],Table3[Shipping city],,0)</f>
        <v>Mountville</v>
      </c>
      <c r="K6041" t="str">
        <f>_xlfn.XLOOKUP(Table1[[#This Row],[destination_postal_code_short]],Table3[Shipping postal code short],Table3[Shipping region],,0)</f>
        <v>Pennsylvania</v>
      </c>
      <c r="L6041">
        <v>0</v>
      </c>
      <c r="M6041">
        <v>0</v>
      </c>
      <c r="N6041">
        <v>9.02</v>
      </c>
    </row>
    <row r="6042" spans="1:14" x14ac:dyDescent="0.2">
      <c r="A6042" s="1">
        <v>45654</v>
      </c>
      <c r="B6042" t="s">
        <v>6397</v>
      </c>
      <c r="C6042" t="s">
        <v>11</v>
      </c>
      <c r="D6042" t="s">
        <v>11</v>
      </c>
      <c r="E6042" t="s">
        <v>260</v>
      </c>
      <c r="F6042" t="s">
        <v>5390</v>
      </c>
      <c r="G6042">
        <v>23141</v>
      </c>
      <c r="H6042" t="str">
        <f>LEFT(Table1[[#This Row],[destination_postal_code]],5)</f>
        <v>23141</v>
      </c>
      <c r="I6042">
        <f>LEN(Table1[[#This Row],[destination_postal_code_short]])</f>
        <v>5</v>
      </c>
      <c r="J6042" t="str">
        <f>_xlfn.XLOOKUP(Table1[[#This Row],[destination_postal_code_short]],Table3[Shipping postal code short],Table3[Shipping city],,0)</f>
        <v>Quinton</v>
      </c>
      <c r="K6042" t="str">
        <f>_xlfn.XLOOKUP(Table1[[#This Row],[destination_postal_code_short]],Table3[Shipping postal code short],Table3[Shipping region],,0)</f>
        <v>Virginia</v>
      </c>
      <c r="L6042">
        <v>0</v>
      </c>
      <c r="M6042">
        <v>0</v>
      </c>
      <c r="N6042">
        <v>9.02</v>
      </c>
    </row>
    <row r="6043" spans="1:14" x14ac:dyDescent="0.2">
      <c r="A6043" s="1">
        <v>45654</v>
      </c>
      <c r="B6043" t="s">
        <v>6394</v>
      </c>
      <c r="C6043" t="s">
        <v>11</v>
      </c>
      <c r="D6043" t="s">
        <v>11</v>
      </c>
      <c r="E6043" t="s">
        <v>12</v>
      </c>
      <c r="F6043" t="s">
        <v>5310</v>
      </c>
      <c r="G6043">
        <v>93555</v>
      </c>
      <c r="H6043" t="str">
        <f>LEFT(Table1[[#This Row],[destination_postal_code]],5)</f>
        <v>93555</v>
      </c>
      <c r="I6043">
        <f>LEN(Table1[[#This Row],[destination_postal_code_short]])</f>
        <v>5</v>
      </c>
      <c r="J6043" t="str">
        <f>_xlfn.XLOOKUP(Table1[[#This Row],[destination_postal_code_short]],Table3[Shipping postal code short],Table3[Shipping city],,0)</f>
        <v>Ridgecrest</v>
      </c>
      <c r="K6043" t="str">
        <f>_xlfn.XLOOKUP(Table1[[#This Row],[destination_postal_code_short]],Table3[Shipping postal code short],Table3[Shipping region],,0)</f>
        <v>California</v>
      </c>
      <c r="L6043">
        <v>0</v>
      </c>
      <c r="M6043">
        <v>3.15</v>
      </c>
      <c r="N6043">
        <v>8.0500000000000007</v>
      </c>
    </row>
    <row r="6044" spans="1:14" x14ac:dyDescent="0.2">
      <c r="A6044" s="1">
        <v>45654</v>
      </c>
      <c r="B6044" t="s">
        <v>6395</v>
      </c>
      <c r="C6044" t="s">
        <v>11</v>
      </c>
      <c r="D6044" t="s">
        <v>11</v>
      </c>
      <c r="E6044" t="s">
        <v>12</v>
      </c>
      <c r="F6044" t="s">
        <v>5310</v>
      </c>
      <c r="G6044">
        <v>83402</v>
      </c>
      <c r="H6044" t="str">
        <f>LEFT(Table1[[#This Row],[destination_postal_code]],5)</f>
        <v>83402</v>
      </c>
      <c r="I6044">
        <f>LEN(Table1[[#This Row],[destination_postal_code_short]])</f>
        <v>5</v>
      </c>
      <c r="J6044" t="str">
        <f>_xlfn.XLOOKUP(Table1[[#This Row],[destination_postal_code_short]],Table3[Shipping postal code short],Table3[Shipping city],,0)</f>
        <v>Idaho Falls</v>
      </c>
      <c r="K6044" t="str">
        <f>_xlfn.XLOOKUP(Table1[[#This Row],[destination_postal_code_short]],Table3[Shipping postal code short],Table3[Shipping region],,0)</f>
        <v>Idaho</v>
      </c>
      <c r="L6044">
        <v>0</v>
      </c>
      <c r="M6044">
        <v>4.6399999999999997</v>
      </c>
      <c r="N6044">
        <v>7.21</v>
      </c>
    </row>
    <row r="6045" spans="1:14" x14ac:dyDescent="0.2">
      <c r="A6045" s="1">
        <v>45654</v>
      </c>
      <c r="B6045" t="s">
        <v>6401</v>
      </c>
      <c r="C6045" t="s">
        <v>11</v>
      </c>
      <c r="D6045" t="s">
        <v>11</v>
      </c>
      <c r="E6045" t="s">
        <v>260</v>
      </c>
      <c r="F6045" t="s">
        <v>5390</v>
      </c>
      <c r="G6045">
        <v>67226</v>
      </c>
      <c r="H6045" t="str">
        <f>LEFT(Table1[[#This Row],[destination_postal_code]],5)</f>
        <v>67226</v>
      </c>
      <c r="I6045">
        <f>LEN(Table1[[#This Row],[destination_postal_code_short]])</f>
        <v>5</v>
      </c>
      <c r="J6045" t="str">
        <f>_xlfn.XLOOKUP(Table1[[#This Row],[destination_postal_code_short]],Table3[Shipping postal code short],Table3[Shipping city],,0)</f>
        <v>Wichita</v>
      </c>
      <c r="K6045" t="str">
        <f>_xlfn.XLOOKUP(Table1[[#This Row],[destination_postal_code_short]],Table3[Shipping postal code short],Table3[Shipping region],,0)</f>
        <v>Kansas</v>
      </c>
      <c r="L6045">
        <v>0</v>
      </c>
      <c r="M6045">
        <v>0</v>
      </c>
      <c r="N6045">
        <v>7.02</v>
      </c>
    </row>
    <row r="6046" spans="1:14" x14ac:dyDescent="0.2">
      <c r="A6046" s="1">
        <v>45654</v>
      </c>
      <c r="B6046" t="s">
        <v>6390</v>
      </c>
      <c r="C6046" t="s">
        <v>11</v>
      </c>
      <c r="D6046" t="s">
        <v>11</v>
      </c>
      <c r="E6046" t="s">
        <v>12</v>
      </c>
      <c r="F6046" t="s">
        <v>5310</v>
      </c>
      <c r="G6046">
        <v>30188</v>
      </c>
      <c r="H6046" t="str">
        <f>LEFT(Table1[[#This Row],[destination_postal_code]],5)</f>
        <v>30188</v>
      </c>
      <c r="I6046">
        <f>LEN(Table1[[#This Row],[destination_postal_code_short]])</f>
        <v>5</v>
      </c>
      <c r="J6046" t="str">
        <f>_xlfn.XLOOKUP(Table1[[#This Row],[destination_postal_code_short]],Table3[Shipping postal code short],Table3[Shipping city],,0)</f>
        <v>Woodstock</v>
      </c>
      <c r="K6046" t="str">
        <f>_xlfn.XLOOKUP(Table1[[#This Row],[destination_postal_code_short]],Table3[Shipping postal code short],Table3[Shipping region],,0)</f>
        <v>Georgia</v>
      </c>
      <c r="L6046">
        <v>0</v>
      </c>
      <c r="M6046">
        <v>7.74</v>
      </c>
      <c r="N6046">
        <v>13.56</v>
      </c>
    </row>
    <row r="6047" spans="1:14" x14ac:dyDescent="0.2">
      <c r="A6047" s="1">
        <v>45656</v>
      </c>
      <c r="B6047" t="s">
        <v>6402</v>
      </c>
      <c r="C6047" t="s">
        <v>11</v>
      </c>
      <c r="D6047" t="s">
        <v>11</v>
      </c>
      <c r="E6047" t="s">
        <v>260</v>
      </c>
      <c r="F6047" t="s">
        <v>261</v>
      </c>
      <c r="G6047">
        <v>80218</v>
      </c>
      <c r="H6047" t="str">
        <f>LEFT(Table1[[#This Row],[destination_postal_code]],5)</f>
        <v>80218</v>
      </c>
      <c r="I6047">
        <f>LEN(Table1[[#This Row],[destination_postal_code_short]])</f>
        <v>5</v>
      </c>
      <c r="J6047" t="str">
        <f>_xlfn.XLOOKUP(Table1[[#This Row],[destination_postal_code_short]],Table3[Shipping postal code short],Table3[Shipping city],,0)</f>
        <v>Denver</v>
      </c>
      <c r="K6047" t="str">
        <f>_xlfn.XLOOKUP(Table1[[#This Row],[destination_postal_code_short]],Table3[Shipping postal code short],Table3[Shipping region],,0)</f>
        <v>Colorado</v>
      </c>
      <c r="L6047">
        <v>0</v>
      </c>
      <c r="M6047">
        <v>8.3699999999999992</v>
      </c>
      <c r="N6047">
        <v>7.62</v>
      </c>
    </row>
    <row r="6048" spans="1:14" x14ac:dyDescent="0.2">
      <c r="A6048" s="1">
        <v>45656</v>
      </c>
      <c r="B6048" t="s">
        <v>6403</v>
      </c>
      <c r="C6048" t="s">
        <v>11</v>
      </c>
      <c r="D6048" t="s">
        <v>11</v>
      </c>
      <c r="E6048" t="s">
        <v>260</v>
      </c>
      <c r="F6048" t="s">
        <v>5390</v>
      </c>
      <c r="G6048">
        <v>38122</v>
      </c>
      <c r="H6048" t="str">
        <f>LEFT(Table1[[#This Row],[destination_postal_code]],5)</f>
        <v>38122</v>
      </c>
      <c r="I6048">
        <f>LEN(Table1[[#This Row],[destination_postal_code_short]])</f>
        <v>5</v>
      </c>
      <c r="J6048" t="str">
        <f>_xlfn.XLOOKUP(Table1[[#This Row],[destination_postal_code_short]],Table3[Shipping postal code short],Table3[Shipping city],,0)</f>
        <v>Memphis</v>
      </c>
      <c r="K6048" t="str">
        <f>_xlfn.XLOOKUP(Table1[[#This Row],[destination_postal_code_short]],Table3[Shipping postal code short],Table3[Shipping region],,0)</f>
        <v>Tennessee</v>
      </c>
      <c r="L6048">
        <v>0</v>
      </c>
      <c r="M6048">
        <v>0</v>
      </c>
      <c r="N6048">
        <v>6.18</v>
      </c>
    </row>
    <row r="6049" spans="1:14" x14ac:dyDescent="0.2">
      <c r="A6049" s="1">
        <v>45656</v>
      </c>
      <c r="B6049" t="s">
        <v>6404</v>
      </c>
      <c r="C6049" t="s">
        <v>11</v>
      </c>
      <c r="D6049" t="s">
        <v>11</v>
      </c>
      <c r="E6049" t="s">
        <v>260</v>
      </c>
      <c r="F6049" t="s">
        <v>5390</v>
      </c>
      <c r="G6049">
        <v>98372</v>
      </c>
      <c r="H6049" t="str">
        <f>LEFT(Table1[[#This Row],[destination_postal_code]],5)</f>
        <v>98372</v>
      </c>
      <c r="I6049">
        <f>LEN(Table1[[#This Row],[destination_postal_code_short]])</f>
        <v>5</v>
      </c>
      <c r="J6049" t="str">
        <f>_xlfn.XLOOKUP(Table1[[#This Row],[destination_postal_code_short]],Table3[Shipping postal code short],Table3[Shipping city],,0)</f>
        <v>Puyallup</v>
      </c>
      <c r="K6049" t="str">
        <f>_xlfn.XLOOKUP(Table1[[#This Row],[destination_postal_code_short]],Table3[Shipping postal code short],Table3[Shipping region],,0)</f>
        <v>Washington</v>
      </c>
      <c r="L6049">
        <v>0</v>
      </c>
      <c r="M6049">
        <v>0</v>
      </c>
      <c r="N6049">
        <v>7.02</v>
      </c>
    </row>
    <row r="6050" spans="1:14" x14ac:dyDescent="0.2">
      <c r="A6050" s="1">
        <v>45657</v>
      </c>
      <c r="B6050" t="s">
        <v>6405</v>
      </c>
      <c r="C6050" t="s">
        <v>11</v>
      </c>
      <c r="D6050" t="s">
        <v>11</v>
      </c>
      <c r="E6050" t="s">
        <v>260</v>
      </c>
      <c r="F6050" t="s">
        <v>5390</v>
      </c>
      <c r="G6050">
        <v>37221</v>
      </c>
      <c r="H6050" t="str">
        <f>LEFT(Table1[[#This Row],[destination_postal_code]],5)</f>
        <v>37221</v>
      </c>
      <c r="I6050">
        <f>LEN(Table1[[#This Row],[destination_postal_code_short]])</f>
        <v>5</v>
      </c>
      <c r="J6050" t="str">
        <f>_xlfn.XLOOKUP(Table1[[#This Row],[destination_postal_code_short]],Table3[Shipping postal code short],Table3[Shipping city],,0)</f>
        <v>Nashville</v>
      </c>
      <c r="K6050" t="str">
        <f>_xlfn.XLOOKUP(Table1[[#This Row],[destination_postal_code_short]],Table3[Shipping postal code short],Table3[Shipping region],,0)</f>
        <v>Tennessee</v>
      </c>
      <c r="L6050">
        <v>0</v>
      </c>
      <c r="M6050">
        <v>0</v>
      </c>
      <c r="N6050">
        <v>8.14</v>
      </c>
    </row>
    <row r="6051" spans="1:14" x14ac:dyDescent="0.2">
      <c r="A6051" s="1">
        <v>45659</v>
      </c>
      <c r="B6051" t="s">
        <v>6412</v>
      </c>
      <c r="C6051" t="s">
        <v>11</v>
      </c>
      <c r="D6051" t="s">
        <v>11</v>
      </c>
      <c r="E6051" t="s">
        <v>12</v>
      </c>
      <c r="F6051" t="s">
        <v>5310</v>
      </c>
      <c r="G6051">
        <v>19380</v>
      </c>
      <c r="H6051" t="str">
        <f>LEFT(Table1[[#This Row],[destination_postal_code]],5)</f>
        <v>19380</v>
      </c>
      <c r="I6051">
        <f>LEN(Table1[[#This Row],[destination_postal_code_short]])</f>
        <v>5</v>
      </c>
      <c r="J6051" t="str">
        <f>_xlfn.XLOOKUP(Table1[[#This Row],[destination_postal_code_short]],Table3[Shipping postal code short],Table3[Shipping city],,0)</f>
        <v>West Chester</v>
      </c>
      <c r="K6051" t="str">
        <f>_xlfn.XLOOKUP(Table1[[#This Row],[destination_postal_code_short]],Table3[Shipping postal code short],Table3[Shipping region],,0)</f>
        <v>Pennsylvania</v>
      </c>
      <c r="L6051">
        <v>0</v>
      </c>
      <c r="M6051">
        <v>14.56</v>
      </c>
      <c r="N6051">
        <v>19.64</v>
      </c>
    </row>
    <row r="6052" spans="1:14" x14ac:dyDescent="0.2">
      <c r="A6052" s="1">
        <v>45659</v>
      </c>
      <c r="B6052" t="s">
        <v>6411</v>
      </c>
      <c r="C6052" t="s">
        <v>11</v>
      </c>
      <c r="D6052" t="s">
        <v>11</v>
      </c>
      <c r="E6052" t="s">
        <v>12</v>
      </c>
      <c r="F6052" t="s">
        <v>5310</v>
      </c>
      <c r="G6052">
        <v>78735</v>
      </c>
      <c r="H6052" t="str">
        <f>LEFT(Table1[[#This Row],[destination_postal_code]],5)</f>
        <v>78735</v>
      </c>
      <c r="I6052">
        <f>LEN(Table1[[#This Row],[destination_postal_code_short]])</f>
        <v>5</v>
      </c>
      <c r="J6052" t="str">
        <f>_xlfn.XLOOKUP(Table1[[#This Row],[destination_postal_code_short]],Table3[Shipping postal code short],Table3[Shipping city],,0)</f>
        <v>Austin</v>
      </c>
      <c r="K6052" t="str">
        <f>_xlfn.XLOOKUP(Table1[[#This Row],[destination_postal_code_short]],Table3[Shipping postal code short],Table3[Shipping region],,0)</f>
        <v>Texas</v>
      </c>
      <c r="L6052">
        <v>0</v>
      </c>
      <c r="M6052">
        <v>3.9</v>
      </c>
      <c r="N6052">
        <v>9.0500000000000007</v>
      </c>
    </row>
    <row r="6053" spans="1:14" x14ac:dyDescent="0.2">
      <c r="A6053" s="1">
        <v>45659</v>
      </c>
      <c r="B6053" t="s">
        <v>6409</v>
      </c>
      <c r="C6053" t="s">
        <v>11</v>
      </c>
      <c r="D6053" t="s">
        <v>11</v>
      </c>
      <c r="E6053" t="s">
        <v>12</v>
      </c>
      <c r="F6053" t="s">
        <v>5310</v>
      </c>
      <c r="G6053" t="s">
        <v>6410</v>
      </c>
      <c r="H6053" t="str">
        <f>LEFT(Table1[[#This Row],[destination_postal_code]],5)</f>
        <v>77080</v>
      </c>
      <c r="I6053">
        <f>LEN(Table1[[#This Row],[destination_postal_code_short]])</f>
        <v>5</v>
      </c>
      <c r="J6053" t="str">
        <f>_xlfn.XLOOKUP(Table1[[#This Row],[destination_postal_code_short]],Table3[Shipping postal code short],Table3[Shipping city],,0)</f>
        <v>Houston</v>
      </c>
      <c r="K6053" t="str">
        <f>_xlfn.XLOOKUP(Table1[[#This Row],[destination_postal_code_short]],Table3[Shipping postal code short],Table3[Shipping region],,0)</f>
        <v>Texas</v>
      </c>
      <c r="L6053">
        <v>0</v>
      </c>
      <c r="M6053">
        <v>3.9</v>
      </c>
      <c r="N6053">
        <v>9.0500000000000007</v>
      </c>
    </row>
    <row r="6054" spans="1:14" x14ac:dyDescent="0.2">
      <c r="A6054" s="1">
        <v>45659</v>
      </c>
      <c r="B6054" t="s">
        <v>6408</v>
      </c>
      <c r="C6054" t="s">
        <v>11</v>
      </c>
      <c r="D6054" t="s">
        <v>11</v>
      </c>
      <c r="E6054" t="s">
        <v>12</v>
      </c>
      <c r="F6054" t="s">
        <v>5310</v>
      </c>
      <c r="G6054">
        <v>15461</v>
      </c>
      <c r="H6054" t="str">
        <f>LEFT(Table1[[#This Row],[destination_postal_code]],5)</f>
        <v>15461</v>
      </c>
      <c r="I6054">
        <f>LEN(Table1[[#This Row],[destination_postal_code_short]])</f>
        <v>5</v>
      </c>
      <c r="J6054" t="str">
        <f>_xlfn.XLOOKUP(Table1[[#This Row],[destination_postal_code_short]],Table3[Shipping postal code short],Table3[Shipping city],,0)</f>
        <v>Masontown</v>
      </c>
      <c r="K6054" t="str">
        <f>_xlfn.XLOOKUP(Table1[[#This Row],[destination_postal_code_short]],Table3[Shipping postal code short],Table3[Shipping region],,0)</f>
        <v>Pennsylvania</v>
      </c>
      <c r="L6054">
        <v>0</v>
      </c>
      <c r="M6054">
        <v>4.7300000000000004</v>
      </c>
      <c r="N6054">
        <v>9.3699999999999992</v>
      </c>
    </row>
    <row r="6055" spans="1:14" x14ac:dyDescent="0.2">
      <c r="A6055" s="1">
        <v>45659</v>
      </c>
      <c r="B6055" t="s">
        <v>6407</v>
      </c>
      <c r="C6055" t="s">
        <v>11</v>
      </c>
      <c r="D6055" t="s">
        <v>11</v>
      </c>
      <c r="E6055" t="s">
        <v>260</v>
      </c>
      <c r="F6055" t="s">
        <v>5390</v>
      </c>
      <c r="G6055">
        <v>24502</v>
      </c>
      <c r="H6055" t="str">
        <f>LEFT(Table1[[#This Row],[destination_postal_code]],5)</f>
        <v>24502</v>
      </c>
      <c r="I6055">
        <f>LEN(Table1[[#This Row],[destination_postal_code_short]])</f>
        <v>5</v>
      </c>
      <c r="J6055" t="str">
        <f>_xlfn.XLOOKUP(Table1[[#This Row],[destination_postal_code_short]],Table3[Shipping postal code short],Table3[Shipping city],,0)</f>
        <v>LYNCHBURG</v>
      </c>
      <c r="K6055" t="str">
        <f>_xlfn.XLOOKUP(Table1[[#This Row],[destination_postal_code_short]],Table3[Shipping postal code short],Table3[Shipping region],,0)</f>
        <v>Virginia</v>
      </c>
      <c r="L6055">
        <v>0</v>
      </c>
      <c r="M6055">
        <v>0</v>
      </c>
      <c r="N6055">
        <v>8.42</v>
      </c>
    </row>
    <row r="6056" spans="1:14" x14ac:dyDescent="0.2">
      <c r="A6056" s="1">
        <v>45660</v>
      </c>
      <c r="B6056" t="s">
        <v>6416</v>
      </c>
      <c r="C6056" t="s">
        <v>11</v>
      </c>
      <c r="D6056" t="s">
        <v>11</v>
      </c>
      <c r="E6056" t="s">
        <v>12</v>
      </c>
      <c r="F6056" t="s">
        <v>5310</v>
      </c>
      <c r="G6056">
        <v>37203</v>
      </c>
      <c r="H6056" t="str">
        <f>LEFT(Table1[[#This Row],[destination_postal_code]],5)</f>
        <v>37203</v>
      </c>
      <c r="I6056">
        <f>LEN(Table1[[#This Row],[destination_postal_code_short]])</f>
        <v>5</v>
      </c>
      <c r="J6056" t="str">
        <f>_xlfn.XLOOKUP(Table1[[#This Row],[destination_postal_code_short]],Table3[Shipping postal code short],Table3[Shipping city],,0)</f>
        <v>Nashville</v>
      </c>
      <c r="K6056" t="str">
        <f>_xlfn.XLOOKUP(Table1[[#This Row],[destination_postal_code_short]],Table3[Shipping postal code short],Table3[Shipping region],,0)</f>
        <v>Tennessee</v>
      </c>
      <c r="L6056">
        <v>0</v>
      </c>
      <c r="M6056">
        <v>2.0299999999999998</v>
      </c>
      <c r="N6056">
        <v>4.47</v>
      </c>
    </row>
    <row r="6057" spans="1:14" x14ac:dyDescent="0.2">
      <c r="A6057" s="1">
        <v>45660</v>
      </c>
      <c r="B6057" t="s">
        <v>6414</v>
      </c>
      <c r="C6057" t="s">
        <v>11</v>
      </c>
      <c r="D6057" t="s">
        <v>11</v>
      </c>
      <c r="E6057" t="s">
        <v>12</v>
      </c>
      <c r="F6057" t="s">
        <v>5310</v>
      </c>
      <c r="G6057">
        <v>44691</v>
      </c>
      <c r="H6057" t="str">
        <f>LEFT(Table1[[#This Row],[destination_postal_code]],5)</f>
        <v>44691</v>
      </c>
      <c r="I6057">
        <f>LEN(Table1[[#This Row],[destination_postal_code_short]])</f>
        <v>5</v>
      </c>
      <c r="J6057" t="str">
        <f>_xlfn.XLOOKUP(Table1[[#This Row],[destination_postal_code_short]],Table3[Shipping postal code short],Table3[Shipping city],,0)</f>
        <v>Wooster</v>
      </c>
      <c r="K6057" t="str">
        <f>_xlfn.XLOOKUP(Table1[[#This Row],[destination_postal_code_short]],Table3[Shipping postal code short],Table3[Shipping region],,0)</f>
        <v>Ohio</v>
      </c>
      <c r="L6057">
        <v>0</v>
      </c>
      <c r="M6057">
        <v>2.0099999999999998</v>
      </c>
      <c r="N6057">
        <v>5.39</v>
      </c>
    </row>
    <row r="6058" spans="1:14" x14ac:dyDescent="0.2">
      <c r="A6058" s="1">
        <v>45660</v>
      </c>
      <c r="B6058" t="s">
        <v>6415</v>
      </c>
      <c r="C6058" t="s">
        <v>11</v>
      </c>
      <c r="D6058" t="s">
        <v>11</v>
      </c>
      <c r="E6058" t="s">
        <v>12</v>
      </c>
      <c r="F6058" t="s">
        <v>5310</v>
      </c>
      <c r="G6058">
        <v>75211</v>
      </c>
      <c r="H6058" t="str">
        <f>LEFT(Table1[[#This Row],[destination_postal_code]],5)</f>
        <v>75211</v>
      </c>
      <c r="I6058">
        <f>LEN(Table1[[#This Row],[destination_postal_code_short]])</f>
        <v>5</v>
      </c>
      <c r="J6058" t="str">
        <f>_xlfn.XLOOKUP(Table1[[#This Row],[destination_postal_code_short]],Table3[Shipping postal code short],Table3[Shipping city],,0)</f>
        <v>Dallas</v>
      </c>
      <c r="K6058" t="str">
        <f>_xlfn.XLOOKUP(Table1[[#This Row],[destination_postal_code_short]],Table3[Shipping postal code short],Table3[Shipping region],,0)</f>
        <v>Texas</v>
      </c>
      <c r="L6058">
        <v>0</v>
      </c>
      <c r="M6058">
        <v>2.02</v>
      </c>
      <c r="N6058">
        <v>4.43</v>
      </c>
    </row>
    <row r="6059" spans="1:14" x14ac:dyDescent="0.2">
      <c r="A6059" s="1">
        <v>45661</v>
      </c>
      <c r="B6059" t="s">
        <v>6417</v>
      </c>
      <c r="C6059" t="s">
        <v>11</v>
      </c>
      <c r="D6059" t="s">
        <v>11</v>
      </c>
      <c r="E6059" t="s">
        <v>12</v>
      </c>
      <c r="F6059" t="s">
        <v>5310</v>
      </c>
      <c r="G6059">
        <v>85351</v>
      </c>
      <c r="H6059" t="str">
        <f>LEFT(Table1[[#This Row],[destination_postal_code]],5)</f>
        <v>85351</v>
      </c>
      <c r="I6059">
        <f>LEN(Table1[[#This Row],[destination_postal_code_short]])</f>
        <v>5</v>
      </c>
      <c r="J6059" t="str">
        <f>_xlfn.XLOOKUP(Table1[[#This Row],[destination_postal_code_short]],Table3[Shipping postal code short],Table3[Shipping city],,0)</f>
        <v>Sun City</v>
      </c>
      <c r="K6059" t="str">
        <f>_xlfn.XLOOKUP(Table1[[#This Row],[destination_postal_code_short]],Table3[Shipping postal code short],Table3[Shipping region],,0)</f>
        <v>Arizona</v>
      </c>
      <c r="L6059">
        <v>0</v>
      </c>
      <c r="M6059">
        <v>4.5599999999999996</v>
      </c>
      <c r="N6059">
        <v>7.24</v>
      </c>
    </row>
    <row r="6060" spans="1:14" x14ac:dyDescent="0.2">
      <c r="A6060" s="1">
        <v>45661</v>
      </c>
      <c r="B6060" t="s">
        <v>6418</v>
      </c>
      <c r="C6060" t="s">
        <v>11</v>
      </c>
      <c r="D6060" t="s">
        <v>11</v>
      </c>
      <c r="E6060" t="s">
        <v>12</v>
      </c>
      <c r="F6060" t="s">
        <v>5310</v>
      </c>
      <c r="G6060">
        <v>75044</v>
      </c>
      <c r="H6060" t="str">
        <f>LEFT(Table1[[#This Row],[destination_postal_code]],5)</f>
        <v>75044</v>
      </c>
      <c r="I6060">
        <f>LEN(Table1[[#This Row],[destination_postal_code_short]])</f>
        <v>5</v>
      </c>
      <c r="J6060" t="str">
        <f>_xlfn.XLOOKUP(Table1[[#This Row],[destination_postal_code_short]],Table3[Shipping postal code short],Table3[Shipping city],,0)</f>
        <v>Garland</v>
      </c>
      <c r="K6060" t="str">
        <f>_xlfn.XLOOKUP(Table1[[#This Row],[destination_postal_code_short]],Table3[Shipping postal code short],Table3[Shipping region],,0)</f>
        <v>Texas</v>
      </c>
      <c r="L6060">
        <v>0</v>
      </c>
      <c r="M6060">
        <v>6.2</v>
      </c>
      <c r="N6060">
        <v>11.9</v>
      </c>
    </row>
    <row r="6061" spans="1:14" x14ac:dyDescent="0.2">
      <c r="A6061" s="1">
        <v>45661</v>
      </c>
      <c r="B6061" t="s">
        <v>6419</v>
      </c>
      <c r="C6061" t="s">
        <v>11</v>
      </c>
      <c r="D6061" t="s">
        <v>11</v>
      </c>
      <c r="E6061" t="s">
        <v>12</v>
      </c>
      <c r="F6061" t="s">
        <v>5310</v>
      </c>
      <c r="G6061">
        <v>65233</v>
      </c>
      <c r="H6061" t="str">
        <f>LEFT(Table1[[#This Row],[destination_postal_code]],5)</f>
        <v>65233</v>
      </c>
      <c r="I6061">
        <f>LEN(Table1[[#This Row],[destination_postal_code_short]])</f>
        <v>5</v>
      </c>
      <c r="J6061" t="str">
        <f>_xlfn.XLOOKUP(Table1[[#This Row],[destination_postal_code_short]],Table3[Shipping postal code short],Table3[Shipping city],,0)</f>
        <v>Boonville</v>
      </c>
      <c r="K6061" t="str">
        <f>_xlfn.XLOOKUP(Table1[[#This Row],[destination_postal_code_short]],Table3[Shipping postal code short],Table3[Shipping region],,0)</f>
        <v>Missouri</v>
      </c>
      <c r="L6061">
        <v>0</v>
      </c>
      <c r="M6061">
        <v>3.9</v>
      </c>
      <c r="N6061">
        <v>9.0500000000000007</v>
      </c>
    </row>
    <row r="6062" spans="1:14" x14ac:dyDescent="0.2">
      <c r="A6062" s="1">
        <v>45663</v>
      </c>
      <c r="B6062" t="s">
        <v>6422</v>
      </c>
      <c r="C6062" t="s">
        <v>11</v>
      </c>
      <c r="D6062" t="s">
        <v>11</v>
      </c>
      <c r="E6062" t="s">
        <v>260</v>
      </c>
      <c r="F6062" t="s">
        <v>5390</v>
      </c>
      <c r="G6062">
        <v>77502</v>
      </c>
      <c r="H6062" t="str">
        <f>LEFT(Table1[[#This Row],[destination_postal_code]],5)</f>
        <v>77502</v>
      </c>
      <c r="I6062">
        <f>LEN(Table1[[#This Row],[destination_postal_code_short]])</f>
        <v>5</v>
      </c>
      <c r="J6062" t="str">
        <f>_xlfn.XLOOKUP(Table1[[#This Row],[destination_postal_code_short]],Table3[Shipping postal code short],Table3[Shipping city],,0)</f>
        <v>Pasadena</v>
      </c>
      <c r="K6062" t="str">
        <f>_xlfn.XLOOKUP(Table1[[#This Row],[destination_postal_code_short]],Table3[Shipping postal code short],Table3[Shipping region],,0)</f>
        <v>Texas</v>
      </c>
      <c r="L6062">
        <v>0</v>
      </c>
      <c r="M6062">
        <v>0</v>
      </c>
      <c r="N6062">
        <v>7.19</v>
      </c>
    </row>
    <row r="6063" spans="1:14" x14ac:dyDescent="0.2">
      <c r="A6063" s="1">
        <v>45663</v>
      </c>
      <c r="B6063" t="s">
        <v>6420</v>
      </c>
      <c r="C6063" t="s">
        <v>11</v>
      </c>
      <c r="D6063" t="s">
        <v>11</v>
      </c>
      <c r="E6063" t="s">
        <v>12</v>
      </c>
      <c r="F6063" t="s">
        <v>5310</v>
      </c>
      <c r="G6063">
        <v>49534</v>
      </c>
      <c r="H6063" t="str">
        <f>LEFT(Table1[[#This Row],[destination_postal_code]],5)</f>
        <v>49534</v>
      </c>
      <c r="I6063">
        <f>LEN(Table1[[#This Row],[destination_postal_code_short]])</f>
        <v>5</v>
      </c>
      <c r="J6063" t="str">
        <f>_xlfn.XLOOKUP(Table1[[#This Row],[destination_postal_code_short]],Table3[Shipping postal code short],Table3[Shipping city],,0)</f>
        <v>Grand Rapids</v>
      </c>
      <c r="K6063" t="str">
        <f>_xlfn.XLOOKUP(Table1[[#This Row],[destination_postal_code_short]],Table3[Shipping postal code short],Table3[Shipping region],,0)</f>
        <v>Michigan</v>
      </c>
      <c r="L6063">
        <v>0</v>
      </c>
      <c r="M6063">
        <v>2.0299999999999998</v>
      </c>
      <c r="N6063">
        <v>4.47</v>
      </c>
    </row>
    <row r="6064" spans="1:14" x14ac:dyDescent="0.2">
      <c r="A6064" s="1">
        <v>45663</v>
      </c>
      <c r="B6064" t="s">
        <v>6421</v>
      </c>
      <c r="C6064" t="s">
        <v>11</v>
      </c>
      <c r="D6064" t="s">
        <v>11</v>
      </c>
      <c r="E6064" t="s">
        <v>12</v>
      </c>
      <c r="F6064" t="s">
        <v>5310</v>
      </c>
      <c r="G6064">
        <v>56279</v>
      </c>
      <c r="H6064" t="str">
        <f>LEFT(Table1[[#This Row],[destination_postal_code]],5)</f>
        <v>56279</v>
      </c>
      <c r="I6064">
        <f>LEN(Table1[[#This Row],[destination_postal_code_short]])</f>
        <v>5</v>
      </c>
      <c r="J6064" t="str">
        <f>_xlfn.XLOOKUP(Table1[[#This Row],[destination_postal_code_short]],Table3[Shipping postal code short],Table3[Shipping city],,0)</f>
        <v>Pennock</v>
      </c>
      <c r="K6064" t="str">
        <f>_xlfn.XLOOKUP(Table1[[#This Row],[destination_postal_code_short]],Table3[Shipping postal code short],Table3[Shipping region],,0)</f>
        <v>Minnesota</v>
      </c>
      <c r="L6064">
        <v>0</v>
      </c>
      <c r="M6064">
        <v>1.67</v>
      </c>
      <c r="N6064">
        <v>4.78</v>
      </c>
    </row>
    <row r="6065" spans="1:14" x14ac:dyDescent="0.2">
      <c r="A6065" s="1">
        <v>45663</v>
      </c>
      <c r="B6065" t="s">
        <v>6424</v>
      </c>
      <c r="C6065" t="s">
        <v>11</v>
      </c>
      <c r="D6065" t="s">
        <v>11</v>
      </c>
      <c r="E6065" t="s">
        <v>12</v>
      </c>
      <c r="F6065" t="s">
        <v>5310</v>
      </c>
      <c r="G6065">
        <v>98640</v>
      </c>
      <c r="H6065" t="str">
        <f>LEFT(Table1[[#This Row],[destination_postal_code]],5)</f>
        <v>98640</v>
      </c>
      <c r="I6065">
        <f>LEN(Table1[[#This Row],[destination_postal_code_short]])</f>
        <v>5</v>
      </c>
      <c r="J6065" t="str">
        <f>_xlfn.XLOOKUP(Table1[[#This Row],[destination_postal_code_short]],Table3[Shipping postal code short],Table3[Shipping city],,0)</f>
        <v>Ocean Park</v>
      </c>
      <c r="K6065" t="str">
        <f>_xlfn.XLOOKUP(Table1[[#This Row],[destination_postal_code_short]],Table3[Shipping postal code short],Table3[Shipping region],,0)</f>
        <v>Washington</v>
      </c>
      <c r="L6065">
        <v>0</v>
      </c>
      <c r="M6065">
        <v>2.19</v>
      </c>
      <c r="N6065">
        <v>6.91</v>
      </c>
    </row>
    <row r="6066" spans="1:14" x14ac:dyDescent="0.2">
      <c r="A6066" s="1">
        <v>45667</v>
      </c>
      <c r="B6066" t="s">
        <v>6431</v>
      </c>
      <c r="C6066" t="s">
        <v>11</v>
      </c>
      <c r="D6066" t="s">
        <v>11</v>
      </c>
      <c r="E6066" t="s">
        <v>12</v>
      </c>
      <c r="F6066" t="s">
        <v>5310</v>
      </c>
      <c r="G6066">
        <v>23235</v>
      </c>
      <c r="H6066" t="str">
        <f>LEFT(Table1[[#This Row],[destination_postal_code]],5)</f>
        <v>23235</v>
      </c>
      <c r="I6066">
        <f>LEN(Table1[[#This Row],[destination_postal_code_short]])</f>
        <v>5</v>
      </c>
      <c r="J6066" t="str">
        <f>_xlfn.XLOOKUP(Table1[[#This Row],[destination_postal_code_short]],Table3[Shipping postal code short],Table3[Shipping city],,0)</f>
        <v>Richmond</v>
      </c>
      <c r="K6066" t="str">
        <f>_xlfn.XLOOKUP(Table1[[#This Row],[destination_postal_code_short]],Table3[Shipping postal code short],Table3[Shipping region],,0)</f>
        <v>Virginia</v>
      </c>
      <c r="L6066">
        <v>0</v>
      </c>
      <c r="M6066">
        <v>8.4600000000000009</v>
      </c>
      <c r="N6066">
        <v>14.19</v>
      </c>
    </row>
    <row r="6067" spans="1:14" x14ac:dyDescent="0.2">
      <c r="A6067" s="1">
        <v>45663</v>
      </c>
      <c r="B6067" t="s">
        <v>6423</v>
      </c>
      <c r="C6067" t="s">
        <v>11</v>
      </c>
      <c r="D6067" t="s">
        <v>11</v>
      </c>
      <c r="E6067" t="s">
        <v>260</v>
      </c>
      <c r="F6067" t="s">
        <v>5390</v>
      </c>
      <c r="G6067">
        <v>24609</v>
      </c>
      <c r="H6067" t="str">
        <f>LEFT(Table1[[#This Row],[destination_postal_code]],5)</f>
        <v>24609</v>
      </c>
      <c r="I6067">
        <f>LEN(Table1[[#This Row],[destination_postal_code_short]])</f>
        <v>5</v>
      </c>
      <c r="J6067" t="str">
        <f>_xlfn.XLOOKUP(Table1[[#This Row],[destination_postal_code_short]],Table3[Shipping postal code short],Table3[Shipping city],,0)</f>
        <v>Cedar Bluff</v>
      </c>
      <c r="K6067" t="str">
        <f>_xlfn.XLOOKUP(Table1[[#This Row],[destination_postal_code_short]],Table3[Shipping postal code short],Table3[Shipping region],,0)</f>
        <v>Virginia</v>
      </c>
      <c r="L6067">
        <v>0</v>
      </c>
      <c r="M6067">
        <v>0</v>
      </c>
      <c r="N6067">
        <v>11.22</v>
      </c>
    </row>
    <row r="6068" spans="1:14" x14ac:dyDescent="0.2">
      <c r="A6068" s="1">
        <v>45664</v>
      </c>
      <c r="B6068" t="s">
        <v>6428</v>
      </c>
      <c r="C6068" t="s">
        <v>11</v>
      </c>
      <c r="D6068" t="s">
        <v>11</v>
      </c>
      <c r="E6068" t="s">
        <v>12</v>
      </c>
      <c r="F6068" t="s">
        <v>5310</v>
      </c>
      <c r="G6068" t="s">
        <v>6429</v>
      </c>
      <c r="H6068" t="str">
        <f>LEFT(Table1[[#This Row],[destination_postal_code]],5)</f>
        <v>37615</v>
      </c>
      <c r="I6068">
        <f>LEN(Table1[[#This Row],[destination_postal_code_short]])</f>
        <v>5</v>
      </c>
      <c r="J6068" t="str">
        <f>_xlfn.XLOOKUP(Table1[[#This Row],[destination_postal_code_short]],Table3[Shipping postal code short],Table3[Shipping city],,0)</f>
        <v>Johnson City</v>
      </c>
      <c r="K6068" t="str">
        <f>_xlfn.XLOOKUP(Table1[[#This Row],[destination_postal_code_short]],Table3[Shipping postal code short],Table3[Shipping region],,0)</f>
        <v>Tennessee</v>
      </c>
      <c r="L6068">
        <v>0</v>
      </c>
      <c r="M6068">
        <v>5.51</v>
      </c>
      <c r="N6068">
        <v>10.69</v>
      </c>
    </row>
    <row r="6069" spans="1:14" x14ac:dyDescent="0.2">
      <c r="A6069" s="1">
        <v>45664</v>
      </c>
      <c r="B6069" t="s">
        <v>6426</v>
      </c>
      <c r="C6069" t="s">
        <v>11</v>
      </c>
      <c r="D6069" t="s">
        <v>11</v>
      </c>
      <c r="E6069" t="s">
        <v>260</v>
      </c>
      <c r="F6069" t="s">
        <v>261</v>
      </c>
      <c r="G6069" t="s">
        <v>6427</v>
      </c>
      <c r="H6069" t="str">
        <f>LEFT(Table1[[#This Row],[destination_postal_code]],5)</f>
        <v>37091</v>
      </c>
      <c r="I6069">
        <f>LEN(Table1[[#This Row],[destination_postal_code_short]])</f>
        <v>5</v>
      </c>
      <c r="J6069" t="str">
        <f>_xlfn.XLOOKUP(Table1[[#This Row],[destination_postal_code_short]],Table3[Shipping postal code short],Table3[Shipping city],,0)</f>
        <v>Lewisburg</v>
      </c>
      <c r="K6069" t="str">
        <f>_xlfn.XLOOKUP(Table1[[#This Row],[destination_postal_code_short]],Table3[Shipping postal code short],Table3[Shipping region],,0)</f>
        <v>Tennessee</v>
      </c>
      <c r="L6069">
        <v>0</v>
      </c>
      <c r="M6069">
        <v>10.18</v>
      </c>
      <c r="N6069">
        <v>10.61</v>
      </c>
    </row>
    <row r="6070" spans="1:14" x14ac:dyDescent="0.2">
      <c r="A6070" s="1">
        <v>45664</v>
      </c>
      <c r="B6070" t="s">
        <v>6425</v>
      </c>
      <c r="C6070" t="s">
        <v>11</v>
      </c>
      <c r="D6070" t="s">
        <v>11</v>
      </c>
      <c r="E6070" t="s">
        <v>12</v>
      </c>
      <c r="F6070" t="s">
        <v>5310</v>
      </c>
      <c r="G6070">
        <v>75087</v>
      </c>
      <c r="H6070" t="str">
        <f>LEFT(Table1[[#This Row],[destination_postal_code]],5)</f>
        <v>75087</v>
      </c>
      <c r="I6070">
        <f>LEN(Table1[[#This Row],[destination_postal_code_short]])</f>
        <v>5</v>
      </c>
      <c r="J6070" t="str">
        <f>_xlfn.XLOOKUP(Table1[[#This Row],[destination_postal_code_short]],Table3[Shipping postal code short],Table3[Shipping city],,0)</f>
        <v>Rockwall</v>
      </c>
      <c r="K6070" t="str">
        <f>_xlfn.XLOOKUP(Table1[[#This Row],[destination_postal_code_short]],Table3[Shipping postal code short],Table3[Shipping region],,0)</f>
        <v>Texas</v>
      </c>
      <c r="L6070">
        <v>0</v>
      </c>
      <c r="M6070">
        <v>4.32</v>
      </c>
      <c r="N6070">
        <v>7.78</v>
      </c>
    </row>
    <row r="6071" spans="1:14" x14ac:dyDescent="0.2">
      <c r="A6071" s="1">
        <v>45667</v>
      </c>
      <c r="B6071" t="s">
        <v>6430</v>
      </c>
      <c r="C6071" t="s">
        <v>11</v>
      </c>
      <c r="D6071" t="s">
        <v>11</v>
      </c>
      <c r="E6071" t="s">
        <v>12</v>
      </c>
      <c r="F6071" t="s">
        <v>5310</v>
      </c>
      <c r="G6071">
        <v>84042</v>
      </c>
      <c r="H6071" t="str">
        <f>LEFT(Table1[[#This Row],[destination_postal_code]],5)</f>
        <v>84042</v>
      </c>
      <c r="I6071">
        <f>LEN(Table1[[#This Row],[destination_postal_code_short]])</f>
        <v>5</v>
      </c>
      <c r="J6071" t="str">
        <f>_xlfn.XLOOKUP(Table1[[#This Row],[destination_postal_code_short]],Table3[Shipping postal code short],Table3[Shipping city],,0)</f>
        <v>Lindon</v>
      </c>
      <c r="K6071" t="str">
        <f>_xlfn.XLOOKUP(Table1[[#This Row],[destination_postal_code_short]],Table3[Shipping postal code short],Table3[Shipping region],,0)</f>
        <v>Utah</v>
      </c>
      <c r="L6071">
        <v>0</v>
      </c>
      <c r="M6071">
        <v>3.08</v>
      </c>
      <c r="N6071">
        <v>5.52</v>
      </c>
    </row>
    <row r="6072" spans="1:14" x14ac:dyDescent="0.2">
      <c r="A6072" s="1">
        <v>45667</v>
      </c>
      <c r="B6072" t="s">
        <v>6435</v>
      </c>
      <c r="C6072" t="s">
        <v>11</v>
      </c>
      <c r="D6072" t="s">
        <v>11</v>
      </c>
      <c r="E6072" t="s">
        <v>12</v>
      </c>
      <c r="F6072" t="s">
        <v>5310</v>
      </c>
      <c r="G6072">
        <v>80126</v>
      </c>
      <c r="H6072" t="str">
        <f>LEFT(Table1[[#This Row],[destination_postal_code]],5)</f>
        <v>80126</v>
      </c>
      <c r="I6072">
        <f>LEN(Table1[[#This Row],[destination_postal_code_short]])</f>
        <v>5</v>
      </c>
      <c r="J6072" t="str">
        <f>_xlfn.XLOOKUP(Table1[[#This Row],[destination_postal_code_short]],Table3[Shipping postal code short],Table3[Shipping city],,0)</f>
        <v>Highlands Ranch</v>
      </c>
      <c r="K6072" t="str">
        <f>_xlfn.XLOOKUP(Table1[[#This Row],[destination_postal_code_short]],Table3[Shipping postal code short],Table3[Shipping region],,0)</f>
        <v>Colorado</v>
      </c>
      <c r="L6072">
        <v>0</v>
      </c>
      <c r="M6072">
        <v>4.97</v>
      </c>
      <c r="N6072">
        <v>7.88</v>
      </c>
    </row>
    <row r="6073" spans="1:14" x14ac:dyDescent="0.2">
      <c r="A6073" s="1">
        <v>45667</v>
      </c>
      <c r="B6073" t="s">
        <v>6434</v>
      </c>
      <c r="C6073" t="s">
        <v>11</v>
      </c>
      <c r="D6073" t="s">
        <v>11</v>
      </c>
      <c r="E6073" t="s">
        <v>12</v>
      </c>
      <c r="F6073" t="s">
        <v>5310</v>
      </c>
      <c r="G6073">
        <v>68164</v>
      </c>
      <c r="H6073" t="str">
        <f>LEFT(Table1[[#This Row],[destination_postal_code]],5)</f>
        <v>68164</v>
      </c>
      <c r="I6073">
        <f>LEN(Table1[[#This Row],[destination_postal_code_short]])</f>
        <v>5</v>
      </c>
      <c r="J6073" t="str">
        <f>_xlfn.XLOOKUP(Table1[[#This Row],[destination_postal_code_short]],Table3[Shipping postal code short],Table3[Shipping city],,0)</f>
        <v>Omaha</v>
      </c>
      <c r="K6073" t="str">
        <f>_xlfn.XLOOKUP(Table1[[#This Row],[destination_postal_code_short]],Table3[Shipping postal code short],Table3[Shipping region],,0)</f>
        <v>Nebraska</v>
      </c>
      <c r="L6073">
        <v>0</v>
      </c>
      <c r="M6073">
        <v>4.29</v>
      </c>
      <c r="N6073">
        <v>8.66</v>
      </c>
    </row>
    <row r="6074" spans="1:14" x14ac:dyDescent="0.2">
      <c r="A6074" s="1">
        <v>45667</v>
      </c>
      <c r="B6074" t="s">
        <v>6433</v>
      </c>
      <c r="C6074" t="s">
        <v>11</v>
      </c>
      <c r="D6074" t="s">
        <v>11</v>
      </c>
      <c r="E6074" t="s">
        <v>12</v>
      </c>
      <c r="F6074" t="s">
        <v>5310</v>
      </c>
      <c r="G6074">
        <v>78729</v>
      </c>
      <c r="H6074" t="str">
        <f>LEFT(Table1[[#This Row],[destination_postal_code]],5)</f>
        <v>78729</v>
      </c>
      <c r="I6074">
        <f>LEN(Table1[[#This Row],[destination_postal_code_short]])</f>
        <v>5</v>
      </c>
      <c r="J6074" t="str">
        <f>_xlfn.XLOOKUP(Table1[[#This Row],[destination_postal_code_short]],Table3[Shipping postal code short],Table3[Shipping city],,0)</f>
        <v>Austin</v>
      </c>
      <c r="K6074" t="str">
        <f>_xlfn.XLOOKUP(Table1[[#This Row],[destination_postal_code_short]],Table3[Shipping postal code short],Table3[Shipping region],,0)</f>
        <v>Texas</v>
      </c>
      <c r="L6074">
        <v>0</v>
      </c>
      <c r="M6074">
        <v>2.97</v>
      </c>
      <c r="N6074">
        <v>6.23</v>
      </c>
    </row>
    <row r="6075" spans="1:14" x14ac:dyDescent="0.2">
      <c r="A6075" s="1">
        <v>45667</v>
      </c>
      <c r="B6075" t="s">
        <v>6432</v>
      </c>
      <c r="C6075" t="s">
        <v>11</v>
      </c>
      <c r="D6075" t="s">
        <v>11</v>
      </c>
      <c r="E6075" t="s">
        <v>12</v>
      </c>
      <c r="F6075" t="s">
        <v>5310</v>
      </c>
      <c r="G6075">
        <v>50208</v>
      </c>
      <c r="H6075" t="str">
        <f>LEFT(Table1[[#This Row],[destination_postal_code]],5)</f>
        <v>50208</v>
      </c>
      <c r="I6075">
        <f>LEN(Table1[[#This Row],[destination_postal_code_short]])</f>
        <v>5</v>
      </c>
      <c r="J6075" t="str">
        <f>_xlfn.XLOOKUP(Table1[[#This Row],[destination_postal_code_short]],Table3[Shipping postal code short],Table3[Shipping city],,0)</f>
        <v>Newton</v>
      </c>
      <c r="K6075" t="str">
        <f>_xlfn.XLOOKUP(Table1[[#This Row],[destination_postal_code_short]],Table3[Shipping postal code short],Table3[Shipping region],,0)</f>
        <v>Iowa</v>
      </c>
      <c r="L6075">
        <v>0</v>
      </c>
      <c r="M6075">
        <v>3.01</v>
      </c>
      <c r="N6075">
        <v>6.09</v>
      </c>
    </row>
    <row r="6076" spans="1:14" x14ac:dyDescent="0.2">
      <c r="A6076" s="1">
        <v>45670</v>
      </c>
      <c r="B6076" t="s">
        <v>6443</v>
      </c>
      <c r="C6076" t="s">
        <v>11</v>
      </c>
      <c r="D6076" t="s">
        <v>11</v>
      </c>
      <c r="E6076" t="s">
        <v>12</v>
      </c>
      <c r="F6076" t="s">
        <v>5310</v>
      </c>
      <c r="G6076" s="2" t="s">
        <v>6444</v>
      </c>
      <c r="H6076" s="2" t="str">
        <f>LEFT(Table1[[#This Row],[destination_postal_code]],5)</f>
        <v>01610</v>
      </c>
      <c r="I6076" s="2">
        <f>LEN(Table1[[#This Row],[destination_postal_code_short]])</f>
        <v>5</v>
      </c>
      <c r="J6076" s="2" t="str">
        <f>_xlfn.XLOOKUP(Table1[[#This Row],[destination_postal_code_short]],Table3[Shipping postal code short],Table3[Shipping city],,0)</f>
        <v>Worcester</v>
      </c>
      <c r="K6076" s="2" t="str">
        <f>_xlfn.XLOOKUP(Table1[[#This Row],[destination_postal_code_short]],Table3[Shipping postal code short],Table3[Shipping region],,0)</f>
        <v>Massachusetts</v>
      </c>
      <c r="L6076">
        <v>0</v>
      </c>
      <c r="M6076">
        <v>6.16</v>
      </c>
      <c r="N6076">
        <v>10.039999999999999</v>
      </c>
    </row>
    <row r="6077" spans="1:14" x14ac:dyDescent="0.2">
      <c r="A6077" s="1">
        <v>45670</v>
      </c>
      <c r="B6077" t="s">
        <v>6442</v>
      </c>
      <c r="C6077" t="s">
        <v>11</v>
      </c>
      <c r="D6077" t="s">
        <v>11</v>
      </c>
      <c r="E6077" t="s">
        <v>12</v>
      </c>
      <c r="F6077" t="s">
        <v>5310</v>
      </c>
      <c r="G6077">
        <v>99336</v>
      </c>
      <c r="H6077" t="str">
        <f>LEFT(Table1[[#This Row],[destination_postal_code]],5)</f>
        <v>99336</v>
      </c>
      <c r="I6077">
        <f>LEN(Table1[[#This Row],[destination_postal_code_short]])</f>
        <v>5</v>
      </c>
      <c r="J6077" t="str">
        <f>_xlfn.XLOOKUP(Table1[[#This Row],[destination_postal_code_short]],Table3[Shipping postal code short],Table3[Shipping city],,0)</f>
        <v>Kennewick</v>
      </c>
      <c r="K6077" t="str">
        <f>_xlfn.XLOOKUP(Table1[[#This Row],[destination_postal_code_short]],Table3[Shipping postal code short],Table3[Shipping region],,0)</f>
        <v>Washington</v>
      </c>
      <c r="L6077">
        <v>0</v>
      </c>
      <c r="M6077">
        <v>4.57</v>
      </c>
      <c r="N6077">
        <v>6.63</v>
      </c>
    </row>
    <row r="6078" spans="1:14" x14ac:dyDescent="0.2">
      <c r="A6078" s="1">
        <v>45668</v>
      </c>
      <c r="B6078" t="s">
        <v>6436</v>
      </c>
      <c r="C6078" t="s">
        <v>11</v>
      </c>
      <c r="D6078" t="s">
        <v>11</v>
      </c>
      <c r="E6078" t="s">
        <v>12</v>
      </c>
      <c r="F6078" t="s">
        <v>5310</v>
      </c>
      <c r="G6078">
        <v>43201</v>
      </c>
      <c r="H6078" t="str">
        <f>LEFT(Table1[[#This Row],[destination_postal_code]],5)</f>
        <v>43201</v>
      </c>
      <c r="I6078">
        <f>LEN(Table1[[#This Row],[destination_postal_code_short]])</f>
        <v>5</v>
      </c>
      <c r="J6078" t="str">
        <f>_xlfn.XLOOKUP(Table1[[#This Row],[destination_postal_code_short]],Table3[Shipping postal code short],Table3[Shipping city],,0)</f>
        <v>Columbus</v>
      </c>
      <c r="K6078" t="str">
        <f>_xlfn.XLOOKUP(Table1[[#This Row],[destination_postal_code_short]],Table3[Shipping postal code short],Table3[Shipping region],,0)</f>
        <v>Ohio</v>
      </c>
      <c r="L6078">
        <v>0</v>
      </c>
      <c r="M6078">
        <v>4.7300000000000004</v>
      </c>
      <c r="N6078">
        <v>9.3699999999999992</v>
      </c>
    </row>
    <row r="6079" spans="1:14" x14ac:dyDescent="0.2">
      <c r="A6079" s="1">
        <v>45668</v>
      </c>
      <c r="B6079" t="s">
        <v>6437</v>
      </c>
      <c r="C6079" t="s">
        <v>11</v>
      </c>
      <c r="D6079" t="s">
        <v>11</v>
      </c>
      <c r="E6079" t="s">
        <v>12</v>
      </c>
      <c r="F6079" t="s">
        <v>5310</v>
      </c>
      <c r="G6079">
        <v>90027</v>
      </c>
      <c r="H6079" t="str">
        <f>LEFT(Table1[[#This Row],[destination_postal_code]],5)</f>
        <v>90027</v>
      </c>
      <c r="I6079">
        <f>LEN(Table1[[#This Row],[destination_postal_code_short]])</f>
        <v>5</v>
      </c>
      <c r="J6079" t="str">
        <f>_xlfn.XLOOKUP(Table1[[#This Row],[destination_postal_code_short]],Table3[Shipping postal code short],Table3[Shipping city],,0)</f>
        <v>Los Angeles</v>
      </c>
      <c r="K6079" t="str">
        <f>_xlfn.XLOOKUP(Table1[[#This Row],[destination_postal_code_short]],Table3[Shipping postal code short],Table3[Shipping region],,0)</f>
        <v>California</v>
      </c>
      <c r="L6079">
        <v>0</v>
      </c>
      <c r="M6079">
        <v>4.5599999999999996</v>
      </c>
      <c r="N6079">
        <v>7.24</v>
      </c>
    </row>
    <row r="6080" spans="1:14" x14ac:dyDescent="0.2">
      <c r="A6080" s="1">
        <v>45671</v>
      </c>
      <c r="B6080" t="s">
        <v>6456</v>
      </c>
      <c r="C6080" t="s">
        <v>11</v>
      </c>
      <c r="D6080" t="s">
        <v>11</v>
      </c>
      <c r="E6080" t="s">
        <v>12</v>
      </c>
      <c r="F6080" t="s">
        <v>5310</v>
      </c>
      <c r="G6080">
        <v>18222</v>
      </c>
      <c r="H6080" t="str">
        <f>LEFT(Table1[[#This Row],[destination_postal_code]],5)</f>
        <v>18222</v>
      </c>
      <c r="I6080">
        <f>LEN(Table1[[#This Row],[destination_postal_code_short]])</f>
        <v>5</v>
      </c>
      <c r="J6080" t="str">
        <f>_xlfn.XLOOKUP(Table1[[#This Row],[destination_postal_code_short]],Table3[Shipping postal code short],Table3[Shipping city],,0)</f>
        <v>Drums</v>
      </c>
      <c r="K6080" t="str">
        <f>_xlfn.XLOOKUP(Table1[[#This Row],[destination_postal_code_short]],Table3[Shipping postal code short],Table3[Shipping region],,0)</f>
        <v>Pennsylvania</v>
      </c>
      <c r="L6080">
        <v>0</v>
      </c>
      <c r="M6080">
        <v>7.68</v>
      </c>
      <c r="N6080">
        <v>13.37</v>
      </c>
    </row>
    <row r="6081" spans="1:14" x14ac:dyDescent="0.2">
      <c r="A6081" s="1">
        <v>45671</v>
      </c>
      <c r="B6081" t="s">
        <v>6455</v>
      </c>
      <c r="C6081" t="s">
        <v>11</v>
      </c>
      <c r="D6081" t="s">
        <v>11</v>
      </c>
      <c r="E6081" t="s">
        <v>260</v>
      </c>
      <c r="F6081" t="s">
        <v>5390</v>
      </c>
      <c r="G6081">
        <v>37830</v>
      </c>
      <c r="H6081" t="str">
        <f>LEFT(Table1[[#This Row],[destination_postal_code]],5)</f>
        <v>37830</v>
      </c>
      <c r="I6081">
        <f>LEN(Table1[[#This Row],[destination_postal_code_short]])</f>
        <v>5</v>
      </c>
      <c r="J6081" t="str">
        <f>_xlfn.XLOOKUP(Table1[[#This Row],[destination_postal_code_short]],Table3[Shipping postal code short],Table3[Shipping city],,0)</f>
        <v>Oak Ridge</v>
      </c>
      <c r="K6081" t="str">
        <f>_xlfn.XLOOKUP(Table1[[#This Row],[destination_postal_code_short]],Table3[Shipping postal code short],Table3[Shipping region],,0)</f>
        <v>Tennessee</v>
      </c>
      <c r="L6081">
        <v>0</v>
      </c>
      <c r="M6081">
        <v>0</v>
      </c>
      <c r="N6081">
        <v>8.67</v>
      </c>
    </row>
    <row r="6082" spans="1:14" x14ac:dyDescent="0.2">
      <c r="A6082" s="1">
        <v>45671</v>
      </c>
      <c r="B6082" t="s">
        <v>6452</v>
      </c>
      <c r="C6082" t="s">
        <v>11</v>
      </c>
      <c r="D6082" t="s">
        <v>11</v>
      </c>
      <c r="E6082" t="s">
        <v>12</v>
      </c>
      <c r="F6082" t="s">
        <v>5310</v>
      </c>
      <c r="G6082">
        <v>68516</v>
      </c>
      <c r="H6082" t="str">
        <f>LEFT(Table1[[#This Row],[destination_postal_code]],5)</f>
        <v>68516</v>
      </c>
      <c r="I6082">
        <f>LEN(Table1[[#This Row],[destination_postal_code_short]])</f>
        <v>5</v>
      </c>
      <c r="J6082" t="str">
        <f>_xlfn.XLOOKUP(Table1[[#This Row],[destination_postal_code_short]],Table3[Shipping postal code short],Table3[Shipping city],,0)</f>
        <v>Lincoln</v>
      </c>
      <c r="K6082" t="str">
        <f>_xlfn.XLOOKUP(Table1[[#This Row],[destination_postal_code_short]],Table3[Shipping postal code short],Table3[Shipping region],,0)</f>
        <v>Nebraska</v>
      </c>
      <c r="L6082">
        <v>0</v>
      </c>
      <c r="M6082">
        <v>4.32</v>
      </c>
      <c r="N6082">
        <v>7.78</v>
      </c>
    </row>
    <row r="6083" spans="1:14" x14ac:dyDescent="0.2">
      <c r="A6083" s="1">
        <v>45671</v>
      </c>
      <c r="B6083" t="s">
        <v>6453</v>
      </c>
      <c r="C6083" t="s">
        <v>11</v>
      </c>
      <c r="D6083" t="s">
        <v>11</v>
      </c>
      <c r="E6083" t="s">
        <v>12</v>
      </c>
      <c r="F6083" t="s">
        <v>5310</v>
      </c>
      <c r="G6083">
        <v>19151</v>
      </c>
      <c r="H6083" t="str">
        <f>LEFT(Table1[[#This Row],[destination_postal_code]],5)</f>
        <v>19151</v>
      </c>
      <c r="I6083">
        <f>LEN(Table1[[#This Row],[destination_postal_code_short]])</f>
        <v>5</v>
      </c>
      <c r="J6083" t="str">
        <f>_xlfn.XLOOKUP(Table1[[#This Row],[destination_postal_code_short]],Table3[Shipping postal code short],Table3[Shipping city],,0)</f>
        <v>Philadelphia</v>
      </c>
      <c r="K6083" t="str">
        <f>_xlfn.XLOOKUP(Table1[[#This Row],[destination_postal_code_short]],Table3[Shipping postal code short],Table3[Shipping region],,0)</f>
        <v>Pennsylvania</v>
      </c>
      <c r="L6083">
        <v>0</v>
      </c>
      <c r="M6083">
        <v>6.16</v>
      </c>
      <c r="N6083">
        <v>10.039999999999999</v>
      </c>
    </row>
    <row r="6084" spans="1:14" x14ac:dyDescent="0.2">
      <c r="A6084" s="1">
        <v>45671</v>
      </c>
      <c r="B6084" t="s">
        <v>6450</v>
      </c>
      <c r="C6084" t="s">
        <v>11</v>
      </c>
      <c r="D6084" t="s">
        <v>11</v>
      </c>
      <c r="E6084" t="s">
        <v>12</v>
      </c>
      <c r="F6084" t="s">
        <v>5310</v>
      </c>
      <c r="G6084">
        <v>27315</v>
      </c>
      <c r="H6084" t="str">
        <f>LEFT(Table1[[#This Row],[destination_postal_code]],5)</f>
        <v>27315</v>
      </c>
      <c r="I6084">
        <f>LEN(Table1[[#This Row],[destination_postal_code_short]])</f>
        <v>5</v>
      </c>
      <c r="J6084" t="str">
        <f>_xlfn.XLOOKUP(Table1[[#This Row],[destination_postal_code_short]],Table3[Shipping postal code short],Table3[Shipping city],,0)</f>
        <v>Providence</v>
      </c>
      <c r="K6084" t="str">
        <f>_xlfn.XLOOKUP(Table1[[#This Row],[destination_postal_code_short]],Table3[Shipping postal code short],Table3[Shipping region],,0)</f>
        <v>North Carolina</v>
      </c>
      <c r="L6084">
        <v>0</v>
      </c>
      <c r="M6084">
        <v>1.6</v>
      </c>
      <c r="N6084">
        <v>5.8</v>
      </c>
    </row>
    <row r="6085" spans="1:14" x14ac:dyDescent="0.2">
      <c r="A6085" s="1">
        <v>45671</v>
      </c>
      <c r="B6085" t="s">
        <v>6451</v>
      </c>
      <c r="C6085" t="s">
        <v>11</v>
      </c>
      <c r="D6085" t="s">
        <v>11</v>
      </c>
      <c r="E6085" t="s">
        <v>260</v>
      </c>
      <c r="F6085" t="s">
        <v>261</v>
      </c>
      <c r="G6085">
        <v>89523</v>
      </c>
      <c r="H6085" t="str">
        <f>LEFT(Table1[[#This Row],[destination_postal_code]],5)</f>
        <v>89523</v>
      </c>
      <c r="I6085">
        <f>LEN(Table1[[#This Row],[destination_postal_code_short]])</f>
        <v>5</v>
      </c>
      <c r="J6085" t="str">
        <f>_xlfn.XLOOKUP(Table1[[#This Row],[destination_postal_code_short]],Table3[Shipping postal code short],Table3[Shipping city],,0)</f>
        <v>Reno</v>
      </c>
      <c r="K6085" t="str">
        <f>_xlfn.XLOOKUP(Table1[[#This Row],[destination_postal_code_short]],Table3[Shipping postal code short],Table3[Shipping region],,0)</f>
        <v>Nevada</v>
      </c>
      <c r="L6085">
        <v>0</v>
      </c>
      <c r="M6085">
        <v>9.58</v>
      </c>
      <c r="N6085">
        <v>6.16</v>
      </c>
    </row>
    <row r="6086" spans="1:14" x14ac:dyDescent="0.2">
      <c r="A6086" s="1">
        <v>45673</v>
      </c>
      <c r="B6086" t="s">
        <v>6472</v>
      </c>
      <c r="C6086" t="s">
        <v>11</v>
      </c>
      <c r="D6086" t="s">
        <v>11</v>
      </c>
      <c r="E6086" t="s">
        <v>12</v>
      </c>
      <c r="F6086" t="s">
        <v>5310</v>
      </c>
      <c r="G6086">
        <v>84606</v>
      </c>
      <c r="H6086" t="str">
        <f>LEFT(Table1[[#This Row],[destination_postal_code]],5)</f>
        <v>84606</v>
      </c>
      <c r="I6086">
        <f>LEN(Table1[[#This Row],[destination_postal_code_short]])</f>
        <v>5</v>
      </c>
      <c r="J6086" t="str">
        <f>_xlfn.XLOOKUP(Table1[[#This Row],[destination_postal_code_short]],Table3[Shipping postal code short],Table3[Shipping city],,0)</f>
        <v>Provo</v>
      </c>
      <c r="K6086" t="str">
        <f>_xlfn.XLOOKUP(Table1[[#This Row],[destination_postal_code_short]],Table3[Shipping postal code short],Table3[Shipping region],,0)</f>
        <v>Utah</v>
      </c>
      <c r="L6086">
        <v>0</v>
      </c>
      <c r="M6086">
        <v>4.3</v>
      </c>
      <c r="N6086">
        <v>10.7</v>
      </c>
    </row>
    <row r="6087" spans="1:14" x14ac:dyDescent="0.2">
      <c r="A6087" s="1">
        <v>45673</v>
      </c>
      <c r="B6087" t="s">
        <v>6472</v>
      </c>
      <c r="C6087" t="s">
        <v>11</v>
      </c>
      <c r="D6087" t="s">
        <v>11</v>
      </c>
      <c r="E6087" t="s">
        <v>260</v>
      </c>
      <c r="F6087" t="s">
        <v>261</v>
      </c>
      <c r="G6087">
        <v>84606</v>
      </c>
      <c r="H6087" t="str">
        <f>LEFT(Table1[[#This Row],[destination_postal_code]],5)</f>
        <v>84606</v>
      </c>
      <c r="I6087">
        <f>LEN(Table1[[#This Row],[destination_postal_code_short]])</f>
        <v>5</v>
      </c>
      <c r="J6087" t="str">
        <f>_xlfn.XLOOKUP(Table1[[#This Row],[destination_postal_code_short]],Table3[Shipping postal code short],Table3[Shipping city],,0)</f>
        <v>Provo</v>
      </c>
      <c r="K6087" t="str">
        <f>_xlfn.XLOOKUP(Table1[[#This Row],[destination_postal_code_short]],Table3[Shipping postal code short],Table3[Shipping region],,0)</f>
        <v>Utah</v>
      </c>
      <c r="L6087">
        <v>0</v>
      </c>
      <c r="M6087">
        <v>9.89</v>
      </c>
      <c r="N6087">
        <v>6.73</v>
      </c>
    </row>
    <row r="6088" spans="1:14" x14ac:dyDescent="0.2">
      <c r="A6088" s="1">
        <v>45672</v>
      </c>
      <c r="B6088" t="s">
        <v>6466</v>
      </c>
      <c r="C6088" t="s">
        <v>11</v>
      </c>
      <c r="D6088" t="s">
        <v>11</v>
      </c>
      <c r="E6088" t="s">
        <v>12</v>
      </c>
      <c r="F6088" t="s">
        <v>5310</v>
      </c>
      <c r="G6088">
        <v>64108</v>
      </c>
      <c r="H6088" t="str">
        <f>LEFT(Table1[[#This Row],[destination_postal_code]],5)</f>
        <v>64108</v>
      </c>
      <c r="I6088">
        <f>LEN(Table1[[#This Row],[destination_postal_code_short]])</f>
        <v>5</v>
      </c>
      <c r="J6088" t="str">
        <f>_xlfn.XLOOKUP(Table1[[#This Row],[destination_postal_code_short]],Table3[Shipping postal code short],Table3[Shipping city],,0)</f>
        <v>Kansas City</v>
      </c>
      <c r="K6088" t="str">
        <f>_xlfn.XLOOKUP(Table1[[#This Row],[destination_postal_code_short]],Table3[Shipping postal code short],Table3[Shipping region],,0)</f>
        <v>Missouri</v>
      </c>
      <c r="L6088">
        <v>0</v>
      </c>
      <c r="M6088">
        <v>2.02</v>
      </c>
      <c r="N6088">
        <v>4.43</v>
      </c>
    </row>
    <row r="6089" spans="1:14" x14ac:dyDescent="0.2">
      <c r="A6089" s="1">
        <v>45672</v>
      </c>
      <c r="B6089" t="s">
        <v>6463</v>
      </c>
      <c r="C6089" t="s">
        <v>11</v>
      </c>
      <c r="D6089" t="s">
        <v>11</v>
      </c>
      <c r="E6089" t="s">
        <v>12</v>
      </c>
      <c r="F6089" t="s">
        <v>5310</v>
      </c>
      <c r="G6089">
        <v>33166</v>
      </c>
      <c r="H6089" t="str">
        <f>LEFT(Table1[[#This Row],[destination_postal_code]],5)</f>
        <v>33166</v>
      </c>
      <c r="I6089">
        <f>LEN(Table1[[#This Row],[destination_postal_code_short]])</f>
        <v>5</v>
      </c>
      <c r="J6089" t="str">
        <f>_xlfn.XLOOKUP(Table1[[#This Row],[destination_postal_code_short]],Table3[Shipping postal code short],Table3[Shipping city],,0)</f>
        <v>Miami Springs</v>
      </c>
      <c r="K6089" t="str">
        <f>_xlfn.XLOOKUP(Table1[[#This Row],[destination_postal_code_short]],Table3[Shipping postal code short],Table3[Shipping region],,0)</f>
        <v>Florida</v>
      </c>
      <c r="L6089">
        <v>0</v>
      </c>
      <c r="M6089">
        <v>6.16</v>
      </c>
      <c r="N6089">
        <v>10.039999999999999</v>
      </c>
    </row>
    <row r="6090" spans="1:14" x14ac:dyDescent="0.2">
      <c r="A6090" s="1">
        <v>45672</v>
      </c>
      <c r="B6090" t="s">
        <v>6459</v>
      </c>
      <c r="C6090" t="s">
        <v>11</v>
      </c>
      <c r="D6090" t="s">
        <v>11</v>
      </c>
      <c r="E6090" t="s">
        <v>260</v>
      </c>
      <c r="F6090" t="s">
        <v>261</v>
      </c>
      <c r="G6090">
        <v>14086</v>
      </c>
      <c r="H6090" t="str">
        <f>LEFT(Table1[[#This Row],[destination_postal_code]],5)</f>
        <v>14086</v>
      </c>
      <c r="I6090">
        <f>LEN(Table1[[#This Row],[destination_postal_code_short]])</f>
        <v>5</v>
      </c>
      <c r="J6090" t="str">
        <f>_xlfn.XLOOKUP(Table1[[#This Row],[destination_postal_code_short]],Table3[Shipping postal code short],Table3[Shipping city],,0)</f>
        <v>Lancaster</v>
      </c>
      <c r="K6090" t="str">
        <f>_xlfn.XLOOKUP(Table1[[#This Row],[destination_postal_code_short]],Table3[Shipping postal code short],Table3[Shipping region],,0)</f>
        <v>New York</v>
      </c>
      <c r="L6090">
        <v>0</v>
      </c>
      <c r="M6090">
        <v>10.199999999999999</v>
      </c>
      <c r="N6090">
        <v>12.06</v>
      </c>
    </row>
    <row r="6091" spans="1:14" x14ac:dyDescent="0.2">
      <c r="A6091" s="1">
        <v>45673</v>
      </c>
      <c r="B6091" t="s">
        <v>6471</v>
      </c>
      <c r="C6091" t="s">
        <v>11</v>
      </c>
      <c r="D6091" t="s">
        <v>11</v>
      </c>
      <c r="E6091" t="s">
        <v>260</v>
      </c>
      <c r="F6091" t="s">
        <v>261</v>
      </c>
      <c r="G6091">
        <v>92019</v>
      </c>
      <c r="H6091" t="str">
        <f>LEFT(Table1[[#This Row],[destination_postal_code]],5)</f>
        <v>92019</v>
      </c>
      <c r="I6091">
        <f>LEN(Table1[[#This Row],[destination_postal_code_short]])</f>
        <v>5</v>
      </c>
      <c r="J6091" t="str">
        <f>_xlfn.XLOOKUP(Table1[[#This Row],[destination_postal_code_short]],Table3[Shipping postal code short],Table3[Shipping city],,0)</f>
        <v>el cajon</v>
      </c>
      <c r="K6091" t="str">
        <f>_xlfn.XLOOKUP(Table1[[#This Row],[destination_postal_code_short]],Table3[Shipping postal code short],Table3[Shipping region],,0)</f>
        <v>California</v>
      </c>
      <c r="L6091">
        <v>0</v>
      </c>
      <c r="M6091">
        <v>8.43</v>
      </c>
      <c r="N6091">
        <v>7.61</v>
      </c>
    </row>
    <row r="6092" spans="1:14" x14ac:dyDescent="0.2">
      <c r="A6092" s="1">
        <v>45672</v>
      </c>
      <c r="B6092" t="s">
        <v>6462</v>
      </c>
      <c r="C6092" t="s">
        <v>11</v>
      </c>
      <c r="D6092" t="s">
        <v>11</v>
      </c>
      <c r="E6092" t="s">
        <v>12</v>
      </c>
      <c r="F6092" t="s">
        <v>5310</v>
      </c>
      <c r="G6092">
        <v>89011</v>
      </c>
      <c r="H6092" t="str">
        <f>LEFT(Table1[[#This Row],[destination_postal_code]],5)</f>
        <v>89011</v>
      </c>
      <c r="I6092">
        <f>LEN(Table1[[#This Row],[destination_postal_code_short]])</f>
        <v>5</v>
      </c>
      <c r="J6092" t="str">
        <f>_xlfn.XLOOKUP(Table1[[#This Row],[destination_postal_code_short]],Table3[Shipping postal code short],Table3[Shipping city],,0)</f>
        <v>Henderson</v>
      </c>
      <c r="K6092" t="str">
        <f>_xlfn.XLOOKUP(Table1[[#This Row],[destination_postal_code_short]],Table3[Shipping postal code short],Table3[Shipping region],,0)</f>
        <v>Nevada</v>
      </c>
      <c r="L6092">
        <v>0</v>
      </c>
      <c r="M6092">
        <v>4.0599999999999996</v>
      </c>
      <c r="N6092">
        <v>6.44</v>
      </c>
    </row>
    <row r="6093" spans="1:14" x14ac:dyDescent="0.2">
      <c r="A6093" s="1">
        <v>45672</v>
      </c>
      <c r="B6093" t="s">
        <v>6457</v>
      </c>
      <c r="C6093" t="s">
        <v>11</v>
      </c>
      <c r="D6093" t="s">
        <v>11</v>
      </c>
      <c r="E6093" t="s">
        <v>12</v>
      </c>
      <c r="F6093" t="s">
        <v>5310</v>
      </c>
      <c r="G6093">
        <v>60450</v>
      </c>
      <c r="H6093" t="str">
        <f>LEFT(Table1[[#This Row],[destination_postal_code]],5)</f>
        <v>60450</v>
      </c>
      <c r="I6093">
        <f>LEN(Table1[[#This Row],[destination_postal_code_short]])</f>
        <v>5</v>
      </c>
      <c r="J6093" t="str">
        <f>_xlfn.XLOOKUP(Table1[[#This Row],[destination_postal_code_short]],Table3[Shipping postal code short],Table3[Shipping city],,0)</f>
        <v>Morris</v>
      </c>
      <c r="K6093" t="str">
        <f>_xlfn.XLOOKUP(Table1[[#This Row],[destination_postal_code_short]],Table3[Shipping postal code short],Table3[Shipping region],,0)</f>
        <v>Illinois</v>
      </c>
      <c r="L6093">
        <v>0</v>
      </c>
      <c r="M6093">
        <v>3.98</v>
      </c>
      <c r="N6093">
        <v>10.119999999999999</v>
      </c>
    </row>
    <row r="6094" spans="1:14" x14ac:dyDescent="0.2">
      <c r="A6094" s="1">
        <v>45672</v>
      </c>
      <c r="B6094" t="s">
        <v>6465</v>
      </c>
      <c r="C6094" t="s">
        <v>11</v>
      </c>
      <c r="D6094" t="s">
        <v>11</v>
      </c>
      <c r="E6094" t="s">
        <v>260</v>
      </c>
      <c r="F6094" t="s">
        <v>261</v>
      </c>
      <c r="G6094">
        <v>92374</v>
      </c>
      <c r="H6094" t="str">
        <f>LEFT(Table1[[#This Row],[destination_postal_code]],5)</f>
        <v>92374</v>
      </c>
      <c r="I6094">
        <f>LEN(Table1[[#This Row],[destination_postal_code_short]])</f>
        <v>5</v>
      </c>
      <c r="J6094" t="str">
        <f>_xlfn.XLOOKUP(Table1[[#This Row],[destination_postal_code_short]],Table3[Shipping postal code short],Table3[Shipping city],,0)</f>
        <v>Redlands</v>
      </c>
      <c r="K6094" t="str">
        <f>_xlfn.XLOOKUP(Table1[[#This Row],[destination_postal_code_short]],Table3[Shipping postal code short],Table3[Shipping region],,0)</f>
        <v>California</v>
      </c>
      <c r="L6094">
        <v>0</v>
      </c>
      <c r="M6094">
        <v>8.43</v>
      </c>
      <c r="N6094">
        <v>7.61</v>
      </c>
    </row>
    <row r="6095" spans="1:14" x14ac:dyDescent="0.2">
      <c r="A6095" s="1">
        <v>45672</v>
      </c>
      <c r="B6095" t="s">
        <v>6467</v>
      </c>
      <c r="C6095" t="s">
        <v>11</v>
      </c>
      <c r="D6095" t="s">
        <v>11</v>
      </c>
      <c r="E6095" t="s">
        <v>260</v>
      </c>
      <c r="F6095" t="s">
        <v>5390</v>
      </c>
      <c r="G6095">
        <v>53177</v>
      </c>
      <c r="H6095" t="str">
        <f>LEFT(Table1[[#This Row],[destination_postal_code]],5)</f>
        <v>53177</v>
      </c>
      <c r="I6095">
        <f>LEN(Table1[[#This Row],[destination_postal_code_short]])</f>
        <v>5</v>
      </c>
      <c r="J6095" t="str">
        <f>_xlfn.XLOOKUP(Table1[[#This Row],[destination_postal_code_short]],Table3[Shipping postal code short],Table3[Shipping city],,0)</f>
        <v>Sturtevant</v>
      </c>
      <c r="K6095" t="str">
        <f>_xlfn.XLOOKUP(Table1[[#This Row],[destination_postal_code_short]],Table3[Shipping postal code short],Table3[Shipping region],,0)</f>
        <v>Wisconsin</v>
      </c>
      <c r="L6095">
        <v>0</v>
      </c>
      <c r="M6095">
        <v>0</v>
      </c>
      <c r="N6095">
        <v>7.44</v>
      </c>
    </row>
    <row r="6096" spans="1:14" x14ac:dyDescent="0.2">
      <c r="A6096" s="1">
        <v>45672</v>
      </c>
      <c r="B6096" t="s">
        <v>6460</v>
      </c>
      <c r="C6096" t="s">
        <v>11</v>
      </c>
      <c r="D6096" t="s">
        <v>11</v>
      </c>
      <c r="E6096" t="s">
        <v>12</v>
      </c>
      <c r="F6096" t="s">
        <v>5310</v>
      </c>
      <c r="G6096">
        <v>72211</v>
      </c>
      <c r="H6096" t="str">
        <f>LEFT(Table1[[#This Row],[destination_postal_code]],5)</f>
        <v>72211</v>
      </c>
      <c r="I6096">
        <f>LEN(Table1[[#This Row],[destination_postal_code_short]])</f>
        <v>5</v>
      </c>
      <c r="J6096" t="str">
        <f>_xlfn.XLOOKUP(Table1[[#This Row],[destination_postal_code_short]],Table3[Shipping postal code short],Table3[Shipping city],,0)</f>
        <v>Little Rock</v>
      </c>
      <c r="K6096" t="str">
        <f>_xlfn.XLOOKUP(Table1[[#This Row],[destination_postal_code_short]],Table3[Shipping postal code short],Table3[Shipping region],,0)</f>
        <v>Arkansas</v>
      </c>
      <c r="L6096">
        <v>0</v>
      </c>
      <c r="M6096">
        <v>3.9</v>
      </c>
      <c r="N6096">
        <v>9.0500000000000007</v>
      </c>
    </row>
    <row r="6097" spans="1:14" x14ac:dyDescent="0.2">
      <c r="A6097" s="1">
        <v>45672</v>
      </c>
      <c r="B6097" t="s">
        <v>6468</v>
      </c>
      <c r="C6097" t="s">
        <v>11</v>
      </c>
      <c r="D6097" t="s">
        <v>11</v>
      </c>
      <c r="E6097" t="s">
        <v>12</v>
      </c>
      <c r="F6097" t="s">
        <v>5310</v>
      </c>
      <c r="G6097" s="2" t="s">
        <v>6469</v>
      </c>
      <c r="H6097" s="2" t="str">
        <f>LEFT(Table1[[#This Row],[destination_postal_code]],5)</f>
        <v>00802</v>
      </c>
      <c r="I6097" s="2">
        <f>LEN(Table1[[#This Row],[destination_postal_code_short]])</f>
        <v>5</v>
      </c>
      <c r="J6097" s="2" t="str">
        <f>_xlfn.XLOOKUP(Table1[[#This Row],[destination_postal_code_short]],Table3[Shipping postal code short],Table3[Shipping city],,0)</f>
        <v>St. Thomas</v>
      </c>
      <c r="K6097" s="2" t="str">
        <f>_xlfn.XLOOKUP(Table1[[#This Row],[destination_postal_code_short]],Table3[Shipping postal code short],Table3[Shipping region],,0)</f>
        <v>Virgin Islands</v>
      </c>
      <c r="L6097">
        <v>0</v>
      </c>
      <c r="M6097">
        <v>6.16</v>
      </c>
      <c r="N6097">
        <v>10.039999999999999</v>
      </c>
    </row>
    <row r="6098" spans="1:14" x14ac:dyDescent="0.2">
      <c r="A6098" s="1">
        <v>45672</v>
      </c>
      <c r="B6098" t="s">
        <v>6458</v>
      </c>
      <c r="C6098" t="s">
        <v>11</v>
      </c>
      <c r="D6098" t="s">
        <v>11</v>
      </c>
      <c r="E6098" t="s">
        <v>12</v>
      </c>
      <c r="F6098" t="s">
        <v>5310</v>
      </c>
      <c r="G6098">
        <v>85013</v>
      </c>
      <c r="H6098" t="str">
        <f>LEFT(Table1[[#This Row],[destination_postal_code]],5)</f>
        <v>85013</v>
      </c>
      <c r="I6098">
        <f>LEN(Table1[[#This Row],[destination_postal_code_short]])</f>
        <v>5</v>
      </c>
      <c r="J6098" t="str">
        <f>_xlfn.XLOOKUP(Table1[[#This Row],[destination_postal_code_short]],Table3[Shipping postal code short],Table3[Shipping city],,0)</f>
        <v>Phoenix</v>
      </c>
      <c r="K6098" t="str">
        <f>_xlfn.XLOOKUP(Table1[[#This Row],[destination_postal_code_short]],Table3[Shipping postal code short],Table3[Shipping region],,0)</f>
        <v>Arizona</v>
      </c>
      <c r="L6098">
        <v>0</v>
      </c>
      <c r="M6098">
        <v>4.5599999999999996</v>
      </c>
      <c r="N6098">
        <v>7.24</v>
      </c>
    </row>
    <row r="6099" spans="1:14" x14ac:dyDescent="0.2">
      <c r="A6099" s="1">
        <v>45672</v>
      </c>
      <c r="B6099" t="s">
        <v>6461</v>
      </c>
      <c r="C6099" t="s">
        <v>11</v>
      </c>
      <c r="D6099" t="s">
        <v>11</v>
      </c>
      <c r="E6099" t="s">
        <v>12</v>
      </c>
      <c r="F6099" t="s">
        <v>5310</v>
      </c>
      <c r="G6099">
        <v>78130</v>
      </c>
      <c r="H6099" t="str">
        <f>LEFT(Table1[[#This Row],[destination_postal_code]],5)</f>
        <v>78130</v>
      </c>
      <c r="I6099">
        <f>LEN(Table1[[#This Row],[destination_postal_code_short]])</f>
        <v>5</v>
      </c>
      <c r="J6099" t="str">
        <f>_xlfn.XLOOKUP(Table1[[#This Row],[destination_postal_code_short]],Table3[Shipping postal code short],Table3[Shipping city],,0)</f>
        <v>NEW BRAUNFELS</v>
      </c>
      <c r="K6099" t="str">
        <f>_xlfn.XLOOKUP(Table1[[#This Row],[destination_postal_code_short]],Table3[Shipping postal code short],Table3[Shipping region],,0)</f>
        <v>Texas</v>
      </c>
      <c r="L6099">
        <v>0</v>
      </c>
      <c r="M6099">
        <v>3.9</v>
      </c>
      <c r="N6099">
        <v>9.0500000000000007</v>
      </c>
    </row>
    <row r="6100" spans="1:14" x14ac:dyDescent="0.2">
      <c r="A6100" s="1">
        <v>45672</v>
      </c>
      <c r="B6100" t="s">
        <v>6464</v>
      </c>
      <c r="C6100" t="s">
        <v>11</v>
      </c>
      <c r="D6100" t="s">
        <v>11</v>
      </c>
      <c r="E6100" t="s">
        <v>260</v>
      </c>
      <c r="F6100" t="s">
        <v>261</v>
      </c>
      <c r="G6100">
        <v>94560</v>
      </c>
      <c r="H6100" t="str">
        <f>LEFT(Table1[[#This Row],[destination_postal_code]],5)</f>
        <v>94560</v>
      </c>
      <c r="I6100">
        <f>LEN(Table1[[#This Row],[destination_postal_code_short]])</f>
        <v>5</v>
      </c>
      <c r="J6100" t="str">
        <f>_xlfn.XLOOKUP(Table1[[#This Row],[destination_postal_code_short]],Table3[Shipping postal code short],Table3[Shipping city],,0)</f>
        <v>Newark</v>
      </c>
      <c r="K6100" t="str">
        <f>_xlfn.XLOOKUP(Table1[[#This Row],[destination_postal_code_short]],Table3[Shipping postal code short],Table3[Shipping region],,0)</f>
        <v>California</v>
      </c>
      <c r="L6100">
        <v>0</v>
      </c>
      <c r="M6100">
        <v>8.43</v>
      </c>
      <c r="N6100">
        <v>7.61</v>
      </c>
    </row>
    <row r="6101" spans="1:14" x14ac:dyDescent="0.2">
      <c r="A6101" s="1">
        <v>45673</v>
      </c>
      <c r="B6101" t="s">
        <v>6473</v>
      </c>
      <c r="C6101" t="s">
        <v>11</v>
      </c>
      <c r="D6101" t="s">
        <v>11</v>
      </c>
      <c r="E6101" t="s">
        <v>12</v>
      </c>
      <c r="F6101" t="s">
        <v>5310</v>
      </c>
      <c r="G6101">
        <v>80504</v>
      </c>
      <c r="H6101" t="str">
        <f>LEFT(Table1[[#This Row],[destination_postal_code]],5)</f>
        <v>80504</v>
      </c>
      <c r="I6101">
        <f>LEN(Table1[[#This Row],[destination_postal_code_short]])</f>
        <v>5</v>
      </c>
      <c r="J6101" t="str">
        <f>_xlfn.XLOOKUP(Table1[[#This Row],[destination_postal_code_short]],Table3[Shipping postal code short],Table3[Shipping city],,0)</f>
        <v>Longmont</v>
      </c>
      <c r="K6101" t="str">
        <f>_xlfn.XLOOKUP(Table1[[#This Row],[destination_postal_code_short]],Table3[Shipping postal code short],Table3[Shipping region],,0)</f>
        <v>Colorado</v>
      </c>
      <c r="L6101">
        <v>0</v>
      </c>
      <c r="M6101">
        <v>1.92</v>
      </c>
      <c r="N6101">
        <v>4.38</v>
      </c>
    </row>
    <row r="6102" spans="1:14" x14ac:dyDescent="0.2">
      <c r="A6102" s="1">
        <v>45673</v>
      </c>
      <c r="B6102" t="s">
        <v>6470</v>
      </c>
      <c r="C6102" t="s">
        <v>11</v>
      </c>
      <c r="D6102" t="s">
        <v>11</v>
      </c>
      <c r="E6102" t="s">
        <v>12</v>
      </c>
      <c r="F6102" t="s">
        <v>5310</v>
      </c>
      <c r="G6102">
        <v>93442</v>
      </c>
      <c r="H6102" t="str">
        <f>LEFT(Table1[[#This Row],[destination_postal_code]],5)</f>
        <v>93442</v>
      </c>
      <c r="I6102">
        <f>LEN(Table1[[#This Row],[destination_postal_code_short]])</f>
        <v>5</v>
      </c>
      <c r="J6102" t="str">
        <f>_xlfn.XLOOKUP(Table1[[#This Row],[destination_postal_code_short]],Table3[Shipping postal code short],Table3[Shipping city],,0)</f>
        <v>Morro Bay</v>
      </c>
      <c r="K6102" t="str">
        <f>_xlfn.XLOOKUP(Table1[[#This Row],[destination_postal_code_short]],Table3[Shipping postal code short],Table3[Shipping region],,0)</f>
        <v>California</v>
      </c>
      <c r="L6102">
        <v>0</v>
      </c>
      <c r="M6102">
        <v>4.57</v>
      </c>
      <c r="N6102">
        <v>6.63</v>
      </c>
    </row>
    <row r="6103" spans="1:14" x14ac:dyDescent="0.2">
      <c r="A6103" s="1">
        <v>45674</v>
      </c>
      <c r="B6103" t="s">
        <v>6477</v>
      </c>
      <c r="C6103" t="s">
        <v>11</v>
      </c>
      <c r="D6103" t="s">
        <v>11</v>
      </c>
      <c r="E6103" t="s">
        <v>260</v>
      </c>
      <c r="F6103" t="s">
        <v>5390</v>
      </c>
      <c r="G6103">
        <v>19938</v>
      </c>
      <c r="H6103" t="str">
        <f>LEFT(Table1[[#This Row],[destination_postal_code]],5)</f>
        <v>19938</v>
      </c>
      <c r="I6103">
        <f>LEN(Table1[[#This Row],[destination_postal_code_short]])</f>
        <v>5</v>
      </c>
      <c r="J6103" t="str">
        <f>_xlfn.XLOOKUP(Table1[[#This Row],[destination_postal_code_short]],Table3[Shipping postal code short],Table3[Shipping city],,0)</f>
        <v>Clayton</v>
      </c>
      <c r="K6103" t="str">
        <f>_xlfn.XLOOKUP(Table1[[#This Row],[destination_postal_code_short]],Table3[Shipping postal code short],Table3[Shipping region],,0)</f>
        <v>Delaware</v>
      </c>
      <c r="L6103">
        <v>0</v>
      </c>
      <c r="M6103">
        <v>0</v>
      </c>
      <c r="N6103">
        <v>9.27</v>
      </c>
    </row>
    <row r="6104" spans="1:14" x14ac:dyDescent="0.2">
      <c r="A6104" s="1">
        <v>45674</v>
      </c>
      <c r="B6104" t="s">
        <v>6474</v>
      </c>
      <c r="C6104" t="s">
        <v>11</v>
      </c>
      <c r="D6104" t="s">
        <v>11</v>
      </c>
      <c r="E6104" t="s">
        <v>12</v>
      </c>
      <c r="F6104" t="s">
        <v>5310</v>
      </c>
      <c r="G6104">
        <v>98682</v>
      </c>
      <c r="H6104" t="str">
        <f>LEFT(Table1[[#This Row],[destination_postal_code]],5)</f>
        <v>98682</v>
      </c>
      <c r="I6104">
        <f>LEN(Table1[[#This Row],[destination_postal_code_short]])</f>
        <v>5</v>
      </c>
      <c r="J6104" t="str">
        <f>_xlfn.XLOOKUP(Table1[[#This Row],[destination_postal_code_short]],Table3[Shipping postal code short],Table3[Shipping city],,0)</f>
        <v>Vancouver</v>
      </c>
      <c r="K6104" t="str">
        <f>_xlfn.XLOOKUP(Table1[[#This Row],[destination_postal_code_short]],Table3[Shipping postal code short],Table3[Shipping region],,0)</f>
        <v>Washington</v>
      </c>
      <c r="L6104">
        <v>0</v>
      </c>
      <c r="M6104">
        <v>2.02</v>
      </c>
      <c r="N6104">
        <v>4.43</v>
      </c>
    </row>
    <row r="6105" spans="1:14" x14ac:dyDescent="0.2">
      <c r="A6105" s="1">
        <v>45674</v>
      </c>
      <c r="B6105" t="s">
        <v>6475</v>
      </c>
      <c r="C6105" t="s">
        <v>11</v>
      </c>
      <c r="D6105" t="s">
        <v>11</v>
      </c>
      <c r="E6105" t="s">
        <v>12</v>
      </c>
      <c r="F6105" t="s">
        <v>5310</v>
      </c>
      <c r="G6105">
        <v>96793</v>
      </c>
      <c r="H6105" t="str">
        <f>LEFT(Table1[[#This Row],[destination_postal_code]],5)</f>
        <v>96793</v>
      </c>
      <c r="I6105">
        <f>LEN(Table1[[#This Row],[destination_postal_code_short]])</f>
        <v>5</v>
      </c>
      <c r="J6105" t="str">
        <f>_xlfn.XLOOKUP(Table1[[#This Row],[destination_postal_code_short]],Table3[Shipping postal code short],Table3[Shipping city],,0)</f>
        <v>Wailuku</v>
      </c>
      <c r="K6105" t="str">
        <f>_xlfn.XLOOKUP(Table1[[#This Row],[destination_postal_code_short]],Table3[Shipping postal code short],Table3[Shipping region],,0)</f>
        <v>Hawaii</v>
      </c>
      <c r="L6105">
        <v>0</v>
      </c>
      <c r="M6105">
        <v>6.16</v>
      </c>
      <c r="N6105">
        <v>10.039999999999999</v>
      </c>
    </row>
    <row r="6106" spans="1:14" x14ac:dyDescent="0.2">
      <c r="A6106" s="1">
        <v>45674</v>
      </c>
      <c r="B6106" t="s">
        <v>6476</v>
      </c>
      <c r="C6106" t="s">
        <v>11</v>
      </c>
      <c r="D6106" t="s">
        <v>11</v>
      </c>
      <c r="E6106" t="s">
        <v>12</v>
      </c>
      <c r="F6106" t="s">
        <v>5310</v>
      </c>
      <c r="G6106" s="2" t="s">
        <v>2791</v>
      </c>
      <c r="H6106" s="2" t="str">
        <f>LEFT(Table1[[#This Row],[destination_postal_code]],5)</f>
        <v>01930</v>
      </c>
      <c r="I6106" s="2">
        <f>LEN(Table1[[#This Row],[destination_postal_code_short]])</f>
        <v>5</v>
      </c>
      <c r="J6106" s="2" t="str">
        <f>_xlfn.XLOOKUP(Table1[[#This Row],[destination_postal_code_short]],Table3[Shipping postal code short],Table3[Shipping city],,0)</f>
        <v>Gloucester</v>
      </c>
      <c r="K6106" s="2" t="str">
        <f>_xlfn.XLOOKUP(Table1[[#This Row],[destination_postal_code_short]],Table3[Shipping postal code short],Table3[Shipping region],,0)</f>
        <v>Massachusetts</v>
      </c>
      <c r="L6106">
        <v>0</v>
      </c>
      <c r="M6106">
        <v>6.16</v>
      </c>
      <c r="N6106">
        <v>10.039999999999999</v>
      </c>
    </row>
    <row r="6107" spans="1:14" x14ac:dyDescent="0.2">
      <c r="A6107" s="1">
        <v>45678</v>
      </c>
      <c r="B6107" t="s">
        <v>6491</v>
      </c>
      <c r="C6107" t="s">
        <v>11</v>
      </c>
      <c r="D6107" t="s">
        <v>11</v>
      </c>
      <c r="E6107" t="s">
        <v>12</v>
      </c>
      <c r="F6107" t="s">
        <v>5310</v>
      </c>
      <c r="G6107">
        <v>44691</v>
      </c>
      <c r="H6107" t="str">
        <f>LEFT(Table1[[#This Row],[destination_postal_code]],5)</f>
        <v>44691</v>
      </c>
      <c r="I6107">
        <f>LEN(Table1[[#This Row],[destination_postal_code_short]])</f>
        <v>5</v>
      </c>
      <c r="J6107" t="str">
        <f>_xlfn.XLOOKUP(Table1[[#This Row],[destination_postal_code_short]],Table3[Shipping postal code short],Table3[Shipping city],,0)</f>
        <v>Wooster</v>
      </c>
      <c r="K6107" t="str">
        <f>_xlfn.XLOOKUP(Table1[[#This Row],[destination_postal_code_short]],Table3[Shipping postal code short],Table3[Shipping region],,0)</f>
        <v>Ohio</v>
      </c>
      <c r="L6107">
        <v>0</v>
      </c>
      <c r="M6107">
        <v>1.69</v>
      </c>
      <c r="N6107">
        <v>4.71</v>
      </c>
    </row>
    <row r="6108" spans="1:14" x14ac:dyDescent="0.2">
      <c r="A6108" s="1">
        <v>45678</v>
      </c>
      <c r="B6108" t="s">
        <v>6483</v>
      </c>
      <c r="C6108" t="s">
        <v>11</v>
      </c>
      <c r="D6108" t="s">
        <v>11</v>
      </c>
      <c r="E6108" t="s">
        <v>12</v>
      </c>
      <c r="F6108" t="s">
        <v>5310</v>
      </c>
      <c r="G6108" t="s">
        <v>6484</v>
      </c>
      <c r="H6108" t="str">
        <f>LEFT(Table1[[#This Row],[destination_postal_code]],5)</f>
        <v>32257</v>
      </c>
      <c r="I6108">
        <f>LEN(Table1[[#This Row],[destination_postal_code_short]])</f>
        <v>5</v>
      </c>
      <c r="J6108" t="str">
        <f>_xlfn.XLOOKUP(Table1[[#This Row],[destination_postal_code_short]],Table3[Shipping postal code short],Table3[Shipping city],,0)</f>
        <v>Jacksonville</v>
      </c>
      <c r="K6108" t="str">
        <f>_xlfn.XLOOKUP(Table1[[#This Row],[destination_postal_code_short]],Table3[Shipping postal code short],Table3[Shipping region],,0)</f>
        <v>Florida</v>
      </c>
      <c r="L6108">
        <v>0</v>
      </c>
      <c r="M6108">
        <v>6.65</v>
      </c>
      <c r="N6108">
        <v>10</v>
      </c>
    </row>
    <row r="6109" spans="1:14" x14ac:dyDescent="0.2">
      <c r="A6109" s="1">
        <v>45678</v>
      </c>
      <c r="B6109" t="s">
        <v>6486</v>
      </c>
      <c r="C6109" t="s">
        <v>11</v>
      </c>
      <c r="D6109" t="s">
        <v>11</v>
      </c>
      <c r="E6109" t="s">
        <v>12</v>
      </c>
      <c r="F6109" t="s">
        <v>5310</v>
      </c>
      <c r="G6109">
        <v>63116</v>
      </c>
      <c r="H6109" t="str">
        <f>LEFT(Table1[[#This Row],[destination_postal_code]],5)</f>
        <v>63116</v>
      </c>
      <c r="I6109">
        <f>LEN(Table1[[#This Row],[destination_postal_code_short]])</f>
        <v>5</v>
      </c>
      <c r="J6109" t="str">
        <f>_xlfn.XLOOKUP(Table1[[#This Row],[destination_postal_code_short]],Table3[Shipping postal code short],Table3[Shipping city],,0)</f>
        <v>St. Louis</v>
      </c>
      <c r="K6109" t="str">
        <f>_xlfn.XLOOKUP(Table1[[#This Row],[destination_postal_code_short]],Table3[Shipping postal code short],Table3[Shipping region],,0)</f>
        <v>Missouri</v>
      </c>
      <c r="L6109">
        <v>0</v>
      </c>
      <c r="M6109">
        <v>2.7</v>
      </c>
      <c r="N6109">
        <v>6.4</v>
      </c>
    </row>
    <row r="6110" spans="1:14" x14ac:dyDescent="0.2">
      <c r="A6110" s="1">
        <v>45678</v>
      </c>
      <c r="B6110" t="s">
        <v>6488</v>
      </c>
      <c r="C6110" t="s">
        <v>11</v>
      </c>
      <c r="D6110" t="s">
        <v>11</v>
      </c>
      <c r="E6110" t="s">
        <v>12</v>
      </c>
      <c r="F6110" t="s">
        <v>5310</v>
      </c>
      <c r="G6110">
        <v>96814</v>
      </c>
      <c r="H6110" t="str">
        <f>LEFT(Table1[[#This Row],[destination_postal_code]],5)</f>
        <v>96814</v>
      </c>
      <c r="I6110">
        <f>LEN(Table1[[#This Row],[destination_postal_code_short]])</f>
        <v>5</v>
      </c>
      <c r="J6110" t="str">
        <f>_xlfn.XLOOKUP(Table1[[#This Row],[destination_postal_code_short]],Table3[Shipping postal code short],Table3[Shipping city],,0)</f>
        <v>Honolulu</v>
      </c>
      <c r="K6110" t="str">
        <f>_xlfn.XLOOKUP(Table1[[#This Row],[destination_postal_code_short]],Table3[Shipping postal code short],Table3[Shipping region],,0)</f>
        <v>Hawaii</v>
      </c>
      <c r="L6110">
        <v>0</v>
      </c>
      <c r="M6110">
        <v>7.89</v>
      </c>
      <c r="N6110">
        <v>11.71</v>
      </c>
    </row>
    <row r="6111" spans="1:14" x14ac:dyDescent="0.2">
      <c r="A6111" s="1">
        <v>45678</v>
      </c>
      <c r="B6111" t="s">
        <v>6479</v>
      </c>
      <c r="C6111" t="s">
        <v>11</v>
      </c>
      <c r="D6111" t="s">
        <v>11</v>
      </c>
      <c r="E6111" t="s">
        <v>12</v>
      </c>
      <c r="F6111" t="s">
        <v>5310</v>
      </c>
      <c r="G6111">
        <v>56301</v>
      </c>
      <c r="H6111" t="str">
        <f>LEFT(Table1[[#This Row],[destination_postal_code]],5)</f>
        <v>56301</v>
      </c>
      <c r="I6111">
        <f>LEN(Table1[[#This Row],[destination_postal_code_short]])</f>
        <v>5</v>
      </c>
      <c r="J6111" t="str">
        <f>_xlfn.XLOOKUP(Table1[[#This Row],[destination_postal_code_short]],Table3[Shipping postal code short],Table3[Shipping city],,0)</f>
        <v>St. Cloud</v>
      </c>
      <c r="K6111" t="str">
        <f>_xlfn.XLOOKUP(Table1[[#This Row],[destination_postal_code_short]],Table3[Shipping postal code short],Table3[Shipping region],,0)</f>
        <v>Minnesota</v>
      </c>
      <c r="L6111">
        <v>0</v>
      </c>
      <c r="M6111">
        <v>4.63</v>
      </c>
      <c r="N6111">
        <v>7.67</v>
      </c>
    </row>
    <row r="6112" spans="1:14" x14ac:dyDescent="0.2">
      <c r="A6112" s="1">
        <v>45678</v>
      </c>
      <c r="B6112" t="s">
        <v>6478</v>
      </c>
      <c r="C6112" t="s">
        <v>11</v>
      </c>
      <c r="D6112" t="s">
        <v>11</v>
      </c>
      <c r="E6112" t="s">
        <v>12</v>
      </c>
      <c r="F6112" t="s">
        <v>5310</v>
      </c>
      <c r="G6112">
        <v>68137</v>
      </c>
      <c r="H6112" t="str">
        <f>LEFT(Table1[[#This Row],[destination_postal_code]],5)</f>
        <v>68137</v>
      </c>
      <c r="I6112">
        <f>LEN(Table1[[#This Row],[destination_postal_code_short]])</f>
        <v>5</v>
      </c>
      <c r="J6112" t="str">
        <f>_xlfn.XLOOKUP(Table1[[#This Row],[destination_postal_code_short]],Table3[Shipping postal code short],Table3[Shipping city],,0)</f>
        <v>Omaha</v>
      </c>
      <c r="K6112" t="str">
        <f>_xlfn.XLOOKUP(Table1[[#This Row],[destination_postal_code_short]],Table3[Shipping postal code short],Table3[Shipping region],,0)</f>
        <v>Nebraska</v>
      </c>
      <c r="L6112">
        <v>0</v>
      </c>
      <c r="M6112">
        <v>5.08</v>
      </c>
      <c r="N6112">
        <v>9.27</v>
      </c>
    </row>
    <row r="6113" spans="1:14" x14ac:dyDescent="0.2">
      <c r="A6113" s="1">
        <v>45678</v>
      </c>
      <c r="B6113" t="s">
        <v>6487</v>
      </c>
      <c r="C6113" t="s">
        <v>11</v>
      </c>
      <c r="D6113" t="s">
        <v>11</v>
      </c>
      <c r="E6113" t="s">
        <v>12</v>
      </c>
      <c r="F6113" t="s">
        <v>5310</v>
      </c>
      <c r="G6113">
        <v>80218</v>
      </c>
      <c r="H6113" t="str">
        <f>LEFT(Table1[[#This Row],[destination_postal_code]],5)</f>
        <v>80218</v>
      </c>
      <c r="I6113">
        <f>LEN(Table1[[#This Row],[destination_postal_code_short]])</f>
        <v>5</v>
      </c>
      <c r="J6113" t="str">
        <f>_xlfn.XLOOKUP(Table1[[#This Row],[destination_postal_code_short]],Table3[Shipping postal code short],Table3[Shipping city],,0)</f>
        <v>Denver</v>
      </c>
      <c r="K6113" t="str">
        <f>_xlfn.XLOOKUP(Table1[[#This Row],[destination_postal_code_short]],Table3[Shipping postal code short],Table3[Shipping region],,0)</f>
        <v>Colorado</v>
      </c>
      <c r="L6113">
        <v>0</v>
      </c>
      <c r="M6113">
        <v>4.84</v>
      </c>
      <c r="N6113">
        <v>7.16</v>
      </c>
    </row>
    <row r="6114" spans="1:14" x14ac:dyDescent="0.2">
      <c r="A6114" s="1">
        <v>45678</v>
      </c>
      <c r="B6114" t="s">
        <v>6485</v>
      </c>
      <c r="C6114" t="s">
        <v>11</v>
      </c>
      <c r="D6114" t="s">
        <v>11</v>
      </c>
      <c r="E6114" t="s">
        <v>12</v>
      </c>
      <c r="F6114" t="s">
        <v>5310</v>
      </c>
      <c r="G6114">
        <v>37876</v>
      </c>
      <c r="H6114" t="str">
        <f>LEFT(Table1[[#This Row],[destination_postal_code]],5)</f>
        <v>37876</v>
      </c>
      <c r="I6114">
        <f>LEN(Table1[[#This Row],[destination_postal_code_short]])</f>
        <v>5</v>
      </c>
      <c r="J6114" t="str">
        <f>_xlfn.XLOOKUP(Table1[[#This Row],[destination_postal_code_short]],Table3[Shipping postal code short],Table3[Shipping city],,0)</f>
        <v>Sevierville</v>
      </c>
      <c r="K6114" t="str">
        <f>_xlfn.XLOOKUP(Table1[[#This Row],[destination_postal_code_short]],Table3[Shipping postal code short],Table3[Shipping region],,0)</f>
        <v>Tennessee</v>
      </c>
      <c r="L6114">
        <v>0</v>
      </c>
      <c r="M6114">
        <v>5.88</v>
      </c>
      <c r="N6114">
        <v>10.67</v>
      </c>
    </row>
    <row r="6115" spans="1:14" x14ac:dyDescent="0.2">
      <c r="A6115" s="1">
        <v>45678</v>
      </c>
      <c r="B6115" t="s">
        <v>6490</v>
      </c>
      <c r="C6115" t="s">
        <v>11</v>
      </c>
      <c r="D6115" t="s">
        <v>11</v>
      </c>
      <c r="E6115" t="s">
        <v>12</v>
      </c>
      <c r="F6115" t="s">
        <v>5310</v>
      </c>
      <c r="G6115">
        <v>37871</v>
      </c>
      <c r="H6115" t="str">
        <f>LEFT(Table1[[#This Row],[destination_postal_code]],5)</f>
        <v>37871</v>
      </c>
      <c r="I6115">
        <f>LEN(Table1[[#This Row],[destination_postal_code_short]])</f>
        <v>5</v>
      </c>
      <c r="J6115" t="str">
        <f>_xlfn.XLOOKUP(Table1[[#This Row],[destination_postal_code_short]],Table3[Shipping postal code short],Table3[Shipping city],,0)</f>
        <v>Strawberry Plains</v>
      </c>
      <c r="K6115" t="str">
        <f>_xlfn.XLOOKUP(Table1[[#This Row],[destination_postal_code_short]],Table3[Shipping postal code short],Table3[Shipping region],,0)</f>
        <v>Tennessee</v>
      </c>
      <c r="L6115">
        <v>0</v>
      </c>
      <c r="M6115">
        <v>1.63</v>
      </c>
      <c r="N6115">
        <v>5.62</v>
      </c>
    </row>
    <row r="6116" spans="1:14" x14ac:dyDescent="0.2">
      <c r="A6116" s="1">
        <v>45678</v>
      </c>
      <c r="B6116" t="s">
        <v>6480</v>
      </c>
      <c r="C6116" t="s">
        <v>11</v>
      </c>
      <c r="D6116" t="s">
        <v>11</v>
      </c>
      <c r="E6116" t="s">
        <v>12</v>
      </c>
      <c r="F6116" t="s">
        <v>5310</v>
      </c>
      <c r="G6116">
        <v>79323</v>
      </c>
      <c r="H6116" t="str">
        <f>LEFT(Table1[[#This Row],[destination_postal_code]],5)</f>
        <v>79323</v>
      </c>
      <c r="I6116">
        <f>LEN(Table1[[#This Row],[destination_postal_code_short]])</f>
        <v>5</v>
      </c>
      <c r="J6116" t="str">
        <f>_xlfn.XLOOKUP(Table1[[#This Row],[destination_postal_code_short]],Table3[Shipping postal code short],Table3[Shipping city],,0)</f>
        <v>Denver City</v>
      </c>
      <c r="K6116" t="str">
        <f>_xlfn.XLOOKUP(Table1[[#This Row],[destination_postal_code_short]],Table3[Shipping postal code short],Table3[Shipping region],,0)</f>
        <v>Texas</v>
      </c>
      <c r="L6116">
        <v>0</v>
      </c>
      <c r="M6116">
        <v>3.68</v>
      </c>
      <c r="N6116">
        <v>8.6199999999999992</v>
      </c>
    </row>
    <row r="6117" spans="1:14" x14ac:dyDescent="0.2">
      <c r="A6117" s="1">
        <v>45678</v>
      </c>
      <c r="B6117" t="s">
        <v>6481</v>
      </c>
      <c r="C6117" t="s">
        <v>11</v>
      </c>
      <c r="D6117" t="s">
        <v>11</v>
      </c>
      <c r="E6117" t="s">
        <v>260</v>
      </c>
      <c r="F6117" t="s">
        <v>5390</v>
      </c>
      <c r="G6117">
        <v>23223</v>
      </c>
      <c r="H6117" t="str">
        <f>LEFT(Table1[[#This Row],[destination_postal_code]],5)</f>
        <v>23223</v>
      </c>
      <c r="I6117">
        <f>LEN(Table1[[#This Row],[destination_postal_code_short]])</f>
        <v>5</v>
      </c>
      <c r="J6117" t="str">
        <f>_xlfn.XLOOKUP(Table1[[#This Row],[destination_postal_code_short]],Table3[Shipping postal code short],Table3[Shipping city],,0)</f>
        <v>Richmond</v>
      </c>
      <c r="K6117" t="str">
        <f>_xlfn.XLOOKUP(Table1[[#This Row],[destination_postal_code_short]],Table3[Shipping postal code short],Table3[Shipping region],,0)</f>
        <v>Virginia</v>
      </c>
      <c r="L6117">
        <v>0</v>
      </c>
      <c r="M6117">
        <v>0</v>
      </c>
      <c r="N6117">
        <v>9.27</v>
      </c>
    </row>
    <row r="6118" spans="1:14" x14ac:dyDescent="0.2">
      <c r="A6118" s="1">
        <v>45678</v>
      </c>
      <c r="B6118" t="s">
        <v>6489</v>
      </c>
      <c r="C6118" t="s">
        <v>11</v>
      </c>
      <c r="D6118" t="s">
        <v>11</v>
      </c>
      <c r="E6118" t="s">
        <v>12</v>
      </c>
      <c r="F6118" t="s">
        <v>5310</v>
      </c>
      <c r="G6118">
        <v>75025</v>
      </c>
      <c r="H6118" t="str">
        <f>LEFT(Table1[[#This Row],[destination_postal_code]],5)</f>
        <v>75025</v>
      </c>
      <c r="I6118">
        <f>LEN(Table1[[#This Row],[destination_postal_code_short]])</f>
        <v>5</v>
      </c>
      <c r="J6118" t="str">
        <f>_xlfn.XLOOKUP(Table1[[#This Row],[destination_postal_code_short]],Table3[Shipping postal code short],Table3[Shipping city],,0)</f>
        <v>Plano</v>
      </c>
      <c r="K6118" t="str">
        <f>_xlfn.XLOOKUP(Table1[[#This Row],[destination_postal_code_short]],Table3[Shipping postal code short],Table3[Shipping region],,0)</f>
        <v>Texas</v>
      </c>
      <c r="L6118">
        <v>0</v>
      </c>
      <c r="M6118">
        <v>4.63</v>
      </c>
      <c r="N6118">
        <v>7.67</v>
      </c>
    </row>
    <row r="6119" spans="1:14" x14ac:dyDescent="0.2">
      <c r="A6119" s="1">
        <v>45678</v>
      </c>
      <c r="B6119" t="s">
        <v>6482</v>
      </c>
      <c r="C6119" t="s">
        <v>11</v>
      </c>
      <c r="D6119" t="s">
        <v>11</v>
      </c>
      <c r="E6119" t="s">
        <v>12</v>
      </c>
      <c r="F6119" t="s">
        <v>5310</v>
      </c>
      <c r="G6119">
        <v>78250</v>
      </c>
      <c r="H6119" t="str">
        <f>LEFT(Table1[[#This Row],[destination_postal_code]],5)</f>
        <v>78250</v>
      </c>
      <c r="I6119">
        <f>LEN(Table1[[#This Row],[destination_postal_code_short]])</f>
        <v>5</v>
      </c>
      <c r="J6119" t="str">
        <f>_xlfn.XLOOKUP(Table1[[#This Row],[destination_postal_code_short]],Table3[Shipping postal code short],Table3[Shipping city],,0)</f>
        <v>San Antonio</v>
      </c>
      <c r="K6119" t="str">
        <f>_xlfn.XLOOKUP(Table1[[#This Row],[destination_postal_code_short]],Table3[Shipping postal code short],Table3[Shipping region],,0)</f>
        <v>Texas</v>
      </c>
      <c r="L6119">
        <v>0</v>
      </c>
      <c r="M6119">
        <v>4.22</v>
      </c>
      <c r="N6119">
        <v>8.98</v>
      </c>
    </row>
    <row r="6120" spans="1:14" x14ac:dyDescent="0.2">
      <c r="A6120" s="1">
        <v>45679</v>
      </c>
      <c r="B6120" t="s">
        <v>6497</v>
      </c>
      <c r="C6120" t="s">
        <v>11</v>
      </c>
      <c r="D6120" t="s">
        <v>11</v>
      </c>
      <c r="E6120" t="s">
        <v>12</v>
      </c>
      <c r="F6120" t="s">
        <v>5310</v>
      </c>
      <c r="G6120">
        <v>80218</v>
      </c>
      <c r="H6120" t="str">
        <f>LEFT(Table1[[#This Row],[destination_postal_code]],5)</f>
        <v>80218</v>
      </c>
      <c r="I6120">
        <f>LEN(Table1[[#This Row],[destination_postal_code_short]])</f>
        <v>5</v>
      </c>
      <c r="J6120" t="str">
        <f>_xlfn.XLOOKUP(Table1[[#This Row],[destination_postal_code_short]],Table3[Shipping postal code short],Table3[Shipping city],,0)</f>
        <v>Denver</v>
      </c>
      <c r="K6120" t="str">
        <f>_xlfn.XLOOKUP(Table1[[#This Row],[destination_postal_code_short]],Table3[Shipping postal code short],Table3[Shipping region],,0)</f>
        <v>Colorado</v>
      </c>
      <c r="L6120">
        <v>0</v>
      </c>
      <c r="M6120">
        <v>4.87</v>
      </c>
      <c r="N6120">
        <v>6.53</v>
      </c>
    </row>
    <row r="6121" spans="1:14" x14ac:dyDescent="0.2">
      <c r="A6121" s="1">
        <v>45679</v>
      </c>
      <c r="B6121" t="s">
        <v>6492</v>
      </c>
      <c r="C6121" t="s">
        <v>11</v>
      </c>
      <c r="D6121" t="s">
        <v>11</v>
      </c>
      <c r="E6121" t="s">
        <v>12</v>
      </c>
      <c r="F6121" t="s">
        <v>5310</v>
      </c>
      <c r="G6121">
        <v>82072</v>
      </c>
      <c r="H6121" t="str">
        <f>LEFT(Table1[[#This Row],[destination_postal_code]],5)</f>
        <v>82072</v>
      </c>
      <c r="I6121">
        <f>LEN(Table1[[#This Row],[destination_postal_code_short]])</f>
        <v>5</v>
      </c>
      <c r="J6121" t="str">
        <f>_xlfn.XLOOKUP(Table1[[#This Row],[destination_postal_code_short]],Table3[Shipping postal code short],Table3[Shipping city],,0)</f>
        <v>Laramie</v>
      </c>
      <c r="K6121" t="str">
        <f>_xlfn.XLOOKUP(Table1[[#This Row],[destination_postal_code_short]],Table3[Shipping postal code short],Table3[Shipping region],,0)</f>
        <v>Wyoming</v>
      </c>
      <c r="L6121">
        <v>0</v>
      </c>
      <c r="M6121">
        <v>4.84</v>
      </c>
      <c r="N6121">
        <v>7.16</v>
      </c>
    </row>
    <row r="6122" spans="1:14" x14ac:dyDescent="0.2">
      <c r="A6122" s="1">
        <v>45679</v>
      </c>
      <c r="B6122" t="s">
        <v>6493</v>
      </c>
      <c r="C6122" t="s">
        <v>11</v>
      </c>
      <c r="D6122" t="s">
        <v>11</v>
      </c>
      <c r="E6122" t="s">
        <v>12</v>
      </c>
      <c r="F6122" t="s">
        <v>5310</v>
      </c>
      <c r="G6122">
        <v>84790</v>
      </c>
      <c r="H6122" t="str">
        <f>LEFT(Table1[[#This Row],[destination_postal_code]],5)</f>
        <v>84790</v>
      </c>
      <c r="I6122">
        <f>LEN(Table1[[#This Row],[destination_postal_code_short]])</f>
        <v>5</v>
      </c>
      <c r="J6122" t="str">
        <f>_xlfn.XLOOKUP(Table1[[#This Row],[destination_postal_code_short]],Table3[Shipping postal code short],Table3[Shipping city],,0)</f>
        <v>St George</v>
      </c>
      <c r="K6122" t="str">
        <f>_xlfn.XLOOKUP(Table1[[#This Row],[destination_postal_code_short]],Table3[Shipping postal code short],Table3[Shipping region],,0)</f>
        <v>Utah</v>
      </c>
      <c r="L6122">
        <v>0</v>
      </c>
      <c r="M6122">
        <v>1.81</v>
      </c>
      <c r="N6122">
        <v>5.14</v>
      </c>
    </row>
    <row r="6123" spans="1:14" x14ac:dyDescent="0.2">
      <c r="A6123" s="1">
        <v>45679</v>
      </c>
      <c r="B6123" t="s">
        <v>6496</v>
      </c>
      <c r="C6123" t="s">
        <v>11</v>
      </c>
      <c r="D6123" t="s">
        <v>11</v>
      </c>
      <c r="E6123" t="s">
        <v>12</v>
      </c>
      <c r="F6123" t="s">
        <v>5310</v>
      </c>
      <c r="G6123">
        <v>97402</v>
      </c>
      <c r="H6123" t="str">
        <f>LEFT(Table1[[#This Row],[destination_postal_code]],5)</f>
        <v>97402</v>
      </c>
      <c r="I6123">
        <f>LEN(Table1[[#This Row],[destination_postal_code_short]])</f>
        <v>5</v>
      </c>
      <c r="J6123" t="str">
        <f>_xlfn.XLOOKUP(Table1[[#This Row],[destination_postal_code_short]],Table3[Shipping postal code short],Table3[Shipping city],,0)</f>
        <v>Eugene</v>
      </c>
      <c r="K6123" t="str">
        <f>_xlfn.XLOOKUP(Table1[[#This Row],[destination_postal_code_short]],Table3[Shipping postal code short],Table3[Shipping region],,0)</f>
        <v>Oregon</v>
      </c>
      <c r="L6123">
        <v>0</v>
      </c>
      <c r="M6123">
        <v>5.8</v>
      </c>
      <c r="N6123">
        <v>10.3</v>
      </c>
    </row>
    <row r="6124" spans="1:14" x14ac:dyDescent="0.2">
      <c r="A6124" s="1">
        <v>45680</v>
      </c>
      <c r="B6124" t="s">
        <v>6498</v>
      </c>
      <c r="C6124" t="s">
        <v>11</v>
      </c>
      <c r="D6124" t="s">
        <v>11</v>
      </c>
      <c r="E6124" t="s">
        <v>12</v>
      </c>
      <c r="F6124" t="s">
        <v>5310</v>
      </c>
      <c r="G6124">
        <v>95125</v>
      </c>
      <c r="H6124" t="str">
        <f>LEFT(Table1[[#This Row],[destination_postal_code]],5)</f>
        <v>95125</v>
      </c>
      <c r="I6124">
        <f>LEN(Table1[[#This Row],[destination_postal_code_short]])</f>
        <v>5</v>
      </c>
      <c r="J6124" t="str">
        <f>_xlfn.XLOOKUP(Table1[[#This Row],[destination_postal_code_short]],Table3[Shipping postal code short],Table3[Shipping city],,0)</f>
        <v>San Jose</v>
      </c>
      <c r="K6124" t="str">
        <f>_xlfn.XLOOKUP(Table1[[#This Row],[destination_postal_code_short]],Table3[Shipping postal code short],Table3[Shipping region],,0)</f>
        <v>California</v>
      </c>
      <c r="L6124">
        <v>0</v>
      </c>
      <c r="M6124">
        <v>4.87</v>
      </c>
      <c r="N6124">
        <v>6.53</v>
      </c>
    </row>
    <row r="6125" spans="1:14" x14ac:dyDescent="0.2">
      <c r="A6125" s="1">
        <v>45680</v>
      </c>
      <c r="B6125" t="s">
        <v>6499</v>
      </c>
      <c r="C6125" t="s">
        <v>11</v>
      </c>
      <c r="D6125" t="s">
        <v>11</v>
      </c>
      <c r="E6125" t="s">
        <v>12</v>
      </c>
      <c r="F6125" t="s">
        <v>5310</v>
      </c>
      <c r="G6125">
        <v>48864</v>
      </c>
      <c r="H6125" t="str">
        <f>LEFT(Table1[[#This Row],[destination_postal_code]],5)</f>
        <v>48864</v>
      </c>
      <c r="I6125">
        <f>LEN(Table1[[#This Row],[destination_postal_code_short]])</f>
        <v>5</v>
      </c>
      <c r="J6125" t="str">
        <f>_xlfn.XLOOKUP(Table1[[#This Row],[destination_postal_code_short]],Table3[Shipping postal code short],Table3[Shipping city],,0)</f>
        <v>Okemos</v>
      </c>
      <c r="K6125" t="str">
        <f>_xlfn.XLOOKUP(Table1[[#This Row],[destination_postal_code_short]],Table3[Shipping postal code short],Table3[Shipping region],,0)</f>
        <v>Michigan</v>
      </c>
      <c r="L6125">
        <v>0</v>
      </c>
      <c r="M6125">
        <v>4.22</v>
      </c>
      <c r="N6125">
        <v>8.98</v>
      </c>
    </row>
    <row r="6126" spans="1:14" x14ac:dyDescent="0.2">
      <c r="A6126" s="1">
        <v>45680</v>
      </c>
      <c r="B6126" t="s">
        <v>6500</v>
      </c>
      <c r="C6126" t="s">
        <v>11</v>
      </c>
      <c r="D6126" t="s">
        <v>11</v>
      </c>
      <c r="E6126" t="s">
        <v>12</v>
      </c>
      <c r="F6126" t="s">
        <v>5310</v>
      </c>
      <c r="G6126">
        <v>92115</v>
      </c>
      <c r="H6126" t="str">
        <f>LEFT(Table1[[#This Row],[destination_postal_code]],5)</f>
        <v>92115</v>
      </c>
      <c r="I6126">
        <f>LEN(Table1[[#This Row],[destination_postal_code_short]])</f>
        <v>5</v>
      </c>
      <c r="J6126" t="str">
        <f>_xlfn.XLOOKUP(Table1[[#This Row],[destination_postal_code_short]],Table3[Shipping postal code short],Table3[Shipping city],,0)</f>
        <v>San Diego</v>
      </c>
      <c r="K6126" t="str">
        <f>_xlfn.XLOOKUP(Table1[[#This Row],[destination_postal_code_short]],Table3[Shipping postal code short],Table3[Shipping region],,0)</f>
        <v>California</v>
      </c>
      <c r="L6126">
        <v>0</v>
      </c>
      <c r="M6126">
        <v>1.68</v>
      </c>
      <c r="N6126">
        <v>4.5199999999999996</v>
      </c>
    </row>
    <row r="6127" spans="1:14" x14ac:dyDescent="0.2">
      <c r="A6127" s="1">
        <v>45680</v>
      </c>
      <c r="B6127" t="s">
        <v>6502</v>
      </c>
      <c r="C6127" t="s">
        <v>11</v>
      </c>
      <c r="D6127" t="s">
        <v>11</v>
      </c>
      <c r="E6127" t="s">
        <v>12</v>
      </c>
      <c r="F6127" t="s">
        <v>5310</v>
      </c>
      <c r="G6127">
        <v>34221</v>
      </c>
      <c r="H6127" t="str">
        <f>LEFT(Table1[[#This Row],[destination_postal_code]],5)</f>
        <v>34221</v>
      </c>
      <c r="I6127">
        <f>LEN(Table1[[#This Row],[destination_postal_code_short]])</f>
        <v>5</v>
      </c>
      <c r="J6127" t="str">
        <f>_xlfn.XLOOKUP(Table1[[#This Row],[destination_postal_code_short]],Table3[Shipping postal code short],Table3[Shipping city],,0)</f>
        <v>Palmetto</v>
      </c>
      <c r="K6127" t="str">
        <f>_xlfn.XLOOKUP(Table1[[#This Row],[destination_postal_code_short]],Table3[Shipping postal code short],Table3[Shipping region],,0)</f>
        <v>Florida</v>
      </c>
      <c r="L6127">
        <v>0</v>
      </c>
      <c r="M6127">
        <v>1.55</v>
      </c>
      <c r="N6127">
        <v>5.8</v>
      </c>
    </row>
    <row r="6128" spans="1:14" x14ac:dyDescent="0.2">
      <c r="A6128" s="1">
        <v>45680</v>
      </c>
      <c r="B6128" t="s">
        <v>6501</v>
      </c>
      <c r="C6128" t="s">
        <v>11</v>
      </c>
      <c r="D6128" t="s">
        <v>11</v>
      </c>
      <c r="E6128" t="s">
        <v>12</v>
      </c>
      <c r="F6128" t="s">
        <v>5310</v>
      </c>
      <c r="G6128">
        <v>60652</v>
      </c>
      <c r="H6128" t="str">
        <f>LEFT(Table1[[#This Row],[destination_postal_code]],5)</f>
        <v>60652</v>
      </c>
      <c r="I6128">
        <f>LEN(Table1[[#This Row],[destination_postal_code_short]])</f>
        <v>5</v>
      </c>
      <c r="J6128" t="str">
        <f>_xlfn.XLOOKUP(Table1[[#This Row],[destination_postal_code_short]],Table3[Shipping postal code short],Table3[Shipping city],,0)</f>
        <v>Chicago</v>
      </c>
      <c r="K6128" t="str">
        <f>_xlfn.XLOOKUP(Table1[[#This Row],[destination_postal_code_short]],Table3[Shipping postal code short],Table3[Shipping region],,0)</f>
        <v>Illinois</v>
      </c>
      <c r="L6128">
        <v>0</v>
      </c>
      <c r="M6128">
        <v>4.22</v>
      </c>
      <c r="N6128">
        <v>8.98</v>
      </c>
    </row>
    <row r="6129" spans="1:14" x14ac:dyDescent="0.2">
      <c r="A6129" s="1">
        <v>45682</v>
      </c>
      <c r="B6129" t="s">
        <v>6512</v>
      </c>
      <c r="C6129" t="s">
        <v>11</v>
      </c>
      <c r="D6129" t="s">
        <v>11</v>
      </c>
      <c r="E6129" t="s">
        <v>12</v>
      </c>
      <c r="F6129" t="s">
        <v>5310</v>
      </c>
      <c r="G6129">
        <v>59404</v>
      </c>
      <c r="H6129" t="str">
        <f>LEFT(Table1[[#This Row],[destination_postal_code]],5)</f>
        <v>59404</v>
      </c>
      <c r="I6129">
        <f>LEN(Table1[[#This Row],[destination_postal_code_short]])</f>
        <v>5</v>
      </c>
      <c r="J6129" t="str">
        <f>_xlfn.XLOOKUP(Table1[[#This Row],[destination_postal_code_short]],Table3[Shipping postal code short],Table3[Shipping city],,0)</f>
        <v>Great Falls</v>
      </c>
      <c r="K6129" t="str">
        <f>_xlfn.XLOOKUP(Table1[[#This Row],[destination_postal_code_short]],Table3[Shipping postal code short],Table3[Shipping region],,0)</f>
        <v>Montana</v>
      </c>
      <c r="L6129">
        <v>0</v>
      </c>
      <c r="M6129">
        <v>5.65</v>
      </c>
      <c r="N6129">
        <v>8.1999999999999993</v>
      </c>
    </row>
    <row r="6130" spans="1:14" x14ac:dyDescent="0.2">
      <c r="A6130" s="1">
        <v>45682</v>
      </c>
      <c r="B6130" t="s">
        <v>6504</v>
      </c>
      <c r="C6130" t="s">
        <v>11</v>
      </c>
      <c r="D6130" t="s">
        <v>11</v>
      </c>
      <c r="E6130" t="s">
        <v>12</v>
      </c>
      <c r="F6130" t="s">
        <v>5310</v>
      </c>
      <c r="G6130">
        <v>44708</v>
      </c>
      <c r="H6130" t="str">
        <f>LEFT(Table1[[#This Row],[destination_postal_code]],5)</f>
        <v>44708</v>
      </c>
      <c r="I6130">
        <f>LEN(Table1[[#This Row],[destination_postal_code_short]])</f>
        <v>5</v>
      </c>
      <c r="J6130" t="str">
        <f>_xlfn.XLOOKUP(Table1[[#This Row],[destination_postal_code_short]],Table3[Shipping postal code short],Table3[Shipping city],,0)</f>
        <v>Canton</v>
      </c>
      <c r="K6130" t="str">
        <f>_xlfn.XLOOKUP(Table1[[#This Row],[destination_postal_code_short]],Table3[Shipping postal code short],Table3[Shipping region],,0)</f>
        <v>Ohio</v>
      </c>
      <c r="L6130">
        <v>0</v>
      </c>
      <c r="M6130">
        <v>1.06</v>
      </c>
      <c r="N6130">
        <v>8.19</v>
      </c>
    </row>
    <row r="6131" spans="1:14" x14ac:dyDescent="0.2">
      <c r="A6131" s="1">
        <v>45682</v>
      </c>
      <c r="B6131" t="s">
        <v>6511</v>
      </c>
      <c r="C6131" t="s">
        <v>11</v>
      </c>
      <c r="D6131" t="s">
        <v>11</v>
      </c>
      <c r="E6131" t="s">
        <v>12</v>
      </c>
      <c r="F6131" t="s">
        <v>5310</v>
      </c>
      <c r="G6131">
        <v>55376</v>
      </c>
      <c r="H6131" t="str">
        <f>LEFT(Table1[[#This Row],[destination_postal_code]],5)</f>
        <v>55376</v>
      </c>
      <c r="I6131">
        <f>LEN(Table1[[#This Row],[destination_postal_code_short]])</f>
        <v>5</v>
      </c>
      <c r="J6131" t="str">
        <f>_xlfn.XLOOKUP(Table1[[#This Row],[destination_postal_code_short]],Table3[Shipping postal code short],Table3[Shipping city],,0)</f>
        <v>Saint Michael</v>
      </c>
      <c r="K6131" t="str">
        <f>_xlfn.XLOOKUP(Table1[[#This Row],[destination_postal_code_short]],Table3[Shipping postal code short],Table3[Shipping region],,0)</f>
        <v>Minnesota</v>
      </c>
      <c r="L6131">
        <v>0</v>
      </c>
      <c r="M6131">
        <v>4.63</v>
      </c>
      <c r="N6131">
        <v>7.67</v>
      </c>
    </row>
    <row r="6132" spans="1:14" x14ac:dyDescent="0.2">
      <c r="A6132" s="1">
        <v>45682</v>
      </c>
      <c r="B6132" t="s">
        <v>6510</v>
      </c>
      <c r="C6132" t="s">
        <v>11</v>
      </c>
      <c r="D6132" t="s">
        <v>11</v>
      </c>
      <c r="E6132" t="s">
        <v>12</v>
      </c>
      <c r="F6132" t="s">
        <v>5310</v>
      </c>
      <c r="G6132">
        <v>84045</v>
      </c>
      <c r="H6132" t="str">
        <f>LEFT(Table1[[#This Row],[destination_postal_code]],5)</f>
        <v>84045</v>
      </c>
      <c r="I6132">
        <f>LEN(Table1[[#This Row],[destination_postal_code_short]])</f>
        <v>5</v>
      </c>
      <c r="J6132" t="str">
        <f>_xlfn.XLOOKUP(Table1[[#This Row],[destination_postal_code_short]],Table3[Shipping postal code short],Table3[Shipping city],,0)</f>
        <v>Saratoga Springs</v>
      </c>
      <c r="K6132" t="str">
        <f>_xlfn.XLOOKUP(Table1[[#This Row],[destination_postal_code_short]],Table3[Shipping postal code short],Table3[Shipping region],,0)</f>
        <v>Utah</v>
      </c>
      <c r="L6132">
        <v>0</v>
      </c>
      <c r="M6132">
        <v>1.81</v>
      </c>
      <c r="N6132">
        <v>5.09</v>
      </c>
    </row>
    <row r="6133" spans="1:14" x14ac:dyDescent="0.2">
      <c r="A6133" s="1">
        <v>45682</v>
      </c>
      <c r="B6133" t="s">
        <v>6505</v>
      </c>
      <c r="C6133" t="s">
        <v>11</v>
      </c>
      <c r="D6133" t="s">
        <v>11</v>
      </c>
      <c r="E6133" t="s">
        <v>12</v>
      </c>
      <c r="F6133" t="s">
        <v>5310</v>
      </c>
      <c r="G6133">
        <v>72450</v>
      </c>
      <c r="H6133" t="str">
        <f>LEFT(Table1[[#This Row],[destination_postal_code]],5)</f>
        <v>72450</v>
      </c>
      <c r="I6133">
        <f>LEN(Table1[[#This Row],[destination_postal_code_short]])</f>
        <v>5</v>
      </c>
      <c r="J6133" t="str">
        <f>_xlfn.XLOOKUP(Table1[[#This Row],[destination_postal_code_short]],Table3[Shipping postal code short],Table3[Shipping city],,0)</f>
        <v>Paragould</v>
      </c>
      <c r="K6133" t="str">
        <f>_xlfn.XLOOKUP(Table1[[#This Row],[destination_postal_code_short]],Table3[Shipping postal code short],Table3[Shipping region],,0)</f>
        <v>Arkansas</v>
      </c>
      <c r="L6133">
        <v>0</v>
      </c>
      <c r="M6133">
        <v>3.11</v>
      </c>
      <c r="N6133">
        <v>10.09</v>
      </c>
    </row>
    <row r="6134" spans="1:14" x14ac:dyDescent="0.2">
      <c r="A6134" s="1">
        <v>45682</v>
      </c>
      <c r="B6134" t="s">
        <v>6506</v>
      </c>
      <c r="C6134" t="s">
        <v>11</v>
      </c>
      <c r="D6134" t="s">
        <v>11</v>
      </c>
      <c r="E6134" t="s">
        <v>12</v>
      </c>
      <c r="F6134" t="s">
        <v>24</v>
      </c>
      <c r="G6134">
        <v>44077</v>
      </c>
      <c r="H6134" t="str">
        <f>LEFT(Table1[[#This Row],[destination_postal_code]],5)</f>
        <v>44077</v>
      </c>
      <c r="I6134">
        <f>LEN(Table1[[#This Row],[destination_postal_code_short]])</f>
        <v>5</v>
      </c>
      <c r="J6134" t="str">
        <f>_xlfn.XLOOKUP(Table1[[#This Row],[destination_postal_code_short]],Table3[Shipping postal code short],Table3[Shipping city],,0)</f>
        <v>Fairport Harbor</v>
      </c>
      <c r="K6134" t="str">
        <f>_xlfn.XLOOKUP(Table1[[#This Row],[destination_postal_code_short]],Table3[Shipping postal code short],Table3[Shipping region],,0)</f>
        <v>Ohio</v>
      </c>
      <c r="L6134">
        <v>0</v>
      </c>
      <c r="M6134">
        <v>5.67</v>
      </c>
      <c r="N6134">
        <v>15.43</v>
      </c>
    </row>
    <row r="6135" spans="1:14" x14ac:dyDescent="0.2">
      <c r="A6135" s="1">
        <v>45682</v>
      </c>
      <c r="B6135" t="s">
        <v>6508</v>
      </c>
      <c r="C6135" t="s">
        <v>11</v>
      </c>
      <c r="D6135" t="s">
        <v>11</v>
      </c>
      <c r="E6135" t="s">
        <v>12</v>
      </c>
      <c r="F6135" t="s">
        <v>5310</v>
      </c>
      <c r="G6135">
        <v>85705</v>
      </c>
      <c r="H6135" t="str">
        <f>LEFT(Table1[[#This Row],[destination_postal_code]],5)</f>
        <v>85705</v>
      </c>
      <c r="I6135">
        <f>LEN(Table1[[#This Row],[destination_postal_code_short]])</f>
        <v>5</v>
      </c>
      <c r="J6135" t="str">
        <f>_xlfn.XLOOKUP(Table1[[#This Row],[destination_postal_code_short]],Table3[Shipping postal code short],Table3[Shipping city],,0)</f>
        <v>Tucson</v>
      </c>
      <c r="K6135" t="str">
        <f>_xlfn.XLOOKUP(Table1[[#This Row],[destination_postal_code_short]],Table3[Shipping postal code short],Table3[Shipping region],,0)</f>
        <v>Arizona</v>
      </c>
      <c r="L6135">
        <v>0</v>
      </c>
      <c r="M6135">
        <v>2.4900000000000002</v>
      </c>
      <c r="N6135">
        <v>6.36</v>
      </c>
    </row>
    <row r="6136" spans="1:14" x14ac:dyDescent="0.2">
      <c r="A6136" s="1">
        <v>45682</v>
      </c>
      <c r="B6136" t="s">
        <v>6507</v>
      </c>
      <c r="C6136" t="s">
        <v>11</v>
      </c>
      <c r="D6136" t="s">
        <v>11</v>
      </c>
      <c r="E6136" t="s">
        <v>12</v>
      </c>
      <c r="F6136" t="s">
        <v>5310</v>
      </c>
      <c r="G6136">
        <v>40505</v>
      </c>
      <c r="H6136" t="str">
        <f>LEFT(Table1[[#This Row],[destination_postal_code]],5)</f>
        <v>40505</v>
      </c>
      <c r="I6136">
        <f>LEN(Table1[[#This Row],[destination_postal_code_short]])</f>
        <v>5</v>
      </c>
      <c r="J6136" t="str">
        <f>_xlfn.XLOOKUP(Table1[[#This Row],[destination_postal_code_short]],Table3[Shipping postal code short],Table3[Shipping city],,0)</f>
        <v>Lexington</v>
      </c>
      <c r="K6136" t="str">
        <f>_xlfn.XLOOKUP(Table1[[#This Row],[destination_postal_code_short]],Table3[Shipping postal code short],Table3[Shipping region],,0)</f>
        <v>Kentucky</v>
      </c>
      <c r="L6136">
        <v>0</v>
      </c>
      <c r="M6136">
        <v>5.09</v>
      </c>
      <c r="N6136">
        <v>9.31</v>
      </c>
    </row>
    <row r="6137" spans="1:14" x14ac:dyDescent="0.2">
      <c r="A6137" s="1">
        <v>45682</v>
      </c>
      <c r="B6137" t="s">
        <v>6503</v>
      </c>
      <c r="C6137" t="s">
        <v>11</v>
      </c>
      <c r="D6137" t="s">
        <v>11</v>
      </c>
      <c r="E6137" t="s">
        <v>12</v>
      </c>
      <c r="F6137" t="s">
        <v>5310</v>
      </c>
      <c r="G6137">
        <v>22601</v>
      </c>
      <c r="H6137" t="str">
        <f>LEFT(Table1[[#This Row],[destination_postal_code]],5)</f>
        <v>22601</v>
      </c>
      <c r="I6137">
        <f>LEN(Table1[[#This Row],[destination_postal_code_short]])</f>
        <v>5</v>
      </c>
      <c r="J6137" t="str">
        <f>_xlfn.XLOOKUP(Table1[[#This Row],[destination_postal_code_short]],Table3[Shipping postal code short],Table3[Shipping city],,0)</f>
        <v>Winchester</v>
      </c>
      <c r="K6137" t="str">
        <f>_xlfn.XLOOKUP(Table1[[#This Row],[destination_postal_code_short]],Table3[Shipping postal code short],Table3[Shipping region],,0)</f>
        <v>Virginia</v>
      </c>
      <c r="L6137">
        <v>0</v>
      </c>
      <c r="M6137">
        <v>5.09</v>
      </c>
      <c r="N6137">
        <v>9.31</v>
      </c>
    </row>
    <row r="6138" spans="1:14" x14ac:dyDescent="0.2">
      <c r="A6138" s="1">
        <v>45682</v>
      </c>
      <c r="B6138" t="s">
        <v>6513</v>
      </c>
      <c r="C6138" t="s">
        <v>11</v>
      </c>
      <c r="D6138" t="s">
        <v>11</v>
      </c>
      <c r="E6138" t="s">
        <v>12</v>
      </c>
      <c r="F6138" t="s">
        <v>5310</v>
      </c>
      <c r="G6138">
        <v>61525</v>
      </c>
      <c r="H6138" t="str">
        <f>LEFT(Table1[[#This Row],[destination_postal_code]],5)</f>
        <v>61525</v>
      </c>
      <c r="I6138">
        <f>LEN(Table1[[#This Row],[destination_postal_code_short]])</f>
        <v>5</v>
      </c>
      <c r="J6138" t="str">
        <f>_xlfn.XLOOKUP(Table1[[#This Row],[destination_postal_code_short]],Table3[Shipping postal code short],Table3[Shipping city],,0)</f>
        <v>Dunlap</v>
      </c>
      <c r="K6138" t="str">
        <f>_xlfn.XLOOKUP(Table1[[#This Row],[destination_postal_code_short]],Table3[Shipping postal code short],Table3[Shipping region],,0)</f>
        <v>Illinois</v>
      </c>
      <c r="L6138">
        <v>0</v>
      </c>
      <c r="M6138">
        <v>5.66</v>
      </c>
      <c r="N6138">
        <v>11.49</v>
      </c>
    </row>
    <row r="6139" spans="1:14" x14ac:dyDescent="0.2">
      <c r="A6139" s="1">
        <v>45684</v>
      </c>
      <c r="B6139" t="s">
        <v>6523</v>
      </c>
      <c r="C6139" t="s">
        <v>11</v>
      </c>
      <c r="D6139" t="s">
        <v>11</v>
      </c>
      <c r="E6139" t="s">
        <v>12</v>
      </c>
      <c r="F6139" t="s">
        <v>5310</v>
      </c>
      <c r="G6139">
        <v>37330</v>
      </c>
      <c r="H6139" t="str">
        <f>LEFT(Table1[[#This Row],[destination_postal_code]],5)</f>
        <v>37330</v>
      </c>
      <c r="I6139">
        <f>LEN(Table1[[#This Row],[destination_postal_code_short]])</f>
        <v>5</v>
      </c>
      <c r="J6139" t="str">
        <f>_xlfn.XLOOKUP(Table1[[#This Row],[destination_postal_code_short]],Table3[Shipping postal code short],Table3[Shipping city],,0)</f>
        <v>Estill Springs</v>
      </c>
      <c r="K6139" t="str">
        <f>_xlfn.XLOOKUP(Table1[[#This Row],[destination_postal_code_short]],Table3[Shipping postal code short],Table3[Shipping region],,0)</f>
        <v>Tennessee</v>
      </c>
      <c r="L6139">
        <v>0</v>
      </c>
      <c r="M6139">
        <v>2.09</v>
      </c>
      <c r="N6139">
        <v>7.16</v>
      </c>
    </row>
    <row r="6140" spans="1:14" x14ac:dyDescent="0.2">
      <c r="A6140" s="1">
        <v>45684</v>
      </c>
      <c r="B6140" t="s">
        <v>6519</v>
      </c>
      <c r="C6140" t="s">
        <v>11</v>
      </c>
      <c r="D6140" t="s">
        <v>11</v>
      </c>
      <c r="E6140" t="s">
        <v>260</v>
      </c>
      <c r="F6140" t="s">
        <v>261</v>
      </c>
      <c r="G6140" s="2" t="s">
        <v>2226</v>
      </c>
      <c r="H6140" s="2" t="str">
        <f>LEFT(Table1[[#This Row],[destination_postal_code]],5)</f>
        <v>02144</v>
      </c>
      <c r="I6140" s="2">
        <f>LEN(Table1[[#This Row],[destination_postal_code_short]])</f>
        <v>5</v>
      </c>
      <c r="J6140" s="2" t="str">
        <f>_xlfn.XLOOKUP(Table1[[#This Row],[destination_postal_code_short]],Table3[Shipping postal code short],Table3[Shipping city],,0)</f>
        <v>somerville</v>
      </c>
      <c r="K6140" s="2" t="str">
        <f>_xlfn.XLOOKUP(Table1[[#This Row],[destination_postal_code_short]],Table3[Shipping postal code short],Table3[Shipping region],,0)</f>
        <v>Massachusetts</v>
      </c>
      <c r="L6140">
        <v>0</v>
      </c>
      <c r="M6140">
        <v>13.37</v>
      </c>
      <c r="N6140">
        <v>10.02</v>
      </c>
    </row>
    <row r="6141" spans="1:14" x14ac:dyDescent="0.2">
      <c r="A6141" s="1">
        <v>45684</v>
      </c>
      <c r="B6141" t="s">
        <v>6516</v>
      </c>
      <c r="C6141" t="s">
        <v>11</v>
      </c>
      <c r="D6141" t="s">
        <v>11</v>
      </c>
      <c r="E6141" t="s">
        <v>12</v>
      </c>
      <c r="F6141" t="s">
        <v>5310</v>
      </c>
      <c r="G6141">
        <v>78721</v>
      </c>
      <c r="H6141" t="str">
        <f>LEFT(Table1[[#This Row],[destination_postal_code]],5)</f>
        <v>78721</v>
      </c>
      <c r="I6141">
        <f>LEN(Table1[[#This Row],[destination_postal_code_short]])</f>
        <v>5</v>
      </c>
      <c r="J6141" t="str">
        <f>_xlfn.XLOOKUP(Table1[[#This Row],[destination_postal_code_short]],Table3[Shipping postal code short],Table3[Shipping city],,0)</f>
        <v>Austin</v>
      </c>
      <c r="K6141" t="str">
        <f>_xlfn.XLOOKUP(Table1[[#This Row],[destination_postal_code_short]],Table3[Shipping postal code short],Table3[Shipping region],,0)</f>
        <v>Texas</v>
      </c>
      <c r="L6141">
        <v>0</v>
      </c>
      <c r="M6141">
        <v>2.7</v>
      </c>
      <c r="N6141">
        <v>6.4</v>
      </c>
    </row>
    <row r="6142" spans="1:14" x14ac:dyDescent="0.2">
      <c r="A6142" s="1">
        <v>45684</v>
      </c>
      <c r="B6142" t="s">
        <v>6520</v>
      </c>
      <c r="C6142" t="s">
        <v>11</v>
      </c>
      <c r="D6142" t="s">
        <v>11</v>
      </c>
      <c r="E6142" t="s">
        <v>12</v>
      </c>
      <c r="F6142" t="s">
        <v>5310</v>
      </c>
      <c r="G6142">
        <v>75644</v>
      </c>
      <c r="H6142" t="str">
        <f>LEFT(Table1[[#This Row],[destination_postal_code]],5)</f>
        <v>75644</v>
      </c>
      <c r="I6142">
        <f>LEN(Table1[[#This Row],[destination_postal_code_short]])</f>
        <v>5</v>
      </c>
      <c r="J6142" t="str">
        <f>_xlfn.XLOOKUP(Table1[[#This Row],[destination_postal_code_short]],Table3[Shipping postal code short],Table3[Shipping city],,0)</f>
        <v>Gilmer</v>
      </c>
      <c r="K6142" t="str">
        <f>_xlfn.XLOOKUP(Table1[[#This Row],[destination_postal_code_short]],Table3[Shipping postal code short],Table3[Shipping region],,0)</f>
        <v>Texas</v>
      </c>
      <c r="L6142">
        <v>0</v>
      </c>
      <c r="M6142">
        <v>4.22</v>
      </c>
      <c r="N6142">
        <v>8.98</v>
      </c>
    </row>
    <row r="6143" spans="1:14" x14ac:dyDescent="0.2">
      <c r="A6143" s="1">
        <v>45684</v>
      </c>
      <c r="B6143" t="s">
        <v>6514</v>
      </c>
      <c r="C6143" t="s">
        <v>11</v>
      </c>
      <c r="D6143" t="s">
        <v>11</v>
      </c>
      <c r="E6143" t="s">
        <v>12</v>
      </c>
      <c r="F6143" t="s">
        <v>5310</v>
      </c>
      <c r="G6143" s="2" t="s">
        <v>6515</v>
      </c>
      <c r="H6143" s="2" t="str">
        <f>LEFT(Table1[[#This Row],[destination_postal_code]],5)</f>
        <v>06076</v>
      </c>
      <c r="I6143" s="2">
        <f>LEN(Table1[[#This Row],[destination_postal_code_short]])</f>
        <v>5</v>
      </c>
      <c r="J6143" s="2" t="str">
        <f>_xlfn.XLOOKUP(Table1[[#This Row],[destination_postal_code_short]],Table3[Shipping postal code short],Table3[Shipping city],,0)</f>
        <v>Stafford Springs</v>
      </c>
      <c r="K6143" s="2" t="str">
        <f>_xlfn.XLOOKUP(Table1[[#This Row],[destination_postal_code_short]],Table3[Shipping postal code short],Table3[Shipping region],,0)</f>
        <v>Connecticut</v>
      </c>
      <c r="L6143">
        <v>0</v>
      </c>
      <c r="M6143">
        <v>1.71</v>
      </c>
      <c r="N6143">
        <v>4.84</v>
      </c>
    </row>
    <row r="6144" spans="1:14" x14ac:dyDescent="0.2">
      <c r="A6144" s="1">
        <v>45684</v>
      </c>
      <c r="B6144" t="s">
        <v>6517</v>
      </c>
      <c r="C6144" t="s">
        <v>11</v>
      </c>
      <c r="D6144" t="s">
        <v>11</v>
      </c>
      <c r="E6144" t="s">
        <v>12</v>
      </c>
      <c r="F6144" t="s">
        <v>5310</v>
      </c>
      <c r="G6144">
        <v>97035</v>
      </c>
      <c r="H6144" t="str">
        <f>LEFT(Table1[[#This Row],[destination_postal_code]],5)</f>
        <v>97035</v>
      </c>
      <c r="I6144">
        <f>LEN(Table1[[#This Row],[destination_postal_code_short]])</f>
        <v>5</v>
      </c>
      <c r="J6144" t="str">
        <f>_xlfn.XLOOKUP(Table1[[#This Row],[destination_postal_code_short]],Table3[Shipping postal code short],Table3[Shipping city],,0)</f>
        <v>Lake Oswego</v>
      </c>
      <c r="K6144" t="str">
        <f>_xlfn.XLOOKUP(Table1[[#This Row],[destination_postal_code_short]],Table3[Shipping postal code short],Table3[Shipping region],,0)</f>
        <v>Oregon</v>
      </c>
      <c r="L6144">
        <v>0</v>
      </c>
      <c r="M6144">
        <v>5.08</v>
      </c>
      <c r="N6144">
        <v>9.27</v>
      </c>
    </row>
    <row r="6145" spans="1:14" x14ac:dyDescent="0.2">
      <c r="A6145" s="1">
        <v>45684</v>
      </c>
      <c r="B6145" t="s">
        <v>6521</v>
      </c>
      <c r="C6145" t="s">
        <v>11</v>
      </c>
      <c r="D6145" t="s">
        <v>11</v>
      </c>
      <c r="E6145" t="s">
        <v>260</v>
      </c>
      <c r="F6145" t="s">
        <v>5390</v>
      </c>
      <c r="G6145">
        <v>98503</v>
      </c>
      <c r="H6145" t="str">
        <f>LEFT(Table1[[#This Row],[destination_postal_code]],5)</f>
        <v>98503</v>
      </c>
      <c r="I6145">
        <f>LEN(Table1[[#This Row],[destination_postal_code_short]])</f>
        <v>5</v>
      </c>
      <c r="J6145" t="str">
        <f>_xlfn.XLOOKUP(Table1[[#This Row],[destination_postal_code_short]],Table3[Shipping postal code short],Table3[Shipping city],,0)</f>
        <v>Olympia</v>
      </c>
      <c r="K6145" t="str">
        <f>_xlfn.XLOOKUP(Table1[[#This Row],[destination_postal_code_short]],Table3[Shipping postal code short],Table3[Shipping region],,0)</f>
        <v>Washington</v>
      </c>
      <c r="L6145">
        <v>0</v>
      </c>
      <c r="M6145">
        <v>0</v>
      </c>
      <c r="N6145">
        <v>6.57</v>
      </c>
    </row>
    <row r="6146" spans="1:14" x14ac:dyDescent="0.2">
      <c r="A6146" s="1">
        <v>45684</v>
      </c>
      <c r="B6146" t="s">
        <v>6524</v>
      </c>
      <c r="C6146" t="s">
        <v>11</v>
      </c>
      <c r="D6146" t="s">
        <v>11</v>
      </c>
      <c r="E6146" t="s">
        <v>260</v>
      </c>
      <c r="F6146" t="s">
        <v>5390</v>
      </c>
      <c r="G6146">
        <v>85258</v>
      </c>
      <c r="H6146" t="str">
        <f>LEFT(Table1[[#This Row],[destination_postal_code]],5)</f>
        <v>85258</v>
      </c>
      <c r="I6146">
        <f>LEN(Table1[[#This Row],[destination_postal_code_short]])</f>
        <v>5</v>
      </c>
      <c r="J6146" t="str">
        <f>_xlfn.XLOOKUP(Table1[[#This Row],[destination_postal_code_short]],Table3[Shipping postal code short],Table3[Shipping city],,0)</f>
        <v>Scottsdale</v>
      </c>
      <c r="K6146" t="str">
        <f>_xlfn.XLOOKUP(Table1[[#This Row],[destination_postal_code_short]],Table3[Shipping postal code short],Table3[Shipping region],,0)</f>
        <v>Arizona</v>
      </c>
      <c r="L6146">
        <v>0</v>
      </c>
      <c r="M6146">
        <v>0</v>
      </c>
      <c r="N6146">
        <v>6.19</v>
      </c>
    </row>
    <row r="6147" spans="1:14" x14ac:dyDescent="0.2">
      <c r="A6147" s="1">
        <v>45684</v>
      </c>
      <c r="B6147" t="s">
        <v>6522</v>
      </c>
      <c r="C6147" t="s">
        <v>11</v>
      </c>
      <c r="D6147" t="s">
        <v>11</v>
      </c>
      <c r="E6147" t="s">
        <v>12</v>
      </c>
      <c r="F6147" t="s">
        <v>5310</v>
      </c>
      <c r="G6147">
        <v>30324</v>
      </c>
      <c r="H6147" t="str">
        <f>LEFT(Table1[[#This Row],[destination_postal_code]],5)</f>
        <v>30324</v>
      </c>
      <c r="I6147">
        <f>LEN(Table1[[#This Row],[destination_postal_code_short]])</f>
        <v>5</v>
      </c>
      <c r="J6147" t="str">
        <f>_xlfn.XLOOKUP(Table1[[#This Row],[destination_postal_code_short]],Table3[Shipping postal code short],Table3[Shipping city],,0)</f>
        <v>Atlanta</v>
      </c>
      <c r="K6147" t="str">
        <f>_xlfn.XLOOKUP(Table1[[#This Row],[destination_postal_code_short]],Table3[Shipping postal code short],Table3[Shipping region],,0)</f>
        <v>Georgia</v>
      </c>
      <c r="L6147">
        <v>0</v>
      </c>
      <c r="M6147">
        <v>5.09</v>
      </c>
      <c r="N6147">
        <v>9.31</v>
      </c>
    </row>
    <row r="6148" spans="1:14" x14ac:dyDescent="0.2">
      <c r="A6148" s="1">
        <v>45684</v>
      </c>
      <c r="B6148" t="s">
        <v>6518</v>
      </c>
      <c r="C6148" t="s">
        <v>11</v>
      </c>
      <c r="D6148" t="s">
        <v>11</v>
      </c>
      <c r="E6148" t="s">
        <v>12</v>
      </c>
      <c r="F6148" t="s">
        <v>5310</v>
      </c>
      <c r="G6148">
        <v>20740</v>
      </c>
      <c r="H6148" t="str">
        <f>LEFT(Table1[[#This Row],[destination_postal_code]],5)</f>
        <v>20740</v>
      </c>
      <c r="I6148">
        <f>LEN(Table1[[#This Row],[destination_postal_code_short]])</f>
        <v>5</v>
      </c>
      <c r="J6148" t="str">
        <f>_xlfn.XLOOKUP(Table1[[#This Row],[destination_postal_code_short]],Table3[Shipping postal code short],Table3[Shipping city],,0)</f>
        <v>College Park</v>
      </c>
      <c r="K6148" t="str">
        <f>_xlfn.XLOOKUP(Table1[[#This Row],[destination_postal_code_short]],Table3[Shipping postal code short],Table3[Shipping region],,0)</f>
        <v>Maryland</v>
      </c>
      <c r="L6148">
        <v>0</v>
      </c>
      <c r="M6148">
        <v>6.65</v>
      </c>
      <c r="N6148">
        <v>10</v>
      </c>
    </row>
    <row r="6149" spans="1:14" x14ac:dyDescent="0.2">
      <c r="A6149" s="1">
        <v>45684</v>
      </c>
      <c r="B6149" t="s">
        <v>6525</v>
      </c>
      <c r="C6149" t="s">
        <v>11</v>
      </c>
      <c r="D6149" t="s">
        <v>11</v>
      </c>
      <c r="E6149" t="s">
        <v>12</v>
      </c>
      <c r="F6149" t="s">
        <v>5310</v>
      </c>
      <c r="G6149">
        <v>63132</v>
      </c>
      <c r="H6149" t="str">
        <f>LEFT(Table1[[#This Row],[destination_postal_code]],5)</f>
        <v>63132</v>
      </c>
      <c r="I6149">
        <f>LEN(Table1[[#This Row],[destination_postal_code_short]])</f>
        <v>5</v>
      </c>
      <c r="J6149" t="str">
        <f>_xlfn.XLOOKUP(Table1[[#This Row],[destination_postal_code_short]],Table3[Shipping postal code short],Table3[Shipping city],,0)</f>
        <v>St. Louis</v>
      </c>
      <c r="K6149" t="str">
        <f>_xlfn.XLOOKUP(Table1[[#This Row],[destination_postal_code_short]],Table3[Shipping postal code short],Table3[Shipping region],,0)</f>
        <v>Missouri</v>
      </c>
      <c r="L6149">
        <v>0</v>
      </c>
      <c r="M6149">
        <v>4.32</v>
      </c>
      <c r="N6149">
        <v>10.08</v>
      </c>
    </row>
    <row r="6150" spans="1:14" x14ac:dyDescent="0.2">
      <c r="A6150" s="1">
        <v>45685</v>
      </c>
      <c r="B6150" t="s">
        <v>6526</v>
      </c>
      <c r="C6150" t="s">
        <v>11</v>
      </c>
      <c r="D6150" t="s">
        <v>11</v>
      </c>
      <c r="E6150" t="s">
        <v>12</v>
      </c>
      <c r="F6150" t="s">
        <v>5310</v>
      </c>
      <c r="G6150">
        <v>93955</v>
      </c>
      <c r="H6150" t="str">
        <f>LEFT(Table1[[#This Row],[destination_postal_code]],5)</f>
        <v>93955</v>
      </c>
      <c r="I6150">
        <f>LEN(Table1[[#This Row],[destination_postal_code_short]])</f>
        <v>5</v>
      </c>
      <c r="J6150" t="str">
        <f>_xlfn.XLOOKUP(Table1[[#This Row],[destination_postal_code_short]],Table3[Shipping postal code short],Table3[Shipping city],,0)</f>
        <v>Seaside</v>
      </c>
      <c r="K6150" t="str">
        <f>_xlfn.XLOOKUP(Table1[[#This Row],[destination_postal_code_short]],Table3[Shipping postal code short],Table3[Shipping region],,0)</f>
        <v>California</v>
      </c>
      <c r="L6150">
        <v>0</v>
      </c>
      <c r="M6150">
        <v>4.87</v>
      </c>
      <c r="N6150">
        <v>6.53</v>
      </c>
    </row>
    <row r="6151" spans="1:14" x14ac:dyDescent="0.2">
      <c r="A6151" s="1">
        <v>45686</v>
      </c>
      <c r="B6151" t="s">
        <v>6528</v>
      </c>
      <c r="C6151" t="s">
        <v>11</v>
      </c>
      <c r="D6151" t="s">
        <v>11</v>
      </c>
      <c r="E6151" t="s">
        <v>12</v>
      </c>
      <c r="F6151" t="s">
        <v>5310</v>
      </c>
      <c r="G6151">
        <v>95835</v>
      </c>
      <c r="H6151" t="str">
        <f>LEFT(Table1[[#This Row],[destination_postal_code]],5)</f>
        <v>95835</v>
      </c>
      <c r="I6151">
        <f>LEN(Table1[[#This Row],[destination_postal_code_short]])</f>
        <v>5</v>
      </c>
      <c r="J6151" t="str">
        <f>_xlfn.XLOOKUP(Table1[[#This Row],[destination_postal_code_short]],Table3[Shipping postal code short],Table3[Shipping city],,0)</f>
        <v>Sacramento</v>
      </c>
      <c r="K6151" t="str">
        <f>_xlfn.XLOOKUP(Table1[[#This Row],[destination_postal_code_short]],Table3[Shipping postal code short],Table3[Shipping region],,0)</f>
        <v>California</v>
      </c>
      <c r="L6151">
        <v>0</v>
      </c>
      <c r="M6151">
        <v>4.87</v>
      </c>
      <c r="N6151">
        <v>6.53</v>
      </c>
    </row>
    <row r="6152" spans="1:14" x14ac:dyDescent="0.2">
      <c r="A6152" s="1">
        <v>45686</v>
      </c>
      <c r="B6152" t="s">
        <v>6527</v>
      </c>
      <c r="C6152" t="s">
        <v>11</v>
      </c>
      <c r="D6152" t="s">
        <v>11</v>
      </c>
      <c r="E6152" t="s">
        <v>12</v>
      </c>
      <c r="F6152" t="s">
        <v>5310</v>
      </c>
      <c r="G6152">
        <v>60007</v>
      </c>
      <c r="H6152" t="str">
        <f>LEFT(Table1[[#This Row],[destination_postal_code]],5)</f>
        <v>60007</v>
      </c>
      <c r="I6152">
        <f>LEN(Table1[[#This Row],[destination_postal_code_short]])</f>
        <v>5</v>
      </c>
      <c r="J6152" t="str">
        <f>_xlfn.XLOOKUP(Table1[[#This Row],[destination_postal_code_short]],Table3[Shipping postal code short],Table3[Shipping city],,0)</f>
        <v>Elk Grove Village</v>
      </c>
      <c r="K6152" t="str">
        <f>_xlfn.XLOOKUP(Table1[[#This Row],[destination_postal_code_short]],Table3[Shipping postal code short],Table3[Shipping region],,0)</f>
        <v>Illinois</v>
      </c>
      <c r="L6152">
        <v>0</v>
      </c>
      <c r="M6152">
        <v>4.22</v>
      </c>
      <c r="N6152">
        <v>8.98</v>
      </c>
    </row>
    <row r="6153" spans="1:14" x14ac:dyDescent="0.2">
      <c r="A6153" s="1">
        <v>45687</v>
      </c>
      <c r="B6153" t="s">
        <v>6531</v>
      </c>
      <c r="C6153" t="s">
        <v>11</v>
      </c>
      <c r="D6153" t="s">
        <v>11</v>
      </c>
      <c r="E6153" t="s">
        <v>12</v>
      </c>
      <c r="F6153" t="s">
        <v>5310</v>
      </c>
      <c r="G6153" s="2" t="s">
        <v>4950</v>
      </c>
      <c r="H6153" s="2" t="str">
        <f>LEFT(Table1[[#This Row],[destination_postal_code]],5)</f>
        <v>01749</v>
      </c>
      <c r="I6153" s="2">
        <f>LEN(Table1[[#This Row],[destination_postal_code_short]])</f>
        <v>5</v>
      </c>
      <c r="J6153" s="2" t="str">
        <f>_xlfn.XLOOKUP(Table1[[#This Row],[destination_postal_code_short]],Table3[Shipping postal code short],Table3[Shipping city],,0)</f>
        <v>Hudson</v>
      </c>
      <c r="K6153" s="2" t="str">
        <f>_xlfn.XLOOKUP(Table1[[#This Row],[destination_postal_code_short]],Table3[Shipping postal code short],Table3[Shipping region],,0)</f>
        <v>Massachusetts</v>
      </c>
      <c r="L6153">
        <v>0</v>
      </c>
      <c r="M6153">
        <v>6.65</v>
      </c>
      <c r="N6153">
        <v>10</v>
      </c>
    </row>
    <row r="6154" spans="1:14" x14ac:dyDescent="0.2">
      <c r="A6154" s="1">
        <v>45687</v>
      </c>
      <c r="B6154" t="s">
        <v>6530</v>
      </c>
      <c r="C6154" t="s">
        <v>11</v>
      </c>
      <c r="D6154" t="s">
        <v>11</v>
      </c>
      <c r="E6154" t="s">
        <v>260</v>
      </c>
      <c r="F6154" t="s">
        <v>5390</v>
      </c>
      <c r="G6154">
        <v>65301</v>
      </c>
      <c r="H6154" t="str">
        <f>LEFT(Table1[[#This Row],[destination_postal_code]],5)</f>
        <v>65301</v>
      </c>
      <c r="I6154">
        <f>LEN(Table1[[#This Row],[destination_postal_code_short]])</f>
        <v>5</v>
      </c>
      <c r="J6154" t="str">
        <f>_xlfn.XLOOKUP(Table1[[#This Row],[destination_postal_code_short]],Table3[Shipping postal code short],Table3[Shipping city],,0)</f>
        <v>Sedalia</v>
      </c>
      <c r="K6154" t="str">
        <f>_xlfn.XLOOKUP(Table1[[#This Row],[destination_postal_code_short]],Table3[Shipping postal code short],Table3[Shipping region],,0)</f>
        <v>Missouri</v>
      </c>
      <c r="L6154">
        <v>0</v>
      </c>
      <c r="M6154">
        <v>0</v>
      </c>
      <c r="N6154">
        <v>7.11</v>
      </c>
    </row>
    <row r="6155" spans="1:14" x14ac:dyDescent="0.2">
      <c r="A6155" s="1">
        <v>45687</v>
      </c>
      <c r="B6155" t="s">
        <v>6529</v>
      </c>
      <c r="C6155" t="s">
        <v>11</v>
      </c>
      <c r="D6155" t="s">
        <v>11</v>
      </c>
      <c r="E6155" t="s">
        <v>12</v>
      </c>
      <c r="F6155" t="s">
        <v>5310</v>
      </c>
      <c r="G6155">
        <v>98329</v>
      </c>
      <c r="H6155" t="str">
        <f>LEFT(Table1[[#This Row],[destination_postal_code]],5)</f>
        <v>98329</v>
      </c>
      <c r="I6155">
        <f>LEN(Table1[[#This Row],[destination_postal_code_short]])</f>
        <v>5</v>
      </c>
      <c r="J6155" t="str">
        <f>_xlfn.XLOOKUP(Table1[[#This Row],[destination_postal_code_short]],Table3[Shipping postal code short],Table3[Shipping city],,0)</f>
        <v>Gig Harbor</v>
      </c>
      <c r="K6155" t="str">
        <f>_xlfn.XLOOKUP(Table1[[#This Row],[destination_postal_code_short]],Table3[Shipping postal code short],Table3[Shipping region],,0)</f>
        <v>Washington</v>
      </c>
      <c r="L6155">
        <v>0</v>
      </c>
      <c r="M6155">
        <v>2.2599999999999998</v>
      </c>
      <c r="N6155">
        <v>6.74</v>
      </c>
    </row>
    <row r="6156" spans="1:14" x14ac:dyDescent="0.2">
      <c r="A6156" s="1">
        <v>45688</v>
      </c>
      <c r="B6156" t="s">
        <v>6534</v>
      </c>
      <c r="C6156" t="s">
        <v>11</v>
      </c>
      <c r="D6156" t="s">
        <v>11</v>
      </c>
      <c r="E6156" t="s">
        <v>12</v>
      </c>
      <c r="F6156" t="s">
        <v>5310</v>
      </c>
      <c r="G6156">
        <v>95835</v>
      </c>
      <c r="H6156" t="str">
        <f>LEFT(Table1[[#This Row],[destination_postal_code]],5)</f>
        <v>95835</v>
      </c>
      <c r="I6156">
        <f>LEN(Table1[[#This Row],[destination_postal_code_short]])</f>
        <v>5</v>
      </c>
      <c r="J6156" t="str">
        <f>_xlfn.XLOOKUP(Table1[[#This Row],[destination_postal_code_short]],Table3[Shipping postal code short],Table3[Shipping city],,0)</f>
        <v>Sacramento</v>
      </c>
      <c r="K6156" t="str">
        <f>_xlfn.XLOOKUP(Table1[[#This Row],[destination_postal_code_short]],Table3[Shipping postal code short],Table3[Shipping region],,0)</f>
        <v>California</v>
      </c>
      <c r="L6156">
        <v>0</v>
      </c>
      <c r="M6156">
        <v>4.87</v>
      </c>
      <c r="N6156">
        <v>6.53</v>
      </c>
    </row>
    <row r="6157" spans="1:14" x14ac:dyDescent="0.2">
      <c r="A6157" s="1">
        <v>45688</v>
      </c>
      <c r="B6157" t="s">
        <v>6532</v>
      </c>
      <c r="C6157" t="s">
        <v>11</v>
      </c>
      <c r="D6157" t="s">
        <v>11</v>
      </c>
      <c r="E6157" t="s">
        <v>12</v>
      </c>
      <c r="F6157" t="s">
        <v>5310</v>
      </c>
      <c r="G6157">
        <v>74344</v>
      </c>
      <c r="H6157" t="str">
        <f>LEFT(Table1[[#This Row],[destination_postal_code]],5)</f>
        <v>74344</v>
      </c>
      <c r="I6157">
        <f>LEN(Table1[[#This Row],[destination_postal_code_short]])</f>
        <v>5</v>
      </c>
      <c r="J6157" t="str">
        <f>_xlfn.XLOOKUP(Table1[[#This Row],[destination_postal_code_short]],Table3[Shipping postal code short],Table3[Shipping city],,0)</f>
        <v>Grove</v>
      </c>
      <c r="K6157" t="str">
        <f>_xlfn.XLOOKUP(Table1[[#This Row],[destination_postal_code_short]],Table3[Shipping postal code short],Table3[Shipping region],,0)</f>
        <v>Oklahoma</v>
      </c>
      <c r="L6157">
        <v>0</v>
      </c>
      <c r="M6157">
        <v>1.79</v>
      </c>
      <c r="N6157">
        <v>5.31</v>
      </c>
    </row>
    <row r="6158" spans="1:14" x14ac:dyDescent="0.2">
      <c r="A6158" s="1">
        <v>45688</v>
      </c>
      <c r="B6158" t="s">
        <v>6533</v>
      </c>
      <c r="C6158" t="s">
        <v>11</v>
      </c>
      <c r="D6158" t="s">
        <v>11</v>
      </c>
      <c r="E6158" t="s">
        <v>12</v>
      </c>
      <c r="F6158" t="s">
        <v>5310</v>
      </c>
      <c r="G6158">
        <v>68970</v>
      </c>
      <c r="H6158" t="str">
        <f>LEFT(Table1[[#This Row],[destination_postal_code]],5)</f>
        <v>68970</v>
      </c>
      <c r="I6158">
        <f>LEN(Table1[[#This Row],[destination_postal_code_short]])</f>
        <v>5</v>
      </c>
      <c r="J6158" t="str">
        <f>_xlfn.XLOOKUP(Table1[[#This Row],[destination_postal_code_short]],Table3[Shipping postal code short],Table3[Shipping city],,0)</f>
        <v>Red Cloud</v>
      </c>
      <c r="K6158" t="str">
        <f>_xlfn.XLOOKUP(Table1[[#This Row],[destination_postal_code_short]],Table3[Shipping postal code short],Table3[Shipping region],,0)</f>
        <v>Nebraska</v>
      </c>
      <c r="L6158">
        <v>0</v>
      </c>
      <c r="M6158">
        <v>4.53</v>
      </c>
      <c r="N6158">
        <v>12.32</v>
      </c>
    </row>
    <row r="6159" spans="1:14" x14ac:dyDescent="0.2">
      <c r="A6159" s="1">
        <v>45688</v>
      </c>
      <c r="B6159" t="s">
        <v>6535</v>
      </c>
      <c r="C6159" t="s">
        <v>11</v>
      </c>
      <c r="D6159" t="s">
        <v>11</v>
      </c>
      <c r="E6159" t="s">
        <v>12</v>
      </c>
      <c r="F6159" t="s">
        <v>5310</v>
      </c>
      <c r="G6159">
        <v>84106</v>
      </c>
      <c r="H6159" t="str">
        <f>LEFT(Table1[[#This Row],[destination_postal_code]],5)</f>
        <v>84106</v>
      </c>
      <c r="I6159">
        <f>LEN(Table1[[#This Row],[destination_postal_code_short]])</f>
        <v>5</v>
      </c>
      <c r="J6159" t="str">
        <f>_xlfn.XLOOKUP(Table1[[#This Row],[destination_postal_code_short]],Table3[Shipping postal code short],Table3[Shipping city],,0)</f>
        <v>Salt Lake City</v>
      </c>
      <c r="K6159" t="str">
        <f>_xlfn.XLOOKUP(Table1[[#This Row],[destination_postal_code_short]],Table3[Shipping postal code short],Table3[Shipping region],,0)</f>
        <v>Utah</v>
      </c>
      <c r="L6159">
        <v>0</v>
      </c>
      <c r="M6159">
        <v>1.81</v>
      </c>
      <c r="N6159">
        <v>5.09</v>
      </c>
    </row>
    <row r="6160" spans="1:14" x14ac:dyDescent="0.2">
      <c r="A6160" s="1">
        <v>45688</v>
      </c>
      <c r="B6160" t="s">
        <v>6536</v>
      </c>
      <c r="C6160" t="s">
        <v>11</v>
      </c>
      <c r="D6160" t="s">
        <v>11</v>
      </c>
      <c r="E6160" t="s">
        <v>12</v>
      </c>
      <c r="F6160" t="s">
        <v>5310</v>
      </c>
      <c r="G6160">
        <v>55119</v>
      </c>
      <c r="H6160" t="str">
        <f>LEFT(Table1[[#This Row],[destination_postal_code]],5)</f>
        <v>55119</v>
      </c>
      <c r="I6160">
        <f>LEN(Table1[[#This Row],[destination_postal_code_short]])</f>
        <v>5</v>
      </c>
      <c r="J6160" t="str">
        <f>_xlfn.XLOOKUP(Table1[[#This Row],[destination_postal_code_short]],Table3[Shipping postal code short],Table3[Shipping city],,0)</f>
        <v>St Paul</v>
      </c>
      <c r="K6160" t="str">
        <f>_xlfn.XLOOKUP(Table1[[#This Row],[destination_postal_code_short]],Table3[Shipping postal code short],Table3[Shipping region],,0)</f>
        <v>Minnesota</v>
      </c>
      <c r="L6160">
        <v>0</v>
      </c>
      <c r="M6160">
        <v>4.22</v>
      </c>
      <c r="N6160">
        <v>8.98</v>
      </c>
    </row>
    <row r="6161" spans="1:14" x14ac:dyDescent="0.2">
      <c r="A6161" s="1">
        <v>45691</v>
      </c>
      <c r="B6161" t="s">
        <v>6542</v>
      </c>
      <c r="C6161" t="s">
        <v>11</v>
      </c>
      <c r="D6161" t="s">
        <v>11</v>
      </c>
      <c r="E6161" t="s">
        <v>12</v>
      </c>
      <c r="F6161" t="s">
        <v>5310</v>
      </c>
      <c r="G6161">
        <v>84005</v>
      </c>
      <c r="H6161" t="str">
        <f>LEFT(Table1[[#This Row],[destination_postal_code]],5)</f>
        <v>84005</v>
      </c>
      <c r="I6161">
        <f>LEN(Table1[[#This Row],[destination_postal_code_short]])</f>
        <v>5</v>
      </c>
      <c r="J6161" t="str">
        <f>_xlfn.XLOOKUP(Table1[[#This Row],[destination_postal_code_short]],Table3[Shipping postal code short],Table3[Shipping city],,0)</f>
        <v>Eagle Mountain</v>
      </c>
      <c r="K6161" t="str">
        <f>_xlfn.XLOOKUP(Table1[[#This Row],[destination_postal_code_short]],Table3[Shipping postal code short],Table3[Shipping region],,0)</f>
        <v>Utah</v>
      </c>
      <c r="L6161">
        <v>0</v>
      </c>
      <c r="M6161">
        <v>3.84</v>
      </c>
      <c r="N6161">
        <v>6.21</v>
      </c>
    </row>
    <row r="6162" spans="1:14" x14ac:dyDescent="0.2">
      <c r="A6162" s="1">
        <v>45691</v>
      </c>
      <c r="B6162" t="s">
        <v>6545</v>
      </c>
      <c r="C6162" t="s">
        <v>11</v>
      </c>
      <c r="D6162" t="s">
        <v>11</v>
      </c>
      <c r="E6162" t="s">
        <v>12</v>
      </c>
      <c r="F6162" t="s">
        <v>5310</v>
      </c>
      <c r="G6162">
        <v>94585</v>
      </c>
      <c r="H6162" t="str">
        <f>LEFT(Table1[[#This Row],[destination_postal_code]],5)</f>
        <v>94585</v>
      </c>
      <c r="I6162">
        <f>LEN(Table1[[#This Row],[destination_postal_code_short]])</f>
        <v>5</v>
      </c>
      <c r="J6162" t="str">
        <f>_xlfn.XLOOKUP(Table1[[#This Row],[destination_postal_code_short]],Table3[Shipping postal code short],Table3[Shipping city],,0)</f>
        <v>Suisun</v>
      </c>
      <c r="K6162" t="str">
        <f>_xlfn.XLOOKUP(Table1[[#This Row],[destination_postal_code_short]],Table3[Shipping postal code short],Table3[Shipping region],,0)</f>
        <v>California</v>
      </c>
      <c r="L6162">
        <v>0</v>
      </c>
      <c r="M6162">
        <v>1.68</v>
      </c>
      <c r="N6162">
        <v>4.5199999999999996</v>
      </c>
    </row>
    <row r="6163" spans="1:14" x14ac:dyDescent="0.2">
      <c r="A6163" s="1">
        <v>45691</v>
      </c>
      <c r="B6163" t="s">
        <v>6546</v>
      </c>
      <c r="C6163" t="s">
        <v>11</v>
      </c>
      <c r="D6163" t="s">
        <v>11</v>
      </c>
      <c r="E6163" t="s">
        <v>12</v>
      </c>
      <c r="F6163" t="s">
        <v>5310</v>
      </c>
      <c r="G6163">
        <v>41224</v>
      </c>
      <c r="H6163" t="str">
        <f>LEFT(Table1[[#This Row],[destination_postal_code]],5)</f>
        <v>41224</v>
      </c>
      <c r="I6163">
        <f>LEN(Table1[[#This Row],[destination_postal_code_short]])</f>
        <v>5</v>
      </c>
      <c r="J6163" t="str">
        <f>_xlfn.XLOOKUP(Table1[[#This Row],[destination_postal_code_short]],Table3[Shipping postal code short],Table3[Shipping city],,0)</f>
        <v>Inez</v>
      </c>
      <c r="K6163" t="str">
        <f>_xlfn.XLOOKUP(Table1[[#This Row],[destination_postal_code_short]],Table3[Shipping postal code short],Table3[Shipping region],,0)</f>
        <v>Kentucky</v>
      </c>
      <c r="L6163">
        <v>0</v>
      </c>
      <c r="M6163">
        <v>3.99</v>
      </c>
      <c r="N6163">
        <v>10.41</v>
      </c>
    </row>
    <row r="6164" spans="1:14" x14ac:dyDescent="0.2">
      <c r="A6164" s="1">
        <v>45691</v>
      </c>
      <c r="B6164" t="s">
        <v>6543</v>
      </c>
      <c r="C6164" t="s">
        <v>11</v>
      </c>
      <c r="D6164" t="s">
        <v>11</v>
      </c>
      <c r="E6164" t="s">
        <v>260</v>
      </c>
      <c r="F6164" t="s">
        <v>5390</v>
      </c>
      <c r="G6164">
        <v>67214</v>
      </c>
      <c r="H6164" t="str">
        <f>LEFT(Table1[[#This Row],[destination_postal_code]],5)</f>
        <v>67214</v>
      </c>
      <c r="I6164">
        <f>LEN(Table1[[#This Row],[destination_postal_code_short]])</f>
        <v>5</v>
      </c>
      <c r="J6164" t="str">
        <f>_xlfn.XLOOKUP(Table1[[#This Row],[destination_postal_code_short]],Table3[Shipping postal code short],Table3[Shipping city],,0)</f>
        <v>Wichita</v>
      </c>
      <c r="K6164" t="str">
        <f>_xlfn.XLOOKUP(Table1[[#This Row],[destination_postal_code_short]],Table3[Shipping postal code short],Table3[Shipping region],,0)</f>
        <v>Kansas</v>
      </c>
      <c r="L6164">
        <v>0</v>
      </c>
      <c r="M6164">
        <v>0</v>
      </c>
      <c r="N6164">
        <v>7.11</v>
      </c>
    </row>
    <row r="6165" spans="1:14" x14ac:dyDescent="0.2">
      <c r="A6165" s="1">
        <v>45691</v>
      </c>
      <c r="B6165" t="s">
        <v>6544</v>
      </c>
      <c r="C6165" t="s">
        <v>11</v>
      </c>
      <c r="D6165" t="s">
        <v>11</v>
      </c>
      <c r="E6165" t="s">
        <v>12</v>
      </c>
      <c r="F6165" t="s">
        <v>5310</v>
      </c>
      <c r="G6165">
        <v>60435</v>
      </c>
      <c r="H6165" t="str">
        <f>LEFT(Table1[[#This Row],[destination_postal_code]],5)</f>
        <v>60435</v>
      </c>
      <c r="I6165">
        <f>LEN(Table1[[#This Row],[destination_postal_code_short]])</f>
        <v>5</v>
      </c>
      <c r="J6165" t="str">
        <f>_xlfn.XLOOKUP(Table1[[#This Row],[destination_postal_code_short]],Table3[Shipping postal code short],Table3[Shipping city],,0)</f>
        <v>Joliet</v>
      </c>
      <c r="K6165" t="str">
        <f>_xlfn.XLOOKUP(Table1[[#This Row],[destination_postal_code_short]],Table3[Shipping postal code short],Table3[Shipping region],,0)</f>
        <v>Illinois</v>
      </c>
      <c r="L6165">
        <v>0</v>
      </c>
      <c r="M6165">
        <v>1.66</v>
      </c>
      <c r="N6165">
        <v>5.49</v>
      </c>
    </row>
    <row r="6166" spans="1:14" x14ac:dyDescent="0.2">
      <c r="A6166" s="1">
        <v>45691</v>
      </c>
      <c r="B6166" t="s">
        <v>6550</v>
      </c>
      <c r="C6166" t="s">
        <v>11</v>
      </c>
      <c r="D6166" t="s">
        <v>11</v>
      </c>
      <c r="E6166" t="s">
        <v>12</v>
      </c>
      <c r="F6166" t="s">
        <v>5310</v>
      </c>
      <c r="G6166">
        <v>43202</v>
      </c>
      <c r="H6166" t="str">
        <f>LEFT(Table1[[#This Row],[destination_postal_code]],5)</f>
        <v>43202</v>
      </c>
      <c r="I6166">
        <f>LEN(Table1[[#This Row],[destination_postal_code_short]])</f>
        <v>5</v>
      </c>
      <c r="J6166" t="str">
        <f>_xlfn.XLOOKUP(Table1[[#This Row],[destination_postal_code_short]],Table3[Shipping postal code short],Table3[Shipping city],,0)</f>
        <v>Columbus</v>
      </c>
      <c r="K6166" t="str">
        <f>_xlfn.XLOOKUP(Table1[[#This Row],[destination_postal_code_short]],Table3[Shipping postal code short],Table3[Shipping region],,0)</f>
        <v>Ohio</v>
      </c>
      <c r="L6166">
        <v>0</v>
      </c>
      <c r="M6166">
        <v>5.09</v>
      </c>
      <c r="N6166">
        <v>9.31</v>
      </c>
    </row>
    <row r="6167" spans="1:14" x14ac:dyDescent="0.2">
      <c r="A6167" s="1">
        <v>45691</v>
      </c>
      <c r="B6167" t="s">
        <v>6540</v>
      </c>
      <c r="C6167" t="s">
        <v>11</v>
      </c>
      <c r="D6167" t="s">
        <v>11</v>
      </c>
      <c r="E6167" t="s">
        <v>12</v>
      </c>
      <c r="F6167" t="s">
        <v>5310</v>
      </c>
      <c r="G6167" t="s">
        <v>6541</v>
      </c>
      <c r="H6167" t="str">
        <f>LEFT(Table1[[#This Row],[destination_postal_code]],5)</f>
        <v>95815</v>
      </c>
      <c r="I6167">
        <f>LEN(Table1[[#This Row],[destination_postal_code_short]])</f>
        <v>5</v>
      </c>
      <c r="J6167" t="str">
        <f>_xlfn.XLOOKUP(Table1[[#This Row],[destination_postal_code_short]],Table3[Shipping postal code short],Table3[Shipping city],,0)</f>
        <v>Sacramento</v>
      </c>
      <c r="K6167" t="str">
        <f>_xlfn.XLOOKUP(Table1[[#This Row],[destination_postal_code_short]],Table3[Shipping postal code short],Table3[Shipping region],,0)</f>
        <v>California</v>
      </c>
      <c r="L6167">
        <v>0</v>
      </c>
      <c r="M6167">
        <v>4.87</v>
      </c>
      <c r="N6167">
        <v>6.53</v>
      </c>
    </row>
    <row r="6168" spans="1:14" x14ac:dyDescent="0.2">
      <c r="A6168" s="1">
        <v>45691</v>
      </c>
      <c r="B6168" t="s">
        <v>6551</v>
      </c>
      <c r="C6168" t="s">
        <v>11</v>
      </c>
      <c r="D6168" t="s">
        <v>11</v>
      </c>
      <c r="E6168" t="s">
        <v>260</v>
      </c>
      <c r="F6168" t="s">
        <v>5390</v>
      </c>
      <c r="G6168" s="2" t="s">
        <v>6552</v>
      </c>
      <c r="H6168" s="2" t="str">
        <f>LEFT(Table1[[#This Row],[destination_postal_code]],5)</f>
        <v>01085</v>
      </c>
      <c r="I6168" s="2">
        <f>LEN(Table1[[#This Row],[destination_postal_code_short]])</f>
        <v>5</v>
      </c>
      <c r="J6168" s="2" t="str">
        <f>_xlfn.XLOOKUP(Table1[[#This Row],[destination_postal_code_short]],Table3[Shipping postal code short],Table3[Shipping city],,0)</f>
        <v>Westfield</v>
      </c>
      <c r="K6168" s="2" t="str">
        <f>_xlfn.XLOOKUP(Table1[[#This Row],[destination_postal_code_short]],Table3[Shipping postal code short],Table3[Shipping region],,0)</f>
        <v>Massachusetts</v>
      </c>
      <c r="L6168">
        <v>0</v>
      </c>
      <c r="M6168">
        <v>0</v>
      </c>
      <c r="N6168">
        <v>9.14</v>
      </c>
    </row>
    <row r="6169" spans="1:14" x14ac:dyDescent="0.2">
      <c r="A6169" s="1">
        <v>45691</v>
      </c>
      <c r="B6169" t="s">
        <v>6537</v>
      </c>
      <c r="C6169" t="s">
        <v>11</v>
      </c>
      <c r="D6169" t="s">
        <v>11</v>
      </c>
      <c r="E6169" t="s">
        <v>12</v>
      </c>
      <c r="F6169" t="s">
        <v>5310</v>
      </c>
      <c r="G6169">
        <v>77502</v>
      </c>
      <c r="H6169" t="str">
        <f>LEFT(Table1[[#This Row],[destination_postal_code]],5)</f>
        <v>77502</v>
      </c>
      <c r="I6169">
        <f>LEN(Table1[[#This Row],[destination_postal_code_short]])</f>
        <v>5</v>
      </c>
      <c r="J6169" t="str">
        <f>_xlfn.XLOOKUP(Table1[[#This Row],[destination_postal_code_short]],Table3[Shipping postal code short],Table3[Shipping city],,0)</f>
        <v>Pasadena</v>
      </c>
      <c r="K6169" t="str">
        <f>_xlfn.XLOOKUP(Table1[[#This Row],[destination_postal_code_short]],Table3[Shipping postal code short],Table3[Shipping region],,0)</f>
        <v>Texas</v>
      </c>
      <c r="L6169">
        <v>0</v>
      </c>
      <c r="M6169">
        <v>1.66</v>
      </c>
      <c r="N6169">
        <v>5.49</v>
      </c>
    </row>
    <row r="6170" spans="1:14" x14ac:dyDescent="0.2">
      <c r="A6170" s="1">
        <v>45691</v>
      </c>
      <c r="B6170" t="s">
        <v>6548</v>
      </c>
      <c r="C6170" t="s">
        <v>11</v>
      </c>
      <c r="D6170" t="s">
        <v>11</v>
      </c>
      <c r="E6170" t="s">
        <v>12</v>
      </c>
      <c r="F6170" t="s">
        <v>5310</v>
      </c>
      <c r="G6170">
        <v>23222</v>
      </c>
      <c r="H6170" t="str">
        <f>LEFT(Table1[[#This Row],[destination_postal_code]],5)</f>
        <v>23222</v>
      </c>
      <c r="I6170">
        <f>LEN(Table1[[#This Row],[destination_postal_code_short]])</f>
        <v>5</v>
      </c>
      <c r="J6170" t="str">
        <f>_xlfn.XLOOKUP(Table1[[#This Row],[destination_postal_code_short]],Table3[Shipping postal code short],Table3[Shipping city],,0)</f>
        <v>Richmond</v>
      </c>
      <c r="K6170" t="str">
        <f>_xlfn.XLOOKUP(Table1[[#This Row],[destination_postal_code_short]],Table3[Shipping postal code short],Table3[Shipping region],,0)</f>
        <v>Virginia</v>
      </c>
      <c r="L6170">
        <v>0</v>
      </c>
      <c r="M6170">
        <v>7.89</v>
      </c>
      <c r="N6170">
        <v>11.71</v>
      </c>
    </row>
    <row r="6171" spans="1:14" x14ac:dyDescent="0.2">
      <c r="A6171" s="1">
        <v>45691</v>
      </c>
      <c r="B6171" t="s">
        <v>6549</v>
      </c>
      <c r="C6171" t="s">
        <v>11</v>
      </c>
      <c r="D6171" t="s">
        <v>11</v>
      </c>
      <c r="E6171" t="s">
        <v>12</v>
      </c>
      <c r="F6171" t="s">
        <v>5310</v>
      </c>
      <c r="G6171">
        <v>30680</v>
      </c>
      <c r="H6171" t="str">
        <f>LEFT(Table1[[#This Row],[destination_postal_code]],5)</f>
        <v>30680</v>
      </c>
      <c r="I6171">
        <f>LEN(Table1[[#This Row],[destination_postal_code_short]])</f>
        <v>5</v>
      </c>
      <c r="J6171" t="str">
        <f>_xlfn.XLOOKUP(Table1[[#This Row],[destination_postal_code_short]],Table3[Shipping postal code short],Table3[Shipping city],,0)</f>
        <v>Winder</v>
      </c>
      <c r="K6171" t="str">
        <f>_xlfn.XLOOKUP(Table1[[#This Row],[destination_postal_code_short]],Table3[Shipping postal code short],Table3[Shipping region],,0)</f>
        <v>Georgia</v>
      </c>
      <c r="L6171">
        <v>0</v>
      </c>
      <c r="M6171">
        <v>1.69</v>
      </c>
      <c r="N6171">
        <v>4.71</v>
      </c>
    </row>
    <row r="6172" spans="1:14" x14ac:dyDescent="0.2">
      <c r="A6172" s="1">
        <v>45691</v>
      </c>
      <c r="B6172" t="s">
        <v>6539</v>
      </c>
      <c r="C6172" t="s">
        <v>11</v>
      </c>
      <c r="D6172" t="s">
        <v>11</v>
      </c>
      <c r="E6172" t="s">
        <v>260</v>
      </c>
      <c r="F6172" t="s">
        <v>5390</v>
      </c>
      <c r="G6172">
        <v>23113</v>
      </c>
      <c r="H6172" t="str">
        <f>LEFT(Table1[[#This Row],[destination_postal_code]],5)</f>
        <v>23113</v>
      </c>
      <c r="I6172">
        <f>LEN(Table1[[#This Row],[destination_postal_code_short]])</f>
        <v>5</v>
      </c>
      <c r="J6172" t="str">
        <f>_xlfn.XLOOKUP(Table1[[#This Row],[destination_postal_code_short]],Table3[Shipping postal code short],Table3[Shipping city],,0)</f>
        <v>Midlothian</v>
      </c>
      <c r="K6172" t="str">
        <f>_xlfn.XLOOKUP(Table1[[#This Row],[destination_postal_code_short]],Table3[Shipping postal code short],Table3[Shipping region],,0)</f>
        <v>Virginia</v>
      </c>
      <c r="L6172">
        <v>0</v>
      </c>
      <c r="M6172">
        <v>0</v>
      </c>
      <c r="N6172">
        <v>9.14</v>
      </c>
    </row>
    <row r="6173" spans="1:14" x14ac:dyDescent="0.2">
      <c r="A6173" s="1">
        <v>45691</v>
      </c>
      <c r="B6173" t="s">
        <v>6547</v>
      </c>
      <c r="C6173" t="s">
        <v>11</v>
      </c>
      <c r="D6173" t="s">
        <v>11</v>
      </c>
      <c r="E6173" t="s">
        <v>12</v>
      </c>
      <c r="F6173" t="s">
        <v>5310</v>
      </c>
      <c r="G6173">
        <v>80923</v>
      </c>
      <c r="H6173" t="str">
        <f>LEFT(Table1[[#This Row],[destination_postal_code]],5)</f>
        <v>80923</v>
      </c>
      <c r="I6173">
        <f>LEN(Table1[[#This Row],[destination_postal_code_short]])</f>
        <v>5</v>
      </c>
      <c r="J6173" t="str">
        <f>_xlfn.XLOOKUP(Table1[[#This Row],[destination_postal_code_short]],Table3[Shipping postal code short],Table3[Shipping city],,0)</f>
        <v>Colorado Springs</v>
      </c>
      <c r="K6173" t="str">
        <f>_xlfn.XLOOKUP(Table1[[#This Row],[destination_postal_code_short]],Table3[Shipping postal code short],Table3[Shipping region],,0)</f>
        <v>Colorado</v>
      </c>
      <c r="L6173">
        <v>0</v>
      </c>
      <c r="M6173">
        <v>1.68</v>
      </c>
      <c r="N6173">
        <v>4.5199999999999996</v>
      </c>
    </row>
    <row r="6174" spans="1:14" x14ac:dyDescent="0.2">
      <c r="A6174" s="1">
        <v>45691</v>
      </c>
      <c r="B6174" t="s">
        <v>6538</v>
      </c>
      <c r="C6174" t="s">
        <v>11</v>
      </c>
      <c r="D6174" t="s">
        <v>11</v>
      </c>
      <c r="E6174" t="s">
        <v>12</v>
      </c>
      <c r="F6174" t="s">
        <v>5310</v>
      </c>
      <c r="G6174">
        <v>95776</v>
      </c>
      <c r="H6174" t="str">
        <f>LEFT(Table1[[#This Row],[destination_postal_code]],5)</f>
        <v>95776</v>
      </c>
      <c r="I6174">
        <f>LEN(Table1[[#This Row],[destination_postal_code_short]])</f>
        <v>5</v>
      </c>
      <c r="J6174" t="str">
        <f>_xlfn.XLOOKUP(Table1[[#This Row],[destination_postal_code_short]],Table3[Shipping postal code short],Table3[Shipping city],,0)</f>
        <v>Woodland</v>
      </c>
      <c r="K6174" t="str">
        <f>_xlfn.XLOOKUP(Table1[[#This Row],[destination_postal_code_short]],Table3[Shipping postal code short],Table3[Shipping region],,0)</f>
        <v>California</v>
      </c>
      <c r="L6174">
        <v>0</v>
      </c>
      <c r="M6174">
        <v>4.87</v>
      </c>
      <c r="N6174">
        <v>6.53</v>
      </c>
    </row>
    <row r="6175" spans="1:14" x14ac:dyDescent="0.2">
      <c r="A6175" s="1">
        <v>45692</v>
      </c>
      <c r="B6175" t="s">
        <v>6554</v>
      </c>
      <c r="C6175" t="s">
        <v>11</v>
      </c>
      <c r="D6175" t="s">
        <v>11</v>
      </c>
      <c r="E6175" t="s">
        <v>12</v>
      </c>
      <c r="F6175" t="s">
        <v>5310</v>
      </c>
      <c r="G6175">
        <v>78253</v>
      </c>
      <c r="H6175" t="str">
        <f>LEFT(Table1[[#This Row],[destination_postal_code]],5)</f>
        <v>78253</v>
      </c>
      <c r="I6175">
        <f>LEN(Table1[[#This Row],[destination_postal_code_short]])</f>
        <v>5</v>
      </c>
      <c r="J6175" t="str">
        <f>_xlfn.XLOOKUP(Table1[[#This Row],[destination_postal_code_short]],Table3[Shipping postal code short],Table3[Shipping city],,0)</f>
        <v>San Antonio</v>
      </c>
      <c r="K6175" t="str">
        <f>_xlfn.XLOOKUP(Table1[[#This Row],[destination_postal_code_short]],Table3[Shipping postal code short],Table3[Shipping region],,0)</f>
        <v>Texas</v>
      </c>
      <c r="L6175">
        <v>0</v>
      </c>
      <c r="M6175">
        <v>4.22</v>
      </c>
      <c r="N6175">
        <v>8.98</v>
      </c>
    </row>
    <row r="6176" spans="1:14" x14ac:dyDescent="0.2">
      <c r="A6176" s="1">
        <v>45692</v>
      </c>
      <c r="B6176" t="s">
        <v>6553</v>
      </c>
      <c r="C6176" t="s">
        <v>11</v>
      </c>
      <c r="D6176" t="s">
        <v>11</v>
      </c>
      <c r="E6176" t="s">
        <v>12</v>
      </c>
      <c r="F6176" t="s">
        <v>5310</v>
      </c>
      <c r="G6176">
        <v>55376</v>
      </c>
      <c r="H6176" t="str">
        <f>LEFT(Table1[[#This Row],[destination_postal_code]],5)</f>
        <v>55376</v>
      </c>
      <c r="I6176">
        <f>LEN(Table1[[#This Row],[destination_postal_code_short]])</f>
        <v>5</v>
      </c>
      <c r="J6176" t="str">
        <f>_xlfn.XLOOKUP(Table1[[#This Row],[destination_postal_code_short]],Table3[Shipping postal code short],Table3[Shipping city],,0)</f>
        <v>Saint Michael</v>
      </c>
      <c r="K6176" t="str">
        <f>_xlfn.XLOOKUP(Table1[[#This Row],[destination_postal_code_short]],Table3[Shipping postal code short],Table3[Shipping region],,0)</f>
        <v>Minnesota</v>
      </c>
      <c r="L6176">
        <v>0</v>
      </c>
      <c r="M6176">
        <v>5.8</v>
      </c>
      <c r="N6176">
        <v>10.3</v>
      </c>
    </row>
    <row r="6177" spans="1:14" x14ac:dyDescent="0.2">
      <c r="A6177" s="1">
        <v>45692</v>
      </c>
      <c r="B6177" t="s">
        <v>6557</v>
      </c>
      <c r="C6177" t="s">
        <v>11</v>
      </c>
      <c r="D6177" t="s">
        <v>11</v>
      </c>
      <c r="E6177" t="s">
        <v>12</v>
      </c>
      <c r="F6177" t="s">
        <v>5310</v>
      </c>
      <c r="G6177">
        <v>97213</v>
      </c>
      <c r="H6177" t="str">
        <f>LEFT(Table1[[#This Row],[destination_postal_code]],5)</f>
        <v>97213</v>
      </c>
      <c r="I6177">
        <f>LEN(Table1[[#This Row],[destination_postal_code_short]])</f>
        <v>5</v>
      </c>
      <c r="J6177" t="str">
        <f>_xlfn.XLOOKUP(Table1[[#This Row],[destination_postal_code_short]],Table3[Shipping postal code short],Table3[Shipping city],,0)</f>
        <v>Portland</v>
      </c>
      <c r="K6177" t="str">
        <f>_xlfn.XLOOKUP(Table1[[#This Row],[destination_postal_code_short]],Table3[Shipping postal code short],Table3[Shipping region],,0)</f>
        <v>Oregon</v>
      </c>
      <c r="L6177">
        <v>0</v>
      </c>
      <c r="M6177">
        <v>2.75</v>
      </c>
      <c r="N6177">
        <v>6.25</v>
      </c>
    </row>
    <row r="6178" spans="1:14" x14ac:dyDescent="0.2">
      <c r="A6178" s="1">
        <v>45692</v>
      </c>
      <c r="B6178" t="s">
        <v>6556</v>
      </c>
      <c r="C6178" t="s">
        <v>11</v>
      </c>
      <c r="D6178" t="s">
        <v>11</v>
      </c>
      <c r="E6178" t="s">
        <v>12</v>
      </c>
      <c r="F6178" t="s">
        <v>5310</v>
      </c>
      <c r="G6178">
        <v>40243</v>
      </c>
      <c r="H6178" t="str">
        <f>LEFT(Table1[[#This Row],[destination_postal_code]],5)</f>
        <v>40243</v>
      </c>
      <c r="I6178">
        <f>LEN(Table1[[#This Row],[destination_postal_code_short]])</f>
        <v>5</v>
      </c>
      <c r="J6178" t="str">
        <f>_xlfn.XLOOKUP(Table1[[#This Row],[destination_postal_code_short]],Table3[Shipping postal code short],Table3[Shipping city],,0)</f>
        <v>Louisville</v>
      </c>
      <c r="K6178" t="str">
        <f>_xlfn.XLOOKUP(Table1[[#This Row],[destination_postal_code_short]],Table3[Shipping postal code short],Table3[Shipping region],,0)</f>
        <v>Kentucky</v>
      </c>
      <c r="L6178">
        <v>0</v>
      </c>
      <c r="M6178">
        <v>4.22</v>
      </c>
      <c r="N6178">
        <v>8.98</v>
      </c>
    </row>
    <row r="6179" spans="1:14" x14ac:dyDescent="0.2">
      <c r="A6179" s="1">
        <v>45692</v>
      </c>
      <c r="B6179" t="s">
        <v>6555</v>
      </c>
      <c r="C6179" t="s">
        <v>11</v>
      </c>
      <c r="D6179" t="s">
        <v>11</v>
      </c>
      <c r="E6179" t="s">
        <v>12</v>
      </c>
      <c r="F6179" t="s">
        <v>5310</v>
      </c>
      <c r="G6179">
        <v>47708</v>
      </c>
      <c r="H6179" t="str">
        <f>LEFT(Table1[[#This Row],[destination_postal_code]],5)</f>
        <v>47708</v>
      </c>
      <c r="I6179">
        <f>LEN(Table1[[#This Row],[destination_postal_code_short]])</f>
        <v>5</v>
      </c>
      <c r="J6179" t="str">
        <f>_xlfn.XLOOKUP(Table1[[#This Row],[destination_postal_code_short]],Table3[Shipping postal code short],Table3[Shipping city],,0)</f>
        <v>Evansville</v>
      </c>
      <c r="K6179" t="str">
        <f>_xlfn.XLOOKUP(Table1[[#This Row],[destination_postal_code_short]],Table3[Shipping postal code short],Table3[Shipping region],,0)</f>
        <v>Indiana</v>
      </c>
      <c r="L6179">
        <v>0</v>
      </c>
      <c r="M6179">
        <v>4.22</v>
      </c>
      <c r="N6179">
        <v>8.98</v>
      </c>
    </row>
    <row r="6180" spans="1:14" x14ac:dyDescent="0.2">
      <c r="A6180" s="1">
        <v>45693</v>
      </c>
      <c r="B6180" t="s">
        <v>6562</v>
      </c>
      <c r="C6180" t="s">
        <v>11</v>
      </c>
      <c r="D6180" t="s">
        <v>11</v>
      </c>
      <c r="E6180" t="s">
        <v>12</v>
      </c>
      <c r="F6180" t="s">
        <v>5310</v>
      </c>
      <c r="G6180" s="2" t="s">
        <v>6563</v>
      </c>
      <c r="H6180" s="2" t="str">
        <f>LEFT(Table1[[#This Row],[destination_postal_code]],5)</f>
        <v>00735</v>
      </c>
      <c r="I6180" s="2">
        <f>LEN(Table1[[#This Row],[destination_postal_code_short]])</f>
        <v>5</v>
      </c>
      <c r="J6180" s="2" t="str">
        <f>_xlfn.XLOOKUP(Table1[[#This Row],[destination_postal_code_short]],Table3[Shipping postal code short],Table3[Shipping city],,0)</f>
        <v>Ceiba</v>
      </c>
      <c r="K6180" s="2" t="str">
        <f>_xlfn.XLOOKUP(Table1[[#This Row],[destination_postal_code_short]],Table3[Shipping postal code short],Table3[Shipping region],,0)</f>
        <v>Puerto Rico</v>
      </c>
      <c r="L6180">
        <v>0</v>
      </c>
      <c r="M6180">
        <v>1.55</v>
      </c>
      <c r="N6180">
        <v>5.8</v>
      </c>
    </row>
    <row r="6181" spans="1:14" x14ac:dyDescent="0.2">
      <c r="A6181" s="1">
        <v>45693</v>
      </c>
      <c r="B6181" t="s">
        <v>6560</v>
      </c>
      <c r="C6181" t="s">
        <v>11</v>
      </c>
      <c r="D6181" t="s">
        <v>11</v>
      </c>
      <c r="E6181" t="s">
        <v>12</v>
      </c>
      <c r="F6181" t="s">
        <v>5310</v>
      </c>
      <c r="G6181">
        <v>96814</v>
      </c>
      <c r="H6181" t="str">
        <f>LEFT(Table1[[#This Row],[destination_postal_code]],5)</f>
        <v>96814</v>
      </c>
      <c r="I6181">
        <f>LEN(Table1[[#This Row],[destination_postal_code_short]])</f>
        <v>5</v>
      </c>
      <c r="J6181" t="str">
        <f>_xlfn.XLOOKUP(Table1[[#This Row],[destination_postal_code_short]],Table3[Shipping postal code short],Table3[Shipping city],,0)</f>
        <v>Honolulu</v>
      </c>
      <c r="K6181" t="str">
        <f>_xlfn.XLOOKUP(Table1[[#This Row],[destination_postal_code_short]],Table3[Shipping postal code short],Table3[Shipping region],,0)</f>
        <v>Hawaii</v>
      </c>
      <c r="L6181">
        <v>0</v>
      </c>
      <c r="M6181">
        <v>7.89</v>
      </c>
      <c r="N6181">
        <v>11.71</v>
      </c>
    </row>
    <row r="6182" spans="1:14" x14ac:dyDescent="0.2">
      <c r="A6182" s="1">
        <v>45693</v>
      </c>
      <c r="B6182" t="s">
        <v>6565</v>
      </c>
      <c r="C6182" t="s">
        <v>11</v>
      </c>
      <c r="D6182" t="s">
        <v>11</v>
      </c>
      <c r="E6182" t="s">
        <v>12</v>
      </c>
      <c r="F6182" t="s">
        <v>5310</v>
      </c>
      <c r="G6182">
        <v>19963</v>
      </c>
      <c r="H6182" t="str">
        <f>LEFT(Table1[[#This Row],[destination_postal_code]],5)</f>
        <v>19963</v>
      </c>
      <c r="I6182">
        <f>LEN(Table1[[#This Row],[destination_postal_code_short]])</f>
        <v>5</v>
      </c>
      <c r="J6182" t="str">
        <f>_xlfn.XLOOKUP(Table1[[#This Row],[destination_postal_code_short]],Table3[Shipping postal code short],Table3[Shipping city],,0)</f>
        <v>Milford</v>
      </c>
      <c r="K6182" t="str">
        <f>_xlfn.XLOOKUP(Table1[[#This Row],[destination_postal_code_short]],Table3[Shipping postal code short],Table3[Shipping region],,0)</f>
        <v>Delaware</v>
      </c>
      <c r="L6182">
        <v>0</v>
      </c>
      <c r="M6182">
        <v>6.65</v>
      </c>
      <c r="N6182">
        <v>10</v>
      </c>
    </row>
    <row r="6183" spans="1:14" x14ac:dyDescent="0.2">
      <c r="A6183" s="1">
        <v>45693</v>
      </c>
      <c r="B6183" t="s">
        <v>6566</v>
      </c>
      <c r="C6183" t="s">
        <v>11</v>
      </c>
      <c r="D6183" t="s">
        <v>11</v>
      </c>
      <c r="E6183" t="s">
        <v>12</v>
      </c>
      <c r="F6183" t="s">
        <v>5310</v>
      </c>
      <c r="G6183" s="2" t="s">
        <v>2192</v>
      </c>
      <c r="H6183" s="2" t="str">
        <f>LEFT(Table1[[#This Row],[destination_postal_code]],5)</f>
        <v>03801</v>
      </c>
      <c r="I6183" s="2">
        <f>LEN(Table1[[#This Row],[destination_postal_code_short]])</f>
        <v>5</v>
      </c>
      <c r="J6183" s="2" t="str">
        <f>_xlfn.XLOOKUP(Table1[[#This Row],[destination_postal_code_short]],Table3[Shipping postal code short],Table3[Shipping city],,0)</f>
        <v>Portsmouth</v>
      </c>
      <c r="K6183" s="2" t="str">
        <f>_xlfn.XLOOKUP(Table1[[#This Row],[destination_postal_code_short]],Table3[Shipping postal code short],Table3[Shipping region],,0)</f>
        <v>New Hampshire</v>
      </c>
      <c r="L6183">
        <v>0</v>
      </c>
      <c r="M6183">
        <v>7.92</v>
      </c>
      <c r="N6183">
        <v>13.28</v>
      </c>
    </row>
    <row r="6184" spans="1:14" x14ac:dyDescent="0.2">
      <c r="A6184" s="1">
        <v>45693</v>
      </c>
      <c r="B6184" t="s">
        <v>6564</v>
      </c>
      <c r="C6184" t="s">
        <v>11</v>
      </c>
      <c r="D6184" t="s">
        <v>11</v>
      </c>
      <c r="E6184" t="s">
        <v>12</v>
      </c>
      <c r="F6184" t="s">
        <v>5310</v>
      </c>
      <c r="G6184">
        <v>34241</v>
      </c>
      <c r="H6184" t="str">
        <f>LEFT(Table1[[#This Row],[destination_postal_code]],5)</f>
        <v>34241</v>
      </c>
      <c r="I6184">
        <f>LEN(Table1[[#This Row],[destination_postal_code_short]])</f>
        <v>5</v>
      </c>
      <c r="J6184" t="str">
        <f>_xlfn.XLOOKUP(Table1[[#This Row],[destination_postal_code_short]],Table3[Shipping postal code short],Table3[Shipping city],,0)</f>
        <v>Sarasota</v>
      </c>
      <c r="K6184" t="str">
        <f>_xlfn.XLOOKUP(Table1[[#This Row],[destination_postal_code_short]],Table3[Shipping postal code short],Table3[Shipping region],,0)</f>
        <v>Florida</v>
      </c>
      <c r="L6184">
        <v>0</v>
      </c>
      <c r="M6184">
        <v>8.83</v>
      </c>
      <c r="N6184">
        <v>13.92</v>
      </c>
    </row>
    <row r="6185" spans="1:14" x14ac:dyDescent="0.2">
      <c r="A6185" s="1">
        <v>45693</v>
      </c>
      <c r="B6185" t="s">
        <v>6567</v>
      </c>
      <c r="C6185" t="s">
        <v>11</v>
      </c>
      <c r="D6185" t="s">
        <v>11</v>
      </c>
      <c r="E6185" t="s">
        <v>12</v>
      </c>
      <c r="F6185" t="s">
        <v>5310</v>
      </c>
      <c r="G6185">
        <v>85297</v>
      </c>
      <c r="H6185" t="str">
        <f>LEFT(Table1[[#This Row],[destination_postal_code]],5)</f>
        <v>85297</v>
      </c>
      <c r="I6185">
        <f>LEN(Table1[[#This Row],[destination_postal_code_short]])</f>
        <v>5</v>
      </c>
      <c r="J6185" t="str">
        <f>_xlfn.XLOOKUP(Table1[[#This Row],[destination_postal_code_short]],Table3[Shipping postal code short],Table3[Shipping city],,0)</f>
        <v>Gilbert</v>
      </c>
      <c r="K6185" t="str">
        <f>_xlfn.XLOOKUP(Table1[[#This Row],[destination_postal_code_short]],Table3[Shipping postal code short],Table3[Shipping region],,0)</f>
        <v>Arizona</v>
      </c>
      <c r="L6185">
        <v>0</v>
      </c>
      <c r="M6185">
        <v>4.87</v>
      </c>
      <c r="N6185">
        <v>6.53</v>
      </c>
    </row>
    <row r="6186" spans="1:14" x14ac:dyDescent="0.2">
      <c r="A6186" s="1">
        <v>45693</v>
      </c>
      <c r="B6186" t="s">
        <v>6559</v>
      </c>
      <c r="C6186" t="s">
        <v>11</v>
      </c>
      <c r="D6186" t="s">
        <v>11</v>
      </c>
      <c r="E6186" t="s">
        <v>12</v>
      </c>
      <c r="F6186" t="s">
        <v>5310</v>
      </c>
      <c r="G6186">
        <v>20147</v>
      </c>
      <c r="H6186" t="str">
        <f>LEFT(Table1[[#This Row],[destination_postal_code]],5)</f>
        <v>20147</v>
      </c>
      <c r="I6186">
        <f>LEN(Table1[[#This Row],[destination_postal_code_short]])</f>
        <v>5</v>
      </c>
      <c r="J6186" t="str">
        <f>_xlfn.XLOOKUP(Table1[[#This Row],[destination_postal_code_short]],Table3[Shipping postal code short],Table3[Shipping city],,0)</f>
        <v>Ashburn</v>
      </c>
      <c r="K6186" t="str">
        <f>_xlfn.XLOOKUP(Table1[[#This Row],[destination_postal_code_short]],Table3[Shipping postal code short],Table3[Shipping region],,0)</f>
        <v>Virginia</v>
      </c>
      <c r="L6186">
        <v>0</v>
      </c>
      <c r="M6186">
        <v>6.65</v>
      </c>
      <c r="N6186">
        <v>10</v>
      </c>
    </row>
    <row r="6187" spans="1:14" x14ac:dyDescent="0.2">
      <c r="A6187" s="1">
        <v>45693</v>
      </c>
      <c r="B6187" t="s">
        <v>6558</v>
      </c>
      <c r="C6187" t="s">
        <v>11</v>
      </c>
      <c r="D6187" t="s">
        <v>11</v>
      </c>
      <c r="E6187" t="s">
        <v>12</v>
      </c>
      <c r="F6187" t="s">
        <v>5310</v>
      </c>
      <c r="G6187">
        <v>20902</v>
      </c>
      <c r="H6187" t="str">
        <f>LEFT(Table1[[#This Row],[destination_postal_code]],5)</f>
        <v>20902</v>
      </c>
      <c r="I6187">
        <f>LEN(Table1[[#This Row],[destination_postal_code_short]])</f>
        <v>5</v>
      </c>
      <c r="J6187" t="str">
        <f>_xlfn.XLOOKUP(Table1[[#This Row],[destination_postal_code_short]],Table3[Shipping postal code short],Table3[Shipping city],,0)</f>
        <v>Silver Spring</v>
      </c>
      <c r="K6187" t="str">
        <f>_xlfn.XLOOKUP(Table1[[#This Row],[destination_postal_code_short]],Table3[Shipping postal code short],Table3[Shipping region],,0)</f>
        <v>Maryland</v>
      </c>
      <c r="L6187">
        <v>0</v>
      </c>
      <c r="M6187">
        <v>6.65</v>
      </c>
      <c r="N6187">
        <v>10</v>
      </c>
    </row>
    <row r="6188" spans="1:14" x14ac:dyDescent="0.2">
      <c r="A6188" s="1">
        <v>45693</v>
      </c>
      <c r="B6188" t="s">
        <v>6561</v>
      </c>
      <c r="C6188" t="s">
        <v>11</v>
      </c>
      <c r="D6188" t="s">
        <v>11</v>
      </c>
      <c r="E6188" t="s">
        <v>12</v>
      </c>
      <c r="F6188" t="s">
        <v>5310</v>
      </c>
      <c r="G6188">
        <v>97211</v>
      </c>
      <c r="H6188" t="str">
        <f>LEFT(Table1[[#This Row],[destination_postal_code]],5)</f>
        <v>97211</v>
      </c>
      <c r="I6188">
        <f>LEN(Table1[[#This Row],[destination_postal_code_short]])</f>
        <v>5</v>
      </c>
      <c r="J6188" t="str">
        <f>_xlfn.XLOOKUP(Table1[[#This Row],[destination_postal_code_short]],Table3[Shipping postal code short],Table3[Shipping city],,0)</f>
        <v>Portland</v>
      </c>
      <c r="K6188" t="str">
        <f>_xlfn.XLOOKUP(Table1[[#This Row],[destination_postal_code_short]],Table3[Shipping postal code short],Table3[Shipping region],,0)</f>
        <v>Oregon</v>
      </c>
      <c r="L6188">
        <v>0</v>
      </c>
      <c r="M6188">
        <v>4.5199999999999996</v>
      </c>
      <c r="N6188">
        <v>8.58</v>
      </c>
    </row>
    <row r="6189" spans="1:14" x14ac:dyDescent="0.2">
      <c r="A6189" s="1">
        <v>45694</v>
      </c>
      <c r="B6189" t="s">
        <v>6569</v>
      </c>
      <c r="C6189" t="s">
        <v>11</v>
      </c>
      <c r="D6189" t="s">
        <v>11</v>
      </c>
      <c r="E6189" t="s">
        <v>12</v>
      </c>
      <c r="F6189" t="s">
        <v>5310</v>
      </c>
      <c r="G6189">
        <v>47708</v>
      </c>
      <c r="H6189" t="str">
        <f>LEFT(Table1[[#This Row],[destination_postal_code]],5)</f>
        <v>47708</v>
      </c>
      <c r="I6189">
        <f>LEN(Table1[[#This Row],[destination_postal_code_short]])</f>
        <v>5</v>
      </c>
      <c r="J6189" t="str">
        <f>_xlfn.XLOOKUP(Table1[[#This Row],[destination_postal_code_short]],Table3[Shipping postal code short],Table3[Shipping city],,0)</f>
        <v>Evansville</v>
      </c>
      <c r="K6189" t="str">
        <f>_xlfn.XLOOKUP(Table1[[#This Row],[destination_postal_code_short]],Table3[Shipping postal code short],Table3[Shipping region],,0)</f>
        <v>Indiana</v>
      </c>
      <c r="L6189">
        <v>0</v>
      </c>
      <c r="M6189">
        <v>4.22</v>
      </c>
      <c r="N6189">
        <v>8.98</v>
      </c>
    </row>
    <row r="6190" spans="1:14" x14ac:dyDescent="0.2">
      <c r="A6190" s="1">
        <v>45694</v>
      </c>
      <c r="B6190" t="s">
        <v>6568</v>
      </c>
      <c r="C6190" t="s">
        <v>11</v>
      </c>
      <c r="D6190" t="s">
        <v>11</v>
      </c>
      <c r="E6190" t="s">
        <v>260</v>
      </c>
      <c r="F6190" t="s">
        <v>261</v>
      </c>
      <c r="G6190">
        <v>92109</v>
      </c>
      <c r="H6190" t="str">
        <f>LEFT(Table1[[#This Row],[destination_postal_code]],5)</f>
        <v>92109</v>
      </c>
      <c r="I6190">
        <f>LEN(Table1[[#This Row],[destination_postal_code_short]])</f>
        <v>5</v>
      </c>
      <c r="J6190" t="str">
        <f>_xlfn.XLOOKUP(Table1[[#This Row],[destination_postal_code_short]],Table3[Shipping postal code short],Table3[Shipping city],,0)</f>
        <v>San Diego</v>
      </c>
      <c r="K6190" t="str">
        <f>_xlfn.XLOOKUP(Table1[[#This Row],[destination_postal_code_short]],Table3[Shipping postal code short],Table3[Shipping region],,0)</f>
        <v>California</v>
      </c>
      <c r="L6190">
        <v>0</v>
      </c>
      <c r="M6190">
        <v>8.43</v>
      </c>
      <c r="N6190">
        <v>7.36</v>
      </c>
    </row>
    <row r="6191" spans="1:14" x14ac:dyDescent="0.2">
      <c r="A6191" s="1">
        <v>45694</v>
      </c>
      <c r="B6191" t="s">
        <v>6570</v>
      </c>
      <c r="C6191" t="s">
        <v>11</v>
      </c>
      <c r="D6191" t="s">
        <v>11</v>
      </c>
      <c r="E6191" t="s">
        <v>12</v>
      </c>
      <c r="F6191" t="s">
        <v>5310</v>
      </c>
      <c r="G6191">
        <v>80237</v>
      </c>
      <c r="H6191" t="str">
        <f>LEFT(Table1[[#This Row],[destination_postal_code]],5)</f>
        <v>80237</v>
      </c>
      <c r="I6191">
        <f>LEN(Table1[[#This Row],[destination_postal_code_short]])</f>
        <v>5</v>
      </c>
      <c r="J6191" t="str">
        <f>_xlfn.XLOOKUP(Table1[[#This Row],[destination_postal_code_short]],Table3[Shipping postal code short],Table3[Shipping city],,0)</f>
        <v>Denver</v>
      </c>
      <c r="K6191" t="str">
        <f>_xlfn.XLOOKUP(Table1[[#This Row],[destination_postal_code_short]],Table3[Shipping postal code short],Table3[Shipping region],,0)</f>
        <v>Colorado</v>
      </c>
      <c r="L6191">
        <v>0</v>
      </c>
      <c r="M6191">
        <v>4.87</v>
      </c>
      <c r="N6191">
        <v>6.53</v>
      </c>
    </row>
    <row r="6192" spans="1:14" x14ac:dyDescent="0.2">
      <c r="A6192" s="1">
        <v>45695</v>
      </c>
      <c r="B6192" t="s">
        <v>6571</v>
      </c>
      <c r="C6192" t="s">
        <v>11</v>
      </c>
      <c r="D6192" t="s">
        <v>11</v>
      </c>
      <c r="E6192" t="s">
        <v>12</v>
      </c>
      <c r="F6192" t="s">
        <v>5310</v>
      </c>
      <c r="G6192">
        <v>80013</v>
      </c>
      <c r="H6192" t="str">
        <f>LEFT(Table1[[#This Row],[destination_postal_code]],5)</f>
        <v>80013</v>
      </c>
      <c r="I6192">
        <f>LEN(Table1[[#This Row],[destination_postal_code_short]])</f>
        <v>5</v>
      </c>
      <c r="J6192" t="str">
        <f>_xlfn.XLOOKUP(Table1[[#This Row],[destination_postal_code_short]],Table3[Shipping postal code short],Table3[Shipping city],,0)</f>
        <v>Aurora</v>
      </c>
      <c r="K6192" t="str">
        <f>_xlfn.XLOOKUP(Table1[[#This Row],[destination_postal_code_short]],Table3[Shipping postal code short],Table3[Shipping region],,0)</f>
        <v>Colorado</v>
      </c>
      <c r="L6192">
        <v>0</v>
      </c>
      <c r="M6192">
        <v>5.01</v>
      </c>
      <c r="N6192">
        <v>10.99</v>
      </c>
    </row>
    <row r="6193" spans="1:14" x14ac:dyDescent="0.2">
      <c r="A6193" s="1">
        <v>45695</v>
      </c>
      <c r="B6193" t="s">
        <v>6572</v>
      </c>
      <c r="C6193" t="s">
        <v>11</v>
      </c>
      <c r="D6193" t="s">
        <v>11</v>
      </c>
      <c r="E6193" t="s">
        <v>12</v>
      </c>
      <c r="F6193" t="s">
        <v>5310</v>
      </c>
      <c r="G6193">
        <v>47712</v>
      </c>
      <c r="H6193" t="str">
        <f>LEFT(Table1[[#This Row],[destination_postal_code]],5)</f>
        <v>47712</v>
      </c>
      <c r="I6193">
        <f>LEN(Table1[[#This Row],[destination_postal_code_short]])</f>
        <v>5</v>
      </c>
      <c r="J6193" t="str">
        <f>_xlfn.XLOOKUP(Table1[[#This Row],[destination_postal_code_short]],Table3[Shipping postal code short],Table3[Shipping city],,0)</f>
        <v>Evansville</v>
      </c>
      <c r="K6193" t="str">
        <f>_xlfn.XLOOKUP(Table1[[#This Row],[destination_postal_code_short]],Table3[Shipping postal code short],Table3[Shipping region],,0)</f>
        <v>Indiana</v>
      </c>
      <c r="L6193">
        <v>0</v>
      </c>
      <c r="M6193">
        <v>1.66</v>
      </c>
      <c r="N6193">
        <v>5.49</v>
      </c>
    </row>
    <row r="6194" spans="1:14" x14ac:dyDescent="0.2">
      <c r="A6194" s="1">
        <v>45696</v>
      </c>
      <c r="B6194" t="s">
        <v>6575</v>
      </c>
      <c r="C6194" t="s">
        <v>11</v>
      </c>
      <c r="D6194" t="s">
        <v>11</v>
      </c>
      <c r="E6194" t="s">
        <v>12</v>
      </c>
      <c r="F6194" t="s">
        <v>5310</v>
      </c>
      <c r="G6194">
        <v>55337</v>
      </c>
      <c r="H6194" t="str">
        <f>LEFT(Table1[[#This Row],[destination_postal_code]],5)</f>
        <v>55337</v>
      </c>
      <c r="I6194">
        <f>LEN(Table1[[#This Row],[destination_postal_code_short]])</f>
        <v>5</v>
      </c>
      <c r="J6194" t="str">
        <f>_xlfn.XLOOKUP(Table1[[#This Row],[destination_postal_code_short]],Table3[Shipping postal code short],Table3[Shipping city],,0)</f>
        <v>Burnsville</v>
      </c>
      <c r="K6194" t="str">
        <f>_xlfn.XLOOKUP(Table1[[#This Row],[destination_postal_code_short]],Table3[Shipping postal code short],Table3[Shipping region],,0)</f>
        <v>Minnesota</v>
      </c>
      <c r="L6194">
        <v>0</v>
      </c>
      <c r="M6194">
        <v>4.5199999999999996</v>
      </c>
      <c r="N6194">
        <v>8.58</v>
      </c>
    </row>
    <row r="6195" spans="1:14" x14ac:dyDescent="0.2">
      <c r="A6195" s="1">
        <v>45696</v>
      </c>
      <c r="B6195" t="s">
        <v>6578</v>
      </c>
      <c r="C6195" t="s">
        <v>11</v>
      </c>
      <c r="D6195" t="s">
        <v>11</v>
      </c>
      <c r="E6195" t="s">
        <v>12</v>
      </c>
      <c r="F6195" t="s">
        <v>5310</v>
      </c>
      <c r="G6195">
        <v>45040</v>
      </c>
      <c r="H6195" t="str">
        <f>LEFT(Table1[[#This Row],[destination_postal_code]],5)</f>
        <v>45040</v>
      </c>
      <c r="I6195">
        <f>LEN(Table1[[#This Row],[destination_postal_code_short]])</f>
        <v>5</v>
      </c>
      <c r="J6195" t="str">
        <f>_xlfn.XLOOKUP(Table1[[#This Row],[destination_postal_code_short]],Table3[Shipping postal code short],Table3[Shipping city],,0)</f>
        <v>Mason</v>
      </c>
      <c r="K6195" t="str">
        <f>_xlfn.XLOOKUP(Table1[[#This Row],[destination_postal_code_short]],Table3[Shipping postal code short],Table3[Shipping region],,0)</f>
        <v>Ohio</v>
      </c>
      <c r="L6195">
        <v>0</v>
      </c>
      <c r="M6195">
        <v>2.68</v>
      </c>
      <c r="N6195">
        <v>6.57</v>
      </c>
    </row>
    <row r="6196" spans="1:14" x14ac:dyDescent="0.2">
      <c r="A6196" s="1">
        <v>45696</v>
      </c>
      <c r="B6196" t="s">
        <v>6574</v>
      </c>
      <c r="C6196" t="s">
        <v>11</v>
      </c>
      <c r="D6196" t="s">
        <v>11</v>
      </c>
      <c r="E6196" t="s">
        <v>260</v>
      </c>
      <c r="F6196" t="s">
        <v>5390</v>
      </c>
      <c r="G6196">
        <v>21771</v>
      </c>
      <c r="H6196" t="str">
        <f>LEFT(Table1[[#This Row],[destination_postal_code]],5)</f>
        <v>21771</v>
      </c>
      <c r="I6196">
        <f>LEN(Table1[[#This Row],[destination_postal_code_short]])</f>
        <v>5</v>
      </c>
      <c r="J6196" t="str">
        <f>_xlfn.XLOOKUP(Table1[[#This Row],[destination_postal_code_short]],Table3[Shipping postal code short],Table3[Shipping city],,0)</f>
        <v>Mount Airy</v>
      </c>
      <c r="K6196" t="str">
        <f>_xlfn.XLOOKUP(Table1[[#This Row],[destination_postal_code_short]],Table3[Shipping postal code short],Table3[Shipping region],,0)</f>
        <v>Maryland</v>
      </c>
      <c r="L6196">
        <v>0</v>
      </c>
      <c r="M6196">
        <v>0</v>
      </c>
      <c r="N6196">
        <v>9.3699999999999992</v>
      </c>
    </row>
    <row r="6197" spans="1:14" x14ac:dyDescent="0.2">
      <c r="A6197" s="1">
        <v>45696</v>
      </c>
      <c r="B6197" t="s">
        <v>6579</v>
      </c>
      <c r="C6197" t="s">
        <v>11</v>
      </c>
      <c r="D6197" t="s">
        <v>11</v>
      </c>
      <c r="E6197" t="s">
        <v>12</v>
      </c>
      <c r="F6197" t="s">
        <v>5310</v>
      </c>
      <c r="G6197">
        <v>80501</v>
      </c>
      <c r="H6197" t="str">
        <f>LEFT(Table1[[#This Row],[destination_postal_code]],5)</f>
        <v>80501</v>
      </c>
      <c r="I6197">
        <f>LEN(Table1[[#This Row],[destination_postal_code_short]])</f>
        <v>5</v>
      </c>
      <c r="J6197" t="str">
        <f>_xlfn.XLOOKUP(Table1[[#This Row],[destination_postal_code_short]],Table3[Shipping postal code short],Table3[Shipping city],,0)</f>
        <v>Longmont</v>
      </c>
      <c r="K6197" t="str">
        <f>_xlfn.XLOOKUP(Table1[[#This Row],[destination_postal_code_short]],Table3[Shipping postal code short],Table3[Shipping region],,0)</f>
        <v>Colorado</v>
      </c>
      <c r="L6197">
        <v>0</v>
      </c>
      <c r="M6197">
        <v>4.87</v>
      </c>
      <c r="N6197">
        <v>6.53</v>
      </c>
    </row>
    <row r="6198" spans="1:14" x14ac:dyDescent="0.2">
      <c r="A6198" s="1">
        <v>45696</v>
      </c>
      <c r="B6198" t="s">
        <v>6580</v>
      </c>
      <c r="C6198" t="s">
        <v>11</v>
      </c>
      <c r="D6198" t="s">
        <v>11</v>
      </c>
      <c r="E6198" t="s">
        <v>12</v>
      </c>
      <c r="F6198" t="s">
        <v>5310</v>
      </c>
      <c r="G6198" s="2" t="s">
        <v>6581</v>
      </c>
      <c r="H6198" s="2" t="str">
        <f>LEFT(Table1[[#This Row],[destination_postal_code]],5)</f>
        <v>01915</v>
      </c>
      <c r="I6198" s="2">
        <f>LEN(Table1[[#This Row],[destination_postal_code_short]])</f>
        <v>5</v>
      </c>
      <c r="J6198" s="2" t="str">
        <f>_xlfn.XLOOKUP(Table1[[#This Row],[destination_postal_code_short]],Table3[Shipping postal code short],Table3[Shipping city],,0)</f>
        <v>Beverly</v>
      </c>
      <c r="K6198" s="2" t="str">
        <f>_xlfn.XLOOKUP(Table1[[#This Row],[destination_postal_code_short]],Table3[Shipping postal code short],Table3[Shipping region],,0)</f>
        <v>Massachusetts</v>
      </c>
      <c r="L6198">
        <v>0</v>
      </c>
      <c r="M6198">
        <v>6.65</v>
      </c>
      <c r="N6198">
        <v>10</v>
      </c>
    </row>
    <row r="6199" spans="1:14" x14ac:dyDescent="0.2">
      <c r="A6199" s="1">
        <v>45696</v>
      </c>
      <c r="B6199" t="s">
        <v>6576</v>
      </c>
      <c r="C6199" t="s">
        <v>11</v>
      </c>
      <c r="D6199" t="s">
        <v>11</v>
      </c>
      <c r="E6199" t="s">
        <v>12</v>
      </c>
      <c r="F6199" t="s">
        <v>5310</v>
      </c>
      <c r="G6199">
        <v>84321</v>
      </c>
      <c r="H6199" t="str">
        <f>LEFT(Table1[[#This Row],[destination_postal_code]],5)</f>
        <v>84321</v>
      </c>
      <c r="I6199">
        <f>LEN(Table1[[#This Row],[destination_postal_code_short]])</f>
        <v>5</v>
      </c>
      <c r="J6199" t="str">
        <f>_xlfn.XLOOKUP(Table1[[#This Row],[destination_postal_code_short]],Table3[Shipping postal code short],Table3[Shipping city],,0)</f>
        <v>Logan</v>
      </c>
      <c r="K6199" t="str">
        <f>_xlfn.XLOOKUP(Table1[[#This Row],[destination_postal_code_short]],Table3[Shipping postal code short],Table3[Shipping region],,0)</f>
        <v>Utah</v>
      </c>
      <c r="L6199">
        <v>0</v>
      </c>
      <c r="M6199">
        <v>3.84</v>
      </c>
      <c r="N6199">
        <v>6.21</v>
      </c>
    </row>
    <row r="6200" spans="1:14" x14ac:dyDescent="0.2">
      <c r="A6200" s="1">
        <v>45696</v>
      </c>
      <c r="B6200" t="s">
        <v>6582</v>
      </c>
      <c r="C6200" t="s">
        <v>11</v>
      </c>
      <c r="D6200" t="s">
        <v>11</v>
      </c>
      <c r="E6200" t="s">
        <v>12</v>
      </c>
      <c r="F6200" t="s">
        <v>5310</v>
      </c>
      <c r="G6200">
        <v>43202</v>
      </c>
      <c r="H6200" t="str">
        <f>LEFT(Table1[[#This Row],[destination_postal_code]],5)</f>
        <v>43202</v>
      </c>
      <c r="I6200">
        <f>LEN(Table1[[#This Row],[destination_postal_code_short]])</f>
        <v>5</v>
      </c>
      <c r="J6200" t="str">
        <f>_xlfn.XLOOKUP(Table1[[#This Row],[destination_postal_code_short]],Table3[Shipping postal code short],Table3[Shipping city],,0)</f>
        <v>Columbus</v>
      </c>
      <c r="K6200" t="str">
        <f>_xlfn.XLOOKUP(Table1[[#This Row],[destination_postal_code_short]],Table3[Shipping postal code short],Table3[Shipping region],,0)</f>
        <v>Ohio</v>
      </c>
      <c r="L6200">
        <v>0</v>
      </c>
      <c r="M6200">
        <v>1.69</v>
      </c>
      <c r="N6200">
        <v>4.71</v>
      </c>
    </row>
    <row r="6201" spans="1:14" x14ac:dyDescent="0.2">
      <c r="A6201" s="1">
        <v>45696</v>
      </c>
      <c r="B6201" t="s">
        <v>6573</v>
      </c>
      <c r="C6201" t="s">
        <v>11</v>
      </c>
      <c r="D6201" t="s">
        <v>11</v>
      </c>
      <c r="E6201" t="s">
        <v>12</v>
      </c>
      <c r="F6201" t="s">
        <v>5310</v>
      </c>
      <c r="G6201">
        <v>70130</v>
      </c>
      <c r="H6201" t="str">
        <f>LEFT(Table1[[#This Row],[destination_postal_code]],5)</f>
        <v>70130</v>
      </c>
      <c r="I6201">
        <f>LEN(Table1[[#This Row],[destination_postal_code_short]])</f>
        <v>5</v>
      </c>
      <c r="J6201" t="str">
        <f>_xlfn.XLOOKUP(Table1[[#This Row],[destination_postal_code_short]],Table3[Shipping postal code short],Table3[Shipping city],,0)</f>
        <v>New Orleans</v>
      </c>
      <c r="K6201" t="str">
        <f>_xlfn.XLOOKUP(Table1[[#This Row],[destination_postal_code_short]],Table3[Shipping postal code short],Table3[Shipping region],,0)</f>
        <v>Louisiana</v>
      </c>
      <c r="L6201">
        <v>0</v>
      </c>
      <c r="M6201">
        <v>4.22</v>
      </c>
      <c r="N6201">
        <v>8.98</v>
      </c>
    </row>
    <row r="6202" spans="1:14" x14ac:dyDescent="0.2">
      <c r="A6202" s="1">
        <v>45696</v>
      </c>
      <c r="B6202" t="s">
        <v>6577</v>
      </c>
      <c r="C6202" t="s">
        <v>11</v>
      </c>
      <c r="D6202" t="s">
        <v>11</v>
      </c>
      <c r="E6202" t="s">
        <v>12</v>
      </c>
      <c r="F6202" t="s">
        <v>5310</v>
      </c>
      <c r="G6202">
        <v>18901</v>
      </c>
      <c r="H6202" t="str">
        <f>LEFT(Table1[[#This Row],[destination_postal_code]],5)</f>
        <v>18901</v>
      </c>
      <c r="I6202">
        <f>LEN(Table1[[#This Row],[destination_postal_code_short]])</f>
        <v>5</v>
      </c>
      <c r="J6202" t="str">
        <f>_xlfn.XLOOKUP(Table1[[#This Row],[destination_postal_code_short]],Table3[Shipping postal code short],Table3[Shipping city],,0)</f>
        <v>Doylestown</v>
      </c>
      <c r="K6202" t="str">
        <f>_xlfn.XLOOKUP(Table1[[#This Row],[destination_postal_code_short]],Table3[Shipping postal code short],Table3[Shipping region],,0)</f>
        <v>Pennsylvania</v>
      </c>
      <c r="L6202">
        <v>0</v>
      </c>
      <c r="M6202">
        <v>6.65</v>
      </c>
      <c r="N6202">
        <v>10</v>
      </c>
    </row>
    <row r="6203" spans="1:14" x14ac:dyDescent="0.2">
      <c r="A6203" s="1">
        <v>45698</v>
      </c>
      <c r="B6203" t="s">
        <v>6583</v>
      </c>
      <c r="C6203" t="s">
        <v>11</v>
      </c>
      <c r="D6203" t="s">
        <v>11</v>
      </c>
      <c r="E6203" t="s">
        <v>12</v>
      </c>
      <c r="F6203" t="s">
        <v>5310</v>
      </c>
      <c r="G6203">
        <v>84321</v>
      </c>
      <c r="H6203" t="str">
        <f>LEFT(Table1[[#This Row],[destination_postal_code]],5)</f>
        <v>84321</v>
      </c>
      <c r="I6203">
        <f>LEN(Table1[[#This Row],[destination_postal_code_short]])</f>
        <v>5</v>
      </c>
      <c r="J6203" t="str">
        <f>_xlfn.XLOOKUP(Table1[[#This Row],[destination_postal_code_short]],Table3[Shipping postal code short],Table3[Shipping city],,0)</f>
        <v>Logan</v>
      </c>
      <c r="K6203" t="str">
        <f>_xlfn.XLOOKUP(Table1[[#This Row],[destination_postal_code_short]],Table3[Shipping postal code short],Table3[Shipping region],,0)</f>
        <v>Utah</v>
      </c>
      <c r="L6203">
        <v>0</v>
      </c>
      <c r="M6203">
        <v>3.84</v>
      </c>
      <c r="N6203">
        <v>6.21</v>
      </c>
    </row>
    <row r="6204" spans="1:14" x14ac:dyDescent="0.2">
      <c r="A6204" s="1">
        <v>45698</v>
      </c>
      <c r="B6204" t="s">
        <v>6585</v>
      </c>
      <c r="C6204" t="s">
        <v>11</v>
      </c>
      <c r="D6204" t="s">
        <v>11</v>
      </c>
      <c r="E6204" t="s">
        <v>12</v>
      </c>
      <c r="F6204" t="s">
        <v>5310</v>
      </c>
      <c r="G6204">
        <v>98366</v>
      </c>
      <c r="H6204" t="str">
        <f>LEFT(Table1[[#This Row],[destination_postal_code]],5)</f>
        <v>98366</v>
      </c>
      <c r="I6204">
        <f>LEN(Table1[[#This Row],[destination_postal_code_short]])</f>
        <v>5</v>
      </c>
      <c r="J6204" t="str">
        <f>_xlfn.XLOOKUP(Table1[[#This Row],[destination_postal_code_short]],Table3[Shipping postal code short],Table3[Shipping city],,0)</f>
        <v>Port Orchard</v>
      </c>
      <c r="K6204" t="str">
        <f>_xlfn.XLOOKUP(Table1[[#This Row],[destination_postal_code_short]],Table3[Shipping postal code short],Table3[Shipping region],,0)</f>
        <v>Washington</v>
      </c>
      <c r="L6204">
        <v>0</v>
      </c>
      <c r="M6204">
        <v>4.63</v>
      </c>
      <c r="N6204">
        <v>7.67</v>
      </c>
    </row>
    <row r="6205" spans="1:14" x14ac:dyDescent="0.2">
      <c r="A6205" s="1">
        <v>45698</v>
      </c>
      <c r="B6205" t="s">
        <v>6584</v>
      </c>
      <c r="C6205" t="s">
        <v>11</v>
      </c>
      <c r="D6205" t="s">
        <v>11</v>
      </c>
      <c r="E6205" t="s">
        <v>12</v>
      </c>
      <c r="F6205" t="s">
        <v>5310</v>
      </c>
      <c r="G6205">
        <v>38340</v>
      </c>
      <c r="H6205" t="str">
        <f>LEFT(Table1[[#This Row],[destination_postal_code]],5)</f>
        <v>38340</v>
      </c>
      <c r="I6205">
        <f>LEN(Table1[[#This Row],[destination_postal_code_short]])</f>
        <v>5</v>
      </c>
      <c r="J6205" t="str">
        <f>_xlfn.XLOOKUP(Table1[[#This Row],[destination_postal_code_short]],Table3[Shipping postal code short],Table3[Shipping city],,0)</f>
        <v>Henderson</v>
      </c>
      <c r="K6205" t="str">
        <f>_xlfn.XLOOKUP(Table1[[#This Row],[destination_postal_code_short]],Table3[Shipping postal code short],Table3[Shipping region],,0)</f>
        <v>Tennessee</v>
      </c>
      <c r="L6205">
        <v>0</v>
      </c>
      <c r="M6205">
        <v>4.22</v>
      </c>
      <c r="N6205">
        <v>8.98</v>
      </c>
    </row>
    <row r="6206" spans="1:14" x14ac:dyDescent="0.2">
      <c r="A6206" s="1">
        <v>45698</v>
      </c>
      <c r="B6206" t="s">
        <v>6586</v>
      </c>
      <c r="C6206" t="s">
        <v>11</v>
      </c>
      <c r="D6206" t="s">
        <v>11</v>
      </c>
      <c r="E6206" t="s">
        <v>12</v>
      </c>
      <c r="F6206" t="s">
        <v>5310</v>
      </c>
      <c r="G6206">
        <v>83805</v>
      </c>
      <c r="H6206" t="str">
        <f>LEFT(Table1[[#This Row],[destination_postal_code]],5)</f>
        <v>83805</v>
      </c>
      <c r="I6206">
        <f>LEN(Table1[[#This Row],[destination_postal_code_short]])</f>
        <v>5</v>
      </c>
      <c r="J6206" t="str">
        <f>_xlfn.XLOOKUP(Table1[[#This Row],[destination_postal_code_short]],Table3[Shipping postal code short],Table3[Shipping city],,0)</f>
        <v>Bonners Ferry</v>
      </c>
      <c r="K6206" t="str">
        <f>_xlfn.XLOOKUP(Table1[[#This Row],[destination_postal_code_short]],Table3[Shipping postal code short],Table3[Shipping region],,0)</f>
        <v>Idaho</v>
      </c>
      <c r="L6206">
        <v>0</v>
      </c>
      <c r="M6206">
        <v>3.19</v>
      </c>
      <c r="N6206">
        <v>8.81</v>
      </c>
    </row>
    <row r="6207" spans="1:14" x14ac:dyDescent="0.2">
      <c r="A6207" s="1">
        <v>45698</v>
      </c>
      <c r="B6207" t="s">
        <v>6589</v>
      </c>
      <c r="C6207" t="s">
        <v>11</v>
      </c>
      <c r="D6207" t="s">
        <v>11</v>
      </c>
      <c r="E6207" t="s">
        <v>12</v>
      </c>
      <c r="F6207" t="s">
        <v>5310</v>
      </c>
      <c r="G6207">
        <v>98312</v>
      </c>
      <c r="H6207" t="str">
        <f>LEFT(Table1[[#This Row],[destination_postal_code]],5)</f>
        <v>98312</v>
      </c>
      <c r="I6207">
        <f>LEN(Table1[[#This Row],[destination_postal_code_short]])</f>
        <v>5</v>
      </c>
      <c r="J6207" t="str">
        <f>_xlfn.XLOOKUP(Table1[[#This Row],[destination_postal_code_short]],Table3[Shipping postal code short],Table3[Shipping city],,0)</f>
        <v>Bremerton</v>
      </c>
      <c r="K6207" t="str">
        <f>_xlfn.XLOOKUP(Table1[[#This Row],[destination_postal_code_short]],Table3[Shipping postal code short],Table3[Shipping region],,0)</f>
        <v>Washington</v>
      </c>
      <c r="L6207">
        <v>0</v>
      </c>
      <c r="M6207">
        <v>2.75</v>
      </c>
      <c r="N6207">
        <v>6.25</v>
      </c>
    </row>
    <row r="6208" spans="1:14" x14ac:dyDescent="0.2">
      <c r="A6208" s="1">
        <v>45698</v>
      </c>
      <c r="B6208" t="s">
        <v>6591</v>
      </c>
      <c r="C6208" t="s">
        <v>11</v>
      </c>
      <c r="D6208" t="s">
        <v>11</v>
      </c>
      <c r="E6208" t="s">
        <v>12</v>
      </c>
      <c r="F6208" t="s">
        <v>5310</v>
      </c>
      <c r="G6208">
        <v>59102</v>
      </c>
      <c r="H6208" t="str">
        <f>LEFT(Table1[[#This Row],[destination_postal_code]],5)</f>
        <v>59102</v>
      </c>
      <c r="I6208">
        <f>LEN(Table1[[#This Row],[destination_postal_code_short]])</f>
        <v>5</v>
      </c>
      <c r="J6208" t="str">
        <f>_xlfn.XLOOKUP(Table1[[#This Row],[destination_postal_code_short]],Table3[Shipping postal code short],Table3[Shipping city],,0)</f>
        <v>Billings</v>
      </c>
      <c r="K6208" t="str">
        <f>_xlfn.XLOOKUP(Table1[[#This Row],[destination_postal_code_short]],Table3[Shipping postal code short],Table3[Shipping region],,0)</f>
        <v>Montana</v>
      </c>
      <c r="L6208">
        <v>0</v>
      </c>
      <c r="M6208">
        <v>1.68</v>
      </c>
      <c r="N6208">
        <v>4.5199999999999996</v>
      </c>
    </row>
    <row r="6209" spans="1:14" x14ac:dyDescent="0.2">
      <c r="A6209" s="1">
        <v>45698</v>
      </c>
      <c r="B6209" t="s">
        <v>6587</v>
      </c>
      <c r="C6209" t="s">
        <v>11</v>
      </c>
      <c r="D6209" t="s">
        <v>11</v>
      </c>
      <c r="E6209" t="s">
        <v>12</v>
      </c>
      <c r="F6209" t="s">
        <v>5310</v>
      </c>
      <c r="G6209">
        <v>64113</v>
      </c>
      <c r="H6209" t="str">
        <f>LEFT(Table1[[#This Row],[destination_postal_code]],5)</f>
        <v>64113</v>
      </c>
      <c r="I6209">
        <f>LEN(Table1[[#This Row],[destination_postal_code_short]])</f>
        <v>5</v>
      </c>
      <c r="J6209" t="str">
        <f>_xlfn.XLOOKUP(Table1[[#This Row],[destination_postal_code_short]],Table3[Shipping postal code short],Table3[Shipping city],,0)</f>
        <v>Kansas City</v>
      </c>
      <c r="K6209" t="str">
        <f>_xlfn.XLOOKUP(Table1[[#This Row],[destination_postal_code_short]],Table3[Shipping postal code short],Table3[Shipping region],,0)</f>
        <v>Missouri</v>
      </c>
      <c r="L6209">
        <v>0</v>
      </c>
      <c r="M6209">
        <v>4.63</v>
      </c>
      <c r="N6209">
        <v>7.67</v>
      </c>
    </row>
    <row r="6210" spans="1:14" x14ac:dyDescent="0.2">
      <c r="A6210" s="1">
        <v>45698</v>
      </c>
      <c r="B6210" t="s">
        <v>6588</v>
      </c>
      <c r="C6210" t="s">
        <v>11</v>
      </c>
      <c r="D6210" t="s">
        <v>11</v>
      </c>
      <c r="E6210" t="s">
        <v>12</v>
      </c>
      <c r="F6210" t="s">
        <v>5310</v>
      </c>
      <c r="G6210">
        <v>76016</v>
      </c>
      <c r="H6210" t="str">
        <f>LEFT(Table1[[#This Row],[destination_postal_code]],5)</f>
        <v>76016</v>
      </c>
      <c r="I6210">
        <f>LEN(Table1[[#This Row],[destination_postal_code_short]])</f>
        <v>5</v>
      </c>
      <c r="J6210" t="str">
        <f>_xlfn.XLOOKUP(Table1[[#This Row],[destination_postal_code_short]],Table3[Shipping postal code short],Table3[Shipping city],,0)</f>
        <v>Arlington</v>
      </c>
      <c r="K6210" t="str">
        <f>_xlfn.XLOOKUP(Table1[[#This Row],[destination_postal_code_short]],Table3[Shipping postal code short],Table3[Shipping region],,0)</f>
        <v>Texas</v>
      </c>
      <c r="L6210">
        <v>0</v>
      </c>
      <c r="M6210">
        <v>4.63</v>
      </c>
      <c r="N6210">
        <v>7.67</v>
      </c>
    </row>
    <row r="6211" spans="1:14" x14ac:dyDescent="0.2">
      <c r="A6211" s="1">
        <v>45698</v>
      </c>
      <c r="B6211" t="s">
        <v>6590</v>
      </c>
      <c r="C6211" t="s">
        <v>11</v>
      </c>
      <c r="D6211" t="s">
        <v>11</v>
      </c>
      <c r="E6211" t="s">
        <v>12</v>
      </c>
      <c r="F6211" t="s">
        <v>5310</v>
      </c>
      <c r="G6211">
        <v>75556</v>
      </c>
      <c r="H6211" t="str">
        <f>LEFT(Table1[[#This Row],[destination_postal_code]],5)</f>
        <v>75556</v>
      </c>
      <c r="I6211">
        <f>LEN(Table1[[#This Row],[destination_postal_code_short]])</f>
        <v>5</v>
      </c>
      <c r="J6211" t="str">
        <f>_xlfn.XLOOKUP(Table1[[#This Row],[destination_postal_code_short]],Table3[Shipping postal code short],Table3[Shipping city],,0)</f>
        <v>Bloomburg</v>
      </c>
      <c r="K6211" t="str">
        <f>_xlfn.XLOOKUP(Table1[[#This Row],[destination_postal_code_short]],Table3[Shipping postal code short],Table3[Shipping region],,0)</f>
        <v>Texas</v>
      </c>
      <c r="L6211">
        <v>0</v>
      </c>
      <c r="M6211">
        <v>3.11</v>
      </c>
      <c r="N6211">
        <v>10.09</v>
      </c>
    </row>
    <row r="6212" spans="1:14" x14ac:dyDescent="0.2">
      <c r="A6212" s="1">
        <v>45698</v>
      </c>
      <c r="B6212" t="s">
        <v>6596</v>
      </c>
      <c r="C6212" t="s">
        <v>11</v>
      </c>
      <c r="D6212" t="s">
        <v>11</v>
      </c>
      <c r="E6212" t="s">
        <v>12</v>
      </c>
      <c r="F6212" t="s">
        <v>5310</v>
      </c>
      <c r="G6212">
        <v>25413</v>
      </c>
      <c r="H6212" t="str">
        <f>LEFT(Table1[[#This Row],[destination_postal_code]],5)</f>
        <v>25413</v>
      </c>
      <c r="I6212">
        <f>LEN(Table1[[#This Row],[destination_postal_code_short]])</f>
        <v>5</v>
      </c>
      <c r="J6212" t="str">
        <f>_xlfn.XLOOKUP(Table1[[#This Row],[destination_postal_code_short]],Table3[Shipping postal code short],Table3[Shipping city],,0)</f>
        <v>Bunker Hill</v>
      </c>
      <c r="K6212" t="str">
        <f>_xlfn.XLOOKUP(Table1[[#This Row],[destination_postal_code_short]],Table3[Shipping postal code short],Table3[Shipping region],,0)</f>
        <v>West Virginia</v>
      </c>
      <c r="L6212">
        <v>0</v>
      </c>
      <c r="M6212">
        <v>1.69</v>
      </c>
      <c r="N6212">
        <v>4.71</v>
      </c>
    </row>
    <row r="6213" spans="1:14" x14ac:dyDescent="0.2">
      <c r="A6213" s="1">
        <v>45698</v>
      </c>
      <c r="B6213" t="s">
        <v>6597</v>
      </c>
      <c r="C6213" t="s">
        <v>11</v>
      </c>
      <c r="D6213" t="s">
        <v>11</v>
      </c>
      <c r="E6213" t="s">
        <v>12</v>
      </c>
      <c r="F6213" t="s">
        <v>5310</v>
      </c>
      <c r="G6213">
        <v>77469</v>
      </c>
      <c r="H6213" t="str">
        <f>LEFT(Table1[[#This Row],[destination_postal_code]],5)</f>
        <v>77469</v>
      </c>
      <c r="I6213">
        <f>LEN(Table1[[#This Row],[destination_postal_code_short]])</f>
        <v>5</v>
      </c>
      <c r="J6213" t="str">
        <f>_xlfn.XLOOKUP(Table1[[#This Row],[destination_postal_code_short]],Table3[Shipping postal code short],Table3[Shipping city],,0)</f>
        <v>Rosenberg</v>
      </c>
      <c r="K6213" t="str">
        <f>_xlfn.XLOOKUP(Table1[[#This Row],[destination_postal_code_short]],Table3[Shipping postal code short],Table3[Shipping region],,0)</f>
        <v>Texas</v>
      </c>
      <c r="L6213">
        <v>0</v>
      </c>
      <c r="M6213">
        <v>1.73</v>
      </c>
      <c r="N6213">
        <v>4.62</v>
      </c>
    </row>
    <row r="6214" spans="1:14" x14ac:dyDescent="0.2">
      <c r="A6214" s="1">
        <v>45698</v>
      </c>
      <c r="B6214" t="s">
        <v>6592</v>
      </c>
      <c r="C6214" t="s">
        <v>11</v>
      </c>
      <c r="D6214" t="s">
        <v>11</v>
      </c>
      <c r="E6214" t="s">
        <v>12</v>
      </c>
      <c r="F6214" t="s">
        <v>5310</v>
      </c>
      <c r="G6214">
        <v>20186</v>
      </c>
      <c r="H6214" t="str">
        <f>LEFT(Table1[[#This Row],[destination_postal_code]],5)</f>
        <v>20186</v>
      </c>
      <c r="I6214">
        <f>LEN(Table1[[#This Row],[destination_postal_code_short]])</f>
        <v>5</v>
      </c>
      <c r="J6214" t="str">
        <f>_xlfn.XLOOKUP(Table1[[#This Row],[destination_postal_code_short]],Table3[Shipping postal code short],Table3[Shipping city],,0)</f>
        <v>Warrenton</v>
      </c>
      <c r="K6214" t="str">
        <f>_xlfn.XLOOKUP(Table1[[#This Row],[destination_postal_code_short]],Table3[Shipping postal code short],Table3[Shipping region],,0)</f>
        <v>Virginia</v>
      </c>
      <c r="L6214">
        <v>0</v>
      </c>
      <c r="M6214">
        <v>2.61</v>
      </c>
      <c r="N6214">
        <v>6.84</v>
      </c>
    </row>
    <row r="6215" spans="1:14" x14ac:dyDescent="0.2">
      <c r="A6215" s="1">
        <v>45698</v>
      </c>
      <c r="B6215" t="s">
        <v>6594</v>
      </c>
      <c r="C6215" t="s">
        <v>11</v>
      </c>
      <c r="D6215" t="s">
        <v>11</v>
      </c>
      <c r="E6215" t="s">
        <v>12</v>
      </c>
      <c r="F6215" t="s">
        <v>5310</v>
      </c>
      <c r="G6215">
        <v>43081</v>
      </c>
      <c r="H6215" t="str">
        <f>LEFT(Table1[[#This Row],[destination_postal_code]],5)</f>
        <v>43081</v>
      </c>
      <c r="I6215">
        <f>LEN(Table1[[#This Row],[destination_postal_code_short]])</f>
        <v>5</v>
      </c>
      <c r="J6215" t="str">
        <f>_xlfn.XLOOKUP(Table1[[#This Row],[destination_postal_code_short]],Table3[Shipping postal code short],Table3[Shipping city],,0)</f>
        <v>Westerville</v>
      </c>
      <c r="K6215" t="str">
        <f>_xlfn.XLOOKUP(Table1[[#This Row],[destination_postal_code_short]],Table3[Shipping postal code short],Table3[Shipping region],,0)</f>
        <v>Ohio</v>
      </c>
      <c r="L6215">
        <v>0</v>
      </c>
      <c r="M6215">
        <v>5.09</v>
      </c>
      <c r="N6215">
        <v>9.31</v>
      </c>
    </row>
    <row r="6216" spans="1:14" x14ac:dyDescent="0.2">
      <c r="A6216" s="1">
        <v>45698</v>
      </c>
      <c r="B6216" t="s">
        <v>6593</v>
      </c>
      <c r="C6216" t="s">
        <v>11</v>
      </c>
      <c r="D6216" t="s">
        <v>11</v>
      </c>
      <c r="E6216" t="s">
        <v>12</v>
      </c>
      <c r="F6216" t="s">
        <v>5310</v>
      </c>
      <c r="G6216">
        <v>33134</v>
      </c>
      <c r="H6216" t="str">
        <f>LEFT(Table1[[#This Row],[destination_postal_code]],5)</f>
        <v>33134</v>
      </c>
      <c r="I6216">
        <f>LEN(Table1[[#This Row],[destination_postal_code_short]])</f>
        <v>5</v>
      </c>
      <c r="J6216" t="str">
        <f>_xlfn.XLOOKUP(Table1[[#This Row],[destination_postal_code_short]],Table3[Shipping postal code short],Table3[Shipping city],,0)</f>
        <v>Coral Gables</v>
      </c>
      <c r="K6216" t="str">
        <f>_xlfn.XLOOKUP(Table1[[#This Row],[destination_postal_code_short]],Table3[Shipping postal code short],Table3[Shipping region],,0)</f>
        <v>Florida</v>
      </c>
      <c r="L6216">
        <v>0</v>
      </c>
      <c r="M6216">
        <v>6.65</v>
      </c>
      <c r="N6216">
        <v>10</v>
      </c>
    </row>
    <row r="6217" spans="1:14" x14ac:dyDescent="0.2">
      <c r="A6217" s="1">
        <v>45698</v>
      </c>
      <c r="B6217" t="s">
        <v>6595</v>
      </c>
      <c r="C6217" t="s">
        <v>11</v>
      </c>
      <c r="D6217" t="s">
        <v>11</v>
      </c>
      <c r="E6217" t="s">
        <v>12</v>
      </c>
      <c r="F6217" t="s">
        <v>5310</v>
      </c>
      <c r="G6217">
        <v>97702</v>
      </c>
      <c r="H6217" t="str">
        <f>LEFT(Table1[[#This Row],[destination_postal_code]],5)</f>
        <v>97702</v>
      </c>
      <c r="I6217">
        <f>LEN(Table1[[#This Row],[destination_postal_code_short]])</f>
        <v>5</v>
      </c>
      <c r="J6217" t="str">
        <f>_xlfn.XLOOKUP(Table1[[#This Row],[destination_postal_code_short]],Table3[Shipping postal code short],Table3[Shipping city],,0)</f>
        <v>Bend</v>
      </c>
      <c r="K6217" t="str">
        <f>_xlfn.XLOOKUP(Table1[[#This Row],[destination_postal_code_short]],Table3[Shipping postal code short],Table3[Shipping region],,0)</f>
        <v>Oregon</v>
      </c>
      <c r="L6217">
        <v>0</v>
      </c>
      <c r="M6217">
        <v>4.87</v>
      </c>
      <c r="N6217">
        <v>6.53</v>
      </c>
    </row>
    <row r="6218" spans="1:14" x14ac:dyDescent="0.2">
      <c r="A6218" s="1">
        <v>45699</v>
      </c>
      <c r="B6218" t="s">
        <v>6599</v>
      </c>
      <c r="C6218" t="s">
        <v>11</v>
      </c>
      <c r="D6218" t="s">
        <v>11</v>
      </c>
      <c r="E6218" t="s">
        <v>12</v>
      </c>
      <c r="F6218" t="s">
        <v>5310</v>
      </c>
      <c r="G6218">
        <v>55038</v>
      </c>
      <c r="H6218" t="str">
        <f>LEFT(Table1[[#This Row],[destination_postal_code]],5)</f>
        <v>55038</v>
      </c>
      <c r="I6218">
        <f>LEN(Table1[[#This Row],[destination_postal_code_short]])</f>
        <v>5</v>
      </c>
      <c r="J6218" t="str">
        <f>_xlfn.XLOOKUP(Table1[[#This Row],[destination_postal_code_short]],Table3[Shipping postal code short],Table3[Shipping city],,0)</f>
        <v>Hugo</v>
      </c>
      <c r="K6218" t="str">
        <f>_xlfn.XLOOKUP(Table1[[#This Row],[destination_postal_code_short]],Table3[Shipping postal code short],Table3[Shipping region],,0)</f>
        <v>Minnesota</v>
      </c>
      <c r="L6218">
        <v>0</v>
      </c>
      <c r="M6218">
        <v>4.22</v>
      </c>
      <c r="N6218">
        <v>8.98</v>
      </c>
    </row>
    <row r="6219" spans="1:14" x14ac:dyDescent="0.2">
      <c r="A6219" s="1">
        <v>45699</v>
      </c>
      <c r="B6219" t="s">
        <v>6601</v>
      </c>
      <c r="C6219" t="s">
        <v>11</v>
      </c>
      <c r="D6219" t="s">
        <v>11</v>
      </c>
      <c r="E6219" t="s">
        <v>12</v>
      </c>
      <c r="F6219" t="s">
        <v>5310</v>
      </c>
      <c r="G6219">
        <v>73644</v>
      </c>
      <c r="H6219" t="str">
        <f>LEFT(Table1[[#This Row],[destination_postal_code]],5)</f>
        <v>73644</v>
      </c>
      <c r="I6219">
        <f>LEN(Table1[[#This Row],[destination_postal_code_short]])</f>
        <v>5</v>
      </c>
      <c r="J6219" t="str">
        <f>_xlfn.XLOOKUP(Table1[[#This Row],[destination_postal_code_short]],Table3[Shipping postal code short],Table3[Shipping city],,0)</f>
        <v>Elk City</v>
      </c>
      <c r="K6219" t="str">
        <f>_xlfn.XLOOKUP(Table1[[#This Row],[destination_postal_code_short]],Table3[Shipping postal code short],Table3[Shipping region],,0)</f>
        <v>Oklahoma</v>
      </c>
      <c r="L6219">
        <v>0</v>
      </c>
      <c r="M6219">
        <v>3.68</v>
      </c>
      <c r="N6219">
        <v>8.6199999999999992</v>
      </c>
    </row>
    <row r="6220" spans="1:14" x14ac:dyDescent="0.2">
      <c r="A6220" s="1">
        <v>45699</v>
      </c>
      <c r="B6220" t="s">
        <v>6600</v>
      </c>
      <c r="C6220" t="s">
        <v>11</v>
      </c>
      <c r="D6220" t="s">
        <v>11</v>
      </c>
      <c r="E6220" t="s">
        <v>12</v>
      </c>
      <c r="F6220" t="s">
        <v>5310</v>
      </c>
      <c r="G6220">
        <v>84074</v>
      </c>
      <c r="H6220" t="str">
        <f>LEFT(Table1[[#This Row],[destination_postal_code]],5)</f>
        <v>84074</v>
      </c>
      <c r="I6220">
        <f>LEN(Table1[[#This Row],[destination_postal_code_short]])</f>
        <v>5</v>
      </c>
      <c r="J6220" t="str">
        <f>_xlfn.XLOOKUP(Table1[[#This Row],[destination_postal_code_short]],Table3[Shipping postal code short],Table3[Shipping city],,0)</f>
        <v>Tooele</v>
      </c>
      <c r="K6220" t="str">
        <f>_xlfn.XLOOKUP(Table1[[#This Row],[destination_postal_code_short]],Table3[Shipping postal code short],Table3[Shipping region],,0)</f>
        <v>Utah</v>
      </c>
      <c r="L6220">
        <v>0</v>
      </c>
      <c r="M6220">
        <v>2.89</v>
      </c>
      <c r="N6220">
        <v>5.66</v>
      </c>
    </row>
    <row r="6221" spans="1:14" x14ac:dyDescent="0.2">
      <c r="A6221" s="1">
        <v>45699</v>
      </c>
      <c r="B6221" t="s">
        <v>6598</v>
      </c>
      <c r="C6221" t="s">
        <v>11</v>
      </c>
      <c r="D6221" t="s">
        <v>11</v>
      </c>
      <c r="E6221" t="s">
        <v>12</v>
      </c>
      <c r="F6221" t="s">
        <v>5310</v>
      </c>
      <c r="G6221">
        <v>75225</v>
      </c>
      <c r="H6221" t="str">
        <f>LEFT(Table1[[#This Row],[destination_postal_code]],5)</f>
        <v>75225</v>
      </c>
      <c r="I6221">
        <f>LEN(Table1[[#This Row],[destination_postal_code_short]])</f>
        <v>5</v>
      </c>
      <c r="J6221" t="str">
        <f>_xlfn.XLOOKUP(Table1[[#This Row],[destination_postal_code_short]],Table3[Shipping postal code short],Table3[Shipping city],,0)</f>
        <v>Dallas</v>
      </c>
      <c r="K6221" t="str">
        <f>_xlfn.XLOOKUP(Table1[[#This Row],[destination_postal_code_short]],Table3[Shipping postal code short],Table3[Shipping region],,0)</f>
        <v>Texas</v>
      </c>
      <c r="L6221">
        <v>0</v>
      </c>
      <c r="M6221">
        <v>4.5199999999999996</v>
      </c>
      <c r="N6221">
        <v>8.58</v>
      </c>
    </row>
    <row r="6222" spans="1:14" x14ac:dyDescent="0.2">
      <c r="A6222" s="1">
        <v>45699</v>
      </c>
      <c r="B6222" t="s">
        <v>6603</v>
      </c>
      <c r="C6222" t="s">
        <v>11</v>
      </c>
      <c r="D6222" t="s">
        <v>11</v>
      </c>
      <c r="E6222" t="s">
        <v>12</v>
      </c>
      <c r="F6222" t="s">
        <v>5310</v>
      </c>
      <c r="G6222" t="s">
        <v>6604</v>
      </c>
      <c r="H6222" t="str">
        <f>LEFT(Table1[[#This Row],[destination_postal_code]],5)</f>
        <v>77070</v>
      </c>
      <c r="I6222">
        <f>LEN(Table1[[#This Row],[destination_postal_code_short]])</f>
        <v>5</v>
      </c>
      <c r="J6222" t="str">
        <f>_xlfn.XLOOKUP(Table1[[#This Row],[destination_postal_code_short]],Table3[Shipping postal code short],Table3[Shipping city],,0)</f>
        <v>Houston</v>
      </c>
      <c r="K6222" t="str">
        <f>_xlfn.XLOOKUP(Table1[[#This Row],[destination_postal_code_short]],Table3[Shipping postal code short],Table3[Shipping region],,0)</f>
        <v>Texas</v>
      </c>
      <c r="L6222">
        <v>0</v>
      </c>
      <c r="M6222">
        <v>4.22</v>
      </c>
      <c r="N6222">
        <v>8.98</v>
      </c>
    </row>
    <row r="6223" spans="1:14" x14ac:dyDescent="0.2">
      <c r="A6223" s="1">
        <v>45700</v>
      </c>
      <c r="B6223" t="s">
        <v>6607</v>
      </c>
      <c r="C6223" t="s">
        <v>11</v>
      </c>
      <c r="D6223" t="s">
        <v>11</v>
      </c>
      <c r="E6223" t="s">
        <v>12</v>
      </c>
      <c r="F6223" t="s">
        <v>5310</v>
      </c>
      <c r="G6223">
        <v>26501</v>
      </c>
      <c r="H6223" t="str">
        <f>LEFT(Table1[[#This Row],[destination_postal_code]],5)</f>
        <v>26501</v>
      </c>
      <c r="I6223">
        <f>LEN(Table1[[#This Row],[destination_postal_code_short]])</f>
        <v>5</v>
      </c>
      <c r="J6223" t="str">
        <f>_xlfn.XLOOKUP(Table1[[#This Row],[destination_postal_code_short]],Table3[Shipping postal code short],Table3[Shipping city],,0)</f>
        <v>Westover</v>
      </c>
      <c r="K6223" t="str">
        <f>_xlfn.XLOOKUP(Table1[[#This Row],[destination_postal_code_short]],Table3[Shipping postal code short],Table3[Shipping region],,0)</f>
        <v>West Virginia</v>
      </c>
      <c r="L6223">
        <v>0</v>
      </c>
      <c r="M6223">
        <v>1.63</v>
      </c>
      <c r="N6223">
        <v>5.62</v>
      </c>
    </row>
    <row r="6224" spans="1:14" x14ac:dyDescent="0.2">
      <c r="A6224" s="1">
        <v>45700</v>
      </c>
      <c r="B6224" t="s">
        <v>6605</v>
      </c>
      <c r="C6224" t="s">
        <v>11</v>
      </c>
      <c r="D6224" t="s">
        <v>11</v>
      </c>
      <c r="E6224" t="s">
        <v>12</v>
      </c>
      <c r="F6224" t="s">
        <v>5310</v>
      </c>
      <c r="G6224">
        <v>21211</v>
      </c>
      <c r="H6224" t="str">
        <f>LEFT(Table1[[#This Row],[destination_postal_code]],5)</f>
        <v>21211</v>
      </c>
      <c r="I6224">
        <f>LEN(Table1[[#This Row],[destination_postal_code_short]])</f>
        <v>5</v>
      </c>
      <c r="J6224" t="str">
        <f>_xlfn.XLOOKUP(Table1[[#This Row],[destination_postal_code_short]],Table3[Shipping postal code short],Table3[Shipping city],,0)</f>
        <v>Baltimore</v>
      </c>
      <c r="K6224" t="str">
        <f>_xlfn.XLOOKUP(Table1[[#This Row],[destination_postal_code_short]],Table3[Shipping postal code short],Table3[Shipping region],,0)</f>
        <v>Maryland</v>
      </c>
      <c r="L6224">
        <v>0</v>
      </c>
      <c r="M6224">
        <v>6.65</v>
      </c>
      <c r="N6224">
        <v>10</v>
      </c>
    </row>
    <row r="6225" spans="1:14" x14ac:dyDescent="0.2">
      <c r="A6225" s="1">
        <v>45700</v>
      </c>
      <c r="B6225" t="s">
        <v>6606</v>
      </c>
      <c r="C6225" t="s">
        <v>11</v>
      </c>
      <c r="D6225" t="s">
        <v>11</v>
      </c>
      <c r="E6225" t="s">
        <v>12</v>
      </c>
      <c r="F6225" t="s">
        <v>5310</v>
      </c>
      <c r="G6225">
        <v>55119</v>
      </c>
      <c r="H6225" t="str">
        <f>LEFT(Table1[[#This Row],[destination_postal_code]],5)</f>
        <v>55119</v>
      </c>
      <c r="I6225">
        <f>LEN(Table1[[#This Row],[destination_postal_code_short]])</f>
        <v>5</v>
      </c>
      <c r="J6225" t="str">
        <f>_xlfn.XLOOKUP(Table1[[#This Row],[destination_postal_code_short]],Table3[Shipping postal code short],Table3[Shipping city],,0)</f>
        <v>St Paul</v>
      </c>
      <c r="K6225" t="str">
        <f>_xlfn.XLOOKUP(Table1[[#This Row],[destination_postal_code_short]],Table3[Shipping postal code short],Table3[Shipping region],,0)</f>
        <v>Minnesota</v>
      </c>
      <c r="L6225">
        <v>0</v>
      </c>
      <c r="M6225">
        <v>4.22</v>
      </c>
      <c r="N6225">
        <v>8.98</v>
      </c>
    </row>
    <row r="6226" spans="1:14" x14ac:dyDescent="0.2">
      <c r="A6226" s="1">
        <v>45701</v>
      </c>
      <c r="B6226" t="s">
        <v>6611</v>
      </c>
      <c r="C6226" t="s">
        <v>11</v>
      </c>
      <c r="D6226" t="s">
        <v>11</v>
      </c>
      <c r="E6226" t="s">
        <v>12</v>
      </c>
      <c r="F6226" t="s">
        <v>5310</v>
      </c>
      <c r="G6226">
        <v>23141</v>
      </c>
      <c r="H6226" t="str">
        <f>LEFT(Table1[[#This Row],[destination_postal_code]],5)</f>
        <v>23141</v>
      </c>
      <c r="I6226">
        <f>LEN(Table1[[#This Row],[destination_postal_code_short]])</f>
        <v>5</v>
      </c>
      <c r="J6226" t="str">
        <f>_xlfn.XLOOKUP(Table1[[#This Row],[destination_postal_code_short]],Table3[Shipping postal code short],Table3[Shipping city],,0)</f>
        <v>Quinton</v>
      </c>
      <c r="K6226" t="str">
        <f>_xlfn.XLOOKUP(Table1[[#This Row],[destination_postal_code_short]],Table3[Shipping postal code short],Table3[Shipping region],,0)</f>
        <v>Virginia</v>
      </c>
      <c r="L6226">
        <v>0</v>
      </c>
      <c r="M6226">
        <v>1.55</v>
      </c>
      <c r="N6226">
        <v>5.8</v>
      </c>
    </row>
    <row r="6227" spans="1:14" x14ac:dyDescent="0.2">
      <c r="A6227" s="1">
        <v>45701</v>
      </c>
      <c r="B6227" t="s">
        <v>6610</v>
      </c>
      <c r="C6227" t="s">
        <v>11</v>
      </c>
      <c r="D6227" t="s">
        <v>11</v>
      </c>
      <c r="E6227" t="s">
        <v>12</v>
      </c>
      <c r="F6227" t="s">
        <v>5310</v>
      </c>
      <c r="G6227">
        <v>94585</v>
      </c>
      <c r="H6227" t="str">
        <f>LEFT(Table1[[#This Row],[destination_postal_code]],5)</f>
        <v>94585</v>
      </c>
      <c r="I6227">
        <f>LEN(Table1[[#This Row],[destination_postal_code_short]])</f>
        <v>5</v>
      </c>
      <c r="J6227" t="str">
        <f>_xlfn.XLOOKUP(Table1[[#This Row],[destination_postal_code_short]],Table3[Shipping postal code short],Table3[Shipping city],,0)</f>
        <v>Suisun</v>
      </c>
      <c r="K6227" t="str">
        <f>_xlfn.XLOOKUP(Table1[[#This Row],[destination_postal_code_short]],Table3[Shipping postal code short],Table3[Shipping region],,0)</f>
        <v>California</v>
      </c>
      <c r="L6227">
        <v>0</v>
      </c>
      <c r="M6227">
        <v>4.87</v>
      </c>
      <c r="N6227">
        <v>6.53</v>
      </c>
    </row>
    <row r="6228" spans="1:14" x14ac:dyDescent="0.2">
      <c r="A6228" s="1">
        <v>45701</v>
      </c>
      <c r="B6228" t="s">
        <v>6609</v>
      </c>
      <c r="C6228" t="s">
        <v>11</v>
      </c>
      <c r="D6228" t="s">
        <v>11</v>
      </c>
      <c r="E6228" t="s">
        <v>12</v>
      </c>
      <c r="F6228" t="s">
        <v>5310</v>
      </c>
      <c r="G6228">
        <v>37876</v>
      </c>
      <c r="H6228" t="str">
        <f>LEFT(Table1[[#This Row],[destination_postal_code]],5)</f>
        <v>37876</v>
      </c>
      <c r="I6228">
        <f>LEN(Table1[[#This Row],[destination_postal_code_short]])</f>
        <v>5</v>
      </c>
      <c r="J6228" t="str">
        <f>_xlfn.XLOOKUP(Table1[[#This Row],[destination_postal_code_short]],Table3[Shipping postal code short],Table3[Shipping city],,0)</f>
        <v>Sevierville</v>
      </c>
      <c r="K6228" t="str">
        <f>_xlfn.XLOOKUP(Table1[[#This Row],[destination_postal_code_short]],Table3[Shipping postal code short],Table3[Shipping region],,0)</f>
        <v>Tennessee</v>
      </c>
      <c r="L6228">
        <v>0</v>
      </c>
      <c r="M6228">
        <v>5.09</v>
      </c>
      <c r="N6228">
        <v>9.31</v>
      </c>
    </row>
    <row r="6229" spans="1:14" x14ac:dyDescent="0.2">
      <c r="A6229" s="1">
        <v>45701</v>
      </c>
      <c r="B6229" t="s">
        <v>6612</v>
      </c>
      <c r="C6229" t="s">
        <v>11</v>
      </c>
      <c r="D6229" t="s">
        <v>11</v>
      </c>
      <c r="E6229" t="s">
        <v>12</v>
      </c>
      <c r="F6229" t="s">
        <v>5310</v>
      </c>
      <c r="G6229">
        <v>32179</v>
      </c>
      <c r="H6229" t="str">
        <f>LEFT(Table1[[#This Row],[destination_postal_code]],5)</f>
        <v>32179</v>
      </c>
      <c r="I6229">
        <f>LEN(Table1[[#This Row],[destination_postal_code_short]])</f>
        <v>5</v>
      </c>
      <c r="J6229" t="str">
        <f>_xlfn.XLOOKUP(Table1[[#This Row],[destination_postal_code_short]],Table3[Shipping postal code short],Table3[Shipping city],,0)</f>
        <v>Ocklawaha</v>
      </c>
      <c r="K6229" t="str">
        <f>_xlfn.XLOOKUP(Table1[[#This Row],[destination_postal_code_short]],Table3[Shipping postal code short],Table3[Shipping region],,0)</f>
        <v>Florida</v>
      </c>
      <c r="L6229">
        <v>0</v>
      </c>
      <c r="M6229">
        <v>7.08</v>
      </c>
      <c r="N6229">
        <v>12.52</v>
      </c>
    </row>
    <row r="6230" spans="1:14" x14ac:dyDescent="0.2">
      <c r="A6230" s="1">
        <v>45701</v>
      </c>
      <c r="B6230" t="s">
        <v>6608</v>
      </c>
      <c r="C6230" t="s">
        <v>11</v>
      </c>
      <c r="D6230" t="s">
        <v>11</v>
      </c>
      <c r="E6230" t="s">
        <v>12</v>
      </c>
      <c r="F6230" t="s">
        <v>5310</v>
      </c>
      <c r="G6230">
        <v>97008</v>
      </c>
      <c r="H6230" t="str">
        <f>LEFT(Table1[[#This Row],[destination_postal_code]],5)</f>
        <v>97008</v>
      </c>
      <c r="I6230">
        <f>LEN(Table1[[#This Row],[destination_postal_code_short]])</f>
        <v>5</v>
      </c>
      <c r="J6230" t="str">
        <f>_xlfn.XLOOKUP(Table1[[#This Row],[destination_postal_code_short]],Table3[Shipping postal code short],Table3[Shipping city],,0)</f>
        <v>Beaverton</v>
      </c>
      <c r="K6230" t="str">
        <f>_xlfn.XLOOKUP(Table1[[#This Row],[destination_postal_code_short]],Table3[Shipping postal code short],Table3[Shipping region],,0)</f>
        <v>Oregon</v>
      </c>
      <c r="L6230">
        <v>0</v>
      </c>
      <c r="M6230">
        <v>4.63</v>
      </c>
      <c r="N6230">
        <v>7.67</v>
      </c>
    </row>
    <row r="6231" spans="1:14" x14ac:dyDescent="0.2">
      <c r="A6231" s="1">
        <v>45702</v>
      </c>
      <c r="B6231" t="s">
        <v>6623</v>
      </c>
      <c r="C6231" t="s">
        <v>11</v>
      </c>
      <c r="D6231" t="s">
        <v>11</v>
      </c>
      <c r="E6231" t="s">
        <v>12</v>
      </c>
      <c r="F6231" t="s">
        <v>5310</v>
      </c>
      <c r="G6231">
        <v>38555</v>
      </c>
      <c r="H6231" t="str">
        <f>LEFT(Table1[[#This Row],[destination_postal_code]],5)</f>
        <v>38555</v>
      </c>
      <c r="I6231">
        <f>LEN(Table1[[#This Row],[destination_postal_code_short]])</f>
        <v>5</v>
      </c>
      <c r="J6231" t="str">
        <f>_xlfn.XLOOKUP(Table1[[#This Row],[destination_postal_code_short]],Table3[Shipping postal code short],Table3[Shipping city],,0)</f>
        <v>Crossville</v>
      </c>
      <c r="K6231" t="str">
        <f>_xlfn.XLOOKUP(Table1[[#This Row],[destination_postal_code_short]],Table3[Shipping postal code short],Table3[Shipping region],,0)</f>
        <v>Tennessee</v>
      </c>
      <c r="L6231">
        <v>0</v>
      </c>
      <c r="M6231">
        <v>3.99</v>
      </c>
      <c r="N6231">
        <v>10.41</v>
      </c>
    </row>
    <row r="6232" spans="1:14" x14ac:dyDescent="0.2">
      <c r="A6232" s="1">
        <v>45702</v>
      </c>
      <c r="B6232" t="s">
        <v>6616</v>
      </c>
      <c r="C6232" t="s">
        <v>11</v>
      </c>
      <c r="D6232" t="s">
        <v>11</v>
      </c>
      <c r="E6232" t="s">
        <v>12</v>
      </c>
      <c r="F6232" t="s">
        <v>5310</v>
      </c>
      <c r="G6232">
        <v>79526</v>
      </c>
      <c r="H6232" t="str">
        <f>LEFT(Table1[[#This Row],[destination_postal_code]],5)</f>
        <v>79526</v>
      </c>
      <c r="I6232">
        <f>LEN(Table1[[#This Row],[destination_postal_code_short]])</f>
        <v>5</v>
      </c>
      <c r="J6232" t="str">
        <f>_xlfn.XLOOKUP(Table1[[#This Row],[destination_postal_code_short]],Table3[Shipping postal code short],Table3[Shipping city],,0)</f>
        <v>Hermleigh</v>
      </c>
      <c r="K6232" t="str">
        <f>_xlfn.XLOOKUP(Table1[[#This Row],[destination_postal_code_short]],Table3[Shipping postal code short],Table3[Shipping region],,0)</f>
        <v>Texas</v>
      </c>
      <c r="L6232">
        <v>0</v>
      </c>
      <c r="M6232">
        <v>1.73</v>
      </c>
      <c r="N6232">
        <v>4.57</v>
      </c>
    </row>
    <row r="6233" spans="1:14" x14ac:dyDescent="0.2">
      <c r="A6233" s="1">
        <v>45706</v>
      </c>
      <c r="B6233" t="s">
        <v>6642</v>
      </c>
      <c r="C6233" t="s">
        <v>11</v>
      </c>
      <c r="D6233" t="s">
        <v>11</v>
      </c>
      <c r="E6233" t="s">
        <v>12</v>
      </c>
      <c r="F6233" t="s">
        <v>5310</v>
      </c>
      <c r="G6233">
        <v>11215</v>
      </c>
      <c r="H6233" t="str">
        <f>LEFT(Table1[[#This Row],[destination_postal_code]],5)</f>
        <v>11215</v>
      </c>
      <c r="I6233">
        <f>LEN(Table1[[#This Row],[destination_postal_code_short]])</f>
        <v>5</v>
      </c>
      <c r="J6233" t="str">
        <f>_xlfn.XLOOKUP(Table1[[#This Row],[destination_postal_code_short]],Table3[Shipping postal code short],Table3[Shipping city],,0)</f>
        <v>Brooklyn</v>
      </c>
      <c r="K6233" t="str">
        <f>_xlfn.XLOOKUP(Table1[[#This Row],[destination_postal_code_short]],Table3[Shipping postal code short],Table3[Shipping region],,0)</f>
        <v>New York</v>
      </c>
      <c r="L6233">
        <v>0</v>
      </c>
      <c r="M6233">
        <v>6.65</v>
      </c>
      <c r="N6233">
        <v>10</v>
      </c>
    </row>
    <row r="6234" spans="1:14" x14ac:dyDescent="0.2">
      <c r="A6234" s="1">
        <v>45702</v>
      </c>
      <c r="B6234" t="s">
        <v>6624</v>
      </c>
      <c r="C6234" t="s">
        <v>11</v>
      </c>
      <c r="D6234" t="s">
        <v>11</v>
      </c>
      <c r="E6234" t="s">
        <v>12</v>
      </c>
      <c r="F6234" t="s">
        <v>5310</v>
      </c>
      <c r="G6234">
        <v>22302</v>
      </c>
      <c r="H6234" t="str">
        <f>LEFT(Table1[[#This Row],[destination_postal_code]],5)</f>
        <v>22302</v>
      </c>
      <c r="I6234">
        <f>LEN(Table1[[#This Row],[destination_postal_code_short]])</f>
        <v>5</v>
      </c>
      <c r="J6234" t="str">
        <f>_xlfn.XLOOKUP(Table1[[#This Row],[destination_postal_code_short]],Table3[Shipping postal code short],Table3[Shipping city],,0)</f>
        <v>Alexandria</v>
      </c>
      <c r="K6234" t="str">
        <f>_xlfn.XLOOKUP(Table1[[#This Row],[destination_postal_code_short]],Table3[Shipping postal code short],Table3[Shipping region],,0)</f>
        <v>Virginia</v>
      </c>
      <c r="L6234">
        <v>0</v>
      </c>
      <c r="M6234">
        <v>6.65</v>
      </c>
      <c r="N6234">
        <v>10</v>
      </c>
    </row>
    <row r="6235" spans="1:14" x14ac:dyDescent="0.2">
      <c r="A6235" s="1">
        <v>45702</v>
      </c>
      <c r="B6235" t="s">
        <v>6620</v>
      </c>
      <c r="C6235" t="s">
        <v>11</v>
      </c>
      <c r="D6235" t="s">
        <v>11</v>
      </c>
      <c r="E6235" t="s">
        <v>12</v>
      </c>
      <c r="F6235" t="s">
        <v>5310</v>
      </c>
      <c r="G6235">
        <v>80524</v>
      </c>
      <c r="H6235" t="str">
        <f>LEFT(Table1[[#This Row],[destination_postal_code]],5)</f>
        <v>80524</v>
      </c>
      <c r="I6235">
        <f>LEN(Table1[[#This Row],[destination_postal_code_short]])</f>
        <v>5</v>
      </c>
      <c r="J6235" t="str">
        <f>_xlfn.XLOOKUP(Table1[[#This Row],[destination_postal_code_short]],Table3[Shipping postal code short],Table3[Shipping city],,0)</f>
        <v>Fort Collins</v>
      </c>
      <c r="K6235" t="str">
        <f>_xlfn.XLOOKUP(Table1[[#This Row],[destination_postal_code_short]],Table3[Shipping postal code short],Table3[Shipping region],,0)</f>
        <v>Colorado</v>
      </c>
      <c r="L6235">
        <v>0</v>
      </c>
      <c r="M6235">
        <v>4.87</v>
      </c>
      <c r="N6235">
        <v>6.53</v>
      </c>
    </row>
    <row r="6236" spans="1:14" x14ac:dyDescent="0.2">
      <c r="A6236" s="1">
        <v>45702</v>
      </c>
      <c r="B6236" t="s">
        <v>6618</v>
      </c>
      <c r="C6236" t="s">
        <v>11</v>
      </c>
      <c r="D6236" t="s">
        <v>11</v>
      </c>
      <c r="E6236" t="s">
        <v>12</v>
      </c>
      <c r="F6236" t="s">
        <v>5310</v>
      </c>
      <c r="G6236">
        <v>20740</v>
      </c>
      <c r="H6236" t="str">
        <f>LEFT(Table1[[#This Row],[destination_postal_code]],5)</f>
        <v>20740</v>
      </c>
      <c r="I6236">
        <f>LEN(Table1[[#This Row],[destination_postal_code_short]])</f>
        <v>5</v>
      </c>
      <c r="J6236" t="str">
        <f>_xlfn.XLOOKUP(Table1[[#This Row],[destination_postal_code_short]],Table3[Shipping postal code short],Table3[Shipping city],,0)</f>
        <v>College Park</v>
      </c>
      <c r="K6236" t="str">
        <f>_xlfn.XLOOKUP(Table1[[#This Row],[destination_postal_code_short]],Table3[Shipping postal code short],Table3[Shipping region],,0)</f>
        <v>Maryland</v>
      </c>
      <c r="L6236">
        <v>0</v>
      </c>
      <c r="M6236">
        <v>1.55</v>
      </c>
      <c r="N6236">
        <v>5.8</v>
      </c>
    </row>
    <row r="6237" spans="1:14" x14ac:dyDescent="0.2">
      <c r="A6237" s="1">
        <v>45702</v>
      </c>
      <c r="B6237" t="s">
        <v>6614</v>
      </c>
      <c r="C6237" t="s">
        <v>11</v>
      </c>
      <c r="D6237" t="s">
        <v>11</v>
      </c>
      <c r="E6237" t="s">
        <v>12</v>
      </c>
      <c r="F6237" t="s">
        <v>5310</v>
      </c>
      <c r="G6237">
        <v>70053</v>
      </c>
      <c r="H6237" t="str">
        <f>LEFT(Table1[[#This Row],[destination_postal_code]],5)</f>
        <v>70053</v>
      </c>
      <c r="I6237">
        <f>LEN(Table1[[#This Row],[destination_postal_code_short]])</f>
        <v>5</v>
      </c>
      <c r="J6237" t="str">
        <f>_xlfn.XLOOKUP(Table1[[#This Row],[destination_postal_code_short]],Table3[Shipping postal code short],Table3[Shipping city],,0)</f>
        <v>Gretna</v>
      </c>
      <c r="K6237" t="str">
        <f>_xlfn.XLOOKUP(Table1[[#This Row],[destination_postal_code_short]],Table3[Shipping postal code short],Table3[Shipping region],,0)</f>
        <v>Louisiana</v>
      </c>
      <c r="L6237">
        <v>0</v>
      </c>
      <c r="M6237">
        <v>5.09</v>
      </c>
      <c r="N6237">
        <v>9.31</v>
      </c>
    </row>
    <row r="6238" spans="1:14" x14ac:dyDescent="0.2">
      <c r="A6238" s="1">
        <v>45702</v>
      </c>
      <c r="B6238" t="s">
        <v>6621</v>
      </c>
      <c r="C6238" t="s">
        <v>11</v>
      </c>
      <c r="D6238" t="s">
        <v>11</v>
      </c>
      <c r="E6238" t="s">
        <v>12</v>
      </c>
      <c r="F6238" t="s">
        <v>5310</v>
      </c>
      <c r="G6238" t="s">
        <v>6622</v>
      </c>
      <c r="H6238" t="str">
        <f>LEFT(Table1[[#This Row],[destination_postal_code]],5)</f>
        <v>37658</v>
      </c>
      <c r="I6238">
        <f>LEN(Table1[[#This Row],[destination_postal_code_short]])</f>
        <v>5</v>
      </c>
      <c r="J6238" t="str">
        <f>_xlfn.XLOOKUP(Table1[[#This Row],[destination_postal_code_short]],Table3[Shipping postal code short],Table3[Shipping city],,0)</f>
        <v>HAMPTON</v>
      </c>
      <c r="K6238" t="str">
        <f>_xlfn.XLOOKUP(Table1[[#This Row],[destination_postal_code_short]],Table3[Shipping postal code short],Table3[Shipping region],,0)</f>
        <v>Tennessee</v>
      </c>
      <c r="L6238">
        <v>0</v>
      </c>
      <c r="M6238">
        <v>2.09</v>
      </c>
      <c r="N6238">
        <v>7.16</v>
      </c>
    </row>
    <row r="6239" spans="1:14" x14ac:dyDescent="0.2">
      <c r="A6239" s="1">
        <v>45702</v>
      </c>
      <c r="B6239" t="s">
        <v>6627</v>
      </c>
      <c r="C6239" t="s">
        <v>11</v>
      </c>
      <c r="D6239" t="s">
        <v>11</v>
      </c>
      <c r="E6239" t="s">
        <v>12</v>
      </c>
      <c r="F6239" t="s">
        <v>5310</v>
      </c>
      <c r="G6239">
        <v>43123</v>
      </c>
      <c r="H6239" t="str">
        <f>LEFT(Table1[[#This Row],[destination_postal_code]],5)</f>
        <v>43123</v>
      </c>
      <c r="I6239">
        <f>LEN(Table1[[#This Row],[destination_postal_code_short]])</f>
        <v>5</v>
      </c>
      <c r="J6239" t="str">
        <f>_xlfn.XLOOKUP(Table1[[#This Row],[destination_postal_code_short]],Table3[Shipping postal code short],Table3[Shipping city],,0)</f>
        <v>Grove City</v>
      </c>
      <c r="K6239" t="str">
        <f>_xlfn.XLOOKUP(Table1[[#This Row],[destination_postal_code_short]],Table3[Shipping postal code short],Table3[Shipping region],,0)</f>
        <v>Ohio</v>
      </c>
      <c r="L6239">
        <v>0</v>
      </c>
      <c r="M6239">
        <v>2.68</v>
      </c>
      <c r="N6239">
        <v>6.57</v>
      </c>
    </row>
    <row r="6240" spans="1:14" x14ac:dyDescent="0.2">
      <c r="A6240" s="1">
        <v>45702</v>
      </c>
      <c r="B6240" t="s">
        <v>6613</v>
      </c>
      <c r="C6240" t="s">
        <v>11</v>
      </c>
      <c r="D6240" t="s">
        <v>11</v>
      </c>
      <c r="E6240" t="s">
        <v>12</v>
      </c>
      <c r="F6240" t="s">
        <v>5310</v>
      </c>
      <c r="G6240">
        <v>37178</v>
      </c>
      <c r="H6240" t="str">
        <f>LEFT(Table1[[#This Row],[destination_postal_code]],5)</f>
        <v>37178</v>
      </c>
      <c r="I6240">
        <f>LEN(Table1[[#This Row],[destination_postal_code_short]])</f>
        <v>5</v>
      </c>
      <c r="J6240" t="str">
        <f>_xlfn.XLOOKUP(Table1[[#This Row],[destination_postal_code_short]],Table3[Shipping postal code short],Table3[Shipping city],,0)</f>
        <v>Tennessee Ridge</v>
      </c>
      <c r="K6240" t="str">
        <f>_xlfn.XLOOKUP(Table1[[#This Row],[destination_postal_code_short]],Table3[Shipping postal code short],Table3[Shipping region],,0)</f>
        <v>Tennessee</v>
      </c>
      <c r="L6240">
        <v>0</v>
      </c>
      <c r="M6240">
        <v>3.99</v>
      </c>
      <c r="N6240">
        <v>10.41</v>
      </c>
    </row>
    <row r="6241" spans="1:14" x14ac:dyDescent="0.2">
      <c r="A6241" s="1">
        <v>45702</v>
      </c>
      <c r="B6241" t="s">
        <v>6615</v>
      </c>
      <c r="C6241" t="s">
        <v>11</v>
      </c>
      <c r="D6241" t="s">
        <v>11</v>
      </c>
      <c r="E6241" t="s">
        <v>12</v>
      </c>
      <c r="F6241" t="s">
        <v>5310</v>
      </c>
      <c r="G6241">
        <v>28173</v>
      </c>
      <c r="H6241" t="str">
        <f>LEFT(Table1[[#This Row],[destination_postal_code]],5)</f>
        <v>28173</v>
      </c>
      <c r="I6241">
        <f>LEN(Table1[[#This Row],[destination_postal_code_short]])</f>
        <v>5</v>
      </c>
      <c r="J6241" t="str">
        <f>_xlfn.XLOOKUP(Table1[[#This Row],[destination_postal_code_short]],Table3[Shipping postal code short],Table3[Shipping city],,0)</f>
        <v>Waxhaw</v>
      </c>
      <c r="K6241" t="str">
        <f>_xlfn.XLOOKUP(Table1[[#This Row],[destination_postal_code_short]],Table3[Shipping postal code short],Table3[Shipping region],,0)</f>
        <v>North Carolina</v>
      </c>
      <c r="L6241">
        <v>0</v>
      </c>
      <c r="M6241">
        <v>1.63</v>
      </c>
      <c r="N6241">
        <v>5.62</v>
      </c>
    </row>
    <row r="6242" spans="1:14" x14ac:dyDescent="0.2">
      <c r="A6242" s="1">
        <v>45702</v>
      </c>
      <c r="B6242" t="s">
        <v>6628</v>
      </c>
      <c r="C6242" t="s">
        <v>11</v>
      </c>
      <c r="D6242" t="s">
        <v>11</v>
      </c>
      <c r="E6242" t="s">
        <v>12</v>
      </c>
      <c r="F6242" t="s">
        <v>5310</v>
      </c>
      <c r="G6242">
        <v>84070</v>
      </c>
      <c r="H6242" t="str">
        <f>LEFT(Table1[[#This Row],[destination_postal_code]],5)</f>
        <v>84070</v>
      </c>
      <c r="I6242">
        <f>LEN(Table1[[#This Row],[destination_postal_code_short]])</f>
        <v>5</v>
      </c>
      <c r="J6242" t="str">
        <f>_xlfn.XLOOKUP(Table1[[#This Row],[destination_postal_code_short]],Table3[Shipping postal code short],Table3[Shipping city],,0)</f>
        <v>Sandy</v>
      </c>
      <c r="K6242" t="str">
        <f>_xlfn.XLOOKUP(Table1[[#This Row],[destination_postal_code_short]],Table3[Shipping postal code short],Table3[Shipping region],,0)</f>
        <v>Utah</v>
      </c>
      <c r="L6242">
        <v>0</v>
      </c>
      <c r="M6242">
        <v>3.84</v>
      </c>
      <c r="N6242">
        <v>6.21</v>
      </c>
    </row>
    <row r="6243" spans="1:14" x14ac:dyDescent="0.2">
      <c r="A6243" s="1">
        <v>45702</v>
      </c>
      <c r="B6243" t="s">
        <v>6625</v>
      </c>
      <c r="C6243" t="s">
        <v>11</v>
      </c>
      <c r="D6243" t="s">
        <v>11</v>
      </c>
      <c r="E6243" t="s">
        <v>260</v>
      </c>
      <c r="F6243" t="s">
        <v>261</v>
      </c>
      <c r="G6243">
        <v>84088</v>
      </c>
      <c r="H6243" t="str">
        <f>LEFT(Table1[[#This Row],[destination_postal_code]],5)</f>
        <v>84088</v>
      </c>
      <c r="I6243">
        <f>LEN(Table1[[#This Row],[destination_postal_code_short]])</f>
        <v>5</v>
      </c>
      <c r="J6243" t="str">
        <f>_xlfn.XLOOKUP(Table1[[#This Row],[destination_postal_code_short]],Table3[Shipping postal code short],Table3[Shipping city],,0)</f>
        <v>West Jordan</v>
      </c>
      <c r="K6243" t="str">
        <f>_xlfn.XLOOKUP(Table1[[#This Row],[destination_postal_code_short]],Table3[Shipping postal code short],Table3[Shipping region],,0)</f>
        <v>Utah</v>
      </c>
      <c r="L6243">
        <v>0</v>
      </c>
      <c r="M6243">
        <v>7.56</v>
      </c>
      <c r="N6243">
        <v>6.37</v>
      </c>
    </row>
    <row r="6244" spans="1:14" x14ac:dyDescent="0.2">
      <c r="A6244" s="1">
        <v>45702</v>
      </c>
      <c r="B6244" t="s">
        <v>6619</v>
      </c>
      <c r="C6244" t="s">
        <v>11</v>
      </c>
      <c r="D6244" t="s">
        <v>11</v>
      </c>
      <c r="E6244" t="s">
        <v>12</v>
      </c>
      <c r="F6244" t="s">
        <v>5310</v>
      </c>
      <c r="G6244">
        <v>99674</v>
      </c>
      <c r="H6244" t="str">
        <f>LEFT(Table1[[#This Row],[destination_postal_code]],5)</f>
        <v>99674</v>
      </c>
      <c r="I6244">
        <f>LEN(Table1[[#This Row],[destination_postal_code_short]])</f>
        <v>5</v>
      </c>
      <c r="J6244" t="str">
        <f>_xlfn.XLOOKUP(Table1[[#This Row],[destination_postal_code_short]],Table3[Shipping postal code short],Table3[Shipping city],,0)</f>
        <v>Sutton</v>
      </c>
      <c r="K6244" t="str">
        <f>_xlfn.XLOOKUP(Table1[[#This Row],[destination_postal_code_short]],Table3[Shipping postal code short],Table3[Shipping region],,0)</f>
        <v>Alaska</v>
      </c>
      <c r="L6244">
        <v>0</v>
      </c>
      <c r="M6244">
        <v>6.65</v>
      </c>
      <c r="N6244">
        <v>10</v>
      </c>
    </row>
    <row r="6245" spans="1:14" x14ac:dyDescent="0.2">
      <c r="A6245" s="1">
        <v>45702</v>
      </c>
      <c r="B6245" t="s">
        <v>6617</v>
      </c>
      <c r="C6245" t="s">
        <v>11</v>
      </c>
      <c r="D6245" t="s">
        <v>11</v>
      </c>
      <c r="E6245" t="s">
        <v>12</v>
      </c>
      <c r="F6245" t="s">
        <v>5310</v>
      </c>
      <c r="G6245">
        <v>98116</v>
      </c>
      <c r="H6245" t="str">
        <f>LEFT(Table1[[#This Row],[destination_postal_code]],5)</f>
        <v>98116</v>
      </c>
      <c r="I6245">
        <f>LEN(Table1[[#This Row],[destination_postal_code_short]])</f>
        <v>5</v>
      </c>
      <c r="J6245" t="str">
        <f>_xlfn.XLOOKUP(Table1[[#This Row],[destination_postal_code_short]],Table3[Shipping postal code short],Table3[Shipping city],,0)</f>
        <v>Seattle</v>
      </c>
      <c r="K6245" t="str">
        <f>_xlfn.XLOOKUP(Table1[[#This Row],[destination_postal_code_short]],Table3[Shipping postal code short],Table3[Shipping region],,0)</f>
        <v>Washington</v>
      </c>
      <c r="L6245">
        <v>0</v>
      </c>
      <c r="M6245">
        <v>4.63</v>
      </c>
      <c r="N6245">
        <v>7.67</v>
      </c>
    </row>
    <row r="6246" spans="1:14" x14ac:dyDescent="0.2">
      <c r="A6246" s="1">
        <v>45702</v>
      </c>
      <c r="B6246" t="s">
        <v>6626</v>
      </c>
      <c r="C6246" t="s">
        <v>11</v>
      </c>
      <c r="D6246" t="s">
        <v>11</v>
      </c>
      <c r="E6246" t="s">
        <v>12</v>
      </c>
      <c r="F6246" t="s">
        <v>5310</v>
      </c>
      <c r="G6246">
        <v>28103</v>
      </c>
      <c r="H6246" t="str">
        <f>LEFT(Table1[[#This Row],[destination_postal_code]],5)</f>
        <v>28103</v>
      </c>
      <c r="I6246">
        <f>LEN(Table1[[#This Row],[destination_postal_code_short]])</f>
        <v>5</v>
      </c>
      <c r="J6246" t="str">
        <f>_xlfn.XLOOKUP(Table1[[#This Row],[destination_postal_code_short]],Table3[Shipping postal code short],Table3[Shipping city],,0)</f>
        <v>Marshville</v>
      </c>
      <c r="K6246" t="str">
        <f>_xlfn.XLOOKUP(Table1[[#This Row],[destination_postal_code_short]],Table3[Shipping postal code short],Table3[Shipping region],,0)</f>
        <v>North Carolina</v>
      </c>
      <c r="L6246">
        <v>0</v>
      </c>
      <c r="M6246">
        <v>2.09</v>
      </c>
      <c r="N6246">
        <v>7.16</v>
      </c>
    </row>
    <row r="6247" spans="1:14" x14ac:dyDescent="0.2">
      <c r="A6247" s="1">
        <v>45707</v>
      </c>
      <c r="B6247" t="s">
        <v>6656</v>
      </c>
      <c r="C6247" t="s">
        <v>11</v>
      </c>
      <c r="D6247" t="s">
        <v>11</v>
      </c>
      <c r="E6247" t="s">
        <v>12</v>
      </c>
      <c r="F6247" t="s">
        <v>5310</v>
      </c>
      <c r="G6247">
        <v>66007</v>
      </c>
      <c r="H6247" t="str">
        <f>LEFT(Table1[[#This Row],[destination_postal_code]],5)</f>
        <v>66007</v>
      </c>
      <c r="I6247">
        <f>LEN(Table1[[#This Row],[destination_postal_code_short]])</f>
        <v>5</v>
      </c>
      <c r="J6247" t="str">
        <f>_xlfn.XLOOKUP(Table1[[#This Row],[destination_postal_code_short]],Table3[Shipping postal code short],Table3[Shipping city],,0)</f>
        <v>Basehor</v>
      </c>
      <c r="K6247" t="str">
        <f>_xlfn.XLOOKUP(Table1[[#This Row],[destination_postal_code_short]],Table3[Shipping postal code short],Table3[Shipping region],,0)</f>
        <v>Kansas</v>
      </c>
      <c r="L6247">
        <v>0</v>
      </c>
      <c r="M6247">
        <v>5.53</v>
      </c>
      <c r="N6247">
        <v>9.7200000000000006</v>
      </c>
    </row>
    <row r="6248" spans="1:14" x14ac:dyDescent="0.2">
      <c r="A6248" s="1">
        <v>45707</v>
      </c>
      <c r="B6248" t="s">
        <v>6653</v>
      </c>
      <c r="C6248" t="s">
        <v>11</v>
      </c>
      <c r="D6248" t="s">
        <v>11</v>
      </c>
      <c r="E6248" t="s">
        <v>12</v>
      </c>
      <c r="F6248" t="s">
        <v>5310</v>
      </c>
      <c r="G6248">
        <v>38122</v>
      </c>
      <c r="H6248" t="str">
        <f>LEFT(Table1[[#This Row],[destination_postal_code]],5)</f>
        <v>38122</v>
      </c>
      <c r="I6248">
        <f>LEN(Table1[[#This Row],[destination_postal_code_short]])</f>
        <v>5</v>
      </c>
      <c r="J6248" t="str">
        <f>_xlfn.XLOOKUP(Table1[[#This Row],[destination_postal_code_short]],Table3[Shipping postal code short],Table3[Shipping city],,0)</f>
        <v>Memphis</v>
      </c>
      <c r="K6248" t="str">
        <f>_xlfn.XLOOKUP(Table1[[#This Row],[destination_postal_code_short]],Table3[Shipping postal code short],Table3[Shipping region],,0)</f>
        <v>Tennessee</v>
      </c>
      <c r="L6248">
        <v>0</v>
      </c>
      <c r="M6248">
        <v>8.58</v>
      </c>
      <c r="N6248">
        <v>15.47</v>
      </c>
    </row>
    <row r="6249" spans="1:14" x14ac:dyDescent="0.2">
      <c r="A6249" s="1">
        <v>45707</v>
      </c>
      <c r="B6249" t="s">
        <v>6657</v>
      </c>
      <c r="C6249" t="s">
        <v>11</v>
      </c>
      <c r="D6249" t="s">
        <v>11</v>
      </c>
      <c r="E6249" t="s">
        <v>12</v>
      </c>
      <c r="F6249" t="s">
        <v>5310</v>
      </c>
      <c r="G6249" s="2" t="s">
        <v>6469</v>
      </c>
      <c r="H6249" s="2" t="str">
        <f>LEFT(Table1[[#This Row],[destination_postal_code]],5)</f>
        <v>00802</v>
      </c>
      <c r="I6249" s="2">
        <f>LEN(Table1[[#This Row],[destination_postal_code_short]])</f>
        <v>5</v>
      </c>
      <c r="J6249" s="2" t="str">
        <f>_xlfn.XLOOKUP(Table1[[#This Row],[destination_postal_code_short]],Table3[Shipping postal code short],Table3[Shipping city],,0)</f>
        <v>St. Thomas</v>
      </c>
      <c r="K6249" s="2" t="str">
        <f>_xlfn.XLOOKUP(Table1[[#This Row],[destination_postal_code_short]],Table3[Shipping postal code short],Table3[Shipping region],,0)</f>
        <v>Virgin Islands</v>
      </c>
      <c r="L6249">
        <v>0</v>
      </c>
      <c r="M6249">
        <v>9.7799999999999994</v>
      </c>
      <c r="N6249">
        <v>15.02</v>
      </c>
    </row>
    <row r="6250" spans="1:14" x14ac:dyDescent="0.2">
      <c r="A6250" s="1">
        <v>45707</v>
      </c>
      <c r="B6250" t="s">
        <v>6655</v>
      </c>
      <c r="C6250" t="s">
        <v>11</v>
      </c>
      <c r="D6250" t="s">
        <v>11</v>
      </c>
      <c r="E6250" t="s">
        <v>12</v>
      </c>
      <c r="F6250" t="s">
        <v>5310</v>
      </c>
      <c r="G6250">
        <v>84095</v>
      </c>
      <c r="H6250" t="str">
        <f>LEFT(Table1[[#This Row],[destination_postal_code]],5)</f>
        <v>84095</v>
      </c>
      <c r="I6250">
        <f>LEN(Table1[[#This Row],[destination_postal_code_short]])</f>
        <v>5</v>
      </c>
      <c r="J6250" t="str">
        <f>_xlfn.XLOOKUP(Table1[[#This Row],[destination_postal_code_short]],Table3[Shipping postal code short],Table3[Shipping city],,0)</f>
        <v>South Jordan</v>
      </c>
      <c r="K6250" t="str">
        <f>_xlfn.XLOOKUP(Table1[[#This Row],[destination_postal_code_short]],Table3[Shipping postal code short],Table3[Shipping region],,0)</f>
        <v>Utah</v>
      </c>
      <c r="L6250">
        <v>0</v>
      </c>
      <c r="M6250">
        <v>4.83</v>
      </c>
      <c r="N6250">
        <v>7.77</v>
      </c>
    </row>
    <row r="6251" spans="1:14" x14ac:dyDescent="0.2">
      <c r="A6251" s="1">
        <v>45707</v>
      </c>
      <c r="B6251" t="s">
        <v>6654</v>
      </c>
      <c r="C6251" t="s">
        <v>11</v>
      </c>
      <c r="D6251" t="s">
        <v>11</v>
      </c>
      <c r="E6251" t="s">
        <v>12</v>
      </c>
      <c r="F6251" t="s">
        <v>5310</v>
      </c>
      <c r="G6251">
        <v>93010</v>
      </c>
      <c r="H6251" t="str">
        <f>LEFT(Table1[[#This Row],[destination_postal_code]],5)</f>
        <v>93010</v>
      </c>
      <c r="I6251">
        <f>LEN(Table1[[#This Row],[destination_postal_code_short]])</f>
        <v>5</v>
      </c>
      <c r="J6251" t="str">
        <f>_xlfn.XLOOKUP(Table1[[#This Row],[destination_postal_code_short]],Table3[Shipping postal code short],Table3[Shipping city],,0)</f>
        <v>Camarillo</v>
      </c>
      <c r="K6251" t="str">
        <f>_xlfn.XLOOKUP(Table1[[#This Row],[destination_postal_code_short]],Table3[Shipping postal code short],Table3[Shipping region],,0)</f>
        <v>California</v>
      </c>
      <c r="L6251">
        <v>0</v>
      </c>
      <c r="M6251">
        <v>5.44</v>
      </c>
      <c r="N6251">
        <v>10.01</v>
      </c>
    </row>
    <row r="6252" spans="1:14" x14ac:dyDescent="0.2">
      <c r="A6252" s="1">
        <v>45703</v>
      </c>
      <c r="B6252" t="s">
        <v>6629</v>
      </c>
      <c r="C6252" t="s">
        <v>11</v>
      </c>
      <c r="D6252" t="s">
        <v>11</v>
      </c>
      <c r="E6252" t="s">
        <v>12</v>
      </c>
      <c r="F6252" t="s">
        <v>5310</v>
      </c>
      <c r="G6252">
        <v>29405</v>
      </c>
      <c r="H6252" t="str">
        <f>LEFT(Table1[[#This Row],[destination_postal_code]],5)</f>
        <v>29405</v>
      </c>
      <c r="I6252">
        <f>LEN(Table1[[#This Row],[destination_postal_code_short]])</f>
        <v>5</v>
      </c>
      <c r="J6252" t="str">
        <f>_xlfn.XLOOKUP(Table1[[#This Row],[destination_postal_code_short]],Table3[Shipping postal code short],Table3[Shipping city],,0)</f>
        <v>North Charleston</v>
      </c>
      <c r="K6252" t="str">
        <f>_xlfn.XLOOKUP(Table1[[#This Row],[destination_postal_code_short]],Table3[Shipping postal code short],Table3[Shipping region],,0)</f>
        <v>South Carolina</v>
      </c>
      <c r="L6252">
        <v>0</v>
      </c>
      <c r="M6252">
        <v>6.65</v>
      </c>
      <c r="N6252">
        <v>10</v>
      </c>
    </row>
    <row r="6253" spans="1:14" x14ac:dyDescent="0.2">
      <c r="A6253" s="1">
        <v>45703</v>
      </c>
      <c r="B6253" t="s">
        <v>6630</v>
      </c>
      <c r="C6253" t="s">
        <v>11</v>
      </c>
      <c r="D6253" t="s">
        <v>11</v>
      </c>
      <c r="E6253" t="s">
        <v>12</v>
      </c>
      <c r="F6253" t="s">
        <v>5310</v>
      </c>
      <c r="G6253">
        <v>87110</v>
      </c>
      <c r="H6253" t="str">
        <f>LEFT(Table1[[#This Row],[destination_postal_code]],5)</f>
        <v>87110</v>
      </c>
      <c r="I6253">
        <f>LEN(Table1[[#This Row],[destination_postal_code_short]])</f>
        <v>5</v>
      </c>
      <c r="J6253" t="str">
        <f>_xlfn.XLOOKUP(Table1[[#This Row],[destination_postal_code_short]],Table3[Shipping postal code short],Table3[Shipping city],,0)</f>
        <v>Albuquerque</v>
      </c>
      <c r="K6253" t="str">
        <f>_xlfn.XLOOKUP(Table1[[#This Row],[destination_postal_code_short]],Table3[Shipping postal code short],Table3[Shipping region],,0)</f>
        <v>New Mexico</v>
      </c>
      <c r="L6253">
        <v>0</v>
      </c>
      <c r="M6253">
        <v>5</v>
      </c>
      <c r="N6253">
        <v>8</v>
      </c>
    </row>
    <row r="6254" spans="1:14" x14ac:dyDescent="0.2">
      <c r="A6254" s="1">
        <v>45703</v>
      </c>
      <c r="B6254" t="s">
        <v>6634</v>
      </c>
      <c r="C6254" t="s">
        <v>11</v>
      </c>
      <c r="D6254" t="s">
        <v>11</v>
      </c>
      <c r="E6254" t="s">
        <v>12</v>
      </c>
      <c r="F6254" t="s">
        <v>5310</v>
      </c>
      <c r="G6254">
        <v>90012</v>
      </c>
      <c r="H6254" t="str">
        <f>LEFT(Table1[[#This Row],[destination_postal_code]],5)</f>
        <v>90012</v>
      </c>
      <c r="I6254">
        <f>LEN(Table1[[#This Row],[destination_postal_code_short]])</f>
        <v>5</v>
      </c>
      <c r="J6254" t="str">
        <f>_xlfn.XLOOKUP(Table1[[#This Row],[destination_postal_code_short]],Table3[Shipping postal code short],Table3[Shipping city],,0)</f>
        <v>Los Angeles</v>
      </c>
      <c r="K6254" t="str">
        <f>_xlfn.XLOOKUP(Table1[[#This Row],[destination_postal_code_short]],Table3[Shipping postal code short],Table3[Shipping region],,0)</f>
        <v>California</v>
      </c>
      <c r="L6254">
        <v>0</v>
      </c>
      <c r="M6254">
        <v>4.87</v>
      </c>
      <c r="N6254">
        <v>6.53</v>
      </c>
    </row>
    <row r="6255" spans="1:14" x14ac:dyDescent="0.2">
      <c r="A6255" s="1">
        <v>45703</v>
      </c>
      <c r="B6255" t="s">
        <v>6633</v>
      </c>
      <c r="C6255" t="s">
        <v>11</v>
      </c>
      <c r="D6255" t="s">
        <v>11</v>
      </c>
      <c r="E6255" t="s">
        <v>12</v>
      </c>
      <c r="F6255" t="s">
        <v>5310</v>
      </c>
      <c r="G6255">
        <v>95835</v>
      </c>
      <c r="H6255" t="str">
        <f>LEFT(Table1[[#This Row],[destination_postal_code]],5)</f>
        <v>95835</v>
      </c>
      <c r="I6255">
        <f>LEN(Table1[[#This Row],[destination_postal_code_short]])</f>
        <v>5</v>
      </c>
      <c r="J6255" t="str">
        <f>_xlfn.XLOOKUP(Table1[[#This Row],[destination_postal_code_short]],Table3[Shipping postal code short],Table3[Shipping city],,0)</f>
        <v>Sacramento</v>
      </c>
      <c r="K6255" t="str">
        <f>_xlfn.XLOOKUP(Table1[[#This Row],[destination_postal_code_short]],Table3[Shipping postal code short],Table3[Shipping region],,0)</f>
        <v>California</v>
      </c>
      <c r="L6255">
        <v>0</v>
      </c>
      <c r="M6255">
        <v>2.78</v>
      </c>
      <c r="N6255">
        <v>6.07</v>
      </c>
    </row>
    <row r="6256" spans="1:14" x14ac:dyDescent="0.2">
      <c r="A6256" s="1">
        <v>45703</v>
      </c>
      <c r="B6256" t="s">
        <v>6632</v>
      </c>
      <c r="C6256" t="s">
        <v>11</v>
      </c>
      <c r="D6256" t="s">
        <v>11</v>
      </c>
      <c r="E6256" t="s">
        <v>12</v>
      </c>
      <c r="F6256" t="s">
        <v>5310</v>
      </c>
      <c r="G6256">
        <v>84047</v>
      </c>
      <c r="H6256" t="str">
        <f>LEFT(Table1[[#This Row],[destination_postal_code]],5)</f>
        <v>84047</v>
      </c>
      <c r="I6256">
        <f>LEN(Table1[[#This Row],[destination_postal_code_short]])</f>
        <v>5</v>
      </c>
      <c r="J6256" t="str">
        <f>_xlfn.XLOOKUP(Table1[[#This Row],[destination_postal_code_short]],Table3[Shipping postal code short],Table3[Shipping city],,0)</f>
        <v>Midvale</v>
      </c>
      <c r="K6256" t="str">
        <f>_xlfn.XLOOKUP(Table1[[#This Row],[destination_postal_code_short]],Table3[Shipping postal code short],Table3[Shipping region],,0)</f>
        <v>Utah</v>
      </c>
      <c r="L6256">
        <v>0</v>
      </c>
      <c r="M6256">
        <v>3.87</v>
      </c>
      <c r="N6256">
        <v>7.28</v>
      </c>
    </row>
    <row r="6257" spans="1:14" x14ac:dyDescent="0.2">
      <c r="A6257" s="1">
        <v>45703</v>
      </c>
      <c r="B6257" t="s">
        <v>6631</v>
      </c>
      <c r="C6257" t="s">
        <v>11</v>
      </c>
      <c r="D6257" t="s">
        <v>11</v>
      </c>
      <c r="E6257" t="s">
        <v>12</v>
      </c>
      <c r="F6257" t="s">
        <v>5310</v>
      </c>
      <c r="G6257">
        <v>84074</v>
      </c>
      <c r="H6257" t="str">
        <f>LEFT(Table1[[#This Row],[destination_postal_code]],5)</f>
        <v>84074</v>
      </c>
      <c r="I6257">
        <f>LEN(Table1[[#This Row],[destination_postal_code_short]])</f>
        <v>5</v>
      </c>
      <c r="J6257" t="str">
        <f>_xlfn.XLOOKUP(Table1[[#This Row],[destination_postal_code_short]],Table3[Shipping postal code short],Table3[Shipping city],,0)</f>
        <v>Tooele</v>
      </c>
      <c r="K6257" t="str">
        <f>_xlfn.XLOOKUP(Table1[[#This Row],[destination_postal_code_short]],Table3[Shipping postal code short],Table3[Shipping region],,0)</f>
        <v>Utah</v>
      </c>
      <c r="L6257">
        <v>0</v>
      </c>
      <c r="M6257">
        <v>1.69</v>
      </c>
      <c r="N6257">
        <v>4.41</v>
      </c>
    </row>
    <row r="6258" spans="1:14" x14ac:dyDescent="0.2">
      <c r="A6258" s="1">
        <v>45706</v>
      </c>
      <c r="B6258" t="s">
        <v>6639</v>
      </c>
      <c r="C6258" t="s">
        <v>11</v>
      </c>
      <c r="D6258" t="s">
        <v>11</v>
      </c>
      <c r="E6258" t="s">
        <v>12</v>
      </c>
      <c r="F6258" t="s">
        <v>5310</v>
      </c>
      <c r="G6258">
        <v>10036</v>
      </c>
      <c r="H6258" t="str">
        <f>LEFT(Table1[[#This Row],[destination_postal_code]],5)</f>
        <v>10036</v>
      </c>
      <c r="I6258">
        <f>LEN(Table1[[#This Row],[destination_postal_code_short]])</f>
        <v>5</v>
      </c>
      <c r="J6258" t="str">
        <f>_xlfn.XLOOKUP(Table1[[#This Row],[destination_postal_code_short]],Table3[Shipping postal code short],Table3[Shipping city],,0)</f>
        <v>new york</v>
      </c>
      <c r="K6258" t="str">
        <f>_xlfn.XLOOKUP(Table1[[#This Row],[destination_postal_code_short]],Table3[Shipping postal code short],Table3[Shipping region],,0)</f>
        <v>New York</v>
      </c>
      <c r="L6258">
        <v>0</v>
      </c>
      <c r="M6258">
        <v>6.65</v>
      </c>
      <c r="N6258">
        <v>10</v>
      </c>
    </row>
    <row r="6259" spans="1:14" x14ac:dyDescent="0.2">
      <c r="A6259" s="1">
        <v>45706</v>
      </c>
      <c r="B6259" t="s">
        <v>6652</v>
      </c>
      <c r="C6259" t="s">
        <v>11</v>
      </c>
      <c r="D6259" t="s">
        <v>11</v>
      </c>
      <c r="E6259" t="s">
        <v>12</v>
      </c>
      <c r="F6259" t="s">
        <v>5310</v>
      </c>
      <c r="G6259">
        <v>31407</v>
      </c>
      <c r="H6259" t="str">
        <f>LEFT(Table1[[#This Row],[destination_postal_code]],5)</f>
        <v>31407</v>
      </c>
      <c r="I6259">
        <f>LEN(Table1[[#This Row],[destination_postal_code_short]])</f>
        <v>5</v>
      </c>
      <c r="J6259" t="str">
        <f>_xlfn.XLOOKUP(Table1[[#This Row],[destination_postal_code_short]],Table3[Shipping postal code short],Table3[Shipping city],,0)</f>
        <v>Savannah</v>
      </c>
      <c r="K6259" t="str">
        <f>_xlfn.XLOOKUP(Table1[[#This Row],[destination_postal_code_short]],Table3[Shipping postal code short],Table3[Shipping region],,0)</f>
        <v>Georgia</v>
      </c>
      <c r="L6259">
        <v>0</v>
      </c>
      <c r="M6259">
        <v>1.69</v>
      </c>
      <c r="N6259">
        <v>4.71</v>
      </c>
    </row>
    <row r="6260" spans="1:14" x14ac:dyDescent="0.2">
      <c r="A6260" s="1">
        <v>45706</v>
      </c>
      <c r="B6260" t="s">
        <v>6647</v>
      </c>
      <c r="C6260" t="s">
        <v>11</v>
      </c>
      <c r="D6260" t="s">
        <v>11</v>
      </c>
      <c r="E6260" t="s">
        <v>12</v>
      </c>
      <c r="F6260" t="s">
        <v>5310</v>
      </c>
      <c r="G6260">
        <v>10940</v>
      </c>
      <c r="H6260" t="str">
        <f>LEFT(Table1[[#This Row],[destination_postal_code]],5)</f>
        <v>10940</v>
      </c>
      <c r="I6260">
        <f>LEN(Table1[[#This Row],[destination_postal_code_short]])</f>
        <v>5</v>
      </c>
      <c r="J6260" t="str">
        <f>_xlfn.XLOOKUP(Table1[[#This Row],[destination_postal_code_short]],Table3[Shipping postal code short],Table3[Shipping city],,0)</f>
        <v>Middletown</v>
      </c>
      <c r="K6260" t="str">
        <f>_xlfn.XLOOKUP(Table1[[#This Row],[destination_postal_code_short]],Table3[Shipping postal code short],Table3[Shipping region],,0)</f>
        <v>New York</v>
      </c>
      <c r="L6260">
        <v>0</v>
      </c>
      <c r="M6260">
        <v>1.71</v>
      </c>
      <c r="N6260">
        <v>4.84</v>
      </c>
    </row>
    <row r="6261" spans="1:14" x14ac:dyDescent="0.2">
      <c r="A6261" s="1">
        <v>45706</v>
      </c>
      <c r="B6261" t="s">
        <v>6644</v>
      </c>
      <c r="C6261" t="s">
        <v>11</v>
      </c>
      <c r="D6261" t="s">
        <v>11</v>
      </c>
      <c r="E6261" t="s">
        <v>12</v>
      </c>
      <c r="F6261" t="s">
        <v>5310</v>
      </c>
      <c r="G6261">
        <v>60639</v>
      </c>
      <c r="H6261" t="str">
        <f>LEFT(Table1[[#This Row],[destination_postal_code]],5)</f>
        <v>60639</v>
      </c>
      <c r="I6261">
        <f>LEN(Table1[[#This Row],[destination_postal_code_short]])</f>
        <v>5</v>
      </c>
      <c r="J6261" t="str">
        <f>_xlfn.XLOOKUP(Table1[[#This Row],[destination_postal_code_short]],Table3[Shipping postal code short],Table3[Shipping city],,0)</f>
        <v>Chicago</v>
      </c>
      <c r="K6261" t="str">
        <f>_xlfn.XLOOKUP(Table1[[#This Row],[destination_postal_code_short]],Table3[Shipping postal code short],Table3[Shipping region],,0)</f>
        <v>Illinois</v>
      </c>
      <c r="L6261">
        <v>0</v>
      </c>
      <c r="M6261">
        <v>4.22</v>
      </c>
      <c r="N6261">
        <v>8.98</v>
      </c>
    </row>
    <row r="6262" spans="1:14" x14ac:dyDescent="0.2">
      <c r="A6262" s="1">
        <v>45706</v>
      </c>
      <c r="B6262" t="s">
        <v>6646</v>
      </c>
      <c r="C6262" t="s">
        <v>11</v>
      </c>
      <c r="D6262" t="s">
        <v>11</v>
      </c>
      <c r="E6262" t="s">
        <v>12</v>
      </c>
      <c r="F6262" t="s">
        <v>5310</v>
      </c>
      <c r="G6262">
        <v>84606</v>
      </c>
      <c r="H6262" t="str">
        <f>LEFT(Table1[[#This Row],[destination_postal_code]],5)</f>
        <v>84606</v>
      </c>
      <c r="I6262">
        <f>LEN(Table1[[#This Row],[destination_postal_code_short]])</f>
        <v>5</v>
      </c>
      <c r="J6262" t="str">
        <f>_xlfn.XLOOKUP(Table1[[#This Row],[destination_postal_code_short]],Table3[Shipping postal code short],Table3[Shipping city],,0)</f>
        <v>Provo</v>
      </c>
      <c r="K6262" t="str">
        <f>_xlfn.XLOOKUP(Table1[[#This Row],[destination_postal_code_short]],Table3[Shipping postal code short],Table3[Shipping region],,0)</f>
        <v>Utah</v>
      </c>
      <c r="L6262">
        <v>0</v>
      </c>
      <c r="M6262">
        <v>3.31</v>
      </c>
      <c r="N6262">
        <v>6.14</v>
      </c>
    </row>
    <row r="6263" spans="1:14" x14ac:dyDescent="0.2">
      <c r="A6263" s="1">
        <v>45706</v>
      </c>
      <c r="B6263" t="s">
        <v>6648</v>
      </c>
      <c r="C6263" t="s">
        <v>11</v>
      </c>
      <c r="D6263" t="s">
        <v>11</v>
      </c>
      <c r="E6263" t="s">
        <v>12</v>
      </c>
      <c r="F6263" t="s">
        <v>5310</v>
      </c>
      <c r="G6263">
        <v>80905</v>
      </c>
      <c r="H6263" t="str">
        <f>LEFT(Table1[[#This Row],[destination_postal_code]],5)</f>
        <v>80905</v>
      </c>
      <c r="I6263">
        <f>LEN(Table1[[#This Row],[destination_postal_code_short]])</f>
        <v>5</v>
      </c>
      <c r="J6263" t="str">
        <f>_xlfn.XLOOKUP(Table1[[#This Row],[destination_postal_code_short]],Table3[Shipping postal code short],Table3[Shipping city],,0)</f>
        <v>Colorado Springs</v>
      </c>
      <c r="K6263" t="str">
        <f>_xlfn.XLOOKUP(Table1[[#This Row],[destination_postal_code_short]],Table3[Shipping postal code short],Table3[Shipping region],,0)</f>
        <v>Colorado</v>
      </c>
      <c r="L6263">
        <v>0</v>
      </c>
      <c r="M6263">
        <v>4.87</v>
      </c>
      <c r="N6263">
        <v>6.53</v>
      </c>
    </row>
    <row r="6264" spans="1:14" x14ac:dyDescent="0.2">
      <c r="A6264" s="1">
        <v>45706</v>
      </c>
      <c r="B6264" t="s">
        <v>6635</v>
      </c>
      <c r="C6264" t="s">
        <v>11</v>
      </c>
      <c r="D6264" t="s">
        <v>11</v>
      </c>
      <c r="E6264" t="s">
        <v>12</v>
      </c>
      <c r="F6264" t="s">
        <v>5310</v>
      </c>
      <c r="G6264">
        <v>77087</v>
      </c>
      <c r="H6264" t="str">
        <f>LEFT(Table1[[#This Row],[destination_postal_code]],5)</f>
        <v>77087</v>
      </c>
      <c r="I6264">
        <f>LEN(Table1[[#This Row],[destination_postal_code_short]])</f>
        <v>5</v>
      </c>
      <c r="J6264" t="str">
        <f>_xlfn.XLOOKUP(Table1[[#This Row],[destination_postal_code_short]],Table3[Shipping postal code short],Table3[Shipping city],,0)</f>
        <v>Houston</v>
      </c>
      <c r="K6264" t="str">
        <f>_xlfn.XLOOKUP(Table1[[#This Row],[destination_postal_code_short]],Table3[Shipping postal code short],Table3[Shipping region],,0)</f>
        <v>Texas</v>
      </c>
      <c r="L6264">
        <v>0</v>
      </c>
      <c r="M6264">
        <v>5.0599999999999996</v>
      </c>
      <c r="N6264">
        <v>10.94</v>
      </c>
    </row>
    <row r="6265" spans="1:14" x14ac:dyDescent="0.2">
      <c r="A6265" s="1">
        <v>45706</v>
      </c>
      <c r="B6265" t="s">
        <v>6650</v>
      </c>
      <c r="C6265" t="s">
        <v>11</v>
      </c>
      <c r="D6265" t="s">
        <v>11</v>
      </c>
      <c r="E6265" t="s">
        <v>12</v>
      </c>
      <c r="F6265" t="s">
        <v>5310</v>
      </c>
      <c r="G6265">
        <v>84121</v>
      </c>
      <c r="H6265" t="str">
        <f>LEFT(Table1[[#This Row],[destination_postal_code]],5)</f>
        <v>84121</v>
      </c>
      <c r="I6265">
        <f>LEN(Table1[[#This Row],[destination_postal_code_short]])</f>
        <v>5</v>
      </c>
      <c r="J6265" t="str">
        <f>_xlfn.XLOOKUP(Table1[[#This Row],[destination_postal_code_short]],Table3[Shipping postal code short],Table3[Shipping city],,0)</f>
        <v>Cottonwood Heights</v>
      </c>
      <c r="K6265" t="str">
        <f>_xlfn.XLOOKUP(Table1[[#This Row],[destination_postal_code_short]],Table3[Shipping postal code short],Table3[Shipping region],,0)</f>
        <v>Utah</v>
      </c>
      <c r="L6265">
        <v>0</v>
      </c>
      <c r="M6265">
        <v>2.89</v>
      </c>
      <c r="N6265">
        <v>5.66</v>
      </c>
    </row>
    <row r="6266" spans="1:14" x14ac:dyDescent="0.2">
      <c r="A6266" s="1">
        <v>45706</v>
      </c>
      <c r="B6266" t="s">
        <v>6636</v>
      </c>
      <c r="C6266" t="s">
        <v>11</v>
      </c>
      <c r="D6266" t="s">
        <v>11</v>
      </c>
      <c r="E6266" t="s">
        <v>12</v>
      </c>
      <c r="F6266" t="s">
        <v>5310</v>
      </c>
      <c r="G6266">
        <v>20002</v>
      </c>
      <c r="H6266" t="str">
        <f>LEFT(Table1[[#This Row],[destination_postal_code]],5)</f>
        <v>20002</v>
      </c>
      <c r="I6266">
        <f>LEN(Table1[[#This Row],[destination_postal_code_short]])</f>
        <v>5</v>
      </c>
      <c r="J6266" t="str">
        <f>_xlfn.XLOOKUP(Table1[[#This Row],[destination_postal_code_short]],Table3[Shipping postal code short],Table3[Shipping city],,0)</f>
        <v>Washington</v>
      </c>
      <c r="K6266" t="str">
        <f>_xlfn.XLOOKUP(Table1[[#This Row],[destination_postal_code_short]],Table3[Shipping postal code short],Table3[Shipping region],,0)</f>
        <v>District of Columbia</v>
      </c>
      <c r="L6266">
        <v>0</v>
      </c>
      <c r="M6266">
        <v>6.65</v>
      </c>
      <c r="N6266">
        <v>10</v>
      </c>
    </row>
    <row r="6267" spans="1:14" x14ac:dyDescent="0.2">
      <c r="A6267" s="1">
        <v>45706</v>
      </c>
      <c r="B6267" t="s">
        <v>6641</v>
      </c>
      <c r="C6267" t="s">
        <v>11</v>
      </c>
      <c r="D6267" t="s">
        <v>11</v>
      </c>
      <c r="E6267" t="s">
        <v>12</v>
      </c>
      <c r="F6267" t="s">
        <v>5310</v>
      </c>
      <c r="G6267">
        <v>84043</v>
      </c>
      <c r="H6267" t="str">
        <f>LEFT(Table1[[#This Row],[destination_postal_code]],5)</f>
        <v>84043</v>
      </c>
      <c r="I6267">
        <f>LEN(Table1[[#This Row],[destination_postal_code_short]])</f>
        <v>5</v>
      </c>
      <c r="J6267" t="str">
        <f>_xlfn.XLOOKUP(Table1[[#This Row],[destination_postal_code_short]],Table3[Shipping postal code short],Table3[Shipping city],,0)</f>
        <v>Lehi</v>
      </c>
      <c r="K6267" t="str">
        <f>_xlfn.XLOOKUP(Table1[[#This Row],[destination_postal_code_short]],Table3[Shipping postal code short],Table3[Shipping region],,0)</f>
        <v>Utah</v>
      </c>
      <c r="L6267">
        <v>0</v>
      </c>
      <c r="M6267">
        <v>2.89</v>
      </c>
      <c r="N6267">
        <v>5.66</v>
      </c>
    </row>
    <row r="6268" spans="1:14" x14ac:dyDescent="0.2">
      <c r="A6268" s="1">
        <v>45706</v>
      </c>
      <c r="B6268" t="s">
        <v>6645</v>
      </c>
      <c r="C6268" t="s">
        <v>11</v>
      </c>
      <c r="D6268" t="s">
        <v>11</v>
      </c>
      <c r="E6268" t="s">
        <v>12</v>
      </c>
      <c r="F6268" t="s">
        <v>5310</v>
      </c>
      <c r="G6268">
        <v>99504</v>
      </c>
      <c r="H6268" t="str">
        <f>LEFT(Table1[[#This Row],[destination_postal_code]],5)</f>
        <v>99504</v>
      </c>
      <c r="I6268">
        <f>LEN(Table1[[#This Row],[destination_postal_code_short]])</f>
        <v>5</v>
      </c>
      <c r="J6268" t="str">
        <f>_xlfn.XLOOKUP(Table1[[#This Row],[destination_postal_code_short]],Table3[Shipping postal code short],Table3[Shipping city],,0)</f>
        <v>Anchorage</v>
      </c>
      <c r="K6268" t="str">
        <f>_xlfn.XLOOKUP(Table1[[#This Row],[destination_postal_code_short]],Table3[Shipping postal code short],Table3[Shipping region],,0)</f>
        <v>Alaska</v>
      </c>
      <c r="L6268">
        <v>0</v>
      </c>
      <c r="M6268">
        <v>6.65</v>
      </c>
      <c r="N6268">
        <v>10</v>
      </c>
    </row>
    <row r="6269" spans="1:14" x14ac:dyDescent="0.2">
      <c r="A6269" s="1">
        <v>45706</v>
      </c>
      <c r="B6269" t="s">
        <v>6651</v>
      </c>
      <c r="C6269" t="s">
        <v>11</v>
      </c>
      <c r="D6269" t="s">
        <v>11</v>
      </c>
      <c r="E6269" t="s">
        <v>12</v>
      </c>
      <c r="F6269" t="s">
        <v>5310</v>
      </c>
      <c r="G6269">
        <v>84097</v>
      </c>
      <c r="H6269" t="str">
        <f>LEFT(Table1[[#This Row],[destination_postal_code]],5)</f>
        <v>84097</v>
      </c>
      <c r="I6269">
        <f>LEN(Table1[[#This Row],[destination_postal_code_short]])</f>
        <v>5</v>
      </c>
      <c r="J6269" t="str">
        <f>_xlfn.XLOOKUP(Table1[[#This Row],[destination_postal_code_short]],Table3[Shipping postal code short],Table3[Shipping city],,0)</f>
        <v>Orem</v>
      </c>
      <c r="K6269" t="str">
        <f>_xlfn.XLOOKUP(Table1[[#This Row],[destination_postal_code_short]],Table3[Shipping postal code short],Table3[Shipping region],,0)</f>
        <v>Utah</v>
      </c>
      <c r="L6269">
        <v>0</v>
      </c>
      <c r="M6269">
        <v>3.84</v>
      </c>
      <c r="N6269">
        <v>6.21</v>
      </c>
    </row>
    <row r="6270" spans="1:14" x14ac:dyDescent="0.2">
      <c r="A6270" s="1">
        <v>45706</v>
      </c>
      <c r="B6270" t="s">
        <v>6637</v>
      </c>
      <c r="C6270" t="s">
        <v>11</v>
      </c>
      <c r="D6270" t="s">
        <v>11</v>
      </c>
      <c r="E6270" t="s">
        <v>12</v>
      </c>
      <c r="F6270" t="s">
        <v>5310</v>
      </c>
      <c r="G6270" s="2" t="s">
        <v>6638</v>
      </c>
      <c r="H6270" s="2" t="str">
        <f>LEFT(Table1[[#This Row],[destination_postal_code]],5)</f>
        <v>01518</v>
      </c>
      <c r="I6270" s="2">
        <f>LEN(Table1[[#This Row],[destination_postal_code_short]])</f>
        <v>5</v>
      </c>
      <c r="J6270" s="2" t="str">
        <f>_xlfn.XLOOKUP(Table1[[#This Row],[destination_postal_code_short]],Table3[Shipping postal code short],Table3[Shipping city],,0)</f>
        <v>Fiskdale</v>
      </c>
      <c r="K6270" s="2" t="str">
        <f>_xlfn.XLOOKUP(Table1[[#This Row],[destination_postal_code_short]],Table3[Shipping postal code short],Table3[Shipping region],,0)</f>
        <v>Massachusetts</v>
      </c>
      <c r="L6270">
        <v>0</v>
      </c>
      <c r="M6270">
        <v>7.89</v>
      </c>
      <c r="N6270">
        <v>11.71</v>
      </c>
    </row>
    <row r="6271" spans="1:14" x14ac:dyDescent="0.2">
      <c r="A6271" s="1">
        <v>45706</v>
      </c>
      <c r="B6271" t="s">
        <v>6640</v>
      </c>
      <c r="C6271" t="s">
        <v>11</v>
      </c>
      <c r="D6271" t="s">
        <v>11</v>
      </c>
      <c r="E6271" t="s">
        <v>12</v>
      </c>
      <c r="F6271" t="s">
        <v>5310</v>
      </c>
      <c r="G6271">
        <v>94110</v>
      </c>
      <c r="H6271" t="str">
        <f>LEFT(Table1[[#This Row],[destination_postal_code]],5)</f>
        <v>94110</v>
      </c>
      <c r="I6271">
        <f>LEN(Table1[[#This Row],[destination_postal_code_short]])</f>
        <v>5</v>
      </c>
      <c r="J6271" t="str">
        <f>_xlfn.XLOOKUP(Table1[[#This Row],[destination_postal_code_short]],Table3[Shipping postal code short],Table3[Shipping city],,0)</f>
        <v>San Francisco</v>
      </c>
      <c r="K6271" t="str">
        <f>_xlfn.XLOOKUP(Table1[[#This Row],[destination_postal_code_short]],Table3[Shipping postal code short],Table3[Shipping region],,0)</f>
        <v>California</v>
      </c>
      <c r="L6271">
        <v>0</v>
      </c>
      <c r="M6271">
        <v>4.87</v>
      </c>
      <c r="N6271">
        <v>6.53</v>
      </c>
    </row>
    <row r="6272" spans="1:14" x14ac:dyDescent="0.2">
      <c r="A6272" s="1">
        <v>45708</v>
      </c>
      <c r="B6272" t="s">
        <v>6664</v>
      </c>
      <c r="C6272" t="s">
        <v>11</v>
      </c>
      <c r="D6272" t="s">
        <v>11</v>
      </c>
      <c r="E6272" t="s">
        <v>12</v>
      </c>
      <c r="F6272" t="s">
        <v>5310</v>
      </c>
      <c r="G6272" s="2" t="s">
        <v>6665</v>
      </c>
      <c r="H6272" s="2" t="str">
        <f>LEFT(Table1[[#This Row],[destination_postal_code]],5)</f>
        <v>08057</v>
      </c>
      <c r="I6272" s="2">
        <f>LEN(Table1[[#This Row],[destination_postal_code_short]])</f>
        <v>5</v>
      </c>
      <c r="J6272" s="2" t="str">
        <f>_xlfn.XLOOKUP(Table1[[#This Row],[destination_postal_code_short]],Table3[Shipping postal code short],Table3[Shipping city],,0)</f>
        <v>Moorestown</v>
      </c>
      <c r="K6272" s="2" t="str">
        <f>_xlfn.XLOOKUP(Table1[[#This Row],[destination_postal_code_short]],Table3[Shipping postal code short],Table3[Shipping region],,0)</f>
        <v>New Jersey</v>
      </c>
      <c r="L6272">
        <v>0</v>
      </c>
      <c r="M6272">
        <v>6.65</v>
      </c>
      <c r="N6272">
        <v>10</v>
      </c>
    </row>
    <row r="6273" spans="1:14" x14ac:dyDescent="0.2">
      <c r="A6273" s="1">
        <v>45706</v>
      </c>
      <c r="B6273" t="s">
        <v>6649</v>
      </c>
      <c r="C6273" t="s">
        <v>11</v>
      </c>
      <c r="D6273" t="s">
        <v>11</v>
      </c>
      <c r="E6273" t="s">
        <v>12</v>
      </c>
      <c r="F6273" t="s">
        <v>5310</v>
      </c>
      <c r="G6273">
        <v>97267</v>
      </c>
      <c r="H6273" t="str">
        <f>LEFT(Table1[[#This Row],[destination_postal_code]],5)</f>
        <v>97267</v>
      </c>
      <c r="I6273">
        <f>LEN(Table1[[#This Row],[destination_postal_code_short]])</f>
        <v>5</v>
      </c>
      <c r="J6273" t="str">
        <f>_xlfn.XLOOKUP(Table1[[#This Row],[destination_postal_code_short]],Table3[Shipping postal code short],Table3[Shipping city],,0)</f>
        <v>Portland</v>
      </c>
      <c r="K6273" t="str">
        <f>_xlfn.XLOOKUP(Table1[[#This Row],[destination_postal_code_short]],Table3[Shipping postal code short],Table3[Shipping region],,0)</f>
        <v>Oregon</v>
      </c>
      <c r="L6273">
        <v>0</v>
      </c>
      <c r="M6273">
        <v>4.63</v>
      </c>
      <c r="N6273">
        <v>7.67</v>
      </c>
    </row>
    <row r="6274" spans="1:14" x14ac:dyDescent="0.2">
      <c r="A6274" s="1">
        <v>45706</v>
      </c>
      <c r="B6274" t="s">
        <v>6643</v>
      </c>
      <c r="C6274" t="s">
        <v>11</v>
      </c>
      <c r="D6274" t="s">
        <v>11</v>
      </c>
      <c r="E6274" t="s">
        <v>12</v>
      </c>
      <c r="F6274" t="s">
        <v>5310</v>
      </c>
      <c r="G6274">
        <v>28906</v>
      </c>
      <c r="H6274" t="str">
        <f>LEFT(Table1[[#This Row],[destination_postal_code]],5)</f>
        <v>28906</v>
      </c>
      <c r="I6274">
        <f>LEN(Table1[[#This Row],[destination_postal_code_short]])</f>
        <v>5</v>
      </c>
      <c r="J6274" t="str">
        <f>_xlfn.XLOOKUP(Table1[[#This Row],[destination_postal_code_short]],Table3[Shipping postal code short],Table3[Shipping city],,0)</f>
        <v>Murphy</v>
      </c>
      <c r="K6274" t="str">
        <f>_xlfn.XLOOKUP(Table1[[#This Row],[destination_postal_code_short]],Table3[Shipping postal code short],Table3[Shipping region],,0)</f>
        <v>North Carolina</v>
      </c>
      <c r="L6274">
        <v>0</v>
      </c>
      <c r="M6274">
        <v>1.63</v>
      </c>
      <c r="N6274">
        <v>5.62</v>
      </c>
    </row>
    <row r="6275" spans="1:14" x14ac:dyDescent="0.2">
      <c r="A6275" s="1">
        <v>45708</v>
      </c>
      <c r="B6275" t="s">
        <v>6663</v>
      </c>
      <c r="C6275" t="s">
        <v>11</v>
      </c>
      <c r="D6275" t="s">
        <v>11</v>
      </c>
      <c r="E6275" t="s">
        <v>12</v>
      </c>
      <c r="F6275" t="s">
        <v>5310</v>
      </c>
      <c r="G6275">
        <v>76005</v>
      </c>
      <c r="H6275" t="str">
        <f>LEFT(Table1[[#This Row],[destination_postal_code]],5)</f>
        <v>76005</v>
      </c>
      <c r="I6275">
        <f>LEN(Table1[[#This Row],[destination_postal_code_short]])</f>
        <v>5</v>
      </c>
      <c r="J6275" t="str">
        <f>_xlfn.XLOOKUP(Table1[[#This Row],[destination_postal_code_short]],Table3[Shipping postal code short],Table3[Shipping city],,0)</f>
        <v>Arlington</v>
      </c>
      <c r="K6275" t="str">
        <f>_xlfn.XLOOKUP(Table1[[#This Row],[destination_postal_code_short]],Table3[Shipping postal code short],Table3[Shipping region],,0)</f>
        <v>Texas</v>
      </c>
      <c r="L6275">
        <v>0</v>
      </c>
      <c r="M6275">
        <v>4.63</v>
      </c>
      <c r="N6275">
        <v>7.67</v>
      </c>
    </row>
    <row r="6276" spans="1:14" x14ac:dyDescent="0.2">
      <c r="A6276" s="1">
        <v>45708</v>
      </c>
      <c r="B6276" t="s">
        <v>6659</v>
      </c>
      <c r="C6276" t="s">
        <v>11</v>
      </c>
      <c r="D6276" t="s">
        <v>11</v>
      </c>
      <c r="E6276" t="s">
        <v>12</v>
      </c>
      <c r="F6276" t="s">
        <v>5310</v>
      </c>
      <c r="G6276">
        <v>80033</v>
      </c>
      <c r="H6276" t="str">
        <f>LEFT(Table1[[#This Row],[destination_postal_code]],5)</f>
        <v>80033</v>
      </c>
      <c r="I6276">
        <f>LEN(Table1[[#This Row],[destination_postal_code_short]])</f>
        <v>5</v>
      </c>
      <c r="J6276" t="str">
        <f>_xlfn.XLOOKUP(Table1[[#This Row],[destination_postal_code_short]],Table3[Shipping postal code short],Table3[Shipping city],,0)</f>
        <v>Wheat Ridge</v>
      </c>
      <c r="K6276" t="str">
        <f>_xlfn.XLOOKUP(Table1[[#This Row],[destination_postal_code_short]],Table3[Shipping postal code short],Table3[Shipping region],,0)</f>
        <v>Colorado</v>
      </c>
      <c r="L6276">
        <v>0</v>
      </c>
      <c r="M6276">
        <v>4.87</v>
      </c>
      <c r="N6276">
        <v>6.53</v>
      </c>
    </row>
    <row r="6277" spans="1:14" x14ac:dyDescent="0.2">
      <c r="A6277" s="1">
        <v>45708</v>
      </c>
      <c r="B6277" t="s">
        <v>6667</v>
      </c>
      <c r="C6277" t="s">
        <v>11</v>
      </c>
      <c r="D6277" t="s">
        <v>11</v>
      </c>
      <c r="E6277" t="s">
        <v>12</v>
      </c>
      <c r="F6277" t="s">
        <v>5310</v>
      </c>
      <c r="G6277">
        <v>60614</v>
      </c>
      <c r="H6277" t="str">
        <f>LEFT(Table1[[#This Row],[destination_postal_code]],5)</f>
        <v>60614</v>
      </c>
      <c r="I6277">
        <f>LEN(Table1[[#This Row],[destination_postal_code_short]])</f>
        <v>5</v>
      </c>
      <c r="J6277" t="str">
        <f>_xlfn.XLOOKUP(Table1[[#This Row],[destination_postal_code_short]],Table3[Shipping postal code short],Table3[Shipping city],,0)</f>
        <v>Chicago</v>
      </c>
      <c r="K6277" t="str">
        <f>_xlfn.XLOOKUP(Table1[[#This Row],[destination_postal_code_short]],Table3[Shipping postal code short],Table3[Shipping region],,0)</f>
        <v>Illinois</v>
      </c>
      <c r="L6277">
        <v>0</v>
      </c>
      <c r="M6277">
        <v>4.22</v>
      </c>
      <c r="N6277">
        <v>8.98</v>
      </c>
    </row>
    <row r="6278" spans="1:14" x14ac:dyDescent="0.2">
      <c r="A6278" s="1">
        <v>45708</v>
      </c>
      <c r="B6278" t="s">
        <v>6660</v>
      </c>
      <c r="C6278" t="s">
        <v>11</v>
      </c>
      <c r="D6278" t="s">
        <v>11</v>
      </c>
      <c r="E6278" t="s">
        <v>12</v>
      </c>
      <c r="F6278" t="s">
        <v>5310</v>
      </c>
      <c r="G6278">
        <v>97202</v>
      </c>
      <c r="H6278" t="str">
        <f>LEFT(Table1[[#This Row],[destination_postal_code]],5)</f>
        <v>97202</v>
      </c>
      <c r="I6278">
        <f>LEN(Table1[[#This Row],[destination_postal_code_short]])</f>
        <v>5</v>
      </c>
      <c r="J6278" t="str">
        <f>_xlfn.XLOOKUP(Table1[[#This Row],[destination_postal_code_short]],Table3[Shipping postal code short],Table3[Shipping city],,0)</f>
        <v>Portland</v>
      </c>
      <c r="K6278" t="str">
        <f>_xlfn.XLOOKUP(Table1[[#This Row],[destination_postal_code_short]],Table3[Shipping postal code short],Table3[Shipping region],,0)</f>
        <v>Oregon</v>
      </c>
      <c r="L6278">
        <v>0</v>
      </c>
      <c r="M6278">
        <v>4.63</v>
      </c>
      <c r="N6278">
        <v>7.67</v>
      </c>
    </row>
    <row r="6279" spans="1:14" x14ac:dyDescent="0.2">
      <c r="A6279" s="1">
        <v>45708</v>
      </c>
      <c r="B6279" t="s">
        <v>6666</v>
      </c>
      <c r="C6279" t="s">
        <v>11</v>
      </c>
      <c r="D6279" t="s">
        <v>11</v>
      </c>
      <c r="E6279" t="s">
        <v>12</v>
      </c>
      <c r="F6279" t="s">
        <v>5310</v>
      </c>
      <c r="G6279">
        <v>65559</v>
      </c>
      <c r="H6279" t="str">
        <f>LEFT(Table1[[#This Row],[destination_postal_code]],5)</f>
        <v>65559</v>
      </c>
      <c r="I6279">
        <f>LEN(Table1[[#This Row],[destination_postal_code_short]])</f>
        <v>5</v>
      </c>
      <c r="J6279" t="str">
        <f>_xlfn.XLOOKUP(Table1[[#This Row],[destination_postal_code_short]],Table3[Shipping postal code short],Table3[Shipping city],,0)</f>
        <v>Saint James</v>
      </c>
      <c r="K6279" t="str">
        <f>_xlfn.XLOOKUP(Table1[[#This Row],[destination_postal_code_short]],Table3[Shipping postal code short],Table3[Shipping region],,0)</f>
        <v>Missouri</v>
      </c>
      <c r="L6279">
        <v>0</v>
      </c>
      <c r="M6279">
        <v>5.66</v>
      </c>
      <c r="N6279">
        <v>11.49</v>
      </c>
    </row>
    <row r="6280" spans="1:14" x14ac:dyDescent="0.2">
      <c r="A6280" s="1">
        <v>45708</v>
      </c>
      <c r="B6280" t="s">
        <v>6662</v>
      </c>
      <c r="C6280" t="s">
        <v>11</v>
      </c>
      <c r="D6280" t="s">
        <v>11</v>
      </c>
      <c r="E6280" t="s">
        <v>12</v>
      </c>
      <c r="F6280" t="s">
        <v>5310</v>
      </c>
      <c r="G6280">
        <v>37209</v>
      </c>
      <c r="H6280" t="str">
        <f>LEFT(Table1[[#This Row],[destination_postal_code]],5)</f>
        <v>37209</v>
      </c>
      <c r="I6280">
        <f>LEN(Table1[[#This Row],[destination_postal_code_short]])</f>
        <v>5</v>
      </c>
      <c r="J6280" t="str">
        <f>_xlfn.XLOOKUP(Table1[[#This Row],[destination_postal_code_short]],Table3[Shipping postal code short],Table3[Shipping city],,0)</f>
        <v>Nashville</v>
      </c>
      <c r="K6280" t="str">
        <f>_xlfn.XLOOKUP(Table1[[#This Row],[destination_postal_code_short]],Table3[Shipping postal code short],Table3[Shipping region],,0)</f>
        <v>Tennessee</v>
      </c>
      <c r="L6280">
        <v>0</v>
      </c>
      <c r="M6280">
        <v>4.22</v>
      </c>
      <c r="N6280">
        <v>8.98</v>
      </c>
    </row>
    <row r="6281" spans="1:14" x14ac:dyDescent="0.2">
      <c r="A6281" s="1">
        <v>45708</v>
      </c>
      <c r="B6281" t="s">
        <v>6669</v>
      </c>
      <c r="C6281" t="s">
        <v>11</v>
      </c>
      <c r="D6281" t="s">
        <v>11</v>
      </c>
      <c r="E6281" t="s">
        <v>12</v>
      </c>
      <c r="F6281" t="s">
        <v>5310</v>
      </c>
      <c r="G6281">
        <v>72853</v>
      </c>
      <c r="H6281" t="str">
        <f>LEFT(Table1[[#This Row],[destination_postal_code]],5)</f>
        <v>72853</v>
      </c>
      <c r="I6281">
        <f>LEN(Table1[[#This Row],[destination_postal_code_short]])</f>
        <v>5</v>
      </c>
      <c r="J6281" t="str">
        <f>_xlfn.XLOOKUP(Table1[[#This Row],[destination_postal_code_short]],Table3[Shipping postal code short],Table3[Shipping city],,0)</f>
        <v>Ola</v>
      </c>
      <c r="K6281" t="str">
        <f>_xlfn.XLOOKUP(Table1[[#This Row],[destination_postal_code_short]],Table3[Shipping postal code short],Table3[Shipping region],,0)</f>
        <v>Arkansas</v>
      </c>
      <c r="L6281">
        <v>0</v>
      </c>
      <c r="M6281">
        <v>3.4</v>
      </c>
      <c r="N6281">
        <v>11</v>
      </c>
    </row>
    <row r="6282" spans="1:14" x14ac:dyDescent="0.2">
      <c r="A6282" s="1">
        <v>45708</v>
      </c>
      <c r="B6282" t="s">
        <v>6661</v>
      </c>
      <c r="C6282" t="s">
        <v>11</v>
      </c>
      <c r="D6282" t="s">
        <v>11</v>
      </c>
      <c r="E6282" t="s">
        <v>12</v>
      </c>
      <c r="F6282" t="s">
        <v>5310</v>
      </c>
      <c r="G6282">
        <v>26505</v>
      </c>
      <c r="H6282" t="str">
        <f>LEFT(Table1[[#This Row],[destination_postal_code]],5)</f>
        <v>26505</v>
      </c>
      <c r="I6282">
        <f>LEN(Table1[[#This Row],[destination_postal_code_short]])</f>
        <v>5</v>
      </c>
      <c r="J6282" t="str">
        <f>_xlfn.XLOOKUP(Table1[[#This Row],[destination_postal_code_short]],Table3[Shipping postal code short],Table3[Shipping city],,0)</f>
        <v>Morgantown</v>
      </c>
      <c r="K6282" t="str">
        <f>_xlfn.XLOOKUP(Table1[[#This Row],[destination_postal_code_short]],Table3[Shipping postal code short],Table3[Shipping region],,0)</f>
        <v>West Virginia</v>
      </c>
      <c r="L6282">
        <v>0</v>
      </c>
      <c r="M6282">
        <v>5.09</v>
      </c>
      <c r="N6282">
        <v>9.31</v>
      </c>
    </row>
    <row r="6283" spans="1:14" x14ac:dyDescent="0.2">
      <c r="A6283" s="1">
        <v>45708</v>
      </c>
      <c r="B6283" t="s">
        <v>6668</v>
      </c>
      <c r="C6283" t="s">
        <v>11</v>
      </c>
      <c r="D6283" t="s">
        <v>11</v>
      </c>
      <c r="E6283" t="s">
        <v>12</v>
      </c>
      <c r="F6283" t="s">
        <v>5310</v>
      </c>
      <c r="G6283">
        <v>10075</v>
      </c>
      <c r="H6283" t="str">
        <f>LEFT(Table1[[#This Row],[destination_postal_code]],5)</f>
        <v>10075</v>
      </c>
      <c r="I6283">
        <f>LEN(Table1[[#This Row],[destination_postal_code_short]])</f>
        <v>5</v>
      </c>
      <c r="J6283" t="str">
        <f>_xlfn.XLOOKUP(Table1[[#This Row],[destination_postal_code_short]],Table3[Shipping postal code short],Table3[Shipping city],,0)</f>
        <v>New York</v>
      </c>
      <c r="K6283" t="str">
        <f>_xlfn.XLOOKUP(Table1[[#This Row],[destination_postal_code_short]],Table3[Shipping postal code short],Table3[Shipping region],,0)</f>
        <v>New York</v>
      </c>
      <c r="L6283">
        <v>0</v>
      </c>
      <c r="M6283">
        <v>6.65</v>
      </c>
      <c r="N6283">
        <v>10</v>
      </c>
    </row>
    <row r="6284" spans="1:14" x14ac:dyDescent="0.2">
      <c r="A6284" s="1">
        <v>45708</v>
      </c>
      <c r="B6284" t="s">
        <v>6658</v>
      </c>
      <c r="C6284" t="s">
        <v>11</v>
      </c>
      <c r="D6284" t="s">
        <v>11</v>
      </c>
      <c r="E6284" t="s">
        <v>12</v>
      </c>
      <c r="F6284" t="s">
        <v>5310</v>
      </c>
      <c r="G6284">
        <v>92071</v>
      </c>
      <c r="H6284" t="str">
        <f>LEFT(Table1[[#This Row],[destination_postal_code]],5)</f>
        <v>92071</v>
      </c>
      <c r="I6284">
        <f>LEN(Table1[[#This Row],[destination_postal_code_short]])</f>
        <v>5</v>
      </c>
      <c r="J6284" t="str">
        <f>_xlfn.XLOOKUP(Table1[[#This Row],[destination_postal_code_short]],Table3[Shipping postal code short],Table3[Shipping city],,0)</f>
        <v>Santee</v>
      </c>
      <c r="K6284" t="str">
        <f>_xlfn.XLOOKUP(Table1[[#This Row],[destination_postal_code_short]],Table3[Shipping postal code short],Table3[Shipping region],,0)</f>
        <v>California</v>
      </c>
      <c r="L6284">
        <v>0</v>
      </c>
      <c r="M6284">
        <v>4.87</v>
      </c>
      <c r="N6284">
        <v>6.53</v>
      </c>
    </row>
    <row r="6285" spans="1:14" x14ac:dyDescent="0.2">
      <c r="A6285" s="1">
        <v>45709</v>
      </c>
      <c r="B6285" t="s">
        <v>6681</v>
      </c>
      <c r="C6285" t="s">
        <v>11</v>
      </c>
      <c r="D6285" t="s">
        <v>11</v>
      </c>
      <c r="E6285" t="s">
        <v>12</v>
      </c>
      <c r="F6285" t="s">
        <v>5310</v>
      </c>
      <c r="G6285">
        <v>89081</v>
      </c>
      <c r="H6285" t="str">
        <f>LEFT(Table1[[#This Row],[destination_postal_code]],5)</f>
        <v>89081</v>
      </c>
      <c r="I6285">
        <f>LEN(Table1[[#This Row],[destination_postal_code_short]])</f>
        <v>5</v>
      </c>
      <c r="J6285" t="str">
        <f>_xlfn.XLOOKUP(Table1[[#This Row],[destination_postal_code_short]],Table3[Shipping postal code short],Table3[Shipping city],,0)</f>
        <v>North Las Vegas</v>
      </c>
      <c r="K6285" t="str">
        <f>_xlfn.XLOOKUP(Table1[[#This Row],[destination_postal_code_short]],Table3[Shipping postal code short],Table3[Shipping region],,0)</f>
        <v>Nevada</v>
      </c>
      <c r="L6285">
        <v>0</v>
      </c>
      <c r="M6285">
        <v>4.3099999999999996</v>
      </c>
      <c r="N6285">
        <v>6.34</v>
      </c>
    </row>
    <row r="6286" spans="1:14" x14ac:dyDescent="0.2">
      <c r="A6286" s="1">
        <v>45709</v>
      </c>
      <c r="B6286" t="s">
        <v>6683</v>
      </c>
      <c r="C6286" t="s">
        <v>11</v>
      </c>
      <c r="D6286" t="s">
        <v>11</v>
      </c>
      <c r="E6286" t="s">
        <v>12</v>
      </c>
      <c r="F6286" t="s">
        <v>5310</v>
      </c>
      <c r="G6286">
        <v>28805</v>
      </c>
      <c r="H6286" t="str">
        <f>LEFT(Table1[[#This Row],[destination_postal_code]],5)</f>
        <v>28805</v>
      </c>
      <c r="I6286">
        <f>LEN(Table1[[#This Row],[destination_postal_code_short]])</f>
        <v>5</v>
      </c>
      <c r="J6286" t="str">
        <f>_xlfn.XLOOKUP(Table1[[#This Row],[destination_postal_code_short]],Table3[Shipping postal code short],Table3[Shipping city],,0)</f>
        <v>Asheville</v>
      </c>
      <c r="K6286" t="str">
        <f>_xlfn.XLOOKUP(Table1[[#This Row],[destination_postal_code_short]],Table3[Shipping postal code short],Table3[Shipping region],,0)</f>
        <v>North Carolina</v>
      </c>
      <c r="L6286">
        <v>0</v>
      </c>
      <c r="M6286">
        <v>5.09</v>
      </c>
      <c r="N6286">
        <v>9.31</v>
      </c>
    </row>
    <row r="6287" spans="1:14" x14ac:dyDescent="0.2">
      <c r="A6287" s="1">
        <v>45709</v>
      </c>
      <c r="B6287" t="s">
        <v>6679</v>
      </c>
      <c r="C6287" t="s">
        <v>11</v>
      </c>
      <c r="D6287" t="s">
        <v>11</v>
      </c>
      <c r="E6287" t="s">
        <v>12</v>
      </c>
      <c r="F6287" t="s">
        <v>5310</v>
      </c>
      <c r="G6287">
        <v>53714</v>
      </c>
      <c r="H6287" t="str">
        <f>LEFT(Table1[[#This Row],[destination_postal_code]],5)</f>
        <v>53714</v>
      </c>
      <c r="I6287">
        <f>LEN(Table1[[#This Row],[destination_postal_code_short]])</f>
        <v>5</v>
      </c>
      <c r="J6287" t="str">
        <f>_xlfn.XLOOKUP(Table1[[#This Row],[destination_postal_code_short]],Table3[Shipping postal code short],Table3[Shipping city],,0)</f>
        <v>Madison</v>
      </c>
      <c r="K6287" t="str">
        <f>_xlfn.XLOOKUP(Table1[[#This Row],[destination_postal_code_short]],Table3[Shipping postal code short],Table3[Shipping region],,0)</f>
        <v>Wisconsin</v>
      </c>
      <c r="L6287">
        <v>0</v>
      </c>
      <c r="M6287">
        <v>4.22</v>
      </c>
      <c r="N6287">
        <v>8.98</v>
      </c>
    </row>
    <row r="6288" spans="1:14" x14ac:dyDescent="0.2">
      <c r="A6288" s="1">
        <v>45709</v>
      </c>
      <c r="B6288" t="s">
        <v>6678</v>
      </c>
      <c r="C6288" t="s">
        <v>11</v>
      </c>
      <c r="D6288" t="s">
        <v>11</v>
      </c>
      <c r="E6288" t="s">
        <v>12</v>
      </c>
      <c r="F6288" t="s">
        <v>5310</v>
      </c>
      <c r="G6288">
        <v>72762</v>
      </c>
      <c r="H6288" t="str">
        <f>LEFT(Table1[[#This Row],[destination_postal_code]],5)</f>
        <v>72762</v>
      </c>
      <c r="I6288">
        <f>LEN(Table1[[#This Row],[destination_postal_code_short]])</f>
        <v>5</v>
      </c>
      <c r="J6288" t="str">
        <f>_xlfn.XLOOKUP(Table1[[#This Row],[destination_postal_code_short]],Table3[Shipping postal code short],Table3[Shipping city],,0)</f>
        <v>Springdale</v>
      </c>
      <c r="K6288" t="str">
        <f>_xlfn.XLOOKUP(Table1[[#This Row],[destination_postal_code_short]],Table3[Shipping postal code short],Table3[Shipping region],,0)</f>
        <v>Arkansas</v>
      </c>
      <c r="L6288">
        <v>0</v>
      </c>
      <c r="M6288">
        <v>4.5199999999999996</v>
      </c>
      <c r="N6288">
        <v>8.58</v>
      </c>
    </row>
    <row r="6289" spans="1:14" x14ac:dyDescent="0.2">
      <c r="A6289" s="1">
        <v>45709</v>
      </c>
      <c r="B6289" t="s">
        <v>6671</v>
      </c>
      <c r="C6289" t="s">
        <v>11</v>
      </c>
      <c r="D6289" t="s">
        <v>11</v>
      </c>
      <c r="E6289" t="s">
        <v>12</v>
      </c>
      <c r="F6289" t="s">
        <v>5310</v>
      </c>
      <c r="G6289">
        <v>37138</v>
      </c>
      <c r="H6289" t="str">
        <f>LEFT(Table1[[#This Row],[destination_postal_code]],5)</f>
        <v>37138</v>
      </c>
      <c r="I6289">
        <f>LEN(Table1[[#This Row],[destination_postal_code_short]])</f>
        <v>5</v>
      </c>
      <c r="J6289" t="str">
        <f>_xlfn.XLOOKUP(Table1[[#This Row],[destination_postal_code_short]],Table3[Shipping postal code short],Table3[Shipping city],,0)</f>
        <v>Old Hickory</v>
      </c>
      <c r="K6289" t="str">
        <f>_xlfn.XLOOKUP(Table1[[#This Row],[destination_postal_code_short]],Table3[Shipping postal code short],Table3[Shipping region],,0)</f>
        <v>Tennessee</v>
      </c>
      <c r="L6289">
        <v>0</v>
      </c>
      <c r="M6289">
        <v>5.09</v>
      </c>
      <c r="N6289">
        <v>9.31</v>
      </c>
    </row>
    <row r="6290" spans="1:14" x14ac:dyDescent="0.2">
      <c r="A6290" s="1">
        <v>45709</v>
      </c>
      <c r="B6290" t="s">
        <v>6675</v>
      </c>
      <c r="C6290" t="s">
        <v>11</v>
      </c>
      <c r="D6290" t="s">
        <v>11</v>
      </c>
      <c r="E6290" t="s">
        <v>12</v>
      </c>
      <c r="F6290" t="s">
        <v>5310</v>
      </c>
      <c r="G6290">
        <v>47172</v>
      </c>
      <c r="H6290" t="str">
        <f>LEFT(Table1[[#This Row],[destination_postal_code]],5)</f>
        <v>47172</v>
      </c>
      <c r="I6290">
        <f>LEN(Table1[[#This Row],[destination_postal_code_short]])</f>
        <v>5</v>
      </c>
      <c r="J6290" t="str">
        <f>_xlfn.XLOOKUP(Table1[[#This Row],[destination_postal_code_short]],Table3[Shipping postal code short],Table3[Shipping city],,0)</f>
        <v>Sellersburg</v>
      </c>
      <c r="K6290" t="str">
        <f>_xlfn.XLOOKUP(Table1[[#This Row],[destination_postal_code_short]],Table3[Shipping postal code short],Table3[Shipping region],,0)</f>
        <v>Indiana</v>
      </c>
      <c r="L6290">
        <v>0</v>
      </c>
      <c r="M6290">
        <v>4.22</v>
      </c>
      <c r="N6290">
        <v>8.98</v>
      </c>
    </row>
    <row r="6291" spans="1:14" x14ac:dyDescent="0.2">
      <c r="A6291" s="1">
        <v>45709</v>
      </c>
      <c r="B6291" t="s">
        <v>6673</v>
      </c>
      <c r="C6291" t="s">
        <v>11</v>
      </c>
      <c r="D6291" t="s">
        <v>11</v>
      </c>
      <c r="E6291" t="s">
        <v>12</v>
      </c>
      <c r="F6291" t="s">
        <v>5310</v>
      </c>
      <c r="G6291">
        <v>33455</v>
      </c>
      <c r="H6291" t="str">
        <f>LEFT(Table1[[#This Row],[destination_postal_code]],5)</f>
        <v>33455</v>
      </c>
      <c r="I6291">
        <f>LEN(Table1[[#This Row],[destination_postal_code_short]])</f>
        <v>5</v>
      </c>
      <c r="J6291" t="str">
        <f>_xlfn.XLOOKUP(Table1[[#This Row],[destination_postal_code_short]],Table3[Shipping postal code short],Table3[Shipping city],,0)</f>
        <v>Hobe Sound</v>
      </c>
      <c r="K6291" t="str">
        <f>_xlfn.XLOOKUP(Table1[[#This Row],[destination_postal_code_short]],Table3[Shipping postal code short],Table3[Shipping region],,0)</f>
        <v>Florida</v>
      </c>
      <c r="L6291">
        <v>0</v>
      </c>
      <c r="M6291">
        <v>1.55</v>
      </c>
      <c r="N6291">
        <v>5.8</v>
      </c>
    </row>
    <row r="6292" spans="1:14" x14ac:dyDescent="0.2">
      <c r="A6292" s="1">
        <v>45709</v>
      </c>
      <c r="B6292" t="s">
        <v>6674</v>
      </c>
      <c r="C6292" t="s">
        <v>11</v>
      </c>
      <c r="D6292" t="s">
        <v>11</v>
      </c>
      <c r="E6292" t="s">
        <v>12</v>
      </c>
      <c r="F6292" t="s">
        <v>5310</v>
      </c>
      <c r="G6292">
        <v>39073</v>
      </c>
      <c r="H6292" t="str">
        <f>LEFT(Table1[[#This Row],[destination_postal_code]],5)</f>
        <v>39073</v>
      </c>
      <c r="I6292">
        <f>LEN(Table1[[#This Row],[destination_postal_code_short]])</f>
        <v>5</v>
      </c>
      <c r="J6292" t="str">
        <f>_xlfn.XLOOKUP(Table1[[#This Row],[destination_postal_code_short]],Table3[Shipping postal code short],Table3[Shipping city],,0)</f>
        <v>Florence</v>
      </c>
      <c r="K6292" t="str">
        <f>_xlfn.XLOOKUP(Table1[[#This Row],[destination_postal_code_short]],Table3[Shipping postal code short],Table3[Shipping region],,0)</f>
        <v>Mississippi</v>
      </c>
      <c r="L6292">
        <v>0</v>
      </c>
      <c r="M6292">
        <v>2.7</v>
      </c>
      <c r="N6292">
        <v>6.4</v>
      </c>
    </row>
    <row r="6293" spans="1:14" x14ac:dyDescent="0.2">
      <c r="A6293" s="1">
        <v>45709</v>
      </c>
      <c r="B6293" t="s">
        <v>6680</v>
      </c>
      <c r="C6293" t="s">
        <v>11</v>
      </c>
      <c r="D6293" t="s">
        <v>11</v>
      </c>
      <c r="E6293" t="s">
        <v>12</v>
      </c>
      <c r="F6293" t="s">
        <v>5310</v>
      </c>
      <c r="G6293">
        <v>30068</v>
      </c>
      <c r="H6293" t="str">
        <f>LEFT(Table1[[#This Row],[destination_postal_code]],5)</f>
        <v>30068</v>
      </c>
      <c r="I6293">
        <f>LEN(Table1[[#This Row],[destination_postal_code_short]])</f>
        <v>5</v>
      </c>
      <c r="J6293" t="str">
        <f>_xlfn.XLOOKUP(Table1[[#This Row],[destination_postal_code_short]],Table3[Shipping postal code short],Table3[Shipping city],,0)</f>
        <v>Marietta</v>
      </c>
      <c r="K6293" t="str">
        <f>_xlfn.XLOOKUP(Table1[[#This Row],[destination_postal_code_short]],Table3[Shipping postal code short],Table3[Shipping region],,0)</f>
        <v>Georgia</v>
      </c>
      <c r="L6293">
        <v>0</v>
      </c>
      <c r="M6293">
        <v>5.09</v>
      </c>
      <c r="N6293">
        <v>9.31</v>
      </c>
    </row>
    <row r="6294" spans="1:14" x14ac:dyDescent="0.2">
      <c r="A6294" s="1">
        <v>45709</v>
      </c>
      <c r="B6294" t="s">
        <v>6682</v>
      </c>
      <c r="C6294" t="s">
        <v>11</v>
      </c>
      <c r="D6294" t="s">
        <v>11</v>
      </c>
      <c r="E6294" t="s">
        <v>12</v>
      </c>
      <c r="F6294" t="s">
        <v>5310</v>
      </c>
      <c r="G6294">
        <v>46239</v>
      </c>
      <c r="H6294" t="str">
        <f>LEFT(Table1[[#This Row],[destination_postal_code]],5)</f>
        <v>46239</v>
      </c>
      <c r="I6294">
        <f>LEN(Table1[[#This Row],[destination_postal_code_short]])</f>
        <v>5</v>
      </c>
      <c r="J6294" t="str">
        <f>_xlfn.XLOOKUP(Table1[[#This Row],[destination_postal_code_short]],Table3[Shipping postal code short],Table3[Shipping city],,0)</f>
        <v>Indianapolis</v>
      </c>
      <c r="K6294" t="str">
        <f>_xlfn.XLOOKUP(Table1[[#This Row],[destination_postal_code_short]],Table3[Shipping postal code short],Table3[Shipping region],,0)</f>
        <v>Indiana</v>
      </c>
      <c r="L6294">
        <v>0</v>
      </c>
      <c r="M6294">
        <v>4.22</v>
      </c>
      <c r="N6294">
        <v>8.98</v>
      </c>
    </row>
    <row r="6295" spans="1:14" x14ac:dyDescent="0.2">
      <c r="A6295" s="1">
        <v>45709</v>
      </c>
      <c r="B6295" t="s">
        <v>6672</v>
      </c>
      <c r="C6295" t="s">
        <v>11</v>
      </c>
      <c r="D6295" t="s">
        <v>11</v>
      </c>
      <c r="E6295" t="s">
        <v>12</v>
      </c>
      <c r="F6295" t="s">
        <v>5310</v>
      </c>
      <c r="G6295">
        <v>68025</v>
      </c>
      <c r="H6295" t="str">
        <f>LEFT(Table1[[#This Row],[destination_postal_code]],5)</f>
        <v>68025</v>
      </c>
      <c r="I6295">
        <f>LEN(Table1[[#This Row],[destination_postal_code_short]])</f>
        <v>5</v>
      </c>
      <c r="J6295" t="str">
        <f>_xlfn.XLOOKUP(Table1[[#This Row],[destination_postal_code_short]],Table3[Shipping postal code short],Table3[Shipping city],,0)</f>
        <v>Fremont</v>
      </c>
      <c r="K6295" t="str">
        <f>_xlfn.XLOOKUP(Table1[[#This Row],[destination_postal_code_short]],Table3[Shipping postal code short],Table3[Shipping region],,0)</f>
        <v>Nebraska</v>
      </c>
      <c r="L6295">
        <v>0</v>
      </c>
      <c r="M6295">
        <v>4.63</v>
      </c>
      <c r="N6295">
        <v>7.67</v>
      </c>
    </row>
    <row r="6296" spans="1:14" x14ac:dyDescent="0.2">
      <c r="A6296" s="1">
        <v>45709</v>
      </c>
      <c r="B6296" t="s">
        <v>6670</v>
      </c>
      <c r="C6296" t="s">
        <v>11</v>
      </c>
      <c r="D6296" t="s">
        <v>11</v>
      </c>
      <c r="E6296" t="s">
        <v>12</v>
      </c>
      <c r="F6296" t="s">
        <v>5310</v>
      </c>
      <c r="G6296">
        <v>60465</v>
      </c>
      <c r="H6296" t="str">
        <f>LEFT(Table1[[#This Row],[destination_postal_code]],5)</f>
        <v>60465</v>
      </c>
      <c r="I6296">
        <f>LEN(Table1[[#This Row],[destination_postal_code_short]])</f>
        <v>5</v>
      </c>
      <c r="J6296" t="str">
        <f>_xlfn.XLOOKUP(Table1[[#This Row],[destination_postal_code_short]],Table3[Shipping postal code short],Table3[Shipping city],,0)</f>
        <v>Palos Hills</v>
      </c>
      <c r="K6296" t="str">
        <f>_xlfn.XLOOKUP(Table1[[#This Row],[destination_postal_code_short]],Table3[Shipping postal code short],Table3[Shipping region],,0)</f>
        <v>Illinois</v>
      </c>
      <c r="L6296">
        <v>0</v>
      </c>
      <c r="M6296">
        <v>4.32</v>
      </c>
      <c r="N6296">
        <v>10.08</v>
      </c>
    </row>
    <row r="6297" spans="1:14" x14ac:dyDescent="0.2">
      <c r="A6297" s="1">
        <v>45709</v>
      </c>
      <c r="B6297" t="s">
        <v>6676</v>
      </c>
      <c r="C6297" t="s">
        <v>11</v>
      </c>
      <c r="D6297" t="s">
        <v>11</v>
      </c>
      <c r="E6297" t="s">
        <v>12</v>
      </c>
      <c r="F6297" t="s">
        <v>5310</v>
      </c>
      <c r="G6297" t="s">
        <v>6677</v>
      </c>
      <c r="H6297" t="str">
        <f>LEFT(Table1[[#This Row],[destination_postal_code]],5)</f>
        <v>80120</v>
      </c>
      <c r="I6297">
        <f>LEN(Table1[[#This Row],[destination_postal_code_short]])</f>
        <v>5</v>
      </c>
      <c r="J6297" t="str">
        <f>_xlfn.XLOOKUP(Table1[[#This Row],[destination_postal_code_short]],Table3[Shipping postal code short],Table3[Shipping city],,0)</f>
        <v>Littleton</v>
      </c>
      <c r="K6297" t="str">
        <f>_xlfn.XLOOKUP(Table1[[#This Row],[destination_postal_code_short]],Table3[Shipping postal code short],Table3[Shipping region],,0)</f>
        <v>Colorado</v>
      </c>
      <c r="L6297">
        <v>0</v>
      </c>
      <c r="M6297">
        <v>5.44</v>
      </c>
      <c r="N6297">
        <v>10.01</v>
      </c>
    </row>
    <row r="6298" spans="1:14" x14ac:dyDescent="0.2">
      <c r="A6298" s="1">
        <v>45712</v>
      </c>
      <c r="B6298" t="s">
        <v>6691</v>
      </c>
      <c r="C6298" t="s">
        <v>11</v>
      </c>
      <c r="D6298" t="s">
        <v>11</v>
      </c>
      <c r="E6298" t="s">
        <v>12</v>
      </c>
      <c r="F6298" t="s">
        <v>5310</v>
      </c>
      <c r="G6298">
        <v>61849</v>
      </c>
      <c r="H6298" t="str">
        <f>LEFT(Table1[[#This Row],[destination_postal_code]],5)</f>
        <v>61849</v>
      </c>
      <c r="I6298">
        <f>LEN(Table1[[#This Row],[destination_postal_code_short]])</f>
        <v>5</v>
      </c>
      <c r="J6298" t="str">
        <f>_xlfn.XLOOKUP(Table1[[#This Row],[destination_postal_code_short]],Table3[Shipping postal code short],Table3[Shipping city],,0)</f>
        <v>Homer</v>
      </c>
      <c r="K6298" t="str">
        <f>_xlfn.XLOOKUP(Table1[[#This Row],[destination_postal_code_short]],Table3[Shipping postal code short],Table3[Shipping region],,0)</f>
        <v>Illinois</v>
      </c>
      <c r="L6298">
        <v>0</v>
      </c>
      <c r="M6298">
        <v>3.11</v>
      </c>
      <c r="N6298">
        <v>10.09</v>
      </c>
    </row>
    <row r="6299" spans="1:14" x14ac:dyDescent="0.2">
      <c r="A6299" s="1">
        <v>45712</v>
      </c>
      <c r="B6299" t="s">
        <v>6700</v>
      </c>
      <c r="C6299" t="s">
        <v>11</v>
      </c>
      <c r="D6299" t="s">
        <v>11</v>
      </c>
      <c r="E6299" t="s">
        <v>12</v>
      </c>
      <c r="F6299" t="s">
        <v>5310</v>
      </c>
      <c r="G6299">
        <v>92646</v>
      </c>
      <c r="H6299" t="str">
        <f>LEFT(Table1[[#This Row],[destination_postal_code]],5)</f>
        <v>92646</v>
      </c>
      <c r="I6299">
        <f>LEN(Table1[[#This Row],[destination_postal_code_short]])</f>
        <v>5</v>
      </c>
      <c r="J6299" t="str">
        <f>_xlfn.XLOOKUP(Table1[[#This Row],[destination_postal_code_short]],Table3[Shipping postal code short],Table3[Shipping city],,0)</f>
        <v>Huntington Beach</v>
      </c>
      <c r="K6299" t="str">
        <f>_xlfn.XLOOKUP(Table1[[#This Row],[destination_postal_code_short]],Table3[Shipping postal code short],Table3[Shipping region],,0)</f>
        <v>California</v>
      </c>
      <c r="L6299">
        <v>0</v>
      </c>
      <c r="M6299">
        <v>1.79</v>
      </c>
      <c r="N6299">
        <v>5.21</v>
      </c>
    </row>
    <row r="6300" spans="1:14" x14ac:dyDescent="0.2">
      <c r="A6300" s="1">
        <v>45712</v>
      </c>
      <c r="B6300" t="s">
        <v>6685</v>
      </c>
      <c r="C6300" t="s">
        <v>11</v>
      </c>
      <c r="D6300" t="s">
        <v>11</v>
      </c>
      <c r="E6300" t="s">
        <v>12</v>
      </c>
      <c r="F6300" t="s">
        <v>5310</v>
      </c>
      <c r="G6300">
        <v>75474</v>
      </c>
      <c r="H6300" t="str">
        <f>LEFT(Table1[[#This Row],[destination_postal_code]],5)</f>
        <v>75474</v>
      </c>
      <c r="I6300">
        <f>LEN(Table1[[#This Row],[destination_postal_code_short]])</f>
        <v>5</v>
      </c>
      <c r="J6300" t="str">
        <f>_xlfn.XLOOKUP(Table1[[#This Row],[destination_postal_code_short]],Table3[Shipping postal code short],Table3[Shipping city],,0)</f>
        <v>QUINLAN</v>
      </c>
      <c r="K6300" t="str">
        <f>_xlfn.XLOOKUP(Table1[[#This Row],[destination_postal_code_short]],Table3[Shipping postal code short],Table3[Shipping region],,0)</f>
        <v>Texas</v>
      </c>
      <c r="L6300">
        <v>0</v>
      </c>
      <c r="M6300">
        <v>3.11</v>
      </c>
      <c r="N6300">
        <v>10.09</v>
      </c>
    </row>
    <row r="6301" spans="1:14" x14ac:dyDescent="0.2">
      <c r="A6301" s="1">
        <v>45712</v>
      </c>
      <c r="B6301" t="s">
        <v>6686</v>
      </c>
      <c r="C6301" t="s">
        <v>11</v>
      </c>
      <c r="D6301" t="s">
        <v>11</v>
      </c>
      <c r="E6301" t="s">
        <v>12</v>
      </c>
      <c r="F6301" t="s">
        <v>5310</v>
      </c>
      <c r="G6301">
        <v>76502</v>
      </c>
      <c r="H6301" t="str">
        <f>LEFT(Table1[[#This Row],[destination_postal_code]],5)</f>
        <v>76502</v>
      </c>
      <c r="I6301">
        <f>LEN(Table1[[#This Row],[destination_postal_code_short]])</f>
        <v>5</v>
      </c>
      <c r="J6301" t="str">
        <f>_xlfn.XLOOKUP(Table1[[#This Row],[destination_postal_code_short]],Table3[Shipping postal code short],Table3[Shipping city],,0)</f>
        <v>Temple</v>
      </c>
      <c r="K6301" t="str">
        <f>_xlfn.XLOOKUP(Table1[[#This Row],[destination_postal_code_short]],Table3[Shipping postal code short],Table3[Shipping region],,0)</f>
        <v>Texas</v>
      </c>
      <c r="L6301">
        <v>0</v>
      </c>
      <c r="M6301">
        <v>4.63</v>
      </c>
      <c r="N6301">
        <v>7.67</v>
      </c>
    </row>
    <row r="6302" spans="1:14" x14ac:dyDescent="0.2">
      <c r="A6302" s="1">
        <v>45712</v>
      </c>
      <c r="B6302" t="s">
        <v>6705</v>
      </c>
      <c r="C6302" t="s">
        <v>11</v>
      </c>
      <c r="D6302" t="s">
        <v>11</v>
      </c>
      <c r="E6302" t="s">
        <v>12</v>
      </c>
      <c r="F6302" t="s">
        <v>5310</v>
      </c>
      <c r="G6302">
        <v>91106</v>
      </c>
      <c r="H6302" t="str">
        <f>LEFT(Table1[[#This Row],[destination_postal_code]],5)</f>
        <v>91106</v>
      </c>
      <c r="I6302">
        <f>LEN(Table1[[#This Row],[destination_postal_code_short]])</f>
        <v>5</v>
      </c>
      <c r="J6302" t="str">
        <f>_xlfn.XLOOKUP(Table1[[#This Row],[destination_postal_code_short]],Table3[Shipping postal code short],Table3[Shipping city],,0)</f>
        <v>Pasadena</v>
      </c>
      <c r="K6302" t="str">
        <f>_xlfn.XLOOKUP(Table1[[#This Row],[destination_postal_code_short]],Table3[Shipping postal code short],Table3[Shipping region],,0)</f>
        <v>California</v>
      </c>
      <c r="L6302">
        <v>0</v>
      </c>
      <c r="M6302">
        <v>4.84</v>
      </c>
      <c r="N6302">
        <v>7.16</v>
      </c>
    </row>
    <row r="6303" spans="1:14" x14ac:dyDescent="0.2">
      <c r="A6303" s="1">
        <v>45712</v>
      </c>
      <c r="B6303" t="s">
        <v>6695</v>
      </c>
      <c r="C6303" t="s">
        <v>11</v>
      </c>
      <c r="D6303" t="s">
        <v>11</v>
      </c>
      <c r="E6303" t="s">
        <v>12</v>
      </c>
      <c r="F6303" t="s">
        <v>5310</v>
      </c>
      <c r="G6303">
        <v>37849</v>
      </c>
      <c r="H6303" t="str">
        <f>LEFT(Table1[[#This Row],[destination_postal_code]],5)</f>
        <v>37849</v>
      </c>
      <c r="I6303">
        <f>LEN(Table1[[#This Row],[destination_postal_code_short]])</f>
        <v>5</v>
      </c>
      <c r="J6303" t="str">
        <f>_xlfn.XLOOKUP(Table1[[#This Row],[destination_postal_code_short]],Table3[Shipping postal code short],Table3[Shipping city],,0)</f>
        <v>Powell</v>
      </c>
      <c r="K6303" t="str">
        <f>_xlfn.XLOOKUP(Table1[[#This Row],[destination_postal_code_short]],Table3[Shipping postal code short],Table3[Shipping region],,0)</f>
        <v>Tennessee</v>
      </c>
      <c r="L6303">
        <v>0</v>
      </c>
      <c r="M6303">
        <v>1.63</v>
      </c>
      <c r="N6303">
        <v>5.62</v>
      </c>
    </row>
    <row r="6304" spans="1:14" x14ac:dyDescent="0.2">
      <c r="A6304" s="1">
        <v>45712</v>
      </c>
      <c r="B6304" t="s">
        <v>6704</v>
      </c>
      <c r="C6304" t="s">
        <v>11</v>
      </c>
      <c r="D6304" t="s">
        <v>11</v>
      </c>
      <c r="E6304" t="s">
        <v>12</v>
      </c>
      <c r="F6304" t="s">
        <v>5310</v>
      </c>
      <c r="G6304">
        <v>33042</v>
      </c>
      <c r="H6304" t="str">
        <f>LEFT(Table1[[#This Row],[destination_postal_code]],5)</f>
        <v>33042</v>
      </c>
      <c r="I6304">
        <f>LEN(Table1[[#This Row],[destination_postal_code_short]])</f>
        <v>5</v>
      </c>
      <c r="J6304" t="str">
        <f>_xlfn.XLOOKUP(Table1[[#This Row],[destination_postal_code_short]],Table3[Shipping postal code short],Table3[Shipping city],,0)</f>
        <v>Cudjoe Key</v>
      </c>
      <c r="K6304" t="str">
        <f>_xlfn.XLOOKUP(Table1[[#This Row],[destination_postal_code_short]],Table3[Shipping postal code short],Table3[Shipping region],,0)</f>
        <v>Florida</v>
      </c>
      <c r="L6304">
        <v>0</v>
      </c>
      <c r="M6304">
        <v>1.55</v>
      </c>
      <c r="N6304">
        <v>5.8</v>
      </c>
    </row>
    <row r="6305" spans="1:14" x14ac:dyDescent="0.2">
      <c r="A6305" s="1">
        <v>45712</v>
      </c>
      <c r="B6305" t="s">
        <v>6702</v>
      </c>
      <c r="C6305" t="s">
        <v>11</v>
      </c>
      <c r="D6305" t="s">
        <v>11</v>
      </c>
      <c r="E6305" t="s">
        <v>12</v>
      </c>
      <c r="F6305" t="s">
        <v>5310</v>
      </c>
      <c r="G6305">
        <v>47274</v>
      </c>
      <c r="H6305" t="str">
        <f>LEFT(Table1[[#This Row],[destination_postal_code]],5)</f>
        <v>47274</v>
      </c>
      <c r="I6305">
        <f>LEN(Table1[[#This Row],[destination_postal_code_short]])</f>
        <v>5</v>
      </c>
      <c r="J6305" t="str">
        <f>_xlfn.XLOOKUP(Table1[[#This Row],[destination_postal_code_short]],Table3[Shipping postal code short],Table3[Shipping city],,0)</f>
        <v>Seymour</v>
      </c>
      <c r="K6305" t="str">
        <f>_xlfn.XLOOKUP(Table1[[#This Row],[destination_postal_code_short]],Table3[Shipping postal code short],Table3[Shipping region],,0)</f>
        <v>Indiana</v>
      </c>
      <c r="L6305">
        <v>0</v>
      </c>
      <c r="M6305">
        <v>4.22</v>
      </c>
      <c r="N6305">
        <v>8.98</v>
      </c>
    </row>
    <row r="6306" spans="1:14" x14ac:dyDescent="0.2">
      <c r="A6306" s="1">
        <v>45712</v>
      </c>
      <c r="B6306" t="s">
        <v>6690</v>
      </c>
      <c r="C6306" t="s">
        <v>11</v>
      </c>
      <c r="D6306" t="s">
        <v>11</v>
      </c>
      <c r="E6306" t="s">
        <v>12</v>
      </c>
      <c r="F6306" t="s">
        <v>5310</v>
      </c>
      <c r="G6306">
        <v>19963</v>
      </c>
      <c r="H6306" t="str">
        <f>LEFT(Table1[[#This Row],[destination_postal_code]],5)</f>
        <v>19963</v>
      </c>
      <c r="I6306">
        <f>LEN(Table1[[#This Row],[destination_postal_code_short]])</f>
        <v>5</v>
      </c>
      <c r="J6306" t="str">
        <f>_xlfn.XLOOKUP(Table1[[#This Row],[destination_postal_code_short]],Table3[Shipping postal code short],Table3[Shipping city],,0)</f>
        <v>Milford</v>
      </c>
      <c r="K6306" t="str">
        <f>_xlfn.XLOOKUP(Table1[[#This Row],[destination_postal_code_short]],Table3[Shipping postal code short],Table3[Shipping region],,0)</f>
        <v>Delaware</v>
      </c>
      <c r="L6306">
        <v>0</v>
      </c>
      <c r="M6306">
        <v>6.65</v>
      </c>
      <c r="N6306">
        <v>10</v>
      </c>
    </row>
    <row r="6307" spans="1:14" x14ac:dyDescent="0.2">
      <c r="A6307" s="1">
        <v>45712</v>
      </c>
      <c r="B6307" t="s">
        <v>6693</v>
      </c>
      <c r="C6307" t="s">
        <v>11</v>
      </c>
      <c r="D6307" t="s">
        <v>11</v>
      </c>
      <c r="E6307" t="s">
        <v>12</v>
      </c>
      <c r="F6307" t="s">
        <v>5310</v>
      </c>
      <c r="G6307">
        <v>22310</v>
      </c>
      <c r="H6307" t="str">
        <f>LEFT(Table1[[#This Row],[destination_postal_code]],5)</f>
        <v>22310</v>
      </c>
      <c r="I6307">
        <f>LEN(Table1[[#This Row],[destination_postal_code_short]])</f>
        <v>5</v>
      </c>
      <c r="J6307" t="str">
        <f>_xlfn.XLOOKUP(Table1[[#This Row],[destination_postal_code_short]],Table3[Shipping postal code short],Table3[Shipping city],,0)</f>
        <v>Alexandria</v>
      </c>
      <c r="K6307" t="str">
        <f>_xlfn.XLOOKUP(Table1[[#This Row],[destination_postal_code_short]],Table3[Shipping postal code short],Table3[Shipping region],,0)</f>
        <v>Virginia</v>
      </c>
      <c r="L6307">
        <v>0</v>
      </c>
      <c r="M6307">
        <v>6.65</v>
      </c>
      <c r="N6307">
        <v>10</v>
      </c>
    </row>
    <row r="6308" spans="1:14" x14ac:dyDescent="0.2">
      <c r="A6308" s="1">
        <v>45712</v>
      </c>
      <c r="B6308" t="s">
        <v>6689</v>
      </c>
      <c r="C6308" t="s">
        <v>11</v>
      </c>
      <c r="D6308" t="s">
        <v>11</v>
      </c>
      <c r="E6308" t="s">
        <v>12</v>
      </c>
      <c r="F6308" t="s">
        <v>5310</v>
      </c>
      <c r="G6308">
        <v>77373</v>
      </c>
      <c r="H6308" t="str">
        <f>LEFT(Table1[[#This Row],[destination_postal_code]],5)</f>
        <v>77373</v>
      </c>
      <c r="I6308">
        <f>LEN(Table1[[#This Row],[destination_postal_code_short]])</f>
        <v>5</v>
      </c>
      <c r="J6308" t="str">
        <f>_xlfn.XLOOKUP(Table1[[#This Row],[destination_postal_code_short]],Table3[Shipping postal code short],Table3[Shipping city],,0)</f>
        <v>Spring</v>
      </c>
      <c r="K6308" t="str">
        <f>_xlfn.XLOOKUP(Table1[[#This Row],[destination_postal_code_short]],Table3[Shipping postal code short],Table3[Shipping region],,0)</f>
        <v>Texas</v>
      </c>
      <c r="L6308">
        <v>0</v>
      </c>
      <c r="M6308">
        <v>4.32</v>
      </c>
      <c r="N6308">
        <v>10.08</v>
      </c>
    </row>
    <row r="6309" spans="1:14" x14ac:dyDescent="0.2">
      <c r="A6309" s="1">
        <v>45712</v>
      </c>
      <c r="B6309" t="s">
        <v>6698</v>
      </c>
      <c r="C6309" t="s">
        <v>11</v>
      </c>
      <c r="D6309" t="s">
        <v>11</v>
      </c>
      <c r="E6309" t="s">
        <v>12</v>
      </c>
      <c r="F6309" t="s">
        <v>5310</v>
      </c>
      <c r="G6309" s="2" t="s">
        <v>6699</v>
      </c>
      <c r="H6309" s="2" t="str">
        <f>LEFT(Table1[[#This Row],[destination_postal_code]],5)</f>
        <v>05156</v>
      </c>
      <c r="I6309" s="2">
        <f>LEN(Table1[[#This Row],[destination_postal_code_short]])</f>
        <v>5</v>
      </c>
      <c r="J6309" s="2" t="str">
        <f>_xlfn.XLOOKUP(Table1[[#This Row],[destination_postal_code_short]],Table3[Shipping postal code short],Table3[Shipping city],,0)</f>
        <v>SPRINGFIELD</v>
      </c>
      <c r="K6309" s="2" t="str">
        <f>_xlfn.XLOOKUP(Table1[[#This Row],[destination_postal_code_short]],Table3[Shipping postal code short],Table3[Shipping region],,0)</f>
        <v>Vermont</v>
      </c>
      <c r="L6309">
        <v>0</v>
      </c>
      <c r="M6309">
        <v>6.65</v>
      </c>
      <c r="N6309">
        <v>10</v>
      </c>
    </row>
    <row r="6310" spans="1:14" x14ac:dyDescent="0.2">
      <c r="A6310" s="1">
        <v>45712</v>
      </c>
      <c r="B6310" t="s">
        <v>6696</v>
      </c>
      <c r="C6310" t="s">
        <v>11</v>
      </c>
      <c r="D6310" t="s">
        <v>11</v>
      </c>
      <c r="E6310" t="s">
        <v>12</v>
      </c>
      <c r="F6310" t="s">
        <v>5310</v>
      </c>
      <c r="G6310">
        <v>29356</v>
      </c>
      <c r="H6310" t="str">
        <f>LEFT(Table1[[#This Row],[destination_postal_code]],5)</f>
        <v>29356</v>
      </c>
      <c r="I6310">
        <f>LEN(Table1[[#This Row],[destination_postal_code_short]])</f>
        <v>5</v>
      </c>
      <c r="J6310" t="str">
        <f>_xlfn.XLOOKUP(Table1[[#This Row],[destination_postal_code_short]],Table3[Shipping postal code short],Table3[Shipping city],,0)</f>
        <v>Landrum</v>
      </c>
      <c r="K6310" t="str">
        <f>_xlfn.XLOOKUP(Table1[[#This Row],[destination_postal_code_short]],Table3[Shipping postal code short],Table3[Shipping region],,0)</f>
        <v>South Carolina</v>
      </c>
      <c r="L6310">
        <v>0</v>
      </c>
      <c r="M6310">
        <v>5.09</v>
      </c>
      <c r="N6310">
        <v>9.31</v>
      </c>
    </row>
    <row r="6311" spans="1:14" x14ac:dyDescent="0.2">
      <c r="A6311" s="1">
        <v>45712</v>
      </c>
      <c r="B6311" t="s">
        <v>6694</v>
      </c>
      <c r="C6311" t="s">
        <v>11</v>
      </c>
      <c r="D6311" t="s">
        <v>11</v>
      </c>
      <c r="E6311" t="s">
        <v>12</v>
      </c>
      <c r="F6311" t="s">
        <v>5310</v>
      </c>
      <c r="G6311">
        <v>98103</v>
      </c>
      <c r="H6311" t="str">
        <f>LEFT(Table1[[#This Row],[destination_postal_code]],5)</f>
        <v>98103</v>
      </c>
      <c r="I6311">
        <f>LEN(Table1[[#This Row],[destination_postal_code_short]])</f>
        <v>5</v>
      </c>
      <c r="J6311" t="str">
        <f>_xlfn.XLOOKUP(Table1[[#This Row],[destination_postal_code_short]],Table3[Shipping postal code short],Table3[Shipping city],,0)</f>
        <v>Seattle</v>
      </c>
      <c r="K6311" t="str">
        <f>_xlfn.XLOOKUP(Table1[[#This Row],[destination_postal_code_short]],Table3[Shipping postal code short],Table3[Shipping region],,0)</f>
        <v>Washington</v>
      </c>
      <c r="L6311">
        <v>0</v>
      </c>
      <c r="M6311">
        <v>4.63</v>
      </c>
      <c r="N6311">
        <v>7.67</v>
      </c>
    </row>
    <row r="6312" spans="1:14" x14ac:dyDescent="0.2">
      <c r="A6312" s="1">
        <v>45712</v>
      </c>
      <c r="B6312" t="s">
        <v>6687</v>
      </c>
      <c r="C6312" t="s">
        <v>11</v>
      </c>
      <c r="D6312" t="s">
        <v>11</v>
      </c>
      <c r="E6312" t="s">
        <v>12</v>
      </c>
      <c r="F6312" t="s">
        <v>5310</v>
      </c>
      <c r="G6312" s="2" t="s">
        <v>6688</v>
      </c>
      <c r="H6312" s="2" t="str">
        <f>LEFT(Table1[[#This Row],[destination_postal_code]],5)</f>
        <v>07735</v>
      </c>
      <c r="I6312" s="2">
        <f>LEN(Table1[[#This Row],[destination_postal_code_short]])</f>
        <v>5</v>
      </c>
      <c r="J6312" s="2" t="str">
        <f>_xlfn.XLOOKUP(Table1[[#This Row],[destination_postal_code_short]],Table3[Shipping postal code short],Table3[Shipping city],,0)</f>
        <v>Union Beach</v>
      </c>
      <c r="K6312" s="2" t="str">
        <f>_xlfn.XLOOKUP(Table1[[#This Row],[destination_postal_code_short]],Table3[Shipping postal code short],Table3[Shipping region],,0)</f>
        <v>New Jersey</v>
      </c>
      <c r="L6312">
        <v>0</v>
      </c>
      <c r="M6312">
        <v>6.65</v>
      </c>
      <c r="N6312">
        <v>10</v>
      </c>
    </row>
    <row r="6313" spans="1:14" x14ac:dyDescent="0.2">
      <c r="A6313" s="1">
        <v>45712</v>
      </c>
      <c r="B6313" t="s">
        <v>6701</v>
      </c>
      <c r="C6313" t="s">
        <v>11</v>
      </c>
      <c r="D6313" t="s">
        <v>11</v>
      </c>
      <c r="E6313" t="s">
        <v>12</v>
      </c>
      <c r="F6313" t="s">
        <v>5310</v>
      </c>
      <c r="G6313">
        <v>84043</v>
      </c>
      <c r="H6313" t="str">
        <f>LEFT(Table1[[#This Row],[destination_postal_code]],5)</f>
        <v>84043</v>
      </c>
      <c r="I6313">
        <f>LEN(Table1[[#This Row],[destination_postal_code_short]])</f>
        <v>5</v>
      </c>
      <c r="J6313" t="str">
        <f>_xlfn.XLOOKUP(Table1[[#This Row],[destination_postal_code_short]],Table3[Shipping postal code short],Table3[Shipping city],,0)</f>
        <v>Lehi</v>
      </c>
      <c r="K6313" t="str">
        <f>_xlfn.XLOOKUP(Table1[[#This Row],[destination_postal_code_short]],Table3[Shipping postal code short],Table3[Shipping region],,0)</f>
        <v>Utah</v>
      </c>
      <c r="L6313">
        <v>0</v>
      </c>
      <c r="M6313">
        <v>2.89</v>
      </c>
      <c r="N6313">
        <v>5.66</v>
      </c>
    </row>
    <row r="6314" spans="1:14" x14ac:dyDescent="0.2">
      <c r="A6314" s="1">
        <v>45712</v>
      </c>
      <c r="B6314" t="s">
        <v>6692</v>
      </c>
      <c r="C6314" t="s">
        <v>11</v>
      </c>
      <c r="D6314" t="s">
        <v>11</v>
      </c>
      <c r="E6314" t="s">
        <v>12</v>
      </c>
      <c r="F6314" t="s">
        <v>5310</v>
      </c>
      <c r="G6314">
        <v>55376</v>
      </c>
      <c r="H6314" t="str">
        <f>LEFT(Table1[[#This Row],[destination_postal_code]],5)</f>
        <v>55376</v>
      </c>
      <c r="I6314">
        <f>LEN(Table1[[#This Row],[destination_postal_code_short]])</f>
        <v>5</v>
      </c>
      <c r="J6314" t="str">
        <f>_xlfn.XLOOKUP(Table1[[#This Row],[destination_postal_code_short]],Table3[Shipping postal code short],Table3[Shipping city],,0)</f>
        <v>Saint Michael</v>
      </c>
      <c r="K6314" t="str">
        <f>_xlfn.XLOOKUP(Table1[[#This Row],[destination_postal_code_short]],Table3[Shipping postal code short],Table3[Shipping region],,0)</f>
        <v>Minnesota</v>
      </c>
      <c r="L6314">
        <v>0</v>
      </c>
      <c r="M6314">
        <v>4.63</v>
      </c>
      <c r="N6314">
        <v>7.67</v>
      </c>
    </row>
    <row r="6315" spans="1:14" x14ac:dyDescent="0.2">
      <c r="A6315" s="1">
        <v>45712</v>
      </c>
      <c r="B6315" t="s">
        <v>6703</v>
      </c>
      <c r="C6315" t="s">
        <v>11</v>
      </c>
      <c r="D6315" t="s">
        <v>11</v>
      </c>
      <c r="E6315" t="s">
        <v>12</v>
      </c>
      <c r="F6315" t="s">
        <v>5310</v>
      </c>
      <c r="G6315">
        <v>76112</v>
      </c>
      <c r="H6315" t="str">
        <f>LEFT(Table1[[#This Row],[destination_postal_code]],5)</f>
        <v>76112</v>
      </c>
      <c r="I6315">
        <f>LEN(Table1[[#This Row],[destination_postal_code_short]])</f>
        <v>5</v>
      </c>
      <c r="J6315" t="str">
        <f>_xlfn.XLOOKUP(Table1[[#This Row],[destination_postal_code_short]],Table3[Shipping postal code short],Table3[Shipping city],,0)</f>
        <v>Fort Worth</v>
      </c>
      <c r="K6315" t="str">
        <f>_xlfn.XLOOKUP(Table1[[#This Row],[destination_postal_code_short]],Table3[Shipping postal code short],Table3[Shipping region],,0)</f>
        <v>Texas</v>
      </c>
      <c r="L6315">
        <v>0</v>
      </c>
      <c r="M6315">
        <v>4.5199999999999996</v>
      </c>
      <c r="N6315">
        <v>8.58</v>
      </c>
    </row>
    <row r="6316" spans="1:14" x14ac:dyDescent="0.2">
      <c r="A6316" s="1">
        <v>45712</v>
      </c>
      <c r="B6316" t="s">
        <v>6684</v>
      </c>
      <c r="C6316" t="s">
        <v>11</v>
      </c>
      <c r="D6316" t="s">
        <v>11</v>
      </c>
      <c r="E6316" t="s">
        <v>12</v>
      </c>
      <c r="F6316" t="s">
        <v>5310</v>
      </c>
      <c r="G6316">
        <v>37217</v>
      </c>
      <c r="H6316" t="str">
        <f>LEFT(Table1[[#This Row],[destination_postal_code]],5)</f>
        <v>37217</v>
      </c>
      <c r="I6316">
        <f>LEN(Table1[[#This Row],[destination_postal_code_short]])</f>
        <v>5</v>
      </c>
      <c r="J6316" t="str">
        <f>_xlfn.XLOOKUP(Table1[[#This Row],[destination_postal_code_short]],Table3[Shipping postal code short],Table3[Shipping city],,0)</f>
        <v>Nashville</v>
      </c>
      <c r="K6316" t="str">
        <f>_xlfn.XLOOKUP(Table1[[#This Row],[destination_postal_code_short]],Table3[Shipping postal code short],Table3[Shipping region],,0)</f>
        <v>Tennessee</v>
      </c>
      <c r="L6316">
        <v>0</v>
      </c>
      <c r="M6316">
        <v>1.73</v>
      </c>
      <c r="N6316">
        <v>4.62</v>
      </c>
    </row>
    <row r="6317" spans="1:14" x14ac:dyDescent="0.2">
      <c r="A6317" s="1">
        <v>45712</v>
      </c>
      <c r="B6317" t="s">
        <v>6697</v>
      </c>
      <c r="C6317" t="s">
        <v>11</v>
      </c>
      <c r="D6317" t="s">
        <v>11</v>
      </c>
      <c r="E6317" t="s">
        <v>12</v>
      </c>
      <c r="F6317" t="s">
        <v>5310</v>
      </c>
      <c r="G6317">
        <v>97404</v>
      </c>
      <c r="H6317" t="str">
        <f>LEFT(Table1[[#This Row],[destination_postal_code]],5)</f>
        <v>97404</v>
      </c>
      <c r="I6317">
        <f>LEN(Table1[[#This Row],[destination_postal_code_short]])</f>
        <v>5</v>
      </c>
      <c r="J6317" t="str">
        <f>_xlfn.XLOOKUP(Table1[[#This Row],[destination_postal_code_short]],Table3[Shipping postal code short],Table3[Shipping city],,0)</f>
        <v>Eugene</v>
      </c>
      <c r="K6317" t="str">
        <f>_xlfn.XLOOKUP(Table1[[#This Row],[destination_postal_code_short]],Table3[Shipping postal code short],Table3[Shipping region],,0)</f>
        <v>Oregon</v>
      </c>
      <c r="L6317">
        <v>0</v>
      </c>
      <c r="M6317">
        <v>2.75</v>
      </c>
      <c r="N6317">
        <v>6.25</v>
      </c>
    </row>
    <row r="6318" spans="1:14" x14ac:dyDescent="0.2">
      <c r="A6318" s="1">
        <v>45713</v>
      </c>
      <c r="B6318" t="s">
        <v>6715</v>
      </c>
      <c r="C6318" t="s">
        <v>11</v>
      </c>
      <c r="D6318" t="s">
        <v>11</v>
      </c>
      <c r="E6318" t="s">
        <v>12</v>
      </c>
      <c r="F6318" t="s">
        <v>5310</v>
      </c>
      <c r="G6318" s="2" t="s">
        <v>6716</v>
      </c>
      <c r="H6318" s="2" t="str">
        <f>LEFT(Table1[[#This Row],[destination_postal_code]],5)</f>
        <v>08753</v>
      </c>
      <c r="I6318" s="2">
        <f>LEN(Table1[[#This Row],[destination_postal_code_short]])</f>
        <v>5</v>
      </c>
      <c r="J6318" s="2" t="str">
        <f>_xlfn.XLOOKUP(Table1[[#This Row],[destination_postal_code_short]],Table3[Shipping postal code short],Table3[Shipping city],,0)</f>
        <v>Toms River</v>
      </c>
      <c r="K6318" s="2" t="str">
        <f>_xlfn.XLOOKUP(Table1[[#This Row],[destination_postal_code_short]],Table3[Shipping postal code short],Table3[Shipping region],,0)</f>
        <v>New Jersey</v>
      </c>
      <c r="L6318">
        <v>0</v>
      </c>
      <c r="M6318">
        <v>6.65</v>
      </c>
      <c r="N6318">
        <v>10</v>
      </c>
    </row>
    <row r="6319" spans="1:14" x14ac:dyDescent="0.2">
      <c r="A6319" s="1">
        <v>45713</v>
      </c>
      <c r="B6319" t="s">
        <v>6718</v>
      </c>
      <c r="C6319" t="s">
        <v>11</v>
      </c>
      <c r="D6319" t="s">
        <v>11</v>
      </c>
      <c r="E6319" t="s">
        <v>12</v>
      </c>
      <c r="F6319" t="s">
        <v>5310</v>
      </c>
      <c r="G6319">
        <v>94901</v>
      </c>
      <c r="H6319" t="str">
        <f>LEFT(Table1[[#This Row],[destination_postal_code]],5)</f>
        <v>94901</v>
      </c>
      <c r="I6319">
        <f>LEN(Table1[[#This Row],[destination_postal_code_short]])</f>
        <v>5</v>
      </c>
      <c r="J6319" t="str">
        <f>_xlfn.XLOOKUP(Table1[[#This Row],[destination_postal_code_short]],Table3[Shipping postal code short],Table3[Shipping city],,0)</f>
        <v>San Rafael</v>
      </c>
      <c r="K6319" t="str">
        <f>_xlfn.XLOOKUP(Table1[[#This Row],[destination_postal_code_short]],Table3[Shipping postal code short],Table3[Shipping region],,0)</f>
        <v>California</v>
      </c>
      <c r="L6319">
        <v>0</v>
      </c>
      <c r="M6319">
        <v>2.75</v>
      </c>
      <c r="N6319">
        <v>6.25</v>
      </c>
    </row>
    <row r="6320" spans="1:14" x14ac:dyDescent="0.2">
      <c r="A6320" s="1">
        <v>45713</v>
      </c>
      <c r="B6320" t="s">
        <v>6708</v>
      </c>
      <c r="C6320" t="s">
        <v>11</v>
      </c>
      <c r="D6320" t="s">
        <v>11</v>
      </c>
      <c r="E6320" t="s">
        <v>12</v>
      </c>
      <c r="F6320" t="s">
        <v>5310</v>
      </c>
      <c r="G6320">
        <v>48236</v>
      </c>
      <c r="H6320" t="str">
        <f>LEFT(Table1[[#This Row],[destination_postal_code]],5)</f>
        <v>48236</v>
      </c>
      <c r="I6320">
        <f>LEN(Table1[[#This Row],[destination_postal_code_short]])</f>
        <v>5</v>
      </c>
      <c r="J6320" t="str">
        <f>_xlfn.XLOOKUP(Table1[[#This Row],[destination_postal_code_short]],Table3[Shipping postal code short],Table3[Shipping city],,0)</f>
        <v>Grosse Pointe Woods</v>
      </c>
      <c r="K6320" t="str">
        <f>_xlfn.XLOOKUP(Table1[[#This Row],[destination_postal_code_short]],Table3[Shipping postal code short],Table3[Shipping region],,0)</f>
        <v>Michigan</v>
      </c>
      <c r="L6320">
        <v>0</v>
      </c>
      <c r="M6320">
        <v>5.09</v>
      </c>
      <c r="N6320">
        <v>9.31</v>
      </c>
    </row>
    <row r="6321" spans="1:14" x14ac:dyDescent="0.2">
      <c r="A6321" s="1">
        <v>45713</v>
      </c>
      <c r="B6321" t="s">
        <v>6717</v>
      </c>
      <c r="C6321" t="s">
        <v>11</v>
      </c>
      <c r="D6321" t="s">
        <v>11</v>
      </c>
      <c r="E6321" t="s">
        <v>12</v>
      </c>
      <c r="F6321" t="s">
        <v>5310</v>
      </c>
      <c r="G6321">
        <v>84780</v>
      </c>
      <c r="H6321" t="str">
        <f>LEFT(Table1[[#This Row],[destination_postal_code]],5)</f>
        <v>84780</v>
      </c>
      <c r="I6321">
        <f>LEN(Table1[[#This Row],[destination_postal_code_short]])</f>
        <v>5</v>
      </c>
      <c r="J6321" t="str">
        <f>_xlfn.XLOOKUP(Table1[[#This Row],[destination_postal_code_short]],Table3[Shipping postal code short],Table3[Shipping city],,0)</f>
        <v>Washington</v>
      </c>
      <c r="K6321" t="str">
        <f>_xlfn.XLOOKUP(Table1[[#This Row],[destination_postal_code_short]],Table3[Shipping postal code short],Table3[Shipping region],,0)</f>
        <v>Utah</v>
      </c>
      <c r="L6321">
        <v>0</v>
      </c>
      <c r="M6321">
        <v>2.71</v>
      </c>
      <c r="N6321">
        <v>5.94</v>
      </c>
    </row>
    <row r="6322" spans="1:14" x14ac:dyDescent="0.2">
      <c r="A6322" s="1">
        <v>45713</v>
      </c>
      <c r="B6322" t="s">
        <v>6719</v>
      </c>
      <c r="C6322" t="s">
        <v>11</v>
      </c>
      <c r="D6322" t="s">
        <v>11</v>
      </c>
      <c r="E6322" t="s">
        <v>12</v>
      </c>
      <c r="F6322" t="s">
        <v>5310</v>
      </c>
      <c r="G6322">
        <v>71251</v>
      </c>
      <c r="H6322" t="str">
        <f>LEFT(Table1[[#This Row],[destination_postal_code]],5)</f>
        <v>71251</v>
      </c>
      <c r="I6322">
        <f>LEN(Table1[[#This Row],[destination_postal_code_short]])</f>
        <v>5</v>
      </c>
      <c r="J6322" t="str">
        <f>_xlfn.XLOOKUP(Table1[[#This Row],[destination_postal_code_short]],Table3[Shipping postal code short],Table3[Shipping city],,0)</f>
        <v>jonesboro</v>
      </c>
      <c r="K6322" t="str">
        <f>_xlfn.XLOOKUP(Table1[[#This Row],[destination_postal_code_short]],Table3[Shipping postal code short],Table3[Shipping region],,0)</f>
        <v>Louisiana</v>
      </c>
      <c r="L6322">
        <v>0</v>
      </c>
      <c r="M6322">
        <v>3.11</v>
      </c>
      <c r="N6322">
        <v>10.09</v>
      </c>
    </row>
    <row r="6323" spans="1:14" x14ac:dyDescent="0.2">
      <c r="A6323" s="1">
        <v>45713</v>
      </c>
      <c r="B6323" t="s">
        <v>6714</v>
      </c>
      <c r="C6323" t="s">
        <v>11</v>
      </c>
      <c r="D6323" t="s">
        <v>11</v>
      </c>
      <c r="E6323" t="s">
        <v>12</v>
      </c>
      <c r="F6323" t="s">
        <v>5310</v>
      </c>
      <c r="G6323">
        <v>60647</v>
      </c>
      <c r="H6323" t="str">
        <f>LEFT(Table1[[#This Row],[destination_postal_code]],5)</f>
        <v>60647</v>
      </c>
      <c r="I6323">
        <f>LEN(Table1[[#This Row],[destination_postal_code_short]])</f>
        <v>5</v>
      </c>
      <c r="J6323" t="str">
        <f>_xlfn.XLOOKUP(Table1[[#This Row],[destination_postal_code_short]],Table3[Shipping postal code short],Table3[Shipping city],,0)</f>
        <v>Chicago</v>
      </c>
      <c r="K6323" t="str">
        <f>_xlfn.XLOOKUP(Table1[[#This Row],[destination_postal_code_short]],Table3[Shipping postal code short],Table3[Shipping region],,0)</f>
        <v>Illinois</v>
      </c>
      <c r="L6323">
        <v>0</v>
      </c>
      <c r="M6323">
        <v>4.22</v>
      </c>
      <c r="N6323">
        <v>8.98</v>
      </c>
    </row>
    <row r="6324" spans="1:14" x14ac:dyDescent="0.2">
      <c r="A6324" s="1">
        <v>45713</v>
      </c>
      <c r="B6324" t="s">
        <v>6706</v>
      </c>
      <c r="C6324" t="s">
        <v>11</v>
      </c>
      <c r="D6324" t="s">
        <v>11</v>
      </c>
      <c r="E6324" t="s">
        <v>12</v>
      </c>
      <c r="F6324" t="s">
        <v>5310</v>
      </c>
      <c r="G6324" s="2" t="s">
        <v>6707</v>
      </c>
      <c r="H6324" s="2" t="str">
        <f>LEFT(Table1[[#This Row],[destination_postal_code]],5)</f>
        <v>07980</v>
      </c>
      <c r="I6324" s="2">
        <f>LEN(Table1[[#This Row],[destination_postal_code_short]])</f>
        <v>5</v>
      </c>
      <c r="J6324" s="2" t="str">
        <f>_xlfn.XLOOKUP(Table1[[#This Row],[destination_postal_code_short]],Table3[Shipping postal code short],Table3[Shipping city],,0)</f>
        <v>Stirling</v>
      </c>
      <c r="K6324" s="2" t="str">
        <f>_xlfn.XLOOKUP(Table1[[#This Row],[destination_postal_code_short]],Table3[Shipping postal code short],Table3[Shipping region],,0)</f>
        <v>New Jersey</v>
      </c>
      <c r="L6324">
        <v>0</v>
      </c>
      <c r="M6324">
        <v>6.65</v>
      </c>
      <c r="N6324">
        <v>10</v>
      </c>
    </row>
    <row r="6325" spans="1:14" x14ac:dyDescent="0.2">
      <c r="A6325" s="1">
        <v>45713</v>
      </c>
      <c r="B6325" t="s">
        <v>6709</v>
      </c>
      <c r="C6325" t="s">
        <v>11</v>
      </c>
      <c r="D6325" t="s">
        <v>11</v>
      </c>
      <c r="E6325" t="s">
        <v>12</v>
      </c>
      <c r="F6325" t="s">
        <v>5310</v>
      </c>
      <c r="G6325">
        <v>17603</v>
      </c>
      <c r="H6325" t="str">
        <f>LEFT(Table1[[#This Row],[destination_postal_code]],5)</f>
        <v>17603</v>
      </c>
      <c r="I6325">
        <f>LEN(Table1[[#This Row],[destination_postal_code_short]])</f>
        <v>5</v>
      </c>
      <c r="J6325" t="str">
        <f>_xlfn.XLOOKUP(Table1[[#This Row],[destination_postal_code_short]],Table3[Shipping postal code short],Table3[Shipping city],,0)</f>
        <v>Lancaster</v>
      </c>
      <c r="K6325" t="str">
        <f>_xlfn.XLOOKUP(Table1[[#This Row],[destination_postal_code_short]],Table3[Shipping postal code short],Table3[Shipping region],,0)</f>
        <v>Pennsylvania</v>
      </c>
      <c r="L6325">
        <v>0</v>
      </c>
      <c r="M6325">
        <v>1.55</v>
      </c>
      <c r="N6325">
        <v>5.8</v>
      </c>
    </row>
    <row r="6326" spans="1:14" x14ac:dyDescent="0.2">
      <c r="A6326" s="1">
        <v>45713</v>
      </c>
      <c r="B6326" t="s">
        <v>6712</v>
      </c>
      <c r="C6326" t="s">
        <v>11</v>
      </c>
      <c r="D6326" t="s">
        <v>11</v>
      </c>
      <c r="E6326" t="s">
        <v>12</v>
      </c>
      <c r="F6326" t="s">
        <v>5310</v>
      </c>
      <c r="G6326">
        <v>11221</v>
      </c>
      <c r="H6326" t="str">
        <f>LEFT(Table1[[#This Row],[destination_postal_code]],5)</f>
        <v>11221</v>
      </c>
      <c r="I6326">
        <f>LEN(Table1[[#This Row],[destination_postal_code_short]])</f>
        <v>5</v>
      </c>
      <c r="J6326" t="str">
        <f>_xlfn.XLOOKUP(Table1[[#This Row],[destination_postal_code_short]],Table3[Shipping postal code short],Table3[Shipping city],,0)</f>
        <v>Brooklyn</v>
      </c>
      <c r="K6326" t="str">
        <f>_xlfn.XLOOKUP(Table1[[#This Row],[destination_postal_code_short]],Table3[Shipping postal code short],Table3[Shipping region],,0)</f>
        <v>New York</v>
      </c>
      <c r="L6326">
        <v>0</v>
      </c>
      <c r="M6326">
        <v>7.89</v>
      </c>
      <c r="N6326">
        <v>11.71</v>
      </c>
    </row>
    <row r="6327" spans="1:14" x14ac:dyDescent="0.2">
      <c r="A6327" s="1">
        <v>45713</v>
      </c>
      <c r="B6327" t="s">
        <v>6710</v>
      </c>
      <c r="C6327" t="s">
        <v>11</v>
      </c>
      <c r="D6327" t="s">
        <v>11</v>
      </c>
      <c r="E6327" t="s">
        <v>12</v>
      </c>
      <c r="F6327" t="s">
        <v>5310</v>
      </c>
      <c r="G6327">
        <v>95127</v>
      </c>
      <c r="H6327" t="str">
        <f>LEFT(Table1[[#This Row],[destination_postal_code]],5)</f>
        <v>95127</v>
      </c>
      <c r="I6327">
        <f>LEN(Table1[[#This Row],[destination_postal_code_short]])</f>
        <v>5</v>
      </c>
      <c r="J6327" t="str">
        <f>_xlfn.XLOOKUP(Table1[[#This Row],[destination_postal_code_short]],Table3[Shipping postal code short],Table3[Shipping city],,0)</f>
        <v>San Jose</v>
      </c>
      <c r="K6327" t="str">
        <f>_xlfn.XLOOKUP(Table1[[#This Row],[destination_postal_code_short]],Table3[Shipping postal code short],Table3[Shipping region],,0)</f>
        <v>California</v>
      </c>
      <c r="L6327">
        <v>0</v>
      </c>
      <c r="M6327">
        <v>4.87</v>
      </c>
      <c r="N6327">
        <v>6.53</v>
      </c>
    </row>
    <row r="6328" spans="1:14" x14ac:dyDescent="0.2">
      <c r="A6328" s="1">
        <v>45713</v>
      </c>
      <c r="B6328" t="s">
        <v>6713</v>
      </c>
      <c r="C6328" t="s">
        <v>11</v>
      </c>
      <c r="D6328" t="s">
        <v>11</v>
      </c>
      <c r="E6328" t="s">
        <v>12</v>
      </c>
      <c r="F6328" t="s">
        <v>5310</v>
      </c>
      <c r="G6328">
        <v>76710</v>
      </c>
      <c r="H6328" t="str">
        <f>LEFT(Table1[[#This Row],[destination_postal_code]],5)</f>
        <v>76710</v>
      </c>
      <c r="I6328">
        <f>LEN(Table1[[#This Row],[destination_postal_code_short]])</f>
        <v>5</v>
      </c>
      <c r="J6328" t="str">
        <f>_xlfn.XLOOKUP(Table1[[#This Row],[destination_postal_code_short]],Table3[Shipping postal code short],Table3[Shipping city],,0)</f>
        <v>Waco</v>
      </c>
      <c r="K6328" t="str">
        <f>_xlfn.XLOOKUP(Table1[[#This Row],[destination_postal_code_short]],Table3[Shipping postal code short],Table3[Shipping region],,0)</f>
        <v>Texas</v>
      </c>
      <c r="L6328">
        <v>0</v>
      </c>
      <c r="M6328">
        <v>4.5199999999999996</v>
      </c>
      <c r="N6328">
        <v>8.58</v>
      </c>
    </row>
    <row r="6329" spans="1:14" x14ac:dyDescent="0.2">
      <c r="A6329" s="1">
        <v>45713</v>
      </c>
      <c r="B6329" t="s">
        <v>6711</v>
      </c>
      <c r="C6329" t="s">
        <v>11</v>
      </c>
      <c r="D6329" t="s">
        <v>11</v>
      </c>
      <c r="E6329" t="s">
        <v>12</v>
      </c>
      <c r="F6329" t="s">
        <v>5310</v>
      </c>
      <c r="G6329">
        <v>45381</v>
      </c>
      <c r="H6329" t="str">
        <f>LEFT(Table1[[#This Row],[destination_postal_code]],5)</f>
        <v>45381</v>
      </c>
      <c r="I6329">
        <f>LEN(Table1[[#This Row],[destination_postal_code_short]])</f>
        <v>5</v>
      </c>
      <c r="J6329" t="str">
        <f>_xlfn.XLOOKUP(Table1[[#This Row],[destination_postal_code_short]],Table3[Shipping postal code short],Table3[Shipping city],,0)</f>
        <v>West Alexandria</v>
      </c>
      <c r="K6329" t="str">
        <f>_xlfn.XLOOKUP(Table1[[#This Row],[destination_postal_code_short]],Table3[Shipping postal code short],Table3[Shipping region],,0)</f>
        <v>Ohio</v>
      </c>
      <c r="L6329">
        <v>0</v>
      </c>
      <c r="M6329">
        <v>5.09</v>
      </c>
      <c r="N6329">
        <v>9.31</v>
      </c>
    </row>
    <row r="6330" spans="1:14" x14ac:dyDescent="0.2">
      <c r="A6330" s="1">
        <v>45743</v>
      </c>
      <c r="B6330" t="s">
        <v>6907</v>
      </c>
      <c r="C6330" t="s">
        <v>11</v>
      </c>
      <c r="D6330" t="s">
        <v>11</v>
      </c>
      <c r="E6330" t="s">
        <v>12</v>
      </c>
      <c r="F6330" t="s">
        <v>5310</v>
      </c>
      <c r="G6330">
        <v>44241</v>
      </c>
      <c r="H6330" t="str">
        <f>LEFT(Table1[[#This Row],[destination_postal_code]],5)</f>
        <v>44241</v>
      </c>
      <c r="I6330">
        <f>LEN(Table1[[#This Row],[destination_postal_code_short]])</f>
        <v>5</v>
      </c>
      <c r="J6330" t="str">
        <f>_xlfn.XLOOKUP(Table1[[#This Row],[destination_postal_code_short]],Table3[Shipping postal code short],Table3[Shipping city],,0)</f>
        <v>Streetsboro</v>
      </c>
      <c r="K6330" t="str">
        <f>_xlfn.XLOOKUP(Table1[[#This Row],[destination_postal_code_short]],Table3[Shipping postal code short],Table3[Shipping region],,0)</f>
        <v>Ohio</v>
      </c>
      <c r="L6330">
        <v>0</v>
      </c>
      <c r="M6330">
        <v>5.09</v>
      </c>
      <c r="N6330">
        <v>9.31</v>
      </c>
    </row>
    <row r="6331" spans="1:14" x14ac:dyDescent="0.2">
      <c r="A6331" s="1">
        <v>45743</v>
      </c>
      <c r="B6331" t="s">
        <v>6909</v>
      </c>
      <c r="C6331" t="s">
        <v>11</v>
      </c>
      <c r="D6331" t="s">
        <v>11</v>
      </c>
      <c r="E6331" t="s">
        <v>12</v>
      </c>
      <c r="F6331" t="s">
        <v>5310</v>
      </c>
      <c r="G6331">
        <v>22406</v>
      </c>
      <c r="H6331" t="str">
        <f>LEFT(Table1[[#This Row],[destination_postal_code]],5)</f>
        <v>22406</v>
      </c>
      <c r="I6331">
        <f>LEN(Table1[[#This Row],[destination_postal_code_short]])</f>
        <v>5</v>
      </c>
      <c r="J6331" t="str">
        <f>_xlfn.XLOOKUP(Table1[[#This Row],[destination_postal_code_short]],Table3[Shipping postal code short],Table3[Shipping city],,0)</f>
        <v>Fredericksburg</v>
      </c>
      <c r="K6331" t="str">
        <f>_xlfn.XLOOKUP(Table1[[#This Row],[destination_postal_code_short]],Table3[Shipping postal code short],Table3[Shipping region],,0)</f>
        <v>Virginia</v>
      </c>
      <c r="L6331">
        <v>0</v>
      </c>
      <c r="M6331">
        <v>7.89</v>
      </c>
      <c r="N6331">
        <v>11.71</v>
      </c>
    </row>
    <row r="6332" spans="1:14" x14ac:dyDescent="0.2">
      <c r="A6332" s="1">
        <v>45714</v>
      </c>
      <c r="B6332" t="s">
        <v>6720</v>
      </c>
      <c r="C6332" t="s">
        <v>11</v>
      </c>
      <c r="D6332" t="s">
        <v>11</v>
      </c>
      <c r="E6332" t="s">
        <v>12</v>
      </c>
      <c r="F6332" t="s">
        <v>5310</v>
      </c>
      <c r="G6332">
        <v>60416</v>
      </c>
      <c r="H6332" t="str">
        <f>LEFT(Table1[[#This Row],[destination_postal_code]],5)</f>
        <v>60416</v>
      </c>
      <c r="I6332">
        <f>LEN(Table1[[#This Row],[destination_postal_code_short]])</f>
        <v>5</v>
      </c>
      <c r="J6332" t="str">
        <f>_xlfn.XLOOKUP(Table1[[#This Row],[destination_postal_code_short]],Table3[Shipping postal code short],Table3[Shipping city],,0)</f>
        <v>Diamond</v>
      </c>
      <c r="K6332" t="str">
        <f>_xlfn.XLOOKUP(Table1[[#This Row],[destination_postal_code_short]],Table3[Shipping postal code short],Table3[Shipping region],,0)</f>
        <v>Illinois</v>
      </c>
      <c r="L6332">
        <v>0</v>
      </c>
      <c r="M6332">
        <v>4.22</v>
      </c>
      <c r="N6332">
        <v>8.98</v>
      </c>
    </row>
    <row r="6333" spans="1:14" x14ac:dyDescent="0.2">
      <c r="A6333" s="1">
        <v>45743</v>
      </c>
      <c r="B6333" t="s">
        <v>6720</v>
      </c>
      <c r="C6333" t="s">
        <v>11</v>
      </c>
      <c r="D6333" t="s">
        <v>11</v>
      </c>
      <c r="E6333" t="s">
        <v>12</v>
      </c>
      <c r="F6333" t="s">
        <v>5310</v>
      </c>
      <c r="G6333">
        <v>60416</v>
      </c>
      <c r="H6333" t="str">
        <f>LEFT(Table1[[#This Row],[destination_postal_code]],5)</f>
        <v>60416</v>
      </c>
      <c r="I6333">
        <f>LEN(Table1[[#This Row],[destination_postal_code_short]])</f>
        <v>5</v>
      </c>
      <c r="J6333" t="str">
        <f>_xlfn.XLOOKUP(Table1[[#This Row],[destination_postal_code_short]],Table3[Shipping postal code short],Table3[Shipping city],,0)</f>
        <v>Diamond</v>
      </c>
      <c r="K6333" t="str">
        <f>_xlfn.XLOOKUP(Table1[[#This Row],[destination_postal_code_short]],Table3[Shipping postal code short],Table3[Shipping region],,0)</f>
        <v>Illinois</v>
      </c>
      <c r="L6333">
        <v>0</v>
      </c>
      <c r="M6333">
        <v>4.22</v>
      </c>
      <c r="N6333">
        <v>8.98</v>
      </c>
    </row>
    <row r="6334" spans="1:14" x14ac:dyDescent="0.2">
      <c r="A6334" s="1">
        <v>45743</v>
      </c>
      <c r="B6334" t="s">
        <v>6895</v>
      </c>
      <c r="C6334" t="s">
        <v>11</v>
      </c>
      <c r="D6334" t="s">
        <v>11</v>
      </c>
      <c r="E6334" t="s">
        <v>12</v>
      </c>
      <c r="F6334" t="s">
        <v>5310</v>
      </c>
      <c r="G6334">
        <v>32825</v>
      </c>
      <c r="H6334" t="str">
        <f>LEFT(Table1[[#This Row],[destination_postal_code]],5)</f>
        <v>32825</v>
      </c>
      <c r="I6334">
        <f>LEN(Table1[[#This Row],[destination_postal_code_short]])</f>
        <v>5</v>
      </c>
      <c r="J6334" t="str">
        <f>_xlfn.XLOOKUP(Table1[[#This Row],[destination_postal_code_short]],Table3[Shipping postal code short],Table3[Shipping city],,0)</f>
        <v>Orlando</v>
      </c>
      <c r="K6334" t="str">
        <f>_xlfn.XLOOKUP(Table1[[#This Row],[destination_postal_code_short]],Table3[Shipping postal code short],Table3[Shipping region],,0)</f>
        <v>Florida</v>
      </c>
      <c r="L6334">
        <v>0</v>
      </c>
      <c r="M6334">
        <v>6.65</v>
      </c>
      <c r="N6334">
        <v>10</v>
      </c>
    </row>
    <row r="6335" spans="1:14" x14ac:dyDescent="0.2">
      <c r="A6335" s="1">
        <v>45743</v>
      </c>
      <c r="B6335" t="s">
        <v>6899</v>
      </c>
      <c r="C6335" t="s">
        <v>11</v>
      </c>
      <c r="D6335" t="s">
        <v>11</v>
      </c>
      <c r="E6335" t="s">
        <v>12</v>
      </c>
      <c r="F6335" t="s">
        <v>5310</v>
      </c>
      <c r="G6335">
        <v>85297</v>
      </c>
      <c r="H6335" t="str">
        <f>LEFT(Table1[[#This Row],[destination_postal_code]],5)</f>
        <v>85297</v>
      </c>
      <c r="I6335">
        <f>LEN(Table1[[#This Row],[destination_postal_code_short]])</f>
        <v>5</v>
      </c>
      <c r="J6335" t="str">
        <f>_xlfn.XLOOKUP(Table1[[#This Row],[destination_postal_code_short]],Table3[Shipping postal code short],Table3[Shipping city],,0)</f>
        <v>Gilbert</v>
      </c>
      <c r="K6335" t="str">
        <f>_xlfn.XLOOKUP(Table1[[#This Row],[destination_postal_code_short]],Table3[Shipping postal code short],Table3[Shipping region],,0)</f>
        <v>Arizona</v>
      </c>
      <c r="L6335">
        <v>0</v>
      </c>
      <c r="M6335">
        <v>4.87</v>
      </c>
      <c r="N6335">
        <v>6.53</v>
      </c>
    </row>
    <row r="6336" spans="1:14" x14ac:dyDescent="0.2">
      <c r="A6336" s="1">
        <v>45714</v>
      </c>
      <c r="B6336" t="s">
        <v>6726</v>
      </c>
      <c r="C6336" t="s">
        <v>11</v>
      </c>
      <c r="D6336" t="s">
        <v>11</v>
      </c>
      <c r="E6336" t="s">
        <v>12</v>
      </c>
      <c r="F6336" t="s">
        <v>5310</v>
      </c>
      <c r="G6336">
        <v>15101</v>
      </c>
      <c r="H6336" t="str">
        <f>LEFT(Table1[[#This Row],[destination_postal_code]],5)</f>
        <v>15101</v>
      </c>
      <c r="I6336">
        <f>LEN(Table1[[#This Row],[destination_postal_code_short]])</f>
        <v>5</v>
      </c>
      <c r="J6336" t="str">
        <f>_xlfn.XLOOKUP(Table1[[#This Row],[destination_postal_code_short]],Table3[Shipping postal code short],Table3[Shipping city],,0)</f>
        <v>Allison Park</v>
      </c>
      <c r="K6336" t="str">
        <f>_xlfn.XLOOKUP(Table1[[#This Row],[destination_postal_code_short]],Table3[Shipping postal code short],Table3[Shipping region],,0)</f>
        <v>Pennsylvania</v>
      </c>
      <c r="L6336">
        <v>0</v>
      </c>
      <c r="M6336">
        <v>5.09</v>
      </c>
      <c r="N6336">
        <v>9.31</v>
      </c>
    </row>
    <row r="6337" spans="1:14" x14ac:dyDescent="0.2">
      <c r="A6337" s="1">
        <v>45743</v>
      </c>
      <c r="B6337" t="s">
        <v>6901</v>
      </c>
      <c r="C6337" t="s">
        <v>11</v>
      </c>
      <c r="D6337" t="s">
        <v>11</v>
      </c>
      <c r="E6337" t="s">
        <v>12</v>
      </c>
      <c r="F6337" t="s">
        <v>5310</v>
      </c>
      <c r="G6337" s="2" t="s">
        <v>4950</v>
      </c>
      <c r="H6337" s="2" t="str">
        <f>LEFT(Table1[[#This Row],[destination_postal_code]],5)</f>
        <v>01749</v>
      </c>
      <c r="I6337" s="2">
        <f>LEN(Table1[[#This Row],[destination_postal_code_short]])</f>
        <v>5</v>
      </c>
      <c r="J6337" s="2" t="str">
        <f>_xlfn.XLOOKUP(Table1[[#This Row],[destination_postal_code_short]],Table3[Shipping postal code short],Table3[Shipping city],,0)</f>
        <v>Hudson</v>
      </c>
      <c r="K6337" s="2" t="str">
        <f>_xlfn.XLOOKUP(Table1[[#This Row],[destination_postal_code_short]],Table3[Shipping postal code short],Table3[Shipping region],,0)</f>
        <v>Massachusetts</v>
      </c>
      <c r="L6337">
        <v>0</v>
      </c>
      <c r="M6337">
        <v>6.65</v>
      </c>
      <c r="N6337">
        <v>10</v>
      </c>
    </row>
    <row r="6338" spans="1:14" x14ac:dyDescent="0.2">
      <c r="A6338" s="1">
        <v>45715</v>
      </c>
      <c r="B6338" t="s">
        <v>6736</v>
      </c>
      <c r="C6338" t="s">
        <v>11</v>
      </c>
      <c r="D6338" t="s">
        <v>11</v>
      </c>
      <c r="E6338" t="s">
        <v>12</v>
      </c>
      <c r="F6338" t="s">
        <v>5310</v>
      </c>
      <c r="G6338">
        <v>84664</v>
      </c>
      <c r="H6338" t="str">
        <f>LEFT(Table1[[#This Row],[destination_postal_code]],5)</f>
        <v>84664</v>
      </c>
      <c r="I6338">
        <f>LEN(Table1[[#This Row],[destination_postal_code_short]])</f>
        <v>5</v>
      </c>
      <c r="J6338" t="str">
        <f>_xlfn.XLOOKUP(Table1[[#This Row],[destination_postal_code_short]],Table3[Shipping postal code short],Table3[Shipping city],,0)</f>
        <v>Mapleton</v>
      </c>
      <c r="K6338" t="str">
        <f>_xlfn.XLOOKUP(Table1[[#This Row],[destination_postal_code_short]],Table3[Shipping postal code short],Table3[Shipping region],,0)</f>
        <v>Utah</v>
      </c>
      <c r="L6338">
        <v>0</v>
      </c>
      <c r="M6338">
        <v>2.7</v>
      </c>
      <c r="N6338">
        <v>5.65</v>
      </c>
    </row>
    <row r="6339" spans="1:14" x14ac:dyDescent="0.2">
      <c r="A6339" s="1">
        <v>45743</v>
      </c>
      <c r="B6339" t="s">
        <v>6908</v>
      </c>
      <c r="C6339" t="s">
        <v>11</v>
      </c>
      <c r="D6339" t="s">
        <v>11</v>
      </c>
      <c r="E6339" t="s">
        <v>12</v>
      </c>
      <c r="F6339" t="s">
        <v>5310</v>
      </c>
      <c r="G6339">
        <v>76502</v>
      </c>
      <c r="H6339" t="str">
        <f>LEFT(Table1[[#This Row],[destination_postal_code]],5)</f>
        <v>76502</v>
      </c>
      <c r="I6339">
        <f>LEN(Table1[[#This Row],[destination_postal_code_short]])</f>
        <v>5</v>
      </c>
      <c r="J6339" t="str">
        <f>_xlfn.XLOOKUP(Table1[[#This Row],[destination_postal_code_short]],Table3[Shipping postal code short],Table3[Shipping city],,0)</f>
        <v>Temple</v>
      </c>
      <c r="K6339" t="str">
        <f>_xlfn.XLOOKUP(Table1[[#This Row],[destination_postal_code_short]],Table3[Shipping postal code short],Table3[Shipping region],,0)</f>
        <v>Texas</v>
      </c>
      <c r="L6339">
        <v>0</v>
      </c>
      <c r="M6339">
        <v>4.63</v>
      </c>
      <c r="N6339">
        <v>7.67</v>
      </c>
    </row>
    <row r="6340" spans="1:14" x14ac:dyDescent="0.2">
      <c r="A6340" s="1">
        <v>45714</v>
      </c>
      <c r="B6340" t="s">
        <v>6722</v>
      </c>
      <c r="C6340" t="s">
        <v>11</v>
      </c>
      <c r="D6340" t="s">
        <v>11</v>
      </c>
      <c r="E6340" t="s">
        <v>12</v>
      </c>
      <c r="F6340" t="s">
        <v>5310</v>
      </c>
      <c r="G6340">
        <v>76502</v>
      </c>
      <c r="H6340" t="str">
        <f>LEFT(Table1[[#This Row],[destination_postal_code]],5)</f>
        <v>76502</v>
      </c>
      <c r="I6340">
        <f>LEN(Table1[[#This Row],[destination_postal_code_short]])</f>
        <v>5</v>
      </c>
      <c r="J6340" t="str">
        <f>_xlfn.XLOOKUP(Table1[[#This Row],[destination_postal_code_short]],Table3[Shipping postal code short],Table3[Shipping city],,0)</f>
        <v>Temple</v>
      </c>
      <c r="K6340" t="str">
        <f>_xlfn.XLOOKUP(Table1[[#This Row],[destination_postal_code_short]],Table3[Shipping postal code short],Table3[Shipping region],,0)</f>
        <v>Texas</v>
      </c>
      <c r="L6340">
        <v>0</v>
      </c>
      <c r="M6340">
        <v>4.5199999999999996</v>
      </c>
      <c r="N6340">
        <v>8.58</v>
      </c>
    </row>
    <row r="6341" spans="1:14" x14ac:dyDescent="0.2">
      <c r="A6341" s="1">
        <v>45715</v>
      </c>
      <c r="B6341" t="s">
        <v>6722</v>
      </c>
      <c r="C6341" t="s">
        <v>11</v>
      </c>
      <c r="D6341" t="s">
        <v>11</v>
      </c>
      <c r="E6341" t="s">
        <v>12</v>
      </c>
      <c r="F6341" t="s">
        <v>5310</v>
      </c>
      <c r="G6341">
        <v>76502</v>
      </c>
      <c r="H6341" t="str">
        <f>LEFT(Table1[[#This Row],[destination_postal_code]],5)</f>
        <v>76502</v>
      </c>
      <c r="I6341">
        <f>LEN(Table1[[#This Row],[destination_postal_code_short]])</f>
        <v>5</v>
      </c>
      <c r="J6341" t="str">
        <f>_xlfn.XLOOKUP(Table1[[#This Row],[destination_postal_code_short]],Table3[Shipping postal code short],Table3[Shipping city],,0)</f>
        <v>Temple</v>
      </c>
      <c r="K6341" t="str">
        <f>_xlfn.XLOOKUP(Table1[[#This Row],[destination_postal_code_short]],Table3[Shipping postal code short],Table3[Shipping region],,0)</f>
        <v>Texas</v>
      </c>
      <c r="L6341">
        <v>0</v>
      </c>
      <c r="M6341">
        <v>2.75</v>
      </c>
      <c r="N6341">
        <v>6.25</v>
      </c>
    </row>
    <row r="6342" spans="1:14" x14ac:dyDescent="0.2">
      <c r="A6342" s="1">
        <v>45714</v>
      </c>
      <c r="B6342" t="s">
        <v>6725</v>
      </c>
      <c r="C6342" t="s">
        <v>11</v>
      </c>
      <c r="D6342" t="s">
        <v>11</v>
      </c>
      <c r="E6342" t="s">
        <v>12</v>
      </c>
      <c r="F6342" t="s">
        <v>5310</v>
      </c>
      <c r="G6342">
        <v>60465</v>
      </c>
      <c r="H6342" t="str">
        <f>LEFT(Table1[[#This Row],[destination_postal_code]],5)</f>
        <v>60465</v>
      </c>
      <c r="I6342">
        <f>LEN(Table1[[#This Row],[destination_postal_code_short]])</f>
        <v>5</v>
      </c>
      <c r="J6342" t="str">
        <f>_xlfn.XLOOKUP(Table1[[#This Row],[destination_postal_code_short]],Table3[Shipping postal code short],Table3[Shipping city],,0)</f>
        <v>Palos Hills</v>
      </c>
      <c r="K6342" t="str">
        <f>_xlfn.XLOOKUP(Table1[[#This Row],[destination_postal_code_short]],Table3[Shipping postal code short],Table3[Shipping region],,0)</f>
        <v>Illinois</v>
      </c>
      <c r="L6342">
        <v>0</v>
      </c>
      <c r="M6342">
        <v>6.2</v>
      </c>
      <c r="N6342">
        <v>12.2</v>
      </c>
    </row>
    <row r="6343" spans="1:14" x14ac:dyDescent="0.2">
      <c r="A6343" s="1">
        <v>45714</v>
      </c>
      <c r="B6343" t="s">
        <v>6724</v>
      </c>
      <c r="C6343" t="s">
        <v>11</v>
      </c>
      <c r="D6343" t="s">
        <v>11</v>
      </c>
      <c r="E6343" t="s">
        <v>12</v>
      </c>
      <c r="F6343" t="s">
        <v>5310</v>
      </c>
      <c r="G6343">
        <v>95835</v>
      </c>
      <c r="H6343" t="str">
        <f>LEFT(Table1[[#This Row],[destination_postal_code]],5)</f>
        <v>95835</v>
      </c>
      <c r="I6343">
        <f>LEN(Table1[[#This Row],[destination_postal_code_short]])</f>
        <v>5</v>
      </c>
      <c r="J6343" t="str">
        <f>_xlfn.XLOOKUP(Table1[[#This Row],[destination_postal_code_short]],Table3[Shipping postal code short],Table3[Shipping city],,0)</f>
        <v>Sacramento</v>
      </c>
      <c r="K6343" t="str">
        <f>_xlfn.XLOOKUP(Table1[[#This Row],[destination_postal_code_short]],Table3[Shipping postal code short],Table3[Shipping region],,0)</f>
        <v>California</v>
      </c>
      <c r="L6343">
        <v>0</v>
      </c>
      <c r="M6343">
        <v>4.84</v>
      </c>
      <c r="N6343">
        <v>7.16</v>
      </c>
    </row>
    <row r="6344" spans="1:14" x14ac:dyDescent="0.2">
      <c r="A6344" s="1">
        <v>45714</v>
      </c>
      <c r="B6344" t="s">
        <v>6721</v>
      </c>
      <c r="C6344" t="s">
        <v>11</v>
      </c>
      <c r="D6344" t="s">
        <v>11</v>
      </c>
      <c r="E6344" t="s">
        <v>12</v>
      </c>
      <c r="F6344" t="s">
        <v>5310</v>
      </c>
      <c r="G6344">
        <v>60532</v>
      </c>
      <c r="H6344" t="str">
        <f>LEFT(Table1[[#This Row],[destination_postal_code]],5)</f>
        <v>60532</v>
      </c>
      <c r="I6344">
        <f>LEN(Table1[[#This Row],[destination_postal_code_short]])</f>
        <v>5</v>
      </c>
      <c r="J6344" t="str">
        <f>_xlfn.XLOOKUP(Table1[[#This Row],[destination_postal_code_short]],Table3[Shipping postal code short],Table3[Shipping city],,0)</f>
        <v>Lisle</v>
      </c>
      <c r="K6344" t="str">
        <f>_xlfn.XLOOKUP(Table1[[#This Row],[destination_postal_code_short]],Table3[Shipping postal code short],Table3[Shipping region],,0)</f>
        <v>Illinois</v>
      </c>
      <c r="L6344">
        <v>0</v>
      </c>
      <c r="M6344">
        <v>4.22</v>
      </c>
      <c r="N6344">
        <v>8.98</v>
      </c>
    </row>
    <row r="6345" spans="1:14" x14ac:dyDescent="0.2">
      <c r="A6345" s="1">
        <v>45714</v>
      </c>
      <c r="B6345" t="s">
        <v>6723</v>
      </c>
      <c r="C6345" t="s">
        <v>11</v>
      </c>
      <c r="D6345" t="s">
        <v>11</v>
      </c>
      <c r="E6345" t="s">
        <v>12</v>
      </c>
      <c r="F6345" t="s">
        <v>5310</v>
      </c>
      <c r="G6345">
        <v>80237</v>
      </c>
      <c r="H6345" t="str">
        <f>LEFT(Table1[[#This Row],[destination_postal_code]],5)</f>
        <v>80237</v>
      </c>
      <c r="I6345">
        <f>LEN(Table1[[#This Row],[destination_postal_code_short]])</f>
        <v>5</v>
      </c>
      <c r="J6345" t="str">
        <f>_xlfn.XLOOKUP(Table1[[#This Row],[destination_postal_code_short]],Table3[Shipping postal code short],Table3[Shipping city],,0)</f>
        <v>Denver</v>
      </c>
      <c r="K6345" t="str">
        <f>_xlfn.XLOOKUP(Table1[[#This Row],[destination_postal_code_short]],Table3[Shipping postal code short],Table3[Shipping region],,0)</f>
        <v>Colorado</v>
      </c>
      <c r="L6345">
        <v>0</v>
      </c>
      <c r="M6345">
        <v>4.84</v>
      </c>
      <c r="N6345">
        <v>7.16</v>
      </c>
    </row>
    <row r="6346" spans="1:14" x14ac:dyDescent="0.2">
      <c r="A6346" s="1">
        <v>45720</v>
      </c>
      <c r="B6346" t="s">
        <v>6769</v>
      </c>
      <c r="C6346" t="s">
        <v>11</v>
      </c>
      <c r="D6346" t="s">
        <v>11</v>
      </c>
      <c r="E6346" t="s">
        <v>12</v>
      </c>
      <c r="F6346" t="s">
        <v>5310</v>
      </c>
      <c r="G6346">
        <v>37923</v>
      </c>
      <c r="H6346" t="str">
        <f>LEFT(Table1[[#This Row],[destination_postal_code]],5)</f>
        <v>37923</v>
      </c>
      <c r="I6346">
        <f>LEN(Table1[[#This Row],[destination_postal_code_short]])</f>
        <v>5</v>
      </c>
      <c r="J6346" t="str">
        <f>_xlfn.XLOOKUP(Table1[[#This Row],[destination_postal_code_short]],Table3[Shipping postal code short],Table3[Shipping city],,0)</f>
        <v>Knoxville</v>
      </c>
      <c r="K6346" t="str">
        <f>_xlfn.XLOOKUP(Table1[[#This Row],[destination_postal_code_short]],Table3[Shipping postal code short],Table3[Shipping region],,0)</f>
        <v>Tennessee</v>
      </c>
      <c r="L6346">
        <v>0</v>
      </c>
      <c r="M6346">
        <v>2.68</v>
      </c>
      <c r="N6346">
        <v>6.57</v>
      </c>
    </row>
    <row r="6347" spans="1:14" x14ac:dyDescent="0.2">
      <c r="A6347" s="1">
        <v>45715</v>
      </c>
      <c r="B6347" t="s">
        <v>6731</v>
      </c>
      <c r="C6347" t="s">
        <v>11</v>
      </c>
      <c r="D6347" t="s">
        <v>11</v>
      </c>
      <c r="E6347" t="s">
        <v>12</v>
      </c>
      <c r="F6347" t="s">
        <v>5310</v>
      </c>
      <c r="G6347" s="2" t="s">
        <v>6732</v>
      </c>
      <c r="H6347" s="2" t="str">
        <f>LEFT(Table1[[#This Row],[destination_postal_code]],5)</f>
        <v>01845</v>
      </c>
      <c r="I6347" s="2">
        <f>LEN(Table1[[#This Row],[destination_postal_code_short]])</f>
        <v>5</v>
      </c>
      <c r="J6347" s="2" t="str">
        <f>_xlfn.XLOOKUP(Table1[[#This Row],[destination_postal_code_short]],Table3[Shipping postal code short],Table3[Shipping city],,0)</f>
        <v>North Andover</v>
      </c>
      <c r="K6347" s="2" t="str">
        <f>_xlfn.XLOOKUP(Table1[[#This Row],[destination_postal_code_short]],Table3[Shipping postal code short],Table3[Shipping region],,0)</f>
        <v>Massachusetts</v>
      </c>
      <c r="L6347">
        <v>0</v>
      </c>
      <c r="M6347">
        <v>6.65</v>
      </c>
      <c r="N6347">
        <v>10</v>
      </c>
    </row>
    <row r="6348" spans="1:14" x14ac:dyDescent="0.2">
      <c r="A6348" s="1">
        <v>45715</v>
      </c>
      <c r="B6348" t="s">
        <v>6733</v>
      </c>
      <c r="C6348" t="s">
        <v>11</v>
      </c>
      <c r="D6348" t="s">
        <v>11</v>
      </c>
      <c r="E6348" t="s">
        <v>12</v>
      </c>
      <c r="F6348" t="s">
        <v>5310</v>
      </c>
      <c r="G6348" s="2" t="s">
        <v>6734</v>
      </c>
      <c r="H6348" s="2" t="str">
        <f>LEFT(Table1[[#This Row],[destination_postal_code]],5)</f>
        <v>08225</v>
      </c>
      <c r="I6348" s="2">
        <f>LEN(Table1[[#This Row],[destination_postal_code_short]])</f>
        <v>5</v>
      </c>
      <c r="J6348" s="2" t="str">
        <f>_xlfn.XLOOKUP(Table1[[#This Row],[destination_postal_code_short]],Table3[Shipping postal code short],Table3[Shipping city],,0)</f>
        <v>Northfield</v>
      </c>
      <c r="K6348" s="2" t="str">
        <f>_xlfn.XLOOKUP(Table1[[#This Row],[destination_postal_code_short]],Table3[Shipping postal code short],Table3[Shipping region],,0)</f>
        <v>New Jersey</v>
      </c>
      <c r="L6348">
        <v>0</v>
      </c>
      <c r="M6348">
        <v>6.65</v>
      </c>
      <c r="N6348">
        <v>10</v>
      </c>
    </row>
    <row r="6349" spans="1:14" x14ac:dyDescent="0.2">
      <c r="A6349" s="1">
        <v>45715</v>
      </c>
      <c r="B6349" t="s">
        <v>6728</v>
      </c>
      <c r="C6349" t="s">
        <v>11</v>
      </c>
      <c r="D6349" t="s">
        <v>11</v>
      </c>
      <c r="E6349" t="s">
        <v>12</v>
      </c>
      <c r="F6349" t="s">
        <v>5310</v>
      </c>
      <c r="G6349">
        <v>48192</v>
      </c>
      <c r="H6349" t="str">
        <f>LEFT(Table1[[#This Row],[destination_postal_code]],5)</f>
        <v>48192</v>
      </c>
      <c r="I6349">
        <f>LEN(Table1[[#This Row],[destination_postal_code_short]])</f>
        <v>5</v>
      </c>
      <c r="J6349" t="str">
        <f>_xlfn.XLOOKUP(Table1[[#This Row],[destination_postal_code_short]],Table3[Shipping postal code short],Table3[Shipping city],,0)</f>
        <v>Wyandotte</v>
      </c>
      <c r="K6349" t="str">
        <f>_xlfn.XLOOKUP(Table1[[#This Row],[destination_postal_code_short]],Table3[Shipping postal code short],Table3[Shipping region],,0)</f>
        <v>Michigan</v>
      </c>
      <c r="L6349">
        <v>0</v>
      </c>
      <c r="M6349">
        <v>5.88</v>
      </c>
      <c r="N6349">
        <v>10.67</v>
      </c>
    </row>
    <row r="6350" spans="1:14" x14ac:dyDescent="0.2">
      <c r="A6350" s="1">
        <v>45715</v>
      </c>
      <c r="B6350" t="s">
        <v>6727</v>
      </c>
      <c r="C6350" t="s">
        <v>11</v>
      </c>
      <c r="D6350" t="s">
        <v>11</v>
      </c>
      <c r="E6350" t="s">
        <v>12</v>
      </c>
      <c r="F6350" t="s">
        <v>5310</v>
      </c>
      <c r="G6350">
        <v>10309</v>
      </c>
      <c r="H6350" t="str">
        <f>LEFT(Table1[[#This Row],[destination_postal_code]],5)</f>
        <v>10309</v>
      </c>
      <c r="I6350">
        <f>LEN(Table1[[#This Row],[destination_postal_code_short]])</f>
        <v>5</v>
      </c>
      <c r="J6350" t="str">
        <f>_xlfn.XLOOKUP(Table1[[#This Row],[destination_postal_code_short]],Table3[Shipping postal code short],Table3[Shipping city],,0)</f>
        <v>Staten Island</v>
      </c>
      <c r="K6350" t="str">
        <f>_xlfn.XLOOKUP(Table1[[#This Row],[destination_postal_code_short]],Table3[Shipping postal code short],Table3[Shipping region],,0)</f>
        <v>New York</v>
      </c>
      <c r="L6350">
        <v>0</v>
      </c>
      <c r="M6350">
        <v>6.65</v>
      </c>
      <c r="N6350">
        <v>10</v>
      </c>
    </row>
    <row r="6351" spans="1:14" x14ac:dyDescent="0.2">
      <c r="A6351" s="1">
        <v>45740</v>
      </c>
      <c r="B6351" t="s">
        <v>6727</v>
      </c>
      <c r="C6351" t="s">
        <v>11</v>
      </c>
      <c r="D6351" t="s">
        <v>11</v>
      </c>
      <c r="E6351" t="s">
        <v>12</v>
      </c>
      <c r="F6351" t="s">
        <v>5310</v>
      </c>
      <c r="G6351">
        <v>10309</v>
      </c>
      <c r="H6351" t="str">
        <f>LEFT(Table1[[#This Row],[destination_postal_code]],5)</f>
        <v>10309</v>
      </c>
      <c r="I6351">
        <f>LEN(Table1[[#This Row],[destination_postal_code_short]])</f>
        <v>5</v>
      </c>
      <c r="J6351" t="str">
        <f>_xlfn.XLOOKUP(Table1[[#This Row],[destination_postal_code_short]],Table3[Shipping postal code short],Table3[Shipping city],,0)</f>
        <v>Staten Island</v>
      </c>
      <c r="K6351" t="str">
        <f>_xlfn.XLOOKUP(Table1[[#This Row],[destination_postal_code_short]],Table3[Shipping postal code short],Table3[Shipping region],,0)</f>
        <v>New York</v>
      </c>
      <c r="L6351">
        <v>0</v>
      </c>
      <c r="M6351">
        <v>6.65</v>
      </c>
      <c r="N6351">
        <v>10</v>
      </c>
    </row>
    <row r="6352" spans="1:14" x14ac:dyDescent="0.2">
      <c r="A6352" s="1">
        <v>45715</v>
      </c>
      <c r="B6352" t="s">
        <v>6735</v>
      </c>
      <c r="C6352" t="s">
        <v>11</v>
      </c>
      <c r="D6352" t="s">
        <v>11</v>
      </c>
      <c r="E6352" t="s">
        <v>12</v>
      </c>
      <c r="F6352" t="s">
        <v>5310</v>
      </c>
      <c r="G6352">
        <v>19808</v>
      </c>
      <c r="H6352" t="str">
        <f>LEFT(Table1[[#This Row],[destination_postal_code]],5)</f>
        <v>19808</v>
      </c>
      <c r="I6352">
        <f>LEN(Table1[[#This Row],[destination_postal_code_short]])</f>
        <v>5</v>
      </c>
      <c r="J6352" t="str">
        <f>_xlfn.XLOOKUP(Table1[[#This Row],[destination_postal_code_short]],Table3[Shipping postal code short],Table3[Shipping city],,0)</f>
        <v>Wilmington</v>
      </c>
      <c r="K6352" t="str">
        <f>_xlfn.XLOOKUP(Table1[[#This Row],[destination_postal_code_short]],Table3[Shipping postal code short],Table3[Shipping region],,0)</f>
        <v>Delaware</v>
      </c>
      <c r="L6352">
        <v>0</v>
      </c>
      <c r="M6352">
        <v>2.61</v>
      </c>
      <c r="N6352">
        <v>6.84</v>
      </c>
    </row>
    <row r="6353" spans="1:14" x14ac:dyDescent="0.2">
      <c r="A6353" s="1">
        <v>45715</v>
      </c>
      <c r="B6353" t="s">
        <v>6730</v>
      </c>
      <c r="C6353" t="s">
        <v>11</v>
      </c>
      <c r="D6353" t="s">
        <v>11</v>
      </c>
      <c r="E6353" t="s">
        <v>12</v>
      </c>
      <c r="F6353" t="s">
        <v>5310</v>
      </c>
      <c r="G6353">
        <v>38242</v>
      </c>
      <c r="H6353" t="str">
        <f>LEFT(Table1[[#This Row],[destination_postal_code]],5)</f>
        <v>38242</v>
      </c>
      <c r="I6353">
        <f>LEN(Table1[[#This Row],[destination_postal_code_short]])</f>
        <v>5</v>
      </c>
      <c r="J6353" t="str">
        <f>_xlfn.XLOOKUP(Table1[[#This Row],[destination_postal_code_short]],Table3[Shipping postal code short],Table3[Shipping city],,0)</f>
        <v>Paris</v>
      </c>
      <c r="K6353" t="str">
        <f>_xlfn.XLOOKUP(Table1[[#This Row],[destination_postal_code_short]],Table3[Shipping postal code short],Table3[Shipping region],,0)</f>
        <v>Tennessee</v>
      </c>
      <c r="L6353">
        <v>0</v>
      </c>
      <c r="M6353">
        <v>4.22</v>
      </c>
      <c r="N6353">
        <v>8.98</v>
      </c>
    </row>
    <row r="6354" spans="1:14" x14ac:dyDescent="0.2">
      <c r="A6354" s="1">
        <v>45715</v>
      </c>
      <c r="B6354" t="s">
        <v>6737</v>
      </c>
      <c r="C6354" t="s">
        <v>11</v>
      </c>
      <c r="D6354" t="s">
        <v>11</v>
      </c>
      <c r="E6354" t="s">
        <v>12</v>
      </c>
      <c r="F6354" t="s">
        <v>5310</v>
      </c>
      <c r="G6354">
        <v>73132</v>
      </c>
      <c r="H6354" t="str">
        <f>LEFT(Table1[[#This Row],[destination_postal_code]],5)</f>
        <v>73132</v>
      </c>
      <c r="I6354">
        <f>LEN(Table1[[#This Row],[destination_postal_code_short]])</f>
        <v>5</v>
      </c>
      <c r="J6354" t="str">
        <f>_xlfn.XLOOKUP(Table1[[#This Row],[destination_postal_code_short]],Table3[Shipping postal code short],Table3[Shipping city],,0)</f>
        <v>Oklahoma City</v>
      </c>
      <c r="K6354" t="str">
        <f>_xlfn.XLOOKUP(Table1[[#This Row],[destination_postal_code_short]],Table3[Shipping postal code short],Table3[Shipping region],,0)</f>
        <v>Oklahoma</v>
      </c>
      <c r="L6354">
        <v>0</v>
      </c>
      <c r="M6354">
        <v>2.75</v>
      </c>
      <c r="N6354">
        <v>6.25</v>
      </c>
    </row>
    <row r="6355" spans="1:14" x14ac:dyDescent="0.2">
      <c r="A6355" s="1">
        <v>45715</v>
      </c>
      <c r="B6355" t="s">
        <v>6729</v>
      </c>
      <c r="C6355" t="s">
        <v>11</v>
      </c>
      <c r="D6355" t="s">
        <v>11</v>
      </c>
      <c r="E6355" t="s">
        <v>12</v>
      </c>
      <c r="F6355" t="s">
        <v>5310</v>
      </c>
      <c r="G6355">
        <v>75098</v>
      </c>
      <c r="H6355" t="str">
        <f>LEFT(Table1[[#This Row],[destination_postal_code]],5)</f>
        <v>75098</v>
      </c>
      <c r="I6355">
        <f>LEN(Table1[[#This Row],[destination_postal_code_short]])</f>
        <v>5</v>
      </c>
      <c r="J6355" t="str">
        <f>_xlfn.XLOOKUP(Table1[[#This Row],[destination_postal_code_short]],Table3[Shipping postal code short],Table3[Shipping city],,0)</f>
        <v>Wylie</v>
      </c>
      <c r="K6355" t="str">
        <f>_xlfn.XLOOKUP(Table1[[#This Row],[destination_postal_code_short]],Table3[Shipping postal code short],Table3[Shipping region],,0)</f>
        <v>Texas</v>
      </c>
      <c r="L6355">
        <v>0</v>
      </c>
      <c r="M6355">
        <v>4.5199999999999996</v>
      </c>
      <c r="N6355">
        <v>8.58</v>
      </c>
    </row>
    <row r="6356" spans="1:14" x14ac:dyDescent="0.2">
      <c r="A6356" s="1">
        <v>45716</v>
      </c>
      <c r="B6356" t="s">
        <v>6740</v>
      </c>
      <c r="C6356" t="s">
        <v>11</v>
      </c>
      <c r="D6356" t="s">
        <v>11</v>
      </c>
      <c r="E6356" t="s">
        <v>12</v>
      </c>
      <c r="F6356" t="s">
        <v>5310</v>
      </c>
      <c r="G6356">
        <v>40729</v>
      </c>
      <c r="H6356" t="str">
        <f>LEFT(Table1[[#This Row],[destination_postal_code]],5)</f>
        <v>40729</v>
      </c>
      <c r="I6356">
        <f>LEN(Table1[[#This Row],[destination_postal_code_short]])</f>
        <v>5</v>
      </c>
      <c r="J6356" t="str">
        <f>_xlfn.XLOOKUP(Table1[[#This Row],[destination_postal_code_short]],Table3[Shipping postal code short],Table3[Shipping city],,0)</f>
        <v>East Bernstadt</v>
      </c>
      <c r="K6356" t="str">
        <f>_xlfn.XLOOKUP(Table1[[#This Row],[destination_postal_code_short]],Table3[Shipping postal code short],Table3[Shipping region],,0)</f>
        <v>Kentucky</v>
      </c>
      <c r="L6356">
        <v>0</v>
      </c>
      <c r="M6356">
        <v>2.09</v>
      </c>
      <c r="N6356">
        <v>7.16</v>
      </c>
    </row>
    <row r="6357" spans="1:14" x14ac:dyDescent="0.2">
      <c r="A6357" s="1">
        <v>45716</v>
      </c>
      <c r="B6357" t="s">
        <v>6741</v>
      </c>
      <c r="C6357" t="s">
        <v>11</v>
      </c>
      <c r="D6357" t="s">
        <v>11</v>
      </c>
      <c r="E6357" t="s">
        <v>12</v>
      </c>
      <c r="F6357" t="s">
        <v>5310</v>
      </c>
      <c r="G6357">
        <v>84790</v>
      </c>
      <c r="H6357" t="str">
        <f>LEFT(Table1[[#This Row],[destination_postal_code]],5)</f>
        <v>84790</v>
      </c>
      <c r="I6357">
        <f>LEN(Table1[[#This Row],[destination_postal_code_short]])</f>
        <v>5</v>
      </c>
      <c r="J6357" t="str">
        <f>_xlfn.XLOOKUP(Table1[[#This Row],[destination_postal_code_short]],Table3[Shipping postal code short],Table3[Shipping city],,0)</f>
        <v>St George</v>
      </c>
      <c r="K6357" t="str">
        <f>_xlfn.XLOOKUP(Table1[[#This Row],[destination_postal_code_short]],Table3[Shipping postal code short],Table3[Shipping region],,0)</f>
        <v>Utah</v>
      </c>
      <c r="L6357">
        <v>0</v>
      </c>
      <c r="M6357">
        <v>4.4800000000000004</v>
      </c>
      <c r="N6357">
        <v>7.47</v>
      </c>
    </row>
    <row r="6358" spans="1:14" x14ac:dyDescent="0.2">
      <c r="A6358" s="1">
        <v>45716</v>
      </c>
      <c r="B6358" t="s">
        <v>6744</v>
      </c>
      <c r="C6358" t="s">
        <v>11</v>
      </c>
      <c r="D6358" t="s">
        <v>11</v>
      </c>
      <c r="E6358" t="s">
        <v>12</v>
      </c>
      <c r="F6358" t="s">
        <v>5310</v>
      </c>
      <c r="G6358">
        <v>92868</v>
      </c>
      <c r="H6358" t="str">
        <f>LEFT(Table1[[#This Row],[destination_postal_code]],5)</f>
        <v>92868</v>
      </c>
      <c r="I6358">
        <f>LEN(Table1[[#This Row],[destination_postal_code_short]])</f>
        <v>5</v>
      </c>
      <c r="J6358" t="str">
        <f>_xlfn.XLOOKUP(Table1[[#This Row],[destination_postal_code_short]],Table3[Shipping postal code short],Table3[Shipping city],,0)</f>
        <v>Orange</v>
      </c>
      <c r="K6358" t="str">
        <f>_xlfn.XLOOKUP(Table1[[#This Row],[destination_postal_code_short]],Table3[Shipping postal code short],Table3[Shipping region],,0)</f>
        <v>California</v>
      </c>
      <c r="L6358">
        <v>0</v>
      </c>
      <c r="M6358">
        <v>2.78</v>
      </c>
      <c r="N6358">
        <v>6.07</v>
      </c>
    </row>
    <row r="6359" spans="1:14" x14ac:dyDescent="0.2">
      <c r="A6359" s="1">
        <v>45716</v>
      </c>
      <c r="B6359" t="s">
        <v>6738</v>
      </c>
      <c r="C6359" t="s">
        <v>11</v>
      </c>
      <c r="D6359" t="s">
        <v>11</v>
      </c>
      <c r="E6359" t="s">
        <v>12</v>
      </c>
      <c r="F6359" t="s">
        <v>5310</v>
      </c>
      <c r="G6359">
        <v>24901</v>
      </c>
      <c r="H6359" t="str">
        <f>LEFT(Table1[[#This Row],[destination_postal_code]],5)</f>
        <v>24901</v>
      </c>
      <c r="I6359">
        <f>LEN(Table1[[#This Row],[destination_postal_code_short]])</f>
        <v>5</v>
      </c>
      <c r="J6359" t="str">
        <f>_xlfn.XLOOKUP(Table1[[#This Row],[destination_postal_code_short]],Table3[Shipping postal code short],Table3[Shipping city],,0)</f>
        <v>Lewisburg</v>
      </c>
      <c r="K6359" t="str">
        <f>_xlfn.XLOOKUP(Table1[[#This Row],[destination_postal_code_short]],Table3[Shipping postal code short],Table3[Shipping region],,0)</f>
        <v>West Virginia</v>
      </c>
      <c r="L6359">
        <v>0</v>
      </c>
      <c r="M6359">
        <v>5.09</v>
      </c>
      <c r="N6359">
        <v>9.31</v>
      </c>
    </row>
    <row r="6360" spans="1:14" x14ac:dyDescent="0.2">
      <c r="A6360" s="1">
        <v>45716</v>
      </c>
      <c r="B6360" t="s">
        <v>6739</v>
      </c>
      <c r="C6360" t="s">
        <v>11</v>
      </c>
      <c r="D6360" t="s">
        <v>11</v>
      </c>
      <c r="E6360" t="s">
        <v>12</v>
      </c>
      <c r="F6360" t="s">
        <v>5310</v>
      </c>
      <c r="G6360">
        <v>35633</v>
      </c>
      <c r="H6360" t="str">
        <f>LEFT(Table1[[#This Row],[destination_postal_code]],5)</f>
        <v>35633</v>
      </c>
      <c r="I6360">
        <f>LEN(Table1[[#This Row],[destination_postal_code_short]])</f>
        <v>5</v>
      </c>
      <c r="J6360" t="str">
        <f>_xlfn.XLOOKUP(Table1[[#This Row],[destination_postal_code_short]],Table3[Shipping postal code short],Table3[Shipping city],,0)</f>
        <v>Florence</v>
      </c>
      <c r="K6360" t="str">
        <f>_xlfn.XLOOKUP(Table1[[#This Row],[destination_postal_code_short]],Table3[Shipping postal code short],Table3[Shipping region],,0)</f>
        <v>Alabama</v>
      </c>
      <c r="L6360">
        <v>0</v>
      </c>
      <c r="M6360">
        <v>3.11</v>
      </c>
      <c r="N6360">
        <v>10.09</v>
      </c>
    </row>
    <row r="6361" spans="1:14" x14ac:dyDescent="0.2">
      <c r="A6361" s="1">
        <v>45743</v>
      </c>
      <c r="B6361" t="s">
        <v>6911</v>
      </c>
      <c r="C6361" t="s">
        <v>11</v>
      </c>
      <c r="D6361" t="s">
        <v>11</v>
      </c>
      <c r="E6361" t="s">
        <v>12</v>
      </c>
      <c r="F6361" t="s">
        <v>5310</v>
      </c>
      <c r="G6361">
        <v>76661</v>
      </c>
      <c r="H6361" t="str">
        <f>LEFT(Table1[[#This Row],[destination_postal_code]],5)</f>
        <v>76661</v>
      </c>
      <c r="I6361">
        <f>LEN(Table1[[#This Row],[destination_postal_code_short]])</f>
        <v>5</v>
      </c>
      <c r="J6361" t="str">
        <f>_xlfn.XLOOKUP(Table1[[#This Row],[destination_postal_code_short]],Table3[Shipping postal code short],Table3[Shipping city],,0)</f>
        <v>Marlin</v>
      </c>
      <c r="K6361" t="str">
        <f>_xlfn.XLOOKUP(Table1[[#This Row],[destination_postal_code_short]],Table3[Shipping postal code short],Table3[Shipping region],,0)</f>
        <v>Texas</v>
      </c>
      <c r="L6361">
        <v>0</v>
      </c>
      <c r="M6361">
        <v>3.11</v>
      </c>
      <c r="N6361">
        <v>10.09</v>
      </c>
    </row>
    <row r="6362" spans="1:14" x14ac:dyDescent="0.2">
      <c r="A6362" s="1">
        <v>45716</v>
      </c>
      <c r="B6362" t="s">
        <v>6743</v>
      </c>
      <c r="C6362" t="s">
        <v>11</v>
      </c>
      <c r="D6362" t="s">
        <v>11</v>
      </c>
      <c r="E6362" t="s">
        <v>12</v>
      </c>
      <c r="F6362" t="s">
        <v>5310</v>
      </c>
      <c r="G6362">
        <v>80211</v>
      </c>
      <c r="H6362" t="str">
        <f>LEFT(Table1[[#This Row],[destination_postal_code]],5)</f>
        <v>80211</v>
      </c>
      <c r="I6362">
        <f>LEN(Table1[[#This Row],[destination_postal_code_short]])</f>
        <v>5</v>
      </c>
      <c r="J6362" t="str">
        <f>_xlfn.XLOOKUP(Table1[[#This Row],[destination_postal_code_short]],Table3[Shipping postal code short],Table3[Shipping city],,0)</f>
        <v>Denver</v>
      </c>
      <c r="K6362" t="str">
        <f>_xlfn.XLOOKUP(Table1[[#This Row],[destination_postal_code_short]],Table3[Shipping postal code short],Table3[Shipping region],,0)</f>
        <v>Colorado</v>
      </c>
      <c r="L6362">
        <v>0</v>
      </c>
      <c r="M6362">
        <v>4.84</v>
      </c>
      <c r="N6362">
        <v>7.16</v>
      </c>
    </row>
    <row r="6363" spans="1:14" x14ac:dyDescent="0.2">
      <c r="A6363" s="1">
        <v>45742</v>
      </c>
      <c r="B6363" t="s">
        <v>6888</v>
      </c>
      <c r="C6363" t="s">
        <v>11</v>
      </c>
      <c r="D6363" t="s">
        <v>11</v>
      </c>
      <c r="E6363" t="s">
        <v>12</v>
      </c>
      <c r="F6363" t="s">
        <v>5310</v>
      </c>
      <c r="G6363">
        <v>97303</v>
      </c>
      <c r="H6363" t="str">
        <f>LEFT(Table1[[#This Row],[destination_postal_code]],5)</f>
        <v>97303</v>
      </c>
      <c r="I6363">
        <f>LEN(Table1[[#This Row],[destination_postal_code_short]])</f>
        <v>5</v>
      </c>
      <c r="J6363" t="str">
        <f>_xlfn.XLOOKUP(Table1[[#This Row],[destination_postal_code_short]],Table3[Shipping postal code short],Table3[Shipping city],,0)</f>
        <v>Keizer</v>
      </c>
      <c r="K6363" t="str">
        <f>_xlfn.XLOOKUP(Table1[[#This Row],[destination_postal_code_short]],Table3[Shipping postal code short],Table3[Shipping region],,0)</f>
        <v>Oregon</v>
      </c>
      <c r="L6363">
        <v>0</v>
      </c>
      <c r="M6363">
        <v>4.63</v>
      </c>
      <c r="N6363">
        <v>7.67</v>
      </c>
    </row>
    <row r="6364" spans="1:14" x14ac:dyDescent="0.2">
      <c r="A6364" s="1">
        <v>45716</v>
      </c>
      <c r="B6364" t="s">
        <v>6745</v>
      </c>
      <c r="C6364" t="s">
        <v>11</v>
      </c>
      <c r="D6364" t="s">
        <v>11</v>
      </c>
      <c r="E6364" t="s">
        <v>12</v>
      </c>
      <c r="F6364" t="s">
        <v>5310</v>
      </c>
      <c r="G6364">
        <v>84790</v>
      </c>
      <c r="H6364" t="str">
        <f>LEFT(Table1[[#This Row],[destination_postal_code]],5)</f>
        <v>84790</v>
      </c>
      <c r="I6364">
        <f>LEN(Table1[[#This Row],[destination_postal_code_short]])</f>
        <v>5</v>
      </c>
      <c r="J6364" t="str">
        <f>_xlfn.XLOOKUP(Table1[[#This Row],[destination_postal_code_short]],Table3[Shipping postal code short],Table3[Shipping city],,0)</f>
        <v>St George</v>
      </c>
      <c r="K6364" t="str">
        <f>_xlfn.XLOOKUP(Table1[[#This Row],[destination_postal_code_short]],Table3[Shipping postal code short],Table3[Shipping region],,0)</f>
        <v>Utah</v>
      </c>
      <c r="L6364">
        <v>0</v>
      </c>
      <c r="M6364">
        <v>1.81</v>
      </c>
      <c r="N6364">
        <v>5.14</v>
      </c>
    </row>
    <row r="6365" spans="1:14" x14ac:dyDescent="0.2">
      <c r="A6365" s="1">
        <v>45716</v>
      </c>
      <c r="B6365" t="s">
        <v>6742</v>
      </c>
      <c r="C6365" t="s">
        <v>11</v>
      </c>
      <c r="D6365" t="s">
        <v>11</v>
      </c>
      <c r="E6365" t="s">
        <v>12</v>
      </c>
      <c r="F6365" t="s">
        <v>5310</v>
      </c>
      <c r="G6365">
        <v>85209</v>
      </c>
      <c r="H6365" t="str">
        <f>LEFT(Table1[[#This Row],[destination_postal_code]],5)</f>
        <v>85209</v>
      </c>
      <c r="I6365">
        <f>LEN(Table1[[#This Row],[destination_postal_code_short]])</f>
        <v>5</v>
      </c>
      <c r="J6365" t="str">
        <f>_xlfn.XLOOKUP(Table1[[#This Row],[destination_postal_code_short]],Table3[Shipping postal code short],Table3[Shipping city],,0)</f>
        <v>Mesa</v>
      </c>
      <c r="K6365" t="str">
        <f>_xlfn.XLOOKUP(Table1[[#This Row],[destination_postal_code_short]],Table3[Shipping postal code short],Table3[Shipping region],,0)</f>
        <v>Arizona</v>
      </c>
      <c r="L6365">
        <v>0</v>
      </c>
      <c r="M6365">
        <v>1.68</v>
      </c>
      <c r="N6365">
        <v>4.5199999999999996</v>
      </c>
    </row>
    <row r="6366" spans="1:14" x14ac:dyDescent="0.2">
      <c r="A6366" s="1">
        <v>45717</v>
      </c>
      <c r="B6366" t="s">
        <v>6754</v>
      </c>
      <c r="C6366" t="s">
        <v>11</v>
      </c>
      <c r="D6366" t="s">
        <v>11</v>
      </c>
      <c r="E6366" t="s">
        <v>12</v>
      </c>
      <c r="F6366" t="s">
        <v>5310</v>
      </c>
      <c r="G6366">
        <v>27017</v>
      </c>
      <c r="H6366" t="str">
        <f>LEFT(Table1[[#This Row],[destination_postal_code]],5)</f>
        <v>27017</v>
      </c>
      <c r="I6366">
        <f>LEN(Table1[[#This Row],[destination_postal_code_short]])</f>
        <v>5</v>
      </c>
      <c r="J6366" t="str">
        <f>_xlfn.XLOOKUP(Table1[[#This Row],[destination_postal_code_short]],Table3[Shipping postal code short],Table3[Shipping city],,0)</f>
        <v>Dobson</v>
      </c>
      <c r="K6366" t="str">
        <f>_xlfn.XLOOKUP(Table1[[#This Row],[destination_postal_code_short]],Table3[Shipping postal code short],Table3[Shipping region],,0)</f>
        <v>North Carolina</v>
      </c>
      <c r="L6366">
        <v>0</v>
      </c>
      <c r="M6366">
        <v>0.26</v>
      </c>
      <c r="N6366">
        <v>8.99</v>
      </c>
    </row>
    <row r="6367" spans="1:14" x14ac:dyDescent="0.2">
      <c r="A6367" s="1">
        <v>45717</v>
      </c>
      <c r="B6367" t="s">
        <v>6752</v>
      </c>
      <c r="C6367" t="s">
        <v>11</v>
      </c>
      <c r="D6367" t="s">
        <v>11</v>
      </c>
      <c r="E6367" t="s">
        <v>12</v>
      </c>
      <c r="F6367" t="s">
        <v>5310</v>
      </c>
      <c r="G6367">
        <v>84106</v>
      </c>
      <c r="H6367" t="str">
        <f>LEFT(Table1[[#This Row],[destination_postal_code]],5)</f>
        <v>84106</v>
      </c>
      <c r="I6367">
        <f>LEN(Table1[[#This Row],[destination_postal_code_short]])</f>
        <v>5</v>
      </c>
      <c r="J6367" t="str">
        <f>_xlfn.XLOOKUP(Table1[[#This Row],[destination_postal_code_short]],Table3[Shipping postal code short],Table3[Shipping city],,0)</f>
        <v>Salt Lake City</v>
      </c>
      <c r="K6367" t="str">
        <f>_xlfn.XLOOKUP(Table1[[#This Row],[destination_postal_code_short]],Table3[Shipping postal code short],Table3[Shipping region],,0)</f>
        <v>Utah</v>
      </c>
      <c r="L6367">
        <v>0</v>
      </c>
      <c r="M6367">
        <v>3.84</v>
      </c>
      <c r="N6367">
        <v>6.21</v>
      </c>
    </row>
    <row r="6368" spans="1:14" x14ac:dyDescent="0.2">
      <c r="A6368" s="1">
        <v>45717</v>
      </c>
      <c r="B6368" t="s">
        <v>6747</v>
      </c>
      <c r="C6368" t="s">
        <v>11</v>
      </c>
      <c r="D6368" t="s">
        <v>11</v>
      </c>
      <c r="E6368" t="s">
        <v>12</v>
      </c>
      <c r="F6368" t="s">
        <v>5310</v>
      </c>
      <c r="G6368" t="s">
        <v>6748</v>
      </c>
      <c r="H6368" t="str">
        <f>LEFT(Table1[[#This Row],[destination_postal_code]],5)</f>
        <v>39073</v>
      </c>
      <c r="I6368">
        <f>LEN(Table1[[#This Row],[destination_postal_code_short]])</f>
        <v>5</v>
      </c>
      <c r="J6368" t="str">
        <f>_xlfn.XLOOKUP(Table1[[#This Row],[destination_postal_code_short]],Table3[Shipping postal code short],Table3[Shipping city],,0)</f>
        <v>Florence</v>
      </c>
      <c r="K6368" t="str">
        <f>_xlfn.XLOOKUP(Table1[[#This Row],[destination_postal_code_short]],Table3[Shipping postal code short],Table3[Shipping region],,0)</f>
        <v>Mississippi</v>
      </c>
      <c r="L6368">
        <v>0</v>
      </c>
      <c r="M6368">
        <v>2.7</v>
      </c>
      <c r="N6368">
        <v>6.4</v>
      </c>
    </row>
    <row r="6369" spans="1:14" x14ac:dyDescent="0.2">
      <c r="A6369" s="1">
        <v>45717</v>
      </c>
      <c r="B6369" t="s">
        <v>6746</v>
      </c>
      <c r="C6369" t="s">
        <v>11</v>
      </c>
      <c r="D6369" t="s">
        <v>11</v>
      </c>
      <c r="E6369" t="s">
        <v>12</v>
      </c>
      <c r="F6369" t="s">
        <v>5310</v>
      </c>
      <c r="G6369">
        <v>54911</v>
      </c>
      <c r="H6369" t="str">
        <f>LEFT(Table1[[#This Row],[destination_postal_code]],5)</f>
        <v>54911</v>
      </c>
      <c r="I6369">
        <f>LEN(Table1[[#This Row],[destination_postal_code_short]])</f>
        <v>5</v>
      </c>
      <c r="J6369" t="str">
        <f>_xlfn.XLOOKUP(Table1[[#This Row],[destination_postal_code_short]],Table3[Shipping postal code short],Table3[Shipping city],,0)</f>
        <v>Appleton</v>
      </c>
      <c r="K6369" t="str">
        <f>_xlfn.XLOOKUP(Table1[[#This Row],[destination_postal_code_short]],Table3[Shipping postal code short],Table3[Shipping region],,0)</f>
        <v>Wisconsin</v>
      </c>
      <c r="L6369">
        <v>0</v>
      </c>
      <c r="M6369">
        <v>2.7</v>
      </c>
      <c r="N6369">
        <v>6.4</v>
      </c>
    </row>
    <row r="6370" spans="1:14" x14ac:dyDescent="0.2">
      <c r="A6370" s="1">
        <v>45717</v>
      </c>
      <c r="B6370" t="s">
        <v>6750</v>
      </c>
      <c r="C6370" t="s">
        <v>11</v>
      </c>
      <c r="D6370" t="s">
        <v>11</v>
      </c>
      <c r="E6370" t="s">
        <v>12</v>
      </c>
      <c r="F6370" t="s">
        <v>5310</v>
      </c>
      <c r="G6370">
        <v>84790</v>
      </c>
      <c r="H6370" t="str">
        <f>LEFT(Table1[[#This Row],[destination_postal_code]],5)</f>
        <v>84790</v>
      </c>
      <c r="I6370">
        <f>LEN(Table1[[#This Row],[destination_postal_code_short]])</f>
        <v>5</v>
      </c>
      <c r="J6370" t="str">
        <f>_xlfn.XLOOKUP(Table1[[#This Row],[destination_postal_code_short]],Table3[Shipping postal code short],Table3[Shipping city],,0)</f>
        <v>St George</v>
      </c>
      <c r="K6370" t="str">
        <f>_xlfn.XLOOKUP(Table1[[#This Row],[destination_postal_code_short]],Table3[Shipping postal code short],Table3[Shipping region],,0)</f>
        <v>Utah</v>
      </c>
      <c r="L6370">
        <v>0</v>
      </c>
      <c r="M6370">
        <v>1.71</v>
      </c>
      <c r="N6370">
        <v>4.4400000000000004</v>
      </c>
    </row>
    <row r="6371" spans="1:14" x14ac:dyDescent="0.2">
      <c r="A6371" s="1">
        <v>45717</v>
      </c>
      <c r="B6371" t="s">
        <v>6749</v>
      </c>
      <c r="C6371" t="s">
        <v>11</v>
      </c>
      <c r="D6371" t="s">
        <v>11</v>
      </c>
      <c r="E6371" t="s">
        <v>12</v>
      </c>
      <c r="F6371" t="s">
        <v>5310</v>
      </c>
      <c r="G6371" s="2" t="s">
        <v>4950</v>
      </c>
      <c r="H6371" s="2" t="str">
        <f>LEFT(Table1[[#This Row],[destination_postal_code]],5)</f>
        <v>01749</v>
      </c>
      <c r="I6371" s="2">
        <f>LEN(Table1[[#This Row],[destination_postal_code_short]])</f>
        <v>5</v>
      </c>
      <c r="J6371" s="2" t="str">
        <f>_xlfn.XLOOKUP(Table1[[#This Row],[destination_postal_code_short]],Table3[Shipping postal code short],Table3[Shipping city],,0)</f>
        <v>Hudson</v>
      </c>
      <c r="K6371" s="2" t="str">
        <f>_xlfn.XLOOKUP(Table1[[#This Row],[destination_postal_code_short]],Table3[Shipping postal code short],Table3[Shipping region],,0)</f>
        <v>Massachusetts</v>
      </c>
      <c r="L6371">
        <v>0</v>
      </c>
      <c r="M6371">
        <v>1.55</v>
      </c>
      <c r="N6371">
        <v>5.8</v>
      </c>
    </row>
    <row r="6372" spans="1:14" x14ac:dyDescent="0.2">
      <c r="A6372" s="1">
        <v>45717</v>
      </c>
      <c r="B6372" t="s">
        <v>6751</v>
      </c>
      <c r="C6372" t="s">
        <v>11</v>
      </c>
      <c r="D6372" t="s">
        <v>11</v>
      </c>
      <c r="E6372" t="s">
        <v>12</v>
      </c>
      <c r="F6372" t="s">
        <v>5310</v>
      </c>
      <c r="G6372">
        <v>91106</v>
      </c>
      <c r="H6372" t="str">
        <f>LEFT(Table1[[#This Row],[destination_postal_code]],5)</f>
        <v>91106</v>
      </c>
      <c r="I6372">
        <f>LEN(Table1[[#This Row],[destination_postal_code_short]])</f>
        <v>5</v>
      </c>
      <c r="J6372" t="str">
        <f>_xlfn.XLOOKUP(Table1[[#This Row],[destination_postal_code_short]],Table3[Shipping postal code short],Table3[Shipping city],,0)</f>
        <v>Pasadena</v>
      </c>
      <c r="K6372" t="str">
        <f>_xlfn.XLOOKUP(Table1[[#This Row],[destination_postal_code_short]],Table3[Shipping postal code short],Table3[Shipping region],,0)</f>
        <v>California</v>
      </c>
      <c r="L6372">
        <v>0</v>
      </c>
      <c r="M6372">
        <v>4.87</v>
      </c>
      <c r="N6372">
        <v>6.53</v>
      </c>
    </row>
    <row r="6373" spans="1:14" x14ac:dyDescent="0.2">
      <c r="A6373" s="1">
        <v>45717</v>
      </c>
      <c r="B6373" t="s">
        <v>6753</v>
      </c>
      <c r="C6373" t="s">
        <v>11</v>
      </c>
      <c r="D6373" t="s">
        <v>11</v>
      </c>
      <c r="E6373" t="s">
        <v>12</v>
      </c>
      <c r="F6373" t="s">
        <v>5310</v>
      </c>
      <c r="G6373">
        <v>39350</v>
      </c>
      <c r="H6373" t="str">
        <f>LEFT(Table1[[#This Row],[destination_postal_code]],5)</f>
        <v>39350</v>
      </c>
      <c r="I6373">
        <f>LEN(Table1[[#This Row],[destination_postal_code_short]])</f>
        <v>5</v>
      </c>
      <c r="J6373" t="str">
        <f>_xlfn.XLOOKUP(Table1[[#This Row],[destination_postal_code_short]],Table3[Shipping postal code short],Table3[Shipping city],,0)</f>
        <v>Philadelphia</v>
      </c>
      <c r="K6373" t="str">
        <f>_xlfn.XLOOKUP(Table1[[#This Row],[destination_postal_code_short]],Table3[Shipping postal code short],Table3[Shipping region],,0)</f>
        <v>Mississippi</v>
      </c>
      <c r="L6373">
        <v>0</v>
      </c>
      <c r="M6373">
        <v>4.22</v>
      </c>
      <c r="N6373">
        <v>8.98</v>
      </c>
    </row>
    <row r="6374" spans="1:14" x14ac:dyDescent="0.2">
      <c r="A6374" s="1">
        <v>45719</v>
      </c>
      <c r="B6374" t="s">
        <v>6755</v>
      </c>
      <c r="C6374" t="s">
        <v>11</v>
      </c>
      <c r="D6374" t="s">
        <v>11</v>
      </c>
      <c r="E6374" t="s">
        <v>12</v>
      </c>
      <c r="F6374" t="s">
        <v>5310</v>
      </c>
      <c r="G6374">
        <v>71251</v>
      </c>
      <c r="H6374" t="str">
        <f>LEFT(Table1[[#This Row],[destination_postal_code]],5)</f>
        <v>71251</v>
      </c>
      <c r="I6374">
        <f>LEN(Table1[[#This Row],[destination_postal_code_short]])</f>
        <v>5</v>
      </c>
      <c r="J6374" t="str">
        <f>_xlfn.XLOOKUP(Table1[[#This Row],[destination_postal_code_short]],Table3[Shipping postal code short],Table3[Shipping city],,0)</f>
        <v>jonesboro</v>
      </c>
      <c r="K6374" t="str">
        <f>_xlfn.XLOOKUP(Table1[[#This Row],[destination_postal_code_short]],Table3[Shipping postal code short],Table3[Shipping region],,0)</f>
        <v>Louisiana</v>
      </c>
      <c r="L6374">
        <v>0</v>
      </c>
      <c r="M6374">
        <v>3.11</v>
      </c>
      <c r="N6374">
        <v>10.09</v>
      </c>
    </row>
    <row r="6375" spans="1:14" x14ac:dyDescent="0.2">
      <c r="A6375" s="1">
        <v>45719</v>
      </c>
      <c r="B6375" t="s">
        <v>6757</v>
      </c>
      <c r="C6375" t="s">
        <v>11</v>
      </c>
      <c r="D6375" t="s">
        <v>11</v>
      </c>
      <c r="E6375" t="s">
        <v>12</v>
      </c>
      <c r="F6375" t="s">
        <v>5310</v>
      </c>
      <c r="G6375">
        <v>90040</v>
      </c>
      <c r="H6375" t="str">
        <f>LEFT(Table1[[#This Row],[destination_postal_code]],5)</f>
        <v>90040</v>
      </c>
      <c r="I6375">
        <f>LEN(Table1[[#This Row],[destination_postal_code_short]])</f>
        <v>5</v>
      </c>
      <c r="J6375" t="str">
        <f>_xlfn.XLOOKUP(Table1[[#This Row],[destination_postal_code_short]],Table3[Shipping postal code short],Table3[Shipping city],,0)</f>
        <v>Commerce</v>
      </c>
      <c r="K6375" t="str">
        <f>_xlfn.XLOOKUP(Table1[[#This Row],[destination_postal_code_short]],Table3[Shipping postal code short],Table3[Shipping region],,0)</f>
        <v>California</v>
      </c>
      <c r="L6375">
        <v>0</v>
      </c>
      <c r="M6375">
        <v>4.84</v>
      </c>
      <c r="N6375">
        <v>7.16</v>
      </c>
    </row>
    <row r="6376" spans="1:14" x14ac:dyDescent="0.2">
      <c r="A6376" s="1">
        <v>45719</v>
      </c>
      <c r="B6376" t="s">
        <v>6762</v>
      </c>
      <c r="C6376" t="s">
        <v>11</v>
      </c>
      <c r="D6376" t="s">
        <v>11</v>
      </c>
      <c r="E6376" t="s">
        <v>12</v>
      </c>
      <c r="F6376" t="s">
        <v>5310</v>
      </c>
      <c r="G6376">
        <v>33024</v>
      </c>
      <c r="H6376" t="str">
        <f>LEFT(Table1[[#This Row],[destination_postal_code]],5)</f>
        <v>33024</v>
      </c>
      <c r="I6376">
        <f>LEN(Table1[[#This Row],[destination_postal_code_short]])</f>
        <v>5</v>
      </c>
      <c r="J6376" t="str">
        <f>_xlfn.XLOOKUP(Table1[[#This Row],[destination_postal_code_short]],Table3[Shipping postal code short],Table3[Shipping city],,0)</f>
        <v>Pembroke Pines</v>
      </c>
      <c r="K6376" t="str">
        <f>_xlfn.XLOOKUP(Table1[[#This Row],[destination_postal_code_short]],Table3[Shipping postal code short],Table3[Shipping region],,0)</f>
        <v>Florida</v>
      </c>
      <c r="L6376">
        <v>0</v>
      </c>
      <c r="M6376">
        <v>6.65</v>
      </c>
      <c r="N6376">
        <v>10</v>
      </c>
    </row>
    <row r="6377" spans="1:14" x14ac:dyDescent="0.2">
      <c r="A6377" s="1">
        <v>45743</v>
      </c>
      <c r="B6377" t="s">
        <v>6915</v>
      </c>
      <c r="C6377" t="s">
        <v>11</v>
      </c>
      <c r="D6377" t="s">
        <v>11</v>
      </c>
      <c r="E6377" t="s">
        <v>12</v>
      </c>
      <c r="F6377" t="s">
        <v>5310</v>
      </c>
      <c r="G6377" t="s">
        <v>6916</v>
      </c>
      <c r="H6377" t="str">
        <f>LEFT(Table1[[#This Row],[destination_postal_code]],5)</f>
        <v>53511</v>
      </c>
      <c r="I6377">
        <f>LEN(Table1[[#This Row],[destination_postal_code_short]])</f>
        <v>5</v>
      </c>
      <c r="J6377" t="str">
        <f>_xlfn.XLOOKUP(Table1[[#This Row],[destination_postal_code_short]],Table3[Shipping postal code short],Table3[Shipping city],,0)</f>
        <v>Beloit</v>
      </c>
      <c r="K6377" t="str">
        <f>_xlfn.XLOOKUP(Table1[[#This Row],[destination_postal_code_short]],Table3[Shipping postal code short],Table3[Shipping region],,0)</f>
        <v>Wisconsin</v>
      </c>
      <c r="L6377">
        <v>0</v>
      </c>
      <c r="M6377">
        <v>4.22</v>
      </c>
      <c r="N6377">
        <v>8.98</v>
      </c>
    </row>
    <row r="6378" spans="1:14" x14ac:dyDescent="0.2">
      <c r="A6378" s="1">
        <v>45719</v>
      </c>
      <c r="B6378" t="s">
        <v>6763</v>
      </c>
      <c r="C6378" t="s">
        <v>11</v>
      </c>
      <c r="D6378" t="s">
        <v>11</v>
      </c>
      <c r="E6378" t="s">
        <v>12</v>
      </c>
      <c r="F6378" t="s">
        <v>5310</v>
      </c>
      <c r="G6378">
        <v>60007</v>
      </c>
      <c r="H6378" t="str">
        <f>LEFT(Table1[[#This Row],[destination_postal_code]],5)</f>
        <v>60007</v>
      </c>
      <c r="I6378">
        <f>LEN(Table1[[#This Row],[destination_postal_code_short]])</f>
        <v>5</v>
      </c>
      <c r="J6378" t="str">
        <f>_xlfn.XLOOKUP(Table1[[#This Row],[destination_postal_code_short]],Table3[Shipping postal code short],Table3[Shipping city],,0)</f>
        <v>Elk Grove Village</v>
      </c>
      <c r="K6378" t="str">
        <f>_xlfn.XLOOKUP(Table1[[#This Row],[destination_postal_code_short]],Table3[Shipping postal code short],Table3[Shipping region],,0)</f>
        <v>Illinois</v>
      </c>
      <c r="L6378">
        <v>0</v>
      </c>
      <c r="M6378">
        <v>4.32</v>
      </c>
      <c r="N6378">
        <v>10.08</v>
      </c>
    </row>
    <row r="6379" spans="1:14" x14ac:dyDescent="0.2">
      <c r="A6379" s="1">
        <v>45719</v>
      </c>
      <c r="B6379" t="s">
        <v>6756</v>
      </c>
      <c r="C6379" t="s">
        <v>11</v>
      </c>
      <c r="D6379" t="s">
        <v>11</v>
      </c>
      <c r="E6379" t="s">
        <v>12</v>
      </c>
      <c r="F6379" t="s">
        <v>5310</v>
      </c>
      <c r="G6379">
        <v>28203</v>
      </c>
      <c r="H6379" t="str">
        <f>LEFT(Table1[[#This Row],[destination_postal_code]],5)</f>
        <v>28203</v>
      </c>
      <c r="I6379">
        <f>LEN(Table1[[#This Row],[destination_postal_code_short]])</f>
        <v>5</v>
      </c>
      <c r="J6379" t="str">
        <f>_xlfn.XLOOKUP(Table1[[#This Row],[destination_postal_code_short]],Table3[Shipping postal code short],Table3[Shipping city],,0)</f>
        <v>Charlotte</v>
      </c>
      <c r="K6379" t="str">
        <f>_xlfn.XLOOKUP(Table1[[#This Row],[destination_postal_code_short]],Table3[Shipping postal code short],Table3[Shipping region],,0)</f>
        <v>North Carolina</v>
      </c>
      <c r="L6379">
        <v>0</v>
      </c>
      <c r="M6379">
        <v>5.09</v>
      </c>
      <c r="N6379">
        <v>9.31</v>
      </c>
    </row>
    <row r="6380" spans="1:14" x14ac:dyDescent="0.2">
      <c r="A6380" s="1">
        <v>45719</v>
      </c>
      <c r="B6380" t="s">
        <v>6758</v>
      </c>
      <c r="C6380" t="s">
        <v>11</v>
      </c>
      <c r="D6380" t="s">
        <v>11</v>
      </c>
      <c r="E6380" t="s">
        <v>12</v>
      </c>
      <c r="F6380" t="s">
        <v>5310</v>
      </c>
      <c r="G6380">
        <v>85212</v>
      </c>
      <c r="H6380" t="str">
        <f>LEFT(Table1[[#This Row],[destination_postal_code]],5)</f>
        <v>85212</v>
      </c>
      <c r="I6380">
        <f>LEN(Table1[[#This Row],[destination_postal_code_short]])</f>
        <v>5</v>
      </c>
      <c r="J6380" t="str">
        <f>_xlfn.XLOOKUP(Table1[[#This Row],[destination_postal_code_short]],Table3[Shipping postal code short],Table3[Shipping city],,0)</f>
        <v>Mesa</v>
      </c>
      <c r="K6380" t="str">
        <f>_xlfn.XLOOKUP(Table1[[#This Row],[destination_postal_code_short]],Table3[Shipping postal code short],Table3[Shipping region],,0)</f>
        <v>Arizona</v>
      </c>
      <c r="L6380">
        <v>0</v>
      </c>
      <c r="M6380">
        <v>1.79</v>
      </c>
      <c r="N6380">
        <v>5.21</v>
      </c>
    </row>
    <row r="6381" spans="1:14" x14ac:dyDescent="0.2">
      <c r="A6381" s="1">
        <v>45743</v>
      </c>
      <c r="B6381" t="s">
        <v>6905</v>
      </c>
      <c r="C6381" t="s">
        <v>11</v>
      </c>
      <c r="D6381" t="s">
        <v>11</v>
      </c>
      <c r="E6381" t="s">
        <v>12</v>
      </c>
      <c r="F6381" t="s">
        <v>5310</v>
      </c>
      <c r="G6381">
        <v>23114</v>
      </c>
      <c r="H6381" t="str">
        <f>LEFT(Table1[[#This Row],[destination_postal_code]],5)</f>
        <v>23114</v>
      </c>
      <c r="I6381">
        <f>LEN(Table1[[#This Row],[destination_postal_code_short]])</f>
        <v>5</v>
      </c>
      <c r="J6381" t="str">
        <f>_xlfn.XLOOKUP(Table1[[#This Row],[destination_postal_code_short]],Table3[Shipping postal code short],Table3[Shipping city],,0)</f>
        <v>Midlothian</v>
      </c>
      <c r="K6381" t="str">
        <f>_xlfn.XLOOKUP(Table1[[#This Row],[destination_postal_code_short]],Table3[Shipping postal code short],Table3[Shipping region],,0)</f>
        <v>Virginia</v>
      </c>
      <c r="L6381">
        <v>0</v>
      </c>
      <c r="M6381">
        <v>6.65</v>
      </c>
      <c r="N6381">
        <v>10</v>
      </c>
    </row>
    <row r="6382" spans="1:14" x14ac:dyDescent="0.2">
      <c r="A6382" s="1">
        <v>45719</v>
      </c>
      <c r="B6382" t="s">
        <v>6759</v>
      </c>
      <c r="C6382" t="s">
        <v>11</v>
      </c>
      <c r="D6382" t="s">
        <v>11</v>
      </c>
      <c r="E6382" t="s">
        <v>12</v>
      </c>
      <c r="F6382" t="s">
        <v>5310</v>
      </c>
      <c r="G6382">
        <v>68102</v>
      </c>
      <c r="H6382" t="str">
        <f>LEFT(Table1[[#This Row],[destination_postal_code]],5)</f>
        <v>68102</v>
      </c>
      <c r="I6382">
        <f>LEN(Table1[[#This Row],[destination_postal_code_short]])</f>
        <v>5</v>
      </c>
      <c r="J6382" t="str">
        <f>_xlfn.XLOOKUP(Table1[[#This Row],[destination_postal_code_short]],Table3[Shipping postal code short],Table3[Shipping city],,0)</f>
        <v>Omaha</v>
      </c>
      <c r="K6382" t="str">
        <f>_xlfn.XLOOKUP(Table1[[#This Row],[destination_postal_code_short]],Table3[Shipping postal code short],Table3[Shipping region],,0)</f>
        <v>Nebraska</v>
      </c>
      <c r="L6382">
        <v>0</v>
      </c>
      <c r="M6382">
        <v>4.63</v>
      </c>
      <c r="N6382">
        <v>7.67</v>
      </c>
    </row>
    <row r="6383" spans="1:14" x14ac:dyDescent="0.2">
      <c r="A6383" s="1">
        <v>45743</v>
      </c>
      <c r="B6383" t="s">
        <v>6902</v>
      </c>
      <c r="C6383" t="s">
        <v>11</v>
      </c>
      <c r="D6383" t="s">
        <v>11</v>
      </c>
      <c r="E6383" t="s">
        <v>12</v>
      </c>
      <c r="F6383" t="s">
        <v>5310</v>
      </c>
      <c r="G6383">
        <v>78747</v>
      </c>
      <c r="H6383" t="str">
        <f>LEFT(Table1[[#This Row],[destination_postal_code]],5)</f>
        <v>78747</v>
      </c>
      <c r="I6383">
        <f>LEN(Table1[[#This Row],[destination_postal_code_short]])</f>
        <v>5</v>
      </c>
      <c r="J6383" t="str">
        <f>_xlfn.XLOOKUP(Table1[[#This Row],[destination_postal_code_short]],Table3[Shipping postal code short],Table3[Shipping city],,0)</f>
        <v>Austin</v>
      </c>
      <c r="K6383" t="str">
        <f>_xlfn.XLOOKUP(Table1[[#This Row],[destination_postal_code_short]],Table3[Shipping postal code short],Table3[Shipping region],,0)</f>
        <v>Texas</v>
      </c>
      <c r="L6383">
        <v>0</v>
      </c>
      <c r="M6383">
        <v>4.22</v>
      </c>
      <c r="N6383">
        <v>8.98</v>
      </c>
    </row>
    <row r="6384" spans="1:14" x14ac:dyDescent="0.2">
      <c r="A6384" s="1">
        <v>45720</v>
      </c>
      <c r="B6384" t="s">
        <v>6770</v>
      </c>
      <c r="C6384" t="s">
        <v>11</v>
      </c>
      <c r="D6384" t="s">
        <v>11</v>
      </c>
      <c r="E6384" t="s">
        <v>12</v>
      </c>
      <c r="F6384" t="s">
        <v>5310</v>
      </c>
      <c r="G6384">
        <v>55375</v>
      </c>
      <c r="H6384" t="str">
        <f>LEFT(Table1[[#This Row],[destination_postal_code]],5)</f>
        <v>55375</v>
      </c>
      <c r="I6384">
        <f>LEN(Table1[[#This Row],[destination_postal_code_short]])</f>
        <v>5</v>
      </c>
      <c r="J6384" t="str">
        <f>_xlfn.XLOOKUP(Table1[[#This Row],[destination_postal_code_short]],Table3[Shipping postal code short],Table3[Shipping city],,0)</f>
        <v>Saint Bonifacius</v>
      </c>
      <c r="K6384" t="str">
        <f>_xlfn.XLOOKUP(Table1[[#This Row],[destination_postal_code_short]],Table3[Shipping postal code short],Table3[Shipping region],,0)</f>
        <v>Minnesota</v>
      </c>
      <c r="L6384">
        <v>0</v>
      </c>
      <c r="M6384">
        <v>4.63</v>
      </c>
      <c r="N6384">
        <v>7.67</v>
      </c>
    </row>
    <row r="6385" spans="1:14" x14ac:dyDescent="0.2">
      <c r="A6385" s="1">
        <v>45720</v>
      </c>
      <c r="B6385" t="s">
        <v>6768</v>
      </c>
      <c r="C6385" t="s">
        <v>11</v>
      </c>
      <c r="D6385" t="s">
        <v>11</v>
      </c>
      <c r="E6385" t="s">
        <v>12</v>
      </c>
      <c r="F6385" t="s">
        <v>5310</v>
      </c>
      <c r="G6385">
        <v>19134</v>
      </c>
      <c r="H6385" t="str">
        <f>LEFT(Table1[[#This Row],[destination_postal_code]],5)</f>
        <v>19134</v>
      </c>
      <c r="I6385">
        <f>LEN(Table1[[#This Row],[destination_postal_code_short]])</f>
        <v>5</v>
      </c>
      <c r="J6385" t="str">
        <f>_xlfn.XLOOKUP(Table1[[#This Row],[destination_postal_code_short]],Table3[Shipping postal code short],Table3[Shipping city],,0)</f>
        <v>Philadelphia</v>
      </c>
      <c r="K6385" t="str">
        <f>_xlfn.XLOOKUP(Table1[[#This Row],[destination_postal_code_short]],Table3[Shipping postal code short],Table3[Shipping region],,0)</f>
        <v>Pennsylvania</v>
      </c>
      <c r="L6385">
        <v>0</v>
      </c>
      <c r="M6385">
        <v>1.71</v>
      </c>
      <c r="N6385">
        <v>4.84</v>
      </c>
    </row>
    <row r="6386" spans="1:14" x14ac:dyDescent="0.2">
      <c r="A6386" s="1">
        <v>45720</v>
      </c>
      <c r="B6386" t="s">
        <v>6767</v>
      </c>
      <c r="C6386" t="s">
        <v>11</v>
      </c>
      <c r="D6386" t="s">
        <v>11</v>
      </c>
      <c r="E6386" t="s">
        <v>12</v>
      </c>
      <c r="F6386" t="s">
        <v>5310</v>
      </c>
      <c r="G6386">
        <v>23141</v>
      </c>
      <c r="H6386" t="str">
        <f>LEFT(Table1[[#This Row],[destination_postal_code]],5)</f>
        <v>23141</v>
      </c>
      <c r="I6386">
        <f>LEN(Table1[[#This Row],[destination_postal_code_short]])</f>
        <v>5</v>
      </c>
      <c r="J6386" t="str">
        <f>_xlfn.XLOOKUP(Table1[[#This Row],[destination_postal_code_short]],Table3[Shipping postal code short],Table3[Shipping city],,0)</f>
        <v>Quinton</v>
      </c>
      <c r="K6386" t="str">
        <f>_xlfn.XLOOKUP(Table1[[#This Row],[destination_postal_code_short]],Table3[Shipping postal code short],Table3[Shipping region],,0)</f>
        <v>Virginia</v>
      </c>
      <c r="L6386">
        <v>0</v>
      </c>
      <c r="M6386">
        <v>6.65</v>
      </c>
      <c r="N6386">
        <v>10</v>
      </c>
    </row>
    <row r="6387" spans="1:14" x14ac:dyDescent="0.2">
      <c r="A6387" s="1">
        <v>45720</v>
      </c>
      <c r="B6387" t="s">
        <v>6765</v>
      </c>
      <c r="C6387" t="s">
        <v>11</v>
      </c>
      <c r="D6387" t="s">
        <v>11</v>
      </c>
      <c r="E6387" t="s">
        <v>12</v>
      </c>
      <c r="F6387" t="s">
        <v>5310</v>
      </c>
      <c r="G6387" t="s">
        <v>6766</v>
      </c>
      <c r="H6387" t="str">
        <f>LEFT(Table1[[#This Row],[destination_postal_code]],5)</f>
        <v>94533</v>
      </c>
      <c r="I6387">
        <f>LEN(Table1[[#This Row],[destination_postal_code_short]])</f>
        <v>5</v>
      </c>
      <c r="J6387" t="str">
        <f>_xlfn.XLOOKUP(Table1[[#This Row],[destination_postal_code_short]],Table3[Shipping postal code short],Table3[Shipping city],,0)</f>
        <v>FAIRFIELD</v>
      </c>
      <c r="K6387" t="str">
        <f>_xlfn.XLOOKUP(Table1[[#This Row],[destination_postal_code_short]],Table3[Shipping postal code short],Table3[Shipping region],,0)</f>
        <v>California</v>
      </c>
      <c r="L6387">
        <v>0</v>
      </c>
      <c r="M6387">
        <v>5</v>
      </c>
      <c r="N6387">
        <v>8</v>
      </c>
    </row>
    <row r="6388" spans="1:14" x14ac:dyDescent="0.2">
      <c r="A6388" s="1">
        <v>45720</v>
      </c>
      <c r="B6388" t="s">
        <v>6764</v>
      </c>
      <c r="C6388" t="s">
        <v>11</v>
      </c>
      <c r="D6388" t="s">
        <v>11</v>
      </c>
      <c r="E6388" t="s">
        <v>12</v>
      </c>
      <c r="F6388" t="s">
        <v>5310</v>
      </c>
      <c r="G6388">
        <v>48236</v>
      </c>
      <c r="H6388" t="str">
        <f>LEFT(Table1[[#This Row],[destination_postal_code]],5)</f>
        <v>48236</v>
      </c>
      <c r="I6388">
        <f>LEN(Table1[[#This Row],[destination_postal_code_short]])</f>
        <v>5</v>
      </c>
      <c r="J6388" t="str">
        <f>_xlfn.XLOOKUP(Table1[[#This Row],[destination_postal_code_short]],Table3[Shipping postal code short],Table3[Shipping city],,0)</f>
        <v>Grosse Pointe Woods</v>
      </c>
      <c r="K6388" t="str">
        <f>_xlfn.XLOOKUP(Table1[[#This Row],[destination_postal_code_short]],Table3[Shipping postal code short],Table3[Shipping region],,0)</f>
        <v>Michigan</v>
      </c>
      <c r="L6388">
        <v>0</v>
      </c>
      <c r="M6388">
        <v>1.63</v>
      </c>
      <c r="N6388">
        <v>5.62</v>
      </c>
    </row>
    <row r="6389" spans="1:14" x14ac:dyDescent="0.2">
      <c r="A6389" s="1">
        <v>45742</v>
      </c>
      <c r="B6389" t="s">
        <v>6893</v>
      </c>
      <c r="C6389" t="s">
        <v>11</v>
      </c>
      <c r="D6389" t="s">
        <v>11</v>
      </c>
      <c r="E6389" t="s">
        <v>12</v>
      </c>
      <c r="F6389" t="s">
        <v>5310</v>
      </c>
      <c r="G6389">
        <v>72206</v>
      </c>
      <c r="H6389" t="str">
        <f>LEFT(Table1[[#This Row],[destination_postal_code]],5)</f>
        <v>72206</v>
      </c>
      <c r="I6389">
        <f>LEN(Table1[[#This Row],[destination_postal_code_short]])</f>
        <v>5</v>
      </c>
      <c r="J6389" t="str">
        <f>_xlfn.XLOOKUP(Table1[[#This Row],[destination_postal_code_short]],Table3[Shipping postal code short],Table3[Shipping city],,0)</f>
        <v>Little Rock</v>
      </c>
      <c r="K6389" t="str">
        <f>_xlfn.XLOOKUP(Table1[[#This Row],[destination_postal_code_short]],Table3[Shipping postal code short],Table3[Shipping region],,0)</f>
        <v>Arkansas</v>
      </c>
      <c r="L6389">
        <v>0</v>
      </c>
      <c r="M6389">
        <v>4.22</v>
      </c>
      <c r="N6389">
        <v>8.98</v>
      </c>
    </row>
    <row r="6390" spans="1:14" x14ac:dyDescent="0.2">
      <c r="A6390" s="1">
        <v>45743</v>
      </c>
      <c r="B6390" t="s">
        <v>6900</v>
      </c>
      <c r="C6390" t="s">
        <v>11</v>
      </c>
      <c r="D6390" t="s">
        <v>11</v>
      </c>
      <c r="E6390" t="s">
        <v>12</v>
      </c>
      <c r="F6390" t="s">
        <v>5310</v>
      </c>
      <c r="G6390">
        <v>67147</v>
      </c>
      <c r="H6390" t="str">
        <f>LEFT(Table1[[#This Row],[destination_postal_code]],5)</f>
        <v>67147</v>
      </c>
      <c r="I6390">
        <f>LEN(Table1[[#This Row],[destination_postal_code_short]])</f>
        <v>5</v>
      </c>
      <c r="J6390" t="str">
        <f>_xlfn.XLOOKUP(Table1[[#This Row],[destination_postal_code_short]],Table3[Shipping postal code short],Table3[Shipping city],,0)</f>
        <v>Valley Center</v>
      </c>
      <c r="K6390" t="str">
        <f>_xlfn.XLOOKUP(Table1[[#This Row],[destination_postal_code_short]],Table3[Shipping postal code short],Table3[Shipping region],,0)</f>
        <v>Kansas</v>
      </c>
      <c r="L6390">
        <v>0</v>
      </c>
      <c r="M6390">
        <v>4.63</v>
      </c>
      <c r="N6390">
        <v>7.67</v>
      </c>
    </row>
    <row r="6391" spans="1:14" x14ac:dyDescent="0.2">
      <c r="A6391" s="1">
        <v>45720</v>
      </c>
      <c r="B6391" t="s">
        <v>6771</v>
      </c>
      <c r="C6391" t="s">
        <v>11</v>
      </c>
      <c r="D6391" t="s">
        <v>11</v>
      </c>
      <c r="E6391" t="s">
        <v>12</v>
      </c>
      <c r="F6391" t="s">
        <v>5310</v>
      </c>
      <c r="G6391">
        <v>27703</v>
      </c>
      <c r="H6391" t="str">
        <f>LEFT(Table1[[#This Row],[destination_postal_code]],5)</f>
        <v>27703</v>
      </c>
      <c r="I6391">
        <f>LEN(Table1[[#This Row],[destination_postal_code_short]])</f>
        <v>5</v>
      </c>
      <c r="J6391" t="str">
        <f>_xlfn.XLOOKUP(Table1[[#This Row],[destination_postal_code_short]],Table3[Shipping postal code short],Table3[Shipping city],,0)</f>
        <v>Durham</v>
      </c>
      <c r="K6391" t="str">
        <f>_xlfn.XLOOKUP(Table1[[#This Row],[destination_postal_code_short]],Table3[Shipping postal code short],Table3[Shipping region],,0)</f>
        <v>North Carolina</v>
      </c>
      <c r="L6391">
        <v>0</v>
      </c>
      <c r="M6391">
        <v>1.06</v>
      </c>
      <c r="N6391">
        <v>8.19</v>
      </c>
    </row>
    <row r="6392" spans="1:14" x14ac:dyDescent="0.2">
      <c r="A6392" s="1">
        <v>45721</v>
      </c>
      <c r="B6392" t="s">
        <v>6776</v>
      </c>
      <c r="C6392" t="s">
        <v>11</v>
      </c>
      <c r="D6392" t="s">
        <v>11</v>
      </c>
      <c r="E6392" t="s">
        <v>12</v>
      </c>
      <c r="F6392" t="s">
        <v>5310</v>
      </c>
      <c r="G6392">
        <v>92057</v>
      </c>
      <c r="H6392" t="str">
        <f>LEFT(Table1[[#This Row],[destination_postal_code]],5)</f>
        <v>92057</v>
      </c>
      <c r="I6392">
        <f>LEN(Table1[[#This Row],[destination_postal_code_short]])</f>
        <v>5</v>
      </c>
      <c r="J6392" t="str">
        <f>_xlfn.XLOOKUP(Table1[[#This Row],[destination_postal_code_short]],Table3[Shipping postal code short],Table3[Shipping city],,0)</f>
        <v>Oceanside</v>
      </c>
      <c r="K6392" t="str">
        <f>_xlfn.XLOOKUP(Table1[[#This Row],[destination_postal_code_short]],Table3[Shipping postal code short],Table3[Shipping region],,0)</f>
        <v>California</v>
      </c>
      <c r="L6392">
        <v>0</v>
      </c>
      <c r="M6392">
        <v>5</v>
      </c>
      <c r="N6392">
        <v>8</v>
      </c>
    </row>
    <row r="6393" spans="1:14" x14ac:dyDescent="0.2">
      <c r="A6393" s="1">
        <v>45743</v>
      </c>
      <c r="B6393" t="s">
        <v>6774</v>
      </c>
      <c r="C6393" t="s">
        <v>11</v>
      </c>
      <c r="D6393" t="s">
        <v>11</v>
      </c>
      <c r="E6393" t="s">
        <v>12</v>
      </c>
      <c r="F6393" t="s">
        <v>5310</v>
      </c>
      <c r="G6393" s="2" t="s">
        <v>6775</v>
      </c>
      <c r="H6393" s="2" t="str">
        <f>LEFT(Table1[[#This Row],[destination_postal_code]],5)</f>
        <v>02081</v>
      </c>
      <c r="I6393" s="2">
        <f>LEN(Table1[[#This Row],[destination_postal_code_short]])</f>
        <v>5</v>
      </c>
      <c r="J6393" s="2" t="str">
        <f>_xlfn.XLOOKUP(Table1[[#This Row],[destination_postal_code_short]],Table3[Shipping postal code short],Table3[Shipping city],,0)</f>
        <v>Walpole</v>
      </c>
      <c r="K6393" s="2" t="str">
        <f>_xlfn.XLOOKUP(Table1[[#This Row],[destination_postal_code_short]],Table3[Shipping postal code short],Table3[Shipping region],,0)</f>
        <v>Massachusetts</v>
      </c>
      <c r="L6393">
        <v>0</v>
      </c>
      <c r="M6393">
        <v>6.65</v>
      </c>
      <c r="N6393">
        <v>10</v>
      </c>
    </row>
    <row r="6394" spans="1:14" x14ac:dyDescent="0.2">
      <c r="A6394" s="1">
        <v>45721</v>
      </c>
      <c r="B6394" t="s">
        <v>6774</v>
      </c>
      <c r="C6394" t="s">
        <v>11</v>
      </c>
      <c r="D6394" t="s">
        <v>11</v>
      </c>
      <c r="E6394" t="s">
        <v>12</v>
      </c>
      <c r="F6394" t="s">
        <v>5310</v>
      </c>
      <c r="G6394" s="2" t="s">
        <v>6775</v>
      </c>
      <c r="H6394" s="2" t="str">
        <f>LEFT(Table1[[#This Row],[destination_postal_code]],5)</f>
        <v>02081</v>
      </c>
      <c r="I6394" s="2">
        <f>LEN(Table1[[#This Row],[destination_postal_code_short]])</f>
        <v>5</v>
      </c>
      <c r="J6394" s="2" t="str">
        <f>_xlfn.XLOOKUP(Table1[[#This Row],[destination_postal_code_short]],Table3[Shipping postal code short],Table3[Shipping city],,0)</f>
        <v>Walpole</v>
      </c>
      <c r="K6394" s="2" t="str">
        <f>_xlfn.XLOOKUP(Table1[[#This Row],[destination_postal_code_short]],Table3[Shipping postal code short],Table3[Shipping region],,0)</f>
        <v>Massachusetts</v>
      </c>
      <c r="L6394">
        <v>0</v>
      </c>
      <c r="M6394">
        <v>1.71</v>
      </c>
      <c r="N6394">
        <v>4.84</v>
      </c>
    </row>
    <row r="6395" spans="1:14" x14ac:dyDescent="0.2">
      <c r="A6395" s="1">
        <v>45721</v>
      </c>
      <c r="B6395" t="s">
        <v>6772</v>
      </c>
      <c r="C6395" t="s">
        <v>11</v>
      </c>
      <c r="D6395" t="s">
        <v>11</v>
      </c>
      <c r="E6395" t="s">
        <v>12</v>
      </c>
      <c r="F6395" t="s">
        <v>5310</v>
      </c>
      <c r="G6395">
        <v>80216</v>
      </c>
      <c r="H6395" t="str">
        <f>LEFT(Table1[[#This Row],[destination_postal_code]],5)</f>
        <v>80216</v>
      </c>
      <c r="I6395">
        <f>LEN(Table1[[#This Row],[destination_postal_code_short]])</f>
        <v>5</v>
      </c>
      <c r="J6395" t="str">
        <f>_xlfn.XLOOKUP(Table1[[#This Row],[destination_postal_code_short]],Table3[Shipping postal code short],Table3[Shipping city],,0)</f>
        <v>Denver</v>
      </c>
      <c r="K6395" t="str">
        <f>_xlfn.XLOOKUP(Table1[[#This Row],[destination_postal_code_short]],Table3[Shipping postal code short],Table3[Shipping region],,0)</f>
        <v>Colorado</v>
      </c>
      <c r="L6395">
        <v>0</v>
      </c>
      <c r="M6395">
        <v>4.87</v>
      </c>
      <c r="N6395">
        <v>6.53</v>
      </c>
    </row>
    <row r="6396" spans="1:14" x14ac:dyDescent="0.2">
      <c r="A6396" s="1">
        <v>45743</v>
      </c>
      <c r="B6396" t="s">
        <v>6772</v>
      </c>
      <c r="C6396" t="s">
        <v>11</v>
      </c>
      <c r="D6396" t="s">
        <v>11</v>
      </c>
      <c r="E6396" t="s">
        <v>12</v>
      </c>
      <c r="F6396" t="s">
        <v>5310</v>
      </c>
      <c r="G6396">
        <v>80216</v>
      </c>
      <c r="H6396" t="str">
        <f>LEFT(Table1[[#This Row],[destination_postal_code]],5)</f>
        <v>80216</v>
      </c>
      <c r="I6396">
        <f>LEN(Table1[[#This Row],[destination_postal_code_short]])</f>
        <v>5</v>
      </c>
      <c r="J6396" t="str">
        <f>_xlfn.XLOOKUP(Table1[[#This Row],[destination_postal_code_short]],Table3[Shipping postal code short],Table3[Shipping city],,0)</f>
        <v>Denver</v>
      </c>
      <c r="K6396" t="str">
        <f>_xlfn.XLOOKUP(Table1[[#This Row],[destination_postal_code_short]],Table3[Shipping postal code short],Table3[Shipping region],,0)</f>
        <v>Colorado</v>
      </c>
      <c r="L6396">
        <v>0</v>
      </c>
      <c r="M6396">
        <v>4.87</v>
      </c>
      <c r="N6396">
        <v>6.53</v>
      </c>
    </row>
    <row r="6397" spans="1:14" x14ac:dyDescent="0.2">
      <c r="A6397" s="1">
        <v>45721</v>
      </c>
      <c r="B6397" t="s">
        <v>6773</v>
      </c>
      <c r="C6397" t="s">
        <v>11</v>
      </c>
      <c r="D6397" t="s">
        <v>11</v>
      </c>
      <c r="E6397" t="s">
        <v>12</v>
      </c>
      <c r="F6397" t="s">
        <v>5310</v>
      </c>
      <c r="G6397">
        <v>48030</v>
      </c>
      <c r="H6397" t="str">
        <f>LEFT(Table1[[#This Row],[destination_postal_code]],5)</f>
        <v>48030</v>
      </c>
      <c r="I6397">
        <f>LEN(Table1[[#This Row],[destination_postal_code_short]])</f>
        <v>5</v>
      </c>
      <c r="J6397" t="str">
        <f>_xlfn.XLOOKUP(Table1[[#This Row],[destination_postal_code_short]],Table3[Shipping postal code short],Table3[Shipping city],,0)</f>
        <v>Hazel Park</v>
      </c>
      <c r="K6397" t="str">
        <f>_xlfn.XLOOKUP(Table1[[#This Row],[destination_postal_code_short]],Table3[Shipping postal code short],Table3[Shipping region],,0)</f>
        <v>Michigan</v>
      </c>
      <c r="L6397">
        <v>0</v>
      </c>
      <c r="M6397">
        <v>5.09</v>
      </c>
      <c r="N6397">
        <v>9.31</v>
      </c>
    </row>
    <row r="6398" spans="1:14" x14ac:dyDescent="0.2">
      <c r="A6398" s="1">
        <v>45721</v>
      </c>
      <c r="B6398" t="s">
        <v>6777</v>
      </c>
      <c r="C6398" t="s">
        <v>11</v>
      </c>
      <c r="D6398" t="s">
        <v>11</v>
      </c>
      <c r="E6398" t="s">
        <v>12</v>
      </c>
      <c r="F6398" t="s">
        <v>5310</v>
      </c>
      <c r="G6398">
        <v>50014</v>
      </c>
      <c r="H6398" t="str">
        <f>LEFT(Table1[[#This Row],[destination_postal_code]],5)</f>
        <v>50014</v>
      </c>
      <c r="I6398">
        <f>LEN(Table1[[#This Row],[destination_postal_code_short]])</f>
        <v>5</v>
      </c>
      <c r="J6398" t="str">
        <f>_xlfn.XLOOKUP(Table1[[#This Row],[destination_postal_code_short]],Table3[Shipping postal code short],Table3[Shipping city],,0)</f>
        <v>Ames</v>
      </c>
      <c r="K6398" t="str">
        <f>_xlfn.XLOOKUP(Table1[[#This Row],[destination_postal_code_short]],Table3[Shipping postal code short],Table3[Shipping region],,0)</f>
        <v>Iowa</v>
      </c>
      <c r="L6398">
        <v>0</v>
      </c>
      <c r="M6398">
        <v>1.73</v>
      </c>
      <c r="N6398">
        <v>4.57</v>
      </c>
    </row>
    <row r="6399" spans="1:14" x14ac:dyDescent="0.2">
      <c r="A6399" s="1">
        <v>45743</v>
      </c>
      <c r="B6399" t="s">
        <v>6912</v>
      </c>
      <c r="C6399" t="s">
        <v>11</v>
      </c>
      <c r="D6399" t="s">
        <v>11</v>
      </c>
      <c r="E6399" t="s">
        <v>12</v>
      </c>
      <c r="F6399" t="s">
        <v>5310</v>
      </c>
      <c r="G6399">
        <v>47714</v>
      </c>
      <c r="H6399" t="str">
        <f>LEFT(Table1[[#This Row],[destination_postal_code]],5)</f>
        <v>47714</v>
      </c>
      <c r="I6399">
        <f>LEN(Table1[[#This Row],[destination_postal_code_short]])</f>
        <v>5</v>
      </c>
      <c r="J6399" t="str">
        <f>_xlfn.XLOOKUP(Table1[[#This Row],[destination_postal_code_short]],Table3[Shipping postal code short],Table3[Shipping city],,0)</f>
        <v>Evansville</v>
      </c>
      <c r="K6399" t="str">
        <f>_xlfn.XLOOKUP(Table1[[#This Row],[destination_postal_code_short]],Table3[Shipping postal code short],Table3[Shipping region],,0)</f>
        <v>Indiana</v>
      </c>
      <c r="L6399">
        <v>0</v>
      </c>
      <c r="M6399">
        <v>4.22</v>
      </c>
      <c r="N6399">
        <v>8.98</v>
      </c>
    </row>
    <row r="6400" spans="1:14" x14ac:dyDescent="0.2">
      <c r="A6400" s="1">
        <v>45743</v>
      </c>
      <c r="B6400" t="s">
        <v>6896</v>
      </c>
      <c r="C6400" t="s">
        <v>11</v>
      </c>
      <c r="D6400" t="s">
        <v>11</v>
      </c>
      <c r="E6400" t="s">
        <v>12</v>
      </c>
      <c r="F6400" t="s">
        <v>5310</v>
      </c>
      <c r="G6400">
        <v>92382</v>
      </c>
      <c r="H6400" t="str">
        <f>LEFT(Table1[[#This Row],[destination_postal_code]],5)</f>
        <v>92382</v>
      </c>
      <c r="I6400">
        <f>LEN(Table1[[#This Row],[destination_postal_code_short]])</f>
        <v>5</v>
      </c>
      <c r="J6400" t="str">
        <f>_xlfn.XLOOKUP(Table1[[#This Row],[destination_postal_code_short]],Table3[Shipping postal code short],Table3[Shipping city],,0)</f>
        <v>Running Springs</v>
      </c>
      <c r="K6400" t="str">
        <f>_xlfn.XLOOKUP(Table1[[#This Row],[destination_postal_code_short]],Table3[Shipping postal code short],Table3[Shipping region],,0)</f>
        <v>California</v>
      </c>
      <c r="L6400">
        <v>0</v>
      </c>
      <c r="M6400">
        <v>3.35</v>
      </c>
      <c r="N6400">
        <v>8.0500000000000007</v>
      </c>
    </row>
    <row r="6401" spans="1:14" x14ac:dyDescent="0.2">
      <c r="A6401" s="1">
        <v>45743</v>
      </c>
      <c r="B6401" t="s">
        <v>6906</v>
      </c>
      <c r="C6401" t="s">
        <v>11</v>
      </c>
      <c r="D6401" t="s">
        <v>11</v>
      </c>
      <c r="E6401" t="s">
        <v>12</v>
      </c>
      <c r="F6401" t="s">
        <v>5310</v>
      </c>
      <c r="G6401">
        <v>90803</v>
      </c>
      <c r="H6401" t="str">
        <f>LEFT(Table1[[#This Row],[destination_postal_code]],5)</f>
        <v>90803</v>
      </c>
      <c r="I6401">
        <f>LEN(Table1[[#This Row],[destination_postal_code_short]])</f>
        <v>5</v>
      </c>
      <c r="J6401" t="str">
        <f>_xlfn.XLOOKUP(Table1[[#This Row],[destination_postal_code_short]],Table3[Shipping postal code short],Table3[Shipping city],,0)</f>
        <v>Long Beach</v>
      </c>
      <c r="K6401" t="str">
        <f>_xlfn.XLOOKUP(Table1[[#This Row],[destination_postal_code_short]],Table3[Shipping postal code short],Table3[Shipping region],,0)</f>
        <v>California</v>
      </c>
      <c r="L6401">
        <v>0</v>
      </c>
      <c r="M6401">
        <v>4.87</v>
      </c>
      <c r="N6401">
        <v>6.53</v>
      </c>
    </row>
    <row r="6402" spans="1:14" x14ac:dyDescent="0.2">
      <c r="A6402" s="1">
        <v>45722</v>
      </c>
      <c r="B6402" t="s">
        <v>6782</v>
      </c>
      <c r="C6402" t="s">
        <v>11</v>
      </c>
      <c r="D6402" t="s">
        <v>11</v>
      </c>
      <c r="E6402" t="s">
        <v>12</v>
      </c>
      <c r="F6402" t="s">
        <v>5310</v>
      </c>
      <c r="G6402">
        <v>80501</v>
      </c>
      <c r="H6402" t="str">
        <f>LEFT(Table1[[#This Row],[destination_postal_code]],5)</f>
        <v>80501</v>
      </c>
      <c r="I6402">
        <f>LEN(Table1[[#This Row],[destination_postal_code_short]])</f>
        <v>5</v>
      </c>
      <c r="J6402" t="str">
        <f>_xlfn.XLOOKUP(Table1[[#This Row],[destination_postal_code_short]],Table3[Shipping postal code short],Table3[Shipping city],,0)</f>
        <v>Longmont</v>
      </c>
      <c r="K6402" t="str">
        <f>_xlfn.XLOOKUP(Table1[[#This Row],[destination_postal_code_short]],Table3[Shipping postal code short],Table3[Shipping region],,0)</f>
        <v>Colorado</v>
      </c>
      <c r="L6402">
        <v>0</v>
      </c>
      <c r="M6402">
        <v>1.79</v>
      </c>
      <c r="N6402">
        <v>5.21</v>
      </c>
    </row>
    <row r="6403" spans="1:14" x14ac:dyDescent="0.2">
      <c r="A6403" s="1">
        <v>45742</v>
      </c>
      <c r="B6403" t="s">
        <v>6883</v>
      </c>
      <c r="C6403" t="s">
        <v>11</v>
      </c>
      <c r="D6403" t="s">
        <v>11</v>
      </c>
      <c r="E6403" t="s">
        <v>12</v>
      </c>
      <c r="F6403" t="s">
        <v>5310</v>
      </c>
      <c r="G6403">
        <v>45102</v>
      </c>
      <c r="H6403" t="str">
        <f>LEFT(Table1[[#This Row],[destination_postal_code]],5)</f>
        <v>45102</v>
      </c>
      <c r="I6403">
        <f>LEN(Table1[[#This Row],[destination_postal_code_short]])</f>
        <v>5</v>
      </c>
      <c r="J6403" t="str">
        <f>_xlfn.XLOOKUP(Table1[[#This Row],[destination_postal_code_short]],Table3[Shipping postal code short],Table3[Shipping city],,0)</f>
        <v>Amelia</v>
      </c>
      <c r="K6403" t="str">
        <f>_xlfn.XLOOKUP(Table1[[#This Row],[destination_postal_code_short]],Table3[Shipping postal code short],Table3[Shipping region],,0)</f>
        <v>Ohio</v>
      </c>
      <c r="L6403">
        <v>0</v>
      </c>
      <c r="M6403">
        <v>5.09</v>
      </c>
      <c r="N6403">
        <v>9.31</v>
      </c>
    </row>
    <row r="6404" spans="1:14" x14ac:dyDescent="0.2">
      <c r="A6404" s="1">
        <v>45722</v>
      </c>
      <c r="B6404" t="s">
        <v>6781</v>
      </c>
      <c r="C6404" t="s">
        <v>11</v>
      </c>
      <c r="D6404" t="s">
        <v>11</v>
      </c>
      <c r="E6404" t="s">
        <v>12</v>
      </c>
      <c r="F6404" t="s">
        <v>5310</v>
      </c>
      <c r="G6404">
        <v>37122</v>
      </c>
      <c r="H6404" t="str">
        <f>LEFT(Table1[[#This Row],[destination_postal_code]],5)</f>
        <v>37122</v>
      </c>
      <c r="I6404">
        <f>LEN(Table1[[#This Row],[destination_postal_code_short]])</f>
        <v>5</v>
      </c>
      <c r="J6404" t="str">
        <f>_xlfn.XLOOKUP(Table1[[#This Row],[destination_postal_code_short]],Table3[Shipping postal code short],Table3[Shipping city],,0)</f>
        <v>Mt. Juliet</v>
      </c>
      <c r="K6404" t="str">
        <f>_xlfn.XLOOKUP(Table1[[#This Row],[destination_postal_code_short]],Table3[Shipping postal code short],Table3[Shipping region],,0)</f>
        <v>Tennessee</v>
      </c>
      <c r="L6404">
        <v>0</v>
      </c>
      <c r="M6404">
        <v>5.09</v>
      </c>
      <c r="N6404">
        <v>9.31</v>
      </c>
    </row>
    <row r="6405" spans="1:14" x14ac:dyDescent="0.2">
      <c r="A6405" s="1">
        <v>45722</v>
      </c>
      <c r="B6405" t="s">
        <v>6780</v>
      </c>
      <c r="C6405" t="s">
        <v>11</v>
      </c>
      <c r="D6405" t="s">
        <v>11</v>
      </c>
      <c r="E6405" t="s">
        <v>12</v>
      </c>
      <c r="F6405" t="s">
        <v>5310</v>
      </c>
      <c r="G6405">
        <v>55109</v>
      </c>
      <c r="H6405" t="str">
        <f>LEFT(Table1[[#This Row],[destination_postal_code]],5)</f>
        <v>55109</v>
      </c>
      <c r="I6405">
        <f>LEN(Table1[[#This Row],[destination_postal_code_short]])</f>
        <v>5</v>
      </c>
      <c r="J6405" t="str">
        <f>_xlfn.XLOOKUP(Table1[[#This Row],[destination_postal_code_short]],Table3[Shipping postal code short],Table3[Shipping city],,0)</f>
        <v>Maplewood</v>
      </c>
      <c r="K6405" t="str">
        <f>_xlfn.XLOOKUP(Table1[[#This Row],[destination_postal_code_short]],Table3[Shipping postal code short],Table3[Shipping region],,0)</f>
        <v>Minnesota</v>
      </c>
      <c r="L6405">
        <v>0</v>
      </c>
      <c r="M6405">
        <v>4.32</v>
      </c>
      <c r="N6405">
        <v>10.08</v>
      </c>
    </row>
    <row r="6406" spans="1:14" x14ac:dyDescent="0.2">
      <c r="A6406" s="1">
        <v>45722</v>
      </c>
      <c r="B6406" t="s">
        <v>6779</v>
      </c>
      <c r="C6406" t="s">
        <v>11</v>
      </c>
      <c r="D6406" t="s">
        <v>11</v>
      </c>
      <c r="E6406" t="s">
        <v>12</v>
      </c>
      <c r="F6406" t="s">
        <v>5310</v>
      </c>
      <c r="G6406">
        <v>47201</v>
      </c>
      <c r="H6406" t="str">
        <f>LEFT(Table1[[#This Row],[destination_postal_code]],5)</f>
        <v>47201</v>
      </c>
      <c r="I6406">
        <f>LEN(Table1[[#This Row],[destination_postal_code_short]])</f>
        <v>5</v>
      </c>
      <c r="J6406" t="str">
        <f>_xlfn.XLOOKUP(Table1[[#This Row],[destination_postal_code_short]],Table3[Shipping postal code short],Table3[Shipping city],,0)</f>
        <v>Columbus</v>
      </c>
      <c r="K6406" t="str">
        <f>_xlfn.XLOOKUP(Table1[[#This Row],[destination_postal_code_short]],Table3[Shipping postal code short],Table3[Shipping region],,0)</f>
        <v>Indiana</v>
      </c>
      <c r="L6406">
        <v>0</v>
      </c>
      <c r="M6406">
        <v>4.22</v>
      </c>
      <c r="N6406">
        <v>8.98</v>
      </c>
    </row>
    <row r="6407" spans="1:14" x14ac:dyDescent="0.2">
      <c r="A6407" s="1">
        <v>45743</v>
      </c>
      <c r="B6407" t="s">
        <v>6917</v>
      </c>
      <c r="C6407" t="s">
        <v>11</v>
      </c>
      <c r="D6407" t="s">
        <v>11</v>
      </c>
      <c r="E6407" t="s">
        <v>12</v>
      </c>
      <c r="F6407" t="s">
        <v>5310</v>
      </c>
      <c r="G6407">
        <v>89081</v>
      </c>
      <c r="H6407" t="str">
        <f>LEFT(Table1[[#This Row],[destination_postal_code]],5)</f>
        <v>89081</v>
      </c>
      <c r="I6407">
        <f>LEN(Table1[[#This Row],[destination_postal_code_short]])</f>
        <v>5</v>
      </c>
      <c r="J6407" t="str">
        <f>_xlfn.XLOOKUP(Table1[[#This Row],[destination_postal_code_short]],Table3[Shipping postal code short],Table3[Shipping city],,0)</f>
        <v>North Las Vegas</v>
      </c>
      <c r="K6407" t="str">
        <f>_xlfn.XLOOKUP(Table1[[#This Row],[destination_postal_code_short]],Table3[Shipping postal code short],Table3[Shipping region],,0)</f>
        <v>Nevada</v>
      </c>
      <c r="L6407">
        <v>0</v>
      </c>
      <c r="M6407">
        <v>4.3099999999999996</v>
      </c>
      <c r="N6407">
        <v>6.34</v>
      </c>
    </row>
    <row r="6408" spans="1:14" x14ac:dyDescent="0.2">
      <c r="A6408" s="1">
        <v>45722</v>
      </c>
      <c r="B6408" t="s">
        <v>6778</v>
      </c>
      <c r="C6408" t="s">
        <v>11</v>
      </c>
      <c r="D6408" t="s">
        <v>11</v>
      </c>
      <c r="E6408" t="s">
        <v>12</v>
      </c>
      <c r="F6408" t="s">
        <v>5310</v>
      </c>
      <c r="G6408">
        <v>28278</v>
      </c>
      <c r="H6408" t="str">
        <f>LEFT(Table1[[#This Row],[destination_postal_code]],5)</f>
        <v>28278</v>
      </c>
      <c r="I6408">
        <f>LEN(Table1[[#This Row],[destination_postal_code_short]])</f>
        <v>5</v>
      </c>
      <c r="J6408" t="str">
        <f>_xlfn.XLOOKUP(Table1[[#This Row],[destination_postal_code_short]],Table3[Shipping postal code short],Table3[Shipping city],,0)</f>
        <v>Charlotte</v>
      </c>
      <c r="K6408" t="str">
        <f>_xlfn.XLOOKUP(Table1[[#This Row],[destination_postal_code_short]],Table3[Shipping postal code short],Table3[Shipping region],,0)</f>
        <v>North Carolina</v>
      </c>
      <c r="L6408">
        <v>0</v>
      </c>
      <c r="M6408">
        <v>5.09</v>
      </c>
      <c r="N6408">
        <v>9.31</v>
      </c>
    </row>
    <row r="6409" spans="1:14" x14ac:dyDescent="0.2">
      <c r="A6409" s="1">
        <v>45723</v>
      </c>
      <c r="B6409" t="s">
        <v>6783</v>
      </c>
      <c r="C6409" t="s">
        <v>11</v>
      </c>
      <c r="D6409" t="s">
        <v>11</v>
      </c>
      <c r="E6409" t="s">
        <v>12</v>
      </c>
      <c r="F6409" t="s">
        <v>5310</v>
      </c>
      <c r="G6409">
        <v>39232</v>
      </c>
      <c r="H6409" t="str">
        <f>LEFT(Table1[[#This Row],[destination_postal_code]],5)</f>
        <v>39232</v>
      </c>
      <c r="I6409">
        <f>LEN(Table1[[#This Row],[destination_postal_code_short]])</f>
        <v>5</v>
      </c>
      <c r="J6409" t="str">
        <f>_xlfn.XLOOKUP(Table1[[#This Row],[destination_postal_code_short]],Table3[Shipping postal code short],Table3[Shipping city],,0)</f>
        <v>Flowood</v>
      </c>
      <c r="K6409" t="str">
        <f>_xlfn.XLOOKUP(Table1[[#This Row],[destination_postal_code_short]],Table3[Shipping postal code short],Table3[Shipping region],,0)</f>
        <v>Mississippi</v>
      </c>
      <c r="L6409">
        <v>0</v>
      </c>
      <c r="M6409">
        <v>2.7</v>
      </c>
      <c r="N6409">
        <v>6.4</v>
      </c>
    </row>
    <row r="6410" spans="1:14" x14ac:dyDescent="0.2">
      <c r="A6410" s="1">
        <v>45726</v>
      </c>
      <c r="B6410" t="s">
        <v>6795</v>
      </c>
      <c r="C6410" t="s">
        <v>11</v>
      </c>
      <c r="D6410" t="s">
        <v>11</v>
      </c>
      <c r="E6410" t="s">
        <v>12</v>
      </c>
      <c r="F6410" t="s">
        <v>5310</v>
      </c>
      <c r="G6410">
        <v>44241</v>
      </c>
      <c r="H6410" t="str">
        <f>LEFT(Table1[[#This Row],[destination_postal_code]],5)</f>
        <v>44241</v>
      </c>
      <c r="I6410">
        <f>LEN(Table1[[#This Row],[destination_postal_code_short]])</f>
        <v>5</v>
      </c>
      <c r="J6410" t="str">
        <f>_xlfn.XLOOKUP(Table1[[#This Row],[destination_postal_code_short]],Table3[Shipping postal code short],Table3[Shipping city],,0)</f>
        <v>Streetsboro</v>
      </c>
      <c r="K6410" t="str">
        <f>_xlfn.XLOOKUP(Table1[[#This Row],[destination_postal_code_short]],Table3[Shipping postal code short],Table3[Shipping region],,0)</f>
        <v>Ohio</v>
      </c>
      <c r="L6410">
        <v>0</v>
      </c>
      <c r="M6410">
        <v>5.09</v>
      </c>
      <c r="N6410">
        <v>9.31</v>
      </c>
    </row>
    <row r="6411" spans="1:14" x14ac:dyDescent="0.2">
      <c r="A6411" s="1">
        <v>45726</v>
      </c>
      <c r="B6411" t="s">
        <v>6787</v>
      </c>
      <c r="C6411" t="s">
        <v>11</v>
      </c>
      <c r="D6411" t="s">
        <v>11</v>
      </c>
      <c r="E6411" t="s">
        <v>12</v>
      </c>
      <c r="F6411" t="s">
        <v>5310</v>
      </c>
      <c r="G6411">
        <v>77095</v>
      </c>
      <c r="H6411" t="str">
        <f>LEFT(Table1[[#This Row],[destination_postal_code]],5)</f>
        <v>77095</v>
      </c>
      <c r="I6411">
        <f>LEN(Table1[[#This Row],[destination_postal_code_short]])</f>
        <v>5</v>
      </c>
      <c r="J6411" t="str">
        <f>_xlfn.XLOOKUP(Table1[[#This Row],[destination_postal_code_short]],Table3[Shipping postal code short],Table3[Shipping city],,0)</f>
        <v>Houston</v>
      </c>
      <c r="K6411" t="str">
        <f>_xlfn.XLOOKUP(Table1[[#This Row],[destination_postal_code_short]],Table3[Shipping postal code short],Table3[Shipping region],,0)</f>
        <v>Texas</v>
      </c>
      <c r="L6411">
        <v>0</v>
      </c>
      <c r="M6411">
        <v>1.45</v>
      </c>
      <c r="N6411">
        <v>4.25</v>
      </c>
    </row>
    <row r="6412" spans="1:14" x14ac:dyDescent="0.2">
      <c r="A6412" s="1">
        <v>45726</v>
      </c>
      <c r="B6412" t="s">
        <v>6797</v>
      </c>
      <c r="C6412" t="s">
        <v>11</v>
      </c>
      <c r="D6412" t="s">
        <v>11</v>
      </c>
      <c r="E6412" t="s">
        <v>12</v>
      </c>
      <c r="F6412" t="s">
        <v>5310</v>
      </c>
      <c r="G6412">
        <v>76207</v>
      </c>
      <c r="H6412" t="str">
        <f>LEFT(Table1[[#This Row],[destination_postal_code]],5)</f>
        <v>76207</v>
      </c>
      <c r="I6412">
        <f>LEN(Table1[[#This Row],[destination_postal_code_short]])</f>
        <v>5</v>
      </c>
      <c r="J6412" t="str">
        <f>_xlfn.XLOOKUP(Table1[[#This Row],[destination_postal_code_short]],Table3[Shipping postal code short],Table3[Shipping city],,0)</f>
        <v>Denton</v>
      </c>
      <c r="K6412" t="str">
        <f>_xlfn.XLOOKUP(Table1[[#This Row],[destination_postal_code_short]],Table3[Shipping postal code short],Table3[Shipping region],,0)</f>
        <v>Texas</v>
      </c>
      <c r="L6412">
        <v>0</v>
      </c>
      <c r="M6412">
        <v>1.79</v>
      </c>
      <c r="N6412">
        <v>5.31</v>
      </c>
    </row>
    <row r="6413" spans="1:14" x14ac:dyDescent="0.2">
      <c r="A6413" s="1">
        <v>45726</v>
      </c>
      <c r="B6413" t="s">
        <v>6785</v>
      </c>
      <c r="C6413" t="s">
        <v>11</v>
      </c>
      <c r="D6413" t="s">
        <v>11</v>
      </c>
      <c r="E6413" t="s">
        <v>12</v>
      </c>
      <c r="F6413" t="s">
        <v>5310</v>
      </c>
      <c r="G6413">
        <v>12953</v>
      </c>
      <c r="H6413" t="str">
        <f>LEFT(Table1[[#This Row],[destination_postal_code]],5)</f>
        <v>12953</v>
      </c>
      <c r="I6413">
        <f>LEN(Table1[[#This Row],[destination_postal_code_short]])</f>
        <v>5</v>
      </c>
      <c r="J6413" t="str">
        <f>_xlfn.XLOOKUP(Table1[[#This Row],[destination_postal_code_short]],Table3[Shipping postal code short],Table3[Shipping city],,0)</f>
        <v>Malone</v>
      </c>
      <c r="K6413" t="str">
        <f>_xlfn.XLOOKUP(Table1[[#This Row],[destination_postal_code_short]],Table3[Shipping postal code short],Table3[Shipping region],,0)</f>
        <v>New York</v>
      </c>
      <c r="L6413">
        <v>0</v>
      </c>
      <c r="M6413">
        <v>6.65</v>
      </c>
      <c r="N6413">
        <v>10</v>
      </c>
    </row>
    <row r="6414" spans="1:14" x14ac:dyDescent="0.2">
      <c r="A6414" s="1">
        <v>45726</v>
      </c>
      <c r="B6414" t="s">
        <v>6790</v>
      </c>
      <c r="C6414" t="s">
        <v>11</v>
      </c>
      <c r="D6414" t="s">
        <v>11</v>
      </c>
      <c r="E6414" t="s">
        <v>12</v>
      </c>
      <c r="F6414" t="s">
        <v>5310</v>
      </c>
      <c r="G6414">
        <v>98125</v>
      </c>
      <c r="H6414" t="str">
        <f>LEFT(Table1[[#This Row],[destination_postal_code]],5)</f>
        <v>98125</v>
      </c>
      <c r="I6414">
        <f>LEN(Table1[[#This Row],[destination_postal_code_short]])</f>
        <v>5</v>
      </c>
      <c r="J6414" t="str">
        <f>_xlfn.XLOOKUP(Table1[[#This Row],[destination_postal_code_short]],Table3[Shipping postal code short],Table3[Shipping city],,0)</f>
        <v>Seattle</v>
      </c>
      <c r="K6414" t="str">
        <f>_xlfn.XLOOKUP(Table1[[#This Row],[destination_postal_code_short]],Table3[Shipping postal code short],Table3[Shipping region],,0)</f>
        <v>Washington</v>
      </c>
      <c r="L6414">
        <v>0</v>
      </c>
      <c r="M6414">
        <v>4.5199999999999996</v>
      </c>
      <c r="N6414">
        <v>8.58</v>
      </c>
    </row>
    <row r="6415" spans="1:14" x14ac:dyDescent="0.2">
      <c r="A6415" s="1">
        <v>45726</v>
      </c>
      <c r="B6415" t="s">
        <v>6794</v>
      </c>
      <c r="C6415" t="s">
        <v>11</v>
      </c>
      <c r="D6415" t="s">
        <v>11</v>
      </c>
      <c r="E6415" t="s">
        <v>12</v>
      </c>
      <c r="F6415" t="s">
        <v>5310</v>
      </c>
      <c r="G6415">
        <v>73010</v>
      </c>
      <c r="H6415" t="str">
        <f>LEFT(Table1[[#This Row],[destination_postal_code]],5)</f>
        <v>73010</v>
      </c>
      <c r="I6415">
        <f>LEN(Table1[[#This Row],[destination_postal_code_short]])</f>
        <v>5</v>
      </c>
      <c r="J6415" t="str">
        <f>_xlfn.XLOOKUP(Table1[[#This Row],[destination_postal_code_short]],Table3[Shipping postal code short],Table3[Shipping city],,0)</f>
        <v>Blanchard</v>
      </c>
      <c r="K6415" t="str">
        <f>_xlfn.XLOOKUP(Table1[[#This Row],[destination_postal_code_short]],Table3[Shipping postal code short],Table3[Shipping region],,0)</f>
        <v>Oklahoma</v>
      </c>
      <c r="L6415">
        <v>0</v>
      </c>
      <c r="M6415">
        <v>3.68</v>
      </c>
      <c r="N6415">
        <v>8.6199999999999992</v>
      </c>
    </row>
    <row r="6416" spans="1:14" x14ac:dyDescent="0.2">
      <c r="A6416" s="1">
        <v>45726</v>
      </c>
      <c r="B6416" t="s">
        <v>6792</v>
      </c>
      <c r="C6416" t="s">
        <v>11</v>
      </c>
      <c r="D6416" t="s">
        <v>11</v>
      </c>
      <c r="E6416" t="s">
        <v>12</v>
      </c>
      <c r="F6416" t="s">
        <v>5310</v>
      </c>
      <c r="G6416">
        <v>60613</v>
      </c>
      <c r="H6416" t="str">
        <f>LEFT(Table1[[#This Row],[destination_postal_code]],5)</f>
        <v>60613</v>
      </c>
      <c r="I6416">
        <f>LEN(Table1[[#This Row],[destination_postal_code_short]])</f>
        <v>5</v>
      </c>
      <c r="J6416" t="str">
        <f>_xlfn.XLOOKUP(Table1[[#This Row],[destination_postal_code_short]],Table3[Shipping postal code short],Table3[Shipping city],,0)</f>
        <v>Chicago</v>
      </c>
      <c r="K6416" t="str">
        <f>_xlfn.XLOOKUP(Table1[[#This Row],[destination_postal_code_short]],Table3[Shipping postal code short],Table3[Shipping region],,0)</f>
        <v>Illinois</v>
      </c>
      <c r="L6416">
        <v>0</v>
      </c>
      <c r="M6416">
        <v>1.73</v>
      </c>
      <c r="N6416">
        <v>4.62</v>
      </c>
    </row>
    <row r="6417" spans="1:14" x14ac:dyDescent="0.2">
      <c r="A6417" s="1">
        <v>45743</v>
      </c>
      <c r="B6417" t="s">
        <v>6914</v>
      </c>
      <c r="C6417" t="s">
        <v>11</v>
      </c>
      <c r="D6417" t="s">
        <v>11</v>
      </c>
      <c r="E6417" t="s">
        <v>12</v>
      </c>
      <c r="F6417" t="s">
        <v>5310</v>
      </c>
      <c r="G6417">
        <v>80524</v>
      </c>
      <c r="H6417" t="str">
        <f>LEFT(Table1[[#This Row],[destination_postal_code]],5)</f>
        <v>80524</v>
      </c>
      <c r="I6417">
        <f>LEN(Table1[[#This Row],[destination_postal_code_short]])</f>
        <v>5</v>
      </c>
      <c r="J6417" t="str">
        <f>_xlfn.XLOOKUP(Table1[[#This Row],[destination_postal_code_short]],Table3[Shipping postal code short],Table3[Shipping city],,0)</f>
        <v>Fort Collins</v>
      </c>
      <c r="K6417" t="str">
        <f>_xlfn.XLOOKUP(Table1[[#This Row],[destination_postal_code_short]],Table3[Shipping postal code short],Table3[Shipping region],,0)</f>
        <v>Colorado</v>
      </c>
      <c r="L6417">
        <v>0</v>
      </c>
      <c r="M6417">
        <v>4.87</v>
      </c>
      <c r="N6417">
        <v>6.53</v>
      </c>
    </row>
    <row r="6418" spans="1:14" x14ac:dyDescent="0.2">
      <c r="A6418" s="1">
        <v>45726</v>
      </c>
      <c r="B6418" t="s">
        <v>6788</v>
      </c>
      <c r="C6418" t="s">
        <v>11</v>
      </c>
      <c r="D6418" t="s">
        <v>11</v>
      </c>
      <c r="E6418" t="s">
        <v>12</v>
      </c>
      <c r="F6418" t="s">
        <v>5310</v>
      </c>
      <c r="G6418">
        <v>91106</v>
      </c>
      <c r="H6418" t="str">
        <f>LEFT(Table1[[#This Row],[destination_postal_code]],5)</f>
        <v>91106</v>
      </c>
      <c r="I6418">
        <f>LEN(Table1[[#This Row],[destination_postal_code_short]])</f>
        <v>5</v>
      </c>
      <c r="J6418" t="str">
        <f>_xlfn.XLOOKUP(Table1[[#This Row],[destination_postal_code_short]],Table3[Shipping postal code short],Table3[Shipping city],,0)</f>
        <v>Pasadena</v>
      </c>
      <c r="K6418" t="str">
        <f>_xlfn.XLOOKUP(Table1[[#This Row],[destination_postal_code_short]],Table3[Shipping postal code short],Table3[Shipping region],,0)</f>
        <v>California</v>
      </c>
      <c r="L6418">
        <v>0</v>
      </c>
      <c r="M6418">
        <v>2.78</v>
      </c>
      <c r="N6418">
        <v>6.07</v>
      </c>
    </row>
    <row r="6419" spans="1:14" x14ac:dyDescent="0.2">
      <c r="A6419" s="1">
        <v>45743</v>
      </c>
      <c r="B6419" t="s">
        <v>6784</v>
      </c>
      <c r="C6419" t="s">
        <v>11</v>
      </c>
      <c r="D6419" t="s">
        <v>11</v>
      </c>
      <c r="E6419" t="s">
        <v>12</v>
      </c>
      <c r="F6419" t="s">
        <v>5310</v>
      </c>
      <c r="G6419">
        <v>68510</v>
      </c>
      <c r="H6419" t="str">
        <f>LEFT(Table1[[#This Row],[destination_postal_code]],5)</f>
        <v>68510</v>
      </c>
      <c r="I6419">
        <f>LEN(Table1[[#This Row],[destination_postal_code_short]])</f>
        <v>5</v>
      </c>
      <c r="J6419" t="str">
        <f>_xlfn.XLOOKUP(Table1[[#This Row],[destination_postal_code_short]],Table3[Shipping postal code short],Table3[Shipping city],,0)</f>
        <v>Lincoln</v>
      </c>
      <c r="K6419" t="str">
        <f>_xlfn.XLOOKUP(Table1[[#This Row],[destination_postal_code_short]],Table3[Shipping postal code short],Table3[Shipping region],,0)</f>
        <v>Nebraska</v>
      </c>
      <c r="L6419">
        <v>0</v>
      </c>
      <c r="M6419">
        <v>4.63</v>
      </c>
      <c r="N6419">
        <v>7.67</v>
      </c>
    </row>
    <row r="6420" spans="1:14" x14ac:dyDescent="0.2">
      <c r="A6420" s="1">
        <v>45726</v>
      </c>
      <c r="B6420" t="s">
        <v>6784</v>
      </c>
      <c r="C6420" t="s">
        <v>11</v>
      </c>
      <c r="D6420" t="s">
        <v>11</v>
      </c>
      <c r="E6420" t="s">
        <v>12</v>
      </c>
      <c r="F6420" t="s">
        <v>5310</v>
      </c>
      <c r="G6420">
        <v>68510</v>
      </c>
      <c r="H6420" t="str">
        <f>LEFT(Table1[[#This Row],[destination_postal_code]],5)</f>
        <v>68510</v>
      </c>
      <c r="I6420">
        <f>LEN(Table1[[#This Row],[destination_postal_code_short]])</f>
        <v>5</v>
      </c>
      <c r="J6420" t="str">
        <f>_xlfn.XLOOKUP(Table1[[#This Row],[destination_postal_code_short]],Table3[Shipping postal code short],Table3[Shipping city],,0)</f>
        <v>Lincoln</v>
      </c>
      <c r="K6420" t="str">
        <f>_xlfn.XLOOKUP(Table1[[#This Row],[destination_postal_code_short]],Table3[Shipping postal code short],Table3[Shipping region],,0)</f>
        <v>Nebraska</v>
      </c>
      <c r="L6420">
        <v>0</v>
      </c>
      <c r="M6420">
        <v>1.73</v>
      </c>
      <c r="N6420">
        <v>4.57</v>
      </c>
    </row>
    <row r="6421" spans="1:14" x14ac:dyDescent="0.2">
      <c r="A6421" s="1">
        <v>45726</v>
      </c>
      <c r="B6421" t="s">
        <v>6786</v>
      </c>
      <c r="C6421" t="s">
        <v>11</v>
      </c>
      <c r="D6421" t="s">
        <v>11</v>
      </c>
      <c r="E6421" t="s">
        <v>12</v>
      </c>
      <c r="F6421" t="s">
        <v>5310</v>
      </c>
      <c r="G6421">
        <v>65606</v>
      </c>
      <c r="H6421" t="str">
        <f>LEFT(Table1[[#This Row],[destination_postal_code]],5)</f>
        <v>65606</v>
      </c>
      <c r="I6421">
        <f>LEN(Table1[[#This Row],[destination_postal_code_short]])</f>
        <v>5</v>
      </c>
      <c r="J6421" t="str">
        <f>_xlfn.XLOOKUP(Table1[[#This Row],[destination_postal_code_short]],Table3[Shipping postal code short],Table3[Shipping city],,0)</f>
        <v>Alton</v>
      </c>
      <c r="K6421" t="str">
        <f>_xlfn.XLOOKUP(Table1[[#This Row],[destination_postal_code_short]],Table3[Shipping postal code short],Table3[Shipping region],,0)</f>
        <v>Missouri</v>
      </c>
      <c r="L6421">
        <v>0</v>
      </c>
      <c r="M6421">
        <v>3.68</v>
      </c>
      <c r="N6421">
        <v>8.6199999999999992</v>
      </c>
    </row>
    <row r="6422" spans="1:14" x14ac:dyDescent="0.2">
      <c r="A6422" s="1">
        <v>45726</v>
      </c>
      <c r="B6422" t="s">
        <v>6796</v>
      </c>
      <c r="C6422" t="s">
        <v>11</v>
      </c>
      <c r="D6422" t="s">
        <v>11</v>
      </c>
      <c r="E6422" t="s">
        <v>12</v>
      </c>
      <c r="F6422" t="s">
        <v>5310</v>
      </c>
      <c r="G6422">
        <v>28110</v>
      </c>
      <c r="H6422" t="str">
        <f>LEFT(Table1[[#This Row],[destination_postal_code]],5)</f>
        <v>28110</v>
      </c>
      <c r="I6422">
        <f>LEN(Table1[[#This Row],[destination_postal_code_short]])</f>
        <v>5</v>
      </c>
      <c r="J6422" t="str">
        <f>_xlfn.XLOOKUP(Table1[[#This Row],[destination_postal_code_short]],Table3[Shipping postal code short],Table3[Shipping city],,0)</f>
        <v>Monroe</v>
      </c>
      <c r="K6422" t="str">
        <f>_xlfn.XLOOKUP(Table1[[#This Row],[destination_postal_code_short]],Table3[Shipping postal code short],Table3[Shipping region],,0)</f>
        <v>North Carolina</v>
      </c>
      <c r="L6422">
        <v>0</v>
      </c>
      <c r="M6422">
        <v>5.09</v>
      </c>
      <c r="N6422">
        <v>9.31</v>
      </c>
    </row>
    <row r="6423" spans="1:14" x14ac:dyDescent="0.2">
      <c r="A6423" s="1">
        <v>45726</v>
      </c>
      <c r="B6423" t="s">
        <v>6789</v>
      </c>
      <c r="C6423" t="s">
        <v>11</v>
      </c>
      <c r="D6423" t="s">
        <v>11</v>
      </c>
      <c r="E6423" t="s">
        <v>12</v>
      </c>
      <c r="F6423" t="s">
        <v>5310</v>
      </c>
      <c r="G6423">
        <v>55057</v>
      </c>
      <c r="H6423" t="str">
        <f>LEFT(Table1[[#This Row],[destination_postal_code]],5)</f>
        <v>55057</v>
      </c>
      <c r="I6423">
        <f>LEN(Table1[[#This Row],[destination_postal_code_short]])</f>
        <v>5</v>
      </c>
      <c r="J6423" t="str">
        <f>_xlfn.XLOOKUP(Table1[[#This Row],[destination_postal_code_short]],Table3[Shipping postal code short],Table3[Shipping city],,0)</f>
        <v>Northfield</v>
      </c>
      <c r="K6423" t="str">
        <f>_xlfn.XLOOKUP(Table1[[#This Row],[destination_postal_code_short]],Table3[Shipping postal code short],Table3[Shipping region],,0)</f>
        <v>Minnesota</v>
      </c>
      <c r="L6423">
        <v>0</v>
      </c>
      <c r="M6423">
        <v>4.22</v>
      </c>
      <c r="N6423">
        <v>8.98</v>
      </c>
    </row>
    <row r="6424" spans="1:14" x14ac:dyDescent="0.2">
      <c r="A6424" s="1">
        <v>45726</v>
      </c>
      <c r="B6424" t="s">
        <v>6791</v>
      </c>
      <c r="C6424" t="s">
        <v>11</v>
      </c>
      <c r="D6424" t="s">
        <v>11</v>
      </c>
      <c r="E6424" t="s">
        <v>12</v>
      </c>
      <c r="F6424" t="s">
        <v>5310</v>
      </c>
      <c r="G6424">
        <v>30345</v>
      </c>
      <c r="H6424" t="str">
        <f>LEFT(Table1[[#This Row],[destination_postal_code]],5)</f>
        <v>30345</v>
      </c>
      <c r="I6424">
        <f>LEN(Table1[[#This Row],[destination_postal_code_short]])</f>
        <v>5</v>
      </c>
      <c r="J6424" t="str">
        <f>_xlfn.XLOOKUP(Table1[[#This Row],[destination_postal_code_short]],Table3[Shipping postal code short],Table3[Shipping city],,0)</f>
        <v>Atlanta</v>
      </c>
      <c r="K6424" t="str">
        <f>_xlfn.XLOOKUP(Table1[[#This Row],[destination_postal_code_short]],Table3[Shipping postal code short],Table3[Shipping region],,0)</f>
        <v>Georgia</v>
      </c>
      <c r="L6424">
        <v>0</v>
      </c>
      <c r="M6424">
        <v>2.68</v>
      </c>
      <c r="N6424">
        <v>6.57</v>
      </c>
    </row>
    <row r="6425" spans="1:14" x14ac:dyDescent="0.2">
      <c r="A6425" s="1">
        <v>45743</v>
      </c>
      <c r="B6425" t="s">
        <v>6904</v>
      </c>
      <c r="C6425" t="s">
        <v>11</v>
      </c>
      <c r="D6425" t="s">
        <v>11</v>
      </c>
      <c r="E6425" t="s">
        <v>12</v>
      </c>
      <c r="F6425" t="s">
        <v>5310</v>
      </c>
      <c r="G6425">
        <v>98502</v>
      </c>
      <c r="H6425" t="str">
        <f>LEFT(Table1[[#This Row],[destination_postal_code]],5)</f>
        <v>98502</v>
      </c>
      <c r="I6425">
        <f>LEN(Table1[[#This Row],[destination_postal_code_short]])</f>
        <v>5</v>
      </c>
      <c r="J6425" t="str">
        <f>_xlfn.XLOOKUP(Table1[[#This Row],[destination_postal_code_short]],Table3[Shipping postal code short],Table3[Shipping city],,0)</f>
        <v>Olympia</v>
      </c>
      <c r="K6425" t="str">
        <f>_xlfn.XLOOKUP(Table1[[#This Row],[destination_postal_code_short]],Table3[Shipping postal code short],Table3[Shipping region],,0)</f>
        <v>Washington</v>
      </c>
      <c r="L6425">
        <v>0</v>
      </c>
      <c r="M6425">
        <v>4.63</v>
      </c>
      <c r="N6425">
        <v>7.67</v>
      </c>
    </row>
    <row r="6426" spans="1:14" x14ac:dyDescent="0.2">
      <c r="A6426" s="1">
        <v>45726</v>
      </c>
      <c r="B6426" t="s">
        <v>6793</v>
      </c>
      <c r="C6426" t="s">
        <v>11</v>
      </c>
      <c r="D6426" t="s">
        <v>11</v>
      </c>
      <c r="E6426" t="s">
        <v>12</v>
      </c>
      <c r="F6426" t="s">
        <v>5310</v>
      </c>
      <c r="G6426">
        <v>48428</v>
      </c>
      <c r="H6426" t="str">
        <f>LEFT(Table1[[#This Row],[destination_postal_code]],5)</f>
        <v>48428</v>
      </c>
      <c r="I6426">
        <f>LEN(Table1[[#This Row],[destination_postal_code_short]])</f>
        <v>5</v>
      </c>
      <c r="J6426" t="str">
        <f>_xlfn.XLOOKUP(Table1[[#This Row],[destination_postal_code_short]],Table3[Shipping postal code short],Table3[Shipping city],,0)</f>
        <v>Dryden</v>
      </c>
      <c r="K6426" t="str">
        <f>_xlfn.XLOOKUP(Table1[[#This Row],[destination_postal_code_short]],Table3[Shipping postal code short],Table3[Shipping region],,0)</f>
        <v>Michigan</v>
      </c>
      <c r="L6426">
        <v>0</v>
      </c>
      <c r="M6426">
        <v>6.55</v>
      </c>
      <c r="N6426">
        <v>11.7</v>
      </c>
    </row>
    <row r="6427" spans="1:14" x14ac:dyDescent="0.2">
      <c r="A6427" s="1">
        <v>45728</v>
      </c>
      <c r="B6427" t="s">
        <v>6803</v>
      </c>
      <c r="C6427" t="s">
        <v>11</v>
      </c>
      <c r="D6427" t="s">
        <v>11</v>
      </c>
      <c r="E6427" t="s">
        <v>12</v>
      </c>
      <c r="F6427" t="s">
        <v>5310</v>
      </c>
      <c r="G6427">
        <v>97303</v>
      </c>
      <c r="H6427" t="str">
        <f>LEFT(Table1[[#This Row],[destination_postal_code]],5)</f>
        <v>97303</v>
      </c>
      <c r="I6427">
        <f>LEN(Table1[[#This Row],[destination_postal_code_short]])</f>
        <v>5</v>
      </c>
      <c r="J6427" t="str">
        <f>_xlfn.XLOOKUP(Table1[[#This Row],[destination_postal_code_short]],Table3[Shipping postal code short],Table3[Shipping city],,0)</f>
        <v>Keizer</v>
      </c>
      <c r="K6427" t="str">
        <f>_xlfn.XLOOKUP(Table1[[#This Row],[destination_postal_code_short]],Table3[Shipping postal code short],Table3[Shipping region],,0)</f>
        <v>Oregon</v>
      </c>
      <c r="L6427">
        <v>0</v>
      </c>
      <c r="M6427">
        <v>4.5199999999999996</v>
      </c>
      <c r="N6427">
        <v>8.58</v>
      </c>
    </row>
    <row r="6428" spans="1:14" x14ac:dyDescent="0.2">
      <c r="A6428" s="1">
        <v>45728</v>
      </c>
      <c r="B6428" t="s">
        <v>6801</v>
      </c>
      <c r="C6428" t="s">
        <v>11</v>
      </c>
      <c r="D6428" t="s">
        <v>11</v>
      </c>
      <c r="E6428" t="s">
        <v>12</v>
      </c>
      <c r="F6428" t="s">
        <v>5310</v>
      </c>
      <c r="G6428">
        <v>56560</v>
      </c>
      <c r="H6428" t="str">
        <f>LEFT(Table1[[#This Row],[destination_postal_code]],5)</f>
        <v>56560</v>
      </c>
      <c r="I6428">
        <f>LEN(Table1[[#This Row],[destination_postal_code_short]])</f>
        <v>5</v>
      </c>
      <c r="J6428" t="str">
        <f>_xlfn.XLOOKUP(Table1[[#This Row],[destination_postal_code_short]],Table3[Shipping postal code short],Table3[Shipping city],,0)</f>
        <v>Moorhead</v>
      </c>
      <c r="K6428" t="str">
        <f>_xlfn.XLOOKUP(Table1[[#This Row],[destination_postal_code_short]],Table3[Shipping postal code short],Table3[Shipping region],,0)</f>
        <v>Minnesota</v>
      </c>
      <c r="L6428">
        <v>0</v>
      </c>
      <c r="M6428">
        <v>4.63</v>
      </c>
      <c r="N6428">
        <v>7.67</v>
      </c>
    </row>
    <row r="6429" spans="1:14" x14ac:dyDescent="0.2">
      <c r="A6429" s="1">
        <v>45728</v>
      </c>
      <c r="B6429" t="s">
        <v>6800</v>
      </c>
      <c r="C6429" t="s">
        <v>11</v>
      </c>
      <c r="D6429" t="s">
        <v>11</v>
      </c>
      <c r="E6429" t="s">
        <v>12</v>
      </c>
      <c r="F6429" t="s">
        <v>5310</v>
      </c>
      <c r="G6429">
        <v>44149</v>
      </c>
      <c r="H6429" t="str">
        <f>LEFT(Table1[[#This Row],[destination_postal_code]],5)</f>
        <v>44149</v>
      </c>
      <c r="I6429">
        <f>LEN(Table1[[#This Row],[destination_postal_code_short]])</f>
        <v>5</v>
      </c>
      <c r="J6429" t="str">
        <f>_xlfn.XLOOKUP(Table1[[#This Row],[destination_postal_code_short]],Table3[Shipping postal code short],Table3[Shipping city],,0)</f>
        <v>Strongsville</v>
      </c>
      <c r="K6429" t="str">
        <f>_xlfn.XLOOKUP(Table1[[#This Row],[destination_postal_code_short]],Table3[Shipping postal code short],Table3[Shipping region],,0)</f>
        <v>Ohio</v>
      </c>
      <c r="L6429">
        <v>0</v>
      </c>
      <c r="M6429">
        <v>1.63</v>
      </c>
      <c r="N6429">
        <v>5.62</v>
      </c>
    </row>
    <row r="6430" spans="1:14" x14ac:dyDescent="0.2">
      <c r="A6430" s="1">
        <v>45743</v>
      </c>
      <c r="B6430" t="s">
        <v>6903</v>
      </c>
      <c r="C6430" t="s">
        <v>11</v>
      </c>
      <c r="D6430" t="s">
        <v>11</v>
      </c>
      <c r="E6430" t="s">
        <v>12</v>
      </c>
      <c r="F6430" t="s">
        <v>5310</v>
      </c>
      <c r="G6430">
        <v>60068</v>
      </c>
      <c r="H6430" t="str">
        <f>LEFT(Table1[[#This Row],[destination_postal_code]],5)</f>
        <v>60068</v>
      </c>
      <c r="I6430">
        <f>LEN(Table1[[#This Row],[destination_postal_code_short]])</f>
        <v>5</v>
      </c>
      <c r="J6430" t="str">
        <f>_xlfn.XLOOKUP(Table1[[#This Row],[destination_postal_code_short]],Table3[Shipping postal code short],Table3[Shipping city],,0)</f>
        <v>Park Ridge</v>
      </c>
      <c r="K6430" t="str">
        <f>_xlfn.XLOOKUP(Table1[[#This Row],[destination_postal_code_short]],Table3[Shipping postal code short],Table3[Shipping region],,0)</f>
        <v>Illinois</v>
      </c>
      <c r="L6430">
        <v>0</v>
      </c>
      <c r="M6430">
        <v>4.22</v>
      </c>
      <c r="N6430">
        <v>8.98</v>
      </c>
    </row>
    <row r="6431" spans="1:14" x14ac:dyDescent="0.2">
      <c r="A6431" s="1">
        <v>45728</v>
      </c>
      <c r="B6431" t="s">
        <v>6798</v>
      </c>
      <c r="C6431" t="s">
        <v>11</v>
      </c>
      <c r="D6431" t="s">
        <v>11</v>
      </c>
      <c r="E6431" t="s">
        <v>12</v>
      </c>
      <c r="F6431" t="s">
        <v>5310</v>
      </c>
      <c r="G6431">
        <v>41017</v>
      </c>
      <c r="H6431" t="str">
        <f>LEFT(Table1[[#This Row],[destination_postal_code]],5)</f>
        <v>41017</v>
      </c>
      <c r="I6431">
        <f>LEN(Table1[[#This Row],[destination_postal_code_short]])</f>
        <v>5</v>
      </c>
      <c r="J6431" t="str">
        <f>_xlfn.XLOOKUP(Table1[[#This Row],[destination_postal_code_short]],Table3[Shipping postal code short],Table3[Shipping city],,0)</f>
        <v>Edgewood</v>
      </c>
      <c r="K6431" t="str">
        <f>_xlfn.XLOOKUP(Table1[[#This Row],[destination_postal_code_short]],Table3[Shipping postal code short],Table3[Shipping region],,0)</f>
        <v>Kentucky</v>
      </c>
      <c r="L6431">
        <v>0</v>
      </c>
      <c r="M6431">
        <v>5.09</v>
      </c>
      <c r="N6431">
        <v>9.31</v>
      </c>
    </row>
    <row r="6432" spans="1:14" x14ac:dyDescent="0.2">
      <c r="A6432" s="1">
        <v>45743</v>
      </c>
      <c r="B6432" t="s">
        <v>6802</v>
      </c>
      <c r="C6432" t="s">
        <v>11</v>
      </c>
      <c r="D6432" t="s">
        <v>11</v>
      </c>
      <c r="E6432" t="s">
        <v>12</v>
      </c>
      <c r="F6432" t="s">
        <v>5310</v>
      </c>
      <c r="G6432">
        <v>33547</v>
      </c>
      <c r="H6432" t="str">
        <f>LEFT(Table1[[#This Row],[destination_postal_code]],5)</f>
        <v>33547</v>
      </c>
      <c r="I6432">
        <f>LEN(Table1[[#This Row],[destination_postal_code_short]])</f>
        <v>5</v>
      </c>
      <c r="J6432" t="str">
        <f>_xlfn.XLOOKUP(Table1[[#This Row],[destination_postal_code_short]],Table3[Shipping postal code short],Table3[Shipping city],,0)</f>
        <v>Lithia</v>
      </c>
      <c r="K6432" t="str">
        <f>_xlfn.XLOOKUP(Table1[[#This Row],[destination_postal_code_short]],Table3[Shipping postal code short],Table3[Shipping region],,0)</f>
        <v>Florida</v>
      </c>
      <c r="L6432">
        <v>0</v>
      </c>
      <c r="M6432">
        <v>6.65</v>
      </c>
      <c r="N6432">
        <v>10</v>
      </c>
    </row>
    <row r="6433" spans="1:14" x14ac:dyDescent="0.2">
      <c r="A6433" s="1">
        <v>45728</v>
      </c>
      <c r="B6433" t="s">
        <v>6802</v>
      </c>
      <c r="C6433" t="s">
        <v>11</v>
      </c>
      <c r="D6433" t="s">
        <v>11</v>
      </c>
      <c r="E6433" t="s">
        <v>12</v>
      </c>
      <c r="F6433" t="s">
        <v>5310</v>
      </c>
      <c r="G6433">
        <v>33547</v>
      </c>
      <c r="H6433" t="str">
        <f>LEFT(Table1[[#This Row],[destination_postal_code]],5)</f>
        <v>33547</v>
      </c>
      <c r="I6433">
        <f>LEN(Table1[[#This Row],[destination_postal_code_short]])</f>
        <v>5</v>
      </c>
      <c r="J6433" t="str">
        <f>_xlfn.XLOOKUP(Table1[[#This Row],[destination_postal_code_short]],Table3[Shipping postal code short],Table3[Shipping city],,0)</f>
        <v>Lithia</v>
      </c>
      <c r="K6433" t="str">
        <f>_xlfn.XLOOKUP(Table1[[#This Row],[destination_postal_code_short]],Table3[Shipping postal code short],Table3[Shipping region],,0)</f>
        <v>Florida</v>
      </c>
      <c r="L6433">
        <v>0</v>
      </c>
      <c r="M6433">
        <v>1.55</v>
      </c>
      <c r="N6433">
        <v>5.8</v>
      </c>
    </row>
    <row r="6434" spans="1:14" x14ac:dyDescent="0.2">
      <c r="A6434" s="1">
        <v>45742</v>
      </c>
      <c r="B6434" t="s">
        <v>6799</v>
      </c>
      <c r="C6434" t="s">
        <v>11</v>
      </c>
      <c r="D6434" t="s">
        <v>11</v>
      </c>
      <c r="E6434" t="s">
        <v>12</v>
      </c>
      <c r="F6434" t="s">
        <v>5310</v>
      </c>
      <c r="G6434">
        <v>62864</v>
      </c>
      <c r="H6434" t="str">
        <f>LEFT(Table1[[#This Row],[destination_postal_code]],5)</f>
        <v>62864</v>
      </c>
      <c r="I6434">
        <f>LEN(Table1[[#This Row],[destination_postal_code_short]])</f>
        <v>5</v>
      </c>
      <c r="J6434" t="str">
        <f>_xlfn.XLOOKUP(Table1[[#This Row],[destination_postal_code_short]],Table3[Shipping postal code short],Table3[Shipping city],,0)</f>
        <v>Mount Vernon</v>
      </c>
      <c r="K6434" t="str">
        <f>_xlfn.XLOOKUP(Table1[[#This Row],[destination_postal_code_short]],Table3[Shipping postal code short],Table3[Shipping region],,0)</f>
        <v>Illinois</v>
      </c>
      <c r="L6434">
        <v>0</v>
      </c>
      <c r="M6434">
        <v>4.22</v>
      </c>
      <c r="N6434">
        <v>8.98</v>
      </c>
    </row>
    <row r="6435" spans="1:14" x14ac:dyDescent="0.2">
      <c r="A6435" s="1">
        <v>45728</v>
      </c>
      <c r="B6435" t="s">
        <v>6799</v>
      </c>
      <c r="C6435" t="s">
        <v>11</v>
      </c>
      <c r="D6435" t="s">
        <v>11</v>
      </c>
      <c r="E6435" t="s">
        <v>12</v>
      </c>
      <c r="F6435" t="s">
        <v>5310</v>
      </c>
      <c r="G6435">
        <v>62864</v>
      </c>
      <c r="H6435" t="str">
        <f>LEFT(Table1[[#This Row],[destination_postal_code]],5)</f>
        <v>62864</v>
      </c>
      <c r="I6435">
        <f>LEN(Table1[[#This Row],[destination_postal_code_short]])</f>
        <v>5</v>
      </c>
      <c r="J6435" t="str">
        <f>_xlfn.XLOOKUP(Table1[[#This Row],[destination_postal_code_short]],Table3[Shipping postal code short],Table3[Shipping city],,0)</f>
        <v>Mount Vernon</v>
      </c>
      <c r="K6435" t="str">
        <f>_xlfn.XLOOKUP(Table1[[#This Row],[destination_postal_code_short]],Table3[Shipping postal code short],Table3[Shipping region],,0)</f>
        <v>Illinois</v>
      </c>
      <c r="L6435">
        <v>0</v>
      </c>
      <c r="M6435">
        <v>1.66</v>
      </c>
      <c r="N6435">
        <v>5.49</v>
      </c>
    </row>
    <row r="6436" spans="1:14" x14ac:dyDescent="0.2">
      <c r="A6436" s="1">
        <v>45729</v>
      </c>
      <c r="B6436" t="s">
        <v>6812</v>
      </c>
      <c r="C6436" t="s">
        <v>11</v>
      </c>
      <c r="D6436" t="s">
        <v>11</v>
      </c>
      <c r="E6436" t="s">
        <v>12</v>
      </c>
      <c r="F6436" t="s">
        <v>5310</v>
      </c>
      <c r="G6436">
        <v>75933</v>
      </c>
      <c r="H6436" t="str">
        <f>LEFT(Table1[[#This Row],[destination_postal_code]],5)</f>
        <v>75933</v>
      </c>
      <c r="I6436">
        <f>LEN(Table1[[#This Row],[destination_postal_code_short]])</f>
        <v>5</v>
      </c>
      <c r="J6436" t="str">
        <f>_xlfn.XLOOKUP(Table1[[#This Row],[destination_postal_code_short]],Table3[Shipping postal code short],Table3[Shipping city],,0)</f>
        <v>Call</v>
      </c>
      <c r="K6436" t="str">
        <f>_xlfn.XLOOKUP(Table1[[#This Row],[destination_postal_code_short]],Table3[Shipping postal code short],Table3[Shipping region],,0)</f>
        <v>Texas</v>
      </c>
      <c r="L6436">
        <v>0</v>
      </c>
      <c r="M6436">
        <v>1.73</v>
      </c>
      <c r="N6436">
        <v>4.62</v>
      </c>
    </row>
    <row r="6437" spans="1:14" x14ac:dyDescent="0.2">
      <c r="A6437" s="1">
        <v>45729</v>
      </c>
      <c r="B6437" t="s">
        <v>6809</v>
      </c>
      <c r="C6437" t="s">
        <v>11</v>
      </c>
      <c r="D6437" t="s">
        <v>11</v>
      </c>
      <c r="E6437" t="s">
        <v>12</v>
      </c>
      <c r="F6437" t="s">
        <v>5310</v>
      </c>
      <c r="G6437">
        <v>48236</v>
      </c>
      <c r="H6437" t="str">
        <f>LEFT(Table1[[#This Row],[destination_postal_code]],5)</f>
        <v>48236</v>
      </c>
      <c r="I6437">
        <f>LEN(Table1[[#This Row],[destination_postal_code_short]])</f>
        <v>5</v>
      </c>
      <c r="J6437" t="str">
        <f>_xlfn.XLOOKUP(Table1[[#This Row],[destination_postal_code_short]],Table3[Shipping postal code short],Table3[Shipping city],,0)</f>
        <v>Grosse Pointe Woods</v>
      </c>
      <c r="K6437" t="str">
        <f>_xlfn.XLOOKUP(Table1[[#This Row],[destination_postal_code_short]],Table3[Shipping postal code short],Table3[Shipping region],,0)</f>
        <v>Michigan</v>
      </c>
      <c r="L6437">
        <v>0</v>
      </c>
      <c r="M6437">
        <v>5.09</v>
      </c>
      <c r="N6437">
        <v>9.31</v>
      </c>
    </row>
    <row r="6438" spans="1:14" x14ac:dyDescent="0.2">
      <c r="A6438" s="1">
        <v>45742</v>
      </c>
      <c r="B6438" t="s">
        <v>6813</v>
      </c>
      <c r="C6438" t="s">
        <v>11</v>
      </c>
      <c r="D6438" t="s">
        <v>11</v>
      </c>
      <c r="E6438" t="s">
        <v>12</v>
      </c>
      <c r="F6438" t="s">
        <v>5310</v>
      </c>
      <c r="G6438" s="2" t="s">
        <v>6814</v>
      </c>
      <c r="H6438" s="2" t="str">
        <f>LEFT(Table1[[#This Row],[destination_postal_code]],5)</f>
        <v>04252</v>
      </c>
      <c r="I6438" s="2">
        <f>LEN(Table1[[#This Row],[destination_postal_code_short]])</f>
        <v>5</v>
      </c>
      <c r="J6438" s="2" t="str">
        <f>_xlfn.XLOOKUP(Table1[[#This Row],[destination_postal_code_short]],Table3[Shipping postal code short],Table3[Shipping city],,0)</f>
        <v>Lisbon Falls</v>
      </c>
      <c r="K6438" s="2" t="str">
        <f>_xlfn.XLOOKUP(Table1[[#This Row],[destination_postal_code_short]],Table3[Shipping postal code short],Table3[Shipping region],,0)</f>
        <v>Maine</v>
      </c>
      <c r="L6438">
        <v>0</v>
      </c>
      <c r="M6438">
        <v>6.65</v>
      </c>
      <c r="N6438">
        <v>10</v>
      </c>
    </row>
    <row r="6439" spans="1:14" x14ac:dyDescent="0.2">
      <c r="A6439" s="1">
        <v>45729</v>
      </c>
      <c r="B6439" t="s">
        <v>6813</v>
      </c>
      <c r="C6439" t="s">
        <v>11</v>
      </c>
      <c r="D6439" t="s">
        <v>11</v>
      </c>
      <c r="E6439" t="s">
        <v>12</v>
      </c>
      <c r="F6439" t="s">
        <v>5310</v>
      </c>
      <c r="G6439" s="2" t="s">
        <v>6814</v>
      </c>
      <c r="H6439" s="2" t="str">
        <f>LEFT(Table1[[#This Row],[destination_postal_code]],5)</f>
        <v>04252</v>
      </c>
      <c r="I6439" s="2">
        <f>LEN(Table1[[#This Row],[destination_postal_code_short]])</f>
        <v>5</v>
      </c>
      <c r="J6439" s="2" t="str">
        <f>_xlfn.XLOOKUP(Table1[[#This Row],[destination_postal_code_short]],Table3[Shipping postal code short],Table3[Shipping city],,0)</f>
        <v>Lisbon Falls</v>
      </c>
      <c r="K6439" s="2" t="str">
        <f>_xlfn.XLOOKUP(Table1[[#This Row],[destination_postal_code_short]],Table3[Shipping postal code short],Table3[Shipping region],,0)</f>
        <v>Maine</v>
      </c>
      <c r="L6439">
        <v>0</v>
      </c>
      <c r="M6439">
        <v>1.71</v>
      </c>
      <c r="N6439">
        <v>4.84</v>
      </c>
    </row>
    <row r="6440" spans="1:14" x14ac:dyDescent="0.2">
      <c r="A6440" s="1">
        <v>45729</v>
      </c>
      <c r="B6440" t="s">
        <v>6806</v>
      </c>
      <c r="C6440" t="s">
        <v>11</v>
      </c>
      <c r="D6440" t="s">
        <v>11</v>
      </c>
      <c r="E6440" t="s">
        <v>12</v>
      </c>
      <c r="F6440" t="s">
        <v>5310</v>
      </c>
      <c r="G6440">
        <v>37415</v>
      </c>
      <c r="H6440" t="str">
        <f>LEFT(Table1[[#This Row],[destination_postal_code]],5)</f>
        <v>37415</v>
      </c>
      <c r="I6440">
        <f>LEN(Table1[[#This Row],[destination_postal_code_short]])</f>
        <v>5</v>
      </c>
      <c r="J6440" t="str">
        <f>_xlfn.XLOOKUP(Table1[[#This Row],[destination_postal_code_short]],Table3[Shipping postal code short],Table3[Shipping city],,0)</f>
        <v>Chattanooga</v>
      </c>
      <c r="K6440" t="str">
        <f>_xlfn.XLOOKUP(Table1[[#This Row],[destination_postal_code_short]],Table3[Shipping postal code short],Table3[Shipping region],,0)</f>
        <v>Tennessee</v>
      </c>
      <c r="L6440">
        <v>0</v>
      </c>
      <c r="M6440">
        <v>2.68</v>
      </c>
      <c r="N6440">
        <v>6.57</v>
      </c>
    </row>
    <row r="6441" spans="1:14" x14ac:dyDescent="0.2">
      <c r="A6441" s="1">
        <v>45729</v>
      </c>
      <c r="B6441" t="s">
        <v>6807</v>
      </c>
      <c r="C6441" t="s">
        <v>11</v>
      </c>
      <c r="D6441" t="s">
        <v>11</v>
      </c>
      <c r="E6441" t="s">
        <v>12</v>
      </c>
      <c r="F6441" t="s">
        <v>5310</v>
      </c>
      <c r="G6441" s="2" t="s">
        <v>6808</v>
      </c>
      <c r="H6441" s="2" t="str">
        <f>LEFT(Table1[[#This Row],[destination_postal_code]],5)</f>
        <v>06117</v>
      </c>
      <c r="I6441" s="2">
        <f>LEN(Table1[[#This Row],[destination_postal_code_short]])</f>
        <v>5</v>
      </c>
      <c r="J6441" s="2" t="str">
        <f>_xlfn.XLOOKUP(Table1[[#This Row],[destination_postal_code_short]],Table3[Shipping postal code short],Table3[Shipping city],,0)</f>
        <v>West Hartford</v>
      </c>
      <c r="K6441" s="2" t="str">
        <f>_xlfn.XLOOKUP(Table1[[#This Row],[destination_postal_code_short]],Table3[Shipping postal code short],Table3[Shipping region],,0)</f>
        <v>Connecticut</v>
      </c>
      <c r="L6441">
        <v>0</v>
      </c>
      <c r="M6441">
        <v>6.65</v>
      </c>
      <c r="N6441">
        <v>10</v>
      </c>
    </row>
    <row r="6442" spans="1:14" x14ac:dyDescent="0.2">
      <c r="A6442" s="1">
        <v>45729</v>
      </c>
      <c r="B6442" t="s">
        <v>6804</v>
      </c>
      <c r="C6442" t="s">
        <v>11</v>
      </c>
      <c r="D6442" t="s">
        <v>11</v>
      </c>
      <c r="E6442" t="s">
        <v>12</v>
      </c>
      <c r="F6442" t="s">
        <v>5310</v>
      </c>
      <c r="G6442" s="2" t="s">
        <v>6805</v>
      </c>
      <c r="H6442" s="2" t="str">
        <f>LEFT(Table1[[#This Row],[destination_postal_code]],5)</f>
        <v>01033</v>
      </c>
      <c r="I6442" s="2">
        <f>LEN(Table1[[#This Row],[destination_postal_code_short]])</f>
        <v>5</v>
      </c>
      <c r="J6442" s="2" t="str">
        <f>_xlfn.XLOOKUP(Table1[[#This Row],[destination_postal_code_short]],Table3[Shipping postal code short],Table3[Shipping city],,0)</f>
        <v>Granby</v>
      </c>
      <c r="K6442" s="2" t="str">
        <f>_xlfn.XLOOKUP(Table1[[#This Row],[destination_postal_code_short]],Table3[Shipping postal code short],Table3[Shipping region],,0)</f>
        <v>Massachusetts</v>
      </c>
      <c r="L6442">
        <v>0</v>
      </c>
      <c r="M6442">
        <v>2.61</v>
      </c>
      <c r="N6442">
        <v>6.84</v>
      </c>
    </row>
    <row r="6443" spans="1:14" x14ac:dyDescent="0.2">
      <c r="A6443" s="1">
        <v>45743</v>
      </c>
      <c r="B6443" t="s">
        <v>6898</v>
      </c>
      <c r="C6443" t="s">
        <v>11</v>
      </c>
      <c r="D6443" t="s">
        <v>11</v>
      </c>
      <c r="E6443" t="s">
        <v>12</v>
      </c>
      <c r="F6443" t="s">
        <v>5310</v>
      </c>
      <c r="G6443">
        <v>14120</v>
      </c>
      <c r="H6443" t="str">
        <f>LEFT(Table1[[#This Row],[destination_postal_code]],5)</f>
        <v>14120</v>
      </c>
      <c r="I6443">
        <f>LEN(Table1[[#This Row],[destination_postal_code_short]])</f>
        <v>5</v>
      </c>
      <c r="J6443" t="str">
        <f>_xlfn.XLOOKUP(Table1[[#This Row],[destination_postal_code_short]],Table3[Shipping postal code short],Table3[Shipping city],,0)</f>
        <v>North Tonawanda</v>
      </c>
      <c r="K6443" t="str">
        <f>_xlfn.XLOOKUP(Table1[[#This Row],[destination_postal_code_short]],Table3[Shipping postal code short],Table3[Shipping region],,0)</f>
        <v>New York</v>
      </c>
      <c r="L6443">
        <v>0</v>
      </c>
      <c r="M6443">
        <v>5.09</v>
      </c>
      <c r="N6443">
        <v>9.31</v>
      </c>
    </row>
    <row r="6444" spans="1:14" x14ac:dyDescent="0.2">
      <c r="A6444" s="1">
        <v>45729</v>
      </c>
      <c r="B6444" t="s">
        <v>6810</v>
      </c>
      <c r="C6444" t="s">
        <v>11</v>
      </c>
      <c r="D6444" t="s">
        <v>11</v>
      </c>
      <c r="E6444" t="s">
        <v>12</v>
      </c>
      <c r="F6444" t="s">
        <v>5310</v>
      </c>
      <c r="G6444">
        <v>84759</v>
      </c>
      <c r="H6444" t="str">
        <f>LEFT(Table1[[#This Row],[destination_postal_code]],5)</f>
        <v>84759</v>
      </c>
      <c r="I6444">
        <f>LEN(Table1[[#This Row],[destination_postal_code_short]])</f>
        <v>5</v>
      </c>
      <c r="J6444" t="str">
        <f>_xlfn.XLOOKUP(Table1[[#This Row],[destination_postal_code_short]],Table3[Shipping postal code short],Table3[Shipping city],,0)</f>
        <v>Panguitch</v>
      </c>
      <c r="K6444" t="str">
        <f>_xlfn.XLOOKUP(Table1[[#This Row],[destination_postal_code_short]],Table3[Shipping postal code short],Table3[Shipping region],,0)</f>
        <v>Utah</v>
      </c>
      <c r="L6444">
        <v>0</v>
      </c>
      <c r="M6444">
        <v>2.16</v>
      </c>
      <c r="N6444">
        <v>6.49</v>
      </c>
    </row>
    <row r="6445" spans="1:14" x14ac:dyDescent="0.2">
      <c r="A6445" s="1">
        <v>45743</v>
      </c>
      <c r="B6445" t="s">
        <v>6810</v>
      </c>
      <c r="C6445" t="s">
        <v>11</v>
      </c>
      <c r="D6445" t="s">
        <v>11</v>
      </c>
      <c r="E6445" t="s">
        <v>12</v>
      </c>
      <c r="F6445" t="s">
        <v>5310</v>
      </c>
      <c r="G6445">
        <v>84759</v>
      </c>
      <c r="H6445" t="str">
        <f>LEFT(Table1[[#This Row],[destination_postal_code]],5)</f>
        <v>84759</v>
      </c>
      <c r="I6445">
        <f>LEN(Table1[[#This Row],[destination_postal_code_short]])</f>
        <v>5</v>
      </c>
      <c r="J6445" t="str">
        <f>_xlfn.XLOOKUP(Table1[[#This Row],[destination_postal_code_short]],Table3[Shipping postal code short],Table3[Shipping city],,0)</f>
        <v>Panguitch</v>
      </c>
      <c r="K6445" t="str">
        <f>_xlfn.XLOOKUP(Table1[[#This Row],[destination_postal_code_short]],Table3[Shipping postal code short],Table3[Shipping region],,0)</f>
        <v>Utah</v>
      </c>
      <c r="L6445">
        <v>0</v>
      </c>
      <c r="M6445">
        <v>2.16</v>
      </c>
      <c r="N6445">
        <v>6.49</v>
      </c>
    </row>
    <row r="6446" spans="1:14" x14ac:dyDescent="0.2">
      <c r="A6446" s="1">
        <v>45729</v>
      </c>
      <c r="B6446" t="s">
        <v>6811</v>
      </c>
      <c r="C6446" t="s">
        <v>11</v>
      </c>
      <c r="D6446" t="s">
        <v>11</v>
      </c>
      <c r="E6446" t="s">
        <v>12</v>
      </c>
      <c r="F6446" t="s">
        <v>5310</v>
      </c>
      <c r="G6446">
        <v>83702</v>
      </c>
      <c r="H6446" t="str">
        <f>LEFT(Table1[[#This Row],[destination_postal_code]],5)</f>
        <v>83702</v>
      </c>
      <c r="I6446">
        <f>LEN(Table1[[#This Row],[destination_postal_code_short]])</f>
        <v>5</v>
      </c>
      <c r="J6446" t="str">
        <f>_xlfn.XLOOKUP(Table1[[#This Row],[destination_postal_code_short]],Table3[Shipping postal code short],Table3[Shipping city],,0)</f>
        <v>Boise</v>
      </c>
      <c r="K6446" t="str">
        <f>_xlfn.XLOOKUP(Table1[[#This Row],[destination_postal_code_short]],Table3[Shipping postal code short],Table3[Shipping region],,0)</f>
        <v>Idaho</v>
      </c>
      <c r="L6446">
        <v>0</v>
      </c>
      <c r="M6446">
        <v>4.87</v>
      </c>
      <c r="N6446">
        <v>6.53</v>
      </c>
    </row>
    <row r="6447" spans="1:14" x14ac:dyDescent="0.2">
      <c r="A6447" s="1">
        <v>45730</v>
      </c>
      <c r="B6447" t="s">
        <v>6816</v>
      </c>
      <c r="C6447" t="s">
        <v>11</v>
      </c>
      <c r="D6447" t="s">
        <v>11</v>
      </c>
      <c r="E6447" t="s">
        <v>12</v>
      </c>
      <c r="F6447" t="s">
        <v>5310</v>
      </c>
      <c r="G6447">
        <v>70117</v>
      </c>
      <c r="H6447" t="str">
        <f>LEFT(Table1[[#This Row],[destination_postal_code]],5)</f>
        <v>70117</v>
      </c>
      <c r="I6447">
        <f>LEN(Table1[[#This Row],[destination_postal_code_short]])</f>
        <v>5</v>
      </c>
      <c r="J6447" t="str">
        <f>_xlfn.XLOOKUP(Table1[[#This Row],[destination_postal_code_short]],Table3[Shipping postal code short],Table3[Shipping city],,0)</f>
        <v>New Orleans</v>
      </c>
      <c r="K6447" t="str">
        <f>_xlfn.XLOOKUP(Table1[[#This Row],[destination_postal_code_short]],Table3[Shipping postal code short],Table3[Shipping region],,0)</f>
        <v>Louisiana</v>
      </c>
      <c r="L6447">
        <v>0</v>
      </c>
      <c r="M6447">
        <v>4.22</v>
      </c>
      <c r="N6447">
        <v>8.98</v>
      </c>
    </row>
    <row r="6448" spans="1:14" x14ac:dyDescent="0.2">
      <c r="A6448" s="1">
        <v>45743</v>
      </c>
      <c r="B6448" t="s">
        <v>6910</v>
      </c>
      <c r="C6448" t="s">
        <v>11</v>
      </c>
      <c r="D6448" t="s">
        <v>11</v>
      </c>
      <c r="E6448" t="s">
        <v>12</v>
      </c>
      <c r="F6448" t="s">
        <v>5310</v>
      </c>
      <c r="G6448">
        <v>28025</v>
      </c>
      <c r="H6448" t="str">
        <f>LEFT(Table1[[#This Row],[destination_postal_code]],5)</f>
        <v>28025</v>
      </c>
      <c r="I6448">
        <f>LEN(Table1[[#This Row],[destination_postal_code_short]])</f>
        <v>5</v>
      </c>
      <c r="J6448" t="str">
        <f>_xlfn.XLOOKUP(Table1[[#This Row],[destination_postal_code_short]],Table3[Shipping postal code short],Table3[Shipping city],,0)</f>
        <v>Concord</v>
      </c>
      <c r="K6448" t="str">
        <f>_xlfn.XLOOKUP(Table1[[#This Row],[destination_postal_code_short]],Table3[Shipping postal code short],Table3[Shipping region],,0)</f>
        <v>North Carolina</v>
      </c>
      <c r="L6448">
        <v>0</v>
      </c>
      <c r="M6448">
        <v>5.09</v>
      </c>
      <c r="N6448">
        <v>9.31</v>
      </c>
    </row>
    <row r="6449" spans="1:14" x14ac:dyDescent="0.2">
      <c r="A6449" s="1">
        <v>45730</v>
      </c>
      <c r="B6449" t="s">
        <v>6815</v>
      </c>
      <c r="C6449" t="s">
        <v>11</v>
      </c>
      <c r="D6449" t="s">
        <v>11</v>
      </c>
      <c r="E6449" t="s">
        <v>12</v>
      </c>
      <c r="F6449" t="s">
        <v>5310</v>
      </c>
      <c r="G6449">
        <v>98059</v>
      </c>
      <c r="H6449" t="str">
        <f>LEFT(Table1[[#This Row],[destination_postal_code]],5)</f>
        <v>98059</v>
      </c>
      <c r="I6449">
        <f>LEN(Table1[[#This Row],[destination_postal_code_short]])</f>
        <v>5</v>
      </c>
      <c r="J6449" t="str">
        <f>_xlfn.XLOOKUP(Table1[[#This Row],[destination_postal_code_short]],Table3[Shipping postal code short],Table3[Shipping city],,0)</f>
        <v>Renton</v>
      </c>
      <c r="K6449" t="str">
        <f>_xlfn.XLOOKUP(Table1[[#This Row],[destination_postal_code_short]],Table3[Shipping postal code short],Table3[Shipping region],,0)</f>
        <v>Washington</v>
      </c>
      <c r="L6449">
        <v>0</v>
      </c>
      <c r="M6449">
        <v>4.63</v>
      </c>
      <c r="N6449">
        <v>7.67</v>
      </c>
    </row>
    <row r="6450" spans="1:14" x14ac:dyDescent="0.2">
      <c r="A6450" s="1">
        <v>45743</v>
      </c>
      <c r="B6450" t="s">
        <v>6897</v>
      </c>
      <c r="C6450" t="s">
        <v>11</v>
      </c>
      <c r="D6450" t="s">
        <v>11</v>
      </c>
      <c r="E6450" t="s">
        <v>12</v>
      </c>
      <c r="F6450" t="s">
        <v>5310</v>
      </c>
      <c r="G6450">
        <v>66203</v>
      </c>
      <c r="H6450" t="str">
        <f>LEFT(Table1[[#This Row],[destination_postal_code]],5)</f>
        <v>66203</v>
      </c>
      <c r="I6450">
        <f>LEN(Table1[[#This Row],[destination_postal_code_short]])</f>
        <v>5</v>
      </c>
      <c r="J6450" t="str">
        <f>_xlfn.XLOOKUP(Table1[[#This Row],[destination_postal_code_short]],Table3[Shipping postal code short],Table3[Shipping city],,0)</f>
        <v>Shawnee</v>
      </c>
      <c r="K6450" t="str">
        <f>_xlfn.XLOOKUP(Table1[[#This Row],[destination_postal_code_short]],Table3[Shipping postal code short],Table3[Shipping region],,0)</f>
        <v>Kansas</v>
      </c>
      <c r="L6450">
        <v>0</v>
      </c>
      <c r="M6450">
        <v>4.63</v>
      </c>
      <c r="N6450">
        <v>7.67</v>
      </c>
    </row>
    <row r="6451" spans="1:14" x14ac:dyDescent="0.2">
      <c r="A6451" s="1">
        <v>45731</v>
      </c>
      <c r="B6451" t="s">
        <v>6818</v>
      </c>
      <c r="C6451" t="s">
        <v>11</v>
      </c>
      <c r="D6451" t="s">
        <v>11</v>
      </c>
      <c r="E6451" t="s">
        <v>12</v>
      </c>
      <c r="F6451" t="s">
        <v>5310</v>
      </c>
      <c r="G6451">
        <v>92503</v>
      </c>
      <c r="H6451" t="str">
        <f>LEFT(Table1[[#This Row],[destination_postal_code]],5)</f>
        <v>92503</v>
      </c>
      <c r="I6451">
        <f>LEN(Table1[[#This Row],[destination_postal_code_short]])</f>
        <v>5</v>
      </c>
      <c r="J6451" t="str">
        <f>_xlfn.XLOOKUP(Table1[[#This Row],[destination_postal_code_short]],Table3[Shipping postal code short],Table3[Shipping city],,0)</f>
        <v>Riverside</v>
      </c>
      <c r="K6451" t="str">
        <f>_xlfn.XLOOKUP(Table1[[#This Row],[destination_postal_code_short]],Table3[Shipping postal code short],Table3[Shipping region],,0)</f>
        <v>California</v>
      </c>
      <c r="L6451">
        <v>0</v>
      </c>
      <c r="M6451">
        <v>4.87</v>
      </c>
      <c r="N6451">
        <v>6.53</v>
      </c>
    </row>
    <row r="6452" spans="1:14" x14ac:dyDescent="0.2">
      <c r="A6452" s="1">
        <v>45731</v>
      </c>
      <c r="B6452" t="s">
        <v>6817</v>
      </c>
      <c r="C6452" t="s">
        <v>11</v>
      </c>
      <c r="D6452" t="s">
        <v>11</v>
      </c>
      <c r="E6452" t="s">
        <v>12</v>
      </c>
      <c r="F6452" t="s">
        <v>5310</v>
      </c>
      <c r="G6452">
        <v>98059</v>
      </c>
      <c r="H6452" t="str">
        <f>LEFT(Table1[[#This Row],[destination_postal_code]],5)</f>
        <v>98059</v>
      </c>
      <c r="I6452">
        <f>LEN(Table1[[#This Row],[destination_postal_code_short]])</f>
        <v>5</v>
      </c>
      <c r="J6452" t="str">
        <f>_xlfn.XLOOKUP(Table1[[#This Row],[destination_postal_code_short]],Table3[Shipping postal code short],Table3[Shipping city],,0)</f>
        <v>Renton</v>
      </c>
      <c r="K6452" t="str">
        <f>_xlfn.XLOOKUP(Table1[[#This Row],[destination_postal_code_short]],Table3[Shipping postal code short],Table3[Shipping region],,0)</f>
        <v>Washington</v>
      </c>
      <c r="L6452">
        <v>0</v>
      </c>
      <c r="M6452">
        <v>4.63</v>
      </c>
      <c r="N6452">
        <v>7.67</v>
      </c>
    </row>
    <row r="6453" spans="1:14" x14ac:dyDescent="0.2">
      <c r="A6453" s="1">
        <v>45731</v>
      </c>
      <c r="B6453" t="s">
        <v>6819</v>
      </c>
      <c r="C6453" t="s">
        <v>11</v>
      </c>
      <c r="D6453" t="s">
        <v>11</v>
      </c>
      <c r="E6453" t="s">
        <v>12</v>
      </c>
      <c r="F6453" t="s">
        <v>5310</v>
      </c>
      <c r="G6453">
        <v>37204</v>
      </c>
      <c r="H6453" t="str">
        <f>LEFT(Table1[[#This Row],[destination_postal_code]],5)</f>
        <v>37204</v>
      </c>
      <c r="I6453">
        <f>LEN(Table1[[#This Row],[destination_postal_code_short]])</f>
        <v>5</v>
      </c>
      <c r="J6453" t="str">
        <f>_xlfn.XLOOKUP(Table1[[#This Row],[destination_postal_code_short]],Table3[Shipping postal code short],Table3[Shipping city],,0)</f>
        <v>Nashville</v>
      </c>
      <c r="K6453" t="str">
        <f>_xlfn.XLOOKUP(Table1[[#This Row],[destination_postal_code_short]],Table3[Shipping postal code short],Table3[Shipping region],,0)</f>
        <v>Tennessee</v>
      </c>
      <c r="L6453">
        <v>0</v>
      </c>
      <c r="M6453">
        <v>2.7</v>
      </c>
      <c r="N6453">
        <v>6.4</v>
      </c>
    </row>
    <row r="6454" spans="1:14" x14ac:dyDescent="0.2">
      <c r="A6454" s="1">
        <v>45731</v>
      </c>
      <c r="B6454" t="s">
        <v>6823</v>
      </c>
      <c r="C6454" t="s">
        <v>11</v>
      </c>
      <c r="D6454" t="s">
        <v>11</v>
      </c>
      <c r="E6454" t="s">
        <v>12</v>
      </c>
      <c r="F6454" t="s">
        <v>5310</v>
      </c>
      <c r="G6454">
        <v>97015</v>
      </c>
      <c r="H6454" t="str">
        <f>LEFT(Table1[[#This Row],[destination_postal_code]],5)</f>
        <v>97015</v>
      </c>
      <c r="I6454">
        <f>LEN(Table1[[#This Row],[destination_postal_code_short]])</f>
        <v>5</v>
      </c>
      <c r="J6454" t="str">
        <f>_xlfn.XLOOKUP(Table1[[#This Row],[destination_postal_code_short]],Table3[Shipping postal code short],Table3[Shipping city],,0)</f>
        <v>Clackamas</v>
      </c>
      <c r="K6454" t="str">
        <f>_xlfn.XLOOKUP(Table1[[#This Row],[destination_postal_code_short]],Table3[Shipping postal code short],Table3[Shipping region],,0)</f>
        <v>Oregon</v>
      </c>
      <c r="L6454">
        <v>0</v>
      </c>
      <c r="M6454">
        <v>2.75</v>
      </c>
      <c r="N6454">
        <v>6.25</v>
      </c>
    </row>
    <row r="6455" spans="1:14" x14ac:dyDescent="0.2">
      <c r="A6455" s="1">
        <v>45731</v>
      </c>
      <c r="B6455" t="s">
        <v>6822</v>
      </c>
      <c r="C6455" t="s">
        <v>11</v>
      </c>
      <c r="D6455" t="s">
        <v>11</v>
      </c>
      <c r="E6455" t="s">
        <v>12</v>
      </c>
      <c r="F6455" t="s">
        <v>5310</v>
      </c>
      <c r="G6455">
        <v>41011</v>
      </c>
      <c r="H6455" t="str">
        <f>LEFT(Table1[[#This Row],[destination_postal_code]],5)</f>
        <v>41011</v>
      </c>
      <c r="I6455">
        <f>LEN(Table1[[#This Row],[destination_postal_code_short]])</f>
        <v>5</v>
      </c>
      <c r="J6455" t="str">
        <f>_xlfn.XLOOKUP(Table1[[#This Row],[destination_postal_code_short]],Table3[Shipping postal code short],Table3[Shipping city],,0)</f>
        <v>Covington</v>
      </c>
      <c r="K6455" t="str">
        <f>_xlfn.XLOOKUP(Table1[[#This Row],[destination_postal_code_short]],Table3[Shipping postal code short],Table3[Shipping region],,0)</f>
        <v>Kentucky</v>
      </c>
      <c r="L6455">
        <v>0</v>
      </c>
      <c r="M6455">
        <v>6.55</v>
      </c>
      <c r="N6455">
        <v>11.7</v>
      </c>
    </row>
    <row r="6456" spans="1:14" x14ac:dyDescent="0.2">
      <c r="A6456" s="1">
        <v>45743</v>
      </c>
      <c r="B6456" t="s">
        <v>6822</v>
      </c>
      <c r="C6456" t="s">
        <v>11</v>
      </c>
      <c r="D6456" t="s">
        <v>11</v>
      </c>
      <c r="E6456" t="s">
        <v>12</v>
      </c>
      <c r="F6456" t="s">
        <v>5310</v>
      </c>
      <c r="G6456">
        <v>41011</v>
      </c>
      <c r="H6456" t="str">
        <f>LEFT(Table1[[#This Row],[destination_postal_code]],5)</f>
        <v>41011</v>
      </c>
      <c r="I6456">
        <f>LEN(Table1[[#This Row],[destination_postal_code_short]])</f>
        <v>5</v>
      </c>
      <c r="J6456" t="str">
        <f>_xlfn.XLOOKUP(Table1[[#This Row],[destination_postal_code_short]],Table3[Shipping postal code short],Table3[Shipping city],,0)</f>
        <v>Covington</v>
      </c>
      <c r="K6456" t="str">
        <f>_xlfn.XLOOKUP(Table1[[#This Row],[destination_postal_code_short]],Table3[Shipping postal code short],Table3[Shipping region],,0)</f>
        <v>Kentucky</v>
      </c>
      <c r="L6456">
        <v>0</v>
      </c>
      <c r="M6456">
        <v>2.68</v>
      </c>
      <c r="N6456">
        <v>6.57</v>
      </c>
    </row>
    <row r="6457" spans="1:14" x14ac:dyDescent="0.2">
      <c r="A6457" s="1">
        <v>45731</v>
      </c>
      <c r="B6457" t="s">
        <v>6820</v>
      </c>
      <c r="C6457" t="s">
        <v>11</v>
      </c>
      <c r="D6457" t="s">
        <v>11</v>
      </c>
      <c r="E6457" t="s">
        <v>12</v>
      </c>
      <c r="F6457" t="s">
        <v>5310</v>
      </c>
      <c r="G6457" t="s">
        <v>6821</v>
      </c>
      <c r="H6457" t="str">
        <f>LEFT(Table1[[#This Row],[destination_postal_code]],5)</f>
        <v>75044</v>
      </c>
      <c r="I6457">
        <f>LEN(Table1[[#This Row],[destination_postal_code_short]])</f>
        <v>5</v>
      </c>
      <c r="J6457" t="str">
        <f>_xlfn.XLOOKUP(Table1[[#This Row],[destination_postal_code_short]],Table3[Shipping postal code short],Table3[Shipping city],,0)</f>
        <v>Garland</v>
      </c>
      <c r="K6457" t="str">
        <f>_xlfn.XLOOKUP(Table1[[#This Row],[destination_postal_code_short]],Table3[Shipping postal code short],Table3[Shipping region],,0)</f>
        <v>Texas</v>
      </c>
      <c r="L6457">
        <v>0</v>
      </c>
      <c r="M6457">
        <v>1.73</v>
      </c>
      <c r="N6457">
        <v>4.57</v>
      </c>
    </row>
    <row r="6458" spans="1:14" x14ac:dyDescent="0.2">
      <c r="A6458" s="1">
        <v>45743</v>
      </c>
      <c r="B6458" t="s">
        <v>6825</v>
      </c>
      <c r="C6458" t="s">
        <v>11</v>
      </c>
      <c r="D6458" t="s">
        <v>11</v>
      </c>
      <c r="E6458" t="s">
        <v>12</v>
      </c>
      <c r="F6458" t="s">
        <v>5310</v>
      </c>
      <c r="G6458">
        <v>55414</v>
      </c>
      <c r="H6458" t="str">
        <f>LEFT(Table1[[#This Row],[destination_postal_code]],5)</f>
        <v>55414</v>
      </c>
      <c r="I6458">
        <f>LEN(Table1[[#This Row],[destination_postal_code_short]])</f>
        <v>5</v>
      </c>
      <c r="J6458" t="str">
        <f>_xlfn.XLOOKUP(Table1[[#This Row],[destination_postal_code_short]],Table3[Shipping postal code short],Table3[Shipping city],,0)</f>
        <v>Minneapolis</v>
      </c>
      <c r="K6458" t="str">
        <f>_xlfn.XLOOKUP(Table1[[#This Row],[destination_postal_code_short]],Table3[Shipping postal code short],Table3[Shipping region],,0)</f>
        <v>Minnesota</v>
      </c>
      <c r="L6458">
        <v>0</v>
      </c>
      <c r="M6458">
        <v>4.22</v>
      </c>
      <c r="N6458">
        <v>8.98</v>
      </c>
    </row>
    <row r="6459" spans="1:14" x14ac:dyDescent="0.2">
      <c r="A6459" s="1">
        <v>45733</v>
      </c>
      <c r="B6459" t="s">
        <v>6825</v>
      </c>
      <c r="C6459" t="s">
        <v>11</v>
      </c>
      <c r="D6459" t="s">
        <v>11</v>
      </c>
      <c r="E6459" t="s">
        <v>12</v>
      </c>
      <c r="F6459" t="s">
        <v>5310</v>
      </c>
      <c r="G6459">
        <v>55414</v>
      </c>
      <c r="H6459" t="str">
        <f>LEFT(Table1[[#This Row],[destination_postal_code]],5)</f>
        <v>55414</v>
      </c>
      <c r="I6459">
        <f>LEN(Table1[[#This Row],[destination_postal_code_short]])</f>
        <v>5</v>
      </c>
      <c r="J6459" t="str">
        <f>_xlfn.XLOOKUP(Table1[[#This Row],[destination_postal_code_short]],Table3[Shipping postal code short],Table3[Shipping city],,0)</f>
        <v>Minneapolis</v>
      </c>
      <c r="K6459" t="str">
        <f>_xlfn.XLOOKUP(Table1[[#This Row],[destination_postal_code_short]],Table3[Shipping postal code short],Table3[Shipping region],,0)</f>
        <v>Minnesota</v>
      </c>
      <c r="L6459">
        <v>0</v>
      </c>
      <c r="M6459">
        <v>1.73</v>
      </c>
      <c r="N6459">
        <v>4.62</v>
      </c>
    </row>
    <row r="6460" spans="1:14" x14ac:dyDescent="0.2">
      <c r="A6460" s="1">
        <v>45734</v>
      </c>
      <c r="B6460" t="s">
        <v>6840</v>
      </c>
      <c r="C6460" t="s">
        <v>11</v>
      </c>
      <c r="D6460" t="s">
        <v>11</v>
      </c>
      <c r="E6460" t="s">
        <v>12</v>
      </c>
      <c r="F6460" t="s">
        <v>5310</v>
      </c>
      <c r="G6460">
        <v>68970</v>
      </c>
      <c r="H6460" t="str">
        <f>LEFT(Table1[[#This Row],[destination_postal_code]],5)</f>
        <v>68970</v>
      </c>
      <c r="I6460">
        <f>LEN(Table1[[#This Row],[destination_postal_code_short]])</f>
        <v>5</v>
      </c>
      <c r="J6460" t="str">
        <f>_xlfn.XLOOKUP(Table1[[#This Row],[destination_postal_code_short]],Table3[Shipping postal code short],Table3[Shipping city],,0)</f>
        <v>Red Cloud</v>
      </c>
      <c r="K6460" t="str">
        <f>_xlfn.XLOOKUP(Table1[[#This Row],[destination_postal_code_short]],Table3[Shipping postal code short],Table3[Shipping region],,0)</f>
        <v>Nebraska</v>
      </c>
      <c r="L6460">
        <v>0</v>
      </c>
      <c r="M6460">
        <v>5.18</v>
      </c>
      <c r="N6460">
        <v>12.67</v>
      </c>
    </row>
    <row r="6461" spans="1:14" x14ac:dyDescent="0.2">
      <c r="A6461" s="1">
        <v>45743</v>
      </c>
      <c r="B6461" t="s">
        <v>6913</v>
      </c>
      <c r="C6461" t="s">
        <v>11</v>
      </c>
      <c r="D6461" t="s">
        <v>11</v>
      </c>
      <c r="E6461" t="s">
        <v>12</v>
      </c>
      <c r="F6461" t="s">
        <v>5310</v>
      </c>
      <c r="G6461">
        <v>55369</v>
      </c>
      <c r="H6461" t="str">
        <f>LEFT(Table1[[#This Row],[destination_postal_code]],5)</f>
        <v>55369</v>
      </c>
      <c r="I6461">
        <f>LEN(Table1[[#This Row],[destination_postal_code_short]])</f>
        <v>5</v>
      </c>
      <c r="J6461" t="str">
        <f>_xlfn.XLOOKUP(Table1[[#This Row],[destination_postal_code_short]],Table3[Shipping postal code short],Table3[Shipping city],,0)</f>
        <v>Osseo</v>
      </c>
      <c r="K6461" t="str">
        <f>_xlfn.XLOOKUP(Table1[[#This Row],[destination_postal_code_short]],Table3[Shipping postal code short],Table3[Shipping region],,0)</f>
        <v>Minnesota</v>
      </c>
      <c r="L6461">
        <v>0</v>
      </c>
      <c r="M6461">
        <v>4.63</v>
      </c>
      <c r="N6461">
        <v>7.67</v>
      </c>
    </row>
    <row r="6462" spans="1:14" x14ac:dyDescent="0.2">
      <c r="A6462" s="1">
        <v>45744</v>
      </c>
      <c r="B6462" t="s">
        <v>6932</v>
      </c>
      <c r="C6462" t="s">
        <v>11</v>
      </c>
      <c r="D6462" t="s">
        <v>11</v>
      </c>
      <c r="E6462" t="s">
        <v>12</v>
      </c>
      <c r="F6462" t="s">
        <v>5310</v>
      </c>
      <c r="G6462">
        <v>90039</v>
      </c>
      <c r="H6462" t="str">
        <f>LEFT(Table1[[#This Row],[destination_postal_code]],5)</f>
        <v>90039</v>
      </c>
      <c r="I6462">
        <f>LEN(Table1[[#This Row],[destination_postal_code_short]])</f>
        <v>5</v>
      </c>
      <c r="J6462" t="str">
        <f>_xlfn.XLOOKUP(Table1[[#This Row],[destination_postal_code_short]],Table3[Shipping postal code short],Table3[Shipping city],,0)</f>
        <v>Los Angeles</v>
      </c>
      <c r="K6462" t="str">
        <f>_xlfn.XLOOKUP(Table1[[#This Row],[destination_postal_code_short]],Table3[Shipping postal code short],Table3[Shipping region],,0)</f>
        <v>California</v>
      </c>
      <c r="L6462">
        <v>0</v>
      </c>
      <c r="M6462">
        <v>4.87</v>
      </c>
      <c r="N6462">
        <v>6.53</v>
      </c>
    </row>
    <row r="6463" spans="1:14" x14ac:dyDescent="0.2">
      <c r="A6463" s="1">
        <v>45733</v>
      </c>
      <c r="B6463" t="s">
        <v>6827</v>
      </c>
      <c r="C6463" t="s">
        <v>11</v>
      </c>
      <c r="D6463" t="s">
        <v>11</v>
      </c>
      <c r="E6463" t="s">
        <v>12</v>
      </c>
      <c r="F6463" t="s">
        <v>5310</v>
      </c>
      <c r="G6463" t="s">
        <v>6828</v>
      </c>
      <c r="H6463" t="str">
        <f>LEFT(Table1[[#This Row],[destination_postal_code]],5)</f>
        <v>35243</v>
      </c>
      <c r="I6463">
        <f>LEN(Table1[[#This Row],[destination_postal_code_short]])</f>
        <v>5</v>
      </c>
      <c r="J6463" t="str">
        <f>_xlfn.XLOOKUP(Table1[[#This Row],[destination_postal_code_short]],Table3[Shipping postal code short],Table3[Shipping city],,0)</f>
        <v>Vestavia</v>
      </c>
      <c r="K6463" t="str">
        <f>_xlfn.XLOOKUP(Table1[[#This Row],[destination_postal_code_short]],Table3[Shipping postal code short],Table3[Shipping region],,0)</f>
        <v>Alabama</v>
      </c>
      <c r="L6463">
        <v>0</v>
      </c>
      <c r="M6463">
        <v>5.88</v>
      </c>
      <c r="N6463">
        <v>10.67</v>
      </c>
    </row>
    <row r="6464" spans="1:14" x14ac:dyDescent="0.2">
      <c r="A6464" s="1">
        <v>45744</v>
      </c>
      <c r="B6464" t="s">
        <v>6827</v>
      </c>
      <c r="C6464" t="s">
        <v>11</v>
      </c>
      <c r="D6464" t="s">
        <v>11</v>
      </c>
      <c r="E6464" t="s">
        <v>12</v>
      </c>
      <c r="F6464" t="s">
        <v>5310</v>
      </c>
      <c r="G6464" t="s">
        <v>6828</v>
      </c>
      <c r="H6464" t="str">
        <f>LEFT(Table1[[#This Row],[destination_postal_code]],5)</f>
        <v>35243</v>
      </c>
      <c r="I6464">
        <f>LEN(Table1[[#This Row],[destination_postal_code_short]])</f>
        <v>5</v>
      </c>
      <c r="J6464" t="str">
        <f>_xlfn.XLOOKUP(Table1[[#This Row],[destination_postal_code_short]],Table3[Shipping postal code short],Table3[Shipping city],,0)</f>
        <v>Vestavia</v>
      </c>
      <c r="K6464" t="str">
        <f>_xlfn.XLOOKUP(Table1[[#This Row],[destination_postal_code_short]],Table3[Shipping postal code short],Table3[Shipping region],,0)</f>
        <v>Alabama</v>
      </c>
      <c r="L6464">
        <v>0</v>
      </c>
      <c r="M6464">
        <v>5.09</v>
      </c>
      <c r="N6464">
        <v>9.31</v>
      </c>
    </row>
    <row r="6465" spans="1:14" x14ac:dyDescent="0.2">
      <c r="A6465" s="1">
        <v>45733</v>
      </c>
      <c r="B6465" t="s">
        <v>6829</v>
      </c>
      <c r="C6465" t="s">
        <v>11</v>
      </c>
      <c r="D6465" t="s">
        <v>11</v>
      </c>
      <c r="E6465" t="s">
        <v>12</v>
      </c>
      <c r="F6465" t="s">
        <v>5310</v>
      </c>
      <c r="G6465">
        <v>80223</v>
      </c>
      <c r="H6465" t="str">
        <f>LEFT(Table1[[#This Row],[destination_postal_code]],5)</f>
        <v>80223</v>
      </c>
      <c r="I6465">
        <f>LEN(Table1[[#This Row],[destination_postal_code_short]])</f>
        <v>5</v>
      </c>
      <c r="J6465" t="str">
        <f>_xlfn.XLOOKUP(Table1[[#This Row],[destination_postal_code_short]],Table3[Shipping postal code short],Table3[Shipping city],,0)</f>
        <v>Denver</v>
      </c>
      <c r="K6465" t="str">
        <f>_xlfn.XLOOKUP(Table1[[#This Row],[destination_postal_code_short]],Table3[Shipping postal code short],Table3[Shipping region],,0)</f>
        <v>Colorado</v>
      </c>
      <c r="L6465">
        <v>0</v>
      </c>
      <c r="M6465">
        <v>1.79</v>
      </c>
      <c r="N6465">
        <v>5.21</v>
      </c>
    </row>
    <row r="6466" spans="1:14" x14ac:dyDescent="0.2">
      <c r="A6466" s="1">
        <v>45733</v>
      </c>
      <c r="B6466" t="s">
        <v>6832</v>
      </c>
      <c r="C6466" t="s">
        <v>11</v>
      </c>
      <c r="D6466" t="s">
        <v>11</v>
      </c>
      <c r="E6466" t="s">
        <v>12</v>
      </c>
      <c r="F6466" t="s">
        <v>5310</v>
      </c>
      <c r="G6466">
        <v>22407</v>
      </c>
      <c r="H6466" t="str">
        <f>LEFT(Table1[[#This Row],[destination_postal_code]],5)</f>
        <v>22407</v>
      </c>
      <c r="I6466">
        <f>LEN(Table1[[#This Row],[destination_postal_code_short]])</f>
        <v>5</v>
      </c>
      <c r="J6466" t="str">
        <f>_xlfn.XLOOKUP(Table1[[#This Row],[destination_postal_code_short]],Table3[Shipping postal code short],Table3[Shipping city],,0)</f>
        <v>Fredericksburg</v>
      </c>
      <c r="K6466" t="str">
        <f>_xlfn.XLOOKUP(Table1[[#This Row],[destination_postal_code_short]],Table3[Shipping postal code short],Table3[Shipping region],,0)</f>
        <v>Virginia</v>
      </c>
      <c r="L6466">
        <v>0</v>
      </c>
      <c r="M6466">
        <v>2.61</v>
      </c>
      <c r="N6466">
        <v>6.84</v>
      </c>
    </row>
    <row r="6467" spans="1:14" x14ac:dyDescent="0.2">
      <c r="A6467" s="1">
        <v>45733</v>
      </c>
      <c r="B6467" t="s">
        <v>6830</v>
      </c>
      <c r="C6467" t="s">
        <v>11</v>
      </c>
      <c r="D6467" t="s">
        <v>11</v>
      </c>
      <c r="E6467" t="s">
        <v>12</v>
      </c>
      <c r="F6467" t="s">
        <v>5310</v>
      </c>
      <c r="G6467">
        <v>25304</v>
      </c>
      <c r="H6467" t="str">
        <f>LEFT(Table1[[#This Row],[destination_postal_code]],5)</f>
        <v>25304</v>
      </c>
      <c r="I6467">
        <f>LEN(Table1[[#This Row],[destination_postal_code_short]])</f>
        <v>5</v>
      </c>
      <c r="J6467" t="str">
        <f>_xlfn.XLOOKUP(Table1[[#This Row],[destination_postal_code_short]],Table3[Shipping postal code short],Table3[Shipping city],,0)</f>
        <v>Charleston</v>
      </c>
      <c r="K6467" t="str">
        <f>_xlfn.XLOOKUP(Table1[[#This Row],[destination_postal_code_short]],Table3[Shipping postal code short],Table3[Shipping region],,0)</f>
        <v>West Virginia</v>
      </c>
      <c r="L6467">
        <v>0</v>
      </c>
      <c r="M6467">
        <v>5.09</v>
      </c>
      <c r="N6467">
        <v>9.31</v>
      </c>
    </row>
    <row r="6468" spans="1:14" x14ac:dyDescent="0.2">
      <c r="A6468" s="1">
        <v>45744</v>
      </c>
      <c r="B6468" t="s">
        <v>6945</v>
      </c>
      <c r="C6468" t="s">
        <v>11</v>
      </c>
      <c r="D6468" t="s">
        <v>11</v>
      </c>
      <c r="E6468" t="s">
        <v>12</v>
      </c>
      <c r="F6468" t="s">
        <v>5310</v>
      </c>
      <c r="G6468">
        <v>73179</v>
      </c>
      <c r="H6468" t="str">
        <f>LEFT(Table1[[#This Row],[destination_postal_code]],5)</f>
        <v>73179</v>
      </c>
      <c r="I6468">
        <f>LEN(Table1[[#This Row],[destination_postal_code_short]])</f>
        <v>5</v>
      </c>
      <c r="J6468" t="str">
        <f>_xlfn.XLOOKUP(Table1[[#This Row],[destination_postal_code_short]],Table3[Shipping postal code short],Table3[Shipping city],,0)</f>
        <v>Oklahoma City</v>
      </c>
      <c r="K6468" t="str">
        <f>_xlfn.XLOOKUP(Table1[[#This Row],[destination_postal_code_short]],Table3[Shipping postal code short],Table3[Shipping region],,0)</f>
        <v>Oklahoma</v>
      </c>
      <c r="L6468">
        <v>0</v>
      </c>
      <c r="M6468">
        <v>4.63</v>
      </c>
      <c r="N6468">
        <v>7.67</v>
      </c>
    </row>
    <row r="6469" spans="1:14" x14ac:dyDescent="0.2">
      <c r="A6469" s="1">
        <v>45733</v>
      </c>
      <c r="B6469" t="s">
        <v>6831</v>
      </c>
      <c r="C6469" t="s">
        <v>11</v>
      </c>
      <c r="D6469" t="s">
        <v>11</v>
      </c>
      <c r="E6469" t="s">
        <v>12</v>
      </c>
      <c r="F6469" t="s">
        <v>5310</v>
      </c>
      <c r="G6469">
        <v>99336</v>
      </c>
      <c r="H6469" t="str">
        <f>LEFT(Table1[[#This Row],[destination_postal_code]],5)</f>
        <v>99336</v>
      </c>
      <c r="I6469">
        <f>LEN(Table1[[#This Row],[destination_postal_code_short]])</f>
        <v>5</v>
      </c>
      <c r="J6469" t="str">
        <f>_xlfn.XLOOKUP(Table1[[#This Row],[destination_postal_code_short]],Table3[Shipping postal code short],Table3[Shipping city],,0)</f>
        <v>Kennewick</v>
      </c>
      <c r="K6469" t="str">
        <f>_xlfn.XLOOKUP(Table1[[#This Row],[destination_postal_code_short]],Table3[Shipping postal code short],Table3[Shipping region],,0)</f>
        <v>Washington</v>
      </c>
      <c r="L6469">
        <v>0</v>
      </c>
      <c r="M6469">
        <v>4.87</v>
      </c>
      <c r="N6469">
        <v>6.53</v>
      </c>
    </row>
    <row r="6470" spans="1:14" x14ac:dyDescent="0.2">
      <c r="A6470" s="1">
        <v>45733</v>
      </c>
      <c r="B6470" t="s">
        <v>6826</v>
      </c>
      <c r="C6470" t="s">
        <v>11</v>
      </c>
      <c r="D6470" t="s">
        <v>11</v>
      </c>
      <c r="E6470" t="s">
        <v>12</v>
      </c>
      <c r="F6470" t="s">
        <v>5310</v>
      </c>
      <c r="G6470">
        <v>98584</v>
      </c>
      <c r="H6470" t="str">
        <f>LEFT(Table1[[#This Row],[destination_postal_code]],5)</f>
        <v>98584</v>
      </c>
      <c r="I6470">
        <f>LEN(Table1[[#This Row],[destination_postal_code_short]])</f>
        <v>5</v>
      </c>
      <c r="J6470" t="str">
        <f>_xlfn.XLOOKUP(Table1[[#This Row],[destination_postal_code_short]],Table3[Shipping postal code short],Table3[Shipping city],,0)</f>
        <v>Shelton</v>
      </c>
      <c r="K6470" t="str">
        <f>_xlfn.XLOOKUP(Table1[[#This Row],[destination_postal_code_short]],Table3[Shipping postal code short],Table3[Shipping region],,0)</f>
        <v>Washington</v>
      </c>
      <c r="L6470">
        <v>0</v>
      </c>
      <c r="M6470">
        <v>4.5199999999999996</v>
      </c>
      <c r="N6470">
        <v>8.58</v>
      </c>
    </row>
    <row r="6471" spans="1:14" x14ac:dyDescent="0.2">
      <c r="A6471" s="1">
        <v>45744</v>
      </c>
      <c r="B6471" t="s">
        <v>6944</v>
      </c>
      <c r="C6471" t="s">
        <v>11</v>
      </c>
      <c r="D6471" t="s">
        <v>11</v>
      </c>
      <c r="E6471" t="s">
        <v>12</v>
      </c>
      <c r="F6471" t="s">
        <v>5310</v>
      </c>
      <c r="G6471">
        <v>40324</v>
      </c>
      <c r="H6471" t="str">
        <f>LEFT(Table1[[#This Row],[destination_postal_code]],5)</f>
        <v>40324</v>
      </c>
      <c r="I6471">
        <f>LEN(Table1[[#This Row],[destination_postal_code_short]])</f>
        <v>5</v>
      </c>
      <c r="J6471" t="str">
        <f>_xlfn.XLOOKUP(Table1[[#This Row],[destination_postal_code_short]],Table3[Shipping postal code short],Table3[Shipping city],,0)</f>
        <v>Georgetown</v>
      </c>
      <c r="K6471" t="str">
        <f>_xlfn.XLOOKUP(Table1[[#This Row],[destination_postal_code_short]],Table3[Shipping postal code short],Table3[Shipping region],,0)</f>
        <v>Kentucky</v>
      </c>
      <c r="L6471">
        <v>0</v>
      </c>
      <c r="M6471">
        <v>5.09</v>
      </c>
      <c r="N6471">
        <v>9.31</v>
      </c>
    </row>
    <row r="6472" spans="1:14" x14ac:dyDescent="0.2">
      <c r="A6472" s="1">
        <v>45744</v>
      </c>
      <c r="B6472" t="s">
        <v>6942</v>
      </c>
      <c r="C6472" t="s">
        <v>11</v>
      </c>
      <c r="D6472" t="s">
        <v>11</v>
      </c>
      <c r="E6472" t="s">
        <v>12</v>
      </c>
      <c r="F6472" t="s">
        <v>5310</v>
      </c>
      <c r="G6472">
        <v>37343</v>
      </c>
      <c r="H6472" t="str">
        <f>LEFT(Table1[[#This Row],[destination_postal_code]],5)</f>
        <v>37343</v>
      </c>
      <c r="I6472">
        <f>LEN(Table1[[#This Row],[destination_postal_code_short]])</f>
        <v>5</v>
      </c>
      <c r="J6472" t="str">
        <f>_xlfn.XLOOKUP(Table1[[#This Row],[destination_postal_code_short]],Table3[Shipping postal code short],Table3[Shipping city],,0)</f>
        <v>Hixson</v>
      </c>
      <c r="K6472" t="str">
        <f>_xlfn.XLOOKUP(Table1[[#This Row],[destination_postal_code_short]],Table3[Shipping postal code short],Table3[Shipping region],,0)</f>
        <v>Tennessee</v>
      </c>
      <c r="L6472">
        <v>0</v>
      </c>
      <c r="M6472">
        <v>5.09</v>
      </c>
      <c r="N6472">
        <v>9.31</v>
      </c>
    </row>
    <row r="6473" spans="1:14" x14ac:dyDescent="0.2">
      <c r="A6473" s="1">
        <v>45733</v>
      </c>
      <c r="B6473" t="s">
        <v>6824</v>
      </c>
      <c r="C6473" t="s">
        <v>11</v>
      </c>
      <c r="D6473" t="s">
        <v>11</v>
      </c>
      <c r="E6473" t="s">
        <v>12</v>
      </c>
      <c r="F6473" t="s">
        <v>5310</v>
      </c>
      <c r="G6473">
        <v>92706</v>
      </c>
      <c r="H6473" t="str">
        <f>LEFT(Table1[[#This Row],[destination_postal_code]],5)</f>
        <v>92706</v>
      </c>
      <c r="I6473">
        <f>LEN(Table1[[#This Row],[destination_postal_code_short]])</f>
        <v>5</v>
      </c>
      <c r="J6473" t="str">
        <f>_xlfn.XLOOKUP(Table1[[#This Row],[destination_postal_code_short]],Table3[Shipping postal code short],Table3[Shipping city],,0)</f>
        <v>Santa Ana</v>
      </c>
      <c r="K6473" t="str">
        <f>_xlfn.XLOOKUP(Table1[[#This Row],[destination_postal_code_short]],Table3[Shipping postal code short],Table3[Shipping region],,0)</f>
        <v>California</v>
      </c>
      <c r="L6473">
        <v>0</v>
      </c>
      <c r="M6473">
        <v>4.87</v>
      </c>
      <c r="N6473">
        <v>6.53</v>
      </c>
    </row>
    <row r="6474" spans="1:14" x14ac:dyDescent="0.2">
      <c r="A6474" s="1">
        <v>45734</v>
      </c>
      <c r="B6474" t="s">
        <v>6834</v>
      </c>
      <c r="C6474" t="s">
        <v>11</v>
      </c>
      <c r="D6474" t="s">
        <v>11</v>
      </c>
      <c r="E6474" t="s">
        <v>12</v>
      </c>
      <c r="F6474" t="s">
        <v>5310</v>
      </c>
      <c r="G6474">
        <v>72023</v>
      </c>
      <c r="H6474" t="str">
        <f>LEFT(Table1[[#This Row],[destination_postal_code]],5)</f>
        <v>72023</v>
      </c>
      <c r="I6474">
        <f>LEN(Table1[[#This Row],[destination_postal_code_short]])</f>
        <v>5</v>
      </c>
      <c r="J6474" t="str">
        <f>_xlfn.XLOOKUP(Table1[[#This Row],[destination_postal_code_short]],Table3[Shipping postal code short],Table3[Shipping city],,0)</f>
        <v>Cabot</v>
      </c>
      <c r="K6474" t="str">
        <f>_xlfn.XLOOKUP(Table1[[#This Row],[destination_postal_code_short]],Table3[Shipping postal code short],Table3[Shipping region],,0)</f>
        <v>Arkansas</v>
      </c>
      <c r="L6474">
        <v>0</v>
      </c>
      <c r="M6474">
        <v>4.22</v>
      </c>
      <c r="N6474">
        <v>8.98</v>
      </c>
    </row>
    <row r="6475" spans="1:14" x14ac:dyDescent="0.2">
      <c r="A6475" s="1">
        <v>45734</v>
      </c>
      <c r="B6475" t="s">
        <v>6838</v>
      </c>
      <c r="C6475" t="s">
        <v>11</v>
      </c>
      <c r="D6475" t="s">
        <v>11</v>
      </c>
      <c r="E6475" t="s">
        <v>12</v>
      </c>
      <c r="F6475" t="s">
        <v>5310</v>
      </c>
      <c r="G6475">
        <v>74135</v>
      </c>
      <c r="H6475" t="str">
        <f>LEFT(Table1[[#This Row],[destination_postal_code]],5)</f>
        <v>74135</v>
      </c>
      <c r="I6475">
        <f>LEN(Table1[[#This Row],[destination_postal_code_short]])</f>
        <v>5</v>
      </c>
      <c r="J6475" t="str">
        <f>_xlfn.XLOOKUP(Table1[[#This Row],[destination_postal_code_short]],Table3[Shipping postal code short],Table3[Shipping city],,0)</f>
        <v>Tulsa</v>
      </c>
      <c r="K6475" t="str">
        <f>_xlfn.XLOOKUP(Table1[[#This Row],[destination_postal_code_short]],Table3[Shipping postal code short],Table3[Shipping region],,0)</f>
        <v>Oklahoma</v>
      </c>
      <c r="L6475">
        <v>0</v>
      </c>
      <c r="M6475">
        <v>4.63</v>
      </c>
      <c r="N6475">
        <v>7.67</v>
      </c>
    </row>
    <row r="6476" spans="1:14" x14ac:dyDescent="0.2">
      <c r="A6476" s="1">
        <v>45733</v>
      </c>
      <c r="B6476" t="s">
        <v>6833</v>
      </c>
      <c r="C6476" t="s">
        <v>11</v>
      </c>
      <c r="D6476" t="s">
        <v>11</v>
      </c>
      <c r="E6476" t="s">
        <v>12</v>
      </c>
      <c r="F6476" t="s">
        <v>5310</v>
      </c>
      <c r="G6476">
        <v>29662</v>
      </c>
      <c r="H6476" t="str">
        <f>LEFT(Table1[[#This Row],[destination_postal_code]],5)</f>
        <v>29662</v>
      </c>
      <c r="I6476">
        <f>LEN(Table1[[#This Row],[destination_postal_code_short]])</f>
        <v>5</v>
      </c>
      <c r="J6476" t="str">
        <f>_xlfn.XLOOKUP(Table1[[#This Row],[destination_postal_code_short]],Table3[Shipping postal code short],Table3[Shipping city],,0)</f>
        <v>Mauldin</v>
      </c>
      <c r="K6476" t="str">
        <f>_xlfn.XLOOKUP(Table1[[#This Row],[destination_postal_code_short]],Table3[Shipping postal code short],Table3[Shipping region],,0)</f>
        <v>South Carolina</v>
      </c>
      <c r="L6476">
        <v>0</v>
      </c>
      <c r="M6476">
        <v>5.88</v>
      </c>
      <c r="N6476">
        <v>10.67</v>
      </c>
    </row>
    <row r="6477" spans="1:14" x14ac:dyDescent="0.2">
      <c r="A6477" s="1">
        <v>45734</v>
      </c>
      <c r="B6477" t="s">
        <v>6835</v>
      </c>
      <c r="C6477" t="s">
        <v>11</v>
      </c>
      <c r="D6477" t="s">
        <v>11</v>
      </c>
      <c r="E6477" t="s">
        <v>12</v>
      </c>
      <c r="F6477" t="s">
        <v>5310</v>
      </c>
      <c r="G6477">
        <v>84663</v>
      </c>
      <c r="H6477" t="str">
        <f>LEFT(Table1[[#This Row],[destination_postal_code]],5)</f>
        <v>84663</v>
      </c>
      <c r="I6477">
        <f>LEN(Table1[[#This Row],[destination_postal_code_short]])</f>
        <v>5</v>
      </c>
      <c r="J6477" t="str">
        <f>_xlfn.XLOOKUP(Table1[[#This Row],[destination_postal_code_short]],Table3[Shipping postal code short],Table3[Shipping city],,0)</f>
        <v>Springville</v>
      </c>
      <c r="K6477" t="str">
        <f>_xlfn.XLOOKUP(Table1[[#This Row],[destination_postal_code_short]],Table3[Shipping postal code short],Table3[Shipping region],,0)</f>
        <v>Utah</v>
      </c>
      <c r="L6477">
        <v>0</v>
      </c>
      <c r="M6477">
        <v>3.31</v>
      </c>
      <c r="N6477">
        <v>6.14</v>
      </c>
    </row>
    <row r="6478" spans="1:14" x14ac:dyDescent="0.2">
      <c r="A6478" s="1">
        <v>45744</v>
      </c>
      <c r="B6478" t="s">
        <v>6934</v>
      </c>
      <c r="C6478" t="s">
        <v>11</v>
      </c>
      <c r="D6478" t="s">
        <v>11</v>
      </c>
      <c r="E6478" t="s">
        <v>12</v>
      </c>
      <c r="F6478" t="s">
        <v>5310</v>
      </c>
      <c r="G6478">
        <v>38133</v>
      </c>
      <c r="H6478" t="str">
        <f>LEFT(Table1[[#This Row],[destination_postal_code]],5)</f>
        <v>38133</v>
      </c>
      <c r="I6478">
        <f>LEN(Table1[[#This Row],[destination_postal_code_short]])</f>
        <v>5</v>
      </c>
      <c r="J6478" t="str">
        <f>_xlfn.XLOOKUP(Table1[[#This Row],[destination_postal_code_short]],Table3[Shipping postal code short],Table3[Shipping city],,0)</f>
        <v>Memphis</v>
      </c>
      <c r="K6478" t="str">
        <f>_xlfn.XLOOKUP(Table1[[#This Row],[destination_postal_code_short]],Table3[Shipping postal code short],Table3[Shipping region],,0)</f>
        <v>Tennessee</v>
      </c>
      <c r="L6478">
        <v>0</v>
      </c>
      <c r="M6478">
        <v>4.22</v>
      </c>
      <c r="N6478">
        <v>8.98</v>
      </c>
    </row>
    <row r="6479" spans="1:14" x14ac:dyDescent="0.2">
      <c r="A6479" s="1">
        <v>45744</v>
      </c>
      <c r="B6479" t="s">
        <v>6941</v>
      </c>
      <c r="C6479" t="s">
        <v>11</v>
      </c>
      <c r="D6479" t="s">
        <v>11</v>
      </c>
      <c r="E6479" t="s">
        <v>12</v>
      </c>
      <c r="F6479" t="s">
        <v>5310</v>
      </c>
      <c r="G6479">
        <v>98121</v>
      </c>
      <c r="H6479" t="str">
        <f>LEFT(Table1[[#This Row],[destination_postal_code]],5)</f>
        <v>98121</v>
      </c>
      <c r="I6479">
        <f>LEN(Table1[[#This Row],[destination_postal_code_short]])</f>
        <v>5</v>
      </c>
      <c r="J6479" t="str">
        <f>_xlfn.XLOOKUP(Table1[[#This Row],[destination_postal_code_short]],Table3[Shipping postal code short],Table3[Shipping city],,0)</f>
        <v>Seattle</v>
      </c>
      <c r="K6479" t="str">
        <f>_xlfn.XLOOKUP(Table1[[#This Row],[destination_postal_code_short]],Table3[Shipping postal code short],Table3[Shipping region],,0)</f>
        <v>Washington</v>
      </c>
      <c r="L6479">
        <v>0</v>
      </c>
      <c r="M6479">
        <v>4.63</v>
      </c>
      <c r="N6479">
        <v>7.67</v>
      </c>
    </row>
    <row r="6480" spans="1:14" x14ac:dyDescent="0.2">
      <c r="A6480" s="1">
        <v>45734</v>
      </c>
      <c r="B6480" t="s">
        <v>6839</v>
      </c>
      <c r="C6480" t="s">
        <v>11</v>
      </c>
      <c r="D6480" t="s">
        <v>11</v>
      </c>
      <c r="E6480" t="s">
        <v>12</v>
      </c>
      <c r="F6480" t="s">
        <v>5310</v>
      </c>
      <c r="G6480">
        <v>44691</v>
      </c>
      <c r="H6480" t="str">
        <f>LEFT(Table1[[#This Row],[destination_postal_code]],5)</f>
        <v>44691</v>
      </c>
      <c r="I6480">
        <f>LEN(Table1[[#This Row],[destination_postal_code_short]])</f>
        <v>5</v>
      </c>
      <c r="J6480" t="str">
        <f>_xlfn.XLOOKUP(Table1[[#This Row],[destination_postal_code_short]],Table3[Shipping postal code short],Table3[Shipping city],,0)</f>
        <v>Wooster</v>
      </c>
      <c r="K6480" t="str">
        <f>_xlfn.XLOOKUP(Table1[[#This Row],[destination_postal_code_short]],Table3[Shipping postal code short],Table3[Shipping region],,0)</f>
        <v>Ohio</v>
      </c>
      <c r="L6480">
        <v>0</v>
      </c>
      <c r="M6480">
        <v>1.63</v>
      </c>
      <c r="N6480">
        <v>5.62</v>
      </c>
    </row>
    <row r="6481" spans="1:14" x14ac:dyDescent="0.2">
      <c r="A6481" s="1">
        <v>45744</v>
      </c>
      <c r="B6481" t="s">
        <v>6919</v>
      </c>
      <c r="C6481" t="s">
        <v>11</v>
      </c>
      <c r="D6481" t="s">
        <v>11</v>
      </c>
      <c r="E6481" t="s">
        <v>12</v>
      </c>
      <c r="F6481" t="s">
        <v>5310</v>
      </c>
      <c r="G6481">
        <v>12054</v>
      </c>
      <c r="H6481" t="str">
        <f>LEFT(Table1[[#This Row],[destination_postal_code]],5)</f>
        <v>12054</v>
      </c>
      <c r="I6481">
        <f>LEN(Table1[[#This Row],[destination_postal_code_short]])</f>
        <v>5</v>
      </c>
      <c r="J6481" t="str">
        <f>_xlfn.XLOOKUP(Table1[[#This Row],[destination_postal_code_short]],Table3[Shipping postal code short],Table3[Shipping city],,0)</f>
        <v>Delmar</v>
      </c>
      <c r="K6481" t="str">
        <f>_xlfn.XLOOKUP(Table1[[#This Row],[destination_postal_code_short]],Table3[Shipping postal code short],Table3[Shipping region],,0)</f>
        <v>New York</v>
      </c>
      <c r="L6481">
        <v>0</v>
      </c>
      <c r="M6481">
        <v>6.65</v>
      </c>
      <c r="N6481">
        <v>10</v>
      </c>
    </row>
    <row r="6482" spans="1:14" x14ac:dyDescent="0.2">
      <c r="A6482" s="1">
        <v>45734</v>
      </c>
      <c r="B6482" t="s">
        <v>6841</v>
      </c>
      <c r="C6482" t="s">
        <v>11</v>
      </c>
      <c r="D6482" t="s">
        <v>11</v>
      </c>
      <c r="E6482" t="s">
        <v>12</v>
      </c>
      <c r="F6482" t="s">
        <v>5310</v>
      </c>
      <c r="G6482">
        <v>28602</v>
      </c>
      <c r="H6482" t="str">
        <f>LEFT(Table1[[#This Row],[destination_postal_code]],5)</f>
        <v>28602</v>
      </c>
      <c r="I6482">
        <f>LEN(Table1[[#This Row],[destination_postal_code_short]])</f>
        <v>5</v>
      </c>
      <c r="J6482" t="str">
        <f>_xlfn.XLOOKUP(Table1[[#This Row],[destination_postal_code_short]],Table3[Shipping postal code short],Table3[Shipping city],,0)</f>
        <v>Hickory</v>
      </c>
      <c r="K6482" t="str">
        <f>_xlfn.XLOOKUP(Table1[[#This Row],[destination_postal_code_short]],Table3[Shipping postal code short],Table3[Shipping region],,0)</f>
        <v>North Carolina</v>
      </c>
      <c r="L6482">
        <v>0</v>
      </c>
      <c r="M6482">
        <v>5.09</v>
      </c>
      <c r="N6482">
        <v>9.31</v>
      </c>
    </row>
    <row r="6483" spans="1:14" x14ac:dyDescent="0.2">
      <c r="A6483" s="1">
        <v>45740</v>
      </c>
      <c r="B6483" t="s">
        <v>6873</v>
      </c>
      <c r="C6483" t="s">
        <v>11</v>
      </c>
      <c r="D6483" t="s">
        <v>11</v>
      </c>
      <c r="E6483" t="s">
        <v>12</v>
      </c>
      <c r="F6483" t="s">
        <v>5310</v>
      </c>
      <c r="G6483" s="2" t="s">
        <v>6874</v>
      </c>
      <c r="H6483" s="2" t="str">
        <f>LEFT(Table1[[#This Row],[destination_postal_code]],5)</f>
        <v>08542</v>
      </c>
      <c r="I6483" s="2">
        <f>LEN(Table1[[#This Row],[destination_postal_code_short]])</f>
        <v>5</v>
      </c>
      <c r="J6483" s="2" t="str">
        <f>_xlfn.XLOOKUP(Table1[[#This Row],[destination_postal_code_short]],Table3[Shipping postal code short],Table3[Shipping city],,0)</f>
        <v>Princeton</v>
      </c>
      <c r="K6483" s="2" t="str">
        <f>_xlfn.XLOOKUP(Table1[[#This Row],[destination_postal_code_short]],Table3[Shipping postal code short],Table3[Shipping region],,0)</f>
        <v>New Jersey</v>
      </c>
      <c r="L6483">
        <v>0</v>
      </c>
      <c r="M6483">
        <v>6.65</v>
      </c>
      <c r="N6483">
        <v>10</v>
      </c>
    </row>
    <row r="6484" spans="1:14" x14ac:dyDescent="0.2">
      <c r="A6484" s="1">
        <v>45734</v>
      </c>
      <c r="B6484" t="s">
        <v>6836</v>
      </c>
      <c r="C6484" t="s">
        <v>11</v>
      </c>
      <c r="D6484" t="s">
        <v>11</v>
      </c>
      <c r="E6484" t="s">
        <v>12</v>
      </c>
      <c r="F6484" t="s">
        <v>5310</v>
      </c>
      <c r="G6484">
        <v>21211</v>
      </c>
      <c r="H6484" t="str">
        <f>LEFT(Table1[[#This Row],[destination_postal_code]],5)</f>
        <v>21211</v>
      </c>
      <c r="I6484">
        <f>LEN(Table1[[#This Row],[destination_postal_code_short]])</f>
        <v>5</v>
      </c>
      <c r="J6484" t="str">
        <f>_xlfn.XLOOKUP(Table1[[#This Row],[destination_postal_code_short]],Table3[Shipping postal code short],Table3[Shipping city],,0)</f>
        <v>Baltimore</v>
      </c>
      <c r="K6484" t="str">
        <f>_xlfn.XLOOKUP(Table1[[#This Row],[destination_postal_code_short]],Table3[Shipping postal code short],Table3[Shipping region],,0)</f>
        <v>Maryland</v>
      </c>
      <c r="L6484">
        <v>0</v>
      </c>
      <c r="M6484">
        <v>6.65</v>
      </c>
      <c r="N6484">
        <v>10</v>
      </c>
    </row>
    <row r="6485" spans="1:14" x14ac:dyDescent="0.2">
      <c r="A6485" s="1">
        <v>45735</v>
      </c>
      <c r="B6485" t="s">
        <v>6846</v>
      </c>
      <c r="C6485" t="s">
        <v>11</v>
      </c>
      <c r="D6485" t="s">
        <v>11</v>
      </c>
      <c r="E6485" t="s">
        <v>12</v>
      </c>
      <c r="F6485" t="s">
        <v>5310</v>
      </c>
      <c r="G6485">
        <v>30144</v>
      </c>
      <c r="H6485" t="str">
        <f>LEFT(Table1[[#This Row],[destination_postal_code]],5)</f>
        <v>30144</v>
      </c>
      <c r="I6485">
        <f>LEN(Table1[[#This Row],[destination_postal_code_short]])</f>
        <v>5</v>
      </c>
      <c r="J6485" t="str">
        <f>_xlfn.XLOOKUP(Table1[[#This Row],[destination_postal_code_short]],Table3[Shipping postal code short],Table3[Shipping city],,0)</f>
        <v>Kennesaw</v>
      </c>
      <c r="K6485" t="str">
        <f>_xlfn.XLOOKUP(Table1[[#This Row],[destination_postal_code_short]],Table3[Shipping postal code short],Table3[Shipping region],,0)</f>
        <v>Georgia</v>
      </c>
      <c r="L6485">
        <v>0</v>
      </c>
      <c r="M6485">
        <v>2.68</v>
      </c>
      <c r="N6485">
        <v>6.57</v>
      </c>
    </row>
    <row r="6486" spans="1:14" x14ac:dyDescent="0.2">
      <c r="A6486" s="1">
        <v>45734</v>
      </c>
      <c r="B6486" t="s">
        <v>6837</v>
      </c>
      <c r="C6486" t="s">
        <v>11</v>
      </c>
      <c r="D6486" t="s">
        <v>11</v>
      </c>
      <c r="E6486" t="s">
        <v>12</v>
      </c>
      <c r="F6486" t="s">
        <v>5310</v>
      </c>
      <c r="G6486">
        <v>84043</v>
      </c>
      <c r="H6486" t="str">
        <f>LEFT(Table1[[#This Row],[destination_postal_code]],5)</f>
        <v>84043</v>
      </c>
      <c r="I6486">
        <f>LEN(Table1[[#This Row],[destination_postal_code_short]])</f>
        <v>5</v>
      </c>
      <c r="J6486" t="str">
        <f>_xlfn.XLOOKUP(Table1[[#This Row],[destination_postal_code_short]],Table3[Shipping postal code short],Table3[Shipping city],,0)</f>
        <v>Lehi</v>
      </c>
      <c r="K6486" t="str">
        <f>_xlfn.XLOOKUP(Table1[[#This Row],[destination_postal_code_short]],Table3[Shipping postal code short],Table3[Shipping region],,0)</f>
        <v>Utah</v>
      </c>
      <c r="L6486">
        <v>0</v>
      </c>
      <c r="M6486">
        <v>3.84</v>
      </c>
      <c r="N6486">
        <v>6.21</v>
      </c>
    </row>
    <row r="6487" spans="1:14" x14ac:dyDescent="0.2">
      <c r="A6487" s="1">
        <v>45735</v>
      </c>
      <c r="B6487" t="s">
        <v>6845</v>
      </c>
      <c r="C6487" t="s">
        <v>11</v>
      </c>
      <c r="D6487" t="s">
        <v>11</v>
      </c>
      <c r="E6487" t="s">
        <v>12</v>
      </c>
      <c r="F6487" t="s">
        <v>5310</v>
      </c>
      <c r="G6487">
        <v>92117</v>
      </c>
      <c r="H6487" t="str">
        <f>LEFT(Table1[[#This Row],[destination_postal_code]],5)</f>
        <v>92117</v>
      </c>
      <c r="I6487">
        <f>LEN(Table1[[#This Row],[destination_postal_code_short]])</f>
        <v>5</v>
      </c>
      <c r="J6487" t="str">
        <f>_xlfn.XLOOKUP(Table1[[#This Row],[destination_postal_code_short]],Table3[Shipping postal code short],Table3[Shipping city],,0)</f>
        <v>San Diego</v>
      </c>
      <c r="K6487" t="str">
        <f>_xlfn.XLOOKUP(Table1[[#This Row],[destination_postal_code_short]],Table3[Shipping postal code short],Table3[Shipping region],,0)</f>
        <v>California</v>
      </c>
      <c r="L6487">
        <v>0</v>
      </c>
      <c r="M6487">
        <v>2.78</v>
      </c>
      <c r="N6487">
        <v>6.07</v>
      </c>
    </row>
    <row r="6488" spans="1:14" x14ac:dyDescent="0.2">
      <c r="A6488" s="1">
        <v>45735</v>
      </c>
      <c r="B6488" t="s">
        <v>6842</v>
      </c>
      <c r="C6488" t="s">
        <v>11</v>
      </c>
      <c r="D6488" t="s">
        <v>11</v>
      </c>
      <c r="E6488" t="s">
        <v>12</v>
      </c>
      <c r="F6488" t="s">
        <v>5310</v>
      </c>
      <c r="G6488">
        <v>34746</v>
      </c>
      <c r="H6488" t="str">
        <f>LEFT(Table1[[#This Row],[destination_postal_code]],5)</f>
        <v>34746</v>
      </c>
      <c r="I6488">
        <f>LEN(Table1[[#This Row],[destination_postal_code_short]])</f>
        <v>5</v>
      </c>
      <c r="J6488" t="str">
        <f>_xlfn.XLOOKUP(Table1[[#This Row],[destination_postal_code_short]],Table3[Shipping postal code short],Table3[Shipping city],,0)</f>
        <v>Kissimmee</v>
      </c>
      <c r="K6488" t="str">
        <f>_xlfn.XLOOKUP(Table1[[#This Row],[destination_postal_code_short]],Table3[Shipping postal code short],Table3[Shipping region],,0)</f>
        <v>Florida</v>
      </c>
      <c r="L6488">
        <v>0</v>
      </c>
      <c r="M6488">
        <v>7.89</v>
      </c>
      <c r="N6488">
        <v>11.71</v>
      </c>
    </row>
    <row r="6489" spans="1:14" x14ac:dyDescent="0.2">
      <c r="A6489" s="1">
        <v>45735</v>
      </c>
      <c r="B6489" t="s">
        <v>6844</v>
      </c>
      <c r="C6489" t="s">
        <v>11</v>
      </c>
      <c r="D6489" t="s">
        <v>11</v>
      </c>
      <c r="E6489" t="s">
        <v>12</v>
      </c>
      <c r="F6489" t="s">
        <v>5310</v>
      </c>
      <c r="G6489">
        <v>19118</v>
      </c>
      <c r="H6489" t="str">
        <f>LEFT(Table1[[#This Row],[destination_postal_code]],5)</f>
        <v>19118</v>
      </c>
      <c r="I6489">
        <f>LEN(Table1[[#This Row],[destination_postal_code_short]])</f>
        <v>5</v>
      </c>
      <c r="J6489" t="str">
        <f>_xlfn.XLOOKUP(Table1[[#This Row],[destination_postal_code_short]],Table3[Shipping postal code short],Table3[Shipping city],,0)</f>
        <v>Philadelphia</v>
      </c>
      <c r="K6489" t="str">
        <f>_xlfn.XLOOKUP(Table1[[#This Row],[destination_postal_code_short]],Table3[Shipping postal code short],Table3[Shipping region],,0)</f>
        <v>Pennsylvania</v>
      </c>
      <c r="L6489">
        <v>0</v>
      </c>
      <c r="M6489">
        <v>8.83</v>
      </c>
      <c r="N6489">
        <v>13.92</v>
      </c>
    </row>
    <row r="6490" spans="1:14" x14ac:dyDescent="0.2">
      <c r="A6490" s="1">
        <v>45735</v>
      </c>
      <c r="B6490" t="s">
        <v>6843</v>
      </c>
      <c r="C6490" t="s">
        <v>11</v>
      </c>
      <c r="D6490" t="s">
        <v>11</v>
      </c>
      <c r="E6490" t="s">
        <v>12</v>
      </c>
      <c r="F6490" t="s">
        <v>5310</v>
      </c>
      <c r="G6490">
        <v>87010</v>
      </c>
      <c r="H6490" t="str">
        <f>LEFT(Table1[[#This Row],[destination_postal_code]],5)</f>
        <v>87010</v>
      </c>
      <c r="I6490">
        <f>LEN(Table1[[#This Row],[destination_postal_code_short]])</f>
        <v>5</v>
      </c>
      <c r="J6490" t="str">
        <f>_xlfn.XLOOKUP(Table1[[#This Row],[destination_postal_code_short]],Table3[Shipping postal code short],Table3[Shipping city],,0)</f>
        <v>Madrid</v>
      </c>
      <c r="K6490" t="str">
        <f>_xlfn.XLOOKUP(Table1[[#This Row],[destination_postal_code_short]],Table3[Shipping postal code short],Table3[Shipping region],,0)</f>
        <v>New Mexico</v>
      </c>
      <c r="L6490">
        <v>0</v>
      </c>
      <c r="M6490">
        <v>1.68</v>
      </c>
      <c r="N6490">
        <v>4.5199999999999996</v>
      </c>
    </row>
    <row r="6491" spans="1:14" x14ac:dyDescent="0.2">
      <c r="A6491" s="1">
        <v>45736</v>
      </c>
      <c r="B6491" t="s">
        <v>6849</v>
      </c>
      <c r="C6491" t="s">
        <v>11</v>
      </c>
      <c r="D6491" t="s">
        <v>11</v>
      </c>
      <c r="E6491" t="s">
        <v>12</v>
      </c>
      <c r="F6491" t="s">
        <v>5310</v>
      </c>
      <c r="G6491">
        <v>68025</v>
      </c>
      <c r="H6491" t="str">
        <f>LEFT(Table1[[#This Row],[destination_postal_code]],5)</f>
        <v>68025</v>
      </c>
      <c r="I6491">
        <f>LEN(Table1[[#This Row],[destination_postal_code_short]])</f>
        <v>5</v>
      </c>
      <c r="J6491" t="str">
        <f>_xlfn.XLOOKUP(Table1[[#This Row],[destination_postal_code_short]],Table3[Shipping postal code short],Table3[Shipping city],,0)</f>
        <v>Fremont</v>
      </c>
      <c r="K6491" t="str">
        <f>_xlfn.XLOOKUP(Table1[[#This Row],[destination_postal_code_short]],Table3[Shipping postal code short],Table3[Shipping region],,0)</f>
        <v>Nebraska</v>
      </c>
      <c r="L6491">
        <v>0</v>
      </c>
      <c r="M6491">
        <v>1.79</v>
      </c>
      <c r="N6491">
        <v>5.31</v>
      </c>
    </row>
    <row r="6492" spans="1:14" x14ac:dyDescent="0.2">
      <c r="A6492" s="1">
        <v>45744</v>
      </c>
      <c r="B6492" t="s">
        <v>6939</v>
      </c>
      <c r="C6492" t="s">
        <v>11</v>
      </c>
      <c r="D6492" t="s">
        <v>11</v>
      </c>
      <c r="E6492" t="s">
        <v>12</v>
      </c>
      <c r="F6492" t="s">
        <v>5310</v>
      </c>
      <c r="G6492" s="2" t="s">
        <v>6552</v>
      </c>
      <c r="H6492" s="2" t="str">
        <f>LEFT(Table1[[#This Row],[destination_postal_code]],5)</f>
        <v>01085</v>
      </c>
      <c r="I6492" s="2">
        <f>LEN(Table1[[#This Row],[destination_postal_code_short]])</f>
        <v>5</v>
      </c>
      <c r="J6492" s="2" t="str">
        <f>_xlfn.XLOOKUP(Table1[[#This Row],[destination_postal_code_short]],Table3[Shipping postal code short],Table3[Shipping city],,0)</f>
        <v>Westfield</v>
      </c>
      <c r="K6492" s="2" t="str">
        <f>_xlfn.XLOOKUP(Table1[[#This Row],[destination_postal_code_short]],Table3[Shipping postal code short],Table3[Shipping region],,0)</f>
        <v>Massachusetts</v>
      </c>
      <c r="L6492">
        <v>0</v>
      </c>
      <c r="M6492">
        <v>2.61</v>
      </c>
      <c r="N6492">
        <v>6.84</v>
      </c>
    </row>
    <row r="6493" spans="1:14" x14ac:dyDescent="0.2">
      <c r="A6493" s="1">
        <v>45744</v>
      </c>
      <c r="B6493" t="s">
        <v>6926</v>
      </c>
      <c r="C6493" t="s">
        <v>11</v>
      </c>
      <c r="D6493" t="s">
        <v>11</v>
      </c>
      <c r="E6493" t="s">
        <v>12</v>
      </c>
      <c r="F6493" t="s">
        <v>5310</v>
      </c>
      <c r="G6493">
        <v>94129</v>
      </c>
      <c r="H6493" t="str">
        <f>LEFT(Table1[[#This Row],[destination_postal_code]],5)</f>
        <v>94129</v>
      </c>
      <c r="I6493">
        <f>LEN(Table1[[#This Row],[destination_postal_code_short]])</f>
        <v>5</v>
      </c>
      <c r="J6493" t="str">
        <f>_xlfn.XLOOKUP(Table1[[#This Row],[destination_postal_code_short]],Table3[Shipping postal code short],Table3[Shipping city],,0)</f>
        <v>San Francisco</v>
      </c>
      <c r="K6493" t="str">
        <f>_xlfn.XLOOKUP(Table1[[#This Row],[destination_postal_code_short]],Table3[Shipping postal code short],Table3[Shipping region],,0)</f>
        <v>California</v>
      </c>
      <c r="L6493">
        <v>0</v>
      </c>
      <c r="M6493">
        <v>4.87</v>
      </c>
      <c r="N6493">
        <v>6.53</v>
      </c>
    </row>
    <row r="6494" spans="1:14" x14ac:dyDescent="0.2">
      <c r="A6494" s="1">
        <v>45736</v>
      </c>
      <c r="B6494" t="s">
        <v>6848</v>
      </c>
      <c r="C6494" t="s">
        <v>11</v>
      </c>
      <c r="D6494" t="s">
        <v>11</v>
      </c>
      <c r="E6494" t="s">
        <v>12</v>
      </c>
      <c r="F6494" t="s">
        <v>5310</v>
      </c>
      <c r="G6494">
        <v>73107</v>
      </c>
      <c r="H6494" t="str">
        <f>LEFT(Table1[[#This Row],[destination_postal_code]],5)</f>
        <v>73107</v>
      </c>
      <c r="I6494">
        <f>LEN(Table1[[#This Row],[destination_postal_code_short]])</f>
        <v>5</v>
      </c>
      <c r="J6494" t="str">
        <f>_xlfn.XLOOKUP(Table1[[#This Row],[destination_postal_code_short]],Table3[Shipping postal code short],Table3[Shipping city],,0)</f>
        <v>Oklahoma City</v>
      </c>
      <c r="K6494" t="str">
        <f>_xlfn.XLOOKUP(Table1[[#This Row],[destination_postal_code_short]],Table3[Shipping postal code short],Table3[Shipping region],,0)</f>
        <v>Oklahoma</v>
      </c>
      <c r="L6494">
        <v>0</v>
      </c>
      <c r="M6494">
        <v>2.75</v>
      </c>
      <c r="N6494">
        <v>6.25</v>
      </c>
    </row>
    <row r="6495" spans="1:14" x14ac:dyDescent="0.2">
      <c r="A6495" s="1">
        <v>45736</v>
      </c>
      <c r="B6495" t="s">
        <v>6847</v>
      </c>
      <c r="C6495" t="s">
        <v>11</v>
      </c>
      <c r="D6495" t="s">
        <v>11</v>
      </c>
      <c r="E6495" t="s">
        <v>12</v>
      </c>
      <c r="F6495" t="s">
        <v>5310</v>
      </c>
      <c r="G6495">
        <v>23704</v>
      </c>
      <c r="H6495" t="str">
        <f>LEFT(Table1[[#This Row],[destination_postal_code]],5)</f>
        <v>23704</v>
      </c>
      <c r="I6495">
        <f>LEN(Table1[[#This Row],[destination_postal_code_short]])</f>
        <v>5</v>
      </c>
      <c r="J6495" t="str">
        <f>_xlfn.XLOOKUP(Table1[[#This Row],[destination_postal_code_short]],Table3[Shipping postal code short],Table3[Shipping city],,0)</f>
        <v>Portsmouth</v>
      </c>
      <c r="K6495" t="str">
        <f>_xlfn.XLOOKUP(Table1[[#This Row],[destination_postal_code_short]],Table3[Shipping postal code short],Table3[Shipping region],,0)</f>
        <v>Virginia</v>
      </c>
      <c r="L6495">
        <v>0</v>
      </c>
      <c r="M6495">
        <v>7.92</v>
      </c>
      <c r="N6495">
        <v>13.28</v>
      </c>
    </row>
    <row r="6496" spans="1:14" x14ac:dyDescent="0.2">
      <c r="A6496" s="1">
        <v>45744</v>
      </c>
      <c r="B6496" t="s">
        <v>6931</v>
      </c>
      <c r="C6496" t="s">
        <v>11</v>
      </c>
      <c r="D6496" t="s">
        <v>11</v>
      </c>
      <c r="E6496" t="s">
        <v>12</v>
      </c>
      <c r="F6496" t="s">
        <v>5310</v>
      </c>
      <c r="G6496">
        <v>85122</v>
      </c>
      <c r="H6496" t="str">
        <f>LEFT(Table1[[#This Row],[destination_postal_code]],5)</f>
        <v>85122</v>
      </c>
      <c r="I6496">
        <f>LEN(Table1[[#This Row],[destination_postal_code_short]])</f>
        <v>5</v>
      </c>
      <c r="J6496" t="str">
        <f>_xlfn.XLOOKUP(Table1[[#This Row],[destination_postal_code_short]],Table3[Shipping postal code short],Table3[Shipping city],,0)</f>
        <v>Casa Grande</v>
      </c>
      <c r="K6496" t="str">
        <f>_xlfn.XLOOKUP(Table1[[#This Row],[destination_postal_code_short]],Table3[Shipping postal code short],Table3[Shipping region],,0)</f>
        <v>Arizona</v>
      </c>
      <c r="L6496">
        <v>0</v>
      </c>
      <c r="M6496">
        <v>2.78</v>
      </c>
      <c r="N6496">
        <v>6.07</v>
      </c>
    </row>
    <row r="6497" spans="1:14" x14ac:dyDescent="0.2">
      <c r="A6497" s="1">
        <v>45736</v>
      </c>
      <c r="B6497" t="s">
        <v>6850</v>
      </c>
      <c r="C6497" t="s">
        <v>11</v>
      </c>
      <c r="D6497" t="s">
        <v>11</v>
      </c>
      <c r="E6497" t="s">
        <v>12</v>
      </c>
      <c r="F6497" t="s">
        <v>5310</v>
      </c>
      <c r="G6497">
        <v>48073</v>
      </c>
      <c r="H6497" t="str">
        <f>LEFT(Table1[[#This Row],[destination_postal_code]],5)</f>
        <v>48073</v>
      </c>
      <c r="I6497">
        <f>LEN(Table1[[#This Row],[destination_postal_code_short]])</f>
        <v>5</v>
      </c>
      <c r="J6497" t="str">
        <f>_xlfn.XLOOKUP(Table1[[#This Row],[destination_postal_code_short]],Table3[Shipping postal code short],Table3[Shipping city],,0)</f>
        <v>Royal Oak</v>
      </c>
      <c r="K6497" t="str">
        <f>_xlfn.XLOOKUP(Table1[[#This Row],[destination_postal_code_short]],Table3[Shipping postal code short],Table3[Shipping region],,0)</f>
        <v>Michigan</v>
      </c>
      <c r="L6497">
        <v>0</v>
      </c>
      <c r="M6497">
        <v>5.09</v>
      </c>
      <c r="N6497">
        <v>9.31</v>
      </c>
    </row>
    <row r="6498" spans="1:14" x14ac:dyDescent="0.2">
      <c r="A6498" s="1">
        <v>45742</v>
      </c>
      <c r="B6498" t="s">
        <v>6884</v>
      </c>
      <c r="C6498" t="s">
        <v>11</v>
      </c>
      <c r="D6498" t="s">
        <v>11</v>
      </c>
      <c r="E6498" t="s">
        <v>12</v>
      </c>
      <c r="F6498" t="s">
        <v>5310</v>
      </c>
      <c r="G6498">
        <v>33870</v>
      </c>
      <c r="H6498" t="str">
        <f>LEFT(Table1[[#This Row],[destination_postal_code]],5)</f>
        <v>33870</v>
      </c>
      <c r="I6498">
        <f>LEN(Table1[[#This Row],[destination_postal_code_short]])</f>
        <v>5</v>
      </c>
      <c r="J6498" t="str">
        <f>_xlfn.XLOOKUP(Table1[[#This Row],[destination_postal_code_short]],Table3[Shipping postal code short],Table3[Shipping city],,0)</f>
        <v>Sebring</v>
      </c>
      <c r="K6498" t="str">
        <f>_xlfn.XLOOKUP(Table1[[#This Row],[destination_postal_code_short]],Table3[Shipping postal code short],Table3[Shipping region],,0)</f>
        <v>Florida</v>
      </c>
      <c r="L6498">
        <v>0</v>
      </c>
      <c r="M6498">
        <v>6.65</v>
      </c>
      <c r="N6498">
        <v>10</v>
      </c>
    </row>
    <row r="6499" spans="1:14" x14ac:dyDescent="0.2">
      <c r="A6499" s="1">
        <v>45744</v>
      </c>
      <c r="B6499" t="s">
        <v>6925</v>
      </c>
      <c r="C6499" t="s">
        <v>11</v>
      </c>
      <c r="D6499" t="s">
        <v>11</v>
      </c>
      <c r="E6499" t="s">
        <v>12</v>
      </c>
      <c r="F6499" t="s">
        <v>5310</v>
      </c>
      <c r="G6499">
        <v>95640</v>
      </c>
      <c r="H6499" t="str">
        <f>LEFT(Table1[[#This Row],[destination_postal_code]],5)</f>
        <v>95640</v>
      </c>
      <c r="I6499">
        <f>LEN(Table1[[#This Row],[destination_postal_code_short]])</f>
        <v>5</v>
      </c>
      <c r="J6499" t="str">
        <f>_xlfn.XLOOKUP(Table1[[#This Row],[destination_postal_code_short]],Table3[Shipping postal code short],Table3[Shipping city],,0)</f>
        <v>Ione</v>
      </c>
      <c r="K6499" t="str">
        <f>_xlfn.XLOOKUP(Table1[[#This Row],[destination_postal_code_short]],Table3[Shipping postal code short],Table3[Shipping region],,0)</f>
        <v>California</v>
      </c>
      <c r="L6499">
        <v>0</v>
      </c>
      <c r="M6499">
        <v>3.35</v>
      </c>
      <c r="N6499">
        <v>8.0500000000000007</v>
      </c>
    </row>
    <row r="6500" spans="1:14" x14ac:dyDescent="0.2">
      <c r="A6500" s="1">
        <v>45744</v>
      </c>
      <c r="B6500" t="s">
        <v>6938</v>
      </c>
      <c r="C6500" t="s">
        <v>11</v>
      </c>
      <c r="D6500" t="s">
        <v>11</v>
      </c>
      <c r="E6500" t="s">
        <v>12</v>
      </c>
      <c r="F6500" t="s">
        <v>5310</v>
      </c>
      <c r="G6500" s="2" t="s">
        <v>2791</v>
      </c>
      <c r="H6500" s="2" t="str">
        <f>LEFT(Table1[[#This Row],[destination_postal_code]],5)</f>
        <v>01930</v>
      </c>
      <c r="I6500" s="2">
        <f>LEN(Table1[[#This Row],[destination_postal_code_short]])</f>
        <v>5</v>
      </c>
      <c r="J6500" s="2" t="str">
        <f>_xlfn.XLOOKUP(Table1[[#This Row],[destination_postal_code_short]],Table3[Shipping postal code short],Table3[Shipping city],,0)</f>
        <v>Gloucester</v>
      </c>
      <c r="K6500" s="2" t="str">
        <f>_xlfn.XLOOKUP(Table1[[#This Row],[destination_postal_code_short]],Table3[Shipping postal code short],Table3[Shipping region],,0)</f>
        <v>Massachusetts</v>
      </c>
      <c r="L6500">
        <v>0</v>
      </c>
      <c r="M6500">
        <v>6.65</v>
      </c>
      <c r="N6500">
        <v>10</v>
      </c>
    </row>
    <row r="6501" spans="1:14" x14ac:dyDescent="0.2">
      <c r="A6501" s="1">
        <v>45737</v>
      </c>
      <c r="B6501" t="s">
        <v>6852</v>
      </c>
      <c r="C6501" t="s">
        <v>11</v>
      </c>
      <c r="D6501" t="s">
        <v>11</v>
      </c>
      <c r="E6501" t="s">
        <v>12</v>
      </c>
      <c r="F6501" t="s">
        <v>5310</v>
      </c>
      <c r="G6501">
        <v>48640</v>
      </c>
      <c r="H6501" t="str">
        <f>LEFT(Table1[[#This Row],[destination_postal_code]],5)</f>
        <v>48640</v>
      </c>
      <c r="I6501">
        <f>LEN(Table1[[#This Row],[destination_postal_code_short]])</f>
        <v>5</v>
      </c>
      <c r="J6501" t="str">
        <f>_xlfn.XLOOKUP(Table1[[#This Row],[destination_postal_code_short]],Table3[Shipping postal code short],Table3[Shipping city],,0)</f>
        <v>Midland</v>
      </c>
      <c r="K6501" t="str">
        <f>_xlfn.XLOOKUP(Table1[[#This Row],[destination_postal_code_short]],Table3[Shipping postal code short],Table3[Shipping region],,0)</f>
        <v>Michigan</v>
      </c>
      <c r="L6501">
        <v>0</v>
      </c>
      <c r="M6501">
        <v>9.82</v>
      </c>
      <c r="N6501">
        <v>15.08</v>
      </c>
    </row>
    <row r="6502" spans="1:14" x14ac:dyDescent="0.2">
      <c r="A6502" s="1">
        <v>45744</v>
      </c>
      <c r="B6502" t="s">
        <v>6924</v>
      </c>
      <c r="C6502" t="s">
        <v>11</v>
      </c>
      <c r="D6502" t="s">
        <v>11</v>
      </c>
      <c r="E6502" t="s">
        <v>12</v>
      </c>
      <c r="F6502" t="s">
        <v>5310</v>
      </c>
      <c r="G6502">
        <v>76209</v>
      </c>
      <c r="H6502" t="str">
        <f>LEFT(Table1[[#This Row],[destination_postal_code]],5)</f>
        <v>76209</v>
      </c>
      <c r="I6502">
        <f>LEN(Table1[[#This Row],[destination_postal_code_short]])</f>
        <v>5</v>
      </c>
      <c r="J6502" t="str">
        <f>_xlfn.XLOOKUP(Table1[[#This Row],[destination_postal_code_short]],Table3[Shipping postal code short],Table3[Shipping city],,0)</f>
        <v>Denton</v>
      </c>
      <c r="K6502" t="str">
        <f>_xlfn.XLOOKUP(Table1[[#This Row],[destination_postal_code_short]],Table3[Shipping postal code short],Table3[Shipping region],,0)</f>
        <v>Texas</v>
      </c>
      <c r="L6502">
        <v>0</v>
      </c>
      <c r="M6502">
        <v>4.63</v>
      </c>
      <c r="N6502">
        <v>7.67</v>
      </c>
    </row>
    <row r="6503" spans="1:14" x14ac:dyDescent="0.2">
      <c r="A6503" s="1">
        <v>45737</v>
      </c>
      <c r="B6503" t="s">
        <v>6856</v>
      </c>
      <c r="C6503" t="s">
        <v>11</v>
      </c>
      <c r="D6503" t="s">
        <v>11</v>
      </c>
      <c r="E6503" t="s">
        <v>12</v>
      </c>
      <c r="F6503" t="s">
        <v>5310</v>
      </c>
      <c r="G6503">
        <v>28327</v>
      </c>
      <c r="H6503" t="str">
        <f>LEFT(Table1[[#This Row],[destination_postal_code]],5)</f>
        <v>28327</v>
      </c>
      <c r="I6503">
        <f>LEN(Table1[[#This Row],[destination_postal_code_short]])</f>
        <v>5</v>
      </c>
      <c r="J6503" t="str">
        <f>_xlfn.XLOOKUP(Table1[[#This Row],[destination_postal_code_short]],Table3[Shipping postal code short],Table3[Shipping city],,0)</f>
        <v>carthage</v>
      </c>
      <c r="K6503" t="str">
        <f>_xlfn.XLOOKUP(Table1[[#This Row],[destination_postal_code_short]],Table3[Shipping postal code short],Table3[Shipping region],,0)</f>
        <v>North Carolina</v>
      </c>
      <c r="L6503">
        <v>0</v>
      </c>
      <c r="M6503">
        <v>8.83</v>
      </c>
      <c r="N6503">
        <v>13.92</v>
      </c>
    </row>
    <row r="6504" spans="1:14" x14ac:dyDescent="0.2">
      <c r="A6504" s="1">
        <v>45744</v>
      </c>
      <c r="B6504" t="s">
        <v>6856</v>
      </c>
      <c r="C6504" t="s">
        <v>11</v>
      </c>
      <c r="D6504" t="s">
        <v>11</v>
      </c>
      <c r="E6504" t="s">
        <v>12</v>
      </c>
      <c r="F6504" t="s">
        <v>5310</v>
      </c>
      <c r="G6504">
        <v>28327</v>
      </c>
      <c r="H6504" t="str">
        <f>LEFT(Table1[[#This Row],[destination_postal_code]],5)</f>
        <v>28327</v>
      </c>
      <c r="I6504">
        <f>LEN(Table1[[#This Row],[destination_postal_code_short]])</f>
        <v>5</v>
      </c>
      <c r="J6504" t="str">
        <f>_xlfn.XLOOKUP(Table1[[#This Row],[destination_postal_code_short]],Table3[Shipping postal code short],Table3[Shipping city],,0)</f>
        <v>carthage</v>
      </c>
      <c r="K6504" t="str">
        <f>_xlfn.XLOOKUP(Table1[[#This Row],[destination_postal_code_short]],Table3[Shipping postal code short],Table3[Shipping region],,0)</f>
        <v>North Carolina</v>
      </c>
      <c r="L6504">
        <v>0</v>
      </c>
      <c r="M6504">
        <v>6.65</v>
      </c>
      <c r="N6504">
        <v>10</v>
      </c>
    </row>
    <row r="6505" spans="1:14" x14ac:dyDescent="0.2">
      <c r="A6505" s="1">
        <v>45737</v>
      </c>
      <c r="B6505" t="s">
        <v>6851</v>
      </c>
      <c r="C6505" t="s">
        <v>11</v>
      </c>
      <c r="D6505" t="s">
        <v>11</v>
      </c>
      <c r="E6505" t="s">
        <v>12</v>
      </c>
      <c r="F6505" t="s">
        <v>5310</v>
      </c>
      <c r="G6505">
        <v>78704</v>
      </c>
      <c r="H6505" t="str">
        <f>LEFT(Table1[[#This Row],[destination_postal_code]],5)</f>
        <v>78704</v>
      </c>
      <c r="I6505">
        <f>LEN(Table1[[#This Row],[destination_postal_code_short]])</f>
        <v>5</v>
      </c>
      <c r="J6505" t="str">
        <f>_xlfn.XLOOKUP(Table1[[#This Row],[destination_postal_code_short]],Table3[Shipping postal code short],Table3[Shipping city],,0)</f>
        <v>Austin</v>
      </c>
      <c r="K6505" t="str">
        <f>_xlfn.XLOOKUP(Table1[[#This Row],[destination_postal_code_short]],Table3[Shipping postal code short],Table3[Shipping region],,0)</f>
        <v>Texas</v>
      </c>
      <c r="L6505">
        <v>0</v>
      </c>
      <c r="M6505">
        <v>2.7</v>
      </c>
      <c r="N6505">
        <v>6.4</v>
      </c>
    </row>
    <row r="6506" spans="1:14" x14ac:dyDescent="0.2">
      <c r="A6506" s="1">
        <v>45737</v>
      </c>
      <c r="B6506" t="s">
        <v>6855</v>
      </c>
      <c r="C6506" t="s">
        <v>11</v>
      </c>
      <c r="D6506" t="s">
        <v>11</v>
      </c>
      <c r="E6506" t="s">
        <v>12</v>
      </c>
      <c r="F6506" t="s">
        <v>5310</v>
      </c>
      <c r="G6506">
        <v>85033</v>
      </c>
      <c r="H6506" t="str">
        <f>LEFT(Table1[[#This Row],[destination_postal_code]],5)</f>
        <v>85033</v>
      </c>
      <c r="I6506">
        <f>LEN(Table1[[#This Row],[destination_postal_code_short]])</f>
        <v>5</v>
      </c>
      <c r="J6506" t="str">
        <f>_xlfn.XLOOKUP(Table1[[#This Row],[destination_postal_code_short]],Table3[Shipping postal code short],Table3[Shipping city],,0)</f>
        <v>Phoenix</v>
      </c>
      <c r="K6506" t="str">
        <f>_xlfn.XLOOKUP(Table1[[#This Row],[destination_postal_code_short]],Table3[Shipping postal code short],Table3[Shipping region],,0)</f>
        <v>Arizona</v>
      </c>
      <c r="L6506">
        <v>0</v>
      </c>
      <c r="M6506">
        <v>4.87</v>
      </c>
      <c r="N6506">
        <v>6.53</v>
      </c>
    </row>
    <row r="6507" spans="1:14" x14ac:dyDescent="0.2">
      <c r="A6507" s="1">
        <v>45744</v>
      </c>
      <c r="B6507" t="s">
        <v>6947</v>
      </c>
      <c r="C6507" t="s">
        <v>11</v>
      </c>
      <c r="D6507" t="s">
        <v>11</v>
      </c>
      <c r="E6507" t="s">
        <v>12</v>
      </c>
      <c r="F6507" t="s">
        <v>5310</v>
      </c>
      <c r="G6507">
        <v>83843</v>
      </c>
      <c r="H6507" t="str">
        <f>LEFT(Table1[[#This Row],[destination_postal_code]],5)</f>
        <v>83843</v>
      </c>
      <c r="I6507">
        <f>LEN(Table1[[#This Row],[destination_postal_code_short]])</f>
        <v>5</v>
      </c>
      <c r="J6507" t="str">
        <f>_xlfn.XLOOKUP(Table1[[#This Row],[destination_postal_code_short]],Table3[Shipping postal code short],Table3[Shipping city],,0)</f>
        <v>Moscow</v>
      </c>
      <c r="K6507" t="str">
        <f>_xlfn.XLOOKUP(Table1[[#This Row],[destination_postal_code_short]],Table3[Shipping postal code short],Table3[Shipping region],,0)</f>
        <v>Idaho</v>
      </c>
      <c r="L6507">
        <v>0</v>
      </c>
      <c r="M6507">
        <v>2.78</v>
      </c>
      <c r="N6507">
        <v>6.07</v>
      </c>
    </row>
    <row r="6508" spans="1:14" x14ac:dyDescent="0.2">
      <c r="A6508" s="1">
        <v>45744</v>
      </c>
      <c r="B6508" t="s">
        <v>6935</v>
      </c>
      <c r="C6508" t="s">
        <v>11</v>
      </c>
      <c r="D6508" t="s">
        <v>11</v>
      </c>
      <c r="E6508" t="s">
        <v>12</v>
      </c>
      <c r="F6508" t="s">
        <v>5310</v>
      </c>
      <c r="G6508">
        <v>43017</v>
      </c>
      <c r="H6508" t="str">
        <f>LEFT(Table1[[#This Row],[destination_postal_code]],5)</f>
        <v>43017</v>
      </c>
      <c r="I6508">
        <f>LEN(Table1[[#This Row],[destination_postal_code_short]])</f>
        <v>5</v>
      </c>
      <c r="J6508" t="str">
        <f>_xlfn.XLOOKUP(Table1[[#This Row],[destination_postal_code_short]],Table3[Shipping postal code short],Table3[Shipping city],,0)</f>
        <v>Dublin</v>
      </c>
      <c r="K6508" t="str">
        <f>_xlfn.XLOOKUP(Table1[[#This Row],[destination_postal_code_short]],Table3[Shipping postal code short],Table3[Shipping region],,0)</f>
        <v>Ohio</v>
      </c>
      <c r="L6508">
        <v>0</v>
      </c>
      <c r="M6508">
        <v>2.68</v>
      </c>
      <c r="N6508">
        <v>6.57</v>
      </c>
    </row>
    <row r="6509" spans="1:14" x14ac:dyDescent="0.2">
      <c r="A6509" s="1">
        <v>45738</v>
      </c>
      <c r="B6509" t="s">
        <v>6857</v>
      </c>
      <c r="C6509" t="s">
        <v>11</v>
      </c>
      <c r="D6509" t="s">
        <v>11</v>
      </c>
      <c r="E6509" t="s">
        <v>12</v>
      </c>
      <c r="F6509" t="s">
        <v>5310</v>
      </c>
      <c r="G6509">
        <v>84020</v>
      </c>
      <c r="H6509" t="str">
        <f>LEFT(Table1[[#This Row],[destination_postal_code]],5)</f>
        <v>84020</v>
      </c>
      <c r="I6509">
        <f>LEN(Table1[[#This Row],[destination_postal_code_short]])</f>
        <v>5</v>
      </c>
      <c r="J6509" t="str">
        <f>_xlfn.XLOOKUP(Table1[[#This Row],[destination_postal_code_short]],Table3[Shipping postal code short],Table3[Shipping city],,0)</f>
        <v>Draper</v>
      </c>
      <c r="K6509" t="str">
        <f>_xlfn.XLOOKUP(Table1[[#This Row],[destination_postal_code_short]],Table3[Shipping postal code short],Table3[Shipping region],,0)</f>
        <v>Utah</v>
      </c>
      <c r="L6509">
        <v>0</v>
      </c>
      <c r="M6509">
        <v>2.89</v>
      </c>
      <c r="N6509">
        <v>5.66</v>
      </c>
    </row>
    <row r="6510" spans="1:14" x14ac:dyDescent="0.2">
      <c r="A6510" s="1">
        <v>45738</v>
      </c>
      <c r="B6510" t="s">
        <v>6859</v>
      </c>
      <c r="C6510" t="s">
        <v>11</v>
      </c>
      <c r="D6510" t="s">
        <v>11</v>
      </c>
      <c r="E6510" t="s">
        <v>12</v>
      </c>
      <c r="F6510" t="s">
        <v>5310</v>
      </c>
      <c r="G6510">
        <v>50134</v>
      </c>
      <c r="H6510" t="str">
        <f>LEFT(Table1[[#This Row],[destination_postal_code]],5)</f>
        <v>50134</v>
      </c>
      <c r="I6510">
        <f>LEN(Table1[[#This Row],[destination_postal_code_short]])</f>
        <v>5</v>
      </c>
      <c r="J6510" t="str">
        <f>_xlfn.XLOOKUP(Table1[[#This Row],[destination_postal_code_short]],Table3[Shipping postal code short],Table3[Shipping city],,0)</f>
        <v>Kelley</v>
      </c>
      <c r="K6510" t="str">
        <f>_xlfn.XLOOKUP(Table1[[#This Row],[destination_postal_code_short]],Table3[Shipping postal code short],Table3[Shipping region],,0)</f>
        <v>Iowa</v>
      </c>
      <c r="L6510">
        <v>0</v>
      </c>
      <c r="M6510">
        <v>2.2599999999999998</v>
      </c>
      <c r="N6510">
        <v>6.74</v>
      </c>
    </row>
    <row r="6511" spans="1:14" x14ac:dyDescent="0.2">
      <c r="A6511" s="1">
        <v>45740</v>
      </c>
      <c r="B6511" t="s">
        <v>6871</v>
      </c>
      <c r="C6511" t="s">
        <v>11</v>
      </c>
      <c r="D6511" t="s">
        <v>11</v>
      </c>
      <c r="E6511" t="s">
        <v>12</v>
      </c>
      <c r="F6511" t="s">
        <v>5310</v>
      </c>
      <c r="G6511">
        <v>71953</v>
      </c>
      <c r="H6511" t="str">
        <f>LEFT(Table1[[#This Row],[destination_postal_code]],5)</f>
        <v>71953</v>
      </c>
      <c r="I6511">
        <f>LEN(Table1[[#This Row],[destination_postal_code_short]])</f>
        <v>5</v>
      </c>
      <c r="J6511" t="str">
        <f>_xlfn.XLOOKUP(Table1[[#This Row],[destination_postal_code_short]],Table3[Shipping postal code short],Table3[Shipping city],,0)</f>
        <v>Mena</v>
      </c>
      <c r="K6511" t="str">
        <f>_xlfn.XLOOKUP(Table1[[#This Row],[destination_postal_code_short]],Table3[Shipping postal code short],Table3[Shipping region],,0)</f>
        <v>Arkansas</v>
      </c>
      <c r="L6511">
        <v>0</v>
      </c>
      <c r="M6511">
        <v>3.11</v>
      </c>
      <c r="N6511">
        <v>10.09</v>
      </c>
    </row>
    <row r="6512" spans="1:14" x14ac:dyDescent="0.2">
      <c r="A6512" s="1">
        <v>45738</v>
      </c>
      <c r="B6512" t="s">
        <v>6858</v>
      </c>
      <c r="C6512" t="s">
        <v>11</v>
      </c>
      <c r="D6512" t="s">
        <v>11</v>
      </c>
      <c r="E6512" t="s">
        <v>12</v>
      </c>
      <c r="F6512" t="s">
        <v>5310</v>
      </c>
      <c r="G6512">
        <v>19152</v>
      </c>
      <c r="H6512" t="str">
        <f>LEFT(Table1[[#This Row],[destination_postal_code]],5)</f>
        <v>19152</v>
      </c>
      <c r="I6512">
        <f>LEN(Table1[[#This Row],[destination_postal_code_short]])</f>
        <v>5</v>
      </c>
      <c r="J6512" t="str">
        <f>_xlfn.XLOOKUP(Table1[[#This Row],[destination_postal_code_short]],Table3[Shipping postal code short],Table3[Shipping city],,0)</f>
        <v>Philadelphia</v>
      </c>
      <c r="K6512" t="str">
        <f>_xlfn.XLOOKUP(Table1[[#This Row],[destination_postal_code_short]],Table3[Shipping postal code short],Table3[Shipping region],,0)</f>
        <v>Pennsylvania</v>
      </c>
      <c r="L6512">
        <v>0</v>
      </c>
      <c r="M6512">
        <v>7.92</v>
      </c>
      <c r="N6512">
        <v>13.28</v>
      </c>
    </row>
    <row r="6513" spans="1:14" x14ac:dyDescent="0.2">
      <c r="A6513" s="1">
        <v>45740</v>
      </c>
      <c r="B6513" t="s">
        <v>6866</v>
      </c>
      <c r="C6513" t="s">
        <v>11</v>
      </c>
      <c r="D6513" t="s">
        <v>11</v>
      </c>
      <c r="E6513" t="s">
        <v>12</v>
      </c>
      <c r="F6513" t="s">
        <v>5310</v>
      </c>
      <c r="G6513" s="2" t="s">
        <v>6867</v>
      </c>
      <c r="H6513" s="2" t="str">
        <f>LEFT(Table1[[#This Row],[destination_postal_code]],5)</f>
        <v>07728</v>
      </c>
      <c r="I6513" s="2">
        <f>LEN(Table1[[#This Row],[destination_postal_code_short]])</f>
        <v>5</v>
      </c>
      <c r="J6513" s="2" t="str">
        <f>_xlfn.XLOOKUP(Table1[[#This Row],[destination_postal_code_short]],Table3[Shipping postal code short],Table3[Shipping city],,0)</f>
        <v>Freehold Township</v>
      </c>
      <c r="K6513" s="2" t="str">
        <f>_xlfn.XLOOKUP(Table1[[#This Row],[destination_postal_code_short]],Table3[Shipping postal code short],Table3[Shipping region],,0)</f>
        <v>New Jersey</v>
      </c>
      <c r="L6513">
        <v>0</v>
      </c>
      <c r="M6513">
        <v>2.61</v>
      </c>
      <c r="N6513">
        <v>6.84</v>
      </c>
    </row>
    <row r="6514" spans="1:14" x14ac:dyDescent="0.2">
      <c r="A6514" s="1">
        <v>45742</v>
      </c>
      <c r="B6514" t="s">
        <v>6886</v>
      </c>
      <c r="C6514" t="s">
        <v>11</v>
      </c>
      <c r="D6514" t="s">
        <v>11</v>
      </c>
      <c r="E6514" t="s">
        <v>12</v>
      </c>
      <c r="F6514" t="s">
        <v>5310</v>
      </c>
      <c r="G6514">
        <v>70506</v>
      </c>
      <c r="H6514" t="str">
        <f>LEFT(Table1[[#This Row],[destination_postal_code]],5)</f>
        <v>70506</v>
      </c>
      <c r="I6514">
        <f>LEN(Table1[[#This Row],[destination_postal_code_short]])</f>
        <v>5</v>
      </c>
      <c r="J6514" t="str">
        <f>_xlfn.XLOOKUP(Table1[[#This Row],[destination_postal_code_short]],Table3[Shipping postal code short],Table3[Shipping city],,0)</f>
        <v>Lafayette</v>
      </c>
      <c r="K6514" t="str">
        <f>_xlfn.XLOOKUP(Table1[[#This Row],[destination_postal_code_short]],Table3[Shipping postal code short],Table3[Shipping region],,0)</f>
        <v>Louisiana</v>
      </c>
      <c r="L6514">
        <v>0</v>
      </c>
      <c r="M6514">
        <v>4.22</v>
      </c>
      <c r="N6514">
        <v>8.98</v>
      </c>
    </row>
    <row r="6515" spans="1:14" x14ac:dyDescent="0.2">
      <c r="A6515" s="1">
        <v>45744</v>
      </c>
      <c r="B6515" t="s">
        <v>6861</v>
      </c>
      <c r="C6515" t="s">
        <v>11</v>
      </c>
      <c r="D6515" t="s">
        <v>11</v>
      </c>
      <c r="E6515" t="s">
        <v>12</v>
      </c>
      <c r="F6515" t="s">
        <v>5310</v>
      </c>
      <c r="G6515">
        <v>67217</v>
      </c>
      <c r="H6515" t="str">
        <f>LEFT(Table1[[#This Row],[destination_postal_code]],5)</f>
        <v>67217</v>
      </c>
      <c r="I6515">
        <f>LEN(Table1[[#This Row],[destination_postal_code_short]])</f>
        <v>5</v>
      </c>
      <c r="J6515" t="str">
        <f>_xlfn.XLOOKUP(Table1[[#This Row],[destination_postal_code_short]],Table3[Shipping postal code short],Table3[Shipping city],,0)</f>
        <v>Wichita</v>
      </c>
      <c r="K6515" t="str">
        <f>_xlfn.XLOOKUP(Table1[[#This Row],[destination_postal_code_short]],Table3[Shipping postal code short],Table3[Shipping region],,0)</f>
        <v>Kansas</v>
      </c>
      <c r="L6515">
        <v>0</v>
      </c>
      <c r="M6515">
        <v>4.63</v>
      </c>
      <c r="N6515">
        <v>7.67</v>
      </c>
    </row>
    <row r="6516" spans="1:14" x14ac:dyDescent="0.2">
      <c r="A6516" s="1">
        <v>45740</v>
      </c>
      <c r="B6516" t="s">
        <v>6861</v>
      </c>
      <c r="C6516" t="s">
        <v>11</v>
      </c>
      <c r="D6516" t="s">
        <v>11</v>
      </c>
      <c r="E6516" t="s">
        <v>12</v>
      </c>
      <c r="F6516" t="s">
        <v>5310</v>
      </c>
      <c r="G6516">
        <v>67217</v>
      </c>
      <c r="H6516" t="str">
        <f>LEFT(Table1[[#This Row],[destination_postal_code]],5)</f>
        <v>67217</v>
      </c>
      <c r="I6516">
        <f>LEN(Table1[[#This Row],[destination_postal_code_short]])</f>
        <v>5</v>
      </c>
      <c r="J6516" t="str">
        <f>_xlfn.XLOOKUP(Table1[[#This Row],[destination_postal_code_short]],Table3[Shipping postal code short],Table3[Shipping city],,0)</f>
        <v>Wichita</v>
      </c>
      <c r="K6516" t="str">
        <f>_xlfn.XLOOKUP(Table1[[#This Row],[destination_postal_code_short]],Table3[Shipping postal code short],Table3[Shipping region],,0)</f>
        <v>Kansas</v>
      </c>
      <c r="L6516">
        <v>0</v>
      </c>
      <c r="M6516">
        <v>2.75</v>
      </c>
      <c r="N6516">
        <v>6.25</v>
      </c>
    </row>
    <row r="6517" spans="1:14" x14ac:dyDescent="0.2">
      <c r="A6517" s="1">
        <v>45740</v>
      </c>
      <c r="B6517" t="s">
        <v>6863</v>
      </c>
      <c r="C6517" t="s">
        <v>11</v>
      </c>
      <c r="D6517" t="s">
        <v>11</v>
      </c>
      <c r="E6517" t="s">
        <v>12</v>
      </c>
      <c r="F6517" t="s">
        <v>5310</v>
      </c>
      <c r="G6517" t="s">
        <v>6864</v>
      </c>
      <c r="H6517" t="str">
        <f>LEFT(Table1[[#This Row],[destination_postal_code]],5)</f>
        <v>12205</v>
      </c>
      <c r="I6517">
        <f>LEN(Table1[[#This Row],[destination_postal_code_short]])</f>
        <v>5</v>
      </c>
      <c r="J6517" t="str">
        <f>_xlfn.XLOOKUP(Table1[[#This Row],[destination_postal_code_short]],Table3[Shipping postal code short],Table3[Shipping city],,0)</f>
        <v>Albany</v>
      </c>
      <c r="K6517" t="str">
        <f>_xlfn.XLOOKUP(Table1[[#This Row],[destination_postal_code_short]],Table3[Shipping postal code short],Table3[Shipping region],,0)</f>
        <v>New York</v>
      </c>
      <c r="L6517">
        <v>0</v>
      </c>
      <c r="M6517">
        <v>6.65</v>
      </c>
      <c r="N6517">
        <v>10</v>
      </c>
    </row>
    <row r="6518" spans="1:14" x14ac:dyDescent="0.2">
      <c r="A6518" s="1">
        <v>45740</v>
      </c>
      <c r="B6518" t="s">
        <v>6870</v>
      </c>
      <c r="C6518" t="s">
        <v>11</v>
      </c>
      <c r="D6518" t="s">
        <v>11</v>
      </c>
      <c r="E6518" t="s">
        <v>12</v>
      </c>
      <c r="F6518" t="s">
        <v>5310</v>
      </c>
      <c r="G6518">
        <v>44044</v>
      </c>
      <c r="H6518" t="str">
        <f>LEFT(Table1[[#This Row],[destination_postal_code]],5)</f>
        <v>44044</v>
      </c>
      <c r="I6518">
        <f>LEN(Table1[[#This Row],[destination_postal_code_short]])</f>
        <v>5</v>
      </c>
      <c r="J6518" t="str">
        <f>_xlfn.XLOOKUP(Table1[[#This Row],[destination_postal_code_short]],Table3[Shipping postal code short],Table3[Shipping city],,0)</f>
        <v>Grafton</v>
      </c>
      <c r="K6518" t="str">
        <f>_xlfn.XLOOKUP(Table1[[#This Row],[destination_postal_code_short]],Table3[Shipping postal code short],Table3[Shipping region],,0)</f>
        <v>Ohio</v>
      </c>
      <c r="L6518">
        <v>0</v>
      </c>
      <c r="M6518">
        <v>5.09</v>
      </c>
      <c r="N6518">
        <v>9.31</v>
      </c>
    </row>
    <row r="6519" spans="1:14" x14ac:dyDescent="0.2">
      <c r="A6519" s="1">
        <v>45744</v>
      </c>
      <c r="B6519" t="s">
        <v>6948</v>
      </c>
      <c r="C6519" t="s">
        <v>11</v>
      </c>
      <c r="D6519" t="s">
        <v>11</v>
      </c>
      <c r="E6519" t="s">
        <v>12</v>
      </c>
      <c r="F6519" t="s">
        <v>5310</v>
      </c>
      <c r="G6519">
        <v>21915</v>
      </c>
      <c r="H6519" t="str">
        <f>LEFT(Table1[[#This Row],[destination_postal_code]],5)</f>
        <v>21915</v>
      </c>
      <c r="I6519">
        <f>LEN(Table1[[#This Row],[destination_postal_code_short]])</f>
        <v>5</v>
      </c>
      <c r="J6519" t="str">
        <f>_xlfn.XLOOKUP(Table1[[#This Row],[destination_postal_code_short]],Table3[Shipping postal code short],Table3[Shipping city],,0)</f>
        <v>Chesapeake City</v>
      </c>
      <c r="K6519" t="str">
        <f>_xlfn.XLOOKUP(Table1[[#This Row],[destination_postal_code_short]],Table3[Shipping postal code short],Table3[Shipping region],,0)</f>
        <v>Maryland</v>
      </c>
      <c r="L6519">
        <v>0</v>
      </c>
      <c r="M6519">
        <v>5.8</v>
      </c>
      <c r="N6519">
        <v>10.85</v>
      </c>
    </row>
    <row r="6520" spans="1:14" x14ac:dyDescent="0.2">
      <c r="A6520" s="1">
        <v>45744</v>
      </c>
      <c r="B6520" t="s">
        <v>6946</v>
      </c>
      <c r="C6520" t="s">
        <v>11</v>
      </c>
      <c r="D6520" t="s">
        <v>11</v>
      </c>
      <c r="E6520" t="s">
        <v>12</v>
      </c>
      <c r="F6520" t="s">
        <v>5310</v>
      </c>
      <c r="G6520">
        <v>55369</v>
      </c>
      <c r="H6520" t="str">
        <f>LEFT(Table1[[#This Row],[destination_postal_code]],5)</f>
        <v>55369</v>
      </c>
      <c r="I6520">
        <f>LEN(Table1[[#This Row],[destination_postal_code_short]])</f>
        <v>5</v>
      </c>
      <c r="J6520" t="str">
        <f>_xlfn.XLOOKUP(Table1[[#This Row],[destination_postal_code_short]],Table3[Shipping postal code short],Table3[Shipping city],,0)</f>
        <v>Osseo</v>
      </c>
      <c r="K6520" t="str">
        <f>_xlfn.XLOOKUP(Table1[[#This Row],[destination_postal_code_short]],Table3[Shipping postal code short],Table3[Shipping region],,0)</f>
        <v>Minnesota</v>
      </c>
      <c r="L6520">
        <v>0</v>
      </c>
      <c r="M6520">
        <v>4.63</v>
      </c>
      <c r="N6520">
        <v>7.67</v>
      </c>
    </row>
    <row r="6521" spans="1:14" x14ac:dyDescent="0.2">
      <c r="A6521" s="1">
        <v>45744</v>
      </c>
      <c r="B6521" t="s">
        <v>6921</v>
      </c>
      <c r="C6521" t="s">
        <v>11</v>
      </c>
      <c r="D6521" t="s">
        <v>11</v>
      </c>
      <c r="E6521" t="s">
        <v>12</v>
      </c>
      <c r="F6521" t="s">
        <v>5310</v>
      </c>
      <c r="G6521">
        <v>85203</v>
      </c>
      <c r="H6521" t="str">
        <f>LEFT(Table1[[#This Row],[destination_postal_code]],5)</f>
        <v>85203</v>
      </c>
      <c r="I6521">
        <f>LEN(Table1[[#This Row],[destination_postal_code_short]])</f>
        <v>5</v>
      </c>
      <c r="J6521" t="str">
        <f>_xlfn.XLOOKUP(Table1[[#This Row],[destination_postal_code_short]],Table3[Shipping postal code short],Table3[Shipping city],,0)</f>
        <v>MESA</v>
      </c>
      <c r="K6521" t="str">
        <f>_xlfn.XLOOKUP(Table1[[#This Row],[destination_postal_code_short]],Table3[Shipping postal code short],Table3[Shipping region],,0)</f>
        <v>Arizona</v>
      </c>
      <c r="L6521">
        <v>0</v>
      </c>
      <c r="M6521">
        <v>2.78</v>
      </c>
      <c r="N6521">
        <v>6.07</v>
      </c>
    </row>
    <row r="6522" spans="1:14" x14ac:dyDescent="0.2">
      <c r="A6522" s="1">
        <v>45740</v>
      </c>
      <c r="B6522" t="s">
        <v>6862</v>
      </c>
      <c r="C6522" t="s">
        <v>11</v>
      </c>
      <c r="D6522" t="s">
        <v>11</v>
      </c>
      <c r="E6522" t="s">
        <v>12</v>
      </c>
      <c r="F6522" t="s">
        <v>5310</v>
      </c>
      <c r="G6522">
        <v>73003</v>
      </c>
      <c r="H6522" t="str">
        <f>LEFT(Table1[[#This Row],[destination_postal_code]],5)</f>
        <v>73003</v>
      </c>
      <c r="I6522">
        <f>LEN(Table1[[#This Row],[destination_postal_code_short]])</f>
        <v>5</v>
      </c>
      <c r="J6522" t="str">
        <f>_xlfn.XLOOKUP(Table1[[#This Row],[destination_postal_code_short]],Table3[Shipping postal code short],Table3[Shipping city],,0)</f>
        <v>Edmond</v>
      </c>
      <c r="K6522" t="str">
        <f>_xlfn.XLOOKUP(Table1[[#This Row],[destination_postal_code_short]],Table3[Shipping postal code short],Table3[Shipping region],,0)</f>
        <v>Oklahoma</v>
      </c>
      <c r="L6522">
        <v>0</v>
      </c>
      <c r="M6522">
        <v>2.75</v>
      </c>
      <c r="N6522">
        <v>6.25</v>
      </c>
    </row>
    <row r="6523" spans="1:14" x14ac:dyDescent="0.2">
      <c r="A6523" s="1">
        <v>45740</v>
      </c>
      <c r="B6523" t="s">
        <v>6860</v>
      </c>
      <c r="C6523" t="s">
        <v>11</v>
      </c>
      <c r="D6523" t="s">
        <v>11</v>
      </c>
      <c r="E6523" t="s">
        <v>12</v>
      </c>
      <c r="F6523" t="s">
        <v>5310</v>
      </c>
      <c r="G6523">
        <v>77365</v>
      </c>
      <c r="H6523" t="str">
        <f>LEFT(Table1[[#This Row],[destination_postal_code]],5)</f>
        <v>77365</v>
      </c>
      <c r="I6523">
        <f>LEN(Table1[[#This Row],[destination_postal_code_short]])</f>
        <v>5</v>
      </c>
      <c r="J6523" t="str">
        <f>_xlfn.XLOOKUP(Table1[[#This Row],[destination_postal_code_short]],Table3[Shipping postal code short],Table3[Shipping city],,0)</f>
        <v>Porter</v>
      </c>
      <c r="K6523" t="str">
        <f>_xlfn.XLOOKUP(Table1[[#This Row],[destination_postal_code_short]],Table3[Shipping postal code short],Table3[Shipping region],,0)</f>
        <v>Texas</v>
      </c>
      <c r="L6523">
        <v>0</v>
      </c>
      <c r="M6523">
        <v>4.22</v>
      </c>
      <c r="N6523">
        <v>8.98</v>
      </c>
    </row>
    <row r="6524" spans="1:14" x14ac:dyDescent="0.2">
      <c r="A6524" s="1">
        <v>45740</v>
      </c>
      <c r="B6524" t="s">
        <v>6869</v>
      </c>
      <c r="C6524" t="s">
        <v>11</v>
      </c>
      <c r="D6524" t="s">
        <v>11</v>
      </c>
      <c r="E6524" t="s">
        <v>12</v>
      </c>
      <c r="F6524" t="s">
        <v>5310</v>
      </c>
      <c r="G6524">
        <v>91762</v>
      </c>
      <c r="H6524" t="str">
        <f>LEFT(Table1[[#This Row],[destination_postal_code]],5)</f>
        <v>91762</v>
      </c>
      <c r="I6524">
        <f>LEN(Table1[[#This Row],[destination_postal_code_short]])</f>
        <v>5</v>
      </c>
      <c r="J6524" t="str">
        <f>_xlfn.XLOOKUP(Table1[[#This Row],[destination_postal_code_short]],Table3[Shipping postal code short],Table3[Shipping city],,0)</f>
        <v>Ontario</v>
      </c>
      <c r="K6524" t="str">
        <f>_xlfn.XLOOKUP(Table1[[#This Row],[destination_postal_code_short]],Table3[Shipping postal code short],Table3[Shipping region],,0)</f>
        <v>California</v>
      </c>
      <c r="L6524">
        <v>0</v>
      </c>
      <c r="M6524">
        <v>4.87</v>
      </c>
      <c r="N6524">
        <v>6.53</v>
      </c>
    </row>
    <row r="6525" spans="1:14" x14ac:dyDescent="0.2">
      <c r="A6525" s="1">
        <v>45740</v>
      </c>
      <c r="B6525" t="s">
        <v>6865</v>
      </c>
      <c r="C6525" t="s">
        <v>11</v>
      </c>
      <c r="D6525" t="s">
        <v>11</v>
      </c>
      <c r="E6525" t="s">
        <v>12</v>
      </c>
      <c r="F6525" t="s">
        <v>5310</v>
      </c>
      <c r="G6525">
        <v>50313</v>
      </c>
      <c r="H6525" t="str">
        <f>LEFT(Table1[[#This Row],[destination_postal_code]],5)</f>
        <v>50313</v>
      </c>
      <c r="I6525">
        <f>LEN(Table1[[#This Row],[destination_postal_code_short]])</f>
        <v>5</v>
      </c>
      <c r="J6525" t="str">
        <f>_xlfn.XLOOKUP(Table1[[#This Row],[destination_postal_code_short]],Table3[Shipping postal code short],Table3[Shipping city],,0)</f>
        <v>Des Moines</v>
      </c>
      <c r="K6525" t="str">
        <f>_xlfn.XLOOKUP(Table1[[#This Row],[destination_postal_code_short]],Table3[Shipping postal code short],Table3[Shipping region],,0)</f>
        <v>Iowa</v>
      </c>
      <c r="L6525">
        <v>0</v>
      </c>
      <c r="M6525">
        <v>4.63</v>
      </c>
      <c r="N6525">
        <v>7.67</v>
      </c>
    </row>
    <row r="6526" spans="1:14" x14ac:dyDescent="0.2">
      <c r="A6526" s="1">
        <v>45740</v>
      </c>
      <c r="B6526" t="s">
        <v>6868</v>
      </c>
      <c r="C6526" t="s">
        <v>11</v>
      </c>
      <c r="D6526" t="s">
        <v>11</v>
      </c>
      <c r="E6526" t="s">
        <v>12</v>
      </c>
      <c r="F6526" t="s">
        <v>5310</v>
      </c>
      <c r="G6526">
        <v>32714</v>
      </c>
      <c r="H6526" t="str">
        <f>LEFT(Table1[[#This Row],[destination_postal_code]],5)</f>
        <v>32714</v>
      </c>
      <c r="I6526">
        <f>LEN(Table1[[#This Row],[destination_postal_code_short]])</f>
        <v>5</v>
      </c>
      <c r="J6526" t="str">
        <f>_xlfn.XLOOKUP(Table1[[#This Row],[destination_postal_code_short]],Table3[Shipping postal code short],Table3[Shipping city],,0)</f>
        <v>Altamonte Springs</v>
      </c>
      <c r="K6526" t="str">
        <f>_xlfn.XLOOKUP(Table1[[#This Row],[destination_postal_code_short]],Table3[Shipping postal code short],Table3[Shipping region],,0)</f>
        <v>Florida</v>
      </c>
      <c r="L6526">
        <v>0</v>
      </c>
      <c r="M6526">
        <v>6.65</v>
      </c>
      <c r="N6526">
        <v>10</v>
      </c>
    </row>
    <row r="6527" spans="1:14" x14ac:dyDescent="0.2">
      <c r="A6527" s="1">
        <v>45740</v>
      </c>
      <c r="B6527" t="s">
        <v>6872</v>
      </c>
      <c r="C6527" t="s">
        <v>11</v>
      </c>
      <c r="D6527" t="s">
        <v>11</v>
      </c>
      <c r="E6527" t="s">
        <v>12</v>
      </c>
      <c r="F6527" t="s">
        <v>5310</v>
      </c>
      <c r="G6527">
        <v>54020</v>
      </c>
      <c r="H6527" t="str">
        <f>LEFT(Table1[[#This Row],[destination_postal_code]],5)</f>
        <v>54020</v>
      </c>
      <c r="I6527">
        <f>LEN(Table1[[#This Row],[destination_postal_code_short]])</f>
        <v>5</v>
      </c>
      <c r="J6527" t="str">
        <f>_xlfn.XLOOKUP(Table1[[#This Row],[destination_postal_code_short]],Table3[Shipping postal code short],Table3[Shipping city],,0)</f>
        <v>OSCEOLA</v>
      </c>
      <c r="K6527" t="str">
        <f>_xlfn.XLOOKUP(Table1[[#This Row],[destination_postal_code_short]],Table3[Shipping postal code short],Table3[Shipping region],,0)</f>
        <v>Wisconsin</v>
      </c>
      <c r="L6527">
        <v>0</v>
      </c>
      <c r="M6527">
        <v>5.0599999999999996</v>
      </c>
      <c r="N6527">
        <v>10.94</v>
      </c>
    </row>
    <row r="6528" spans="1:14" x14ac:dyDescent="0.2">
      <c r="A6528" s="1">
        <v>45741</v>
      </c>
      <c r="B6528" t="s">
        <v>6880</v>
      </c>
      <c r="C6528" t="s">
        <v>11</v>
      </c>
      <c r="D6528" t="s">
        <v>11</v>
      </c>
      <c r="E6528" t="s">
        <v>12</v>
      </c>
      <c r="F6528" t="s">
        <v>5310</v>
      </c>
      <c r="G6528">
        <v>72081</v>
      </c>
      <c r="H6528" t="str">
        <f>LEFT(Table1[[#This Row],[destination_postal_code]],5)</f>
        <v>72081</v>
      </c>
      <c r="I6528">
        <f>LEN(Table1[[#This Row],[destination_postal_code_short]])</f>
        <v>5</v>
      </c>
      <c r="J6528" t="str">
        <f>_xlfn.XLOOKUP(Table1[[#This Row],[destination_postal_code_short]],Table3[Shipping postal code short],Table3[Shipping city],,0)</f>
        <v>Judsonia</v>
      </c>
      <c r="K6528" t="str">
        <f>_xlfn.XLOOKUP(Table1[[#This Row],[destination_postal_code_short]],Table3[Shipping postal code short],Table3[Shipping region],,0)</f>
        <v>Arkansas</v>
      </c>
      <c r="L6528">
        <v>0</v>
      </c>
      <c r="M6528">
        <v>1.73</v>
      </c>
      <c r="N6528">
        <v>4.62</v>
      </c>
    </row>
    <row r="6529" spans="1:14" x14ac:dyDescent="0.2">
      <c r="A6529" s="1">
        <v>45741</v>
      </c>
      <c r="B6529" t="s">
        <v>6875</v>
      </c>
      <c r="C6529" t="s">
        <v>11</v>
      </c>
      <c r="D6529" t="s">
        <v>11</v>
      </c>
      <c r="E6529" t="s">
        <v>12</v>
      </c>
      <c r="F6529" t="s">
        <v>5310</v>
      </c>
      <c r="G6529">
        <v>20165</v>
      </c>
      <c r="H6529" t="str">
        <f>LEFT(Table1[[#This Row],[destination_postal_code]],5)</f>
        <v>20165</v>
      </c>
      <c r="I6529">
        <f>LEN(Table1[[#This Row],[destination_postal_code_short]])</f>
        <v>5</v>
      </c>
      <c r="J6529" t="str">
        <f>_xlfn.XLOOKUP(Table1[[#This Row],[destination_postal_code_short]],Table3[Shipping postal code short],Table3[Shipping city],,0)</f>
        <v>Sterling</v>
      </c>
      <c r="K6529" t="str">
        <f>_xlfn.XLOOKUP(Table1[[#This Row],[destination_postal_code_short]],Table3[Shipping postal code short],Table3[Shipping region],,0)</f>
        <v>Virginia</v>
      </c>
      <c r="L6529">
        <v>0</v>
      </c>
      <c r="M6529">
        <v>6.65</v>
      </c>
      <c r="N6529">
        <v>10</v>
      </c>
    </row>
    <row r="6530" spans="1:14" x14ac:dyDescent="0.2">
      <c r="A6530" s="1">
        <v>45741</v>
      </c>
      <c r="B6530" t="s">
        <v>6881</v>
      </c>
      <c r="C6530" t="s">
        <v>11</v>
      </c>
      <c r="D6530" t="s">
        <v>11</v>
      </c>
      <c r="E6530" t="s">
        <v>12</v>
      </c>
      <c r="F6530" t="s">
        <v>5310</v>
      </c>
      <c r="G6530">
        <v>90038</v>
      </c>
      <c r="H6530" t="str">
        <f>LEFT(Table1[[#This Row],[destination_postal_code]],5)</f>
        <v>90038</v>
      </c>
      <c r="I6530">
        <f>LEN(Table1[[#This Row],[destination_postal_code_short]])</f>
        <v>5</v>
      </c>
      <c r="J6530" t="str">
        <f>_xlfn.XLOOKUP(Table1[[#This Row],[destination_postal_code_short]],Table3[Shipping postal code short],Table3[Shipping city],,0)</f>
        <v>Los Angeles</v>
      </c>
      <c r="K6530" t="str">
        <f>_xlfn.XLOOKUP(Table1[[#This Row],[destination_postal_code_short]],Table3[Shipping postal code short],Table3[Shipping region],,0)</f>
        <v>California</v>
      </c>
      <c r="L6530">
        <v>0</v>
      </c>
      <c r="M6530">
        <v>2.78</v>
      </c>
      <c r="N6530">
        <v>6.07</v>
      </c>
    </row>
    <row r="6531" spans="1:14" x14ac:dyDescent="0.2">
      <c r="A6531" s="1">
        <v>45741</v>
      </c>
      <c r="B6531" t="s">
        <v>6882</v>
      </c>
      <c r="C6531" t="s">
        <v>11</v>
      </c>
      <c r="D6531" t="s">
        <v>11</v>
      </c>
      <c r="E6531" t="s">
        <v>12</v>
      </c>
      <c r="F6531" t="s">
        <v>5310</v>
      </c>
      <c r="G6531">
        <v>39573</v>
      </c>
      <c r="H6531" t="str">
        <f>LEFT(Table1[[#This Row],[destination_postal_code]],5)</f>
        <v>39573</v>
      </c>
      <c r="I6531">
        <f>LEN(Table1[[#This Row],[destination_postal_code_short]])</f>
        <v>5</v>
      </c>
      <c r="J6531" t="str">
        <f>_xlfn.XLOOKUP(Table1[[#This Row],[destination_postal_code_short]],Table3[Shipping postal code short],Table3[Shipping city],,0)</f>
        <v>Perkinston</v>
      </c>
      <c r="K6531" t="str">
        <f>_xlfn.XLOOKUP(Table1[[#This Row],[destination_postal_code_short]],Table3[Shipping postal code short],Table3[Shipping region],,0)</f>
        <v>Mississippi</v>
      </c>
      <c r="L6531">
        <v>0</v>
      </c>
      <c r="M6531">
        <v>1.69</v>
      </c>
      <c r="N6531">
        <v>4.71</v>
      </c>
    </row>
    <row r="6532" spans="1:14" x14ac:dyDescent="0.2">
      <c r="A6532" s="1">
        <v>45741</v>
      </c>
      <c r="B6532" t="s">
        <v>6878</v>
      </c>
      <c r="C6532" t="s">
        <v>11</v>
      </c>
      <c r="D6532" t="s">
        <v>11</v>
      </c>
      <c r="E6532" t="s">
        <v>12</v>
      </c>
      <c r="F6532" t="s">
        <v>5310</v>
      </c>
      <c r="G6532">
        <v>83318</v>
      </c>
      <c r="H6532" t="str">
        <f>LEFT(Table1[[#This Row],[destination_postal_code]],5)</f>
        <v>83318</v>
      </c>
      <c r="I6532">
        <f>LEN(Table1[[#This Row],[destination_postal_code_short]])</f>
        <v>5</v>
      </c>
      <c r="J6532" t="str">
        <f>_xlfn.XLOOKUP(Table1[[#This Row],[destination_postal_code_short]],Table3[Shipping postal code short],Table3[Shipping city],,0)</f>
        <v>Burley</v>
      </c>
      <c r="K6532" t="str">
        <f>_xlfn.XLOOKUP(Table1[[#This Row],[destination_postal_code_short]],Table3[Shipping postal code short],Table3[Shipping region],,0)</f>
        <v>Idaho</v>
      </c>
      <c r="L6532">
        <v>0</v>
      </c>
      <c r="M6532">
        <v>4.3099999999999996</v>
      </c>
      <c r="N6532">
        <v>6.34</v>
      </c>
    </row>
    <row r="6533" spans="1:14" x14ac:dyDescent="0.2">
      <c r="A6533" s="1">
        <v>45744</v>
      </c>
      <c r="B6533" t="s">
        <v>6879</v>
      </c>
      <c r="C6533" t="s">
        <v>11</v>
      </c>
      <c r="D6533" t="s">
        <v>11</v>
      </c>
      <c r="E6533" t="s">
        <v>12</v>
      </c>
      <c r="F6533" t="s">
        <v>5310</v>
      </c>
      <c r="G6533">
        <v>60634</v>
      </c>
      <c r="H6533" t="str">
        <f>LEFT(Table1[[#This Row],[destination_postal_code]],5)</f>
        <v>60634</v>
      </c>
      <c r="I6533">
        <f>LEN(Table1[[#This Row],[destination_postal_code_short]])</f>
        <v>5</v>
      </c>
      <c r="J6533" t="str">
        <f>_xlfn.XLOOKUP(Table1[[#This Row],[destination_postal_code_short]],Table3[Shipping postal code short],Table3[Shipping city],,0)</f>
        <v>Chicago</v>
      </c>
      <c r="K6533" t="str">
        <f>_xlfn.XLOOKUP(Table1[[#This Row],[destination_postal_code_short]],Table3[Shipping postal code short],Table3[Shipping region],,0)</f>
        <v>Illinois</v>
      </c>
      <c r="L6533">
        <v>0</v>
      </c>
      <c r="M6533">
        <v>4.22</v>
      </c>
      <c r="N6533">
        <v>8.98</v>
      </c>
    </row>
    <row r="6534" spans="1:14" x14ac:dyDescent="0.2">
      <c r="A6534" s="1">
        <v>45741</v>
      </c>
      <c r="B6534" t="s">
        <v>6879</v>
      </c>
      <c r="C6534" t="s">
        <v>11</v>
      </c>
      <c r="D6534" t="s">
        <v>11</v>
      </c>
      <c r="E6534" t="s">
        <v>12</v>
      </c>
      <c r="F6534" t="s">
        <v>5310</v>
      </c>
      <c r="G6534">
        <v>60634</v>
      </c>
      <c r="H6534" t="str">
        <f>LEFT(Table1[[#This Row],[destination_postal_code]],5)</f>
        <v>60634</v>
      </c>
      <c r="I6534">
        <f>LEN(Table1[[#This Row],[destination_postal_code_short]])</f>
        <v>5</v>
      </c>
      <c r="J6534" t="str">
        <f>_xlfn.XLOOKUP(Table1[[#This Row],[destination_postal_code_short]],Table3[Shipping postal code short],Table3[Shipping city],,0)</f>
        <v>Chicago</v>
      </c>
      <c r="K6534" t="str">
        <f>_xlfn.XLOOKUP(Table1[[#This Row],[destination_postal_code_short]],Table3[Shipping postal code short],Table3[Shipping region],,0)</f>
        <v>Illinois</v>
      </c>
      <c r="L6534">
        <v>0</v>
      </c>
      <c r="M6534">
        <v>2.7</v>
      </c>
      <c r="N6534">
        <v>6.4</v>
      </c>
    </row>
    <row r="6535" spans="1:14" x14ac:dyDescent="0.2">
      <c r="A6535" s="1">
        <v>45741</v>
      </c>
      <c r="B6535" t="s">
        <v>6876</v>
      </c>
      <c r="C6535" t="s">
        <v>11</v>
      </c>
      <c r="D6535" t="s">
        <v>11</v>
      </c>
      <c r="E6535" t="s">
        <v>12</v>
      </c>
      <c r="F6535" t="s">
        <v>5310</v>
      </c>
      <c r="G6535">
        <v>80012</v>
      </c>
      <c r="H6535" t="str">
        <f>LEFT(Table1[[#This Row],[destination_postal_code]],5)</f>
        <v>80012</v>
      </c>
      <c r="I6535">
        <f>LEN(Table1[[#This Row],[destination_postal_code_short]])</f>
        <v>5</v>
      </c>
      <c r="J6535" t="str">
        <f>_xlfn.XLOOKUP(Table1[[#This Row],[destination_postal_code_short]],Table3[Shipping postal code short],Table3[Shipping city],,0)</f>
        <v>Aurora</v>
      </c>
      <c r="K6535" t="str">
        <f>_xlfn.XLOOKUP(Table1[[#This Row],[destination_postal_code_short]],Table3[Shipping postal code short],Table3[Shipping region],,0)</f>
        <v>Colorado</v>
      </c>
      <c r="L6535">
        <v>0</v>
      </c>
      <c r="M6535">
        <v>4.87</v>
      </c>
      <c r="N6535">
        <v>6.53</v>
      </c>
    </row>
    <row r="6536" spans="1:14" x14ac:dyDescent="0.2">
      <c r="A6536" s="1">
        <v>45744</v>
      </c>
      <c r="B6536" t="s">
        <v>6933</v>
      </c>
      <c r="C6536" t="s">
        <v>11</v>
      </c>
      <c r="D6536" t="s">
        <v>11</v>
      </c>
      <c r="E6536" t="s">
        <v>12</v>
      </c>
      <c r="F6536" t="s">
        <v>5310</v>
      </c>
      <c r="G6536">
        <v>11514</v>
      </c>
      <c r="H6536" t="str">
        <f>LEFT(Table1[[#This Row],[destination_postal_code]],5)</f>
        <v>11514</v>
      </c>
      <c r="I6536">
        <f>LEN(Table1[[#This Row],[destination_postal_code_short]])</f>
        <v>5</v>
      </c>
      <c r="J6536" t="str">
        <f>_xlfn.XLOOKUP(Table1[[#This Row],[destination_postal_code_short]],Table3[Shipping postal code short],Table3[Shipping city],,0)</f>
        <v>Carle Place</v>
      </c>
      <c r="K6536" t="str">
        <f>_xlfn.XLOOKUP(Table1[[#This Row],[destination_postal_code_short]],Table3[Shipping postal code short],Table3[Shipping region],,0)</f>
        <v>New York</v>
      </c>
      <c r="L6536">
        <v>0</v>
      </c>
      <c r="M6536">
        <v>6.65</v>
      </c>
      <c r="N6536">
        <v>10</v>
      </c>
    </row>
    <row r="6537" spans="1:14" x14ac:dyDescent="0.2">
      <c r="A6537" s="1">
        <v>45742</v>
      </c>
      <c r="B6537" t="s">
        <v>6889</v>
      </c>
      <c r="C6537" t="s">
        <v>11</v>
      </c>
      <c r="D6537" t="s">
        <v>11</v>
      </c>
      <c r="E6537" t="s">
        <v>12</v>
      </c>
      <c r="F6537" t="s">
        <v>5310</v>
      </c>
      <c r="G6537">
        <v>11797</v>
      </c>
      <c r="H6537" t="str">
        <f>LEFT(Table1[[#This Row],[destination_postal_code]],5)</f>
        <v>11797</v>
      </c>
      <c r="I6537">
        <f>LEN(Table1[[#This Row],[destination_postal_code_short]])</f>
        <v>5</v>
      </c>
      <c r="J6537" t="str">
        <f>_xlfn.XLOOKUP(Table1[[#This Row],[destination_postal_code_short]],Table3[Shipping postal code short],Table3[Shipping city],,0)</f>
        <v>Woodbury</v>
      </c>
      <c r="K6537" t="str">
        <f>_xlfn.XLOOKUP(Table1[[#This Row],[destination_postal_code_short]],Table3[Shipping postal code short],Table3[Shipping region],,0)</f>
        <v>New York</v>
      </c>
      <c r="L6537">
        <v>0</v>
      </c>
      <c r="M6537">
        <v>7.89</v>
      </c>
      <c r="N6537">
        <v>11.71</v>
      </c>
    </row>
    <row r="6538" spans="1:14" x14ac:dyDescent="0.2">
      <c r="A6538" s="1">
        <v>45742</v>
      </c>
      <c r="B6538" t="s">
        <v>6885</v>
      </c>
      <c r="C6538" t="s">
        <v>11</v>
      </c>
      <c r="D6538" t="s">
        <v>11</v>
      </c>
      <c r="E6538" t="s">
        <v>12</v>
      </c>
      <c r="F6538" t="s">
        <v>5310</v>
      </c>
      <c r="G6538">
        <v>72081</v>
      </c>
      <c r="H6538" t="str">
        <f>LEFT(Table1[[#This Row],[destination_postal_code]],5)</f>
        <v>72081</v>
      </c>
      <c r="I6538">
        <f>LEN(Table1[[#This Row],[destination_postal_code_short]])</f>
        <v>5</v>
      </c>
      <c r="J6538" t="str">
        <f>_xlfn.XLOOKUP(Table1[[#This Row],[destination_postal_code_short]],Table3[Shipping postal code short],Table3[Shipping city],,0)</f>
        <v>Judsonia</v>
      </c>
      <c r="K6538" t="str">
        <f>_xlfn.XLOOKUP(Table1[[#This Row],[destination_postal_code_short]],Table3[Shipping postal code short],Table3[Shipping region],,0)</f>
        <v>Arkansas</v>
      </c>
      <c r="L6538">
        <v>0</v>
      </c>
      <c r="M6538">
        <v>1.66</v>
      </c>
      <c r="N6538">
        <v>5.49</v>
      </c>
    </row>
    <row r="6539" spans="1:14" x14ac:dyDescent="0.2">
      <c r="A6539" s="1">
        <v>45742</v>
      </c>
      <c r="B6539" t="s">
        <v>6892</v>
      </c>
      <c r="C6539" t="s">
        <v>11</v>
      </c>
      <c r="D6539" t="s">
        <v>11</v>
      </c>
      <c r="E6539" t="s">
        <v>12</v>
      </c>
      <c r="F6539" t="s">
        <v>5310</v>
      </c>
      <c r="G6539">
        <v>20009</v>
      </c>
      <c r="H6539" t="str">
        <f>LEFT(Table1[[#This Row],[destination_postal_code]],5)</f>
        <v>20009</v>
      </c>
      <c r="I6539">
        <f>LEN(Table1[[#This Row],[destination_postal_code_short]])</f>
        <v>5</v>
      </c>
      <c r="J6539" t="str">
        <f>_xlfn.XLOOKUP(Table1[[#This Row],[destination_postal_code_short]],Table3[Shipping postal code short],Table3[Shipping city],,0)</f>
        <v>Washington</v>
      </c>
      <c r="K6539" t="str">
        <f>_xlfn.XLOOKUP(Table1[[#This Row],[destination_postal_code_short]],Table3[Shipping postal code short],Table3[Shipping region],,0)</f>
        <v>District of Columbia</v>
      </c>
      <c r="L6539">
        <v>0</v>
      </c>
      <c r="M6539">
        <v>6.65</v>
      </c>
      <c r="N6539">
        <v>10</v>
      </c>
    </row>
    <row r="6540" spans="1:14" x14ac:dyDescent="0.2">
      <c r="A6540" s="1">
        <v>45742</v>
      </c>
      <c r="B6540" t="s">
        <v>6890</v>
      </c>
      <c r="C6540" t="s">
        <v>11</v>
      </c>
      <c r="D6540" t="s">
        <v>11</v>
      </c>
      <c r="E6540" t="s">
        <v>12</v>
      </c>
      <c r="F6540" t="s">
        <v>5310</v>
      </c>
      <c r="G6540">
        <v>36109</v>
      </c>
      <c r="H6540" t="str">
        <f>LEFT(Table1[[#This Row],[destination_postal_code]],5)</f>
        <v>36109</v>
      </c>
      <c r="I6540">
        <f>LEN(Table1[[#This Row],[destination_postal_code_short]])</f>
        <v>5</v>
      </c>
      <c r="J6540" t="str">
        <f>_xlfn.XLOOKUP(Table1[[#This Row],[destination_postal_code_short]],Table3[Shipping postal code short],Table3[Shipping city],,0)</f>
        <v>Montgomery</v>
      </c>
      <c r="K6540" t="str">
        <f>_xlfn.XLOOKUP(Table1[[#This Row],[destination_postal_code_short]],Table3[Shipping postal code short],Table3[Shipping region],,0)</f>
        <v>Alabama</v>
      </c>
      <c r="L6540">
        <v>0</v>
      </c>
      <c r="M6540">
        <v>1.63</v>
      </c>
      <c r="N6540">
        <v>5.62</v>
      </c>
    </row>
    <row r="6541" spans="1:14" x14ac:dyDescent="0.2">
      <c r="A6541" s="1">
        <v>45744</v>
      </c>
      <c r="B6541" t="s">
        <v>6918</v>
      </c>
      <c r="C6541" t="s">
        <v>11</v>
      </c>
      <c r="D6541" t="s">
        <v>11</v>
      </c>
      <c r="E6541" t="s">
        <v>12</v>
      </c>
      <c r="F6541" t="s">
        <v>5310</v>
      </c>
      <c r="G6541">
        <v>89166</v>
      </c>
      <c r="H6541" t="str">
        <f>LEFT(Table1[[#This Row],[destination_postal_code]],5)</f>
        <v>89166</v>
      </c>
      <c r="I6541">
        <f>LEN(Table1[[#This Row],[destination_postal_code_short]])</f>
        <v>5</v>
      </c>
      <c r="J6541" t="str">
        <f>_xlfn.XLOOKUP(Table1[[#This Row],[destination_postal_code_short]],Table3[Shipping postal code short],Table3[Shipping city],,0)</f>
        <v>LAS VEGAS</v>
      </c>
      <c r="K6541" t="str">
        <f>_xlfn.XLOOKUP(Table1[[#This Row],[destination_postal_code_short]],Table3[Shipping postal code short],Table3[Shipping region],,0)</f>
        <v>Nevada</v>
      </c>
      <c r="L6541">
        <v>0</v>
      </c>
      <c r="M6541">
        <v>4.87</v>
      </c>
      <c r="N6541">
        <v>6.53</v>
      </c>
    </row>
    <row r="6542" spans="1:14" x14ac:dyDescent="0.2">
      <c r="A6542" s="1">
        <v>45742</v>
      </c>
      <c r="B6542" t="s">
        <v>6894</v>
      </c>
      <c r="C6542" t="s">
        <v>11</v>
      </c>
      <c r="D6542" t="s">
        <v>11</v>
      </c>
      <c r="E6542" t="s">
        <v>12</v>
      </c>
      <c r="F6542" t="s">
        <v>5310</v>
      </c>
      <c r="G6542">
        <v>12047</v>
      </c>
      <c r="H6542" t="str">
        <f>LEFT(Table1[[#This Row],[destination_postal_code]],5)</f>
        <v>12047</v>
      </c>
      <c r="I6542">
        <f>LEN(Table1[[#This Row],[destination_postal_code_short]])</f>
        <v>5</v>
      </c>
      <c r="J6542" t="str">
        <f>_xlfn.XLOOKUP(Table1[[#This Row],[destination_postal_code_short]],Table3[Shipping postal code short],Table3[Shipping city],,0)</f>
        <v>Cohoes</v>
      </c>
      <c r="K6542" t="str">
        <f>_xlfn.XLOOKUP(Table1[[#This Row],[destination_postal_code_short]],Table3[Shipping postal code short],Table3[Shipping region],,0)</f>
        <v>New York</v>
      </c>
      <c r="L6542">
        <v>0</v>
      </c>
      <c r="M6542">
        <v>7.89</v>
      </c>
      <c r="N6542">
        <v>11.71</v>
      </c>
    </row>
    <row r="6543" spans="1:14" x14ac:dyDescent="0.2">
      <c r="A6543" s="1">
        <v>45742</v>
      </c>
      <c r="B6543" t="s">
        <v>6887</v>
      </c>
      <c r="C6543" t="s">
        <v>11</v>
      </c>
      <c r="D6543" t="s">
        <v>11</v>
      </c>
      <c r="E6543" t="s">
        <v>12</v>
      </c>
      <c r="F6543" t="s">
        <v>5310</v>
      </c>
      <c r="G6543">
        <v>72713</v>
      </c>
      <c r="H6543" t="str">
        <f>LEFT(Table1[[#This Row],[destination_postal_code]],5)</f>
        <v>72713</v>
      </c>
      <c r="I6543">
        <f>LEN(Table1[[#This Row],[destination_postal_code_short]])</f>
        <v>5</v>
      </c>
      <c r="J6543" t="str">
        <f>_xlfn.XLOOKUP(Table1[[#This Row],[destination_postal_code_short]],Table3[Shipping postal code short],Table3[Shipping city],,0)</f>
        <v>Bentonville</v>
      </c>
      <c r="K6543" t="str">
        <f>_xlfn.XLOOKUP(Table1[[#This Row],[destination_postal_code_short]],Table3[Shipping postal code short],Table3[Shipping region],,0)</f>
        <v>Arkansas</v>
      </c>
      <c r="L6543">
        <v>0</v>
      </c>
      <c r="M6543">
        <v>4.63</v>
      </c>
      <c r="N6543">
        <v>7.67</v>
      </c>
    </row>
    <row r="6544" spans="1:14" x14ac:dyDescent="0.2">
      <c r="A6544" s="1">
        <v>45742</v>
      </c>
      <c r="B6544" t="s">
        <v>6891</v>
      </c>
      <c r="C6544" t="s">
        <v>11</v>
      </c>
      <c r="D6544" t="s">
        <v>11</v>
      </c>
      <c r="E6544" t="s">
        <v>12</v>
      </c>
      <c r="F6544" t="s">
        <v>5310</v>
      </c>
      <c r="G6544">
        <v>54751</v>
      </c>
      <c r="H6544" t="str">
        <f>LEFT(Table1[[#This Row],[destination_postal_code]],5)</f>
        <v>54751</v>
      </c>
      <c r="I6544">
        <f>LEN(Table1[[#This Row],[destination_postal_code_short]])</f>
        <v>5</v>
      </c>
      <c r="J6544" t="str">
        <f>_xlfn.XLOOKUP(Table1[[#This Row],[destination_postal_code_short]],Table3[Shipping postal code short],Table3[Shipping city],,0)</f>
        <v>Menomonie</v>
      </c>
      <c r="K6544" t="str">
        <f>_xlfn.XLOOKUP(Table1[[#This Row],[destination_postal_code_short]],Table3[Shipping postal code short],Table3[Shipping region],,0)</f>
        <v>Wisconsin</v>
      </c>
      <c r="L6544">
        <v>0</v>
      </c>
      <c r="M6544">
        <v>4.22</v>
      </c>
      <c r="N6544">
        <v>8.98</v>
      </c>
    </row>
    <row r="6545" spans="1:14" x14ac:dyDescent="0.2">
      <c r="A6545" s="1">
        <v>45744</v>
      </c>
      <c r="B6545" t="s">
        <v>6930</v>
      </c>
      <c r="C6545" t="s">
        <v>11</v>
      </c>
      <c r="D6545" t="s">
        <v>11</v>
      </c>
      <c r="E6545" t="s">
        <v>12</v>
      </c>
      <c r="F6545" t="s">
        <v>5310</v>
      </c>
      <c r="G6545">
        <v>54904</v>
      </c>
      <c r="H6545" t="str">
        <f>LEFT(Table1[[#This Row],[destination_postal_code]],5)</f>
        <v>54904</v>
      </c>
      <c r="I6545">
        <f>LEN(Table1[[#This Row],[destination_postal_code_short]])</f>
        <v>5</v>
      </c>
      <c r="J6545" t="str">
        <f>_xlfn.XLOOKUP(Table1[[#This Row],[destination_postal_code_short]],Table3[Shipping postal code short],Table3[Shipping city],,0)</f>
        <v>Oshkosh</v>
      </c>
      <c r="K6545" t="str">
        <f>_xlfn.XLOOKUP(Table1[[#This Row],[destination_postal_code_short]],Table3[Shipping postal code short],Table3[Shipping region],,0)</f>
        <v>Wisconsin</v>
      </c>
      <c r="L6545">
        <v>0</v>
      </c>
      <c r="M6545">
        <v>1.66</v>
      </c>
      <c r="N6545">
        <v>5.49</v>
      </c>
    </row>
    <row r="6546" spans="1:14" x14ac:dyDescent="0.2">
      <c r="A6546" s="1">
        <v>45744</v>
      </c>
      <c r="B6546" t="s">
        <v>6920</v>
      </c>
      <c r="C6546" t="s">
        <v>11</v>
      </c>
      <c r="D6546" t="s">
        <v>11</v>
      </c>
      <c r="E6546" t="s">
        <v>12</v>
      </c>
      <c r="F6546" t="s">
        <v>5310</v>
      </c>
      <c r="G6546">
        <v>27284</v>
      </c>
      <c r="H6546" t="str">
        <f>LEFT(Table1[[#This Row],[destination_postal_code]],5)</f>
        <v>27284</v>
      </c>
      <c r="I6546">
        <f>LEN(Table1[[#This Row],[destination_postal_code_short]])</f>
        <v>5</v>
      </c>
      <c r="J6546" t="str">
        <f>_xlfn.XLOOKUP(Table1[[#This Row],[destination_postal_code_short]],Table3[Shipping postal code short],Table3[Shipping city],,0)</f>
        <v>Kernersville</v>
      </c>
      <c r="K6546" t="str">
        <f>_xlfn.XLOOKUP(Table1[[#This Row],[destination_postal_code_short]],Table3[Shipping postal code short],Table3[Shipping region],,0)</f>
        <v>North Carolina</v>
      </c>
      <c r="L6546">
        <v>0</v>
      </c>
      <c r="M6546">
        <v>1.63</v>
      </c>
      <c r="N6546">
        <v>5.62</v>
      </c>
    </row>
    <row r="6547" spans="1:14" x14ac:dyDescent="0.2">
      <c r="A6547" s="1">
        <v>45744</v>
      </c>
      <c r="B6547" t="s">
        <v>6943</v>
      </c>
      <c r="C6547" t="s">
        <v>11</v>
      </c>
      <c r="D6547" t="s">
        <v>11</v>
      </c>
      <c r="E6547" t="s">
        <v>12</v>
      </c>
      <c r="F6547" t="s">
        <v>5310</v>
      </c>
      <c r="G6547">
        <v>75098</v>
      </c>
      <c r="H6547" t="str">
        <f>LEFT(Table1[[#This Row],[destination_postal_code]],5)</f>
        <v>75098</v>
      </c>
      <c r="I6547">
        <f>LEN(Table1[[#This Row],[destination_postal_code_short]])</f>
        <v>5</v>
      </c>
      <c r="J6547" t="str">
        <f>_xlfn.XLOOKUP(Table1[[#This Row],[destination_postal_code_short]],Table3[Shipping postal code short],Table3[Shipping city],,0)</f>
        <v>Wylie</v>
      </c>
      <c r="K6547" t="str">
        <f>_xlfn.XLOOKUP(Table1[[#This Row],[destination_postal_code_short]],Table3[Shipping postal code short],Table3[Shipping region],,0)</f>
        <v>Texas</v>
      </c>
      <c r="L6547">
        <v>0</v>
      </c>
      <c r="M6547">
        <v>4.63</v>
      </c>
      <c r="N6547">
        <v>7.67</v>
      </c>
    </row>
    <row r="6548" spans="1:14" x14ac:dyDescent="0.2">
      <c r="A6548" s="1">
        <v>45744</v>
      </c>
      <c r="B6548" t="s">
        <v>6923</v>
      </c>
      <c r="C6548" t="s">
        <v>11</v>
      </c>
      <c r="D6548" t="s">
        <v>11</v>
      </c>
      <c r="E6548" t="s">
        <v>12</v>
      </c>
      <c r="F6548" t="s">
        <v>5310</v>
      </c>
      <c r="G6548">
        <v>95602</v>
      </c>
      <c r="H6548" t="str">
        <f>LEFT(Table1[[#This Row],[destination_postal_code]],5)</f>
        <v>95602</v>
      </c>
      <c r="I6548">
        <f>LEN(Table1[[#This Row],[destination_postal_code_short]])</f>
        <v>5</v>
      </c>
      <c r="J6548" t="str">
        <f>_xlfn.XLOOKUP(Table1[[#This Row],[destination_postal_code_short]],Table3[Shipping postal code short],Table3[Shipping city],,0)</f>
        <v>Auburn</v>
      </c>
      <c r="K6548" t="str">
        <f>_xlfn.XLOOKUP(Table1[[#This Row],[destination_postal_code_short]],Table3[Shipping postal code short],Table3[Shipping region],,0)</f>
        <v>California</v>
      </c>
      <c r="L6548">
        <v>0</v>
      </c>
      <c r="M6548">
        <v>4.87</v>
      </c>
      <c r="N6548">
        <v>6.53</v>
      </c>
    </row>
    <row r="6549" spans="1:14" x14ac:dyDescent="0.2">
      <c r="A6549" s="1">
        <v>45744</v>
      </c>
      <c r="B6549" t="s">
        <v>6940</v>
      </c>
      <c r="C6549" t="s">
        <v>11</v>
      </c>
      <c r="D6549" t="s">
        <v>11</v>
      </c>
      <c r="E6549" t="s">
        <v>12</v>
      </c>
      <c r="F6549" t="s">
        <v>5310</v>
      </c>
      <c r="G6549">
        <v>84404</v>
      </c>
      <c r="H6549" t="str">
        <f>LEFT(Table1[[#This Row],[destination_postal_code]],5)</f>
        <v>84404</v>
      </c>
      <c r="I6549">
        <f>LEN(Table1[[#This Row],[destination_postal_code_short]])</f>
        <v>5</v>
      </c>
      <c r="J6549" t="str">
        <f>_xlfn.XLOOKUP(Table1[[#This Row],[destination_postal_code_short]],Table3[Shipping postal code short],Table3[Shipping city],,0)</f>
        <v>Ogden</v>
      </c>
      <c r="K6549" t="str">
        <f>_xlfn.XLOOKUP(Table1[[#This Row],[destination_postal_code_short]],Table3[Shipping postal code short],Table3[Shipping region],,0)</f>
        <v>Utah</v>
      </c>
      <c r="L6549">
        <v>0</v>
      </c>
      <c r="M6549">
        <v>3.84</v>
      </c>
      <c r="N6549">
        <v>6.21</v>
      </c>
    </row>
    <row r="6550" spans="1:14" x14ac:dyDescent="0.2">
      <c r="A6550" s="1">
        <v>45744</v>
      </c>
      <c r="B6550" t="s">
        <v>6922</v>
      </c>
      <c r="C6550" t="s">
        <v>11</v>
      </c>
      <c r="D6550" t="s">
        <v>11</v>
      </c>
      <c r="E6550" t="s">
        <v>12</v>
      </c>
      <c r="F6550" t="s">
        <v>5310</v>
      </c>
      <c r="G6550">
        <v>20603</v>
      </c>
      <c r="H6550" t="str">
        <f>LEFT(Table1[[#This Row],[destination_postal_code]],5)</f>
        <v>20603</v>
      </c>
      <c r="I6550">
        <f>LEN(Table1[[#This Row],[destination_postal_code_short]])</f>
        <v>5</v>
      </c>
      <c r="J6550" t="str">
        <f>_xlfn.XLOOKUP(Table1[[#This Row],[destination_postal_code_short]],Table3[Shipping postal code short],Table3[Shipping city],,0)</f>
        <v>Waldorf</v>
      </c>
      <c r="K6550" t="str">
        <f>_xlfn.XLOOKUP(Table1[[#This Row],[destination_postal_code_short]],Table3[Shipping postal code short],Table3[Shipping region],,0)</f>
        <v>Maryland</v>
      </c>
      <c r="L6550">
        <v>0</v>
      </c>
      <c r="M6550">
        <v>6.65</v>
      </c>
      <c r="N6550">
        <v>10</v>
      </c>
    </row>
    <row r="6551" spans="1:14" x14ac:dyDescent="0.2">
      <c r="A6551" s="1">
        <v>45744</v>
      </c>
      <c r="B6551" t="s">
        <v>6929</v>
      </c>
      <c r="C6551" t="s">
        <v>11</v>
      </c>
      <c r="D6551" t="s">
        <v>11</v>
      </c>
      <c r="E6551" t="s">
        <v>12</v>
      </c>
      <c r="F6551" t="s">
        <v>5310</v>
      </c>
      <c r="G6551">
        <v>41015</v>
      </c>
      <c r="H6551" t="str">
        <f>LEFT(Table1[[#This Row],[destination_postal_code]],5)</f>
        <v>41015</v>
      </c>
      <c r="I6551">
        <f>LEN(Table1[[#This Row],[destination_postal_code_short]])</f>
        <v>5</v>
      </c>
      <c r="J6551" t="str">
        <f>_xlfn.XLOOKUP(Table1[[#This Row],[destination_postal_code_short]],Table3[Shipping postal code short],Table3[Shipping city],,0)</f>
        <v>COVINGTON</v>
      </c>
      <c r="K6551" t="str">
        <f>_xlfn.XLOOKUP(Table1[[#This Row],[destination_postal_code_short]],Table3[Shipping postal code short],Table3[Shipping region],,0)</f>
        <v>Kentucky</v>
      </c>
      <c r="L6551">
        <v>0</v>
      </c>
      <c r="M6551">
        <v>5.09</v>
      </c>
      <c r="N6551">
        <v>9.31</v>
      </c>
    </row>
    <row r="6552" spans="1:14" x14ac:dyDescent="0.2">
      <c r="A6552" s="1">
        <v>45747</v>
      </c>
      <c r="B6552" t="s">
        <v>6953</v>
      </c>
      <c r="C6552" t="s">
        <v>11</v>
      </c>
      <c r="D6552" t="s">
        <v>11</v>
      </c>
      <c r="E6552" t="s">
        <v>12</v>
      </c>
      <c r="F6552" t="s">
        <v>5310</v>
      </c>
      <c r="G6552">
        <v>39443</v>
      </c>
      <c r="H6552" t="str">
        <f>LEFT(Table1[[#This Row],[destination_postal_code]],5)</f>
        <v>39443</v>
      </c>
      <c r="I6552">
        <f>LEN(Table1[[#This Row],[destination_postal_code_short]])</f>
        <v>5</v>
      </c>
      <c r="J6552" t="str">
        <f>_xlfn.XLOOKUP(Table1[[#This Row],[destination_postal_code_short]],Table3[Shipping postal code short],Table3[Shipping city],,0)</f>
        <v>Laurel</v>
      </c>
      <c r="K6552" t="str">
        <f>_xlfn.XLOOKUP(Table1[[#This Row],[destination_postal_code_short]],Table3[Shipping postal code short],Table3[Shipping region],,0)</f>
        <v>Mississippi</v>
      </c>
      <c r="L6552">
        <v>0</v>
      </c>
      <c r="M6552">
        <v>4.22</v>
      </c>
      <c r="N6552">
        <v>8.98</v>
      </c>
    </row>
    <row r="6553" spans="1:14" x14ac:dyDescent="0.2">
      <c r="A6553" s="1">
        <v>45747</v>
      </c>
      <c r="B6553" t="s">
        <v>6954</v>
      </c>
      <c r="C6553" t="s">
        <v>11</v>
      </c>
      <c r="D6553" t="s">
        <v>11</v>
      </c>
      <c r="E6553" t="s">
        <v>12</v>
      </c>
      <c r="F6553" t="s">
        <v>5310</v>
      </c>
      <c r="G6553">
        <v>48240</v>
      </c>
      <c r="H6553" t="str">
        <f>LEFT(Table1[[#This Row],[destination_postal_code]],5)</f>
        <v>48240</v>
      </c>
      <c r="I6553">
        <f>LEN(Table1[[#This Row],[destination_postal_code_short]])</f>
        <v>5</v>
      </c>
      <c r="J6553" t="str">
        <f>_xlfn.XLOOKUP(Table1[[#This Row],[destination_postal_code_short]],Table3[Shipping postal code short],Table3[Shipping city],,0)</f>
        <v>Redford</v>
      </c>
      <c r="K6553" t="str">
        <f>_xlfn.XLOOKUP(Table1[[#This Row],[destination_postal_code_short]],Table3[Shipping postal code short],Table3[Shipping region],,0)</f>
        <v>Michigan</v>
      </c>
      <c r="L6553">
        <v>0</v>
      </c>
      <c r="M6553">
        <v>5.09</v>
      </c>
      <c r="N6553">
        <v>9.31</v>
      </c>
    </row>
    <row r="6554" spans="1:14" x14ac:dyDescent="0.2">
      <c r="A6554" s="1">
        <v>45747</v>
      </c>
      <c r="B6554" t="s">
        <v>6969</v>
      </c>
      <c r="C6554" t="s">
        <v>11</v>
      </c>
      <c r="D6554" t="s">
        <v>11</v>
      </c>
      <c r="E6554" t="s">
        <v>12</v>
      </c>
      <c r="F6554" t="s">
        <v>5310</v>
      </c>
      <c r="G6554">
        <v>97006</v>
      </c>
      <c r="H6554" t="str">
        <f>LEFT(Table1[[#This Row],[destination_postal_code]],5)</f>
        <v>97006</v>
      </c>
      <c r="I6554">
        <f>LEN(Table1[[#This Row],[destination_postal_code_short]])</f>
        <v>5</v>
      </c>
      <c r="J6554" t="str">
        <f>_xlfn.XLOOKUP(Table1[[#This Row],[destination_postal_code_short]],Table3[Shipping postal code short],Table3[Shipping city],,0)</f>
        <v>Hillsboro</v>
      </c>
      <c r="K6554" t="str">
        <f>_xlfn.XLOOKUP(Table1[[#This Row],[destination_postal_code_short]],Table3[Shipping postal code short],Table3[Shipping region],,0)</f>
        <v>Oregon</v>
      </c>
      <c r="L6554">
        <v>0</v>
      </c>
      <c r="M6554">
        <v>4.5199999999999996</v>
      </c>
      <c r="N6554">
        <v>8.58</v>
      </c>
    </row>
    <row r="6555" spans="1:14" x14ac:dyDescent="0.2">
      <c r="A6555" s="1">
        <v>45748</v>
      </c>
      <c r="B6555" t="s">
        <v>6972</v>
      </c>
      <c r="C6555" t="s">
        <v>11</v>
      </c>
      <c r="D6555" t="s">
        <v>11</v>
      </c>
      <c r="E6555" t="s">
        <v>260</v>
      </c>
      <c r="F6555" t="s">
        <v>5390</v>
      </c>
      <c r="G6555">
        <v>84790</v>
      </c>
      <c r="H6555" t="str">
        <f>LEFT(Table1[[#This Row],[destination_postal_code]],5)</f>
        <v>84790</v>
      </c>
      <c r="I6555">
        <f>LEN(Table1[[#This Row],[destination_postal_code_short]])</f>
        <v>5</v>
      </c>
      <c r="J6555" t="str">
        <f>_xlfn.XLOOKUP(Table1[[#This Row],[destination_postal_code_short]],Table3[Shipping postal code short],Table3[Shipping city],,0)</f>
        <v>St George</v>
      </c>
      <c r="K6555" t="str">
        <f>_xlfn.XLOOKUP(Table1[[#This Row],[destination_postal_code_short]],Table3[Shipping postal code short],Table3[Shipping region],,0)</f>
        <v>Utah</v>
      </c>
      <c r="L6555">
        <v>0</v>
      </c>
      <c r="M6555">
        <v>0</v>
      </c>
      <c r="N6555">
        <v>6.24</v>
      </c>
    </row>
    <row r="6556" spans="1:14" x14ac:dyDescent="0.2">
      <c r="A6556" s="1">
        <v>45747</v>
      </c>
      <c r="B6556" t="s">
        <v>6959</v>
      </c>
      <c r="C6556" t="s">
        <v>11</v>
      </c>
      <c r="D6556" t="s">
        <v>11</v>
      </c>
      <c r="E6556" t="s">
        <v>12</v>
      </c>
      <c r="F6556" t="s">
        <v>5310</v>
      </c>
      <c r="G6556">
        <v>11219</v>
      </c>
      <c r="H6556" t="str">
        <f>LEFT(Table1[[#This Row],[destination_postal_code]],5)</f>
        <v>11219</v>
      </c>
      <c r="I6556">
        <f>LEN(Table1[[#This Row],[destination_postal_code_short]])</f>
        <v>5</v>
      </c>
      <c r="J6556" t="str">
        <f>_xlfn.XLOOKUP(Table1[[#This Row],[destination_postal_code_short]],Table3[Shipping postal code short],Table3[Shipping city],,0)</f>
        <v>Brooklyn</v>
      </c>
      <c r="K6556" t="str">
        <f>_xlfn.XLOOKUP(Table1[[#This Row],[destination_postal_code_short]],Table3[Shipping postal code short],Table3[Shipping region],,0)</f>
        <v>New York</v>
      </c>
      <c r="L6556">
        <v>0</v>
      </c>
      <c r="M6556">
        <v>7.89</v>
      </c>
      <c r="N6556">
        <v>11.71</v>
      </c>
    </row>
    <row r="6557" spans="1:14" x14ac:dyDescent="0.2">
      <c r="A6557" s="1">
        <v>45747</v>
      </c>
      <c r="B6557" t="s">
        <v>6963</v>
      </c>
      <c r="C6557" t="s">
        <v>11</v>
      </c>
      <c r="D6557" t="s">
        <v>11</v>
      </c>
      <c r="E6557" t="s">
        <v>12</v>
      </c>
      <c r="F6557" t="s">
        <v>5310</v>
      </c>
      <c r="G6557">
        <v>30680</v>
      </c>
      <c r="H6557" t="str">
        <f>LEFT(Table1[[#This Row],[destination_postal_code]],5)</f>
        <v>30680</v>
      </c>
      <c r="I6557">
        <f>LEN(Table1[[#This Row],[destination_postal_code_short]])</f>
        <v>5</v>
      </c>
      <c r="J6557" t="str">
        <f>_xlfn.XLOOKUP(Table1[[#This Row],[destination_postal_code_short]],Table3[Shipping postal code short],Table3[Shipping city],,0)</f>
        <v>Winder</v>
      </c>
      <c r="K6557" t="str">
        <f>_xlfn.XLOOKUP(Table1[[#This Row],[destination_postal_code_short]],Table3[Shipping postal code short],Table3[Shipping region],,0)</f>
        <v>Georgia</v>
      </c>
      <c r="L6557">
        <v>0</v>
      </c>
      <c r="M6557">
        <v>5.09</v>
      </c>
      <c r="N6557">
        <v>9.31</v>
      </c>
    </row>
    <row r="6558" spans="1:14" x14ac:dyDescent="0.2">
      <c r="A6558" s="1">
        <v>45747</v>
      </c>
      <c r="B6558" t="s">
        <v>6960</v>
      </c>
      <c r="C6558" t="s">
        <v>11</v>
      </c>
      <c r="D6558" t="s">
        <v>11</v>
      </c>
      <c r="E6558" t="s">
        <v>12</v>
      </c>
      <c r="F6558" t="s">
        <v>5310</v>
      </c>
      <c r="G6558" t="s">
        <v>6961</v>
      </c>
      <c r="H6558" t="str">
        <f>LEFT(Table1[[#This Row],[destination_postal_code]],5)</f>
        <v>95020</v>
      </c>
      <c r="I6558">
        <f>LEN(Table1[[#This Row],[destination_postal_code_short]])</f>
        <v>5</v>
      </c>
      <c r="J6558" t="str">
        <f>_xlfn.XLOOKUP(Table1[[#This Row],[destination_postal_code_short]],Table3[Shipping postal code short],Table3[Shipping city],,0)</f>
        <v>GILROY</v>
      </c>
      <c r="K6558" t="str">
        <f>_xlfn.XLOOKUP(Table1[[#This Row],[destination_postal_code_short]],Table3[Shipping postal code short],Table3[Shipping region],,0)</f>
        <v>California</v>
      </c>
      <c r="L6558">
        <v>0</v>
      </c>
      <c r="M6558">
        <v>4.87</v>
      </c>
      <c r="N6558">
        <v>6.53</v>
      </c>
    </row>
    <row r="6559" spans="1:14" x14ac:dyDescent="0.2">
      <c r="A6559" s="1">
        <v>45747</v>
      </c>
      <c r="B6559" t="s">
        <v>6955</v>
      </c>
      <c r="C6559" t="s">
        <v>11</v>
      </c>
      <c r="D6559" t="s">
        <v>11</v>
      </c>
      <c r="E6559" t="s">
        <v>12</v>
      </c>
      <c r="F6559" t="s">
        <v>5310</v>
      </c>
      <c r="G6559">
        <v>94607</v>
      </c>
      <c r="H6559" t="str">
        <f>LEFT(Table1[[#This Row],[destination_postal_code]],5)</f>
        <v>94607</v>
      </c>
      <c r="I6559">
        <f>LEN(Table1[[#This Row],[destination_postal_code_short]])</f>
        <v>5</v>
      </c>
      <c r="J6559" t="str">
        <f>_xlfn.XLOOKUP(Table1[[#This Row],[destination_postal_code_short]],Table3[Shipping postal code short],Table3[Shipping city],,0)</f>
        <v>Oakland</v>
      </c>
      <c r="K6559" t="str">
        <f>_xlfn.XLOOKUP(Table1[[#This Row],[destination_postal_code_short]],Table3[Shipping postal code short],Table3[Shipping region],,0)</f>
        <v>California</v>
      </c>
      <c r="L6559">
        <v>0</v>
      </c>
      <c r="M6559">
        <v>4.87</v>
      </c>
      <c r="N6559">
        <v>6.53</v>
      </c>
    </row>
    <row r="6560" spans="1:14" x14ac:dyDescent="0.2">
      <c r="A6560" s="1">
        <v>45747</v>
      </c>
      <c r="B6560" t="s">
        <v>6965</v>
      </c>
      <c r="C6560" t="s">
        <v>11</v>
      </c>
      <c r="D6560" t="s">
        <v>11</v>
      </c>
      <c r="E6560" t="s">
        <v>12</v>
      </c>
      <c r="F6560" t="s">
        <v>5310</v>
      </c>
      <c r="G6560" t="s">
        <v>6966</v>
      </c>
      <c r="H6560" t="str">
        <f>LEFT(Table1[[#This Row],[destination_postal_code]],5)</f>
        <v>00830</v>
      </c>
      <c r="I6560">
        <f>LEN(Table1[[#This Row],[destination_postal_code_short]])</f>
        <v>5</v>
      </c>
      <c r="J6560" t="str">
        <f>_xlfn.XLOOKUP(Table1[[#This Row],[destination_postal_code_short]],Table3[Shipping postal code short],Table3[Shipping city],,0)</f>
        <v>ST JOHN</v>
      </c>
      <c r="K6560" t="str">
        <f>_xlfn.XLOOKUP(Table1[[#This Row],[destination_postal_code_short]],Table3[Shipping postal code short],Table3[Shipping region],,0)</f>
        <v>Virgin Islands</v>
      </c>
      <c r="L6560">
        <v>0</v>
      </c>
      <c r="M6560">
        <v>6.65</v>
      </c>
      <c r="N6560">
        <v>10</v>
      </c>
    </row>
    <row r="6561" spans="1:14" x14ac:dyDescent="0.2">
      <c r="A6561" s="1">
        <v>45747</v>
      </c>
      <c r="B6561" t="s">
        <v>6951</v>
      </c>
      <c r="C6561" t="s">
        <v>11</v>
      </c>
      <c r="D6561" t="s">
        <v>11</v>
      </c>
      <c r="E6561" t="s">
        <v>12</v>
      </c>
      <c r="F6561" t="s">
        <v>5310</v>
      </c>
      <c r="G6561">
        <v>80132</v>
      </c>
      <c r="H6561" t="str">
        <f>LEFT(Table1[[#This Row],[destination_postal_code]],5)</f>
        <v>80132</v>
      </c>
      <c r="I6561">
        <f>LEN(Table1[[#This Row],[destination_postal_code_short]])</f>
        <v>5</v>
      </c>
      <c r="J6561" t="str">
        <f>_xlfn.XLOOKUP(Table1[[#This Row],[destination_postal_code_short]],Table3[Shipping postal code short],Table3[Shipping city],,0)</f>
        <v>Monument</v>
      </c>
      <c r="K6561" t="str">
        <f>_xlfn.XLOOKUP(Table1[[#This Row],[destination_postal_code_short]],Table3[Shipping postal code short],Table3[Shipping region],,0)</f>
        <v>Colorado</v>
      </c>
      <c r="L6561">
        <v>0</v>
      </c>
      <c r="M6561">
        <v>4.84</v>
      </c>
      <c r="N6561">
        <v>7.16</v>
      </c>
    </row>
    <row r="6562" spans="1:14" x14ac:dyDescent="0.2">
      <c r="A6562" s="1">
        <v>45747</v>
      </c>
      <c r="B6562" t="s">
        <v>6967</v>
      </c>
      <c r="C6562" t="s">
        <v>11</v>
      </c>
      <c r="D6562" t="s">
        <v>11</v>
      </c>
      <c r="E6562" t="s">
        <v>12</v>
      </c>
      <c r="F6562" t="s">
        <v>5310</v>
      </c>
      <c r="G6562">
        <v>37064</v>
      </c>
      <c r="H6562" t="str">
        <f>LEFT(Table1[[#This Row],[destination_postal_code]],5)</f>
        <v>37064</v>
      </c>
      <c r="I6562">
        <f>LEN(Table1[[#This Row],[destination_postal_code_short]])</f>
        <v>5</v>
      </c>
      <c r="J6562" t="str">
        <f>_xlfn.XLOOKUP(Table1[[#This Row],[destination_postal_code_short]],Table3[Shipping postal code short],Table3[Shipping city],,0)</f>
        <v>Franklin</v>
      </c>
      <c r="K6562" t="str">
        <f>_xlfn.XLOOKUP(Table1[[#This Row],[destination_postal_code_short]],Table3[Shipping postal code short],Table3[Shipping region],,0)</f>
        <v>Tennessee</v>
      </c>
      <c r="L6562">
        <v>0</v>
      </c>
      <c r="M6562">
        <v>4.22</v>
      </c>
      <c r="N6562">
        <v>8.98</v>
      </c>
    </row>
    <row r="6563" spans="1:14" x14ac:dyDescent="0.2">
      <c r="A6563" s="1">
        <v>45747</v>
      </c>
      <c r="B6563" t="s">
        <v>6952</v>
      </c>
      <c r="C6563" t="s">
        <v>11</v>
      </c>
      <c r="D6563" t="s">
        <v>11</v>
      </c>
      <c r="E6563" t="s">
        <v>12</v>
      </c>
      <c r="F6563" t="s">
        <v>5310</v>
      </c>
      <c r="G6563">
        <v>44223</v>
      </c>
      <c r="H6563" t="str">
        <f>LEFT(Table1[[#This Row],[destination_postal_code]],5)</f>
        <v>44223</v>
      </c>
      <c r="I6563">
        <f>LEN(Table1[[#This Row],[destination_postal_code_short]])</f>
        <v>5</v>
      </c>
      <c r="J6563" t="str">
        <f>_xlfn.XLOOKUP(Table1[[#This Row],[destination_postal_code_short]],Table3[Shipping postal code short],Table3[Shipping city],,0)</f>
        <v>Cuyahoga Falls</v>
      </c>
      <c r="K6563" t="str">
        <f>_xlfn.XLOOKUP(Table1[[#This Row],[destination_postal_code_short]],Table3[Shipping postal code short],Table3[Shipping region],,0)</f>
        <v>Ohio</v>
      </c>
      <c r="L6563">
        <v>0</v>
      </c>
      <c r="M6563">
        <v>5.09</v>
      </c>
      <c r="N6563">
        <v>9.31</v>
      </c>
    </row>
    <row r="6564" spans="1:14" x14ac:dyDescent="0.2">
      <c r="A6564" s="1">
        <v>45747</v>
      </c>
      <c r="B6564" t="s">
        <v>6957</v>
      </c>
      <c r="C6564" t="s">
        <v>11</v>
      </c>
      <c r="D6564" t="s">
        <v>11</v>
      </c>
      <c r="E6564" t="s">
        <v>12</v>
      </c>
      <c r="F6564" t="s">
        <v>5310</v>
      </c>
      <c r="G6564" s="2" t="s">
        <v>6958</v>
      </c>
      <c r="H6564" s="2" t="str">
        <f>LEFT(Table1[[#This Row],[destination_postal_code]],5)</f>
        <v>06451</v>
      </c>
      <c r="I6564" s="2">
        <f>LEN(Table1[[#This Row],[destination_postal_code_short]])</f>
        <v>5</v>
      </c>
      <c r="J6564" s="2" t="str">
        <f>_xlfn.XLOOKUP(Table1[[#This Row],[destination_postal_code_short]],Table3[Shipping postal code short],Table3[Shipping city],,0)</f>
        <v>Meriden</v>
      </c>
      <c r="K6564" s="2" t="str">
        <f>_xlfn.XLOOKUP(Table1[[#This Row],[destination_postal_code_short]],Table3[Shipping postal code short],Table3[Shipping region],,0)</f>
        <v>Connecticut</v>
      </c>
      <c r="L6564">
        <v>0</v>
      </c>
      <c r="M6564">
        <v>1.71</v>
      </c>
      <c r="N6564">
        <v>4.84</v>
      </c>
    </row>
    <row r="6565" spans="1:14" x14ac:dyDescent="0.2">
      <c r="A6565" s="1">
        <v>45747</v>
      </c>
      <c r="B6565" t="s">
        <v>6970</v>
      </c>
      <c r="C6565" t="s">
        <v>11</v>
      </c>
      <c r="D6565" t="s">
        <v>11</v>
      </c>
      <c r="E6565" t="s">
        <v>12</v>
      </c>
      <c r="F6565" t="s">
        <v>5310</v>
      </c>
      <c r="G6565" s="2" t="s">
        <v>6971</v>
      </c>
      <c r="H6565" s="2" t="str">
        <f>LEFT(Table1[[#This Row],[destination_postal_code]],5)</f>
        <v>08640</v>
      </c>
      <c r="I6565" s="2">
        <f>LEN(Table1[[#This Row],[destination_postal_code_short]])</f>
        <v>5</v>
      </c>
      <c r="J6565" s="2" t="str">
        <f>_xlfn.XLOOKUP(Table1[[#This Row],[destination_postal_code_short]],Table3[Shipping postal code short],Table3[Shipping city],,0)</f>
        <v>Jb Mdl</v>
      </c>
      <c r="K6565" s="2" t="str">
        <f>_xlfn.XLOOKUP(Table1[[#This Row],[destination_postal_code_short]],Table3[Shipping postal code short],Table3[Shipping region],,0)</f>
        <v>New Jersey</v>
      </c>
      <c r="L6565">
        <v>0</v>
      </c>
      <c r="M6565">
        <v>6.65</v>
      </c>
      <c r="N6565">
        <v>10</v>
      </c>
    </row>
    <row r="6566" spans="1:14" x14ac:dyDescent="0.2">
      <c r="A6566" s="1">
        <v>45747</v>
      </c>
      <c r="B6566" t="s">
        <v>6956</v>
      </c>
      <c r="C6566" t="s">
        <v>11</v>
      </c>
      <c r="D6566" t="s">
        <v>11</v>
      </c>
      <c r="E6566" t="s">
        <v>12</v>
      </c>
      <c r="F6566" t="s">
        <v>5310</v>
      </c>
      <c r="G6566">
        <v>55419</v>
      </c>
      <c r="H6566" t="str">
        <f>LEFT(Table1[[#This Row],[destination_postal_code]],5)</f>
        <v>55419</v>
      </c>
      <c r="I6566">
        <f>LEN(Table1[[#This Row],[destination_postal_code_short]])</f>
        <v>5</v>
      </c>
      <c r="J6566" t="str">
        <f>_xlfn.XLOOKUP(Table1[[#This Row],[destination_postal_code_short]],Table3[Shipping postal code short],Table3[Shipping city],,0)</f>
        <v>Minneapolis</v>
      </c>
      <c r="K6566" t="str">
        <f>_xlfn.XLOOKUP(Table1[[#This Row],[destination_postal_code_short]],Table3[Shipping postal code short],Table3[Shipping region],,0)</f>
        <v>Minnesota</v>
      </c>
      <c r="L6566">
        <v>0</v>
      </c>
      <c r="M6566">
        <v>4.32</v>
      </c>
      <c r="N6566">
        <v>10.08</v>
      </c>
    </row>
    <row r="6567" spans="1:14" x14ac:dyDescent="0.2">
      <c r="A6567" s="1">
        <v>45747</v>
      </c>
      <c r="B6567" t="s">
        <v>6964</v>
      </c>
      <c r="C6567" t="s">
        <v>11</v>
      </c>
      <c r="D6567" t="s">
        <v>11</v>
      </c>
      <c r="E6567" t="s">
        <v>12</v>
      </c>
      <c r="F6567" t="s">
        <v>5310</v>
      </c>
      <c r="G6567">
        <v>48423</v>
      </c>
      <c r="H6567" t="str">
        <f>LEFT(Table1[[#This Row],[destination_postal_code]],5)</f>
        <v>48423</v>
      </c>
      <c r="I6567">
        <f>LEN(Table1[[#This Row],[destination_postal_code_short]])</f>
        <v>5</v>
      </c>
      <c r="J6567" t="str">
        <f>_xlfn.XLOOKUP(Table1[[#This Row],[destination_postal_code_short]],Table3[Shipping postal code short],Table3[Shipping city],,0)</f>
        <v>Davison</v>
      </c>
      <c r="K6567" t="str">
        <f>_xlfn.XLOOKUP(Table1[[#This Row],[destination_postal_code_short]],Table3[Shipping postal code short],Table3[Shipping region],,0)</f>
        <v>Michigan</v>
      </c>
      <c r="L6567">
        <v>0</v>
      </c>
      <c r="M6567">
        <v>1.63</v>
      </c>
      <c r="N6567">
        <v>5.62</v>
      </c>
    </row>
    <row r="6568" spans="1:14" x14ac:dyDescent="0.2">
      <c r="A6568" s="1">
        <v>45747</v>
      </c>
      <c r="B6568" t="s">
        <v>6962</v>
      </c>
      <c r="C6568" t="s">
        <v>11</v>
      </c>
      <c r="D6568" t="s">
        <v>11</v>
      </c>
      <c r="E6568" t="s">
        <v>12</v>
      </c>
      <c r="F6568" t="s">
        <v>5310</v>
      </c>
      <c r="G6568">
        <v>46032</v>
      </c>
      <c r="H6568" t="str">
        <f>LEFT(Table1[[#This Row],[destination_postal_code]],5)</f>
        <v>46032</v>
      </c>
      <c r="I6568">
        <f>LEN(Table1[[#This Row],[destination_postal_code_short]])</f>
        <v>5</v>
      </c>
      <c r="J6568" t="str">
        <f>_xlfn.XLOOKUP(Table1[[#This Row],[destination_postal_code_short]],Table3[Shipping postal code short],Table3[Shipping city],,0)</f>
        <v>Carmel</v>
      </c>
      <c r="K6568" t="str">
        <f>_xlfn.XLOOKUP(Table1[[#This Row],[destination_postal_code_short]],Table3[Shipping postal code short],Table3[Shipping region],,0)</f>
        <v>Indiana</v>
      </c>
      <c r="L6568">
        <v>0</v>
      </c>
      <c r="M6568">
        <v>4.22</v>
      </c>
      <c r="N6568">
        <v>8.98</v>
      </c>
    </row>
    <row r="6569" spans="1:14" x14ac:dyDescent="0.2">
      <c r="A6569" s="1">
        <v>45747</v>
      </c>
      <c r="B6569" t="s">
        <v>6968</v>
      </c>
      <c r="C6569" t="s">
        <v>11</v>
      </c>
      <c r="D6569" t="s">
        <v>11</v>
      </c>
      <c r="E6569" t="s">
        <v>12</v>
      </c>
      <c r="F6569" t="s">
        <v>5310</v>
      </c>
      <c r="G6569">
        <v>15026</v>
      </c>
      <c r="H6569" t="str">
        <f>LEFT(Table1[[#This Row],[destination_postal_code]],5)</f>
        <v>15026</v>
      </c>
      <c r="I6569">
        <f>LEN(Table1[[#This Row],[destination_postal_code_short]])</f>
        <v>5</v>
      </c>
      <c r="J6569" t="str">
        <f>_xlfn.XLOOKUP(Table1[[#This Row],[destination_postal_code_short]],Table3[Shipping postal code short],Table3[Shipping city],,0)</f>
        <v>Clinton</v>
      </c>
      <c r="K6569" t="str">
        <f>_xlfn.XLOOKUP(Table1[[#This Row],[destination_postal_code_short]],Table3[Shipping postal code short],Table3[Shipping region],,0)</f>
        <v>Pennsylvania</v>
      </c>
      <c r="L6569">
        <v>0</v>
      </c>
      <c r="M6569">
        <v>5.09</v>
      </c>
      <c r="N6569">
        <v>9.31</v>
      </c>
    </row>
    <row r="6570" spans="1:14" x14ac:dyDescent="0.2">
      <c r="A6570" s="1">
        <v>45749</v>
      </c>
      <c r="B6570" t="s">
        <v>6979</v>
      </c>
      <c r="C6570" t="s">
        <v>11</v>
      </c>
      <c r="D6570" t="s">
        <v>11</v>
      </c>
      <c r="E6570" t="s">
        <v>12</v>
      </c>
      <c r="F6570" t="s">
        <v>5310</v>
      </c>
      <c r="G6570">
        <v>84084</v>
      </c>
      <c r="H6570" t="str">
        <f>LEFT(Table1[[#This Row],[destination_postal_code]],5)</f>
        <v>84084</v>
      </c>
      <c r="I6570">
        <f>LEN(Table1[[#This Row],[destination_postal_code_short]])</f>
        <v>5</v>
      </c>
      <c r="J6570" t="str">
        <f>_xlfn.XLOOKUP(Table1[[#This Row],[destination_postal_code_short]],Table3[Shipping postal code short],Table3[Shipping city],,0)</f>
        <v>West Jordan</v>
      </c>
      <c r="K6570" t="str">
        <f>_xlfn.XLOOKUP(Table1[[#This Row],[destination_postal_code_short]],Table3[Shipping postal code short],Table3[Shipping region],,0)</f>
        <v>Utah</v>
      </c>
      <c r="L6570">
        <v>0</v>
      </c>
      <c r="M6570">
        <v>1.81</v>
      </c>
      <c r="N6570">
        <v>5.09</v>
      </c>
    </row>
    <row r="6571" spans="1:14" x14ac:dyDescent="0.2">
      <c r="A6571" s="1">
        <v>45749</v>
      </c>
      <c r="B6571" t="s">
        <v>6980</v>
      </c>
      <c r="C6571" t="s">
        <v>11</v>
      </c>
      <c r="D6571" t="s">
        <v>11</v>
      </c>
      <c r="E6571" t="s">
        <v>12</v>
      </c>
      <c r="F6571" t="s">
        <v>5310</v>
      </c>
      <c r="G6571">
        <v>10310</v>
      </c>
      <c r="H6571" t="str">
        <f>LEFT(Table1[[#This Row],[destination_postal_code]],5)</f>
        <v>10310</v>
      </c>
      <c r="I6571">
        <f>LEN(Table1[[#This Row],[destination_postal_code_short]])</f>
        <v>5</v>
      </c>
      <c r="J6571" t="str">
        <f>_xlfn.XLOOKUP(Table1[[#This Row],[destination_postal_code_short]],Table3[Shipping postal code short],Table3[Shipping city],,0)</f>
        <v>Staten Island</v>
      </c>
      <c r="K6571" t="str">
        <f>_xlfn.XLOOKUP(Table1[[#This Row],[destination_postal_code_short]],Table3[Shipping postal code short],Table3[Shipping region],,0)</f>
        <v>New York</v>
      </c>
      <c r="L6571">
        <v>0</v>
      </c>
      <c r="M6571">
        <v>7.89</v>
      </c>
      <c r="N6571">
        <v>11.71</v>
      </c>
    </row>
    <row r="6572" spans="1:14" x14ac:dyDescent="0.2">
      <c r="A6572" s="1">
        <v>45749</v>
      </c>
      <c r="B6572" t="s">
        <v>6974</v>
      </c>
      <c r="C6572" t="s">
        <v>11</v>
      </c>
      <c r="D6572" t="s">
        <v>11</v>
      </c>
      <c r="E6572" t="s">
        <v>12</v>
      </c>
      <c r="F6572" t="s">
        <v>5310</v>
      </c>
      <c r="G6572" s="2" t="s">
        <v>6975</v>
      </c>
      <c r="H6572" s="2" t="str">
        <f>LEFT(Table1[[#This Row],[destination_postal_code]],5)</f>
        <v>02632</v>
      </c>
      <c r="I6572" s="2">
        <f>LEN(Table1[[#This Row],[destination_postal_code_short]])</f>
        <v>5</v>
      </c>
      <c r="J6572" s="2" t="str">
        <f>_xlfn.XLOOKUP(Table1[[#This Row],[destination_postal_code_short]],Table3[Shipping postal code short],Table3[Shipping city],,0)</f>
        <v>Centerville</v>
      </c>
      <c r="K6572" s="2" t="str">
        <f>_xlfn.XLOOKUP(Table1[[#This Row],[destination_postal_code_short]],Table3[Shipping postal code short],Table3[Shipping region],,0)</f>
        <v>Massachusetts</v>
      </c>
      <c r="L6572">
        <v>0</v>
      </c>
      <c r="M6572">
        <v>1.55</v>
      </c>
      <c r="N6572">
        <v>5.8</v>
      </c>
    </row>
    <row r="6573" spans="1:14" x14ac:dyDescent="0.2">
      <c r="A6573" s="1">
        <v>45749</v>
      </c>
      <c r="B6573" t="s">
        <v>6976</v>
      </c>
      <c r="C6573" t="s">
        <v>11</v>
      </c>
      <c r="D6573" t="s">
        <v>11</v>
      </c>
      <c r="E6573" t="s">
        <v>12</v>
      </c>
      <c r="F6573" t="s">
        <v>5310</v>
      </c>
      <c r="G6573">
        <v>60178</v>
      </c>
      <c r="H6573" t="str">
        <f>LEFT(Table1[[#This Row],[destination_postal_code]],5)</f>
        <v>60178</v>
      </c>
      <c r="I6573">
        <f>LEN(Table1[[#This Row],[destination_postal_code_short]])</f>
        <v>5</v>
      </c>
      <c r="J6573" t="str">
        <f>_xlfn.XLOOKUP(Table1[[#This Row],[destination_postal_code_short]],Table3[Shipping postal code short],Table3[Shipping city],,0)</f>
        <v>Sycamore</v>
      </c>
      <c r="K6573" t="str">
        <f>_xlfn.XLOOKUP(Table1[[#This Row],[destination_postal_code_short]],Table3[Shipping postal code short],Table3[Shipping region],,0)</f>
        <v>Illinois</v>
      </c>
      <c r="L6573">
        <v>0</v>
      </c>
      <c r="M6573">
        <v>1.66</v>
      </c>
      <c r="N6573">
        <v>5.49</v>
      </c>
    </row>
    <row r="6574" spans="1:14" x14ac:dyDescent="0.2">
      <c r="A6574" s="1">
        <v>45749</v>
      </c>
      <c r="B6574" t="s">
        <v>6981</v>
      </c>
      <c r="C6574" t="s">
        <v>11</v>
      </c>
      <c r="D6574" t="s">
        <v>11</v>
      </c>
      <c r="E6574" t="s">
        <v>12</v>
      </c>
      <c r="F6574" t="s">
        <v>5310</v>
      </c>
      <c r="G6574">
        <v>32539</v>
      </c>
      <c r="H6574" t="str">
        <f>LEFT(Table1[[#This Row],[destination_postal_code]],5)</f>
        <v>32539</v>
      </c>
      <c r="I6574">
        <f>LEN(Table1[[#This Row],[destination_postal_code_short]])</f>
        <v>5</v>
      </c>
      <c r="J6574" t="str">
        <f>_xlfn.XLOOKUP(Table1[[#This Row],[destination_postal_code_short]],Table3[Shipping postal code short],Table3[Shipping city],,0)</f>
        <v>Crestview</v>
      </c>
      <c r="K6574" t="str">
        <f>_xlfn.XLOOKUP(Table1[[#This Row],[destination_postal_code_short]],Table3[Shipping postal code short],Table3[Shipping region],,0)</f>
        <v>Florida</v>
      </c>
      <c r="L6574">
        <v>0</v>
      </c>
      <c r="M6574">
        <v>2.68</v>
      </c>
      <c r="N6574">
        <v>6.57</v>
      </c>
    </row>
    <row r="6575" spans="1:14" x14ac:dyDescent="0.2">
      <c r="A6575" s="1">
        <v>45749</v>
      </c>
      <c r="B6575" t="s">
        <v>6977</v>
      </c>
      <c r="C6575" t="s">
        <v>11</v>
      </c>
      <c r="D6575" t="s">
        <v>11</v>
      </c>
      <c r="E6575" t="s">
        <v>12</v>
      </c>
      <c r="F6575" t="s">
        <v>5310</v>
      </c>
      <c r="G6575">
        <v>71251</v>
      </c>
      <c r="H6575" t="str">
        <f>LEFT(Table1[[#This Row],[destination_postal_code]],5)</f>
        <v>71251</v>
      </c>
      <c r="I6575">
        <f>LEN(Table1[[#This Row],[destination_postal_code_short]])</f>
        <v>5</v>
      </c>
      <c r="J6575" t="str">
        <f>_xlfn.XLOOKUP(Table1[[#This Row],[destination_postal_code_short]],Table3[Shipping postal code short],Table3[Shipping city],,0)</f>
        <v>jonesboro</v>
      </c>
      <c r="K6575" t="str">
        <f>_xlfn.XLOOKUP(Table1[[#This Row],[destination_postal_code_short]],Table3[Shipping postal code short],Table3[Shipping region],,0)</f>
        <v>Louisiana</v>
      </c>
      <c r="L6575">
        <v>0</v>
      </c>
      <c r="M6575">
        <v>3.11</v>
      </c>
      <c r="N6575">
        <v>10.09</v>
      </c>
    </row>
    <row r="6576" spans="1:14" x14ac:dyDescent="0.2">
      <c r="A6576" s="1">
        <v>45749</v>
      </c>
      <c r="B6576" t="s">
        <v>6983</v>
      </c>
      <c r="C6576" t="s">
        <v>11</v>
      </c>
      <c r="D6576" t="s">
        <v>11</v>
      </c>
      <c r="E6576" t="s">
        <v>12</v>
      </c>
      <c r="F6576" t="s">
        <v>5310</v>
      </c>
      <c r="G6576">
        <v>49418</v>
      </c>
      <c r="H6576" t="str">
        <f>LEFT(Table1[[#This Row],[destination_postal_code]],5)</f>
        <v>49418</v>
      </c>
      <c r="I6576">
        <f>LEN(Table1[[#This Row],[destination_postal_code_short]])</f>
        <v>5</v>
      </c>
      <c r="J6576" t="str">
        <f>_xlfn.XLOOKUP(Table1[[#This Row],[destination_postal_code_short]],Table3[Shipping postal code short],Table3[Shipping city],,0)</f>
        <v>Grandville</v>
      </c>
      <c r="K6576" t="str">
        <f>_xlfn.XLOOKUP(Table1[[#This Row],[destination_postal_code_short]],Table3[Shipping postal code short],Table3[Shipping region],,0)</f>
        <v>Michigan</v>
      </c>
      <c r="L6576">
        <v>0</v>
      </c>
      <c r="M6576">
        <v>4.22</v>
      </c>
      <c r="N6576">
        <v>8.98</v>
      </c>
    </row>
    <row r="6577" spans="1:14" x14ac:dyDescent="0.2">
      <c r="A6577" s="1">
        <v>45749</v>
      </c>
      <c r="B6577" t="s">
        <v>6978</v>
      </c>
      <c r="C6577" t="s">
        <v>11</v>
      </c>
      <c r="D6577" t="s">
        <v>11</v>
      </c>
      <c r="E6577" t="s">
        <v>12</v>
      </c>
      <c r="F6577" t="s">
        <v>5310</v>
      </c>
      <c r="G6577">
        <v>98102</v>
      </c>
      <c r="H6577" t="str">
        <f>LEFT(Table1[[#This Row],[destination_postal_code]],5)</f>
        <v>98102</v>
      </c>
      <c r="I6577">
        <f>LEN(Table1[[#This Row],[destination_postal_code_short]])</f>
        <v>5</v>
      </c>
      <c r="J6577" t="str">
        <f>_xlfn.XLOOKUP(Table1[[#This Row],[destination_postal_code_short]],Table3[Shipping postal code short],Table3[Shipping city],,0)</f>
        <v>Seattle</v>
      </c>
      <c r="K6577" t="str">
        <f>_xlfn.XLOOKUP(Table1[[#This Row],[destination_postal_code_short]],Table3[Shipping postal code short],Table3[Shipping region],,0)</f>
        <v>Washington</v>
      </c>
      <c r="L6577">
        <v>0</v>
      </c>
      <c r="M6577">
        <v>2.75</v>
      </c>
      <c r="N6577">
        <v>6.25</v>
      </c>
    </row>
    <row r="6578" spans="1:14" x14ac:dyDescent="0.2">
      <c r="A6578" s="1">
        <v>45749</v>
      </c>
      <c r="B6578" t="s">
        <v>6973</v>
      </c>
      <c r="C6578" t="s">
        <v>11</v>
      </c>
      <c r="D6578" t="s">
        <v>11</v>
      </c>
      <c r="E6578" t="s">
        <v>12</v>
      </c>
      <c r="F6578" t="s">
        <v>5310</v>
      </c>
      <c r="G6578">
        <v>97003</v>
      </c>
      <c r="H6578" t="str">
        <f>LEFT(Table1[[#This Row],[destination_postal_code]],5)</f>
        <v>97003</v>
      </c>
      <c r="I6578">
        <f>LEN(Table1[[#This Row],[destination_postal_code_short]])</f>
        <v>5</v>
      </c>
      <c r="J6578" t="str">
        <f>_xlfn.XLOOKUP(Table1[[#This Row],[destination_postal_code_short]],Table3[Shipping postal code short],Table3[Shipping city],,0)</f>
        <v>Beaverton</v>
      </c>
      <c r="K6578" t="str">
        <f>_xlfn.XLOOKUP(Table1[[#This Row],[destination_postal_code_short]],Table3[Shipping postal code short],Table3[Shipping region],,0)</f>
        <v>Oregon</v>
      </c>
      <c r="L6578">
        <v>0</v>
      </c>
      <c r="M6578">
        <v>4.63</v>
      </c>
      <c r="N6578">
        <v>7.67</v>
      </c>
    </row>
    <row r="6579" spans="1:14" x14ac:dyDescent="0.2">
      <c r="A6579" s="1">
        <v>45749</v>
      </c>
      <c r="B6579" t="s">
        <v>6982</v>
      </c>
      <c r="C6579" t="s">
        <v>11</v>
      </c>
      <c r="D6579" t="s">
        <v>11</v>
      </c>
      <c r="E6579" t="s">
        <v>12</v>
      </c>
      <c r="F6579" t="s">
        <v>5310</v>
      </c>
      <c r="G6579">
        <v>27520</v>
      </c>
      <c r="H6579" t="str">
        <f>LEFT(Table1[[#This Row],[destination_postal_code]],5)</f>
        <v>27520</v>
      </c>
      <c r="I6579">
        <f>LEN(Table1[[#This Row],[destination_postal_code_short]])</f>
        <v>5</v>
      </c>
      <c r="J6579" t="str">
        <f>_xlfn.XLOOKUP(Table1[[#This Row],[destination_postal_code_short]],Table3[Shipping postal code short],Table3[Shipping city],,0)</f>
        <v>Clayton</v>
      </c>
      <c r="K6579" t="str">
        <f>_xlfn.XLOOKUP(Table1[[#This Row],[destination_postal_code_short]],Table3[Shipping postal code short],Table3[Shipping region],,0)</f>
        <v>North Carolina</v>
      </c>
      <c r="L6579">
        <v>0</v>
      </c>
      <c r="M6579">
        <v>6.65</v>
      </c>
      <c r="N6579">
        <v>10</v>
      </c>
    </row>
    <row r="6580" spans="1:14" x14ac:dyDescent="0.2">
      <c r="A6580" s="1">
        <v>45751</v>
      </c>
      <c r="B6580" t="s">
        <v>6992</v>
      </c>
      <c r="C6580" t="s">
        <v>11</v>
      </c>
      <c r="D6580" t="s">
        <v>11</v>
      </c>
      <c r="E6580" t="s">
        <v>12</v>
      </c>
      <c r="F6580" t="s">
        <v>5310</v>
      </c>
      <c r="G6580">
        <v>46056</v>
      </c>
      <c r="H6580" t="str">
        <f>LEFT(Table1[[#This Row],[destination_postal_code]],5)</f>
        <v>46056</v>
      </c>
      <c r="I6580">
        <f>LEN(Table1[[#This Row],[destination_postal_code_short]])</f>
        <v>5</v>
      </c>
      <c r="J6580" t="str">
        <f>_xlfn.XLOOKUP(Table1[[#This Row],[destination_postal_code_short]],Table3[Shipping postal code short],Table3[Shipping city],,0)</f>
        <v>Markleville</v>
      </c>
      <c r="K6580" t="str">
        <f>_xlfn.XLOOKUP(Table1[[#This Row],[destination_postal_code_short]],Table3[Shipping postal code short],Table3[Shipping region],,0)</f>
        <v>Indiana</v>
      </c>
      <c r="L6580">
        <v>0</v>
      </c>
      <c r="M6580">
        <v>2.11</v>
      </c>
      <c r="N6580">
        <v>6.99</v>
      </c>
    </row>
    <row r="6581" spans="1:14" x14ac:dyDescent="0.2">
      <c r="A6581" s="1">
        <v>45751</v>
      </c>
      <c r="B6581" t="s">
        <v>6996</v>
      </c>
      <c r="C6581" t="s">
        <v>11</v>
      </c>
      <c r="D6581" t="s">
        <v>11</v>
      </c>
      <c r="E6581" t="s">
        <v>12</v>
      </c>
      <c r="F6581" t="s">
        <v>5310</v>
      </c>
      <c r="G6581">
        <v>37711</v>
      </c>
      <c r="H6581" t="str">
        <f>LEFT(Table1[[#This Row],[destination_postal_code]],5)</f>
        <v>37711</v>
      </c>
      <c r="I6581">
        <f>LEN(Table1[[#This Row],[destination_postal_code_short]])</f>
        <v>5</v>
      </c>
      <c r="J6581" t="str">
        <f>_xlfn.XLOOKUP(Table1[[#This Row],[destination_postal_code_short]],Table3[Shipping postal code short],Table3[Shipping city],,0)</f>
        <v>Bulls Gap</v>
      </c>
      <c r="K6581" t="str">
        <f>_xlfn.XLOOKUP(Table1[[#This Row],[destination_postal_code_short]],Table3[Shipping postal code short],Table3[Shipping region],,0)</f>
        <v>Tennessee</v>
      </c>
      <c r="L6581">
        <v>0</v>
      </c>
      <c r="M6581">
        <v>5.09</v>
      </c>
      <c r="N6581">
        <v>9.31</v>
      </c>
    </row>
    <row r="6582" spans="1:14" x14ac:dyDescent="0.2">
      <c r="A6582" s="1">
        <v>45751</v>
      </c>
      <c r="B6582" t="s">
        <v>6990</v>
      </c>
      <c r="C6582" t="s">
        <v>11</v>
      </c>
      <c r="D6582" t="s">
        <v>11</v>
      </c>
      <c r="E6582" t="s">
        <v>12</v>
      </c>
      <c r="F6582" t="s">
        <v>5310</v>
      </c>
      <c r="G6582">
        <v>72081</v>
      </c>
      <c r="H6582" t="str">
        <f>LEFT(Table1[[#This Row],[destination_postal_code]],5)</f>
        <v>72081</v>
      </c>
      <c r="I6582">
        <f>LEN(Table1[[#This Row],[destination_postal_code_short]])</f>
        <v>5</v>
      </c>
      <c r="J6582" t="str">
        <f>_xlfn.XLOOKUP(Table1[[#This Row],[destination_postal_code_short]],Table3[Shipping postal code short],Table3[Shipping city],,0)</f>
        <v>Judsonia</v>
      </c>
      <c r="K6582" t="str">
        <f>_xlfn.XLOOKUP(Table1[[#This Row],[destination_postal_code_short]],Table3[Shipping postal code short],Table3[Shipping region],,0)</f>
        <v>Arkansas</v>
      </c>
      <c r="L6582">
        <v>0</v>
      </c>
      <c r="M6582">
        <v>3.11</v>
      </c>
      <c r="N6582">
        <v>10.09</v>
      </c>
    </row>
    <row r="6583" spans="1:14" x14ac:dyDescent="0.2">
      <c r="A6583" s="1">
        <v>45752</v>
      </c>
      <c r="B6583" t="s">
        <v>7008</v>
      </c>
      <c r="C6583" t="s">
        <v>11</v>
      </c>
      <c r="D6583" t="s">
        <v>11</v>
      </c>
      <c r="E6583" t="s">
        <v>12</v>
      </c>
      <c r="F6583" t="s">
        <v>5310</v>
      </c>
      <c r="G6583">
        <v>15690</v>
      </c>
      <c r="H6583" t="str">
        <f>LEFT(Table1[[#This Row],[destination_postal_code]],5)</f>
        <v>15690</v>
      </c>
      <c r="I6583">
        <f>LEN(Table1[[#This Row],[destination_postal_code_short]])</f>
        <v>5</v>
      </c>
      <c r="J6583" t="str">
        <f>_xlfn.XLOOKUP(Table1[[#This Row],[destination_postal_code_short]],Table3[Shipping postal code short],Table3[Shipping city],,0)</f>
        <v>Vandergrift</v>
      </c>
      <c r="K6583" t="str">
        <f>_xlfn.XLOOKUP(Table1[[#This Row],[destination_postal_code_short]],Table3[Shipping postal code short],Table3[Shipping region],,0)</f>
        <v>Pennsylvania</v>
      </c>
      <c r="L6583">
        <v>0</v>
      </c>
      <c r="M6583">
        <v>2.09</v>
      </c>
      <c r="N6583">
        <v>7.16</v>
      </c>
    </row>
    <row r="6584" spans="1:14" x14ac:dyDescent="0.2">
      <c r="A6584" s="1">
        <v>45751</v>
      </c>
      <c r="B6584" t="s">
        <v>6994</v>
      </c>
      <c r="C6584" t="s">
        <v>11</v>
      </c>
      <c r="D6584" t="s">
        <v>11</v>
      </c>
      <c r="E6584" t="s">
        <v>12</v>
      </c>
      <c r="F6584" t="s">
        <v>5310</v>
      </c>
      <c r="G6584">
        <v>34241</v>
      </c>
      <c r="H6584" t="str">
        <f>LEFT(Table1[[#This Row],[destination_postal_code]],5)</f>
        <v>34241</v>
      </c>
      <c r="I6584">
        <f>LEN(Table1[[#This Row],[destination_postal_code_short]])</f>
        <v>5</v>
      </c>
      <c r="J6584" t="str">
        <f>_xlfn.XLOOKUP(Table1[[#This Row],[destination_postal_code_short]],Table3[Shipping postal code short],Table3[Shipping city],,0)</f>
        <v>Sarasota</v>
      </c>
      <c r="K6584" t="str">
        <f>_xlfn.XLOOKUP(Table1[[#This Row],[destination_postal_code_short]],Table3[Shipping postal code short],Table3[Shipping region],,0)</f>
        <v>Florida</v>
      </c>
      <c r="L6584">
        <v>0</v>
      </c>
      <c r="M6584">
        <v>7.89</v>
      </c>
      <c r="N6584">
        <v>11.71</v>
      </c>
    </row>
    <row r="6585" spans="1:14" x14ac:dyDescent="0.2">
      <c r="A6585" s="1">
        <v>45751</v>
      </c>
      <c r="B6585" t="s">
        <v>6985</v>
      </c>
      <c r="C6585" t="s">
        <v>11</v>
      </c>
      <c r="D6585" t="s">
        <v>11</v>
      </c>
      <c r="E6585" t="s">
        <v>12</v>
      </c>
      <c r="F6585" t="s">
        <v>5310</v>
      </c>
      <c r="G6585">
        <v>73106</v>
      </c>
      <c r="H6585" t="str">
        <f>LEFT(Table1[[#This Row],[destination_postal_code]],5)</f>
        <v>73106</v>
      </c>
      <c r="I6585">
        <f>LEN(Table1[[#This Row],[destination_postal_code_short]])</f>
        <v>5</v>
      </c>
      <c r="J6585" t="str">
        <f>_xlfn.XLOOKUP(Table1[[#This Row],[destination_postal_code_short]],Table3[Shipping postal code short],Table3[Shipping city],,0)</f>
        <v>Oklahoma City</v>
      </c>
      <c r="K6585" t="str">
        <f>_xlfn.XLOOKUP(Table1[[#This Row],[destination_postal_code_short]],Table3[Shipping postal code short],Table3[Shipping region],,0)</f>
        <v>Oklahoma</v>
      </c>
      <c r="L6585">
        <v>0</v>
      </c>
      <c r="M6585">
        <v>4.63</v>
      </c>
      <c r="N6585">
        <v>7.67</v>
      </c>
    </row>
    <row r="6586" spans="1:14" x14ac:dyDescent="0.2">
      <c r="A6586" s="1">
        <v>45751</v>
      </c>
      <c r="B6586" t="s">
        <v>6991</v>
      </c>
      <c r="C6586" t="s">
        <v>11</v>
      </c>
      <c r="D6586" t="s">
        <v>11</v>
      </c>
      <c r="E6586" t="s">
        <v>12</v>
      </c>
      <c r="F6586" t="s">
        <v>5310</v>
      </c>
      <c r="G6586">
        <v>84601</v>
      </c>
      <c r="H6586" t="str">
        <f>LEFT(Table1[[#This Row],[destination_postal_code]],5)</f>
        <v>84601</v>
      </c>
      <c r="I6586">
        <f>LEN(Table1[[#This Row],[destination_postal_code_short]])</f>
        <v>5</v>
      </c>
      <c r="J6586" t="str">
        <f>_xlfn.XLOOKUP(Table1[[#This Row],[destination_postal_code_short]],Table3[Shipping postal code short],Table3[Shipping city],,0)</f>
        <v>Provo</v>
      </c>
      <c r="K6586" t="str">
        <f>_xlfn.XLOOKUP(Table1[[#This Row],[destination_postal_code_short]],Table3[Shipping postal code short],Table3[Shipping region],,0)</f>
        <v>Utah</v>
      </c>
      <c r="L6586">
        <v>0</v>
      </c>
      <c r="M6586">
        <v>3.31</v>
      </c>
      <c r="N6586">
        <v>6.14</v>
      </c>
    </row>
    <row r="6587" spans="1:14" x14ac:dyDescent="0.2">
      <c r="A6587" s="1">
        <v>45751</v>
      </c>
      <c r="B6587" t="s">
        <v>6988</v>
      </c>
      <c r="C6587" t="s">
        <v>11</v>
      </c>
      <c r="D6587" t="s">
        <v>11</v>
      </c>
      <c r="E6587" t="s">
        <v>12</v>
      </c>
      <c r="F6587" t="s">
        <v>5310</v>
      </c>
      <c r="G6587">
        <v>10032</v>
      </c>
      <c r="H6587" t="str">
        <f>LEFT(Table1[[#This Row],[destination_postal_code]],5)</f>
        <v>10032</v>
      </c>
      <c r="I6587">
        <f>LEN(Table1[[#This Row],[destination_postal_code_short]])</f>
        <v>5</v>
      </c>
      <c r="J6587" t="str">
        <f>_xlfn.XLOOKUP(Table1[[#This Row],[destination_postal_code_short]],Table3[Shipping postal code short],Table3[Shipping city],,0)</f>
        <v>New York</v>
      </c>
      <c r="K6587" t="str">
        <f>_xlfn.XLOOKUP(Table1[[#This Row],[destination_postal_code_short]],Table3[Shipping postal code short],Table3[Shipping region],,0)</f>
        <v>New York</v>
      </c>
      <c r="L6587">
        <v>0</v>
      </c>
      <c r="M6587">
        <v>6.65</v>
      </c>
      <c r="N6587">
        <v>10</v>
      </c>
    </row>
    <row r="6588" spans="1:14" x14ac:dyDescent="0.2">
      <c r="A6588" s="1">
        <v>45751</v>
      </c>
      <c r="B6588" t="s">
        <v>6987</v>
      </c>
      <c r="C6588" t="s">
        <v>11</v>
      </c>
      <c r="D6588" t="s">
        <v>11</v>
      </c>
      <c r="E6588" t="s">
        <v>12</v>
      </c>
      <c r="F6588" t="s">
        <v>5310</v>
      </c>
      <c r="G6588">
        <v>52655</v>
      </c>
      <c r="H6588" t="str">
        <f>LEFT(Table1[[#This Row],[destination_postal_code]],5)</f>
        <v>52655</v>
      </c>
      <c r="I6588">
        <f>LEN(Table1[[#This Row],[destination_postal_code_short]])</f>
        <v>5</v>
      </c>
      <c r="J6588" t="str">
        <f>_xlfn.XLOOKUP(Table1[[#This Row],[destination_postal_code_short]],Table3[Shipping postal code short],Table3[Shipping city],,0)</f>
        <v>West Burlington</v>
      </c>
      <c r="K6588" t="str">
        <f>_xlfn.XLOOKUP(Table1[[#This Row],[destination_postal_code_short]],Table3[Shipping postal code short],Table3[Shipping region],,0)</f>
        <v>Iowa</v>
      </c>
      <c r="L6588">
        <v>0</v>
      </c>
      <c r="M6588">
        <v>1.66</v>
      </c>
      <c r="N6588">
        <v>5.49</v>
      </c>
    </row>
    <row r="6589" spans="1:14" x14ac:dyDescent="0.2">
      <c r="A6589" s="1">
        <v>45751</v>
      </c>
      <c r="B6589" t="s">
        <v>6997</v>
      </c>
      <c r="C6589" t="s">
        <v>11</v>
      </c>
      <c r="D6589" t="s">
        <v>11</v>
      </c>
      <c r="E6589" t="s">
        <v>12</v>
      </c>
      <c r="F6589" t="s">
        <v>5310</v>
      </c>
      <c r="G6589">
        <v>20902</v>
      </c>
      <c r="H6589" t="str">
        <f>LEFT(Table1[[#This Row],[destination_postal_code]],5)</f>
        <v>20902</v>
      </c>
      <c r="I6589">
        <f>LEN(Table1[[#This Row],[destination_postal_code_short]])</f>
        <v>5</v>
      </c>
      <c r="J6589" t="str">
        <f>_xlfn.XLOOKUP(Table1[[#This Row],[destination_postal_code_short]],Table3[Shipping postal code short],Table3[Shipping city],,0)</f>
        <v>Silver Spring</v>
      </c>
      <c r="K6589" t="str">
        <f>_xlfn.XLOOKUP(Table1[[#This Row],[destination_postal_code_short]],Table3[Shipping postal code short],Table3[Shipping region],,0)</f>
        <v>Maryland</v>
      </c>
      <c r="L6589">
        <v>0</v>
      </c>
      <c r="M6589">
        <v>6.65</v>
      </c>
      <c r="N6589">
        <v>10</v>
      </c>
    </row>
    <row r="6590" spans="1:14" x14ac:dyDescent="0.2">
      <c r="A6590" s="1">
        <v>45751</v>
      </c>
      <c r="B6590" t="s">
        <v>6984</v>
      </c>
      <c r="C6590" t="s">
        <v>11</v>
      </c>
      <c r="D6590" t="s">
        <v>11</v>
      </c>
      <c r="E6590" t="s">
        <v>12</v>
      </c>
      <c r="F6590" t="s">
        <v>5310</v>
      </c>
      <c r="G6590">
        <v>68105</v>
      </c>
      <c r="H6590" t="str">
        <f>LEFT(Table1[[#This Row],[destination_postal_code]],5)</f>
        <v>68105</v>
      </c>
      <c r="I6590">
        <f>LEN(Table1[[#This Row],[destination_postal_code_short]])</f>
        <v>5</v>
      </c>
      <c r="J6590" t="str">
        <f>_xlfn.XLOOKUP(Table1[[#This Row],[destination_postal_code_short]],Table3[Shipping postal code short],Table3[Shipping city],,0)</f>
        <v>Omaha</v>
      </c>
      <c r="K6590" t="str">
        <f>_xlfn.XLOOKUP(Table1[[#This Row],[destination_postal_code_short]],Table3[Shipping postal code short],Table3[Shipping region],,0)</f>
        <v>Nebraska</v>
      </c>
      <c r="L6590">
        <v>0</v>
      </c>
      <c r="M6590">
        <v>4.63</v>
      </c>
      <c r="N6590">
        <v>7.67</v>
      </c>
    </row>
    <row r="6591" spans="1:14" x14ac:dyDescent="0.2">
      <c r="A6591" s="1">
        <v>45751</v>
      </c>
      <c r="B6591" t="s">
        <v>6989</v>
      </c>
      <c r="C6591" t="s">
        <v>11</v>
      </c>
      <c r="D6591" t="s">
        <v>11</v>
      </c>
      <c r="E6591" t="s">
        <v>12</v>
      </c>
      <c r="F6591" t="s">
        <v>5310</v>
      </c>
      <c r="G6591">
        <v>79103</v>
      </c>
      <c r="H6591" t="str">
        <f>LEFT(Table1[[#This Row],[destination_postal_code]],5)</f>
        <v>79103</v>
      </c>
      <c r="I6591">
        <f>LEN(Table1[[#This Row],[destination_postal_code_short]])</f>
        <v>5</v>
      </c>
      <c r="J6591" t="str">
        <f>_xlfn.XLOOKUP(Table1[[#This Row],[destination_postal_code_short]],Table3[Shipping postal code short],Table3[Shipping city],,0)</f>
        <v>Amarillo</v>
      </c>
      <c r="K6591" t="str">
        <f>_xlfn.XLOOKUP(Table1[[#This Row],[destination_postal_code_short]],Table3[Shipping postal code short],Table3[Shipping region],,0)</f>
        <v>Texas</v>
      </c>
      <c r="L6591">
        <v>0</v>
      </c>
      <c r="M6591">
        <v>5.53</v>
      </c>
      <c r="N6591">
        <v>9.7200000000000006</v>
      </c>
    </row>
    <row r="6592" spans="1:14" x14ac:dyDescent="0.2">
      <c r="A6592" s="1">
        <v>45752</v>
      </c>
      <c r="B6592" t="s">
        <v>6989</v>
      </c>
      <c r="C6592" t="s">
        <v>11</v>
      </c>
      <c r="D6592" t="s">
        <v>11</v>
      </c>
      <c r="E6592" t="s">
        <v>12</v>
      </c>
      <c r="F6592" t="s">
        <v>5310</v>
      </c>
      <c r="G6592">
        <v>79103</v>
      </c>
      <c r="H6592" t="str">
        <f>LEFT(Table1[[#This Row],[destination_postal_code]],5)</f>
        <v>79103</v>
      </c>
      <c r="I6592">
        <f>LEN(Table1[[#This Row],[destination_postal_code_short]])</f>
        <v>5</v>
      </c>
      <c r="J6592" t="str">
        <f>_xlfn.XLOOKUP(Table1[[#This Row],[destination_postal_code_short]],Table3[Shipping postal code short],Table3[Shipping city],,0)</f>
        <v>Amarillo</v>
      </c>
      <c r="K6592" t="str">
        <f>_xlfn.XLOOKUP(Table1[[#This Row],[destination_postal_code_short]],Table3[Shipping postal code short],Table3[Shipping region],,0)</f>
        <v>Texas</v>
      </c>
      <c r="L6592">
        <v>0</v>
      </c>
      <c r="M6592">
        <v>1.79</v>
      </c>
      <c r="N6592">
        <v>5.31</v>
      </c>
    </row>
    <row r="6593" spans="1:14" x14ac:dyDescent="0.2">
      <c r="A6593" s="1">
        <v>45751</v>
      </c>
      <c r="B6593" t="s">
        <v>6986</v>
      </c>
      <c r="C6593" t="s">
        <v>11</v>
      </c>
      <c r="D6593" t="s">
        <v>11</v>
      </c>
      <c r="E6593" t="s">
        <v>12</v>
      </c>
      <c r="F6593" t="s">
        <v>5310</v>
      </c>
      <c r="G6593">
        <v>59901</v>
      </c>
      <c r="H6593" t="str">
        <f>LEFT(Table1[[#This Row],[destination_postal_code]],5)</f>
        <v>59901</v>
      </c>
      <c r="I6593">
        <f>LEN(Table1[[#This Row],[destination_postal_code_short]])</f>
        <v>5</v>
      </c>
      <c r="J6593" t="str">
        <f>_xlfn.XLOOKUP(Table1[[#This Row],[destination_postal_code_short]],Table3[Shipping postal code short],Table3[Shipping city],,0)</f>
        <v>Kalispell</v>
      </c>
      <c r="K6593" t="str">
        <f>_xlfn.XLOOKUP(Table1[[#This Row],[destination_postal_code_short]],Table3[Shipping postal code short],Table3[Shipping region],,0)</f>
        <v>Montana</v>
      </c>
      <c r="L6593">
        <v>0</v>
      </c>
      <c r="M6593">
        <v>4.63</v>
      </c>
      <c r="N6593">
        <v>7.67</v>
      </c>
    </row>
    <row r="6594" spans="1:14" x14ac:dyDescent="0.2">
      <c r="A6594" s="1">
        <v>45751</v>
      </c>
      <c r="B6594" t="s">
        <v>6999</v>
      </c>
      <c r="C6594" t="s">
        <v>11</v>
      </c>
      <c r="D6594" t="s">
        <v>11</v>
      </c>
      <c r="E6594" t="s">
        <v>12</v>
      </c>
      <c r="F6594" t="s">
        <v>5310</v>
      </c>
      <c r="G6594">
        <v>98662</v>
      </c>
      <c r="H6594" t="str">
        <f>LEFT(Table1[[#This Row],[destination_postal_code]],5)</f>
        <v>98662</v>
      </c>
      <c r="I6594">
        <f>LEN(Table1[[#This Row],[destination_postal_code_short]])</f>
        <v>5</v>
      </c>
      <c r="J6594" t="str">
        <f>_xlfn.XLOOKUP(Table1[[#This Row],[destination_postal_code_short]],Table3[Shipping postal code short],Table3[Shipping city],,0)</f>
        <v>Vancouver</v>
      </c>
      <c r="K6594" t="str">
        <f>_xlfn.XLOOKUP(Table1[[#This Row],[destination_postal_code_short]],Table3[Shipping postal code short],Table3[Shipping region],,0)</f>
        <v>Washington</v>
      </c>
      <c r="L6594">
        <v>0</v>
      </c>
      <c r="M6594">
        <v>4.5199999999999996</v>
      </c>
      <c r="N6594">
        <v>8.58</v>
      </c>
    </row>
    <row r="6595" spans="1:14" x14ac:dyDescent="0.2">
      <c r="A6595" s="1">
        <v>45751</v>
      </c>
      <c r="B6595" t="s">
        <v>6995</v>
      </c>
      <c r="C6595" t="s">
        <v>11</v>
      </c>
      <c r="D6595" t="s">
        <v>11</v>
      </c>
      <c r="E6595" t="s">
        <v>12</v>
      </c>
      <c r="F6595" t="s">
        <v>5310</v>
      </c>
      <c r="G6595">
        <v>53191</v>
      </c>
      <c r="H6595" t="str">
        <f>LEFT(Table1[[#This Row],[destination_postal_code]],5)</f>
        <v>53191</v>
      </c>
      <c r="I6595">
        <f>LEN(Table1[[#This Row],[destination_postal_code_short]])</f>
        <v>5</v>
      </c>
      <c r="J6595" t="str">
        <f>_xlfn.XLOOKUP(Table1[[#This Row],[destination_postal_code_short]],Table3[Shipping postal code short],Table3[Shipping city],,0)</f>
        <v>Williams Bay</v>
      </c>
      <c r="K6595" t="str">
        <f>_xlfn.XLOOKUP(Table1[[#This Row],[destination_postal_code_short]],Table3[Shipping postal code short],Table3[Shipping region],,0)</f>
        <v>Wisconsin</v>
      </c>
      <c r="L6595">
        <v>0</v>
      </c>
      <c r="M6595">
        <v>4.22</v>
      </c>
      <c r="N6595">
        <v>8.98</v>
      </c>
    </row>
    <row r="6596" spans="1:14" x14ac:dyDescent="0.2">
      <c r="A6596" s="1">
        <v>45751</v>
      </c>
      <c r="B6596" t="s">
        <v>6998</v>
      </c>
      <c r="C6596" t="s">
        <v>11</v>
      </c>
      <c r="D6596" t="s">
        <v>11</v>
      </c>
      <c r="E6596" t="s">
        <v>12</v>
      </c>
      <c r="F6596" t="s">
        <v>5310</v>
      </c>
      <c r="G6596">
        <v>70427</v>
      </c>
      <c r="H6596" t="str">
        <f>LEFT(Table1[[#This Row],[destination_postal_code]],5)</f>
        <v>70427</v>
      </c>
      <c r="I6596">
        <f>LEN(Table1[[#This Row],[destination_postal_code_short]])</f>
        <v>5</v>
      </c>
      <c r="J6596" t="str">
        <f>_xlfn.XLOOKUP(Table1[[#This Row],[destination_postal_code_short]],Table3[Shipping postal code short],Table3[Shipping city],,0)</f>
        <v>Bogalusa</v>
      </c>
      <c r="K6596" t="str">
        <f>_xlfn.XLOOKUP(Table1[[#This Row],[destination_postal_code_short]],Table3[Shipping postal code short],Table3[Shipping region],,0)</f>
        <v>Louisiana</v>
      </c>
      <c r="L6596">
        <v>0</v>
      </c>
      <c r="M6596">
        <v>4.32</v>
      </c>
      <c r="N6596">
        <v>10.08</v>
      </c>
    </row>
    <row r="6597" spans="1:14" x14ac:dyDescent="0.2">
      <c r="A6597" s="1">
        <v>45751</v>
      </c>
      <c r="B6597" t="s">
        <v>6993</v>
      </c>
      <c r="C6597" t="s">
        <v>11</v>
      </c>
      <c r="D6597" t="s">
        <v>11</v>
      </c>
      <c r="E6597" t="s">
        <v>12</v>
      </c>
      <c r="F6597" t="s">
        <v>5310</v>
      </c>
      <c r="G6597">
        <v>28092</v>
      </c>
      <c r="H6597" t="str">
        <f>LEFT(Table1[[#This Row],[destination_postal_code]],5)</f>
        <v>28092</v>
      </c>
      <c r="I6597">
        <f>LEN(Table1[[#This Row],[destination_postal_code_short]])</f>
        <v>5</v>
      </c>
      <c r="J6597" t="str">
        <f>_xlfn.XLOOKUP(Table1[[#This Row],[destination_postal_code_short]],Table3[Shipping postal code short],Table3[Shipping city],,0)</f>
        <v>Lincolnton</v>
      </c>
      <c r="K6597" t="str">
        <f>_xlfn.XLOOKUP(Table1[[#This Row],[destination_postal_code_short]],Table3[Shipping postal code short],Table3[Shipping region],,0)</f>
        <v>North Carolina</v>
      </c>
      <c r="L6597">
        <v>0</v>
      </c>
      <c r="M6597">
        <v>1.69</v>
      </c>
      <c r="N6597">
        <v>4.71</v>
      </c>
    </row>
    <row r="6598" spans="1:14" x14ac:dyDescent="0.2">
      <c r="A6598" s="1">
        <v>45752</v>
      </c>
      <c r="B6598" t="s">
        <v>7013</v>
      </c>
      <c r="C6598" t="s">
        <v>11</v>
      </c>
      <c r="D6598" t="s">
        <v>11</v>
      </c>
      <c r="E6598" t="s">
        <v>12</v>
      </c>
      <c r="F6598" t="s">
        <v>5310</v>
      </c>
      <c r="G6598">
        <v>77801</v>
      </c>
      <c r="H6598" t="str">
        <f>LEFT(Table1[[#This Row],[destination_postal_code]],5)</f>
        <v>77801</v>
      </c>
      <c r="I6598">
        <f>LEN(Table1[[#This Row],[destination_postal_code_short]])</f>
        <v>5</v>
      </c>
      <c r="J6598" t="str">
        <f>_xlfn.XLOOKUP(Table1[[#This Row],[destination_postal_code_short]],Table3[Shipping postal code short],Table3[Shipping city],,0)</f>
        <v>Bryan</v>
      </c>
      <c r="K6598" t="str">
        <f>_xlfn.XLOOKUP(Table1[[#This Row],[destination_postal_code_short]],Table3[Shipping postal code short],Table3[Shipping region],,0)</f>
        <v>Texas</v>
      </c>
      <c r="L6598">
        <v>0</v>
      </c>
      <c r="M6598">
        <v>4.22</v>
      </c>
      <c r="N6598">
        <v>8.98</v>
      </c>
    </row>
    <row r="6599" spans="1:14" x14ac:dyDescent="0.2">
      <c r="A6599" s="1">
        <v>45752</v>
      </c>
      <c r="B6599" t="s">
        <v>7011</v>
      </c>
      <c r="C6599" t="s">
        <v>11</v>
      </c>
      <c r="D6599" t="s">
        <v>11</v>
      </c>
      <c r="E6599" t="s">
        <v>12</v>
      </c>
      <c r="F6599" t="s">
        <v>5310</v>
      </c>
      <c r="G6599" s="2" t="s">
        <v>7012</v>
      </c>
      <c r="H6599" s="2" t="str">
        <f>LEFT(Table1[[#This Row],[destination_postal_code]],5)</f>
        <v>02052</v>
      </c>
      <c r="I6599" s="2">
        <f>LEN(Table1[[#This Row],[destination_postal_code_short]])</f>
        <v>5</v>
      </c>
      <c r="J6599" s="2" t="str">
        <f>_xlfn.XLOOKUP(Table1[[#This Row],[destination_postal_code_short]],Table3[Shipping postal code short],Table3[Shipping city],,0)</f>
        <v>Medfield</v>
      </c>
      <c r="K6599" s="2" t="str">
        <f>_xlfn.XLOOKUP(Table1[[#This Row],[destination_postal_code_short]],Table3[Shipping postal code short],Table3[Shipping region],,0)</f>
        <v>Massachusetts</v>
      </c>
      <c r="L6599">
        <v>0</v>
      </c>
      <c r="M6599">
        <v>6.65</v>
      </c>
      <c r="N6599">
        <v>10</v>
      </c>
    </row>
    <row r="6600" spans="1:14" x14ac:dyDescent="0.2">
      <c r="A6600" s="1">
        <v>45752</v>
      </c>
      <c r="B6600" t="s">
        <v>7010</v>
      </c>
      <c r="C6600" t="s">
        <v>11</v>
      </c>
      <c r="D6600" t="s">
        <v>11</v>
      </c>
      <c r="E6600" t="s">
        <v>12</v>
      </c>
      <c r="F6600" t="s">
        <v>5310</v>
      </c>
      <c r="G6600">
        <v>63376</v>
      </c>
      <c r="H6600" t="str">
        <f>LEFT(Table1[[#This Row],[destination_postal_code]],5)</f>
        <v>63376</v>
      </c>
      <c r="I6600">
        <f>LEN(Table1[[#This Row],[destination_postal_code_short]])</f>
        <v>5</v>
      </c>
      <c r="J6600" t="str">
        <f>_xlfn.XLOOKUP(Table1[[#This Row],[destination_postal_code_short]],Table3[Shipping postal code short],Table3[Shipping city],,0)</f>
        <v>SAINT PETERS</v>
      </c>
      <c r="K6600" t="str">
        <f>_xlfn.XLOOKUP(Table1[[#This Row],[destination_postal_code_short]],Table3[Shipping postal code short],Table3[Shipping region],,0)</f>
        <v>Missouri</v>
      </c>
      <c r="L6600">
        <v>0</v>
      </c>
      <c r="M6600">
        <v>4.22</v>
      </c>
      <c r="N6600">
        <v>8.98</v>
      </c>
    </row>
    <row r="6601" spans="1:14" x14ac:dyDescent="0.2">
      <c r="A6601" s="1">
        <v>45752</v>
      </c>
      <c r="B6601" t="s">
        <v>7000</v>
      </c>
      <c r="C6601" t="s">
        <v>11</v>
      </c>
      <c r="D6601" t="s">
        <v>11</v>
      </c>
      <c r="E6601" t="s">
        <v>12</v>
      </c>
      <c r="F6601" t="s">
        <v>5310</v>
      </c>
      <c r="G6601">
        <v>11967</v>
      </c>
      <c r="H6601" t="str">
        <f>LEFT(Table1[[#This Row],[destination_postal_code]],5)</f>
        <v>11967</v>
      </c>
      <c r="I6601">
        <f>LEN(Table1[[#This Row],[destination_postal_code_short]])</f>
        <v>5</v>
      </c>
      <c r="J6601" t="str">
        <f>_xlfn.XLOOKUP(Table1[[#This Row],[destination_postal_code_short]],Table3[Shipping postal code short],Table3[Shipping city],,0)</f>
        <v>Shirley</v>
      </c>
      <c r="K6601" t="str">
        <f>_xlfn.XLOOKUP(Table1[[#This Row],[destination_postal_code_short]],Table3[Shipping postal code short],Table3[Shipping region],,0)</f>
        <v>New York</v>
      </c>
      <c r="L6601">
        <v>0</v>
      </c>
      <c r="M6601">
        <v>1.55</v>
      </c>
      <c r="N6601">
        <v>5.8</v>
      </c>
    </row>
    <row r="6602" spans="1:14" x14ac:dyDescent="0.2">
      <c r="A6602" s="1">
        <v>45752</v>
      </c>
      <c r="B6602" t="s">
        <v>7001</v>
      </c>
      <c r="C6602" t="s">
        <v>11</v>
      </c>
      <c r="D6602" t="s">
        <v>11</v>
      </c>
      <c r="E6602" t="s">
        <v>12</v>
      </c>
      <c r="F6602" t="s">
        <v>5310</v>
      </c>
      <c r="G6602">
        <v>85140</v>
      </c>
      <c r="H6602" t="str">
        <f>LEFT(Table1[[#This Row],[destination_postal_code]],5)</f>
        <v>85140</v>
      </c>
      <c r="I6602">
        <f>LEN(Table1[[#This Row],[destination_postal_code_short]])</f>
        <v>5</v>
      </c>
      <c r="J6602" t="str">
        <f>_xlfn.XLOOKUP(Table1[[#This Row],[destination_postal_code_short]],Table3[Shipping postal code short],Table3[Shipping city],,0)</f>
        <v>San Tan Valley</v>
      </c>
      <c r="K6602" t="str">
        <f>_xlfn.XLOOKUP(Table1[[#This Row],[destination_postal_code_short]],Table3[Shipping postal code short],Table3[Shipping region],,0)</f>
        <v>Arizona</v>
      </c>
      <c r="L6602">
        <v>0</v>
      </c>
      <c r="M6602">
        <v>1.79</v>
      </c>
      <c r="N6602">
        <v>5.21</v>
      </c>
    </row>
    <row r="6603" spans="1:14" x14ac:dyDescent="0.2">
      <c r="A6603" s="1">
        <v>45752</v>
      </c>
      <c r="B6603" t="s">
        <v>7004</v>
      </c>
      <c r="C6603" t="s">
        <v>11</v>
      </c>
      <c r="D6603" t="s">
        <v>11</v>
      </c>
      <c r="E6603" t="s">
        <v>12</v>
      </c>
      <c r="F6603" t="s">
        <v>5310</v>
      </c>
      <c r="G6603">
        <v>45663</v>
      </c>
      <c r="H6603" t="str">
        <f>LEFT(Table1[[#This Row],[destination_postal_code]],5)</f>
        <v>45663</v>
      </c>
      <c r="I6603">
        <f>LEN(Table1[[#This Row],[destination_postal_code_short]])</f>
        <v>5</v>
      </c>
      <c r="J6603" t="str">
        <f>_xlfn.XLOOKUP(Table1[[#This Row],[destination_postal_code_short]],Table3[Shipping postal code short],Table3[Shipping city],,0)</f>
        <v>West Portsmouth</v>
      </c>
      <c r="K6603" t="str">
        <f>_xlfn.XLOOKUP(Table1[[#This Row],[destination_postal_code_short]],Table3[Shipping postal code short],Table3[Shipping region],,0)</f>
        <v>Ohio</v>
      </c>
      <c r="L6603">
        <v>0</v>
      </c>
      <c r="M6603">
        <v>5.64</v>
      </c>
      <c r="N6603">
        <v>12.61</v>
      </c>
    </row>
    <row r="6604" spans="1:14" x14ac:dyDescent="0.2">
      <c r="A6604" s="1">
        <v>45752</v>
      </c>
      <c r="B6604" t="s">
        <v>7009</v>
      </c>
      <c r="C6604" t="s">
        <v>11</v>
      </c>
      <c r="D6604" t="s">
        <v>11</v>
      </c>
      <c r="E6604" t="s">
        <v>12</v>
      </c>
      <c r="F6604" t="s">
        <v>5310</v>
      </c>
      <c r="G6604">
        <v>46319</v>
      </c>
      <c r="H6604" t="str">
        <f>LEFT(Table1[[#This Row],[destination_postal_code]],5)</f>
        <v>46319</v>
      </c>
      <c r="I6604">
        <f>LEN(Table1[[#This Row],[destination_postal_code_short]])</f>
        <v>5</v>
      </c>
      <c r="J6604" t="str">
        <f>_xlfn.XLOOKUP(Table1[[#This Row],[destination_postal_code_short]],Table3[Shipping postal code short],Table3[Shipping city],,0)</f>
        <v>Griffith</v>
      </c>
      <c r="K6604" t="str">
        <f>_xlfn.XLOOKUP(Table1[[#This Row],[destination_postal_code_short]],Table3[Shipping postal code short],Table3[Shipping region],,0)</f>
        <v>Indiana</v>
      </c>
      <c r="L6604">
        <v>0</v>
      </c>
      <c r="M6604">
        <v>4.22</v>
      </c>
      <c r="N6604">
        <v>8.98</v>
      </c>
    </row>
    <row r="6605" spans="1:14" x14ac:dyDescent="0.2">
      <c r="A6605" s="1">
        <v>45752</v>
      </c>
      <c r="B6605" t="s">
        <v>7006</v>
      </c>
      <c r="C6605" t="s">
        <v>11</v>
      </c>
      <c r="D6605" t="s">
        <v>11</v>
      </c>
      <c r="E6605" t="s">
        <v>12</v>
      </c>
      <c r="F6605" t="s">
        <v>5310</v>
      </c>
      <c r="G6605" s="2" t="s">
        <v>7007</v>
      </c>
      <c r="H6605" s="2" t="str">
        <f>LEFT(Table1[[#This Row],[destination_postal_code]],5)</f>
        <v>07054</v>
      </c>
      <c r="I6605" s="2">
        <f>LEN(Table1[[#This Row],[destination_postal_code_short]])</f>
        <v>5</v>
      </c>
      <c r="J6605" s="2" t="str">
        <f>_xlfn.XLOOKUP(Table1[[#This Row],[destination_postal_code_short]],Table3[Shipping postal code short],Table3[Shipping city],,0)</f>
        <v>Parsippany</v>
      </c>
      <c r="K6605" s="2" t="str">
        <f>_xlfn.XLOOKUP(Table1[[#This Row],[destination_postal_code_short]],Table3[Shipping postal code short],Table3[Shipping region],,0)</f>
        <v>New Jersey</v>
      </c>
      <c r="L6605">
        <v>0</v>
      </c>
      <c r="M6605">
        <v>6.65</v>
      </c>
      <c r="N6605">
        <v>10</v>
      </c>
    </row>
    <row r="6606" spans="1:14" x14ac:dyDescent="0.2">
      <c r="A6606" s="1">
        <v>45752</v>
      </c>
      <c r="B6606" t="s">
        <v>7005</v>
      </c>
      <c r="C6606" t="s">
        <v>11</v>
      </c>
      <c r="D6606" t="s">
        <v>11</v>
      </c>
      <c r="E6606" t="s">
        <v>12</v>
      </c>
      <c r="F6606" t="s">
        <v>5310</v>
      </c>
      <c r="G6606">
        <v>44691</v>
      </c>
      <c r="H6606" t="str">
        <f>LEFT(Table1[[#This Row],[destination_postal_code]],5)</f>
        <v>44691</v>
      </c>
      <c r="I6606">
        <f>LEN(Table1[[#This Row],[destination_postal_code_short]])</f>
        <v>5</v>
      </c>
      <c r="J6606" t="str">
        <f>_xlfn.XLOOKUP(Table1[[#This Row],[destination_postal_code_short]],Table3[Shipping postal code short],Table3[Shipping city],,0)</f>
        <v>Wooster</v>
      </c>
      <c r="K6606" t="str">
        <f>_xlfn.XLOOKUP(Table1[[#This Row],[destination_postal_code_short]],Table3[Shipping postal code short],Table3[Shipping region],,0)</f>
        <v>Ohio</v>
      </c>
      <c r="L6606">
        <v>0</v>
      </c>
      <c r="M6606">
        <v>1.63</v>
      </c>
      <c r="N6606">
        <v>5.62</v>
      </c>
    </row>
    <row r="6607" spans="1:14" x14ac:dyDescent="0.2">
      <c r="A6607" s="1">
        <v>45752</v>
      </c>
      <c r="B6607" t="s">
        <v>7003</v>
      </c>
      <c r="C6607" t="s">
        <v>11</v>
      </c>
      <c r="D6607" t="s">
        <v>11</v>
      </c>
      <c r="E6607" t="s">
        <v>12</v>
      </c>
      <c r="F6607" t="s">
        <v>5310</v>
      </c>
      <c r="G6607">
        <v>90621</v>
      </c>
      <c r="H6607" t="str">
        <f>LEFT(Table1[[#This Row],[destination_postal_code]],5)</f>
        <v>90621</v>
      </c>
      <c r="I6607">
        <f>LEN(Table1[[#This Row],[destination_postal_code_short]])</f>
        <v>5</v>
      </c>
      <c r="J6607" t="str">
        <f>_xlfn.XLOOKUP(Table1[[#This Row],[destination_postal_code_short]],Table3[Shipping postal code short],Table3[Shipping city],,0)</f>
        <v>Buena Park</v>
      </c>
      <c r="K6607" t="str">
        <f>_xlfn.XLOOKUP(Table1[[#This Row],[destination_postal_code_short]],Table3[Shipping postal code short],Table3[Shipping region],,0)</f>
        <v>California</v>
      </c>
      <c r="L6607">
        <v>0</v>
      </c>
      <c r="M6607">
        <v>4.87</v>
      </c>
      <c r="N6607">
        <v>6.53</v>
      </c>
    </row>
    <row r="6608" spans="1:14" x14ac:dyDescent="0.2">
      <c r="A6608" s="1">
        <v>45754</v>
      </c>
      <c r="B6608" t="s">
        <v>7019</v>
      </c>
      <c r="C6608" t="s">
        <v>11</v>
      </c>
      <c r="D6608" t="s">
        <v>11</v>
      </c>
      <c r="E6608" t="s">
        <v>12</v>
      </c>
      <c r="F6608" t="s">
        <v>5310</v>
      </c>
      <c r="G6608">
        <v>96001</v>
      </c>
      <c r="H6608" t="str">
        <f>LEFT(Table1[[#This Row],[destination_postal_code]],5)</f>
        <v>96001</v>
      </c>
      <c r="I6608">
        <f>LEN(Table1[[#This Row],[destination_postal_code_short]])</f>
        <v>5</v>
      </c>
      <c r="J6608" t="str">
        <f>_xlfn.XLOOKUP(Table1[[#This Row],[destination_postal_code_short]],Table3[Shipping postal code short],Table3[Shipping city],,0)</f>
        <v>Redding</v>
      </c>
      <c r="K6608" t="str">
        <f>_xlfn.XLOOKUP(Table1[[#This Row],[destination_postal_code_short]],Table3[Shipping postal code short],Table3[Shipping region],,0)</f>
        <v>California</v>
      </c>
      <c r="L6608">
        <v>0</v>
      </c>
      <c r="M6608">
        <v>4.63</v>
      </c>
      <c r="N6608">
        <v>7.67</v>
      </c>
    </row>
    <row r="6609" spans="1:14" x14ac:dyDescent="0.2">
      <c r="A6609" s="1">
        <v>45754</v>
      </c>
      <c r="B6609" t="s">
        <v>7018</v>
      </c>
      <c r="C6609" t="s">
        <v>11</v>
      </c>
      <c r="D6609" t="s">
        <v>11</v>
      </c>
      <c r="E6609" t="s">
        <v>12</v>
      </c>
      <c r="F6609" t="s">
        <v>5310</v>
      </c>
      <c r="G6609">
        <v>55305</v>
      </c>
      <c r="H6609" t="str">
        <f>LEFT(Table1[[#This Row],[destination_postal_code]],5)</f>
        <v>55305</v>
      </c>
      <c r="I6609">
        <f>LEN(Table1[[#This Row],[destination_postal_code_short]])</f>
        <v>5</v>
      </c>
      <c r="J6609" t="str">
        <f>_xlfn.XLOOKUP(Table1[[#This Row],[destination_postal_code_short]],Table3[Shipping postal code short],Table3[Shipping city],,0)</f>
        <v>Minnetonka</v>
      </c>
      <c r="K6609" t="str">
        <f>_xlfn.XLOOKUP(Table1[[#This Row],[destination_postal_code_short]],Table3[Shipping postal code short],Table3[Shipping region],,0)</f>
        <v>Minnesota</v>
      </c>
      <c r="L6609">
        <v>0</v>
      </c>
      <c r="M6609">
        <v>1.73</v>
      </c>
      <c r="N6609">
        <v>4.57</v>
      </c>
    </row>
    <row r="6610" spans="1:14" x14ac:dyDescent="0.2">
      <c r="A6610" s="1">
        <v>45754</v>
      </c>
      <c r="B6610" t="s">
        <v>7017</v>
      </c>
      <c r="C6610" t="s">
        <v>11</v>
      </c>
      <c r="D6610" t="s">
        <v>11</v>
      </c>
      <c r="E6610" t="s">
        <v>12</v>
      </c>
      <c r="F6610" t="s">
        <v>5310</v>
      </c>
      <c r="G6610">
        <v>11231</v>
      </c>
      <c r="H6610" t="str">
        <f>LEFT(Table1[[#This Row],[destination_postal_code]],5)</f>
        <v>11231</v>
      </c>
      <c r="I6610">
        <f>LEN(Table1[[#This Row],[destination_postal_code_short]])</f>
        <v>5</v>
      </c>
      <c r="J6610" t="str">
        <f>_xlfn.XLOOKUP(Table1[[#This Row],[destination_postal_code_short]],Table3[Shipping postal code short],Table3[Shipping city],,0)</f>
        <v>brooklyn</v>
      </c>
      <c r="K6610" t="str">
        <f>_xlfn.XLOOKUP(Table1[[#This Row],[destination_postal_code_short]],Table3[Shipping postal code short],Table3[Shipping region],,0)</f>
        <v>New York</v>
      </c>
      <c r="L6610">
        <v>0</v>
      </c>
      <c r="M6610">
        <v>1.34</v>
      </c>
      <c r="N6610">
        <v>4.51</v>
      </c>
    </row>
    <row r="6611" spans="1:14" x14ac:dyDescent="0.2">
      <c r="A6611" s="1">
        <v>45754</v>
      </c>
      <c r="B6611" t="s">
        <v>7016</v>
      </c>
      <c r="C6611" t="s">
        <v>11</v>
      </c>
      <c r="D6611" t="s">
        <v>11</v>
      </c>
      <c r="E6611" t="s">
        <v>12</v>
      </c>
      <c r="F6611" t="s">
        <v>5310</v>
      </c>
      <c r="G6611">
        <v>50627</v>
      </c>
      <c r="H6611" t="str">
        <f>LEFT(Table1[[#This Row],[destination_postal_code]],5)</f>
        <v>50627</v>
      </c>
      <c r="I6611">
        <f>LEN(Table1[[#This Row],[destination_postal_code_short]])</f>
        <v>5</v>
      </c>
      <c r="J6611" t="str">
        <f>_xlfn.XLOOKUP(Table1[[#This Row],[destination_postal_code_short]],Table3[Shipping postal code short],Table3[Shipping city],,0)</f>
        <v>Eldora</v>
      </c>
      <c r="K6611" t="str">
        <f>_xlfn.XLOOKUP(Table1[[#This Row],[destination_postal_code_short]],Table3[Shipping postal code short],Table3[Shipping region],,0)</f>
        <v>Iowa</v>
      </c>
      <c r="L6611">
        <v>0</v>
      </c>
      <c r="M6611">
        <v>1.73</v>
      </c>
      <c r="N6611">
        <v>4.57</v>
      </c>
    </row>
    <row r="6612" spans="1:14" x14ac:dyDescent="0.2">
      <c r="A6612" s="1">
        <v>45754</v>
      </c>
      <c r="B6612" t="s">
        <v>7015</v>
      </c>
      <c r="C6612" t="s">
        <v>11</v>
      </c>
      <c r="D6612" t="s">
        <v>11</v>
      </c>
      <c r="E6612" t="s">
        <v>12</v>
      </c>
      <c r="F6612" t="s">
        <v>5310</v>
      </c>
      <c r="G6612">
        <v>67016</v>
      </c>
      <c r="H6612" t="str">
        <f>LEFT(Table1[[#This Row],[destination_postal_code]],5)</f>
        <v>67016</v>
      </c>
      <c r="I6612">
        <f>LEN(Table1[[#This Row],[destination_postal_code_short]])</f>
        <v>5</v>
      </c>
      <c r="J6612" t="str">
        <f>_xlfn.XLOOKUP(Table1[[#This Row],[destination_postal_code_short]],Table3[Shipping postal code short],Table3[Shipping city],,0)</f>
        <v>Bentley</v>
      </c>
      <c r="K6612" t="str">
        <f>_xlfn.XLOOKUP(Table1[[#This Row],[destination_postal_code_short]],Table3[Shipping postal code short],Table3[Shipping region],,0)</f>
        <v>Kansas</v>
      </c>
      <c r="L6612">
        <v>0</v>
      </c>
      <c r="M6612">
        <v>1.51</v>
      </c>
      <c r="N6612">
        <v>4.1399999999999997</v>
      </c>
    </row>
    <row r="6613" spans="1:14" x14ac:dyDescent="0.2">
      <c r="A6613" s="1">
        <v>45754</v>
      </c>
      <c r="B6613" t="s">
        <v>7014</v>
      </c>
      <c r="C6613" t="s">
        <v>11</v>
      </c>
      <c r="D6613" t="s">
        <v>11</v>
      </c>
      <c r="E6613" t="s">
        <v>12</v>
      </c>
      <c r="F6613" t="s">
        <v>5310</v>
      </c>
      <c r="G6613">
        <v>39350</v>
      </c>
      <c r="H6613" t="str">
        <f>LEFT(Table1[[#This Row],[destination_postal_code]],5)</f>
        <v>39350</v>
      </c>
      <c r="I6613">
        <f>LEN(Table1[[#This Row],[destination_postal_code_short]])</f>
        <v>5</v>
      </c>
      <c r="J6613" t="str">
        <f>_xlfn.XLOOKUP(Table1[[#This Row],[destination_postal_code_short]],Table3[Shipping postal code short],Table3[Shipping city],,0)</f>
        <v>Philadelphia</v>
      </c>
      <c r="K6613" t="str">
        <f>_xlfn.XLOOKUP(Table1[[#This Row],[destination_postal_code_short]],Table3[Shipping postal code short],Table3[Shipping region],,0)</f>
        <v>Mississippi</v>
      </c>
      <c r="L6613">
        <v>0</v>
      </c>
      <c r="M6613">
        <v>1.66</v>
      </c>
      <c r="N6613">
        <v>5.49</v>
      </c>
    </row>
    <row r="6614" spans="1:14" x14ac:dyDescent="0.2">
      <c r="A6614" s="1">
        <v>45657</v>
      </c>
      <c r="B6614" t="s">
        <v>6406</v>
      </c>
      <c r="C6614" t="s">
        <v>11</v>
      </c>
      <c r="D6614" t="s">
        <v>11</v>
      </c>
      <c r="E6614" t="s">
        <v>260</v>
      </c>
      <c r="F6614" t="s">
        <v>261</v>
      </c>
      <c r="G6614">
        <v>58801</v>
      </c>
      <c r="H6614" t="str">
        <f>LEFT(Table1[[#This Row],[destination_postal_code]],5)</f>
        <v>58801</v>
      </c>
      <c r="I6614">
        <f>LEN(Table1[[#This Row],[destination_postal_code_short]])</f>
        <v>5</v>
      </c>
      <c r="J6614" t="str">
        <f>_xlfn.XLOOKUP(Table1[[#This Row],[destination_postal_code_short]],Table3[Shipping postal code short],Table3[Shipping city],,0)</f>
        <v>Williston</v>
      </c>
      <c r="K6614" t="str">
        <f>_xlfn.XLOOKUP(Table1[[#This Row],[destination_postal_code_short]],Table3[Shipping postal code short],Table3[Shipping region],,0)</f>
        <v>North Dakota</v>
      </c>
      <c r="L6614">
        <v>0</v>
      </c>
      <c r="M6614">
        <v>8.59</v>
      </c>
      <c r="N6614">
        <v>9.4</v>
      </c>
    </row>
    <row r="6615" spans="1:14" x14ac:dyDescent="0.2">
      <c r="A6615" s="1">
        <v>45699</v>
      </c>
      <c r="B6615" t="s">
        <v>6602</v>
      </c>
      <c r="C6615" t="s">
        <v>11</v>
      </c>
      <c r="D6615" t="s">
        <v>11</v>
      </c>
      <c r="E6615" t="s">
        <v>260</v>
      </c>
      <c r="F6615" t="s">
        <v>5390</v>
      </c>
      <c r="G6615">
        <v>43204</v>
      </c>
      <c r="H6615" t="str">
        <f>LEFT(Table1[[#This Row],[destination_postal_code]],5)</f>
        <v>43204</v>
      </c>
      <c r="I6615">
        <f>LEN(Table1[[#This Row],[destination_postal_code_short]])</f>
        <v>5</v>
      </c>
      <c r="J6615" t="str">
        <f>_xlfn.XLOOKUP(Table1[[#This Row],[destination_postal_code_short]],Table3[Shipping postal code short],Table3[Shipping city],,0)</f>
        <v>Columbus</v>
      </c>
      <c r="K6615" t="str">
        <f>_xlfn.XLOOKUP(Table1[[#This Row],[destination_postal_code_short]],Table3[Shipping postal code short],Table3[Shipping region],,0)</f>
        <v>Ohio</v>
      </c>
      <c r="L6615">
        <v>0</v>
      </c>
      <c r="M6615">
        <v>0</v>
      </c>
      <c r="N6615">
        <v>16.170000000000002</v>
      </c>
    </row>
    <row r="6616" spans="1:14" x14ac:dyDescent="0.2">
      <c r="A6616" s="1">
        <v>45671</v>
      </c>
      <c r="B6616" t="s">
        <v>6454</v>
      </c>
      <c r="C6616" t="s">
        <v>11</v>
      </c>
      <c r="D6616" t="s">
        <v>11</v>
      </c>
      <c r="E6616" t="s">
        <v>260</v>
      </c>
      <c r="F6616" t="s">
        <v>261</v>
      </c>
      <c r="G6616">
        <v>73130</v>
      </c>
      <c r="H6616" t="str">
        <f>LEFT(Table1[[#This Row],[destination_postal_code]],5)</f>
        <v>73130</v>
      </c>
      <c r="I6616">
        <f>LEN(Table1[[#This Row],[destination_postal_code_short]])</f>
        <v>5</v>
      </c>
      <c r="J6616" t="str">
        <f>_xlfn.XLOOKUP(Table1[[#This Row],[destination_postal_code_short]],Table3[Shipping postal code short],Table3[Shipping city],,0)</f>
        <v>Midwest City</v>
      </c>
      <c r="K6616" t="str">
        <f>_xlfn.XLOOKUP(Table1[[#This Row],[destination_postal_code_short]],Table3[Shipping postal code short],Table3[Shipping region],,0)</f>
        <v>Oklahoma</v>
      </c>
      <c r="L6616">
        <v>0</v>
      </c>
      <c r="M6616">
        <v>10.81</v>
      </c>
      <c r="N6616">
        <v>9.4</v>
      </c>
    </row>
    <row r="6617" spans="1:14" x14ac:dyDescent="0.2">
      <c r="A6617" s="1">
        <v>45752</v>
      </c>
      <c r="B6617" t="s">
        <v>7002</v>
      </c>
      <c r="C6617" t="s">
        <v>11</v>
      </c>
      <c r="D6617" t="s">
        <v>11</v>
      </c>
      <c r="E6617" t="s">
        <v>12</v>
      </c>
      <c r="F6617" t="s">
        <v>5310</v>
      </c>
      <c r="G6617">
        <v>95817</v>
      </c>
      <c r="H6617" t="str">
        <f>LEFT(Table1[[#This Row],[destination_postal_code]],5)</f>
        <v>95817</v>
      </c>
      <c r="I6617">
        <f>LEN(Table1[[#This Row],[destination_postal_code_short]])</f>
        <v>5</v>
      </c>
      <c r="J6617" t="str">
        <f>_xlfn.XLOOKUP(Table1[[#This Row],[destination_postal_code_short]],Table3[Shipping postal code short],Table3[Shipping city],,0)</f>
        <v>Sacramento</v>
      </c>
      <c r="K6617" t="str">
        <f>_xlfn.XLOOKUP(Table1[[#This Row],[destination_postal_code_short]],Table3[Shipping postal code short],Table3[Shipping region],,0)</f>
        <v>California</v>
      </c>
      <c r="L6617">
        <v>0</v>
      </c>
      <c r="M6617">
        <v>5.91</v>
      </c>
      <c r="N6617">
        <v>9.0399999999999991</v>
      </c>
    </row>
    <row r="6618" spans="1:14" x14ac:dyDescent="0.2">
      <c r="A6618" s="1">
        <v>45659</v>
      </c>
      <c r="B6618" t="s">
        <v>6413</v>
      </c>
      <c r="C6618" t="s">
        <v>11</v>
      </c>
      <c r="D6618" t="s">
        <v>11</v>
      </c>
      <c r="E6618" t="s">
        <v>12</v>
      </c>
      <c r="F6618" t="s">
        <v>5310</v>
      </c>
      <c r="G6618">
        <v>39842</v>
      </c>
      <c r="H6618" t="str">
        <f>LEFT(Table1[[#This Row],[destination_postal_code]],5)</f>
        <v>39842</v>
      </c>
      <c r="I6618">
        <f>LEN(Table1[[#This Row],[destination_postal_code_short]])</f>
        <v>5</v>
      </c>
      <c r="J6618" t="str">
        <f>_xlfn.XLOOKUP(Table1[[#This Row],[destination_postal_code_short]],Table3[Shipping postal code short],Table3[Shipping city],,0)</f>
        <v>Dawson</v>
      </c>
      <c r="K6618" t="str">
        <f>_xlfn.XLOOKUP(Table1[[#This Row],[destination_postal_code_short]],Table3[Shipping postal code short],Table3[Shipping region],,0)</f>
        <v>Georgia</v>
      </c>
      <c r="L6618">
        <v>0</v>
      </c>
      <c r="M6618">
        <v>5.38</v>
      </c>
      <c r="N6618">
        <v>12.87</v>
      </c>
    </row>
    <row r="6619" spans="1:14" x14ac:dyDescent="0.2">
      <c r="A6619" s="1">
        <v>45583</v>
      </c>
      <c r="B6619" t="s">
        <v>6270</v>
      </c>
      <c r="C6619" t="s">
        <v>11</v>
      </c>
      <c r="D6619" t="s">
        <v>11</v>
      </c>
      <c r="E6619" t="s">
        <v>12</v>
      </c>
      <c r="F6619" t="s">
        <v>5310</v>
      </c>
      <c r="G6619">
        <v>39842</v>
      </c>
      <c r="H6619" t="str">
        <f>LEFT(Table1[[#This Row],[destination_postal_code]],5)</f>
        <v>39842</v>
      </c>
      <c r="I6619">
        <f>LEN(Table1[[#This Row],[destination_postal_code_short]])</f>
        <v>5</v>
      </c>
      <c r="J6619" t="str">
        <f>_xlfn.XLOOKUP(Table1[[#This Row],[destination_postal_code_short]],Table3[Shipping postal code short],Table3[Shipping city],,0)</f>
        <v>Dawson</v>
      </c>
      <c r="K6619" t="str">
        <f>_xlfn.XLOOKUP(Table1[[#This Row],[destination_postal_code_short]],Table3[Shipping postal code short],Table3[Shipping region],,0)</f>
        <v>Georgia</v>
      </c>
      <c r="L6619">
        <v>0</v>
      </c>
      <c r="M6619">
        <v>6.71</v>
      </c>
      <c r="N6619">
        <v>12.89</v>
      </c>
    </row>
  </sheetData>
  <mergeCells count="1">
    <mergeCell ref="P1:Q1"/>
  </mergeCells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BB9E6-E996-DA43-8602-BE1066339967}">
  <dimension ref="A1:L2696"/>
  <sheetViews>
    <sheetView topLeftCell="A2652" workbookViewId="0">
      <selection activeCell="Q2675" sqref="Q2675"/>
    </sheetView>
  </sheetViews>
  <sheetFormatPr baseColWidth="10" defaultRowHeight="16" x14ac:dyDescent="0.2"/>
  <cols>
    <col min="1" max="1" width="14" customWidth="1"/>
    <col min="2" max="2" width="17.1640625" customWidth="1"/>
    <col min="3" max="3" width="20.33203125" customWidth="1"/>
    <col min="4" max="4" width="25" customWidth="1"/>
    <col min="5" max="5" width="16.1640625" customWidth="1"/>
    <col min="6" max="6" width="12.83203125" customWidth="1"/>
    <col min="7" max="7" width="11.5" customWidth="1"/>
    <col min="9" max="9" width="11.1640625" customWidth="1"/>
    <col min="10" max="10" width="17.33203125" customWidth="1"/>
    <col min="12" max="12" width="12.33203125" customWidth="1"/>
  </cols>
  <sheetData>
    <row r="1" spans="1:12" x14ac:dyDescent="0.2">
      <c r="A1" t="s">
        <v>7031</v>
      </c>
      <c r="B1" t="s">
        <v>7032</v>
      </c>
      <c r="C1" t="s">
        <v>7033</v>
      </c>
      <c r="D1" t="s">
        <v>7034</v>
      </c>
      <c r="E1" t="s">
        <v>7035</v>
      </c>
      <c r="F1" t="s">
        <v>7036</v>
      </c>
      <c r="G1" t="s">
        <v>7037</v>
      </c>
      <c r="H1" t="s">
        <v>7038</v>
      </c>
      <c r="I1" t="s">
        <v>7039</v>
      </c>
      <c r="J1" t="s">
        <v>7040</v>
      </c>
      <c r="K1" t="s">
        <v>7041</v>
      </c>
      <c r="L1" t="s">
        <v>7042</v>
      </c>
    </row>
    <row r="2" spans="1:12" x14ac:dyDescent="0.2">
      <c r="A2" t="s">
        <v>7043</v>
      </c>
      <c r="B2" t="s">
        <v>11</v>
      </c>
      <c r="C2">
        <v>11756</v>
      </c>
      <c r="D2" t="str">
        <f>LEFT(Table3[[#This Row],[Shipping postal code]],5)</f>
        <v>11756</v>
      </c>
      <c r="E2" t="s">
        <v>7044</v>
      </c>
      <c r="F2">
        <v>19337.060000000001</v>
      </c>
      <c r="G2">
        <v>-4866.3</v>
      </c>
      <c r="H2">
        <v>-26.4</v>
      </c>
      <c r="I2">
        <v>14444.36</v>
      </c>
      <c r="J2">
        <v>0</v>
      </c>
      <c r="K2">
        <v>0</v>
      </c>
      <c r="L2">
        <v>14444.36</v>
      </c>
    </row>
    <row r="3" spans="1:12" x14ac:dyDescent="0.2">
      <c r="A3" t="s">
        <v>7045</v>
      </c>
      <c r="B3" t="s">
        <v>11</v>
      </c>
      <c r="C3">
        <v>84765</v>
      </c>
      <c r="D3" t="str">
        <f>LEFT(Table3[[#This Row],[Shipping postal code]],5)</f>
        <v>84765</v>
      </c>
      <c r="E3" t="s">
        <v>7046</v>
      </c>
      <c r="F3">
        <v>8982.82</v>
      </c>
      <c r="G3">
        <v>-191.6</v>
      </c>
      <c r="H3">
        <v>0</v>
      </c>
      <c r="I3">
        <v>8791.2199999999993</v>
      </c>
      <c r="J3">
        <v>0</v>
      </c>
      <c r="K3">
        <v>633.34</v>
      </c>
      <c r="L3">
        <v>9424.56</v>
      </c>
    </row>
    <row r="4" spans="1:12" x14ac:dyDescent="0.2">
      <c r="A4" t="s">
        <v>7047</v>
      </c>
      <c r="B4" t="s">
        <v>11</v>
      </c>
      <c r="C4">
        <v>93444</v>
      </c>
      <c r="D4" t="str">
        <f>LEFT(Table3[[#This Row],[Shipping postal code]],5)</f>
        <v>93444</v>
      </c>
      <c r="E4" t="s">
        <v>7048</v>
      </c>
      <c r="F4">
        <v>11796.08</v>
      </c>
      <c r="G4">
        <v>-2662.89</v>
      </c>
      <c r="H4">
        <v>0</v>
      </c>
      <c r="I4">
        <v>9133.19</v>
      </c>
      <c r="J4">
        <v>0</v>
      </c>
      <c r="K4">
        <v>0</v>
      </c>
      <c r="L4">
        <v>9133.19</v>
      </c>
    </row>
    <row r="5" spans="1:12" x14ac:dyDescent="0.2">
      <c r="A5" t="s">
        <v>7049</v>
      </c>
      <c r="B5" t="s">
        <v>11</v>
      </c>
      <c r="C5">
        <v>73012</v>
      </c>
      <c r="D5" t="str">
        <f>LEFT(Table3[[#This Row],[Shipping postal code]],5)</f>
        <v>73012</v>
      </c>
      <c r="E5" t="s">
        <v>7050</v>
      </c>
      <c r="F5">
        <v>8007.88</v>
      </c>
      <c r="G5">
        <v>-915.44</v>
      </c>
      <c r="H5">
        <v>0</v>
      </c>
      <c r="I5">
        <v>7092.44</v>
      </c>
      <c r="J5">
        <v>0</v>
      </c>
      <c r="K5">
        <v>0</v>
      </c>
      <c r="L5">
        <v>7092.44</v>
      </c>
    </row>
    <row r="6" spans="1:12" x14ac:dyDescent="0.2">
      <c r="A6" t="s">
        <v>7051</v>
      </c>
      <c r="B6" t="s">
        <v>11</v>
      </c>
      <c r="C6">
        <v>84606</v>
      </c>
      <c r="D6" t="str">
        <f>LEFT(Table3[[#This Row],[Shipping postal code]],5)</f>
        <v>84606</v>
      </c>
      <c r="E6" t="s">
        <v>7046</v>
      </c>
      <c r="F6">
        <v>7989.27</v>
      </c>
      <c r="G6">
        <v>-2291.8000000000002</v>
      </c>
      <c r="H6">
        <v>0</v>
      </c>
      <c r="I6">
        <v>5697.47</v>
      </c>
      <c r="J6">
        <v>0</v>
      </c>
      <c r="K6">
        <v>413.5</v>
      </c>
      <c r="L6">
        <v>6110.97</v>
      </c>
    </row>
    <row r="7" spans="1:12" x14ac:dyDescent="0.2">
      <c r="A7" t="s">
        <v>7052</v>
      </c>
      <c r="B7" t="s">
        <v>11</v>
      </c>
      <c r="C7">
        <v>84097</v>
      </c>
      <c r="D7" t="str">
        <f>LEFT(Table3[[#This Row],[Shipping postal code]],5)</f>
        <v>84097</v>
      </c>
      <c r="E7" t="s">
        <v>7046</v>
      </c>
      <c r="F7">
        <v>6628.17</v>
      </c>
      <c r="G7">
        <v>-1083.28</v>
      </c>
      <c r="H7">
        <v>0</v>
      </c>
      <c r="I7">
        <v>5544.89</v>
      </c>
      <c r="J7">
        <v>0</v>
      </c>
      <c r="K7">
        <v>401.77</v>
      </c>
      <c r="L7">
        <v>5946.66</v>
      </c>
    </row>
    <row r="8" spans="1:12" x14ac:dyDescent="0.2">
      <c r="A8" t="s">
        <v>7053</v>
      </c>
      <c r="B8" t="s">
        <v>11</v>
      </c>
      <c r="C8">
        <v>93117</v>
      </c>
      <c r="D8" t="str">
        <f>LEFT(Table3[[#This Row],[Shipping postal code]],5)</f>
        <v>93117</v>
      </c>
      <c r="E8" t="s">
        <v>7048</v>
      </c>
      <c r="F8">
        <v>6957.1</v>
      </c>
      <c r="G8">
        <v>-1069.5</v>
      </c>
      <c r="H8">
        <v>0</v>
      </c>
      <c r="I8">
        <v>5887.6</v>
      </c>
      <c r="J8">
        <v>0</v>
      </c>
      <c r="K8">
        <v>0</v>
      </c>
      <c r="L8">
        <v>5887.6</v>
      </c>
    </row>
    <row r="9" spans="1:12" x14ac:dyDescent="0.2">
      <c r="A9" t="s">
        <v>7054</v>
      </c>
      <c r="B9" t="s">
        <v>11</v>
      </c>
      <c r="C9">
        <v>84043</v>
      </c>
      <c r="D9" t="str">
        <f>LEFT(Table3[[#This Row],[Shipping postal code]],5)</f>
        <v>84043</v>
      </c>
      <c r="E9" t="s">
        <v>7046</v>
      </c>
      <c r="F9">
        <v>6698.33</v>
      </c>
      <c r="G9">
        <v>-1810.75</v>
      </c>
      <c r="H9">
        <v>-36</v>
      </c>
      <c r="I9">
        <v>4851.58</v>
      </c>
      <c r="J9">
        <v>0</v>
      </c>
      <c r="K9">
        <v>352.34</v>
      </c>
      <c r="L9">
        <v>5203.92</v>
      </c>
    </row>
    <row r="10" spans="1:12" x14ac:dyDescent="0.2">
      <c r="A10" t="s">
        <v>7055</v>
      </c>
      <c r="B10" t="s">
        <v>11</v>
      </c>
      <c r="C10">
        <v>85658</v>
      </c>
      <c r="D10" t="str">
        <f>LEFT(Table3[[#This Row],[Shipping postal code]],5)</f>
        <v>85658</v>
      </c>
      <c r="E10" t="s">
        <v>7056</v>
      </c>
      <c r="F10">
        <v>5893.76</v>
      </c>
      <c r="G10">
        <v>-693.24</v>
      </c>
      <c r="H10">
        <v>0</v>
      </c>
      <c r="I10">
        <v>5200.5200000000004</v>
      </c>
      <c r="J10">
        <v>0</v>
      </c>
      <c r="K10">
        <v>0</v>
      </c>
      <c r="L10">
        <v>5200.5200000000004</v>
      </c>
    </row>
    <row r="11" spans="1:12" x14ac:dyDescent="0.2">
      <c r="A11" t="s">
        <v>7051</v>
      </c>
      <c r="B11" t="s">
        <v>11</v>
      </c>
      <c r="C11">
        <v>84604</v>
      </c>
      <c r="D11" t="str">
        <f>LEFT(Table3[[#This Row],[Shipping postal code]],5)</f>
        <v>84604</v>
      </c>
      <c r="E11" t="s">
        <v>7046</v>
      </c>
      <c r="F11">
        <v>7047.39</v>
      </c>
      <c r="G11">
        <v>-2752.77</v>
      </c>
      <c r="H11">
        <v>0</v>
      </c>
      <c r="I11">
        <v>4294.62</v>
      </c>
      <c r="J11">
        <v>0</v>
      </c>
      <c r="K11">
        <v>310.51</v>
      </c>
      <c r="L11">
        <v>4605.13</v>
      </c>
    </row>
    <row r="12" spans="1:12" x14ac:dyDescent="0.2">
      <c r="A12" t="s">
        <v>7057</v>
      </c>
      <c r="B12" t="s">
        <v>11</v>
      </c>
      <c r="C12">
        <v>84081</v>
      </c>
      <c r="D12" t="str">
        <f>LEFT(Table3[[#This Row],[Shipping postal code]],5)</f>
        <v>84081</v>
      </c>
      <c r="E12" t="s">
        <v>7046</v>
      </c>
      <c r="F12">
        <v>4559.0600000000004</v>
      </c>
      <c r="G12">
        <v>-808.75</v>
      </c>
      <c r="H12">
        <v>0</v>
      </c>
      <c r="I12">
        <v>3750.31</v>
      </c>
      <c r="J12">
        <v>0</v>
      </c>
      <c r="K12">
        <v>271.27</v>
      </c>
      <c r="L12">
        <v>4021.58</v>
      </c>
    </row>
    <row r="13" spans="1:12" x14ac:dyDescent="0.2">
      <c r="A13" t="s">
        <v>7058</v>
      </c>
      <c r="B13" t="s">
        <v>11</v>
      </c>
      <c r="C13">
        <v>84660</v>
      </c>
      <c r="D13" t="str">
        <f>LEFT(Table3[[#This Row],[Shipping postal code]],5)</f>
        <v>84660</v>
      </c>
      <c r="E13" t="s">
        <v>7046</v>
      </c>
      <c r="F13">
        <v>4568.3599999999997</v>
      </c>
      <c r="G13">
        <v>-858.42</v>
      </c>
      <c r="H13">
        <v>0</v>
      </c>
      <c r="I13">
        <v>3709.94</v>
      </c>
      <c r="J13">
        <v>0</v>
      </c>
      <c r="K13">
        <v>268.70999999999998</v>
      </c>
      <c r="L13">
        <v>3978.65</v>
      </c>
    </row>
    <row r="14" spans="1:12" x14ac:dyDescent="0.2">
      <c r="A14" t="s">
        <v>7052</v>
      </c>
      <c r="B14" t="s">
        <v>11</v>
      </c>
      <c r="C14">
        <v>84057</v>
      </c>
      <c r="D14" t="str">
        <f>LEFT(Table3[[#This Row],[Shipping postal code]],5)</f>
        <v>84057</v>
      </c>
      <c r="E14" t="s">
        <v>7046</v>
      </c>
      <c r="F14">
        <v>4410.82</v>
      </c>
      <c r="G14">
        <v>-759.26</v>
      </c>
      <c r="H14">
        <v>0</v>
      </c>
      <c r="I14">
        <v>3651.56</v>
      </c>
      <c r="J14">
        <v>0</v>
      </c>
      <c r="K14">
        <v>263.48</v>
      </c>
      <c r="L14">
        <v>3915.04</v>
      </c>
    </row>
    <row r="15" spans="1:12" x14ac:dyDescent="0.2">
      <c r="A15" t="s">
        <v>7059</v>
      </c>
      <c r="B15" t="s">
        <v>11</v>
      </c>
      <c r="C15">
        <v>23503</v>
      </c>
      <c r="D15" t="str">
        <f>LEFT(Table3[[#This Row],[Shipping postal code]],5)</f>
        <v>23503</v>
      </c>
      <c r="E15" t="s">
        <v>7060</v>
      </c>
      <c r="F15">
        <v>5536</v>
      </c>
      <c r="G15">
        <v>-1741.35</v>
      </c>
      <c r="H15">
        <v>0</v>
      </c>
      <c r="I15">
        <v>3794.65</v>
      </c>
      <c r="J15">
        <v>0</v>
      </c>
      <c r="K15">
        <v>0</v>
      </c>
      <c r="L15">
        <v>3794.65</v>
      </c>
    </row>
    <row r="16" spans="1:12" x14ac:dyDescent="0.2">
      <c r="A16" t="s">
        <v>7061</v>
      </c>
      <c r="B16" t="s">
        <v>11</v>
      </c>
      <c r="C16">
        <v>94531</v>
      </c>
      <c r="D16" t="str">
        <f>LEFT(Table3[[#This Row],[Shipping postal code]],5)</f>
        <v>94531</v>
      </c>
      <c r="E16" t="s">
        <v>7048</v>
      </c>
      <c r="F16">
        <v>3815</v>
      </c>
      <c r="G16">
        <v>-150.25</v>
      </c>
      <c r="H16">
        <v>0</v>
      </c>
      <c r="I16">
        <v>3664.75</v>
      </c>
      <c r="J16">
        <v>0</v>
      </c>
      <c r="K16">
        <v>0</v>
      </c>
      <c r="L16">
        <v>3664.75</v>
      </c>
    </row>
    <row r="17" spans="1:12" x14ac:dyDescent="0.2">
      <c r="A17" t="s">
        <v>7062</v>
      </c>
      <c r="B17" t="s">
        <v>11</v>
      </c>
      <c r="C17">
        <v>33704</v>
      </c>
      <c r="D17" t="str">
        <f>LEFT(Table3[[#This Row],[Shipping postal code]],5)</f>
        <v>33704</v>
      </c>
      <c r="E17" t="s">
        <v>7063</v>
      </c>
      <c r="F17">
        <v>3685</v>
      </c>
      <c r="G17">
        <v>-410.2</v>
      </c>
      <c r="H17">
        <v>-104</v>
      </c>
      <c r="I17">
        <v>3170.8</v>
      </c>
      <c r="J17">
        <v>0</v>
      </c>
      <c r="K17">
        <v>0</v>
      </c>
      <c r="L17">
        <v>3170.8</v>
      </c>
    </row>
    <row r="18" spans="1:12" x14ac:dyDescent="0.2">
      <c r="A18" t="s">
        <v>7064</v>
      </c>
      <c r="B18" t="s">
        <v>11</v>
      </c>
      <c r="C18">
        <v>15784</v>
      </c>
      <c r="D18" t="str">
        <f>LEFT(Table3[[#This Row],[Shipping postal code]],5)</f>
        <v>15784</v>
      </c>
      <c r="E18" t="s">
        <v>7065</v>
      </c>
      <c r="F18">
        <v>3974.26</v>
      </c>
      <c r="G18">
        <v>-911.9</v>
      </c>
      <c r="H18">
        <v>0</v>
      </c>
      <c r="I18">
        <v>3062.36</v>
      </c>
      <c r="J18">
        <v>0</v>
      </c>
      <c r="K18">
        <v>0</v>
      </c>
      <c r="L18">
        <v>3062.36</v>
      </c>
    </row>
    <row r="19" spans="1:12" x14ac:dyDescent="0.2">
      <c r="A19" t="s">
        <v>7066</v>
      </c>
      <c r="B19" t="s">
        <v>11</v>
      </c>
      <c r="C19">
        <v>68970</v>
      </c>
      <c r="D19" t="str">
        <f>LEFT(Table3[[#This Row],[Shipping postal code]],5)</f>
        <v>68970</v>
      </c>
      <c r="E19" t="s">
        <v>7067</v>
      </c>
      <c r="F19">
        <v>3330.43</v>
      </c>
      <c r="G19">
        <v>-276.7</v>
      </c>
      <c r="H19">
        <v>0</v>
      </c>
      <c r="I19">
        <v>3053.73</v>
      </c>
      <c r="J19">
        <v>0</v>
      </c>
      <c r="K19">
        <v>0</v>
      </c>
      <c r="L19">
        <v>3053.73</v>
      </c>
    </row>
    <row r="20" spans="1:12" x14ac:dyDescent="0.2">
      <c r="A20" t="s">
        <v>7068</v>
      </c>
      <c r="B20" t="s">
        <v>11</v>
      </c>
      <c r="C20">
        <v>95610</v>
      </c>
      <c r="D20" t="str">
        <f>LEFT(Table3[[#This Row],[Shipping postal code]],5)</f>
        <v>95610</v>
      </c>
      <c r="E20" t="s">
        <v>7048</v>
      </c>
      <c r="F20">
        <v>3365.15</v>
      </c>
      <c r="G20">
        <v>-301.8</v>
      </c>
      <c r="H20">
        <v>-20</v>
      </c>
      <c r="I20">
        <v>3043.35</v>
      </c>
      <c r="J20">
        <v>0</v>
      </c>
      <c r="K20">
        <v>0</v>
      </c>
      <c r="L20">
        <v>3043.35</v>
      </c>
    </row>
    <row r="21" spans="1:12" x14ac:dyDescent="0.2">
      <c r="A21" t="s">
        <v>7069</v>
      </c>
      <c r="B21" t="s">
        <v>11</v>
      </c>
      <c r="C21">
        <v>84045</v>
      </c>
      <c r="D21" t="str">
        <f>LEFT(Table3[[#This Row],[Shipping postal code]],5)</f>
        <v>84045</v>
      </c>
      <c r="E21" t="s">
        <v>7046</v>
      </c>
      <c r="F21">
        <v>3058.79</v>
      </c>
      <c r="G21">
        <v>-449.32</v>
      </c>
      <c r="H21">
        <v>0</v>
      </c>
      <c r="I21">
        <v>2609.4699999999998</v>
      </c>
      <c r="J21">
        <v>0</v>
      </c>
      <c r="K21">
        <v>187.95</v>
      </c>
      <c r="L21">
        <v>2797.42</v>
      </c>
    </row>
    <row r="22" spans="1:12" x14ac:dyDescent="0.2">
      <c r="A22" t="s">
        <v>7070</v>
      </c>
      <c r="B22" t="s">
        <v>11</v>
      </c>
      <c r="C22">
        <v>84003</v>
      </c>
      <c r="D22" t="str">
        <f>LEFT(Table3[[#This Row],[Shipping postal code]],5)</f>
        <v>84003</v>
      </c>
      <c r="E22" t="s">
        <v>7046</v>
      </c>
      <c r="F22">
        <v>3271.94</v>
      </c>
      <c r="G22">
        <v>-768.37</v>
      </c>
      <c r="H22">
        <v>0</v>
      </c>
      <c r="I22">
        <v>2503.5700000000002</v>
      </c>
      <c r="J22">
        <v>0</v>
      </c>
      <c r="K22">
        <v>180.28</v>
      </c>
      <c r="L22">
        <v>2683.85</v>
      </c>
    </row>
    <row r="23" spans="1:12" x14ac:dyDescent="0.2">
      <c r="A23" t="s">
        <v>7071</v>
      </c>
      <c r="B23" t="s">
        <v>11</v>
      </c>
      <c r="C23">
        <v>85747</v>
      </c>
      <c r="D23" t="str">
        <f>LEFT(Table3[[#This Row],[Shipping postal code]],5)</f>
        <v>85747</v>
      </c>
      <c r="E23" t="s">
        <v>7056</v>
      </c>
      <c r="F23">
        <v>3515.75</v>
      </c>
      <c r="G23">
        <v>-967.65</v>
      </c>
      <c r="H23">
        <v>0</v>
      </c>
      <c r="I23">
        <v>2548.1</v>
      </c>
      <c r="J23">
        <v>0</v>
      </c>
      <c r="K23">
        <v>0</v>
      </c>
      <c r="L23">
        <v>2548.1</v>
      </c>
    </row>
    <row r="24" spans="1:12" x14ac:dyDescent="0.2">
      <c r="A24" t="s">
        <v>7072</v>
      </c>
      <c r="B24" t="s">
        <v>11</v>
      </c>
      <c r="C24">
        <v>84062</v>
      </c>
      <c r="D24" t="str">
        <f>LEFT(Table3[[#This Row],[Shipping postal code]],5)</f>
        <v>84062</v>
      </c>
      <c r="E24" t="s">
        <v>7046</v>
      </c>
      <c r="F24">
        <v>3754.85</v>
      </c>
      <c r="G24">
        <v>-1391.49</v>
      </c>
      <c r="H24">
        <v>0</v>
      </c>
      <c r="I24">
        <v>2363.36</v>
      </c>
      <c r="J24">
        <v>0</v>
      </c>
      <c r="K24">
        <v>169.12</v>
      </c>
      <c r="L24">
        <v>2532.48</v>
      </c>
    </row>
    <row r="25" spans="1:12" x14ac:dyDescent="0.2">
      <c r="A25" t="s">
        <v>7073</v>
      </c>
      <c r="B25" t="s">
        <v>11</v>
      </c>
      <c r="C25">
        <v>97378</v>
      </c>
      <c r="D25" t="str">
        <f>LEFT(Table3[[#This Row],[Shipping postal code]],5)</f>
        <v>97378</v>
      </c>
      <c r="E25" t="s">
        <v>7074</v>
      </c>
      <c r="F25">
        <v>2758.46</v>
      </c>
      <c r="G25">
        <v>-315.10000000000002</v>
      </c>
      <c r="H25">
        <v>0</v>
      </c>
      <c r="I25">
        <v>2443.36</v>
      </c>
      <c r="J25">
        <v>0</v>
      </c>
      <c r="K25">
        <v>0</v>
      </c>
      <c r="L25">
        <v>2443.36</v>
      </c>
    </row>
    <row r="26" spans="1:12" x14ac:dyDescent="0.2">
      <c r="A26" t="s">
        <v>7075</v>
      </c>
      <c r="B26" t="s">
        <v>11</v>
      </c>
      <c r="C26">
        <v>98662</v>
      </c>
      <c r="D26" t="str">
        <f>LEFT(Table3[[#This Row],[Shipping postal code]],5)</f>
        <v>98662</v>
      </c>
      <c r="E26" t="s">
        <v>7076</v>
      </c>
      <c r="F26">
        <v>2381.89</v>
      </c>
      <c r="G26">
        <v>-47.45</v>
      </c>
      <c r="H26">
        <v>0</v>
      </c>
      <c r="I26">
        <v>2334.44</v>
      </c>
      <c r="J26">
        <v>0</v>
      </c>
      <c r="K26">
        <v>0</v>
      </c>
      <c r="L26">
        <v>2334.44</v>
      </c>
    </row>
    <row r="27" spans="1:12" x14ac:dyDescent="0.2">
      <c r="A27" t="s">
        <v>7077</v>
      </c>
      <c r="B27" t="s">
        <v>11</v>
      </c>
      <c r="C27">
        <v>93117</v>
      </c>
      <c r="D27" t="str">
        <f>LEFT(Table3[[#This Row],[Shipping postal code]],5)</f>
        <v>93117</v>
      </c>
      <c r="E27" t="s">
        <v>7048</v>
      </c>
      <c r="F27">
        <v>2313.81</v>
      </c>
      <c r="G27">
        <v>0</v>
      </c>
      <c r="H27">
        <v>0</v>
      </c>
      <c r="I27">
        <v>2313.81</v>
      </c>
      <c r="J27">
        <v>0</v>
      </c>
      <c r="K27">
        <v>0</v>
      </c>
      <c r="L27">
        <v>2313.81</v>
      </c>
    </row>
    <row r="28" spans="1:12" x14ac:dyDescent="0.2">
      <c r="A28" t="s">
        <v>7078</v>
      </c>
      <c r="B28" t="s">
        <v>11</v>
      </c>
      <c r="C28">
        <v>80919</v>
      </c>
      <c r="D28" t="str">
        <f>LEFT(Table3[[#This Row],[Shipping postal code]],5)</f>
        <v>80919</v>
      </c>
      <c r="E28" t="s">
        <v>7079</v>
      </c>
      <c r="F28">
        <v>2910.07</v>
      </c>
      <c r="G28">
        <v>-674.19</v>
      </c>
      <c r="H28">
        <v>0</v>
      </c>
      <c r="I28">
        <v>2235.88</v>
      </c>
      <c r="J28">
        <v>0</v>
      </c>
      <c r="K28">
        <v>0</v>
      </c>
      <c r="L28">
        <v>2235.88</v>
      </c>
    </row>
    <row r="29" spans="1:12" x14ac:dyDescent="0.2">
      <c r="A29" t="s">
        <v>7080</v>
      </c>
      <c r="B29" t="s">
        <v>11</v>
      </c>
      <c r="C29">
        <v>98942</v>
      </c>
      <c r="D29" t="str">
        <f>LEFT(Table3[[#This Row],[Shipping postal code]],5)</f>
        <v>98942</v>
      </c>
      <c r="E29" t="s">
        <v>7076</v>
      </c>
      <c r="F29">
        <v>2302</v>
      </c>
      <c r="G29">
        <v>-100.8</v>
      </c>
      <c r="H29">
        <v>0</v>
      </c>
      <c r="I29">
        <v>2201.1999999999998</v>
      </c>
      <c r="J29">
        <v>0</v>
      </c>
      <c r="K29">
        <v>0</v>
      </c>
      <c r="L29">
        <v>2201.1999999999998</v>
      </c>
    </row>
    <row r="30" spans="1:12" x14ac:dyDescent="0.2">
      <c r="A30" t="s">
        <v>7081</v>
      </c>
      <c r="B30" t="s">
        <v>11</v>
      </c>
      <c r="C30">
        <v>98229</v>
      </c>
      <c r="D30" t="str">
        <f>LEFT(Table3[[#This Row],[Shipping postal code]],5)</f>
        <v>98229</v>
      </c>
      <c r="E30" t="s">
        <v>7076</v>
      </c>
      <c r="F30">
        <v>2681.3</v>
      </c>
      <c r="G30">
        <v>-457.87</v>
      </c>
      <c r="H30">
        <v>-90.5</v>
      </c>
      <c r="I30">
        <v>2132.9299999999998</v>
      </c>
      <c r="J30">
        <v>0</v>
      </c>
      <c r="K30">
        <v>0</v>
      </c>
      <c r="L30">
        <v>2132.9299999999998</v>
      </c>
    </row>
    <row r="31" spans="1:12" x14ac:dyDescent="0.2">
      <c r="A31" t="s">
        <v>7082</v>
      </c>
      <c r="B31" t="s">
        <v>11</v>
      </c>
      <c r="C31">
        <v>11001</v>
      </c>
      <c r="D31" t="str">
        <f>LEFT(Table3[[#This Row],[Shipping postal code]],5)</f>
        <v>11001</v>
      </c>
      <c r="E31" t="s">
        <v>7044</v>
      </c>
      <c r="F31">
        <v>2422.98</v>
      </c>
      <c r="G31">
        <v>-342.5</v>
      </c>
      <c r="H31">
        <v>-49</v>
      </c>
      <c r="I31">
        <v>2031.48</v>
      </c>
      <c r="J31">
        <v>0</v>
      </c>
      <c r="K31">
        <v>0</v>
      </c>
      <c r="L31">
        <v>2031.48</v>
      </c>
    </row>
    <row r="32" spans="1:12" x14ac:dyDescent="0.2">
      <c r="A32" t="s">
        <v>7083</v>
      </c>
      <c r="B32" t="s">
        <v>11</v>
      </c>
      <c r="C32">
        <v>95003</v>
      </c>
      <c r="D32" t="str">
        <f>LEFT(Table3[[#This Row],[Shipping postal code]],5)</f>
        <v>95003</v>
      </c>
      <c r="E32" t="s">
        <v>7048</v>
      </c>
      <c r="F32">
        <v>2136</v>
      </c>
      <c r="G32">
        <v>-110.3</v>
      </c>
      <c r="H32">
        <v>0</v>
      </c>
      <c r="I32">
        <v>2025.7</v>
      </c>
      <c r="J32">
        <v>0</v>
      </c>
      <c r="K32">
        <v>0</v>
      </c>
      <c r="L32">
        <v>2025.7</v>
      </c>
    </row>
    <row r="33" spans="1:12" x14ac:dyDescent="0.2">
      <c r="A33" t="s">
        <v>7084</v>
      </c>
      <c r="B33" t="s">
        <v>11</v>
      </c>
      <c r="C33">
        <v>84096</v>
      </c>
      <c r="D33" t="str">
        <f>LEFT(Table3[[#This Row],[Shipping postal code]],5)</f>
        <v>84096</v>
      </c>
      <c r="E33" t="s">
        <v>7046</v>
      </c>
      <c r="F33">
        <v>2258.98</v>
      </c>
      <c r="G33">
        <v>-380.04</v>
      </c>
      <c r="H33">
        <v>0</v>
      </c>
      <c r="I33">
        <v>1878.94</v>
      </c>
      <c r="J33">
        <v>0</v>
      </c>
      <c r="K33">
        <v>134.68</v>
      </c>
      <c r="L33">
        <v>2013.62</v>
      </c>
    </row>
    <row r="34" spans="1:12" x14ac:dyDescent="0.2">
      <c r="A34" t="s">
        <v>7085</v>
      </c>
      <c r="B34" t="s">
        <v>11</v>
      </c>
      <c r="C34">
        <v>77023</v>
      </c>
      <c r="D34" t="str">
        <f>LEFT(Table3[[#This Row],[Shipping postal code]],5)</f>
        <v>77023</v>
      </c>
      <c r="E34" t="s">
        <v>7086</v>
      </c>
      <c r="F34">
        <v>2361.19</v>
      </c>
      <c r="G34">
        <v>-368.68</v>
      </c>
      <c r="H34">
        <v>0</v>
      </c>
      <c r="I34">
        <v>1992.51</v>
      </c>
      <c r="J34">
        <v>0</v>
      </c>
      <c r="K34">
        <v>0</v>
      </c>
      <c r="L34">
        <v>1992.51</v>
      </c>
    </row>
    <row r="35" spans="1:12" x14ac:dyDescent="0.2">
      <c r="A35" t="s">
        <v>7051</v>
      </c>
      <c r="B35" t="s">
        <v>11</v>
      </c>
      <c r="C35">
        <v>84601</v>
      </c>
      <c r="D35" t="str">
        <f>LEFT(Table3[[#This Row],[Shipping postal code]],5)</f>
        <v>84601</v>
      </c>
      <c r="E35" t="s">
        <v>7046</v>
      </c>
      <c r="F35">
        <v>2587.11</v>
      </c>
      <c r="G35">
        <v>-744.65</v>
      </c>
      <c r="H35">
        <v>0</v>
      </c>
      <c r="I35">
        <v>1842.46</v>
      </c>
      <c r="J35">
        <v>0</v>
      </c>
      <c r="K35">
        <v>133.35</v>
      </c>
      <c r="L35">
        <v>1975.81</v>
      </c>
    </row>
    <row r="36" spans="1:12" x14ac:dyDescent="0.2">
      <c r="A36" t="s">
        <v>7087</v>
      </c>
      <c r="B36" t="s">
        <v>11</v>
      </c>
      <c r="C36">
        <v>84321</v>
      </c>
      <c r="D36" t="str">
        <f>LEFT(Table3[[#This Row],[Shipping postal code]],5)</f>
        <v>84321</v>
      </c>
      <c r="E36" t="s">
        <v>7046</v>
      </c>
      <c r="F36">
        <v>2018.18</v>
      </c>
      <c r="G36">
        <v>-178.19</v>
      </c>
      <c r="H36">
        <v>0</v>
      </c>
      <c r="I36">
        <v>1839.99</v>
      </c>
      <c r="J36">
        <v>0</v>
      </c>
      <c r="K36">
        <v>132.69</v>
      </c>
      <c r="L36">
        <v>1972.68</v>
      </c>
    </row>
    <row r="37" spans="1:12" x14ac:dyDescent="0.2">
      <c r="A37" t="s">
        <v>7090</v>
      </c>
      <c r="B37" t="s">
        <v>11</v>
      </c>
      <c r="C37">
        <v>21043</v>
      </c>
      <c r="D37" t="str">
        <f>LEFT(Table3[[#This Row],[Shipping postal code]],5)</f>
        <v>21043</v>
      </c>
      <c r="E37" t="s">
        <v>7091</v>
      </c>
      <c r="F37">
        <v>2081.4299999999998</v>
      </c>
      <c r="G37">
        <v>-119.25</v>
      </c>
      <c r="H37">
        <v>0</v>
      </c>
      <c r="I37">
        <v>1962.18</v>
      </c>
      <c r="J37">
        <v>0</v>
      </c>
      <c r="K37">
        <v>0</v>
      </c>
      <c r="L37">
        <v>1962.18</v>
      </c>
    </row>
    <row r="38" spans="1:12" x14ac:dyDescent="0.2">
      <c r="A38" t="s">
        <v>7092</v>
      </c>
      <c r="B38" t="s">
        <v>11</v>
      </c>
      <c r="C38">
        <v>76238</v>
      </c>
      <c r="D38" t="str">
        <f>LEFT(Table3[[#This Row],[Shipping postal code]],5)</f>
        <v>76238</v>
      </c>
      <c r="E38" t="s">
        <v>7086</v>
      </c>
      <c r="F38">
        <v>2058</v>
      </c>
      <c r="G38">
        <v>-107.8</v>
      </c>
      <c r="H38">
        <v>0</v>
      </c>
      <c r="I38">
        <v>1950.2</v>
      </c>
      <c r="J38">
        <v>0</v>
      </c>
      <c r="K38">
        <v>0</v>
      </c>
      <c r="L38">
        <v>1950.2</v>
      </c>
    </row>
    <row r="39" spans="1:12" x14ac:dyDescent="0.2">
      <c r="A39" t="s">
        <v>7076</v>
      </c>
      <c r="B39" t="s">
        <v>11</v>
      </c>
      <c r="C39">
        <v>20009</v>
      </c>
      <c r="D39" t="str">
        <f>LEFT(Table3[[#This Row],[Shipping postal code]],5)</f>
        <v>20009</v>
      </c>
      <c r="E39" t="s">
        <v>7093</v>
      </c>
      <c r="F39">
        <v>2065.5300000000002</v>
      </c>
      <c r="G39">
        <v>-248</v>
      </c>
      <c r="H39">
        <v>0</v>
      </c>
      <c r="I39">
        <v>1817.53</v>
      </c>
      <c r="J39">
        <v>0</v>
      </c>
      <c r="K39">
        <v>0</v>
      </c>
      <c r="L39">
        <v>1817.53</v>
      </c>
    </row>
    <row r="40" spans="1:12" x14ac:dyDescent="0.2">
      <c r="A40" t="s">
        <v>7094</v>
      </c>
      <c r="B40" t="s">
        <v>11</v>
      </c>
      <c r="C40">
        <v>28027</v>
      </c>
      <c r="D40" t="str">
        <f>LEFT(Table3[[#This Row],[Shipping postal code]],5)</f>
        <v>28027</v>
      </c>
      <c r="E40" t="s">
        <v>7095</v>
      </c>
      <c r="F40">
        <v>2324.62</v>
      </c>
      <c r="G40">
        <v>-574.49</v>
      </c>
      <c r="H40">
        <v>0</v>
      </c>
      <c r="I40">
        <v>1750.13</v>
      </c>
      <c r="J40">
        <v>0</v>
      </c>
      <c r="K40">
        <v>0</v>
      </c>
      <c r="L40">
        <v>1750.13</v>
      </c>
    </row>
    <row r="41" spans="1:12" x14ac:dyDescent="0.2">
      <c r="A41" t="s">
        <v>7096</v>
      </c>
      <c r="B41" t="s">
        <v>11</v>
      </c>
      <c r="C41">
        <v>11516</v>
      </c>
      <c r="D41" t="str">
        <f>LEFT(Table3[[#This Row],[Shipping postal code]],5)</f>
        <v>11516</v>
      </c>
      <c r="E41" t="s">
        <v>7044</v>
      </c>
      <c r="F41">
        <v>1790</v>
      </c>
      <c r="G41">
        <v>-97.9</v>
      </c>
      <c r="H41">
        <v>0</v>
      </c>
      <c r="I41">
        <v>1692.1</v>
      </c>
      <c r="J41">
        <v>0</v>
      </c>
      <c r="K41">
        <v>0</v>
      </c>
      <c r="L41">
        <v>1692.1</v>
      </c>
    </row>
    <row r="42" spans="1:12" x14ac:dyDescent="0.2">
      <c r="A42" t="s">
        <v>7052</v>
      </c>
      <c r="B42" t="s">
        <v>11</v>
      </c>
      <c r="C42">
        <v>84058</v>
      </c>
      <c r="D42" t="str">
        <f>LEFT(Table3[[#This Row],[Shipping postal code]],5)</f>
        <v>84058</v>
      </c>
      <c r="E42" t="s">
        <v>7046</v>
      </c>
      <c r="F42">
        <v>2790.98</v>
      </c>
      <c r="G42">
        <v>-1256.58</v>
      </c>
      <c r="H42">
        <v>0</v>
      </c>
      <c r="I42">
        <v>1534.4</v>
      </c>
      <c r="J42">
        <v>0</v>
      </c>
      <c r="K42">
        <v>111.41</v>
      </c>
      <c r="L42">
        <v>1645.81</v>
      </c>
    </row>
    <row r="43" spans="1:12" x14ac:dyDescent="0.2">
      <c r="A43" t="s">
        <v>7097</v>
      </c>
      <c r="B43" t="s">
        <v>11</v>
      </c>
      <c r="C43">
        <v>95765</v>
      </c>
      <c r="D43" t="str">
        <f>LEFT(Table3[[#This Row],[Shipping postal code]],5)</f>
        <v>95765</v>
      </c>
      <c r="E43" t="s">
        <v>7048</v>
      </c>
      <c r="F43">
        <v>1636</v>
      </c>
      <c r="G43">
        <v>0</v>
      </c>
      <c r="H43">
        <v>0</v>
      </c>
      <c r="I43">
        <v>1636</v>
      </c>
      <c r="J43">
        <v>0</v>
      </c>
      <c r="K43">
        <v>0</v>
      </c>
      <c r="L43">
        <v>1636</v>
      </c>
    </row>
    <row r="44" spans="1:12" x14ac:dyDescent="0.2">
      <c r="A44" t="s">
        <v>7098</v>
      </c>
      <c r="B44" t="s">
        <v>11</v>
      </c>
      <c r="C44">
        <v>84067</v>
      </c>
      <c r="D44" t="str">
        <f>LEFT(Table3[[#This Row],[Shipping postal code]],5)</f>
        <v>84067</v>
      </c>
      <c r="E44" t="s">
        <v>7046</v>
      </c>
      <c r="F44">
        <v>1758</v>
      </c>
      <c r="G44">
        <v>-274.31</v>
      </c>
      <c r="H44">
        <v>0</v>
      </c>
      <c r="I44">
        <v>1483.69</v>
      </c>
      <c r="J44">
        <v>0</v>
      </c>
      <c r="K44">
        <v>107.6</v>
      </c>
      <c r="L44">
        <v>1591.29</v>
      </c>
    </row>
    <row r="45" spans="1:12" x14ac:dyDescent="0.2">
      <c r="A45" t="s">
        <v>7052</v>
      </c>
      <c r="B45" t="s">
        <v>11</v>
      </c>
      <c r="C45" t="s">
        <v>2797</v>
      </c>
      <c r="D45" t="str">
        <f>LEFT(Table3[[#This Row],[Shipping postal code]],5)</f>
        <v>84097</v>
      </c>
      <c r="E45" t="s">
        <v>7046</v>
      </c>
      <c r="F45">
        <v>2005.19</v>
      </c>
      <c r="G45">
        <v>-480</v>
      </c>
      <c r="H45">
        <v>-47.19</v>
      </c>
      <c r="I45">
        <v>1478</v>
      </c>
      <c r="J45">
        <v>0</v>
      </c>
      <c r="K45">
        <v>109.35</v>
      </c>
      <c r="L45">
        <v>1587.35</v>
      </c>
    </row>
    <row r="46" spans="1:12" x14ac:dyDescent="0.2">
      <c r="A46" t="s">
        <v>7099</v>
      </c>
      <c r="B46" t="s">
        <v>11</v>
      </c>
      <c r="C46">
        <v>92655</v>
      </c>
      <c r="D46" t="str">
        <f>LEFT(Table3[[#This Row],[Shipping postal code]],5)</f>
        <v>92655</v>
      </c>
      <c r="E46" t="s">
        <v>7048</v>
      </c>
      <c r="F46">
        <v>1763.8</v>
      </c>
      <c r="G46">
        <v>-179.21</v>
      </c>
      <c r="H46">
        <v>-46.75</v>
      </c>
      <c r="I46">
        <v>1537.84</v>
      </c>
      <c r="J46">
        <v>0</v>
      </c>
      <c r="K46">
        <v>0</v>
      </c>
      <c r="L46">
        <v>1537.84</v>
      </c>
    </row>
    <row r="47" spans="1:12" x14ac:dyDescent="0.2">
      <c r="A47" t="s">
        <v>7075</v>
      </c>
      <c r="B47" t="s">
        <v>11</v>
      </c>
      <c r="C47">
        <v>98664</v>
      </c>
      <c r="D47" t="str">
        <f>LEFT(Table3[[#This Row],[Shipping postal code]],5)</f>
        <v>98664</v>
      </c>
      <c r="E47" t="s">
        <v>7076</v>
      </c>
      <c r="F47">
        <v>1714</v>
      </c>
      <c r="G47">
        <v>-270.60000000000002</v>
      </c>
      <c r="H47">
        <v>-3.6</v>
      </c>
      <c r="I47">
        <v>1439.8</v>
      </c>
      <c r="J47">
        <v>0</v>
      </c>
      <c r="K47">
        <v>0</v>
      </c>
      <c r="L47">
        <v>1439.8</v>
      </c>
    </row>
    <row r="48" spans="1:12" x14ac:dyDescent="0.2">
      <c r="A48" t="s">
        <v>7100</v>
      </c>
      <c r="B48" t="s">
        <v>11</v>
      </c>
      <c r="C48">
        <v>84663</v>
      </c>
      <c r="D48" t="str">
        <f>LEFT(Table3[[#This Row],[Shipping postal code]],5)</f>
        <v>84663</v>
      </c>
      <c r="E48" t="s">
        <v>7046</v>
      </c>
      <c r="F48">
        <v>1663.26</v>
      </c>
      <c r="G48">
        <v>-342.59</v>
      </c>
      <c r="H48">
        <v>0</v>
      </c>
      <c r="I48">
        <v>1320.67</v>
      </c>
      <c r="J48">
        <v>0</v>
      </c>
      <c r="K48">
        <v>95.19</v>
      </c>
      <c r="L48">
        <v>1415.86</v>
      </c>
    </row>
    <row r="49" spans="1:12" x14ac:dyDescent="0.2">
      <c r="A49" t="s">
        <v>7101</v>
      </c>
      <c r="B49" t="s">
        <v>11</v>
      </c>
      <c r="C49">
        <v>84005</v>
      </c>
      <c r="D49" t="str">
        <f>LEFT(Table3[[#This Row],[Shipping postal code]],5)</f>
        <v>84005</v>
      </c>
      <c r="E49" t="s">
        <v>7046</v>
      </c>
      <c r="F49">
        <v>1640.26</v>
      </c>
      <c r="G49">
        <v>-334.4</v>
      </c>
      <c r="H49">
        <v>0</v>
      </c>
      <c r="I49">
        <v>1305.8599999999999</v>
      </c>
      <c r="J49">
        <v>0</v>
      </c>
      <c r="K49">
        <v>94.35</v>
      </c>
      <c r="L49">
        <v>1400.21</v>
      </c>
    </row>
    <row r="50" spans="1:12" x14ac:dyDescent="0.2">
      <c r="A50" t="s">
        <v>7102</v>
      </c>
      <c r="B50" t="s">
        <v>11</v>
      </c>
      <c r="C50" s="2" t="s">
        <v>583</v>
      </c>
      <c r="D50" s="2" t="str">
        <f>LEFT(Table3[[#This Row],[Shipping postal code]],5)</f>
        <v>04901</v>
      </c>
      <c r="E50" t="s">
        <v>7103</v>
      </c>
      <c r="F50">
        <v>1332.11</v>
      </c>
      <c r="G50">
        <v>-10.49</v>
      </c>
      <c r="H50">
        <v>0</v>
      </c>
      <c r="I50">
        <v>1321.62</v>
      </c>
      <c r="J50">
        <v>0</v>
      </c>
      <c r="K50">
        <v>0</v>
      </c>
      <c r="L50">
        <v>1321.62</v>
      </c>
    </row>
    <row r="51" spans="1:12" x14ac:dyDescent="0.2">
      <c r="A51" t="s">
        <v>7104</v>
      </c>
      <c r="B51" t="s">
        <v>11</v>
      </c>
      <c r="C51">
        <v>73071</v>
      </c>
      <c r="D51" t="str">
        <f>LEFT(Table3[[#This Row],[Shipping postal code]],5)</f>
        <v>73071</v>
      </c>
      <c r="E51" t="s">
        <v>7050</v>
      </c>
      <c r="F51">
        <v>1453</v>
      </c>
      <c r="G51">
        <v>-151.75</v>
      </c>
      <c r="H51">
        <v>0</v>
      </c>
      <c r="I51">
        <v>1301.25</v>
      </c>
      <c r="J51">
        <v>0</v>
      </c>
      <c r="K51">
        <v>0</v>
      </c>
      <c r="L51">
        <v>1301.25</v>
      </c>
    </row>
    <row r="52" spans="1:12" x14ac:dyDescent="0.2">
      <c r="A52" t="s">
        <v>7076</v>
      </c>
      <c r="B52" t="s">
        <v>11</v>
      </c>
      <c r="C52">
        <v>20002</v>
      </c>
      <c r="D52" t="str">
        <f>LEFT(Table3[[#This Row],[Shipping postal code]],5)</f>
        <v>20002</v>
      </c>
      <c r="E52" t="s">
        <v>7093</v>
      </c>
      <c r="F52">
        <v>1291.95</v>
      </c>
      <c r="G52">
        <v>-45.03</v>
      </c>
      <c r="H52">
        <v>0</v>
      </c>
      <c r="I52">
        <v>1246.92</v>
      </c>
      <c r="J52">
        <v>0</v>
      </c>
      <c r="K52">
        <v>0</v>
      </c>
      <c r="L52">
        <v>1246.92</v>
      </c>
    </row>
    <row r="53" spans="1:12" x14ac:dyDescent="0.2">
      <c r="A53" t="s">
        <v>7105</v>
      </c>
      <c r="B53" t="s">
        <v>11</v>
      </c>
      <c r="C53">
        <v>95324</v>
      </c>
      <c r="D53" t="str">
        <f>LEFT(Table3[[#This Row],[Shipping postal code]],5)</f>
        <v>95324</v>
      </c>
      <c r="E53" t="s">
        <v>7048</v>
      </c>
      <c r="F53">
        <v>1420.84</v>
      </c>
      <c r="G53">
        <v>-156.57</v>
      </c>
      <c r="H53">
        <v>-20</v>
      </c>
      <c r="I53">
        <v>1244.27</v>
      </c>
      <c r="J53">
        <v>0</v>
      </c>
      <c r="K53">
        <v>0</v>
      </c>
      <c r="L53">
        <v>1244.27</v>
      </c>
    </row>
    <row r="54" spans="1:12" x14ac:dyDescent="0.2">
      <c r="A54" t="s">
        <v>7106</v>
      </c>
      <c r="B54" t="s">
        <v>11</v>
      </c>
      <c r="C54">
        <v>30043</v>
      </c>
      <c r="D54" t="str">
        <f>LEFT(Table3[[#This Row],[Shipping postal code]],5)</f>
        <v>30043</v>
      </c>
      <c r="E54" t="s">
        <v>7107</v>
      </c>
      <c r="F54">
        <v>1248.98</v>
      </c>
      <c r="G54">
        <v>-17.25</v>
      </c>
      <c r="H54">
        <v>0</v>
      </c>
      <c r="I54">
        <v>1231.73</v>
      </c>
      <c r="J54">
        <v>0</v>
      </c>
      <c r="K54">
        <v>0</v>
      </c>
      <c r="L54">
        <v>1231.73</v>
      </c>
    </row>
    <row r="55" spans="1:12" x14ac:dyDescent="0.2">
      <c r="A55" t="s">
        <v>7108</v>
      </c>
      <c r="B55" t="s">
        <v>11</v>
      </c>
      <c r="C55">
        <v>95624</v>
      </c>
      <c r="D55" t="str">
        <f>LEFT(Table3[[#This Row],[Shipping postal code]],5)</f>
        <v>95624</v>
      </c>
      <c r="E55" t="s">
        <v>7048</v>
      </c>
      <c r="F55">
        <v>1207.98</v>
      </c>
      <c r="G55">
        <v>-15.15</v>
      </c>
      <c r="H55">
        <v>0</v>
      </c>
      <c r="I55">
        <v>1192.83</v>
      </c>
      <c r="J55">
        <v>0</v>
      </c>
      <c r="K55">
        <v>0</v>
      </c>
      <c r="L55">
        <v>1192.83</v>
      </c>
    </row>
    <row r="56" spans="1:12" x14ac:dyDescent="0.2">
      <c r="A56" t="s">
        <v>7111</v>
      </c>
      <c r="B56" t="s">
        <v>11</v>
      </c>
      <c r="C56">
        <v>84059</v>
      </c>
      <c r="D56" t="str">
        <f>LEFT(Table3[[#This Row],[Shipping postal code]],5)</f>
        <v>84059</v>
      </c>
      <c r="E56" t="s">
        <v>7046</v>
      </c>
      <c r="F56">
        <v>1226.98</v>
      </c>
      <c r="G56">
        <v>-128.04</v>
      </c>
      <c r="H56">
        <v>0</v>
      </c>
      <c r="I56">
        <v>1098.94</v>
      </c>
      <c r="J56">
        <v>0</v>
      </c>
      <c r="K56">
        <v>79.430000000000007</v>
      </c>
      <c r="L56">
        <v>1178.3699999999999</v>
      </c>
    </row>
    <row r="57" spans="1:12" x14ac:dyDescent="0.2">
      <c r="A57" t="s">
        <v>7112</v>
      </c>
      <c r="B57" t="s">
        <v>11</v>
      </c>
      <c r="C57">
        <v>11001</v>
      </c>
      <c r="D57" t="str">
        <f>LEFT(Table3[[#This Row],[Shipping postal code]],5)</f>
        <v>11001</v>
      </c>
      <c r="E57" t="s">
        <v>7044</v>
      </c>
      <c r="F57">
        <v>1342.96</v>
      </c>
      <c r="G57">
        <v>-171.6</v>
      </c>
      <c r="H57">
        <v>0</v>
      </c>
      <c r="I57">
        <v>1171.3599999999999</v>
      </c>
      <c r="J57">
        <v>0</v>
      </c>
      <c r="K57">
        <v>0</v>
      </c>
      <c r="L57">
        <v>1171.3599999999999</v>
      </c>
    </row>
    <row r="58" spans="1:12" x14ac:dyDescent="0.2">
      <c r="A58" t="s">
        <v>7113</v>
      </c>
      <c r="B58" t="s">
        <v>11</v>
      </c>
      <c r="C58">
        <v>84075</v>
      </c>
      <c r="D58" t="str">
        <f>LEFT(Table3[[#This Row],[Shipping postal code]],5)</f>
        <v>84075</v>
      </c>
      <c r="E58" t="s">
        <v>7046</v>
      </c>
      <c r="F58">
        <v>1329</v>
      </c>
      <c r="G58">
        <v>-240</v>
      </c>
      <c r="H58">
        <v>0</v>
      </c>
      <c r="I58">
        <v>1089</v>
      </c>
      <c r="J58">
        <v>0</v>
      </c>
      <c r="K58">
        <v>79.12</v>
      </c>
      <c r="L58">
        <v>1168.1199999999999</v>
      </c>
    </row>
    <row r="59" spans="1:12" x14ac:dyDescent="0.2">
      <c r="A59" t="s">
        <v>7114</v>
      </c>
      <c r="B59" t="s">
        <v>11</v>
      </c>
      <c r="C59">
        <v>84065</v>
      </c>
      <c r="D59" t="str">
        <f>LEFT(Table3[[#This Row],[Shipping postal code]],5)</f>
        <v>84065</v>
      </c>
      <c r="E59" t="s">
        <v>7046</v>
      </c>
      <c r="F59">
        <v>1359.63</v>
      </c>
      <c r="G59">
        <v>-269.67</v>
      </c>
      <c r="H59">
        <v>0</v>
      </c>
      <c r="I59">
        <v>1089.96</v>
      </c>
      <c r="J59">
        <v>0</v>
      </c>
      <c r="K59">
        <v>78.13</v>
      </c>
      <c r="L59">
        <v>1168.0899999999999</v>
      </c>
    </row>
    <row r="60" spans="1:12" x14ac:dyDescent="0.2">
      <c r="A60" t="s">
        <v>7115</v>
      </c>
      <c r="B60" t="s">
        <v>11</v>
      </c>
      <c r="C60">
        <v>43221</v>
      </c>
      <c r="D60" t="str">
        <f>LEFT(Table3[[#This Row],[Shipping postal code]],5)</f>
        <v>43221</v>
      </c>
      <c r="E60" t="s">
        <v>7116</v>
      </c>
      <c r="F60">
        <v>1428.58</v>
      </c>
      <c r="G60">
        <v>-246</v>
      </c>
      <c r="H60">
        <v>-26</v>
      </c>
      <c r="I60">
        <v>1156.58</v>
      </c>
      <c r="J60">
        <v>0</v>
      </c>
      <c r="K60">
        <v>0</v>
      </c>
      <c r="L60">
        <v>1156.58</v>
      </c>
    </row>
    <row r="61" spans="1:12" x14ac:dyDescent="0.2">
      <c r="A61" t="s">
        <v>7117</v>
      </c>
      <c r="B61" t="s">
        <v>11</v>
      </c>
      <c r="C61">
        <v>84015</v>
      </c>
      <c r="D61" t="str">
        <f>LEFT(Table3[[#This Row],[Shipping postal code]],5)</f>
        <v>84015</v>
      </c>
      <c r="E61" t="s">
        <v>7046</v>
      </c>
      <c r="F61">
        <v>1241.1500000000001</v>
      </c>
      <c r="G61">
        <v>-169.02</v>
      </c>
      <c r="H61">
        <v>0</v>
      </c>
      <c r="I61">
        <v>1072.1300000000001</v>
      </c>
      <c r="J61">
        <v>0</v>
      </c>
      <c r="K61">
        <v>77.849999999999994</v>
      </c>
      <c r="L61">
        <v>1149.98</v>
      </c>
    </row>
    <row r="62" spans="1:12" x14ac:dyDescent="0.2">
      <c r="A62" t="s">
        <v>7118</v>
      </c>
      <c r="B62" t="s">
        <v>11</v>
      </c>
      <c r="C62">
        <v>84010</v>
      </c>
      <c r="D62" t="str">
        <f>LEFT(Table3[[#This Row],[Shipping postal code]],5)</f>
        <v>84010</v>
      </c>
      <c r="E62" t="s">
        <v>7046</v>
      </c>
      <c r="F62">
        <v>1284.9100000000001</v>
      </c>
      <c r="G62">
        <v>-179.7</v>
      </c>
      <c r="H62">
        <v>-39.42</v>
      </c>
      <c r="I62">
        <v>1065.79</v>
      </c>
      <c r="J62">
        <v>0</v>
      </c>
      <c r="K62">
        <v>79.92</v>
      </c>
      <c r="L62">
        <v>1145.71</v>
      </c>
    </row>
    <row r="63" spans="1:12" x14ac:dyDescent="0.2">
      <c r="A63" t="s">
        <v>7085</v>
      </c>
      <c r="B63" t="s">
        <v>11</v>
      </c>
      <c r="C63">
        <v>77047</v>
      </c>
      <c r="D63" t="str">
        <f>LEFT(Table3[[#This Row],[Shipping postal code]],5)</f>
        <v>77047</v>
      </c>
      <c r="E63" t="s">
        <v>7086</v>
      </c>
      <c r="F63">
        <v>1405.37</v>
      </c>
      <c r="G63">
        <v>-266.24</v>
      </c>
      <c r="H63">
        <v>0</v>
      </c>
      <c r="I63">
        <v>1139.1300000000001</v>
      </c>
      <c r="J63">
        <v>0</v>
      </c>
      <c r="K63">
        <v>0</v>
      </c>
      <c r="L63">
        <v>1139.1300000000001</v>
      </c>
    </row>
    <row r="64" spans="1:12" x14ac:dyDescent="0.2">
      <c r="A64" t="s">
        <v>7119</v>
      </c>
      <c r="B64" t="s">
        <v>11</v>
      </c>
      <c r="C64">
        <v>98901</v>
      </c>
      <c r="D64" t="str">
        <f>LEFT(Table3[[#This Row],[Shipping postal code]],5)</f>
        <v>98901</v>
      </c>
      <c r="E64" t="s">
        <v>7076</v>
      </c>
      <c r="F64">
        <v>1302.5</v>
      </c>
      <c r="G64">
        <v>-181.93</v>
      </c>
      <c r="H64">
        <v>0</v>
      </c>
      <c r="I64">
        <v>1120.57</v>
      </c>
      <c r="J64">
        <v>0</v>
      </c>
      <c r="K64">
        <v>0</v>
      </c>
      <c r="L64">
        <v>1120.57</v>
      </c>
    </row>
    <row r="65" spans="1:12" x14ac:dyDescent="0.2">
      <c r="A65" t="s">
        <v>7120</v>
      </c>
      <c r="B65" t="s">
        <v>11</v>
      </c>
      <c r="C65" s="2" t="s">
        <v>1490</v>
      </c>
      <c r="D65" s="2" t="str">
        <f>LEFT(Table3[[#This Row],[Shipping postal code]],5)</f>
        <v>06478</v>
      </c>
      <c r="E65" t="s">
        <v>7121</v>
      </c>
      <c r="F65">
        <v>1276</v>
      </c>
      <c r="G65">
        <v>-161</v>
      </c>
      <c r="H65">
        <v>0</v>
      </c>
      <c r="I65">
        <v>1115</v>
      </c>
      <c r="J65">
        <v>0</v>
      </c>
      <c r="K65">
        <v>0</v>
      </c>
      <c r="L65">
        <v>1115</v>
      </c>
    </row>
    <row r="66" spans="1:12" x14ac:dyDescent="0.2">
      <c r="A66" t="s">
        <v>7122</v>
      </c>
      <c r="B66" t="s">
        <v>11</v>
      </c>
      <c r="C66">
        <v>84074</v>
      </c>
      <c r="D66" t="str">
        <f>LEFT(Table3[[#This Row],[Shipping postal code]],5)</f>
        <v>84074</v>
      </c>
      <c r="E66" t="s">
        <v>7046</v>
      </c>
      <c r="F66">
        <v>1318.35</v>
      </c>
      <c r="G66">
        <v>-301.74</v>
      </c>
      <c r="H66">
        <v>0</v>
      </c>
      <c r="I66">
        <v>1016.61</v>
      </c>
      <c r="J66">
        <v>0</v>
      </c>
      <c r="K66">
        <v>73.92</v>
      </c>
      <c r="L66">
        <v>1090.53</v>
      </c>
    </row>
    <row r="67" spans="1:12" x14ac:dyDescent="0.2">
      <c r="A67" t="s">
        <v>7123</v>
      </c>
      <c r="B67" t="s">
        <v>11</v>
      </c>
      <c r="C67">
        <v>84095</v>
      </c>
      <c r="D67" t="str">
        <f>LEFT(Table3[[#This Row],[Shipping postal code]],5)</f>
        <v>84095</v>
      </c>
      <c r="E67" t="s">
        <v>7046</v>
      </c>
      <c r="F67">
        <v>1213.53</v>
      </c>
      <c r="G67">
        <v>-231.99</v>
      </c>
      <c r="H67">
        <v>0</v>
      </c>
      <c r="I67">
        <v>981.54</v>
      </c>
      <c r="J67">
        <v>0</v>
      </c>
      <c r="K67">
        <v>71.25</v>
      </c>
      <c r="L67">
        <v>1052.79</v>
      </c>
    </row>
    <row r="68" spans="1:12" x14ac:dyDescent="0.2">
      <c r="A68" t="s">
        <v>7124</v>
      </c>
      <c r="B68" t="s">
        <v>11</v>
      </c>
      <c r="C68">
        <v>83402</v>
      </c>
      <c r="D68" t="str">
        <f>LEFT(Table3[[#This Row],[Shipping postal code]],5)</f>
        <v>83402</v>
      </c>
      <c r="E68" t="s">
        <v>7125</v>
      </c>
      <c r="F68">
        <v>1154.53</v>
      </c>
      <c r="G68">
        <v>-139.44</v>
      </c>
      <c r="H68">
        <v>0</v>
      </c>
      <c r="I68">
        <v>1015.09</v>
      </c>
      <c r="J68">
        <v>0</v>
      </c>
      <c r="K68">
        <v>0</v>
      </c>
      <c r="L68">
        <v>1015.09</v>
      </c>
    </row>
    <row r="69" spans="1:12" x14ac:dyDescent="0.2">
      <c r="A69" t="s">
        <v>7126</v>
      </c>
      <c r="B69" t="s">
        <v>11</v>
      </c>
      <c r="C69">
        <v>91390</v>
      </c>
      <c r="D69" t="str">
        <f>LEFT(Table3[[#This Row],[Shipping postal code]],5)</f>
        <v>91390</v>
      </c>
      <c r="E69" t="s">
        <v>7048</v>
      </c>
      <c r="F69">
        <v>1289</v>
      </c>
      <c r="G69">
        <v>-277.10000000000002</v>
      </c>
      <c r="H69">
        <v>0</v>
      </c>
      <c r="I69">
        <v>1011.9</v>
      </c>
      <c r="J69">
        <v>0</v>
      </c>
      <c r="K69">
        <v>0</v>
      </c>
      <c r="L69">
        <v>1011.9</v>
      </c>
    </row>
    <row r="70" spans="1:12" x14ac:dyDescent="0.2">
      <c r="A70" t="s">
        <v>7127</v>
      </c>
      <c r="B70" t="s">
        <v>11</v>
      </c>
      <c r="C70">
        <v>93930</v>
      </c>
      <c r="D70" t="str">
        <f>LEFT(Table3[[#This Row],[Shipping postal code]],5)</f>
        <v>93930</v>
      </c>
      <c r="E70" t="s">
        <v>7048</v>
      </c>
      <c r="F70">
        <v>1184.75</v>
      </c>
      <c r="G70">
        <v>-175.2</v>
      </c>
      <c r="H70">
        <v>0</v>
      </c>
      <c r="I70">
        <v>1009.55</v>
      </c>
      <c r="J70">
        <v>0</v>
      </c>
      <c r="K70">
        <v>0</v>
      </c>
      <c r="L70">
        <v>1009.55</v>
      </c>
    </row>
    <row r="71" spans="1:12" x14ac:dyDescent="0.2">
      <c r="A71" t="s">
        <v>7128</v>
      </c>
      <c r="B71" t="s">
        <v>11</v>
      </c>
      <c r="C71" s="2" t="s">
        <v>2768</v>
      </c>
      <c r="D71" s="2" t="str">
        <f>LEFT(Table3[[#This Row],[Shipping postal code]],5)</f>
        <v>01867</v>
      </c>
      <c r="E71" t="s">
        <v>7129</v>
      </c>
      <c r="F71">
        <v>1116.4000000000001</v>
      </c>
      <c r="G71">
        <v>-111.57</v>
      </c>
      <c r="H71">
        <v>0</v>
      </c>
      <c r="I71">
        <v>1004.83</v>
      </c>
      <c r="J71">
        <v>0</v>
      </c>
      <c r="K71">
        <v>0</v>
      </c>
      <c r="L71">
        <v>1004.83</v>
      </c>
    </row>
    <row r="72" spans="1:12" x14ac:dyDescent="0.2">
      <c r="A72" t="s">
        <v>7130</v>
      </c>
      <c r="B72" t="s">
        <v>11</v>
      </c>
      <c r="C72">
        <v>73072</v>
      </c>
      <c r="D72" t="str">
        <f>LEFT(Table3[[#This Row],[Shipping postal code]],5)</f>
        <v>73072</v>
      </c>
      <c r="E72" t="s">
        <v>7050</v>
      </c>
      <c r="F72">
        <v>1097</v>
      </c>
      <c r="G72">
        <v>-109.8</v>
      </c>
      <c r="H72">
        <v>0</v>
      </c>
      <c r="I72">
        <v>987.2</v>
      </c>
      <c r="J72">
        <v>0</v>
      </c>
      <c r="K72">
        <v>0</v>
      </c>
      <c r="L72">
        <v>987.2</v>
      </c>
    </row>
    <row r="73" spans="1:12" x14ac:dyDescent="0.2">
      <c r="A73" t="s">
        <v>7131</v>
      </c>
      <c r="B73" t="s">
        <v>11</v>
      </c>
      <c r="C73">
        <v>84790</v>
      </c>
      <c r="D73" t="str">
        <f>LEFT(Table3[[#This Row],[Shipping postal code]],5)</f>
        <v>84790</v>
      </c>
      <c r="E73" t="s">
        <v>7046</v>
      </c>
      <c r="F73">
        <v>933.95</v>
      </c>
      <c r="G73">
        <v>-39.11</v>
      </c>
      <c r="H73">
        <v>0</v>
      </c>
      <c r="I73">
        <v>894.84</v>
      </c>
      <c r="J73">
        <v>0</v>
      </c>
      <c r="K73">
        <v>64.64</v>
      </c>
      <c r="L73">
        <v>959.48</v>
      </c>
    </row>
    <row r="74" spans="1:12" x14ac:dyDescent="0.2">
      <c r="A74" t="s">
        <v>7132</v>
      </c>
      <c r="B74" t="s">
        <v>11</v>
      </c>
      <c r="C74">
        <v>72908</v>
      </c>
      <c r="D74" t="str">
        <f>LEFT(Table3[[#This Row],[Shipping postal code]],5)</f>
        <v>72908</v>
      </c>
      <c r="E74" t="s">
        <v>7133</v>
      </c>
      <c r="F74">
        <v>978</v>
      </c>
      <c r="G74">
        <v>-26.7</v>
      </c>
      <c r="H74">
        <v>0</v>
      </c>
      <c r="I74">
        <v>951.3</v>
      </c>
      <c r="J74">
        <v>0</v>
      </c>
      <c r="K74">
        <v>0</v>
      </c>
      <c r="L74">
        <v>951.3</v>
      </c>
    </row>
    <row r="75" spans="1:12" x14ac:dyDescent="0.2">
      <c r="A75" t="s">
        <v>7134</v>
      </c>
      <c r="B75" t="s">
        <v>11</v>
      </c>
      <c r="C75">
        <v>84044</v>
      </c>
      <c r="D75" t="str">
        <f>LEFT(Table3[[#This Row],[Shipping postal code]],5)</f>
        <v>84044</v>
      </c>
      <c r="E75" t="s">
        <v>7046</v>
      </c>
      <c r="F75">
        <v>948</v>
      </c>
      <c r="G75">
        <v>-69.349999999999994</v>
      </c>
      <c r="H75">
        <v>0</v>
      </c>
      <c r="I75">
        <v>878.65</v>
      </c>
      <c r="J75">
        <v>0</v>
      </c>
      <c r="K75">
        <v>63.71</v>
      </c>
      <c r="L75">
        <v>942.36</v>
      </c>
    </row>
    <row r="76" spans="1:12" x14ac:dyDescent="0.2">
      <c r="A76" t="s">
        <v>7135</v>
      </c>
      <c r="B76" t="s">
        <v>11</v>
      </c>
      <c r="C76">
        <v>37909</v>
      </c>
      <c r="D76" t="str">
        <f>LEFT(Table3[[#This Row],[Shipping postal code]],5)</f>
        <v>37909</v>
      </c>
      <c r="E76" t="s">
        <v>7136</v>
      </c>
      <c r="F76">
        <v>1469.43</v>
      </c>
      <c r="G76">
        <v>-529.79999999999995</v>
      </c>
      <c r="H76">
        <v>0</v>
      </c>
      <c r="I76">
        <v>939.63</v>
      </c>
      <c r="J76">
        <v>0</v>
      </c>
      <c r="K76">
        <v>0</v>
      </c>
      <c r="L76">
        <v>939.63</v>
      </c>
    </row>
    <row r="77" spans="1:12" x14ac:dyDescent="0.2">
      <c r="A77" t="s">
        <v>7137</v>
      </c>
      <c r="B77" t="s">
        <v>11</v>
      </c>
      <c r="C77">
        <v>37212</v>
      </c>
      <c r="D77" t="str">
        <f>LEFT(Table3[[#This Row],[Shipping postal code]],5)</f>
        <v>37212</v>
      </c>
      <c r="E77" t="s">
        <v>7136</v>
      </c>
      <c r="F77">
        <v>1312</v>
      </c>
      <c r="G77">
        <v>-374.95</v>
      </c>
      <c r="H77">
        <v>0</v>
      </c>
      <c r="I77">
        <v>937.05</v>
      </c>
      <c r="J77">
        <v>0</v>
      </c>
      <c r="K77">
        <v>0</v>
      </c>
      <c r="L77">
        <v>937.05</v>
      </c>
    </row>
    <row r="78" spans="1:12" x14ac:dyDescent="0.2">
      <c r="A78" t="s">
        <v>7138</v>
      </c>
      <c r="B78" t="s">
        <v>11</v>
      </c>
      <c r="C78">
        <v>84651</v>
      </c>
      <c r="D78" t="str">
        <f>LEFT(Table3[[#This Row],[Shipping postal code]],5)</f>
        <v>84651</v>
      </c>
      <c r="E78" t="s">
        <v>7046</v>
      </c>
      <c r="F78">
        <v>955.04</v>
      </c>
      <c r="G78">
        <v>-85.9</v>
      </c>
      <c r="H78">
        <v>0</v>
      </c>
      <c r="I78">
        <v>869.14</v>
      </c>
      <c r="J78">
        <v>0</v>
      </c>
      <c r="K78">
        <v>62.55</v>
      </c>
      <c r="L78">
        <v>931.69</v>
      </c>
    </row>
    <row r="79" spans="1:12" x14ac:dyDescent="0.2">
      <c r="A79" t="s">
        <v>7139</v>
      </c>
      <c r="B79" t="s">
        <v>11</v>
      </c>
      <c r="C79">
        <v>89107</v>
      </c>
      <c r="D79" t="str">
        <f>LEFT(Table3[[#This Row],[Shipping postal code]],5)</f>
        <v>89107</v>
      </c>
      <c r="E79" t="s">
        <v>7140</v>
      </c>
      <c r="F79">
        <v>1161.98</v>
      </c>
      <c r="G79">
        <v>-232.35</v>
      </c>
      <c r="H79">
        <v>0</v>
      </c>
      <c r="I79">
        <v>929.63</v>
      </c>
      <c r="J79">
        <v>0</v>
      </c>
      <c r="K79">
        <v>0</v>
      </c>
      <c r="L79">
        <v>929.63</v>
      </c>
    </row>
    <row r="80" spans="1:12" x14ac:dyDescent="0.2">
      <c r="A80" t="s">
        <v>7141</v>
      </c>
      <c r="B80" t="s">
        <v>11</v>
      </c>
      <c r="C80">
        <v>84108</v>
      </c>
      <c r="D80" t="str">
        <f>LEFT(Table3[[#This Row],[Shipping postal code]],5)</f>
        <v>84108</v>
      </c>
      <c r="E80" t="s">
        <v>7046</v>
      </c>
      <c r="F80">
        <v>1014</v>
      </c>
      <c r="G80">
        <v>-150.9</v>
      </c>
      <c r="H80">
        <v>0</v>
      </c>
      <c r="I80">
        <v>863.1</v>
      </c>
      <c r="J80">
        <v>0</v>
      </c>
      <c r="K80">
        <v>62.79</v>
      </c>
      <c r="L80">
        <v>925.89</v>
      </c>
    </row>
    <row r="81" spans="1:12" x14ac:dyDescent="0.2">
      <c r="A81" t="s">
        <v>7142</v>
      </c>
      <c r="B81" t="s">
        <v>11</v>
      </c>
      <c r="C81">
        <v>55376</v>
      </c>
      <c r="D81" t="str">
        <f>LEFT(Table3[[#This Row],[Shipping postal code]],5)</f>
        <v>55376</v>
      </c>
      <c r="E81" t="s">
        <v>7143</v>
      </c>
      <c r="F81">
        <v>913.8</v>
      </c>
      <c r="G81">
        <v>-9.02</v>
      </c>
      <c r="H81">
        <v>0</v>
      </c>
      <c r="I81">
        <v>904.78</v>
      </c>
      <c r="J81">
        <v>0</v>
      </c>
      <c r="K81">
        <v>17.72</v>
      </c>
      <c r="L81">
        <v>922.5</v>
      </c>
    </row>
    <row r="82" spans="1:12" x14ac:dyDescent="0.2">
      <c r="A82" t="s">
        <v>7144</v>
      </c>
      <c r="B82" t="s">
        <v>11</v>
      </c>
      <c r="C82">
        <v>92307</v>
      </c>
      <c r="D82" t="str">
        <f>LEFT(Table3[[#This Row],[Shipping postal code]],5)</f>
        <v>92307</v>
      </c>
      <c r="E82" t="s">
        <v>7048</v>
      </c>
      <c r="F82">
        <v>1129.51</v>
      </c>
      <c r="G82">
        <v>-222.9</v>
      </c>
      <c r="H82">
        <v>0</v>
      </c>
      <c r="I82">
        <v>906.61</v>
      </c>
      <c r="J82">
        <v>0</v>
      </c>
      <c r="K82">
        <v>0</v>
      </c>
      <c r="L82">
        <v>906.61</v>
      </c>
    </row>
    <row r="83" spans="1:12" x14ac:dyDescent="0.2">
      <c r="A83" t="s">
        <v>7145</v>
      </c>
      <c r="B83" t="s">
        <v>11</v>
      </c>
      <c r="C83">
        <v>94066</v>
      </c>
      <c r="D83" t="str">
        <f>LEFT(Table3[[#This Row],[Shipping postal code]],5)</f>
        <v>94066</v>
      </c>
      <c r="E83" t="s">
        <v>7048</v>
      </c>
      <c r="F83">
        <v>942</v>
      </c>
      <c r="G83">
        <v>-21.5</v>
      </c>
      <c r="H83">
        <v>-25.4</v>
      </c>
      <c r="I83">
        <v>895.1</v>
      </c>
      <c r="J83">
        <v>0</v>
      </c>
      <c r="K83">
        <v>0</v>
      </c>
      <c r="L83">
        <v>895.1</v>
      </c>
    </row>
    <row r="84" spans="1:12" x14ac:dyDescent="0.2">
      <c r="A84" t="s">
        <v>7146</v>
      </c>
      <c r="B84" t="s">
        <v>11</v>
      </c>
      <c r="C84">
        <v>78701</v>
      </c>
      <c r="D84" t="str">
        <f>LEFT(Table3[[#This Row],[Shipping postal code]],5)</f>
        <v>78701</v>
      </c>
      <c r="E84" t="s">
        <v>7086</v>
      </c>
      <c r="F84">
        <v>888</v>
      </c>
      <c r="G84">
        <v>0</v>
      </c>
      <c r="H84">
        <v>0</v>
      </c>
      <c r="I84">
        <v>888</v>
      </c>
      <c r="J84">
        <v>0</v>
      </c>
      <c r="K84">
        <v>0</v>
      </c>
      <c r="L84">
        <v>888</v>
      </c>
    </row>
    <row r="85" spans="1:12" x14ac:dyDescent="0.2">
      <c r="A85" t="s">
        <v>7147</v>
      </c>
      <c r="B85" t="s">
        <v>11</v>
      </c>
      <c r="C85">
        <v>44691</v>
      </c>
      <c r="D85" t="str">
        <f>LEFT(Table3[[#This Row],[Shipping postal code]],5)</f>
        <v>44691</v>
      </c>
      <c r="E85" t="s">
        <v>7116</v>
      </c>
      <c r="F85">
        <v>935.15</v>
      </c>
      <c r="G85">
        <v>-51.2</v>
      </c>
      <c r="H85">
        <v>0</v>
      </c>
      <c r="I85">
        <v>883.95</v>
      </c>
      <c r="J85">
        <v>0</v>
      </c>
      <c r="K85">
        <v>2.34</v>
      </c>
      <c r="L85">
        <v>886.29</v>
      </c>
    </row>
    <row r="86" spans="1:12" x14ac:dyDescent="0.2">
      <c r="A86" t="s">
        <v>7148</v>
      </c>
      <c r="B86" t="s">
        <v>11</v>
      </c>
      <c r="C86">
        <v>84790</v>
      </c>
      <c r="D86" t="str">
        <f>LEFT(Table3[[#This Row],[Shipping postal code]],5)</f>
        <v>84790</v>
      </c>
      <c r="E86" t="s">
        <v>7046</v>
      </c>
      <c r="F86">
        <v>948.3</v>
      </c>
      <c r="G86">
        <v>-129.55000000000001</v>
      </c>
      <c r="H86">
        <v>0</v>
      </c>
      <c r="I86">
        <v>818.75</v>
      </c>
      <c r="J86">
        <v>0</v>
      </c>
      <c r="K86">
        <v>60.49</v>
      </c>
      <c r="L86">
        <v>879.24</v>
      </c>
    </row>
    <row r="87" spans="1:12" x14ac:dyDescent="0.2">
      <c r="A87" t="s">
        <v>7151</v>
      </c>
      <c r="B87" t="s">
        <v>11</v>
      </c>
      <c r="C87">
        <v>60639</v>
      </c>
      <c r="D87" t="str">
        <f>LEFT(Table3[[#This Row],[Shipping postal code]],5)</f>
        <v>60639</v>
      </c>
      <c r="E87" t="s">
        <v>7152</v>
      </c>
      <c r="F87">
        <v>967.31</v>
      </c>
      <c r="G87">
        <v>-91.8</v>
      </c>
      <c r="H87">
        <v>0</v>
      </c>
      <c r="I87">
        <v>875.51</v>
      </c>
      <c r="J87">
        <v>0</v>
      </c>
      <c r="K87">
        <v>0</v>
      </c>
      <c r="L87">
        <v>875.51</v>
      </c>
    </row>
    <row r="88" spans="1:12" x14ac:dyDescent="0.2">
      <c r="A88" t="s">
        <v>7153</v>
      </c>
      <c r="B88" t="s">
        <v>11</v>
      </c>
      <c r="C88">
        <v>93455</v>
      </c>
      <c r="D88" t="str">
        <f>LEFT(Table3[[#This Row],[Shipping postal code]],5)</f>
        <v>93455</v>
      </c>
      <c r="E88" t="s">
        <v>7048</v>
      </c>
      <c r="F88">
        <v>864</v>
      </c>
      <c r="G88">
        <v>0</v>
      </c>
      <c r="H88">
        <v>0</v>
      </c>
      <c r="I88">
        <v>864</v>
      </c>
      <c r="J88">
        <v>0</v>
      </c>
      <c r="K88">
        <v>0</v>
      </c>
      <c r="L88">
        <v>864</v>
      </c>
    </row>
    <row r="89" spans="1:12" x14ac:dyDescent="0.2">
      <c r="A89" t="s">
        <v>7154</v>
      </c>
      <c r="B89" t="s">
        <v>11</v>
      </c>
      <c r="C89">
        <v>99324</v>
      </c>
      <c r="D89" t="str">
        <f>LEFT(Table3[[#This Row],[Shipping postal code]],5)</f>
        <v>99324</v>
      </c>
      <c r="E89" t="s">
        <v>7076</v>
      </c>
      <c r="F89">
        <v>1156.0999999999999</v>
      </c>
      <c r="G89">
        <v>-238.6</v>
      </c>
      <c r="H89">
        <v>-53.7</v>
      </c>
      <c r="I89">
        <v>863.8</v>
      </c>
      <c r="J89">
        <v>0</v>
      </c>
      <c r="K89">
        <v>0</v>
      </c>
      <c r="L89">
        <v>863.8</v>
      </c>
    </row>
    <row r="90" spans="1:12" x14ac:dyDescent="0.2">
      <c r="A90" t="s">
        <v>7155</v>
      </c>
      <c r="B90" t="s">
        <v>11</v>
      </c>
      <c r="C90">
        <v>54601</v>
      </c>
      <c r="D90" t="str">
        <f>LEFT(Table3[[#This Row],[Shipping postal code]],5)</f>
        <v>54601</v>
      </c>
      <c r="E90" t="s">
        <v>7156</v>
      </c>
      <c r="F90">
        <v>904.33</v>
      </c>
      <c r="G90">
        <v>-46.12</v>
      </c>
      <c r="H90">
        <v>0</v>
      </c>
      <c r="I90">
        <v>858.21</v>
      </c>
      <c r="J90">
        <v>0</v>
      </c>
      <c r="K90">
        <v>0</v>
      </c>
      <c r="L90">
        <v>858.21</v>
      </c>
    </row>
    <row r="91" spans="1:12" x14ac:dyDescent="0.2">
      <c r="A91" t="s">
        <v>7157</v>
      </c>
      <c r="B91" t="s">
        <v>11</v>
      </c>
      <c r="C91">
        <v>92833</v>
      </c>
      <c r="D91" t="str">
        <f>LEFT(Table3[[#This Row],[Shipping postal code]],5)</f>
        <v>92833</v>
      </c>
      <c r="E91" t="s">
        <v>7048</v>
      </c>
      <c r="F91">
        <v>1251.55</v>
      </c>
      <c r="G91">
        <v>-403</v>
      </c>
      <c r="H91">
        <v>0</v>
      </c>
      <c r="I91">
        <v>848.55</v>
      </c>
      <c r="J91">
        <v>0</v>
      </c>
      <c r="K91">
        <v>0</v>
      </c>
      <c r="L91">
        <v>848.55</v>
      </c>
    </row>
    <row r="92" spans="1:12" x14ac:dyDescent="0.2">
      <c r="A92" t="s">
        <v>7158</v>
      </c>
      <c r="B92" t="s">
        <v>11</v>
      </c>
      <c r="C92">
        <v>60440</v>
      </c>
      <c r="D92" t="str">
        <f>LEFT(Table3[[#This Row],[Shipping postal code]],5)</f>
        <v>60440</v>
      </c>
      <c r="E92" t="s">
        <v>7152</v>
      </c>
      <c r="F92">
        <v>841.26</v>
      </c>
      <c r="G92">
        <v>-15</v>
      </c>
      <c r="H92">
        <v>0</v>
      </c>
      <c r="I92">
        <v>826.26</v>
      </c>
      <c r="J92">
        <v>0</v>
      </c>
      <c r="K92">
        <v>0</v>
      </c>
      <c r="L92">
        <v>826.26</v>
      </c>
    </row>
    <row r="93" spans="1:12" x14ac:dyDescent="0.2">
      <c r="A93" t="s">
        <v>7159</v>
      </c>
      <c r="B93" t="s">
        <v>11</v>
      </c>
      <c r="C93">
        <v>33314</v>
      </c>
      <c r="D93" t="str">
        <f>LEFT(Table3[[#This Row],[Shipping postal code]],5)</f>
        <v>33314</v>
      </c>
      <c r="E93" t="s">
        <v>7063</v>
      </c>
      <c r="F93">
        <v>824.96</v>
      </c>
      <c r="G93">
        <v>0</v>
      </c>
      <c r="H93">
        <v>0</v>
      </c>
      <c r="I93">
        <v>824.96</v>
      </c>
      <c r="J93">
        <v>0</v>
      </c>
      <c r="K93">
        <v>0</v>
      </c>
      <c r="L93">
        <v>824.96</v>
      </c>
    </row>
    <row r="94" spans="1:12" x14ac:dyDescent="0.2">
      <c r="A94" t="s">
        <v>7160</v>
      </c>
      <c r="B94" t="s">
        <v>11</v>
      </c>
      <c r="C94">
        <v>90660</v>
      </c>
      <c r="D94" t="str">
        <f>LEFT(Table3[[#This Row],[Shipping postal code]],5)</f>
        <v>90660</v>
      </c>
      <c r="E94" t="s">
        <v>7048</v>
      </c>
      <c r="F94">
        <v>840</v>
      </c>
      <c r="G94">
        <v>-20</v>
      </c>
      <c r="H94">
        <v>0</v>
      </c>
      <c r="I94">
        <v>820</v>
      </c>
      <c r="J94">
        <v>0</v>
      </c>
      <c r="K94">
        <v>0</v>
      </c>
      <c r="L94">
        <v>820</v>
      </c>
    </row>
    <row r="95" spans="1:12" x14ac:dyDescent="0.2">
      <c r="A95" t="s">
        <v>7161</v>
      </c>
      <c r="B95" t="s">
        <v>11</v>
      </c>
      <c r="C95">
        <v>99224</v>
      </c>
      <c r="D95" t="str">
        <f>LEFT(Table3[[#This Row],[Shipping postal code]],5)</f>
        <v>99224</v>
      </c>
      <c r="E95" t="s">
        <v>7076</v>
      </c>
      <c r="F95">
        <v>828.06</v>
      </c>
      <c r="G95">
        <v>-8.9</v>
      </c>
      <c r="H95">
        <v>0</v>
      </c>
      <c r="I95">
        <v>819.16</v>
      </c>
      <c r="J95">
        <v>0</v>
      </c>
      <c r="K95">
        <v>0</v>
      </c>
      <c r="L95">
        <v>819.16</v>
      </c>
    </row>
    <row r="96" spans="1:12" x14ac:dyDescent="0.2">
      <c r="A96" t="s">
        <v>7162</v>
      </c>
      <c r="B96" t="s">
        <v>11</v>
      </c>
      <c r="C96">
        <v>98125</v>
      </c>
      <c r="D96" t="str">
        <f>LEFT(Table3[[#This Row],[Shipping postal code]],5)</f>
        <v>98125</v>
      </c>
      <c r="E96" t="s">
        <v>7076</v>
      </c>
      <c r="F96">
        <v>856</v>
      </c>
      <c r="G96">
        <v>-41.5</v>
      </c>
      <c r="H96">
        <v>0</v>
      </c>
      <c r="I96">
        <v>814.5</v>
      </c>
      <c r="J96">
        <v>0</v>
      </c>
      <c r="K96">
        <v>0</v>
      </c>
      <c r="L96">
        <v>814.5</v>
      </c>
    </row>
    <row r="97" spans="1:12" x14ac:dyDescent="0.2">
      <c r="A97" t="s">
        <v>7163</v>
      </c>
      <c r="B97" t="s">
        <v>11</v>
      </c>
      <c r="C97">
        <v>14559</v>
      </c>
      <c r="D97" t="str">
        <f>LEFT(Table3[[#This Row],[Shipping postal code]],5)</f>
        <v>14559</v>
      </c>
      <c r="E97" t="s">
        <v>7044</v>
      </c>
      <c r="F97">
        <v>872</v>
      </c>
      <c r="G97">
        <v>-62.7</v>
      </c>
      <c r="H97">
        <v>0</v>
      </c>
      <c r="I97">
        <v>809.3</v>
      </c>
      <c r="J97">
        <v>0</v>
      </c>
      <c r="K97">
        <v>0</v>
      </c>
      <c r="L97">
        <v>809.3</v>
      </c>
    </row>
    <row r="98" spans="1:12" x14ac:dyDescent="0.2">
      <c r="A98" t="s">
        <v>7085</v>
      </c>
      <c r="B98" t="s">
        <v>11</v>
      </c>
      <c r="C98" t="s">
        <v>5084</v>
      </c>
      <c r="D98" t="str">
        <f>LEFT(Table3[[#This Row],[Shipping postal code]],5)</f>
        <v>77047</v>
      </c>
      <c r="E98" t="s">
        <v>7086</v>
      </c>
      <c r="F98">
        <v>1033.25</v>
      </c>
      <c r="G98">
        <v>-229</v>
      </c>
      <c r="H98">
        <v>0</v>
      </c>
      <c r="I98">
        <v>804.25</v>
      </c>
      <c r="J98">
        <v>0</v>
      </c>
      <c r="K98">
        <v>0</v>
      </c>
      <c r="L98">
        <v>804.25</v>
      </c>
    </row>
    <row r="99" spans="1:12" x14ac:dyDescent="0.2">
      <c r="A99" t="s">
        <v>7164</v>
      </c>
      <c r="B99" t="s">
        <v>11</v>
      </c>
      <c r="C99">
        <v>85308</v>
      </c>
      <c r="D99" t="str">
        <f>LEFT(Table3[[#This Row],[Shipping postal code]],5)</f>
        <v>85308</v>
      </c>
      <c r="E99" t="s">
        <v>7056</v>
      </c>
      <c r="F99">
        <v>944.23</v>
      </c>
      <c r="G99">
        <v>-142.47</v>
      </c>
      <c r="H99">
        <v>0</v>
      </c>
      <c r="I99">
        <v>801.76</v>
      </c>
      <c r="J99">
        <v>0</v>
      </c>
      <c r="K99">
        <v>0</v>
      </c>
      <c r="L99">
        <v>801.76</v>
      </c>
    </row>
    <row r="100" spans="1:12" x14ac:dyDescent="0.2">
      <c r="A100" t="s">
        <v>7165</v>
      </c>
      <c r="B100" t="s">
        <v>11</v>
      </c>
      <c r="C100">
        <v>96021</v>
      </c>
      <c r="D100" t="str">
        <f>LEFT(Table3[[#This Row],[Shipping postal code]],5)</f>
        <v>96021</v>
      </c>
      <c r="E100" t="s">
        <v>7048</v>
      </c>
      <c r="F100">
        <v>828.75</v>
      </c>
      <c r="G100">
        <v>-29.9</v>
      </c>
      <c r="H100">
        <v>0</v>
      </c>
      <c r="I100">
        <v>798.85</v>
      </c>
      <c r="J100">
        <v>0</v>
      </c>
      <c r="K100">
        <v>0</v>
      </c>
      <c r="L100">
        <v>798.85</v>
      </c>
    </row>
    <row r="101" spans="1:12" x14ac:dyDescent="0.2">
      <c r="A101" t="s">
        <v>7166</v>
      </c>
      <c r="B101" t="s">
        <v>11</v>
      </c>
      <c r="C101">
        <v>60056</v>
      </c>
      <c r="D101" t="str">
        <f>LEFT(Table3[[#This Row],[Shipping postal code]],5)</f>
        <v>60056</v>
      </c>
      <c r="E101" t="s">
        <v>7152</v>
      </c>
      <c r="F101">
        <v>828</v>
      </c>
      <c r="G101">
        <v>-36.65</v>
      </c>
      <c r="H101">
        <v>0</v>
      </c>
      <c r="I101">
        <v>791.35</v>
      </c>
      <c r="J101">
        <v>0</v>
      </c>
      <c r="K101">
        <v>0</v>
      </c>
      <c r="L101">
        <v>791.35</v>
      </c>
    </row>
    <row r="102" spans="1:12" x14ac:dyDescent="0.2">
      <c r="A102" t="s">
        <v>7167</v>
      </c>
      <c r="B102" t="s">
        <v>11</v>
      </c>
      <c r="C102">
        <v>90016</v>
      </c>
      <c r="D102" t="str">
        <f>LEFT(Table3[[#This Row],[Shipping postal code]],5)</f>
        <v>90016</v>
      </c>
      <c r="E102" t="s">
        <v>7048</v>
      </c>
      <c r="F102">
        <v>1059.45</v>
      </c>
      <c r="G102">
        <v>-276.14999999999998</v>
      </c>
      <c r="H102">
        <v>0</v>
      </c>
      <c r="I102">
        <v>783.3</v>
      </c>
      <c r="J102">
        <v>0</v>
      </c>
      <c r="K102">
        <v>0</v>
      </c>
      <c r="L102">
        <v>783.3</v>
      </c>
    </row>
    <row r="103" spans="1:12" x14ac:dyDescent="0.2">
      <c r="A103" t="s">
        <v>7085</v>
      </c>
      <c r="B103" t="s">
        <v>11</v>
      </c>
      <c r="C103">
        <v>77070</v>
      </c>
      <c r="D103" t="str">
        <f>LEFT(Table3[[#This Row],[Shipping postal code]],5)</f>
        <v>77070</v>
      </c>
      <c r="E103" t="s">
        <v>7086</v>
      </c>
      <c r="F103">
        <v>781</v>
      </c>
      <c r="G103">
        <v>-7.9</v>
      </c>
      <c r="H103">
        <v>0</v>
      </c>
      <c r="I103">
        <v>773.1</v>
      </c>
      <c r="J103">
        <v>0</v>
      </c>
      <c r="K103">
        <v>0</v>
      </c>
      <c r="L103">
        <v>773.1</v>
      </c>
    </row>
    <row r="104" spans="1:12" x14ac:dyDescent="0.2">
      <c r="A104" t="s">
        <v>7168</v>
      </c>
      <c r="B104" t="s">
        <v>11</v>
      </c>
      <c r="C104">
        <v>28001</v>
      </c>
      <c r="D104" t="str">
        <f>LEFT(Table3[[#This Row],[Shipping postal code]],5)</f>
        <v>28001</v>
      </c>
      <c r="E104" t="s">
        <v>7095</v>
      </c>
      <c r="F104">
        <v>1245.3499999999999</v>
      </c>
      <c r="G104">
        <v>-473.4</v>
      </c>
      <c r="H104">
        <v>0</v>
      </c>
      <c r="I104">
        <v>771.95</v>
      </c>
      <c r="J104">
        <v>0</v>
      </c>
      <c r="K104">
        <v>0</v>
      </c>
      <c r="L104">
        <v>771.95</v>
      </c>
    </row>
    <row r="105" spans="1:12" x14ac:dyDescent="0.2">
      <c r="A105" t="s">
        <v>7169</v>
      </c>
      <c r="B105" t="s">
        <v>11</v>
      </c>
      <c r="C105">
        <v>84117</v>
      </c>
      <c r="D105" t="str">
        <f>LEFT(Table3[[#This Row],[Shipping postal code]],5)</f>
        <v>84117</v>
      </c>
      <c r="E105" t="s">
        <v>7046</v>
      </c>
      <c r="F105">
        <v>807.11</v>
      </c>
      <c r="G105">
        <v>-96.8</v>
      </c>
      <c r="H105">
        <v>0</v>
      </c>
      <c r="I105">
        <v>710.31</v>
      </c>
      <c r="J105">
        <v>0</v>
      </c>
      <c r="K105">
        <v>51.69</v>
      </c>
      <c r="L105">
        <v>762</v>
      </c>
    </row>
    <row r="106" spans="1:12" x14ac:dyDescent="0.2">
      <c r="A106" t="s">
        <v>7170</v>
      </c>
      <c r="B106" t="s">
        <v>11</v>
      </c>
      <c r="C106">
        <v>91367</v>
      </c>
      <c r="D106" t="str">
        <f>LEFT(Table3[[#This Row],[Shipping postal code]],5)</f>
        <v>91367</v>
      </c>
      <c r="E106" t="s">
        <v>7048</v>
      </c>
      <c r="F106">
        <v>1257.95</v>
      </c>
      <c r="G106">
        <v>-499</v>
      </c>
      <c r="H106">
        <v>0</v>
      </c>
      <c r="I106">
        <v>758.95</v>
      </c>
      <c r="J106">
        <v>0</v>
      </c>
      <c r="K106">
        <v>0</v>
      </c>
      <c r="L106">
        <v>758.95</v>
      </c>
    </row>
    <row r="107" spans="1:12" x14ac:dyDescent="0.2">
      <c r="A107" t="s">
        <v>7164</v>
      </c>
      <c r="B107" t="s">
        <v>11</v>
      </c>
      <c r="C107">
        <v>85305</v>
      </c>
      <c r="D107" t="str">
        <f>LEFT(Table3[[#This Row],[Shipping postal code]],5)</f>
        <v>85305</v>
      </c>
      <c r="E107" t="s">
        <v>7056</v>
      </c>
      <c r="F107">
        <v>758.33</v>
      </c>
      <c r="G107">
        <v>0</v>
      </c>
      <c r="H107">
        <v>0</v>
      </c>
      <c r="I107">
        <v>758.33</v>
      </c>
      <c r="J107">
        <v>0</v>
      </c>
      <c r="K107">
        <v>0</v>
      </c>
      <c r="L107">
        <v>758.33</v>
      </c>
    </row>
    <row r="108" spans="1:12" x14ac:dyDescent="0.2">
      <c r="A108" t="s">
        <v>7171</v>
      </c>
      <c r="B108" t="s">
        <v>11</v>
      </c>
      <c r="C108">
        <v>83642</v>
      </c>
      <c r="D108" t="str">
        <f>LEFT(Table3[[#This Row],[Shipping postal code]],5)</f>
        <v>83642</v>
      </c>
      <c r="E108" t="s">
        <v>7125</v>
      </c>
      <c r="F108">
        <v>862</v>
      </c>
      <c r="G108">
        <v>-110.65</v>
      </c>
      <c r="H108">
        <v>0</v>
      </c>
      <c r="I108">
        <v>751.35</v>
      </c>
      <c r="J108">
        <v>0</v>
      </c>
      <c r="K108">
        <v>0</v>
      </c>
      <c r="L108">
        <v>751.35</v>
      </c>
    </row>
    <row r="109" spans="1:12" x14ac:dyDescent="0.2">
      <c r="A109" t="s">
        <v>7172</v>
      </c>
      <c r="B109" t="s">
        <v>11</v>
      </c>
      <c r="C109">
        <v>95835</v>
      </c>
      <c r="D109" t="str">
        <f>LEFT(Table3[[#This Row],[Shipping postal code]],5)</f>
        <v>95835</v>
      </c>
      <c r="E109" t="s">
        <v>7048</v>
      </c>
      <c r="F109">
        <v>802</v>
      </c>
      <c r="G109">
        <v>-52.12</v>
      </c>
      <c r="H109">
        <v>0</v>
      </c>
      <c r="I109">
        <v>749.88</v>
      </c>
      <c r="J109">
        <v>0</v>
      </c>
      <c r="K109">
        <v>0</v>
      </c>
      <c r="L109">
        <v>749.88</v>
      </c>
    </row>
    <row r="110" spans="1:12" x14ac:dyDescent="0.2">
      <c r="A110" t="s">
        <v>7173</v>
      </c>
      <c r="B110" t="s">
        <v>11</v>
      </c>
      <c r="C110">
        <v>84129</v>
      </c>
      <c r="D110" t="str">
        <f>LEFT(Table3[[#This Row],[Shipping postal code]],5)</f>
        <v>84129</v>
      </c>
      <c r="E110" t="s">
        <v>7046</v>
      </c>
      <c r="F110">
        <v>699.15</v>
      </c>
      <c r="G110">
        <v>0</v>
      </c>
      <c r="H110">
        <v>0</v>
      </c>
      <c r="I110">
        <v>699.15</v>
      </c>
      <c r="J110">
        <v>0</v>
      </c>
      <c r="K110">
        <v>50.7</v>
      </c>
      <c r="L110">
        <v>749.85</v>
      </c>
    </row>
    <row r="111" spans="1:12" x14ac:dyDescent="0.2">
      <c r="A111" t="s">
        <v>7141</v>
      </c>
      <c r="B111" t="s">
        <v>11</v>
      </c>
      <c r="C111">
        <v>84106</v>
      </c>
      <c r="D111" t="str">
        <f>LEFT(Table3[[#This Row],[Shipping postal code]],5)</f>
        <v>84106</v>
      </c>
      <c r="E111" t="s">
        <v>7046</v>
      </c>
      <c r="F111">
        <v>692.35</v>
      </c>
      <c r="G111">
        <v>0</v>
      </c>
      <c r="H111">
        <v>0</v>
      </c>
      <c r="I111">
        <v>692.35</v>
      </c>
      <c r="J111">
        <v>0</v>
      </c>
      <c r="K111">
        <v>51.18</v>
      </c>
      <c r="L111">
        <v>743.53</v>
      </c>
    </row>
    <row r="112" spans="1:12" x14ac:dyDescent="0.2">
      <c r="A112" t="s">
        <v>7174</v>
      </c>
      <c r="B112" t="s">
        <v>11</v>
      </c>
      <c r="C112">
        <v>84020</v>
      </c>
      <c r="D112" t="str">
        <f>LEFT(Table3[[#This Row],[Shipping postal code]],5)</f>
        <v>84020</v>
      </c>
      <c r="E112" t="s">
        <v>7046</v>
      </c>
      <c r="F112">
        <v>788.33</v>
      </c>
      <c r="G112">
        <v>-97.04</v>
      </c>
      <c r="H112">
        <v>0</v>
      </c>
      <c r="I112">
        <v>691.29</v>
      </c>
      <c r="J112">
        <v>0</v>
      </c>
      <c r="K112">
        <v>50.15</v>
      </c>
      <c r="L112">
        <v>741.44</v>
      </c>
    </row>
    <row r="113" spans="1:12" x14ac:dyDescent="0.2">
      <c r="A113" t="s">
        <v>7175</v>
      </c>
      <c r="B113" t="s">
        <v>11</v>
      </c>
      <c r="C113">
        <v>95776</v>
      </c>
      <c r="D113" t="str">
        <f>LEFT(Table3[[#This Row],[Shipping postal code]],5)</f>
        <v>95776</v>
      </c>
      <c r="E113" t="s">
        <v>7048</v>
      </c>
      <c r="F113">
        <v>927.73</v>
      </c>
      <c r="G113">
        <v>-189.66</v>
      </c>
      <c r="H113">
        <v>0</v>
      </c>
      <c r="I113">
        <v>738.07</v>
      </c>
      <c r="J113">
        <v>0</v>
      </c>
      <c r="K113">
        <v>0</v>
      </c>
      <c r="L113">
        <v>738.07</v>
      </c>
    </row>
    <row r="114" spans="1:12" x14ac:dyDescent="0.2">
      <c r="A114" t="s">
        <v>7176</v>
      </c>
      <c r="B114" t="s">
        <v>11</v>
      </c>
      <c r="C114">
        <v>84790</v>
      </c>
      <c r="D114" t="str">
        <f>LEFT(Table3[[#This Row],[Shipping postal code]],5)</f>
        <v>84790</v>
      </c>
      <c r="E114" t="s">
        <v>7046</v>
      </c>
      <c r="F114">
        <v>888.08</v>
      </c>
      <c r="G114">
        <v>-216.5</v>
      </c>
      <c r="H114">
        <v>0</v>
      </c>
      <c r="I114">
        <v>671.58</v>
      </c>
      <c r="J114">
        <v>0</v>
      </c>
      <c r="K114">
        <v>48.35</v>
      </c>
      <c r="L114">
        <v>719.93</v>
      </c>
    </row>
    <row r="115" spans="1:12" x14ac:dyDescent="0.2">
      <c r="A115" t="s">
        <v>7177</v>
      </c>
      <c r="B115" t="s">
        <v>11</v>
      </c>
      <c r="C115">
        <v>65686</v>
      </c>
      <c r="D115" t="str">
        <f>LEFT(Table3[[#This Row],[Shipping postal code]],5)</f>
        <v>65686</v>
      </c>
      <c r="E115" t="s">
        <v>7178</v>
      </c>
      <c r="F115">
        <v>725</v>
      </c>
      <c r="G115">
        <v>-16.8</v>
      </c>
      <c r="H115">
        <v>0</v>
      </c>
      <c r="I115">
        <v>708.2</v>
      </c>
      <c r="J115">
        <v>0</v>
      </c>
      <c r="K115">
        <v>0</v>
      </c>
      <c r="L115">
        <v>708.2</v>
      </c>
    </row>
    <row r="116" spans="1:12" x14ac:dyDescent="0.2">
      <c r="A116" t="s">
        <v>7085</v>
      </c>
      <c r="B116" t="s">
        <v>11</v>
      </c>
      <c r="C116">
        <v>77006</v>
      </c>
      <c r="D116" t="str">
        <f>LEFT(Table3[[#This Row],[Shipping postal code]],5)</f>
        <v>77006</v>
      </c>
      <c r="E116" t="s">
        <v>7086</v>
      </c>
      <c r="F116">
        <v>729.93</v>
      </c>
      <c r="G116">
        <v>-25.6</v>
      </c>
      <c r="H116">
        <v>0</v>
      </c>
      <c r="I116">
        <v>704.33</v>
      </c>
      <c r="J116">
        <v>0</v>
      </c>
      <c r="K116">
        <v>0</v>
      </c>
      <c r="L116">
        <v>704.33</v>
      </c>
    </row>
    <row r="117" spans="1:12" x14ac:dyDescent="0.2">
      <c r="A117" t="s">
        <v>7179</v>
      </c>
      <c r="B117" t="s">
        <v>11</v>
      </c>
      <c r="C117">
        <v>21045</v>
      </c>
      <c r="D117" t="str">
        <f>LEFT(Table3[[#This Row],[Shipping postal code]],5)</f>
        <v>21045</v>
      </c>
      <c r="E117" t="s">
        <v>7091</v>
      </c>
      <c r="F117">
        <v>737</v>
      </c>
      <c r="G117">
        <v>-36</v>
      </c>
      <c r="H117">
        <v>0</v>
      </c>
      <c r="I117">
        <v>701</v>
      </c>
      <c r="J117">
        <v>0</v>
      </c>
      <c r="K117">
        <v>0</v>
      </c>
      <c r="L117">
        <v>701</v>
      </c>
    </row>
    <row r="118" spans="1:12" x14ac:dyDescent="0.2">
      <c r="A118" t="s">
        <v>7180</v>
      </c>
      <c r="B118" t="s">
        <v>11</v>
      </c>
      <c r="C118">
        <v>98371</v>
      </c>
      <c r="D118" t="str">
        <f>LEFT(Table3[[#This Row],[Shipping postal code]],5)</f>
        <v>98371</v>
      </c>
      <c r="E118" t="s">
        <v>7076</v>
      </c>
      <c r="F118">
        <v>977.15</v>
      </c>
      <c r="G118">
        <v>-280</v>
      </c>
      <c r="H118">
        <v>0</v>
      </c>
      <c r="I118">
        <v>697.15</v>
      </c>
      <c r="J118">
        <v>0</v>
      </c>
      <c r="K118">
        <v>0</v>
      </c>
      <c r="L118">
        <v>697.15</v>
      </c>
    </row>
    <row r="119" spans="1:12" x14ac:dyDescent="0.2">
      <c r="A119" t="s">
        <v>7181</v>
      </c>
      <c r="B119" t="s">
        <v>11</v>
      </c>
      <c r="C119">
        <v>76039</v>
      </c>
      <c r="D119" t="str">
        <f>LEFT(Table3[[#This Row],[Shipping postal code]],5)</f>
        <v>76039</v>
      </c>
      <c r="E119" t="s">
        <v>7086</v>
      </c>
      <c r="F119">
        <v>732</v>
      </c>
      <c r="G119">
        <v>-42.2</v>
      </c>
      <c r="H119">
        <v>0</v>
      </c>
      <c r="I119">
        <v>689.8</v>
      </c>
      <c r="J119">
        <v>0</v>
      </c>
      <c r="K119">
        <v>0</v>
      </c>
      <c r="L119">
        <v>689.8</v>
      </c>
    </row>
    <row r="120" spans="1:12" x14ac:dyDescent="0.2">
      <c r="A120" t="s">
        <v>7182</v>
      </c>
      <c r="B120" t="s">
        <v>11</v>
      </c>
      <c r="C120">
        <v>76502</v>
      </c>
      <c r="D120" t="str">
        <f>LEFT(Table3[[#This Row],[Shipping postal code]],5)</f>
        <v>76502</v>
      </c>
      <c r="E120" t="s">
        <v>7086</v>
      </c>
      <c r="F120">
        <v>685.03</v>
      </c>
      <c r="G120">
        <v>0</v>
      </c>
      <c r="H120">
        <v>0</v>
      </c>
      <c r="I120">
        <v>685.03</v>
      </c>
      <c r="J120">
        <v>0</v>
      </c>
      <c r="K120">
        <v>0</v>
      </c>
      <c r="L120">
        <v>685.03</v>
      </c>
    </row>
    <row r="121" spans="1:12" x14ac:dyDescent="0.2">
      <c r="A121" t="s">
        <v>7183</v>
      </c>
      <c r="B121" t="s">
        <v>11</v>
      </c>
      <c r="C121">
        <v>84047</v>
      </c>
      <c r="D121" t="str">
        <f>LEFT(Table3[[#This Row],[Shipping postal code]],5)</f>
        <v>84047</v>
      </c>
      <c r="E121" t="s">
        <v>7046</v>
      </c>
      <c r="F121">
        <v>863.36</v>
      </c>
      <c r="G121">
        <v>-224.95</v>
      </c>
      <c r="H121">
        <v>0</v>
      </c>
      <c r="I121">
        <v>638.41</v>
      </c>
      <c r="J121">
        <v>0</v>
      </c>
      <c r="K121">
        <v>46.26</v>
      </c>
      <c r="L121">
        <v>684.67</v>
      </c>
    </row>
    <row r="122" spans="1:12" x14ac:dyDescent="0.2">
      <c r="A122" t="s">
        <v>7184</v>
      </c>
      <c r="B122" t="s">
        <v>11</v>
      </c>
      <c r="C122">
        <v>95928</v>
      </c>
      <c r="D122" t="str">
        <f>LEFT(Table3[[#This Row],[Shipping postal code]],5)</f>
        <v>95928</v>
      </c>
      <c r="E122" t="s">
        <v>7048</v>
      </c>
      <c r="F122">
        <v>781.09</v>
      </c>
      <c r="G122">
        <v>-99.61</v>
      </c>
      <c r="H122">
        <v>0</v>
      </c>
      <c r="I122">
        <v>681.48</v>
      </c>
      <c r="J122">
        <v>0</v>
      </c>
      <c r="K122">
        <v>0</v>
      </c>
      <c r="L122">
        <v>681.48</v>
      </c>
    </row>
    <row r="123" spans="1:12" x14ac:dyDescent="0.2">
      <c r="A123" t="s">
        <v>7185</v>
      </c>
      <c r="B123" t="s">
        <v>11</v>
      </c>
      <c r="C123" s="2" t="s">
        <v>1132</v>
      </c>
      <c r="D123" s="2" t="str">
        <f>LEFT(Table3[[#This Row],[Shipping postal code]],5)</f>
        <v>03103</v>
      </c>
      <c r="E123" t="s">
        <v>7186</v>
      </c>
      <c r="F123">
        <v>802.05</v>
      </c>
      <c r="G123">
        <v>-121.14</v>
      </c>
      <c r="H123">
        <v>0</v>
      </c>
      <c r="I123">
        <v>680.91</v>
      </c>
      <c r="J123">
        <v>0</v>
      </c>
      <c r="K123">
        <v>0</v>
      </c>
      <c r="L123">
        <v>680.91</v>
      </c>
    </row>
    <row r="124" spans="1:12" x14ac:dyDescent="0.2">
      <c r="A124" t="s">
        <v>7187</v>
      </c>
      <c r="B124" t="s">
        <v>11</v>
      </c>
      <c r="C124">
        <v>37830</v>
      </c>
      <c r="D124" t="str">
        <f>LEFT(Table3[[#This Row],[Shipping postal code]],5)</f>
        <v>37830</v>
      </c>
      <c r="E124" t="s">
        <v>7136</v>
      </c>
      <c r="F124">
        <v>683.9</v>
      </c>
      <c r="G124">
        <v>-7.2</v>
      </c>
      <c r="H124">
        <v>0</v>
      </c>
      <c r="I124">
        <v>676.7</v>
      </c>
      <c r="J124">
        <v>0</v>
      </c>
      <c r="K124">
        <v>0</v>
      </c>
      <c r="L124">
        <v>676.7</v>
      </c>
    </row>
    <row r="125" spans="1:12" x14ac:dyDescent="0.2">
      <c r="A125" t="s">
        <v>7188</v>
      </c>
      <c r="B125" t="s">
        <v>11</v>
      </c>
      <c r="C125">
        <v>72417</v>
      </c>
      <c r="D125" t="str">
        <f>LEFT(Table3[[#This Row],[Shipping postal code]],5)</f>
        <v>72417</v>
      </c>
      <c r="E125" t="s">
        <v>7133</v>
      </c>
      <c r="F125">
        <v>700.93</v>
      </c>
      <c r="G125">
        <v>-26</v>
      </c>
      <c r="H125">
        <v>0</v>
      </c>
      <c r="I125">
        <v>674.93</v>
      </c>
      <c r="J125">
        <v>0</v>
      </c>
      <c r="K125">
        <v>0</v>
      </c>
      <c r="L125">
        <v>674.93</v>
      </c>
    </row>
    <row r="126" spans="1:12" x14ac:dyDescent="0.2">
      <c r="A126" t="s">
        <v>7189</v>
      </c>
      <c r="B126" t="s">
        <v>11</v>
      </c>
      <c r="C126">
        <v>19064</v>
      </c>
      <c r="D126" t="str">
        <f>LEFT(Table3[[#This Row],[Shipping postal code]],5)</f>
        <v>19064</v>
      </c>
      <c r="E126" t="s">
        <v>7065</v>
      </c>
      <c r="F126">
        <v>788</v>
      </c>
      <c r="G126">
        <v>-114.5</v>
      </c>
      <c r="H126">
        <v>0</v>
      </c>
      <c r="I126">
        <v>673.5</v>
      </c>
      <c r="J126">
        <v>0</v>
      </c>
      <c r="K126">
        <v>0</v>
      </c>
      <c r="L126">
        <v>673.5</v>
      </c>
    </row>
    <row r="127" spans="1:12" x14ac:dyDescent="0.2">
      <c r="A127" t="s">
        <v>7190</v>
      </c>
      <c r="B127" t="s">
        <v>11</v>
      </c>
      <c r="C127">
        <v>94596</v>
      </c>
      <c r="D127" t="str">
        <f>LEFT(Table3[[#This Row],[Shipping postal code]],5)</f>
        <v>94596</v>
      </c>
      <c r="E127" t="s">
        <v>7048</v>
      </c>
      <c r="F127">
        <v>820.15</v>
      </c>
      <c r="G127">
        <v>-150.15</v>
      </c>
      <c r="H127">
        <v>0</v>
      </c>
      <c r="I127">
        <v>670</v>
      </c>
      <c r="J127">
        <v>0</v>
      </c>
      <c r="K127">
        <v>0</v>
      </c>
      <c r="L127">
        <v>670</v>
      </c>
    </row>
    <row r="128" spans="1:12" x14ac:dyDescent="0.2">
      <c r="A128" t="s">
        <v>7191</v>
      </c>
      <c r="B128" t="s">
        <v>11</v>
      </c>
      <c r="C128">
        <v>71923</v>
      </c>
      <c r="D128" t="str">
        <f>LEFT(Table3[[#This Row],[Shipping postal code]],5)</f>
        <v>71923</v>
      </c>
      <c r="E128" t="s">
        <v>7133</v>
      </c>
      <c r="F128">
        <v>885.98</v>
      </c>
      <c r="G128">
        <v>-220.22</v>
      </c>
      <c r="H128">
        <v>0</v>
      </c>
      <c r="I128">
        <v>665.76</v>
      </c>
      <c r="J128">
        <v>0</v>
      </c>
      <c r="K128">
        <v>0</v>
      </c>
      <c r="L128">
        <v>665.76</v>
      </c>
    </row>
    <row r="129" spans="1:12" x14ac:dyDescent="0.2">
      <c r="A129" t="s">
        <v>7192</v>
      </c>
      <c r="B129" t="s">
        <v>11</v>
      </c>
      <c r="C129">
        <v>84636</v>
      </c>
      <c r="D129" t="str">
        <f>LEFT(Table3[[#This Row],[Shipping postal code]],5)</f>
        <v>84636</v>
      </c>
      <c r="E129" t="s">
        <v>7046</v>
      </c>
      <c r="F129">
        <v>808.73</v>
      </c>
      <c r="G129">
        <v>-178.83</v>
      </c>
      <c r="H129">
        <v>-9.8000000000000007</v>
      </c>
      <c r="I129">
        <v>620.1</v>
      </c>
      <c r="J129">
        <v>0</v>
      </c>
      <c r="K129">
        <v>45.01</v>
      </c>
      <c r="L129">
        <v>665.11</v>
      </c>
    </row>
    <row r="130" spans="1:12" x14ac:dyDescent="0.2">
      <c r="A130" t="s">
        <v>7193</v>
      </c>
      <c r="B130" t="s">
        <v>11</v>
      </c>
      <c r="C130">
        <v>73159</v>
      </c>
      <c r="D130" t="str">
        <f>LEFT(Table3[[#This Row],[Shipping postal code]],5)</f>
        <v>73159</v>
      </c>
      <c r="E130" t="s">
        <v>7050</v>
      </c>
      <c r="F130">
        <v>892</v>
      </c>
      <c r="G130">
        <v>-232.6</v>
      </c>
      <c r="H130">
        <v>0</v>
      </c>
      <c r="I130">
        <v>659.4</v>
      </c>
      <c r="J130">
        <v>0</v>
      </c>
      <c r="K130">
        <v>0</v>
      </c>
      <c r="L130">
        <v>659.4</v>
      </c>
    </row>
    <row r="131" spans="1:12" x14ac:dyDescent="0.2">
      <c r="A131" t="s">
        <v>7076</v>
      </c>
      <c r="B131" t="s">
        <v>11</v>
      </c>
      <c r="C131">
        <v>84780</v>
      </c>
      <c r="D131" t="str">
        <f>LEFT(Table3[[#This Row],[Shipping postal code]],5)</f>
        <v>84780</v>
      </c>
      <c r="E131" t="s">
        <v>7046</v>
      </c>
      <c r="F131">
        <v>681</v>
      </c>
      <c r="G131">
        <v>-66.599999999999994</v>
      </c>
      <c r="H131">
        <v>0</v>
      </c>
      <c r="I131">
        <v>614.4</v>
      </c>
      <c r="J131">
        <v>0</v>
      </c>
      <c r="K131">
        <v>44.65</v>
      </c>
      <c r="L131">
        <v>659.05</v>
      </c>
    </row>
    <row r="132" spans="1:12" x14ac:dyDescent="0.2">
      <c r="A132" t="s">
        <v>7194</v>
      </c>
      <c r="B132" t="s">
        <v>11</v>
      </c>
      <c r="C132">
        <v>48917</v>
      </c>
      <c r="D132" t="str">
        <f>LEFT(Table3[[#This Row],[Shipping postal code]],5)</f>
        <v>48917</v>
      </c>
      <c r="E132" t="s">
        <v>7195</v>
      </c>
      <c r="F132">
        <v>792</v>
      </c>
      <c r="G132">
        <v>-133</v>
      </c>
      <c r="H132">
        <v>0</v>
      </c>
      <c r="I132">
        <v>659</v>
      </c>
      <c r="J132">
        <v>0</v>
      </c>
      <c r="K132">
        <v>0</v>
      </c>
      <c r="L132">
        <v>659</v>
      </c>
    </row>
    <row r="133" spans="1:12" x14ac:dyDescent="0.2">
      <c r="A133" t="s">
        <v>7196</v>
      </c>
      <c r="B133" t="s">
        <v>11</v>
      </c>
      <c r="C133">
        <v>72120</v>
      </c>
      <c r="D133" t="str">
        <f>LEFT(Table3[[#This Row],[Shipping postal code]],5)</f>
        <v>72120</v>
      </c>
      <c r="E133" t="s">
        <v>7133</v>
      </c>
      <c r="F133">
        <v>1147</v>
      </c>
      <c r="G133">
        <v>-489.15</v>
      </c>
      <c r="H133">
        <v>0</v>
      </c>
      <c r="I133">
        <v>657.85</v>
      </c>
      <c r="J133">
        <v>0</v>
      </c>
      <c r="K133">
        <v>0</v>
      </c>
      <c r="L133">
        <v>657.85</v>
      </c>
    </row>
    <row r="134" spans="1:12" x14ac:dyDescent="0.2">
      <c r="A134" t="s">
        <v>7197</v>
      </c>
      <c r="B134" t="s">
        <v>11</v>
      </c>
      <c r="C134">
        <v>66007</v>
      </c>
      <c r="D134" t="str">
        <f>LEFT(Table3[[#This Row],[Shipping postal code]],5)</f>
        <v>66007</v>
      </c>
      <c r="E134" t="s">
        <v>7198</v>
      </c>
      <c r="F134">
        <v>723.25</v>
      </c>
      <c r="G134">
        <v>-70</v>
      </c>
      <c r="H134">
        <v>0</v>
      </c>
      <c r="I134">
        <v>653.25</v>
      </c>
      <c r="J134">
        <v>0</v>
      </c>
      <c r="K134">
        <v>0</v>
      </c>
      <c r="L134">
        <v>653.25</v>
      </c>
    </row>
    <row r="135" spans="1:12" x14ac:dyDescent="0.2">
      <c r="A135" t="s">
        <v>7199</v>
      </c>
      <c r="B135" t="s">
        <v>11</v>
      </c>
      <c r="C135">
        <v>60517</v>
      </c>
      <c r="D135" t="str">
        <f>LEFT(Table3[[#This Row],[Shipping postal code]],5)</f>
        <v>60517</v>
      </c>
      <c r="E135" t="s">
        <v>7152</v>
      </c>
      <c r="F135">
        <v>949</v>
      </c>
      <c r="G135">
        <v>-296.5</v>
      </c>
      <c r="H135">
        <v>0</v>
      </c>
      <c r="I135">
        <v>652.5</v>
      </c>
      <c r="J135">
        <v>0</v>
      </c>
      <c r="K135">
        <v>0</v>
      </c>
      <c r="L135">
        <v>652.5</v>
      </c>
    </row>
    <row r="136" spans="1:12" x14ac:dyDescent="0.2">
      <c r="A136" t="s">
        <v>7200</v>
      </c>
      <c r="B136" t="s">
        <v>11</v>
      </c>
      <c r="C136">
        <v>28327</v>
      </c>
      <c r="D136" t="str">
        <f>LEFT(Table3[[#This Row],[Shipping postal code]],5)</f>
        <v>28327</v>
      </c>
      <c r="E136" t="s">
        <v>7095</v>
      </c>
      <c r="F136">
        <v>676.68</v>
      </c>
      <c r="G136">
        <v>-25.4</v>
      </c>
      <c r="H136">
        <v>0</v>
      </c>
      <c r="I136">
        <v>651.28</v>
      </c>
      <c r="J136">
        <v>0</v>
      </c>
      <c r="K136">
        <v>0</v>
      </c>
      <c r="L136">
        <v>651.28</v>
      </c>
    </row>
    <row r="137" spans="1:12" x14ac:dyDescent="0.2">
      <c r="A137" t="s">
        <v>7201</v>
      </c>
      <c r="B137" t="s">
        <v>11</v>
      </c>
      <c r="C137">
        <v>11554</v>
      </c>
      <c r="D137" t="str">
        <f>LEFT(Table3[[#This Row],[Shipping postal code]],5)</f>
        <v>11554</v>
      </c>
      <c r="E137" t="s">
        <v>7044</v>
      </c>
      <c r="F137">
        <v>755</v>
      </c>
      <c r="G137">
        <v>0</v>
      </c>
      <c r="H137">
        <v>-120</v>
      </c>
      <c r="I137">
        <v>635</v>
      </c>
      <c r="J137">
        <v>0</v>
      </c>
      <c r="K137">
        <v>0</v>
      </c>
      <c r="L137">
        <v>635</v>
      </c>
    </row>
    <row r="138" spans="1:12" x14ac:dyDescent="0.2">
      <c r="A138" t="s">
        <v>7202</v>
      </c>
      <c r="B138" t="s">
        <v>11</v>
      </c>
      <c r="C138">
        <v>59803</v>
      </c>
      <c r="D138" t="str">
        <f>LEFT(Table3[[#This Row],[Shipping postal code]],5)</f>
        <v>59803</v>
      </c>
      <c r="E138" t="s">
        <v>7203</v>
      </c>
      <c r="F138">
        <v>648.13</v>
      </c>
      <c r="G138">
        <v>-13.5</v>
      </c>
      <c r="H138">
        <v>0</v>
      </c>
      <c r="I138">
        <v>634.63</v>
      </c>
      <c r="J138">
        <v>0</v>
      </c>
      <c r="K138">
        <v>0</v>
      </c>
      <c r="L138">
        <v>634.63</v>
      </c>
    </row>
    <row r="139" spans="1:12" x14ac:dyDescent="0.2">
      <c r="A139" t="s">
        <v>7204</v>
      </c>
      <c r="B139" t="s">
        <v>11</v>
      </c>
      <c r="C139">
        <v>59313</v>
      </c>
      <c r="D139" t="str">
        <f>LEFT(Table3[[#This Row],[Shipping postal code]],5)</f>
        <v>59313</v>
      </c>
      <c r="E139" t="s">
        <v>7203</v>
      </c>
      <c r="F139">
        <v>654</v>
      </c>
      <c r="G139">
        <v>-26</v>
      </c>
      <c r="H139">
        <v>0</v>
      </c>
      <c r="I139">
        <v>628</v>
      </c>
      <c r="J139">
        <v>0</v>
      </c>
      <c r="K139">
        <v>0</v>
      </c>
      <c r="L139">
        <v>628</v>
      </c>
    </row>
    <row r="140" spans="1:12" x14ac:dyDescent="0.2">
      <c r="A140" t="s">
        <v>7205</v>
      </c>
      <c r="B140" t="s">
        <v>11</v>
      </c>
      <c r="C140">
        <v>74134</v>
      </c>
      <c r="D140" t="str">
        <f>LEFT(Table3[[#This Row],[Shipping postal code]],5)</f>
        <v>74134</v>
      </c>
      <c r="E140" t="s">
        <v>7050</v>
      </c>
      <c r="F140">
        <v>675.6</v>
      </c>
      <c r="G140">
        <v>-49.6</v>
      </c>
      <c r="H140">
        <v>0</v>
      </c>
      <c r="I140">
        <v>626</v>
      </c>
      <c r="J140">
        <v>0</v>
      </c>
      <c r="K140">
        <v>0</v>
      </c>
      <c r="L140">
        <v>626</v>
      </c>
    </row>
    <row r="141" spans="1:12" x14ac:dyDescent="0.2">
      <c r="A141" t="s">
        <v>7043</v>
      </c>
      <c r="B141" t="s">
        <v>11</v>
      </c>
      <c r="C141" t="s">
        <v>2405</v>
      </c>
      <c r="D141" t="str">
        <f>LEFT(Table3[[#This Row],[Shipping postal code]],5)</f>
        <v>19057</v>
      </c>
      <c r="E141" t="s">
        <v>7065</v>
      </c>
      <c r="F141">
        <v>1019.55</v>
      </c>
      <c r="G141">
        <v>-393.7</v>
      </c>
      <c r="H141">
        <v>0</v>
      </c>
      <c r="I141">
        <v>625.85</v>
      </c>
      <c r="J141">
        <v>0</v>
      </c>
      <c r="K141">
        <v>0</v>
      </c>
      <c r="L141">
        <v>625.85</v>
      </c>
    </row>
    <row r="142" spans="1:12" x14ac:dyDescent="0.2">
      <c r="A142" t="s">
        <v>7043</v>
      </c>
      <c r="B142" t="s">
        <v>11</v>
      </c>
      <c r="C142">
        <v>19057</v>
      </c>
      <c r="D142" t="str">
        <f>LEFT(Table3[[#This Row],[Shipping postal code]],5)</f>
        <v>19057</v>
      </c>
      <c r="E142" t="s">
        <v>7065</v>
      </c>
      <c r="F142">
        <v>628.53</v>
      </c>
      <c r="G142">
        <v>-7.6</v>
      </c>
      <c r="H142">
        <v>0</v>
      </c>
      <c r="I142">
        <v>620.92999999999995</v>
      </c>
      <c r="J142">
        <v>0</v>
      </c>
      <c r="K142">
        <v>0</v>
      </c>
      <c r="L142">
        <v>620.92999999999995</v>
      </c>
    </row>
    <row r="143" spans="1:12" x14ac:dyDescent="0.2">
      <c r="A143" t="s">
        <v>7206</v>
      </c>
      <c r="B143" t="s">
        <v>11</v>
      </c>
      <c r="C143">
        <v>11361</v>
      </c>
      <c r="D143" t="str">
        <f>LEFT(Table3[[#This Row],[Shipping postal code]],5)</f>
        <v>11361</v>
      </c>
      <c r="E143" t="s">
        <v>7044</v>
      </c>
      <c r="F143">
        <v>803</v>
      </c>
      <c r="G143">
        <v>-182.1</v>
      </c>
      <c r="H143">
        <v>0</v>
      </c>
      <c r="I143">
        <v>620.9</v>
      </c>
      <c r="J143">
        <v>0</v>
      </c>
      <c r="K143">
        <v>0</v>
      </c>
      <c r="L143">
        <v>620.9</v>
      </c>
    </row>
    <row r="144" spans="1:12" x14ac:dyDescent="0.2">
      <c r="A144" t="s">
        <v>7207</v>
      </c>
      <c r="B144" t="s">
        <v>11</v>
      </c>
      <c r="C144">
        <v>33415</v>
      </c>
      <c r="D144" t="str">
        <f>LEFT(Table3[[#This Row],[Shipping postal code]],5)</f>
        <v>33415</v>
      </c>
      <c r="E144" t="s">
        <v>7063</v>
      </c>
      <c r="F144">
        <v>781.95</v>
      </c>
      <c r="G144">
        <v>-162.5</v>
      </c>
      <c r="H144">
        <v>0</v>
      </c>
      <c r="I144">
        <v>619.45000000000005</v>
      </c>
      <c r="J144">
        <v>0</v>
      </c>
      <c r="K144">
        <v>0</v>
      </c>
      <c r="L144">
        <v>619.45000000000005</v>
      </c>
    </row>
    <row r="145" spans="1:12" x14ac:dyDescent="0.2">
      <c r="A145" t="s">
        <v>7208</v>
      </c>
      <c r="B145" t="s">
        <v>11</v>
      </c>
      <c r="C145">
        <v>33436</v>
      </c>
      <c r="D145" t="str">
        <f>LEFT(Table3[[#This Row],[Shipping postal code]],5)</f>
        <v>33436</v>
      </c>
      <c r="E145" t="s">
        <v>7063</v>
      </c>
      <c r="F145">
        <v>626</v>
      </c>
      <c r="G145">
        <v>-10.8</v>
      </c>
      <c r="H145">
        <v>0</v>
      </c>
      <c r="I145">
        <v>615.20000000000005</v>
      </c>
      <c r="J145">
        <v>0</v>
      </c>
      <c r="K145">
        <v>0</v>
      </c>
      <c r="L145">
        <v>615.20000000000005</v>
      </c>
    </row>
    <row r="146" spans="1:12" x14ac:dyDescent="0.2">
      <c r="A146" t="s">
        <v>7209</v>
      </c>
      <c r="B146" t="s">
        <v>11</v>
      </c>
      <c r="C146">
        <v>18411</v>
      </c>
      <c r="D146" t="str">
        <f>LEFT(Table3[[#This Row],[Shipping postal code]],5)</f>
        <v>18411</v>
      </c>
      <c r="E146" t="s">
        <v>7065</v>
      </c>
      <c r="F146">
        <v>629</v>
      </c>
      <c r="G146">
        <v>-14.7</v>
      </c>
      <c r="H146">
        <v>0</v>
      </c>
      <c r="I146">
        <v>614.29999999999995</v>
      </c>
      <c r="J146">
        <v>0</v>
      </c>
      <c r="K146">
        <v>0</v>
      </c>
      <c r="L146">
        <v>614.29999999999995</v>
      </c>
    </row>
    <row r="147" spans="1:12" x14ac:dyDescent="0.2">
      <c r="A147" t="s">
        <v>7130</v>
      </c>
      <c r="B147" t="s">
        <v>11</v>
      </c>
      <c r="C147">
        <v>73071</v>
      </c>
      <c r="D147" t="str">
        <f>LEFT(Table3[[#This Row],[Shipping postal code]],5)</f>
        <v>73071</v>
      </c>
      <c r="E147" t="s">
        <v>7050</v>
      </c>
      <c r="F147">
        <v>851.98</v>
      </c>
      <c r="G147">
        <v>-238.3</v>
      </c>
      <c r="H147">
        <v>0</v>
      </c>
      <c r="I147">
        <v>613.67999999999995</v>
      </c>
      <c r="J147">
        <v>0</v>
      </c>
      <c r="K147">
        <v>0</v>
      </c>
      <c r="L147">
        <v>613.67999999999995</v>
      </c>
    </row>
    <row r="148" spans="1:12" x14ac:dyDescent="0.2">
      <c r="A148" t="s">
        <v>7210</v>
      </c>
      <c r="B148" t="s">
        <v>11</v>
      </c>
      <c r="C148">
        <v>80209</v>
      </c>
      <c r="D148" t="str">
        <f>LEFT(Table3[[#This Row],[Shipping postal code]],5)</f>
        <v>80209</v>
      </c>
      <c r="E148" t="s">
        <v>7079</v>
      </c>
      <c r="F148">
        <v>613</v>
      </c>
      <c r="G148">
        <v>0</v>
      </c>
      <c r="H148">
        <v>0</v>
      </c>
      <c r="I148">
        <v>613</v>
      </c>
      <c r="J148">
        <v>0</v>
      </c>
      <c r="K148">
        <v>0</v>
      </c>
      <c r="L148">
        <v>613</v>
      </c>
    </row>
    <row r="149" spans="1:12" x14ac:dyDescent="0.2">
      <c r="A149" t="s">
        <v>7146</v>
      </c>
      <c r="B149" t="s">
        <v>11</v>
      </c>
      <c r="C149">
        <v>78729</v>
      </c>
      <c r="D149" t="str">
        <f>LEFT(Table3[[#This Row],[Shipping postal code]],5)</f>
        <v>78729</v>
      </c>
      <c r="E149" t="s">
        <v>7086</v>
      </c>
      <c r="F149">
        <v>671</v>
      </c>
      <c r="G149">
        <v>-61.4</v>
      </c>
      <c r="H149">
        <v>0</v>
      </c>
      <c r="I149">
        <v>609.6</v>
      </c>
      <c r="J149">
        <v>0</v>
      </c>
      <c r="K149">
        <v>0</v>
      </c>
      <c r="L149">
        <v>609.6</v>
      </c>
    </row>
    <row r="150" spans="1:12" x14ac:dyDescent="0.2">
      <c r="A150" t="s">
        <v>7212</v>
      </c>
      <c r="B150" t="s">
        <v>11</v>
      </c>
      <c r="C150">
        <v>94541</v>
      </c>
      <c r="D150" t="str">
        <f>LEFT(Table3[[#This Row],[Shipping postal code]],5)</f>
        <v>94541</v>
      </c>
      <c r="E150" t="s">
        <v>7048</v>
      </c>
      <c r="F150">
        <v>782</v>
      </c>
      <c r="G150">
        <v>-177</v>
      </c>
      <c r="H150">
        <v>0</v>
      </c>
      <c r="I150">
        <v>605</v>
      </c>
      <c r="J150">
        <v>0</v>
      </c>
      <c r="K150">
        <v>0</v>
      </c>
      <c r="L150">
        <v>605</v>
      </c>
    </row>
    <row r="151" spans="1:12" x14ac:dyDescent="0.2">
      <c r="A151" t="s">
        <v>7213</v>
      </c>
      <c r="B151" t="s">
        <v>11</v>
      </c>
      <c r="C151">
        <v>29485</v>
      </c>
      <c r="D151" t="str">
        <f>LEFT(Table3[[#This Row],[Shipping postal code]],5)</f>
        <v>29485</v>
      </c>
      <c r="E151" t="s">
        <v>7214</v>
      </c>
      <c r="F151">
        <v>628</v>
      </c>
      <c r="G151">
        <v>-25</v>
      </c>
      <c r="H151">
        <v>0</v>
      </c>
      <c r="I151">
        <v>603</v>
      </c>
      <c r="J151">
        <v>0</v>
      </c>
      <c r="K151">
        <v>0</v>
      </c>
      <c r="L151">
        <v>603</v>
      </c>
    </row>
    <row r="152" spans="1:12" x14ac:dyDescent="0.2">
      <c r="A152" t="s">
        <v>7215</v>
      </c>
      <c r="B152" t="s">
        <v>11</v>
      </c>
      <c r="C152">
        <v>73130</v>
      </c>
      <c r="D152" t="str">
        <f>LEFT(Table3[[#This Row],[Shipping postal code]],5)</f>
        <v>73130</v>
      </c>
      <c r="E152" t="s">
        <v>7050</v>
      </c>
      <c r="F152">
        <v>615</v>
      </c>
      <c r="G152">
        <v>-16.3</v>
      </c>
      <c r="H152">
        <v>0</v>
      </c>
      <c r="I152">
        <v>598.70000000000005</v>
      </c>
      <c r="J152">
        <v>0</v>
      </c>
      <c r="K152">
        <v>0</v>
      </c>
      <c r="L152">
        <v>598.70000000000005</v>
      </c>
    </row>
    <row r="153" spans="1:12" x14ac:dyDescent="0.2">
      <c r="A153" t="s">
        <v>7216</v>
      </c>
      <c r="B153" t="s">
        <v>11</v>
      </c>
      <c r="C153">
        <v>84721</v>
      </c>
      <c r="D153" t="str">
        <f>LEFT(Table3[[#This Row],[Shipping postal code]],5)</f>
        <v>84721</v>
      </c>
      <c r="E153" t="s">
        <v>7046</v>
      </c>
      <c r="F153">
        <v>582.15</v>
      </c>
      <c r="G153">
        <v>-24.9</v>
      </c>
      <c r="H153">
        <v>0</v>
      </c>
      <c r="I153">
        <v>557.25</v>
      </c>
      <c r="J153">
        <v>0</v>
      </c>
      <c r="K153">
        <v>40.32</v>
      </c>
      <c r="L153">
        <v>597.57000000000005</v>
      </c>
    </row>
    <row r="154" spans="1:12" x14ac:dyDescent="0.2">
      <c r="A154" t="s">
        <v>7217</v>
      </c>
      <c r="B154" t="s">
        <v>11</v>
      </c>
      <c r="C154">
        <v>46032</v>
      </c>
      <c r="D154" t="str">
        <f>LEFT(Table3[[#This Row],[Shipping postal code]],5)</f>
        <v>46032</v>
      </c>
      <c r="E154" t="s">
        <v>7218</v>
      </c>
      <c r="F154">
        <v>894.3</v>
      </c>
      <c r="G154">
        <v>-298.82</v>
      </c>
      <c r="H154">
        <v>0</v>
      </c>
      <c r="I154">
        <v>595.48</v>
      </c>
      <c r="J154">
        <v>0</v>
      </c>
      <c r="K154">
        <v>0</v>
      </c>
      <c r="L154">
        <v>595.48</v>
      </c>
    </row>
    <row r="155" spans="1:12" x14ac:dyDescent="0.2">
      <c r="A155" t="s">
        <v>7219</v>
      </c>
      <c r="B155" t="s">
        <v>11</v>
      </c>
      <c r="C155">
        <v>84005</v>
      </c>
      <c r="D155" t="str">
        <f>LEFT(Table3[[#This Row],[Shipping postal code]],5)</f>
        <v>84005</v>
      </c>
      <c r="E155" t="s">
        <v>7046</v>
      </c>
      <c r="F155">
        <v>860</v>
      </c>
      <c r="G155">
        <v>-309.81</v>
      </c>
      <c r="H155">
        <v>0</v>
      </c>
      <c r="I155">
        <v>550.19000000000005</v>
      </c>
      <c r="J155">
        <v>0</v>
      </c>
      <c r="K155">
        <v>39.92</v>
      </c>
      <c r="L155">
        <v>590.11</v>
      </c>
    </row>
    <row r="156" spans="1:12" x14ac:dyDescent="0.2">
      <c r="A156" t="s">
        <v>7075</v>
      </c>
      <c r="B156" t="s">
        <v>11</v>
      </c>
      <c r="C156">
        <v>98682</v>
      </c>
      <c r="D156" t="str">
        <f>LEFT(Table3[[#This Row],[Shipping postal code]],5)</f>
        <v>98682</v>
      </c>
      <c r="E156" t="s">
        <v>7076</v>
      </c>
      <c r="F156">
        <v>639.15</v>
      </c>
      <c r="G156">
        <v>-52</v>
      </c>
      <c r="H156">
        <v>0</v>
      </c>
      <c r="I156">
        <v>587.15</v>
      </c>
      <c r="J156">
        <v>0</v>
      </c>
      <c r="K156">
        <v>0</v>
      </c>
      <c r="L156">
        <v>587.15</v>
      </c>
    </row>
    <row r="157" spans="1:12" x14ac:dyDescent="0.2">
      <c r="A157" t="s">
        <v>7220</v>
      </c>
      <c r="B157" t="s">
        <v>11</v>
      </c>
      <c r="C157">
        <v>62262</v>
      </c>
      <c r="D157" t="str">
        <f>LEFT(Table3[[#This Row],[Shipping postal code]],5)</f>
        <v>62262</v>
      </c>
      <c r="E157" t="s">
        <v>7152</v>
      </c>
      <c r="F157">
        <v>590</v>
      </c>
      <c r="G157">
        <v>-4.9000000000000004</v>
      </c>
      <c r="H157">
        <v>0</v>
      </c>
      <c r="I157">
        <v>585.1</v>
      </c>
      <c r="J157">
        <v>0</v>
      </c>
      <c r="K157">
        <v>0</v>
      </c>
      <c r="L157">
        <v>585.1</v>
      </c>
    </row>
    <row r="158" spans="1:12" x14ac:dyDescent="0.2">
      <c r="A158" t="s">
        <v>7057</v>
      </c>
      <c r="B158" t="s">
        <v>11</v>
      </c>
      <c r="C158">
        <v>84088</v>
      </c>
      <c r="D158" t="str">
        <f>LEFT(Table3[[#This Row],[Shipping postal code]],5)</f>
        <v>84088</v>
      </c>
      <c r="E158" t="s">
        <v>7046</v>
      </c>
      <c r="F158">
        <v>573.5</v>
      </c>
      <c r="G158">
        <v>-29.74</v>
      </c>
      <c r="H158">
        <v>0</v>
      </c>
      <c r="I158">
        <v>543.76</v>
      </c>
      <c r="J158">
        <v>0</v>
      </c>
      <c r="K158">
        <v>39.590000000000003</v>
      </c>
      <c r="L158">
        <v>583.35</v>
      </c>
    </row>
    <row r="159" spans="1:12" x14ac:dyDescent="0.2">
      <c r="A159" t="s">
        <v>7222</v>
      </c>
      <c r="B159" t="s">
        <v>11</v>
      </c>
      <c r="C159">
        <v>55337</v>
      </c>
      <c r="D159" t="str">
        <f>LEFT(Table3[[#This Row],[Shipping postal code]],5)</f>
        <v>55337</v>
      </c>
      <c r="E159" t="s">
        <v>7143</v>
      </c>
      <c r="F159">
        <v>620.15</v>
      </c>
      <c r="G159">
        <v>-40.22</v>
      </c>
      <c r="H159">
        <v>0</v>
      </c>
      <c r="I159">
        <v>579.92999999999995</v>
      </c>
      <c r="J159">
        <v>0</v>
      </c>
      <c r="K159">
        <v>0</v>
      </c>
      <c r="L159">
        <v>579.92999999999995</v>
      </c>
    </row>
    <row r="160" spans="1:12" x14ac:dyDescent="0.2">
      <c r="A160" t="s">
        <v>7223</v>
      </c>
      <c r="B160" t="s">
        <v>11</v>
      </c>
      <c r="C160">
        <v>60465</v>
      </c>
      <c r="D160" t="str">
        <f>LEFT(Table3[[#This Row],[Shipping postal code]],5)</f>
        <v>60465</v>
      </c>
      <c r="E160" t="s">
        <v>7152</v>
      </c>
      <c r="F160">
        <v>604</v>
      </c>
      <c r="G160">
        <v>-25.4</v>
      </c>
      <c r="H160">
        <v>0</v>
      </c>
      <c r="I160">
        <v>578.6</v>
      </c>
      <c r="J160">
        <v>0</v>
      </c>
      <c r="K160">
        <v>0</v>
      </c>
      <c r="L160">
        <v>578.6</v>
      </c>
    </row>
    <row r="161" spans="1:12" x14ac:dyDescent="0.2">
      <c r="A161" t="s">
        <v>7224</v>
      </c>
      <c r="B161" t="s">
        <v>11</v>
      </c>
      <c r="C161">
        <v>68850</v>
      </c>
      <c r="D161" t="str">
        <f>LEFT(Table3[[#This Row],[Shipping postal code]],5)</f>
        <v>68850</v>
      </c>
      <c r="E161" t="s">
        <v>7067</v>
      </c>
      <c r="F161">
        <v>645</v>
      </c>
      <c r="G161">
        <v>-68.8</v>
      </c>
      <c r="H161">
        <v>0</v>
      </c>
      <c r="I161">
        <v>576.20000000000005</v>
      </c>
      <c r="J161">
        <v>0</v>
      </c>
      <c r="K161">
        <v>0</v>
      </c>
      <c r="L161">
        <v>576.20000000000005</v>
      </c>
    </row>
    <row r="162" spans="1:12" x14ac:dyDescent="0.2">
      <c r="A162" t="s">
        <v>7225</v>
      </c>
      <c r="B162" t="s">
        <v>11</v>
      </c>
      <c r="C162">
        <v>67135</v>
      </c>
      <c r="D162" t="str">
        <f>LEFT(Table3[[#This Row],[Shipping postal code]],5)</f>
        <v>67135</v>
      </c>
      <c r="E162" t="s">
        <v>7198</v>
      </c>
      <c r="F162">
        <v>575.13</v>
      </c>
      <c r="G162">
        <v>0</v>
      </c>
      <c r="H162">
        <v>0</v>
      </c>
      <c r="I162">
        <v>575.13</v>
      </c>
      <c r="J162">
        <v>0</v>
      </c>
      <c r="K162">
        <v>0</v>
      </c>
      <c r="L162">
        <v>575.13</v>
      </c>
    </row>
    <row r="163" spans="1:12" x14ac:dyDescent="0.2">
      <c r="A163" t="s">
        <v>7226</v>
      </c>
      <c r="B163" t="s">
        <v>11</v>
      </c>
      <c r="C163">
        <v>83445</v>
      </c>
      <c r="D163" t="str">
        <f>LEFT(Table3[[#This Row],[Shipping postal code]],5)</f>
        <v>83445</v>
      </c>
      <c r="E163" t="s">
        <v>7125</v>
      </c>
      <c r="F163">
        <v>720.11</v>
      </c>
      <c r="G163">
        <v>-145.52000000000001</v>
      </c>
      <c r="H163">
        <v>0</v>
      </c>
      <c r="I163">
        <v>574.59</v>
      </c>
      <c r="J163">
        <v>0</v>
      </c>
      <c r="K163">
        <v>0</v>
      </c>
      <c r="L163">
        <v>574.59</v>
      </c>
    </row>
    <row r="164" spans="1:12" x14ac:dyDescent="0.2">
      <c r="A164" t="s">
        <v>7227</v>
      </c>
      <c r="B164" t="s">
        <v>11</v>
      </c>
      <c r="C164">
        <v>91406</v>
      </c>
      <c r="D164" t="str">
        <f>LEFT(Table3[[#This Row],[Shipping postal code]],5)</f>
        <v>91406</v>
      </c>
      <c r="E164" t="s">
        <v>7048</v>
      </c>
      <c r="F164">
        <v>679</v>
      </c>
      <c r="G164">
        <v>-16.7</v>
      </c>
      <c r="H164">
        <v>-89</v>
      </c>
      <c r="I164">
        <v>573.29999999999995</v>
      </c>
      <c r="J164">
        <v>0</v>
      </c>
      <c r="K164">
        <v>0</v>
      </c>
      <c r="L164">
        <v>573.29999999999995</v>
      </c>
    </row>
    <row r="165" spans="1:12" x14ac:dyDescent="0.2">
      <c r="A165" t="s">
        <v>7228</v>
      </c>
      <c r="B165" t="s">
        <v>11</v>
      </c>
      <c r="C165">
        <v>87402</v>
      </c>
      <c r="D165" t="str">
        <f>LEFT(Table3[[#This Row],[Shipping postal code]],5)</f>
        <v>87402</v>
      </c>
      <c r="E165" t="s">
        <v>7229</v>
      </c>
      <c r="F165">
        <v>687</v>
      </c>
      <c r="G165">
        <v>-117</v>
      </c>
      <c r="H165">
        <v>0</v>
      </c>
      <c r="I165">
        <v>570</v>
      </c>
      <c r="J165">
        <v>0</v>
      </c>
      <c r="K165">
        <v>0</v>
      </c>
      <c r="L165">
        <v>570</v>
      </c>
    </row>
    <row r="166" spans="1:12" x14ac:dyDescent="0.2">
      <c r="A166" t="s">
        <v>7230</v>
      </c>
      <c r="B166" t="s">
        <v>11</v>
      </c>
      <c r="C166">
        <v>85284</v>
      </c>
      <c r="D166" t="str">
        <f>LEFT(Table3[[#This Row],[Shipping postal code]],5)</f>
        <v>85284</v>
      </c>
      <c r="E166" t="s">
        <v>7056</v>
      </c>
      <c r="F166">
        <v>562</v>
      </c>
      <c r="G166">
        <v>0</v>
      </c>
      <c r="H166">
        <v>0</v>
      </c>
      <c r="I166">
        <v>562</v>
      </c>
      <c r="J166">
        <v>0</v>
      </c>
      <c r="K166">
        <v>0</v>
      </c>
      <c r="L166">
        <v>562</v>
      </c>
    </row>
    <row r="167" spans="1:12" x14ac:dyDescent="0.2">
      <c r="A167" t="s">
        <v>7231</v>
      </c>
      <c r="B167" t="s">
        <v>11</v>
      </c>
      <c r="C167">
        <v>98528</v>
      </c>
      <c r="D167" t="str">
        <f>LEFT(Table3[[#This Row],[Shipping postal code]],5)</f>
        <v>98528</v>
      </c>
      <c r="E167" t="s">
        <v>7076</v>
      </c>
      <c r="F167">
        <v>723.5</v>
      </c>
      <c r="G167">
        <v>-161.57</v>
      </c>
      <c r="H167">
        <v>0</v>
      </c>
      <c r="I167">
        <v>561.92999999999995</v>
      </c>
      <c r="J167">
        <v>0</v>
      </c>
      <c r="K167">
        <v>0</v>
      </c>
      <c r="L167">
        <v>561.92999999999995</v>
      </c>
    </row>
    <row r="168" spans="1:12" x14ac:dyDescent="0.2">
      <c r="A168" t="s">
        <v>7232</v>
      </c>
      <c r="B168" t="s">
        <v>11</v>
      </c>
      <c r="C168">
        <v>76017</v>
      </c>
      <c r="D168" t="str">
        <f>LEFT(Table3[[#This Row],[Shipping postal code]],5)</f>
        <v>76017</v>
      </c>
      <c r="E168" t="s">
        <v>7086</v>
      </c>
      <c r="F168">
        <v>569</v>
      </c>
      <c r="G168">
        <v>-10.199999999999999</v>
      </c>
      <c r="H168">
        <v>0</v>
      </c>
      <c r="I168">
        <v>558.79999999999995</v>
      </c>
      <c r="J168">
        <v>0</v>
      </c>
      <c r="K168">
        <v>0</v>
      </c>
      <c r="L168">
        <v>558.79999999999995</v>
      </c>
    </row>
    <row r="169" spans="1:12" x14ac:dyDescent="0.2">
      <c r="A169" t="s">
        <v>7233</v>
      </c>
      <c r="B169" t="s">
        <v>11</v>
      </c>
      <c r="C169">
        <v>75044</v>
      </c>
      <c r="D169" t="str">
        <f>LEFT(Table3[[#This Row],[Shipping postal code]],5)</f>
        <v>75044</v>
      </c>
      <c r="E169" t="s">
        <v>7086</v>
      </c>
      <c r="F169">
        <v>551</v>
      </c>
      <c r="G169">
        <v>0</v>
      </c>
      <c r="H169">
        <v>0</v>
      </c>
      <c r="I169">
        <v>551</v>
      </c>
      <c r="J169">
        <v>0</v>
      </c>
      <c r="K169">
        <v>0</v>
      </c>
      <c r="L169">
        <v>551</v>
      </c>
    </row>
    <row r="170" spans="1:12" x14ac:dyDescent="0.2">
      <c r="A170" t="s">
        <v>7234</v>
      </c>
      <c r="B170" t="s">
        <v>11</v>
      </c>
      <c r="C170">
        <v>64131</v>
      </c>
      <c r="D170" t="str">
        <f>LEFT(Table3[[#This Row],[Shipping postal code]],5)</f>
        <v>64131</v>
      </c>
      <c r="E170" t="s">
        <v>7178</v>
      </c>
      <c r="F170">
        <v>705.45</v>
      </c>
      <c r="G170">
        <v>-155</v>
      </c>
      <c r="H170">
        <v>0</v>
      </c>
      <c r="I170">
        <v>550.45000000000005</v>
      </c>
      <c r="J170">
        <v>0</v>
      </c>
      <c r="K170">
        <v>0</v>
      </c>
      <c r="L170">
        <v>550.45000000000005</v>
      </c>
    </row>
    <row r="171" spans="1:12" x14ac:dyDescent="0.2">
      <c r="A171" t="s">
        <v>7235</v>
      </c>
      <c r="B171" t="s">
        <v>11</v>
      </c>
      <c r="C171">
        <v>98466</v>
      </c>
      <c r="D171" t="str">
        <f>LEFT(Table3[[#This Row],[Shipping postal code]],5)</f>
        <v>98466</v>
      </c>
      <c r="E171" t="s">
        <v>7076</v>
      </c>
      <c r="F171">
        <v>574.58000000000004</v>
      </c>
      <c r="G171">
        <v>-25.4</v>
      </c>
      <c r="H171">
        <v>0</v>
      </c>
      <c r="I171">
        <v>549.17999999999995</v>
      </c>
      <c r="J171">
        <v>0</v>
      </c>
      <c r="K171">
        <v>0</v>
      </c>
      <c r="L171">
        <v>549.17999999999995</v>
      </c>
    </row>
    <row r="172" spans="1:12" x14ac:dyDescent="0.2">
      <c r="A172" t="s">
        <v>7057</v>
      </c>
      <c r="B172" t="s">
        <v>11</v>
      </c>
      <c r="C172">
        <v>84084</v>
      </c>
      <c r="D172" t="str">
        <f>LEFT(Table3[[#This Row],[Shipping postal code]],5)</f>
        <v>84084</v>
      </c>
      <c r="E172" t="s">
        <v>7046</v>
      </c>
      <c r="F172">
        <v>615</v>
      </c>
      <c r="G172">
        <v>-105.25</v>
      </c>
      <c r="H172">
        <v>0</v>
      </c>
      <c r="I172">
        <v>509.75</v>
      </c>
      <c r="J172">
        <v>0</v>
      </c>
      <c r="K172">
        <v>37.28</v>
      </c>
      <c r="L172">
        <v>547.03</v>
      </c>
    </row>
    <row r="173" spans="1:12" x14ac:dyDescent="0.2">
      <c r="A173" t="s">
        <v>7236</v>
      </c>
      <c r="B173" t="s">
        <v>11</v>
      </c>
      <c r="C173" t="s">
        <v>2108</v>
      </c>
      <c r="D173" t="str">
        <f>LEFT(Table3[[#This Row],[Shipping postal code]],5)</f>
        <v>11001</v>
      </c>
      <c r="E173" t="s">
        <v>7044</v>
      </c>
      <c r="F173">
        <v>542</v>
      </c>
      <c r="G173">
        <v>0</v>
      </c>
      <c r="H173">
        <v>0</v>
      </c>
      <c r="I173">
        <v>542</v>
      </c>
      <c r="J173">
        <v>0</v>
      </c>
      <c r="K173">
        <v>0</v>
      </c>
      <c r="L173">
        <v>542</v>
      </c>
    </row>
    <row r="174" spans="1:12" x14ac:dyDescent="0.2">
      <c r="A174" t="s">
        <v>7130</v>
      </c>
      <c r="B174" t="s">
        <v>11</v>
      </c>
      <c r="C174">
        <v>73069</v>
      </c>
      <c r="D174" t="str">
        <f>LEFT(Table3[[#This Row],[Shipping postal code]],5)</f>
        <v>73069</v>
      </c>
      <c r="E174" t="s">
        <v>7050</v>
      </c>
      <c r="F174">
        <v>592</v>
      </c>
      <c r="G174">
        <v>-50</v>
      </c>
      <c r="H174">
        <v>0</v>
      </c>
      <c r="I174">
        <v>542</v>
      </c>
      <c r="J174">
        <v>0</v>
      </c>
      <c r="K174">
        <v>0</v>
      </c>
      <c r="L174">
        <v>542</v>
      </c>
    </row>
    <row r="175" spans="1:12" x14ac:dyDescent="0.2">
      <c r="A175" t="s">
        <v>7237</v>
      </c>
      <c r="B175" t="s">
        <v>11</v>
      </c>
      <c r="C175">
        <v>91106</v>
      </c>
      <c r="D175" t="str">
        <f>LEFT(Table3[[#This Row],[Shipping postal code]],5)</f>
        <v>91106</v>
      </c>
      <c r="E175" t="s">
        <v>7048</v>
      </c>
      <c r="F175">
        <v>538.65</v>
      </c>
      <c r="G175">
        <v>0</v>
      </c>
      <c r="H175">
        <v>0</v>
      </c>
      <c r="I175">
        <v>538.65</v>
      </c>
      <c r="J175">
        <v>0</v>
      </c>
      <c r="K175">
        <v>0</v>
      </c>
      <c r="L175">
        <v>538.65</v>
      </c>
    </row>
    <row r="176" spans="1:12" x14ac:dyDescent="0.2">
      <c r="A176" t="s">
        <v>7238</v>
      </c>
      <c r="B176" t="s">
        <v>11</v>
      </c>
      <c r="C176">
        <v>92842</v>
      </c>
      <c r="D176" t="str">
        <f>LEFT(Table3[[#This Row],[Shipping postal code]],5)</f>
        <v>92842</v>
      </c>
      <c r="E176" t="s">
        <v>7048</v>
      </c>
      <c r="F176">
        <v>560</v>
      </c>
      <c r="G176">
        <v>-22</v>
      </c>
      <c r="H176">
        <v>0</v>
      </c>
      <c r="I176">
        <v>538</v>
      </c>
      <c r="J176">
        <v>0</v>
      </c>
      <c r="K176">
        <v>0</v>
      </c>
      <c r="L176">
        <v>538</v>
      </c>
    </row>
    <row r="177" spans="1:12" x14ac:dyDescent="0.2">
      <c r="A177" t="s">
        <v>7239</v>
      </c>
      <c r="B177" t="s">
        <v>11</v>
      </c>
      <c r="C177">
        <v>84042</v>
      </c>
      <c r="D177" t="str">
        <f>LEFT(Table3[[#This Row],[Shipping postal code]],5)</f>
        <v>84042</v>
      </c>
      <c r="E177" t="s">
        <v>7046</v>
      </c>
      <c r="F177">
        <v>837.98</v>
      </c>
      <c r="G177">
        <v>-341.7</v>
      </c>
      <c r="H177">
        <v>0</v>
      </c>
      <c r="I177">
        <v>496.28</v>
      </c>
      <c r="J177">
        <v>0</v>
      </c>
      <c r="K177">
        <v>35.49</v>
      </c>
      <c r="L177">
        <v>531.77</v>
      </c>
    </row>
    <row r="178" spans="1:12" x14ac:dyDescent="0.2">
      <c r="A178" t="s">
        <v>7240</v>
      </c>
      <c r="B178" t="s">
        <v>11</v>
      </c>
      <c r="C178">
        <v>89031</v>
      </c>
      <c r="D178" t="str">
        <f>LEFT(Table3[[#This Row],[Shipping postal code]],5)</f>
        <v>89031</v>
      </c>
      <c r="E178" t="s">
        <v>7140</v>
      </c>
      <c r="F178">
        <v>543.1</v>
      </c>
      <c r="G178">
        <v>-11.4</v>
      </c>
      <c r="H178">
        <v>0</v>
      </c>
      <c r="I178">
        <v>531.70000000000005</v>
      </c>
      <c r="J178">
        <v>0</v>
      </c>
      <c r="K178">
        <v>0</v>
      </c>
      <c r="L178">
        <v>531.70000000000005</v>
      </c>
    </row>
    <row r="179" spans="1:12" x14ac:dyDescent="0.2">
      <c r="A179" t="s">
        <v>7241</v>
      </c>
      <c r="B179" t="s">
        <v>11</v>
      </c>
      <c r="C179">
        <v>30188</v>
      </c>
      <c r="D179" t="str">
        <f>LEFT(Table3[[#This Row],[Shipping postal code]],5)</f>
        <v>30188</v>
      </c>
      <c r="E179" t="s">
        <v>7107</v>
      </c>
      <c r="F179">
        <v>531</v>
      </c>
      <c r="G179">
        <v>0</v>
      </c>
      <c r="H179">
        <v>0</v>
      </c>
      <c r="I179">
        <v>531</v>
      </c>
      <c r="J179">
        <v>0</v>
      </c>
      <c r="K179">
        <v>0</v>
      </c>
      <c r="L179">
        <v>531</v>
      </c>
    </row>
    <row r="180" spans="1:12" x14ac:dyDescent="0.2">
      <c r="A180" t="s">
        <v>7242</v>
      </c>
      <c r="B180" t="s">
        <v>11</v>
      </c>
      <c r="C180">
        <v>19390</v>
      </c>
      <c r="D180" t="str">
        <f>LEFT(Table3[[#This Row],[Shipping postal code]],5)</f>
        <v>19390</v>
      </c>
      <c r="E180" t="s">
        <v>7065</v>
      </c>
      <c r="F180">
        <v>674</v>
      </c>
      <c r="G180">
        <v>-144.4</v>
      </c>
      <c r="H180">
        <v>0</v>
      </c>
      <c r="I180">
        <v>529.6</v>
      </c>
      <c r="J180">
        <v>0</v>
      </c>
      <c r="K180">
        <v>0</v>
      </c>
      <c r="L180">
        <v>529.6</v>
      </c>
    </row>
    <row r="181" spans="1:12" x14ac:dyDescent="0.2">
      <c r="A181" t="s">
        <v>7243</v>
      </c>
      <c r="B181" t="s">
        <v>11</v>
      </c>
      <c r="C181">
        <v>84405</v>
      </c>
      <c r="D181" t="str">
        <f>LEFT(Table3[[#This Row],[Shipping postal code]],5)</f>
        <v>84405</v>
      </c>
      <c r="E181" t="s">
        <v>7046</v>
      </c>
      <c r="F181">
        <v>564</v>
      </c>
      <c r="G181">
        <v>-56.4</v>
      </c>
      <c r="H181">
        <v>-18</v>
      </c>
      <c r="I181">
        <v>489.6</v>
      </c>
      <c r="J181">
        <v>0</v>
      </c>
      <c r="K181">
        <v>36.47</v>
      </c>
      <c r="L181">
        <v>526.07000000000005</v>
      </c>
    </row>
    <row r="182" spans="1:12" x14ac:dyDescent="0.2">
      <c r="A182" t="s">
        <v>7137</v>
      </c>
      <c r="B182" t="s">
        <v>11</v>
      </c>
      <c r="C182">
        <v>37209</v>
      </c>
      <c r="D182" t="str">
        <f>LEFT(Table3[[#This Row],[Shipping postal code]],5)</f>
        <v>37209</v>
      </c>
      <c r="E182" t="s">
        <v>7136</v>
      </c>
      <c r="F182">
        <v>561</v>
      </c>
      <c r="G182">
        <v>-38.700000000000003</v>
      </c>
      <c r="H182">
        <v>0</v>
      </c>
      <c r="I182">
        <v>522.29999999999995</v>
      </c>
      <c r="J182">
        <v>0</v>
      </c>
      <c r="K182">
        <v>0</v>
      </c>
      <c r="L182">
        <v>522.29999999999995</v>
      </c>
    </row>
    <row r="183" spans="1:12" x14ac:dyDescent="0.2">
      <c r="A183" t="s">
        <v>7244</v>
      </c>
      <c r="B183" t="s">
        <v>11</v>
      </c>
      <c r="C183">
        <v>84062</v>
      </c>
      <c r="D183" t="str">
        <f>LEFT(Table3[[#This Row],[Shipping postal code]],5)</f>
        <v>84062</v>
      </c>
      <c r="E183" t="s">
        <v>7046</v>
      </c>
      <c r="F183">
        <v>535.70000000000005</v>
      </c>
      <c r="G183">
        <v>-49.65</v>
      </c>
      <c r="H183">
        <v>0</v>
      </c>
      <c r="I183">
        <v>486.05</v>
      </c>
      <c r="J183">
        <v>0</v>
      </c>
      <c r="K183">
        <v>34.89</v>
      </c>
      <c r="L183">
        <v>520.94000000000005</v>
      </c>
    </row>
    <row r="184" spans="1:12" x14ac:dyDescent="0.2">
      <c r="A184" t="s">
        <v>7245</v>
      </c>
      <c r="B184" t="s">
        <v>11</v>
      </c>
      <c r="C184">
        <v>76227</v>
      </c>
      <c r="D184" t="str">
        <f>LEFT(Table3[[#This Row],[Shipping postal code]],5)</f>
        <v>76227</v>
      </c>
      <c r="E184" t="s">
        <v>7086</v>
      </c>
      <c r="F184">
        <v>560.66</v>
      </c>
      <c r="G184">
        <v>-24.49</v>
      </c>
      <c r="H184">
        <v>-20</v>
      </c>
      <c r="I184">
        <v>516.16999999999996</v>
      </c>
      <c r="J184">
        <v>0</v>
      </c>
      <c r="K184">
        <v>0</v>
      </c>
      <c r="L184">
        <v>516.16999999999996</v>
      </c>
    </row>
    <row r="185" spans="1:12" x14ac:dyDescent="0.2">
      <c r="A185" t="s">
        <v>7167</v>
      </c>
      <c r="B185" t="s">
        <v>11</v>
      </c>
      <c r="C185">
        <v>90004</v>
      </c>
      <c r="D185" t="str">
        <f>LEFT(Table3[[#This Row],[Shipping postal code]],5)</f>
        <v>90004</v>
      </c>
      <c r="E185" t="s">
        <v>7048</v>
      </c>
      <c r="F185">
        <v>514.70000000000005</v>
      </c>
      <c r="G185">
        <v>0</v>
      </c>
      <c r="H185">
        <v>0</v>
      </c>
      <c r="I185">
        <v>514.70000000000005</v>
      </c>
      <c r="J185">
        <v>0</v>
      </c>
      <c r="K185">
        <v>0</v>
      </c>
      <c r="L185">
        <v>514.70000000000005</v>
      </c>
    </row>
    <row r="186" spans="1:12" x14ac:dyDescent="0.2">
      <c r="A186" t="s">
        <v>7246</v>
      </c>
      <c r="B186" t="s">
        <v>11</v>
      </c>
      <c r="C186">
        <v>93010</v>
      </c>
      <c r="D186" t="str">
        <f>LEFT(Table3[[#This Row],[Shipping postal code]],5)</f>
        <v>93010</v>
      </c>
      <c r="E186" t="s">
        <v>7048</v>
      </c>
      <c r="F186">
        <v>834.5</v>
      </c>
      <c r="G186">
        <v>-320</v>
      </c>
      <c r="H186">
        <v>0</v>
      </c>
      <c r="I186">
        <v>514.5</v>
      </c>
      <c r="J186">
        <v>0</v>
      </c>
      <c r="K186">
        <v>0</v>
      </c>
      <c r="L186">
        <v>514.5</v>
      </c>
    </row>
    <row r="187" spans="1:12" x14ac:dyDescent="0.2">
      <c r="A187" t="s">
        <v>7247</v>
      </c>
      <c r="B187" t="s">
        <v>11</v>
      </c>
      <c r="C187">
        <v>85255</v>
      </c>
      <c r="D187" t="str">
        <f>LEFT(Table3[[#This Row],[Shipping postal code]],5)</f>
        <v>85255</v>
      </c>
      <c r="E187" t="s">
        <v>7056</v>
      </c>
      <c r="F187">
        <v>779</v>
      </c>
      <c r="G187">
        <v>-265</v>
      </c>
      <c r="H187">
        <v>0</v>
      </c>
      <c r="I187">
        <v>514</v>
      </c>
      <c r="J187">
        <v>0</v>
      </c>
      <c r="K187">
        <v>0</v>
      </c>
      <c r="L187">
        <v>514</v>
      </c>
    </row>
    <row r="188" spans="1:12" x14ac:dyDescent="0.2">
      <c r="A188" t="s">
        <v>7151</v>
      </c>
      <c r="B188" t="s">
        <v>11</v>
      </c>
      <c r="C188">
        <v>60613</v>
      </c>
      <c r="D188" t="str">
        <f>LEFT(Table3[[#This Row],[Shipping postal code]],5)</f>
        <v>60613</v>
      </c>
      <c r="E188" t="s">
        <v>7152</v>
      </c>
      <c r="F188">
        <v>862.3</v>
      </c>
      <c r="G188">
        <v>-350</v>
      </c>
      <c r="H188">
        <v>0</v>
      </c>
      <c r="I188">
        <v>512.29999999999995</v>
      </c>
      <c r="J188">
        <v>0</v>
      </c>
      <c r="K188">
        <v>0</v>
      </c>
      <c r="L188">
        <v>512.29999999999995</v>
      </c>
    </row>
    <row r="189" spans="1:12" x14ac:dyDescent="0.2">
      <c r="A189" t="s">
        <v>7230</v>
      </c>
      <c r="B189" t="s">
        <v>11</v>
      </c>
      <c r="C189">
        <v>85282</v>
      </c>
      <c r="D189" t="str">
        <f>LEFT(Table3[[#This Row],[Shipping postal code]],5)</f>
        <v>85282</v>
      </c>
      <c r="E189" t="s">
        <v>7056</v>
      </c>
      <c r="F189">
        <v>555.75</v>
      </c>
      <c r="G189">
        <v>-44.36</v>
      </c>
      <c r="H189">
        <v>0</v>
      </c>
      <c r="I189">
        <v>511.39</v>
      </c>
      <c r="J189">
        <v>0</v>
      </c>
      <c r="K189">
        <v>0</v>
      </c>
      <c r="L189">
        <v>511.39</v>
      </c>
    </row>
    <row r="190" spans="1:12" x14ac:dyDescent="0.2">
      <c r="A190" t="s">
        <v>7248</v>
      </c>
      <c r="B190" t="s">
        <v>11</v>
      </c>
      <c r="C190">
        <v>48313</v>
      </c>
      <c r="D190" t="str">
        <f>LEFT(Table3[[#This Row],[Shipping postal code]],5)</f>
        <v>48313</v>
      </c>
      <c r="E190" t="s">
        <v>7195</v>
      </c>
      <c r="F190">
        <v>530</v>
      </c>
      <c r="G190">
        <v>-20</v>
      </c>
      <c r="H190">
        <v>0</v>
      </c>
      <c r="I190">
        <v>510</v>
      </c>
      <c r="J190">
        <v>0</v>
      </c>
      <c r="K190">
        <v>0</v>
      </c>
      <c r="L190">
        <v>510</v>
      </c>
    </row>
    <row r="191" spans="1:12" x14ac:dyDescent="0.2">
      <c r="A191" t="s">
        <v>7249</v>
      </c>
      <c r="B191" t="s">
        <v>11</v>
      </c>
      <c r="C191">
        <v>34241</v>
      </c>
      <c r="D191" t="str">
        <f>LEFT(Table3[[#This Row],[Shipping postal code]],5)</f>
        <v>34241</v>
      </c>
      <c r="E191" t="s">
        <v>7063</v>
      </c>
      <c r="F191">
        <v>540.95000000000005</v>
      </c>
      <c r="G191">
        <v>-34.299999999999997</v>
      </c>
      <c r="H191">
        <v>0</v>
      </c>
      <c r="I191">
        <v>506.65</v>
      </c>
      <c r="J191">
        <v>0</v>
      </c>
      <c r="K191">
        <v>0</v>
      </c>
      <c r="L191">
        <v>506.65</v>
      </c>
    </row>
    <row r="192" spans="1:12" x14ac:dyDescent="0.2">
      <c r="A192" t="s">
        <v>7250</v>
      </c>
      <c r="B192" t="s">
        <v>11</v>
      </c>
      <c r="C192">
        <v>93111</v>
      </c>
      <c r="D192" t="str">
        <f>LEFT(Table3[[#This Row],[Shipping postal code]],5)</f>
        <v>93111</v>
      </c>
      <c r="E192" t="s">
        <v>7048</v>
      </c>
      <c r="F192">
        <v>561.92999999999995</v>
      </c>
      <c r="G192">
        <v>-56.2</v>
      </c>
      <c r="H192">
        <v>0</v>
      </c>
      <c r="I192">
        <v>505.73</v>
      </c>
      <c r="J192">
        <v>0</v>
      </c>
      <c r="K192">
        <v>0</v>
      </c>
      <c r="L192">
        <v>505.73</v>
      </c>
    </row>
    <row r="193" spans="1:12" x14ac:dyDescent="0.2">
      <c r="A193" t="s">
        <v>7251</v>
      </c>
      <c r="B193" t="s">
        <v>11</v>
      </c>
      <c r="C193">
        <v>84651</v>
      </c>
      <c r="D193" t="str">
        <f>LEFT(Table3[[#This Row],[Shipping postal code]],5)</f>
        <v>84651</v>
      </c>
      <c r="E193" t="s">
        <v>7046</v>
      </c>
      <c r="F193">
        <v>655.98</v>
      </c>
      <c r="G193">
        <v>-185.85</v>
      </c>
      <c r="H193">
        <v>0</v>
      </c>
      <c r="I193">
        <v>470.13</v>
      </c>
      <c r="J193">
        <v>0</v>
      </c>
      <c r="K193">
        <v>34.020000000000003</v>
      </c>
      <c r="L193">
        <v>504.15</v>
      </c>
    </row>
    <row r="194" spans="1:12" x14ac:dyDescent="0.2">
      <c r="A194" t="s">
        <v>7252</v>
      </c>
      <c r="B194" t="s">
        <v>11</v>
      </c>
      <c r="C194">
        <v>98258</v>
      </c>
      <c r="D194" t="str">
        <f>LEFT(Table3[[#This Row],[Shipping postal code]],5)</f>
        <v>98258</v>
      </c>
      <c r="E194" t="s">
        <v>7076</v>
      </c>
      <c r="F194">
        <v>565.70000000000005</v>
      </c>
      <c r="G194">
        <v>-68.86</v>
      </c>
      <c r="H194">
        <v>0</v>
      </c>
      <c r="I194">
        <v>496.84</v>
      </c>
      <c r="J194">
        <v>0</v>
      </c>
      <c r="K194">
        <v>0</v>
      </c>
      <c r="L194">
        <v>496.84</v>
      </c>
    </row>
    <row r="195" spans="1:12" x14ac:dyDescent="0.2">
      <c r="A195" t="s">
        <v>7146</v>
      </c>
      <c r="B195" t="s">
        <v>11</v>
      </c>
      <c r="C195">
        <v>78741</v>
      </c>
      <c r="D195" t="str">
        <f>LEFT(Table3[[#This Row],[Shipping postal code]],5)</f>
        <v>78741</v>
      </c>
      <c r="E195" t="s">
        <v>7086</v>
      </c>
      <c r="F195">
        <v>554</v>
      </c>
      <c r="G195">
        <v>-66</v>
      </c>
      <c r="H195">
        <v>0</v>
      </c>
      <c r="I195">
        <v>488</v>
      </c>
      <c r="J195">
        <v>0</v>
      </c>
      <c r="K195">
        <v>0</v>
      </c>
      <c r="L195">
        <v>488</v>
      </c>
    </row>
    <row r="196" spans="1:12" x14ac:dyDescent="0.2">
      <c r="A196" t="s">
        <v>7210</v>
      </c>
      <c r="B196" t="s">
        <v>11</v>
      </c>
      <c r="C196">
        <v>80221</v>
      </c>
      <c r="D196" t="str">
        <f>LEFT(Table3[[#This Row],[Shipping postal code]],5)</f>
        <v>80221</v>
      </c>
      <c r="E196" t="s">
        <v>7079</v>
      </c>
      <c r="F196">
        <v>486.35</v>
      </c>
      <c r="G196">
        <v>0</v>
      </c>
      <c r="H196">
        <v>0</v>
      </c>
      <c r="I196">
        <v>486.35</v>
      </c>
      <c r="J196">
        <v>0</v>
      </c>
      <c r="K196">
        <v>0</v>
      </c>
      <c r="L196">
        <v>486.35</v>
      </c>
    </row>
    <row r="197" spans="1:12" x14ac:dyDescent="0.2">
      <c r="A197" t="s">
        <v>7253</v>
      </c>
      <c r="B197" t="s">
        <v>11</v>
      </c>
      <c r="C197">
        <v>84645</v>
      </c>
      <c r="D197" t="str">
        <f>LEFT(Table3[[#This Row],[Shipping postal code]],5)</f>
        <v>84645</v>
      </c>
      <c r="E197" t="s">
        <v>7046</v>
      </c>
      <c r="F197">
        <v>453.75</v>
      </c>
      <c r="G197">
        <v>0</v>
      </c>
      <c r="H197">
        <v>0</v>
      </c>
      <c r="I197">
        <v>453.75</v>
      </c>
      <c r="J197">
        <v>0</v>
      </c>
      <c r="K197">
        <v>32.56</v>
      </c>
      <c r="L197">
        <v>486.31</v>
      </c>
    </row>
    <row r="198" spans="1:12" x14ac:dyDescent="0.2">
      <c r="A198" t="s">
        <v>7254</v>
      </c>
      <c r="B198" t="s">
        <v>11</v>
      </c>
      <c r="C198">
        <v>76209</v>
      </c>
      <c r="D198" t="str">
        <f>LEFT(Table3[[#This Row],[Shipping postal code]],5)</f>
        <v>76209</v>
      </c>
      <c r="E198" t="s">
        <v>7086</v>
      </c>
      <c r="F198">
        <v>555.70000000000005</v>
      </c>
      <c r="G198">
        <v>-71.95</v>
      </c>
      <c r="H198">
        <v>0</v>
      </c>
      <c r="I198">
        <v>483.75</v>
      </c>
      <c r="J198">
        <v>0</v>
      </c>
      <c r="K198">
        <v>0</v>
      </c>
      <c r="L198">
        <v>483.75</v>
      </c>
    </row>
    <row r="199" spans="1:12" x14ac:dyDescent="0.2">
      <c r="A199" t="s">
        <v>7255</v>
      </c>
      <c r="B199" t="s">
        <v>11</v>
      </c>
      <c r="C199">
        <v>42101</v>
      </c>
      <c r="D199" t="str">
        <f>LEFT(Table3[[#This Row],[Shipping postal code]],5)</f>
        <v>42101</v>
      </c>
      <c r="E199" t="s">
        <v>7256</v>
      </c>
      <c r="F199">
        <v>531</v>
      </c>
      <c r="G199">
        <v>-48.1</v>
      </c>
      <c r="H199">
        <v>0</v>
      </c>
      <c r="I199">
        <v>482.9</v>
      </c>
      <c r="J199">
        <v>0</v>
      </c>
      <c r="K199">
        <v>0</v>
      </c>
      <c r="L199">
        <v>482.9</v>
      </c>
    </row>
    <row r="200" spans="1:12" x14ac:dyDescent="0.2">
      <c r="A200" t="s">
        <v>7257</v>
      </c>
      <c r="B200" t="s">
        <v>11</v>
      </c>
      <c r="C200">
        <v>37091</v>
      </c>
      <c r="D200" t="str">
        <f>LEFT(Table3[[#This Row],[Shipping postal code]],5)</f>
        <v>37091</v>
      </c>
      <c r="E200" t="s">
        <v>7136</v>
      </c>
      <c r="F200">
        <v>577.35</v>
      </c>
      <c r="G200">
        <v>-95.2</v>
      </c>
      <c r="H200">
        <v>0</v>
      </c>
      <c r="I200">
        <v>482.15</v>
      </c>
      <c r="J200">
        <v>0</v>
      </c>
      <c r="K200">
        <v>0</v>
      </c>
      <c r="L200">
        <v>482.15</v>
      </c>
    </row>
    <row r="201" spans="1:12" x14ac:dyDescent="0.2">
      <c r="A201" t="s">
        <v>7075</v>
      </c>
      <c r="B201" t="s">
        <v>11</v>
      </c>
      <c r="C201">
        <v>98683</v>
      </c>
      <c r="D201" t="str">
        <f>LEFT(Table3[[#This Row],[Shipping postal code]],5)</f>
        <v>98683</v>
      </c>
      <c r="E201" t="s">
        <v>7076</v>
      </c>
      <c r="F201">
        <v>606.45000000000005</v>
      </c>
      <c r="G201">
        <v>-127.15</v>
      </c>
      <c r="H201">
        <v>0</v>
      </c>
      <c r="I201">
        <v>479.3</v>
      </c>
      <c r="J201">
        <v>0</v>
      </c>
      <c r="K201">
        <v>0</v>
      </c>
      <c r="L201">
        <v>479.3</v>
      </c>
    </row>
    <row r="202" spans="1:12" x14ac:dyDescent="0.2">
      <c r="A202" t="s">
        <v>7115</v>
      </c>
      <c r="B202" t="s">
        <v>11</v>
      </c>
      <c r="C202">
        <v>43230</v>
      </c>
      <c r="D202" t="str">
        <f>LEFT(Table3[[#This Row],[Shipping postal code]],5)</f>
        <v>43230</v>
      </c>
      <c r="E202" t="s">
        <v>7116</v>
      </c>
      <c r="F202">
        <v>537.5</v>
      </c>
      <c r="G202">
        <v>-60.52</v>
      </c>
      <c r="H202">
        <v>0</v>
      </c>
      <c r="I202">
        <v>476.98</v>
      </c>
      <c r="J202">
        <v>0</v>
      </c>
      <c r="K202">
        <v>0</v>
      </c>
      <c r="L202">
        <v>476.98</v>
      </c>
    </row>
    <row r="203" spans="1:12" x14ac:dyDescent="0.2">
      <c r="A203" t="s">
        <v>7258</v>
      </c>
      <c r="B203" t="s">
        <v>11</v>
      </c>
      <c r="C203">
        <v>30680</v>
      </c>
      <c r="D203" t="str">
        <f>LEFT(Table3[[#This Row],[Shipping postal code]],5)</f>
        <v>30680</v>
      </c>
      <c r="E203" t="s">
        <v>7107</v>
      </c>
      <c r="F203">
        <v>528.35</v>
      </c>
      <c r="G203">
        <v>-54.9</v>
      </c>
      <c r="H203">
        <v>0</v>
      </c>
      <c r="I203">
        <v>473.45</v>
      </c>
      <c r="J203">
        <v>0</v>
      </c>
      <c r="K203">
        <v>0</v>
      </c>
      <c r="L203">
        <v>473.45</v>
      </c>
    </row>
    <row r="204" spans="1:12" x14ac:dyDescent="0.2">
      <c r="A204" t="s">
        <v>7259</v>
      </c>
      <c r="B204" t="s">
        <v>11</v>
      </c>
      <c r="C204">
        <v>68022</v>
      </c>
      <c r="D204" t="str">
        <f>LEFT(Table3[[#This Row],[Shipping postal code]],5)</f>
        <v>68022</v>
      </c>
      <c r="E204" t="s">
        <v>7067</v>
      </c>
      <c r="F204">
        <v>918.98</v>
      </c>
      <c r="G204">
        <v>-446.64</v>
      </c>
      <c r="H204">
        <v>0</v>
      </c>
      <c r="I204">
        <v>472.34</v>
      </c>
      <c r="J204">
        <v>0</v>
      </c>
      <c r="K204">
        <v>0</v>
      </c>
      <c r="L204">
        <v>472.34</v>
      </c>
    </row>
    <row r="205" spans="1:12" x14ac:dyDescent="0.2">
      <c r="A205" t="s">
        <v>7260</v>
      </c>
      <c r="B205" t="s">
        <v>11</v>
      </c>
      <c r="C205">
        <v>78041</v>
      </c>
      <c r="D205" t="str">
        <f>LEFT(Table3[[#This Row],[Shipping postal code]],5)</f>
        <v>78041</v>
      </c>
      <c r="E205" t="s">
        <v>7086</v>
      </c>
      <c r="F205">
        <v>483.45</v>
      </c>
      <c r="G205">
        <v>-12.02</v>
      </c>
      <c r="H205">
        <v>0</v>
      </c>
      <c r="I205">
        <v>471.43</v>
      </c>
      <c r="J205">
        <v>0</v>
      </c>
      <c r="K205">
        <v>0</v>
      </c>
      <c r="L205">
        <v>471.43</v>
      </c>
    </row>
    <row r="206" spans="1:12" x14ac:dyDescent="0.2">
      <c r="A206" t="s">
        <v>7261</v>
      </c>
      <c r="B206" t="s">
        <v>11</v>
      </c>
      <c r="C206">
        <v>80524</v>
      </c>
      <c r="D206" t="str">
        <f>LEFT(Table3[[#This Row],[Shipping postal code]],5)</f>
        <v>80524</v>
      </c>
      <c r="E206" t="s">
        <v>7079</v>
      </c>
      <c r="F206">
        <v>514.29</v>
      </c>
      <c r="G206">
        <v>-43.72</v>
      </c>
      <c r="H206">
        <v>0</v>
      </c>
      <c r="I206">
        <v>470.57</v>
      </c>
      <c r="J206">
        <v>0</v>
      </c>
      <c r="K206">
        <v>0</v>
      </c>
      <c r="L206">
        <v>470.57</v>
      </c>
    </row>
    <row r="207" spans="1:12" x14ac:dyDescent="0.2">
      <c r="A207" t="s">
        <v>7262</v>
      </c>
      <c r="B207" t="s">
        <v>11</v>
      </c>
      <c r="C207">
        <v>73044</v>
      </c>
      <c r="D207" t="str">
        <f>LEFT(Table3[[#This Row],[Shipping postal code]],5)</f>
        <v>73044</v>
      </c>
      <c r="E207" t="s">
        <v>7050</v>
      </c>
      <c r="F207">
        <v>470</v>
      </c>
      <c r="G207">
        <v>0</v>
      </c>
      <c r="H207">
        <v>0</v>
      </c>
      <c r="I207">
        <v>470</v>
      </c>
      <c r="J207">
        <v>0</v>
      </c>
      <c r="K207">
        <v>0</v>
      </c>
      <c r="L207">
        <v>470</v>
      </c>
    </row>
    <row r="208" spans="1:12" x14ac:dyDescent="0.2">
      <c r="A208" t="s">
        <v>7263</v>
      </c>
      <c r="B208" t="s">
        <v>11</v>
      </c>
      <c r="C208">
        <v>84070</v>
      </c>
      <c r="D208" t="str">
        <f>LEFT(Table3[[#This Row],[Shipping postal code]],5)</f>
        <v>84070</v>
      </c>
      <c r="E208" t="s">
        <v>7046</v>
      </c>
      <c r="F208">
        <v>673.35</v>
      </c>
      <c r="G208">
        <v>-238.56</v>
      </c>
      <c r="H208">
        <v>0</v>
      </c>
      <c r="I208">
        <v>434.79</v>
      </c>
      <c r="J208">
        <v>0</v>
      </c>
      <c r="K208">
        <v>32.17</v>
      </c>
      <c r="L208">
        <v>466.96</v>
      </c>
    </row>
    <row r="209" spans="1:12" x14ac:dyDescent="0.2">
      <c r="A209" t="s">
        <v>7172</v>
      </c>
      <c r="B209" t="s">
        <v>11</v>
      </c>
      <c r="C209">
        <v>95817</v>
      </c>
      <c r="D209" t="str">
        <f>LEFT(Table3[[#This Row],[Shipping postal code]],5)</f>
        <v>95817</v>
      </c>
      <c r="E209" t="s">
        <v>7048</v>
      </c>
      <c r="F209">
        <v>466.5</v>
      </c>
      <c r="G209">
        <v>0</v>
      </c>
      <c r="H209">
        <v>0</v>
      </c>
      <c r="I209">
        <v>466.5</v>
      </c>
      <c r="J209">
        <v>0</v>
      </c>
      <c r="K209">
        <v>0</v>
      </c>
      <c r="L209">
        <v>466.5</v>
      </c>
    </row>
    <row r="210" spans="1:12" x14ac:dyDescent="0.2">
      <c r="A210" t="s">
        <v>7264</v>
      </c>
      <c r="B210" t="s">
        <v>11</v>
      </c>
      <c r="C210">
        <v>97008</v>
      </c>
      <c r="D210" t="str">
        <f>LEFT(Table3[[#This Row],[Shipping postal code]],5)</f>
        <v>97008</v>
      </c>
      <c r="E210" t="s">
        <v>7074</v>
      </c>
      <c r="F210">
        <v>522.15</v>
      </c>
      <c r="G210">
        <v>-56</v>
      </c>
      <c r="H210">
        <v>0</v>
      </c>
      <c r="I210">
        <v>466.15</v>
      </c>
      <c r="J210">
        <v>0</v>
      </c>
      <c r="K210">
        <v>0</v>
      </c>
      <c r="L210">
        <v>466.15</v>
      </c>
    </row>
    <row r="211" spans="1:12" x14ac:dyDescent="0.2">
      <c r="A211" t="s">
        <v>7265</v>
      </c>
      <c r="B211" t="s">
        <v>11</v>
      </c>
      <c r="C211">
        <v>21117</v>
      </c>
      <c r="D211" t="str">
        <f>LEFT(Table3[[#This Row],[Shipping postal code]],5)</f>
        <v>21117</v>
      </c>
      <c r="E211" t="s">
        <v>7091</v>
      </c>
      <c r="F211">
        <v>516</v>
      </c>
      <c r="G211">
        <v>-52</v>
      </c>
      <c r="H211">
        <v>0</v>
      </c>
      <c r="I211">
        <v>464</v>
      </c>
      <c r="J211">
        <v>0</v>
      </c>
      <c r="K211">
        <v>0</v>
      </c>
      <c r="L211">
        <v>464</v>
      </c>
    </row>
    <row r="212" spans="1:12" x14ac:dyDescent="0.2">
      <c r="A212" t="s">
        <v>7266</v>
      </c>
      <c r="B212" t="s">
        <v>11</v>
      </c>
      <c r="C212">
        <v>97211</v>
      </c>
      <c r="D212" t="str">
        <f>LEFT(Table3[[#This Row],[Shipping postal code]],5)</f>
        <v>97211</v>
      </c>
      <c r="E212" t="s">
        <v>7074</v>
      </c>
      <c r="F212">
        <v>474.98</v>
      </c>
      <c r="G212">
        <v>-12.7</v>
      </c>
      <c r="H212">
        <v>0</v>
      </c>
      <c r="I212">
        <v>462.28</v>
      </c>
      <c r="J212">
        <v>0</v>
      </c>
      <c r="K212">
        <v>0</v>
      </c>
      <c r="L212">
        <v>462.28</v>
      </c>
    </row>
    <row r="213" spans="1:12" x14ac:dyDescent="0.2">
      <c r="A213" t="s">
        <v>7267</v>
      </c>
      <c r="B213" t="s">
        <v>11</v>
      </c>
      <c r="C213">
        <v>39466</v>
      </c>
      <c r="D213" t="str">
        <f>LEFT(Table3[[#This Row],[Shipping postal code]],5)</f>
        <v>39466</v>
      </c>
      <c r="E213" t="s">
        <v>7268</v>
      </c>
      <c r="F213">
        <v>487</v>
      </c>
      <c r="G213">
        <v>-26.38</v>
      </c>
      <c r="H213">
        <v>0</v>
      </c>
      <c r="I213">
        <v>460.62</v>
      </c>
      <c r="J213">
        <v>0</v>
      </c>
      <c r="K213">
        <v>0</v>
      </c>
      <c r="L213">
        <v>460.62</v>
      </c>
    </row>
    <row r="214" spans="1:12" x14ac:dyDescent="0.2">
      <c r="A214" t="s">
        <v>7269</v>
      </c>
      <c r="B214" t="s">
        <v>11</v>
      </c>
      <c r="C214">
        <v>38654</v>
      </c>
      <c r="D214" t="str">
        <f>LEFT(Table3[[#This Row],[Shipping postal code]],5)</f>
        <v>38654</v>
      </c>
      <c r="E214" t="s">
        <v>7268</v>
      </c>
      <c r="F214">
        <v>459.85</v>
      </c>
      <c r="G214">
        <v>0</v>
      </c>
      <c r="H214">
        <v>0</v>
      </c>
      <c r="I214">
        <v>459.85</v>
      </c>
      <c r="J214">
        <v>0</v>
      </c>
      <c r="K214">
        <v>0</v>
      </c>
      <c r="L214">
        <v>459.85</v>
      </c>
    </row>
    <row r="215" spans="1:12" x14ac:dyDescent="0.2">
      <c r="A215" t="s">
        <v>7210</v>
      </c>
      <c r="B215" t="s">
        <v>11</v>
      </c>
      <c r="C215">
        <v>80218</v>
      </c>
      <c r="D215" t="str">
        <f>LEFT(Table3[[#This Row],[Shipping postal code]],5)</f>
        <v>80218</v>
      </c>
      <c r="E215" t="s">
        <v>7079</v>
      </c>
      <c r="F215">
        <v>647.15</v>
      </c>
      <c r="G215">
        <v>-199</v>
      </c>
      <c r="H215">
        <v>0</v>
      </c>
      <c r="I215">
        <v>448.15</v>
      </c>
      <c r="J215">
        <v>0</v>
      </c>
      <c r="K215">
        <v>10.71</v>
      </c>
      <c r="L215">
        <v>458.86</v>
      </c>
    </row>
    <row r="216" spans="1:12" x14ac:dyDescent="0.2">
      <c r="A216" t="s">
        <v>7270</v>
      </c>
      <c r="B216" t="s">
        <v>11</v>
      </c>
      <c r="C216">
        <v>45069</v>
      </c>
      <c r="D216" t="str">
        <f>LEFT(Table3[[#This Row],[Shipping postal code]],5)</f>
        <v>45069</v>
      </c>
      <c r="E216" t="s">
        <v>7116</v>
      </c>
      <c r="F216">
        <v>486.2</v>
      </c>
      <c r="G216">
        <v>-29.4</v>
      </c>
      <c r="H216">
        <v>0</v>
      </c>
      <c r="I216">
        <v>456.8</v>
      </c>
      <c r="J216">
        <v>0</v>
      </c>
      <c r="K216">
        <v>0</v>
      </c>
      <c r="L216">
        <v>456.8</v>
      </c>
    </row>
    <row r="217" spans="1:12" x14ac:dyDescent="0.2">
      <c r="A217" t="s">
        <v>7271</v>
      </c>
      <c r="B217" t="s">
        <v>11</v>
      </c>
      <c r="C217">
        <v>96732</v>
      </c>
      <c r="D217" t="str">
        <f>LEFT(Table3[[#This Row],[Shipping postal code]],5)</f>
        <v>96732</v>
      </c>
      <c r="E217" t="s">
        <v>7272</v>
      </c>
      <c r="F217">
        <v>554.73</v>
      </c>
      <c r="G217">
        <v>-98</v>
      </c>
      <c r="H217">
        <v>0</v>
      </c>
      <c r="I217">
        <v>456.73</v>
      </c>
      <c r="J217">
        <v>0</v>
      </c>
      <c r="K217">
        <v>0</v>
      </c>
      <c r="L217">
        <v>456.73</v>
      </c>
    </row>
    <row r="218" spans="1:12" x14ac:dyDescent="0.2">
      <c r="A218" t="s">
        <v>7273</v>
      </c>
      <c r="B218" t="s">
        <v>11</v>
      </c>
      <c r="C218">
        <v>85207</v>
      </c>
      <c r="D218" t="str">
        <f>LEFT(Table3[[#This Row],[Shipping postal code]],5)</f>
        <v>85207</v>
      </c>
      <c r="E218" t="s">
        <v>7056</v>
      </c>
      <c r="F218">
        <v>455.5</v>
      </c>
      <c r="G218">
        <v>0</v>
      </c>
      <c r="H218">
        <v>0</v>
      </c>
      <c r="I218">
        <v>455.5</v>
      </c>
      <c r="J218">
        <v>0</v>
      </c>
      <c r="K218">
        <v>0</v>
      </c>
      <c r="L218">
        <v>455.5</v>
      </c>
    </row>
    <row r="219" spans="1:12" x14ac:dyDescent="0.2">
      <c r="A219" t="s">
        <v>7274</v>
      </c>
      <c r="B219" t="s">
        <v>11</v>
      </c>
      <c r="C219">
        <v>44202</v>
      </c>
      <c r="D219" t="str">
        <f>LEFT(Table3[[#This Row],[Shipping postal code]],5)</f>
        <v>44202</v>
      </c>
      <c r="E219" t="s">
        <v>7116</v>
      </c>
      <c r="F219">
        <v>474</v>
      </c>
      <c r="G219">
        <v>-20</v>
      </c>
      <c r="H219">
        <v>0</v>
      </c>
      <c r="I219">
        <v>454</v>
      </c>
      <c r="J219">
        <v>0</v>
      </c>
      <c r="K219">
        <v>0</v>
      </c>
      <c r="L219">
        <v>454</v>
      </c>
    </row>
    <row r="220" spans="1:12" x14ac:dyDescent="0.2">
      <c r="A220" t="s">
        <v>7275</v>
      </c>
      <c r="B220" t="s">
        <v>11</v>
      </c>
      <c r="C220">
        <v>84015</v>
      </c>
      <c r="D220" t="str">
        <f>LEFT(Table3[[#This Row],[Shipping postal code]],5)</f>
        <v>84015</v>
      </c>
      <c r="E220" t="s">
        <v>7046</v>
      </c>
      <c r="F220">
        <v>680.73</v>
      </c>
      <c r="G220">
        <v>-50</v>
      </c>
      <c r="H220">
        <v>-208</v>
      </c>
      <c r="I220">
        <v>422.73</v>
      </c>
      <c r="J220">
        <v>0</v>
      </c>
      <c r="K220">
        <v>30.45</v>
      </c>
      <c r="L220">
        <v>453.18</v>
      </c>
    </row>
    <row r="221" spans="1:12" x14ac:dyDescent="0.2">
      <c r="A221" t="s">
        <v>7273</v>
      </c>
      <c r="B221" t="s">
        <v>11</v>
      </c>
      <c r="C221">
        <v>85201</v>
      </c>
      <c r="D221" t="str">
        <f>LEFT(Table3[[#This Row],[Shipping postal code]],5)</f>
        <v>85201</v>
      </c>
      <c r="E221" t="s">
        <v>7056</v>
      </c>
      <c r="F221">
        <v>459.25</v>
      </c>
      <c r="G221">
        <v>-12.1</v>
      </c>
      <c r="H221">
        <v>0</v>
      </c>
      <c r="I221">
        <v>447.15</v>
      </c>
      <c r="J221">
        <v>0</v>
      </c>
      <c r="K221">
        <v>0</v>
      </c>
      <c r="L221">
        <v>447.15</v>
      </c>
    </row>
    <row r="222" spans="1:12" x14ac:dyDescent="0.2">
      <c r="A222" t="s">
        <v>7276</v>
      </c>
      <c r="B222" t="s">
        <v>11</v>
      </c>
      <c r="C222">
        <v>77338</v>
      </c>
      <c r="D222" t="str">
        <f>LEFT(Table3[[#This Row],[Shipping postal code]],5)</f>
        <v>77338</v>
      </c>
      <c r="E222" t="s">
        <v>7086</v>
      </c>
      <c r="F222">
        <v>494</v>
      </c>
      <c r="G222">
        <v>-49.4</v>
      </c>
      <c r="H222">
        <v>0</v>
      </c>
      <c r="I222">
        <v>444.6</v>
      </c>
      <c r="J222">
        <v>0</v>
      </c>
      <c r="K222">
        <v>0</v>
      </c>
      <c r="L222">
        <v>444.6</v>
      </c>
    </row>
    <row r="223" spans="1:12" x14ac:dyDescent="0.2">
      <c r="A223" t="s">
        <v>7277</v>
      </c>
      <c r="B223" t="s">
        <v>11</v>
      </c>
      <c r="C223">
        <v>58801</v>
      </c>
      <c r="D223" t="str">
        <f>LEFT(Table3[[#This Row],[Shipping postal code]],5)</f>
        <v>58801</v>
      </c>
      <c r="E223" t="s">
        <v>7278</v>
      </c>
      <c r="F223">
        <v>462.5</v>
      </c>
      <c r="G223">
        <v>-19.5</v>
      </c>
      <c r="H223">
        <v>0</v>
      </c>
      <c r="I223">
        <v>443</v>
      </c>
      <c r="J223">
        <v>0</v>
      </c>
      <c r="K223">
        <v>0</v>
      </c>
      <c r="L223">
        <v>443</v>
      </c>
    </row>
    <row r="224" spans="1:12" x14ac:dyDescent="0.2">
      <c r="A224" t="s">
        <v>7151</v>
      </c>
      <c r="B224" t="s">
        <v>11</v>
      </c>
      <c r="C224">
        <v>60634</v>
      </c>
      <c r="D224" t="str">
        <f>LEFT(Table3[[#This Row],[Shipping postal code]],5)</f>
        <v>60634</v>
      </c>
      <c r="E224" t="s">
        <v>7152</v>
      </c>
      <c r="F224">
        <v>480.68</v>
      </c>
      <c r="G224">
        <v>-39.08</v>
      </c>
      <c r="H224">
        <v>0</v>
      </c>
      <c r="I224">
        <v>441.6</v>
      </c>
      <c r="J224">
        <v>0</v>
      </c>
      <c r="K224">
        <v>0</v>
      </c>
      <c r="L224">
        <v>441.6</v>
      </c>
    </row>
    <row r="225" spans="1:12" x14ac:dyDescent="0.2">
      <c r="A225" t="s">
        <v>7279</v>
      </c>
      <c r="B225" t="s">
        <v>11</v>
      </c>
      <c r="C225">
        <v>50311</v>
      </c>
      <c r="D225" t="str">
        <f>LEFT(Table3[[#This Row],[Shipping postal code]],5)</f>
        <v>50311</v>
      </c>
      <c r="E225" t="s">
        <v>7280</v>
      </c>
      <c r="F225">
        <v>468</v>
      </c>
      <c r="G225">
        <v>-27.3</v>
      </c>
      <c r="H225">
        <v>0</v>
      </c>
      <c r="I225">
        <v>440.7</v>
      </c>
      <c r="J225">
        <v>0</v>
      </c>
      <c r="K225">
        <v>0</v>
      </c>
      <c r="L225">
        <v>440.7</v>
      </c>
    </row>
    <row r="226" spans="1:12" x14ac:dyDescent="0.2">
      <c r="A226" t="s">
        <v>7281</v>
      </c>
      <c r="B226" t="s">
        <v>11</v>
      </c>
      <c r="C226">
        <v>97103</v>
      </c>
      <c r="D226" t="str">
        <f>LEFT(Table3[[#This Row],[Shipping postal code]],5)</f>
        <v>97103</v>
      </c>
      <c r="E226" t="s">
        <v>7074</v>
      </c>
      <c r="F226">
        <v>459.15</v>
      </c>
      <c r="G226">
        <v>-19.600000000000001</v>
      </c>
      <c r="H226">
        <v>0</v>
      </c>
      <c r="I226">
        <v>439.55</v>
      </c>
      <c r="J226">
        <v>0</v>
      </c>
      <c r="K226">
        <v>0</v>
      </c>
      <c r="L226">
        <v>439.55</v>
      </c>
    </row>
    <row r="227" spans="1:12" x14ac:dyDescent="0.2">
      <c r="A227" t="s">
        <v>7282</v>
      </c>
      <c r="B227" t="s">
        <v>11</v>
      </c>
      <c r="C227">
        <v>12725</v>
      </c>
      <c r="D227" t="str">
        <f>LEFT(Table3[[#This Row],[Shipping postal code]],5)</f>
        <v>12725</v>
      </c>
      <c r="E227" t="s">
        <v>7044</v>
      </c>
      <c r="F227">
        <v>439</v>
      </c>
      <c r="G227">
        <v>0</v>
      </c>
      <c r="H227">
        <v>0</v>
      </c>
      <c r="I227">
        <v>439</v>
      </c>
      <c r="J227">
        <v>0</v>
      </c>
      <c r="K227">
        <v>0</v>
      </c>
      <c r="L227">
        <v>439</v>
      </c>
    </row>
    <row r="228" spans="1:12" x14ac:dyDescent="0.2">
      <c r="A228" t="s">
        <v>7283</v>
      </c>
      <c r="B228" t="s">
        <v>11</v>
      </c>
      <c r="C228">
        <v>32708</v>
      </c>
      <c r="D228" t="str">
        <f>LEFT(Table3[[#This Row],[Shipping postal code]],5)</f>
        <v>32708</v>
      </c>
      <c r="E228" t="s">
        <v>7063</v>
      </c>
      <c r="F228">
        <v>477</v>
      </c>
      <c r="G228">
        <v>-38.700000000000003</v>
      </c>
      <c r="H228">
        <v>0</v>
      </c>
      <c r="I228">
        <v>438.3</v>
      </c>
      <c r="J228">
        <v>0</v>
      </c>
      <c r="K228">
        <v>0</v>
      </c>
      <c r="L228">
        <v>438.3</v>
      </c>
    </row>
    <row r="229" spans="1:12" x14ac:dyDescent="0.2">
      <c r="A229" t="s">
        <v>7210</v>
      </c>
      <c r="B229" t="s">
        <v>11</v>
      </c>
      <c r="C229">
        <v>80237</v>
      </c>
      <c r="D229" t="str">
        <f>LEFT(Table3[[#This Row],[Shipping postal code]],5)</f>
        <v>80237</v>
      </c>
      <c r="E229" t="s">
        <v>7079</v>
      </c>
      <c r="F229">
        <v>449.15</v>
      </c>
      <c r="G229">
        <v>-11.85</v>
      </c>
      <c r="H229">
        <v>0</v>
      </c>
      <c r="I229">
        <v>437.3</v>
      </c>
      <c r="J229">
        <v>0</v>
      </c>
      <c r="K229">
        <v>0</v>
      </c>
      <c r="L229">
        <v>437.3</v>
      </c>
    </row>
    <row r="230" spans="1:12" x14ac:dyDescent="0.2">
      <c r="A230" t="s">
        <v>7266</v>
      </c>
      <c r="B230" t="s">
        <v>11</v>
      </c>
      <c r="C230">
        <v>97219</v>
      </c>
      <c r="D230" t="str">
        <f>LEFT(Table3[[#This Row],[Shipping postal code]],5)</f>
        <v>97219</v>
      </c>
      <c r="E230" t="s">
        <v>7074</v>
      </c>
      <c r="F230">
        <v>542</v>
      </c>
      <c r="G230">
        <v>-108.4</v>
      </c>
      <c r="H230">
        <v>0</v>
      </c>
      <c r="I230">
        <v>433.6</v>
      </c>
      <c r="J230">
        <v>0</v>
      </c>
      <c r="K230">
        <v>0</v>
      </c>
      <c r="L230">
        <v>433.6</v>
      </c>
    </row>
    <row r="231" spans="1:12" x14ac:dyDescent="0.2">
      <c r="A231" t="s">
        <v>7284</v>
      </c>
      <c r="B231" t="s">
        <v>11</v>
      </c>
      <c r="C231">
        <v>67226</v>
      </c>
      <c r="D231" t="str">
        <f>LEFT(Table3[[#This Row],[Shipping postal code]],5)</f>
        <v>67226</v>
      </c>
      <c r="E231" t="s">
        <v>7198</v>
      </c>
      <c r="F231">
        <v>519</v>
      </c>
      <c r="G231">
        <v>-87</v>
      </c>
      <c r="H231">
        <v>0</v>
      </c>
      <c r="I231">
        <v>432</v>
      </c>
      <c r="J231">
        <v>0</v>
      </c>
      <c r="K231">
        <v>0</v>
      </c>
      <c r="L231">
        <v>432</v>
      </c>
    </row>
    <row r="232" spans="1:12" x14ac:dyDescent="0.2">
      <c r="A232" t="s">
        <v>7285</v>
      </c>
      <c r="B232" t="s">
        <v>11</v>
      </c>
      <c r="C232">
        <v>79106</v>
      </c>
      <c r="D232" t="str">
        <f>LEFT(Table3[[#This Row],[Shipping postal code]],5)</f>
        <v>79106</v>
      </c>
      <c r="E232" t="s">
        <v>7086</v>
      </c>
      <c r="F232">
        <v>431</v>
      </c>
      <c r="G232">
        <v>0</v>
      </c>
      <c r="H232">
        <v>0</v>
      </c>
      <c r="I232">
        <v>431</v>
      </c>
      <c r="J232">
        <v>0</v>
      </c>
      <c r="K232">
        <v>0</v>
      </c>
      <c r="L232">
        <v>431</v>
      </c>
    </row>
    <row r="233" spans="1:12" x14ac:dyDescent="0.2">
      <c r="A233" t="s">
        <v>7286</v>
      </c>
      <c r="B233" t="s">
        <v>11</v>
      </c>
      <c r="C233">
        <v>83252</v>
      </c>
      <c r="D233" t="str">
        <f>LEFT(Table3[[#This Row],[Shipping postal code]],5)</f>
        <v>83252</v>
      </c>
      <c r="E233" t="s">
        <v>7125</v>
      </c>
      <c r="F233">
        <v>498.15</v>
      </c>
      <c r="G233">
        <v>-69</v>
      </c>
      <c r="H233">
        <v>0</v>
      </c>
      <c r="I233">
        <v>429.15</v>
      </c>
      <c r="J233">
        <v>0</v>
      </c>
      <c r="K233">
        <v>0</v>
      </c>
      <c r="L233">
        <v>429.15</v>
      </c>
    </row>
    <row r="234" spans="1:12" x14ac:dyDescent="0.2">
      <c r="A234" t="s">
        <v>7061</v>
      </c>
      <c r="B234" t="s">
        <v>11</v>
      </c>
      <c r="C234">
        <v>94509</v>
      </c>
      <c r="D234" t="str">
        <f>LEFT(Table3[[#This Row],[Shipping postal code]],5)</f>
        <v>94509</v>
      </c>
      <c r="E234" t="s">
        <v>7048</v>
      </c>
      <c r="F234">
        <v>432</v>
      </c>
      <c r="G234">
        <v>-4.7</v>
      </c>
      <c r="H234">
        <v>0</v>
      </c>
      <c r="I234">
        <v>427.3</v>
      </c>
      <c r="J234">
        <v>0</v>
      </c>
      <c r="K234">
        <v>0</v>
      </c>
      <c r="L234">
        <v>427.3</v>
      </c>
    </row>
    <row r="235" spans="1:12" x14ac:dyDescent="0.2">
      <c r="A235" t="s">
        <v>7287</v>
      </c>
      <c r="B235" t="s">
        <v>11</v>
      </c>
      <c r="C235">
        <v>95041</v>
      </c>
      <c r="D235" t="str">
        <f>LEFT(Table3[[#This Row],[Shipping postal code]],5)</f>
        <v>95041</v>
      </c>
      <c r="E235" t="s">
        <v>7048</v>
      </c>
      <c r="F235">
        <v>423</v>
      </c>
      <c r="G235">
        <v>0</v>
      </c>
      <c r="H235">
        <v>0</v>
      </c>
      <c r="I235">
        <v>423</v>
      </c>
      <c r="J235">
        <v>0</v>
      </c>
      <c r="K235">
        <v>0</v>
      </c>
      <c r="L235">
        <v>423</v>
      </c>
    </row>
    <row r="236" spans="1:12" x14ac:dyDescent="0.2">
      <c r="A236" t="s">
        <v>7288</v>
      </c>
      <c r="B236" t="s">
        <v>11</v>
      </c>
      <c r="C236" s="2" t="s">
        <v>2192</v>
      </c>
      <c r="D236" s="2" t="str">
        <f>LEFT(Table3[[#This Row],[Shipping postal code]],5)</f>
        <v>03801</v>
      </c>
      <c r="E236" t="s">
        <v>7186</v>
      </c>
      <c r="F236">
        <v>442.9</v>
      </c>
      <c r="G236">
        <v>-21.12</v>
      </c>
      <c r="H236">
        <v>0</v>
      </c>
      <c r="I236">
        <v>421.78</v>
      </c>
      <c r="J236">
        <v>0</v>
      </c>
      <c r="K236">
        <v>0</v>
      </c>
      <c r="L236">
        <v>421.78</v>
      </c>
    </row>
    <row r="237" spans="1:12" x14ac:dyDescent="0.2">
      <c r="A237" t="s">
        <v>7289</v>
      </c>
      <c r="B237" t="s">
        <v>11</v>
      </c>
      <c r="C237">
        <v>28204</v>
      </c>
      <c r="D237" t="str">
        <f>LEFT(Table3[[#This Row],[Shipping postal code]],5)</f>
        <v>28204</v>
      </c>
      <c r="E237" t="s">
        <v>7095</v>
      </c>
      <c r="F237">
        <v>489</v>
      </c>
      <c r="G237">
        <v>-68.05</v>
      </c>
      <c r="H237">
        <v>0</v>
      </c>
      <c r="I237">
        <v>420.95</v>
      </c>
      <c r="J237">
        <v>0</v>
      </c>
      <c r="K237">
        <v>0</v>
      </c>
      <c r="L237">
        <v>420.95</v>
      </c>
    </row>
    <row r="238" spans="1:12" x14ac:dyDescent="0.2">
      <c r="A238" t="s">
        <v>7292</v>
      </c>
      <c r="B238" t="s">
        <v>11</v>
      </c>
      <c r="C238" t="s">
        <v>5398</v>
      </c>
      <c r="D238" t="str">
        <f>LEFT(Table3[[#This Row],[Shipping postal code]],5)</f>
        <v>84315</v>
      </c>
      <c r="E238" t="s">
        <v>7046</v>
      </c>
      <c r="F238">
        <v>599</v>
      </c>
      <c r="G238">
        <v>-210</v>
      </c>
      <c r="H238">
        <v>0</v>
      </c>
      <c r="I238">
        <v>389</v>
      </c>
      <c r="J238">
        <v>0</v>
      </c>
      <c r="K238">
        <v>28.22</v>
      </c>
      <c r="L238">
        <v>417.22</v>
      </c>
    </row>
    <row r="239" spans="1:12" x14ac:dyDescent="0.2">
      <c r="A239" t="s">
        <v>7210</v>
      </c>
      <c r="B239" t="s">
        <v>11</v>
      </c>
      <c r="C239">
        <v>80220</v>
      </c>
      <c r="D239" t="str">
        <f>LEFT(Table3[[#This Row],[Shipping postal code]],5)</f>
        <v>80220</v>
      </c>
      <c r="E239" t="s">
        <v>7079</v>
      </c>
      <c r="F239">
        <v>533.15</v>
      </c>
      <c r="G239">
        <v>-116.7</v>
      </c>
      <c r="H239">
        <v>0</v>
      </c>
      <c r="I239">
        <v>416.45</v>
      </c>
      <c r="J239">
        <v>0</v>
      </c>
      <c r="K239">
        <v>0</v>
      </c>
      <c r="L239">
        <v>416.45</v>
      </c>
    </row>
    <row r="240" spans="1:12" x14ac:dyDescent="0.2">
      <c r="A240" t="s">
        <v>7293</v>
      </c>
      <c r="B240" t="s">
        <v>11</v>
      </c>
      <c r="C240">
        <v>63544</v>
      </c>
      <c r="D240" t="str">
        <f>LEFT(Table3[[#This Row],[Shipping postal code]],5)</f>
        <v>63544</v>
      </c>
      <c r="E240" t="s">
        <v>7178</v>
      </c>
      <c r="F240">
        <v>416.3</v>
      </c>
      <c r="G240">
        <v>0</v>
      </c>
      <c r="H240">
        <v>0</v>
      </c>
      <c r="I240">
        <v>416.3</v>
      </c>
      <c r="J240">
        <v>0</v>
      </c>
      <c r="K240">
        <v>0</v>
      </c>
      <c r="L240">
        <v>416.3</v>
      </c>
    </row>
    <row r="241" spans="1:12" x14ac:dyDescent="0.2">
      <c r="A241" t="s">
        <v>7113</v>
      </c>
      <c r="B241" t="s">
        <v>11</v>
      </c>
      <c r="C241">
        <v>13207</v>
      </c>
      <c r="D241" t="str">
        <f>LEFT(Table3[[#This Row],[Shipping postal code]],5)</f>
        <v>13207</v>
      </c>
      <c r="E241" t="s">
        <v>7044</v>
      </c>
      <c r="F241">
        <v>416</v>
      </c>
      <c r="G241">
        <v>0</v>
      </c>
      <c r="H241">
        <v>0</v>
      </c>
      <c r="I241">
        <v>416</v>
      </c>
      <c r="J241">
        <v>0</v>
      </c>
      <c r="K241">
        <v>0</v>
      </c>
      <c r="L241">
        <v>416</v>
      </c>
    </row>
    <row r="242" spans="1:12" x14ac:dyDescent="0.2">
      <c r="A242" t="s">
        <v>7294</v>
      </c>
      <c r="B242" t="s">
        <v>11</v>
      </c>
      <c r="C242">
        <v>94531</v>
      </c>
      <c r="D242" t="str">
        <f>LEFT(Table3[[#This Row],[Shipping postal code]],5)</f>
        <v>94531</v>
      </c>
      <c r="E242" t="s">
        <v>7048</v>
      </c>
      <c r="F242">
        <v>503</v>
      </c>
      <c r="G242">
        <v>-89.55</v>
      </c>
      <c r="H242">
        <v>0</v>
      </c>
      <c r="I242">
        <v>413.45</v>
      </c>
      <c r="J242">
        <v>0</v>
      </c>
      <c r="K242">
        <v>0</v>
      </c>
      <c r="L242">
        <v>413.45</v>
      </c>
    </row>
    <row r="243" spans="1:12" x14ac:dyDescent="0.2">
      <c r="A243" t="s">
        <v>7137</v>
      </c>
      <c r="B243" t="s">
        <v>11</v>
      </c>
      <c r="C243">
        <v>37211</v>
      </c>
      <c r="D243" t="str">
        <f>LEFT(Table3[[#This Row],[Shipping postal code]],5)</f>
        <v>37211</v>
      </c>
      <c r="E243" t="s">
        <v>7136</v>
      </c>
      <c r="F243">
        <v>527.15</v>
      </c>
      <c r="G243">
        <v>-115</v>
      </c>
      <c r="H243">
        <v>0</v>
      </c>
      <c r="I243">
        <v>412.15</v>
      </c>
      <c r="J243">
        <v>0</v>
      </c>
      <c r="K243">
        <v>0</v>
      </c>
      <c r="L243">
        <v>412.15</v>
      </c>
    </row>
    <row r="244" spans="1:12" x14ac:dyDescent="0.2">
      <c r="A244" t="s">
        <v>7295</v>
      </c>
      <c r="B244" t="s">
        <v>11</v>
      </c>
      <c r="C244">
        <v>85234</v>
      </c>
      <c r="D244" t="str">
        <f>LEFT(Table3[[#This Row],[Shipping postal code]],5)</f>
        <v>85234</v>
      </c>
      <c r="E244" t="s">
        <v>7056</v>
      </c>
      <c r="F244">
        <v>412.15</v>
      </c>
      <c r="G244">
        <v>0</v>
      </c>
      <c r="H244">
        <v>0</v>
      </c>
      <c r="I244">
        <v>412.15</v>
      </c>
      <c r="J244">
        <v>0</v>
      </c>
      <c r="K244">
        <v>0</v>
      </c>
      <c r="L244">
        <v>412.15</v>
      </c>
    </row>
    <row r="245" spans="1:12" x14ac:dyDescent="0.2">
      <c r="A245" t="s">
        <v>7296</v>
      </c>
      <c r="B245" t="s">
        <v>11</v>
      </c>
      <c r="C245">
        <v>63131</v>
      </c>
      <c r="D245" t="str">
        <f>LEFT(Table3[[#This Row],[Shipping postal code]],5)</f>
        <v>63131</v>
      </c>
      <c r="E245" t="s">
        <v>7178</v>
      </c>
      <c r="F245">
        <v>410</v>
      </c>
      <c r="G245">
        <v>0</v>
      </c>
      <c r="H245">
        <v>0</v>
      </c>
      <c r="I245">
        <v>410</v>
      </c>
      <c r="J245">
        <v>0</v>
      </c>
      <c r="K245">
        <v>0</v>
      </c>
      <c r="L245">
        <v>410</v>
      </c>
    </row>
    <row r="246" spans="1:12" x14ac:dyDescent="0.2">
      <c r="A246" t="s">
        <v>7297</v>
      </c>
      <c r="B246" t="s">
        <v>11</v>
      </c>
      <c r="C246" s="2" t="s">
        <v>5676</v>
      </c>
      <c r="D246" s="2" t="str">
        <f>LEFT(Table3[[#This Row],[Shipping postal code]],5)</f>
        <v>08690</v>
      </c>
      <c r="E246" t="s">
        <v>7298</v>
      </c>
      <c r="F246">
        <v>408.3</v>
      </c>
      <c r="G246">
        <v>0</v>
      </c>
      <c r="H246">
        <v>0</v>
      </c>
      <c r="I246">
        <v>408.3</v>
      </c>
      <c r="J246">
        <v>0</v>
      </c>
      <c r="K246">
        <v>0</v>
      </c>
      <c r="L246">
        <v>408.3</v>
      </c>
    </row>
    <row r="247" spans="1:12" x14ac:dyDescent="0.2">
      <c r="A247" t="s">
        <v>7299</v>
      </c>
      <c r="B247" t="s">
        <v>11</v>
      </c>
      <c r="C247">
        <v>84058</v>
      </c>
      <c r="D247" t="str">
        <f>LEFT(Table3[[#This Row],[Shipping postal code]],5)</f>
        <v>84058</v>
      </c>
      <c r="E247" t="s">
        <v>7046</v>
      </c>
      <c r="F247">
        <v>397</v>
      </c>
      <c r="G247">
        <v>-16.5</v>
      </c>
      <c r="H247">
        <v>0</v>
      </c>
      <c r="I247">
        <v>380.5</v>
      </c>
      <c r="J247">
        <v>0</v>
      </c>
      <c r="K247">
        <v>27.5</v>
      </c>
      <c r="L247">
        <v>408</v>
      </c>
    </row>
    <row r="248" spans="1:12" x14ac:dyDescent="0.2">
      <c r="A248" t="s">
        <v>7119</v>
      </c>
      <c r="B248" t="s">
        <v>11</v>
      </c>
      <c r="C248">
        <v>98908</v>
      </c>
      <c r="D248" t="str">
        <f>LEFT(Table3[[#This Row],[Shipping postal code]],5)</f>
        <v>98908</v>
      </c>
      <c r="E248" t="s">
        <v>7076</v>
      </c>
      <c r="F248">
        <v>407.68</v>
      </c>
      <c r="G248">
        <v>0</v>
      </c>
      <c r="H248">
        <v>0</v>
      </c>
      <c r="I248">
        <v>407.68</v>
      </c>
      <c r="J248">
        <v>0</v>
      </c>
      <c r="K248">
        <v>0</v>
      </c>
      <c r="L248">
        <v>407.68</v>
      </c>
    </row>
    <row r="249" spans="1:12" x14ac:dyDescent="0.2">
      <c r="A249" t="s">
        <v>7300</v>
      </c>
      <c r="B249" t="s">
        <v>11</v>
      </c>
      <c r="C249">
        <v>79705</v>
      </c>
      <c r="D249" t="str">
        <f>LEFT(Table3[[#This Row],[Shipping postal code]],5)</f>
        <v>79705</v>
      </c>
      <c r="E249" t="s">
        <v>7086</v>
      </c>
      <c r="F249">
        <v>638</v>
      </c>
      <c r="G249">
        <v>-232.3</v>
      </c>
      <c r="H249">
        <v>0</v>
      </c>
      <c r="I249">
        <v>405.7</v>
      </c>
      <c r="J249">
        <v>0</v>
      </c>
      <c r="K249">
        <v>0</v>
      </c>
      <c r="L249">
        <v>405.7</v>
      </c>
    </row>
    <row r="250" spans="1:12" x14ac:dyDescent="0.2">
      <c r="A250" t="s">
        <v>7301</v>
      </c>
      <c r="B250" t="s">
        <v>11</v>
      </c>
      <c r="C250">
        <v>39842</v>
      </c>
      <c r="D250" t="str">
        <f>LEFT(Table3[[#This Row],[Shipping postal code]],5)</f>
        <v>39842</v>
      </c>
      <c r="E250" t="s">
        <v>7107</v>
      </c>
      <c r="F250">
        <v>405.5</v>
      </c>
      <c r="G250">
        <v>0</v>
      </c>
      <c r="H250">
        <v>0</v>
      </c>
      <c r="I250">
        <v>405.5</v>
      </c>
      <c r="J250">
        <v>0</v>
      </c>
      <c r="K250">
        <v>0</v>
      </c>
      <c r="L250">
        <v>405.5</v>
      </c>
    </row>
    <row r="251" spans="1:12" x14ac:dyDescent="0.2">
      <c r="A251" t="s">
        <v>7303</v>
      </c>
      <c r="B251" t="s">
        <v>11</v>
      </c>
      <c r="C251">
        <v>85234</v>
      </c>
      <c r="D251" t="str">
        <f>LEFT(Table3[[#This Row],[Shipping postal code]],5)</f>
        <v>85234</v>
      </c>
      <c r="E251" t="s">
        <v>7056</v>
      </c>
      <c r="F251">
        <v>459.75</v>
      </c>
      <c r="G251">
        <v>-6.8</v>
      </c>
      <c r="H251">
        <v>-49</v>
      </c>
      <c r="I251">
        <v>403.95</v>
      </c>
      <c r="J251">
        <v>0</v>
      </c>
      <c r="K251">
        <v>0</v>
      </c>
      <c r="L251">
        <v>403.95</v>
      </c>
    </row>
    <row r="252" spans="1:12" x14ac:dyDescent="0.2">
      <c r="A252" t="s">
        <v>7304</v>
      </c>
      <c r="B252" t="s">
        <v>11</v>
      </c>
      <c r="C252">
        <v>50211</v>
      </c>
      <c r="D252" t="str">
        <f>LEFT(Table3[[#This Row],[Shipping postal code]],5)</f>
        <v>50211</v>
      </c>
      <c r="E252" t="s">
        <v>7280</v>
      </c>
      <c r="F252">
        <v>458.48</v>
      </c>
      <c r="G252">
        <v>-55.68</v>
      </c>
      <c r="H252">
        <v>0</v>
      </c>
      <c r="I252">
        <v>402.8</v>
      </c>
      <c r="J252">
        <v>0</v>
      </c>
      <c r="K252">
        <v>0</v>
      </c>
      <c r="L252">
        <v>402.8</v>
      </c>
    </row>
    <row r="253" spans="1:12" x14ac:dyDescent="0.2">
      <c r="A253" t="s">
        <v>7305</v>
      </c>
      <c r="B253" t="s">
        <v>11</v>
      </c>
      <c r="C253">
        <v>98023</v>
      </c>
      <c r="D253" t="str">
        <f>LEFT(Table3[[#This Row],[Shipping postal code]],5)</f>
        <v>98023</v>
      </c>
      <c r="E253" t="s">
        <v>7076</v>
      </c>
      <c r="F253">
        <v>655</v>
      </c>
      <c r="G253">
        <v>-253</v>
      </c>
      <c r="H253">
        <v>0</v>
      </c>
      <c r="I253">
        <v>402</v>
      </c>
      <c r="J253">
        <v>0</v>
      </c>
      <c r="K253">
        <v>0</v>
      </c>
      <c r="L253">
        <v>402</v>
      </c>
    </row>
    <row r="254" spans="1:12" x14ac:dyDescent="0.2">
      <c r="A254" t="s">
        <v>7146</v>
      </c>
      <c r="B254" t="s">
        <v>11</v>
      </c>
      <c r="C254">
        <v>78727</v>
      </c>
      <c r="D254" t="str">
        <f>LEFT(Table3[[#This Row],[Shipping postal code]],5)</f>
        <v>78727</v>
      </c>
      <c r="E254" t="s">
        <v>7086</v>
      </c>
      <c r="F254">
        <v>414</v>
      </c>
      <c r="G254">
        <v>-12.8</v>
      </c>
      <c r="H254">
        <v>0</v>
      </c>
      <c r="I254">
        <v>401.2</v>
      </c>
      <c r="J254">
        <v>0</v>
      </c>
      <c r="K254">
        <v>0</v>
      </c>
      <c r="L254">
        <v>401.2</v>
      </c>
    </row>
    <row r="255" spans="1:12" x14ac:dyDescent="0.2">
      <c r="A255" t="s">
        <v>7306</v>
      </c>
      <c r="B255" t="s">
        <v>11</v>
      </c>
      <c r="C255">
        <v>84664</v>
      </c>
      <c r="D255" t="str">
        <f>LEFT(Table3[[#This Row],[Shipping postal code]],5)</f>
        <v>84664</v>
      </c>
      <c r="E255" t="s">
        <v>7046</v>
      </c>
      <c r="F255">
        <v>435.15</v>
      </c>
      <c r="G255">
        <v>-65.650000000000006</v>
      </c>
      <c r="H255">
        <v>0</v>
      </c>
      <c r="I255">
        <v>369.5</v>
      </c>
      <c r="J255">
        <v>0</v>
      </c>
      <c r="K255">
        <v>27.01</v>
      </c>
      <c r="L255">
        <v>396.51</v>
      </c>
    </row>
    <row r="256" spans="1:12" x14ac:dyDescent="0.2">
      <c r="A256" t="s">
        <v>7266</v>
      </c>
      <c r="B256" t="s">
        <v>11</v>
      </c>
      <c r="C256">
        <v>97217</v>
      </c>
      <c r="D256" t="str">
        <f>LEFT(Table3[[#This Row],[Shipping postal code]],5)</f>
        <v>97217</v>
      </c>
      <c r="E256" t="s">
        <v>7074</v>
      </c>
      <c r="F256">
        <v>435</v>
      </c>
      <c r="G256">
        <v>-40.5</v>
      </c>
      <c r="H256">
        <v>0</v>
      </c>
      <c r="I256">
        <v>394.5</v>
      </c>
      <c r="J256">
        <v>0</v>
      </c>
      <c r="K256">
        <v>0</v>
      </c>
      <c r="L256">
        <v>394.5</v>
      </c>
    </row>
    <row r="257" spans="1:12" x14ac:dyDescent="0.2">
      <c r="A257" t="s">
        <v>7307</v>
      </c>
      <c r="B257" t="s">
        <v>11</v>
      </c>
      <c r="C257" s="2" t="s">
        <v>2791</v>
      </c>
      <c r="D257" s="2" t="str">
        <f>LEFT(Table3[[#This Row],[Shipping postal code]],5)</f>
        <v>01930</v>
      </c>
      <c r="E257" t="s">
        <v>7129</v>
      </c>
      <c r="F257">
        <v>423.35</v>
      </c>
      <c r="G257">
        <v>-29.34</v>
      </c>
      <c r="H257">
        <v>0</v>
      </c>
      <c r="I257">
        <v>394.01</v>
      </c>
      <c r="J257">
        <v>0</v>
      </c>
      <c r="K257">
        <v>0</v>
      </c>
      <c r="L257">
        <v>394.01</v>
      </c>
    </row>
    <row r="258" spans="1:12" x14ac:dyDescent="0.2">
      <c r="A258" t="s">
        <v>7162</v>
      </c>
      <c r="B258" t="s">
        <v>11</v>
      </c>
      <c r="C258">
        <v>98116</v>
      </c>
      <c r="D258" t="str">
        <f>LEFT(Table3[[#This Row],[Shipping postal code]],5)</f>
        <v>98116</v>
      </c>
      <c r="E258" t="s">
        <v>7076</v>
      </c>
      <c r="F258">
        <v>718.85</v>
      </c>
      <c r="G258">
        <v>-327.9</v>
      </c>
      <c r="H258">
        <v>0</v>
      </c>
      <c r="I258">
        <v>390.95</v>
      </c>
      <c r="J258">
        <v>0</v>
      </c>
      <c r="K258">
        <v>0</v>
      </c>
      <c r="L258">
        <v>390.95</v>
      </c>
    </row>
    <row r="259" spans="1:12" x14ac:dyDescent="0.2">
      <c r="A259" t="s">
        <v>7309</v>
      </c>
      <c r="B259" t="s">
        <v>11</v>
      </c>
      <c r="C259">
        <v>92109</v>
      </c>
      <c r="D259" t="str">
        <f>LEFT(Table3[[#This Row],[Shipping postal code]],5)</f>
        <v>92109</v>
      </c>
      <c r="E259" t="s">
        <v>7048</v>
      </c>
      <c r="F259">
        <v>389.35</v>
      </c>
      <c r="G259">
        <v>0</v>
      </c>
      <c r="H259">
        <v>0</v>
      </c>
      <c r="I259">
        <v>389.35</v>
      </c>
      <c r="J259">
        <v>0</v>
      </c>
      <c r="K259">
        <v>0</v>
      </c>
      <c r="L259">
        <v>389.35</v>
      </c>
    </row>
    <row r="260" spans="1:12" x14ac:dyDescent="0.2">
      <c r="A260" t="s">
        <v>7310</v>
      </c>
      <c r="B260" t="s">
        <v>11</v>
      </c>
      <c r="C260">
        <v>92618</v>
      </c>
      <c r="D260" t="str">
        <f>LEFT(Table3[[#This Row],[Shipping postal code]],5)</f>
        <v>92618</v>
      </c>
      <c r="E260" t="s">
        <v>7048</v>
      </c>
      <c r="F260">
        <v>399.03</v>
      </c>
      <c r="G260">
        <v>-9.8000000000000007</v>
      </c>
      <c r="H260">
        <v>0</v>
      </c>
      <c r="I260">
        <v>389.23</v>
      </c>
      <c r="J260">
        <v>0</v>
      </c>
      <c r="K260">
        <v>0</v>
      </c>
      <c r="L260">
        <v>389.23</v>
      </c>
    </row>
    <row r="261" spans="1:12" x14ac:dyDescent="0.2">
      <c r="A261" t="s">
        <v>7311</v>
      </c>
      <c r="B261" t="s">
        <v>11</v>
      </c>
      <c r="C261">
        <v>84062</v>
      </c>
      <c r="D261" t="str">
        <f>LEFT(Table3[[#This Row],[Shipping postal code]],5)</f>
        <v>84062</v>
      </c>
      <c r="E261" t="s">
        <v>7046</v>
      </c>
      <c r="F261">
        <v>455</v>
      </c>
      <c r="G261">
        <v>-92.2</v>
      </c>
      <c r="H261">
        <v>0</v>
      </c>
      <c r="I261">
        <v>362.8</v>
      </c>
      <c r="J261">
        <v>0</v>
      </c>
      <c r="K261">
        <v>26.33</v>
      </c>
      <c r="L261">
        <v>389.13</v>
      </c>
    </row>
    <row r="262" spans="1:12" x14ac:dyDescent="0.2">
      <c r="A262" t="s">
        <v>7312</v>
      </c>
      <c r="B262" t="s">
        <v>11</v>
      </c>
      <c r="C262">
        <v>45663</v>
      </c>
      <c r="D262" t="str">
        <f>LEFT(Table3[[#This Row],[Shipping postal code]],5)</f>
        <v>45663</v>
      </c>
      <c r="E262" t="s">
        <v>7116</v>
      </c>
      <c r="F262">
        <v>389.03</v>
      </c>
      <c r="G262">
        <v>0</v>
      </c>
      <c r="H262">
        <v>0</v>
      </c>
      <c r="I262">
        <v>389.03</v>
      </c>
      <c r="J262">
        <v>0</v>
      </c>
      <c r="K262">
        <v>0</v>
      </c>
      <c r="L262">
        <v>389.03</v>
      </c>
    </row>
    <row r="263" spans="1:12" x14ac:dyDescent="0.2">
      <c r="A263" t="s">
        <v>7176</v>
      </c>
      <c r="B263" t="s">
        <v>11</v>
      </c>
      <c r="C263">
        <v>84770</v>
      </c>
      <c r="D263" t="str">
        <f>LEFT(Table3[[#This Row],[Shipping postal code]],5)</f>
        <v>84770</v>
      </c>
      <c r="E263" t="s">
        <v>7046</v>
      </c>
      <c r="F263">
        <v>610.98</v>
      </c>
      <c r="G263">
        <v>-248.38</v>
      </c>
      <c r="H263">
        <v>0</v>
      </c>
      <c r="I263">
        <v>362.6</v>
      </c>
      <c r="J263">
        <v>0</v>
      </c>
      <c r="K263">
        <v>26.29</v>
      </c>
      <c r="L263">
        <v>388.89</v>
      </c>
    </row>
    <row r="264" spans="1:12" x14ac:dyDescent="0.2">
      <c r="A264" t="s">
        <v>7313</v>
      </c>
      <c r="B264" t="s">
        <v>11</v>
      </c>
      <c r="C264">
        <v>72751</v>
      </c>
      <c r="D264" t="str">
        <f>LEFT(Table3[[#This Row],[Shipping postal code]],5)</f>
        <v>72751</v>
      </c>
      <c r="E264" t="s">
        <v>7133</v>
      </c>
      <c r="F264">
        <v>432</v>
      </c>
      <c r="G264">
        <v>-43.2</v>
      </c>
      <c r="H264">
        <v>0</v>
      </c>
      <c r="I264">
        <v>388.8</v>
      </c>
      <c r="J264">
        <v>0</v>
      </c>
      <c r="K264">
        <v>0</v>
      </c>
      <c r="L264">
        <v>388.8</v>
      </c>
    </row>
    <row r="265" spans="1:12" x14ac:dyDescent="0.2">
      <c r="A265" t="s">
        <v>7314</v>
      </c>
      <c r="B265" t="s">
        <v>11</v>
      </c>
      <c r="C265" t="s">
        <v>6828</v>
      </c>
      <c r="D265" t="str">
        <f>LEFT(Table3[[#This Row],[Shipping postal code]],5)</f>
        <v>35243</v>
      </c>
      <c r="E265" t="s">
        <v>7315</v>
      </c>
      <c r="F265">
        <v>431.68</v>
      </c>
      <c r="G265">
        <v>-43.17</v>
      </c>
      <c r="H265">
        <v>0</v>
      </c>
      <c r="I265">
        <v>388.51</v>
      </c>
      <c r="J265">
        <v>0</v>
      </c>
      <c r="K265">
        <v>0</v>
      </c>
      <c r="L265">
        <v>388.51</v>
      </c>
    </row>
    <row r="266" spans="1:12" x14ac:dyDescent="0.2">
      <c r="A266" t="s">
        <v>7316</v>
      </c>
      <c r="B266" t="s">
        <v>11</v>
      </c>
      <c r="C266">
        <v>61820</v>
      </c>
      <c r="D266" t="str">
        <f>LEFT(Table3[[#This Row],[Shipping postal code]],5)</f>
        <v>61820</v>
      </c>
      <c r="E266" t="s">
        <v>7152</v>
      </c>
      <c r="F266">
        <v>388.33</v>
      </c>
      <c r="G266">
        <v>0</v>
      </c>
      <c r="H266">
        <v>0</v>
      </c>
      <c r="I266">
        <v>388.33</v>
      </c>
      <c r="J266">
        <v>0</v>
      </c>
      <c r="K266">
        <v>0</v>
      </c>
      <c r="L266">
        <v>388.33</v>
      </c>
    </row>
    <row r="267" spans="1:12" x14ac:dyDescent="0.2">
      <c r="A267" t="s">
        <v>7317</v>
      </c>
      <c r="B267" t="s">
        <v>11</v>
      </c>
      <c r="C267">
        <v>44136</v>
      </c>
      <c r="D267" t="str">
        <f>LEFT(Table3[[#This Row],[Shipping postal code]],5)</f>
        <v>44136</v>
      </c>
      <c r="E267" t="s">
        <v>7116</v>
      </c>
      <c r="F267">
        <v>473.35</v>
      </c>
      <c r="G267">
        <v>-85.1</v>
      </c>
      <c r="H267">
        <v>0</v>
      </c>
      <c r="I267">
        <v>388.25</v>
      </c>
      <c r="J267">
        <v>0</v>
      </c>
      <c r="K267">
        <v>0</v>
      </c>
      <c r="L267">
        <v>388.25</v>
      </c>
    </row>
    <row r="268" spans="1:12" x14ac:dyDescent="0.2">
      <c r="A268" t="s">
        <v>7318</v>
      </c>
      <c r="B268" t="s">
        <v>11</v>
      </c>
      <c r="C268">
        <v>80102</v>
      </c>
      <c r="D268" t="str">
        <f>LEFT(Table3[[#This Row],[Shipping postal code]],5)</f>
        <v>80102</v>
      </c>
      <c r="E268" t="s">
        <v>7079</v>
      </c>
      <c r="F268">
        <v>436.08</v>
      </c>
      <c r="G268">
        <v>-48</v>
      </c>
      <c r="H268">
        <v>0</v>
      </c>
      <c r="I268">
        <v>388.08</v>
      </c>
      <c r="J268">
        <v>0</v>
      </c>
      <c r="K268">
        <v>0</v>
      </c>
      <c r="L268">
        <v>388.08</v>
      </c>
    </row>
    <row r="269" spans="1:12" x14ac:dyDescent="0.2">
      <c r="A269" t="s">
        <v>7319</v>
      </c>
      <c r="B269" t="s">
        <v>11</v>
      </c>
      <c r="C269">
        <v>76132</v>
      </c>
      <c r="D269" t="str">
        <f>LEFT(Table3[[#This Row],[Shipping postal code]],5)</f>
        <v>76132</v>
      </c>
      <c r="E269" t="s">
        <v>7086</v>
      </c>
      <c r="F269">
        <v>409</v>
      </c>
      <c r="G269">
        <v>-21</v>
      </c>
      <c r="H269">
        <v>0</v>
      </c>
      <c r="I269">
        <v>388</v>
      </c>
      <c r="J269">
        <v>0</v>
      </c>
      <c r="K269">
        <v>0</v>
      </c>
      <c r="L269">
        <v>388</v>
      </c>
    </row>
    <row r="270" spans="1:12" x14ac:dyDescent="0.2">
      <c r="A270" t="s">
        <v>7167</v>
      </c>
      <c r="B270" t="s">
        <v>11</v>
      </c>
      <c r="C270">
        <v>90069</v>
      </c>
      <c r="D270" t="str">
        <f>LEFT(Table3[[#This Row],[Shipping postal code]],5)</f>
        <v>90069</v>
      </c>
      <c r="E270" t="s">
        <v>7048</v>
      </c>
      <c r="F270">
        <v>598</v>
      </c>
      <c r="G270">
        <v>-210.7</v>
      </c>
      <c r="H270">
        <v>0</v>
      </c>
      <c r="I270">
        <v>387.3</v>
      </c>
      <c r="J270">
        <v>0</v>
      </c>
      <c r="K270">
        <v>0</v>
      </c>
      <c r="L270">
        <v>387.3</v>
      </c>
    </row>
    <row r="271" spans="1:12" x14ac:dyDescent="0.2">
      <c r="A271" t="s">
        <v>7320</v>
      </c>
      <c r="B271" t="s">
        <v>11</v>
      </c>
      <c r="C271">
        <v>98640</v>
      </c>
      <c r="D271" t="str">
        <f>LEFT(Table3[[#This Row],[Shipping postal code]],5)</f>
        <v>98640</v>
      </c>
      <c r="E271" t="s">
        <v>7076</v>
      </c>
      <c r="F271">
        <v>415.15</v>
      </c>
      <c r="G271">
        <v>-28.82</v>
      </c>
      <c r="H271">
        <v>0</v>
      </c>
      <c r="I271">
        <v>386.33</v>
      </c>
      <c r="J271">
        <v>0</v>
      </c>
      <c r="K271">
        <v>0</v>
      </c>
      <c r="L271">
        <v>386.33</v>
      </c>
    </row>
    <row r="272" spans="1:12" x14ac:dyDescent="0.2">
      <c r="A272" t="s">
        <v>7321</v>
      </c>
      <c r="B272" t="s">
        <v>11</v>
      </c>
      <c r="C272">
        <v>85225</v>
      </c>
      <c r="D272" t="str">
        <f>LEFT(Table3[[#This Row],[Shipping postal code]],5)</f>
        <v>85225</v>
      </c>
      <c r="E272" t="s">
        <v>7056</v>
      </c>
      <c r="F272">
        <v>385</v>
      </c>
      <c r="G272">
        <v>0</v>
      </c>
      <c r="H272">
        <v>0</v>
      </c>
      <c r="I272">
        <v>385</v>
      </c>
      <c r="J272">
        <v>0</v>
      </c>
      <c r="K272">
        <v>0</v>
      </c>
      <c r="L272">
        <v>385</v>
      </c>
    </row>
    <row r="273" spans="1:12" x14ac:dyDescent="0.2">
      <c r="A273" t="s">
        <v>7141</v>
      </c>
      <c r="B273" t="s">
        <v>11</v>
      </c>
      <c r="C273">
        <v>84129</v>
      </c>
      <c r="D273" t="str">
        <f>LEFT(Table3[[#This Row],[Shipping postal code]],5)</f>
        <v>84129</v>
      </c>
      <c r="E273" t="s">
        <v>7046</v>
      </c>
      <c r="F273">
        <v>377</v>
      </c>
      <c r="G273">
        <v>-18.7</v>
      </c>
      <c r="H273">
        <v>0</v>
      </c>
      <c r="I273">
        <v>358.3</v>
      </c>
      <c r="J273">
        <v>0</v>
      </c>
      <c r="K273">
        <v>25.98</v>
      </c>
      <c r="L273">
        <v>384.28</v>
      </c>
    </row>
    <row r="274" spans="1:12" x14ac:dyDescent="0.2">
      <c r="A274" t="s">
        <v>7322</v>
      </c>
      <c r="B274" t="s">
        <v>11</v>
      </c>
      <c r="C274">
        <v>97378</v>
      </c>
      <c r="D274" t="str">
        <f>LEFT(Table3[[#This Row],[Shipping postal code]],5)</f>
        <v>97378</v>
      </c>
      <c r="E274" t="s">
        <v>7074</v>
      </c>
      <c r="F274">
        <v>569</v>
      </c>
      <c r="G274">
        <v>-185.4</v>
      </c>
      <c r="H274">
        <v>0</v>
      </c>
      <c r="I274">
        <v>383.6</v>
      </c>
      <c r="J274">
        <v>0</v>
      </c>
      <c r="K274">
        <v>0</v>
      </c>
      <c r="L274">
        <v>383.6</v>
      </c>
    </row>
    <row r="275" spans="1:12" x14ac:dyDescent="0.2">
      <c r="A275" t="s">
        <v>7323</v>
      </c>
      <c r="B275" t="s">
        <v>11</v>
      </c>
      <c r="C275">
        <v>63901</v>
      </c>
      <c r="D275" t="str">
        <f>LEFT(Table3[[#This Row],[Shipping postal code]],5)</f>
        <v>63901</v>
      </c>
      <c r="E275" t="s">
        <v>7178</v>
      </c>
      <c r="F275">
        <v>545.25</v>
      </c>
      <c r="G275">
        <v>-162.27000000000001</v>
      </c>
      <c r="H275">
        <v>0</v>
      </c>
      <c r="I275">
        <v>382.98</v>
      </c>
      <c r="J275">
        <v>0</v>
      </c>
      <c r="K275">
        <v>0</v>
      </c>
      <c r="L275">
        <v>382.98</v>
      </c>
    </row>
    <row r="276" spans="1:12" x14ac:dyDescent="0.2">
      <c r="A276" t="s">
        <v>7324</v>
      </c>
      <c r="B276" t="s">
        <v>11</v>
      </c>
      <c r="C276">
        <v>94070</v>
      </c>
      <c r="D276" t="str">
        <f>LEFT(Table3[[#This Row],[Shipping postal code]],5)</f>
        <v>94070</v>
      </c>
      <c r="E276" t="s">
        <v>7048</v>
      </c>
      <c r="F276">
        <v>475.98</v>
      </c>
      <c r="G276">
        <v>-94</v>
      </c>
      <c r="H276">
        <v>0</v>
      </c>
      <c r="I276">
        <v>381.98</v>
      </c>
      <c r="J276">
        <v>0</v>
      </c>
      <c r="K276">
        <v>0</v>
      </c>
      <c r="L276">
        <v>381.98</v>
      </c>
    </row>
    <row r="277" spans="1:12" x14ac:dyDescent="0.2">
      <c r="A277" t="s">
        <v>7049</v>
      </c>
      <c r="B277" t="s">
        <v>11</v>
      </c>
      <c r="C277">
        <v>73025</v>
      </c>
      <c r="D277" t="str">
        <f>LEFT(Table3[[#This Row],[Shipping postal code]],5)</f>
        <v>73025</v>
      </c>
      <c r="E277" t="s">
        <v>7050</v>
      </c>
      <c r="F277">
        <v>505</v>
      </c>
      <c r="G277">
        <v>-124</v>
      </c>
      <c r="H277">
        <v>0</v>
      </c>
      <c r="I277">
        <v>381</v>
      </c>
      <c r="J277">
        <v>0</v>
      </c>
      <c r="K277">
        <v>0</v>
      </c>
      <c r="L277">
        <v>381</v>
      </c>
    </row>
    <row r="278" spans="1:12" x14ac:dyDescent="0.2">
      <c r="A278" t="s">
        <v>7115</v>
      </c>
      <c r="B278" t="s">
        <v>11</v>
      </c>
      <c r="C278">
        <v>43204</v>
      </c>
      <c r="D278" t="str">
        <f>LEFT(Table3[[#This Row],[Shipping postal code]],5)</f>
        <v>43204</v>
      </c>
      <c r="E278" t="s">
        <v>7116</v>
      </c>
      <c r="F278">
        <v>381</v>
      </c>
      <c r="G278">
        <v>0</v>
      </c>
      <c r="H278">
        <v>0</v>
      </c>
      <c r="I278">
        <v>381</v>
      </c>
      <c r="J278">
        <v>0</v>
      </c>
      <c r="K278">
        <v>0</v>
      </c>
      <c r="L278">
        <v>381</v>
      </c>
    </row>
    <row r="279" spans="1:12" x14ac:dyDescent="0.2">
      <c r="A279" t="s">
        <v>7325</v>
      </c>
      <c r="B279" t="s">
        <v>11</v>
      </c>
      <c r="C279">
        <v>93722</v>
      </c>
      <c r="D279" t="str">
        <f>LEFT(Table3[[#This Row],[Shipping postal code]],5)</f>
        <v>93722</v>
      </c>
      <c r="E279" t="s">
        <v>7048</v>
      </c>
      <c r="F279">
        <v>394.98</v>
      </c>
      <c r="G279">
        <v>-14</v>
      </c>
      <c r="H279">
        <v>0</v>
      </c>
      <c r="I279">
        <v>380.98</v>
      </c>
      <c r="J279">
        <v>0</v>
      </c>
      <c r="K279">
        <v>0</v>
      </c>
      <c r="L279">
        <v>380.98</v>
      </c>
    </row>
    <row r="280" spans="1:12" x14ac:dyDescent="0.2">
      <c r="A280" t="s">
        <v>7326</v>
      </c>
      <c r="B280" t="s">
        <v>11</v>
      </c>
      <c r="C280">
        <v>53085</v>
      </c>
      <c r="D280" t="str">
        <f>LEFT(Table3[[#This Row],[Shipping postal code]],5)</f>
        <v>53085</v>
      </c>
      <c r="E280" t="s">
        <v>7156</v>
      </c>
      <c r="F280">
        <v>501</v>
      </c>
      <c r="G280">
        <v>-123</v>
      </c>
      <c r="H280">
        <v>0</v>
      </c>
      <c r="I280">
        <v>378</v>
      </c>
      <c r="J280">
        <v>0</v>
      </c>
      <c r="K280">
        <v>0</v>
      </c>
      <c r="L280">
        <v>378</v>
      </c>
    </row>
    <row r="281" spans="1:12" x14ac:dyDescent="0.2">
      <c r="A281" t="s">
        <v>7327</v>
      </c>
      <c r="B281" t="s">
        <v>11</v>
      </c>
      <c r="C281">
        <v>39208</v>
      </c>
      <c r="D281" t="str">
        <f>LEFT(Table3[[#This Row],[Shipping postal code]],5)</f>
        <v>39208</v>
      </c>
      <c r="E281" t="s">
        <v>7268</v>
      </c>
      <c r="F281">
        <v>511.25</v>
      </c>
      <c r="G281">
        <v>-133.30000000000001</v>
      </c>
      <c r="H281">
        <v>0</v>
      </c>
      <c r="I281">
        <v>377.95</v>
      </c>
      <c r="J281">
        <v>0</v>
      </c>
      <c r="K281">
        <v>0</v>
      </c>
      <c r="L281">
        <v>377.95</v>
      </c>
    </row>
    <row r="282" spans="1:12" x14ac:dyDescent="0.2">
      <c r="A282" t="s">
        <v>7328</v>
      </c>
      <c r="B282" t="s">
        <v>11</v>
      </c>
      <c r="C282">
        <v>76708</v>
      </c>
      <c r="D282" t="str">
        <f>LEFT(Table3[[#This Row],[Shipping postal code]],5)</f>
        <v>76708</v>
      </c>
      <c r="E282" t="s">
        <v>7086</v>
      </c>
      <c r="F282">
        <v>500.98</v>
      </c>
      <c r="G282">
        <v>-124</v>
      </c>
      <c r="H282">
        <v>0</v>
      </c>
      <c r="I282">
        <v>376.98</v>
      </c>
      <c r="J282">
        <v>0</v>
      </c>
      <c r="K282">
        <v>0</v>
      </c>
      <c r="L282">
        <v>376.98</v>
      </c>
    </row>
    <row r="283" spans="1:12" x14ac:dyDescent="0.2">
      <c r="A283" t="s">
        <v>7329</v>
      </c>
      <c r="B283" t="s">
        <v>11</v>
      </c>
      <c r="C283">
        <v>74133</v>
      </c>
      <c r="D283" t="str">
        <f>LEFT(Table3[[#This Row],[Shipping postal code]],5)</f>
        <v>74133</v>
      </c>
      <c r="E283" t="s">
        <v>7050</v>
      </c>
      <c r="F283">
        <v>518.96</v>
      </c>
      <c r="G283">
        <v>-142.88999999999999</v>
      </c>
      <c r="H283">
        <v>0</v>
      </c>
      <c r="I283">
        <v>376.07</v>
      </c>
      <c r="J283">
        <v>0</v>
      </c>
      <c r="K283">
        <v>0</v>
      </c>
      <c r="L283">
        <v>376.07</v>
      </c>
    </row>
    <row r="284" spans="1:12" x14ac:dyDescent="0.2">
      <c r="A284" t="s">
        <v>7330</v>
      </c>
      <c r="B284" t="s">
        <v>11</v>
      </c>
      <c r="C284">
        <v>77441</v>
      </c>
      <c r="D284" t="str">
        <f>LEFT(Table3[[#This Row],[Shipping postal code]],5)</f>
        <v>77441</v>
      </c>
      <c r="E284" t="s">
        <v>7086</v>
      </c>
      <c r="F284">
        <v>376</v>
      </c>
      <c r="G284">
        <v>0</v>
      </c>
      <c r="H284">
        <v>0</v>
      </c>
      <c r="I284">
        <v>376</v>
      </c>
      <c r="J284">
        <v>0</v>
      </c>
      <c r="K284">
        <v>0</v>
      </c>
      <c r="L284">
        <v>376</v>
      </c>
    </row>
    <row r="285" spans="1:12" x14ac:dyDescent="0.2">
      <c r="A285" t="s">
        <v>7331</v>
      </c>
      <c r="B285" t="s">
        <v>11</v>
      </c>
      <c r="C285">
        <v>94303</v>
      </c>
      <c r="D285" t="str">
        <f>LEFT(Table3[[#This Row],[Shipping postal code]],5)</f>
        <v>94303</v>
      </c>
      <c r="E285" t="s">
        <v>7048</v>
      </c>
      <c r="F285">
        <v>429.98</v>
      </c>
      <c r="G285">
        <v>-57.3</v>
      </c>
      <c r="H285">
        <v>0</v>
      </c>
      <c r="I285">
        <v>372.68</v>
      </c>
      <c r="J285">
        <v>0</v>
      </c>
      <c r="K285">
        <v>0</v>
      </c>
      <c r="L285">
        <v>372.68</v>
      </c>
    </row>
    <row r="286" spans="1:12" x14ac:dyDescent="0.2">
      <c r="A286" t="s">
        <v>7332</v>
      </c>
      <c r="B286" t="s">
        <v>11</v>
      </c>
      <c r="C286">
        <v>84118</v>
      </c>
      <c r="D286" t="str">
        <f>LEFT(Table3[[#This Row],[Shipping postal code]],5)</f>
        <v>84118</v>
      </c>
      <c r="E286" t="s">
        <v>7046</v>
      </c>
      <c r="F286">
        <v>357</v>
      </c>
      <c r="G286">
        <v>-12</v>
      </c>
      <c r="H286">
        <v>0</v>
      </c>
      <c r="I286">
        <v>345</v>
      </c>
      <c r="J286">
        <v>0</v>
      </c>
      <c r="K286">
        <v>25.01</v>
      </c>
      <c r="L286">
        <v>370.01</v>
      </c>
    </row>
    <row r="287" spans="1:12" x14ac:dyDescent="0.2">
      <c r="A287" t="s">
        <v>7333</v>
      </c>
      <c r="B287" t="s">
        <v>11</v>
      </c>
      <c r="C287" s="2" t="s">
        <v>4950</v>
      </c>
      <c r="D287" s="2" t="str">
        <f>LEFT(Table3[[#This Row],[Shipping postal code]],5)</f>
        <v>01749</v>
      </c>
      <c r="E287" t="s">
        <v>7129</v>
      </c>
      <c r="F287">
        <v>375.68</v>
      </c>
      <c r="G287">
        <v>-9</v>
      </c>
      <c r="H287">
        <v>0</v>
      </c>
      <c r="I287">
        <v>366.68</v>
      </c>
      <c r="J287">
        <v>0</v>
      </c>
      <c r="K287">
        <v>0</v>
      </c>
      <c r="L287">
        <v>366.68</v>
      </c>
    </row>
    <row r="288" spans="1:12" x14ac:dyDescent="0.2">
      <c r="A288" t="s">
        <v>7334</v>
      </c>
      <c r="B288" t="s">
        <v>11</v>
      </c>
      <c r="C288">
        <v>97402</v>
      </c>
      <c r="D288" t="str">
        <f>LEFT(Table3[[#This Row],[Shipping postal code]],5)</f>
        <v>97402</v>
      </c>
      <c r="E288" t="s">
        <v>7074</v>
      </c>
      <c r="F288">
        <v>406</v>
      </c>
      <c r="G288">
        <v>-40.6</v>
      </c>
      <c r="H288">
        <v>0</v>
      </c>
      <c r="I288">
        <v>365.4</v>
      </c>
      <c r="J288">
        <v>0</v>
      </c>
      <c r="K288">
        <v>0</v>
      </c>
      <c r="L288">
        <v>365.4</v>
      </c>
    </row>
    <row r="289" spans="1:12" x14ac:dyDescent="0.2">
      <c r="A289" t="s">
        <v>7335</v>
      </c>
      <c r="B289" t="s">
        <v>11</v>
      </c>
      <c r="C289">
        <v>80126</v>
      </c>
      <c r="D289" t="str">
        <f>LEFT(Table3[[#This Row],[Shipping postal code]],5)</f>
        <v>80126</v>
      </c>
      <c r="E289" t="s">
        <v>7079</v>
      </c>
      <c r="F289">
        <v>456</v>
      </c>
      <c r="G289">
        <v>-91</v>
      </c>
      <c r="H289">
        <v>0</v>
      </c>
      <c r="I289">
        <v>365</v>
      </c>
      <c r="J289">
        <v>0</v>
      </c>
      <c r="K289">
        <v>0</v>
      </c>
      <c r="L289">
        <v>365</v>
      </c>
    </row>
    <row r="290" spans="1:12" x14ac:dyDescent="0.2">
      <c r="A290" t="s">
        <v>7336</v>
      </c>
      <c r="B290" t="s">
        <v>11</v>
      </c>
      <c r="C290" t="s">
        <v>6055</v>
      </c>
      <c r="D290" t="str">
        <f>LEFT(Table3[[#This Row],[Shipping postal code]],5)</f>
        <v>30813</v>
      </c>
      <c r="E290" t="s">
        <v>7107</v>
      </c>
      <c r="F290">
        <v>364</v>
      </c>
      <c r="G290">
        <v>0</v>
      </c>
      <c r="H290">
        <v>0</v>
      </c>
      <c r="I290">
        <v>364</v>
      </c>
      <c r="J290">
        <v>0</v>
      </c>
      <c r="K290">
        <v>0</v>
      </c>
      <c r="L290">
        <v>364</v>
      </c>
    </row>
    <row r="291" spans="1:12" x14ac:dyDescent="0.2">
      <c r="A291" t="s">
        <v>7337</v>
      </c>
      <c r="B291" t="s">
        <v>11</v>
      </c>
      <c r="C291">
        <v>10025</v>
      </c>
      <c r="D291" t="str">
        <f>LEFT(Table3[[#This Row],[Shipping postal code]],5)</f>
        <v>10025</v>
      </c>
      <c r="E291" t="s">
        <v>7044</v>
      </c>
      <c r="F291">
        <v>615</v>
      </c>
      <c r="G291">
        <v>-251.2</v>
      </c>
      <c r="H291">
        <v>0</v>
      </c>
      <c r="I291">
        <v>363.8</v>
      </c>
      <c r="J291">
        <v>0</v>
      </c>
      <c r="K291">
        <v>0</v>
      </c>
      <c r="L291">
        <v>363.8</v>
      </c>
    </row>
    <row r="292" spans="1:12" x14ac:dyDescent="0.2">
      <c r="A292" t="s">
        <v>7338</v>
      </c>
      <c r="B292" t="s">
        <v>11</v>
      </c>
      <c r="C292">
        <v>64014</v>
      </c>
      <c r="D292" t="str">
        <f>LEFT(Table3[[#This Row],[Shipping postal code]],5)</f>
        <v>64014</v>
      </c>
      <c r="E292" t="s">
        <v>7178</v>
      </c>
      <c r="F292">
        <v>362.96</v>
      </c>
      <c r="G292">
        <v>0</v>
      </c>
      <c r="H292">
        <v>0</v>
      </c>
      <c r="I292">
        <v>362.96</v>
      </c>
      <c r="J292">
        <v>0</v>
      </c>
      <c r="K292">
        <v>0</v>
      </c>
      <c r="L292">
        <v>362.96</v>
      </c>
    </row>
    <row r="293" spans="1:12" x14ac:dyDescent="0.2">
      <c r="A293" t="s">
        <v>7240</v>
      </c>
      <c r="B293" t="s">
        <v>11</v>
      </c>
      <c r="C293">
        <v>89081</v>
      </c>
      <c r="D293" t="str">
        <f>LEFT(Table3[[#This Row],[Shipping postal code]],5)</f>
        <v>89081</v>
      </c>
      <c r="E293" t="s">
        <v>7140</v>
      </c>
      <c r="F293">
        <v>387.35</v>
      </c>
      <c r="G293">
        <v>-26.04</v>
      </c>
      <c r="H293">
        <v>0</v>
      </c>
      <c r="I293">
        <v>361.31</v>
      </c>
      <c r="J293">
        <v>0</v>
      </c>
      <c r="K293">
        <v>0</v>
      </c>
      <c r="L293">
        <v>361.31</v>
      </c>
    </row>
    <row r="294" spans="1:12" x14ac:dyDescent="0.2">
      <c r="A294" t="s">
        <v>7085</v>
      </c>
      <c r="B294" t="s">
        <v>11</v>
      </c>
      <c r="C294">
        <v>77007</v>
      </c>
      <c r="D294" t="str">
        <f>LEFT(Table3[[#This Row],[Shipping postal code]],5)</f>
        <v>77007</v>
      </c>
      <c r="E294" t="s">
        <v>7086</v>
      </c>
      <c r="F294">
        <v>374</v>
      </c>
      <c r="G294">
        <v>-12.7</v>
      </c>
      <c r="H294">
        <v>0</v>
      </c>
      <c r="I294">
        <v>361.3</v>
      </c>
      <c r="J294">
        <v>0</v>
      </c>
      <c r="K294">
        <v>0</v>
      </c>
      <c r="L294">
        <v>361.3</v>
      </c>
    </row>
    <row r="295" spans="1:12" x14ac:dyDescent="0.2">
      <c r="A295" t="s">
        <v>7182</v>
      </c>
      <c r="B295" t="s">
        <v>11</v>
      </c>
      <c r="C295">
        <v>76501</v>
      </c>
      <c r="D295" t="str">
        <f>LEFT(Table3[[#This Row],[Shipping postal code]],5)</f>
        <v>76501</v>
      </c>
      <c r="E295" t="s">
        <v>7086</v>
      </c>
      <c r="F295">
        <v>370.13</v>
      </c>
      <c r="G295">
        <v>-8.99</v>
      </c>
      <c r="H295">
        <v>0</v>
      </c>
      <c r="I295">
        <v>361.14</v>
      </c>
      <c r="J295">
        <v>0</v>
      </c>
      <c r="K295">
        <v>0</v>
      </c>
      <c r="L295">
        <v>361.14</v>
      </c>
    </row>
    <row r="296" spans="1:12" x14ac:dyDescent="0.2">
      <c r="A296" t="s">
        <v>7339</v>
      </c>
      <c r="B296" t="s">
        <v>11</v>
      </c>
      <c r="C296">
        <v>84120</v>
      </c>
      <c r="D296" t="str">
        <f>LEFT(Table3[[#This Row],[Shipping postal code]],5)</f>
        <v>84120</v>
      </c>
      <c r="E296" t="s">
        <v>7046</v>
      </c>
      <c r="F296">
        <v>412</v>
      </c>
      <c r="G296">
        <v>-76.55</v>
      </c>
      <c r="H296">
        <v>0</v>
      </c>
      <c r="I296">
        <v>335.45</v>
      </c>
      <c r="J296">
        <v>0</v>
      </c>
      <c r="K296">
        <v>24.32</v>
      </c>
      <c r="L296">
        <v>359.77</v>
      </c>
    </row>
    <row r="297" spans="1:12" x14ac:dyDescent="0.2">
      <c r="A297" t="s">
        <v>7189</v>
      </c>
      <c r="B297" t="s">
        <v>11</v>
      </c>
      <c r="C297">
        <v>62704</v>
      </c>
      <c r="D297" t="str">
        <f>LEFT(Table3[[#This Row],[Shipping postal code]],5)</f>
        <v>62704</v>
      </c>
      <c r="E297" t="s">
        <v>7152</v>
      </c>
      <c r="F297">
        <v>359.55</v>
      </c>
      <c r="G297">
        <v>0</v>
      </c>
      <c r="H297">
        <v>0</v>
      </c>
      <c r="I297">
        <v>359.55</v>
      </c>
      <c r="J297">
        <v>0</v>
      </c>
      <c r="K297">
        <v>0</v>
      </c>
      <c r="L297">
        <v>359.55</v>
      </c>
    </row>
    <row r="298" spans="1:12" x14ac:dyDescent="0.2">
      <c r="A298" t="s">
        <v>7340</v>
      </c>
      <c r="B298" t="s">
        <v>11</v>
      </c>
      <c r="C298">
        <v>85338</v>
      </c>
      <c r="D298" t="str">
        <f>LEFT(Table3[[#This Row],[Shipping postal code]],5)</f>
        <v>85338</v>
      </c>
      <c r="E298" t="s">
        <v>7056</v>
      </c>
      <c r="F298">
        <v>498.98</v>
      </c>
      <c r="G298">
        <v>-140</v>
      </c>
      <c r="H298">
        <v>0</v>
      </c>
      <c r="I298">
        <v>358.98</v>
      </c>
      <c r="J298">
        <v>0</v>
      </c>
      <c r="K298">
        <v>0</v>
      </c>
      <c r="L298">
        <v>358.98</v>
      </c>
    </row>
    <row r="299" spans="1:12" x14ac:dyDescent="0.2">
      <c r="A299" t="s">
        <v>7263</v>
      </c>
      <c r="B299" t="s">
        <v>11</v>
      </c>
      <c r="C299">
        <v>84094</v>
      </c>
      <c r="D299" t="str">
        <f>LEFT(Table3[[#This Row],[Shipping postal code]],5)</f>
        <v>84094</v>
      </c>
      <c r="E299" t="s">
        <v>7046</v>
      </c>
      <c r="F299">
        <v>404.3</v>
      </c>
      <c r="G299">
        <v>-70.319999999999993</v>
      </c>
      <c r="H299">
        <v>0</v>
      </c>
      <c r="I299">
        <v>333.98</v>
      </c>
      <c r="J299">
        <v>0</v>
      </c>
      <c r="K299">
        <v>24.32</v>
      </c>
      <c r="L299">
        <v>358.3</v>
      </c>
    </row>
    <row r="300" spans="1:12" x14ac:dyDescent="0.2">
      <c r="A300" t="s">
        <v>7341</v>
      </c>
      <c r="B300" t="s">
        <v>11</v>
      </c>
      <c r="C300">
        <v>70124</v>
      </c>
      <c r="D300" t="str">
        <f>LEFT(Table3[[#This Row],[Shipping postal code]],5)</f>
        <v>70124</v>
      </c>
      <c r="E300" t="s">
        <v>7342</v>
      </c>
      <c r="F300">
        <v>356.9</v>
      </c>
      <c r="G300">
        <v>0</v>
      </c>
      <c r="H300">
        <v>0</v>
      </c>
      <c r="I300">
        <v>356.9</v>
      </c>
      <c r="J300">
        <v>0</v>
      </c>
      <c r="K300">
        <v>0</v>
      </c>
      <c r="L300">
        <v>356.9</v>
      </c>
    </row>
    <row r="301" spans="1:12" x14ac:dyDescent="0.2">
      <c r="A301" t="s">
        <v>7059</v>
      </c>
      <c r="B301" t="s">
        <v>11</v>
      </c>
      <c r="C301">
        <v>23523</v>
      </c>
      <c r="D301" t="str">
        <f>LEFT(Table3[[#This Row],[Shipping postal code]],5)</f>
        <v>23523</v>
      </c>
      <c r="E301" t="s">
        <v>7060</v>
      </c>
      <c r="F301">
        <v>438</v>
      </c>
      <c r="G301">
        <v>-81.349999999999994</v>
      </c>
      <c r="H301">
        <v>0</v>
      </c>
      <c r="I301">
        <v>356.65</v>
      </c>
      <c r="J301">
        <v>0</v>
      </c>
      <c r="K301">
        <v>0</v>
      </c>
      <c r="L301">
        <v>356.65</v>
      </c>
    </row>
    <row r="302" spans="1:12" x14ac:dyDescent="0.2">
      <c r="A302" t="s">
        <v>7343</v>
      </c>
      <c r="B302" t="s">
        <v>11</v>
      </c>
      <c r="C302">
        <v>72762</v>
      </c>
      <c r="D302" t="str">
        <f>LEFT(Table3[[#This Row],[Shipping postal code]],5)</f>
        <v>72762</v>
      </c>
      <c r="E302" t="s">
        <v>7133</v>
      </c>
      <c r="F302">
        <v>382</v>
      </c>
      <c r="G302">
        <v>-25.4</v>
      </c>
      <c r="H302">
        <v>0</v>
      </c>
      <c r="I302">
        <v>356.6</v>
      </c>
      <c r="J302">
        <v>0</v>
      </c>
      <c r="K302">
        <v>0</v>
      </c>
      <c r="L302">
        <v>356.6</v>
      </c>
    </row>
    <row r="303" spans="1:12" x14ac:dyDescent="0.2">
      <c r="A303" t="s">
        <v>7344</v>
      </c>
      <c r="B303" t="s">
        <v>11</v>
      </c>
      <c r="C303">
        <v>95010</v>
      </c>
      <c r="D303" t="str">
        <f>LEFT(Table3[[#This Row],[Shipping postal code]],5)</f>
        <v>95010</v>
      </c>
      <c r="E303" t="s">
        <v>7048</v>
      </c>
      <c r="F303">
        <v>431</v>
      </c>
      <c r="G303">
        <v>-76</v>
      </c>
      <c r="H303">
        <v>0</v>
      </c>
      <c r="I303">
        <v>355</v>
      </c>
      <c r="J303">
        <v>0</v>
      </c>
      <c r="K303">
        <v>0</v>
      </c>
      <c r="L303">
        <v>355</v>
      </c>
    </row>
    <row r="304" spans="1:12" x14ac:dyDescent="0.2">
      <c r="A304" t="s">
        <v>7224</v>
      </c>
      <c r="B304" t="s">
        <v>11</v>
      </c>
      <c r="C304">
        <v>40517</v>
      </c>
      <c r="D304" t="str">
        <f>LEFT(Table3[[#This Row],[Shipping postal code]],5)</f>
        <v>40517</v>
      </c>
      <c r="E304" t="s">
        <v>7256</v>
      </c>
      <c r="F304">
        <v>383.3</v>
      </c>
      <c r="G304">
        <v>-28.32</v>
      </c>
      <c r="H304">
        <v>0</v>
      </c>
      <c r="I304">
        <v>354.98</v>
      </c>
      <c r="J304">
        <v>0</v>
      </c>
      <c r="K304">
        <v>0</v>
      </c>
      <c r="L304">
        <v>354.98</v>
      </c>
    </row>
    <row r="305" spans="1:12" x14ac:dyDescent="0.2">
      <c r="A305" t="s">
        <v>7345</v>
      </c>
      <c r="B305" t="s">
        <v>11</v>
      </c>
      <c r="C305">
        <v>91408</v>
      </c>
      <c r="D305" t="str">
        <f>LEFT(Table3[[#This Row],[Shipping postal code]],5)</f>
        <v>91408</v>
      </c>
      <c r="E305" t="s">
        <v>7048</v>
      </c>
      <c r="F305">
        <v>363</v>
      </c>
      <c r="G305">
        <v>-9</v>
      </c>
      <c r="H305">
        <v>0</v>
      </c>
      <c r="I305">
        <v>354</v>
      </c>
      <c r="J305">
        <v>0</v>
      </c>
      <c r="K305">
        <v>0</v>
      </c>
      <c r="L305">
        <v>354</v>
      </c>
    </row>
    <row r="306" spans="1:12" x14ac:dyDescent="0.2">
      <c r="A306" t="s">
        <v>7346</v>
      </c>
      <c r="B306" t="s">
        <v>11</v>
      </c>
      <c r="C306">
        <v>76028</v>
      </c>
      <c r="D306" t="str">
        <f>LEFT(Table3[[#This Row],[Shipping postal code]],5)</f>
        <v>76028</v>
      </c>
      <c r="E306" t="s">
        <v>7086</v>
      </c>
      <c r="F306">
        <v>372</v>
      </c>
      <c r="G306">
        <v>-18.7</v>
      </c>
      <c r="H306">
        <v>0</v>
      </c>
      <c r="I306">
        <v>353.3</v>
      </c>
      <c r="J306">
        <v>0</v>
      </c>
      <c r="K306">
        <v>0</v>
      </c>
      <c r="L306">
        <v>353.3</v>
      </c>
    </row>
    <row r="307" spans="1:12" x14ac:dyDescent="0.2">
      <c r="A307" t="s">
        <v>7347</v>
      </c>
      <c r="B307" t="s">
        <v>11</v>
      </c>
      <c r="C307">
        <v>84405</v>
      </c>
      <c r="D307" t="str">
        <f>LEFT(Table3[[#This Row],[Shipping postal code]],5)</f>
        <v>84405</v>
      </c>
      <c r="E307" t="s">
        <v>7046</v>
      </c>
      <c r="F307">
        <v>335.55</v>
      </c>
      <c r="G307">
        <v>-5.85</v>
      </c>
      <c r="H307">
        <v>0</v>
      </c>
      <c r="I307">
        <v>329.7</v>
      </c>
      <c r="J307">
        <v>0</v>
      </c>
      <c r="K307">
        <v>23.58</v>
      </c>
      <c r="L307">
        <v>353.28</v>
      </c>
    </row>
    <row r="308" spans="1:12" x14ac:dyDescent="0.2">
      <c r="A308" t="s">
        <v>7348</v>
      </c>
      <c r="B308" t="s">
        <v>11</v>
      </c>
      <c r="C308">
        <v>82072</v>
      </c>
      <c r="D308" t="str">
        <f>LEFT(Table3[[#This Row],[Shipping postal code]],5)</f>
        <v>82072</v>
      </c>
      <c r="E308" t="s">
        <v>7349</v>
      </c>
      <c r="F308">
        <v>353</v>
      </c>
      <c r="G308">
        <v>0</v>
      </c>
      <c r="H308">
        <v>0</v>
      </c>
      <c r="I308">
        <v>353</v>
      </c>
      <c r="J308">
        <v>0</v>
      </c>
      <c r="K308">
        <v>0</v>
      </c>
      <c r="L308">
        <v>353</v>
      </c>
    </row>
    <row r="309" spans="1:12" x14ac:dyDescent="0.2">
      <c r="A309" t="s">
        <v>7350</v>
      </c>
      <c r="B309" t="s">
        <v>11</v>
      </c>
      <c r="C309">
        <v>89408</v>
      </c>
      <c r="D309" t="str">
        <f>LEFT(Table3[[#This Row],[Shipping postal code]],5)</f>
        <v>89408</v>
      </c>
      <c r="E309" t="s">
        <v>7140</v>
      </c>
      <c r="F309">
        <v>359</v>
      </c>
      <c r="G309">
        <v>-6.75</v>
      </c>
      <c r="H309">
        <v>0</v>
      </c>
      <c r="I309">
        <v>352.25</v>
      </c>
      <c r="J309">
        <v>0</v>
      </c>
      <c r="K309">
        <v>0</v>
      </c>
      <c r="L309">
        <v>352.25</v>
      </c>
    </row>
    <row r="310" spans="1:12" x14ac:dyDescent="0.2">
      <c r="A310" t="s">
        <v>7351</v>
      </c>
      <c r="B310" t="s">
        <v>11</v>
      </c>
      <c r="C310">
        <v>11216</v>
      </c>
      <c r="D310" t="str">
        <f>LEFT(Table3[[#This Row],[Shipping postal code]],5)</f>
        <v>11216</v>
      </c>
      <c r="E310" t="s">
        <v>7044</v>
      </c>
      <c r="F310">
        <v>391.96</v>
      </c>
      <c r="G310">
        <v>-40.479999999999997</v>
      </c>
      <c r="H310">
        <v>0</v>
      </c>
      <c r="I310">
        <v>351.48</v>
      </c>
      <c r="J310">
        <v>0</v>
      </c>
      <c r="K310">
        <v>0</v>
      </c>
      <c r="L310">
        <v>351.48</v>
      </c>
    </row>
    <row r="311" spans="1:12" x14ac:dyDescent="0.2">
      <c r="A311" t="s">
        <v>7352</v>
      </c>
      <c r="B311" t="s">
        <v>11</v>
      </c>
      <c r="C311">
        <v>89436</v>
      </c>
      <c r="D311" t="str">
        <f>LEFT(Table3[[#This Row],[Shipping postal code]],5)</f>
        <v>89436</v>
      </c>
      <c r="E311" t="s">
        <v>7140</v>
      </c>
      <c r="F311">
        <v>507</v>
      </c>
      <c r="G311">
        <v>-158</v>
      </c>
      <c r="H311">
        <v>0</v>
      </c>
      <c r="I311">
        <v>349</v>
      </c>
      <c r="J311">
        <v>0</v>
      </c>
      <c r="K311">
        <v>0</v>
      </c>
      <c r="L311">
        <v>349</v>
      </c>
    </row>
    <row r="312" spans="1:12" x14ac:dyDescent="0.2">
      <c r="A312" t="s">
        <v>7319</v>
      </c>
      <c r="B312" t="s">
        <v>11</v>
      </c>
      <c r="C312">
        <v>76110</v>
      </c>
      <c r="D312" t="str">
        <f>LEFT(Table3[[#This Row],[Shipping postal code]],5)</f>
        <v>76110</v>
      </c>
      <c r="E312" t="s">
        <v>7086</v>
      </c>
      <c r="F312">
        <v>386.75</v>
      </c>
      <c r="G312">
        <v>-38.67</v>
      </c>
      <c r="H312">
        <v>0</v>
      </c>
      <c r="I312">
        <v>348.08</v>
      </c>
      <c r="J312">
        <v>0</v>
      </c>
      <c r="K312">
        <v>0</v>
      </c>
      <c r="L312">
        <v>348.08</v>
      </c>
    </row>
    <row r="313" spans="1:12" x14ac:dyDescent="0.2">
      <c r="A313" t="s">
        <v>7353</v>
      </c>
      <c r="B313" t="s">
        <v>11</v>
      </c>
      <c r="C313">
        <v>75088</v>
      </c>
      <c r="D313" t="str">
        <f>LEFT(Table3[[#This Row],[Shipping postal code]],5)</f>
        <v>75088</v>
      </c>
      <c r="E313" t="s">
        <v>7086</v>
      </c>
      <c r="F313">
        <v>347.98</v>
      </c>
      <c r="G313">
        <v>0</v>
      </c>
      <c r="H313">
        <v>0</v>
      </c>
      <c r="I313">
        <v>347.98</v>
      </c>
      <c r="J313">
        <v>0</v>
      </c>
      <c r="K313">
        <v>0</v>
      </c>
      <c r="L313">
        <v>347.98</v>
      </c>
    </row>
    <row r="314" spans="1:12" x14ac:dyDescent="0.2">
      <c r="A314" t="s">
        <v>7354</v>
      </c>
      <c r="B314" t="s">
        <v>11</v>
      </c>
      <c r="C314">
        <v>14150</v>
      </c>
      <c r="D314" t="str">
        <f>LEFT(Table3[[#This Row],[Shipping postal code]],5)</f>
        <v>14150</v>
      </c>
      <c r="E314" t="s">
        <v>7044</v>
      </c>
      <c r="F314">
        <v>382.38</v>
      </c>
      <c r="G314">
        <v>-36</v>
      </c>
      <c r="H314">
        <v>0</v>
      </c>
      <c r="I314">
        <v>346.38</v>
      </c>
      <c r="J314">
        <v>0</v>
      </c>
      <c r="K314">
        <v>0</v>
      </c>
      <c r="L314">
        <v>346.38</v>
      </c>
    </row>
    <row r="315" spans="1:12" x14ac:dyDescent="0.2">
      <c r="A315" t="s">
        <v>7355</v>
      </c>
      <c r="B315" t="s">
        <v>11</v>
      </c>
      <c r="C315">
        <v>71360</v>
      </c>
      <c r="D315" t="str">
        <f>LEFT(Table3[[#This Row],[Shipping postal code]],5)</f>
        <v>71360</v>
      </c>
      <c r="E315" t="s">
        <v>7342</v>
      </c>
      <c r="F315">
        <v>346.13</v>
      </c>
      <c r="G315">
        <v>0</v>
      </c>
      <c r="H315">
        <v>0</v>
      </c>
      <c r="I315">
        <v>346.13</v>
      </c>
      <c r="J315">
        <v>0</v>
      </c>
      <c r="K315">
        <v>0</v>
      </c>
      <c r="L315">
        <v>346.13</v>
      </c>
    </row>
    <row r="316" spans="1:12" x14ac:dyDescent="0.2">
      <c r="A316" t="s">
        <v>7356</v>
      </c>
      <c r="B316" t="s">
        <v>11</v>
      </c>
      <c r="C316">
        <v>85083</v>
      </c>
      <c r="D316" t="str">
        <f>LEFT(Table3[[#This Row],[Shipping postal code]],5)</f>
        <v>85083</v>
      </c>
      <c r="E316" t="s">
        <v>7056</v>
      </c>
      <c r="F316">
        <v>346</v>
      </c>
      <c r="G316">
        <v>0</v>
      </c>
      <c r="H316">
        <v>0</v>
      </c>
      <c r="I316">
        <v>346</v>
      </c>
      <c r="J316">
        <v>0</v>
      </c>
      <c r="K316">
        <v>0</v>
      </c>
      <c r="L316">
        <v>346</v>
      </c>
    </row>
    <row r="317" spans="1:12" x14ac:dyDescent="0.2">
      <c r="A317" t="s">
        <v>7357</v>
      </c>
      <c r="B317" t="s">
        <v>11</v>
      </c>
      <c r="C317">
        <v>84041</v>
      </c>
      <c r="D317" t="str">
        <f>LEFT(Table3[[#This Row],[Shipping postal code]],5)</f>
        <v>84041</v>
      </c>
      <c r="E317" t="s">
        <v>7046</v>
      </c>
      <c r="F317">
        <v>447</v>
      </c>
      <c r="G317">
        <v>-124.7</v>
      </c>
      <c r="H317">
        <v>0</v>
      </c>
      <c r="I317">
        <v>322.3</v>
      </c>
      <c r="J317">
        <v>0</v>
      </c>
      <c r="K317">
        <v>23.13</v>
      </c>
      <c r="L317">
        <v>345.43</v>
      </c>
    </row>
    <row r="318" spans="1:12" x14ac:dyDescent="0.2">
      <c r="A318" t="s">
        <v>7358</v>
      </c>
      <c r="B318" t="s">
        <v>11</v>
      </c>
      <c r="C318">
        <v>95076</v>
      </c>
      <c r="D318" t="str">
        <f>LEFT(Table3[[#This Row],[Shipping postal code]],5)</f>
        <v>95076</v>
      </c>
      <c r="E318" t="s">
        <v>7048</v>
      </c>
      <c r="F318">
        <v>386</v>
      </c>
      <c r="G318">
        <v>-42.15</v>
      </c>
      <c r="H318">
        <v>0</v>
      </c>
      <c r="I318">
        <v>343.85</v>
      </c>
      <c r="J318">
        <v>0</v>
      </c>
      <c r="K318">
        <v>0</v>
      </c>
      <c r="L318">
        <v>343.85</v>
      </c>
    </row>
    <row r="319" spans="1:12" x14ac:dyDescent="0.2">
      <c r="A319" t="s">
        <v>7359</v>
      </c>
      <c r="B319" t="s">
        <v>11</v>
      </c>
      <c r="C319">
        <v>90803</v>
      </c>
      <c r="D319" t="str">
        <f>LEFT(Table3[[#This Row],[Shipping postal code]],5)</f>
        <v>90803</v>
      </c>
      <c r="E319" t="s">
        <v>7048</v>
      </c>
      <c r="F319">
        <v>381.35</v>
      </c>
      <c r="G319">
        <v>-38.14</v>
      </c>
      <c r="H319">
        <v>0</v>
      </c>
      <c r="I319">
        <v>343.21</v>
      </c>
      <c r="J319">
        <v>0</v>
      </c>
      <c r="K319">
        <v>0</v>
      </c>
      <c r="L319">
        <v>343.21</v>
      </c>
    </row>
    <row r="320" spans="1:12" x14ac:dyDescent="0.2">
      <c r="A320" t="s">
        <v>7360</v>
      </c>
      <c r="B320" t="s">
        <v>11</v>
      </c>
      <c r="C320">
        <v>61525</v>
      </c>
      <c r="D320" t="str">
        <f>LEFT(Table3[[#This Row],[Shipping postal code]],5)</f>
        <v>61525</v>
      </c>
      <c r="E320" t="s">
        <v>7152</v>
      </c>
      <c r="F320">
        <v>343.11</v>
      </c>
      <c r="G320">
        <v>0</v>
      </c>
      <c r="H320">
        <v>0</v>
      </c>
      <c r="I320">
        <v>343.11</v>
      </c>
      <c r="J320">
        <v>0</v>
      </c>
      <c r="K320">
        <v>0</v>
      </c>
      <c r="L320">
        <v>343.11</v>
      </c>
    </row>
    <row r="321" spans="1:12" x14ac:dyDescent="0.2">
      <c r="A321" t="s">
        <v>7361</v>
      </c>
      <c r="B321" t="s">
        <v>11</v>
      </c>
      <c r="C321">
        <v>96762</v>
      </c>
      <c r="D321" t="str">
        <f>LEFT(Table3[[#This Row],[Shipping postal code]],5)</f>
        <v>96762</v>
      </c>
      <c r="E321" t="s">
        <v>7272</v>
      </c>
      <c r="F321">
        <v>501.98</v>
      </c>
      <c r="G321">
        <v>-158.97999999999999</v>
      </c>
      <c r="H321">
        <v>0</v>
      </c>
      <c r="I321">
        <v>343</v>
      </c>
      <c r="J321">
        <v>0</v>
      </c>
      <c r="K321">
        <v>0</v>
      </c>
      <c r="L321">
        <v>343</v>
      </c>
    </row>
    <row r="322" spans="1:12" x14ac:dyDescent="0.2">
      <c r="A322" t="s">
        <v>7045</v>
      </c>
      <c r="B322" t="s">
        <v>11</v>
      </c>
      <c r="C322">
        <v>95054</v>
      </c>
      <c r="D322" t="str">
        <f>LEFT(Table3[[#This Row],[Shipping postal code]],5)</f>
        <v>95054</v>
      </c>
      <c r="E322" t="s">
        <v>7048</v>
      </c>
      <c r="F322">
        <v>356</v>
      </c>
      <c r="G322">
        <v>-13.35</v>
      </c>
      <c r="H322">
        <v>0</v>
      </c>
      <c r="I322">
        <v>342.65</v>
      </c>
      <c r="J322">
        <v>0</v>
      </c>
      <c r="K322">
        <v>0</v>
      </c>
      <c r="L322">
        <v>342.65</v>
      </c>
    </row>
    <row r="323" spans="1:12" x14ac:dyDescent="0.2">
      <c r="A323" t="s">
        <v>7362</v>
      </c>
      <c r="B323" t="s">
        <v>11</v>
      </c>
      <c r="C323">
        <v>92071</v>
      </c>
      <c r="D323" t="str">
        <f>LEFT(Table3[[#This Row],[Shipping postal code]],5)</f>
        <v>92071</v>
      </c>
      <c r="E323" t="s">
        <v>7048</v>
      </c>
      <c r="F323">
        <v>362.98</v>
      </c>
      <c r="G323">
        <v>-21.05</v>
      </c>
      <c r="H323">
        <v>0</v>
      </c>
      <c r="I323">
        <v>341.93</v>
      </c>
      <c r="J323">
        <v>0</v>
      </c>
      <c r="K323">
        <v>0</v>
      </c>
      <c r="L323">
        <v>341.93</v>
      </c>
    </row>
    <row r="324" spans="1:12" x14ac:dyDescent="0.2">
      <c r="A324" t="s">
        <v>7363</v>
      </c>
      <c r="B324" t="s">
        <v>11</v>
      </c>
      <c r="C324">
        <v>32714</v>
      </c>
      <c r="D324" t="str">
        <f>LEFT(Table3[[#This Row],[Shipping postal code]],5)</f>
        <v>32714</v>
      </c>
      <c r="E324" t="s">
        <v>7063</v>
      </c>
      <c r="F324">
        <v>340.5</v>
      </c>
      <c r="G324">
        <v>0</v>
      </c>
      <c r="H324">
        <v>0</v>
      </c>
      <c r="I324">
        <v>340.5</v>
      </c>
      <c r="J324">
        <v>0</v>
      </c>
      <c r="K324">
        <v>0</v>
      </c>
      <c r="L324">
        <v>340.5</v>
      </c>
    </row>
    <row r="325" spans="1:12" x14ac:dyDescent="0.2">
      <c r="A325" t="s">
        <v>7364</v>
      </c>
      <c r="B325" t="s">
        <v>11</v>
      </c>
      <c r="C325">
        <v>49507</v>
      </c>
      <c r="D325" t="str">
        <f>LEFT(Table3[[#This Row],[Shipping postal code]],5)</f>
        <v>49507</v>
      </c>
      <c r="E325" t="s">
        <v>7195</v>
      </c>
      <c r="F325">
        <v>349</v>
      </c>
      <c r="G325">
        <v>-10</v>
      </c>
      <c r="H325">
        <v>0</v>
      </c>
      <c r="I325">
        <v>339</v>
      </c>
      <c r="J325">
        <v>0</v>
      </c>
      <c r="K325">
        <v>0</v>
      </c>
      <c r="L325">
        <v>339</v>
      </c>
    </row>
    <row r="326" spans="1:12" x14ac:dyDescent="0.2">
      <c r="A326" t="s">
        <v>7139</v>
      </c>
      <c r="B326" t="s">
        <v>11</v>
      </c>
      <c r="C326">
        <v>89129</v>
      </c>
      <c r="D326" t="str">
        <f>LEFT(Table3[[#This Row],[Shipping postal code]],5)</f>
        <v>89129</v>
      </c>
      <c r="E326" t="s">
        <v>7140</v>
      </c>
      <c r="F326">
        <v>369.1</v>
      </c>
      <c r="G326">
        <v>-30.44</v>
      </c>
      <c r="H326">
        <v>0</v>
      </c>
      <c r="I326">
        <v>338.66</v>
      </c>
      <c r="J326">
        <v>0</v>
      </c>
      <c r="K326">
        <v>0</v>
      </c>
      <c r="L326">
        <v>338.66</v>
      </c>
    </row>
    <row r="327" spans="1:12" x14ac:dyDescent="0.2">
      <c r="A327" t="s">
        <v>7303</v>
      </c>
      <c r="B327" t="s">
        <v>11</v>
      </c>
      <c r="C327">
        <v>85296</v>
      </c>
      <c r="D327" t="str">
        <f>LEFT(Table3[[#This Row],[Shipping postal code]],5)</f>
        <v>85296</v>
      </c>
      <c r="E327" t="s">
        <v>7056</v>
      </c>
      <c r="F327">
        <v>345</v>
      </c>
      <c r="G327">
        <v>-6.4</v>
      </c>
      <c r="H327">
        <v>0</v>
      </c>
      <c r="I327">
        <v>338.6</v>
      </c>
      <c r="J327">
        <v>0</v>
      </c>
      <c r="K327">
        <v>0</v>
      </c>
      <c r="L327">
        <v>338.6</v>
      </c>
    </row>
    <row r="328" spans="1:12" x14ac:dyDescent="0.2">
      <c r="A328" t="s">
        <v>7365</v>
      </c>
      <c r="B328" t="s">
        <v>11</v>
      </c>
      <c r="C328">
        <v>72450</v>
      </c>
      <c r="D328" t="str">
        <f>LEFT(Table3[[#This Row],[Shipping postal code]],5)</f>
        <v>72450</v>
      </c>
      <c r="E328" t="s">
        <v>7133</v>
      </c>
      <c r="F328">
        <v>337.33</v>
      </c>
      <c r="G328">
        <v>0</v>
      </c>
      <c r="H328">
        <v>0</v>
      </c>
      <c r="I328">
        <v>337.33</v>
      </c>
      <c r="J328">
        <v>0</v>
      </c>
      <c r="K328">
        <v>0</v>
      </c>
      <c r="L328">
        <v>337.33</v>
      </c>
    </row>
    <row r="329" spans="1:12" x14ac:dyDescent="0.2">
      <c r="A329" t="s">
        <v>7167</v>
      </c>
      <c r="B329" t="s">
        <v>11</v>
      </c>
      <c r="C329">
        <v>90026</v>
      </c>
      <c r="D329" t="str">
        <f>LEFT(Table3[[#This Row],[Shipping postal code]],5)</f>
        <v>90026</v>
      </c>
      <c r="E329" t="s">
        <v>7048</v>
      </c>
      <c r="F329">
        <v>336.85</v>
      </c>
      <c r="G329">
        <v>0</v>
      </c>
      <c r="H329">
        <v>0</v>
      </c>
      <c r="I329">
        <v>336.85</v>
      </c>
      <c r="J329">
        <v>0</v>
      </c>
      <c r="K329">
        <v>0</v>
      </c>
      <c r="L329">
        <v>336.85</v>
      </c>
    </row>
    <row r="330" spans="1:12" x14ac:dyDescent="0.2">
      <c r="A330" t="s">
        <v>7123</v>
      </c>
      <c r="B330" t="s">
        <v>11</v>
      </c>
      <c r="C330">
        <v>84009</v>
      </c>
      <c r="D330" t="str">
        <f>LEFT(Table3[[#This Row],[Shipping postal code]],5)</f>
        <v>84009</v>
      </c>
      <c r="E330" t="s">
        <v>7046</v>
      </c>
      <c r="F330">
        <v>322.98</v>
      </c>
      <c r="G330">
        <v>-9</v>
      </c>
      <c r="H330">
        <v>0</v>
      </c>
      <c r="I330">
        <v>313.98</v>
      </c>
      <c r="J330">
        <v>0</v>
      </c>
      <c r="K330">
        <v>22.69</v>
      </c>
      <c r="L330">
        <v>336.67</v>
      </c>
    </row>
    <row r="331" spans="1:12" x14ac:dyDescent="0.2">
      <c r="A331" t="s">
        <v>7173</v>
      </c>
      <c r="B331" t="s">
        <v>11</v>
      </c>
      <c r="C331">
        <v>40071</v>
      </c>
      <c r="D331" t="str">
        <f>LEFT(Table3[[#This Row],[Shipping postal code]],5)</f>
        <v>40071</v>
      </c>
      <c r="E331" t="s">
        <v>7256</v>
      </c>
      <c r="F331">
        <v>374</v>
      </c>
      <c r="G331">
        <v>-37.4</v>
      </c>
      <c r="H331">
        <v>0</v>
      </c>
      <c r="I331">
        <v>336.6</v>
      </c>
      <c r="J331">
        <v>0</v>
      </c>
      <c r="K331">
        <v>0</v>
      </c>
      <c r="L331">
        <v>336.6</v>
      </c>
    </row>
    <row r="332" spans="1:12" x14ac:dyDescent="0.2">
      <c r="A332" t="s">
        <v>7366</v>
      </c>
      <c r="B332" t="s">
        <v>11</v>
      </c>
      <c r="C332">
        <v>20902</v>
      </c>
      <c r="D332" t="str">
        <f>LEFT(Table3[[#This Row],[Shipping postal code]],5)</f>
        <v>20902</v>
      </c>
      <c r="E332" t="s">
        <v>7091</v>
      </c>
      <c r="F332">
        <v>326</v>
      </c>
      <c r="G332">
        <v>0</v>
      </c>
      <c r="H332">
        <v>0</v>
      </c>
      <c r="I332">
        <v>326</v>
      </c>
      <c r="J332">
        <v>0</v>
      </c>
      <c r="K332">
        <v>9.7799999999999994</v>
      </c>
      <c r="L332">
        <v>335.78</v>
      </c>
    </row>
    <row r="333" spans="1:12" x14ac:dyDescent="0.2">
      <c r="A333" t="s">
        <v>7367</v>
      </c>
      <c r="B333" t="s">
        <v>11</v>
      </c>
      <c r="C333">
        <v>68502</v>
      </c>
      <c r="D333" t="str">
        <f>LEFT(Table3[[#This Row],[Shipping postal code]],5)</f>
        <v>68502</v>
      </c>
      <c r="E333" t="s">
        <v>7067</v>
      </c>
      <c r="F333">
        <v>335</v>
      </c>
      <c r="G333">
        <v>0</v>
      </c>
      <c r="H333">
        <v>0</v>
      </c>
      <c r="I333">
        <v>335</v>
      </c>
      <c r="J333">
        <v>0</v>
      </c>
      <c r="K333">
        <v>0</v>
      </c>
      <c r="L333">
        <v>335</v>
      </c>
    </row>
    <row r="334" spans="1:12" x14ac:dyDescent="0.2">
      <c r="A334" t="s">
        <v>7368</v>
      </c>
      <c r="B334" t="s">
        <v>11</v>
      </c>
      <c r="C334">
        <v>89403</v>
      </c>
      <c r="D334" t="str">
        <f>LEFT(Table3[[#This Row],[Shipping postal code]],5)</f>
        <v>89403</v>
      </c>
      <c r="E334" t="s">
        <v>7140</v>
      </c>
      <c r="F334">
        <v>537</v>
      </c>
      <c r="G334">
        <v>-202.2</v>
      </c>
      <c r="H334">
        <v>0</v>
      </c>
      <c r="I334">
        <v>334.8</v>
      </c>
      <c r="J334">
        <v>0</v>
      </c>
      <c r="K334">
        <v>0</v>
      </c>
      <c r="L334">
        <v>334.8</v>
      </c>
    </row>
    <row r="335" spans="1:12" x14ac:dyDescent="0.2">
      <c r="A335" t="s">
        <v>7369</v>
      </c>
      <c r="B335" t="s">
        <v>11</v>
      </c>
      <c r="C335">
        <v>91910</v>
      </c>
      <c r="D335" t="str">
        <f>LEFT(Table3[[#This Row],[Shipping postal code]],5)</f>
        <v>91910</v>
      </c>
      <c r="E335" t="s">
        <v>7048</v>
      </c>
      <c r="F335">
        <v>436</v>
      </c>
      <c r="G335">
        <v>-102.45</v>
      </c>
      <c r="H335">
        <v>0</v>
      </c>
      <c r="I335">
        <v>333.55</v>
      </c>
      <c r="J335">
        <v>0</v>
      </c>
      <c r="K335">
        <v>0</v>
      </c>
      <c r="L335">
        <v>333.55</v>
      </c>
    </row>
    <row r="336" spans="1:12" x14ac:dyDescent="0.2">
      <c r="A336" t="s">
        <v>7370</v>
      </c>
      <c r="B336" t="s">
        <v>11</v>
      </c>
      <c r="C336">
        <v>98270</v>
      </c>
      <c r="D336" t="str">
        <f>LEFT(Table3[[#This Row],[Shipping postal code]],5)</f>
        <v>98270</v>
      </c>
      <c r="E336" t="s">
        <v>7076</v>
      </c>
      <c r="F336">
        <v>333</v>
      </c>
      <c r="G336">
        <v>0</v>
      </c>
      <c r="H336">
        <v>0</v>
      </c>
      <c r="I336">
        <v>333</v>
      </c>
      <c r="J336">
        <v>0</v>
      </c>
      <c r="K336">
        <v>0</v>
      </c>
      <c r="L336">
        <v>333</v>
      </c>
    </row>
    <row r="337" spans="1:12" x14ac:dyDescent="0.2">
      <c r="A337" t="s">
        <v>7371</v>
      </c>
      <c r="B337" t="s">
        <v>11</v>
      </c>
      <c r="C337">
        <v>91001</v>
      </c>
      <c r="D337" t="str">
        <f>LEFT(Table3[[#This Row],[Shipping postal code]],5)</f>
        <v>91001</v>
      </c>
      <c r="E337" t="s">
        <v>7048</v>
      </c>
      <c r="F337">
        <v>332.95</v>
      </c>
      <c r="G337">
        <v>0</v>
      </c>
      <c r="H337">
        <v>0</v>
      </c>
      <c r="I337">
        <v>332.95</v>
      </c>
      <c r="J337">
        <v>0</v>
      </c>
      <c r="K337">
        <v>0</v>
      </c>
      <c r="L337">
        <v>332.95</v>
      </c>
    </row>
    <row r="338" spans="1:12" x14ac:dyDescent="0.2">
      <c r="A338" t="s">
        <v>7115</v>
      </c>
      <c r="B338" t="s">
        <v>11</v>
      </c>
      <c r="C338">
        <v>43201</v>
      </c>
      <c r="D338" t="str">
        <f>LEFT(Table3[[#This Row],[Shipping postal code]],5)</f>
        <v>43201</v>
      </c>
      <c r="E338" t="s">
        <v>7116</v>
      </c>
      <c r="F338">
        <v>391.05</v>
      </c>
      <c r="G338">
        <v>-58.67</v>
      </c>
      <c r="H338">
        <v>0</v>
      </c>
      <c r="I338">
        <v>332.38</v>
      </c>
      <c r="J338">
        <v>0</v>
      </c>
      <c r="K338">
        <v>0</v>
      </c>
      <c r="L338">
        <v>332.38</v>
      </c>
    </row>
    <row r="339" spans="1:12" x14ac:dyDescent="0.2">
      <c r="A339" t="s">
        <v>7372</v>
      </c>
      <c r="B339" t="s">
        <v>11</v>
      </c>
      <c r="C339">
        <v>75070</v>
      </c>
      <c r="D339" t="str">
        <f>LEFT(Table3[[#This Row],[Shipping postal code]],5)</f>
        <v>75070</v>
      </c>
      <c r="E339" t="s">
        <v>7086</v>
      </c>
      <c r="F339">
        <v>332.15</v>
      </c>
      <c r="G339">
        <v>0</v>
      </c>
      <c r="H339">
        <v>0</v>
      </c>
      <c r="I339">
        <v>332.15</v>
      </c>
      <c r="J339">
        <v>0</v>
      </c>
      <c r="K339">
        <v>0</v>
      </c>
      <c r="L339">
        <v>332.15</v>
      </c>
    </row>
    <row r="340" spans="1:12" x14ac:dyDescent="0.2">
      <c r="A340" t="s">
        <v>7373</v>
      </c>
      <c r="B340" t="s">
        <v>11</v>
      </c>
      <c r="C340">
        <v>89523</v>
      </c>
      <c r="D340" t="str">
        <f>LEFT(Table3[[#This Row],[Shipping postal code]],5)</f>
        <v>89523</v>
      </c>
      <c r="E340" t="s">
        <v>7140</v>
      </c>
      <c r="F340">
        <v>332</v>
      </c>
      <c r="G340">
        <v>0</v>
      </c>
      <c r="H340">
        <v>0</v>
      </c>
      <c r="I340">
        <v>332</v>
      </c>
      <c r="J340">
        <v>0</v>
      </c>
      <c r="K340">
        <v>0</v>
      </c>
      <c r="L340">
        <v>332</v>
      </c>
    </row>
    <row r="341" spans="1:12" x14ac:dyDescent="0.2">
      <c r="A341" t="s">
        <v>7374</v>
      </c>
      <c r="B341" t="s">
        <v>11</v>
      </c>
      <c r="C341" t="s">
        <v>6916</v>
      </c>
      <c r="D341" t="str">
        <f>LEFT(Table3[[#This Row],[Shipping postal code]],5)</f>
        <v>53511</v>
      </c>
      <c r="E341" t="s">
        <v>7156</v>
      </c>
      <c r="F341">
        <v>331.15</v>
      </c>
      <c r="G341">
        <v>0</v>
      </c>
      <c r="H341">
        <v>0</v>
      </c>
      <c r="I341">
        <v>331.15</v>
      </c>
      <c r="J341">
        <v>0</v>
      </c>
      <c r="K341">
        <v>0</v>
      </c>
      <c r="L341">
        <v>331.15</v>
      </c>
    </row>
    <row r="342" spans="1:12" x14ac:dyDescent="0.2">
      <c r="A342" t="s">
        <v>7375</v>
      </c>
      <c r="B342" t="s">
        <v>11</v>
      </c>
      <c r="C342">
        <v>16508</v>
      </c>
      <c r="D342" t="str">
        <f>LEFT(Table3[[#This Row],[Shipping postal code]],5)</f>
        <v>16508</v>
      </c>
      <c r="E342" t="s">
        <v>7065</v>
      </c>
      <c r="F342">
        <v>331.15</v>
      </c>
      <c r="G342">
        <v>0</v>
      </c>
      <c r="H342">
        <v>0</v>
      </c>
      <c r="I342">
        <v>331.15</v>
      </c>
      <c r="J342">
        <v>0</v>
      </c>
      <c r="K342">
        <v>0</v>
      </c>
      <c r="L342">
        <v>331.15</v>
      </c>
    </row>
    <row r="343" spans="1:12" x14ac:dyDescent="0.2">
      <c r="A343" t="s">
        <v>7167</v>
      </c>
      <c r="B343" t="s">
        <v>11</v>
      </c>
      <c r="C343">
        <v>90038</v>
      </c>
      <c r="D343" t="str">
        <f>LEFT(Table3[[#This Row],[Shipping postal code]],5)</f>
        <v>90038</v>
      </c>
      <c r="E343" t="s">
        <v>7048</v>
      </c>
      <c r="F343">
        <v>331.15</v>
      </c>
      <c r="G343">
        <v>0</v>
      </c>
      <c r="H343">
        <v>0</v>
      </c>
      <c r="I343">
        <v>331.15</v>
      </c>
      <c r="J343">
        <v>0</v>
      </c>
      <c r="K343">
        <v>0</v>
      </c>
      <c r="L343">
        <v>331.15</v>
      </c>
    </row>
    <row r="344" spans="1:12" x14ac:dyDescent="0.2">
      <c r="A344" t="s">
        <v>7376</v>
      </c>
      <c r="B344" t="s">
        <v>11</v>
      </c>
      <c r="C344">
        <v>83676</v>
      </c>
      <c r="D344" t="str">
        <f>LEFT(Table3[[#This Row],[Shipping postal code]],5)</f>
        <v>83676</v>
      </c>
      <c r="E344" t="s">
        <v>7125</v>
      </c>
      <c r="F344">
        <v>523.9</v>
      </c>
      <c r="G344">
        <v>-193</v>
      </c>
      <c r="H344">
        <v>0</v>
      </c>
      <c r="I344">
        <v>330.9</v>
      </c>
      <c r="J344">
        <v>0</v>
      </c>
      <c r="K344">
        <v>0</v>
      </c>
      <c r="L344">
        <v>330.9</v>
      </c>
    </row>
    <row r="345" spans="1:12" x14ac:dyDescent="0.2">
      <c r="A345" t="s">
        <v>7179</v>
      </c>
      <c r="B345" t="s">
        <v>11</v>
      </c>
      <c r="C345">
        <v>21044</v>
      </c>
      <c r="D345" t="str">
        <f>LEFT(Table3[[#This Row],[Shipping postal code]],5)</f>
        <v>21044</v>
      </c>
      <c r="E345" t="s">
        <v>7091</v>
      </c>
      <c r="F345">
        <v>580</v>
      </c>
      <c r="G345">
        <v>-10</v>
      </c>
      <c r="H345">
        <v>-240</v>
      </c>
      <c r="I345">
        <v>330</v>
      </c>
      <c r="J345">
        <v>0</v>
      </c>
      <c r="K345">
        <v>0</v>
      </c>
      <c r="L345">
        <v>330</v>
      </c>
    </row>
    <row r="346" spans="1:12" x14ac:dyDescent="0.2">
      <c r="A346" t="s">
        <v>7377</v>
      </c>
      <c r="B346" t="s">
        <v>11</v>
      </c>
      <c r="C346">
        <v>90046</v>
      </c>
      <c r="D346" t="str">
        <f>LEFT(Table3[[#This Row],[Shipping postal code]],5)</f>
        <v>90046</v>
      </c>
      <c r="E346" t="s">
        <v>7048</v>
      </c>
      <c r="F346">
        <v>350.15</v>
      </c>
      <c r="G346">
        <v>-21</v>
      </c>
      <c r="H346">
        <v>0</v>
      </c>
      <c r="I346">
        <v>329.15</v>
      </c>
      <c r="J346">
        <v>0</v>
      </c>
      <c r="K346">
        <v>0</v>
      </c>
      <c r="L346">
        <v>329.15</v>
      </c>
    </row>
    <row r="347" spans="1:12" x14ac:dyDescent="0.2">
      <c r="A347" t="s">
        <v>7378</v>
      </c>
      <c r="B347" t="s">
        <v>11</v>
      </c>
      <c r="C347">
        <v>97006</v>
      </c>
      <c r="D347" t="str">
        <f>LEFT(Table3[[#This Row],[Shipping postal code]],5)</f>
        <v>97006</v>
      </c>
      <c r="E347" t="s">
        <v>7074</v>
      </c>
      <c r="F347">
        <v>365.55</v>
      </c>
      <c r="G347">
        <v>-37.200000000000003</v>
      </c>
      <c r="H347">
        <v>0</v>
      </c>
      <c r="I347">
        <v>328.35</v>
      </c>
      <c r="J347">
        <v>0</v>
      </c>
      <c r="K347">
        <v>0</v>
      </c>
      <c r="L347">
        <v>328.35</v>
      </c>
    </row>
    <row r="348" spans="1:12" x14ac:dyDescent="0.2">
      <c r="A348" t="s">
        <v>7379</v>
      </c>
      <c r="B348" t="s">
        <v>11</v>
      </c>
      <c r="C348">
        <v>80126</v>
      </c>
      <c r="D348" t="str">
        <f>LEFT(Table3[[#This Row],[Shipping postal code]],5)</f>
        <v>80126</v>
      </c>
      <c r="E348" t="s">
        <v>7079</v>
      </c>
      <c r="F348">
        <v>328.15</v>
      </c>
      <c r="G348">
        <v>0</v>
      </c>
      <c r="H348">
        <v>0</v>
      </c>
      <c r="I348">
        <v>328.15</v>
      </c>
      <c r="J348">
        <v>0</v>
      </c>
      <c r="K348">
        <v>0</v>
      </c>
      <c r="L348">
        <v>328.15</v>
      </c>
    </row>
    <row r="349" spans="1:12" x14ac:dyDescent="0.2">
      <c r="A349" t="s">
        <v>7380</v>
      </c>
      <c r="B349" t="s">
        <v>11</v>
      </c>
      <c r="C349">
        <v>84655</v>
      </c>
      <c r="D349" t="str">
        <f>LEFT(Table3[[#This Row],[Shipping postal code]],5)</f>
        <v>84655</v>
      </c>
      <c r="E349" t="s">
        <v>7046</v>
      </c>
      <c r="F349">
        <v>337.94</v>
      </c>
      <c r="G349">
        <v>-31.89</v>
      </c>
      <c r="H349">
        <v>0</v>
      </c>
      <c r="I349">
        <v>306.05</v>
      </c>
      <c r="J349">
        <v>0</v>
      </c>
      <c r="K349">
        <v>22</v>
      </c>
      <c r="L349">
        <v>328.05</v>
      </c>
    </row>
    <row r="350" spans="1:12" x14ac:dyDescent="0.2">
      <c r="A350" t="s">
        <v>7381</v>
      </c>
      <c r="B350" t="s">
        <v>11</v>
      </c>
      <c r="C350">
        <v>38485</v>
      </c>
      <c r="D350" t="str">
        <f>LEFT(Table3[[#This Row],[Shipping postal code]],5)</f>
        <v>38485</v>
      </c>
      <c r="E350" t="s">
        <v>7136</v>
      </c>
      <c r="F350">
        <v>396.9</v>
      </c>
      <c r="G350">
        <v>-69</v>
      </c>
      <c r="H350">
        <v>0</v>
      </c>
      <c r="I350">
        <v>327.9</v>
      </c>
      <c r="J350">
        <v>0</v>
      </c>
      <c r="K350">
        <v>0</v>
      </c>
      <c r="L350">
        <v>327.9</v>
      </c>
    </row>
    <row r="351" spans="1:12" x14ac:dyDescent="0.2">
      <c r="A351" t="s">
        <v>7382</v>
      </c>
      <c r="B351" t="s">
        <v>11</v>
      </c>
      <c r="C351">
        <v>84065</v>
      </c>
      <c r="D351" t="str">
        <f>LEFT(Table3[[#This Row],[Shipping postal code]],5)</f>
        <v>84065</v>
      </c>
      <c r="E351" t="s">
        <v>7046</v>
      </c>
      <c r="F351">
        <v>685.23</v>
      </c>
      <c r="G351">
        <v>-379.33</v>
      </c>
      <c r="H351">
        <v>0</v>
      </c>
      <c r="I351">
        <v>305.89999999999998</v>
      </c>
      <c r="J351">
        <v>0</v>
      </c>
      <c r="K351">
        <v>21.91</v>
      </c>
      <c r="L351">
        <v>327.81</v>
      </c>
    </row>
    <row r="352" spans="1:12" x14ac:dyDescent="0.2">
      <c r="A352" t="s">
        <v>7383</v>
      </c>
      <c r="B352" t="s">
        <v>11</v>
      </c>
      <c r="C352">
        <v>84014</v>
      </c>
      <c r="D352" t="str">
        <f>LEFT(Table3[[#This Row],[Shipping postal code]],5)</f>
        <v>84014</v>
      </c>
      <c r="E352" t="s">
        <v>7046</v>
      </c>
      <c r="F352">
        <v>387</v>
      </c>
      <c r="G352">
        <v>-81.55</v>
      </c>
      <c r="H352">
        <v>0</v>
      </c>
      <c r="I352">
        <v>305.45</v>
      </c>
      <c r="J352">
        <v>0</v>
      </c>
      <c r="K352">
        <v>22.13</v>
      </c>
      <c r="L352">
        <v>327.58</v>
      </c>
    </row>
    <row r="353" spans="1:12" x14ac:dyDescent="0.2">
      <c r="A353" t="s">
        <v>7210</v>
      </c>
      <c r="B353" t="s">
        <v>11</v>
      </c>
      <c r="C353">
        <v>80238</v>
      </c>
      <c r="D353" t="str">
        <f>LEFT(Table3[[#This Row],[Shipping postal code]],5)</f>
        <v>80238</v>
      </c>
      <c r="E353" t="s">
        <v>7079</v>
      </c>
      <c r="F353">
        <v>585</v>
      </c>
      <c r="G353">
        <v>-108.3</v>
      </c>
      <c r="H353">
        <v>-150.1</v>
      </c>
      <c r="I353">
        <v>326.60000000000002</v>
      </c>
      <c r="J353">
        <v>0</v>
      </c>
      <c r="K353">
        <v>0</v>
      </c>
      <c r="L353">
        <v>326.60000000000002</v>
      </c>
    </row>
    <row r="354" spans="1:12" x14ac:dyDescent="0.2">
      <c r="A354" t="s">
        <v>7274</v>
      </c>
      <c r="B354" t="s">
        <v>11</v>
      </c>
      <c r="C354">
        <v>80013</v>
      </c>
      <c r="D354" t="str">
        <f>LEFT(Table3[[#This Row],[Shipping postal code]],5)</f>
        <v>80013</v>
      </c>
      <c r="E354" t="s">
        <v>7079</v>
      </c>
      <c r="F354">
        <v>356</v>
      </c>
      <c r="G354">
        <v>-29.5</v>
      </c>
      <c r="H354">
        <v>0</v>
      </c>
      <c r="I354">
        <v>326.5</v>
      </c>
      <c r="J354">
        <v>0</v>
      </c>
      <c r="K354">
        <v>0</v>
      </c>
      <c r="L354">
        <v>326.5</v>
      </c>
    </row>
    <row r="355" spans="1:12" x14ac:dyDescent="0.2">
      <c r="A355" t="s">
        <v>7384</v>
      </c>
      <c r="B355" t="s">
        <v>11</v>
      </c>
      <c r="C355">
        <v>14620</v>
      </c>
      <c r="D355" t="str">
        <f>LEFT(Table3[[#This Row],[Shipping postal code]],5)</f>
        <v>14620</v>
      </c>
      <c r="E355" t="s">
        <v>7044</v>
      </c>
      <c r="F355">
        <v>339</v>
      </c>
      <c r="G355">
        <v>-12.9</v>
      </c>
      <c r="H355">
        <v>0</v>
      </c>
      <c r="I355">
        <v>326.10000000000002</v>
      </c>
      <c r="J355">
        <v>0</v>
      </c>
      <c r="K355">
        <v>0</v>
      </c>
      <c r="L355">
        <v>326.10000000000002</v>
      </c>
    </row>
    <row r="356" spans="1:12" x14ac:dyDescent="0.2">
      <c r="A356" t="s">
        <v>7385</v>
      </c>
      <c r="B356" t="s">
        <v>11</v>
      </c>
      <c r="C356">
        <v>79855</v>
      </c>
      <c r="D356" t="str">
        <f>LEFT(Table3[[#This Row],[Shipping postal code]],5)</f>
        <v>79855</v>
      </c>
      <c r="E356" t="s">
        <v>7086</v>
      </c>
      <c r="F356">
        <v>325</v>
      </c>
      <c r="G356">
        <v>0</v>
      </c>
      <c r="H356">
        <v>0</v>
      </c>
      <c r="I356">
        <v>325</v>
      </c>
      <c r="J356">
        <v>0</v>
      </c>
      <c r="K356">
        <v>0</v>
      </c>
      <c r="L356">
        <v>325</v>
      </c>
    </row>
    <row r="357" spans="1:12" x14ac:dyDescent="0.2">
      <c r="A357" t="s">
        <v>7386</v>
      </c>
      <c r="B357" t="s">
        <v>11</v>
      </c>
      <c r="C357">
        <v>46350</v>
      </c>
      <c r="D357" t="str">
        <f>LEFT(Table3[[#This Row],[Shipping postal code]],5)</f>
        <v>46350</v>
      </c>
      <c r="E357" t="s">
        <v>7218</v>
      </c>
      <c r="F357">
        <v>324.95</v>
      </c>
      <c r="G357">
        <v>0</v>
      </c>
      <c r="H357">
        <v>0</v>
      </c>
      <c r="I357">
        <v>324.95</v>
      </c>
      <c r="J357">
        <v>0</v>
      </c>
      <c r="K357">
        <v>0</v>
      </c>
      <c r="L357">
        <v>324.95</v>
      </c>
    </row>
    <row r="358" spans="1:12" x14ac:dyDescent="0.2">
      <c r="A358" t="s">
        <v>7387</v>
      </c>
      <c r="B358" t="s">
        <v>11</v>
      </c>
      <c r="C358">
        <v>43221</v>
      </c>
      <c r="D358" t="str">
        <f>LEFT(Table3[[#This Row],[Shipping postal code]],5)</f>
        <v>43221</v>
      </c>
      <c r="E358" t="s">
        <v>7116</v>
      </c>
      <c r="F358">
        <v>387.7</v>
      </c>
      <c r="G358">
        <v>-63.84</v>
      </c>
      <c r="H358">
        <v>0</v>
      </c>
      <c r="I358">
        <v>323.86</v>
      </c>
      <c r="J358">
        <v>0</v>
      </c>
      <c r="K358">
        <v>0</v>
      </c>
      <c r="L358">
        <v>323.86</v>
      </c>
    </row>
    <row r="359" spans="1:12" x14ac:dyDescent="0.2">
      <c r="A359" t="s">
        <v>7210</v>
      </c>
      <c r="B359" t="s">
        <v>11</v>
      </c>
      <c r="C359">
        <v>80216</v>
      </c>
      <c r="D359" t="str">
        <f>LEFT(Table3[[#This Row],[Shipping postal code]],5)</f>
        <v>80216</v>
      </c>
      <c r="E359" t="s">
        <v>7079</v>
      </c>
      <c r="F359">
        <v>349.35</v>
      </c>
      <c r="G359">
        <v>-26.04</v>
      </c>
      <c r="H359">
        <v>0</v>
      </c>
      <c r="I359">
        <v>323.31</v>
      </c>
      <c r="J359">
        <v>0</v>
      </c>
      <c r="K359">
        <v>0</v>
      </c>
      <c r="L359">
        <v>323.31</v>
      </c>
    </row>
    <row r="360" spans="1:12" x14ac:dyDescent="0.2">
      <c r="A360" t="s">
        <v>7388</v>
      </c>
      <c r="B360" t="s">
        <v>11</v>
      </c>
      <c r="C360">
        <v>55060</v>
      </c>
      <c r="D360" t="str">
        <f>LEFT(Table3[[#This Row],[Shipping postal code]],5)</f>
        <v>55060</v>
      </c>
      <c r="E360" t="s">
        <v>7143</v>
      </c>
      <c r="F360">
        <v>384</v>
      </c>
      <c r="G360">
        <v>-61.2</v>
      </c>
      <c r="H360">
        <v>0</v>
      </c>
      <c r="I360">
        <v>322.8</v>
      </c>
      <c r="J360">
        <v>0</v>
      </c>
      <c r="K360">
        <v>0</v>
      </c>
      <c r="L360">
        <v>322.8</v>
      </c>
    </row>
    <row r="361" spans="1:12" x14ac:dyDescent="0.2">
      <c r="A361" t="s">
        <v>7389</v>
      </c>
      <c r="B361" t="s">
        <v>11</v>
      </c>
      <c r="C361">
        <v>37876</v>
      </c>
      <c r="D361" t="str">
        <f>LEFT(Table3[[#This Row],[Shipping postal code]],5)</f>
        <v>37876</v>
      </c>
      <c r="E361" t="s">
        <v>7136</v>
      </c>
      <c r="F361">
        <v>322</v>
      </c>
      <c r="G361">
        <v>0</v>
      </c>
      <c r="H361">
        <v>0</v>
      </c>
      <c r="I361">
        <v>322</v>
      </c>
      <c r="J361">
        <v>0</v>
      </c>
      <c r="K361">
        <v>0</v>
      </c>
      <c r="L361">
        <v>322</v>
      </c>
    </row>
    <row r="362" spans="1:12" x14ac:dyDescent="0.2">
      <c r="A362" t="s">
        <v>7390</v>
      </c>
      <c r="B362" t="s">
        <v>11</v>
      </c>
      <c r="C362">
        <v>33162</v>
      </c>
      <c r="D362" t="str">
        <f>LEFT(Table3[[#This Row],[Shipping postal code]],5)</f>
        <v>33162</v>
      </c>
      <c r="E362" t="s">
        <v>7063</v>
      </c>
      <c r="F362">
        <v>321</v>
      </c>
      <c r="G362">
        <v>0</v>
      </c>
      <c r="H362">
        <v>0</v>
      </c>
      <c r="I362">
        <v>321</v>
      </c>
      <c r="J362">
        <v>0</v>
      </c>
      <c r="K362">
        <v>0</v>
      </c>
      <c r="L362">
        <v>321</v>
      </c>
    </row>
    <row r="363" spans="1:12" x14ac:dyDescent="0.2">
      <c r="A363" t="s">
        <v>7391</v>
      </c>
      <c r="B363" t="s">
        <v>11</v>
      </c>
      <c r="C363" t="s">
        <v>4952</v>
      </c>
      <c r="D363" t="str">
        <f>LEFT(Table3[[#This Row],[Shipping postal code]],5)</f>
        <v>14901</v>
      </c>
      <c r="E363" t="s">
        <v>7044</v>
      </c>
      <c r="F363">
        <v>356</v>
      </c>
      <c r="G363">
        <v>-35.6</v>
      </c>
      <c r="H363">
        <v>0</v>
      </c>
      <c r="I363">
        <v>320.39999999999998</v>
      </c>
      <c r="J363">
        <v>0</v>
      </c>
      <c r="K363">
        <v>0</v>
      </c>
      <c r="L363">
        <v>320.39999999999998</v>
      </c>
    </row>
    <row r="364" spans="1:12" x14ac:dyDescent="0.2">
      <c r="A364" t="s">
        <v>7392</v>
      </c>
      <c r="B364" t="s">
        <v>11</v>
      </c>
      <c r="C364">
        <v>48197</v>
      </c>
      <c r="D364" t="str">
        <f>LEFT(Table3[[#This Row],[Shipping postal code]],5)</f>
        <v>48197</v>
      </c>
      <c r="E364" t="s">
        <v>7195</v>
      </c>
      <c r="F364">
        <v>318</v>
      </c>
      <c r="G364">
        <v>0</v>
      </c>
      <c r="H364">
        <v>0</v>
      </c>
      <c r="I364">
        <v>318</v>
      </c>
      <c r="J364">
        <v>0</v>
      </c>
      <c r="K364">
        <v>0</v>
      </c>
      <c r="L364">
        <v>318</v>
      </c>
    </row>
    <row r="365" spans="1:12" x14ac:dyDescent="0.2">
      <c r="A365" t="s">
        <v>7393</v>
      </c>
      <c r="B365" t="s">
        <v>11</v>
      </c>
      <c r="C365">
        <v>75098</v>
      </c>
      <c r="D365" t="str">
        <f>LEFT(Table3[[#This Row],[Shipping postal code]],5)</f>
        <v>75098</v>
      </c>
      <c r="E365" t="s">
        <v>7086</v>
      </c>
      <c r="F365">
        <v>305</v>
      </c>
      <c r="G365">
        <v>0</v>
      </c>
      <c r="H365">
        <v>0</v>
      </c>
      <c r="I365">
        <v>305</v>
      </c>
      <c r="J365">
        <v>0</v>
      </c>
      <c r="K365">
        <v>10.48</v>
      </c>
      <c r="L365">
        <v>315.48</v>
      </c>
    </row>
    <row r="366" spans="1:12" x14ac:dyDescent="0.2">
      <c r="A366" t="s">
        <v>7114</v>
      </c>
      <c r="B366" t="s">
        <v>11</v>
      </c>
      <c r="C366">
        <v>84096</v>
      </c>
      <c r="D366" t="str">
        <f>LEFT(Table3[[#This Row],[Shipping postal code]],5)</f>
        <v>84096</v>
      </c>
      <c r="E366" t="s">
        <v>7046</v>
      </c>
      <c r="F366">
        <v>322.14999999999998</v>
      </c>
      <c r="G366">
        <v>-28.05</v>
      </c>
      <c r="H366">
        <v>0</v>
      </c>
      <c r="I366">
        <v>294.10000000000002</v>
      </c>
      <c r="J366">
        <v>0</v>
      </c>
      <c r="K366">
        <v>21.22</v>
      </c>
      <c r="L366">
        <v>315.32</v>
      </c>
    </row>
    <row r="367" spans="1:12" x14ac:dyDescent="0.2">
      <c r="A367" t="s">
        <v>7394</v>
      </c>
      <c r="B367" t="s">
        <v>11</v>
      </c>
      <c r="C367">
        <v>53704</v>
      </c>
      <c r="D367" t="str">
        <f>LEFT(Table3[[#This Row],[Shipping postal code]],5)</f>
        <v>53704</v>
      </c>
      <c r="E367" t="s">
        <v>7156</v>
      </c>
      <c r="F367">
        <v>341</v>
      </c>
      <c r="G367">
        <v>-26.2</v>
      </c>
      <c r="H367">
        <v>0</v>
      </c>
      <c r="I367">
        <v>314.8</v>
      </c>
      <c r="J367">
        <v>0</v>
      </c>
      <c r="K367">
        <v>0</v>
      </c>
      <c r="L367">
        <v>314.8</v>
      </c>
    </row>
    <row r="368" spans="1:12" x14ac:dyDescent="0.2">
      <c r="A368" t="s">
        <v>7111</v>
      </c>
      <c r="B368" t="s">
        <v>11</v>
      </c>
      <c r="C368">
        <v>84058</v>
      </c>
      <c r="D368" t="str">
        <f>LEFT(Table3[[#This Row],[Shipping postal code]],5)</f>
        <v>84058</v>
      </c>
      <c r="E368" t="s">
        <v>7046</v>
      </c>
      <c r="F368">
        <v>327</v>
      </c>
      <c r="G368">
        <v>-34</v>
      </c>
      <c r="H368">
        <v>0</v>
      </c>
      <c r="I368">
        <v>293</v>
      </c>
      <c r="J368">
        <v>0</v>
      </c>
      <c r="K368">
        <v>21.25</v>
      </c>
      <c r="L368">
        <v>314.25</v>
      </c>
    </row>
    <row r="369" spans="1:12" x14ac:dyDescent="0.2">
      <c r="A369" t="s">
        <v>7395</v>
      </c>
      <c r="B369" t="s">
        <v>11</v>
      </c>
      <c r="C369">
        <v>91106</v>
      </c>
      <c r="D369" t="str">
        <f>LEFT(Table3[[#This Row],[Shipping postal code]],5)</f>
        <v>91106</v>
      </c>
      <c r="E369" t="s">
        <v>7048</v>
      </c>
      <c r="F369">
        <v>313.98</v>
      </c>
      <c r="G369">
        <v>0</v>
      </c>
      <c r="H369">
        <v>0</v>
      </c>
      <c r="I369">
        <v>313.98</v>
      </c>
      <c r="J369">
        <v>0</v>
      </c>
      <c r="K369">
        <v>0</v>
      </c>
      <c r="L369">
        <v>313.98</v>
      </c>
    </row>
    <row r="370" spans="1:12" x14ac:dyDescent="0.2">
      <c r="A370" t="s">
        <v>7396</v>
      </c>
      <c r="B370" t="s">
        <v>11</v>
      </c>
      <c r="C370">
        <v>66611</v>
      </c>
      <c r="D370" t="str">
        <f>LEFT(Table3[[#This Row],[Shipping postal code]],5)</f>
        <v>66611</v>
      </c>
      <c r="E370" t="s">
        <v>7198</v>
      </c>
      <c r="F370">
        <v>313.75</v>
      </c>
      <c r="G370">
        <v>0</v>
      </c>
      <c r="H370">
        <v>0</v>
      </c>
      <c r="I370">
        <v>313.75</v>
      </c>
      <c r="J370">
        <v>0</v>
      </c>
      <c r="K370">
        <v>0</v>
      </c>
      <c r="L370">
        <v>313.75</v>
      </c>
    </row>
    <row r="371" spans="1:12" x14ac:dyDescent="0.2">
      <c r="A371" t="s">
        <v>7397</v>
      </c>
      <c r="B371" t="s">
        <v>11</v>
      </c>
      <c r="C371">
        <v>30032</v>
      </c>
      <c r="D371" t="str">
        <f>LEFT(Table3[[#This Row],[Shipping postal code]],5)</f>
        <v>30032</v>
      </c>
      <c r="E371" t="s">
        <v>7107</v>
      </c>
      <c r="F371">
        <v>335.75</v>
      </c>
      <c r="G371">
        <v>-22.3</v>
      </c>
      <c r="H371">
        <v>0</v>
      </c>
      <c r="I371">
        <v>313.45</v>
      </c>
      <c r="J371">
        <v>0</v>
      </c>
      <c r="K371">
        <v>0</v>
      </c>
      <c r="L371">
        <v>313.45</v>
      </c>
    </row>
    <row r="372" spans="1:12" x14ac:dyDescent="0.2">
      <c r="A372" t="s">
        <v>7398</v>
      </c>
      <c r="B372" t="s">
        <v>11</v>
      </c>
      <c r="C372">
        <v>91606</v>
      </c>
      <c r="D372" t="str">
        <f>LEFT(Table3[[#This Row],[Shipping postal code]],5)</f>
        <v>91606</v>
      </c>
      <c r="E372" t="s">
        <v>7048</v>
      </c>
      <c r="F372">
        <v>507</v>
      </c>
      <c r="G372">
        <v>-194</v>
      </c>
      <c r="H372">
        <v>0</v>
      </c>
      <c r="I372">
        <v>313</v>
      </c>
      <c r="J372">
        <v>0</v>
      </c>
      <c r="K372">
        <v>0</v>
      </c>
      <c r="L372">
        <v>313</v>
      </c>
    </row>
    <row r="373" spans="1:12" x14ac:dyDescent="0.2">
      <c r="A373" t="s">
        <v>7400</v>
      </c>
      <c r="B373" t="s">
        <v>11</v>
      </c>
      <c r="C373">
        <v>64468</v>
      </c>
      <c r="D373" t="str">
        <f>LEFT(Table3[[#This Row],[Shipping postal code]],5)</f>
        <v>64468</v>
      </c>
      <c r="E373" t="s">
        <v>7178</v>
      </c>
      <c r="F373">
        <v>419</v>
      </c>
      <c r="G373">
        <v>-107</v>
      </c>
      <c r="H373">
        <v>0</v>
      </c>
      <c r="I373">
        <v>312</v>
      </c>
      <c r="J373">
        <v>0</v>
      </c>
      <c r="K373">
        <v>0</v>
      </c>
      <c r="L373">
        <v>312</v>
      </c>
    </row>
    <row r="374" spans="1:12" x14ac:dyDescent="0.2">
      <c r="A374" t="s">
        <v>7061</v>
      </c>
      <c r="B374" t="s">
        <v>11</v>
      </c>
      <c r="C374" t="s">
        <v>3788</v>
      </c>
      <c r="D374" t="str">
        <f>LEFT(Table3[[#This Row],[Shipping postal code]],5)</f>
        <v>94531</v>
      </c>
      <c r="E374" t="s">
        <v>7048</v>
      </c>
      <c r="F374">
        <v>307</v>
      </c>
      <c r="G374">
        <v>0</v>
      </c>
      <c r="H374">
        <v>0</v>
      </c>
      <c r="I374">
        <v>307</v>
      </c>
      <c r="J374">
        <v>0</v>
      </c>
      <c r="K374">
        <v>0</v>
      </c>
      <c r="L374">
        <v>307</v>
      </c>
    </row>
    <row r="375" spans="1:12" x14ac:dyDescent="0.2">
      <c r="A375" t="s">
        <v>7401</v>
      </c>
      <c r="B375" t="s">
        <v>11</v>
      </c>
      <c r="C375">
        <v>30317</v>
      </c>
      <c r="D375" t="str">
        <f>LEFT(Table3[[#This Row],[Shipping postal code]],5)</f>
        <v>30317</v>
      </c>
      <c r="E375" t="s">
        <v>7107</v>
      </c>
      <c r="F375">
        <v>306.35000000000002</v>
      </c>
      <c r="G375">
        <v>0</v>
      </c>
      <c r="H375">
        <v>0</v>
      </c>
      <c r="I375">
        <v>306.35000000000002</v>
      </c>
      <c r="J375">
        <v>0</v>
      </c>
      <c r="K375">
        <v>0</v>
      </c>
      <c r="L375">
        <v>306.35000000000002</v>
      </c>
    </row>
    <row r="376" spans="1:12" x14ac:dyDescent="0.2">
      <c r="A376" t="s">
        <v>7402</v>
      </c>
      <c r="B376" t="s">
        <v>11</v>
      </c>
      <c r="C376">
        <v>79735</v>
      </c>
      <c r="D376" t="str">
        <f>LEFT(Table3[[#This Row],[Shipping postal code]],5)</f>
        <v>79735</v>
      </c>
      <c r="E376" t="s">
        <v>7086</v>
      </c>
      <c r="F376">
        <v>305.55</v>
      </c>
      <c r="G376">
        <v>0</v>
      </c>
      <c r="H376">
        <v>0</v>
      </c>
      <c r="I376">
        <v>305.55</v>
      </c>
      <c r="J376">
        <v>0</v>
      </c>
      <c r="K376">
        <v>0</v>
      </c>
      <c r="L376">
        <v>305.55</v>
      </c>
    </row>
    <row r="377" spans="1:12" x14ac:dyDescent="0.2">
      <c r="A377" t="s">
        <v>7403</v>
      </c>
      <c r="B377" t="s">
        <v>11</v>
      </c>
      <c r="C377">
        <v>50111</v>
      </c>
      <c r="D377" t="str">
        <f>LEFT(Table3[[#This Row],[Shipping postal code]],5)</f>
        <v>50111</v>
      </c>
      <c r="E377" t="s">
        <v>7280</v>
      </c>
      <c r="F377">
        <v>361.93</v>
      </c>
      <c r="G377">
        <v>-56.4</v>
      </c>
      <c r="H377">
        <v>0</v>
      </c>
      <c r="I377">
        <v>305.52999999999997</v>
      </c>
      <c r="J377">
        <v>0</v>
      </c>
      <c r="K377">
        <v>0</v>
      </c>
      <c r="L377">
        <v>305.52999999999997</v>
      </c>
    </row>
    <row r="378" spans="1:12" x14ac:dyDescent="0.2">
      <c r="A378" t="s">
        <v>7404</v>
      </c>
      <c r="B378" t="s">
        <v>11</v>
      </c>
      <c r="C378">
        <v>98104</v>
      </c>
      <c r="D378" t="str">
        <f>LEFT(Table3[[#This Row],[Shipping postal code]],5)</f>
        <v>98104</v>
      </c>
      <c r="E378" t="s">
        <v>7076</v>
      </c>
      <c r="F378">
        <v>396</v>
      </c>
      <c r="G378">
        <v>-91.2</v>
      </c>
      <c r="H378">
        <v>0</v>
      </c>
      <c r="I378">
        <v>304.8</v>
      </c>
      <c r="J378">
        <v>0</v>
      </c>
      <c r="K378">
        <v>0</v>
      </c>
      <c r="L378">
        <v>304.8</v>
      </c>
    </row>
    <row r="379" spans="1:12" x14ac:dyDescent="0.2">
      <c r="A379" t="s">
        <v>7405</v>
      </c>
      <c r="B379" t="s">
        <v>11</v>
      </c>
      <c r="C379">
        <v>78253</v>
      </c>
      <c r="D379" t="str">
        <f>LEFT(Table3[[#This Row],[Shipping postal code]],5)</f>
        <v>78253</v>
      </c>
      <c r="E379" t="s">
        <v>7086</v>
      </c>
      <c r="F379">
        <v>413</v>
      </c>
      <c r="G379">
        <v>-110.7</v>
      </c>
      <c r="H379">
        <v>0</v>
      </c>
      <c r="I379">
        <v>302.3</v>
      </c>
      <c r="J379">
        <v>0</v>
      </c>
      <c r="K379">
        <v>0</v>
      </c>
      <c r="L379">
        <v>302.3</v>
      </c>
    </row>
    <row r="380" spans="1:12" x14ac:dyDescent="0.2">
      <c r="A380" t="s">
        <v>7406</v>
      </c>
      <c r="B380" t="s">
        <v>11</v>
      </c>
      <c r="C380">
        <v>84049</v>
      </c>
      <c r="D380" t="str">
        <f>LEFT(Table3[[#This Row],[Shipping postal code]],5)</f>
        <v>84049</v>
      </c>
      <c r="E380" t="s">
        <v>7046</v>
      </c>
      <c r="F380">
        <v>298</v>
      </c>
      <c r="G380">
        <v>-17.16</v>
      </c>
      <c r="H380">
        <v>0</v>
      </c>
      <c r="I380">
        <v>280.83999999999997</v>
      </c>
      <c r="J380">
        <v>0</v>
      </c>
      <c r="K380">
        <v>20.37</v>
      </c>
      <c r="L380">
        <v>301.20999999999998</v>
      </c>
    </row>
    <row r="381" spans="1:12" x14ac:dyDescent="0.2">
      <c r="A381" t="s">
        <v>7407</v>
      </c>
      <c r="B381" t="s">
        <v>11</v>
      </c>
      <c r="C381">
        <v>14609</v>
      </c>
      <c r="D381" t="str">
        <f>LEFT(Table3[[#This Row],[Shipping postal code]],5)</f>
        <v>14609</v>
      </c>
      <c r="E381" t="s">
        <v>7044</v>
      </c>
      <c r="F381">
        <v>301</v>
      </c>
      <c r="G381">
        <v>0</v>
      </c>
      <c r="H381">
        <v>0</v>
      </c>
      <c r="I381">
        <v>301</v>
      </c>
      <c r="J381">
        <v>0</v>
      </c>
      <c r="K381">
        <v>0</v>
      </c>
      <c r="L381">
        <v>301</v>
      </c>
    </row>
    <row r="382" spans="1:12" x14ac:dyDescent="0.2">
      <c r="A382" t="s">
        <v>7408</v>
      </c>
      <c r="B382" t="s">
        <v>11</v>
      </c>
      <c r="C382">
        <v>30144</v>
      </c>
      <c r="D382" t="str">
        <f>LEFT(Table3[[#This Row],[Shipping postal code]],5)</f>
        <v>30144</v>
      </c>
      <c r="E382" t="s">
        <v>7107</v>
      </c>
      <c r="F382">
        <v>300.31</v>
      </c>
      <c r="G382">
        <v>0</v>
      </c>
      <c r="H382">
        <v>0</v>
      </c>
      <c r="I382">
        <v>300.31</v>
      </c>
      <c r="J382">
        <v>0</v>
      </c>
      <c r="K382">
        <v>0</v>
      </c>
      <c r="L382">
        <v>300.31</v>
      </c>
    </row>
    <row r="383" spans="1:12" x14ac:dyDescent="0.2">
      <c r="A383" t="s">
        <v>7409</v>
      </c>
      <c r="B383" t="s">
        <v>11</v>
      </c>
      <c r="C383">
        <v>94110</v>
      </c>
      <c r="D383" t="str">
        <f>LEFT(Table3[[#This Row],[Shipping postal code]],5)</f>
        <v>94110</v>
      </c>
      <c r="E383" t="s">
        <v>7048</v>
      </c>
      <c r="F383">
        <v>299.35000000000002</v>
      </c>
      <c r="G383">
        <v>0</v>
      </c>
      <c r="H383">
        <v>0</v>
      </c>
      <c r="I383">
        <v>299.35000000000002</v>
      </c>
      <c r="J383">
        <v>0</v>
      </c>
      <c r="K383">
        <v>0</v>
      </c>
      <c r="L383">
        <v>299.35000000000002</v>
      </c>
    </row>
    <row r="384" spans="1:12" x14ac:dyDescent="0.2">
      <c r="A384" t="s">
        <v>7410</v>
      </c>
      <c r="B384" t="s">
        <v>11</v>
      </c>
      <c r="C384">
        <v>75056</v>
      </c>
      <c r="D384" t="str">
        <f>LEFT(Table3[[#This Row],[Shipping postal code]],5)</f>
        <v>75056</v>
      </c>
      <c r="E384" t="s">
        <v>7086</v>
      </c>
      <c r="F384">
        <v>385</v>
      </c>
      <c r="G384">
        <v>-86.85</v>
      </c>
      <c r="H384">
        <v>0</v>
      </c>
      <c r="I384">
        <v>298.14999999999998</v>
      </c>
      <c r="J384">
        <v>0</v>
      </c>
      <c r="K384">
        <v>0</v>
      </c>
      <c r="L384">
        <v>298.14999999999998</v>
      </c>
    </row>
    <row r="385" spans="1:12" x14ac:dyDescent="0.2">
      <c r="A385" t="s">
        <v>7351</v>
      </c>
      <c r="B385" t="s">
        <v>11</v>
      </c>
      <c r="C385">
        <v>11225</v>
      </c>
      <c r="D385" t="str">
        <f>LEFT(Table3[[#This Row],[Shipping postal code]],5)</f>
        <v>11225</v>
      </c>
      <c r="E385" t="s">
        <v>7044</v>
      </c>
      <c r="F385">
        <v>495</v>
      </c>
      <c r="G385">
        <v>-198</v>
      </c>
      <c r="H385">
        <v>0</v>
      </c>
      <c r="I385">
        <v>297</v>
      </c>
      <c r="J385">
        <v>0</v>
      </c>
      <c r="K385">
        <v>0</v>
      </c>
      <c r="L385">
        <v>297</v>
      </c>
    </row>
    <row r="386" spans="1:12" x14ac:dyDescent="0.2">
      <c r="A386" t="s">
        <v>7383</v>
      </c>
      <c r="B386" t="s">
        <v>11</v>
      </c>
      <c r="C386">
        <v>45459</v>
      </c>
      <c r="D386" t="str">
        <f>LEFT(Table3[[#This Row],[Shipping postal code]],5)</f>
        <v>45459</v>
      </c>
      <c r="E386" t="s">
        <v>7116</v>
      </c>
      <c r="F386">
        <v>297</v>
      </c>
      <c r="G386">
        <v>0</v>
      </c>
      <c r="H386">
        <v>0</v>
      </c>
      <c r="I386">
        <v>297</v>
      </c>
      <c r="J386">
        <v>0</v>
      </c>
      <c r="K386">
        <v>0</v>
      </c>
      <c r="L386">
        <v>297</v>
      </c>
    </row>
    <row r="387" spans="1:12" x14ac:dyDescent="0.2">
      <c r="A387" t="s">
        <v>7085</v>
      </c>
      <c r="B387" t="s">
        <v>11</v>
      </c>
      <c r="C387">
        <v>77018</v>
      </c>
      <c r="D387" t="str">
        <f>LEFT(Table3[[#This Row],[Shipping postal code]],5)</f>
        <v>77018</v>
      </c>
      <c r="E387" t="s">
        <v>7086</v>
      </c>
      <c r="F387">
        <v>325</v>
      </c>
      <c r="G387">
        <v>-28.45</v>
      </c>
      <c r="H387">
        <v>0</v>
      </c>
      <c r="I387">
        <v>296.55</v>
      </c>
      <c r="J387">
        <v>0</v>
      </c>
      <c r="K387">
        <v>0</v>
      </c>
      <c r="L387">
        <v>296.55</v>
      </c>
    </row>
    <row r="388" spans="1:12" x14ac:dyDescent="0.2">
      <c r="A388" t="s">
        <v>7411</v>
      </c>
      <c r="B388" t="s">
        <v>11</v>
      </c>
      <c r="C388">
        <v>97035</v>
      </c>
      <c r="D388" t="str">
        <f>LEFT(Table3[[#This Row],[Shipping postal code]],5)</f>
        <v>97035</v>
      </c>
      <c r="E388" t="s">
        <v>7074</v>
      </c>
      <c r="F388">
        <v>295.14999999999998</v>
      </c>
      <c r="G388">
        <v>0</v>
      </c>
      <c r="H388">
        <v>0</v>
      </c>
      <c r="I388">
        <v>295.14999999999998</v>
      </c>
      <c r="J388">
        <v>0</v>
      </c>
      <c r="K388">
        <v>0</v>
      </c>
      <c r="L388">
        <v>295.14999999999998</v>
      </c>
    </row>
    <row r="389" spans="1:12" x14ac:dyDescent="0.2">
      <c r="A389" t="s">
        <v>7412</v>
      </c>
      <c r="B389" t="s">
        <v>11</v>
      </c>
      <c r="C389">
        <v>96720</v>
      </c>
      <c r="D389" t="str">
        <f>LEFT(Table3[[#This Row],[Shipping postal code]],5)</f>
        <v>96720</v>
      </c>
      <c r="E389" t="s">
        <v>7272</v>
      </c>
      <c r="F389">
        <v>415.93</v>
      </c>
      <c r="G389">
        <v>-120.89</v>
      </c>
      <c r="H389">
        <v>0</v>
      </c>
      <c r="I389">
        <v>295.04000000000002</v>
      </c>
      <c r="J389">
        <v>0</v>
      </c>
      <c r="K389">
        <v>0</v>
      </c>
      <c r="L389">
        <v>295.04000000000002</v>
      </c>
    </row>
    <row r="390" spans="1:12" x14ac:dyDescent="0.2">
      <c r="A390" t="s">
        <v>7413</v>
      </c>
      <c r="B390" t="s">
        <v>11</v>
      </c>
      <c r="C390">
        <v>91354</v>
      </c>
      <c r="D390" t="str">
        <f>LEFT(Table3[[#This Row],[Shipping postal code]],5)</f>
        <v>91354</v>
      </c>
      <c r="E390" t="s">
        <v>7048</v>
      </c>
      <c r="F390">
        <v>295</v>
      </c>
      <c r="G390">
        <v>0</v>
      </c>
      <c r="H390">
        <v>0</v>
      </c>
      <c r="I390">
        <v>295</v>
      </c>
      <c r="J390">
        <v>0</v>
      </c>
      <c r="K390">
        <v>0</v>
      </c>
      <c r="L390">
        <v>295</v>
      </c>
    </row>
    <row r="391" spans="1:12" x14ac:dyDescent="0.2">
      <c r="A391" t="s">
        <v>7414</v>
      </c>
      <c r="B391" t="s">
        <v>11</v>
      </c>
      <c r="C391">
        <v>98026</v>
      </c>
      <c r="D391" t="str">
        <f>LEFT(Table3[[#This Row],[Shipping postal code]],5)</f>
        <v>98026</v>
      </c>
      <c r="E391" t="s">
        <v>7076</v>
      </c>
      <c r="F391">
        <v>362</v>
      </c>
      <c r="G391">
        <v>-67.5</v>
      </c>
      <c r="H391">
        <v>0</v>
      </c>
      <c r="I391">
        <v>294.5</v>
      </c>
      <c r="J391">
        <v>0</v>
      </c>
      <c r="K391">
        <v>0</v>
      </c>
      <c r="L391">
        <v>294.5</v>
      </c>
    </row>
    <row r="392" spans="1:12" x14ac:dyDescent="0.2">
      <c r="A392" t="s">
        <v>7415</v>
      </c>
      <c r="B392" t="s">
        <v>11</v>
      </c>
      <c r="C392">
        <v>29642</v>
      </c>
      <c r="D392" t="str">
        <f>LEFT(Table3[[#This Row],[Shipping postal code]],5)</f>
        <v>29642</v>
      </c>
      <c r="E392" t="s">
        <v>7214</v>
      </c>
      <c r="F392">
        <v>313</v>
      </c>
      <c r="G392">
        <v>-19</v>
      </c>
      <c r="H392">
        <v>0</v>
      </c>
      <c r="I392">
        <v>294</v>
      </c>
      <c r="J392">
        <v>0</v>
      </c>
      <c r="K392">
        <v>0</v>
      </c>
      <c r="L392">
        <v>294</v>
      </c>
    </row>
    <row r="393" spans="1:12" x14ac:dyDescent="0.2">
      <c r="A393" t="s">
        <v>7416</v>
      </c>
      <c r="B393" t="s">
        <v>11</v>
      </c>
      <c r="C393">
        <v>94303</v>
      </c>
      <c r="D393" t="str">
        <f>LEFT(Table3[[#This Row],[Shipping postal code]],5)</f>
        <v>94303</v>
      </c>
      <c r="E393" t="s">
        <v>7048</v>
      </c>
      <c r="F393">
        <v>294</v>
      </c>
      <c r="G393">
        <v>0</v>
      </c>
      <c r="H393">
        <v>0</v>
      </c>
      <c r="I393">
        <v>294</v>
      </c>
      <c r="J393">
        <v>0</v>
      </c>
      <c r="K393">
        <v>0</v>
      </c>
      <c r="L393">
        <v>294</v>
      </c>
    </row>
    <row r="394" spans="1:12" x14ac:dyDescent="0.2">
      <c r="A394" t="s">
        <v>7417</v>
      </c>
      <c r="B394" t="s">
        <v>11</v>
      </c>
      <c r="C394">
        <v>84005</v>
      </c>
      <c r="D394" t="str">
        <f>LEFT(Table3[[#This Row],[Shipping postal code]],5)</f>
        <v>84005</v>
      </c>
      <c r="E394" t="s">
        <v>7046</v>
      </c>
      <c r="F394">
        <v>309</v>
      </c>
      <c r="G394">
        <v>-35.200000000000003</v>
      </c>
      <c r="H394">
        <v>0</v>
      </c>
      <c r="I394">
        <v>273.8</v>
      </c>
      <c r="J394">
        <v>0</v>
      </c>
      <c r="K394">
        <v>19.850000000000001</v>
      </c>
      <c r="L394">
        <v>293.64999999999998</v>
      </c>
    </row>
    <row r="395" spans="1:12" x14ac:dyDescent="0.2">
      <c r="A395" t="s">
        <v>7418</v>
      </c>
      <c r="B395" t="s">
        <v>11</v>
      </c>
      <c r="C395">
        <v>33071</v>
      </c>
      <c r="D395" t="str">
        <f>LEFT(Table3[[#This Row],[Shipping postal code]],5)</f>
        <v>33071</v>
      </c>
      <c r="E395" t="s">
        <v>7063</v>
      </c>
      <c r="F395">
        <v>325</v>
      </c>
      <c r="G395">
        <v>-32.5</v>
      </c>
      <c r="H395">
        <v>0</v>
      </c>
      <c r="I395">
        <v>292.5</v>
      </c>
      <c r="J395">
        <v>0</v>
      </c>
      <c r="K395">
        <v>0</v>
      </c>
      <c r="L395">
        <v>292.5</v>
      </c>
    </row>
    <row r="396" spans="1:12" x14ac:dyDescent="0.2">
      <c r="A396" t="s">
        <v>7419</v>
      </c>
      <c r="B396" t="s">
        <v>11</v>
      </c>
      <c r="C396">
        <v>94587</v>
      </c>
      <c r="D396" t="str">
        <f>LEFT(Table3[[#This Row],[Shipping postal code]],5)</f>
        <v>94587</v>
      </c>
      <c r="E396" t="s">
        <v>7048</v>
      </c>
      <c r="F396">
        <v>291.13</v>
      </c>
      <c r="G396">
        <v>0</v>
      </c>
      <c r="H396">
        <v>0</v>
      </c>
      <c r="I396">
        <v>291.13</v>
      </c>
      <c r="J396">
        <v>0</v>
      </c>
      <c r="K396">
        <v>0</v>
      </c>
      <c r="L396">
        <v>291.13</v>
      </c>
    </row>
    <row r="397" spans="1:12" x14ac:dyDescent="0.2">
      <c r="A397" t="s">
        <v>7420</v>
      </c>
      <c r="B397" t="s">
        <v>11</v>
      </c>
      <c r="C397">
        <v>53222</v>
      </c>
      <c r="D397" t="str">
        <f>LEFT(Table3[[#This Row],[Shipping postal code]],5)</f>
        <v>53222</v>
      </c>
      <c r="E397" t="s">
        <v>7156</v>
      </c>
      <c r="F397">
        <v>349</v>
      </c>
      <c r="G397">
        <v>-58</v>
      </c>
      <c r="H397">
        <v>0</v>
      </c>
      <c r="I397">
        <v>291</v>
      </c>
      <c r="J397">
        <v>0</v>
      </c>
      <c r="K397">
        <v>0</v>
      </c>
      <c r="L397">
        <v>291</v>
      </c>
    </row>
    <row r="398" spans="1:12" x14ac:dyDescent="0.2">
      <c r="A398" t="s">
        <v>7421</v>
      </c>
      <c r="B398" t="s">
        <v>11</v>
      </c>
      <c r="C398">
        <v>95971</v>
      </c>
      <c r="D398" t="str">
        <f>LEFT(Table3[[#This Row],[Shipping postal code]],5)</f>
        <v>95971</v>
      </c>
      <c r="E398" t="s">
        <v>7048</v>
      </c>
      <c r="F398">
        <v>291</v>
      </c>
      <c r="G398">
        <v>0</v>
      </c>
      <c r="H398">
        <v>0</v>
      </c>
      <c r="I398">
        <v>291</v>
      </c>
      <c r="J398">
        <v>0</v>
      </c>
      <c r="K398">
        <v>0</v>
      </c>
      <c r="L398">
        <v>291</v>
      </c>
    </row>
    <row r="399" spans="1:12" x14ac:dyDescent="0.2">
      <c r="A399" t="s">
        <v>7422</v>
      </c>
      <c r="B399" t="s">
        <v>11</v>
      </c>
      <c r="C399">
        <v>84037</v>
      </c>
      <c r="D399" t="str">
        <f>LEFT(Table3[[#This Row],[Shipping postal code]],5)</f>
        <v>84037</v>
      </c>
      <c r="E399" t="s">
        <v>7046</v>
      </c>
      <c r="F399">
        <v>291</v>
      </c>
      <c r="G399">
        <v>-20</v>
      </c>
      <c r="H399">
        <v>0</v>
      </c>
      <c r="I399">
        <v>271</v>
      </c>
      <c r="J399">
        <v>0</v>
      </c>
      <c r="K399">
        <v>19.93</v>
      </c>
      <c r="L399">
        <v>290.93</v>
      </c>
    </row>
    <row r="400" spans="1:12" x14ac:dyDescent="0.2">
      <c r="A400" t="s">
        <v>7423</v>
      </c>
      <c r="B400" t="s">
        <v>11</v>
      </c>
      <c r="C400">
        <v>90280</v>
      </c>
      <c r="D400" t="str">
        <f>LEFT(Table3[[#This Row],[Shipping postal code]],5)</f>
        <v>90280</v>
      </c>
      <c r="E400" t="s">
        <v>7048</v>
      </c>
      <c r="F400">
        <v>371</v>
      </c>
      <c r="G400">
        <v>-80.349999999999994</v>
      </c>
      <c r="H400">
        <v>0</v>
      </c>
      <c r="I400">
        <v>290.64999999999998</v>
      </c>
      <c r="J400">
        <v>0</v>
      </c>
      <c r="K400">
        <v>0</v>
      </c>
      <c r="L400">
        <v>290.64999999999998</v>
      </c>
    </row>
    <row r="401" spans="1:12" x14ac:dyDescent="0.2">
      <c r="A401" t="s">
        <v>7424</v>
      </c>
      <c r="B401" t="s">
        <v>11</v>
      </c>
      <c r="C401">
        <v>80022</v>
      </c>
      <c r="D401" t="str">
        <f>LEFT(Table3[[#This Row],[Shipping postal code]],5)</f>
        <v>80022</v>
      </c>
      <c r="E401" t="s">
        <v>7079</v>
      </c>
      <c r="F401">
        <v>290.35000000000002</v>
      </c>
      <c r="G401">
        <v>0</v>
      </c>
      <c r="H401">
        <v>0</v>
      </c>
      <c r="I401">
        <v>290.35000000000002</v>
      </c>
      <c r="J401">
        <v>0</v>
      </c>
      <c r="K401">
        <v>0</v>
      </c>
      <c r="L401">
        <v>290.35000000000002</v>
      </c>
    </row>
    <row r="402" spans="1:12" x14ac:dyDescent="0.2">
      <c r="A402" t="s">
        <v>7425</v>
      </c>
      <c r="B402" t="s">
        <v>11</v>
      </c>
      <c r="C402">
        <v>47708</v>
      </c>
      <c r="D402" t="str">
        <f>LEFT(Table3[[#This Row],[Shipping postal code]],5)</f>
        <v>47708</v>
      </c>
      <c r="E402" t="s">
        <v>7218</v>
      </c>
      <c r="F402">
        <v>308</v>
      </c>
      <c r="G402">
        <v>-18.100000000000001</v>
      </c>
      <c r="H402">
        <v>0</v>
      </c>
      <c r="I402">
        <v>289.89999999999998</v>
      </c>
      <c r="J402">
        <v>0</v>
      </c>
      <c r="K402">
        <v>0</v>
      </c>
      <c r="L402">
        <v>289.89999999999998</v>
      </c>
    </row>
    <row r="403" spans="1:12" x14ac:dyDescent="0.2">
      <c r="A403" t="s">
        <v>7426</v>
      </c>
      <c r="B403" t="s">
        <v>11</v>
      </c>
      <c r="C403">
        <v>90242</v>
      </c>
      <c r="D403" t="str">
        <f>LEFT(Table3[[#This Row],[Shipping postal code]],5)</f>
        <v>90242</v>
      </c>
      <c r="E403" t="s">
        <v>7048</v>
      </c>
      <c r="F403">
        <v>345</v>
      </c>
      <c r="G403">
        <v>-56</v>
      </c>
      <c r="H403">
        <v>0</v>
      </c>
      <c r="I403">
        <v>289</v>
      </c>
      <c r="J403">
        <v>0</v>
      </c>
      <c r="K403">
        <v>0</v>
      </c>
      <c r="L403">
        <v>289</v>
      </c>
    </row>
    <row r="404" spans="1:12" x14ac:dyDescent="0.2">
      <c r="A404" t="s">
        <v>7427</v>
      </c>
      <c r="B404" t="s">
        <v>11</v>
      </c>
      <c r="C404">
        <v>95023</v>
      </c>
      <c r="D404" t="str">
        <f>LEFT(Table3[[#This Row],[Shipping postal code]],5)</f>
        <v>95023</v>
      </c>
      <c r="E404" t="s">
        <v>7048</v>
      </c>
      <c r="F404">
        <v>310</v>
      </c>
      <c r="G404">
        <v>-21</v>
      </c>
      <c r="H404">
        <v>0</v>
      </c>
      <c r="I404">
        <v>289</v>
      </c>
      <c r="J404">
        <v>0</v>
      </c>
      <c r="K404">
        <v>0</v>
      </c>
      <c r="L404">
        <v>289</v>
      </c>
    </row>
    <row r="405" spans="1:12" x14ac:dyDescent="0.2">
      <c r="A405" t="s">
        <v>7428</v>
      </c>
      <c r="B405" t="s">
        <v>11</v>
      </c>
      <c r="C405" s="2" t="s">
        <v>1178</v>
      </c>
      <c r="D405" s="2" t="str">
        <f>LEFT(Table3[[#This Row],[Shipping postal code]],5)</f>
        <v>02540</v>
      </c>
      <c r="E405" t="s">
        <v>7129</v>
      </c>
      <c r="F405">
        <v>289</v>
      </c>
      <c r="G405">
        <v>0</v>
      </c>
      <c r="H405">
        <v>0</v>
      </c>
      <c r="I405">
        <v>289</v>
      </c>
      <c r="J405">
        <v>0</v>
      </c>
      <c r="K405">
        <v>0</v>
      </c>
      <c r="L405">
        <v>289</v>
      </c>
    </row>
    <row r="406" spans="1:12" x14ac:dyDescent="0.2">
      <c r="A406" t="s">
        <v>7270</v>
      </c>
      <c r="B406" t="s">
        <v>11</v>
      </c>
      <c r="C406">
        <v>19380</v>
      </c>
      <c r="D406" t="str">
        <f>LEFT(Table3[[#This Row],[Shipping postal code]],5)</f>
        <v>19380</v>
      </c>
      <c r="E406" t="s">
        <v>7065</v>
      </c>
      <c r="F406">
        <v>289</v>
      </c>
      <c r="G406">
        <v>0</v>
      </c>
      <c r="H406">
        <v>0</v>
      </c>
      <c r="I406">
        <v>289</v>
      </c>
      <c r="J406">
        <v>0</v>
      </c>
      <c r="K406">
        <v>0</v>
      </c>
      <c r="L406">
        <v>289</v>
      </c>
    </row>
    <row r="407" spans="1:12" x14ac:dyDescent="0.2">
      <c r="A407" t="s">
        <v>7429</v>
      </c>
      <c r="B407" t="s">
        <v>11</v>
      </c>
      <c r="C407">
        <v>65559</v>
      </c>
      <c r="D407" t="str">
        <f>LEFT(Table3[[#This Row],[Shipping postal code]],5)</f>
        <v>65559</v>
      </c>
      <c r="E407" t="s">
        <v>7178</v>
      </c>
      <c r="F407">
        <v>320.95</v>
      </c>
      <c r="G407">
        <v>-32.1</v>
      </c>
      <c r="H407">
        <v>0</v>
      </c>
      <c r="I407">
        <v>288.85000000000002</v>
      </c>
      <c r="J407">
        <v>0</v>
      </c>
      <c r="K407">
        <v>0</v>
      </c>
      <c r="L407">
        <v>288.85000000000002</v>
      </c>
    </row>
    <row r="408" spans="1:12" x14ac:dyDescent="0.2">
      <c r="A408" t="s">
        <v>7266</v>
      </c>
      <c r="B408" t="s">
        <v>11</v>
      </c>
      <c r="C408">
        <v>97236</v>
      </c>
      <c r="D408" t="str">
        <f>LEFT(Table3[[#This Row],[Shipping postal code]],5)</f>
        <v>97236</v>
      </c>
      <c r="E408" t="s">
        <v>7074</v>
      </c>
      <c r="F408">
        <v>303.14999999999998</v>
      </c>
      <c r="G408">
        <v>-14.85</v>
      </c>
      <c r="H408">
        <v>0</v>
      </c>
      <c r="I408">
        <v>288.3</v>
      </c>
      <c r="J408">
        <v>0</v>
      </c>
      <c r="K408">
        <v>0</v>
      </c>
      <c r="L408">
        <v>288.3</v>
      </c>
    </row>
    <row r="409" spans="1:12" x14ac:dyDescent="0.2">
      <c r="A409" t="s">
        <v>7430</v>
      </c>
      <c r="B409" t="s">
        <v>11</v>
      </c>
      <c r="C409">
        <v>18222</v>
      </c>
      <c r="D409" t="str">
        <f>LEFT(Table3[[#This Row],[Shipping postal code]],5)</f>
        <v>18222</v>
      </c>
      <c r="E409" t="s">
        <v>7065</v>
      </c>
      <c r="F409">
        <v>319</v>
      </c>
      <c r="G409">
        <v>-31.9</v>
      </c>
      <c r="H409">
        <v>0</v>
      </c>
      <c r="I409">
        <v>287.10000000000002</v>
      </c>
      <c r="J409">
        <v>0</v>
      </c>
      <c r="K409">
        <v>0</v>
      </c>
      <c r="L409">
        <v>287.10000000000002</v>
      </c>
    </row>
    <row r="410" spans="1:12" x14ac:dyDescent="0.2">
      <c r="A410" t="s">
        <v>7431</v>
      </c>
      <c r="B410" t="s">
        <v>11</v>
      </c>
      <c r="C410">
        <v>86432</v>
      </c>
      <c r="D410" t="str">
        <f>LEFT(Table3[[#This Row],[Shipping postal code]],5)</f>
        <v>86432</v>
      </c>
      <c r="E410" t="s">
        <v>7056</v>
      </c>
      <c r="F410">
        <v>471.65</v>
      </c>
      <c r="G410">
        <v>-185.6</v>
      </c>
      <c r="H410">
        <v>0</v>
      </c>
      <c r="I410">
        <v>286.05</v>
      </c>
      <c r="J410">
        <v>0</v>
      </c>
      <c r="K410">
        <v>0</v>
      </c>
      <c r="L410">
        <v>286.05</v>
      </c>
    </row>
    <row r="411" spans="1:12" x14ac:dyDescent="0.2">
      <c r="A411" t="s">
        <v>7432</v>
      </c>
      <c r="B411" t="s">
        <v>11</v>
      </c>
      <c r="C411">
        <v>17551</v>
      </c>
      <c r="D411" t="str">
        <f>LEFT(Table3[[#This Row],[Shipping postal code]],5)</f>
        <v>17551</v>
      </c>
      <c r="E411" t="s">
        <v>7065</v>
      </c>
      <c r="F411">
        <v>300</v>
      </c>
      <c r="G411">
        <v>-14.2</v>
      </c>
      <c r="H411">
        <v>0</v>
      </c>
      <c r="I411">
        <v>285.8</v>
      </c>
      <c r="J411">
        <v>0</v>
      </c>
      <c r="K411">
        <v>0</v>
      </c>
      <c r="L411">
        <v>285.8</v>
      </c>
    </row>
    <row r="412" spans="1:12" x14ac:dyDescent="0.2">
      <c r="A412" t="s">
        <v>7433</v>
      </c>
      <c r="B412" t="s">
        <v>11</v>
      </c>
      <c r="C412">
        <v>29108</v>
      </c>
      <c r="D412" t="str">
        <f>LEFT(Table3[[#This Row],[Shipping postal code]],5)</f>
        <v>29108</v>
      </c>
      <c r="E412" t="s">
        <v>7214</v>
      </c>
      <c r="F412">
        <v>317</v>
      </c>
      <c r="G412">
        <v>-31.7</v>
      </c>
      <c r="H412">
        <v>0</v>
      </c>
      <c r="I412">
        <v>285.3</v>
      </c>
      <c r="J412">
        <v>0</v>
      </c>
      <c r="K412">
        <v>0</v>
      </c>
      <c r="L412">
        <v>285.3</v>
      </c>
    </row>
    <row r="413" spans="1:12" x14ac:dyDescent="0.2">
      <c r="A413" t="s">
        <v>7434</v>
      </c>
      <c r="B413" t="s">
        <v>11</v>
      </c>
      <c r="C413">
        <v>28779</v>
      </c>
      <c r="D413" t="str">
        <f>LEFT(Table3[[#This Row],[Shipping postal code]],5)</f>
        <v>28779</v>
      </c>
      <c r="E413" t="s">
        <v>7095</v>
      </c>
      <c r="F413">
        <v>284.95</v>
      </c>
      <c r="G413">
        <v>0</v>
      </c>
      <c r="H413">
        <v>0</v>
      </c>
      <c r="I413">
        <v>284.95</v>
      </c>
      <c r="J413">
        <v>0</v>
      </c>
      <c r="K413">
        <v>0</v>
      </c>
      <c r="L413">
        <v>284.95</v>
      </c>
    </row>
    <row r="414" spans="1:12" x14ac:dyDescent="0.2">
      <c r="A414" t="s">
        <v>7435</v>
      </c>
      <c r="B414" t="s">
        <v>11</v>
      </c>
      <c r="C414">
        <v>84332</v>
      </c>
      <c r="D414" t="str">
        <f>LEFT(Table3[[#This Row],[Shipping postal code]],5)</f>
        <v>84332</v>
      </c>
      <c r="E414" t="s">
        <v>7046</v>
      </c>
      <c r="F414">
        <v>358</v>
      </c>
      <c r="G414">
        <v>-92.9</v>
      </c>
      <c r="H414">
        <v>0</v>
      </c>
      <c r="I414">
        <v>265.10000000000002</v>
      </c>
      <c r="J414">
        <v>0</v>
      </c>
      <c r="K414">
        <v>19.23</v>
      </c>
      <c r="L414">
        <v>284.33</v>
      </c>
    </row>
    <row r="415" spans="1:12" x14ac:dyDescent="0.2">
      <c r="A415" t="s">
        <v>7436</v>
      </c>
      <c r="B415" t="s">
        <v>11</v>
      </c>
      <c r="C415">
        <v>27410</v>
      </c>
      <c r="D415" t="str">
        <f>LEFT(Table3[[#This Row],[Shipping postal code]],5)</f>
        <v>27410</v>
      </c>
      <c r="E415" t="s">
        <v>7095</v>
      </c>
      <c r="F415">
        <v>309.35000000000002</v>
      </c>
      <c r="G415">
        <v>-25.4</v>
      </c>
      <c r="H415">
        <v>0</v>
      </c>
      <c r="I415">
        <v>283.95</v>
      </c>
      <c r="J415">
        <v>0</v>
      </c>
      <c r="K415">
        <v>0</v>
      </c>
      <c r="L415">
        <v>283.95</v>
      </c>
    </row>
    <row r="416" spans="1:12" x14ac:dyDescent="0.2">
      <c r="A416" t="s">
        <v>7437</v>
      </c>
      <c r="B416" t="s">
        <v>11</v>
      </c>
      <c r="C416">
        <v>48030</v>
      </c>
      <c r="D416" t="str">
        <f>LEFT(Table3[[#This Row],[Shipping postal code]],5)</f>
        <v>48030</v>
      </c>
      <c r="E416" t="s">
        <v>7195</v>
      </c>
      <c r="F416">
        <v>282.35000000000002</v>
      </c>
      <c r="G416">
        <v>0</v>
      </c>
      <c r="H416">
        <v>0</v>
      </c>
      <c r="I416">
        <v>282.35000000000002</v>
      </c>
      <c r="J416">
        <v>0</v>
      </c>
      <c r="K416">
        <v>0</v>
      </c>
      <c r="L416">
        <v>282.35000000000002</v>
      </c>
    </row>
    <row r="417" spans="1:12" x14ac:dyDescent="0.2">
      <c r="A417" t="s">
        <v>7438</v>
      </c>
      <c r="B417" t="s">
        <v>11</v>
      </c>
      <c r="C417">
        <v>23114</v>
      </c>
      <c r="D417" t="str">
        <f>LEFT(Table3[[#This Row],[Shipping postal code]],5)</f>
        <v>23114</v>
      </c>
      <c r="E417" t="s">
        <v>7060</v>
      </c>
      <c r="F417">
        <v>301.7</v>
      </c>
      <c r="G417">
        <v>-19.559999999999999</v>
      </c>
      <c r="H417">
        <v>0</v>
      </c>
      <c r="I417">
        <v>282.14</v>
      </c>
      <c r="J417">
        <v>0</v>
      </c>
      <c r="K417">
        <v>0</v>
      </c>
      <c r="L417">
        <v>282.14</v>
      </c>
    </row>
    <row r="418" spans="1:12" x14ac:dyDescent="0.2">
      <c r="A418" t="s">
        <v>7439</v>
      </c>
      <c r="B418" t="s">
        <v>11</v>
      </c>
      <c r="C418">
        <v>96789</v>
      </c>
      <c r="D418" t="str">
        <f>LEFT(Table3[[#This Row],[Shipping postal code]],5)</f>
        <v>96789</v>
      </c>
      <c r="E418" t="s">
        <v>7272</v>
      </c>
      <c r="F418">
        <v>282</v>
      </c>
      <c r="G418">
        <v>0</v>
      </c>
      <c r="H418">
        <v>0</v>
      </c>
      <c r="I418">
        <v>282</v>
      </c>
      <c r="J418">
        <v>0</v>
      </c>
      <c r="K418">
        <v>0</v>
      </c>
      <c r="L418">
        <v>282</v>
      </c>
    </row>
    <row r="419" spans="1:12" x14ac:dyDescent="0.2">
      <c r="A419" t="s">
        <v>7440</v>
      </c>
      <c r="B419" t="s">
        <v>11</v>
      </c>
      <c r="C419">
        <v>95609</v>
      </c>
      <c r="D419" t="str">
        <f>LEFT(Table3[[#This Row],[Shipping postal code]],5)</f>
        <v>95609</v>
      </c>
      <c r="E419" t="s">
        <v>7048</v>
      </c>
      <c r="F419">
        <v>282</v>
      </c>
      <c r="G419">
        <v>0</v>
      </c>
      <c r="H419">
        <v>0</v>
      </c>
      <c r="I419">
        <v>282</v>
      </c>
      <c r="J419">
        <v>0</v>
      </c>
      <c r="K419">
        <v>0</v>
      </c>
      <c r="L419">
        <v>282</v>
      </c>
    </row>
    <row r="420" spans="1:12" x14ac:dyDescent="0.2">
      <c r="A420" t="s">
        <v>7441</v>
      </c>
      <c r="B420" t="s">
        <v>11</v>
      </c>
      <c r="C420">
        <v>79424</v>
      </c>
      <c r="D420" t="str">
        <f>LEFT(Table3[[#This Row],[Shipping postal code]],5)</f>
        <v>79424</v>
      </c>
      <c r="E420" t="s">
        <v>7086</v>
      </c>
      <c r="F420">
        <v>339.45</v>
      </c>
      <c r="G420">
        <v>-58</v>
      </c>
      <c r="H420">
        <v>0</v>
      </c>
      <c r="I420">
        <v>281.45</v>
      </c>
      <c r="J420">
        <v>0</v>
      </c>
      <c r="K420">
        <v>0</v>
      </c>
      <c r="L420">
        <v>281.45</v>
      </c>
    </row>
    <row r="421" spans="1:12" x14ac:dyDescent="0.2">
      <c r="A421" t="s">
        <v>7442</v>
      </c>
      <c r="B421" t="s">
        <v>11</v>
      </c>
      <c r="C421">
        <v>55119</v>
      </c>
      <c r="D421" t="str">
        <f>LEFT(Table3[[#This Row],[Shipping postal code]],5)</f>
        <v>55119</v>
      </c>
      <c r="E421" t="s">
        <v>7143</v>
      </c>
      <c r="F421">
        <v>294.14999999999998</v>
      </c>
      <c r="G421">
        <v>-12.7</v>
      </c>
      <c r="H421">
        <v>0</v>
      </c>
      <c r="I421">
        <v>281.45</v>
      </c>
      <c r="J421">
        <v>0</v>
      </c>
      <c r="K421">
        <v>0</v>
      </c>
      <c r="L421">
        <v>281.45</v>
      </c>
    </row>
    <row r="422" spans="1:12" x14ac:dyDescent="0.2">
      <c r="A422" t="s">
        <v>7443</v>
      </c>
      <c r="B422" t="s">
        <v>11</v>
      </c>
      <c r="C422" t="s">
        <v>6118</v>
      </c>
      <c r="D422" t="str">
        <f>LEFT(Table3[[#This Row],[Shipping postal code]],5)</f>
        <v>60613</v>
      </c>
      <c r="E422" t="s">
        <v>7152</v>
      </c>
      <c r="F422">
        <v>279</v>
      </c>
      <c r="G422">
        <v>0</v>
      </c>
      <c r="H422">
        <v>0</v>
      </c>
      <c r="I422">
        <v>279</v>
      </c>
      <c r="J422">
        <v>0</v>
      </c>
      <c r="K422">
        <v>0</v>
      </c>
      <c r="L422">
        <v>279</v>
      </c>
    </row>
    <row r="423" spans="1:12" x14ac:dyDescent="0.2">
      <c r="A423" t="s">
        <v>7444</v>
      </c>
      <c r="B423" t="s">
        <v>11</v>
      </c>
      <c r="C423">
        <v>75148</v>
      </c>
      <c r="D423" t="str">
        <f>LEFT(Table3[[#This Row],[Shipping postal code]],5)</f>
        <v>75148</v>
      </c>
      <c r="E423" t="s">
        <v>7086</v>
      </c>
      <c r="F423">
        <v>310</v>
      </c>
      <c r="G423">
        <v>-31</v>
      </c>
      <c r="H423">
        <v>0</v>
      </c>
      <c r="I423">
        <v>279</v>
      </c>
      <c r="J423">
        <v>0</v>
      </c>
      <c r="K423">
        <v>0</v>
      </c>
      <c r="L423">
        <v>279</v>
      </c>
    </row>
    <row r="424" spans="1:12" x14ac:dyDescent="0.2">
      <c r="A424" t="s">
        <v>7445</v>
      </c>
      <c r="B424" t="s">
        <v>11</v>
      </c>
      <c r="C424" t="s">
        <v>2549</v>
      </c>
      <c r="D424" t="str">
        <f>LEFT(Table3[[#This Row],[Shipping postal code]],5)</f>
        <v>20009</v>
      </c>
      <c r="E424" t="s">
        <v>7093</v>
      </c>
      <c r="F424">
        <v>278.73</v>
      </c>
      <c r="G424">
        <v>0</v>
      </c>
      <c r="H424">
        <v>0</v>
      </c>
      <c r="I424">
        <v>278.73</v>
      </c>
      <c r="J424">
        <v>0</v>
      </c>
      <c r="K424">
        <v>0</v>
      </c>
      <c r="L424">
        <v>278.73</v>
      </c>
    </row>
    <row r="425" spans="1:12" x14ac:dyDescent="0.2">
      <c r="A425" t="s">
        <v>7292</v>
      </c>
      <c r="B425" t="s">
        <v>11</v>
      </c>
      <c r="C425">
        <v>84315</v>
      </c>
      <c r="D425" t="str">
        <f>LEFT(Table3[[#This Row],[Shipping postal code]],5)</f>
        <v>84315</v>
      </c>
      <c r="E425" t="s">
        <v>7046</v>
      </c>
      <c r="F425">
        <v>257.33</v>
      </c>
      <c r="G425">
        <v>0</v>
      </c>
      <c r="H425">
        <v>0</v>
      </c>
      <c r="I425">
        <v>257.33</v>
      </c>
      <c r="J425">
        <v>0</v>
      </c>
      <c r="K425">
        <v>18.61</v>
      </c>
      <c r="L425">
        <v>275.94</v>
      </c>
    </row>
    <row r="426" spans="1:12" x14ac:dyDescent="0.2">
      <c r="A426" t="s">
        <v>7446</v>
      </c>
      <c r="B426" t="s">
        <v>11</v>
      </c>
      <c r="C426">
        <v>75204</v>
      </c>
      <c r="D426" t="str">
        <f>LEFT(Table3[[#This Row],[Shipping postal code]],5)</f>
        <v>75204</v>
      </c>
      <c r="E426" t="s">
        <v>7086</v>
      </c>
      <c r="F426">
        <v>275</v>
      </c>
      <c r="G426">
        <v>0</v>
      </c>
      <c r="H426">
        <v>0</v>
      </c>
      <c r="I426">
        <v>275</v>
      </c>
      <c r="J426">
        <v>0</v>
      </c>
      <c r="K426">
        <v>0</v>
      </c>
      <c r="L426">
        <v>275</v>
      </c>
    </row>
    <row r="427" spans="1:12" x14ac:dyDescent="0.2">
      <c r="A427" t="s">
        <v>7447</v>
      </c>
      <c r="B427" t="s">
        <v>11</v>
      </c>
      <c r="C427">
        <v>12047</v>
      </c>
      <c r="D427" t="str">
        <f>LEFT(Table3[[#This Row],[Shipping postal code]],5)</f>
        <v>12047</v>
      </c>
      <c r="E427" t="s">
        <v>7044</v>
      </c>
      <c r="F427">
        <v>254</v>
      </c>
      <c r="G427">
        <v>0</v>
      </c>
      <c r="H427">
        <v>0</v>
      </c>
      <c r="I427">
        <v>254</v>
      </c>
      <c r="J427">
        <v>0</v>
      </c>
      <c r="K427">
        <v>20.32</v>
      </c>
      <c r="L427">
        <v>274.32</v>
      </c>
    </row>
    <row r="428" spans="1:12" x14ac:dyDescent="0.2">
      <c r="A428" t="s">
        <v>7448</v>
      </c>
      <c r="B428" t="s">
        <v>11</v>
      </c>
      <c r="C428">
        <v>80602</v>
      </c>
      <c r="D428" t="str">
        <f>LEFT(Table3[[#This Row],[Shipping postal code]],5)</f>
        <v>80602</v>
      </c>
      <c r="E428" t="s">
        <v>7079</v>
      </c>
      <c r="F428">
        <v>294</v>
      </c>
      <c r="G428">
        <v>-19.899999999999999</v>
      </c>
      <c r="H428">
        <v>0</v>
      </c>
      <c r="I428">
        <v>274.10000000000002</v>
      </c>
      <c r="J428">
        <v>0</v>
      </c>
      <c r="K428">
        <v>0</v>
      </c>
      <c r="L428">
        <v>274.10000000000002</v>
      </c>
    </row>
    <row r="429" spans="1:12" x14ac:dyDescent="0.2">
      <c r="A429" t="s">
        <v>7449</v>
      </c>
      <c r="B429" t="s">
        <v>11</v>
      </c>
      <c r="C429">
        <v>55075</v>
      </c>
      <c r="D429" t="str">
        <f>LEFT(Table3[[#This Row],[Shipping postal code]],5)</f>
        <v>55075</v>
      </c>
      <c r="E429" t="s">
        <v>7143</v>
      </c>
      <c r="F429">
        <v>274</v>
      </c>
      <c r="G429">
        <v>0</v>
      </c>
      <c r="H429">
        <v>0</v>
      </c>
      <c r="I429">
        <v>274</v>
      </c>
      <c r="J429">
        <v>0</v>
      </c>
      <c r="K429">
        <v>0</v>
      </c>
      <c r="L429">
        <v>274</v>
      </c>
    </row>
    <row r="430" spans="1:12" x14ac:dyDescent="0.2">
      <c r="A430" t="s">
        <v>7450</v>
      </c>
      <c r="B430" t="s">
        <v>11</v>
      </c>
      <c r="C430">
        <v>63303</v>
      </c>
      <c r="D430" t="str">
        <f>LEFT(Table3[[#This Row],[Shipping postal code]],5)</f>
        <v>63303</v>
      </c>
      <c r="E430" t="s">
        <v>7178</v>
      </c>
      <c r="F430">
        <v>413.45</v>
      </c>
      <c r="G430">
        <v>-140</v>
      </c>
      <c r="H430">
        <v>0</v>
      </c>
      <c r="I430">
        <v>273.45</v>
      </c>
      <c r="J430">
        <v>0</v>
      </c>
      <c r="K430">
        <v>0</v>
      </c>
      <c r="L430">
        <v>273.45</v>
      </c>
    </row>
    <row r="431" spans="1:12" x14ac:dyDescent="0.2">
      <c r="A431" t="s">
        <v>7394</v>
      </c>
      <c r="B431" t="s">
        <v>11</v>
      </c>
      <c r="C431" s="2" t="s">
        <v>5100</v>
      </c>
      <c r="D431" s="2" t="str">
        <f>LEFT(Table3[[#This Row],[Shipping postal code]],5)</f>
        <v>06443</v>
      </c>
      <c r="E431" t="s">
        <v>7121</v>
      </c>
      <c r="F431">
        <v>273.14999999999998</v>
      </c>
      <c r="G431">
        <v>0</v>
      </c>
      <c r="H431">
        <v>0</v>
      </c>
      <c r="I431">
        <v>273.14999999999998</v>
      </c>
      <c r="J431">
        <v>0</v>
      </c>
      <c r="K431">
        <v>0</v>
      </c>
      <c r="L431">
        <v>273.14999999999998</v>
      </c>
    </row>
    <row r="432" spans="1:12" x14ac:dyDescent="0.2">
      <c r="A432" t="s">
        <v>7451</v>
      </c>
      <c r="B432" t="s">
        <v>11</v>
      </c>
      <c r="C432">
        <v>99336</v>
      </c>
      <c r="D432" t="str">
        <f>LEFT(Table3[[#This Row],[Shipping postal code]],5)</f>
        <v>99336</v>
      </c>
      <c r="E432" t="s">
        <v>7076</v>
      </c>
      <c r="F432">
        <v>272.55</v>
      </c>
      <c r="G432">
        <v>0</v>
      </c>
      <c r="H432">
        <v>0</v>
      </c>
      <c r="I432">
        <v>272.55</v>
      </c>
      <c r="J432">
        <v>0</v>
      </c>
      <c r="K432">
        <v>0</v>
      </c>
      <c r="L432">
        <v>272.55</v>
      </c>
    </row>
    <row r="433" spans="1:12" x14ac:dyDescent="0.2">
      <c r="A433" t="s">
        <v>7169</v>
      </c>
      <c r="B433" t="s">
        <v>11</v>
      </c>
      <c r="C433">
        <v>84124</v>
      </c>
      <c r="D433" t="str">
        <f>LEFT(Table3[[#This Row],[Shipping postal code]],5)</f>
        <v>84124</v>
      </c>
      <c r="E433" t="s">
        <v>7046</v>
      </c>
      <c r="F433">
        <v>351</v>
      </c>
      <c r="G433">
        <v>-97</v>
      </c>
      <c r="H433">
        <v>0</v>
      </c>
      <c r="I433">
        <v>254</v>
      </c>
      <c r="J433">
        <v>0</v>
      </c>
      <c r="K433">
        <v>18.420000000000002</v>
      </c>
      <c r="L433">
        <v>272.42</v>
      </c>
    </row>
    <row r="434" spans="1:12" x14ac:dyDescent="0.2">
      <c r="A434" t="s">
        <v>7115</v>
      </c>
      <c r="B434" t="s">
        <v>11</v>
      </c>
      <c r="C434">
        <v>43202</v>
      </c>
      <c r="D434" t="str">
        <f>LEFT(Table3[[#This Row],[Shipping postal code]],5)</f>
        <v>43202</v>
      </c>
      <c r="E434" t="s">
        <v>7116</v>
      </c>
      <c r="F434">
        <v>271.5</v>
      </c>
      <c r="G434">
        <v>0</v>
      </c>
      <c r="H434">
        <v>0</v>
      </c>
      <c r="I434">
        <v>271.5</v>
      </c>
      <c r="J434">
        <v>0</v>
      </c>
      <c r="K434">
        <v>0</v>
      </c>
      <c r="L434">
        <v>271.5</v>
      </c>
    </row>
    <row r="435" spans="1:12" x14ac:dyDescent="0.2">
      <c r="A435" t="s">
        <v>7452</v>
      </c>
      <c r="B435" t="s">
        <v>11</v>
      </c>
      <c r="C435">
        <v>21014</v>
      </c>
      <c r="D435" t="str">
        <f>LEFT(Table3[[#This Row],[Shipping postal code]],5)</f>
        <v>21014</v>
      </c>
      <c r="E435" t="s">
        <v>7091</v>
      </c>
      <c r="F435">
        <v>355</v>
      </c>
      <c r="G435">
        <v>-83.9</v>
      </c>
      <c r="H435">
        <v>0</v>
      </c>
      <c r="I435">
        <v>271.10000000000002</v>
      </c>
      <c r="J435">
        <v>0</v>
      </c>
      <c r="K435">
        <v>0</v>
      </c>
      <c r="L435">
        <v>271.10000000000002</v>
      </c>
    </row>
    <row r="436" spans="1:12" x14ac:dyDescent="0.2">
      <c r="A436" t="s">
        <v>7453</v>
      </c>
      <c r="B436" t="s">
        <v>11</v>
      </c>
      <c r="C436">
        <v>37037</v>
      </c>
      <c r="D436" t="str">
        <f>LEFT(Table3[[#This Row],[Shipping postal code]],5)</f>
        <v>37037</v>
      </c>
      <c r="E436" t="s">
        <v>7136</v>
      </c>
      <c r="F436">
        <v>472</v>
      </c>
      <c r="G436">
        <v>-200.9</v>
      </c>
      <c r="H436">
        <v>0</v>
      </c>
      <c r="I436">
        <v>271.10000000000002</v>
      </c>
      <c r="J436">
        <v>0</v>
      </c>
      <c r="K436">
        <v>0</v>
      </c>
      <c r="L436">
        <v>271.10000000000002</v>
      </c>
    </row>
    <row r="437" spans="1:12" x14ac:dyDescent="0.2">
      <c r="A437" t="s">
        <v>7303</v>
      </c>
      <c r="B437" t="s">
        <v>11</v>
      </c>
      <c r="C437">
        <v>85233</v>
      </c>
      <c r="D437" t="str">
        <f>LEFT(Table3[[#This Row],[Shipping postal code]],5)</f>
        <v>85233</v>
      </c>
      <c r="E437" t="s">
        <v>7056</v>
      </c>
      <c r="F437">
        <v>271</v>
      </c>
      <c r="G437">
        <v>0</v>
      </c>
      <c r="H437">
        <v>0</v>
      </c>
      <c r="I437">
        <v>271</v>
      </c>
      <c r="J437">
        <v>0</v>
      </c>
      <c r="K437">
        <v>0</v>
      </c>
      <c r="L437">
        <v>271</v>
      </c>
    </row>
    <row r="438" spans="1:12" x14ac:dyDescent="0.2">
      <c r="A438" t="s">
        <v>7454</v>
      </c>
      <c r="B438" t="s">
        <v>11</v>
      </c>
      <c r="C438">
        <v>30117</v>
      </c>
      <c r="D438" t="str">
        <f>LEFT(Table3[[#This Row],[Shipping postal code]],5)</f>
        <v>30117</v>
      </c>
      <c r="E438" t="s">
        <v>7107</v>
      </c>
      <c r="F438">
        <v>300</v>
      </c>
      <c r="G438">
        <v>-30</v>
      </c>
      <c r="H438">
        <v>0</v>
      </c>
      <c r="I438">
        <v>270</v>
      </c>
      <c r="J438">
        <v>0</v>
      </c>
      <c r="K438">
        <v>0</v>
      </c>
      <c r="L438">
        <v>270</v>
      </c>
    </row>
    <row r="439" spans="1:12" x14ac:dyDescent="0.2">
      <c r="A439" t="s">
        <v>7119</v>
      </c>
      <c r="B439" t="s">
        <v>11</v>
      </c>
      <c r="C439">
        <v>98903</v>
      </c>
      <c r="D439" t="str">
        <f>LEFT(Table3[[#This Row],[Shipping postal code]],5)</f>
        <v>98903</v>
      </c>
      <c r="E439" t="s">
        <v>7076</v>
      </c>
      <c r="F439">
        <v>269.91000000000003</v>
      </c>
      <c r="G439">
        <v>0</v>
      </c>
      <c r="H439">
        <v>0</v>
      </c>
      <c r="I439">
        <v>269.91000000000003</v>
      </c>
      <c r="J439">
        <v>0</v>
      </c>
      <c r="K439">
        <v>0</v>
      </c>
      <c r="L439">
        <v>269.91000000000003</v>
      </c>
    </row>
    <row r="440" spans="1:12" x14ac:dyDescent="0.2">
      <c r="A440" t="s">
        <v>7455</v>
      </c>
      <c r="B440" t="s">
        <v>11</v>
      </c>
      <c r="C440">
        <v>73099</v>
      </c>
      <c r="D440" t="str">
        <f>LEFT(Table3[[#This Row],[Shipping postal code]],5)</f>
        <v>73099</v>
      </c>
      <c r="E440" t="s">
        <v>7050</v>
      </c>
      <c r="F440">
        <v>268.35000000000002</v>
      </c>
      <c r="G440">
        <v>0</v>
      </c>
      <c r="H440">
        <v>0</v>
      </c>
      <c r="I440">
        <v>268.35000000000002</v>
      </c>
      <c r="J440">
        <v>0</v>
      </c>
      <c r="K440">
        <v>0</v>
      </c>
      <c r="L440">
        <v>268.35000000000002</v>
      </c>
    </row>
    <row r="441" spans="1:12" x14ac:dyDescent="0.2">
      <c r="A441" t="s">
        <v>7456</v>
      </c>
      <c r="B441" t="s">
        <v>11</v>
      </c>
      <c r="C441">
        <v>38122</v>
      </c>
      <c r="D441" t="str">
        <f>LEFT(Table3[[#This Row],[Shipping postal code]],5)</f>
        <v>38122</v>
      </c>
      <c r="E441" t="s">
        <v>7136</v>
      </c>
      <c r="F441">
        <v>266</v>
      </c>
      <c r="G441">
        <v>0</v>
      </c>
      <c r="H441">
        <v>0</v>
      </c>
      <c r="I441">
        <v>266</v>
      </c>
      <c r="J441">
        <v>0</v>
      </c>
      <c r="K441">
        <v>0</v>
      </c>
      <c r="L441">
        <v>266</v>
      </c>
    </row>
    <row r="442" spans="1:12" x14ac:dyDescent="0.2">
      <c r="A442" t="s">
        <v>7193</v>
      </c>
      <c r="B442" t="s">
        <v>11</v>
      </c>
      <c r="C442">
        <v>73118</v>
      </c>
      <c r="D442" t="str">
        <f>LEFT(Table3[[#This Row],[Shipping postal code]],5)</f>
        <v>73118</v>
      </c>
      <c r="E442" t="s">
        <v>7050</v>
      </c>
      <c r="F442">
        <v>295</v>
      </c>
      <c r="G442">
        <v>-29.5</v>
      </c>
      <c r="H442">
        <v>0</v>
      </c>
      <c r="I442">
        <v>265.5</v>
      </c>
      <c r="J442">
        <v>0</v>
      </c>
      <c r="K442">
        <v>0</v>
      </c>
      <c r="L442">
        <v>265.5</v>
      </c>
    </row>
    <row r="443" spans="1:12" x14ac:dyDescent="0.2">
      <c r="A443" t="s">
        <v>7457</v>
      </c>
      <c r="B443" t="s">
        <v>11</v>
      </c>
      <c r="C443">
        <v>97702</v>
      </c>
      <c r="D443" t="str">
        <f>LEFT(Table3[[#This Row],[Shipping postal code]],5)</f>
        <v>97702</v>
      </c>
      <c r="E443" t="s">
        <v>7074</v>
      </c>
      <c r="F443">
        <v>324</v>
      </c>
      <c r="G443">
        <v>-59</v>
      </c>
      <c r="H443">
        <v>0</v>
      </c>
      <c r="I443">
        <v>265</v>
      </c>
      <c r="J443">
        <v>0</v>
      </c>
      <c r="K443">
        <v>0</v>
      </c>
      <c r="L443">
        <v>265</v>
      </c>
    </row>
    <row r="444" spans="1:12" x14ac:dyDescent="0.2">
      <c r="A444" t="s">
        <v>7458</v>
      </c>
      <c r="B444" t="s">
        <v>11</v>
      </c>
      <c r="C444">
        <v>15017</v>
      </c>
      <c r="D444" t="str">
        <f>LEFT(Table3[[#This Row],[Shipping postal code]],5)</f>
        <v>15017</v>
      </c>
      <c r="E444" t="s">
        <v>7065</v>
      </c>
      <c r="F444">
        <v>264</v>
      </c>
      <c r="G444">
        <v>0</v>
      </c>
      <c r="H444">
        <v>0</v>
      </c>
      <c r="I444">
        <v>264</v>
      </c>
      <c r="J444">
        <v>0</v>
      </c>
      <c r="K444">
        <v>0</v>
      </c>
      <c r="L444">
        <v>264</v>
      </c>
    </row>
    <row r="445" spans="1:12" x14ac:dyDescent="0.2">
      <c r="A445" t="s">
        <v>7454</v>
      </c>
      <c r="B445" t="s">
        <v>11</v>
      </c>
      <c r="C445">
        <v>75007</v>
      </c>
      <c r="D445" t="str">
        <f>LEFT(Table3[[#This Row],[Shipping postal code]],5)</f>
        <v>75007</v>
      </c>
      <c r="E445" t="s">
        <v>7086</v>
      </c>
      <c r="F445">
        <v>356.98</v>
      </c>
      <c r="G445">
        <v>-93</v>
      </c>
      <c r="H445">
        <v>0</v>
      </c>
      <c r="I445">
        <v>263.98</v>
      </c>
      <c r="J445">
        <v>0</v>
      </c>
      <c r="K445">
        <v>0</v>
      </c>
      <c r="L445">
        <v>263.98</v>
      </c>
    </row>
    <row r="446" spans="1:12" x14ac:dyDescent="0.2">
      <c r="A446" t="s">
        <v>7459</v>
      </c>
      <c r="B446" t="s">
        <v>11</v>
      </c>
      <c r="C446">
        <v>84404</v>
      </c>
      <c r="D446" t="str">
        <f>LEFT(Table3[[#This Row],[Shipping postal code]],5)</f>
        <v>84404</v>
      </c>
      <c r="E446" t="s">
        <v>7046</v>
      </c>
      <c r="F446">
        <v>251.98</v>
      </c>
      <c r="G446">
        <v>-7</v>
      </c>
      <c r="H446">
        <v>0</v>
      </c>
      <c r="I446">
        <v>244.98</v>
      </c>
      <c r="J446">
        <v>0</v>
      </c>
      <c r="K446">
        <v>18.02</v>
      </c>
      <c r="L446">
        <v>263</v>
      </c>
    </row>
    <row r="447" spans="1:12" x14ac:dyDescent="0.2">
      <c r="A447" t="s">
        <v>7460</v>
      </c>
      <c r="B447" t="s">
        <v>11</v>
      </c>
      <c r="C447">
        <v>77389</v>
      </c>
      <c r="D447" t="str">
        <f>LEFT(Table3[[#This Row],[Shipping postal code]],5)</f>
        <v>77389</v>
      </c>
      <c r="E447" t="s">
        <v>7086</v>
      </c>
      <c r="F447">
        <v>262</v>
      </c>
      <c r="G447">
        <v>0</v>
      </c>
      <c r="H447">
        <v>0</v>
      </c>
      <c r="I447">
        <v>262</v>
      </c>
      <c r="J447">
        <v>0</v>
      </c>
      <c r="K447">
        <v>0</v>
      </c>
      <c r="L447">
        <v>262</v>
      </c>
    </row>
    <row r="448" spans="1:12" x14ac:dyDescent="0.2">
      <c r="A448" t="s">
        <v>7461</v>
      </c>
      <c r="B448" t="s">
        <v>11</v>
      </c>
      <c r="C448">
        <v>21204</v>
      </c>
      <c r="D448" t="str">
        <f>LEFT(Table3[[#This Row],[Shipping postal code]],5)</f>
        <v>21204</v>
      </c>
      <c r="E448" t="s">
        <v>7091</v>
      </c>
      <c r="F448">
        <v>402</v>
      </c>
      <c r="G448">
        <v>-140</v>
      </c>
      <c r="H448">
        <v>0</v>
      </c>
      <c r="I448">
        <v>262</v>
      </c>
      <c r="J448">
        <v>0</v>
      </c>
      <c r="K448">
        <v>0</v>
      </c>
      <c r="L448">
        <v>262</v>
      </c>
    </row>
    <row r="449" spans="1:12" x14ac:dyDescent="0.2">
      <c r="A449" t="s">
        <v>7139</v>
      </c>
      <c r="B449" t="s">
        <v>11</v>
      </c>
      <c r="C449">
        <v>89128</v>
      </c>
      <c r="D449" t="str">
        <f>LEFT(Table3[[#This Row],[Shipping postal code]],5)</f>
        <v>89128</v>
      </c>
      <c r="E449" t="s">
        <v>7140</v>
      </c>
      <c r="F449">
        <v>261</v>
      </c>
      <c r="G449">
        <v>0</v>
      </c>
      <c r="H449">
        <v>0</v>
      </c>
      <c r="I449">
        <v>261</v>
      </c>
      <c r="J449">
        <v>0</v>
      </c>
      <c r="K449">
        <v>0</v>
      </c>
      <c r="L449">
        <v>261</v>
      </c>
    </row>
    <row r="450" spans="1:12" x14ac:dyDescent="0.2">
      <c r="A450" t="s">
        <v>7462</v>
      </c>
      <c r="B450" t="s">
        <v>11</v>
      </c>
      <c r="C450">
        <v>55369</v>
      </c>
      <c r="D450" t="str">
        <f>LEFT(Table3[[#This Row],[Shipping postal code]],5)</f>
        <v>55369</v>
      </c>
      <c r="E450" t="s">
        <v>7143</v>
      </c>
      <c r="F450">
        <v>260.7</v>
      </c>
      <c r="G450">
        <v>0</v>
      </c>
      <c r="H450">
        <v>0</v>
      </c>
      <c r="I450">
        <v>260.7</v>
      </c>
      <c r="J450">
        <v>0</v>
      </c>
      <c r="K450">
        <v>0</v>
      </c>
      <c r="L450">
        <v>260.7</v>
      </c>
    </row>
    <row r="451" spans="1:12" x14ac:dyDescent="0.2">
      <c r="A451" t="s">
        <v>7463</v>
      </c>
      <c r="B451" t="s">
        <v>11</v>
      </c>
      <c r="C451">
        <v>98662</v>
      </c>
      <c r="D451" t="str">
        <f>LEFT(Table3[[#This Row],[Shipping postal code]],5)</f>
        <v>98662</v>
      </c>
      <c r="E451" t="s">
        <v>7076</v>
      </c>
      <c r="F451">
        <v>260.35000000000002</v>
      </c>
      <c r="G451">
        <v>0</v>
      </c>
      <c r="H451">
        <v>0</v>
      </c>
      <c r="I451">
        <v>260.35000000000002</v>
      </c>
      <c r="J451">
        <v>0</v>
      </c>
      <c r="K451">
        <v>0</v>
      </c>
      <c r="L451">
        <v>260.35000000000002</v>
      </c>
    </row>
    <row r="452" spans="1:12" x14ac:dyDescent="0.2">
      <c r="A452" t="s">
        <v>7464</v>
      </c>
      <c r="B452" t="s">
        <v>11</v>
      </c>
      <c r="C452">
        <v>22406</v>
      </c>
      <c r="D452" t="str">
        <f>LEFT(Table3[[#This Row],[Shipping postal code]],5)</f>
        <v>22406</v>
      </c>
      <c r="E452" t="s">
        <v>7060</v>
      </c>
      <c r="F452">
        <v>260.35000000000002</v>
      </c>
      <c r="G452">
        <v>0</v>
      </c>
      <c r="H452">
        <v>0</v>
      </c>
      <c r="I452">
        <v>260.35000000000002</v>
      </c>
      <c r="J452">
        <v>0</v>
      </c>
      <c r="K452">
        <v>0</v>
      </c>
      <c r="L452">
        <v>260.35000000000002</v>
      </c>
    </row>
    <row r="453" spans="1:12" x14ac:dyDescent="0.2">
      <c r="A453" t="s">
        <v>7284</v>
      </c>
      <c r="B453" t="s">
        <v>11</v>
      </c>
      <c r="C453">
        <v>67217</v>
      </c>
      <c r="D453" t="str">
        <f>LEFT(Table3[[#This Row],[Shipping postal code]],5)</f>
        <v>67217</v>
      </c>
      <c r="E453" t="s">
        <v>7198</v>
      </c>
      <c r="F453">
        <v>260.35000000000002</v>
      </c>
      <c r="G453">
        <v>0</v>
      </c>
      <c r="H453">
        <v>0</v>
      </c>
      <c r="I453">
        <v>260.35000000000002</v>
      </c>
      <c r="J453">
        <v>0</v>
      </c>
      <c r="K453">
        <v>0</v>
      </c>
      <c r="L453">
        <v>260.35000000000002</v>
      </c>
    </row>
    <row r="454" spans="1:12" x14ac:dyDescent="0.2">
      <c r="A454" t="s">
        <v>7465</v>
      </c>
      <c r="B454" t="s">
        <v>11</v>
      </c>
      <c r="C454">
        <v>44077</v>
      </c>
      <c r="D454" t="str">
        <f>LEFT(Table3[[#This Row],[Shipping postal code]],5)</f>
        <v>44077</v>
      </c>
      <c r="E454" t="s">
        <v>7116</v>
      </c>
      <c r="F454">
        <v>260.35000000000002</v>
      </c>
      <c r="G454">
        <v>0</v>
      </c>
      <c r="H454">
        <v>0</v>
      </c>
      <c r="I454">
        <v>260.35000000000002</v>
      </c>
      <c r="J454">
        <v>0</v>
      </c>
      <c r="K454">
        <v>0</v>
      </c>
      <c r="L454">
        <v>260.35000000000002</v>
      </c>
    </row>
    <row r="455" spans="1:12" x14ac:dyDescent="0.2">
      <c r="A455" t="s">
        <v>7466</v>
      </c>
      <c r="B455" t="s">
        <v>11</v>
      </c>
      <c r="C455">
        <v>10309</v>
      </c>
      <c r="D455" t="str">
        <f>LEFT(Table3[[#This Row],[Shipping postal code]],5)</f>
        <v>10309</v>
      </c>
      <c r="E455" t="s">
        <v>7044</v>
      </c>
      <c r="F455">
        <v>260.35000000000002</v>
      </c>
      <c r="G455">
        <v>0</v>
      </c>
      <c r="H455">
        <v>0</v>
      </c>
      <c r="I455">
        <v>260.35000000000002</v>
      </c>
      <c r="J455">
        <v>0</v>
      </c>
      <c r="K455">
        <v>0</v>
      </c>
      <c r="L455">
        <v>260.35000000000002</v>
      </c>
    </row>
    <row r="456" spans="1:12" x14ac:dyDescent="0.2">
      <c r="A456" t="s">
        <v>7467</v>
      </c>
      <c r="B456" t="s">
        <v>11</v>
      </c>
      <c r="C456">
        <v>55412</v>
      </c>
      <c r="D456" t="str">
        <f>LEFT(Table3[[#This Row],[Shipping postal code]],5)</f>
        <v>55412</v>
      </c>
      <c r="E456" t="s">
        <v>7143</v>
      </c>
      <c r="F456">
        <v>260.35000000000002</v>
      </c>
      <c r="G456">
        <v>0</v>
      </c>
      <c r="H456">
        <v>0</v>
      </c>
      <c r="I456">
        <v>260.35000000000002</v>
      </c>
      <c r="J456">
        <v>0</v>
      </c>
      <c r="K456">
        <v>0</v>
      </c>
      <c r="L456">
        <v>260.35000000000002</v>
      </c>
    </row>
    <row r="457" spans="1:12" x14ac:dyDescent="0.2">
      <c r="A457" t="s">
        <v>7468</v>
      </c>
      <c r="B457" t="s">
        <v>11</v>
      </c>
      <c r="C457" s="2" t="s">
        <v>4165</v>
      </c>
      <c r="D457" s="2" t="str">
        <f>LEFT(Table3[[#This Row],[Shipping postal code]],5)</f>
        <v>04210</v>
      </c>
      <c r="E457" t="s">
        <v>7103</v>
      </c>
      <c r="F457">
        <v>278</v>
      </c>
      <c r="G457">
        <v>-18</v>
      </c>
      <c r="H457">
        <v>0</v>
      </c>
      <c r="I457">
        <v>260</v>
      </c>
      <c r="J457">
        <v>0</v>
      </c>
      <c r="K457">
        <v>0</v>
      </c>
      <c r="L457">
        <v>260</v>
      </c>
    </row>
    <row r="458" spans="1:12" x14ac:dyDescent="0.2">
      <c r="A458" t="s">
        <v>7469</v>
      </c>
      <c r="B458" t="s">
        <v>11</v>
      </c>
      <c r="C458" s="2" t="s">
        <v>2022</v>
      </c>
      <c r="D458" s="2" t="str">
        <f>LEFT(Table3[[#This Row],[Shipping postal code]],5)</f>
        <v>02893</v>
      </c>
      <c r="E458" t="s">
        <v>7470</v>
      </c>
      <c r="F458">
        <v>273</v>
      </c>
      <c r="G458">
        <v>-13.6</v>
      </c>
      <c r="H458">
        <v>0</v>
      </c>
      <c r="I458">
        <v>259.39999999999998</v>
      </c>
      <c r="J458">
        <v>0</v>
      </c>
      <c r="K458">
        <v>0</v>
      </c>
      <c r="L458">
        <v>259.39999999999998</v>
      </c>
    </row>
    <row r="459" spans="1:12" x14ac:dyDescent="0.2">
      <c r="A459" t="s">
        <v>7471</v>
      </c>
      <c r="B459" t="s">
        <v>11</v>
      </c>
      <c r="C459">
        <v>84121</v>
      </c>
      <c r="D459" t="str">
        <f>LEFT(Table3[[#This Row],[Shipping postal code]],5)</f>
        <v>84121</v>
      </c>
      <c r="E459" t="s">
        <v>7046</v>
      </c>
      <c r="F459">
        <v>254</v>
      </c>
      <c r="G459">
        <v>-12.7</v>
      </c>
      <c r="H459">
        <v>0</v>
      </c>
      <c r="I459">
        <v>241.3</v>
      </c>
      <c r="J459">
        <v>0</v>
      </c>
      <c r="K459">
        <v>17.98</v>
      </c>
      <c r="L459">
        <v>259.27999999999997</v>
      </c>
    </row>
    <row r="460" spans="1:12" x14ac:dyDescent="0.2">
      <c r="A460" t="s">
        <v>7472</v>
      </c>
      <c r="B460" t="s">
        <v>11</v>
      </c>
      <c r="C460">
        <v>86001</v>
      </c>
      <c r="D460" t="str">
        <f>LEFT(Table3[[#This Row],[Shipping postal code]],5)</f>
        <v>86001</v>
      </c>
      <c r="E460" t="s">
        <v>7056</v>
      </c>
      <c r="F460">
        <v>344</v>
      </c>
      <c r="G460">
        <v>-84.85</v>
      </c>
      <c r="H460">
        <v>0</v>
      </c>
      <c r="I460">
        <v>259.14999999999998</v>
      </c>
      <c r="J460">
        <v>0</v>
      </c>
      <c r="K460">
        <v>0</v>
      </c>
      <c r="L460">
        <v>259.14999999999998</v>
      </c>
    </row>
    <row r="461" spans="1:12" x14ac:dyDescent="0.2">
      <c r="A461" t="s">
        <v>7473</v>
      </c>
      <c r="B461" t="s">
        <v>11</v>
      </c>
      <c r="C461">
        <v>21211</v>
      </c>
      <c r="D461" t="str">
        <f>LEFT(Table3[[#This Row],[Shipping postal code]],5)</f>
        <v>21211</v>
      </c>
      <c r="E461" t="s">
        <v>7091</v>
      </c>
      <c r="F461">
        <v>278.7</v>
      </c>
      <c r="G461">
        <v>-19.559999999999999</v>
      </c>
      <c r="H461">
        <v>0</v>
      </c>
      <c r="I461">
        <v>259.14</v>
      </c>
      <c r="J461">
        <v>0</v>
      </c>
      <c r="K461">
        <v>0</v>
      </c>
      <c r="L461">
        <v>259.14</v>
      </c>
    </row>
    <row r="462" spans="1:12" x14ac:dyDescent="0.2">
      <c r="A462" t="s">
        <v>7115</v>
      </c>
      <c r="B462" t="s">
        <v>11</v>
      </c>
      <c r="C462">
        <v>31906</v>
      </c>
      <c r="D462" t="str">
        <f>LEFT(Table3[[#This Row],[Shipping postal code]],5)</f>
        <v>31906</v>
      </c>
      <c r="E462" t="s">
        <v>7107</v>
      </c>
      <c r="F462">
        <v>282</v>
      </c>
      <c r="G462">
        <v>-23.9</v>
      </c>
      <c r="H462">
        <v>0</v>
      </c>
      <c r="I462">
        <v>258.10000000000002</v>
      </c>
      <c r="J462">
        <v>0</v>
      </c>
      <c r="K462">
        <v>0</v>
      </c>
      <c r="L462">
        <v>258.10000000000002</v>
      </c>
    </row>
    <row r="463" spans="1:12" x14ac:dyDescent="0.2">
      <c r="A463" t="s">
        <v>7474</v>
      </c>
      <c r="B463" t="s">
        <v>11</v>
      </c>
      <c r="C463">
        <v>82001</v>
      </c>
      <c r="D463" t="str">
        <f>LEFT(Table3[[#This Row],[Shipping postal code]],5)</f>
        <v>82001</v>
      </c>
      <c r="E463" t="s">
        <v>7349</v>
      </c>
      <c r="F463">
        <v>258</v>
      </c>
      <c r="G463">
        <v>0</v>
      </c>
      <c r="H463">
        <v>0</v>
      </c>
      <c r="I463">
        <v>258</v>
      </c>
      <c r="J463">
        <v>0</v>
      </c>
      <c r="K463">
        <v>0</v>
      </c>
      <c r="L463">
        <v>258</v>
      </c>
    </row>
    <row r="464" spans="1:12" x14ac:dyDescent="0.2">
      <c r="A464" t="s">
        <v>7325</v>
      </c>
      <c r="B464" t="s">
        <v>11</v>
      </c>
      <c r="C464">
        <v>93725</v>
      </c>
      <c r="D464" t="str">
        <f>LEFT(Table3[[#This Row],[Shipping postal code]],5)</f>
        <v>93725</v>
      </c>
      <c r="E464" t="s">
        <v>7048</v>
      </c>
      <c r="F464">
        <v>258</v>
      </c>
      <c r="G464">
        <v>0</v>
      </c>
      <c r="H464">
        <v>0</v>
      </c>
      <c r="I464">
        <v>258</v>
      </c>
      <c r="J464">
        <v>0</v>
      </c>
      <c r="K464">
        <v>0</v>
      </c>
      <c r="L464">
        <v>258</v>
      </c>
    </row>
    <row r="465" spans="1:12" x14ac:dyDescent="0.2">
      <c r="A465" t="s">
        <v>7475</v>
      </c>
      <c r="B465" t="s">
        <v>11</v>
      </c>
      <c r="C465">
        <v>84005</v>
      </c>
      <c r="D465" t="str">
        <f>LEFT(Table3[[#This Row],[Shipping postal code]],5)</f>
        <v>84005</v>
      </c>
      <c r="E465" t="s">
        <v>7046</v>
      </c>
      <c r="F465">
        <v>292.98</v>
      </c>
      <c r="G465">
        <v>-52.56</v>
      </c>
      <c r="H465">
        <v>0</v>
      </c>
      <c r="I465">
        <v>240.42</v>
      </c>
      <c r="J465">
        <v>0</v>
      </c>
      <c r="K465">
        <v>17.420000000000002</v>
      </c>
      <c r="L465">
        <v>257.83999999999997</v>
      </c>
    </row>
    <row r="466" spans="1:12" x14ac:dyDescent="0.2">
      <c r="A466" t="s">
        <v>7476</v>
      </c>
      <c r="B466" t="s">
        <v>11</v>
      </c>
      <c r="C466">
        <v>56560</v>
      </c>
      <c r="D466" t="str">
        <f>LEFT(Table3[[#This Row],[Shipping postal code]],5)</f>
        <v>56560</v>
      </c>
      <c r="E466" t="s">
        <v>7143</v>
      </c>
      <c r="F466">
        <v>257.35000000000002</v>
      </c>
      <c r="G466">
        <v>0</v>
      </c>
      <c r="H466">
        <v>0</v>
      </c>
      <c r="I466">
        <v>257.35000000000002</v>
      </c>
      <c r="J466">
        <v>0</v>
      </c>
      <c r="K466">
        <v>0</v>
      </c>
      <c r="L466">
        <v>257.35000000000002</v>
      </c>
    </row>
    <row r="467" spans="1:12" x14ac:dyDescent="0.2">
      <c r="A467" t="s">
        <v>7477</v>
      </c>
      <c r="B467" t="s">
        <v>11</v>
      </c>
      <c r="C467">
        <v>48428</v>
      </c>
      <c r="D467" t="str">
        <f>LEFT(Table3[[#This Row],[Shipping postal code]],5)</f>
        <v>48428</v>
      </c>
      <c r="E467" t="s">
        <v>7195</v>
      </c>
      <c r="F467">
        <v>284.95</v>
      </c>
      <c r="G467">
        <v>-28.5</v>
      </c>
      <c r="H467">
        <v>0</v>
      </c>
      <c r="I467">
        <v>256.45</v>
      </c>
      <c r="J467">
        <v>0</v>
      </c>
      <c r="K467">
        <v>0</v>
      </c>
      <c r="L467">
        <v>256.45</v>
      </c>
    </row>
    <row r="468" spans="1:12" x14ac:dyDescent="0.2">
      <c r="A468" t="s">
        <v>7478</v>
      </c>
      <c r="B468" t="s">
        <v>11</v>
      </c>
      <c r="C468">
        <v>68164</v>
      </c>
      <c r="D468" t="str">
        <f>LEFT(Table3[[#This Row],[Shipping postal code]],5)</f>
        <v>68164</v>
      </c>
      <c r="E468" t="s">
        <v>7067</v>
      </c>
      <c r="F468">
        <v>308.14999999999998</v>
      </c>
      <c r="G468">
        <v>-52</v>
      </c>
      <c r="H468">
        <v>0</v>
      </c>
      <c r="I468">
        <v>256.14999999999998</v>
      </c>
      <c r="J468">
        <v>0</v>
      </c>
      <c r="K468">
        <v>0</v>
      </c>
      <c r="L468">
        <v>256.14999999999998</v>
      </c>
    </row>
    <row r="469" spans="1:12" x14ac:dyDescent="0.2">
      <c r="A469" t="s">
        <v>7207</v>
      </c>
      <c r="B469" t="s">
        <v>11</v>
      </c>
      <c r="C469">
        <v>33401</v>
      </c>
      <c r="D469" t="str">
        <f>LEFT(Table3[[#This Row],[Shipping postal code]],5)</f>
        <v>33401</v>
      </c>
      <c r="E469" t="s">
        <v>7063</v>
      </c>
      <c r="F469">
        <v>256</v>
      </c>
      <c r="G469">
        <v>0</v>
      </c>
      <c r="H469">
        <v>0</v>
      </c>
      <c r="I469">
        <v>256</v>
      </c>
      <c r="J469">
        <v>0</v>
      </c>
      <c r="K469">
        <v>0</v>
      </c>
      <c r="L469">
        <v>256</v>
      </c>
    </row>
    <row r="470" spans="1:12" x14ac:dyDescent="0.2">
      <c r="A470" t="s">
        <v>7076</v>
      </c>
      <c r="B470" t="s">
        <v>11</v>
      </c>
      <c r="C470">
        <v>20005</v>
      </c>
      <c r="D470" t="str">
        <f>LEFT(Table3[[#This Row],[Shipping postal code]],5)</f>
        <v>20005</v>
      </c>
      <c r="E470" t="s">
        <v>7093</v>
      </c>
      <c r="F470">
        <v>256</v>
      </c>
      <c r="G470">
        <v>0</v>
      </c>
      <c r="H470">
        <v>0</v>
      </c>
      <c r="I470">
        <v>256</v>
      </c>
      <c r="J470">
        <v>0</v>
      </c>
      <c r="K470">
        <v>0</v>
      </c>
      <c r="L470">
        <v>256</v>
      </c>
    </row>
    <row r="471" spans="1:12" x14ac:dyDescent="0.2">
      <c r="A471" t="s">
        <v>7479</v>
      </c>
      <c r="B471" t="s">
        <v>11</v>
      </c>
      <c r="C471">
        <v>90301</v>
      </c>
      <c r="D471" t="str">
        <f>LEFT(Table3[[#This Row],[Shipping postal code]],5)</f>
        <v>90301</v>
      </c>
      <c r="E471" t="s">
        <v>7048</v>
      </c>
      <c r="F471">
        <v>283.95</v>
      </c>
      <c r="G471">
        <v>-28.4</v>
      </c>
      <c r="H471">
        <v>0</v>
      </c>
      <c r="I471">
        <v>255.55</v>
      </c>
      <c r="J471">
        <v>0</v>
      </c>
      <c r="K471">
        <v>0</v>
      </c>
      <c r="L471">
        <v>255.55</v>
      </c>
    </row>
    <row r="472" spans="1:12" x14ac:dyDescent="0.2">
      <c r="A472" t="s">
        <v>7045</v>
      </c>
      <c r="B472" t="s">
        <v>11</v>
      </c>
      <c r="C472">
        <v>95051</v>
      </c>
      <c r="D472" t="str">
        <f>LEFT(Table3[[#This Row],[Shipping postal code]],5)</f>
        <v>95051</v>
      </c>
      <c r="E472" t="s">
        <v>7048</v>
      </c>
      <c r="F472">
        <v>255</v>
      </c>
      <c r="G472">
        <v>0</v>
      </c>
      <c r="H472">
        <v>0</v>
      </c>
      <c r="I472">
        <v>255</v>
      </c>
      <c r="J472">
        <v>0</v>
      </c>
      <c r="K472">
        <v>0</v>
      </c>
      <c r="L472">
        <v>255</v>
      </c>
    </row>
    <row r="473" spans="1:12" x14ac:dyDescent="0.2">
      <c r="A473" t="s">
        <v>7480</v>
      </c>
      <c r="B473" t="s">
        <v>11</v>
      </c>
      <c r="C473">
        <v>12189</v>
      </c>
      <c r="D473" t="str">
        <f>LEFT(Table3[[#This Row],[Shipping postal code]],5)</f>
        <v>12189</v>
      </c>
      <c r="E473" t="s">
        <v>7044</v>
      </c>
      <c r="F473">
        <v>254.35</v>
      </c>
      <c r="G473">
        <v>0</v>
      </c>
      <c r="H473">
        <v>0</v>
      </c>
      <c r="I473">
        <v>254.35</v>
      </c>
      <c r="J473">
        <v>0</v>
      </c>
      <c r="K473">
        <v>0</v>
      </c>
      <c r="L473">
        <v>254.35</v>
      </c>
    </row>
    <row r="474" spans="1:12" x14ac:dyDescent="0.2">
      <c r="A474" t="s">
        <v>7481</v>
      </c>
      <c r="B474" t="s">
        <v>11</v>
      </c>
      <c r="C474">
        <v>78130</v>
      </c>
      <c r="D474" t="str">
        <f>LEFT(Table3[[#This Row],[Shipping postal code]],5)</f>
        <v>78130</v>
      </c>
      <c r="E474" t="s">
        <v>7086</v>
      </c>
      <c r="F474">
        <v>254</v>
      </c>
      <c r="G474">
        <v>0</v>
      </c>
      <c r="H474">
        <v>0</v>
      </c>
      <c r="I474">
        <v>254</v>
      </c>
      <c r="J474">
        <v>0</v>
      </c>
      <c r="K474">
        <v>0</v>
      </c>
      <c r="L474">
        <v>254</v>
      </c>
    </row>
    <row r="475" spans="1:12" x14ac:dyDescent="0.2">
      <c r="A475" t="s">
        <v>7167</v>
      </c>
      <c r="B475" t="s">
        <v>11</v>
      </c>
      <c r="C475">
        <v>90027</v>
      </c>
      <c r="D475" t="str">
        <f>LEFT(Table3[[#This Row],[Shipping postal code]],5)</f>
        <v>90027</v>
      </c>
      <c r="E475" t="s">
        <v>7048</v>
      </c>
      <c r="F475">
        <v>254</v>
      </c>
      <c r="G475">
        <v>0</v>
      </c>
      <c r="H475">
        <v>0</v>
      </c>
      <c r="I475">
        <v>254</v>
      </c>
      <c r="J475">
        <v>0</v>
      </c>
      <c r="K475">
        <v>0</v>
      </c>
      <c r="L475">
        <v>254</v>
      </c>
    </row>
    <row r="476" spans="1:12" x14ac:dyDescent="0.2">
      <c r="A476" t="s">
        <v>7446</v>
      </c>
      <c r="B476" t="s">
        <v>11</v>
      </c>
      <c r="C476">
        <v>75225</v>
      </c>
      <c r="D476" t="str">
        <f>LEFT(Table3[[#This Row],[Shipping postal code]],5)</f>
        <v>75225</v>
      </c>
      <c r="E476" t="s">
        <v>7086</v>
      </c>
      <c r="F476">
        <v>254</v>
      </c>
      <c r="G476">
        <v>0</v>
      </c>
      <c r="H476">
        <v>0</v>
      </c>
      <c r="I476">
        <v>254</v>
      </c>
      <c r="J476">
        <v>0</v>
      </c>
      <c r="K476">
        <v>0</v>
      </c>
      <c r="L476">
        <v>254</v>
      </c>
    </row>
    <row r="477" spans="1:12" x14ac:dyDescent="0.2">
      <c r="A477" t="s">
        <v>7482</v>
      </c>
      <c r="B477" t="s">
        <v>11</v>
      </c>
      <c r="C477">
        <v>14120</v>
      </c>
      <c r="D477" t="str">
        <f>LEFT(Table3[[#This Row],[Shipping postal code]],5)</f>
        <v>14120</v>
      </c>
      <c r="E477" t="s">
        <v>7044</v>
      </c>
      <c r="F477">
        <v>254</v>
      </c>
      <c r="G477">
        <v>0</v>
      </c>
      <c r="H477">
        <v>0</v>
      </c>
      <c r="I477">
        <v>254</v>
      </c>
      <c r="J477">
        <v>0</v>
      </c>
      <c r="K477">
        <v>0</v>
      </c>
      <c r="L477">
        <v>254</v>
      </c>
    </row>
    <row r="478" spans="1:12" x14ac:dyDescent="0.2">
      <c r="A478" t="s">
        <v>7483</v>
      </c>
      <c r="B478" t="s">
        <v>11</v>
      </c>
      <c r="C478">
        <v>33024</v>
      </c>
      <c r="D478" t="str">
        <f>LEFT(Table3[[#This Row],[Shipping postal code]],5)</f>
        <v>33024</v>
      </c>
      <c r="E478" t="s">
        <v>7063</v>
      </c>
      <c r="F478">
        <v>254</v>
      </c>
      <c r="G478">
        <v>0</v>
      </c>
      <c r="H478">
        <v>0</v>
      </c>
      <c r="I478">
        <v>254</v>
      </c>
      <c r="J478">
        <v>0</v>
      </c>
      <c r="K478">
        <v>0</v>
      </c>
      <c r="L478">
        <v>254</v>
      </c>
    </row>
    <row r="479" spans="1:12" x14ac:dyDescent="0.2">
      <c r="A479" t="s">
        <v>7370</v>
      </c>
      <c r="B479" t="s">
        <v>11</v>
      </c>
      <c r="C479" t="s">
        <v>2015</v>
      </c>
      <c r="D479" t="str">
        <f>LEFT(Table3[[#This Row],[Shipping postal code]],5)</f>
        <v>98270</v>
      </c>
      <c r="E479" t="s">
        <v>7076</v>
      </c>
      <c r="F479">
        <v>254</v>
      </c>
      <c r="G479">
        <v>0</v>
      </c>
      <c r="H479">
        <v>0</v>
      </c>
      <c r="I479">
        <v>254</v>
      </c>
      <c r="J479">
        <v>0</v>
      </c>
      <c r="K479">
        <v>0</v>
      </c>
      <c r="L479">
        <v>254</v>
      </c>
    </row>
    <row r="480" spans="1:12" x14ac:dyDescent="0.2">
      <c r="A480" t="s">
        <v>7466</v>
      </c>
      <c r="B480" t="s">
        <v>11</v>
      </c>
      <c r="C480">
        <v>10310</v>
      </c>
      <c r="D480" t="str">
        <f>LEFT(Table3[[#This Row],[Shipping postal code]],5)</f>
        <v>10310</v>
      </c>
      <c r="E480" t="s">
        <v>7044</v>
      </c>
      <c r="F480">
        <v>254</v>
      </c>
      <c r="G480">
        <v>0</v>
      </c>
      <c r="H480">
        <v>0</v>
      </c>
      <c r="I480">
        <v>254</v>
      </c>
      <c r="J480">
        <v>0</v>
      </c>
      <c r="K480">
        <v>0</v>
      </c>
      <c r="L480">
        <v>254</v>
      </c>
    </row>
    <row r="481" spans="1:12" x14ac:dyDescent="0.2">
      <c r="A481" t="s">
        <v>7172</v>
      </c>
      <c r="B481" t="s">
        <v>11</v>
      </c>
      <c r="C481">
        <v>95823</v>
      </c>
      <c r="D481" t="str">
        <f>LEFT(Table3[[#This Row],[Shipping postal code]],5)</f>
        <v>95823</v>
      </c>
      <c r="E481" t="s">
        <v>7048</v>
      </c>
      <c r="F481">
        <v>254</v>
      </c>
      <c r="G481">
        <v>0</v>
      </c>
      <c r="H481">
        <v>0</v>
      </c>
      <c r="I481">
        <v>254</v>
      </c>
      <c r="J481">
        <v>0</v>
      </c>
      <c r="K481">
        <v>0</v>
      </c>
      <c r="L481">
        <v>254</v>
      </c>
    </row>
    <row r="482" spans="1:12" x14ac:dyDescent="0.2">
      <c r="A482" t="s">
        <v>7405</v>
      </c>
      <c r="B482" t="s">
        <v>11</v>
      </c>
      <c r="C482">
        <v>78248</v>
      </c>
      <c r="D482" t="str">
        <f>LEFT(Table3[[#This Row],[Shipping postal code]],5)</f>
        <v>78248</v>
      </c>
      <c r="E482" t="s">
        <v>7086</v>
      </c>
      <c r="F482">
        <v>280.95999999999998</v>
      </c>
      <c r="G482">
        <v>-27</v>
      </c>
      <c r="H482">
        <v>0</v>
      </c>
      <c r="I482">
        <v>253.96</v>
      </c>
      <c r="J482">
        <v>0</v>
      </c>
      <c r="K482">
        <v>0</v>
      </c>
      <c r="L482">
        <v>253.96</v>
      </c>
    </row>
    <row r="483" spans="1:12" x14ac:dyDescent="0.2">
      <c r="A483" t="s">
        <v>7484</v>
      </c>
      <c r="B483" t="s">
        <v>11</v>
      </c>
      <c r="C483">
        <v>76182</v>
      </c>
      <c r="D483" t="str">
        <f>LEFT(Table3[[#This Row],[Shipping postal code]],5)</f>
        <v>76182</v>
      </c>
      <c r="E483" t="s">
        <v>7086</v>
      </c>
      <c r="F483">
        <v>263.98</v>
      </c>
      <c r="G483">
        <v>-11.09</v>
      </c>
      <c r="H483">
        <v>0</v>
      </c>
      <c r="I483">
        <v>252.89</v>
      </c>
      <c r="J483">
        <v>0</v>
      </c>
      <c r="K483">
        <v>0</v>
      </c>
      <c r="L483">
        <v>252.89</v>
      </c>
    </row>
    <row r="484" spans="1:12" x14ac:dyDescent="0.2">
      <c r="A484" t="s">
        <v>7255</v>
      </c>
      <c r="B484" t="s">
        <v>11</v>
      </c>
      <c r="C484">
        <v>42103</v>
      </c>
      <c r="D484" t="str">
        <f>LEFT(Table3[[#This Row],[Shipping postal code]],5)</f>
        <v>42103</v>
      </c>
      <c r="E484" t="s">
        <v>7256</v>
      </c>
      <c r="F484">
        <v>280.95</v>
      </c>
      <c r="G484">
        <v>-28.1</v>
      </c>
      <c r="H484">
        <v>0</v>
      </c>
      <c r="I484">
        <v>252.85</v>
      </c>
      <c r="J484">
        <v>0</v>
      </c>
      <c r="K484">
        <v>0</v>
      </c>
      <c r="L484">
        <v>252.85</v>
      </c>
    </row>
    <row r="485" spans="1:12" x14ac:dyDescent="0.2">
      <c r="A485" t="s">
        <v>7485</v>
      </c>
      <c r="B485" t="s">
        <v>11</v>
      </c>
      <c r="C485">
        <v>83616</v>
      </c>
      <c r="D485" t="str">
        <f>LEFT(Table3[[#This Row],[Shipping postal code]],5)</f>
        <v>83616</v>
      </c>
      <c r="E485" t="s">
        <v>7125</v>
      </c>
      <c r="F485">
        <v>258</v>
      </c>
      <c r="G485">
        <v>-5.2</v>
      </c>
      <c r="H485">
        <v>0</v>
      </c>
      <c r="I485">
        <v>252.8</v>
      </c>
      <c r="J485">
        <v>0</v>
      </c>
      <c r="K485">
        <v>0</v>
      </c>
      <c r="L485">
        <v>252.8</v>
      </c>
    </row>
    <row r="486" spans="1:12" x14ac:dyDescent="0.2">
      <c r="A486" t="s">
        <v>7486</v>
      </c>
      <c r="B486" t="s">
        <v>11</v>
      </c>
      <c r="C486">
        <v>15205</v>
      </c>
      <c r="D486" t="str">
        <f>LEFT(Table3[[#This Row],[Shipping postal code]],5)</f>
        <v>15205</v>
      </c>
      <c r="E486" t="s">
        <v>7065</v>
      </c>
      <c r="F486">
        <v>252</v>
      </c>
      <c r="G486">
        <v>0</v>
      </c>
      <c r="H486">
        <v>0</v>
      </c>
      <c r="I486">
        <v>252</v>
      </c>
      <c r="J486">
        <v>0</v>
      </c>
      <c r="K486">
        <v>0</v>
      </c>
      <c r="L486">
        <v>252</v>
      </c>
    </row>
    <row r="487" spans="1:12" x14ac:dyDescent="0.2">
      <c r="A487" t="s">
        <v>7487</v>
      </c>
      <c r="B487" t="s">
        <v>11</v>
      </c>
      <c r="C487">
        <v>96814</v>
      </c>
      <c r="D487" t="str">
        <f>LEFT(Table3[[#This Row],[Shipping postal code]],5)</f>
        <v>96814</v>
      </c>
      <c r="E487" t="s">
        <v>7272</v>
      </c>
      <c r="F487">
        <v>506</v>
      </c>
      <c r="G487">
        <v>-254</v>
      </c>
      <c r="H487">
        <v>0</v>
      </c>
      <c r="I487">
        <v>252</v>
      </c>
      <c r="J487">
        <v>0</v>
      </c>
      <c r="K487">
        <v>0</v>
      </c>
      <c r="L487">
        <v>252</v>
      </c>
    </row>
    <row r="488" spans="1:12" x14ac:dyDescent="0.2">
      <c r="A488" t="s">
        <v>7384</v>
      </c>
      <c r="B488" t="s">
        <v>11</v>
      </c>
      <c r="C488">
        <v>55902</v>
      </c>
      <c r="D488" t="str">
        <f>LEFT(Table3[[#This Row],[Shipping postal code]],5)</f>
        <v>55902</v>
      </c>
      <c r="E488" t="s">
        <v>7143</v>
      </c>
      <c r="F488">
        <v>256</v>
      </c>
      <c r="G488">
        <v>-4</v>
      </c>
      <c r="H488">
        <v>0</v>
      </c>
      <c r="I488">
        <v>252</v>
      </c>
      <c r="J488">
        <v>0</v>
      </c>
      <c r="K488">
        <v>0</v>
      </c>
      <c r="L488">
        <v>252</v>
      </c>
    </row>
    <row r="489" spans="1:12" x14ac:dyDescent="0.2">
      <c r="A489" t="s">
        <v>7488</v>
      </c>
      <c r="B489" t="s">
        <v>11</v>
      </c>
      <c r="C489">
        <v>84003</v>
      </c>
      <c r="D489" t="str">
        <f>LEFT(Table3[[#This Row],[Shipping postal code]],5)</f>
        <v>84003</v>
      </c>
      <c r="E489" t="s">
        <v>7046</v>
      </c>
      <c r="F489">
        <v>286</v>
      </c>
      <c r="G489">
        <v>-51.55</v>
      </c>
      <c r="H489">
        <v>0</v>
      </c>
      <c r="I489">
        <v>234.45</v>
      </c>
      <c r="J489">
        <v>0</v>
      </c>
      <c r="K489">
        <v>17.32</v>
      </c>
      <c r="L489">
        <v>251.77</v>
      </c>
    </row>
    <row r="490" spans="1:12" x14ac:dyDescent="0.2">
      <c r="A490" t="s">
        <v>7489</v>
      </c>
      <c r="B490" t="s">
        <v>11</v>
      </c>
      <c r="C490">
        <v>95765</v>
      </c>
      <c r="D490" t="str">
        <f>LEFT(Table3[[#This Row],[Shipping postal code]],5)</f>
        <v>95765</v>
      </c>
      <c r="E490" t="s">
        <v>7048</v>
      </c>
      <c r="F490">
        <v>263</v>
      </c>
      <c r="G490">
        <v>-11.7</v>
      </c>
      <c r="H490">
        <v>0</v>
      </c>
      <c r="I490">
        <v>251.3</v>
      </c>
      <c r="J490">
        <v>0</v>
      </c>
      <c r="K490">
        <v>0</v>
      </c>
      <c r="L490">
        <v>251.3</v>
      </c>
    </row>
    <row r="491" spans="1:12" x14ac:dyDescent="0.2">
      <c r="A491" t="s">
        <v>7490</v>
      </c>
      <c r="B491" t="s">
        <v>11</v>
      </c>
      <c r="C491" t="s">
        <v>2610</v>
      </c>
      <c r="D491" t="str">
        <f>LEFT(Table3[[#This Row],[Shipping postal code]],5)</f>
        <v>07753</v>
      </c>
      <c r="E491" t="s">
        <v>7298</v>
      </c>
      <c r="F491">
        <v>345</v>
      </c>
      <c r="G491">
        <v>-94</v>
      </c>
      <c r="H491">
        <v>0</v>
      </c>
      <c r="I491">
        <v>251</v>
      </c>
      <c r="J491">
        <v>0</v>
      </c>
      <c r="K491">
        <v>0</v>
      </c>
      <c r="L491">
        <v>251</v>
      </c>
    </row>
    <row r="492" spans="1:12" x14ac:dyDescent="0.2">
      <c r="A492" t="s">
        <v>7491</v>
      </c>
      <c r="B492" t="s">
        <v>11</v>
      </c>
      <c r="C492">
        <v>86326</v>
      </c>
      <c r="D492" t="str">
        <f>LEFT(Table3[[#This Row],[Shipping postal code]],5)</f>
        <v>86326</v>
      </c>
      <c r="E492" t="s">
        <v>7056</v>
      </c>
      <c r="F492">
        <v>410.03</v>
      </c>
      <c r="G492">
        <v>-160</v>
      </c>
      <c r="H492">
        <v>0</v>
      </c>
      <c r="I492">
        <v>250.03</v>
      </c>
      <c r="J492">
        <v>0</v>
      </c>
      <c r="K492">
        <v>0</v>
      </c>
      <c r="L492">
        <v>250.03</v>
      </c>
    </row>
    <row r="493" spans="1:12" x14ac:dyDescent="0.2">
      <c r="A493" t="s">
        <v>7492</v>
      </c>
      <c r="B493" t="s">
        <v>11</v>
      </c>
      <c r="C493">
        <v>63664</v>
      </c>
      <c r="D493" t="str">
        <f>LEFT(Table3[[#This Row],[Shipping postal code]],5)</f>
        <v>63664</v>
      </c>
      <c r="E493" t="s">
        <v>7178</v>
      </c>
      <c r="F493">
        <v>277</v>
      </c>
      <c r="G493">
        <v>-27.7</v>
      </c>
      <c r="H493">
        <v>0</v>
      </c>
      <c r="I493">
        <v>249.3</v>
      </c>
      <c r="J493">
        <v>0</v>
      </c>
      <c r="K493">
        <v>0</v>
      </c>
      <c r="L493">
        <v>249.3</v>
      </c>
    </row>
    <row r="494" spans="1:12" x14ac:dyDescent="0.2">
      <c r="A494" t="s">
        <v>7334</v>
      </c>
      <c r="B494" t="s">
        <v>11</v>
      </c>
      <c r="C494">
        <v>97404</v>
      </c>
      <c r="D494" t="str">
        <f>LEFT(Table3[[#This Row],[Shipping postal code]],5)</f>
        <v>97404</v>
      </c>
      <c r="E494" t="s">
        <v>7074</v>
      </c>
      <c r="F494">
        <v>254</v>
      </c>
      <c r="G494">
        <v>-5.2</v>
      </c>
      <c r="H494">
        <v>0</v>
      </c>
      <c r="I494">
        <v>248.8</v>
      </c>
      <c r="J494">
        <v>0</v>
      </c>
      <c r="K494">
        <v>0</v>
      </c>
      <c r="L494">
        <v>248.8</v>
      </c>
    </row>
    <row r="495" spans="1:12" x14ac:dyDescent="0.2">
      <c r="A495" t="s">
        <v>7137</v>
      </c>
      <c r="B495" t="s">
        <v>11</v>
      </c>
      <c r="C495">
        <v>37221</v>
      </c>
      <c r="D495" t="str">
        <f>LEFT(Table3[[#This Row],[Shipping postal code]],5)</f>
        <v>37221</v>
      </c>
      <c r="E495" t="s">
        <v>7136</v>
      </c>
      <c r="F495">
        <v>278.75</v>
      </c>
      <c r="G495">
        <v>-30</v>
      </c>
      <c r="H495">
        <v>0</v>
      </c>
      <c r="I495">
        <v>248.75</v>
      </c>
      <c r="J495">
        <v>0</v>
      </c>
      <c r="K495">
        <v>0</v>
      </c>
      <c r="L495">
        <v>248.75</v>
      </c>
    </row>
    <row r="496" spans="1:12" x14ac:dyDescent="0.2">
      <c r="A496" t="s">
        <v>7493</v>
      </c>
      <c r="B496" t="s">
        <v>11</v>
      </c>
      <c r="C496">
        <v>84044</v>
      </c>
      <c r="D496" t="str">
        <f>LEFT(Table3[[#This Row],[Shipping postal code]],5)</f>
        <v>84044</v>
      </c>
      <c r="E496" t="s">
        <v>7046</v>
      </c>
      <c r="F496">
        <v>307</v>
      </c>
      <c r="G496">
        <v>-75</v>
      </c>
      <c r="H496">
        <v>0</v>
      </c>
      <c r="I496">
        <v>232</v>
      </c>
      <c r="J496">
        <v>0</v>
      </c>
      <c r="K496">
        <v>16.579999999999998</v>
      </c>
      <c r="L496">
        <v>248.58</v>
      </c>
    </row>
    <row r="497" spans="1:12" x14ac:dyDescent="0.2">
      <c r="A497" t="s">
        <v>7494</v>
      </c>
      <c r="B497" t="s">
        <v>11</v>
      </c>
      <c r="C497">
        <v>28083</v>
      </c>
      <c r="D497" t="str">
        <f>LEFT(Table3[[#This Row],[Shipping postal code]],5)</f>
        <v>28083</v>
      </c>
      <c r="E497" t="s">
        <v>7095</v>
      </c>
      <c r="F497">
        <v>248</v>
      </c>
      <c r="G497">
        <v>0</v>
      </c>
      <c r="H497">
        <v>0</v>
      </c>
      <c r="I497">
        <v>248</v>
      </c>
      <c r="J497">
        <v>0</v>
      </c>
      <c r="K497">
        <v>0</v>
      </c>
      <c r="L497">
        <v>248</v>
      </c>
    </row>
    <row r="498" spans="1:12" x14ac:dyDescent="0.2">
      <c r="A498" t="s">
        <v>7495</v>
      </c>
      <c r="B498" t="s">
        <v>11</v>
      </c>
      <c r="C498">
        <v>20165</v>
      </c>
      <c r="D498" t="str">
        <f>LEFT(Table3[[#This Row],[Shipping postal code]],5)</f>
        <v>20165</v>
      </c>
      <c r="E498" t="s">
        <v>7060</v>
      </c>
      <c r="F498">
        <v>248</v>
      </c>
      <c r="G498">
        <v>0</v>
      </c>
      <c r="H498">
        <v>0</v>
      </c>
      <c r="I498">
        <v>248</v>
      </c>
      <c r="J498">
        <v>0</v>
      </c>
      <c r="K498">
        <v>0</v>
      </c>
      <c r="L498">
        <v>248</v>
      </c>
    </row>
    <row r="499" spans="1:12" x14ac:dyDescent="0.2">
      <c r="A499" t="s">
        <v>7496</v>
      </c>
      <c r="B499" t="s">
        <v>11</v>
      </c>
      <c r="C499">
        <v>98249</v>
      </c>
      <c r="D499" t="str">
        <f>LEFT(Table3[[#This Row],[Shipping postal code]],5)</f>
        <v>98249</v>
      </c>
      <c r="E499" t="s">
        <v>7076</v>
      </c>
      <c r="F499">
        <v>311</v>
      </c>
      <c r="G499">
        <v>-64.099999999999994</v>
      </c>
      <c r="H499">
        <v>0</v>
      </c>
      <c r="I499">
        <v>246.9</v>
      </c>
      <c r="J499">
        <v>0</v>
      </c>
      <c r="K499">
        <v>0</v>
      </c>
      <c r="L499">
        <v>246.9</v>
      </c>
    </row>
    <row r="500" spans="1:12" x14ac:dyDescent="0.2">
      <c r="A500" t="s">
        <v>7499</v>
      </c>
      <c r="B500" t="s">
        <v>11</v>
      </c>
      <c r="C500">
        <v>18104</v>
      </c>
      <c r="D500" t="str">
        <f>LEFT(Table3[[#This Row],[Shipping postal code]],5)</f>
        <v>18104</v>
      </c>
      <c r="E500" t="s">
        <v>7065</v>
      </c>
      <c r="F500">
        <v>246</v>
      </c>
      <c r="G500">
        <v>0</v>
      </c>
      <c r="H500">
        <v>0</v>
      </c>
      <c r="I500">
        <v>246</v>
      </c>
      <c r="J500">
        <v>0</v>
      </c>
      <c r="K500">
        <v>0</v>
      </c>
      <c r="L500">
        <v>246</v>
      </c>
    </row>
    <row r="501" spans="1:12" x14ac:dyDescent="0.2">
      <c r="A501" t="s">
        <v>7151</v>
      </c>
      <c r="B501" t="s">
        <v>11</v>
      </c>
      <c r="C501">
        <v>60647</v>
      </c>
      <c r="D501" t="str">
        <f>LEFT(Table3[[#This Row],[Shipping postal code]],5)</f>
        <v>60647</v>
      </c>
      <c r="E501" t="s">
        <v>7152</v>
      </c>
      <c r="F501">
        <v>245.1</v>
      </c>
      <c r="G501">
        <v>0</v>
      </c>
      <c r="H501">
        <v>0</v>
      </c>
      <c r="I501">
        <v>245.1</v>
      </c>
      <c r="J501">
        <v>0</v>
      </c>
      <c r="K501">
        <v>0</v>
      </c>
      <c r="L501">
        <v>245.1</v>
      </c>
    </row>
    <row r="502" spans="1:12" x14ac:dyDescent="0.2">
      <c r="A502" t="s">
        <v>7500</v>
      </c>
      <c r="B502" t="s">
        <v>11</v>
      </c>
      <c r="C502">
        <v>37711</v>
      </c>
      <c r="D502" t="str">
        <f>LEFT(Table3[[#This Row],[Shipping postal code]],5)</f>
        <v>37711</v>
      </c>
      <c r="E502" t="s">
        <v>7136</v>
      </c>
      <c r="F502">
        <v>245</v>
      </c>
      <c r="G502">
        <v>0</v>
      </c>
      <c r="H502">
        <v>0</v>
      </c>
      <c r="I502">
        <v>245</v>
      </c>
      <c r="J502">
        <v>0</v>
      </c>
      <c r="K502">
        <v>0</v>
      </c>
      <c r="L502">
        <v>245</v>
      </c>
    </row>
    <row r="503" spans="1:12" x14ac:dyDescent="0.2">
      <c r="A503" t="s">
        <v>7459</v>
      </c>
      <c r="B503" t="s">
        <v>11</v>
      </c>
      <c r="C503">
        <v>84414</v>
      </c>
      <c r="D503" t="str">
        <f>LEFT(Table3[[#This Row],[Shipping postal code]],5)</f>
        <v>84414</v>
      </c>
      <c r="E503" t="s">
        <v>7046</v>
      </c>
      <c r="F503">
        <v>395</v>
      </c>
      <c r="G503">
        <v>-166.85</v>
      </c>
      <c r="H503">
        <v>0</v>
      </c>
      <c r="I503">
        <v>228.15</v>
      </c>
      <c r="J503">
        <v>0</v>
      </c>
      <c r="K503">
        <v>16.53</v>
      </c>
      <c r="L503">
        <v>244.68</v>
      </c>
    </row>
    <row r="504" spans="1:12" x14ac:dyDescent="0.2">
      <c r="A504" t="s">
        <v>7501</v>
      </c>
      <c r="B504" t="s">
        <v>11</v>
      </c>
      <c r="C504">
        <v>98607</v>
      </c>
      <c r="D504" t="str">
        <f>LEFT(Table3[[#This Row],[Shipping postal code]],5)</f>
        <v>98607</v>
      </c>
      <c r="E504" t="s">
        <v>7076</v>
      </c>
      <c r="F504">
        <v>265</v>
      </c>
      <c r="G504">
        <v>-20.399999999999999</v>
      </c>
      <c r="H504">
        <v>0</v>
      </c>
      <c r="I504">
        <v>244.6</v>
      </c>
      <c r="J504">
        <v>0</v>
      </c>
      <c r="K504">
        <v>0</v>
      </c>
      <c r="L504">
        <v>244.6</v>
      </c>
    </row>
    <row r="505" spans="1:12" x14ac:dyDescent="0.2">
      <c r="A505" t="s">
        <v>7502</v>
      </c>
      <c r="B505" t="s">
        <v>11</v>
      </c>
      <c r="C505">
        <v>92692</v>
      </c>
      <c r="D505" t="str">
        <f>LEFT(Table3[[#This Row],[Shipping postal code]],5)</f>
        <v>92692</v>
      </c>
      <c r="E505" t="s">
        <v>7048</v>
      </c>
      <c r="F505">
        <v>257.35000000000002</v>
      </c>
      <c r="G505">
        <v>-13.04</v>
      </c>
      <c r="H505">
        <v>0</v>
      </c>
      <c r="I505">
        <v>244.31</v>
      </c>
      <c r="J505">
        <v>0</v>
      </c>
      <c r="K505">
        <v>0</v>
      </c>
      <c r="L505">
        <v>244.31</v>
      </c>
    </row>
    <row r="506" spans="1:12" x14ac:dyDescent="0.2">
      <c r="A506" t="s">
        <v>7503</v>
      </c>
      <c r="B506" t="s">
        <v>11</v>
      </c>
      <c r="C506">
        <v>86327</v>
      </c>
      <c r="D506" t="str">
        <f>LEFT(Table3[[#This Row],[Shipping postal code]],5)</f>
        <v>86327</v>
      </c>
      <c r="E506" t="s">
        <v>7056</v>
      </c>
      <c r="F506">
        <v>385</v>
      </c>
      <c r="G506">
        <v>-141.30000000000001</v>
      </c>
      <c r="H506">
        <v>0</v>
      </c>
      <c r="I506">
        <v>243.7</v>
      </c>
      <c r="J506">
        <v>0</v>
      </c>
      <c r="K506">
        <v>0</v>
      </c>
      <c r="L506">
        <v>243.7</v>
      </c>
    </row>
    <row r="507" spans="1:12" x14ac:dyDescent="0.2">
      <c r="A507" t="s">
        <v>7504</v>
      </c>
      <c r="B507" t="s">
        <v>11</v>
      </c>
      <c r="C507">
        <v>84790</v>
      </c>
      <c r="D507" t="str">
        <f>LEFT(Table3[[#This Row],[Shipping postal code]],5)</f>
        <v>84790</v>
      </c>
      <c r="E507" t="s">
        <v>7046</v>
      </c>
      <c r="F507">
        <v>227</v>
      </c>
      <c r="G507">
        <v>0</v>
      </c>
      <c r="H507">
        <v>0</v>
      </c>
      <c r="I507">
        <v>227</v>
      </c>
      <c r="J507">
        <v>0</v>
      </c>
      <c r="K507">
        <v>16.46</v>
      </c>
      <c r="L507">
        <v>243.46</v>
      </c>
    </row>
    <row r="508" spans="1:12" x14ac:dyDescent="0.2">
      <c r="A508" t="s">
        <v>7505</v>
      </c>
      <c r="B508" t="s">
        <v>11</v>
      </c>
      <c r="C508">
        <v>85648</v>
      </c>
      <c r="D508" t="str">
        <f>LEFT(Table3[[#This Row],[Shipping postal code]],5)</f>
        <v>85648</v>
      </c>
      <c r="E508" t="s">
        <v>7056</v>
      </c>
      <c r="F508">
        <v>296</v>
      </c>
      <c r="G508">
        <v>-53</v>
      </c>
      <c r="H508">
        <v>0</v>
      </c>
      <c r="I508">
        <v>243</v>
      </c>
      <c r="J508">
        <v>0</v>
      </c>
      <c r="K508">
        <v>0</v>
      </c>
      <c r="L508">
        <v>243</v>
      </c>
    </row>
    <row r="509" spans="1:12" x14ac:dyDescent="0.2">
      <c r="A509" t="s">
        <v>7506</v>
      </c>
      <c r="B509" t="s">
        <v>11</v>
      </c>
      <c r="C509">
        <v>84404</v>
      </c>
      <c r="D509" t="str">
        <f>LEFT(Table3[[#This Row],[Shipping postal code]],5)</f>
        <v>84404</v>
      </c>
      <c r="E509" t="s">
        <v>7046</v>
      </c>
      <c r="F509">
        <v>226</v>
      </c>
      <c r="G509">
        <v>0</v>
      </c>
      <c r="H509">
        <v>0</v>
      </c>
      <c r="I509">
        <v>226</v>
      </c>
      <c r="J509">
        <v>0</v>
      </c>
      <c r="K509">
        <v>16.38</v>
      </c>
      <c r="L509">
        <v>242.38</v>
      </c>
    </row>
    <row r="510" spans="1:12" x14ac:dyDescent="0.2">
      <c r="A510" t="s">
        <v>7507</v>
      </c>
      <c r="B510" t="s">
        <v>11</v>
      </c>
      <c r="C510">
        <v>83651</v>
      </c>
      <c r="D510" t="str">
        <f>LEFT(Table3[[#This Row],[Shipping postal code]],5)</f>
        <v>83651</v>
      </c>
      <c r="E510" t="s">
        <v>7125</v>
      </c>
      <c r="F510">
        <v>242</v>
      </c>
      <c r="G510">
        <v>0</v>
      </c>
      <c r="H510">
        <v>0</v>
      </c>
      <c r="I510">
        <v>242</v>
      </c>
      <c r="J510">
        <v>0</v>
      </c>
      <c r="K510">
        <v>0</v>
      </c>
      <c r="L510">
        <v>242</v>
      </c>
    </row>
    <row r="511" spans="1:12" x14ac:dyDescent="0.2">
      <c r="A511" t="s">
        <v>7263</v>
      </c>
      <c r="B511" t="s">
        <v>11</v>
      </c>
      <c r="C511">
        <v>84093</v>
      </c>
      <c r="D511" t="str">
        <f>LEFT(Table3[[#This Row],[Shipping postal code]],5)</f>
        <v>84093</v>
      </c>
      <c r="E511" t="s">
        <v>7046</v>
      </c>
      <c r="F511">
        <v>306.98</v>
      </c>
      <c r="G511">
        <v>-81.5</v>
      </c>
      <c r="H511">
        <v>0</v>
      </c>
      <c r="I511">
        <v>225.48</v>
      </c>
      <c r="J511">
        <v>0</v>
      </c>
      <c r="K511">
        <v>16.329999999999998</v>
      </c>
      <c r="L511">
        <v>241.81</v>
      </c>
    </row>
    <row r="512" spans="1:12" x14ac:dyDescent="0.2">
      <c r="A512" t="s">
        <v>7309</v>
      </c>
      <c r="B512" t="s">
        <v>11</v>
      </c>
      <c r="C512">
        <v>92173</v>
      </c>
      <c r="D512" t="str">
        <f>LEFT(Table3[[#This Row],[Shipping postal code]],5)</f>
        <v>92173</v>
      </c>
      <c r="E512" t="s">
        <v>7048</v>
      </c>
      <c r="F512">
        <v>251</v>
      </c>
      <c r="G512">
        <v>-9.4</v>
      </c>
      <c r="H512">
        <v>0</v>
      </c>
      <c r="I512">
        <v>241.6</v>
      </c>
      <c r="J512">
        <v>0</v>
      </c>
      <c r="K512">
        <v>0</v>
      </c>
      <c r="L512">
        <v>241.6</v>
      </c>
    </row>
    <row r="513" spans="1:12" x14ac:dyDescent="0.2">
      <c r="A513" t="s">
        <v>7401</v>
      </c>
      <c r="B513" t="s">
        <v>11</v>
      </c>
      <c r="C513">
        <v>30345</v>
      </c>
      <c r="D513" t="str">
        <f>LEFT(Table3[[#This Row],[Shipping postal code]],5)</f>
        <v>30345</v>
      </c>
      <c r="E513" t="s">
        <v>7107</v>
      </c>
      <c r="F513">
        <v>254</v>
      </c>
      <c r="G513">
        <v>-12.7</v>
      </c>
      <c r="H513">
        <v>0</v>
      </c>
      <c r="I513">
        <v>241.3</v>
      </c>
      <c r="J513">
        <v>0</v>
      </c>
      <c r="K513">
        <v>0</v>
      </c>
      <c r="L513">
        <v>241.3</v>
      </c>
    </row>
    <row r="514" spans="1:12" x14ac:dyDescent="0.2">
      <c r="A514" t="s">
        <v>7508</v>
      </c>
      <c r="B514" t="s">
        <v>11</v>
      </c>
      <c r="C514">
        <v>84107</v>
      </c>
      <c r="D514" t="str">
        <f>LEFT(Table3[[#This Row],[Shipping postal code]],5)</f>
        <v>84107</v>
      </c>
      <c r="E514" t="s">
        <v>7046</v>
      </c>
      <c r="F514">
        <v>383.15</v>
      </c>
      <c r="G514">
        <v>-158.30000000000001</v>
      </c>
      <c r="H514">
        <v>0</v>
      </c>
      <c r="I514">
        <v>224.85</v>
      </c>
      <c r="J514">
        <v>0</v>
      </c>
      <c r="K514">
        <v>16.309999999999999</v>
      </c>
      <c r="L514">
        <v>241.16</v>
      </c>
    </row>
    <row r="515" spans="1:12" x14ac:dyDescent="0.2">
      <c r="A515" t="s">
        <v>7509</v>
      </c>
      <c r="B515" t="s">
        <v>11</v>
      </c>
      <c r="C515">
        <v>93955</v>
      </c>
      <c r="D515" t="str">
        <f>LEFT(Table3[[#This Row],[Shipping postal code]],5)</f>
        <v>93955</v>
      </c>
      <c r="E515" t="s">
        <v>7048</v>
      </c>
      <c r="F515">
        <v>241</v>
      </c>
      <c r="G515">
        <v>0</v>
      </c>
      <c r="H515">
        <v>0</v>
      </c>
      <c r="I515">
        <v>241</v>
      </c>
      <c r="J515">
        <v>0</v>
      </c>
      <c r="K515">
        <v>0</v>
      </c>
      <c r="L515">
        <v>241</v>
      </c>
    </row>
    <row r="516" spans="1:12" x14ac:dyDescent="0.2">
      <c r="A516" t="s">
        <v>7510</v>
      </c>
      <c r="B516" t="s">
        <v>11</v>
      </c>
      <c r="C516">
        <v>95060</v>
      </c>
      <c r="D516" t="str">
        <f>LEFT(Table3[[#This Row],[Shipping postal code]],5)</f>
        <v>95060</v>
      </c>
      <c r="E516" t="s">
        <v>7048</v>
      </c>
      <c r="F516">
        <v>241</v>
      </c>
      <c r="G516">
        <v>0</v>
      </c>
      <c r="H516">
        <v>0</v>
      </c>
      <c r="I516">
        <v>241</v>
      </c>
      <c r="J516">
        <v>0</v>
      </c>
      <c r="K516">
        <v>0</v>
      </c>
      <c r="L516">
        <v>241</v>
      </c>
    </row>
    <row r="517" spans="1:12" x14ac:dyDescent="0.2">
      <c r="A517" t="s">
        <v>7511</v>
      </c>
      <c r="B517" t="s">
        <v>11</v>
      </c>
      <c r="C517">
        <v>43082</v>
      </c>
      <c r="D517" t="str">
        <f>LEFT(Table3[[#This Row],[Shipping postal code]],5)</f>
        <v>43082</v>
      </c>
      <c r="E517" t="s">
        <v>7116</v>
      </c>
      <c r="F517">
        <v>240.98</v>
      </c>
      <c r="G517">
        <v>0</v>
      </c>
      <c r="H517">
        <v>0</v>
      </c>
      <c r="I517">
        <v>240.98</v>
      </c>
      <c r="J517">
        <v>0</v>
      </c>
      <c r="K517">
        <v>0</v>
      </c>
      <c r="L517">
        <v>240.98</v>
      </c>
    </row>
    <row r="518" spans="1:12" x14ac:dyDescent="0.2">
      <c r="A518" t="s">
        <v>7512</v>
      </c>
      <c r="B518" t="s">
        <v>11</v>
      </c>
      <c r="C518" t="s">
        <v>7513</v>
      </c>
      <c r="D518" t="str">
        <f>LEFT(Table3[[#This Row],[Shipping postal code]],5)</f>
        <v>94805</v>
      </c>
      <c r="E518" t="s">
        <v>7048</v>
      </c>
      <c r="F518">
        <v>239</v>
      </c>
      <c r="G518">
        <v>0</v>
      </c>
      <c r="H518">
        <v>0</v>
      </c>
      <c r="I518">
        <v>239</v>
      </c>
      <c r="J518">
        <v>0</v>
      </c>
      <c r="K518">
        <v>0</v>
      </c>
      <c r="L518">
        <v>239</v>
      </c>
    </row>
    <row r="519" spans="1:12" x14ac:dyDescent="0.2">
      <c r="A519" t="s">
        <v>7514</v>
      </c>
      <c r="B519" t="s">
        <v>11</v>
      </c>
      <c r="C519" s="2" t="s">
        <v>1994</v>
      </c>
      <c r="D519" s="2" t="str">
        <f>LEFT(Table3[[#This Row],[Shipping postal code]],5)</f>
        <v>06095</v>
      </c>
      <c r="E519" t="s">
        <v>7121</v>
      </c>
      <c r="F519">
        <v>238</v>
      </c>
      <c r="G519">
        <v>0</v>
      </c>
      <c r="H519">
        <v>0</v>
      </c>
      <c r="I519">
        <v>238</v>
      </c>
      <c r="J519">
        <v>0</v>
      </c>
      <c r="K519">
        <v>0</v>
      </c>
      <c r="L519">
        <v>238</v>
      </c>
    </row>
    <row r="520" spans="1:12" x14ac:dyDescent="0.2">
      <c r="A520" t="s">
        <v>7515</v>
      </c>
      <c r="B520" t="s">
        <v>11</v>
      </c>
      <c r="C520">
        <v>47920</v>
      </c>
      <c r="D520" t="str">
        <f>LEFT(Table3[[#This Row],[Shipping postal code]],5)</f>
        <v>47920</v>
      </c>
      <c r="E520" t="s">
        <v>7218</v>
      </c>
      <c r="F520">
        <v>316</v>
      </c>
      <c r="G520">
        <v>-79</v>
      </c>
      <c r="H520">
        <v>0</v>
      </c>
      <c r="I520">
        <v>237</v>
      </c>
      <c r="J520">
        <v>0</v>
      </c>
      <c r="K520">
        <v>0</v>
      </c>
      <c r="L520">
        <v>237</v>
      </c>
    </row>
    <row r="521" spans="1:12" x14ac:dyDescent="0.2">
      <c r="A521" t="s">
        <v>7193</v>
      </c>
      <c r="B521" t="s">
        <v>11</v>
      </c>
      <c r="C521">
        <v>73106</v>
      </c>
      <c r="D521" t="str">
        <f>LEFT(Table3[[#This Row],[Shipping postal code]],5)</f>
        <v>73106</v>
      </c>
      <c r="E521" t="s">
        <v>7050</v>
      </c>
      <c r="F521">
        <v>262.35000000000002</v>
      </c>
      <c r="G521">
        <v>-26.24</v>
      </c>
      <c r="H521">
        <v>0</v>
      </c>
      <c r="I521">
        <v>236.11</v>
      </c>
      <c r="J521">
        <v>0</v>
      </c>
      <c r="K521">
        <v>0</v>
      </c>
      <c r="L521">
        <v>236.11</v>
      </c>
    </row>
    <row r="522" spans="1:12" x14ac:dyDescent="0.2">
      <c r="A522" t="s">
        <v>7085</v>
      </c>
      <c r="B522" t="s">
        <v>11</v>
      </c>
      <c r="C522">
        <v>77025</v>
      </c>
      <c r="D522" t="str">
        <f>LEFT(Table3[[#This Row],[Shipping postal code]],5)</f>
        <v>77025</v>
      </c>
      <c r="E522" t="s">
        <v>7086</v>
      </c>
      <c r="F522">
        <v>236</v>
      </c>
      <c r="G522">
        <v>0</v>
      </c>
      <c r="H522">
        <v>0</v>
      </c>
      <c r="I522">
        <v>236</v>
      </c>
      <c r="J522">
        <v>0</v>
      </c>
      <c r="K522">
        <v>0</v>
      </c>
      <c r="L522">
        <v>236</v>
      </c>
    </row>
    <row r="523" spans="1:12" x14ac:dyDescent="0.2">
      <c r="A523" t="s">
        <v>7516</v>
      </c>
      <c r="B523" t="s">
        <v>11</v>
      </c>
      <c r="C523">
        <v>93907</v>
      </c>
      <c r="D523" t="str">
        <f>LEFT(Table3[[#This Row],[Shipping postal code]],5)</f>
        <v>93907</v>
      </c>
      <c r="E523" t="s">
        <v>7048</v>
      </c>
      <c r="F523">
        <v>236</v>
      </c>
      <c r="G523">
        <v>0</v>
      </c>
      <c r="H523">
        <v>0</v>
      </c>
      <c r="I523">
        <v>236</v>
      </c>
      <c r="J523">
        <v>0</v>
      </c>
      <c r="K523">
        <v>0</v>
      </c>
      <c r="L523">
        <v>236</v>
      </c>
    </row>
    <row r="524" spans="1:12" x14ac:dyDescent="0.2">
      <c r="A524" t="s">
        <v>7486</v>
      </c>
      <c r="B524" t="s">
        <v>11</v>
      </c>
      <c r="C524" t="s">
        <v>3884</v>
      </c>
      <c r="D524" t="str">
        <f>LEFT(Table3[[#This Row],[Shipping postal code]],5)</f>
        <v>15219</v>
      </c>
      <c r="E524" t="s">
        <v>7065</v>
      </c>
      <c r="F524">
        <v>264.98</v>
      </c>
      <c r="G524">
        <v>-29.25</v>
      </c>
      <c r="H524">
        <v>0</v>
      </c>
      <c r="I524">
        <v>235.73</v>
      </c>
      <c r="J524">
        <v>0</v>
      </c>
      <c r="K524">
        <v>0</v>
      </c>
      <c r="L524">
        <v>235.73</v>
      </c>
    </row>
    <row r="525" spans="1:12" x14ac:dyDescent="0.2">
      <c r="A525" t="s">
        <v>7517</v>
      </c>
      <c r="B525" t="s">
        <v>11</v>
      </c>
      <c r="C525">
        <v>48423</v>
      </c>
      <c r="D525" t="str">
        <f>LEFT(Table3[[#This Row],[Shipping postal code]],5)</f>
        <v>48423</v>
      </c>
      <c r="E525" t="s">
        <v>7195</v>
      </c>
      <c r="F525">
        <v>256.14999999999998</v>
      </c>
      <c r="G525">
        <v>-20.420000000000002</v>
      </c>
      <c r="H525">
        <v>0</v>
      </c>
      <c r="I525">
        <v>235.73</v>
      </c>
      <c r="J525">
        <v>0</v>
      </c>
      <c r="K525">
        <v>0</v>
      </c>
      <c r="L525">
        <v>235.73</v>
      </c>
    </row>
    <row r="526" spans="1:12" x14ac:dyDescent="0.2">
      <c r="A526" t="s">
        <v>7518</v>
      </c>
      <c r="B526" t="s">
        <v>11</v>
      </c>
      <c r="C526">
        <v>19962</v>
      </c>
      <c r="D526" t="str">
        <f>LEFT(Table3[[#This Row],[Shipping postal code]],5)</f>
        <v>19962</v>
      </c>
      <c r="E526" t="s">
        <v>7519</v>
      </c>
      <c r="F526">
        <v>260.7</v>
      </c>
      <c r="G526">
        <v>-25.4</v>
      </c>
      <c r="H526">
        <v>0</v>
      </c>
      <c r="I526">
        <v>235.3</v>
      </c>
      <c r="J526">
        <v>0</v>
      </c>
      <c r="K526">
        <v>0</v>
      </c>
      <c r="L526">
        <v>235.3</v>
      </c>
    </row>
    <row r="527" spans="1:12" x14ac:dyDescent="0.2">
      <c r="A527" t="s">
        <v>7205</v>
      </c>
      <c r="B527" t="s">
        <v>11</v>
      </c>
      <c r="C527">
        <v>74104</v>
      </c>
      <c r="D527" t="str">
        <f>LEFT(Table3[[#This Row],[Shipping postal code]],5)</f>
        <v>74104</v>
      </c>
      <c r="E527" t="s">
        <v>7050</v>
      </c>
      <c r="F527">
        <v>235.15</v>
      </c>
      <c r="G527">
        <v>0</v>
      </c>
      <c r="H527">
        <v>0</v>
      </c>
      <c r="I527">
        <v>235.15</v>
      </c>
      <c r="J527">
        <v>0</v>
      </c>
      <c r="K527">
        <v>0</v>
      </c>
      <c r="L527">
        <v>235.15</v>
      </c>
    </row>
    <row r="528" spans="1:12" x14ac:dyDescent="0.2">
      <c r="A528" t="s">
        <v>7160</v>
      </c>
      <c r="B528" t="s">
        <v>11</v>
      </c>
      <c r="C528" t="s">
        <v>4203</v>
      </c>
      <c r="D528" t="str">
        <f>LEFT(Table3[[#This Row],[Shipping postal code]],5)</f>
        <v>90660</v>
      </c>
      <c r="E528" t="s">
        <v>7048</v>
      </c>
      <c r="F528">
        <v>715</v>
      </c>
      <c r="G528">
        <v>-480</v>
      </c>
      <c r="H528">
        <v>0</v>
      </c>
      <c r="I528">
        <v>235</v>
      </c>
      <c r="J528">
        <v>0</v>
      </c>
      <c r="K528">
        <v>0</v>
      </c>
      <c r="L528">
        <v>235</v>
      </c>
    </row>
    <row r="529" spans="1:12" x14ac:dyDescent="0.2">
      <c r="A529" t="s">
        <v>7520</v>
      </c>
      <c r="B529" t="s">
        <v>11</v>
      </c>
      <c r="C529">
        <v>72022</v>
      </c>
      <c r="D529" t="str">
        <f>LEFT(Table3[[#This Row],[Shipping postal code]],5)</f>
        <v>72022</v>
      </c>
      <c r="E529" t="s">
        <v>7133</v>
      </c>
      <c r="F529">
        <v>235</v>
      </c>
      <c r="G529">
        <v>0</v>
      </c>
      <c r="H529">
        <v>0</v>
      </c>
      <c r="I529">
        <v>235</v>
      </c>
      <c r="J529">
        <v>0</v>
      </c>
      <c r="K529">
        <v>0</v>
      </c>
      <c r="L529">
        <v>235</v>
      </c>
    </row>
    <row r="530" spans="1:12" x14ac:dyDescent="0.2">
      <c r="A530" t="s">
        <v>7521</v>
      </c>
      <c r="B530" t="s">
        <v>11</v>
      </c>
      <c r="C530">
        <v>28601</v>
      </c>
      <c r="D530" t="str">
        <f>LEFT(Table3[[#This Row],[Shipping postal code]],5)</f>
        <v>28601</v>
      </c>
      <c r="E530" t="s">
        <v>7095</v>
      </c>
      <c r="F530">
        <v>245</v>
      </c>
      <c r="G530">
        <v>-10</v>
      </c>
      <c r="H530">
        <v>0</v>
      </c>
      <c r="I530">
        <v>235</v>
      </c>
      <c r="J530">
        <v>0</v>
      </c>
      <c r="K530">
        <v>0</v>
      </c>
      <c r="L530">
        <v>235</v>
      </c>
    </row>
    <row r="531" spans="1:12" x14ac:dyDescent="0.2">
      <c r="A531" t="s">
        <v>7522</v>
      </c>
      <c r="B531" t="s">
        <v>11</v>
      </c>
      <c r="C531">
        <v>84054</v>
      </c>
      <c r="D531" t="str">
        <f>LEFT(Table3[[#This Row],[Shipping postal code]],5)</f>
        <v>84054</v>
      </c>
      <c r="E531" t="s">
        <v>7046</v>
      </c>
      <c r="F531">
        <v>218.98</v>
      </c>
      <c r="G531">
        <v>0</v>
      </c>
      <c r="H531">
        <v>0</v>
      </c>
      <c r="I531">
        <v>218.98</v>
      </c>
      <c r="J531">
        <v>0</v>
      </c>
      <c r="K531">
        <v>16.02</v>
      </c>
      <c r="L531">
        <v>235</v>
      </c>
    </row>
    <row r="532" spans="1:12" x14ac:dyDescent="0.2">
      <c r="A532" t="s">
        <v>7405</v>
      </c>
      <c r="B532" t="s">
        <v>11</v>
      </c>
      <c r="C532">
        <v>78240</v>
      </c>
      <c r="D532" t="str">
        <f>LEFT(Table3[[#This Row],[Shipping postal code]],5)</f>
        <v>78240</v>
      </c>
      <c r="E532" t="s">
        <v>7086</v>
      </c>
      <c r="F532">
        <v>260.7</v>
      </c>
      <c r="G532">
        <v>-26.08</v>
      </c>
      <c r="H532">
        <v>0</v>
      </c>
      <c r="I532">
        <v>234.62</v>
      </c>
      <c r="J532">
        <v>0</v>
      </c>
      <c r="K532">
        <v>0</v>
      </c>
      <c r="L532">
        <v>234.62</v>
      </c>
    </row>
    <row r="533" spans="1:12" x14ac:dyDescent="0.2">
      <c r="A533" t="s">
        <v>7351</v>
      </c>
      <c r="B533" t="s">
        <v>11</v>
      </c>
      <c r="C533">
        <v>11219</v>
      </c>
      <c r="D533" t="str">
        <f>LEFT(Table3[[#This Row],[Shipping postal code]],5)</f>
        <v>11219</v>
      </c>
      <c r="E533" t="s">
        <v>7044</v>
      </c>
      <c r="F533">
        <v>260.35000000000002</v>
      </c>
      <c r="G533">
        <v>-26.04</v>
      </c>
      <c r="H533">
        <v>0</v>
      </c>
      <c r="I533">
        <v>234.31</v>
      </c>
      <c r="J533">
        <v>0</v>
      </c>
      <c r="K533">
        <v>0</v>
      </c>
      <c r="L533">
        <v>234.31</v>
      </c>
    </row>
    <row r="534" spans="1:12" x14ac:dyDescent="0.2">
      <c r="A534" t="s">
        <v>7523</v>
      </c>
      <c r="B534" t="s">
        <v>11</v>
      </c>
      <c r="C534">
        <v>97045</v>
      </c>
      <c r="D534" t="str">
        <f>LEFT(Table3[[#This Row],[Shipping postal code]],5)</f>
        <v>97045</v>
      </c>
      <c r="E534" t="s">
        <v>7074</v>
      </c>
      <c r="F534">
        <v>254</v>
      </c>
      <c r="G534">
        <v>-21</v>
      </c>
      <c r="H534">
        <v>0</v>
      </c>
      <c r="I534">
        <v>233</v>
      </c>
      <c r="J534">
        <v>0</v>
      </c>
      <c r="K534">
        <v>0</v>
      </c>
      <c r="L534">
        <v>233</v>
      </c>
    </row>
    <row r="535" spans="1:12" x14ac:dyDescent="0.2">
      <c r="A535" t="s">
        <v>7524</v>
      </c>
      <c r="B535" t="s">
        <v>11</v>
      </c>
      <c r="C535">
        <v>19116</v>
      </c>
      <c r="D535" t="str">
        <f>LEFT(Table3[[#This Row],[Shipping postal code]],5)</f>
        <v>19116</v>
      </c>
      <c r="E535" t="s">
        <v>7065</v>
      </c>
      <c r="F535">
        <v>348</v>
      </c>
      <c r="G535">
        <v>-115</v>
      </c>
      <c r="H535">
        <v>0</v>
      </c>
      <c r="I535">
        <v>233</v>
      </c>
      <c r="J535">
        <v>0</v>
      </c>
      <c r="K535">
        <v>0</v>
      </c>
      <c r="L535">
        <v>233</v>
      </c>
    </row>
    <row r="536" spans="1:12" x14ac:dyDescent="0.2">
      <c r="A536" t="s">
        <v>7525</v>
      </c>
      <c r="B536" t="s">
        <v>11</v>
      </c>
      <c r="C536">
        <v>27107</v>
      </c>
      <c r="D536" t="str">
        <f>LEFT(Table3[[#This Row],[Shipping postal code]],5)</f>
        <v>27107</v>
      </c>
      <c r="E536" t="s">
        <v>7095</v>
      </c>
      <c r="F536">
        <v>290</v>
      </c>
      <c r="G536">
        <v>-57.6</v>
      </c>
      <c r="H536">
        <v>0</v>
      </c>
      <c r="I536">
        <v>232.4</v>
      </c>
      <c r="J536">
        <v>0</v>
      </c>
      <c r="K536">
        <v>0</v>
      </c>
      <c r="L536">
        <v>232.4</v>
      </c>
    </row>
    <row r="537" spans="1:12" x14ac:dyDescent="0.2">
      <c r="A537" t="s">
        <v>7526</v>
      </c>
      <c r="B537" t="s">
        <v>11</v>
      </c>
      <c r="C537">
        <v>70791</v>
      </c>
      <c r="D537" t="str">
        <f>LEFT(Table3[[#This Row],[Shipping postal code]],5)</f>
        <v>70791</v>
      </c>
      <c r="E537" t="s">
        <v>7342</v>
      </c>
      <c r="F537">
        <v>232</v>
      </c>
      <c r="G537">
        <v>0</v>
      </c>
      <c r="H537">
        <v>0</v>
      </c>
      <c r="I537">
        <v>232</v>
      </c>
      <c r="J537">
        <v>0</v>
      </c>
      <c r="K537">
        <v>0</v>
      </c>
      <c r="L537">
        <v>232</v>
      </c>
    </row>
    <row r="538" spans="1:12" x14ac:dyDescent="0.2">
      <c r="A538" t="s">
        <v>7189</v>
      </c>
      <c r="B538" t="s">
        <v>11</v>
      </c>
      <c r="C538">
        <v>65810</v>
      </c>
      <c r="D538" t="str">
        <f>LEFT(Table3[[#This Row],[Shipping postal code]],5)</f>
        <v>65810</v>
      </c>
      <c r="E538" t="s">
        <v>7178</v>
      </c>
      <c r="F538">
        <v>257.35000000000002</v>
      </c>
      <c r="G538">
        <v>0</v>
      </c>
      <c r="H538">
        <v>-25.4</v>
      </c>
      <c r="I538">
        <v>231.95</v>
      </c>
      <c r="J538">
        <v>0</v>
      </c>
      <c r="K538">
        <v>0</v>
      </c>
      <c r="L538">
        <v>231.95</v>
      </c>
    </row>
    <row r="539" spans="1:12" x14ac:dyDescent="0.2">
      <c r="A539" t="s">
        <v>7478</v>
      </c>
      <c r="B539" t="s">
        <v>11</v>
      </c>
      <c r="C539">
        <v>68107</v>
      </c>
      <c r="D539" t="str">
        <f>LEFT(Table3[[#This Row],[Shipping postal code]],5)</f>
        <v>68107</v>
      </c>
      <c r="E539" t="s">
        <v>7067</v>
      </c>
      <c r="F539">
        <v>300.98</v>
      </c>
      <c r="G539">
        <v>-58.2</v>
      </c>
      <c r="H539">
        <v>-11.2</v>
      </c>
      <c r="I539">
        <v>231.58</v>
      </c>
      <c r="J539">
        <v>0</v>
      </c>
      <c r="K539">
        <v>0</v>
      </c>
      <c r="L539">
        <v>231.58</v>
      </c>
    </row>
    <row r="540" spans="1:12" x14ac:dyDescent="0.2">
      <c r="A540" t="s">
        <v>7193</v>
      </c>
      <c r="B540" t="s">
        <v>11</v>
      </c>
      <c r="C540">
        <v>73132</v>
      </c>
      <c r="D540" t="str">
        <f>LEFT(Table3[[#This Row],[Shipping postal code]],5)</f>
        <v>73132</v>
      </c>
      <c r="E540" t="s">
        <v>7050</v>
      </c>
      <c r="F540">
        <v>231.35</v>
      </c>
      <c r="G540">
        <v>0</v>
      </c>
      <c r="H540">
        <v>0</v>
      </c>
      <c r="I540">
        <v>231.35</v>
      </c>
      <c r="J540">
        <v>0</v>
      </c>
      <c r="K540">
        <v>0</v>
      </c>
      <c r="L540">
        <v>231.35</v>
      </c>
    </row>
    <row r="541" spans="1:12" x14ac:dyDescent="0.2">
      <c r="A541" t="s">
        <v>7078</v>
      </c>
      <c r="B541" t="s">
        <v>11</v>
      </c>
      <c r="C541">
        <v>80916</v>
      </c>
      <c r="D541" t="str">
        <f>LEFT(Table3[[#This Row],[Shipping postal code]],5)</f>
        <v>80916</v>
      </c>
      <c r="E541" t="s">
        <v>7079</v>
      </c>
      <c r="F541">
        <v>319.35000000000002</v>
      </c>
      <c r="G541">
        <v>-88.4</v>
      </c>
      <c r="H541">
        <v>0</v>
      </c>
      <c r="I541">
        <v>230.95</v>
      </c>
      <c r="J541">
        <v>0</v>
      </c>
      <c r="K541">
        <v>0</v>
      </c>
      <c r="L541">
        <v>230.95</v>
      </c>
    </row>
    <row r="542" spans="1:12" x14ac:dyDescent="0.2">
      <c r="A542" t="s">
        <v>7527</v>
      </c>
      <c r="B542" t="s">
        <v>11</v>
      </c>
      <c r="C542">
        <v>21771</v>
      </c>
      <c r="D542" t="str">
        <f>LEFT(Table3[[#This Row],[Shipping postal code]],5)</f>
        <v>21771</v>
      </c>
      <c r="E542" t="s">
        <v>7091</v>
      </c>
      <c r="F542">
        <v>230.55</v>
      </c>
      <c r="G542">
        <v>0</v>
      </c>
      <c r="H542">
        <v>0</v>
      </c>
      <c r="I542">
        <v>230.55</v>
      </c>
      <c r="J542">
        <v>0</v>
      </c>
      <c r="K542">
        <v>0</v>
      </c>
      <c r="L542">
        <v>230.55</v>
      </c>
    </row>
    <row r="543" spans="1:12" x14ac:dyDescent="0.2">
      <c r="A543" t="s">
        <v>7528</v>
      </c>
      <c r="B543" t="s">
        <v>11</v>
      </c>
      <c r="C543">
        <v>93274</v>
      </c>
      <c r="D543" t="str">
        <f>LEFT(Table3[[#This Row],[Shipping postal code]],5)</f>
        <v>93274</v>
      </c>
      <c r="E543" t="s">
        <v>7048</v>
      </c>
      <c r="F543">
        <v>583.13</v>
      </c>
      <c r="G543">
        <v>-354</v>
      </c>
      <c r="H543">
        <v>0</v>
      </c>
      <c r="I543">
        <v>229.13</v>
      </c>
      <c r="J543">
        <v>0</v>
      </c>
      <c r="K543">
        <v>0</v>
      </c>
      <c r="L543">
        <v>229.13</v>
      </c>
    </row>
    <row r="544" spans="1:12" x14ac:dyDescent="0.2">
      <c r="A544" t="s">
        <v>7529</v>
      </c>
      <c r="B544" t="s">
        <v>11</v>
      </c>
      <c r="C544" t="s">
        <v>2154</v>
      </c>
      <c r="D544" t="str">
        <f>LEFT(Table3[[#This Row],[Shipping postal code]],5)</f>
        <v>81144</v>
      </c>
      <c r="E544" t="s">
        <v>7079</v>
      </c>
      <c r="F544">
        <v>234</v>
      </c>
      <c r="G544">
        <v>-4.9000000000000004</v>
      </c>
      <c r="H544">
        <v>0</v>
      </c>
      <c r="I544">
        <v>229.1</v>
      </c>
      <c r="J544">
        <v>0</v>
      </c>
      <c r="K544">
        <v>0</v>
      </c>
      <c r="L544">
        <v>229.1</v>
      </c>
    </row>
    <row r="545" spans="1:12" x14ac:dyDescent="0.2">
      <c r="A545" t="s">
        <v>7530</v>
      </c>
      <c r="B545" t="s">
        <v>11</v>
      </c>
      <c r="C545">
        <v>88130</v>
      </c>
      <c r="D545" t="str">
        <f>LEFT(Table3[[#This Row],[Shipping postal code]],5)</f>
        <v>88130</v>
      </c>
      <c r="E545" t="s">
        <v>7229</v>
      </c>
      <c r="F545">
        <v>229</v>
      </c>
      <c r="G545">
        <v>0</v>
      </c>
      <c r="H545">
        <v>0</v>
      </c>
      <c r="I545">
        <v>229</v>
      </c>
      <c r="J545">
        <v>0</v>
      </c>
      <c r="K545">
        <v>0</v>
      </c>
      <c r="L545">
        <v>229</v>
      </c>
    </row>
    <row r="546" spans="1:12" x14ac:dyDescent="0.2">
      <c r="A546" t="s">
        <v>7521</v>
      </c>
      <c r="B546" t="s">
        <v>11</v>
      </c>
      <c r="C546">
        <v>28602</v>
      </c>
      <c r="D546" t="str">
        <f>LEFT(Table3[[#This Row],[Shipping postal code]],5)</f>
        <v>28602</v>
      </c>
      <c r="E546" t="s">
        <v>7095</v>
      </c>
      <c r="F546">
        <v>254</v>
      </c>
      <c r="G546">
        <v>-25.4</v>
      </c>
      <c r="H546">
        <v>0</v>
      </c>
      <c r="I546">
        <v>228.6</v>
      </c>
      <c r="J546">
        <v>0</v>
      </c>
      <c r="K546">
        <v>0</v>
      </c>
      <c r="L546">
        <v>228.6</v>
      </c>
    </row>
    <row r="547" spans="1:12" x14ac:dyDescent="0.2">
      <c r="A547" t="s">
        <v>7531</v>
      </c>
      <c r="B547" t="s">
        <v>11</v>
      </c>
      <c r="C547">
        <v>48073</v>
      </c>
      <c r="D547" t="str">
        <f>LEFT(Table3[[#This Row],[Shipping postal code]],5)</f>
        <v>48073</v>
      </c>
      <c r="E547" t="s">
        <v>7195</v>
      </c>
      <c r="F547">
        <v>254</v>
      </c>
      <c r="G547">
        <v>-25.4</v>
      </c>
      <c r="H547">
        <v>0</v>
      </c>
      <c r="I547">
        <v>228.6</v>
      </c>
      <c r="J547">
        <v>0</v>
      </c>
      <c r="K547">
        <v>0</v>
      </c>
      <c r="L547">
        <v>228.6</v>
      </c>
    </row>
    <row r="548" spans="1:12" x14ac:dyDescent="0.2">
      <c r="A548" t="s">
        <v>7532</v>
      </c>
      <c r="B548" t="s">
        <v>11</v>
      </c>
      <c r="C548">
        <v>53219</v>
      </c>
      <c r="D548" t="str">
        <f>LEFT(Table3[[#This Row],[Shipping postal code]],5)</f>
        <v>53219</v>
      </c>
      <c r="E548" t="s">
        <v>7156</v>
      </c>
      <c r="F548">
        <v>254</v>
      </c>
      <c r="G548">
        <v>-25.4</v>
      </c>
      <c r="H548">
        <v>0</v>
      </c>
      <c r="I548">
        <v>228.6</v>
      </c>
      <c r="J548">
        <v>0</v>
      </c>
      <c r="K548">
        <v>0</v>
      </c>
      <c r="L548">
        <v>228.6</v>
      </c>
    </row>
    <row r="549" spans="1:12" x14ac:dyDescent="0.2">
      <c r="A549" t="s">
        <v>7533</v>
      </c>
      <c r="B549" t="s">
        <v>11</v>
      </c>
      <c r="C549">
        <v>85351</v>
      </c>
      <c r="D549" t="str">
        <f>LEFT(Table3[[#This Row],[Shipping postal code]],5)</f>
        <v>85351</v>
      </c>
      <c r="E549" t="s">
        <v>7056</v>
      </c>
      <c r="F549">
        <v>254</v>
      </c>
      <c r="G549">
        <v>-25.4</v>
      </c>
      <c r="H549">
        <v>0</v>
      </c>
      <c r="I549">
        <v>228.6</v>
      </c>
      <c r="J549">
        <v>0</v>
      </c>
      <c r="K549">
        <v>0</v>
      </c>
      <c r="L549">
        <v>228.6</v>
      </c>
    </row>
    <row r="550" spans="1:12" x14ac:dyDescent="0.2">
      <c r="A550" t="s">
        <v>7534</v>
      </c>
      <c r="B550" t="s">
        <v>11</v>
      </c>
      <c r="C550" s="2" t="s">
        <v>2924</v>
      </c>
      <c r="D550" s="2" t="str">
        <f>LEFT(Table3[[#This Row],[Shipping postal code]],5)</f>
        <v>02780</v>
      </c>
      <c r="E550" t="s">
        <v>7129</v>
      </c>
      <c r="F550">
        <v>228</v>
      </c>
      <c r="G550">
        <v>0</v>
      </c>
      <c r="H550">
        <v>0</v>
      </c>
      <c r="I550">
        <v>228</v>
      </c>
      <c r="J550">
        <v>0</v>
      </c>
      <c r="K550">
        <v>0</v>
      </c>
      <c r="L550">
        <v>228</v>
      </c>
    </row>
    <row r="551" spans="1:12" x14ac:dyDescent="0.2">
      <c r="A551" t="s">
        <v>7535</v>
      </c>
      <c r="B551" t="s">
        <v>11</v>
      </c>
      <c r="C551">
        <v>60416</v>
      </c>
      <c r="D551" t="str">
        <f>LEFT(Table3[[#This Row],[Shipping postal code]],5)</f>
        <v>60416</v>
      </c>
      <c r="E551" t="s">
        <v>7152</v>
      </c>
      <c r="F551">
        <v>228</v>
      </c>
      <c r="G551">
        <v>0</v>
      </c>
      <c r="H551">
        <v>0</v>
      </c>
      <c r="I551">
        <v>228</v>
      </c>
      <c r="J551">
        <v>0</v>
      </c>
      <c r="K551">
        <v>0</v>
      </c>
      <c r="L551">
        <v>228</v>
      </c>
    </row>
    <row r="552" spans="1:12" x14ac:dyDescent="0.2">
      <c r="A552" t="s">
        <v>7536</v>
      </c>
      <c r="B552" t="s">
        <v>11</v>
      </c>
      <c r="C552">
        <v>75654</v>
      </c>
      <c r="D552" t="str">
        <f>LEFT(Table3[[#This Row],[Shipping postal code]],5)</f>
        <v>75654</v>
      </c>
      <c r="E552" t="s">
        <v>7086</v>
      </c>
      <c r="F552">
        <v>277</v>
      </c>
      <c r="G552">
        <v>-50</v>
      </c>
      <c r="H552">
        <v>0</v>
      </c>
      <c r="I552">
        <v>227</v>
      </c>
      <c r="J552">
        <v>0</v>
      </c>
      <c r="K552">
        <v>0</v>
      </c>
      <c r="L552">
        <v>227</v>
      </c>
    </row>
    <row r="553" spans="1:12" x14ac:dyDescent="0.2">
      <c r="A553" t="s">
        <v>7537</v>
      </c>
      <c r="B553" t="s">
        <v>11</v>
      </c>
      <c r="C553">
        <v>32065</v>
      </c>
      <c r="D553" t="str">
        <f>LEFT(Table3[[#This Row],[Shipping postal code]],5)</f>
        <v>32065</v>
      </c>
      <c r="E553" t="s">
        <v>7063</v>
      </c>
      <c r="F553">
        <v>322.88</v>
      </c>
      <c r="G553">
        <v>-96.06</v>
      </c>
      <c r="H553">
        <v>0</v>
      </c>
      <c r="I553">
        <v>226.82</v>
      </c>
      <c r="J553">
        <v>0</v>
      </c>
      <c r="K553">
        <v>0</v>
      </c>
      <c r="L553">
        <v>226.82</v>
      </c>
    </row>
    <row r="554" spans="1:12" x14ac:dyDescent="0.2">
      <c r="A554" t="s">
        <v>7167</v>
      </c>
      <c r="B554" t="s">
        <v>11</v>
      </c>
      <c r="C554">
        <v>90065</v>
      </c>
      <c r="D554" t="str">
        <f>LEFT(Table3[[#This Row],[Shipping postal code]],5)</f>
        <v>90065</v>
      </c>
      <c r="E554" t="s">
        <v>7048</v>
      </c>
      <c r="F554">
        <v>226</v>
      </c>
      <c r="G554">
        <v>0</v>
      </c>
      <c r="H554">
        <v>0</v>
      </c>
      <c r="I554">
        <v>226</v>
      </c>
      <c r="J554">
        <v>0</v>
      </c>
      <c r="K554">
        <v>0</v>
      </c>
      <c r="L554">
        <v>226</v>
      </c>
    </row>
    <row r="555" spans="1:12" x14ac:dyDescent="0.2">
      <c r="A555" t="s">
        <v>7189</v>
      </c>
      <c r="B555" t="s">
        <v>11</v>
      </c>
      <c r="C555" s="2" t="s">
        <v>1821</v>
      </c>
      <c r="D555" s="2" t="str">
        <f>LEFT(Table3[[#This Row],[Shipping postal code]],5)</f>
        <v>01118</v>
      </c>
      <c r="E555" t="s">
        <v>7129</v>
      </c>
      <c r="F555">
        <v>226</v>
      </c>
      <c r="G555">
        <v>0</v>
      </c>
      <c r="H555">
        <v>0</v>
      </c>
      <c r="I555">
        <v>226</v>
      </c>
      <c r="J555">
        <v>0</v>
      </c>
      <c r="K555">
        <v>0</v>
      </c>
      <c r="L555">
        <v>226</v>
      </c>
    </row>
    <row r="556" spans="1:12" x14ac:dyDescent="0.2">
      <c r="A556" t="s">
        <v>7538</v>
      </c>
      <c r="B556" t="s">
        <v>11</v>
      </c>
      <c r="C556">
        <v>19963</v>
      </c>
      <c r="D556" t="str">
        <f>LEFT(Table3[[#This Row],[Shipping postal code]],5)</f>
        <v>19963</v>
      </c>
      <c r="E556" t="s">
        <v>7519</v>
      </c>
      <c r="F556">
        <v>257.35000000000002</v>
      </c>
      <c r="G556">
        <v>-32.26</v>
      </c>
      <c r="H556">
        <v>0</v>
      </c>
      <c r="I556">
        <v>225.09</v>
      </c>
      <c r="J556">
        <v>0</v>
      </c>
      <c r="K556">
        <v>0</v>
      </c>
      <c r="L556">
        <v>225.09</v>
      </c>
    </row>
    <row r="557" spans="1:12" x14ac:dyDescent="0.2">
      <c r="A557" t="s">
        <v>7539</v>
      </c>
      <c r="B557" t="s">
        <v>11</v>
      </c>
      <c r="C557">
        <v>72081</v>
      </c>
      <c r="D557" t="str">
        <f>LEFT(Table3[[#This Row],[Shipping postal code]],5)</f>
        <v>72081</v>
      </c>
      <c r="E557" t="s">
        <v>7133</v>
      </c>
      <c r="F557">
        <v>213.3</v>
      </c>
      <c r="G557">
        <v>0</v>
      </c>
      <c r="H557">
        <v>0</v>
      </c>
      <c r="I557">
        <v>213.3</v>
      </c>
      <c r="J557">
        <v>0</v>
      </c>
      <c r="K557">
        <v>11.75</v>
      </c>
      <c r="L557">
        <v>225.05</v>
      </c>
    </row>
    <row r="558" spans="1:12" x14ac:dyDescent="0.2">
      <c r="A558" t="s">
        <v>7540</v>
      </c>
      <c r="B558" t="s">
        <v>11</v>
      </c>
      <c r="C558">
        <v>98065</v>
      </c>
      <c r="D558" t="str">
        <f>LEFT(Table3[[#This Row],[Shipping postal code]],5)</f>
        <v>98065</v>
      </c>
      <c r="E558" t="s">
        <v>7076</v>
      </c>
      <c r="F558">
        <v>225</v>
      </c>
      <c r="G558">
        <v>0</v>
      </c>
      <c r="H558">
        <v>0</v>
      </c>
      <c r="I558">
        <v>225</v>
      </c>
      <c r="J558">
        <v>0</v>
      </c>
      <c r="K558">
        <v>0</v>
      </c>
      <c r="L558">
        <v>225</v>
      </c>
    </row>
    <row r="559" spans="1:12" x14ac:dyDescent="0.2">
      <c r="A559" t="s">
        <v>7541</v>
      </c>
      <c r="B559" t="s">
        <v>11</v>
      </c>
      <c r="C559">
        <v>78380</v>
      </c>
      <c r="D559" t="str">
        <f>LEFT(Table3[[#This Row],[Shipping postal code]],5)</f>
        <v>78380</v>
      </c>
      <c r="E559" t="s">
        <v>7086</v>
      </c>
      <c r="F559">
        <v>264</v>
      </c>
      <c r="G559">
        <v>-39.6</v>
      </c>
      <c r="H559">
        <v>0</v>
      </c>
      <c r="I559">
        <v>224.4</v>
      </c>
      <c r="J559">
        <v>0</v>
      </c>
      <c r="K559">
        <v>0</v>
      </c>
      <c r="L559">
        <v>224.4</v>
      </c>
    </row>
    <row r="560" spans="1:12" x14ac:dyDescent="0.2">
      <c r="A560" t="s">
        <v>7542</v>
      </c>
      <c r="B560" t="s">
        <v>11</v>
      </c>
      <c r="C560" t="s">
        <v>3753</v>
      </c>
      <c r="D560" t="str">
        <f>LEFT(Table3[[#This Row],[Shipping postal code]],5)</f>
        <v>53548</v>
      </c>
      <c r="E560" t="s">
        <v>7156</v>
      </c>
      <c r="F560">
        <v>543</v>
      </c>
      <c r="G560">
        <v>-320</v>
      </c>
      <c r="H560">
        <v>0</v>
      </c>
      <c r="I560">
        <v>223</v>
      </c>
      <c r="J560">
        <v>0</v>
      </c>
      <c r="K560">
        <v>0</v>
      </c>
      <c r="L560">
        <v>223</v>
      </c>
    </row>
    <row r="561" spans="1:12" x14ac:dyDescent="0.2">
      <c r="A561" t="s">
        <v>7543</v>
      </c>
      <c r="B561" t="s">
        <v>11</v>
      </c>
      <c r="C561">
        <v>92065</v>
      </c>
      <c r="D561" t="str">
        <f>LEFT(Table3[[#This Row],[Shipping postal code]],5)</f>
        <v>92065</v>
      </c>
      <c r="E561" t="s">
        <v>7048</v>
      </c>
      <c r="F561">
        <v>289</v>
      </c>
      <c r="G561">
        <v>-66</v>
      </c>
      <c r="H561">
        <v>0</v>
      </c>
      <c r="I561">
        <v>223</v>
      </c>
      <c r="J561">
        <v>0</v>
      </c>
      <c r="K561">
        <v>0</v>
      </c>
      <c r="L561">
        <v>223</v>
      </c>
    </row>
    <row r="562" spans="1:12" x14ac:dyDescent="0.2">
      <c r="A562" t="s">
        <v>7544</v>
      </c>
      <c r="B562" t="s">
        <v>11</v>
      </c>
      <c r="C562">
        <v>37043</v>
      </c>
      <c r="D562" t="str">
        <f>LEFT(Table3[[#This Row],[Shipping postal code]],5)</f>
        <v>37043</v>
      </c>
      <c r="E562" t="s">
        <v>7136</v>
      </c>
      <c r="F562">
        <v>231</v>
      </c>
      <c r="G562">
        <v>-9</v>
      </c>
      <c r="H562">
        <v>0</v>
      </c>
      <c r="I562">
        <v>222</v>
      </c>
      <c r="J562">
        <v>0</v>
      </c>
      <c r="K562">
        <v>0</v>
      </c>
      <c r="L562">
        <v>222</v>
      </c>
    </row>
    <row r="563" spans="1:12" x14ac:dyDescent="0.2">
      <c r="A563" t="s">
        <v>7545</v>
      </c>
      <c r="B563" t="s">
        <v>11</v>
      </c>
      <c r="C563">
        <v>55123</v>
      </c>
      <c r="D563" t="str">
        <f>LEFT(Table3[[#This Row],[Shipping postal code]],5)</f>
        <v>55123</v>
      </c>
      <c r="E563" t="s">
        <v>7143</v>
      </c>
      <c r="F563">
        <v>362</v>
      </c>
      <c r="G563">
        <v>-140</v>
      </c>
      <c r="H563">
        <v>0</v>
      </c>
      <c r="I563">
        <v>222</v>
      </c>
      <c r="J563">
        <v>0</v>
      </c>
      <c r="K563">
        <v>0</v>
      </c>
      <c r="L563">
        <v>222</v>
      </c>
    </row>
    <row r="564" spans="1:12" x14ac:dyDescent="0.2">
      <c r="A564" t="s">
        <v>7546</v>
      </c>
      <c r="B564" t="s">
        <v>11</v>
      </c>
      <c r="C564">
        <v>30606</v>
      </c>
      <c r="D564" t="str">
        <f>LEFT(Table3[[#This Row],[Shipping postal code]],5)</f>
        <v>30606</v>
      </c>
      <c r="E564" t="s">
        <v>7107</v>
      </c>
      <c r="F564">
        <v>222</v>
      </c>
      <c r="G564">
        <v>0</v>
      </c>
      <c r="H564">
        <v>0</v>
      </c>
      <c r="I564">
        <v>222</v>
      </c>
      <c r="J564">
        <v>0</v>
      </c>
      <c r="K564">
        <v>0</v>
      </c>
      <c r="L564">
        <v>222</v>
      </c>
    </row>
    <row r="565" spans="1:12" x14ac:dyDescent="0.2">
      <c r="A565" t="s">
        <v>7450</v>
      </c>
      <c r="B565" t="s">
        <v>11</v>
      </c>
      <c r="C565" t="s">
        <v>5757</v>
      </c>
      <c r="D565" t="str">
        <f>LEFT(Table3[[#This Row],[Shipping postal code]],5)</f>
        <v>63303</v>
      </c>
      <c r="E565" t="s">
        <v>7178</v>
      </c>
      <c r="F565">
        <v>221.55</v>
      </c>
      <c r="G565">
        <v>0</v>
      </c>
      <c r="H565">
        <v>0</v>
      </c>
      <c r="I565">
        <v>221.55</v>
      </c>
      <c r="J565">
        <v>0</v>
      </c>
      <c r="K565">
        <v>0</v>
      </c>
      <c r="L565">
        <v>221.55</v>
      </c>
    </row>
    <row r="566" spans="1:12" x14ac:dyDescent="0.2">
      <c r="A566" t="s">
        <v>7547</v>
      </c>
      <c r="B566" t="s">
        <v>11</v>
      </c>
      <c r="C566">
        <v>92057</v>
      </c>
      <c r="D566" t="str">
        <f>LEFT(Table3[[#This Row],[Shipping postal code]],5)</f>
        <v>92057</v>
      </c>
      <c r="E566" t="s">
        <v>7048</v>
      </c>
      <c r="F566">
        <v>246</v>
      </c>
      <c r="G566">
        <v>-24.6</v>
      </c>
      <c r="H566">
        <v>0</v>
      </c>
      <c r="I566">
        <v>221.4</v>
      </c>
      <c r="J566">
        <v>0</v>
      </c>
      <c r="K566">
        <v>0</v>
      </c>
      <c r="L566">
        <v>221.4</v>
      </c>
    </row>
    <row r="567" spans="1:12" x14ac:dyDescent="0.2">
      <c r="A567" t="s">
        <v>7548</v>
      </c>
      <c r="B567" t="s">
        <v>11</v>
      </c>
      <c r="C567">
        <v>43017</v>
      </c>
      <c r="D567" t="str">
        <f>LEFT(Table3[[#This Row],[Shipping postal code]],5)</f>
        <v>43017</v>
      </c>
      <c r="E567" t="s">
        <v>7116</v>
      </c>
      <c r="F567">
        <v>260.35000000000002</v>
      </c>
      <c r="G567">
        <v>-39.06</v>
      </c>
      <c r="H567">
        <v>0</v>
      </c>
      <c r="I567">
        <v>221.29</v>
      </c>
      <c r="J567">
        <v>0</v>
      </c>
      <c r="K567">
        <v>0</v>
      </c>
      <c r="L567">
        <v>221.29</v>
      </c>
    </row>
    <row r="568" spans="1:12" x14ac:dyDescent="0.2">
      <c r="A568" t="s">
        <v>7162</v>
      </c>
      <c r="B568" t="s">
        <v>11</v>
      </c>
      <c r="C568">
        <v>98103</v>
      </c>
      <c r="D568" t="str">
        <f>LEFT(Table3[[#This Row],[Shipping postal code]],5)</f>
        <v>98103</v>
      </c>
      <c r="E568" t="s">
        <v>7076</v>
      </c>
      <c r="F568">
        <v>227</v>
      </c>
      <c r="G568">
        <v>-6</v>
      </c>
      <c r="H568">
        <v>0</v>
      </c>
      <c r="I568">
        <v>221</v>
      </c>
      <c r="J568">
        <v>0</v>
      </c>
      <c r="K568">
        <v>0</v>
      </c>
      <c r="L568">
        <v>221</v>
      </c>
    </row>
    <row r="569" spans="1:12" x14ac:dyDescent="0.2">
      <c r="A569" t="s">
        <v>7237</v>
      </c>
      <c r="B569" t="s">
        <v>11</v>
      </c>
      <c r="C569">
        <v>91107</v>
      </c>
      <c r="D569" t="str">
        <f>LEFT(Table3[[#This Row],[Shipping postal code]],5)</f>
        <v>91107</v>
      </c>
      <c r="E569" t="s">
        <v>7048</v>
      </c>
      <c r="F569">
        <v>221</v>
      </c>
      <c r="G569">
        <v>0</v>
      </c>
      <c r="H569">
        <v>0</v>
      </c>
      <c r="I569">
        <v>221</v>
      </c>
      <c r="J569">
        <v>0</v>
      </c>
      <c r="K569">
        <v>0</v>
      </c>
      <c r="L569">
        <v>221</v>
      </c>
    </row>
    <row r="570" spans="1:12" x14ac:dyDescent="0.2">
      <c r="A570" t="s">
        <v>7549</v>
      </c>
      <c r="B570" t="s">
        <v>11</v>
      </c>
      <c r="C570">
        <v>41011</v>
      </c>
      <c r="D570" t="str">
        <f>LEFT(Table3[[#This Row],[Shipping postal code]],5)</f>
        <v>41011</v>
      </c>
      <c r="E570" t="s">
        <v>7256</v>
      </c>
      <c r="F570">
        <v>245.15</v>
      </c>
      <c r="G570">
        <v>-24.52</v>
      </c>
      <c r="H570">
        <v>0</v>
      </c>
      <c r="I570">
        <v>220.63</v>
      </c>
      <c r="J570">
        <v>0</v>
      </c>
      <c r="K570">
        <v>0</v>
      </c>
      <c r="L570">
        <v>220.63</v>
      </c>
    </row>
    <row r="571" spans="1:12" x14ac:dyDescent="0.2">
      <c r="A571" t="s">
        <v>7551</v>
      </c>
      <c r="B571" t="s">
        <v>11</v>
      </c>
      <c r="C571">
        <v>72542</v>
      </c>
      <c r="D571" t="str">
        <f>LEFT(Table3[[#This Row],[Shipping postal code]],5)</f>
        <v>72542</v>
      </c>
      <c r="E571" t="s">
        <v>7133</v>
      </c>
      <c r="F571">
        <v>220</v>
      </c>
      <c r="G571">
        <v>0</v>
      </c>
      <c r="H571">
        <v>0</v>
      </c>
      <c r="I571">
        <v>220</v>
      </c>
      <c r="J571">
        <v>0</v>
      </c>
      <c r="K571">
        <v>0</v>
      </c>
      <c r="L571">
        <v>220</v>
      </c>
    </row>
    <row r="572" spans="1:12" x14ac:dyDescent="0.2">
      <c r="A572" t="s">
        <v>7151</v>
      </c>
      <c r="B572" t="s">
        <v>11</v>
      </c>
      <c r="C572">
        <v>60612</v>
      </c>
      <c r="D572" t="str">
        <f>LEFT(Table3[[#This Row],[Shipping postal code]],5)</f>
        <v>60612</v>
      </c>
      <c r="E572" t="s">
        <v>7152</v>
      </c>
      <c r="F572">
        <v>219.95</v>
      </c>
      <c r="G572">
        <v>0</v>
      </c>
      <c r="H572">
        <v>0</v>
      </c>
      <c r="I572">
        <v>219.95</v>
      </c>
      <c r="J572">
        <v>0</v>
      </c>
      <c r="K572">
        <v>0</v>
      </c>
      <c r="L572">
        <v>219.95</v>
      </c>
    </row>
    <row r="573" spans="1:12" x14ac:dyDescent="0.2">
      <c r="A573" t="s">
        <v>7552</v>
      </c>
      <c r="B573" t="s">
        <v>11</v>
      </c>
      <c r="C573" s="2" t="s">
        <v>6293</v>
      </c>
      <c r="D573" s="2" t="str">
        <f>LEFT(Table3[[#This Row],[Shipping postal code]],5)</f>
        <v>02152</v>
      </c>
      <c r="E573" t="s">
        <v>7129</v>
      </c>
      <c r="F573">
        <v>219</v>
      </c>
      <c r="G573">
        <v>0</v>
      </c>
      <c r="H573">
        <v>0</v>
      </c>
      <c r="I573">
        <v>219</v>
      </c>
      <c r="J573">
        <v>0</v>
      </c>
      <c r="K573">
        <v>0</v>
      </c>
      <c r="L573">
        <v>219</v>
      </c>
    </row>
    <row r="574" spans="1:12" x14ac:dyDescent="0.2">
      <c r="A574" t="s">
        <v>7553</v>
      </c>
      <c r="B574" t="s">
        <v>11</v>
      </c>
      <c r="C574">
        <v>64056</v>
      </c>
      <c r="D574" t="str">
        <f>LEFT(Table3[[#This Row],[Shipping postal code]],5)</f>
        <v>64056</v>
      </c>
      <c r="E574" t="s">
        <v>7178</v>
      </c>
      <c r="F574">
        <v>257.35000000000002</v>
      </c>
      <c r="G574">
        <v>-38.44</v>
      </c>
      <c r="H574">
        <v>0</v>
      </c>
      <c r="I574">
        <v>218.91</v>
      </c>
      <c r="J574">
        <v>0</v>
      </c>
      <c r="K574">
        <v>0</v>
      </c>
      <c r="L574">
        <v>218.91</v>
      </c>
    </row>
    <row r="575" spans="1:12" x14ac:dyDescent="0.2">
      <c r="A575" t="s">
        <v>7554</v>
      </c>
      <c r="B575" t="s">
        <v>11</v>
      </c>
      <c r="C575">
        <v>43551</v>
      </c>
      <c r="D575" t="str">
        <f>LEFT(Table3[[#This Row],[Shipping postal code]],5)</f>
        <v>43551</v>
      </c>
      <c r="E575" t="s">
        <v>7116</v>
      </c>
      <c r="F575">
        <v>236</v>
      </c>
      <c r="G575">
        <v>-17.8</v>
      </c>
      <c r="H575">
        <v>0</v>
      </c>
      <c r="I575">
        <v>218.2</v>
      </c>
      <c r="J575">
        <v>0</v>
      </c>
      <c r="K575">
        <v>0</v>
      </c>
      <c r="L575">
        <v>218.2</v>
      </c>
    </row>
    <row r="576" spans="1:12" x14ac:dyDescent="0.2">
      <c r="A576" t="s">
        <v>7139</v>
      </c>
      <c r="B576" t="s">
        <v>11</v>
      </c>
      <c r="C576">
        <v>89131</v>
      </c>
      <c r="D576" t="str">
        <f>LEFT(Table3[[#This Row],[Shipping postal code]],5)</f>
        <v>89131</v>
      </c>
      <c r="E576" t="s">
        <v>7140</v>
      </c>
      <c r="F576">
        <v>285</v>
      </c>
      <c r="G576">
        <v>-67</v>
      </c>
      <c r="H576">
        <v>0</v>
      </c>
      <c r="I576">
        <v>218</v>
      </c>
      <c r="J576">
        <v>0</v>
      </c>
      <c r="K576">
        <v>0</v>
      </c>
      <c r="L576">
        <v>218</v>
      </c>
    </row>
    <row r="577" spans="1:12" x14ac:dyDescent="0.2">
      <c r="A577" t="s">
        <v>7251</v>
      </c>
      <c r="B577" t="s">
        <v>11</v>
      </c>
      <c r="C577">
        <v>85541</v>
      </c>
      <c r="D577" t="str">
        <f>LEFT(Table3[[#This Row],[Shipping postal code]],5)</f>
        <v>85541</v>
      </c>
      <c r="E577" t="s">
        <v>7056</v>
      </c>
      <c r="F577">
        <v>217.98</v>
      </c>
      <c r="G577">
        <v>0</v>
      </c>
      <c r="H577">
        <v>0</v>
      </c>
      <c r="I577">
        <v>217.98</v>
      </c>
      <c r="J577">
        <v>0</v>
      </c>
      <c r="K577">
        <v>0</v>
      </c>
      <c r="L577">
        <v>217.98</v>
      </c>
    </row>
    <row r="578" spans="1:12" x14ac:dyDescent="0.2">
      <c r="A578" t="s">
        <v>7555</v>
      </c>
      <c r="B578" t="s">
        <v>11</v>
      </c>
      <c r="C578" t="s">
        <v>5440</v>
      </c>
      <c r="D578" t="str">
        <f>LEFT(Table3[[#This Row],[Shipping postal code]],5)</f>
        <v>85260</v>
      </c>
      <c r="E578" t="s">
        <v>7056</v>
      </c>
      <c r="F578">
        <v>241.95</v>
      </c>
      <c r="G578">
        <v>-24.2</v>
      </c>
      <c r="H578">
        <v>0</v>
      </c>
      <c r="I578">
        <v>217.75</v>
      </c>
      <c r="J578">
        <v>0</v>
      </c>
      <c r="K578">
        <v>0</v>
      </c>
      <c r="L578">
        <v>217.75</v>
      </c>
    </row>
    <row r="579" spans="1:12" x14ac:dyDescent="0.2">
      <c r="A579" t="s">
        <v>7556</v>
      </c>
      <c r="B579" t="s">
        <v>11</v>
      </c>
      <c r="C579">
        <v>70301</v>
      </c>
      <c r="D579" t="str">
        <f>LEFT(Table3[[#This Row],[Shipping postal code]],5)</f>
        <v>70301</v>
      </c>
      <c r="E579" t="s">
        <v>7342</v>
      </c>
      <c r="F579">
        <v>227.33</v>
      </c>
      <c r="G579">
        <v>-9.69</v>
      </c>
      <c r="H579">
        <v>0</v>
      </c>
      <c r="I579">
        <v>217.64</v>
      </c>
      <c r="J579">
        <v>0</v>
      </c>
      <c r="K579">
        <v>0</v>
      </c>
      <c r="L579">
        <v>217.64</v>
      </c>
    </row>
    <row r="580" spans="1:12" x14ac:dyDescent="0.2">
      <c r="A580" t="s">
        <v>7478</v>
      </c>
      <c r="B580" t="s">
        <v>11</v>
      </c>
      <c r="C580">
        <v>68110</v>
      </c>
      <c r="D580" t="str">
        <f>LEFT(Table3[[#This Row],[Shipping postal code]],5)</f>
        <v>68110</v>
      </c>
      <c r="E580" t="s">
        <v>7067</v>
      </c>
      <c r="F580">
        <v>217</v>
      </c>
      <c r="G580">
        <v>0</v>
      </c>
      <c r="H580">
        <v>0</v>
      </c>
      <c r="I580">
        <v>217</v>
      </c>
      <c r="J580">
        <v>0</v>
      </c>
      <c r="K580">
        <v>0</v>
      </c>
      <c r="L580">
        <v>217</v>
      </c>
    </row>
    <row r="581" spans="1:12" x14ac:dyDescent="0.2">
      <c r="A581" t="s">
        <v>7559</v>
      </c>
      <c r="B581" t="s">
        <v>11</v>
      </c>
      <c r="C581">
        <v>27612</v>
      </c>
      <c r="D581" t="str">
        <f>LEFT(Table3[[#This Row],[Shipping postal code]],5)</f>
        <v>27612</v>
      </c>
      <c r="E581" t="s">
        <v>7095</v>
      </c>
      <c r="F581">
        <v>241</v>
      </c>
      <c r="G581">
        <v>-24.1</v>
      </c>
      <c r="H581">
        <v>0</v>
      </c>
      <c r="I581">
        <v>216.9</v>
      </c>
      <c r="J581">
        <v>0</v>
      </c>
      <c r="K581">
        <v>0</v>
      </c>
      <c r="L581">
        <v>216.9</v>
      </c>
    </row>
    <row r="582" spans="1:12" x14ac:dyDescent="0.2">
      <c r="A582" t="s">
        <v>7560</v>
      </c>
      <c r="B582" t="s">
        <v>11</v>
      </c>
      <c r="C582">
        <v>57301</v>
      </c>
      <c r="D582" t="str">
        <f>LEFT(Table3[[#This Row],[Shipping postal code]],5)</f>
        <v>57301</v>
      </c>
      <c r="E582" t="s">
        <v>7561</v>
      </c>
      <c r="F582">
        <v>410.35</v>
      </c>
      <c r="G582">
        <v>-194</v>
      </c>
      <c r="H582">
        <v>0</v>
      </c>
      <c r="I582">
        <v>216.35</v>
      </c>
      <c r="J582">
        <v>0</v>
      </c>
      <c r="K582">
        <v>0</v>
      </c>
      <c r="L582">
        <v>216.35</v>
      </c>
    </row>
    <row r="583" spans="1:12" x14ac:dyDescent="0.2">
      <c r="A583" t="s">
        <v>7563</v>
      </c>
      <c r="B583" t="s">
        <v>11</v>
      </c>
      <c r="C583">
        <v>45883</v>
      </c>
      <c r="D583" t="str">
        <f>LEFT(Table3[[#This Row],[Shipping postal code]],5)</f>
        <v>45883</v>
      </c>
      <c r="E583" t="s">
        <v>7116</v>
      </c>
      <c r="F583">
        <v>260</v>
      </c>
      <c r="G583">
        <v>-26</v>
      </c>
      <c r="H583">
        <v>-18</v>
      </c>
      <c r="I583">
        <v>216</v>
      </c>
      <c r="J583">
        <v>0</v>
      </c>
      <c r="K583">
        <v>0</v>
      </c>
      <c r="L583">
        <v>216</v>
      </c>
    </row>
    <row r="584" spans="1:12" x14ac:dyDescent="0.2">
      <c r="A584" t="s">
        <v>7564</v>
      </c>
      <c r="B584" t="s">
        <v>11</v>
      </c>
      <c r="C584">
        <v>64504</v>
      </c>
      <c r="D584" t="str">
        <f>LEFT(Table3[[#This Row],[Shipping postal code]],5)</f>
        <v>64504</v>
      </c>
      <c r="E584" t="s">
        <v>7178</v>
      </c>
      <c r="F584">
        <v>254</v>
      </c>
      <c r="G584">
        <v>-38.1</v>
      </c>
      <c r="H584">
        <v>0</v>
      </c>
      <c r="I584">
        <v>215.9</v>
      </c>
      <c r="J584">
        <v>0</v>
      </c>
      <c r="K584">
        <v>0</v>
      </c>
      <c r="L584">
        <v>215.9</v>
      </c>
    </row>
    <row r="585" spans="1:12" x14ac:dyDescent="0.2">
      <c r="A585" t="s">
        <v>7565</v>
      </c>
      <c r="B585" t="s">
        <v>11</v>
      </c>
      <c r="C585">
        <v>54020</v>
      </c>
      <c r="D585" t="str">
        <f>LEFT(Table3[[#This Row],[Shipping postal code]],5)</f>
        <v>54020</v>
      </c>
      <c r="E585" t="s">
        <v>7156</v>
      </c>
      <c r="F585">
        <v>215.35</v>
      </c>
      <c r="G585">
        <v>0</v>
      </c>
      <c r="H585">
        <v>0</v>
      </c>
      <c r="I585">
        <v>215.35</v>
      </c>
      <c r="J585">
        <v>0</v>
      </c>
      <c r="K585">
        <v>0</v>
      </c>
      <c r="L585">
        <v>215.35</v>
      </c>
    </row>
    <row r="586" spans="1:12" x14ac:dyDescent="0.2">
      <c r="A586" t="s">
        <v>7566</v>
      </c>
      <c r="B586" t="s">
        <v>11</v>
      </c>
      <c r="C586">
        <v>39503</v>
      </c>
      <c r="D586" t="str">
        <f>LEFT(Table3[[#This Row],[Shipping postal code]],5)</f>
        <v>39503</v>
      </c>
      <c r="E586" t="s">
        <v>7268</v>
      </c>
      <c r="F586">
        <v>286.55</v>
      </c>
      <c r="G586">
        <v>-71.86</v>
      </c>
      <c r="H586">
        <v>0</v>
      </c>
      <c r="I586">
        <v>214.69</v>
      </c>
      <c r="J586">
        <v>0</v>
      </c>
      <c r="K586">
        <v>0</v>
      </c>
      <c r="L586">
        <v>214.69</v>
      </c>
    </row>
    <row r="587" spans="1:12" x14ac:dyDescent="0.2">
      <c r="A587" t="s">
        <v>7224</v>
      </c>
      <c r="B587" t="s">
        <v>11</v>
      </c>
      <c r="C587">
        <v>40515</v>
      </c>
      <c r="D587" t="str">
        <f>LEFT(Table3[[#This Row],[Shipping postal code]],5)</f>
        <v>40515</v>
      </c>
      <c r="E587" t="s">
        <v>7256</v>
      </c>
      <c r="F587">
        <v>237.15</v>
      </c>
      <c r="G587">
        <v>-29.07</v>
      </c>
      <c r="H587">
        <v>0</v>
      </c>
      <c r="I587">
        <v>208.08</v>
      </c>
      <c r="J587">
        <v>0</v>
      </c>
      <c r="K587">
        <v>6.48</v>
      </c>
      <c r="L587">
        <v>214.56</v>
      </c>
    </row>
    <row r="588" spans="1:12" x14ac:dyDescent="0.2">
      <c r="A588" t="s">
        <v>7567</v>
      </c>
      <c r="B588" t="s">
        <v>11</v>
      </c>
      <c r="C588">
        <v>84737</v>
      </c>
      <c r="D588" t="str">
        <f>LEFT(Table3[[#This Row],[Shipping postal code]],5)</f>
        <v>84737</v>
      </c>
      <c r="E588" t="s">
        <v>7046</v>
      </c>
      <c r="F588">
        <v>200</v>
      </c>
      <c r="G588">
        <v>0</v>
      </c>
      <c r="H588">
        <v>0</v>
      </c>
      <c r="I588">
        <v>200</v>
      </c>
      <c r="J588">
        <v>0</v>
      </c>
      <c r="K588">
        <v>14.51</v>
      </c>
      <c r="L588">
        <v>214.51</v>
      </c>
    </row>
    <row r="589" spans="1:12" x14ac:dyDescent="0.2">
      <c r="A589" t="s">
        <v>7151</v>
      </c>
      <c r="B589" t="s">
        <v>11</v>
      </c>
      <c r="C589">
        <v>60605</v>
      </c>
      <c r="D589" t="str">
        <f>LEFT(Table3[[#This Row],[Shipping postal code]],5)</f>
        <v>60605</v>
      </c>
      <c r="E589" t="s">
        <v>7152</v>
      </c>
      <c r="F589">
        <v>264.3</v>
      </c>
      <c r="G589">
        <v>-19.899999999999999</v>
      </c>
      <c r="H589">
        <v>-29.95</v>
      </c>
      <c r="I589">
        <v>214.45</v>
      </c>
      <c r="J589">
        <v>0</v>
      </c>
      <c r="K589">
        <v>0</v>
      </c>
      <c r="L589">
        <v>214.45</v>
      </c>
    </row>
    <row r="590" spans="1:12" x14ac:dyDescent="0.2">
      <c r="A590" t="s">
        <v>7240</v>
      </c>
      <c r="B590" t="s">
        <v>11</v>
      </c>
      <c r="C590">
        <v>89086</v>
      </c>
      <c r="D590" t="str">
        <f>LEFT(Table3[[#This Row],[Shipping postal code]],5)</f>
        <v>89086</v>
      </c>
      <c r="E590" t="s">
        <v>7140</v>
      </c>
      <c r="F590">
        <v>214.35</v>
      </c>
      <c r="G590">
        <v>0</v>
      </c>
      <c r="H590">
        <v>0</v>
      </c>
      <c r="I590">
        <v>214.35</v>
      </c>
      <c r="J590">
        <v>0</v>
      </c>
      <c r="K590">
        <v>0</v>
      </c>
      <c r="L590">
        <v>214.35</v>
      </c>
    </row>
    <row r="591" spans="1:12" x14ac:dyDescent="0.2">
      <c r="A591" t="s">
        <v>7189</v>
      </c>
      <c r="B591" t="s">
        <v>11</v>
      </c>
      <c r="C591" s="2" t="s">
        <v>3971</v>
      </c>
      <c r="D591" s="2" t="str">
        <f>LEFT(Table3[[#This Row],[Shipping postal code]],5)</f>
        <v>01104</v>
      </c>
      <c r="E591" t="s">
        <v>7129</v>
      </c>
      <c r="F591">
        <v>223.13</v>
      </c>
      <c r="G591">
        <v>-8.7899999999999991</v>
      </c>
      <c r="H591">
        <v>0</v>
      </c>
      <c r="I591">
        <v>214.34</v>
      </c>
      <c r="J591">
        <v>0</v>
      </c>
      <c r="K591">
        <v>0</v>
      </c>
      <c r="L591">
        <v>214.34</v>
      </c>
    </row>
    <row r="592" spans="1:12" x14ac:dyDescent="0.2">
      <c r="A592" t="s">
        <v>7568</v>
      </c>
      <c r="B592" t="s">
        <v>11</v>
      </c>
      <c r="C592">
        <v>20740</v>
      </c>
      <c r="D592" t="str">
        <f>LEFT(Table3[[#This Row],[Shipping postal code]],5)</f>
        <v>20740</v>
      </c>
      <c r="E592" t="s">
        <v>7091</v>
      </c>
      <c r="F592">
        <v>234</v>
      </c>
      <c r="G592">
        <v>-19.899999999999999</v>
      </c>
      <c r="H592">
        <v>0</v>
      </c>
      <c r="I592">
        <v>214.1</v>
      </c>
      <c r="J592">
        <v>0</v>
      </c>
      <c r="K592">
        <v>0</v>
      </c>
      <c r="L592">
        <v>214.1</v>
      </c>
    </row>
    <row r="593" spans="1:12" x14ac:dyDescent="0.2">
      <c r="A593" t="s">
        <v>7569</v>
      </c>
      <c r="B593" t="s">
        <v>11</v>
      </c>
      <c r="C593">
        <v>83214</v>
      </c>
      <c r="D593" t="str">
        <f>LEFT(Table3[[#This Row],[Shipping postal code]],5)</f>
        <v>83214</v>
      </c>
      <c r="E593" t="s">
        <v>7125</v>
      </c>
      <c r="F593">
        <v>214</v>
      </c>
      <c r="G593">
        <v>0</v>
      </c>
      <c r="H593">
        <v>0</v>
      </c>
      <c r="I593">
        <v>214</v>
      </c>
      <c r="J593">
        <v>0</v>
      </c>
      <c r="K593">
        <v>0</v>
      </c>
      <c r="L593">
        <v>214</v>
      </c>
    </row>
    <row r="594" spans="1:12" x14ac:dyDescent="0.2">
      <c r="A594" t="s">
        <v>7570</v>
      </c>
      <c r="B594" t="s">
        <v>11</v>
      </c>
      <c r="C594">
        <v>35633</v>
      </c>
      <c r="D594" t="str">
        <f>LEFT(Table3[[#This Row],[Shipping postal code]],5)</f>
        <v>35633</v>
      </c>
      <c r="E594" t="s">
        <v>7315</v>
      </c>
      <c r="F594">
        <v>212</v>
      </c>
      <c r="G594">
        <v>-8.5</v>
      </c>
      <c r="H594">
        <v>0</v>
      </c>
      <c r="I594">
        <v>203.5</v>
      </c>
      <c r="J594">
        <v>0</v>
      </c>
      <c r="K594">
        <v>10.16</v>
      </c>
      <c r="L594">
        <v>213.66</v>
      </c>
    </row>
    <row r="595" spans="1:12" x14ac:dyDescent="0.2">
      <c r="A595" t="s">
        <v>7202</v>
      </c>
      <c r="B595" t="s">
        <v>11</v>
      </c>
      <c r="C595">
        <v>59802</v>
      </c>
      <c r="D595" t="str">
        <f>LEFT(Table3[[#This Row],[Shipping postal code]],5)</f>
        <v>59802</v>
      </c>
      <c r="E595" t="s">
        <v>7203</v>
      </c>
      <c r="F595">
        <v>237</v>
      </c>
      <c r="G595">
        <v>-23.7</v>
      </c>
      <c r="H595">
        <v>0</v>
      </c>
      <c r="I595">
        <v>213.3</v>
      </c>
      <c r="J595">
        <v>0</v>
      </c>
      <c r="K595">
        <v>0</v>
      </c>
      <c r="L595">
        <v>213.3</v>
      </c>
    </row>
    <row r="596" spans="1:12" x14ac:dyDescent="0.2">
      <c r="A596" t="s">
        <v>7571</v>
      </c>
      <c r="B596" t="s">
        <v>11</v>
      </c>
      <c r="C596">
        <v>36862</v>
      </c>
      <c r="D596" t="str">
        <f>LEFT(Table3[[#This Row],[Shipping postal code]],5)</f>
        <v>36862</v>
      </c>
      <c r="E596" t="s">
        <v>7315</v>
      </c>
      <c r="F596">
        <v>212.35</v>
      </c>
      <c r="G596">
        <v>0</v>
      </c>
      <c r="H596">
        <v>0</v>
      </c>
      <c r="I596">
        <v>212.35</v>
      </c>
      <c r="J596">
        <v>0</v>
      </c>
      <c r="K596">
        <v>0</v>
      </c>
      <c r="L596">
        <v>212.35</v>
      </c>
    </row>
    <row r="597" spans="1:12" x14ac:dyDescent="0.2">
      <c r="A597" t="s">
        <v>7574</v>
      </c>
      <c r="B597" t="s">
        <v>11</v>
      </c>
      <c r="C597">
        <v>28104</v>
      </c>
      <c r="D597" t="str">
        <f>LEFT(Table3[[#This Row],[Shipping postal code]],5)</f>
        <v>28104</v>
      </c>
      <c r="E597" t="s">
        <v>7095</v>
      </c>
      <c r="F597">
        <v>212</v>
      </c>
      <c r="G597">
        <v>0</v>
      </c>
      <c r="H597">
        <v>0</v>
      </c>
      <c r="I597">
        <v>212</v>
      </c>
      <c r="J597">
        <v>0</v>
      </c>
      <c r="K597">
        <v>0</v>
      </c>
      <c r="L597">
        <v>212</v>
      </c>
    </row>
    <row r="598" spans="1:12" x14ac:dyDescent="0.2">
      <c r="A598" t="s">
        <v>7575</v>
      </c>
      <c r="B598" t="s">
        <v>11</v>
      </c>
      <c r="C598">
        <v>79323</v>
      </c>
      <c r="D598" t="str">
        <f>LEFT(Table3[[#This Row],[Shipping postal code]],5)</f>
        <v>79323</v>
      </c>
      <c r="E598" t="s">
        <v>7086</v>
      </c>
      <c r="F598">
        <v>199</v>
      </c>
      <c r="G598">
        <v>0</v>
      </c>
      <c r="H598">
        <v>0</v>
      </c>
      <c r="I598">
        <v>199</v>
      </c>
      <c r="J598">
        <v>0</v>
      </c>
      <c r="K598">
        <v>12.44</v>
      </c>
      <c r="L598">
        <v>211.44</v>
      </c>
    </row>
    <row r="599" spans="1:12" x14ac:dyDescent="0.2">
      <c r="A599" t="s">
        <v>7576</v>
      </c>
      <c r="B599" t="s">
        <v>11</v>
      </c>
      <c r="C599">
        <v>28805</v>
      </c>
      <c r="D599" t="str">
        <f>LEFT(Table3[[#This Row],[Shipping postal code]],5)</f>
        <v>28805</v>
      </c>
      <c r="E599" t="s">
        <v>7095</v>
      </c>
      <c r="F599">
        <v>211.15</v>
      </c>
      <c r="G599">
        <v>0</v>
      </c>
      <c r="H599">
        <v>0</v>
      </c>
      <c r="I599">
        <v>211.15</v>
      </c>
      <c r="J599">
        <v>0</v>
      </c>
      <c r="K599">
        <v>0</v>
      </c>
      <c r="L599">
        <v>211.15</v>
      </c>
    </row>
    <row r="600" spans="1:12" x14ac:dyDescent="0.2">
      <c r="A600" t="s">
        <v>7577</v>
      </c>
      <c r="B600" t="s">
        <v>11</v>
      </c>
      <c r="C600" s="2" t="s">
        <v>662</v>
      </c>
      <c r="D600" s="2" t="str">
        <f>LEFT(Table3[[#This Row],[Shipping postal code]],5)</f>
        <v>02356</v>
      </c>
      <c r="E600" t="s">
        <v>7129</v>
      </c>
      <c r="F600">
        <v>211</v>
      </c>
      <c r="G600">
        <v>0</v>
      </c>
      <c r="H600">
        <v>0</v>
      </c>
      <c r="I600">
        <v>211</v>
      </c>
      <c r="J600">
        <v>0</v>
      </c>
      <c r="K600">
        <v>0</v>
      </c>
      <c r="L600">
        <v>211</v>
      </c>
    </row>
    <row r="601" spans="1:12" x14ac:dyDescent="0.2">
      <c r="A601" t="s">
        <v>7578</v>
      </c>
      <c r="B601" t="s">
        <v>11</v>
      </c>
      <c r="C601">
        <v>84057</v>
      </c>
      <c r="D601" t="str">
        <f>LEFT(Table3[[#This Row],[Shipping postal code]],5)</f>
        <v>84057</v>
      </c>
      <c r="E601" t="s">
        <v>7046</v>
      </c>
      <c r="F601">
        <v>209</v>
      </c>
      <c r="G601">
        <v>-12.6</v>
      </c>
      <c r="H601">
        <v>0</v>
      </c>
      <c r="I601">
        <v>196.4</v>
      </c>
      <c r="J601">
        <v>0</v>
      </c>
      <c r="K601">
        <v>14.25</v>
      </c>
      <c r="L601">
        <v>210.65</v>
      </c>
    </row>
    <row r="602" spans="1:12" x14ac:dyDescent="0.2">
      <c r="A602" t="s">
        <v>7579</v>
      </c>
      <c r="B602" t="s">
        <v>11</v>
      </c>
      <c r="C602">
        <v>96786</v>
      </c>
      <c r="D602" t="str">
        <f>LEFT(Table3[[#This Row],[Shipping postal code]],5)</f>
        <v>96786</v>
      </c>
      <c r="E602" t="s">
        <v>7272</v>
      </c>
      <c r="F602">
        <v>210</v>
      </c>
      <c r="G602">
        <v>0</v>
      </c>
      <c r="H602">
        <v>0</v>
      </c>
      <c r="I602">
        <v>210</v>
      </c>
      <c r="J602">
        <v>0</v>
      </c>
      <c r="K602">
        <v>0</v>
      </c>
      <c r="L602">
        <v>210</v>
      </c>
    </row>
    <row r="603" spans="1:12" x14ac:dyDescent="0.2">
      <c r="A603" t="s">
        <v>7580</v>
      </c>
      <c r="B603" t="s">
        <v>11</v>
      </c>
      <c r="C603">
        <v>43123</v>
      </c>
      <c r="D603" t="str">
        <f>LEFT(Table3[[#This Row],[Shipping postal code]],5)</f>
        <v>43123</v>
      </c>
      <c r="E603" t="s">
        <v>7116</v>
      </c>
      <c r="F603">
        <v>209.35</v>
      </c>
      <c r="G603">
        <v>0</v>
      </c>
      <c r="H603">
        <v>0</v>
      </c>
      <c r="I603">
        <v>209.35</v>
      </c>
      <c r="J603">
        <v>0</v>
      </c>
      <c r="K603">
        <v>0</v>
      </c>
      <c r="L603">
        <v>209.35</v>
      </c>
    </row>
    <row r="604" spans="1:12" x14ac:dyDescent="0.2">
      <c r="A604" t="s">
        <v>7581</v>
      </c>
      <c r="B604" t="s">
        <v>11</v>
      </c>
      <c r="C604">
        <v>80021</v>
      </c>
      <c r="D604" t="str">
        <f>LEFT(Table3[[#This Row],[Shipping postal code]],5)</f>
        <v>80021</v>
      </c>
      <c r="E604" t="s">
        <v>7079</v>
      </c>
      <c r="F604">
        <v>262</v>
      </c>
      <c r="G604">
        <v>-53</v>
      </c>
      <c r="H604">
        <v>0</v>
      </c>
      <c r="I604">
        <v>209</v>
      </c>
      <c r="J604">
        <v>0</v>
      </c>
      <c r="K604">
        <v>0</v>
      </c>
      <c r="L604">
        <v>209</v>
      </c>
    </row>
    <row r="605" spans="1:12" x14ac:dyDescent="0.2">
      <c r="A605" t="s">
        <v>7576</v>
      </c>
      <c r="B605" t="s">
        <v>11</v>
      </c>
      <c r="C605">
        <v>28803</v>
      </c>
      <c r="D605" t="str">
        <f>LEFT(Table3[[#This Row],[Shipping postal code]],5)</f>
        <v>28803</v>
      </c>
      <c r="E605" t="s">
        <v>7095</v>
      </c>
      <c r="F605">
        <v>208</v>
      </c>
      <c r="G605">
        <v>0</v>
      </c>
      <c r="H605">
        <v>0</v>
      </c>
      <c r="I605">
        <v>208</v>
      </c>
      <c r="J605">
        <v>0</v>
      </c>
      <c r="K605">
        <v>0</v>
      </c>
      <c r="L605">
        <v>208</v>
      </c>
    </row>
    <row r="606" spans="1:12" x14ac:dyDescent="0.2">
      <c r="A606" t="s">
        <v>7193</v>
      </c>
      <c r="B606" t="s">
        <v>11</v>
      </c>
      <c r="C606">
        <v>73162</v>
      </c>
      <c r="D606" t="str">
        <f>LEFT(Table3[[#This Row],[Shipping postal code]],5)</f>
        <v>73162</v>
      </c>
      <c r="E606" t="s">
        <v>7050</v>
      </c>
      <c r="F606">
        <v>277</v>
      </c>
      <c r="G606">
        <v>-69</v>
      </c>
      <c r="H606">
        <v>0</v>
      </c>
      <c r="I606">
        <v>208</v>
      </c>
      <c r="J606">
        <v>0</v>
      </c>
      <c r="K606">
        <v>0</v>
      </c>
      <c r="L606">
        <v>208</v>
      </c>
    </row>
    <row r="607" spans="1:12" x14ac:dyDescent="0.2">
      <c r="A607" t="s">
        <v>7582</v>
      </c>
      <c r="B607" t="s">
        <v>11</v>
      </c>
      <c r="C607">
        <v>94086</v>
      </c>
      <c r="D607" t="str">
        <f>LEFT(Table3[[#This Row],[Shipping postal code]],5)</f>
        <v>94086</v>
      </c>
      <c r="E607" t="s">
        <v>7048</v>
      </c>
      <c r="F607">
        <v>294.98</v>
      </c>
      <c r="G607">
        <v>-86.99</v>
      </c>
      <c r="H607">
        <v>0</v>
      </c>
      <c r="I607">
        <v>207.99</v>
      </c>
      <c r="J607">
        <v>0</v>
      </c>
      <c r="K607">
        <v>0</v>
      </c>
      <c r="L607">
        <v>207.99</v>
      </c>
    </row>
    <row r="608" spans="1:12" x14ac:dyDescent="0.2">
      <c r="A608" t="s">
        <v>7583</v>
      </c>
      <c r="B608" t="s">
        <v>11</v>
      </c>
      <c r="C608">
        <v>93311</v>
      </c>
      <c r="D608" t="str">
        <f>LEFT(Table3[[#This Row],[Shipping postal code]],5)</f>
        <v>93311</v>
      </c>
      <c r="E608" t="s">
        <v>7048</v>
      </c>
      <c r="F608">
        <v>277.3</v>
      </c>
      <c r="G608">
        <v>-70</v>
      </c>
      <c r="H608">
        <v>0</v>
      </c>
      <c r="I608">
        <v>207.3</v>
      </c>
      <c r="J608">
        <v>0</v>
      </c>
      <c r="K608">
        <v>0</v>
      </c>
      <c r="L608">
        <v>207.3</v>
      </c>
    </row>
    <row r="609" spans="1:12" x14ac:dyDescent="0.2">
      <c r="A609" t="s">
        <v>7584</v>
      </c>
      <c r="B609" t="s">
        <v>11</v>
      </c>
      <c r="C609">
        <v>93063</v>
      </c>
      <c r="D609" t="str">
        <f>LEFT(Table3[[#This Row],[Shipping postal code]],5)</f>
        <v>93063</v>
      </c>
      <c r="E609" t="s">
        <v>7048</v>
      </c>
      <c r="F609">
        <v>207.15</v>
      </c>
      <c r="G609">
        <v>0</v>
      </c>
      <c r="H609">
        <v>0</v>
      </c>
      <c r="I609">
        <v>207.15</v>
      </c>
      <c r="J609">
        <v>0</v>
      </c>
      <c r="K609">
        <v>0</v>
      </c>
      <c r="L609">
        <v>207.15</v>
      </c>
    </row>
    <row r="610" spans="1:12" x14ac:dyDescent="0.2">
      <c r="A610" t="s">
        <v>7585</v>
      </c>
      <c r="B610" t="s">
        <v>11</v>
      </c>
      <c r="C610">
        <v>83440</v>
      </c>
      <c r="D610" t="str">
        <f>LEFT(Table3[[#This Row],[Shipping postal code]],5)</f>
        <v>83440</v>
      </c>
      <c r="E610" t="s">
        <v>7125</v>
      </c>
      <c r="F610">
        <v>207</v>
      </c>
      <c r="G610">
        <v>0</v>
      </c>
      <c r="H610">
        <v>0</v>
      </c>
      <c r="I610">
        <v>207</v>
      </c>
      <c r="J610">
        <v>0</v>
      </c>
      <c r="K610">
        <v>0</v>
      </c>
      <c r="L610">
        <v>207</v>
      </c>
    </row>
    <row r="611" spans="1:12" x14ac:dyDescent="0.2">
      <c r="A611" t="s">
        <v>7586</v>
      </c>
      <c r="B611" t="s">
        <v>11</v>
      </c>
      <c r="C611">
        <v>55362</v>
      </c>
      <c r="D611" t="str">
        <f>LEFT(Table3[[#This Row],[Shipping postal code]],5)</f>
        <v>55362</v>
      </c>
      <c r="E611" t="s">
        <v>7143</v>
      </c>
      <c r="F611">
        <v>207</v>
      </c>
      <c r="G611">
        <v>0</v>
      </c>
      <c r="H611">
        <v>0</v>
      </c>
      <c r="I611">
        <v>207</v>
      </c>
      <c r="J611">
        <v>0</v>
      </c>
      <c r="K611">
        <v>0</v>
      </c>
      <c r="L611">
        <v>207</v>
      </c>
    </row>
    <row r="612" spans="1:12" x14ac:dyDescent="0.2">
      <c r="A612" t="s">
        <v>7085</v>
      </c>
      <c r="B612" t="s">
        <v>11</v>
      </c>
      <c r="C612">
        <v>77079</v>
      </c>
      <c r="D612" t="str">
        <f>LEFT(Table3[[#This Row],[Shipping postal code]],5)</f>
        <v>77079</v>
      </c>
      <c r="E612" t="s">
        <v>7086</v>
      </c>
      <c r="F612">
        <v>207</v>
      </c>
      <c r="G612">
        <v>0</v>
      </c>
      <c r="H612">
        <v>0</v>
      </c>
      <c r="I612">
        <v>207</v>
      </c>
      <c r="J612">
        <v>0</v>
      </c>
      <c r="K612">
        <v>0</v>
      </c>
      <c r="L612">
        <v>207</v>
      </c>
    </row>
    <row r="613" spans="1:12" x14ac:dyDescent="0.2">
      <c r="A613" t="s">
        <v>7234</v>
      </c>
      <c r="B613" t="s">
        <v>11</v>
      </c>
      <c r="C613">
        <v>66104</v>
      </c>
      <c r="D613" t="str">
        <f>LEFT(Table3[[#This Row],[Shipping postal code]],5)</f>
        <v>66104</v>
      </c>
      <c r="E613" t="s">
        <v>7198</v>
      </c>
      <c r="F613">
        <v>207</v>
      </c>
      <c r="G613">
        <v>0</v>
      </c>
      <c r="H613">
        <v>0</v>
      </c>
      <c r="I613">
        <v>207</v>
      </c>
      <c r="J613">
        <v>0</v>
      </c>
      <c r="K613">
        <v>0</v>
      </c>
      <c r="L613">
        <v>207</v>
      </c>
    </row>
    <row r="614" spans="1:12" x14ac:dyDescent="0.2">
      <c r="A614" t="s">
        <v>7587</v>
      </c>
      <c r="B614" t="s">
        <v>11</v>
      </c>
      <c r="C614">
        <v>23141</v>
      </c>
      <c r="D614" t="str">
        <f>LEFT(Table3[[#This Row],[Shipping postal code]],5)</f>
        <v>23141</v>
      </c>
      <c r="E614" t="s">
        <v>7060</v>
      </c>
      <c r="F614">
        <v>206.15</v>
      </c>
      <c r="G614">
        <v>0</v>
      </c>
      <c r="H614">
        <v>0</v>
      </c>
      <c r="I614">
        <v>206.15</v>
      </c>
      <c r="J614">
        <v>0</v>
      </c>
      <c r="K614">
        <v>0</v>
      </c>
      <c r="L614">
        <v>206.15</v>
      </c>
    </row>
    <row r="615" spans="1:12" x14ac:dyDescent="0.2">
      <c r="A615" t="s">
        <v>7151</v>
      </c>
      <c r="B615" t="s">
        <v>11</v>
      </c>
      <c r="C615">
        <v>60614</v>
      </c>
      <c r="D615" t="str">
        <f>LEFT(Table3[[#This Row],[Shipping postal code]],5)</f>
        <v>60614</v>
      </c>
      <c r="E615" t="s">
        <v>7152</v>
      </c>
      <c r="F615">
        <v>206</v>
      </c>
      <c r="G615">
        <v>0</v>
      </c>
      <c r="H615">
        <v>0</v>
      </c>
      <c r="I615">
        <v>206</v>
      </c>
      <c r="J615">
        <v>0</v>
      </c>
      <c r="K615">
        <v>0</v>
      </c>
      <c r="L615">
        <v>206</v>
      </c>
    </row>
    <row r="616" spans="1:12" x14ac:dyDescent="0.2">
      <c r="A616" t="s">
        <v>7588</v>
      </c>
      <c r="B616" t="s">
        <v>11</v>
      </c>
      <c r="C616">
        <v>17302</v>
      </c>
      <c r="D616" t="str">
        <f>LEFT(Table3[[#This Row],[Shipping postal code]],5)</f>
        <v>17302</v>
      </c>
      <c r="E616" t="s">
        <v>7065</v>
      </c>
      <c r="F616">
        <v>206</v>
      </c>
      <c r="G616">
        <v>0</v>
      </c>
      <c r="H616">
        <v>0</v>
      </c>
      <c r="I616">
        <v>206</v>
      </c>
      <c r="J616">
        <v>0</v>
      </c>
      <c r="K616">
        <v>0</v>
      </c>
      <c r="L616">
        <v>206</v>
      </c>
    </row>
    <row r="617" spans="1:12" x14ac:dyDescent="0.2">
      <c r="A617" t="s">
        <v>7213</v>
      </c>
      <c r="B617" t="s">
        <v>11</v>
      </c>
      <c r="C617">
        <v>29486</v>
      </c>
      <c r="D617" t="str">
        <f>LEFT(Table3[[#This Row],[Shipping postal code]],5)</f>
        <v>29486</v>
      </c>
      <c r="E617" t="s">
        <v>7214</v>
      </c>
      <c r="F617">
        <v>209.98</v>
      </c>
      <c r="G617">
        <v>-4</v>
      </c>
      <c r="H617">
        <v>0</v>
      </c>
      <c r="I617">
        <v>205.98</v>
      </c>
      <c r="J617">
        <v>0</v>
      </c>
      <c r="K617">
        <v>0</v>
      </c>
      <c r="L617">
        <v>205.98</v>
      </c>
    </row>
    <row r="618" spans="1:12" x14ac:dyDescent="0.2">
      <c r="A618" t="s">
        <v>7589</v>
      </c>
      <c r="B618" t="s">
        <v>11</v>
      </c>
      <c r="C618">
        <v>94030</v>
      </c>
      <c r="D618" t="str">
        <f>LEFT(Table3[[#This Row],[Shipping postal code]],5)</f>
        <v>94030</v>
      </c>
      <c r="E618" t="s">
        <v>7048</v>
      </c>
      <c r="F618">
        <v>242</v>
      </c>
      <c r="G618">
        <v>-36.9</v>
      </c>
      <c r="H618">
        <v>0</v>
      </c>
      <c r="I618">
        <v>205.1</v>
      </c>
      <c r="J618">
        <v>0</v>
      </c>
      <c r="K618">
        <v>0</v>
      </c>
      <c r="L618">
        <v>205.1</v>
      </c>
    </row>
    <row r="619" spans="1:12" x14ac:dyDescent="0.2">
      <c r="A619" t="s">
        <v>7590</v>
      </c>
      <c r="B619" t="s">
        <v>11</v>
      </c>
      <c r="C619">
        <v>23235</v>
      </c>
      <c r="D619" t="str">
        <f>LEFT(Table3[[#This Row],[Shipping postal code]],5)</f>
        <v>23235</v>
      </c>
      <c r="E619" t="s">
        <v>7060</v>
      </c>
      <c r="F619">
        <v>205</v>
      </c>
      <c r="G619">
        <v>0</v>
      </c>
      <c r="H619">
        <v>0</v>
      </c>
      <c r="I619">
        <v>205</v>
      </c>
      <c r="J619">
        <v>0</v>
      </c>
      <c r="K619">
        <v>0</v>
      </c>
      <c r="L619">
        <v>205</v>
      </c>
    </row>
    <row r="620" spans="1:12" x14ac:dyDescent="0.2">
      <c r="A620" t="s">
        <v>7591</v>
      </c>
      <c r="B620" t="s">
        <v>11</v>
      </c>
      <c r="C620">
        <v>92311</v>
      </c>
      <c r="D620" t="str">
        <f>LEFT(Table3[[#This Row],[Shipping postal code]],5)</f>
        <v>92311</v>
      </c>
      <c r="E620" t="s">
        <v>7048</v>
      </c>
      <c r="F620">
        <v>205</v>
      </c>
      <c r="G620">
        <v>0</v>
      </c>
      <c r="H620">
        <v>0</v>
      </c>
      <c r="I620">
        <v>205</v>
      </c>
      <c r="J620">
        <v>0</v>
      </c>
      <c r="K620">
        <v>0</v>
      </c>
      <c r="L620">
        <v>205</v>
      </c>
    </row>
    <row r="621" spans="1:12" x14ac:dyDescent="0.2">
      <c r="A621" t="s">
        <v>7592</v>
      </c>
      <c r="B621" t="s">
        <v>11</v>
      </c>
      <c r="C621">
        <v>92505</v>
      </c>
      <c r="D621" t="str">
        <f>LEFT(Table3[[#This Row],[Shipping postal code]],5)</f>
        <v>92505</v>
      </c>
      <c r="E621" t="s">
        <v>7048</v>
      </c>
      <c r="F621">
        <v>304.14999999999998</v>
      </c>
      <c r="G621">
        <v>-99.2</v>
      </c>
      <c r="H621">
        <v>0</v>
      </c>
      <c r="I621">
        <v>204.95</v>
      </c>
      <c r="J621">
        <v>0</v>
      </c>
      <c r="K621">
        <v>0</v>
      </c>
      <c r="L621">
        <v>204.95</v>
      </c>
    </row>
    <row r="622" spans="1:12" x14ac:dyDescent="0.2">
      <c r="A622" t="s">
        <v>7351</v>
      </c>
      <c r="B622" t="s">
        <v>11</v>
      </c>
      <c r="C622">
        <v>11232</v>
      </c>
      <c r="D622" t="str">
        <f>LEFT(Table3[[#This Row],[Shipping postal code]],5)</f>
        <v>11232</v>
      </c>
      <c r="E622" t="s">
        <v>7044</v>
      </c>
      <c r="F622">
        <v>204.15</v>
      </c>
      <c r="G622">
        <v>0</v>
      </c>
      <c r="H622">
        <v>0</v>
      </c>
      <c r="I622">
        <v>204.15</v>
      </c>
      <c r="J622">
        <v>0</v>
      </c>
      <c r="K622">
        <v>0</v>
      </c>
      <c r="L622">
        <v>204.15</v>
      </c>
    </row>
    <row r="623" spans="1:12" x14ac:dyDescent="0.2">
      <c r="A623" t="s">
        <v>7593</v>
      </c>
      <c r="B623" t="s">
        <v>11</v>
      </c>
      <c r="C623" s="2" t="s">
        <v>6308</v>
      </c>
      <c r="D623" s="2" t="str">
        <f>LEFT(Table3[[#This Row],[Shipping postal code]],5)</f>
        <v>02740</v>
      </c>
      <c r="E623" t="s">
        <v>7129</v>
      </c>
      <c r="F623">
        <v>204.15</v>
      </c>
      <c r="G623">
        <v>0</v>
      </c>
      <c r="H623">
        <v>0</v>
      </c>
      <c r="I623">
        <v>204.15</v>
      </c>
      <c r="J623">
        <v>0</v>
      </c>
      <c r="K623">
        <v>0</v>
      </c>
      <c r="L623">
        <v>204.15</v>
      </c>
    </row>
    <row r="624" spans="1:12" x14ac:dyDescent="0.2">
      <c r="A624" t="s">
        <v>7594</v>
      </c>
      <c r="B624" t="s">
        <v>11</v>
      </c>
      <c r="C624">
        <v>21701</v>
      </c>
      <c r="D624" t="str">
        <f>LEFT(Table3[[#This Row],[Shipping postal code]],5)</f>
        <v>21701</v>
      </c>
      <c r="E624" t="s">
        <v>7091</v>
      </c>
      <c r="F624">
        <v>204.15</v>
      </c>
      <c r="G624">
        <v>0</v>
      </c>
      <c r="H624">
        <v>0</v>
      </c>
      <c r="I624">
        <v>204.15</v>
      </c>
      <c r="J624">
        <v>0</v>
      </c>
      <c r="K624">
        <v>0</v>
      </c>
      <c r="L624">
        <v>204.15</v>
      </c>
    </row>
    <row r="625" spans="1:12" x14ac:dyDescent="0.2">
      <c r="A625" t="s">
        <v>7595</v>
      </c>
      <c r="B625" t="s">
        <v>11</v>
      </c>
      <c r="C625">
        <v>46544</v>
      </c>
      <c r="D625" t="str">
        <f>LEFT(Table3[[#This Row],[Shipping postal code]],5)</f>
        <v>46544</v>
      </c>
      <c r="E625" t="s">
        <v>7218</v>
      </c>
      <c r="F625">
        <v>204.15</v>
      </c>
      <c r="G625">
        <v>0</v>
      </c>
      <c r="H625">
        <v>0</v>
      </c>
      <c r="I625">
        <v>204.15</v>
      </c>
      <c r="J625">
        <v>0</v>
      </c>
      <c r="K625">
        <v>0</v>
      </c>
      <c r="L625">
        <v>204.15</v>
      </c>
    </row>
    <row r="626" spans="1:12" x14ac:dyDescent="0.2">
      <c r="A626" t="s">
        <v>7596</v>
      </c>
      <c r="B626" t="s">
        <v>11</v>
      </c>
      <c r="C626">
        <v>91030</v>
      </c>
      <c r="D626" t="str">
        <f>LEFT(Table3[[#This Row],[Shipping postal code]],5)</f>
        <v>91030</v>
      </c>
      <c r="E626" t="s">
        <v>7048</v>
      </c>
      <c r="F626">
        <v>204.15</v>
      </c>
      <c r="G626">
        <v>0</v>
      </c>
      <c r="H626">
        <v>0</v>
      </c>
      <c r="I626">
        <v>204.15</v>
      </c>
      <c r="J626">
        <v>0</v>
      </c>
      <c r="K626">
        <v>0</v>
      </c>
      <c r="L626">
        <v>204.15</v>
      </c>
    </row>
    <row r="627" spans="1:12" x14ac:dyDescent="0.2">
      <c r="A627" t="s">
        <v>7597</v>
      </c>
      <c r="B627" t="s">
        <v>11</v>
      </c>
      <c r="C627">
        <v>48188</v>
      </c>
      <c r="D627" t="str">
        <f>LEFT(Table3[[#This Row],[Shipping postal code]],5)</f>
        <v>48188</v>
      </c>
      <c r="E627" t="s">
        <v>7195</v>
      </c>
      <c r="F627">
        <v>204.15</v>
      </c>
      <c r="G627">
        <v>0</v>
      </c>
      <c r="H627">
        <v>0</v>
      </c>
      <c r="I627">
        <v>204.15</v>
      </c>
      <c r="J627">
        <v>0</v>
      </c>
      <c r="K627">
        <v>0</v>
      </c>
      <c r="L627">
        <v>204.15</v>
      </c>
    </row>
    <row r="628" spans="1:12" x14ac:dyDescent="0.2">
      <c r="A628" t="s">
        <v>7598</v>
      </c>
      <c r="B628" t="s">
        <v>11</v>
      </c>
      <c r="C628">
        <v>49614</v>
      </c>
      <c r="D628" t="str">
        <f>LEFT(Table3[[#This Row],[Shipping postal code]],5)</f>
        <v>49614</v>
      </c>
      <c r="E628" t="s">
        <v>7195</v>
      </c>
      <c r="F628">
        <v>204.15</v>
      </c>
      <c r="G628">
        <v>0</v>
      </c>
      <c r="H628">
        <v>0</v>
      </c>
      <c r="I628">
        <v>204.15</v>
      </c>
      <c r="J628">
        <v>0</v>
      </c>
      <c r="K628">
        <v>0</v>
      </c>
      <c r="L628">
        <v>204.15</v>
      </c>
    </row>
    <row r="629" spans="1:12" x14ac:dyDescent="0.2">
      <c r="A629" t="s">
        <v>7599</v>
      </c>
      <c r="B629" t="s">
        <v>11</v>
      </c>
      <c r="C629">
        <v>96743</v>
      </c>
      <c r="D629" t="str">
        <f>LEFT(Table3[[#This Row],[Shipping postal code]],5)</f>
        <v>96743</v>
      </c>
      <c r="E629" t="s">
        <v>7272</v>
      </c>
      <c r="F629">
        <v>311</v>
      </c>
      <c r="G629">
        <v>-107</v>
      </c>
      <c r="H629">
        <v>0</v>
      </c>
      <c r="I629">
        <v>204</v>
      </c>
      <c r="J629">
        <v>0</v>
      </c>
      <c r="K629">
        <v>0</v>
      </c>
      <c r="L629">
        <v>204</v>
      </c>
    </row>
    <row r="630" spans="1:12" x14ac:dyDescent="0.2">
      <c r="A630" t="s">
        <v>7274</v>
      </c>
      <c r="B630" t="s">
        <v>11</v>
      </c>
      <c r="C630">
        <v>80014</v>
      </c>
      <c r="D630" t="str">
        <f>LEFT(Table3[[#This Row],[Shipping postal code]],5)</f>
        <v>80014</v>
      </c>
      <c r="E630" t="s">
        <v>7079</v>
      </c>
      <c r="F630">
        <v>204</v>
      </c>
      <c r="G630">
        <v>0</v>
      </c>
      <c r="H630">
        <v>0</v>
      </c>
      <c r="I630">
        <v>204</v>
      </c>
      <c r="J630">
        <v>0</v>
      </c>
      <c r="K630">
        <v>0</v>
      </c>
      <c r="L630">
        <v>204</v>
      </c>
    </row>
    <row r="631" spans="1:12" x14ac:dyDescent="0.2">
      <c r="A631" t="s">
        <v>7600</v>
      </c>
      <c r="B631" t="s">
        <v>11</v>
      </c>
      <c r="C631">
        <v>55116</v>
      </c>
      <c r="D631" t="str">
        <f>LEFT(Table3[[#This Row],[Shipping postal code]],5)</f>
        <v>55116</v>
      </c>
      <c r="E631" t="s">
        <v>7143</v>
      </c>
      <c r="F631">
        <v>204</v>
      </c>
      <c r="G631">
        <v>0</v>
      </c>
      <c r="H631">
        <v>0</v>
      </c>
      <c r="I631">
        <v>204</v>
      </c>
      <c r="J631">
        <v>0</v>
      </c>
      <c r="K631">
        <v>0</v>
      </c>
      <c r="L631">
        <v>204</v>
      </c>
    </row>
    <row r="632" spans="1:12" x14ac:dyDescent="0.2">
      <c r="A632" t="s">
        <v>7364</v>
      </c>
      <c r="B632" t="s">
        <v>11</v>
      </c>
      <c r="C632">
        <v>49525</v>
      </c>
      <c r="D632" t="str">
        <f>LEFT(Table3[[#This Row],[Shipping postal code]],5)</f>
        <v>49525</v>
      </c>
      <c r="E632" t="s">
        <v>7195</v>
      </c>
      <c r="F632">
        <v>217</v>
      </c>
      <c r="G632">
        <v>-13.8</v>
      </c>
      <c r="H632">
        <v>0</v>
      </c>
      <c r="I632">
        <v>203.2</v>
      </c>
      <c r="J632">
        <v>0</v>
      </c>
      <c r="K632">
        <v>0</v>
      </c>
      <c r="L632">
        <v>203.2</v>
      </c>
    </row>
    <row r="633" spans="1:12" x14ac:dyDescent="0.2">
      <c r="A633" t="s">
        <v>7601</v>
      </c>
      <c r="B633" t="s">
        <v>11</v>
      </c>
      <c r="C633">
        <v>57032</v>
      </c>
      <c r="D633" t="str">
        <f>LEFT(Table3[[#This Row],[Shipping postal code]],5)</f>
        <v>57032</v>
      </c>
      <c r="E633" t="s">
        <v>7561</v>
      </c>
      <c r="F633">
        <v>217.98</v>
      </c>
      <c r="G633">
        <v>-15.3</v>
      </c>
      <c r="H633">
        <v>0</v>
      </c>
      <c r="I633">
        <v>202.68</v>
      </c>
      <c r="J633">
        <v>0</v>
      </c>
      <c r="K633">
        <v>0</v>
      </c>
      <c r="L633">
        <v>202.68</v>
      </c>
    </row>
    <row r="634" spans="1:12" x14ac:dyDescent="0.2">
      <c r="A634" t="s">
        <v>7602</v>
      </c>
      <c r="B634" t="s">
        <v>11</v>
      </c>
      <c r="C634">
        <v>53711</v>
      </c>
      <c r="D634" t="str">
        <f>LEFT(Table3[[#This Row],[Shipping postal code]],5)</f>
        <v>53711</v>
      </c>
      <c r="E634" t="s">
        <v>7156</v>
      </c>
      <c r="F634">
        <v>219.55</v>
      </c>
      <c r="G634">
        <v>-18.16</v>
      </c>
      <c r="H634">
        <v>0</v>
      </c>
      <c r="I634">
        <v>201.39</v>
      </c>
      <c r="J634">
        <v>0</v>
      </c>
      <c r="K634">
        <v>0</v>
      </c>
      <c r="L634">
        <v>201.39</v>
      </c>
    </row>
    <row r="635" spans="1:12" x14ac:dyDescent="0.2">
      <c r="A635" t="s">
        <v>7592</v>
      </c>
      <c r="B635" t="s">
        <v>11</v>
      </c>
      <c r="C635" t="s">
        <v>2181</v>
      </c>
      <c r="D635" t="str">
        <f>LEFT(Table3[[#This Row],[Shipping postal code]],5)</f>
        <v>92509</v>
      </c>
      <c r="E635" t="s">
        <v>7048</v>
      </c>
      <c r="F635">
        <v>208</v>
      </c>
      <c r="G635">
        <v>-6.8</v>
      </c>
      <c r="H635">
        <v>0</v>
      </c>
      <c r="I635">
        <v>201.2</v>
      </c>
      <c r="J635">
        <v>0</v>
      </c>
      <c r="K635">
        <v>0</v>
      </c>
      <c r="L635">
        <v>201.2</v>
      </c>
    </row>
    <row r="636" spans="1:12" x14ac:dyDescent="0.2">
      <c r="A636" t="s">
        <v>7179</v>
      </c>
      <c r="B636" t="s">
        <v>11</v>
      </c>
      <c r="C636">
        <v>65203</v>
      </c>
      <c r="D636" t="str">
        <f>LEFT(Table3[[#This Row],[Shipping postal code]],5)</f>
        <v>65203</v>
      </c>
      <c r="E636" t="s">
        <v>7178</v>
      </c>
      <c r="F636">
        <v>223.5</v>
      </c>
      <c r="G636">
        <v>-22.36</v>
      </c>
      <c r="H636">
        <v>0</v>
      </c>
      <c r="I636">
        <v>201.14</v>
      </c>
      <c r="J636">
        <v>0</v>
      </c>
      <c r="K636">
        <v>0</v>
      </c>
      <c r="L636">
        <v>201.14</v>
      </c>
    </row>
    <row r="637" spans="1:12" x14ac:dyDescent="0.2">
      <c r="A637" t="s">
        <v>7603</v>
      </c>
      <c r="B637" t="s">
        <v>11</v>
      </c>
      <c r="C637">
        <v>44830</v>
      </c>
      <c r="D637" t="str">
        <f>LEFT(Table3[[#This Row],[Shipping postal code]],5)</f>
        <v>44830</v>
      </c>
      <c r="E637" t="s">
        <v>7116</v>
      </c>
      <c r="F637">
        <v>201</v>
      </c>
      <c r="G637">
        <v>0</v>
      </c>
      <c r="H637">
        <v>0</v>
      </c>
      <c r="I637">
        <v>201</v>
      </c>
      <c r="J637">
        <v>0</v>
      </c>
      <c r="K637">
        <v>0</v>
      </c>
      <c r="L637">
        <v>201</v>
      </c>
    </row>
    <row r="638" spans="1:12" x14ac:dyDescent="0.2">
      <c r="A638" t="s">
        <v>7367</v>
      </c>
      <c r="B638" t="s">
        <v>11</v>
      </c>
      <c r="C638">
        <v>68510</v>
      </c>
      <c r="D638" t="str">
        <f>LEFT(Table3[[#This Row],[Shipping postal code]],5)</f>
        <v>68510</v>
      </c>
      <c r="E638" t="s">
        <v>7067</v>
      </c>
      <c r="F638">
        <v>200.95</v>
      </c>
      <c r="G638">
        <v>0</v>
      </c>
      <c r="H638">
        <v>0</v>
      </c>
      <c r="I638">
        <v>200.95</v>
      </c>
      <c r="J638">
        <v>0</v>
      </c>
      <c r="K638">
        <v>0</v>
      </c>
      <c r="L638">
        <v>200.95</v>
      </c>
    </row>
    <row r="639" spans="1:12" x14ac:dyDescent="0.2">
      <c r="A639" t="s">
        <v>7487</v>
      </c>
      <c r="B639" t="s">
        <v>11</v>
      </c>
      <c r="C639">
        <v>96818</v>
      </c>
      <c r="D639" t="str">
        <f>LEFT(Table3[[#This Row],[Shipping postal code]],5)</f>
        <v>96818</v>
      </c>
      <c r="E639" t="s">
        <v>7272</v>
      </c>
      <c r="F639">
        <v>223</v>
      </c>
      <c r="G639">
        <v>-22.3</v>
      </c>
      <c r="H639">
        <v>0</v>
      </c>
      <c r="I639">
        <v>200.7</v>
      </c>
      <c r="J639">
        <v>0</v>
      </c>
      <c r="K639">
        <v>0</v>
      </c>
      <c r="L639">
        <v>200.7</v>
      </c>
    </row>
    <row r="640" spans="1:12" x14ac:dyDescent="0.2">
      <c r="A640" t="s">
        <v>7273</v>
      </c>
      <c r="B640" t="s">
        <v>11</v>
      </c>
      <c r="C640">
        <v>85212</v>
      </c>
      <c r="D640" t="str">
        <f>LEFT(Table3[[#This Row],[Shipping postal code]],5)</f>
        <v>85212</v>
      </c>
      <c r="E640" t="s">
        <v>7056</v>
      </c>
      <c r="F640">
        <v>216.98</v>
      </c>
      <c r="G640">
        <v>-26.99</v>
      </c>
      <c r="H640">
        <v>0</v>
      </c>
      <c r="I640">
        <v>189.99</v>
      </c>
      <c r="J640">
        <v>0</v>
      </c>
      <c r="K640">
        <v>10.54</v>
      </c>
      <c r="L640">
        <v>200.53</v>
      </c>
    </row>
    <row r="641" spans="1:12" x14ac:dyDescent="0.2">
      <c r="A641" t="s">
        <v>7604</v>
      </c>
      <c r="B641" t="s">
        <v>11</v>
      </c>
      <c r="C641">
        <v>98047</v>
      </c>
      <c r="D641" t="str">
        <f>LEFT(Table3[[#This Row],[Shipping postal code]],5)</f>
        <v>98047</v>
      </c>
      <c r="E641" t="s">
        <v>7076</v>
      </c>
      <c r="F641">
        <v>377</v>
      </c>
      <c r="G641">
        <v>-177</v>
      </c>
      <c r="H641">
        <v>0</v>
      </c>
      <c r="I641">
        <v>200</v>
      </c>
      <c r="J641">
        <v>0</v>
      </c>
      <c r="K641">
        <v>0</v>
      </c>
      <c r="L641">
        <v>200</v>
      </c>
    </row>
    <row r="642" spans="1:12" x14ac:dyDescent="0.2">
      <c r="A642" t="s">
        <v>7605</v>
      </c>
      <c r="B642" t="s">
        <v>11</v>
      </c>
      <c r="C642">
        <v>90040</v>
      </c>
      <c r="D642" t="str">
        <f>LEFT(Table3[[#This Row],[Shipping postal code]],5)</f>
        <v>90040</v>
      </c>
      <c r="E642" t="s">
        <v>7048</v>
      </c>
      <c r="F642">
        <v>199.95</v>
      </c>
      <c r="G642">
        <v>0</v>
      </c>
      <c r="H642">
        <v>0</v>
      </c>
      <c r="I642">
        <v>199.95</v>
      </c>
      <c r="J642">
        <v>0</v>
      </c>
      <c r="K642">
        <v>0</v>
      </c>
      <c r="L642">
        <v>199.95</v>
      </c>
    </row>
    <row r="643" spans="1:12" x14ac:dyDescent="0.2">
      <c r="A643" t="s">
        <v>7606</v>
      </c>
      <c r="B643" t="s">
        <v>11</v>
      </c>
      <c r="C643" s="2" t="s">
        <v>6386</v>
      </c>
      <c r="D643" s="2" t="str">
        <f>LEFT(Table3[[#This Row],[Shipping postal code]],5)</f>
        <v>07086</v>
      </c>
      <c r="E643" t="s">
        <v>7298</v>
      </c>
      <c r="F643">
        <v>199</v>
      </c>
      <c r="G643">
        <v>0</v>
      </c>
      <c r="H643">
        <v>0</v>
      </c>
      <c r="I643">
        <v>199</v>
      </c>
      <c r="J643">
        <v>0</v>
      </c>
      <c r="K643">
        <v>0</v>
      </c>
      <c r="L643">
        <v>199</v>
      </c>
    </row>
    <row r="644" spans="1:12" x14ac:dyDescent="0.2">
      <c r="A644" t="s">
        <v>7337</v>
      </c>
      <c r="B644" t="s">
        <v>11</v>
      </c>
      <c r="C644">
        <v>10036</v>
      </c>
      <c r="D644" t="str">
        <f>LEFT(Table3[[#This Row],[Shipping postal code]],5)</f>
        <v>10036</v>
      </c>
      <c r="E644" t="s">
        <v>7044</v>
      </c>
      <c r="F644">
        <v>199</v>
      </c>
      <c r="G644">
        <v>0</v>
      </c>
      <c r="H644">
        <v>0</v>
      </c>
      <c r="I644">
        <v>199</v>
      </c>
      <c r="J644">
        <v>0</v>
      </c>
      <c r="K644">
        <v>0</v>
      </c>
      <c r="L644">
        <v>199</v>
      </c>
    </row>
    <row r="645" spans="1:12" x14ac:dyDescent="0.2">
      <c r="A645" t="s">
        <v>7351</v>
      </c>
      <c r="B645" t="s">
        <v>11</v>
      </c>
      <c r="C645">
        <v>11209</v>
      </c>
      <c r="D645" t="str">
        <f>LEFT(Table3[[#This Row],[Shipping postal code]],5)</f>
        <v>11209</v>
      </c>
      <c r="E645" t="s">
        <v>7044</v>
      </c>
      <c r="F645">
        <v>199</v>
      </c>
      <c r="G645">
        <v>0</v>
      </c>
      <c r="H645">
        <v>0</v>
      </c>
      <c r="I645">
        <v>199</v>
      </c>
      <c r="J645">
        <v>0</v>
      </c>
      <c r="K645">
        <v>0</v>
      </c>
      <c r="L645">
        <v>199</v>
      </c>
    </row>
    <row r="646" spans="1:12" x14ac:dyDescent="0.2">
      <c r="A646" t="s">
        <v>7607</v>
      </c>
      <c r="B646" t="s">
        <v>11</v>
      </c>
      <c r="C646">
        <v>68045</v>
      </c>
      <c r="D646" t="str">
        <f>LEFT(Table3[[#This Row],[Shipping postal code]],5)</f>
        <v>68045</v>
      </c>
      <c r="E646" t="s">
        <v>7067</v>
      </c>
      <c r="F646">
        <v>199</v>
      </c>
      <c r="G646">
        <v>0</v>
      </c>
      <c r="H646">
        <v>0</v>
      </c>
      <c r="I646">
        <v>199</v>
      </c>
      <c r="J646">
        <v>0</v>
      </c>
      <c r="K646">
        <v>0</v>
      </c>
      <c r="L646">
        <v>199</v>
      </c>
    </row>
    <row r="647" spans="1:12" x14ac:dyDescent="0.2">
      <c r="A647" t="s">
        <v>7608</v>
      </c>
      <c r="B647" t="s">
        <v>11</v>
      </c>
      <c r="C647">
        <v>24279</v>
      </c>
      <c r="D647" t="str">
        <f>LEFT(Table3[[#This Row],[Shipping postal code]],5)</f>
        <v>24279</v>
      </c>
      <c r="E647" t="s">
        <v>7060</v>
      </c>
      <c r="F647">
        <v>199</v>
      </c>
      <c r="G647">
        <v>0</v>
      </c>
      <c r="H647">
        <v>0</v>
      </c>
      <c r="I647">
        <v>199</v>
      </c>
      <c r="J647">
        <v>0</v>
      </c>
      <c r="K647">
        <v>0</v>
      </c>
      <c r="L647">
        <v>199</v>
      </c>
    </row>
    <row r="648" spans="1:12" x14ac:dyDescent="0.2">
      <c r="A648" t="s">
        <v>7409</v>
      </c>
      <c r="B648" t="s">
        <v>11</v>
      </c>
      <c r="C648">
        <v>94132</v>
      </c>
      <c r="D648" t="str">
        <f>LEFT(Table3[[#This Row],[Shipping postal code]],5)</f>
        <v>94132</v>
      </c>
      <c r="E648" t="s">
        <v>7048</v>
      </c>
      <c r="F648">
        <v>199</v>
      </c>
      <c r="G648">
        <v>0</v>
      </c>
      <c r="H648">
        <v>0</v>
      </c>
      <c r="I648">
        <v>199</v>
      </c>
      <c r="J648">
        <v>0</v>
      </c>
      <c r="K648">
        <v>0</v>
      </c>
      <c r="L648">
        <v>199</v>
      </c>
    </row>
    <row r="649" spans="1:12" x14ac:dyDescent="0.2">
      <c r="A649" t="s">
        <v>7609</v>
      </c>
      <c r="B649" t="s">
        <v>11</v>
      </c>
      <c r="C649">
        <v>95125</v>
      </c>
      <c r="D649" t="str">
        <f>LEFT(Table3[[#This Row],[Shipping postal code]],5)</f>
        <v>95125</v>
      </c>
      <c r="E649" t="s">
        <v>7048</v>
      </c>
      <c r="F649">
        <v>199</v>
      </c>
      <c r="G649">
        <v>0</v>
      </c>
      <c r="H649">
        <v>0</v>
      </c>
      <c r="I649">
        <v>199</v>
      </c>
      <c r="J649">
        <v>0</v>
      </c>
      <c r="K649">
        <v>0</v>
      </c>
      <c r="L649">
        <v>199</v>
      </c>
    </row>
    <row r="650" spans="1:12" x14ac:dyDescent="0.2">
      <c r="A650" t="s">
        <v>7610</v>
      </c>
      <c r="B650" t="s">
        <v>11</v>
      </c>
      <c r="C650">
        <v>33844</v>
      </c>
      <c r="D650" t="str">
        <f>LEFT(Table3[[#This Row],[Shipping postal code]],5)</f>
        <v>33844</v>
      </c>
      <c r="E650" t="s">
        <v>7063</v>
      </c>
      <c r="F650">
        <v>334</v>
      </c>
      <c r="G650">
        <v>-135.19999999999999</v>
      </c>
      <c r="H650">
        <v>0</v>
      </c>
      <c r="I650">
        <v>198.8</v>
      </c>
      <c r="J650">
        <v>0</v>
      </c>
      <c r="K650">
        <v>0</v>
      </c>
      <c r="L650">
        <v>198.8</v>
      </c>
    </row>
    <row r="651" spans="1:12" x14ac:dyDescent="0.2">
      <c r="A651" t="s">
        <v>7611</v>
      </c>
      <c r="B651" t="s">
        <v>11</v>
      </c>
      <c r="C651">
        <v>84115</v>
      </c>
      <c r="D651" t="str">
        <f>LEFT(Table3[[#This Row],[Shipping postal code]],5)</f>
        <v>84115</v>
      </c>
      <c r="E651" t="s">
        <v>7046</v>
      </c>
      <c r="F651">
        <v>242.96</v>
      </c>
      <c r="G651">
        <v>-57.6</v>
      </c>
      <c r="H651">
        <v>0</v>
      </c>
      <c r="I651">
        <v>185.36</v>
      </c>
      <c r="J651">
        <v>0</v>
      </c>
      <c r="K651">
        <v>13.29</v>
      </c>
      <c r="L651">
        <v>198.65</v>
      </c>
    </row>
    <row r="652" spans="1:12" x14ac:dyDescent="0.2">
      <c r="A652" t="s">
        <v>7612</v>
      </c>
      <c r="B652" t="s">
        <v>11</v>
      </c>
      <c r="C652">
        <v>84097</v>
      </c>
      <c r="D652" t="str">
        <f>LEFT(Table3[[#This Row],[Shipping postal code]],5)</f>
        <v>84097</v>
      </c>
      <c r="E652" t="s">
        <v>7046</v>
      </c>
      <c r="F652">
        <v>185</v>
      </c>
      <c r="G652">
        <v>0</v>
      </c>
      <c r="H652">
        <v>0</v>
      </c>
      <c r="I652">
        <v>185</v>
      </c>
      <c r="J652">
        <v>0</v>
      </c>
      <c r="K652">
        <v>13.42</v>
      </c>
      <c r="L652">
        <v>198.42</v>
      </c>
    </row>
    <row r="653" spans="1:12" x14ac:dyDescent="0.2">
      <c r="A653" t="s">
        <v>7161</v>
      </c>
      <c r="B653" t="s">
        <v>11</v>
      </c>
      <c r="C653">
        <v>99217</v>
      </c>
      <c r="D653" t="str">
        <f>LEFT(Table3[[#This Row],[Shipping postal code]],5)</f>
        <v>99217</v>
      </c>
      <c r="E653" t="s">
        <v>7076</v>
      </c>
      <c r="F653">
        <v>216</v>
      </c>
      <c r="G653">
        <v>-17.7</v>
      </c>
      <c r="H653">
        <v>0</v>
      </c>
      <c r="I653">
        <v>198.3</v>
      </c>
      <c r="J653">
        <v>0</v>
      </c>
      <c r="K653">
        <v>0</v>
      </c>
      <c r="L653">
        <v>198.3</v>
      </c>
    </row>
    <row r="654" spans="1:12" x14ac:dyDescent="0.2">
      <c r="A654" t="s">
        <v>7069</v>
      </c>
      <c r="B654" t="s">
        <v>11</v>
      </c>
      <c r="C654">
        <v>12866</v>
      </c>
      <c r="D654" t="str">
        <f>LEFT(Table3[[#This Row],[Shipping postal code]],5)</f>
        <v>12866</v>
      </c>
      <c r="E654" t="s">
        <v>7044</v>
      </c>
      <c r="F654">
        <v>198</v>
      </c>
      <c r="G654">
        <v>0</v>
      </c>
      <c r="H654">
        <v>0</v>
      </c>
      <c r="I654">
        <v>198</v>
      </c>
      <c r="J654">
        <v>0</v>
      </c>
      <c r="K654">
        <v>0</v>
      </c>
      <c r="L654">
        <v>198</v>
      </c>
    </row>
    <row r="655" spans="1:12" x14ac:dyDescent="0.2">
      <c r="A655" t="s">
        <v>7478</v>
      </c>
      <c r="B655" t="s">
        <v>11</v>
      </c>
      <c r="C655">
        <v>68137</v>
      </c>
      <c r="D655" t="str">
        <f>LEFT(Table3[[#This Row],[Shipping postal code]],5)</f>
        <v>68137</v>
      </c>
      <c r="E655" t="s">
        <v>7067</v>
      </c>
      <c r="F655">
        <v>197</v>
      </c>
      <c r="G655">
        <v>0</v>
      </c>
      <c r="H655">
        <v>0</v>
      </c>
      <c r="I655">
        <v>197</v>
      </c>
      <c r="J655">
        <v>0</v>
      </c>
      <c r="K655">
        <v>0</v>
      </c>
      <c r="L655">
        <v>197</v>
      </c>
    </row>
    <row r="656" spans="1:12" x14ac:dyDescent="0.2">
      <c r="A656" t="s">
        <v>7614</v>
      </c>
      <c r="B656" t="s">
        <v>11</v>
      </c>
      <c r="C656">
        <v>21015</v>
      </c>
      <c r="D656" t="str">
        <f>LEFT(Table3[[#This Row],[Shipping postal code]],5)</f>
        <v>21015</v>
      </c>
      <c r="E656" t="s">
        <v>7091</v>
      </c>
      <c r="F656">
        <v>197</v>
      </c>
      <c r="G656">
        <v>0</v>
      </c>
      <c r="H656">
        <v>0</v>
      </c>
      <c r="I656">
        <v>197</v>
      </c>
      <c r="J656">
        <v>0</v>
      </c>
      <c r="K656">
        <v>0</v>
      </c>
      <c r="L656">
        <v>197</v>
      </c>
    </row>
    <row r="657" spans="1:12" x14ac:dyDescent="0.2">
      <c r="A657" t="s">
        <v>7615</v>
      </c>
      <c r="B657" t="s">
        <v>11</v>
      </c>
      <c r="C657">
        <v>78521</v>
      </c>
      <c r="D657" t="str">
        <f>LEFT(Table3[[#This Row],[Shipping postal code]],5)</f>
        <v>78521</v>
      </c>
      <c r="E657" t="s">
        <v>7086</v>
      </c>
      <c r="F657">
        <v>197</v>
      </c>
      <c r="G657">
        <v>0</v>
      </c>
      <c r="H657">
        <v>0</v>
      </c>
      <c r="I657">
        <v>197</v>
      </c>
      <c r="J657">
        <v>0</v>
      </c>
      <c r="K657">
        <v>0</v>
      </c>
      <c r="L657">
        <v>197</v>
      </c>
    </row>
    <row r="658" spans="1:12" x14ac:dyDescent="0.2">
      <c r="A658" t="s">
        <v>7616</v>
      </c>
      <c r="B658" t="s">
        <v>11</v>
      </c>
      <c r="C658">
        <v>82604</v>
      </c>
      <c r="D658" t="str">
        <f>LEFT(Table3[[#This Row],[Shipping postal code]],5)</f>
        <v>82604</v>
      </c>
      <c r="E658" t="s">
        <v>7349</v>
      </c>
      <c r="F658">
        <v>197</v>
      </c>
      <c r="G658">
        <v>0</v>
      </c>
      <c r="H658">
        <v>0</v>
      </c>
      <c r="I658">
        <v>197</v>
      </c>
      <c r="J658">
        <v>0</v>
      </c>
      <c r="K658">
        <v>0</v>
      </c>
      <c r="L658">
        <v>197</v>
      </c>
    </row>
    <row r="659" spans="1:12" x14ac:dyDescent="0.2">
      <c r="A659" t="s">
        <v>7171</v>
      </c>
      <c r="B659" t="s">
        <v>11</v>
      </c>
      <c r="C659">
        <v>76665</v>
      </c>
      <c r="D659" t="str">
        <f>LEFT(Table3[[#This Row],[Shipping postal code]],5)</f>
        <v>76665</v>
      </c>
      <c r="E659" t="s">
        <v>7086</v>
      </c>
      <c r="F659">
        <v>218.35</v>
      </c>
      <c r="G659">
        <v>-21.83</v>
      </c>
      <c r="H659">
        <v>0</v>
      </c>
      <c r="I659">
        <v>196.52</v>
      </c>
      <c r="J659">
        <v>0</v>
      </c>
      <c r="K659">
        <v>0</v>
      </c>
      <c r="L659">
        <v>196.52</v>
      </c>
    </row>
    <row r="660" spans="1:12" x14ac:dyDescent="0.2">
      <c r="A660" t="s">
        <v>7617</v>
      </c>
      <c r="B660" t="s">
        <v>11</v>
      </c>
      <c r="C660">
        <v>97015</v>
      </c>
      <c r="D660" t="str">
        <f>LEFT(Table3[[#This Row],[Shipping postal code]],5)</f>
        <v>97015</v>
      </c>
      <c r="E660" t="s">
        <v>7074</v>
      </c>
      <c r="F660">
        <v>209.35</v>
      </c>
      <c r="G660">
        <v>-13.04</v>
      </c>
      <c r="H660">
        <v>0</v>
      </c>
      <c r="I660">
        <v>196.31</v>
      </c>
      <c r="J660">
        <v>0</v>
      </c>
      <c r="K660">
        <v>0</v>
      </c>
      <c r="L660">
        <v>196.31</v>
      </c>
    </row>
    <row r="661" spans="1:12" x14ac:dyDescent="0.2">
      <c r="A661" t="s">
        <v>7618</v>
      </c>
      <c r="B661" t="s">
        <v>11</v>
      </c>
      <c r="C661">
        <v>94061</v>
      </c>
      <c r="D661" t="str">
        <f>LEFT(Table3[[#This Row],[Shipping postal code]],5)</f>
        <v>94061</v>
      </c>
      <c r="E661" t="s">
        <v>7048</v>
      </c>
      <c r="F661">
        <v>218</v>
      </c>
      <c r="G661">
        <v>-21.8</v>
      </c>
      <c r="H661">
        <v>0</v>
      </c>
      <c r="I661">
        <v>196.2</v>
      </c>
      <c r="J661">
        <v>0</v>
      </c>
      <c r="K661">
        <v>0</v>
      </c>
      <c r="L661">
        <v>196.2</v>
      </c>
    </row>
    <row r="662" spans="1:12" x14ac:dyDescent="0.2">
      <c r="A662" t="s">
        <v>7266</v>
      </c>
      <c r="B662" t="s">
        <v>11</v>
      </c>
      <c r="C662">
        <v>97202</v>
      </c>
      <c r="D662" t="str">
        <f>LEFT(Table3[[#This Row],[Shipping postal code]],5)</f>
        <v>97202</v>
      </c>
      <c r="E662" t="s">
        <v>7074</v>
      </c>
      <c r="F662">
        <v>203.35</v>
      </c>
      <c r="G662">
        <v>-7.3</v>
      </c>
      <c r="H662">
        <v>0</v>
      </c>
      <c r="I662">
        <v>196.05</v>
      </c>
      <c r="J662">
        <v>0</v>
      </c>
      <c r="K662">
        <v>0</v>
      </c>
      <c r="L662">
        <v>196.05</v>
      </c>
    </row>
    <row r="663" spans="1:12" x14ac:dyDescent="0.2">
      <c r="A663" t="s">
        <v>7619</v>
      </c>
      <c r="B663" t="s">
        <v>11</v>
      </c>
      <c r="C663">
        <v>78539</v>
      </c>
      <c r="D663" t="str">
        <f>LEFT(Table3[[#This Row],[Shipping postal code]],5)</f>
        <v>78539</v>
      </c>
      <c r="E663" t="s">
        <v>7086</v>
      </c>
      <c r="F663">
        <v>300</v>
      </c>
      <c r="G663">
        <v>-104</v>
      </c>
      <c r="H663">
        <v>0</v>
      </c>
      <c r="I663">
        <v>196</v>
      </c>
      <c r="J663">
        <v>0</v>
      </c>
      <c r="K663">
        <v>0</v>
      </c>
      <c r="L663">
        <v>196</v>
      </c>
    </row>
    <row r="664" spans="1:12" x14ac:dyDescent="0.2">
      <c r="A664" t="s">
        <v>7620</v>
      </c>
      <c r="B664" t="s">
        <v>11</v>
      </c>
      <c r="C664">
        <v>53534</v>
      </c>
      <c r="D664" t="str">
        <f>LEFT(Table3[[#This Row],[Shipping postal code]],5)</f>
        <v>53534</v>
      </c>
      <c r="E664" t="s">
        <v>7156</v>
      </c>
      <c r="F664">
        <v>196</v>
      </c>
      <c r="G664">
        <v>0</v>
      </c>
      <c r="H664">
        <v>0</v>
      </c>
      <c r="I664">
        <v>196</v>
      </c>
      <c r="J664">
        <v>0</v>
      </c>
      <c r="K664">
        <v>0</v>
      </c>
      <c r="L664">
        <v>196</v>
      </c>
    </row>
    <row r="665" spans="1:12" x14ac:dyDescent="0.2">
      <c r="A665" t="s">
        <v>7621</v>
      </c>
      <c r="B665" t="s">
        <v>11</v>
      </c>
      <c r="C665">
        <v>84725</v>
      </c>
      <c r="D665" t="str">
        <f>LEFT(Table3[[#This Row],[Shipping postal code]],5)</f>
        <v>84725</v>
      </c>
      <c r="E665" t="s">
        <v>7046</v>
      </c>
      <c r="F665">
        <v>196</v>
      </c>
      <c r="G665">
        <v>-13.8</v>
      </c>
      <c r="H665">
        <v>0</v>
      </c>
      <c r="I665">
        <v>182.2</v>
      </c>
      <c r="J665">
        <v>0</v>
      </c>
      <c r="K665">
        <v>13.21</v>
      </c>
      <c r="L665">
        <v>195.41</v>
      </c>
    </row>
    <row r="666" spans="1:12" x14ac:dyDescent="0.2">
      <c r="A666" t="s">
        <v>7622</v>
      </c>
      <c r="B666" t="s">
        <v>11</v>
      </c>
      <c r="C666">
        <v>94403</v>
      </c>
      <c r="D666" t="str">
        <f>LEFT(Table3[[#This Row],[Shipping postal code]],5)</f>
        <v>94403</v>
      </c>
      <c r="E666" t="s">
        <v>7048</v>
      </c>
      <c r="F666">
        <v>406</v>
      </c>
      <c r="G666">
        <v>-210.9</v>
      </c>
      <c r="H666">
        <v>0</v>
      </c>
      <c r="I666">
        <v>195.1</v>
      </c>
      <c r="J666">
        <v>0</v>
      </c>
      <c r="K666">
        <v>0</v>
      </c>
      <c r="L666">
        <v>195.1</v>
      </c>
    </row>
    <row r="667" spans="1:12" x14ac:dyDescent="0.2">
      <c r="A667" t="s">
        <v>7623</v>
      </c>
      <c r="B667" t="s">
        <v>11</v>
      </c>
      <c r="C667">
        <v>91016</v>
      </c>
      <c r="D667" t="str">
        <f>LEFT(Table3[[#This Row],[Shipping postal code]],5)</f>
        <v>91016</v>
      </c>
      <c r="E667" t="s">
        <v>7048</v>
      </c>
      <c r="F667">
        <v>195</v>
      </c>
      <c r="G667">
        <v>0</v>
      </c>
      <c r="H667">
        <v>0</v>
      </c>
      <c r="I667">
        <v>195</v>
      </c>
      <c r="J667">
        <v>0</v>
      </c>
      <c r="K667">
        <v>0</v>
      </c>
      <c r="L667">
        <v>195</v>
      </c>
    </row>
    <row r="668" spans="1:12" x14ac:dyDescent="0.2">
      <c r="A668" t="s">
        <v>7303</v>
      </c>
      <c r="B668" t="s">
        <v>11</v>
      </c>
      <c r="C668">
        <v>85295</v>
      </c>
      <c r="D668" t="str">
        <f>LEFT(Table3[[#This Row],[Shipping postal code]],5)</f>
        <v>85295</v>
      </c>
      <c r="E668" t="s">
        <v>7056</v>
      </c>
      <c r="F668">
        <v>195</v>
      </c>
      <c r="G668">
        <v>0</v>
      </c>
      <c r="H668">
        <v>0</v>
      </c>
      <c r="I668">
        <v>195</v>
      </c>
      <c r="J668">
        <v>0</v>
      </c>
      <c r="K668">
        <v>0</v>
      </c>
      <c r="L668">
        <v>195</v>
      </c>
    </row>
    <row r="669" spans="1:12" x14ac:dyDescent="0.2">
      <c r="A669" t="s">
        <v>7624</v>
      </c>
      <c r="B669" t="s">
        <v>11</v>
      </c>
      <c r="C669">
        <v>85546</v>
      </c>
      <c r="D669" t="str">
        <f>LEFT(Table3[[#This Row],[Shipping postal code]],5)</f>
        <v>85546</v>
      </c>
      <c r="E669" t="s">
        <v>7056</v>
      </c>
      <c r="F669">
        <v>207.15</v>
      </c>
      <c r="G669">
        <v>-12.7</v>
      </c>
      <c r="H669">
        <v>0</v>
      </c>
      <c r="I669">
        <v>194.45</v>
      </c>
      <c r="J669">
        <v>0</v>
      </c>
      <c r="K669">
        <v>0</v>
      </c>
      <c r="L669">
        <v>194.45</v>
      </c>
    </row>
    <row r="670" spans="1:12" x14ac:dyDescent="0.2">
      <c r="A670" t="s">
        <v>7625</v>
      </c>
      <c r="B670" t="s">
        <v>11</v>
      </c>
      <c r="C670">
        <v>22310</v>
      </c>
      <c r="D670" t="str">
        <f>LEFT(Table3[[#This Row],[Shipping postal code]],5)</f>
        <v>22310</v>
      </c>
      <c r="E670" t="s">
        <v>7060</v>
      </c>
      <c r="F670">
        <v>194.15</v>
      </c>
      <c r="G670">
        <v>0</v>
      </c>
      <c r="H670">
        <v>0</v>
      </c>
      <c r="I670">
        <v>194.15</v>
      </c>
      <c r="J670">
        <v>0</v>
      </c>
      <c r="K670">
        <v>0</v>
      </c>
      <c r="L670">
        <v>194.15</v>
      </c>
    </row>
    <row r="671" spans="1:12" x14ac:dyDescent="0.2">
      <c r="A671" t="s">
        <v>7139</v>
      </c>
      <c r="B671" t="s">
        <v>11</v>
      </c>
      <c r="C671">
        <v>89146</v>
      </c>
      <c r="D671" t="str">
        <f>LEFT(Table3[[#This Row],[Shipping postal code]],5)</f>
        <v>89146</v>
      </c>
      <c r="E671" t="s">
        <v>7140</v>
      </c>
      <c r="F671">
        <v>194</v>
      </c>
      <c r="G671">
        <v>0</v>
      </c>
      <c r="H671">
        <v>0</v>
      </c>
      <c r="I671">
        <v>194</v>
      </c>
      <c r="J671">
        <v>0</v>
      </c>
      <c r="K671">
        <v>0</v>
      </c>
      <c r="L671">
        <v>194</v>
      </c>
    </row>
    <row r="672" spans="1:12" x14ac:dyDescent="0.2">
      <c r="A672" t="s">
        <v>7626</v>
      </c>
      <c r="B672" t="s">
        <v>11</v>
      </c>
      <c r="C672">
        <v>22201</v>
      </c>
      <c r="D672" t="str">
        <f>LEFT(Table3[[#This Row],[Shipping postal code]],5)</f>
        <v>22201</v>
      </c>
      <c r="E672" t="s">
        <v>7060</v>
      </c>
      <c r="F672">
        <v>206</v>
      </c>
      <c r="G672">
        <v>-12.7</v>
      </c>
      <c r="H672">
        <v>0</v>
      </c>
      <c r="I672">
        <v>193.3</v>
      </c>
      <c r="J672">
        <v>0</v>
      </c>
      <c r="K672">
        <v>0</v>
      </c>
      <c r="L672">
        <v>193.3</v>
      </c>
    </row>
    <row r="673" spans="1:12" x14ac:dyDescent="0.2">
      <c r="A673" t="s">
        <v>7044</v>
      </c>
      <c r="B673" t="s">
        <v>11</v>
      </c>
      <c r="C673">
        <v>10013</v>
      </c>
      <c r="D673" t="str">
        <f>LEFT(Table3[[#This Row],[Shipping postal code]],5)</f>
        <v>10013</v>
      </c>
      <c r="E673" t="s">
        <v>7044</v>
      </c>
      <c r="F673">
        <v>193</v>
      </c>
      <c r="G673">
        <v>0</v>
      </c>
      <c r="H673">
        <v>0</v>
      </c>
      <c r="I673">
        <v>193</v>
      </c>
      <c r="J673">
        <v>0</v>
      </c>
      <c r="K673">
        <v>0</v>
      </c>
      <c r="L673">
        <v>193</v>
      </c>
    </row>
    <row r="674" spans="1:12" x14ac:dyDescent="0.2">
      <c r="A674" t="s">
        <v>7629</v>
      </c>
      <c r="B674" t="s">
        <v>11</v>
      </c>
      <c r="C674">
        <v>75686</v>
      </c>
      <c r="D674" t="str">
        <f>LEFT(Table3[[#This Row],[Shipping postal code]],5)</f>
        <v>75686</v>
      </c>
      <c r="E674" t="s">
        <v>7086</v>
      </c>
      <c r="F674">
        <v>227.5</v>
      </c>
      <c r="G674">
        <v>-35.119999999999997</v>
      </c>
      <c r="H674">
        <v>0</v>
      </c>
      <c r="I674">
        <v>192.38</v>
      </c>
      <c r="J674">
        <v>0</v>
      </c>
      <c r="K674">
        <v>0</v>
      </c>
      <c r="L674">
        <v>192.38</v>
      </c>
    </row>
    <row r="675" spans="1:12" x14ac:dyDescent="0.2">
      <c r="A675" t="s">
        <v>7148</v>
      </c>
      <c r="B675" t="s">
        <v>11</v>
      </c>
      <c r="C675">
        <v>84770</v>
      </c>
      <c r="D675" t="str">
        <f>LEFT(Table3[[#This Row],[Shipping postal code]],5)</f>
        <v>84770</v>
      </c>
      <c r="E675" t="s">
        <v>7046</v>
      </c>
      <c r="F675">
        <v>193.98</v>
      </c>
      <c r="G675">
        <v>-14.7</v>
      </c>
      <c r="H675">
        <v>0</v>
      </c>
      <c r="I675">
        <v>179.28</v>
      </c>
      <c r="J675">
        <v>0</v>
      </c>
      <c r="K675">
        <v>12.92</v>
      </c>
      <c r="L675">
        <v>192.2</v>
      </c>
    </row>
    <row r="676" spans="1:12" x14ac:dyDescent="0.2">
      <c r="A676" t="s">
        <v>7167</v>
      </c>
      <c r="B676" t="s">
        <v>11</v>
      </c>
      <c r="C676">
        <v>90007</v>
      </c>
      <c r="D676" t="str">
        <f>LEFT(Table3[[#This Row],[Shipping postal code]],5)</f>
        <v>90007</v>
      </c>
      <c r="E676" t="s">
        <v>7048</v>
      </c>
      <c r="F676">
        <v>196</v>
      </c>
      <c r="G676">
        <v>-3.9</v>
      </c>
      <c r="H676">
        <v>0</v>
      </c>
      <c r="I676">
        <v>192.1</v>
      </c>
      <c r="J676">
        <v>0</v>
      </c>
      <c r="K676">
        <v>0</v>
      </c>
      <c r="L676">
        <v>192.1</v>
      </c>
    </row>
    <row r="677" spans="1:12" x14ac:dyDescent="0.2">
      <c r="A677" t="s">
        <v>7525</v>
      </c>
      <c r="B677" t="s">
        <v>11</v>
      </c>
      <c r="C677" t="s">
        <v>1657</v>
      </c>
      <c r="D677" t="str">
        <f>LEFT(Table3[[#This Row],[Shipping postal code]],5)</f>
        <v>27107</v>
      </c>
      <c r="E677" t="s">
        <v>7095</v>
      </c>
      <c r="F677">
        <v>192</v>
      </c>
      <c r="G677">
        <v>0</v>
      </c>
      <c r="H677">
        <v>0</v>
      </c>
      <c r="I677">
        <v>192</v>
      </c>
      <c r="J677">
        <v>0</v>
      </c>
      <c r="K677">
        <v>0</v>
      </c>
      <c r="L677">
        <v>192</v>
      </c>
    </row>
    <row r="678" spans="1:12" x14ac:dyDescent="0.2">
      <c r="A678" t="s">
        <v>7478</v>
      </c>
      <c r="B678" t="s">
        <v>11</v>
      </c>
      <c r="C678">
        <v>68136</v>
      </c>
      <c r="D678" t="str">
        <f>LEFT(Table3[[#This Row],[Shipping postal code]],5)</f>
        <v>68136</v>
      </c>
      <c r="E678" t="s">
        <v>7067</v>
      </c>
      <c r="F678">
        <v>239</v>
      </c>
      <c r="G678">
        <v>-47</v>
      </c>
      <c r="H678">
        <v>0</v>
      </c>
      <c r="I678">
        <v>192</v>
      </c>
      <c r="J678">
        <v>0</v>
      </c>
      <c r="K678">
        <v>0</v>
      </c>
      <c r="L678">
        <v>192</v>
      </c>
    </row>
    <row r="679" spans="1:12" x14ac:dyDescent="0.2">
      <c r="A679" t="s">
        <v>7630</v>
      </c>
      <c r="B679" t="s">
        <v>11</v>
      </c>
      <c r="C679" s="2" t="s">
        <v>6552</v>
      </c>
      <c r="D679" s="2" t="str">
        <f>LEFT(Table3[[#This Row],[Shipping postal code]],5)</f>
        <v>01085</v>
      </c>
      <c r="E679" t="s">
        <v>7129</v>
      </c>
      <c r="F679">
        <v>192</v>
      </c>
      <c r="G679">
        <v>0</v>
      </c>
      <c r="H679">
        <v>0</v>
      </c>
      <c r="I679">
        <v>192</v>
      </c>
      <c r="J679">
        <v>0</v>
      </c>
      <c r="K679">
        <v>0</v>
      </c>
      <c r="L679">
        <v>192</v>
      </c>
    </row>
    <row r="680" spans="1:12" x14ac:dyDescent="0.2">
      <c r="A680" t="s">
        <v>7085</v>
      </c>
      <c r="B680" t="s">
        <v>11</v>
      </c>
      <c r="C680">
        <v>77009</v>
      </c>
      <c r="D680" t="str">
        <f>LEFT(Table3[[#This Row],[Shipping postal code]],5)</f>
        <v>77009</v>
      </c>
      <c r="E680" t="s">
        <v>7086</v>
      </c>
      <c r="F680">
        <v>191.95</v>
      </c>
      <c r="G680">
        <v>0</v>
      </c>
      <c r="H680">
        <v>0</v>
      </c>
      <c r="I680">
        <v>191.95</v>
      </c>
      <c r="J680">
        <v>0</v>
      </c>
      <c r="K680">
        <v>0</v>
      </c>
      <c r="L680">
        <v>191.95</v>
      </c>
    </row>
    <row r="681" spans="1:12" x14ac:dyDescent="0.2">
      <c r="A681" t="s">
        <v>7081</v>
      </c>
      <c r="B681" t="s">
        <v>11</v>
      </c>
      <c r="C681">
        <v>98225</v>
      </c>
      <c r="D681" t="str">
        <f>LEFT(Table3[[#This Row],[Shipping postal code]],5)</f>
        <v>98225</v>
      </c>
      <c r="E681" t="s">
        <v>7076</v>
      </c>
      <c r="F681">
        <v>191.75</v>
      </c>
      <c r="G681">
        <v>0</v>
      </c>
      <c r="H681">
        <v>0</v>
      </c>
      <c r="I681">
        <v>191.75</v>
      </c>
      <c r="J681">
        <v>0</v>
      </c>
      <c r="K681">
        <v>0</v>
      </c>
      <c r="L681">
        <v>191.75</v>
      </c>
    </row>
    <row r="682" spans="1:12" x14ac:dyDescent="0.2">
      <c r="A682" t="s">
        <v>7075</v>
      </c>
      <c r="B682" t="s">
        <v>11</v>
      </c>
      <c r="C682">
        <v>98661</v>
      </c>
      <c r="D682" t="str">
        <f>LEFT(Table3[[#This Row],[Shipping postal code]],5)</f>
        <v>98661</v>
      </c>
      <c r="E682" t="s">
        <v>7076</v>
      </c>
      <c r="F682">
        <v>285</v>
      </c>
      <c r="G682">
        <v>-93.5</v>
      </c>
      <c r="H682">
        <v>0</v>
      </c>
      <c r="I682">
        <v>191.5</v>
      </c>
      <c r="J682">
        <v>0</v>
      </c>
      <c r="K682">
        <v>0</v>
      </c>
      <c r="L682">
        <v>191.5</v>
      </c>
    </row>
    <row r="683" spans="1:12" x14ac:dyDescent="0.2">
      <c r="A683" t="s">
        <v>7631</v>
      </c>
      <c r="B683" t="s">
        <v>11</v>
      </c>
      <c r="C683">
        <v>11050</v>
      </c>
      <c r="D683" t="str">
        <f>LEFT(Table3[[#This Row],[Shipping postal code]],5)</f>
        <v>11050</v>
      </c>
      <c r="E683" t="s">
        <v>7044</v>
      </c>
      <c r="F683">
        <v>191</v>
      </c>
      <c r="G683">
        <v>0</v>
      </c>
      <c r="H683">
        <v>0</v>
      </c>
      <c r="I683">
        <v>191</v>
      </c>
      <c r="J683">
        <v>0</v>
      </c>
      <c r="K683">
        <v>0</v>
      </c>
      <c r="L683">
        <v>191</v>
      </c>
    </row>
    <row r="684" spans="1:12" x14ac:dyDescent="0.2">
      <c r="A684" t="s">
        <v>7632</v>
      </c>
      <c r="B684" t="s">
        <v>11</v>
      </c>
      <c r="C684">
        <v>94941</v>
      </c>
      <c r="D684" t="str">
        <f>LEFT(Table3[[#This Row],[Shipping postal code]],5)</f>
        <v>94941</v>
      </c>
      <c r="E684" t="s">
        <v>7048</v>
      </c>
      <c r="F684">
        <v>270</v>
      </c>
      <c r="G684">
        <v>-80</v>
      </c>
      <c r="H684">
        <v>0</v>
      </c>
      <c r="I684">
        <v>190</v>
      </c>
      <c r="J684">
        <v>0</v>
      </c>
      <c r="K684">
        <v>0</v>
      </c>
      <c r="L684">
        <v>190</v>
      </c>
    </row>
    <row r="685" spans="1:12" x14ac:dyDescent="0.2">
      <c r="A685" t="s">
        <v>7633</v>
      </c>
      <c r="B685" t="s">
        <v>11</v>
      </c>
      <c r="C685">
        <v>51525</v>
      </c>
      <c r="D685" t="str">
        <f>LEFT(Table3[[#This Row],[Shipping postal code]],5)</f>
        <v>51525</v>
      </c>
      <c r="E685" t="s">
        <v>7280</v>
      </c>
      <c r="F685">
        <v>190</v>
      </c>
      <c r="G685">
        <v>0</v>
      </c>
      <c r="H685">
        <v>0</v>
      </c>
      <c r="I685">
        <v>190</v>
      </c>
      <c r="J685">
        <v>0</v>
      </c>
      <c r="K685">
        <v>0</v>
      </c>
      <c r="L685">
        <v>190</v>
      </c>
    </row>
    <row r="686" spans="1:12" x14ac:dyDescent="0.2">
      <c r="A686" t="s">
        <v>7289</v>
      </c>
      <c r="B686" t="s">
        <v>11</v>
      </c>
      <c r="C686">
        <v>28213</v>
      </c>
      <c r="D686" t="str">
        <f>LEFT(Table3[[#This Row],[Shipping postal code]],5)</f>
        <v>28213</v>
      </c>
      <c r="E686" t="s">
        <v>7095</v>
      </c>
      <c r="F686">
        <v>222</v>
      </c>
      <c r="G686">
        <v>-32</v>
      </c>
      <c r="H686">
        <v>0</v>
      </c>
      <c r="I686">
        <v>190</v>
      </c>
      <c r="J686">
        <v>0</v>
      </c>
      <c r="K686">
        <v>0</v>
      </c>
      <c r="L686">
        <v>190</v>
      </c>
    </row>
    <row r="687" spans="1:12" x14ac:dyDescent="0.2">
      <c r="A687" t="s">
        <v>7634</v>
      </c>
      <c r="B687" t="s">
        <v>11</v>
      </c>
      <c r="C687">
        <v>27253</v>
      </c>
      <c r="D687" t="str">
        <f>LEFT(Table3[[#This Row],[Shipping postal code]],5)</f>
        <v>27253</v>
      </c>
      <c r="E687" t="s">
        <v>7095</v>
      </c>
      <c r="F687">
        <v>217.15</v>
      </c>
      <c r="G687">
        <v>-28.07</v>
      </c>
      <c r="H687">
        <v>0</v>
      </c>
      <c r="I687">
        <v>189.08</v>
      </c>
      <c r="J687">
        <v>0</v>
      </c>
      <c r="K687">
        <v>0</v>
      </c>
      <c r="L687">
        <v>189.08</v>
      </c>
    </row>
    <row r="688" spans="1:12" x14ac:dyDescent="0.2">
      <c r="A688" t="s">
        <v>7151</v>
      </c>
      <c r="B688" t="s">
        <v>11</v>
      </c>
      <c r="C688">
        <v>60657</v>
      </c>
      <c r="D688" t="str">
        <f>LEFT(Table3[[#This Row],[Shipping postal code]],5)</f>
        <v>60657</v>
      </c>
      <c r="E688" t="s">
        <v>7152</v>
      </c>
      <c r="F688">
        <v>189</v>
      </c>
      <c r="G688">
        <v>0</v>
      </c>
      <c r="H688">
        <v>0</v>
      </c>
      <c r="I688">
        <v>189</v>
      </c>
      <c r="J688">
        <v>0</v>
      </c>
      <c r="K688">
        <v>0</v>
      </c>
      <c r="L688">
        <v>189</v>
      </c>
    </row>
    <row r="689" spans="1:12" x14ac:dyDescent="0.2">
      <c r="A689" t="s">
        <v>7281</v>
      </c>
      <c r="B689" t="s">
        <v>11</v>
      </c>
      <c r="C689">
        <v>11103</v>
      </c>
      <c r="D689" t="str">
        <f>LEFT(Table3[[#This Row],[Shipping postal code]],5)</f>
        <v>11103</v>
      </c>
      <c r="E689" t="s">
        <v>7044</v>
      </c>
      <c r="F689">
        <v>225.3</v>
      </c>
      <c r="G689">
        <v>-36.5</v>
      </c>
      <c r="H689">
        <v>0</v>
      </c>
      <c r="I689">
        <v>188.8</v>
      </c>
      <c r="J689">
        <v>0</v>
      </c>
      <c r="K689">
        <v>0</v>
      </c>
      <c r="L689">
        <v>188.8</v>
      </c>
    </row>
    <row r="690" spans="1:12" x14ac:dyDescent="0.2">
      <c r="A690" t="s">
        <v>7635</v>
      </c>
      <c r="B690" t="s">
        <v>11</v>
      </c>
      <c r="C690">
        <v>20111</v>
      </c>
      <c r="D690" t="str">
        <f>LEFT(Table3[[#This Row],[Shipping postal code]],5)</f>
        <v>20111</v>
      </c>
      <c r="E690" t="s">
        <v>7060</v>
      </c>
      <c r="F690">
        <v>199</v>
      </c>
      <c r="G690">
        <v>-10.8</v>
      </c>
      <c r="H690">
        <v>0</v>
      </c>
      <c r="I690">
        <v>188.2</v>
      </c>
      <c r="J690">
        <v>0</v>
      </c>
      <c r="K690">
        <v>0</v>
      </c>
      <c r="L690">
        <v>188.2</v>
      </c>
    </row>
    <row r="691" spans="1:12" x14ac:dyDescent="0.2">
      <c r="A691" t="s">
        <v>7636</v>
      </c>
      <c r="B691" t="s">
        <v>11</v>
      </c>
      <c r="C691">
        <v>48185</v>
      </c>
      <c r="D691" t="str">
        <f>LEFT(Table3[[#This Row],[Shipping postal code]],5)</f>
        <v>48185</v>
      </c>
      <c r="E691" t="s">
        <v>7195</v>
      </c>
      <c r="F691">
        <v>198</v>
      </c>
      <c r="G691">
        <v>-9.9</v>
      </c>
      <c r="H691">
        <v>0</v>
      </c>
      <c r="I691">
        <v>188.1</v>
      </c>
      <c r="J691">
        <v>0</v>
      </c>
      <c r="K691">
        <v>0</v>
      </c>
      <c r="L691">
        <v>188.1</v>
      </c>
    </row>
    <row r="692" spans="1:12" x14ac:dyDescent="0.2">
      <c r="A692" t="s">
        <v>7637</v>
      </c>
      <c r="B692" t="s">
        <v>11</v>
      </c>
      <c r="C692">
        <v>55423</v>
      </c>
      <c r="D692" t="str">
        <f>LEFT(Table3[[#This Row],[Shipping postal code]],5)</f>
        <v>55423</v>
      </c>
      <c r="E692" t="s">
        <v>7143</v>
      </c>
      <c r="F692">
        <v>188</v>
      </c>
      <c r="G692">
        <v>0</v>
      </c>
      <c r="H692">
        <v>0</v>
      </c>
      <c r="I692">
        <v>188</v>
      </c>
      <c r="J692">
        <v>0</v>
      </c>
      <c r="K692">
        <v>0</v>
      </c>
      <c r="L692">
        <v>188</v>
      </c>
    </row>
    <row r="693" spans="1:12" x14ac:dyDescent="0.2">
      <c r="A693" t="s">
        <v>7638</v>
      </c>
      <c r="B693" t="s">
        <v>11</v>
      </c>
      <c r="C693">
        <v>29356</v>
      </c>
      <c r="D693" t="str">
        <f>LEFT(Table3[[#This Row],[Shipping postal code]],5)</f>
        <v>29356</v>
      </c>
      <c r="E693" t="s">
        <v>7214</v>
      </c>
      <c r="F693">
        <v>188</v>
      </c>
      <c r="G693">
        <v>0</v>
      </c>
      <c r="H693">
        <v>0</v>
      </c>
      <c r="I693">
        <v>188</v>
      </c>
      <c r="J693">
        <v>0</v>
      </c>
      <c r="K693">
        <v>0</v>
      </c>
      <c r="L693">
        <v>188</v>
      </c>
    </row>
    <row r="694" spans="1:12" x14ac:dyDescent="0.2">
      <c r="A694" t="s">
        <v>7639</v>
      </c>
      <c r="B694" t="s">
        <v>11</v>
      </c>
      <c r="C694">
        <v>14208</v>
      </c>
      <c r="D694" t="str">
        <f>LEFT(Table3[[#This Row],[Shipping postal code]],5)</f>
        <v>14208</v>
      </c>
      <c r="E694" t="s">
        <v>7044</v>
      </c>
      <c r="F694">
        <v>214.93</v>
      </c>
      <c r="G694">
        <v>-26.99</v>
      </c>
      <c r="H694">
        <v>0</v>
      </c>
      <c r="I694">
        <v>187.94</v>
      </c>
      <c r="J694">
        <v>0</v>
      </c>
      <c r="K694">
        <v>0</v>
      </c>
      <c r="L694">
        <v>187.94</v>
      </c>
    </row>
    <row r="695" spans="1:12" x14ac:dyDescent="0.2">
      <c r="A695" t="s">
        <v>7296</v>
      </c>
      <c r="B695" t="s">
        <v>11</v>
      </c>
      <c r="C695">
        <v>63132</v>
      </c>
      <c r="D695" t="str">
        <f>LEFT(Table3[[#This Row],[Shipping postal code]],5)</f>
        <v>63132</v>
      </c>
      <c r="E695" t="s">
        <v>7178</v>
      </c>
      <c r="F695">
        <v>187.75</v>
      </c>
      <c r="G695">
        <v>0</v>
      </c>
      <c r="H695">
        <v>0</v>
      </c>
      <c r="I695">
        <v>187.75</v>
      </c>
      <c r="J695">
        <v>0</v>
      </c>
      <c r="K695">
        <v>0</v>
      </c>
      <c r="L695">
        <v>187.75</v>
      </c>
    </row>
    <row r="696" spans="1:12" x14ac:dyDescent="0.2">
      <c r="A696" t="s">
        <v>7640</v>
      </c>
      <c r="B696" t="s">
        <v>11</v>
      </c>
      <c r="C696">
        <v>80132</v>
      </c>
      <c r="D696" t="str">
        <f>LEFT(Table3[[#This Row],[Shipping postal code]],5)</f>
        <v>80132</v>
      </c>
      <c r="E696" t="s">
        <v>7079</v>
      </c>
      <c r="F696">
        <v>208</v>
      </c>
      <c r="G696">
        <v>-20.8</v>
      </c>
      <c r="H696">
        <v>0</v>
      </c>
      <c r="I696">
        <v>187.2</v>
      </c>
      <c r="J696">
        <v>0</v>
      </c>
      <c r="K696">
        <v>0</v>
      </c>
      <c r="L696">
        <v>187.2</v>
      </c>
    </row>
    <row r="697" spans="1:12" x14ac:dyDescent="0.2">
      <c r="A697" t="s">
        <v>7641</v>
      </c>
      <c r="B697" t="s">
        <v>11</v>
      </c>
      <c r="C697">
        <v>51106</v>
      </c>
      <c r="D697" t="str">
        <f>LEFT(Table3[[#This Row],[Shipping postal code]],5)</f>
        <v>51106</v>
      </c>
      <c r="E697" t="s">
        <v>7280</v>
      </c>
      <c r="F697">
        <v>208</v>
      </c>
      <c r="G697">
        <v>-20.8</v>
      </c>
      <c r="H697">
        <v>0</v>
      </c>
      <c r="I697">
        <v>187.2</v>
      </c>
      <c r="J697">
        <v>0</v>
      </c>
      <c r="K697">
        <v>0</v>
      </c>
      <c r="L697">
        <v>187.2</v>
      </c>
    </row>
    <row r="698" spans="1:12" x14ac:dyDescent="0.2">
      <c r="A698" t="s">
        <v>7642</v>
      </c>
      <c r="B698" t="s">
        <v>11</v>
      </c>
      <c r="C698">
        <v>35766</v>
      </c>
      <c r="D698" t="str">
        <f>LEFT(Table3[[#This Row],[Shipping postal code]],5)</f>
        <v>35766</v>
      </c>
      <c r="E698" t="s">
        <v>7315</v>
      </c>
      <c r="F698">
        <v>225.98</v>
      </c>
      <c r="G698">
        <v>-38.79</v>
      </c>
      <c r="H698">
        <v>0</v>
      </c>
      <c r="I698">
        <v>187.19</v>
      </c>
      <c r="J698">
        <v>0</v>
      </c>
      <c r="K698">
        <v>0</v>
      </c>
      <c r="L698">
        <v>187.19</v>
      </c>
    </row>
    <row r="699" spans="1:12" x14ac:dyDescent="0.2">
      <c r="A699" t="s">
        <v>7643</v>
      </c>
      <c r="B699" t="s">
        <v>11</v>
      </c>
      <c r="C699">
        <v>22041</v>
      </c>
      <c r="D699" t="str">
        <f>LEFT(Table3[[#This Row],[Shipping postal code]],5)</f>
        <v>22041</v>
      </c>
      <c r="E699" t="s">
        <v>7060</v>
      </c>
      <c r="F699">
        <v>212</v>
      </c>
      <c r="G699">
        <v>-25.4</v>
      </c>
      <c r="H699">
        <v>0</v>
      </c>
      <c r="I699">
        <v>186.6</v>
      </c>
      <c r="J699">
        <v>0</v>
      </c>
      <c r="K699">
        <v>0</v>
      </c>
      <c r="L699">
        <v>186.6</v>
      </c>
    </row>
    <row r="700" spans="1:12" x14ac:dyDescent="0.2">
      <c r="A700" t="s">
        <v>7644</v>
      </c>
      <c r="B700" t="s">
        <v>11</v>
      </c>
      <c r="C700">
        <v>98584</v>
      </c>
      <c r="D700" t="str">
        <f>LEFT(Table3[[#This Row],[Shipping postal code]],5)</f>
        <v>98584</v>
      </c>
      <c r="E700" t="s">
        <v>7076</v>
      </c>
      <c r="F700">
        <v>186.55</v>
      </c>
      <c r="G700">
        <v>0</v>
      </c>
      <c r="H700">
        <v>0</v>
      </c>
      <c r="I700">
        <v>186.55</v>
      </c>
      <c r="J700">
        <v>0</v>
      </c>
      <c r="K700">
        <v>0</v>
      </c>
      <c r="L700">
        <v>186.55</v>
      </c>
    </row>
    <row r="701" spans="1:12" x14ac:dyDescent="0.2">
      <c r="A701" t="s">
        <v>7646</v>
      </c>
      <c r="B701" t="s">
        <v>11</v>
      </c>
      <c r="C701">
        <v>38663</v>
      </c>
      <c r="D701" t="str">
        <f>LEFT(Table3[[#This Row],[Shipping postal code]],5)</f>
        <v>38663</v>
      </c>
      <c r="E701" t="s">
        <v>7268</v>
      </c>
      <c r="F701">
        <v>186</v>
      </c>
      <c r="G701">
        <v>0</v>
      </c>
      <c r="H701">
        <v>0</v>
      </c>
      <c r="I701">
        <v>186</v>
      </c>
      <c r="J701">
        <v>0</v>
      </c>
      <c r="K701">
        <v>0</v>
      </c>
      <c r="L701">
        <v>186</v>
      </c>
    </row>
    <row r="702" spans="1:12" x14ac:dyDescent="0.2">
      <c r="A702" t="s">
        <v>7647</v>
      </c>
      <c r="B702" t="s">
        <v>11</v>
      </c>
      <c r="C702">
        <v>99301</v>
      </c>
      <c r="D702" t="str">
        <f>LEFT(Table3[[#This Row],[Shipping postal code]],5)</f>
        <v>99301</v>
      </c>
      <c r="E702" t="s">
        <v>7076</v>
      </c>
      <c r="F702">
        <v>211.35</v>
      </c>
      <c r="G702">
        <v>-25.4</v>
      </c>
      <c r="H702">
        <v>0</v>
      </c>
      <c r="I702">
        <v>185.95</v>
      </c>
      <c r="J702">
        <v>0</v>
      </c>
      <c r="K702">
        <v>0</v>
      </c>
      <c r="L702">
        <v>185.95</v>
      </c>
    </row>
    <row r="703" spans="1:12" x14ac:dyDescent="0.2">
      <c r="A703" t="s">
        <v>7648</v>
      </c>
      <c r="B703" t="s">
        <v>11</v>
      </c>
      <c r="C703">
        <v>84062</v>
      </c>
      <c r="D703" t="str">
        <f>LEFT(Table3[[#This Row],[Shipping postal code]],5)</f>
        <v>84062</v>
      </c>
      <c r="E703" t="s">
        <v>7046</v>
      </c>
      <c r="F703">
        <v>224</v>
      </c>
      <c r="G703">
        <v>-51</v>
      </c>
      <c r="H703">
        <v>0</v>
      </c>
      <c r="I703">
        <v>173</v>
      </c>
      <c r="J703">
        <v>0</v>
      </c>
      <c r="K703">
        <v>12.39</v>
      </c>
      <c r="L703">
        <v>185.39</v>
      </c>
    </row>
    <row r="704" spans="1:12" x14ac:dyDescent="0.2">
      <c r="A704" t="s">
        <v>7649</v>
      </c>
      <c r="B704" t="s">
        <v>11</v>
      </c>
      <c r="C704">
        <v>91354</v>
      </c>
      <c r="D704" t="str">
        <f>LEFT(Table3[[#This Row],[Shipping postal code]],5)</f>
        <v>91354</v>
      </c>
      <c r="E704" t="s">
        <v>7048</v>
      </c>
      <c r="F704">
        <v>185</v>
      </c>
      <c r="G704">
        <v>0</v>
      </c>
      <c r="H704">
        <v>0</v>
      </c>
      <c r="I704">
        <v>185</v>
      </c>
      <c r="J704">
        <v>0</v>
      </c>
      <c r="K704">
        <v>0</v>
      </c>
      <c r="L704">
        <v>185</v>
      </c>
    </row>
    <row r="705" spans="1:12" x14ac:dyDescent="0.2">
      <c r="A705" t="s">
        <v>7161</v>
      </c>
      <c r="B705" t="s">
        <v>11</v>
      </c>
      <c r="C705">
        <v>99203</v>
      </c>
      <c r="D705" t="str">
        <f>LEFT(Table3[[#This Row],[Shipping postal code]],5)</f>
        <v>99203</v>
      </c>
      <c r="E705" t="s">
        <v>7076</v>
      </c>
      <c r="F705">
        <v>185</v>
      </c>
      <c r="G705">
        <v>0</v>
      </c>
      <c r="H705">
        <v>0</v>
      </c>
      <c r="I705">
        <v>185</v>
      </c>
      <c r="J705">
        <v>0</v>
      </c>
      <c r="K705">
        <v>0</v>
      </c>
      <c r="L705">
        <v>185</v>
      </c>
    </row>
    <row r="706" spans="1:12" x14ac:dyDescent="0.2">
      <c r="A706" t="s">
        <v>7650</v>
      </c>
      <c r="B706" t="s">
        <v>11</v>
      </c>
      <c r="C706">
        <v>11361</v>
      </c>
      <c r="D706" t="str">
        <f>LEFT(Table3[[#This Row],[Shipping postal code]],5)</f>
        <v>11361</v>
      </c>
      <c r="E706" t="s">
        <v>7044</v>
      </c>
      <c r="F706">
        <v>270</v>
      </c>
      <c r="G706">
        <v>-85.4</v>
      </c>
      <c r="H706">
        <v>0</v>
      </c>
      <c r="I706">
        <v>184.6</v>
      </c>
      <c r="J706">
        <v>0</v>
      </c>
      <c r="K706">
        <v>0</v>
      </c>
      <c r="L706">
        <v>184.6</v>
      </c>
    </row>
    <row r="707" spans="1:12" x14ac:dyDescent="0.2">
      <c r="A707" t="s">
        <v>7651</v>
      </c>
      <c r="B707" t="s">
        <v>11</v>
      </c>
      <c r="C707">
        <v>49735</v>
      </c>
      <c r="D707" t="str">
        <f>LEFT(Table3[[#This Row],[Shipping postal code]],5)</f>
        <v>49735</v>
      </c>
      <c r="E707" t="s">
        <v>7195</v>
      </c>
      <c r="F707">
        <v>184.15</v>
      </c>
      <c r="G707">
        <v>0</v>
      </c>
      <c r="H707">
        <v>0</v>
      </c>
      <c r="I707">
        <v>184.15</v>
      </c>
      <c r="J707">
        <v>0</v>
      </c>
      <c r="K707">
        <v>0</v>
      </c>
      <c r="L707">
        <v>184.15</v>
      </c>
    </row>
    <row r="708" spans="1:12" x14ac:dyDescent="0.2">
      <c r="A708" t="s">
        <v>7228</v>
      </c>
      <c r="B708" t="s">
        <v>11</v>
      </c>
      <c r="C708">
        <v>84025</v>
      </c>
      <c r="D708" t="str">
        <f>LEFT(Table3[[#This Row],[Shipping postal code]],5)</f>
        <v>84025</v>
      </c>
      <c r="E708" t="s">
        <v>7046</v>
      </c>
      <c r="F708">
        <v>269</v>
      </c>
      <c r="G708">
        <v>-97.6</v>
      </c>
      <c r="H708">
        <v>0</v>
      </c>
      <c r="I708">
        <v>171.4</v>
      </c>
      <c r="J708">
        <v>0</v>
      </c>
      <c r="K708">
        <v>12.43</v>
      </c>
      <c r="L708">
        <v>183.83</v>
      </c>
    </row>
    <row r="709" spans="1:12" x14ac:dyDescent="0.2">
      <c r="A709" t="s">
        <v>7445</v>
      </c>
      <c r="B709" t="s">
        <v>11</v>
      </c>
      <c r="C709">
        <v>20008</v>
      </c>
      <c r="D709" t="str">
        <f>LEFT(Table3[[#This Row],[Shipping postal code]],5)</f>
        <v>20008</v>
      </c>
      <c r="E709" t="s">
        <v>7093</v>
      </c>
      <c r="F709">
        <v>204.15</v>
      </c>
      <c r="G709">
        <v>-20.420000000000002</v>
      </c>
      <c r="H709">
        <v>0</v>
      </c>
      <c r="I709">
        <v>183.73</v>
      </c>
      <c r="J709">
        <v>0</v>
      </c>
      <c r="K709">
        <v>0</v>
      </c>
      <c r="L709">
        <v>183.73</v>
      </c>
    </row>
    <row r="710" spans="1:12" x14ac:dyDescent="0.2">
      <c r="A710" t="s">
        <v>7652</v>
      </c>
      <c r="B710" t="s">
        <v>11</v>
      </c>
      <c r="C710">
        <v>20770</v>
      </c>
      <c r="D710" t="str">
        <f>LEFT(Table3[[#This Row],[Shipping postal code]],5)</f>
        <v>20770</v>
      </c>
      <c r="E710" t="s">
        <v>7091</v>
      </c>
      <c r="F710">
        <v>204.15</v>
      </c>
      <c r="G710">
        <v>-20.420000000000002</v>
      </c>
      <c r="H710">
        <v>0</v>
      </c>
      <c r="I710">
        <v>183.73</v>
      </c>
      <c r="J710">
        <v>0</v>
      </c>
      <c r="K710">
        <v>0</v>
      </c>
      <c r="L710">
        <v>183.73</v>
      </c>
    </row>
    <row r="711" spans="1:12" x14ac:dyDescent="0.2">
      <c r="A711" t="s">
        <v>7255</v>
      </c>
      <c r="B711" t="s">
        <v>11</v>
      </c>
      <c r="C711">
        <v>42104</v>
      </c>
      <c r="D711" t="str">
        <f>LEFT(Table3[[#This Row],[Shipping postal code]],5)</f>
        <v>42104</v>
      </c>
      <c r="E711" t="s">
        <v>7256</v>
      </c>
      <c r="F711">
        <v>204.15</v>
      </c>
      <c r="G711">
        <v>-20.420000000000002</v>
      </c>
      <c r="H711">
        <v>0</v>
      </c>
      <c r="I711">
        <v>183.73</v>
      </c>
      <c r="J711">
        <v>0</v>
      </c>
      <c r="K711">
        <v>0</v>
      </c>
      <c r="L711">
        <v>183.73</v>
      </c>
    </row>
    <row r="712" spans="1:12" x14ac:dyDescent="0.2">
      <c r="A712" t="s">
        <v>7210</v>
      </c>
      <c r="B712" t="s">
        <v>11</v>
      </c>
      <c r="C712">
        <v>80222</v>
      </c>
      <c r="D712" t="str">
        <f>LEFT(Table3[[#This Row],[Shipping postal code]],5)</f>
        <v>80222</v>
      </c>
      <c r="E712" t="s">
        <v>7079</v>
      </c>
      <c r="F712">
        <v>204.15</v>
      </c>
      <c r="G712">
        <v>-20.420000000000002</v>
      </c>
      <c r="H712">
        <v>0</v>
      </c>
      <c r="I712">
        <v>183.73</v>
      </c>
      <c r="J712">
        <v>0</v>
      </c>
      <c r="K712">
        <v>0</v>
      </c>
      <c r="L712">
        <v>183.73</v>
      </c>
    </row>
    <row r="713" spans="1:12" x14ac:dyDescent="0.2">
      <c r="A713" t="s">
        <v>7266</v>
      </c>
      <c r="B713" t="s">
        <v>11</v>
      </c>
      <c r="C713">
        <v>97201</v>
      </c>
      <c r="D713" t="str">
        <f>LEFT(Table3[[#This Row],[Shipping postal code]],5)</f>
        <v>97201</v>
      </c>
      <c r="E713" t="s">
        <v>7074</v>
      </c>
      <c r="F713">
        <v>204.15</v>
      </c>
      <c r="G713">
        <v>-20.420000000000002</v>
      </c>
      <c r="H713">
        <v>0</v>
      </c>
      <c r="I713">
        <v>183.73</v>
      </c>
      <c r="J713">
        <v>0</v>
      </c>
      <c r="K713">
        <v>0</v>
      </c>
      <c r="L713">
        <v>183.73</v>
      </c>
    </row>
    <row r="714" spans="1:12" x14ac:dyDescent="0.2">
      <c r="A714" t="s">
        <v>7653</v>
      </c>
      <c r="B714" t="s">
        <v>11</v>
      </c>
      <c r="C714">
        <v>12158</v>
      </c>
      <c r="D714" t="str">
        <f>LEFT(Table3[[#This Row],[Shipping postal code]],5)</f>
        <v>12158</v>
      </c>
      <c r="E714" t="s">
        <v>7044</v>
      </c>
      <c r="F714">
        <v>204.15</v>
      </c>
      <c r="G714">
        <v>-20.420000000000002</v>
      </c>
      <c r="H714">
        <v>0</v>
      </c>
      <c r="I714">
        <v>183.73</v>
      </c>
      <c r="J714">
        <v>0</v>
      </c>
      <c r="K714">
        <v>0</v>
      </c>
      <c r="L714">
        <v>183.73</v>
      </c>
    </row>
    <row r="715" spans="1:12" x14ac:dyDescent="0.2">
      <c r="A715" t="s">
        <v>7590</v>
      </c>
      <c r="B715" t="s">
        <v>11</v>
      </c>
      <c r="C715">
        <v>23222</v>
      </c>
      <c r="D715" t="str">
        <f>LEFT(Table3[[#This Row],[Shipping postal code]],5)</f>
        <v>23222</v>
      </c>
      <c r="E715" t="s">
        <v>7060</v>
      </c>
      <c r="F715">
        <v>204.15</v>
      </c>
      <c r="G715">
        <v>-20.420000000000002</v>
      </c>
      <c r="H715">
        <v>0</v>
      </c>
      <c r="I715">
        <v>183.73</v>
      </c>
      <c r="J715">
        <v>0</v>
      </c>
      <c r="K715">
        <v>0</v>
      </c>
      <c r="L715">
        <v>183.73</v>
      </c>
    </row>
    <row r="716" spans="1:12" x14ac:dyDescent="0.2">
      <c r="A716" t="s">
        <v>7654</v>
      </c>
      <c r="B716" t="s">
        <v>11</v>
      </c>
      <c r="C716">
        <v>60450</v>
      </c>
      <c r="D716" t="str">
        <f>LEFT(Table3[[#This Row],[Shipping postal code]],5)</f>
        <v>60450</v>
      </c>
      <c r="E716" t="s">
        <v>7152</v>
      </c>
      <c r="F716">
        <v>204.15</v>
      </c>
      <c r="G716">
        <v>-20.420000000000002</v>
      </c>
      <c r="H716">
        <v>0</v>
      </c>
      <c r="I716">
        <v>183.73</v>
      </c>
      <c r="J716">
        <v>0</v>
      </c>
      <c r="K716">
        <v>0</v>
      </c>
      <c r="L716">
        <v>183.73</v>
      </c>
    </row>
    <row r="717" spans="1:12" x14ac:dyDescent="0.2">
      <c r="A717" t="s">
        <v>7655</v>
      </c>
      <c r="B717" t="s">
        <v>11</v>
      </c>
      <c r="C717">
        <v>11206</v>
      </c>
      <c r="D717" t="str">
        <f>LEFT(Table3[[#This Row],[Shipping postal code]],5)</f>
        <v>11206</v>
      </c>
      <c r="E717" t="s">
        <v>7044</v>
      </c>
      <c r="F717">
        <v>204</v>
      </c>
      <c r="G717">
        <v>-20.399999999999999</v>
      </c>
      <c r="H717">
        <v>0</v>
      </c>
      <c r="I717">
        <v>183.6</v>
      </c>
      <c r="J717">
        <v>0</v>
      </c>
      <c r="K717">
        <v>0</v>
      </c>
      <c r="L717">
        <v>183.6</v>
      </c>
    </row>
    <row r="718" spans="1:12" x14ac:dyDescent="0.2">
      <c r="A718" t="s">
        <v>7656</v>
      </c>
      <c r="B718" t="s">
        <v>11</v>
      </c>
      <c r="C718">
        <v>83318</v>
      </c>
      <c r="D718" t="str">
        <f>LEFT(Table3[[#This Row],[Shipping postal code]],5)</f>
        <v>83318</v>
      </c>
      <c r="E718" t="s">
        <v>7125</v>
      </c>
      <c r="F718">
        <v>183.55</v>
      </c>
      <c r="G718">
        <v>0</v>
      </c>
      <c r="H718">
        <v>0</v>
      </c>
      <c r="I718">
        <v>183.55</v>
      </c>
      <c r="J718">
        <v>0</v>
      </c>
      <c r="K718">
        <v>0</v>
      </c>
      <c r="L718">
        <v>183.55</v>
      </c>
    </row>
    <row r="719" spans="1:12" x14ac:dyDescent="0.2">
      <c r="A719" t="s">
        <v>7657</v>
      </c>
      <c r="B719" t="s">
        <v>11</v>
      </c>
      <c r="C719">
        <v>20147</v>
      </c>
      <c r="D719" t="str">
        <f>LEFT(Table3[[#This Row],[Shipping postal code]],5)</f>
        <v>20147</v>
      </c>
      <c r="E719" t="s">
        <v>7060</v>
      </c>
      <c r="F719">
        <v>196</v>
      </c>
      <c r="G719">
        <v>-12.7</v>
      </c>
      <c r="H719">
        <v>0</v>
      </c>
      <c r="I719">
        <v>183.3</v>
      </c>
      <c r="J719">
        <v>0</v>
      </c>
      <c r="K719">
        <v>0</v>
      </c>
      <c r="L719">
        <v>183.3</v>
      </c>
    </row>
    <row r="720" spans="1:12" x14ac:dyDescent="0.2">
      <c r="A720" t="s">
        <v>7658</v>
      </c>
      <c r="B720" t="s">
        <v>11</v>
      </c>
      <c r="C720">
        <v>97303</v>
      </c>
      <c r="D720" t="str">
        <f>LEFT(Table3[[#This Row],[Shipping postal code]],5)</f>
        <v>97303</v>
      </c>
      <c r="E720" t="s">
        <v>7074</v>
      </c>
      <c r="F720">
        <v>196</v>
      </c>
      <c r="G720">
        <v>-12.7</v>
      </c>
      <c r="H720">
        <v>0</v>
      </c>
      <c r="I720">
        <v>183.3</v>
      </c>
      <c r="J720">
        <v>0</v>
      </c>
      <c r="K720">
        <v>0</v>
      </c>
      <c r="L720">
        <v>183.3</v>
      </c>
    </row>
    <row r="721" spans="1:12" x14ac:dyDescent="0.2">
      <c r="A721" t="s">
        <v>7659</v>
      </c>
      <c r="B721" t="s">
        <v>11</v>
      </c>
      <c r="C721" s="2" t="s">
        <v>6022</v>
      </c>
      <c r="D721" s="2" t="str">
        <f>LEFT(Table3[[#This Row],[Shipping postal code]],5)</f>
        <v>07960</v>
      </c>
      <c r="E721" t="s">
        <v>7298</v>
      </c>
      <c r="F721">
        <v>183</v>
      </c>
      <c r="G721">
        <v>0</v>
      </c>
      <c r="H721">
        <v>0</v>
      </c>
      <c r="I721">
        <v>183</v>
      </c>
      <c r="J721">
        <v>0</v>
      </c>
      <c r="K721">
        <v>0</v>
      </c>
      <c r="L721">
        <v>183</v>
      </c>
    </row>
    <row r="722" spans="1:12" x14ac:dyDescent="0.2">
      <c r="A722" t="s">
        <v>7660</v>
      </c>
      <c r="B722" t="s">
        <v>11</v>
      </c>
      <c r="C722">
        <v>71251</v>
      </c>
      <c r="D722" t="str">
        <f>LEFT(Table3[[#This Row],[Shipping postal code]],5)</f>
        <v>71251</v>
      </c>
      <c r="E722" t="s">
        <v>7342</v>
      </c>
      <c r="F722">
        <v>207.5</v>
      </c>
      <c r="G722">
        <v>-24.62</v>
      </c>
      <c r="H722">
        <v>0</v>
      </c>
      <c r="I722">
        <v>182.88</v>
      </c>
      <c r="J722">
        <v>0</v>
      </c>
      <c r="K722">
        <v>0</v>
      </c>
      <c r="L722">
        <v>182.88</v>
      </c>
    </row>
    <row r="723" spans="1:12" x14ac:dyDescent="0.2">
      <c r="A723" t="s">
        <v>7661</v>
      </c>
      <c r="B723" t="s">
        <v>11</v>
      </c>
      <c r="C723">
        <v>93117</v>
      </c>
      <c r="D723" t="str">
        <f>LEFT(Table3[[#This Row],[Shipping postal code]],5)</f>
        <v>93117</v>
      </c>
      <c r="E723" t="s">
        <v>7048</v>
      </c>
      <c r="F723">
        <v>182.75</v>
      </c>
      <c r="G723">
        <v>0</v>
      </c>
      <c r="H723">
        <v>0</v>
      </c>
      <c r="I723">
        <v>182.75</v>
      </c>
      <c r="J723">
        <v>0</v>
      </c>
      <c r="K723">
        <v>0</v>
      </c>
      <c r="L723">
        <v>182.75</v>
      </c>
    </row>
    <row r="724" spans="1:12" x14ac:dyDescent="0.2">
      <c r="A724" t="s">
        <v>7357</v>
      </c>
      <c r="B724" t="s">
        <v>11</v>
      </c>
      <c r="C724">
        <v>84040</v>
      </c>
      <c r="D724" t="str">
        <f>LEFT(Table3[[#This Row],[Shipping postal code]],5)</f>
        <v>84040</v>
      </c>
      <c r="E724" t="s">
        <v>7046</v>
      </c>
      <c r="F724">
        <v>170.35</v>
      </c>
      <c r="G724">
        <v>0</v>
      </c>
      <c r="H724">
        <v>0</v>
      </c>
      <c r="I724">
        <v>170.35</v>
      </c>
      <c r="J724">
        <v>0</v>
      </c>
      <c r="K724">
        <v>12.37</v>
      </c>
      <c r="L724">
        <v>182.72</v>
      </c>
    </row>
    <row r="725" spans="1:12" x14ac:dyDescent="0.2">
      <c r="A725" t="s">
        <v>7662</v>
      </c>
      <c r="B725" t="s">
        <v>11</v>
      </c>
      <c r="C725">
        <v>19938</v>
      </c>
      <c r="D725" t="str">
        <f>LEFT(Table3[[#This Row],[Shipping postal code]],5)</f>
        <v>19938</v>
      </c>
      <c r="E725" t="s">
        <v>7519</v>
      </c>
      <c r="F725">
        <v>203</v>
      </c>
      <c r="G725">
        <v>-20.3</v>
      </c>
      <c r="H725">
        <v>0</v>
      </c>
      <c r="I725">
        <v>182.7</v>
      </c>
      <c r="J725">
        <v>0</v>
      </c>
      <c r="K725">
        <v>0</v>
      </c>
      <c r="L725">
        <v>182.7</v>
      </c>
    </row>
    <row r="726" spans="1:12" x14ac:dyDescent="0.2">
      <c r="A726" t="s">
        <v>7578</v>
      </c>
      <c r="B726" t="s">
        <v>11</v>
      </c>
      <c r="C726">
        <v>84097</v>
      </c>
      <c r="D726" t="str">
        <f>LEFT(Table3[[#This Row],[Shipping postal code]],5)</f>
        <v>84097</v>
      </c>
      <c r="E726" t="s">
        <v>7046</v>
      </c>
      <c r="F726">
        <v>177</v>
      </c>
      <c r="G726">
        <v>0</v>
      </c>
      <c r="H726">
        <v>0</v>
      </c>
      <c r="I726">
        <v>177</v>
      </c>
      <c r="J726">
        <v>0</v>
      </c>
      <c r="K726">
        <v>5.29</v>
      </c>
      <c r="L726">
        <v>182.29</v>
      </c>
    </row>
    <row r="727" spans="1:12" x14ac:dyDescent="0.2">
      <c r="A727" t="s">
        <v>7137</v>
      </c>
      <c r="B727" t="s">
        <v>11</v>
      </c>
      <c r="C727">
        <v>37203</v>
      </c>
      <c r="D727" t="str">
        <f>LEFT(Table3[[#This Row],[Shipping postal code]],5)</f>
        <v>37203</v>
      </c>
      <c r="E727" t="s">
        <v>7136</v>
      </c>
      <c r="F727">
        <v>182</v>
      </c>
      <c r="G727">
        <v>0</v>
      </c>
      <c r="H727">
        <v>0</v>
      </c>
      <c r="I727">
        <v>182</v>
      </c>
      <c r="J727">
        <v>0</v>
      </c>
      <c r="K727">
        <v>0</v>
      </c>
      <c r="L727">
        <v>182</v>
      </c>
    </row>
    <row r="728" spans="1:12" x14ac:dyDescent="0.2">
      <c r="A728" t="s">
        <v>7663</v>
      </c>
      <c r="B728" t="s">
        <v>11</v>
      </c>
      <c r="C728">
        <v>80401</v>
      </c>
      <c r="D728" t="str">
        <f>LEFT(Table3[[#This Row],[Shipping postal code]],5)</f>
        <v>80401</v>
      </c>
      <c r="E728" t="s">
        <v>7079</v>
      </c>
      <c r="F728">
        <v>181.96</v>
      </c>
      <c r="G728">
        <v>0</v>
      </c>
      <c r="H728">
        <v>0</v>
      </c>
      <c r="I728">
        <v>181.96</v>
      </c>
      <c r="J728">
        <v>0</v>
      </c>
      <c r="K728">
        <v>0</v>
      </c>
      <c r="L728">
        <v>181.96</v>
      </c>
    </row>
    <row r="729" spans="1:12" x14ac:dyDescent="0.2">
      <c r="A729" t="s">
        <v>7664</v>
      </c>
      <c r="B729" t="s">
        <v>11</v>
      </c>
      <c r="C729">
        <v>78132</v>
      </c>
      <c r="D729" t="str">
        <f>LEFT(Table3[[#This Row],[Shipping postal code]],5)</f>
        <v>78132</v>
      </c>
      <c r="E729" t="s">
        <v>7086</v>
      </c>
      <c r="F729">
        <v>180.55</v>
      </c>
      <c r="G729">
        <v>0</v>
      </c>
      <c r="H729">
        <v>0</v>
      </c>
      <c r="I729">
        <v>180.55</v>
      </c>
      <c r="J729">
        <v>0</v>
      </c>
      <c r="K729">
        <v>0</v>
      </c>
      <c r="L729">
        <v>180.55</v>
      </c>
    </row>
    <row r="730" spans="1:12" x14ac:dyDescent="0.2">
      <c r="A730" t="s">
        <v>7665</v>
      </c>
      <c r="B730" t="s">
        <v>11</v>
      </c>
      <c r="C730">
        <v>91316</v>
      </c>
      <c r="D730" t="str">
        <f>LEFT(Table3[[#This Row],[Shipping postal code]],5)</f>
        <v>91316</v>
      </c>
      <c r="E730" t="s">
        <v>7048</v>
      </c>
      <c r="F730">
        <v>180.55</v>
      </c>
      <c r="G730">
        <v>0</v>
      </c>
      <c r="H730">
        <v>0</v>
      </c>
      <c r="I730">
        <v>180.55</v>
      </c>
      <c r="J730">
        <v>0</v>
      </c>
      <c r="K730">
        <v>0</v>
      </c>
      <c r="L730">
        <v>180.55</v>
      </c>
    </row>
    <row r="731" spans="1:12" x14ac:dyDescent="0.2">
      <c r="A731" t="s">
        <v>7666</v>
      </c>
      <c r="B731" t="s">
        <v>11</v>
      </c>
      <c r="C731">
        <v>94505</v>
      </c>
      <c r="D731" t="str">
        <f>LEFT(Table3[[#This Row],[Shipping postal code]],5)</f>
        <v>94505</v>
      </c>
      <c r="E731" t="s">
        <v>7048</v>
      </c>
      <c r="F731">
        <v>180.33</v>
      </c>
      <c r="G731">
        <v>0</v>
      </c>
      <c r="H731">
        <v>0</v>
      </c>
      <c r="I731">
        <v>180.33</v>
      </c>
      <c r="J731">
        <v>0</v>
      </c>
      <c r="K731">
        <v>0</v>
      </c>
      <c r="L731">
        <v>180.33</v>
      </c>
    </row>
    <row r="732" spans="1:12" x14ac:dyDescent="0.2">
      <c r="A732" t="s">
        <v>7667</v>
      </c>
      <c r="B732" t="s">
        <v>11</v>
      </c>
      <c r="C732">
        <v>99801</v>
      </c>
      <c r="D732" t="str">
        <f>LEFT(Table3[[#This Row],[Shipping postal code]],5)</f>
        <v>99801</v>
      </c>
      <c r="E732" t="s">
        <v>7668</v>
      </c>
      <c r="F732">
        <v>180</v>
      </c>
      <c r="G732">
        <v>0</v>
      </c>
      <c r="H732">
        <v>0</v>
      </c>
      <c r="I732">
        <v>180</v>
      </c>
      <c r="J732">
        <v>0</v>
      </c>
      <c r="K732">
        <v>0</v>
      </c>
      <c r="L732">
        <v>180</v>
      </c>
    </row>
    <row r="733" spans="1:12" x14ac:dyDescent="0.2">
      <c r="A733" t="s">
        <v>7273</v>
      </c>
      <c r="B733" t="s">
        <v>11</v>
      </c>
      <c r="C733">
        <v>85205</v>
      </c>
      <c r="D733" t="str">
        <f>LEFT(Table3[[#This Row],[Shipping postal code]],5)</f>
        <v>85205</v>
      </c>
      <c r="E733" t="s">
        <v>7056</v>
      </c>
      <c r="F733">
        <v>332</v>
      </c>
      <c r="G733">
        <v>-152</v>
      </c>
      <c r="H733">
        <v>0</v>
      </c>
      <c r="I733">
        <v>180</v>
      </c>
      <c r="J733">
        <v>0</v>
      </c>
      <c r="K733">
        <v>0</v>
      </c>
      <c r="L733">
        <v>180</v>
      </c>
    </row>
    <row r="734" spans="1:12" x14ac:dyDescent="0.2">
      <c r="A734" t="s">
        <v>7669</v>
      </c>
      <c r="B734" t="s">
        <v>11</v>
      </c>
      <c r="C734">
        <v>75063</v>
      </c>
      <c r="D734" t="str">
        <f>LEFT(Table3[[#This Row],[Shipping postal code]],5)</f>
        <v>75063</v>
      </c>
      <c r="E734" t="s">
        <v>7086</v>
      </c>
      <c r="F734">
        <v>188.35</v>
      </c>
      <c r="G734">
        <v>-8.6999999999999993</v>
      </c>
      <c r="H734">
        <v>0</v>
      </c>
      <c r="I734">
        <v>179.65</v>
      </c>
      <c r="J734">
        <v>0</v>
      </c>
      <c r="K734">
        <v>0</v>
      </c>
      <c r="L734">
        <v>179.65</v>
      </c>
    </row>
    <row r="735" spans="1:12" x14ac:dyDescent="0.2">
      <c r="A735" t="s">
        <v>7409</v>
      </c>
      <c r="B735" t="s">
        <v>11</v>
      </c>
      <c r="C735">
        <v>94122</v>
      </c>
      <c r="D735" t="str">
        <f>LEFT(Table3[[#This Row],[Shipping postal code]],5)</f>
        <v>94122</v>
      </c>
      <c r="E735" t="s">
        <v>7048</v>
      </c>
      <c r="F735">
        <v>199</v>
      </c>
      <c r="G735">
        <v>-19.899999999999999</v>
      </c>
      <c r="H735">
        <v>0</v>
      </c>
      <c r="I735">
        <v>179.1</v>
      </c>
      <c r="J735">
        <v>0</v>
      </c>
      <c r="K735">
        <v>0</v>
      </c>
      <c r="L735">
        <v>179.1</v>
      </c>
    </row>
    <row r="736" spans="1:12" x14ac:dyDescent="0.2">
      <c r="A736" t="s">
        <v>7670</v>
      </c>
      <c r="B736" t="s">
        <v>11</v>
      </c>
      <c r="C736">
        <v>35226</v>
      </c>
      <c r="D736" t="str">
        <f>LEFT(Table3[[#This Row],[Shipping postal code]],5)</f>
        <v>35226</v>
      </c>
      <c r="E736" t="s">
        <v>7315</v>
      </c>
      <c r="F736">
        <v>199</v>
      </c>
      <c r="G736">
        <v>-19.899999999999999</v>
      </c>
      <c r="H736">
        <v>0</v>
      </c>
      <c r="I736">
        <v>179.1</v>
      </c>
      <c r="J736">
        <v>0</v>
      </c>
      <c r="K736">
        <v>0</v>
      </c>
      <c r="L736">
        <v>179.1</v>
      </c>
    </row>
    <row r="737" spans="1:12" x14ac:dyDescent="0.2">
      <c r="A737" t="s">
        <v>7671</v>
      </c>
      <c r="B737" t="s">
        <v>11</v>
      </c>
      <c r="C737">
        <v>40243</v>
      </c>
      <c r="D737" t="str">
        <f>LEFT(Table3[[#This Row],[Shipping postal code]],5)</f>
        <v>40243</v>
      </c>
      <c r="E737" t="s">
        <v>7256</v>
      </c>
      <c r="F737">
        <v>199</v>
      </c>
      <c r="G737">
        <v>-19.899999999999999</v>
      </c>
      <c r="H737">
        <v>0</v>
      </c>
      <c r="I737">
        <v>179.1</v>
      </c>
      <c r="J737">
        <v>0</v>
      </c>
      <c r="K737">
        <v>0</v>
      </c>
      <c r="L737">
        <v>179.1</v>
      </c>
    </row>
    <row r="738" spans="1:12" x14ac:dyDescent="0.2">
      <c r="A738" t="s">
        <v>7672</v>
      </c>
      <c r="B738" t="s">
        <v>11</v>
      </c>
      <c r="C738" s="2" t="s">
        <v>5592</v>
      </c>
      <c r="D738" s="2" t="str">
        <f>LEFT(Table3[[#This Row],[Shipping postal code]],5)</f>
        <v>04092</v>
      </c>
      <c r="E738" t="s">
        <v>7103</v>
      </c>
      <c r="F738">
        <v>199</v>
      </c>
      <c r="G738">
        <v>-19.899999999999999</v>
      </c>
      <c r="H738">
        <v>0</v>
      </c>
      <c r="I738">
        <v>179.1</v>
      </c>
      <c r="J738">
        <v>0</v>
      </c>
      <c r="K738">
        <v>0</v>
      </c>
      <c r="L738">
        <v>179.1</v>
      </c>
    </row>
    <row r="739" spans="1:12" x14ac:dyDescent="0.2">
      <c r="A739" t="s">
        <v>7673</v>
      </c>
      <c r="B739" t="s">
        <v>11</v>
      </c>
      <c r="C739" t="s">
        <v>6261</v>
      </c>
      <c r="D739" t="str">
        <f>LEFT(Table3[[#This Row],[Shipping postal code]],5)</f>
        <v>26753</v>
      </c>
      <c r="E739" t="s">
        <v>7674</v>
      </c>
      <c r="F739">
        <v>199</v>
      </c>
      <c r="G739">
        <v>-19.899999999999999</v>
      </c>
      <c r="H739">
        <v>0</v>
      </c>
      <c r="I739">
        <v>179.1</v>
      </c>
      <c r="J739">
        <v>0</v>
      </c>
      <c r="K739">
        <v>0</v>
      </c>
      <c r="L739">
        <v>179.1</v>
      </c>
    </row>
    <row r="740" spans="1:12" x14ac:dyDescent="0.2">
      <c r="A740" t="s">
        <v>7405</v>
      </c>
      <c r="B740" t="s">
        <v>11</v>
      </c>
      <c r="C740">
        <v>78207</v>
      </c>
      <c r="D740" t="str">
        <f>LEFT(Table3[[#This Row],[Shipping postal code]],5)</f>
        <v>78207</v>
      </c>
      <c r="E740" t="s">
        <v>7086</v>
      </c>
      <c r="F740">
        <v>207</v>
      </c>
      <c r="G740">
        <v>-28.6</v>
      </c>
      <c r="H740">
        <v>0</v>
      </c>
      <c r="I740">
        <v>178.4</v>
      </c>
      <c r="J740">
        <v>0</v>
      </c>
      <c r="K740">
        <v>0</v>
      </c>
      <c r="L740">
        <v>178.4</v>
      </c>
    </row>
    <row r="741" spans="1:12" x14ac:dyDescent="0.2">
      <c r="A741" t="s">
        <v>7675</v>
      </c>
      <c r="B741" t="s">
        <v>11</v>
      </c>
      <c r="C741">
        <v>84084</v>
      </c>
      <c r="D741" t="str">
        <f>LEFT(Table3[[#This Row],[Shipping postal code]],5)</f>
        <v>84084</v>
      </c>
      <c r="E741" t="s">
        <v>7046</v>
      </c>
      <c r="F741">
        <v>166</v>
      </c>
      <c r="G741">
        <v>0</v>
      </c>
      <c r="H741">
        <v>0</v>
      </c>
      <c r="I741">
        <v>166</v>
      </c>
      <c r="J741">
        <v>0</v>
      </c>
      <c r="K741">
        <v>12.04</v>
      </c>
      <c r="L741">
        <v>178.04</v>
      </c>
    </row>
    <row r="742" spans="1:12" x14ac:dyDescent="0.2">
      <c r="A742" t="s">
        <v>7676</v>
      </c>
      <c r="B742" t="s">
        <v>11</v>
      </c>
      <c r="C742">
        <v>64080</v>
      </c>
      <c r="D742" t="str">
        <f>LEFT(Table3[[#This Row],[Shipping postal code]],5)</f>
        <v>64080</v>
      </c>
      <c r="E742" t="s">
        <v>7178</v>
      </c>
      <c r="F742">
        <v>178</v>
      </c>
      <c r="G742">
        <v>0</v>
      </c>
      <c r="H742">
        <v>0</v>
      </c>
      <c r="I742">
        <v>178</v>
      </c>
      <c r="J742">
        <v>0</v>
      </c>
      <c r="K742">
        <v>0</v>
      </c>
      <c r="L742">
        <v>178</v>
      </c>
    </row>
    <row r="743" spans="1:12" x14ac:dyDescent="0.2">
      <c r="A743" t="s">
        <v>7115</v>
      </c>
      <c r="B743" t="s">
        <v>11</v>
      </c>
      <c r="C743" s="2" t="s">
        <v>250</v>
      </c>
      <c r="D743" s="2" t="str">
        <f>LEFT(Table3[[#This Row],[Shipping postal code]],5)</f>
        <v>08022</v>
      </c>
      <c r="E743" t="s">
        <v>7298</v>
      </c>
      <c r="F743">
        <v>178</v>
      </c>
      <c r="G743">
        <v>0</v>
      </c>
      <c r="H743">
        <v>0</v>
      </c>
      <c r="I743">
        <v>178</v>
      </c>
      <c r="J743">
        <v>0</v>
      </c>
      <c r="K743">
        <v>0</v>
      </c>
      <c r="L743">
        <v>178</v>
      </c>
    </row>
    <row r="744" spans="1:12" x14ac:dyDescent="0.2">
      <c r="A744" t="s">
        <v>7135</v>
      </c>
      <c r="B744" t="s">
        <v>11</v>
      </c>
      <c r="C744">
        <v>37922</v>
      </c>
      <c r="D744" t="str">
        <f>LEFT(Table3[[#This Row],[Shipping postal code]],5)</f>
        <v>37922</v>
      </c>
      <c r="E744" t="s">
        <v>7136</v>
      </c>
      <c r="F744">
        <v>178</v>
      </c>
      <c r="G744">
        <v>0</v>
      </c>
      <c r="H744">
        <v>0</v>
      </c>
      <c r="I744">
        <v>178</v>
      </c>
      <c r="J744">
        <v>0</v>
      </c>
      <c r="K744">
        <v>0</v>
      </c>
      <c r="L744">
        <v>178</v>
      </c>
    </row>
    <row r="745" spans="1:12" x14ac:dyDescent="0.2">
      <c r="A745" t="s">
        <v>7677</v>
      </c>
      <c r="B745" t="s">
        <v>11</v>
      </c>
      <c r="C745">
        <v>77478</v>
      </c>
      <c r="D745" t="str">
        <f>LEFT(Table3[[#This Row],[Shipping postal code]],5)</f>
        <v>77478</v>
      </c>
      <c r="E745" t="s">
        <v>7086</v>
      </c>
      <c r="F745">
        <v>190.35</v>
      </c>
      <c r="G745">
        <v>-13.04</v>
      </c>
      <c r="H745">
        <v>0</v>
      </c>
      <c r="I745">
        <v>177.31</v>
      </c>
      <c r="J745">
        <v>0</v>
      </c>
      <c r="K745">
        <v>0</v>
      </c>
      <c r="L745">
        <v>177.31</v>
      </c>
    </row>
    <row r="746" spans="1:12" x14ac:dyDescent="0.2">
      <c r="A746" t="s">
        <v>7678</v>
      </c>
      <c r="B746" t="s">
        <v>11</v>
      </c>
      <c r="C746">
        <v>52302</v>
      </c>
      <c r="D746" t="str">
        <f>LEFT(Table3[[#This Row],[Shipping postal code]],5)</f>
        <v>52302</v>
      </c>
      <c r="E746" t="s">
        <v>7280</v>
      </c>
      <c r="F746">
        <v>237</v>
      </c>
      <c r="G746">
        <v>-60</v>
      </c>
      <c r="H746">
        <v>0</v>
      </c>
      <c r="I746">
        <v>177</v>
      </c>
      <c r="J746">
        <v>0</v>
      </c>
      <c r="K746">
        <v>0</v>
      </c>
      <c r="L746">
        <v>177</v>
      </c>
    </row>
    <row r="747" spans="1:12" x14ac:dyDescent="0.2">
      <c r="A747" t="s">
        <v>7339</v>
      </c>
      <c r="B747" t="s">
        <v>11</v>
      </c>
      <c r="C747">
        <v>84119</v>
      </c>
      <c r="D747" t="str">
        <f>LEFT(Table3[[#This Row],[Shipping postal code]],5)</f>
        <v>84119</v>
      </c>
      <c r="E747" t="s">
        <v>7046</v>
      </c>
      <c r="F747">
        <v>225.15</v>
      </c>
      <c r="G747">
        <v>-60</v>
      </c>
      <c r="H747">
        <v>0</v>
      </c>
      <c r="I747">
        <v>165.15</v>
      </c>
      <c r="J747">
        <v>0</v>
      </c>
      <c r="K747">
        <v>11.83</v>
      </c>
      <c r="L747">
        <v>176.98</v>
      </c>
    </row>
    <row r="748" spans="1:12" x14ac:dyDescent="0.2">
      <c r="A748" t="s">
        <v>7679</v>
      </c>
      <c r="B748" t="s">
        <v>11</v>
      </c>
      <c r="C748">
        <v>84606</v>
      </c>
      <c r="D748" t="str">
        <f>LEFT(Table3[[#This Row],[Shipping postal code]],5)</f>
        <v>84606</v>
      </c>
      <c r="E748" t="s">
        <v>7046</v>
      </c>
      <c r="F748">
        <v>266</v>
      </c>
      <c r="G748">
        <v>-101.5</v>
      </c>
      <c r="H748">
        <v>0</v>
      </c>
      <c r="I748">
        <v>164.5</v>
      </c>
      <c r="J748">
        <v>0</v>
      </c>
      <c r="K748">
        <v>11.64</v>
      </c>
      <c r="L748">
        <v>176.14</v>
      </c>
    </row>
    <row r="749" spans="1:12" x14ac:dyDescent="0.2">
      <c r="A749" t="s">
        <v>7680</v>
      </c>
      <c r="B749" t="s">
        <v>11</v>
      </c>
      <c r="C749">
        <v>37871</v>
      </c>
      <c r="D749" t="str">
        <f>LEFT(Table3[[#This Row],[Shipping postal code]],5)</f>
        <v>37871</v>
      </c>
      <c r="E749" t="s">
        <v>7136</v>
      </c>
      <c r="F749">
        <v>176</v>
      </c>
      <c r="G749">
        <v>0</v>
      </c>
      <c r="H749">
        <v>0</v>
      </c>
      <c r="I749">
        <v>176</v>
      </c>
      <c r="J749">
        <v>0</v>
      </c>
      <c r="K749">
        <v>0</v>
      </c>
      <c r="L749">
        <v>176</v>
      </c>
    </row>
    <row r="750" spans="1:12" x14ac:dyDescent="0.2">
      <c r="A750" t="s">
        <v>7446</v>
      </c>
      <c r="B750" t="s">
        <v>11</v>
      </c>
      <c r="C750">
        <v>75219</v>
      </c>
      <c r="D750" t="str">
        <f>LEFT(Table3[[#This Row],[Shipping postal code]],5)</f>
        <v>75219</v>
      </c>
      <c r="E750" t="s">
        <v>7086</v>
      </c>
      <c r="F750">
        <v>207</v>
      </c>
      <c r="G750">
        <v>-31.05</v>
      </c>
      <c r="H750">
        <v>0</v>
      </c>
      <c r="I750">
        <v>175.95</v>
      </c>
      <c r="J750">
        <v>0</v>
      </c>
      <c r="K750">
        <v>0</v>
      </c>
      <c r="L750">
        <v>175.95</v>
      </c>
    </row>
    <row r="751" spans="1:12" x14ac:dyDescent="0.2">
      <c r="A751" t="s">
        <v>7681</v>
      </c>
      <c r="B751" t="s">
        <v>11</v>
      </c>
      <c r="C751" t="s">
        <v>6766</v>
      </c>
      <c r="D751" t="str">
        <f>LEFT(Table3[[#This Row],[Shipping postal code]],5)</f>
        <v>94533</v>
      </c>
      <c r="E751" t="s">
        <v>7048</v>
      </c>
      <c r="F751">
        <v>195</v>
      </c>
      <c r="G751">
        <v>-19.5</v>
      </c>
      <c r="H751">
        <v>0</v>
      </c>
      <c r="I751">
        <v>175.5</v>
      </c>
      <c r="J751">
        <v>0</v>
      </c>
      <c r="K751">
        <v>0</v>
      </c>
      <c r="L751">
        <v>175.5</v>
      </c>
    </row>
    <row r="752" spans="1:12" x14ac:dyDescent="0.2">
      <c r="A752" t="s">
        <v>7682</v>
      </c>
      <c r="B752" t="s">
        <v>11</v>
      </c>
      <c r="C752">
        <v>98501</v>
      </c>
      <c r="D752" t="str">
        <f>LEFT(Table3[[#This Row],[Shipping postal code]],5)</f>
        <v>98501</v>
      </c>
      <c r="E752" t="s">
        <v>7076</v>
      </c>
      <c r="F752">
        <v>195</v>
      </c>
      <c r="G752">
        <v>-19.5</v>
      </c>
      <c r="H752">
        <v>0</v>
      </c>
      <c r="I752">
        <v>175.5</v>
      </c>
      <c r="J752">
        <v>0</v>
      </c>
      <c r="K752">
        <v>0</v>
      </c>
      <c r="L752">
        <v>175.5</v>
      </c>
    </row>
    <row r="753" spans="1:12" x14ac:dyDescent="0.2">
      <c r="A753" t="s">
        <v>7094</v>
      </c>
      <c r="B753" t="s">
        <v>11</v>
      </c>
      <c r="C753">
        <v>94519</v>
      </c>
      <c r="D753" t="str">
        <f>LEFT(Table3[[#This Row],[Shipping postal code]],5)</f>
        <v>94519</v>
      </c>
      <c r="E753" t="s">
        <v>7048</v>
      </c>
      <c r="F753">
        <v>284</v>
      </c>
      <c r="G753">
        <v>-109</v>
      </c>
      <c r="H753">
        <v>0</v>
      </c>
      <c r="I753">
        <v>175</v>
      </c>
      <c r="J753">
        <v>0</v>
      </c>
      <c r="K753">
        <v>0</v>
      </c>
      <c r="L753">
        <v>175</v>
      </c>
    </row>
    <row r="754" spans="1:12" x14ac:dyDescent="0.2">
      <c r="A754" t="s">
        <v>7683</v>
      </c>
      <c r="B754" t="s">
        <v>11</v>
      </c>
      <c r="C754">
        <v>83263</v>
      </c>
      <c r="D754" t="str">
        <f>LEFT(Table3[[#This Row],[Shipping postal code]],5)</f>
        <v>83263</v>
      </c>
      <c r="E754" t="s">
        <v>7125</v>
      </c>
      <c r="F754">
        <v>384.15</v>
      </c>
      <c r="G754">
        <v>-208</v>
      </c>
      <c r="H754">
        <v>-1.1499999999999999</v>
      </c>
      <c r="I754">
        <v>175</v>
      </c>
      <c r="J754">
        <v>0</v>
      </c>
      <c r="K754">
        <v>0</v>
      </c>
      <c r="L754">
        <v>175</v>
      </c>
    </row>
    <row r="755" spans="1:12" x14ac:dyDescent="0.2">
      <c r="A755" t="s">
        <v>7684</v>
      </c>
      <c r="B755" t="s">
        <v>11</v>
      </c>
      <c r="C755">
        <v>48236</v>
      </c>
      <c r="D755" t="str">
        <f>LEFT(Table3[[#This Row],[Shipping postal code]],5)</f>
        <v>48236</v>
      </c>
      <c r="E755" t="s">
        <v>7195</v>
      </c>
      <c r="F755">
        <v>225.6</v>
      </c>
      <c r="G755">
        <v>-50.62</v>
      </c>
      <c r="H755">
        <v>0</v>
      </c>
      <c r="I755">
        <v>174.98</v>
      </c>
      <c r="J755">
        <v>0</v>
      </c>
      <c r="K755">
        <v>0</v>
      </c>
      <c r="L755">
        <v>174.98</v>
      </c>
    </row>
    <row r="756" spans="1:12" x14ac:dyDescent="0.2">
      <c r="A756" t="s">
        <v>7124</v>
      </c>
      <c r="B756" t="s">
        <v>11</v>
      </c>
      <c r="C756">
        <v>83401</v>
      </c>
      <c r="D756" t="str">
        <f>LEFT(Table3[[#This Row],[Shipping postal code]],5)</f>
        <v>83401</v>
      </c>
      <c r="E756" t="s">
        <v>7125</v>
      </c>
      <c r="F756">
        <v>201.55</v>
      </c>
      <c r="G756">
        <v>-27.6</v>
      </c>
      <c r="H756">
        <v>0</v>
      </c>
      <c r="I756">
        <v>173.95</v>
      </c>
      <c r="J756">
        <v>0</v>
      </c>
      <c r="K756">
        <v>0</v>
      </c>
      <c r="L756">
        <v>173.95</v>
      </c>
    </row>
    <row r="757" spans="1:12" x14ac:dyDescent="0.2">
      <c r="A757" t="s">
        <v>7328</v>
      </c>
      <c r="B757" t="s">
        <v>11</v>
      </c>
      <c r="C757">
        <v>76710</v>
      </c>
      <c r="D757" t="str">
        <f>LEFT(Table3[[#This Row],[Shipping postal code]],5)</f>
        <v>76710</v>
      </c>
      <c r="E757" t="s">
        <v>7086</v>
      </c>
      <c r="F757">
        <v>193</v>
      </c>
      <c r="G757">
        <v>-19.3</v>
      </c>
      <c r="H757">
        <v>0</v>
      </c>
      <c r="I757">
        <v>173.7</v>
      </c>
      <c r="J757">
        <v>0</v>
      </c>
      <c r="K757">
        <v>0</v>
      </c>
      <c r="L757">
        <v>173.7</v>
      </c>
    </row>
    <row r="758" spans="1:12" x14ac:dyDescent="0.2">
      <c r="A758" t="s">
        <v>7686</v>
      </c>
      <c r="B758" t="s">
        <v>11</v>
      </c>
      <c r="C758">
        <v>60007</v>
      </c>
      <c r="D758" t="str">
        <f>LEFT(Table3[[#This Row],[Shipping postal code]],5)</f>
        <v>60007</v>
      </c>
      <c r="E758" t="s">
        <v>7152</v>
      </c>
      <c r="F758">
        <v>173.35</v>
      </c>
      <c r="G758">
        <v>0</v>
      </c>
      <c r="H758">
        <v>0</v>
      </c>
      <c r="I758">
        <v>173.35</v>
      </c>
      <c r="J758">
        <v>0</v>
      </c>
      <c r="K758">
        <v>0</v>
      </c>
      <c r="L758">
        <v>173.35</v>
      </c>
    </row>
    <row r="759" spans="1:12" x14ac:dyDescent="0.2">
      <c r="A759" t="s">
        <v>7687</v>
      </c>
      <c r="B759" t="s">
        <v>11</v>
      </c>
      <c r="C759">
        <v>98043</v>
      </c>
      <c r="D759" t="str">
        <f>LEFT(Table3[[#This Row],[Shipping postal code]],5)</f>
        <v>98043</v>
      </c>
      <c r="E759" t="s">
        <v>7076</v>
      </c>
      <c r="F759">
        <v>173</v>
      </c>
      <c r="G759">
        <v>0</v>
      </c>
      <c r="H759">
        <v>0</v>
      </c>
      <c r="I759">
        <v>173</v>
      </c>
      <c r="J759">
        <v>0</v>
      </c>
      <c r="K759">
        <v>0</v>
      </c>
      <c r="L759">
        <v>173</v>
      </c>
    </row>
    <row r="760" spans="1:12" x14ac:dyDescent="0.2">
      <c r="A760" t="s">
        <v>7688</v>
      </c>
      <c r="B760" t="s">
        <v>11</v>
      </c>
      <c r="C760">
        <v>49103</v>
      </c>
      <c r="D760" t="str">
        <f>LEFT(Table3[[#This Row],[Shipping postal code]],5)</f>
        <v>49103</v>
      </c>
      <c r="E760" t="s">
        <v>7195</v>
      </c>
      <c r="F760">
        <v>163</v>
      </c>
      <c r="G760">
        <v>0</v>
      </c>
      <c r="H760">
        <v>0</v>
      </c>
      <c r="I760">
        <v>163</v>
      </c>
      <c r="J760">
        <v>0</v>
      </c>
      <c r="K760">
        <v>9.7799999999999994</v>
      </c>
      <c r="L760">
        <v>172.78</v>
      </c>
    </row>
    <row r="761" spans="1:12" x14ac:dyDescent="0.2">
      <c r="A761" t="s">
        <v>7689</v>
      </c>
      <c r="B761" t="s">
        <v>11</v>
      </c>
      <c r="C761">
        <v>84759</v>
      </c>
      <c r="D761" t="str">
        <f>LEFT(Table3[[#This Row],[Shipping postal code]],5)</f>
        <v>84759</v>
      </c>
      <c r="E761" t="s">
        <v>7046</v>
      </c>
      <c r="F761">
        <v>160.94999999999999</v>
      </c>
      <c r="G761">
        <v>0</v>
      </c>
      <c r="H761">
        <v>0</v>
      </c>
      <c r="I761">
        <v>160.94999999999999</v>
      </c>
      <c r="J761">
        <v>0</v>
      </c>
      <c r="K761">
        <v>11.71</v>
      </c>
      <c r="L761">
        <v>172.66</v>
      </c>
    </row>
    <row r="762" spans="1:12" x14ac:dyDescent="0.2">
      <c r="A762" t="s">
        <v>7690</v>
      </c>
      <c r="B762" t="s">
        <v>11</v>
      </c>
      <c r="C762">
        <v>87110</v>
      </c>
      <c r="D762" t="str">
        <f>LEFT(Table3[[#This Row],[Shipping postal code]],5)</f>
        <v>87110</v>
      </c>
      <c r="E762" t="s">
        <v>7229</v>
      </c>
      <c r="F762">
        <v>167.15</v>
      </c>
      <c r="G762">
        <v>0</v>
      </c>
      <c r="H762">
        <v>0</v>
      </c>
      <c r="I762">
        <v>167.15</v>
      </c>
      <c r="J762">
        <v>0</v>
      </c>
      <c r="K762">
        <v>5.34</v>
      </c>
      <c r="L762">
        <v>172.49</v>
      </c>
    </row>
    <row r="763" spans="1:12" x14ac:dyDescent="0.2">
      <c r="A763" t="s">
        <v>7691</v>
      </c>
      <c r="B763" t="s">
        <v>11</v>
      </c>
      <c r="C763">
        <v>11010</v>
      </c>
      <c r="D763" t="str">
        <f>LEFT(Table3[[#This Row],[Shipping postal code]],5)</f>
        <v>11010</v>
      </c>
      <c r="E763" t="s">
        <v>7044</v>
      </c>
      <c r="F763">
        <v>172</v>
      </c>
      <c r="G763">
        <v>0</v>
      </c>
      <c r="H763">
        <v>0</v>
      </c>
      <c r="I763">
        <v>172</v>
      </c>
      <c r="J763">
        <v>0</v>
      </c>
      <c r="K763">
        <v>0</v>
      </c>
      <c r="L763">
        <v>172</v>
      </c>
    </row>
    <row r="764" spans="1:12" x14ac:dyDescent="0.2">
      <c r="A764" t="s">
        <v>7692</v>
      </c>
      <c r="B764" t="s">
        <v>11</v>
      </c>
      <c r="C764">
        <v>79356</v>
      </c>
      <c r="D764" t="str">
        <f>LEFT(Table3[[#This Row],[Shipping postal code]],5)</f>
        <v>79356</v>
      </c>
      <c r="E764" t="s">
        <v>7086</v>
      </c>
      <c r="F764">
        <v>172</v>
      </c>
      <c r="G764">
        <v>0</v>
      </c>
      <c r="H764">
        <v>0</v>
      </c>
      <c r="I764">
        <v>172</v>
      </c>
      <c r="J764">
        <v>0</v>
      </c>
      <c r="K764">
        <v>0</v>
      </c>
      <c r="L764">
        <v>172</v>
      </c>
    </row>
    <row r="765" spans="1:12" x14ac:dyDescent="0.2">
      <c r="A765" t="s">
        <v>7693</v>
      </c>
      <c r="B765" t="s">
        <v>11</v>
      </c>
      <c r="C765">
        <v>22902</v>
      </c>
      <c r="D765" t="str">
        <f>LEFT(Table3[[#This Row],[Shipping postal code]],5)</f>
        <v>22902</v>
      </c>
      <c r="E765" t="s">
        <v>7060</v>
      </c>
      <c r="F765">
        <v>252.15</v>
      </c>
      <c r="G765">
        <v>-80.150000000000006</v>
      </c>
      <c r="H765">
        <v>0</v>
      </c>
      <c r="I765">
        <v>172</v>
      </c>
      <c r="J765">
        <v>0</v>
      </c>
      <c r="K765">
        <v>0</v>
      </c>
      <c r="L765">
        <v>172</v>
      </c>
    </row>
    <row r="766" spans="1:12" x14ac:dyDescent="0.2">
      <c r="A766" t="s">
        <v>7319</v>
      </c>
      <c r="B766" t="s">
        <v>11</v>
      </c>
      <c r="C766">
        <v>76107</v>
      </c>
      <c r="D766" t="str">
        <f>LEFT(Table3[[#This Row],[Shipping postal code]],5)</f>
        <v>76107</v>
      </c>
      <c r="E766" t="s">
        <v>7086</v>
      </c>
      <c r="F766">
        <v>171.55</v>
      </c>
      <c r="G766">
        <v>0</v>
      </c>
      <c r="H766">
        <v>0</v>
      </c>
      <c r="I766">
        <v>171.55</v>
      </c>
      <c r="J766">
        <v>0</v>
      </c>
      <c r="K766">
        <v>0</v>
      </c>
      <c r="L766">
        <v>171.55</v>
      </c>
    </row>
    <row r="767" spans="1:12" x14ac:dyDescent="0.2">
      <c r="A767" t="s">
        <v>7289</v>
      </c>
      <c r="B767" t="s">
        <v>11</v>
      </c>
      <c r="C767">
        <v>28277</v>
      </c>
      <c r="D767" t="str">
        <f>LEFT(Table3[[#This Row],[Shipping postal code]],5)</f>
        <v>28277</v>
      </c>
      <c r="E767" t="s">
        <v>7095</v>
      </c>
      <c r="F767">
        <v>286</v>
      </c>
      <c r="G767">
        <v>-114.65</v>
      </c>
      <c r="H767">
        <v>0</v>
      </c>
      <c r="I767">
        <v>171.35</v>
      </c>
      <c r="J767">
        <v>0</v>
      </c>
      <c r="K767">
        <v>0</v>
      </c>
      <c r="L767">
        <v>171.35</v>
      </c>
    </row>
    <row r="768" spans="1:12" x14ac:dyDescent="0.2">
      <c r="A768" t="s">
        <v>7303</v>
      </c>
      <c r="B768" t="s">
        <v>11</v>
      </c>
      <c r="C768">
        <v>85297</v>
      </c>
      <c r="D768" t="str">
        <f>LEFT(Table3[[#This Row],[Shipping postal code]],5)</f>
        <v>85297</v>
      </c>
      <c r="E768" t="s">
        <v>7056</v>
      </c>
      <c r="F768">
        <v>298.33</v>
      </c>
      <c r="G768">
        <v>-127</v>
      </c>
      <c r="H768">
        <v>0</v>
      </c>
      <c r="I768">
        <v>171.33</v>
      </c>
      <c r="J768">
        <v>0</v>
      </c>
      <c r="K768">
        <v>0</v>
      </c>
      <c r="L768">
        <v>171.33</v>
      </c>
    </row>
    <row r="769" spans="1:12" x14ac:dyDescent="0.2">
      <c r="A769" t="s">
        <v>7044</v>
      </c>
      <c r="B769" t="s">
        <v>11</v>
      </c>
      <c r="C769">
        <v>10036</v>
      </c>
      <c r="D769" t="str">
        <f>LEFT(Table3[[#This Row],[Shipping postal code]],5)</f>
        <v>10036</v>
      </c>
      <c r="E769" t="s">
        <v>7044</v>
      </c>
      <c r="F769">
        <v>171</v>
      </c>
      <c r="G769">
        <v>0</v>
      </c>
      <c r="H769">
        <v>0</v>
      </c>
      <c r="I769">
        <v>171</v>
      </c>
      <c r="J769">
        <v>0</v>
      </c>
      <c r="K769">
        <v>0</v>
      </c>
      <c r="L769">
        <v>171</v>
      </c>
    </row>
    <row r="770" spans="1:12" x14ac:dyDescent="0.2">
      <c r="A770" t="s">
        <v>7694</v>
      </c>
      <c r="B770" t="s">
        <v>11</v>
      </c>
      <c r="C770">
        <v>13655</v>
      </c>
      <c r="D770" t="str">
        <f>LEFT(Table3[[#This Row],[Shipping postal code]],5)</f>
        <v>13655</v>
      </c>
      <c r="E770" t="s">
        <v>7044</v>
      </c>
      <c r="F770">
        <v>171</v>
      </c>
      <c r="G770">
        <v>0</v>
      </c>
      <c r="H770">
        <v>0</v>
      </c>
      <c r="I770">
        <v>171</v>
      </c>
      <c r="J770">
        <v>0</v>
      </c>
      <c r="K770">
        <v>0</v>
      </c>
      <c r="L770">
        <v>171</v>
      </c>
    </row>
    <row r="771" spans="1:12" x14ac:dyDescent="0.2">
      <c r="A771" t="s">
        <v>7695</v>
      </c>
      <c r="B771" t="s">
        <v>11</v>
      </c>
      <c r="C771">
        <v>84054</v>
      </c>
      <c r="D771" t="str">
        <f>LEFT(Table3[[#This Row],[Shipping postal code]],5)</f>
        <v>84054</v>
      </c>
      <c r="E771" t="s">
        <v>7046</v>
      </c>
      <c r="F771">
        <v>168</v>
      </c>
      <c r="G771">
        <v>-8.9</v>
      </c>
      <c r="H771">
        <v>0</v>
      </c>
      <c r="I771">
        <v>159.1</v>
      </c>
      <c r="J771">
        <v>0</v>
      </c>
      <c r="K771">
        <v>11.53</v>
      </c>
      <c r="L771">
        <v>170.63</v>
      </c>
    </row>
    <row r="772" spans="1:12" x14ac:dyDescent="0.2">
      <c r="A772" t="s">
        <v>7696</v>
      </c>
      <c r="B772" t="s">
        <v>11</v>
      </c>
      <c r="C772">
        <v>84404</v>
      </c>
      <c r="D772" t="str">
        <f>LEFT(Table3[[#This Row],[Shipping postal code]],5)</f>
        <v>84404</v>
      </c>
      <c r="E772" t="s">
        <v>7046</v>
      </c>
      <c r="F772">
        <v>158.97999999999999</v>
      </c>
      <c r="G772">
        <v>0</v>
      </c>
      <c r="H772">
        <v>0</v>
      </c>
      <c r="I772">
        <v>158.97999999999999</v>
      </c>
      <c r="J772">
        <v>0</v>
      </c>
      <c r="K772">
        <v>11.47</v>
      </c>
      <c r="L772">
        <v>170.45</v>
      </c>
    </row>
    <row r="773" spans="1:12" x14ac:dyDescent="0.2">
      <c r="A773" t="s">
        <v>7697</v>
      </c>
      <c r="B773" t="s">
        <v>11</v>
      </c>
      <c r="C773">
        <v>84043</v>
      </c>
      <c r="D773" t="str">
        <f>LEFT(Table3[[#This Row],[Shipping postal code]],5)</f>
        <v>84043</v>
      </c>
      <c r="E773" t="s">
        <v>7046</v>
      </c>
      <c r="F773">
        <v>159</v>
      </c>
      <c r="G773">
        <v>0</v>
      </c>
      <c r="H773">
        <v>0</v>
      </c>
      <c r="I773">
        <v>159</v>
      </c>
      <c r="J773">
        <v>0</v>
      </c>
      <c r="K773">
        <v>11.3</v>
      </c>
      <c r="L773">
        <v>170.3</v>
      </c>
    </row>
    <row r="774" spans="1:12" x14ac:dyDescent="0.2">
      <c r="A774" t="s">
        <v>7319</v>
      </c>
      <c r="B774" t="s">
        <v>11</v>
      </c>
      <c r="C774">
        <v>76112</v>
      </c>
      <c r="D774" t="str">
        <f>LEFT(Table3[[#This Row],[Shipping postal code]],5)</f>
        <v>76112</v>
      </c>
      <c r="E774" t="s">
        <v>7086</v>
      </c>
      <c r="F774">
        <v>170.15</v>
      </c>
      <c r="G774">
        <v>0</v>
      </c>
      <c r="H774">
        <v>0</v>
      </c>
      <c r="I774">
        <v>170.15</v>
      </c>
      <c r="J774">
        <v>0</v>
      </c>
      <c r="K774">
        <v>0</v>
      </c>
      <c r="L774">
        <v>170.15</v>
      </c>
    </row>
    <row r="775" spans="1:12" x14ac:dyDescent="0.2">
      <c r="A775" t="s">
        <v>7700</v>
      </c>
      <c r="B775" t="s">
        <v>11</v>
      </c>
      <c r="C775">
        <v>29926</v>
      </c>
      <c r="D775" t="str">
        <f>LEFT(Table3[[#This Row],[Shipping postal code]],5)</f>
        <v>29926</v>
      </c>
      <c r="E775" t="s">
        <v>7214</v>
      </c>
      <c r="F775">
        <v>237.98</v>
      </c>
      <c r="G775">
        <v>-68.2</v>
      </c>
      <c r="H775">
        <v>0</v>
      </c>
      <c r="I775">
        <v>169.78</v>
      </c>
      <c r="J775">
        <v>0</v>
      </c>
      <c r="K775">
        <v>0</v>
      </c>
      <c r="L775">
        <v>169.78</v>
      </c>
    </row>
    <row r="776" spans="1:12" x14ac:dyDescent="0.2">
      <c r="A776" t="s">
        <v>7701</v>
      </c>
      <c r="B776" t="s">
        <v>11</v>
      </c>
      <c r="C776">
        <v>30517</v>
      </c>
      <c r="D776" t="str">
        <f>LEFT(Table3[[#This Row],[Shipping postal code]],5)</f>
        <v>30517</v>
      </c>
      <c r="E776" t="s">
        <v>7107</v>
      </c>
      <c r="F776">
        <v>194</v>
      </c>
      <c r="G776">
        <v>-24.25</v>
      </c>
      <c r="H776">
        <v>0</v>
      </c>
      <c r="I776">
        <v>169.75</v>
      </c>
      <c r="J776">
        <v>0</v>
      </c>
      <c r="K776">
        <v>0</v>
      </c>
      <c r="L776">
        <v>169.75</v>
      </c>
    </row>
    <row r="777" spans="1:12" x14ac:dyDescent="0.2">
      <c r="A777" t="s">
        <v>7702</v>
      </c>
      <c r="B777" t="s">
        <v>11</v>
      </c>
      <c r="C777">
        <v>84015</v>
      </c>
      <c r="D777" t="str">
        <f>LEFT(Table3[[#This Row],[Shipping postal code]],5)</f>
        <v>84015</v>
      </c>
      <c r="E777" t="s">
        <v>7046</v>
      </c>
      <c r="F777">
        <v>157.97999999999999</v>
      </c>
      <c r="G777">
        <v>0</v>
      </c>
      <c r="H777">
        <v>0</v>
      </c>
      <c r="I777">
        <v>157.97999999999999</v>
      </c>
      <c r="J777">
        <v>0</v>
      </c>
      <c r="K777">
        <v>11.38</v>
      </c>
      <c r="L777">
        <v>169.36</v>
      </c>
    </row>
    <row r="778" spans="1:12" x14ac:dyDescent="0.2">
      <c r="A778" t="s">
        <v>7250</v>
      </c>
      <c r="B778" t="s">
        <v>11</v>
      </c>
      <c r="C778">
        <v>93103</v>
      </c>
      <c r="D778" t="str">
        <f>LEFT(Table3[[#This Row],[Shipping postal code]],5)</f>
        <v>93103</v>
      </c>
      <c r="E778" t="s">
        <v>7048</v>
      </c>
      <c r="F778">
        <v>169</v>
      </c>
      <c r="G778">
        <v>0</v>
      </c>
      <c r="H778">
        <v>0</v>
      </c>
      <c r="I778">
        <v>169</v>
      </c>
      <c r="J778">
        <v>0</v>
      </c>
      <c r="K778">
        <v>0</v>
      </c>
      <c r="L778">
        <v>169</v>
      </c>
    </row>
    <row r="779" spans="1:12" x14ac:dyDescent="0.2">
      <c r="A779" t="s">
        <v>7703</v>
      </c>
      <c r="B779" t="s">
        <v>11</v>
      </c>
      <c r="C779">
        <v>21911</v>
      </c>
      <c r="D779" t="str">
        <f>LEFT(Table3[[#This Row],[Shipping postal code]],5)</f>
        <v>21911</v>
      </c>
      <c r="E779" t="s">
        <v>7091</v>
      </c>
      <c r="F779">
        <v>169</v>
      </c>
      <c r="G779">
        <v>0</v>
      </c>
      <c r="H779">
        <v>0</v>
      </c>
      <c r="I779">
        <v>169</v>
      </c>
      <c r="J779">
        <v>0</v>
      </c>
      <c r="K779">
        <v>0</v>
      </c>
      <c r="L779">
        <v>169</v>
      </c>
    </row>
    <row r="780" spans="1:12" x14ac:dyDescent="0.2">
      <c r="A780" t="s">
        <v>7704</v>
      </c>
      <c r="B780" t="s">
        <v>11</v>
      </c>
      <c r="C780">
        <v>76574</v>
      </c>
      <c r="D780" t="str">
        <f>LEFT(Table3[[#This Row],[Shipping postal code]],5)</f>
        <v>76574</v>
      </c>
      <c r="E780" t="s">
        <v>7086</v>
      </c>
      <c r="F780">
        <v>168.95</v>
      </c>
      <c r="G780">
        <v>0</v>
      </c>
      <c r="H780">
        <v>0</v>
      </c>
      <c r="I780">
        <v>168.95</v>
      </c>
      <c r="J780">
        <v>0</v>
      </c>
      <c r="K780">
        <v>0</v>
      </c>
      <c r="L780">
        <v>168.95</v>
      </c>
    </row>
    <row r="781" spans="1:12" x14ac:dyDescent="0.2">
      <c r="A781" t="s">
        <v>7705</v>
      </c>
      <c r="B781" t="s">
        <v>11</v>
      </c>
      <c r="C781">
        <v>24179</v>
      </c>
      <c r="D781" t="str">
        <f>LEFT(Table3[[#This Row],[Shipping postal code]],5)</f>
        <v>24179</v>
      </c>
      <c r="E781" t="s">
        <v>7060</v>
      </c>
      <c r="F781">
        <v>247.95</v>
      </c>
      <c r="G781">
        <v>-79</v>
      </c>
      <c r="H781">
        <v>0</v>
      </c>
      <c r="I781">
        <v>168.95</v>
      </c>
      <c r="J781">
        <v>0</v>
      </c>
      <c r="K781">
        <v>0</v>
      </c>
      <c r="L781">
        <v>168.95</v>
      </c>
    </row>
    <row r="782" spans="1:12" x14ac:dyDescent="0.2">
      <c r="A782" t="s">
        <v>7706</v>
      </c>
      <c r="B782" t="s">
        <v>11</v>
      </c>
      <c r="C782" s="2" t="s">
        <v>5863</v>
      </c>
      <c r="D782" s="2" t="str">
        <f>LEFT(Table3[[#This Row],[Shipping postal code]],5)</f>
        <v>08060</v>
      </c>
      <c r="E782" t="s">
        <v>7298</v>
      </c>
      <c r="F782">
        <v>178.15</v>
      </c>
      <c r="G782">
        <v>-9.32</v>
      </c>
      <c r="H782">
        <v>0</v>
      </c>
      <c r="I782">
        <v>168.83</v>
      </c>
      <c r="J782">
        <v>0</v>
      </c>
      <c r="K782">
        <v>0</v>
      </c>
      <c r="L782">
        <v>168.83</v>
      </c>
    </row>
    <row r="783" spans="1:12" x14ac:dyDescent="0.2">
      <c r="A783" t="s">
        <v>7707</v>
      </c>
      <c r="B783" t="s">
        <v>11</v>
      </c>
      <c r="C783">
        <v>84713</v>
      </c>
      <c r="D783" t="str">
        <f>LEFT(Table3[[#This Row],[Shipping postal code]],5)</f>
        <v>84713</v>
      </c>
      <c r="E783" t="s">
        <v>7046</v>
      </c>
      <c r="F783">
        <v>157</v>
      </c>
      <c r="G783">
        <v>0</v>
      </c>
      <c r="H783">
        <v>0</v>
      </c>
      <c r="I783">
        <v>157</v>
      </c>
      <c r="J783">
        <v>0</v>
      </c>
      <c r="K783">
        <v>11.39</v>
      </c>
      <c r="L783">
        <v>168.39</v>
      </c>
    </row>
    <row r="784" spans="1:12" x14ac:dyDescent="0.2">
      <c r="A784" t="s">
        <v>7193</v>
      </c>
      <c r="B784" t="s">
        <v>11</v>
      </c>
      <c r="C784">
        <v>73179</v>
      </c>
      <c r="D784" t="str">
        <f>LEFT(Table3[[#This Row],[Shipping postal code]],5)</f>
        <v>73179</v>
      </c>
      <c r="E784" t="s">
        <v>7050</v>
      </c>
      <c r="F784">
        <v>187</v>
      </c>
      <c r="G784">
        <v>-18.7</v>
      </c>
      <c r="H784">
        <v>0</v>
      </c>
      <c r="I784">
        <v>168.3</v>
      </c>
      <c r="J784">
        <v>0</v>
      </c>
      <c r="K784">
        <v>0</v>
      </c>
      <c r="L784">
        <v>168.3</v>
      </c>
    </row>
    <row r="785" spans="1:12" x14ac:dyDescent="0.2">
      <c r="A785" t="s">
        <v>7379</v>
      </c>
      <c r="B785" t="s">
        <v>11</v>
      </c>
      <c r="C785" t="s">
        <v>6677</v>
      </c>
      <c r="D785" t="str">
        <f>LEFT(Table3[[#This Row],[Shipping postal code]],5)</f>
        <v>80120</v>
      </c>
      <c r="E785" t="s">
        <v>7079</v>
      </c>
      <c r="F785">
        <v>168.15</v>
      </c>
      <c r="G785">
        <v>0</v>
      </c>
      <c r="H785">
        <v>0</v>
      </c>
      <c r="I785">
        <v>168.15</v>
      </c>
      <c r="J785">
        <v>0</v>
      </c>
      <c r="K785">
        <v>0</v>
      </c>
      <c r="L785">
        <v>168.15</v>
      </c>
    </row>
    <row r="786" spans="1:12" x14ac:dyDescent="0.2">
      <c r="A786" t="s">
        <v>7708</v>
      </c>
      <c r="B786" t="s">
        <v>11</v>
      </c>
      <c r="C786">
        <v>97470</v>
      </c>
      <c r="D786" t="str">
        <f>LEFT(Table3[[#This Row],[Shipping postal code]],5)</f>
        <v>97470</v>
      </c>
      <c r="E786" t="s">
        <v>7074</v>
      </c>
      <c r="F786">
        <v>168</v>
      </c>
      <c r="G786">
        <v>0</v>
      </c>
      <c r="H786">
        <v>0</v>
      </c>
      <c r="I786">
        <v>168</v>
      </c>
      <c r="J786">
        <v>0</v>
      </c>
      <c r="K786">
        <v>0</v>
      </c>
      <c r="L786">
        <v>168</v>
      </c>
    </row>
    <row r="787" spans="1:12" x14ac:dyDescent="0.2">
      <c r="A787" t="s">
        <v>7709</v>
      </c>
      <c r="B787" t="s">
        <v>11</v>
      </c>
      <c r="C787">
        <v>76060</v>
      </c>
      <c r="D787" t="str">
        <f>LEFT(Table3[[#This Row],[Shipping postal code]],5)</f>
        <v>76060</v>
      </c>
      <c r="E787" t="s">
        <v>7086</v>
      </c>
      <c r="F787">
        <v>168</v>
      </c>
      <c r="G787">
        <v>0</v>
      </c>
      <c r="H787">
        <v>0</v>
      </c>
      <c r="I787">
        <v>168</v>
      </c>
      <c r="J787">
        <v>0</v>
      </c>
      <c r="K787">
        <v>0</v>
      </c>
      <c r="L787">
        <v>168</v>
      </c>
    </row>
    <row r="788" spans="1:12" x14ac:dyDescent="0.2">
      <c r="A788" t="s">
        <v>7710</v>
      </c>
      <c r="B788" t="s">
        <v>11</v>
      </c>
      <c r="C788">
        <v>68701</v>
      </c>
      <c r="D788" t="str">
        <f>LEFT(Table3[[#This Row],[Shipping postal code]],5)</f>
        <v>68701</v>
      </c>
      <c r="E788" t="s">
        <v>7067</v>
      </c>
      <c r="F788">
        <v>168</v>
      </c>
      <c r="G788">
        <v>0</v>
      </c>
      <c r="H788">
        <v>0</v>
      </c>
      <c r="I788">
        <v>168</v>
      </c>
      <c r="J788">
        <v>0</v>
      </c>
      <c r="K788">
        <v>0</v>
      </c>
      <c r="L788">
        <v>168</v>
      </c>
    </row>
    <row r="789" spans="1:12" x14ac:dyDescent="0.2">
      <c r="A789" t="s">
        <v>7135</v>
      </c>
      <c r="B789" t="s">
        <v>11</v>
      </c>
      <c r="C789" t="s">
        <v>2037</v>
      </c>
      <c r="D789" t="str">
        <f>LEFT(Table3[[#This Row],[Shipping postal code]],5)</f>
        <v>21758</v>
      </c>
      <c r="E789" t="s">
        <v>7091</v>
      </c>
      <c r="F789">
        <v>168</v>
      </c>
      <c r="G789">
        <v>0</v>
      </c>
      <c r="H789">
        <v>0</v>
      </c>
      <c r="I789">
        <v>168</v>
      </c>
      <c r="J789">
        <v>0</v>
      </c>
      <c r="K789">
        <v>0</v>
      </c>
      <c r="L789">
        <v>168</v>
      </c>
    </row>
    <row r="790" spans="1:12" x14ac:dyDescent="0.2">
      <c r="A790" t="s">
        <v>7250</v>
      </c>
      <c r="B790" t="s">
        <v>11</v>
      </c>
      <c r="C790">
        <v>93101</v>
      </c>
      <c r="D790" t="str">
        <f>LEFT(Table3[[#This Row],[Shipping postal code]],5)</f>
        <v>93101</v>
      </c>
      <c r="E790" t="s">
        <v>7048</v>
      </c>
      <c r="F790">
        <v>168</v>
      </c>
      <c r="G790">
        <v>0</v>
      </c>
      <c r="H790">
        <v>0</v>
      </c>
      <c r="I790">
        <v>168</v>
      </c>
      <c r="J790">
        <v>0</v>
      </c>
      <c r="K790">
        <v>0</v>
      </c>
      <c r="L790">
        <v>168</v>
      </c>
    </row>
    <row r="791" spans="1:12" x14ac:dyDescent="0.2">
      <c r="A791" t="s">
        <v>7711</v>
      </c>
      <c r="B791" t="s">
        <v>11</v>
      </c>
      <c r="C791">
        <v>95070</v>
      </c>
      <c r="D791" t="str">
        <f>LEFT(Table3[[#This Row],[Shipping postal code]],5)</f>
        <v>95070</v>
      </c>
      <c r="E791" t="s">
        <v>7048</v>
      </c>
      <c r="F791">
        <v>168</v>
      </c>
      <c r="G791">
        <v>0</v>
      </c>
      <c r="H791">
        <v>0</v>
      </c>
      <c r="I791">
        <v>168</v>
      </c>
      <c r="J791">
        <v>0</v>
      </c>
      <c r="K791">
        <v>0</v>
      </c>
      <c r="L791">
        <v>168</v>
      </c>
    </row>
    <row r="792" spans="1:12" x14ac:dyDescent="0.2">
      <c r="A792" t="s">
        <v>7712</v>
      </c>
      <c r="B792" t="s">
        <v>11</v>
      </c>
      <c r="C792">
        <v>20009</v>
      </c>
      <c r="D792" t="str">
        <f>LEFT(Table3[[#This Row],[Shipping postal code]],5)</f>
        <v>20009</v>
      </c>
      <c r="E792" t="s">
        <v>7093</v>
      </c>
      <c r="F792">
        <v>168</v>
      </c>
      <c r="G792">
        <v>0</v>
      </c>
      <c r="H792">
        <v>0</v>
      </c>
      <c r="I792">
        <v>168</v>
      </c>
      <c r="J792">
        <v>0</v>
      </c>
      <c r="K792">
        <v>0</v>
      </c>
      <c r="L792">
        <v>168</v>
      </c>
    </row>
    <row r="793" spans="1:12" x14ac:dyDescent="0.2">
      <c r="A793" t="s">
        <v>7713</v>
      </c>
      <c r="B793" t="s">
        <v>11</v>
      </c>
      <c r="C793" t="s">
        <v>2397</v>
      </c>
      <c r="D793" t="str">
        <f>LEFT(Table3[[#This Row],[Shipping postal code]],5)</f>
        <v>84790</v>
      </c>
      <c r="E793" t="s">
        <v>7046</v>
      </c>
      <c r="F793">
        <v>173</v>
      </c>
      <c r="G793">
        <v>-17.3</v>
      </c>
      <c r="H793">
        <v>0</v>
      </c>
      <c r="I793">
        <v>155.69999999999999</v>
      </c>
      <c r="J793">
        <v>0</v>
      </c>
      <c r="K793">
        <v>11.29</v>
      </c>
      <c r="L793">
        <v>166.99</v>
      </c>
    </row>
    <row r="794" spans="1:12" x14ac:dyDescent="0.2">
      <c r="A794" t="s">
        <v>7714</v>
      </c>
      <c r="B794" t="s">
        <v>11</v>
      </c>
      <c r="C794">
        <v>80108</v>
      </c>
      <c r="D794" t="str">
        <f>LEFT(Table3[[#This Row],[Shipping postal code]],5)</f>
        <v>80108</v>
      </c>
      <c r="E794" t="s">
        <v>7079</v>
      </c>
      <c r="F794">
        <v>166.75</v>
      </c>
      <c r="G794">
        <v>0</v>
      </c>
      <c r="H794">
        <v>0</v>
      </c>
      <c r="I794">
        <v>166.75</v>
      </c>
      <c r="J794">
        <v>0</v>
      </c>
      <c r="K794">
        <v>0</v>
      </c>
      <c r="L794">
        <v>166.75</v>
      </c>
    </row>
    <row r="795" spans="1:12" x14ac:dyDescent="0.2">
      <c r="A795" t="s">
        <v>7715</v>
      </c>
      <c r="B795" t="s">
        <v>11</v>
      </c>
      <c r="C795" s="2" t="s">
        <v>2269</v>
      </c>
      <c r="D795" s="2" t="str">
        <f>LEFT(Table3[[#This Row],[Shipping postal code]],5)</f>
        <v>07601</v>
      </c>
      <c r="E795" t="s">
        <v>7298</v>
      </c>
      <c r="F795">
        <v>238</v>
      </c>
      <c r="G795">
        <v>-71.400000000000006</v>
      </c>
      <c r="H795">
        <v>0</v>
      </c>
      <c r="I795">
        <v>166.6</v>
      </c>
      <c r="J795">
        <v>0</v>
      </c>
      <c r="K795">
        <v>0</v>
      </c>
      <c r="L795">
        <v>166.6</v>
      </c>
    </row>
    <row r="796" spans="1:12" x14ac:dyDescent="0.2">
      <c r="A796" t="s">
        <v>7716</v>
      </c>
      <c r="B796" t="s">
        <v>11</v>
      </c>
      <c r="C796">
        <v>19734</v>
      </c>
      <c r="D796" t="str">
        <f>LEFT(Table3[[#This Row],[Shipping postal code]],5)</f>
        <v>19734</v>
      </c>
      <c r="E796" t="s">
        <v>7519</v>
      </c>
      <c r="F796">
        <v>166.55</v>
      </c>
      <c r="G796">
        <v>0</v>
      </c>
      <c r="H796">
        <v>0</v>
      </c>
      <c r="I796">
        <v>166.55</v>
      </c>
      <c r="J796">
        <v>0</v>
      </c>
      <c r="K796">
        <v>0</v>
      </c>
      <c r="L796">
        <v>166.55</v>
      </c>
    </row>
    <row r="797" spans="1:12" x14ac:dyDescent="0.2">
      <c r="A797" t="s">
        <v>7717</v>
      </c>
      <c r="B797" t="s">
        <v>11</v>
      </c>
      <c r="C797">
        <v>11514</v>
      </c>
      <c r="D797" t="str">
        <f>LEFT(Table3[[#This Row],[Shipping postal code]],5)</f>
        <v>11514</v>
      </c>
      <c r="E797" t="s">
        <v>7044</v>
      </c>
      <c r="F797">
        <v>185</v>
      </c>
      <c r="G797">
        <v>-18.5</v>
      </c>
      <c r="H797">
        <v>0</v>
      </c>
      <c r="I797">
        <v>166.5</v>
      </c>
      <c r="J797">
        <v>0</v>
      </c>
      <c r="K797">
        <v>0</v>
      </c>
      <c r="L797">
        <v>166.5</v>
      </c>
    </row>
    <row r="798" spans="1:12" x14ac:dyDescent="0.2">
      <c r="A798" t="s">
        <v>7718</v>
      </c>
      <c r="B798" t="s">
        <v>11</v>
      </c>
      <c r="C798">
        <v>93442</v>
      </c>
      <c r="D798" t="str">
        <f>LEFT(Table3[[#This Row],[Shipping postal code]],5)</f>
        <v>93442</v>
      </c>
      <c r="E798" t="s">
        <v>7048</v>
      </c>
      <c r="F798">
        <v>179.35</v>
      </c>
      <c r="G798">
        <v>-13.04</v>
      </c>
      <c r="H798">
        <v>0</v>
      </c>
      <c r="I798">
        <v>166.31</v>
      </c>
      <c r="J798">
        <v>0</v>
      </c>
      <c r="K798">
        <v>0</v>
      </c>
      <c r="L798">
        <v>166.31</v>
      </c>
    </row>
    <row r="799" spans="1:12" x14ac:dyDescent="0.2">
      <c r="A799" t="s">
        <v>7719</v>
      </c>
      <c r="B799" t="s">
        <v>11</v>
      </c>
      <c r="C799">
        <v>84121</v>
      </c>
      <c r="D799" t="str">
        <f>LEFT(Table3[[#This Row],[Shipping postal code]],5)</f>
        <v>84121</v>
      </c>
      <c r="E799" t="s">
        <v>7046</v>
      </c>
      <c r="F799">
        <v>218</v>
      </c>
      <c r="G799">
        <v>-63</v>
      </c>
      <c r="H799">
        <v>0</v>
      </c>
      <c r="I799">
        <v>155</v>
      </c>
      <c r="J799">
        <v>0</v>
      </c>
      <c r="K799">
        <v>11.25</v>
      </c>
      <c r="L799">
        <v>166.25</v>
      </c>
    </row>
    <row r="800" spans="1:12" x14ac:dyDescent="0.2">
      <c r="A800" t="s">
        <v>7260</v>
      </c>
      <c r="B800" t="s">
        <v>11</v>
      </c>
      <c r="C800">
        <v>78045</v>
      </c>
      <c r="D800" t="str">
        <f>LEFT(Table3[[#This Row],[Shipping postal code]],5)</f>
        <v>78045</v>
      </c>
      <c r="E800" t="s">
        <v>7086</v>
      </c>
      <c r="F800">
        <v>171</v>
      </c>
      <c r="G800">
        <v>-4.8</v>
      </c>
      <c r="H800">
        <v>0</v>
      </c>
      <c r="I800">
        <v>166.2</v>
      </c>
      <c r="J800">
        <v>0</v>
      </c>
      <c r="K800">
        <v>0</v>
      </c>
      <c r="L800">
        <v>166.2</v>
      </c>
    </row>
    <row r="801" spans="1:12" x14ac:dyDescent="0.2">
      <c r="A801" t="s">
        <v>7720</v>
      </c>
      <c r="B801" t="s">
        <v>11</v>
      </c>
      <c r="C801">
        <v>52317</v>
      </c>
      <c r="D801" t="str">
        <f>LEFT(Table3[[#This Row],[Shipping postal code]],5)</f>
        <v>52317</v>
      </c>
      <c r="E801" t="s">
        <v>7280</v>
      </c>
      <c r="F801">
        <v>166</v>
      </c>
      <c r="G801">
        <v>0</v>
      </c>
      <c r="H801">
        <v>0</v>
      </c>
      <c r="I801">
        <v>166</v>
      </c>
      <c r="J801">
        <v>0</v>
      </c>
      <c r="K801">
        <v>0</v>
      </c>
      <c r="L801">
        <v>166</v>
      </c>
    </row>
    <row r="802" spans="1:12" x14ac:dyDescent="0.2">
      <c r="A802" t="s">
        <v>7721</v>
      </c>
      <c r="B802" t="s">
        <v>11</v>
      </c>
      <c r="C802">
        <v>46254</v>
      </c>
      <c r="D802" t="str">
        <f>LEFT(Table3[[#This Row],[Shipping postal code]],5)</f>
        <v>46254</v>
      </c>
      <c r="E802" t="s">
        <v>7218</v>
      </c>
      <c r="F802">
        <v>178.98</v>
      </c>
      <c r="G802">
        <v>-13.35</v>
      </c>
      <c r="H802">
        <v>0</v>
      </c>
      <c r="I802">
        <v>165.63</v>
      </c>
      <c r="J802">
        <v>0</v>
      </c>
      <c r="K802">
        <v>0</v>
      </c>
      <c r="L802">
        <v>165.63</v>
      </c>
    </row>
    <row r="803" spans="1:12" x14ac:dyDescent="0.2">
      <c r="A803" t="s">
        <v>7722</v>
      </c>
      <c r="B803" t="s">
        <v>11</v>
      </c>
      <c r="C803">
        <v>35243</v>
      </c>
      <c r="D803" t="str">
        <f>LEFT(Table3[[#This Row],[Shipping postal code]],5)</f>
        <v>35243</v>
      </c>
      <c r="E803" t="s">
        <v>7315</v>
      </c>
      <c r="F803">
        <v>184</v>
      </c>
      <c r="G803">
        <v>-18.399999999999999</v>
      </c>
      <c r="H803">
        <v>0</v>
      </c>
      <c r="I803">
        <v>165.6</v>
      </c>
      <c r="J803">
        <v>0</v>
      </c>
      <c r="K803">
        <v>0</v>
      </c>
      <c r="L803">
        <v>165.6</v>
      </c>
    </row>
    <row r="804" spans="1:12" x14ac:dyDescent="0.2">
      <c r="A804" t="s">
        <v>7723</v>
      </c>
      <c r="B804" t="s">
        <v>11</v>
      </c>
      <c r="C804" t="s">
        <v>5047</v>
      </c>
      <c r="D804" t="str">
        <f>LEFT(Table3[[#This Row],[Shipping postal code]],5)</f>
        <v>75165</v>
      </c>
      <c r="E804" t="s">
        <v>7086</v>
      </c>
      <c r="F804">
        <v>218.3</v>
      </c>
      <c r="G804">
        <v>-52.8</v>
      </c>
      <c r="H804">
        <v>0</v>
      </c>
      <c r="I804">
        <v>165.5</v>
      </c>
      <c r="J804">
        <v>0</v>
      </c>
      <c r="K804">
        <v>0</v>
      </c>
      <c r="L804">
        <v>165.5</v>
      </c>
    </row>
    <row r="805" spans="1:12" x14ac:dyDescent="0.2">
      <c r="A805" t="s">
        <v>7724</v>
      </c>
      <c r="B805" t="s">
        <v>11</v>
      </c>
      <c r="C805">
        <v>62864</v>
      </c>
      <c r="D805" t="str">
        <f>LEFT(Table3[[#This Row],[Shipping postal code]],5)</f>
        <v>62864</v>
      </c>
      <c r="E805" t="s">
        <v>7152</v>
      </c>
      <c r="F805">
        <v>183.55</v>
      </c>
      <c r="G805">
        <v>-18.36</v>
      </c>
      <c r="H805">
        <v>0</v>
      </c>
      <c r="I805">
        <v>165.19</v>
      </c>
      <c r="J805">
        <v>0</v>
      </c>
      <c r="K805">
        <v>0</v>
      </c>
      <c r="L805">
        <v>165.19</v>
      </c>
    </row>
    <row r="806" spans="1:12" x14ac:dyDescent="0.2">
      <c r="A806" t="s">
        <v>7725</v>
      </c>
      <c r="B806" t="s">
        <v>11</v>
      </c>
      <c r="C806">
        <v>84405</v>
      </c>
      <c r="D806" t="str">
        <f>LEFT(Table3[[#This Row],[Shipping postal code]],5)</f>
        <v>84405</v>
      </c>
      <c r="E806" t="s">
        <v>7046</v>
      </c>
      <c r="F806">
        <v>171</v>
      </c>
      <c r="G806">
        <v>-17.100000000000001</v>
      </c>
      <c r="H806">
        <v>0</v>
      </c>
      <c r="I806">
        <v>153.9</v>
      </c>
      <c r="J806">
        <v>0</v>
      </c>
      <c r="K806">
        <v>11.15</v>
      </c>
      <c r="L806">
        <v>165.05</v>
      </c>
    </row>
    <row r="807" spans="1:12" x14ac:dyDescent="0.2">
      <c r="A807" t="s">
        <v>7351</v>
      </c>
      <c r="B807" t="s">
        <v>11</v>
      </c>
      <c r="C807">
        <v>11237</v>
      </c>
      <c r="D807" t="str">
        <f>LEFT(Table3[[#This Row],[Shipping postal code]],5)</f>
        <v>11237</v>
      </c>
      <c r="E807" t="s">
        <v>7044</v>
      </c>
      <c r="F807">
        <v>165</v>
      </c>
      <c r="G807">
        <v>0</v>
      </c>
      <c r="H807">
        <v>0</v>
      </c>
      <c r="I807">
        <v>165</v>
      </c>
      <c r="J807">
        <v>0</v>
      </c>
      <c r="K807">
        <v>0</v>
      </c>
      <c r="L807">
        <v>165</v>
      </c>
    </row>
    <row r="808" spans="1:12" x14ac:dyDescent="0.2">
      <c r="A808" t="s">
        <v>7473</v>
      </c>
      <c r="B808" t="s">
        <v>11</v>
      </c>
      <c r="C808">
        <v>21217</v>
      </c>
      <c r="D808" t="str">
        <f>LEFT(Table3[[#This Row],[Shipping postal code]],5)</f>
        <v>21217</v>
      </c>
      <c r="E808" t="s">
        <v>7091</v>
      </c>
      <c r="F808">
        <v>184</v>
      </c>
      <c r="G808">
        <v>-19.05</v>
      </c>
      <c r="H808">
        <v>0</v>
      </c>
      <c r="I808">
        <v>164.95</v>
      </c>
      <c r="J808">
        <v>0</v>
      </c>
      <c r="K808">
        <v>0</v>
      </c>
      <c r="L808">
        <v>164.95</v>
      </c>
    </row>
    <row r="809" spans="1:12" x14ac:dyDescent="0.2">
      <c r="A809" t="s">
        <v>7726</v>
      </c>
      <c r="B809" t="s">
        <v>11</v>
      </c>
      <c r="C809">
        <v>94501</v>
      </c>
      <c r="D809" t="str">
        <f>LEFT(Table3[[#This Row],[Shipping postal code]],5)</f>
        <v>94501</v>
      </c>
      <c r="E809" t="s">
        <v>7048</v>
      </c>
      <c r="F809">
        <v>164.15</v>
      </c>
      <c r="G809">
        <v>0</v>
      </c>
      <c r="H809">
        <v>0</v>
      </c>
      <c r="I809">
        <v>164.15</v>
      </c>
      <c r="J809">
        <v>0</v>
      </c>
      <c r="K809">
        <v>0</v>
      </c>
      <c r="L809">
        <v>164.15</v>
      </c>
    </row>
    <row r="810" spans="1:12" x14ac:dyDescent="0.2">
      <c r="A810" t="s">
        <v>7727</v>
      </c>
      <c r="B810" t="s">
        <v>11</v>
      </c>
      <c r="C810">
        <v>89451</v>
      </c>
      <c r="D810" t="str">
        <f>LEFT(Table3[[#This Row],[Shipping postal code]],5)</f>
        <v>89451</v>
      </c>
      <c r="E810" t="s">
        <v>7140</v>
      </c>
      <c r="F810">
        <v>182</v>
      </c>
      <c r="G810">
        <v>-18.2</v>
      </c>
      <c r="H810">
        <v>0</v>
      </c>
      <c r="I810">
        <v>163.80000000000001</v>
      </c>
      <c r="J810">
        <v>0</v>
      </c>
      <c r="K810">
        <v>0</v>
      </c>
      <c r="L810">
        <v>163.80000000000001</v>
      </c>
    </row>
    <row r="811" spans="1:12" x14ac:dyDescent="0.2">
      <c r="A811" t="s">
        <v>7464</v>
      </c>
      <c r="B811" t="s">
        <v>11</v>
      </c>
      <c r="C811">
        <v>22407</v>
      </c>
      <c r="D811" t="str">
        <f>LEFT(Table3[[#This Row],[Shipping postal code]],5)</f>
        <v>22407</v>
      </c>
      <c r="E811" t="s">
        <v>7060</v>
      </c>
      <c r="F811">
        <v>176</v>
      </c>
      <c r="G811">
        <v>-12.7</v>
      </c>
      <c r="H811">
        <v>0</v>
      </c>
      <c r="I811">
        <v>163.30000000000001</v>
      </c>
      <c r="J811">
        <v>0</v>
      </c>
      <c r="K811">
        <v>0</v>
      </c>
      <c r="L811">
        <v>163.30000000000001</v>
      </c>
    </row>
    <row r="812" spans="1:12" x14ac:dyDescent="0.2">
      <c r="A812" t="s">
        <v>7085</v>
      </c>
      <c r="B812" t="s">
        <v>11</v>
      </c>
      <c r="C812" t="s">
        <v>6604</v>
      </c>
      <c r="D812" t="str">
        <f>LEFT(Table3[[#This Row],[Shipping postal code]],5)</f>
        <v>77070</v>
      </c>
      <c r="E812" t="s">
        <v>7086</v>
      </c>
      <c r="F812">
        <v>163</v>
      </c>
      <c r="G812">
        <v>0</v>
      </c>
      <c r="H812">
        <v>0</v>
      </c>
      <c r="I812">
        <v>163</v>
      </c>
      <c r="J812">
        <v>0</v>
      </c>
      <c r="K812">
        <v>0</v>
      </c>
      <c r="L812">
        <v>163</v>
      </c>
    </row>
    <row r="813" spans="1:12" x14ac:dyDescent="0.2">
      <c r="A813" t="s">
        <v>7728</v>
      </c>
      <c r="B813" t="s">
        <v>11</v>
      </c>
      <c r="C813" s="2" t="s">
        <v>6775</v>
      </c>
      <c r="D813" s="2" t="str">
        <f>LEFT(Table3[[#This Row],[Shipping postal code]],5)</f>
        <v>02081</v>
      </c>
      <c r="E813" t="s">
        <v>7129</v>
      </c>
      <c r="F813">
        <v>163</v>
      </c>
      <c r="G813">
        <v>0</v>
      </c>
      <c r="H813">
        <v>0</v>
      </c>
      <c r="I813">
        <v>163</v>
      </c>
      <c r="J813">
        <v>0</v>
      </c>
      <c r="K813">
        <v>0</v>
      </c>
      <c r="L813">
        <v>163</v>
      </c>
    </row>
    <row r="814" spans="1:12" x14ac:dyDescent="0.2">
      <c r="A814" t="s">
        <v>7729</v>
      </c>
      <c r="B814" t="s">
        <v>11</v>
      </c>
      <c r="C814">
        <v>64034</v>
      </c>
      <c r="D814" t="str">
        <f>LEFT(Table3[[#This Row],[Shipping postal code]],5)</f>
        <v>64034</v>
      </c>
      <c r="E814" t="s">
        <v>7178</v>
      </c>
      <c r="F814">
        <v>181</v>
      </c>
      <c r="G814">
        <v>-18.100000000000001</v>
      </c>
      <c r="H814">
        <v>0</v>
      </c>
      <c r="I814">
        <v>162.9</v>
      </c>
      <c r="J814">
        <v>0</v>
      </c>
      <c r="K814">
        <v>0</v>
      </c>
      <c r="L814">
        <v>162.9</v>
      </c>
    </row>
    <row r="815" spans="1:12" x14ac:dyDescent="0.2">
      <c r="A815" t="s">
        <v>7731</v>
      </c>
      <c r="B815" t="s">
        <v>11</v>
      </c>
      <c r="C815">
        <v>60007</v>
      </c>
      <c r="D815" t="str">
        <f>LEFT(Table3[[#This Row],[Shipping postal code]],5)</f>
        <v>60007</v>
      </c>
      <c r="E815" t="s">
        <v>7152</v>
      </c>
      <c r="F815">
        <v>148</v>
      </c>
      <c r="G815">
        <v>0</v>
      </c>
      <c r="H815">
        <v>0</v>
      </c>
      <c r="I815">
        <v>148</v>
      </c>
      <c r="J815">
        <v>0</v>
      </c>
      <c r="K815">
        <v>14.8</v>
      </c>
      <c r="L815">
        <v>162.80000000000001</v>
      </c>
    </row>
    <row r="816" spans="1:12" x14ac:dyDescent="0.2">
      <c r="A816" t="s">
        <v>7732</v>
      </c>
      <c r="B816" t="s">
        <v>11</v>
      </c>
      <c r="C816" t="s">
        <v>4841</v>
      </c>
      <c r="D816" t="str">
        <f>LEFT(Table3[[#This Row],[Shipping postal code]],5)</f>
        <v>08401</v>
      </c>
      <c r="E816" t="s">
        <v>7298</v>
      </c>
      <c r="F816">
        <v>180</v>
      </c>
      <c r="G816">
        <v>-18</v>
      </c>
      <c r="H816">
        <v>0</v>
      </c>
      <c r="I816">
        <v>162</v>
      </c>
      <c r="J816">
        <v>0</v>
      </c>
      <c r="K816">
        <v>0</v>
      </c>
      <c r="L816">
        <v>162</v>
      </c>
    </row>
    <row r="817" spans="1:12" x14ac:dyDescent="0.2">
      <c r="A817" t="s">
        <v>7733</v>
      </c>
      <c r="B817" t="s">
        <v>11</v>
      </c>
      <c r="C817">
        <v>90042</v>
      </c>
      <c r="D817" t="str">
        <f>LEFT(Table3[[#This Row],[Shipping postal code]],5)</f>
        <v>90042</v>
      </c>
      <c r="E817" t="s">
        <v>7048</v>
      </c>
      <c r="F817">
        <v>162</v>
      </c>
      <c r="G817">
        <v>0</v>
      </c>
      <c r="H817">
        <v>0</v>
      </c>
      <c r="I817">
        <v>162</v>
      </c>
      <c r="J817">
        <v>0</v>
      </c>
      <c r="K817">
        <v>0</v>
      </c>
      <c r="L817">
        <v>162</v>
      </c>
    </row>
    <row r="818" spans="1:12" x14ac:dyDescent="0.2">
      <c r="A818" t="s">
        <v>7309</v>
      </c>
      <c r="B818" t="s">
        <v>11</v>
      </c>
      <c r="C818">
        <v>92105</v>
      </c>
      <c r="D818" t="str">
        <f>LEFT(Table3[[#This Row],[Shipping postal code]],5)</f>
        <v>92105</v>
      </c>
      <c r="E818" t="s">
        <v>7048</v>
      </c>
      <c r="F818">
        <v>162</v>
      </c>
      <c r="G818">
        <v>0</v>
      </c>
      <c r="H818">
        <v>0</v>
      </c>
      <c r="I818">
        <v>162</v>
      </c>
      <c r="J818">
        <v>0</v>
      </c>
      <c r="K818">
        <v>0</v>
      </c>
      <c r="L818">
        <v>162</v>
      </c>
    </row>
    <row r="819" spans="1:12" x14ac:dyDescent="0.2">
      <c r="A819" t="s">
        <v>7734</v>
      </c>
      <c r="B819" t="s">
        <v>11</v>
      </c>
      <c r="C819">
        <v>19026</v>
      </c>
      <c r="D819" t="str">
        <f>LEFT(Table3[[#This Row],[Shipping postal code]],5)</f>
        <v>19026</v>
      </c>
      <c r="E819" t="s">
        <v>7065</v>
      </c>
      <c r="F819">
        <v>188.53</v>
      </c>
      <c r="G819">
        <v>-27</v>
      </c>
      <c r="H819">
        <v>0</v>
      </c>
      <c r="I819">
        <v>161.53</v>
      </c>
      <c r="J819">
        <v>0</v>
      </c>
      <c r="K819">
        <v>0</v>
      </c>
      <c r="L819">
        <v>161.53</v>
      </c>
    </row>
    <row r="820" spans="1:12" x14ac:dyDescent="0.2">
      <c r="A820" t="s">
        <v>7735</v>
      </c>
      <c r="B820" t="s">
        <v>11</v>
      </c>
      <c r="C820">
        <v>98203</v>
      </c>
      <c r="D820" t="str">
        <f>LEFT(Table3[[#This Row],[Shipping postal code]],5)</f>
        <v>98203</v>
      </c>
      <c r="E820" t="s">
        <v>7076</v>
      </c>
      <c r="F820">
        <v>184.35</v>
      </c>
      <c r="G820">
        <v>-23.16</v>
      </c>
      <c r="H820">
        <v>0</v>
      </c>
      <c r="I820">
        <v>161.19</v>
      </c>
      <c r="J820">
        <v>0</v>
      </c>
      <c r="K820">
        <v>0</v>
      </c>
      <c r="L820">
        <v>161.19</v>
      </c>
    </row>
    <row r="821" spans="1:12" x14ac:dyDescent="0.2">
      <c r="A821" t="s">
        <v>7738</v>
      </c>
      <c r="B821" t="s">
        <v>11</v>
      </c>
      <c r="C821">
        <v>40065</v>
      </c>
      <c r="D821" t="str">
        <f>LEFT(Table3[[#This Row],[Shipping postal code]],5)</f>
        <v>40065</v>
      </c>
      <c r="E821" t="s">
        <v>7256</v>
      </c>
      <c r="F821">
        <v>161</v>
      </c>
      <c r="G821">
        <v>0</v>
      </c>
      <c r="H821">
        <v>0</v>
      </c>
      <c r="I821">
        <v>161</v>
      </c>
      <c r="J821">
        <v>0</v>
      </c>
      <c r="K821">
        <v>0</v>
      </c>
      <c r="L821">
        <v>161</v>
      </c>
    </row>
    <row r="822" spans="1:12" x14ac:dyDescent="0.2">
      <c r="A822" t="s">
        <v>7739</v>
      </c>
      <c r="B822" t="s">
        <v>11</v>
      </c>
      <c r="C822">
        <v>44241</v>
      </c>
      <c r="D822" t="str">
        <f>LEFT(Table3[[#This Row],[Shipping postal code]],5)</f>
        <v>44241</v>
      </c>
      <c r="E822" t="s">
        <v>7116</v>
      </c>
      <c r="F822">
        <v>180.35</v>
      </c>
      <c r="G822">
        <v>-19.559999999999999</v>
      </c>
      <c r="H822">
        <v>0</v>
      </c>
      <c r="I822">
        <v>160.79</v>
      </c>
      <c r="J822">
        <v>0</v>
      </c>
      <c r="K822">
        <v>0</v>
      </c>
      <c r="L822">
        <v>160.79</v>
      </c>
    </row>
    <row r="823" spans="1:12" x14ac:dyDescent="0.2">
      <c r="A823" t="s">
        <v>7740</v>
      </c>
      <c r="B823" t="s">
        <v>11</v>
      </c>
      <c r="C823">
        <v>19709</v>
      </c>
      <c r="D823" t="str">
        <f>LEFT(Table3[[#This Row],[Shipping postal code]],5)</f>
        <v>19709</v>
      </c>
      <c r="E823" t="s">
        <v>7519</v>
      </c>
      <c r="F823">
        <v>189</v>
      </c>
      <c r="G823">
        <v>-28.35</v>
      </c>
      <c r="H823">
        <v>0</v>
      </c>
      <c r="I823">
        <v>160.65</v>
      </c>
      <c r="J823">
        <v>0</v>
      </c>
      <c r="K823">
        <v>0</v>
      </c>
      <c r="L823">
        <v>160.65</v>
      </c>
    </row>
    <row r="824" spans="1:12" x14ac:dyDescent="0.2">
      <c r="A824" t="s">
        <v>7741</v>
      </c>
      <c r="B824" t="s">
        <v>11</v>
      </c>
      <c r="C824">
        <v>84401</v>
      </c>
      <c r="D824" t="str">
        <f>LEFT(Table3[[#This Row],[Shipping postal code]],5)</f>
        <v>84401</v>
      </c>
      <c r="E824" t="s">
        <v>7046</v>
      </c>
      <c r="F824">
        <v>149</v>
      </c>
      <c r="G824">
        <v>0</v>
      </c>
      <c r="H824">
        <v>0</v>
      </c>
      <c r="I824">
        <v>149</v>
      </c>
      <c r="J824">
        <v>0</v>
      </c>
      <c r="K824">
        <v>11.06</v>
      </c>
      <c r="L824">
        <v>160.06</v>
      </c>
    </row>
    <row r="825" spans="1:12" x14ac:dyDescent="0.2">
      <c r="A825" t="s">
        <v>7742</v>
      </c>
      <c r="B825" t="s">
        <v>11</v>
      </c>
      <c r="C825">
        <v>43028</v>
      </c>
      <c r="D825" t="str">
        <f>LEFT(Table3[[#This Row],[Shipping postal code]],5)</f>
        <v>43028</v>
      </c>
      <c r="E825" t="s">
        <v>7116</v>
      </c>
      <c r="F825">
        <v>160</v>
      </c>
      <c r="G825">
        <v>0</v>
      </c>
      <c r="H825">
        <v>0</v>
      </c>
      <c r="I825">
        <v>160</v>
      </c>
      <c r="J825">
        <v>0</v>
      </c>
      <c r="K825">
        <v>0</v>
      </c>
      <c r="L825">
        <v>160</v>
      </c>
    </row>
    <row r="826" spans="1:12" x14ac:dyDescent="0.2">
      <c r="A826" t="s">
        <v>7167</v>
      </c>
      <c r="B826" t="s">
        <v>11</v>
      </c>
      <c r="C826">
        <v>90037</v>
      </c>
      <c r="D826" t="str">
        <f>LEFT(Table3[[#This Row],[Shipping postal code]],5)</f>
        <v>90037</v>
      </c>
      <c r="E826" t="s">
        <v>7048</v>
      </c>
      <c r="F826">
        <v>166</v>
      </c>
      <c r="G826">
        <v>-6</v>
      </c>
      <c r="H826">
        <v>0</v>
      </c>
      <c r="I826">
        <v>160</v>
      </c>
      <c r="J826">
        <v>0</v>
      </c>
      <c r="K826">
        <v>0</v>
      </c>
      <c r="L826">
        <v>160</v>
      </c>
    </row>
    <row r="827" spans="1:12" x14ac:dyDescent="0.2">
      <c r="A827" t="s">
        <v>7743</v>
      </c>
      <c r="B827" t="s">
        <v>11</v>
      </c>
      <c r="C827">
        <v>60067</v>
      </c>
      <c r="D827" t="str">
        <f>LEFT(Table3[[#This Row],[Shipping postal code]],5)</f>
        <v>60067</v>
      </c>
      <c r="E827" t="s">
        <v>7152</v>
      </c>
      <c r="F827">
        <v>174</v>
      </c>
      <c r="G827">
        <v>-14.25</v>
      </c>
      <c r="H827">
        <v>0</v>
      </c>
      <c r="I827">
        <v>159.75</v>
      </c>
      <c r="J827">
        <v>0</v>
      </c>
      <c r="K827">
        <v>0</v>
      </c>
      <c r="L827">
        <v>159.75</v>
      </c>
    </row>
    <row r="828" spans="1:12" x14ac:dyDescent="0.2">
      <c r="A828" t="s">
        <v>7744</v>
      </c>
      <c r="B828" t="s">
        <v>11</v>
      </c>
      <c r="C828" s="2" t="s">
        <v>6343</v>
      </c>
      <c r="D828" s="2" t="str">
        <f>LEFT(Table3[[#This Row],[Shipping postal code]],5)</f>
        <v>07849</v>
      </c>
      <c r="E828" t="s">
        <v>7298</v>
      </c>
      <c r="F828">
        <v>199</v>
      </c>
      <c r="G828">
        <v>-39.799999999999997</v>
      </c>
      <c r="H828">
        <v>0</v>
      </c>
      <c r="I828">
        <v>159.19999999999999</v>
      </c>
      <c r="J828">
        <v>0</v>
      </c>
      <c r="K828">
        <v>0</v>
      </c>
      <c r="L828">
        <v>159.19999999999999</v>
      </c>
    </row>
    <row r="829" spans="1:12" x14ac:dyDescent="0.2">
      <c r="A829" t="s">
        <v>7745</v>
      </c>
      <c r="B829" t="s">
        <v>11</v>
      </c>
      <c r="C829">
        <v>29732</v>
      </c>
      <c r="D829" t="str">
        <f>LEFT(Table3[[#This Row],[Shipping postal code]],5)</f>
        <v>29732</v>
      </c>
      <c r="E829" t="s">
        <v>7214</v>
      </c>
      <c r="F829">
        <v>159</v>
      </c>
      <c r="G829">
        <v>0</v>
      </c>
      <c r="H829">
        <v>0</v>
      </c>
      <c r="I829">
        <v>159</v>
      </c>
      <c r="J829">
        <v>0</v>
      </c>
      <c r="K829">
        <v>0</v>
      </c>
      <c r="L829">
        <v>159</v>
      </c>
    </row>
    <row r="830" spans="1:12" x14ac:dyDescent="0.2">
      <c r="A830" t="s">
        <v>7746</v>
      </c>
      <c r="B830" t="s">
        <v>11</v>
      </c>
      <c r="C830">
        <v>24609</v>
      </c>
      <c r="D830" t="str">
        <f>LEFT(Table3[[#This Row],[Shipping postal code]],5)</f>
        <v>24609</v>
      </c>
      <c r="E830" t="s">
        <v>7060</v>
      </c>
      <c r="F830">
        <v>159</v>
      </c>
      <c r="G830">
        <v>0</v>
      </c>
      <c r="H830">
        <v>0</v>
      </c>
      <c r="I830">
        <v>159</v>
      </c>
      <c r="J830">
        <v>0</v>
      </c>
      <c r="K830">
        <v>0</v>
      </c>
      <c r="L830">
        <v>159</v>
      </c>
    </row>
    <row r="831" spans="1:12" x14ac:dyDescent="0.2">
      <c r="A831" t="s">
        <v>7747</v>
      </c>
      <c r="B831" t="s">
        <v>11</v>
      </c>
      <c r="C831">
        <v>94558</v>
      </c>
      <c r="D831" t="str">
        <f>LEFT(Table3[[#This Row],[Shipping postal code]],5)</f>
        <v>94558</v>
      </c>
      <c r="E831" t="s">
        <v>7048</v>
      </c>
      <c r="F831">
        <v>337</v>
      </c>
      <c r="G831">
        <v>-178</v>
      </c>
      <c r="H831">
        <v>0</v>
      </c>
      <c r="I831">
        <v>159</v>
      </c>
      <c r="J831">
        <v>0</v>
      </c>
      <c r="K831">
        <v>0</v>
      </c>
      <c r="L831">
        <v>159</v>
      </c>
    </row>
    <row r="832" spans="1:12" x14ac:dyDescent="0.2">
      <c r="A832" t="s">
        <v>7748</v>
      </c>
      <c r="B832" t="s">
        <v>11</v>
      </c>
      <c r="C832">
        <v>30084</v>
      </c>
      <c r="D832" t="str">
        <f>LEFT(Table3[[#This Row],[Shipping postal code]],5)</f>
        <v>30084</v>
      </c>
      <c r="E832" t="s">
        <v>7107</v>
      </c>
      <c r="F832">
        <v>226.1</v>
      </c>
      <c r="G832">
        <v>-67.150000000000006</v>
      </c>
      <c r="H832">
        <v>0</v>
      </c>
      <c r="I832">
        <v>158.94999999999999</v>
      </c>
      <c r="J832">
        <v>0</v>
      </c>
      <c r="K832">
        <v>0</v>
      </c>
      <c r="L832">
        <v>158.94999999999999</v>
      </c>
    </row>
    <row r="833" spans="1:12" x14ac:dyDescent="0.2">
      <c r="A833" t="s">
        <v>7749</v>
      </c>
      <c r="B833" t="s">
        <v>11</v>
      </c>
      <c r="C833">
        <v>56336</v>
      </c>
      <c r="D833" t="str">
        <f>LEFT(Table3[[#This Row],[Shipping postal code]],5)</f>
        <v>56336</v>
      </c>
      <c r="E833" t="s">
        <v>7143</v>
      </c>
      <c r="F833">
        <v>186</v>
      </c>
      <c r="G833">
        <v>-27.6</v>
      </c>
      <c r="H833">
        <v>0</v>
      </c>
      <c r="I833">
        <v>158.4</v>
      </c>
      <c r="J833">
        <v>0</v>
      </c>
      <c r="K833">
        <v>0</v>
      </c>
      <c r="L833">
        <v>158.4</v>
      </c>
    </row>
    <row r="834" spans="1:12" x14ac:dyDescent="0.2">
      <c r="A834" t="s">
        <v>7750</v>
      </c>
      <c r="B834" t="s">
        <v>11</v>
      </c>
      <c r="C834" t="s">
        <v>5797</v>
      </c>
      <c r="D834" t="str">
        <f>LEFT(Table3[[#This Row],[Shipping postal code]],5)</f>
        <v>65340</v>
      </c>
      <c r="E834" t="s">
        <v>7178</v>
      </c>
      <c r="F834">
        <v>176</v>
      </c>
      <c r="G834">
        <v>-17.600000000000001</v>
      </c>
      <c r="H834">
        <v>0</v>
      </c>
      <c r="I834">
        <v>158.4</v>
      </c>
      <c r="J834">
        <v>0</v>
      </c>
      <c r="K834">
        <v>0</v>
      </c>
      <c r="L834">
        <v>158.4</v>
      </c>
    </row>
    <row r="835" spans="1:12" x14ac:dyDescent="0.2">
      <c r="A835" t="s">
        <v>7751</v>
      </c>
      <c r="B835" t="s">
        <v>11</v>
      </c>
      <c r="C835">
        <v>45213</v>
      </c>
      <c r="D835" t="str">
        <f>LEFT(Table3[[#This Row],[Shipping postal code]],5)</f>
        <v>45213</v>
      </c>
      <c r="E835" t="s">
        <v>7116</v>
      </c>
      <c r="F835">
        <v>248</v>
      </c>
      <c r="G835">
        <v>-24.8</v>
      </c>
      <c r="H835">
        <v>-64.8</v>
      </c>
      <c r="I835">
        <v>158.4</v>
      </c>
      <c r="J835">
        <v>0</v>
      </c>
      <c r="K835">
        <v>0</v>
      </c>
      <c r="L835">
        <v>158.4</v>
      </c>
    </row>
    <row r="836" spans="1:12" x14ac:dyDescent="0.2">
      <c r="A836" t="s">
        <v>7752</v>
      </c>
      <c r="B836" t="s">
        <v>11</v>
      </c>
      <c r="C836" t="s">
        <v>2331</v>
      </c>
      <c r="D836" t="str">
        <f>LEFT(Table3[[#This Row],[Shipping postal code]],5)</f>
        <v>83202</v>
      </c>
      <c r="E836" t="s">
        <v>7125</v>
      </c>
      <c r="F836">
        <v>158</v>
      </c>
      <c r="G836">
        <v>0</v>
      </c>
      <c r="H836">
        <v>0</v>
      </c>
      <c r="I836">
        <v>158</v>
      </c>
      <c r="J836">
        <v>0</v>
      </c>
      <c r="K836">
        <v>0</v>
      </c>
      <c r="L836">
        <v>158</v>
      </c>
    </row>
    <row r="837" spans="1:12" x14ac:dyDescent="0.2">
      <c r="A837" t="s">
        <v>7753</v>
      </c>
      <c r="B837" t="s">
        <v>11</v>
      </c>
      <c r="C837">
        <v>91741</v>
      </c>
      <c r="D837" t="str">
        <f>LEFT(Table3[[#This Row],[Shipping postal code]],5)</f>
        <v>91741</v>
      </c>
      <c r="E837" t="s">
        <v>7048</v>
      </c>
      <c r="F837">
        <v>158</v>
      </c>
      <c r="G837">
        <v>0</v>
      </c>
      <c r="H837">
        <v>0</v>
      </c>
      <c r="I837">
        <v>158</v>
      </c>
      <c r="J837">
        <v>0</v>
      </c>
      <c r="K837">
        <v>0</v>
      </c>
      <c r="L837">
        <v>158</v>
      </c>
    </row>
    <row r="838" spans="1:12" x14ac:dyDescent="0.2">
      <c r="A838" t="s">
        <v>7754</v>
      </c>
      <c r="B838" t="s">
        <v>11</v>
      </c>
      <c r="C838" t="s">
        <v>4177</v>
      </c>
      <c r="D838" t="str">
        <f>LEFT(Table3[[#This Row],[Shipping postal code]],5)</f>
        <v>32709</v>
      </c>
      <c r="E838" t="s">
        <v>7063</v>
      </c>
      <c r="F838">
        <v>250</v>
      </c>
      <c r="G838">
        <v>-92</v>
      </c>
      <c r="H838">
        <v>0</v>
      </c>
      <c r="I838">
        <v>158</v>
      </c>
      <c r="J838">
        <v>0</v>
      </c>
      <c r="K838">
        <v>0</v>
      </c>
      <c r="L838">
        <v>158</v>
      </c>
    </row>
    <row r="839" spans="1:12" x14ac:dyDescent="0.2">
      <c r="A839" t="s">
        <v>7755</v>
      </c>
      <c r="B839" t="s">
        <v>11</v>
      </c>
      <c r="C839" s="2" t="s">
        <v>2019</v>
      </c>
      <c r="D839" s="2" t="str">
        <f>LEFT(Table3[[#This Row],[Shipping postal code]],5)</f>
        <v>06492</v>
      </c>
      <c r="E839" t="s">
        <v>7121</v>
      </c>
      <c r="F839">
        <v>158</v>
      </c>
      <c r="G839">
        <v>0</v>
      </c>
      <c r="H839">
        <v>0</v>
      </c>
      <c r="I839">
        <v>158</v>
      </c>
      <c r="J839">
        <v>0</v>
      </c>
      <c r="K839">
        <v>0</v>
      </c>
      <c r="L839">
        <v>158</v>
      </c>
    </row>
    <row r="840" spans="1:12" x14ac:dyDescent="0.2">
      <c r="A840" t="s">
        <v>7756</v>
      </c>
      <c r="B840" t="s">
        <v>11</v>
      </c>
      <c r="C840">
        <v>98814</v>
      </c>
      <c r="D840" t="str">
        <f>LEFT(Table3[[#This Row],[Shipping postal code]],5)</f>
        <v>98814</v>
      </c>
      <c r="E840" t="s">
        <v>7076</v>
      </c>
      <c r="F840">
        <v>158</v>
      </c>
      <c r="G840">
        <v>0</v>
      </c>
      <c r="H840">
        <v>0</v>
      </c>
      <c r="I840">
        <v>158</v>
      </c>
      <c r="J840">
        <v>0</v>
      </c>
      <c r="K840">
        <v>0</v>
      </c>
      <c r="L840">
        <v>158</v>
      </c>
    </row>
    <row r="841" spans="1:12" x14ac:dyDescent="0.2">
      <c r="A841" t="s">
        <v>7757</v>
      </c>
      <c r="B841" t="s">
        <v>11</v>
      </c>
      <c r="C841" s="2" t="s">
        <v>5128</v>
      </c>
      <c r="D841" s="2" t="str">
        <f>LEFT(Table3[[#This Row],[Shipping postal code]],5)</f>
        <v>06052</v>
      </c>
      <c r="E841" t="s">
        <v>7121</v>
      </c>
      <c r="F841">
        <v>157.94999999999999</v>
      </c>
      <c r="G841">
        <v>0</v>
      </c>
      <c r="H841">
        <v>0</v>
      </c>
      <c r="I841">
        <v>157.94999999999999</v>
      </c>
      <c r="J841">
        <v>0</v>
      </c>
      <c r="K841">
        <v>0</v>
      </c>
      <c r="L841">
        <v>157.94999999999999</v>
      </c>
    </row>
    <row r="842" spans="1:12" x14ac:dyDescent="0.2">
      <c r="A842" t="s">
        <v>7261</v>
      </c>
      <c r="B842" t="s">
        <v>11</v>
      </c>
      <c r="C842">
        <v>80528</v>
      </c>
      <c r="D842" t="str">
        <f>LEFT(Table3[[#This Row],[Shipping postal code]],5)</f>
        <v>80528</v>
      </c>
      <c r="E842" t="s">
        <v>7079</v>
      </c>
      <c r="F842">
        <v>157</v>
      </c>
      <c r="G842">
        <v>0</v>
      </c>
      <c r="H842">
        <v>0</v>
      </c>
      <c r="I842">
        <v>157</v>
      </c>
      <c r="J842">
        <v>0</v>
      </c>
      <c r="K842">
        <v>0</v>
      </c>
      <c r="L842">
        <v>157</v>
      </c>
    </row>
    <row r="843" spans="1:12" x14ac:dyDescent="0.2">
      <c r="A843" t="s">
        <v>7405</v>
      </c>
      <c r="B843" t="s">
        <v>11</v>
      </c>
      <c r="C843">
        <v>78254</v>
      </c>
      <c r="D843" t="str">
        <f>LEFT(Table3[[#This Row],[Shipping postal code]],5)</f>
        <v>78254</v>
      </c>
      <c r="E843" t="s">
        <v>7086</v>
      </c>
      <c r="F843">
        <v>167</v>
      </c>
      <c r="G843">
        <v>-10</v>
      </c>
      <c r="H843">
        <v>0</v>
      </c>
      <c r="I843">
        <v>157</v>
      </c>
      <c r="J843">
        <v>0</v>
      </c>
      <c r="K843">
        <v>0</v>
      </c>
      <c r="L843">
        <v>157</v>
      </c>
    </row>
    <row r="844" spans="1:12" x14ac:dyDescent="0.2">
      <c r="A844" t="s">
        <v>7758</v>
      </c>
      <c r="B844" t="s">
        <v>11</v>
      </c>
      <c r="C844" s="2" t="s">
        <v>6638</v>
      </c>
      <c r="D844" s="2" t="str">
        <f>LEFT(Table3[[#This Row],[Shipping postal code]],5)</f>
        <v>01518</v>
      </c>
      <c r="E844" t="s">
        <v>7129</v>
      </c>
      <c r="F844">
        <v>157</v>
      </c>
      <c r="G844">
        <v>0</v>
      </c>
      <c r="H844">
        <v>0</v>
      </c>
      <c r="I844">
        <v>157</v>
      </c>
      <c r="J844">
        <v>0</v>
      </c>
      <c r="K844">
        <v>0</v>
      </c>
      <c r="L844">
        <v>157</v>
      </c>
    </row>
    <row r="845" spans="1:12" x14ac:dyDescent="0.2">
      <c r="A845" t="s">
        <v>7559</v>
      </c>
      <c r="B845" t="s">
        <v>11</v>
      </c>
      <c r="C845">
        <v>27608</v>
      </c>
      <c r="D845" t="str">
        <f>LEFT(Table3[[#This Row],[Shipping postal code]],5)</f>
        <v>27608</v>
      </c>
      <c r="E845" t="s">
        <v>7095</v>
      </c>
      <c r="F845">
        <v>172</v>
      </c>
      <c r="G845">
        <v>-15.2</v>
      </c>
      <c r="H845">
        <v>0</v>
      </c>
      <c r="I845">
        <v>156.80000000000001</v>
      </c>
      <c r="J845">
        <v>0</v>
      </c>
      <c r="K845">
        <v>0</v>
      </c>
      <c r="L845">
        <v>156.80000000000001</v>
      </c>
    </row>
    <row r="846" spans="1:12" x14ac:dyDescent="0.2">
      <c r="A846" t="s">
        <v>7760</v>
      </c>
      <c r="B846" t="s">
        <v>11</v>
      </c>
      <c r="C846">
        <v>59901</v>
      </c>
      <c r="D846" t="str">
        <f>LEFT(Table3[[#This Row],[Shipping postal code]],5)</f>
        <v>59901</v>
      </c>
      <c r="E846" t="s">
        <v>7203</v>
      </c>
      <c r="F846">
        <v>156.15</v>
      </c>
      <c r="G846">
        <v>0</v>
      </c>
      <c r="H846">
        <v>0</v>
      </c>
      <c r="I846">
        <v>156.15</v>
      </c>
      <c r="J846">
        <v>0</v>
      </c>
      <c r="K846">
        <v>0</v>
      </c>
      <c r="L846">
        <v>156.15</v>
      </c>
    </row>
    <row r="847" spans="1:12" x14ac:dyDescent="0.2">
      <c r="A847" t="s">
        <v>7761</v>
      </c>
      <c r="B847" t="s">
        <v>11</v>
      </c>
      <c r="C847">
        <v>37064</v>
      </c>
      <c r="D847" t="str">
        <f>LEFT(Table3[[#This Row],[Shipping postal code]],5)</f>
        <v>37064</v>
      </c>
      <c r="E847" t="s">
        <v>7136</v>
      </c>
      <c r="F847">
        <v>156</v>
      </c>
      <c r="G847">
        <v>0</v>
      </c>
      <c r="H847">
        <v>0</v>
      </c>
      <c r="I847">
        <v>156</v>
      </c>
      <c r="J847">
        <v>0</v>
      </c>
      <c r="K847">
        <v>0</v>
      </c>
      <c r="L847">
        <v>156</v>
      </c>
    </row>
    <row r="848" spans="1:12" x14ac:dyDescent="0.2">
      <c r="A848" t="s">
        <v>7762</v>
      </c>
      <c r="B848" t="s">
        <v>11</v>
      </c>
      <c r="C848">
        <v>33162</v>
      </c>
      <c r="D848" t="str">
        <f>LEFT(Table3[[#This Row],[Shipping postal code]],5)</f>
        <v>33162</v>
      </c>
      <c r="E848" t="s">
        <v>7063</v>
      </c>
      <c r="F848">
        <v>156</v>
      </c>
      <c r="G848">
        <v>0</v>
      </c>
      <c r="H848">
        <v>0</v>
      </c>
      <c r="I848">
        <v>156</v>
      </c>
      <c r="J848">
        <v>0</v>
      </c>
      <c r="K848">
        <v>0</v>
      </c>
      <c r="L848">
        <v>156</v>
      </c>
    </row>
    <row r="849" spans="1:12" x14ac:dyDescent="0.2">
      <c r="A849" t="s">
        <v>7763</v>
      </c>
      <c r="B849" t="s">
        <v>11</v>
      </c>
      <c r="C849" s="2" t="s">
        <v>1229</v>
      </c>
      <c r="D849" s="2" t="str">
        <f>LEFT(Table3[[#This Row],[Shipping postal code]],5)</f>
        <v>07675</v>
      </c>
      <c r="E849" t="s">
        <v>7298</v>
      </c>
      <c r="F849">
        <v>156</v>
      </c>
      <c r="G849">
        <v>0</v>
      </c>
      <c r="H849">
        <v>0</v>
      </c>
      <c r="I849">
        <v>156</v>
      </c>
      <c r="J849">
        <v>0</v>
      </c>
      <c r="K849">
        <v>0</v>
      </c>
      <c r="L849">
        <v>156</v>
      </c>
    </row>
    <row r="850" spans="1:12" x14ac:dyDescent="0.2">
      <c r="A850" t="s">
        <v>7250</v>
      </c>
      <c r="B850" t="s">
        <v>11</v>
      </c>
      <c r="C850">
        <v>93109</v>
      </c>
      <c r="D850" t="str">
        <f>LEFT(Table3[[#This Row],[Shipping postal code]],5)</f>
        <v>93109</v>
      </c>
      <c r="E850" t="s">
        <v>7048</v>
      </c>
      <c r="F850">
        <v>163</v>
      </c>
      <c r="G850">
        <v>-7.2</v>
      </c>
      <c r="H850">
        <v>0</v>
      </c>
      <c r="I850">
        <v>155.80000000000001</v>
      </c>
      <c r="J850">
        <v>0</v>
      </c>
      <c r="K850">
        <v>0</v>
      </c>
      <c r="L850">
        <v>155.80000000000001</v>
      </c>
    </row>
    <row r="851" spans="1:12" x14ac:dyDescent="0.2">
      <c r="A851" t="s">
        <v>7765</v>
      </c>
      <c r="B851" t="s">
        <v>11</v>
      </c>
      <c r="C851">
        <v>83713</v>
      </c>
      <c r="D851" t="str">
        <f>LEFT(Table3[[#This Row],[Shipping postal code]],5)</f>
        <v>83713</v>
      </c>
      <c r="E851" t="s">
        <v>7125</v>
      </c>
      <c r="F851">
        <v>163</v>
      </c>
      <c r="G851">
        <v>-8.4</v>
      </c>
      <c r="H851">
        <v>0</v>
      </c>
      <c r="I851">
        <v>154.6</v>
      </c>
      <c r="J851">
        <v>0</v>
      </c>
      <c r="K851">
        <v>0</v>
      </c>
      <c r="L851">
        <v>154.6</v>
      </c>
    </row>
    <row r="852" spans="1:12" x14ac:dyDescent="0.2">
      <c r="A852" t="s">
        <v>7766</v>
      </c>
      <c r="B852" t="s">
        <v>11</v>
      </c>
      <c r="C852">
        <v>84302</v>
      </c>
      <c r="D852" t="str">
        <f>LEFT(Table3[[#This Row],[Shipping postal code]],5)</f>
        <v>84302</v>
      </c>
      <c r="E852" t="s">
        <v>7046</v>
      </c>
      <c r="F852">
        <v>151.13</v>
      </c>
      <c r="G852">
        <v>-7.02</v>
      </c>
      <c r="H852">
        <v>0</v>
      </c>
      <c r="I852">
        <v>144.11000000000001</v>
      </c>
      <c r="J852">
        <v>0</v>
      </c>
      <c r="K852">
        <v>10.42</v>
      </c>
      <c r="L852">
        <v>154.53</v>
      </c>
    </row>
    <row r="853" spans="1:12" x14ac:dyDescent="0.2">
      <c r="A853" t="s">
        <v>7768</v>
      </c>
      <c r="B853" t="s">
        <v>11</v>
      </c>
      <c r="C853">
        <v>97132</v>
      </c>
      <c r="D853" t="str">
        <f>LEFT(Table3[[#This Row],[Shipping postal code]],5)</f>
        <v>97132</v>
      </c>
      <c r="E853" t="s">
        <v>7074</v>
      </c>
      <c r="F853">
        <v>353.15</v>
      </c>
      <c r="G853">
        <v>-199</v>
      </c>
      <c r="H853">
        <v>0</v>
      </c>
      <c r="I853">
        <v>154.15</v>
      </c>
      <c r="J853">
        <v>0</v>
      </c>
      <c r="K853">
        <v>0</v>
      </c>
      <c r="L853">
        <v>154.15</v>
      </c>
    </row>
    <row r="854" spans="1:12" x14ac:dyDescent="0.2">
      <c r="A854" t="s">
        <v>7769</v>
      </c>
      <c r="B854" t="s">
        <v>11</v>
      </c>
      <c r="C854">
        <v>63052</v>
      </c>
      <c r="D854" t="str">
        <f>LEFT(Table3[[#This Row],[Shipping postal code]],5)</f>
        <v>63052</v>
      </c>
      <c r="E854" t="s">
        <v>7178</v>
      </c>
      <c r="F854">
        <v>154</v>
      </c>
      <c r="G854">
        <v>0</v>
      </c>
      <c r="H854">
        <v>0</v>
      </c>
      <c r="I854">
        <v>154</v>
      </c>
      <c r="J854">
        <v>0</v>
      </c>
      <c r="K854">
        <v>0</v>
      </c>
      <c r="L854">
        <v>154</v>
      </c>
    </row>
    <row r="855" spans="1:12" x14ac:dyDescent="0.2">
      <c r="A855" t="s">
        <v>7770</v>
      </c>
      <c r="B855" t="s">
        <v>11</v>
      </c>
      <c r="C855">
        <v>85326</v>
      </c>
      <c r="D855" t="str">
        <f>LEFT(Table3[[#This Row],[Shipping postal code]],5)</f>
        <v>85326</v>
      </c>
      <c r="E855" t="s">
        <v>7056</v>
      </c>
      <c r="F855">
        <v>154</v>
      </c>
      <c r="G855">
        <v>0</v>
      </c>
      <c r="H855">
        <v>0</v>
      </c>
      <c r="I855">
        <v>154</v>
      </c>
      <c r="J855">
        <v>0</v>
      </c>
      <c r="K855">
        <v>0</v>
      </c>
      <c r="L855">
        <v>154</v>
      </c>
    </row>
    <row r="856" spans="1:12" x14ac:dyDescent="0.2">
      <c r="A856" t="s">
        <v>7164</v>
      </c>
      <c r="B856" t="s">
        <v>11</v>
      </c>
      <c r="C856">
        <v>85302</v>
      </c>
      <c r="D856" t="str">
        <f>LEFT(Table3[[#This Row],[Shipping postal code]],5)</f>
        <v>85302</v>
      </c>
      <c r="E856" t="s">
        <v>7056</v>
      </c>
      <c r="F856">
        <v>165</v>
      </c>
      <c r="G856">
        <v>-11</v>
      </c>
      <c r="H856">
        <v>0</v>
      </c>
      <c r="I856">
        <v>154</v>
      </c>
      <c r="J856">
        <v>0</v>
      </c>
      <c r="K856">
        <v>0</v>
      </c>
      <c r="L856">
        <v>154</v>
      </c>
    </row>
    <row r="857" spans="1:12" x14ac:dyDescent="0.2">
      <c r="A857" t="s">
        <v>7771</v>
      </c>
      <c r="B857" t="s">
        <v>11</v>
      </c>
      <c r="C857">
        <v>75009</v>
      </c>
      <c r="D857" t="str">
        <f>LEFT(Table3[[#This Row],[Shipping postal code]],5)</f>
        <v>75009</v>
      </c>
      <c r="E857" t="s">
        <v>7086</v>
      </c>
      <c r="F857">
        <v>285</v>
      </c>
      <c r="G857">
        <v>-131</v>
      </c>
      <c r="H857">
        <v>0</v>
      </c>
      <c r="I857">
        <v>154</v>
      </c>
      <c r="J857">
        <v>0</v>
      </c>
      <c r="K857">
        <v>0</v>
      </c>
      <c r="L857">
        <v>154</v>
      </c>
    </row>
    <row r="858" spans="1:12" x14ac:dyDescent="0.2">
      <c r="A858" t="s">
        <v>7266</v>
      </c>
      <c r="B858" t="s">
        <v>11</v>
      </c>
      <c r="C858">
        <v>97225</v>
      </c>
      <c r="D858" t="str">
        <f>LEFT(Table3[[#This Row],[Shipping postal code]],5)</f>
        <v>97225</v>
      </c>
      <c r="E858" t="s">
        <v>7074</v>
      </c>
      <c r="F858">
        <v>181.15</v>
      </c>
      <c r="G858">
        <v>-27.17</v>
      </c>
      <c r="H858">
        <v>0</v>
      </c>
      <c r="I858">
        <v>153.97999999999999</v>
      </c>
      <c r="J858">
        <v>0</v>
      </c>
      <c r="K858">
        <v>0</v>
      </c>
      <c r="L858">
        <v>153.97999999999999</v>
      </c>
    </row>
    <row r="859" spans="1:12" x14ac:dyDescent="0.2">
      <c r="A859" t="s">
        <v>7772</v>
      </c>
      <c r="B859" t="s">
        <v>11</v>
      </c>
      <c r="C859">
        <v>92865</v>
      </c>
      <c r="D859" t="str">
        <f>LEFT(Table3[[#This Row],[Shipping postal code]],5)</f>
        <v>92865</v>
      </c>
      <c r="E859" t="s">
        <v>7048</v>
      </c>
      <c r="F859">
        <v>307.45</v>
      </c>
      <c r="G859">
        <v>-154.02000000000001</v>
      </c>
      <c r="H859">
        <v>0</v>
      </c>
      <c r="I859">
        <v>153.43</v>
      </c>
      <c r="J859">
        <v>0</v>
      </c>
      <c r="K859">
        <v>0</v>
      </c>
      <c r="L859">
        <v>153.43</v>
      </c>
    </row>
    <row r="860" spans="1:12" x14ac:dyDescent="0.2">
      <c r="A860" t="s">
        <v>7773</v>
      </c>
      <c r="B860" t="s">
        <v>11</v>
      </c>
      <c r="C860">
        <v>64804</v>
      </c>
      <c r="D860" t="str">
        <f>LEFT(Table3[[#This Row],[Shipping postal code]],5)</f>
        <v>64804</v>
      </c>
      <c r="E860" t="s">
        <v>7178</v>
      </c>
      <c r="F860">
        <v>153</v>
      </c>
      <c r="G860">
        <v>0</v>
      </c>
      <c r="H860">
        <v>0</v>
      </c>
      <c r="I860">
        <v>153</v>
      </c>
      <c r="J860">
        <v>0</v>
      </c>
      <c r="K860">
        <v>0</v>
      </c>
      <c r="L860">
        <v>153</v>
      </c>
    </row>
    <row r="861" spans="1:12" x14ac:dyDescent="0.2">
      <c r="A861" t="s">
        <v>7115</v>
      </c>
      <c r="B861" t="s">
        <v>11</v>
      </c>
      <c r="C861">
        <v>43232</v>
      </c>
      <c r="D861" t="str">
        <f>LEFT(Table3[[#This Row],[Shipping postal code]],5)</f>
        <v>43232</v>
      </c>
      <c r="E861" t="s">
        <v>7116</v>
      </c>
      <c r="F861">
        <v>153</v>
      </c>
      <c r="G861">
        <v>0</v>
      </c>
      <c r="H861">
        <v>0</v>
      </c>
      <c r="I861">
        <v>153</v>
      </c>
      <c r="J861">
        <v>0</v>
      </c>
      <c r="K861">
        <v>0</v>
      </c>
      <c r="L861">
        <v>153</v>
      </c>
    </row>
    <row r="862" spans="1:12" x14ac:dyDescent="0.2">
      <c r="A862" t="s">
        <v>7774</v>
      </c>
      <c r="B862" t="s">
        <v>11</v>
      </c>
      <c r="C862">
        <v>55076</v>
      </c>
      <c r="D862" t="str">
        <f>LEFT(Table3[[#This Row],[Shipping postal code]],5)</f>
        <v>55076</v>
      </c>
      <c r="E862" t="s">
        <v>7143</v>
      </c>
      <c r="F862">
        <v>152.75</v>
      </c>
      <c r="G862">
        <v>0</v>
      </c>
      <c r="H862">
        <v>0</v>
      </c>
      <c r="I862">
        <v>152.75</v>
      </c>
      <c r="J862">
        <v>0</v>
      </c>
      <c r="K862">
        <v>0</v>
      </c>
      <c r="L862">
        <v>152.75</v>
      </c>
    </row>
    <row r="863" spans="1:12" x14ac:dyDescent="0.2">
      <c r="A863" t="s">
        <v>7775</v>
      </c>
      <c r="B863" t="s">
        <v>11</v>
      </c>
      <c r="C863" s="2" t="s">
        <v>6469</v>
      </c>
      <c r="D863" s="2" t="str">
        <f>LEFT(Table3[[#This Row],[Shipping postal code]],5)</f>
        <v>00802</v>
      </c>
      <c r="E863" t="s">
        <v>7776</v>
      </c>
      <c r="F863">
        <v>169</v>
      </c>
      <c r="G863">
        <v>-16.899999999999999</v>
      </c>
      <c r="H863">
        <v>0</v>
      </c>
      <c r="I863">
        <v>152.1</v>
      </c>
      <c r="J863">
        <v>0</v>
      </c>
      <c r="K863">
        <v>0</v>
      </c>
      <c r="L863">
        <v>152.1</v>
      </c>
    </row>
    <row r="864" spans="1:12" x14ac:dyDescent="0.2">
      <c r="A864" t="s">
        <v>7409</v>
      </c>
      <c r="B864" t="s">
        <v>11</v>
      </c>
      <c r="C864">
        <v>94121</v>
      </c>
      <c r="D864" t="str">
        <f>LEFT(Table3[[#This Row],[Shipping postal code]],5)</f>
        <v>94121</v>
      </c>
      <c r="E864" t="s">
        <v>7048</v>
      </c>
      <c r="F864">
        <v>152</v>
      </c>
      <c r="G864">
        <v>0</v>
      </c>
      <c r="H864">
        <v>0</v>
      </c>
      <c r="I864">
        <v>152</v>
      </c>
      <c r="J864">
        <v>0</v>
      </c>
      <c r="K864">
        <v>0</v>
      </c>
      <c r="L864">
        <v>152</v>
      </c>
    </row>
    <row r="865" spans="1:12" x14ac:dyDescent="0.2">
      <c r="A865" t="s">
        <v>7777</v>
      </c>
      <c r="B865" t="s">
        <v>11</v>
      </c>
      <c r="C865" t="s">
        <v>6484</v>
      </c>
      <c r="D865" t="str">
        <f>LEFT(Table3[[#This Row],[Shipping postal code]],5)</f>
        <v>32257</v>
      </c>
      <c r="E865" t="s">
        <v>7063</v>
      </c>
      <c r="F865">
        <v>152</v>
      </c>
      <c r="G865">
        <v>0</v>
      </c>
      <c r="H865">
        <v>0</v>
      </c>
      <c r="I865">
        <v>152</v>
      </c>
      <c r="J865">
        <v>0</v>
      </c>
      <c r="K865">
        <v>0</v>
      </c>
      <c r="L865">
        <v>152</v>
      </c>
    </row>
    <row r="866" spans="1:12" x14ac:dyDescent="0.2">
      <c r="A866" t="s">
        <v>7356</v>
      </c>
      <c r="B866" t="s">
        <v>11</v>
      </c>
      <c r="C866">
        <v>85013</v>
      </c>
      <c r="D866" t="str">
        <f>LEFT(Table3[[#This Row],[Shipping postal code]],5)</f>
        <v>85013</v>
      </c>
      <c r="E866" t="s">
        <v>7056</v>
      </c>
      <c r="F866">
        <v>163</v>
      </c>
      <c r="G866">
        <v>-11.4</v>
      </c>
      <c r="H866">
        <v>0</v>
      </c>
      <c r="I866">
        <v>151.6</v>
      </c>
      <c r="J866">
        <v>0</v>
      </c>
      <c r="K866">
        <v>0</v>
      </c>
      <c r="L866">
        <v>151.6</v>
      </c>
    </row>
    <row r="867" spans="1:12" x14ac:dyDescent="0.2">
      <c r="A867" t="s">
        <v>7662</v>
      </c>
      <c r="B867" t="s">
        <v>11</v>
      </c>
      <c r="C867">
        <v>27520</v>
      </c>
      <c r="D867" t="str">
        <f>LEFT(Table3[[#This Row],[Shipping postal code]],5)</f>
        <v>27520</v>
      </c>
      <c r="E867" t="s">
        <v>7095</v>
      </c>
      <c r="F867">
        <v>164.5</v>
      </c>
      <c r="G867">
        <v>-13.04</v>
      </c>
      <c r="H867">
        <v>0</v>
      </c>
      <c r="I867">
        <v>151.46</v>
      </c>
      <c r="J867">
        <v>0</v>
      </c>
      <c r="K867">
        <v>0</v>
      </c>
      <c r="L867">
        <v>151.46</v>
      </c>
    </row>
    <row r="868" spans="1:12" x14ac:dyDescent="0.2">
      <c r="A868" t="s">
        <v>7778</v>
      </c>
      <c r="B868" t="s">
        <v>11</v>
      </c>
      <c r="C868">
        <v>75087</v>
      </c>
      <c r="D868" t="str">
        <f>LEFT(Table3[[#This Row],[Shipping postal code]],5)</f>
        <v>75087</v>
      </c>
      <c r="E868" t="s">
        <v>7086</v>
      </c>
      <c r="F868">
        <v>164</v>
      </c>
      <c r="G868">
        <v>-12.7</v>
      </c>
      <c r="H868">
        <v>0</v>
      </c>
      <c r="I868">
        <v>151.30000000000001</v>
      </c>
      <c r="J868">
        <v>0</v>
      </c>
      <c r="K868">
        <v>0</v>
      </c>
      <c r="L868">
        <v>151.30000000000001</v>
      </c>
    </row>
    <row r="869" spans="1:12" x14ac:dyDescent="0.2">
      <c r="A869" t="s">
        <v>7779</v>
      </c>
      <c r="B869" t="s">
        <v>11</v>
      </c>
      <c r="C869">
        <v>84790</v>
      </c>
      <c r="D869" t="str">
        <f>LEFT(Table3[[#This Row],[Shipping postal code]],5)</f>
        <v>84790</v>
      </c>
      <c r="E869" t="s">
        <v>7046</v>
      </c>
      <c r="F869">
        <v>249</v>
      </c>
      <c r="G869">
        <v>-108</v>
      </c>
      <c r="H869">
        <v>0</v>
      </c>
      <c r="I869">
        <v>141</v>
      </c>
      <c r="J869">
        <v>0</v>
      </c>
      <c r="K869">
        <v>10.23</v>
      </c>
      <c r="L869">
        <v>151.22999999999999</v>
      </c>
    </row>
    <row r="870" spans="1:12" x14ac:dyDescent="0.2">
      <c r="A870" t="s">
        <v>7110</v>
      </c>
      <c r="B870" t="s">
        <v>11</v>
      </c>
      <c r="C870">
        <v>91762</v>
      </c>
      <c r="D870" t="str">
        <f>LEFT(Table3[[#This Row],[Shipping postal code]],5)</f>
        <v>91762</v>
      </c>
      <c r="E870" t="s">
        <v>7048</v>
      </c>
      <c r="F870">
        <v>161</v>
      </c>
      <c r="G870">
        <v>-9.9</v>
      </c>
      <c r="H870">
        <v>0</v>
      </c>
      <c r="I870">
        <v>151.1</v>
      </c>
      <c r="J870">
        <v>0</v>
      </c>
      <c r="K870">
        <v>0</v>
      </c>
      <c r="L870">
        <v>151.1</v>
      </c>
    </row>
    <row r="871" spans="1:12" x14ac:dyDescent="0.2">
      <c r="A871" t="s">
        <v>7780</v>
      </c>
      <c r="B871" t="s">
        <v>11</v>
      </c>
      <c r="C871">
        <v>99502</v>
      </c>
      <c r="D871" t="str">
        <f>LEFT(Table3[[#This Row],[Shipping postal code]],5)</f>
        <v>99502</v>
      </c>
      <c r="E871" t="s">
        <v>7668</v>
      </c>
      <c r="F871">
        <v>151</v>
      </c>
      <c r="G871">
        <v>0</v>
      </c>
      <c r="H871">
        <v>0</v>
      </c>
      <c r="I871">
        <v>151</v>
      </c>
      <c r="J871">
        <v>0</v>
      </c>
      <c r="K871">
        <v>0</v>
      </c>
      <c r="L871">
        <v>151</v>
      </c>
    </row>
    <row r="872" spans="1:12" x14ac:dyDescent="0.2">
      <c r="A872" t="s">
        <v>7781</v>
      </c>
      <c r="B872" t="s">
        <v>11</v>
      </c>
      <c r="C872">
        <v>90247</v>
      </c>
      <c r="D872" t="str">
        <f>LEFT(Table3[[#This Row],[Shipping postal code]],5)</f>
        <v>90247</v>
      </c>
      <c r="E872" t="s">
        <v>7048</v>
      </c>
      <c r="F872">
        <v>180</v>
      </c>
      <c r="G872">
        <v>-29.4</v>
      </c>
      <c r="H872">
        <v>0</v>
      </c>
      <c r="I872">
        <v>150.6</v>
      </c>
      <c r="J872">
        <v>0</v>
      </c>
      <c r="K872">
        <v>0</v>
      </c>
      <c r="L872">
        <v>150.6</v>
      </c>
    </row>
    <row r="873" spans="1:12" x14ac:dyDescent="0.2">
      <c r="A873" t="s">
        <v>7167</v>
      </c>
      <c r="B873" t="s">
        <v>11</v>
      </c>
      <c r="C873">
        <v>90002</v>
      </c>
      <c r="D873" t="str">
        <f>LEFT(Table3[[#This Row],[Shipping postal code]],5)</f>
        <v>90002</v>
      </c>
      <c r="E873" t="s">
        <v>7048</v>
      </c>
      <c r="F873">
        <v>188</v>
      </c>
      <c r="G873">
        <v>-37.5</v>
      </c>
      <c r="H873">
        <v>0</v>
      </c>
      <c r="I873">
        <v>150.5</v>
      </c>
      <c r="J873">
        <v>0</v>
      </c>
      <c r="K873">
        <v>0</v>
      </c>
      <c r="L873">
        <v>150.5</v>
      </c>
    </row>
    <row r="874" spans="1:12" x14ac:dyDescent="0.2">
      <c r="A874" t="s">
        <v>7782</v>
      </c>
      <c r="B874" t="s">
        <v>11</v>
      </c>
      <c r="C874">
        <v>84318</v>
      </c>
      <c r="D874" t="str">
        <f>LEFT(Table3[[#This Row],[Shipping postal code]],5)</f>
        <v>84318</v>
      </c>
      <c r="E874" t="s">
        <v>7046</v>
      </c>
      <c r="F874">
        <v>237.55</v>
      </c>
      <c r="G874">
        <v>-97</v>
      </c>
      <c r="H874">
        <v>0</v>
      </c>
      <c r="I874">
        <v>140.55000000000001</v>
      </c>
      <c r="J874">
        <v>0</v>
      </c>
      <c r="K874">
        <v>9.93</v>
      </c>
      <c r="L874">
        <v>150.47999999999999</v>
      </c>
    </row>
    <row r="875" spans="1:12" x14ac:dyDescent="0.2">
      <c r="A875" t="s">
        <v>7512</v>
      </c>
      <c r="B875" t="s">
        <v>11</v>
      </c>
      <c r="C875">
        <v>60071</v>
      </c>
      <c r="D875" t="str">
        <f>LEFT(Table3[[#This Row],[Shipping postal code]],5)</f>
        <v>60071</v>
      </c>
      <c r="E875" t="s">
        <v>7152</v>
      </c>
      <c r="F875">
        <v>153</v>
      </c>
      <c r="G875">
        <v>-2.5499999999999998</v>
      </c>
      <c r="H875">
        <v>0</v>
      </c>
      <c r="I875">
        <v>150.44999999999999</v>
      </c>
      <c r="J875">
        <v>0</v>
      </c>
      <c r="K875">
        <v>0</v>
      </c>
      <c r="L875">
        <v>150.44999999999999</v>
      </c>
    </row>
    <row r="876" spans="1:12" x14ac:dyDescent="0.2">
      <c r="A876" t="s">
        <v>7783</v>
      </c>
      <c r="B876" t="s">
        <v>11</v>
      </c>
      <c r="C876" s="2" t="s">
        <v>6814</v>
      </c>
      <c r="D876" s="2" t="str">
        <f>LEFT(Table3[[#This Row],[Shipping postal code]],5)</f>
        <v>04252</v>
      </c>
      <c r="E876" t="s">
        <v>7103</v>
      </c>
      <c r="F876">
        <v>167.15</v>
      </c>
      <c r="G876">
        <v>-16.72</v>
      </c>
      <c r="H876">
        <v>0</v>
      </c>
      <c r="I876">
        <v>150.43</v>
      </c>
      <c r="J876">
        <v>0</v>
      </c>
      <c r="K876">
        <v>0</v>
      </c>
      <c r="L876">
        <v>150.43</v>
      </c>
    </row>
    <row r="877" spans="1:12" x14ac:dyDescent="0.2">
      <c r="A877" t="s">
        <v>7784</v>
      </c>
      <c r="B877" t="s">
        <v>11</v>
      </c>
      <c r="C877">
        <v>98188</v>
      </c>
      <c r="D877" t="str">
        <f>LEFT(Table3[[#This Row],[Shipping postal code]],5)</f>
        <v>98188</v>
      </c>
      <c r="E877" t="s">
        <v>7076</v>
      </c>
      <c r="F877">
        <v>167.15</v>
      </c>
      <c r="G877">
        <v>-16.72</v>
      </c>
      <c r="H877">
        <v>0</v>
      </c>
      <c r="I877">
        <v>150.43</v>
      </c>
      <c r="J877">
        <v>0</v>
      </c>
      <c r="K877">
        <v>0</v>
      </c>
      <c r="L877">
        <v>150.43</v>
      </c>
    </row>
    <row r="878" spans="1:12" x14ac:dyDescent="0.2">
      <c r="A878" t="s">
        <v>7467</v>
      </c>
      <c r="B878" t="s">
        <v>11</v>
      </c>
      <c r="C878">
        <v>55414</v>
      </c>
      <c r="D878" t="str">
        <f>LEFT(Table3[[#This Row],[Shipping postal code]],5)</f>
        <v>55414</v>
      </c>
      <c r="E878" t="s">
        <v>7143</v>
      </c>
      <c r="F878">
        <v>167.15</v>
      </c>
      <c r="G878">
        <v>-16.72</v>
      </c>
      <c r="H878">
        <v>0</v>
      </c>
      <c r="I878">
        <v>150.43</v>
      </c>
      <c r="J878">
        <v>0</v>
      </c>
      <c r="K878">
        <v>0</v>
      </c>
      <c r="L878">
        <v>150.43</v>
      </c>
    </row>
    <row r="879" spans="1:12" x14ac:dyDescent="0.2">
      <c r="A879" t="s">
        <v>7193</v>
      </c>
      <c r="B879" t="s">
        <v>11</v>
      </c>
      <c r="C879">
        <v>73170</v>
      </c>
      <c r="D879" t="str">
        <f>LEFT(Table3[[#This Row],[Shipping postal code]],5)</f>
        <v>73170</v>
      </c>
      <c r="E879" t="s">
        <v>7050</v>
      </c>
      <c r="F879">
        <v>160.11000000000001</v>
      </c>
      <c r="G879">
        <v>-10</v>
      </c>
      <c r="H879">
        <v>0</v>
      </c>
      <c r="I879">
        <v>150.11000000000001</v>
      </c>
      <c r="J879">
        <v>0</v>
      </c>
      <c r="K879">
        <v>0</v>
      </c>
      <c r="L879">
        <v>150.11000000000001</v>
      </c>
    </row>
    <row r="880" spans="1:12" x14ac:dyDescent="0.2">
      <c r="A880" t="s">
        <v>7785</v>
      </c>
      <c r="B880" t="s">
        <v>11</v>
      </c>
      <c r="C880">
        <v>72023</v>
      </c>
      <c r="D880" t="str">
        <f>LEFT(Table3[[#This Row],[Shipping postal code]],5)</f>
        <v>72023</v>
      </c>
      <c r="E880" t="s">
        <v>7133</v>
      </c>
      <c r="F880">
        <v>166.15</v>
      </c>
      <c r="G880">
        <v>-16.62</v>
      </c>
      <c r="H880">
        <v>0</v>
      </c>
      <c r="I880">
        <v>149.53</v>
      </c>
      <c r="J880">
        <v>0</v>
      </c>
      <c r="K880">
        <v>0</v>
      </c>
      <c r="L880">
        <v>149.53</v>
      </c>
    </row>
    <row r="881" spans="1:12" x14ac:dyDescent="0.2">
      <c r="A881" t="s">
        <v>7274</v>
      </c>
      <c r="B881" t="s">
        <v>11</v>
      </c>
      <c r="C881">
        <v>60505</v>
      </c>
      <c r="D881" t="str">
        <f>LEFT(Table3[[#This Row],[Shipping postal code]],5)</f>
        <v>60505</v>
      </c>
      <c r="E881" t="s">
        <v>7152</v>
      </c>
      <c r="F881">
        <v>149</v>
      </c>
      <c r="G881">
        <v>0</v>
      </c>
      <c r="H881">
        <v>0</v>
      </c>
      <c r="I881">
        <v>149</v>
      </c>
      <c r="J881">
        <v>0</v>
      </c>
      <c r="K881">
        <v>0</v>
      </c>
      <c r="L881">
        <v>149</v>
      </c>
    </row>
    <row r="882" spans="1:12" x14ac:dyDescent="0.2">
      <c r="A882" t="s">
        <v>7309</v>
      </c>
      <c r="B882" t="s">
        <v>11</v>
      </c>
      <c r="C882" t="s">
        <v>4365</v>
      </c>
      <c r="D882" t="str">
        <f>LEFT(Table3[[#This Row],[Shipping postal code]],5)</f>
        <v>92115</v>
      </c>
      <c r="E882" t="s">
        <v>7048</v>
      </c>
      <c r="F882">
        <v>149</v>
      </c>
      <c r="G882">
        <v>0</v>
      </c>
      <c r="H882">
        <v>0</v>
      </c>
      <c r="I882">
        <v>149</v>
      </c>
      <c r="J882">
        <v>0</v>
      </c>
      <c r="K882">
        <v>0</v>
      </c>
      <c r="L882">
        <v>149</v>
      </c>
    </row>
    <row r="883" spans="1:12" x14ac:dyDescent="0.2">
      <c r="A883" t="s">
        <v>7234</v>
      </c>
      <c r="B883" t="s">
        <v>11</v>
      </c>
      <c r="C883">
        <v>64116</v>
      </c>
      <c r="D883" t="str">
        <f>LEFT(Table3[[#This Row],[Shipping postal code]],5)</f>
        <v>64116</v>
      </c>
      <c r="E883" t="s">
        <v>7178</v>
      </c>
      <c r="F883">
        <v>148.97999999999999</v>
      </c>
      <c r="G883">
        <v>0</v>
      </c>
      <c r="H883">
        <v>0</v>
      </c>
      <c r="I883">
        <v>148.97999999999999</v>
      </c>
      <c r="J883">
        <v>0</v>
      </c>
      <c r="K883">
        <v>0</v>
      </c>
      <c r="L883">
        <v>148.97999999999999</v>
      </c>
    </row>
    <row r="884" spans="1:12" x14ac:dyDescent="0.2">
      <c r="A884" t="s">
        <v>7787</v>
      </c>
      <c r="B884" t="s">
        <v>11</v>
      </c>
      <c r="C884">
        <v>11738</v>
      </c>
      <c r="D884" t="str">
        <f>LEFT(Table3[[#This Row],[Shipping postal code]],5)</f>
        <v>11738</v>
      </c>
      <c r="E884" t="s">
        <v>7044</v>
      </c>
      <c r="F884">
        <v>148.97999999999999</v>
      </c>
      <c r="G884">
        <v>0</v>
      </c>
      <c r="H884">
        <v>0</v>
      </c>
      <c r="I884">
        <v>148.97999999999999</v>
      </c>
      <c r="J884">
        <v>0</v>
      </c>
      <c r="K884">
        <v>0</v>
      </c>
      <c r="L884">
        <v>148.97999999999999</v>
      </c>
    </row>
    <row r="885" spans="1:12" x14ac:dyDescent="0.2">
      <c r="A885" t="s">
        <v>7524</v>
      </c>
      <c r="B885" t="s">
        <v>11</v>
      </c>
      <c r="C885">
        <v>19147</v>
      </c>
      <c r="D885" t="str">
        <f>LEFT(Table3[[#This Row],[Shipping postal code]],5)</f>
        <v>19147</v>
      </c>
      <c r="E885" t="s">
        <v>7065</v>
      </c>
      <c r="F885">
        <v>148.75</v>
      </c>
      <c r="G885">
        <v>0</v>
      </c>
      <c r="H885">
        <v>0</v>
      </c>
      <c r="I885">
        <v>148.75</v>
      </c>
      <c r="J885">
        <v>0</v>
      </c>
      <c r="K885">
        <v>0</v>
      </c>
      <c r="L885">
        <v>148.75</v>
      </c>
    </row>
    <row r="886" spans="1:12" x14ac:dyDescent="0.2">
      <c r="A886" t="s">
        <v>7788</v>
      </c>
      <c r="B886" t="s">
        <v>11</v>
      </c>
      <c r="C886">
        <v>68022</v>
      </c>
      <c r="D886" t="str">
        <f>LEFT(Table3[[#This Row],[Shipping postal code]],5)</f>
        <v>68022</v>
      </c>
      <c r="E886" t="s">
        <v>7067</v>
      </c>
      <c r="F886">
        <v>207.73</v>
      </c>
      <c r="G886">
        <v>-58.99</v>
      </c>
      <c r="H886">
        <v>0</v>
      </c>
      <c r="I886">
        <v>148.74</v>
      </c>
      <c r="J886">
        <v>0</v>
      </c>
      <c r="K886">
        <v>0</v>
      </c>
      <c r="L886">
        <v>148.74</v>
      </c>
    </row>
    <row r="887" spans="1:12" x14ac:dyDescent="0.2">
      <c r="A887" t="s">
        <v>7789</v>
      </c>
      <c r="B887" t="s">
        <v>11</v>
      </c>
      <c r="C887">
        <v>75503</v>
      </c>
      <c r="D887" t="str">
        <f>LEFT(Table3[[#This Row],[Shipping postal code]],5)</f>
        <v>75503</v>
      </c>
      <c r="E887" t="s">
        <v>7086</v>
      </c>
      <c r="F887">
        <v>148.35</v>
      </c>
      <c r="G887">
        <v>0</v>
      </c>
      <c r="H887">
        <v>0</v>
      </c>
      <c r="I887">
        <v>148.35</v>
      </c>
      <c r="J887">
        <v>0</v>
      </c>
      <c r="K887">
        <v>0</v>
      </c>
      <c r="L887">
        <v>148.35</v>
      </c>
    </row>
    <row r="888" spans="1:12" x14ac:dyDescent="0.2">
      <c r="A888" t="s">
        <v>7790</v>
      </c>
      <c r="B888" t="s">
        <v>11</v>
      </c>
      <c r="C888" s="2" t="s">
        <v>4830</v>
      </c>
      <c r="D888" s="2" t="str">
        <f>LEFT(Table3[[#This Row],[Shipping postal code]],5)</f>
        <v>07630</v>
      </c>
      <c r="E888" t="s">
        <v>7298</v>
      </c>
      <c r="F888">
        <v>204.11</v>
      </c>
      <c r="G888">
        <v>-56</v>
      </c>
      <c r="H888">
        <v>0</v>
      </c>
      <c r="I888">
        <v>148.11000000000001</v>
      </c>
      <c r="J888">
        <v>0</v>
      </c>
      <c r="K888">
        <v>0</v>
      </c>
      <c r="L888">
        <v>148.11000000000001</v>
      </c>
    </row>
    <row r="889" spans="1:12" x14ac:dyDescent="0.2">
      <c r="A889" t="s">
        <v>7049</v>
      </c>
      <c r="B889" t="s">
        <v>11</v>
      </c>
      <c r="C889">
        <v>73034</v>
      </c>
      <c r="D889" t="str">
        <f>LEFT(Table3[[#This Row],[Shipping postal code]],5)</f>
        <v>73034</v>
      </c>
      <c r="E889" t="s">
        <v>7050</v>
      </c>
      <c r="F889">
        <v>167</v>
      </c>
      <c r="G889">
        <v>-18.899999999999999</v>
      </c>
      <c r="H889">
        <v>0</v>
      </c>
      <c r="I889">
        <v>148.1</v>
      </c>
      <c r="J889">
        <v>0</v>
      </c>
      <c r="K889">
        <v>0</v>
      </c>
      <c r="L889">
        <v>148.1</v>
      </c>
    </row>
    <row r="890" spans="1:12" x14ac:dyDescent="0.2">
      <c r="A890" t="s">
        <v>7791</v>
      </c>
      <c r="B890" t="s">
        <v>11</v>
      </c>
      <c r="C890">
        <v>84068</v>
      </c>
      <c r="D890" t="str">
        <f>LEFT(Table3[[#This Row],[Shipping postal code]],5)</f>
        <v>84068</v>
      </c>
      <c r="E890" t="s">
        <v>7046</v>
      </c>
      <c r="F890">
        <v>158</v>
      </c>
      <c r="G890">
        <v>-20</v>
      </c>
      <c r="H890">
        <v>0</v>
      </c>
      <c r="I890">
        <v>138</v>
      </c>
      <c r="J890">
        <v>0</v>
      </c>
      <c r="K890">
        <v>10</v>
      </c>
      <c r="L890">
        <v>148</v>
      </c>
    </row>
    <row r="891" spans="1:12" x14ac:dyDescent="0.2">
      <c r="A891" t="s">
        <v>7792</v>
      </c>
      <c r="B891" t="s">
        <v>11</v>
      </c>
      <c r="C891">
        <v>98375</v>
      </c>
      <c r="D891" t="str">
        <f>LEFT(Table3[[#This Row],[Shipping postal code]],5)</f>
        <v>98375</v>
      </c>
      <c r="E891" t="s">
        <v>7076</v>
      </c>
      <c r="F891">
        <v>148</v>
      </c>
      <c r="G891">
        <v>0</v>
      </c>
      <c r="H891">
        <v>0</v>
      </c>
      <c r="I891">
        <v>148</v>
      </c>
      <c r="J891">
        <v>0</v>
      </c>
      <c r="K891">
        <v>0</v>
      </c>
      <c r="L891">
        <v>148</v>
      </c>
    </row>
    <row r="892" spans="1:12" x14ac:dyDescent="0.2">
      <c r="A892" t="s">
        <v>7151</v>
      </c>
      <c r="B892" t="s">
        <v>11</v>
      </c>
      <c r="C892">
        <v>60618</v>
      </c>
      <c r="D892" t="str">
        <f>LEFT(Table3[[#This Row],[Shipping postal code]],5)</f>
        <v>60618</v>
      </c>
      <c r="E892" t="s">
        <v>7152</v>
      </c>
      <c r="F892">
        <v>148</v>
      </c>
      <c r="G892">
        <v>0</v>
      </c>
      <c r="H892">
        <v>0</v>
      </c>
      <c r="I892">
        <v>148</v>
      </c>
      <c r="J892">
        <v>0</v>
      </c>
      <c r="K892">
        <v>0</v>
      </c>
      <c r="L892">
        <v>148</v>
      </c>
    </row>
    <row r="893" spans="1:12" x14ac:dyDescent="0.2">
      <c r="A893" t="s">
        <v>7793</v>
      </c>
      <c r="B893" t="s">
        <v>11</v>
      </c>
      <c r="C893">
        <v>41102</v>
      </c>
      <c r="D893" t="str">
        <f>LEFT(Table3[[#This Row],[Shipping postal code]],5)</f>
        <v>41102</v>
      </c>
      <c r="E893" t="s">
        <v>7256</v>
      </c>
      <c r="F893">
        <v>148</v>
      </c>
      <c r="G893">
        <v>0</v>
      </c>
      <c r="H893">
        <v>0</v>
      </c>
      <c r="I893">
        <v>148</v>
      </c>
      <c r="J893">
        <v>0</v>
      </c>
      <c r="K893">
        <v>0</v>
      </c>
      <c r="L893">
        <v>148</v>
      </c>
    </row>
    <row r="894" spans="1:12" x14ac:dyDescent="0.2">
      <c r="A894" t="s">
        <v>7356</v>
      </c>
      <c r="B894" t="s">
        <v>11</v>
      </c>
      <c r="C894">
        <v>85085</v>
      </c>
      <c r="D894" t="str">
        <f>LEFT(Table3[[#This Row],[Shipping postal code]],5)</f>
        <v>85085</v>
      </c>
      <c r="E894" t="s">
        <v>7056</v>
      </c>
      <c r="F894">
        <v>176</v>
      </c>
      <c r="G894">
        <v>-28.45</v>
      </c>
      <c r="H894">
        <v>0</v>
      </c>
      <c r="I894">
        <v>147.55000000000001</v>
      </c>
      <c r="J894">
        <v>0</v>
      </c>
      <c r="K894">
        <v>0</v>
      </c>
      <c r="L894">
        <v>147.55000000000001</v>
      </c>
    </row>
    <row r="895" spans="1:12" x14ac:dyDescent="0.2">
      <c r="A895" t="s">
        <v>7139</v>
      </c>
      <c r="B895" t="s">
        <v>11</v>
      </c>
      <c r="C895">
        <v>89121</v>
      </c>
      <c r="D895" t="str">
        <f>LEFT(Table3[[#This Row],[Shipping postal code]],5)</f>
        <v>89121</v>
      </c>
      <c r="E895" t="s">
        <v>7140</v>
      </c>
      <c r="F895">
        <v>247.15</v>
      </c>
      <c r="G895">
        <v>-100</v>
      </c>
      <c r="H895">
        <v>0</v>
      </c>
      <c r="I895">
        <v>147.15</v>
      </c>
      <c r="J895">
        <v>0</v>
      </c>
      <c r="K895">
        <v>0</v>
      </c>
      <c r="L895">
        <v>147.15</v>
      </c>
    </row>
    <row r="896" spans="1:12" x14ac:dyDescent="0.2">
      <c r="A896" t="s">
        <v>7795</v>
      </c>
      <c r="B896" t="s">
        <v>11</v>
      </c>
      <c r="C896">
        <v>77375</v>
      </c>
      <c r="D896" t="str">
        <f>LEFT(Table3[[#This Row],[Shipping postal code]],5)</f>
        <v>77375</v>
      </c>
      <c r="E896" t="s">
        <v>7086</v>
      </c>
      <c r="F896">
        <v>158.94999999999999</v>
      </c>
      <c r="G896">
        <v>-11.9</v>
      </c>
      <c r="H896">
        <v>0</v>
      </c>
      <c r="I896">
        <v>147.05000000000001</v>
      </c>
      <c r="J896">
        <v>0</v>
      </c>
      <c r="K896">
        <v>0</v>
      </c>
      <c r="L896">
        <v>147.05000000000001</v>
      </c>
    </row>
    <row r="897" spans="1:12" x14ac:dyDescent="0.2">
      <c r="A897" t="s">
        <v>7289</v>
      </c>
      <c r="B897" t="s">
        <v>11</v>
      </c>
      <c r="C897">
        <v>28203</v>
      </c>
      <c r="D897" t="str">
        <f>LEFT(Table3[[#This Row],[Shipping postal code]],5)</f>
        <v>28203</v>
      </c>
      <c r="E897" t="s">
        <v>7095</v>
      </c>
      <c r="F897">
        <v>147</v>
      </c>
      <c r="G897">
        <v>0</v>
      </c>
      <c r="H897">
        <v>0</v>
      </c>
      <c r="I897">
        <v>147</v>
      </c>
      <c r="J897">
        <v>0</v>
      </c>
      <c r="K897">
        <v>0</v>
      </c>
      <c r="L897">
        <v>147</v>
      </c>
    </row>
    <row r="898" spans="1:12" x14ac:dyDescent="0.2">
      <c r="A898" t="s">
        <v>7796</v>
      </c>
      <c r="B898" t="s">
        <v>11</v>
      </c>
      <c r="C898">
        <v>96021</v>
      </c>
      <c r="D898" t="str">
        <f>LEFT(Table3[[#This Row],[Shipping postal code]],5)</f>
        <v>96021</v>
      </c>
      <c r="E898" t="s">
        <v>7048</v>
      </c>
      <c r="F898">
        <v>183.55</v>
      </c>
      <c r="G898">
        <v>-36.71</v>
      </c>
      <c r="H898">
        <v>0</v>
      </c>
      <c r="I898">
        <v>146.84</v>
      </c>
      <c r="J898">
        <v>0</v>
      </c>
      <c r="K898">
        <v>0</v>
      </c>
      <c r="L898">
        <v>146.84</v>
      </c>
    </row>
    <row r="899" spans="1:12" x14ac:dyDescent="0.2">
      <c r="A899" t="s">
        <v>7401</v>
      </c>
      <c r="B899" t="s">
        <v>11</v>
      </c>
      <c r="C899">
        <v>30312</v>
      </c>
      <c r="D899" t="str">
        <f>LEFT(Table3[[#This Row],[Shipping postal code]],5)</f>
        <v>30312</v>
      </c>
      <c r="E899" t="s">
        <v>7107</v>
      </c>
      <c r="F899">
        <v>163.15</v>
      </c>
      <c r="G899">
        <v>-16.32</v>
      </c>
      <c r="H899">
        <v>0</v>
      </c>
      <c r="I899">
        <v>146.83000000000001</v>
      </c>
      <c r="J899">
        <v>0</v>
      </c>
      <c r="K899">
        <v>0</v>
      </c>
      <c r="L899">
        <v>146.83000000000001</v>
      </c>
    </row>
    <row r="900" spans="1:12" x14ac:dyDescent="0.2">
      <c r="A900" t="s">
        <v>7797</v>
      </c>
      <c r="B900" t="s">
        <v>11</v>
      </c>
      <c r="C900">
        <v>74006</v>
      </c>
      <c r="D900" t="str">
        <f>LEFT(Table3[[#This Row],[Shipping postal code]],5)</f>
        <v>74006</v>
      </c>
      <c r="E900" t="s">
        <v>7050</v>
      </c>
      <c r="F900">
        <v>166</v>
      </c>
      <c r="G900">
        <v>-20.399999999999999</v>
      </c>
      <c r="H900">
        <v>0</v>
      </c>
      <c r="I900">
        <v>145.6</v>
      </c>
      <c r="J900">
        <v>0</v>
      </c>
      <c r="K900">
        <v>0</v>
      </c>
      <c r="L900">
        <v>145.6</v>
      </c>
    </row>
    <row r="901" spans="1:12" x14ac:dyDescent="0.2">
      <c r="A901" t="s">
        <v>7210</v>
      </c>
      <c r="B901" t="s">
        <v>11</v>
      </c>
      <c r="C901">
        <v>80211</v>
      </c>
      <c r="D901" t="str">
        <f>LEFT(Table3[[#This Row],[Shipping postal code]],5)</f>
        <v>80211</v>
      </c>
      <c r="E901" t="s">
        <v>7079</v>
      </c>
      <c r="F901">
        <v>155.15</v>
      </c>
      <c r="G901">
        <v>-10.02</v>
      </c>
      <c r="H901">
        <v>0</v>
      </c>
      <c r="I901">
        <v>145.13</v>
      </c>
      <c r="J901">
        <v>0</v>
      </c>
      <c r="K901">
        <v>0</v>
      </c>
      <c r="L901">
        <v>145.13</v>
      </c>
    </row>
    <row r="902" spans="1:12" x14ac:dyDescent="0.2">
      <c r="A902" t="s">
        <v>7146</v>
      </c>
      <c r="B902" t="s">
        <v>11</v>
      </c>
      <c r="C902">
        <v>78752</v>
      </c>
      <c r="D902" t="str">
        <f>LEFT(Table3[[#This Row],[Shipping postal code]],5)</f>
        <v>78752</v>
      </c>
      <c r="E902" t="s">
        <v>7086</v>
      </c>
      <c r="F902">
        <v>170</v>
      </c>
      <c r="G902">
        <v>-25</v>
      </c>
      <c r="H902">
        <v>0</v>
      </c>
      <c r="I902">
        <v>145</v>
      </c>
      <c r="J902">
        <v>0</v>
      </c>
      <c r="K902">
        <v>0</v>
      </c>
      <c r="L902">
        <v>145</v>
      </c>
    </row>
    <row r="903" spans="1:12" x14ac:dyDescent="0.2">
      <c r="A903" t="s">
        <v>7356</v>
      </c>
      <c r="B903" t="s">
        <v>11</v>
      </c>
      <c r="C903">
        <v>85018</v>
      </c>
      <c r="D903" t="str">
        <f>LEFT(Table3[[#This Row],[Shipping postal code]],5)</f>
        <v>85018</v>
      </c>
      <c r="E903" t="s">
        <v>7056</v>
      </c>
      <c r="F903">
        <v>303</v>
      </c>
      <c r="G903">
        <v>-158</v>
      </c>
      <c r="H903">
        <v>0</v>
      </c>
      <c r="I903">
        <v>145</v>
      </c>
      <c r="J903">
        <v>0</v>
      </c>
      <c r="K903">
        <v>0</v>
      </c>
      <c r="L903">
        <v>145</v>
      </c>
    </row>
    <row r="904" spans="1:12" x14ac:dyDescent="0.2">
      <c r="A904" t="s">
        <v>7798</v>
      </c>
      <c r="B904" t="s">
        <v>11</v>
      </c>
      <c r="C904">
        <v>85297</v>
      </c>
      <c r="D904" t="str">
        <f>LEFT(Table3[[#This Row],[Shipping postal code]],5)</f>
        <v>85297</v>
      </c>
      <c r="E904" t="s">
        <v>7056</v>
      </c>
      <c r="F904">
        <v>144</v>
      </c>
      <c r="G904">
        <v>0</v>
      </c>
      <c r="H904">
        <v>0</v>
      </c>
      <c r="I904">
        <v>144</v>
      </c>
      <c r="J904">
        <v>0</v>
      </c>
      <c r="K904">
        <v>0</v>
      </c>
      <c r="L904">
        <v>144</v>
      </c>
    </row>
    <row r="905" spans="1:12" x14ac:dyDescent="0.2">
      <c r="A905" t="s">
        <v>7799</v>
      </c>
      <c r="B905" t="s">
        <v>11</v>
      </c>
      <c r="C905">
        <v>83805</v>
      </c>
      <c r="D905" t="str">
        <f>LEFT(Table3[[#This Row],[Shipping postal code]],5)</f>
        <v>83805</v>
      </c>
      <c r="E905" t="s">
        <v>7125</v>
      </c>
      <c r="F905">
        <v>144</v>
      </c>
      <c r="G905">
        <v>0</v>
      </c>
      <c r="H905">
        <v>0</v>
      </c>
      <c r="I905">
        <v>144</v>
      </c>
      <c r="J905">
        <v>0</v>
      </c>
      <c r="K905">
        <v>0</v>
      </c>
      <c r="L905">
        <v>144</v>
      </c>
    </row>
    <row r="906" spans="1:12" x14ac:dyDescent="0.2">
      <c r="A906" t="s">
        <v>7800</v>
      </c>
      <c r="B906" t="s">
        <v>11</v>
      </c>
      <c r="C906">
        <v>92019</v>
      </c>
      <c r="D906" t="str">
        <f>LEFT(Table3[[#This Row],[Shipping postal code]],5)</f>
        <v>92019</v>
      </c>
      <c r="E906" t="s">
        <v>7048</v>
      </c>
      <c r="F906">
        <v>158.94999999999999</v>
      </c>
      <c r="G906">
        <v>0</v>
      </c>
      <c r="H906">
        <v>-15</v>
      </c>
      <c r="I906">
        <v>143.94999999999999</v>
      </c>
      <c r="J906">
        <v>0</v>
      </c>
      <c r="K906">
        <v>0</v>
      </c>
      <c r="L906">
        <v>143.94999999999999</v>
      </c>
    </row>
    <row r="907" spans="1:12" x14ac:dyDescent="0.2">
      <c r="A907" t="s">
        <v>7401</v>
      </c>
      <c r="B907" t="s">
        <v>11</v>
      </c>
      <c r="C907">
        <v>30316</v>
      </c>
      <c r="D907" t="str">
        <f>LEFT(Table3[[#This Row],[Shipping postal code]],5)</f>
        <v>30316</v>
      </c>
      <c r="E907" t="s">
        <v>7107</v>
      </c>
      <c r="F907">
        <v>143.15</v>
      </c>
      <c r="G907">
        <v>0</v>
      </c>
      <c r="H907">
        <v>0</v>
      </c>
      <c r="I907">
        <v>143.15</v>
      </c>
      <c r="J907">
        <v>0</v>
      </c>
      <c r="K907">
        <v>0</v>
      </c>
      <c r="L907">
        <v>143.15</v>
      </c>
    </row>
    <row r="908" spans="1:12" x14ac:dyDescent="0.2">
      <c r="A908" t="s">
        <v>7750</v>
      </c>
      <c r="B908" t="s">
        <v>11</v>
      </c>
      <c r="C908">
        <v>53559</v>
      </c>
      <c r="D908" t="str">
        <f>LEFT(Table3[[#This Row],[Shipping postal code]],5)</f>
        <v>53559</v>
      </c>
      <c r="E908" t="s">
        <v>7156</v>
      </c>
      <c r="F908">
        <v>151</v>
      </c>
      <c r="G908">
        <v>-7.9</v>
      </c>
      <c r="H908">
        <v>0</v>
      </c>
      <c r="I908">
        <v>143.1</v>
      </c>
      <c r="J908">
        <v>0</v>
      </c>
      <c r="K908">
        <v>0</v>
      </c>
      <c r="L908">
        <v>143.1</v>
      </c>
    </row>
    <row r="909" spans="1:12" x14ac:dyDescent="0.2">
      <c r="A909" t="s">
        <v>7801</v>
      </c>
      <c r="B909" t="s">
        <v>11</v>
      </c>
      <c r="C909" s="2" t="s">
        <v>1459</v>
      </c>
      <c r="D909" s="2" t="str">
        <f>LEFT(Table3[[#This Row],[Shipping postal code]],5)</f>
        <v>01944</v>
      </c>
      <c r="E909" t="s">
        <v>7129</v>
      </c>
      <c r="F909">
        <v>143</v>
      </c>
      <c r="G909">
        <v>0</v>
      </c>
      <c r="H909">
        <v>0</v>
      </c>
      <c r="I909">
        <v>143</v>
      </c>
      <c r="J909">
        <v>0</v>
      </c>
      <c r="K909">
        <v>0</v>
      </c>
      <c r="L909">
        <v>143</v>
      </c>
    </row>
    <row r="910" spans="1:12" x14ac:dyDescent="0.2">
      <c r="A910" t="s">
        <v>7802</v>
      </c>
      <c r="B910" t="s">
        <v>11</v>
      </c>
      <c r="C910">
        <v>29322</v>
      </c>
      <c r="D910" t="str">
        <f>LEFT(Table3[[#This Row],[Shipping postal code]],5)</f>
        <v>29322</v>
      </c>
      <c r="E910" t="s">
        <v>7214</v>
      </c>
      <c r="F910">
        <v>158</v>
      </c>
      <c r="G910">
        <v>-15.8</v>
      </c>
      <c r="H910">
        <v>0</v>
      </c>
      <c r="I910">
        <v>142.19999999999999</v>
      </c>
      <c r="J910">
        <v>0</v>
      </c>
      <c r="K910">
        <v>0</v>
      </c>
      <c r="L910">
        <v>142.19999999999999</v>
      </c>
    </row>
    <row r="911" spans="1:12" x14ac:dyDescent="0.2">
      <c r="A911" t="s">
        <v>7803</v>
      </c>
      <c r="B911" t="s">
        <v>11</v>
      </c>
      <c r="C911" s="2" t="s">
        <v>5925</v>
      </c>
      <c r="D911" s="2" t="str">
        <f>LEFT(Table3[[#This Row],[Shipping postal code]],5)</f>
        <v>07305</v>
      </c>
      <c r="E911" t="s">
        <v>7298</v>
      </c>
      <c r="F911">
        <v>167.5</v>
      </c>
      <c r="G911">
        <v>-25.4</v>
      </c>
      <c r="H911">
        <v>0</v>
      </c>
      <c r="I911">
        <v>142.1</v>
      </c>
      <c r="J911">
        <v>0</v>
      </c>
      <c r="K911">
        <v>0</v>
      </c>
      <c r="L911">
        <v>142.1</v>
      </c>
    </row>
    <row r="912" spans="1:12" x14ac:dyDescent="0.2">
      <c r="A912" t="s">
        <v>7804</v>
      </c>
      <c r="B912" t="s">
        <v>11</v>
      </c>
      <c r="C912">
        <v>33815</v>
      </c>
      <c r="D912" t="str">
        <f>LEFT(Table3[[#This Row],[Shipping postal code]],5)</f>
        <v>33815</v>
      </c>
      <c r="E912" t="s">
        <v>7063</v>
      </c>
      <c r="F912">
        <v>142</v>
      </c>
      <c r="G912">
        <v>0</v>
      </c>
      <c r="H912">
        <v>0</v>
      </c>
      <c r="I912">
        <v>142</v>
      </c>
      <c r="J912">
        <v>0</v>
      </c>
      <c r="K912">
        <v>0</v>
      </c>
      <c r="L912">
        <v>142</v>
      </c>
    </row>
    <row r="913" spans="1:12" x14ac:dyDescent="0.2">
      <c r="A913" t="s">
        <v>7805</v>
      </c>
      <c r="B913" t="s">
        <v>11</v>
      </c>
      <c r="C913" s="2" t="s">
        <v>6808</v>
      </c>
      <c r="D913" s="2" t="str">
        <f>LEFT(Table3[[#This Row],[Shipping postal code]],5)</f>
        <v>06117</v>
      </c>
      <c r="E913" t="s">
        <v>7121</v>
      </c>
      <c r="F913">
        <v>142</v>
      </c>
      <c r="G913">
        <v>0</v>
      </c>
      <c r="H913">
        <v>0</v>
      </c>
      <c r="I913">
        <v>142</v>
      </c>
      <c r="J913">
        <v>0</v>
      </c>
      <c r="K913">
        <v>0</v>
      </c>
      <c r="L913">
        <v>142</v>
      </c>
    </row>
    <row r="914" spans="1:12" x14ac:dyDescent="0.2">
      <c r="A914" t="s">
        <v>7806</v>
      </c>
      <c r="B914" t="s">
        <v>11</v>
      </c>
      <c r="C914">
        <v>85138</v>
      </c>
      <c r="D914" t="str">
        <f>LEFT(Table3[[#This Row],[Shipping postal code]],5)</f>
        <v>85138</v>
      </c>
      <c r="E914" t="s">
        <v>7056</v>
      </c>
      <c r="F914">
        <v>141.96</v>
      </c>
      <c r="G914">
        <v>0</v>
      </c>
      <c r="H914">
        <v>0</v>
      </c>
      <c r="I914">
        <v>141.96</v>
      </c>
      <c r="J914">
        <v>0</v>
      </c>
      <c r="K914">
        <v>0</v>
      </c>
      <c r="L914">
        <v>141.96</v>
      </c>
    </row>
    <row r="915" spans="1:12" x14ac:dyDescent="0.2">
      <c r="A915" t="s">
        <v>7807</v>
      </c>
      <c r="B915" t="s">
        <v>11</v>
      </c>
      <c r="C915">
        <v>34744</v>
      </c>
      <c r="D915" t="str">
        <f>LEFT(Table3[[#This Row],[Shipping postal code]],5)</f>
        <v>34744</v>
      </c>
      <c r="E915" t="s">
        <v>7063</v>
      </c>
      <c r="F915">
        <v>141.55000000000001</v>
      </c>
      <c r="G915">
        <v>0</v>
      </c>
      <c r="H915">
        <v>0</v>
      </c>
      <c r="I915">
        <v>141.55000000000001</v>
      </c>
      <c r="J915">
        <v>0</v>
      </c>
      <c r="K915">
        <v>0</v>
      </c>
      <c r="L915">
        <v>141.55000000000001</v>
      </c>
    </row>
    <row r="916" spans="1:12" x14ac:dyDescent="0.2">
      <c r="A916" t="s">
        <v>7230</v>
      </c>
      <c r="B916" t="s">
        <v>11</v>
      </c>
      <c r="C916">
        <v>85283</v>
      </c>
      <c r="D916" t="str">
        <f>LEFT(Table3[[#This Row],[Shipping postal code]],5)</f>
        <v>85283</v>
      </c>
      <c r="E916" t="s">
        <v>7056</v>
      </c>
      <c r="F916">
        <v>167</v>
      </c>
      <c r="G916">
        <v>-25.75</v>
      </c>
      <c r="H916">
        <v>0</v>
      </c>
      <c r="I916">
        <v>141.25</v>
      </c>
      <c r="J916">
        <v>0</v>
      </c>
      <c r="K916">
        <v>0</v>
      </c>
      <c r="L916">
        <v>141.25</v>
      </c>
    </row>
    <row r="917" spans="1:12" x14ac:dyDescent="0.2">
      <c r="A917" t="s">
        <v>7373</v>
      </c>
      <c r="B917" t="s">
        <v>11</v>
      </c>
      <c r="C917">
        <v>89519</v>
      </c>
      <c r="D917" t="str">
        <f>LEFT(Table3[[#This Row],[Shipping postal code]],5)</f>
        <v>89519</v>
      </c>
      <c r="E917" t="s">
        <v>7140</v>
      </c>
      <c r="F917">
        <v>209.53</v>
      </c>
      <c r="G917">
        <v>-68.290000000000006</v>
      </c>
      <c r="H917">
        <v>0</v>
      </c>
      <c r="I917">
        <v>141.24</v>
      </c>
      <c r="J917">
        <v>0</v>
      </c>
      <c r="K917">
        <v>0</v>
      </c>
      <c r="L917">
        <v>141.24</v>
      </c>
    </row>
    <row r="918" spans="1:12" x14ac:dyDescent="0.2">
      <c r="A918" t="s">
        <v>7808</v>
      </c>
      <c r="B918" t="s">
        <v>11</v>
      </c>
      <c r="C918">
        <v>38305</v>
      </c>
      <c r="D918" t="str">
        <f>LEFT(Table3[[#This Row],[Shipping postal code]],5)</f>
        <v>38305</v>
      </c>
      <c r="E918" t="s">
        <v>7136</v>
      </c>
      <c r="F918">
        <v>151</v>
      </c>
      <c r="G918">
        <v>-9.9</v>
      </c>
      <c r="H918">
        <v>0</v>
      </c>
      <c r="I918">
        <v>141.1</v>
      </c>
      <c r="J918">
        <v>0</v>
      </c>
      <c r="K918">
        <v>0</v>
      </c>
      <c r="L918">
        <v>141.1</v>
      </c>
    </row>
    <row r="919" spans="1:12" x14ac:dyDescent="0.2">
      <c r="A919" t="s">
        <v>7367</v>
      </c>
      <c r="B919" t="s">
        <v>11</v>
      </c>
      <c r="C919">
        <v>68504</v>
      </c>
      <c r="D919" t="str">
        <f>LEFT(Table3[[#This Row],[Shipping postal code]],5)</f>
        <v>68504</v>
      </c>
      <c r="E919" t="s">
        <v>7067</v>
      </c>
      <c r="F919">
        <v>141</v>
      </c>
      <c r="G919">
        <v>0</v>
      </c>
      <c r="H919">
        <v>0</v>
      </c>
      <c r="I919">
        <v>141</v>
      </c>
      <c r="J919">
        <v>0</v>
      </c>
      <c r="K919">
        <v>0</v>
      </c>
      <c r="L919">
        <v>141</v>
      </c>
    </row>
    <row r="920" spans="1:12" x14ac:dyDescent="0.2">
      <c r="A920" t="s">
        <v>7809</v>
      </c>
      <c r="B920" t="s">
        <v>11</v>
      </c>
      <c r="C920" s="2" t="s">
        <v>1231</v>
      </c>
      <c r="D920" s="2" t="str">
        <f>LEFT(Table3[[#This Row],[Shipping postal code]],5)</f>
        <v>06249</v>
      </c>
      <c r="E920" t="s">
        <v>7121</v>
      </c>
      <c r="F920">
        <v>141</v>
      </c>
      <c r="G920">
        <v>0</v>
      </c>
      <c r="H920">
        <v>0</v>
      </c>
      <c r="I920">
        <v>141</v>
      </c>
      <c r="J920">
        <v>0</v>
      </c>
      <c r="K920">
        <v>0</v>
      </c>
      <c r="L920">
        <v>141</v>
      </c>
    </row>
    <row r="921" spans="1:12" x14ac:dyDescent="0.2">
      <c r="A921" t="s">
        <v>7044</v>
      </c>
      <c r="B921" t="s">
        <v>11</v>
      </c>
      <c r="C921">
        <v>10031</v>
      </c>
      <c r="D921" t="str">
        <f>LEFT(Table3[[#This Row],[Shipping postal code]],5)</f>
        <v>10031</v>
      </c>
      <c r="E921" t="s">
        <v>7044</v>
      </c>
      <c r="F921">
        <v>141</v>
      </c>
      <c r="G921">
        <v>0</v>
      </c>
      <c r="H921">
        <v>0</v>
      </c>
      <c r="I921">
        <v>141</v>
      </c>
      <c r="J921">
        <v>0</v>
      </c>
      <c r="K921">
        <v>0</v>
      </c>
      <c r="L921">
        <v>141</v>
      </c>
    </row>
    <row r="922" spans="1:12" x14ac:dyDescent="0.2">
      <c r="A922" t="s">
        <v>7810</v>
      </c>
      <c r="B922" t="s">
        <v>11</v>
      </c>
      <c r="C922">
        <v>60532</v>
      </c>
      <c r="D922" t="str">
        <f>LEFT(Table3[[#This Row],[Shipping postal code]],5)</f>
        <v>60532</v>
      </c>
      <c r="E922" t="s">
        <v>7152</v>
      </c>
      <c r="F922">
        <v>140.55000000000001</v>
      </c>
      <c r="G922">
        <v>0</v>
      </c>
      <c r="H922">
        <v>0</v>
      </c>
      <c r="I922">
        <v>140.55000000000001</v>
      </c>
      <c r="J922">
        <v>0</v>
      </c>
      <c r="K922">
        <v>0</v>
      </c>
      <c r="L922">
        <v>140.55000000000001</v>
      </c>
    </row>
    <row r="923" spans="1:12" x14ac:dyDescent="0.2">
      <c r="A923" t="s">
        <v>7473</v>
      </c>
      <c r="B923" t="s">
        <v>11</v>
      </c>
      <c r="C923">
        <v>21225</v>
      </c>
      <c r="D923" t="str">
        <f>LEFT(Table3[[#This Row],[Shipping postal code]],5)</f>
        <v>21225</v>
      </c>
      <c r="E923" t="s">
        <v>7091</v>
      </c>
      <c r="F923">
        <v>146.15</v>
      </c>
      <c r="G923">
        <v>-5.72</v>
      </c>
      <c r="H923">
        <v>0</v>
      </c>
      <c r="I923">
        <v>140.43</v>
      </c>
      <c r="J923">
        <v>0</v>
      </c>
      <c r="K923">
        <v>0</v>
      </c>
      <c r="L923">
        <v>140.43</v>
      </c>
    </row>
    <row r="924" spans="1:12" x14ac:dyDescent="0.2">
      <c r="A924" t="s">
        <v>7811</v>
      </c>
      <c r="B924" t="s">
        <v>11</v>
      </c>
      <c r="C924">
        <v>97378</v>
      </c>
      <c r="D924" t="str">
        <f>LEFT(Table3[[#This Row],[Shipping postal code]],5)</f>
        <v>97378</v>
      </c>
      <c r="E924" t="s">
        <v>7074</v>
      </c>
      <c r="F924">
        <v>201</v>
      </c>
      <c r="G924">
        <v>-60.6</v>
      </c>
      <c r="H924">
        <v>0</v>
      </c>
      <c r="I924">
        <v>140.4</v>
      </c>
      <c r="J924">
        <v>0</v>
      </c>
      <c r="K924">
        <v>0</v>
      </c>
      <c r="L924">
        <v>140.4</v>
      </c>
    </row>
    <row r="925" spans="1:12" x14ac:dyDescent="0.2">
      <c r="A925" t="s">
        <v>7812</v>
      </c>
      <c r="B925" t="s">
        <v>11</v>
      </c>
      <c r="C925">
        <v>30656</v>
      </c>
      <c r="D925" t="str">
        <f>LEFT(Table3[[#This Row],[Shipping postal code]],5)</f>
        <v>30656</v>
      </c>
      <c r="E925" t="s">
        <v>7107</v>
      </c>
      <c r="F925">
        <v>189.3</v>
      </c>
      <c r="G925">
        <v>-49</v>
      </c>
      <c r="H925">
        <v>0</v>
      </c>
      <c r="I925">
        <v>140.30000000000001</v>
      </c>
      <c r="J925">
        <v>0</v>
      </c>
      <c r="K925">
        <v>0</v>
      </c>
      <c r="L925">
        <v>140.30000000000001</v>
      </c>
    </row>
    <row r="926" spans="1:12" x14ac:dyDescent="0.2">
      <c r="A926" t="s">
        <v>7189</v>
      </c>
      <c r="B926" t="s">
        <v>11</v>
      </c>
      <c r="C926">
        <v>97478</v>
      </c>
      <c r="D926" t="str">
        <f>LEFT(Table3[[#This Row],[Shipping postal code]],5)</f>
        <v>97478</v>
      </c>
      <c r="E926" t="s">
        <v>7074</v>
      </c>
      <c r="F926">
        <v>140.15</v>
      </c>
      <c r="G926">
        <v>0</v>
      </c>
      <c r="H926">
        <v>0</v>
      </c>
      <c r="I926">
        <v>140.15</v>
      </c>
      <c r="J926">
        <v>0</v>
      </c>
      <c r="K926">
        <v>0</v>
      </c>
      <c r="L926">
        <v>140.15</v>
      </c>
    </row>
    <row r="927" spans="1:12" x14ac:dyDescent="0.2">
      <c r="A927" t="s">
        <v>7459</v>
      </c>
      <c r="B927" t="s">
        <v>11</v>
      </c>
      <c r="C927">
        <v>84403</v>
      </c>
      <c r="D927" t="str">
        <f>LEFT(Table3[[#This Row],[Shipping postal code]],5)</f>
        <v>84403</v>
      </c>
      <c r="E927" t="s">
        <v>7046</v>
      </c>
      <c r="F927">
        <v>163</v>
      </c>
      <c r="G927">
        <v>-32.6</v>
      </c>
      <c r="H927">
        <v>0</v>
      </c>
      <c r="I927">
        <v>130.4</v>
      </c>
      <c r="J927">
        <v>0</v>
      </c>
      <c r="K927">
        <v>9.73</v>
      </c>
      <c r="L927">
        <v>140.13</v>
      </c>
    </row>
    <row r="928" spans="1:12" x14ac:dyDescent="0.2">
      <c r="A928" t="s">
        <v>7813</v>
      </c>
      <c r="B928" t="s">
        <v>11</v>
      </c>
      <c r="C928">
        <v>19343</v>
      </c>
      <c r="D928" t="str">
        <f>LEFT(Table3[[#This Row],[Shipping postal code]],5)</f>
        <v>19343</v>
      </c>
      <c r="E928" t="s">
        <v>7065</v>
      </c>
      <c r="F928">
        <v>150</v>
      </c>
      <c r="G928">
        <v>-9.9</v>
      </c>
      <c r="H928">
        <v>0</v>
      </c>
      <c r="I928">
        <v>140.1</v>
      </c>
      <c r="J928">
        <v>0</v>
      </c>
      <c r="K928">
        <v>0</v>
      </c>
      <c r="L928">
        <v>140.1</v>
      </c>
    </row>
    <row r="929" spans="1:12" x14ac:dyDescent="0.2">
      <c r="A929" t="s">
        <v>7773</v>
      </c>
      <c r="B929" t="s">
        <v>11</v>
      </c>
      <c r="C929">
        <v>64801</v>
      </c>
      <c r="D929" t="str">
        <f>LEFT(Table3[[#This Row],[Shipping postal code]],5)</f>
        <v>64801</v>
      </c>
      <c r="E929" t="s">
        <v>7178</v>
      </c>
      <c r="F929">
        <v>140</v>
      </c>
      <c r="G929">
        <v>0</v>
      </c>
      <c r="H929">
        <v>0</v>
      </c>
      <c r="I929">
        <v>140</v>
      </c>
      <c r="J929">
        <v>0</v>
      </c>
      <c r="K929">
        <v>0</v>
      </c>
      <c r="L929">
        <v>140</v>
      </c>
    </row>
    <row r="930" spans="1:12" x14ac:dyDescent="0.2">
      <c r="A930" t="s">
        <v>7814</v>
      </c>
      <c r="B930" t="s">
        <v>11</v>
      </c>
      <c r="C930">
        <v>83858</v>
      </c>
      <c r="D930" t="str">
        <f>LEFT(Table3[[#This Row],[Shipping postal code]],5)</f>
        <v>83858</v>
      </c>
      <c r="E930" t="s">
        <v>7125</v>
      </c>
      <c r="F930">
        <v>140</v>
      </c>
      <c r="G930">
        <v>0</v>
      </c>
      <c r="H930">
        <v>0</v>
      </c>
      <c r="I930">
        <v>140</v>
      </c>
      <c r="J930">
        <v>0</v>
      </c>
      <c r="K930">
        <v>0</v>
      </c>
      <c r="L930">
        <v>140</v>
      </c>
    </row>
    <row r="931" spans="1:12" x14ac:dyDescent="0.2">
      <c r="A931" t="s">
        <v>7815</v>
      </c>
      <c r="B931" t="s">
        <v>11</v>
      </c>
      <c r="C931">
        <v>92591</v>
      </c>
      <c r="D931" t="str">
        <f>LEFT(Table3[[#This Row],[Shipping postal code]],5)</f>
        <v>92591</v>
      </c>
      <c r="E931" t="s">
        <v>7048</v>
      </c>
      <c r="F931">
        <v>140</v>
      </c>
      <c r="G931">
        <v>0</v>
      </c>
      <c r="H931">
        <v>0</v>
      </c>
      <c r="I931">
        <v>140</v>
      </c>
      <c r="J931">
        <v>0</v>
      </c>
      <c r="K931">
        <v>0</v>
      </c>
      <c r="L931">
        <v>140</v>
      </c>
    </row>
    <row r="932" spans="1:12" x14ac:dyDescent="0.2">
      <c r="A932" t="s">
        <v>7816</v>
      </c>
      <c r="B932" t="s">
        <v>11</v>
      </c>
      <c r="C932">
        <v>32124</v>
      </c>
      <c r="D932" t="str">
        <f>LEFT(Table3[[#This Row],[Shipping postal code]],5)</f>
        <v>32124</v>
      </c>
      <c r="E932" t="s">
        <v>7063</v>
      </c>
      <c r="F932">
        <v>139.55000000000001</v>
      </c>
      <c r="G932">
        <v>0</v>
      </c>
      <c r="H932">
        <v>0</v>
      </c>
      <c r="I932">
        <v>139.55000000000001</v>
      </c>
      <c r="J932">
        <v>0</v>
      </c>
      <c r="K932">
        <v>0</v>
      </c>
      <c r="L932">
        <v>139.55000000000001</v>
      </c>
    </row>
    <row r="933" spans="1:12" x14ac:dyDescent="0.2">
      <c r="A933" t="s">
        <v>7817</v>
      </c>
      <c r="B933" t="s">
        <v>11</v>
      </c>
      <c r="C933">
        <v>49099</v>
      </c>
      <c r="D933" t="str">
        <f>LEFT(Table3[[#This Row],[Shipping postal code]],5)</f>
        <v>49099</v>
      </c>
      <c r="E933" t="s">
        <v>7195</v>
      </c>
      <c r="F933">
        <v>199</v>
      </c>
      <c r="G933">
        <v>-59.7</v>
      </c>
      <c r="H933">
        <v>0</v>
      </c>
      <c r="I933">
        <v>139.30000000000001</v>
      </c>
      <c r="J933">
        <v>0</v>
      </c>
      <c r="K933">
        <v>0</v>
      </c>
      <c r="L933">
        <v>139.30000000000001</v>
      </c>
    </row>
    <row r="934" spans="1:12" x14ac:dyDescent="0.2">
      <c r="A934" t="s">
        <v>7167</v>
      </c>
      <c r="B934" t="s">
        <v>11</v>
      </c>
      <c r="C934">
        <v>90039</v>
      </c>
      <c r="D934" t="str">
        <f>LEFT(Table3[[#This Row],[Shipping postal code]],5)</f>
        <v>90039</v>
      </c>
      <c r="E934" t="s">
        <v>7048</v>
      </c>
      <c r="F934">
        <v>127</v>
      </c>
      <c r="G934">
        <v>0</v>
      </c>
      <c r="H934">
        <v>0</v>
      </c>
      <c r="I934">
        <v>127</v>
      </c>
      <c r="J934">
        <v>0</v>
      </c>
      <c r="K934">
        <v>12.07</v>
      </c>
      <c r="L934">
        <v>139.07</v>
      </c>
    </row>
    <row r="935" spans="1:12" x14ac:dyDescent="0.2">
      <c r="A935" t="s">
        <v>7818</v>
      </c>
      <c r="B935" t="s">
        <v>11</v>
      </c>
      <c r="C935">
        <v>33897</v>
      </c>
      <c r="D935" t="str">
        <f>LEFT(Table3[[#This Row],[Shipping postal code]],5)</f>
        <v>33897</v>
      </c>
      <c r="E935" t="s">
        <v>7063</v>
      </c>
      <c r="F935">
        <v>197</v>
      </c>
      <c r="G935">
        <v>0</v>
      </c>
      <c r="H935">
        <v>-58</v>
      </c>
      <c r="I935">
        <v>139</v>
      </c>
      <c r="J935">
        <v>0</v>
      </c>
      <c r="K935">
        <v>0</v>
      </c>
      <c r="L935">
        <v>139</v>
      </c>
    </row>
    <row r="936" spans="1:12" x14ac:dyDescent="0.2">
      <c r="A936" t="s">
        <v>7819</v>
      </c>
      <c r="B936" t="s">
        <v>11</v>
      </c>
      <c r="C936">
        <v>84653</v>
      </c>
      <c r="D936" t="str">
        <f>LEFT(Table3[[#This Row],[Shipping postal code]],5)</f>
        <v>84653</v>
      </c>
      <c r="E936" t="s">
        <v>7046</v>
      </c>
      <c r="F936">
        <v>154</v>
      </c>
      <c r="G936">
        <v>-24.4</v>
      </c>
      <c r="H936">
        <v>0</v>
      </c>
      <c r="I936">
        <v>129.6</v>
      </c>
      <c r="J936">
        <v>0</v>
      </c>
      <c r="K936">
        <v>9.4</v>
      </c>
      <c r="L936">
        <v>139</v>
      </c>
    </row>
    <row r="937" spans="1:12" x14ac:dyDescent="0.2">
      <c r="A937" t="s">
        <v>7820</v>
      </c>
      <c r="B937" t="s">
        <v>11</v>
      </c>
      <c r="C937">
        <v>84631</v>
      </c>
      <c r="D937" t="str">
        <f>LEFT(Table3[[#This Row],[Shipping postal code]],5)</f>
        <v>84631</v>
      </c>
      <c r="E937" t="s">
        <v>7046</v>
      </c>
      <c r="F937">
        <v>134.75</v>
      </c>
      <c r="G937">
        <v>-5</v>
      </c>
      <c r="H937">
        <v>0</v>
      </c>
      <c r="I937">
        <v>129.75</v>
      </c>
      <c r="J937">
        <v>0</v>
      </c>
      <c r="K937">
        <v>9.23</v>
      </c>
      <c r="L937">
        <v>138.97999999999999</v>
      </c>
    </row>
    <row r="938" spans="1:12" x14ac:dyDescent="0.2">
      <c r="A938" t="s">
        <v>7135</v>
      </c>
      <c r="B938" t="s">
        <v>11</v>
      </c>
      <c r="C938">
        <v>37923</v>
      </c>
      <c r="D938" t="str">
        <f>LEFT(Table3[[#This Row],[Shipping postal code]],5)</f>
        <v>37923</v>
      </c>
      <c r="E938" t="s">
        <v>7136</v>
      </c>
      <c r="F938">
        <v>127</v>
      </c>
      <c r="G938">
        <v>0</v>
      </c>
      <c r="H938">
        <v>0</v>
      </c>
      <c r="I938">
        <v>127</v>
      </c>
      <c r="J938">
        <v>0</v>
      </c>
      <c r="K938">
        <v>11.75</v>
      </c>
      <c r="L938">
        <v>138.75</v>
      </c>
    </row>
    <row r="939" spans="1:12" x14ac:dyDescent="0.2">
      <c r="A939" t="s">
        <v>7044</v>
      </c>
      <c r="B939" t="s">
        <v>11</v>
      </c>
      <c r="C939">
        <v>10032</v>
      </c>
      <c r="D939" t="str">
        <f>LEFT(Table3[[#This Row],[Shipping postal code]],5)</f>
        <v>10032</v>
      </c>
      <c r="E939" t="s">
        <v>7044</v>
      </c>
      <c r="F939">
        <v>127</v>
      </c>
      <c r="G939">
        <v>0</v>
      </c>
      <c r="H939">
        <v>0</v>
      </c>
      <c r="I939">
        <v>127</v>
      </c>
      <c r="J939">
        <v>0</v>
      </c>
      <c r="K939">
        <v>11.28</v>
      </c>
      <c r="L939">
        <v>138.28</v>
      </c>
    </row>
    <row r="940" spans="1:12" x14ac:dyDescent="0.2">
      <c r="A940" t="s">
        <v>7821</v>
      </c>
      <c r="B940" t="s">
        <v>11</v>
      </c>
      <c r="C940">
        <v>92562</v>
      </c>
      <c r="D940" t="str">
        <f>LEFT(Table3[[#This Row],[Shipping postal code]],5)</f>
        <v>92562</v>
      </c>
      <c r="E940" t="s">
        <v>7048</v>
      </c>
      <c r="F940">
        <v>127</v>
      </c>
      <c r="G940">
        <v>0</v>
      </c>
      <c r="H940">
        <v>0</v>
      </c>
      <c r="I940">
        <v>127</v>
      </c>
      <c r="J940">
        <v>0</v>
      </c>
      <c r="K940">
        <v>11.11</v>
      </c>
      <c r="L940">
        <v>138.11000000000001</v>
      </c>
    </row>
    <row r="941" spans="1:12" x14ac:dyDescent="0.2">
      <c r="A941" t="s">
        <v>7822</v>
      </c>
      <c r="B941" t="s">
        <v>11</v>
      </c>
      <c r="C941">
        <v>85122</v>
      </c>
      <c r="D941" t="str">
        <f>LEFT(Table3[[#This Row],[Shipping postal code]],5)</f>
        <v>85122</v>
      </c>
      <c r="E941" t="s">
        <v>7056</v>
      </c>
      <c r="F941">
        <v>127</v>
      </c>
      <c r="G941">
        <v>0</v>
      </c>
      <c r="H941">
        <v>0</v>
      </c>
      <c r="I941">
        <v>127</v>
      </c>
      <c r="J941">
        <v>0</v>
      </c>
      <c r="K941">
        <v>11.05</v>
      </c>
      <c r="L941">
        <v>138.05000000000001</v>
      </c>
    </row>
    <row r="942" spans="1:12" x14ac:dyDescent="0.2">
      <c r="A942" t="s">
        <v>7823</v>
      </c>
      <c r="B942" t="s">
        <v>11</v>
      </c>
      <c r="C942">
        <v>43065</v>
      </c>
      <c r="D942" t="str">
        <f>LEFT(Table3[[#This Row],[Shipping postal code]],5)</f>
        <v>43065</v>
      </c>
      <c r="E942" t="s">
        <v>7116</v>
      </c>
      <c r="F942">
        <v>138</v>
      </c>
      <c r="G942">
        <v>0</v>
      </c>
      <c r="H942">
        <v>0</v>
      </c>
      <c r="I942">
        <v>138</v>
      </c>
      <c r="J942">
        <v>0</v>
      </c>
      <c r="K942">
        <v>0</v>
      </c>
      <c r="L942">
        <v>138</v>
      </c>
    </row>
    <row r="943" spans="1:12" x14ac:dyDescent="0.2">
      <c r="A943" t="s">
        <v>7824</v>
      </c>
      <c r="B943" t="s">
        <v>11</v>
      </c>
      <c r="C943">
        <v>92392</v>
      </c>
      <c r="D943" t="str">
        <f>LEFT(Table3[[#This Row],[Shipping postal code]],5)</f>
        <v>92392</v>
      </c>
      <c r="E943" t="s">
        <v>7048</v>
      </c>
      <c r="F943">
        <v>152</v>
      </c>
      <c r="G943">
        <v>-14</v>
      </c>
      <c r="H943">
        <v>0</v>
      </c>
      <c r="I943">
        <v>138</v>
      </c>
      <c r="J943">
        <v>0</v>
      </c>
      <c r="K943">
        <v>0</v>
      </c>
      <c r="L943">
        <v>138</v>
      </c>
    </row>
    <row r="944" spans="1:12" x14ac:dyDescent="0.2">
      <c r="A944" t="s">
        <v>7825</v>
      </c>
      <c r="B944" t="s">
        <v>11</v>
      </c>
      <c r="C944">
        <v>79084</v>
      </c>
      <c r="D944" t="str">
        <f>LEFT(Table3[[#This Row],[Shipping postal code]],5)</f>
        <v>79084</v>
      </c>
      <c r="E944" t="s">
        <v>7086</v>
      </c>
      <c r="F944">
        <v>138</v>
      </c>
      <c r="G944">
        <v>0</v>
      </c>
      <c r="H944">
        <v>0</v>
      </c>
      <c r="I944">
        <v>138</v>
      </c>
      <c r="J944">
        <v>0</v>
      </c>
      <c r="K944">
        <v>0</v>
      </c>
      <c r="L944">
        <v>138</v>
      </c>
    </row>
    <row r="945" spans="1:12" x14ac:dyDescent="0.2">
      <c r="A945" t="s">
        <v>7146</v>
      </c>
      <c r="B945" t="s">
        <v>11</v>
      </c>
      <c r="C945">
        <v>78744</v>
      </c>
      <c r="D945" t="str">
        <f>LEFT(Table3[[#This Row],[Shipping postal code]],5)</f>
        <v>78744</v>
      </c>
      <c r="E945" t="s">
        <v>7086</v>
      </c>
      <c r="F945">
        <v>127</v>
      </c>
      <c r="G945">
        <v>0</v>
      </c>
      <c r="H945">
        <v>0</v>
      </c>
      <c r="I945">
        <v>127</v>
      </c>
      <c r="J945">
        <v>0</v>
      </c>
      <c r="K945">
        <v>10.48</v>
      </c>
      <c r="L945">
        <v>137.47999999999999</v>
      </c>
    </row>
    <row r="946" spans="1:12" x14ac:dyDescent="0.2">
      <c r="A946" t="s">
        <v>7826</v>
      </c>
      <c r="B946" t="s">
        <v>11</v>
      </c>
      <c r="C946">
        <v>78752</v>
      </c>
      <c r="D946" t="str">
        <f>LEFT(Table3[[#This Row],[Shipping postal code]],5)</f>
        <v>78752</v>
      </c>
      <c r="E946" t="s">
        <v>7086</v>
      </c>
      <c r="F946">
        <v>137</v>
      </c>
      <c r="G946">
        <v>0</v>
      </c>
      <c r="H946">
        <v>0</v>
      </c>
      <c r="I946">
        <v>137</v>
      </c>
      <c r="J946">
        <v>0</v>
      </c>
      <c r="K946">
        <v>0</v>
      </c>
      <c r="L946">
        <v>137</v>
      </c>
    </row>
    <row r="947" spans="1:12" x14ac:dyDescent="0.2">
      <c r="A947" t="s">
        <v>7827</v>
      </c>
      <c r="B947" t="s">
        <v>11</v>
      </c>
      <c r="C947">
        <v>37178</v>
      </c>
      <c r="D947" t="str">
        <f>LEFT(Table3[[#This Row],[Shipping postal code]],5)</f>
        <v>37178</v>
      </c>
      <c r="E947" t="s">
        <v>7136</v>
      </c>
      <c r="F947">
        <v>152</v>
      </c>
      <c r="G947">
        <v>-15.2</v>
      </c>
      <c r="H947">
        <v>0</v>
      </c>
      <c r="I947">
        <v>136.80000000000001</v>
      </c>
      <c r="J947">
        <v>0</v>
      </c>
      <c r="K947">
        <v>0</v>
      </c>
      <c r="L947">
        <v>136.80000000000001</v>
      </c>
    </row>
    <row r="948" spans="1:12" x14ac:dyDescent="0.2">
      <c r="A948" t="s">
        <v>7828</v>
      </c>
      <c r="B948" t="s">
        <v>11</v>
      </c>
      <c r="C948">
        <v>43119</v>
      </c>
      <c r="D948" t="str">
        <f>LEFT(Table3[[#This Row],[Shipping postal code]],5)</f>
        <v>43119</v>
      </c>
      <c r="E948" t="s">
        <v>7116</v>
      </c>
      <c r="F948">
        <v>152</v>
      </c>
      <c r="G948">
        <v>-15.2</v>
      </c>
      <c r="H948">
        <v>0</v>
      </c>
      <c r="I948">
        <v>136.80000000000001</v>
      </c>
      <c r="J948">
        <v>0</v>
      </c>
      <c r="K948">
        <v>0</v>
      </c>
      <c r="L948">
        <v>136.80000000000001</v>
      </c>
    </row>
    <row r="949" spans="1:12" x14ac:dyDescent="0.2">
      <c r="A949" t="s">
        <v>7205</v>
      </c>
      <c r="B949" t="s">
        <v>11</v>
      </c>
      <c r="C949">
        <v>74135</v>
      </c>
      <c r="D949" t="str">
        <f>LEFT(Table3[[#This Row],[Shipping postal code]],5)</f>
        <v>74135</v>
      </c>
      <c r="E949" t="s">
        <v>7050</v>
      </c>
      <c r="F949">
        <v>152</v>
      </c>
      <c r="G949">
        <v>-15.2</v>
      </c>
      <c r="H949">
        <v>0</v>
      </c>
      <c r="I949">
        <v>136.80000000000001</v>
      </c>
      <c r="J949">
        <v>0</v>
      </c>
      <c r="K949">
        <v>0</v>
      </c>
      <c r="L949">
        <v>136.80000000000001</v>
      </c>
    </row>
    <row r="950" spans="1:12" x14ac:dyDescent="0.2">
      <c r="A950" t="s">
        <v>7296</v>
      </c>
      <c r="B950" t="s">
        <v>11</v>
      </c>
      <c r="C950">
        <v>63146</v>
      </c>
      <c r="D950" t="str">
        <f>LEFT(Table3[[#This Row],[Shipping postal code]],5)</f>
        <v>63146</v>
      </c>
      <c r="E950" t="s">
        <v>7178</v>
      </c>
      <c r="F950">
        <v>152</v>
      </c>
      <c r="G950">
        <v>-15.2</v>
      </c>
      <c r="H950">
        <v>0</v>
      </c>
      <c r="I950">
        <v>136.80000000000001</v>
      </c>
      <c r="J950">
        <v>0</v>
      </c>
      <c r="K950">
        <v>0</v>
      </c>
      <c r="L950">
        <v>136.80000000000001</v>
      </c>
    </row>
    <row r="951" spans="1:12" x14ac:dyDescent="0.2">
      <c r="A951" t="s">
        <v>7704</v>
      </c>
      <c r="B951" t="s">
        <v>11</v>
      </c>
      <c r="C951">
        <v>38673</v>
      </c>
      <c r="D951" t="str">
        <f>LEFT(Table3[[#This Row],[Shipping postal code]],5)</f>
        <v>38673</v>
      </c>
      <c r="E951" t="s">
        <v>7268</v>
      </c>
      <c r="F951">
        <v>151.75</v>
      </c>
      <c r="G951">
        <v>-15.18</v>
      </c>
      <c r="H951">
        <v>0</v>
      </c>
      <c r="I951">
        <v>136.57</v>
      </c>
      <c r="J951">
        <v>0</v>
      </c>
      <c r="K951">
        <v>0</v>
      </c>
      <c r="L951">
        <v>136.57</v>
      </c>
    </row>
    <row r="952" spans="1:12" x14ac:dyDescent="0.2">
      <c r="A952" t="s">
        <v>7777</v>
      </c>
      <c r="B952" t="s">
        <v>11</v>
      </c>
      <c r="C952">
        <v>62650</v>
      </c>
      <c r="D952" t="str">
        <f>LEFT(Table3[[#This Row],[Shipping postal code]],5)</f>
        <v>62650</v>
      </c>
      <c r="E952" t="s">
        <v>7152</v>
      </c>
      <c r="F952">
        <v>151.75</v>
      </c>
      <c r="G952">
        <v>-15.18</v>
      </c>
      <c r="H952">
        <v>0</v>
      </c>
      <c r="I952">
        <v>136.57</v>
      </c>
      <c r="J952">
        <v>0</v>
      </c>
      <c r="K952">
        <v>0</v>
      </c>
      <c r="L952">
        <v>136.57</v>
      </c>
    </row>
    <row r="953" spans="1:12" x14ac:dyDescent="0.2">
      <c r="A953" t="s">
        <v>7829</v>
      </c>
      <c r="B953" t="s">
        <v>11</v>
      </c>
      <c r="C953">
        <v>76306</v>
      </c>
      <c r="D953" t="str">
        <f>LEFT(Table3[[#This Row],[Shipping postal code]],5)</f>
        <v>76306</v>
      </c>
      <c r="E953" t="s">
        <v>7086</v>
      </c>
      <c r="F953">
        <v>136</v>
      </c>
      <c r="G953">
        <v>0</v>
      </c>
      <c r="H953">
        <v>0</v>
      </c>
      <c r="I953">
        <v>136</v>
      </c>
      <c r="J953">
        <v>0</v>
      </c>
      <c r="K953">
        <v>0</v>
      </c>
      <c r="L953">
        <v>136</v>
      </c>
    </row>
    <row r="954" spans="1:12" x14ac:dyDescent="0.2">
      <c r="A954" t="s">
        <v>7570</v>
      </c>
      <c r="B954" t="s">
        <v>11</v>
      </c>
      <c r="C954">
        <v>39073</v>
      </c>
      <c r="D954" t="str">
        <f>LEFT(Table3[[#This Row],[Shipping postal code]],5)</f>
        <v>39073</v>
      </c>
      <c r="E954" t="s">
        <v>7268</v>
      </c>
      <c r="F954">
        <v>127</v>
      </c>
      <c r="G954">
        <v>0</v>
      </c>
      <c r="H954">
        <v>0</v>
      </c>
      <c r="I954">
        <v>127</v>
      </c>
      <c r="J954">
        <v>0</v>
      </c>
      <c r="K954">
        <v>8.89</v>
      </c>
      <c r="L954">
        <v>135.88999999999999</v>
      </c>
    </row>
    <row r="955" spans="1:12" x14ac:dyDescent="0.2">
      <c r="A955" t="s">
        <v>7830</v>
      </c>
      <c r="B955" t="s">
        <v>11</v>
      </c>
      <c r="C955">
        <v>29906</v>
      </c>
      <c r="D955" t="str">
        <f>LEFT(Table3[[#This Row],[Shipping postal code]],5)</f>
        <v>29906</v>
      </c>
      <c r="E955" t="s">
        <v>7214</v>
      </c>
      <c r="F955">
        <v>127</v>
      </c>
      <c r="G955">
        <v>0</v>
      </c>
      <c r="H955">
        <v>0</v>
      </c>
      <c r="I955">
        <v>127</v>
      </c>
      <c r="J955">
        <v>0</v>
      </c>
      <c r="K955">
        <v>8.89</v>
      </c>
      <c r="L955">
        <v>135.88999999999999</v>
      </c>
    </row>
    <row r="956" spans="1:12" x14ac:dyDescent="0.2">
      <c r="A956" t="s">
        <v>7831</v>
      </c>
      <c r="B956" t="s">
        <v>11</v>
      </c>
      <c r="C956">
        <v>46319</v>
      </c>
      <c r="D956" t="str">
        <f>LEFT(Table3[[#This Row],[Shipping postal code]],5)</f>
        <v>46319</v>
      </c>
      <c r="E956" t="s">
        <v>7218</v>
      </c>
      <c r="F956">
        <v>150.75</v>
      </c>
      <c r="G956">
        <v>-15.08</v>
      </c>
      <c r="H956">
        <v>0</v>
      </c>
      <c r="I956">
        <v>135.66999999999999</v>
      </c>
      <c r="J956">
        <v>0</v>
      </c>
      <c r="K956">
        <v>0</v>
      </c>
      <c r="L956">
        <v>135.66999999999999</v>
      </c>
    </row>
    <row r="957" spans="1:12" x14ac:dyDescent="0.2">
      <c r="A957" t="s">
        <v>7832</v>
      </c>
      <c r="B957" t="s">
        <v>11</v>
      </c>
      <c r="C957">
        <v>48439</v>
      </c>
      <c r="D957" t="str">
        <f>LEFT(Table3[[#This Row],[Shipping postal code]],5)</f>
        <v>48439</v>
      </c>
      <c r="E957" t="s">
        <v>7195</v>
      </c>
      <c r="F957">
        <v>135.15</v>
      </c>
      <c r="G957">
        <v>0</v>
      </c>
      <c r="H957">
        <v>0</v>
      </c>
      <c r="I957">
        <v>135.15</v>
      </c>
      <c r="J957">
        <v>0</v>
      </c>
      <c r="K957">
        <v>0</v>
      </c>
      <c r="L957">
        <v>135.15</v>
      </c>
    </row>
    <row r="958" spans="1:12" x14ac:dyDescent="0.2">
      <c r="A958" t="s">
        <v>7679</v>
      </c>
      <c r="B958" t="s">
        <v>11</v>
      </c>
      <c r="C958">
        <v>84601</v>
      </c>
      <c r="D958" t="str">
        <f>LEFT(Table3[[#This Row],[Shipping postal code]],5)</f>
        <v>84601</v>
      </c>
      <c r="E958" t="s">
        <v>7046</v>
      </c>
      <c r="F958">
        <v>126</v>
      </c>
      <c r="G958">
        <v>0</v>
      </c>
      <c r="H958">
        <v>0</v>
      </c>
      <c r="I958">
        <v>126</v>
      </c>
      <c r="J958">
        <v>0</v>
      </c>
      <c r="K958">
        <v>9.1300000000000008</v>
      </c>
      <c r="L958">
        <v>135.13</v>
      </c>
    </row>
    <row r="959" spans="1:12" x14ac:dyDescent="0.2">
      <c r="A959" t="s">
        <v>7507</v>
      </c>
      <c r="B959" t="s">
        <v>11</v>
      </c>
      <c r="C959">
        <v>83687</v>
      </c>
      <c r="D959" t="str">
        <f>LEFT(Table3[[#This Row],[Shipping postal code]],5)</f>
        <v>83687</v>
      </c>
      <c r="E959" t="s">
        <v>7125</v>
      </c>
      <c r="F959">
        <v>135</v>
      </c>
      <c r="G959">
        <v>0</v>
      </c>
      <c r="H959">
        <v>0</v>
      </c>
      <c r="I959">
        <v>135</v>
      </c>
      <c r="J959">
        <v>0</v>
      </c>
      <c r="K959">
        <v>0</v>
      </c>
      <c r="L959">
        <v>135</v>
      </c>
    </row>
    <row r="960" spans="1:12" x14ac:dyDescent="0.2">
      <c r="A960" t="s">
        <v>7834</v>
      </c>
      <c r="B960" t="s">
        <v>11</v>
      </c>
      <c r="C960">
        <v>48240</v>
      </c>
      <c r="D960" t="str">
        <f>LEFT(Table3[[#This Row],[Shipping postal code]],5)</f>
        <v>48240</v>
      </c>
      <c r="E960" t="s">
        <v>7195</v>
      </c>
      <c r="F960">
        <v>127</v>
      </c>
      <c r="G960">
        <v>0</v>
      </c>
      <c r="H960">
        <v>0</v>
      </c>
      <c r="I960">
        <v>127</v>
      </c>
      <c r="J960">
        <v>0</v>
      </c>
      <c r="K960">
        <v>7.62</v>
      </c>
      <c r="L960">
        <v>134.62</v>
      </c>
    </row>
    <row r="961" spans="1:12" x14ac:dyDescent="0.2">
      <c r="A961" t="s">
        <v>7835</v>
      </c>
      <c r="B961" t="s">
        <v>11</v>
      </c>
      <c r="C961">
        <v>21915</v>
      </c>
      <c r="D961" t="str">
        <f>LEFT(Table3[[#This Row],[Shipping postal code]],5)</f>
        <v>21915</v>
      </c>
      <c r="E961" t="s">
        <v>7091</v>
      </c>
      <c r="F961">
        <v>127</v>
      </c>
      <c r="G961">
        <v>0</v>
      </c>
      <c r="H961">
        <v>0</v>
      </c>
      <c r="I961">
        <v>127</v>
      </c>
      <c r="J961">
        <v>0</v>
      </c>
      <c r="K961">
        <v>7.62</v>
      </c>
      <c r="L961">
        <v>134.62</v>
      </c>
    </row>
    <row r="962" spans="1:12" x14ac:dyDescent="0.2">
      <c r="A962" t="s">
        <v>7836</v>
      </c>
      <c r="B962" t="s">
        <v>11</v>
      </c>
      <c r="C962">
        <v>84074</v>
      </c>
      <c r="D962" t="str">
        <f>LEFT(Table3[[#This Row],[Shipping postal code]],5)</f>
        <v>84074</v>
      </c>
      <c r="E962" t="s">
        <v>7046</v>
      </c>
      <c r="F962">
        <v>133</v>
      </c>
      <c r="G962">
        <v>-7.6</v>
      </c>
      <c r="H962">
        <v>0</v>
      </c>
      <c r="I962">
        <v>125.4</v>
      </c>
      <c r="J962">
        <v>0</v>
      </c>
      <c r="K962">
        <v>9.09</v>
      </c>
      <c r="L962">
        <v>134.49</v>
      </c>
    </row>
    <row r="963" spans="1:12" x14ac:dyDescent="0.2">
      <c r="A963" t="s">
        <v>7532</v>
      </c>
      <c r="B963" t="s">
        <v>11</v>
      </c>
      <c r="C963">
        <v>53207</v>
      </c>
      <c r="D963" t="str">
        <f>LEFT(Table3[[#This Row],[Shipping postal code]],5)</f>
        <v>53207</v>
      </c>
      <c r="E963" t="s">
        <v>7156</v>
      </c>
      <c r="F963">
        <v>134.35</v>
      </c>
      <c r="G963">
        <v>0</v>
      </c>
      <c r="H963">
        <v>0</v>
      </c>
      <c r="I963">
        <v>134.35</v>
      </c>
      <c r="J963">
        <v>0</v>
      </c>
      <c r="K963">
        <v>0</v>
      </c>
      <c r="L963">
        <v>134.35</v>
      </c>
    </row>
    <row r="964" spans="1:12" x14ac:dyDescent="0.2">
      <c r="A964" t="s">
        <v>7837</v>
      </c>
      <c r="B964" t="s">
        <v>11</v>
      </c>
      <c r="C964">
        <v>58078</v>
      </c>
      <c r="D964" t="str">
        <f>LEFT(Table3[[#This Row],[Shipping postal code]],5)</f>
        <v>58078</v>
      </c>
      <c r="E964" t="s">
        <v>7278</v>
      </c>
      <c r="F964">
        <v>167</v>
      </c>
      <c r="G964">
        <v>-32.700000000000003</v>
      </c>
      <c r="H964">
        <v>0</v>
      </c>
      <c r="I964">
        <v>134.30000000000001</v>
      </c>
      <c r="J964">
        <v>0</v>
      </c>
      <c r="K964">
        <v>0</v>
      </c>
      <c r="L964">
        <v>134.30000000000001</v>
      </c>
    </row>
    <row r="965" spans="1:12" x14ac:dyDescent="0.2">
      <c r="A965" t="s">
        <v>7838</v>
      </c>
      <c r="B965" t="s">
        <v>11</v>
      </c>
      <c r="C965">
        <v>15366</v>
      </c>
      <c r="D965" t="str">
        <f>LEFT(Table3[[#This Row],[Shipping postal code]],5)</f>
        <v>15366</v>
      </c>
      <c r="E965" t="s">
        <v>7065</v>
      </c>
      <c r="F965">
        <v>158</v>
      </c>
      <c r="G965">
        <v>-23.7</v>
      </c>
      <c r="H965">
        <v>0</v>
      </c>
      <c r="I965">
        <v>134.30000000000001</v>
      </c>
      <c r="J965">
        <v>0</v>
      </c>
      <c r="K965">
        <v>0</v>
      </c>
      <c r="L965">
        <v>134.30000000000001</v>
      </c>
    </row>
    <row r="966" spans="1:12" x14ac:dyDescent="0.2">
      <c r="A966" t="s">
        <v>7839</v>
      </c>
      <c r="B966" t="s">
        <v>11</v>
      </c>
      <c r="C966">
        <v>42223</v>
      </c>
      <c r="D966" t="str">
        <f>LEFT(Table3[[#This Row],[Shipping postal code]],5)</f>
        <v>42223</v>
      </c>
      <c r="E966" t="s">
        <v>7256</v>
      </c>
      <c r="F966">
        <v>134</v>
      </c>
      <c r="G966">
        <v>0</v>
      </c>
      <c r="H966">
        <v>0</v>
      </c>
      <c r="I966">
        <v>134</v>
      </c>
      <c r="J966">
        <v>0</v>
      </c>
      <c r="K966">
        <v>0</v>
      </c>
      <c r="L966">
        <v>134</v>
      </c>
    </row>
    <row r="967" spans="1:12" x14ac:dyDescent="0.2">
      <c r="A967" t="s">
        <v>7840</v>
      </c>
      <c r="B967" t="s">
        <v>11</v>
      </c>
      <c r="C967">
        <v>78576</v>
      </c>
      <c r="D967" t="str">
        <f>LEFT(Table3[[#This Row],[Shipping postal code]],5)</f>
        <v>78576</v>
      </c>
      <c r="E967" t="s">
        <v>7086</v>
      </c>
      <c r="F967">
        <v>134</v>
      </c>
      <c r="G967">
        <v>0</v>
      </c>
      <c r="H967">
        <v>0</v>
      </c>
      <c r="I967">
        <v>134</v>
      </c>
      <c r="J967">
        <v>0</v>
      </c>
      <c r="K967">
        <v>0</v>
      </c>
      <c r="L967">
        <v>134</v>
      </c>
    </row>
    <row r="968" spans="1:12" x14ac:dyDescent="0.2">
      <c r="A968" t="s">
        <v>7486</v>
      </c>
      <c r="B968" t="s">
        <v>11</v>
      </c>
      <c r="C968">
        <v>15202</v>
      </c>
      <c r="D968" t="str">
        <f>LEFT(Table3[[#This Row],[Shipping postal code]],5)</f>
        <v>15202</v>
      </c>
      <c r="E968" t="s">
        <v>7065</v>
      </c>
      <c r="F968">
        <v>134</v>
      </c>
      <c r="G968">
        <v>0</v>
      </c>
      <c r="H968">
        <v>0</v>
      </c>
      <c r="I968">
        <v>134</v>
      </c>
      <c r="J968">
        <v>0</v>
      </c>
      <c r="K968">
        <v>0</v>
      </c>
      <c r="L968">
        <v>134</v>
      </c>
    </row>
    <row r="969" spans="1:12" x14ac:dyDescent="0.2">
      <c r="A969" t="s">
        <v>7841</v>
      </c>
      <c r="B969" t="s">
        <v>11</v>
      </c>
      <c r="C969">
        <v>95971</v>
      </c>
      <c r="D969" t="str">
        <f>LEFT(Table3[[#This Row],[Shipping postal code]],5)</f>
        <v>95971</v>
      </c>
      <c r="E969" t="s">
        <v>7048</v>
      </c>
      <c r="F969">
        <v>134</v>
      </c>
      <c r="G969">
        <v>0</v>
      </c>
      <c r="H969">
        <v>0</v>
      </c>
      <c r="I969">
        <v>134</v>
      </c>
      <c r="J969">
        <v>0</v>
      </c>
      <c r="K969">
        <v>0</v>
      </c>
      <c r="L969">
        <v>134</v>
      </c>
    </row>
    <row r="970" spans="1:12" x14ac:dyDescent="0.2">
      <c r="A970" t="s">
        <v>7842</v>
      </c>
      <c r="B970" t="s">
        <v>11</v>
      </c>
      <c r="C970">
        <v>39443</v>
      </c>
      <c r="D970" t="str">
        <f>LEFT(Table3[[#This Row],[Shipping postal code]],5)</f>
        <v>39443</v>
      </c>
      <c r="E970" t="s">
        <v>7268</v>
      </c>
      <c r="F970">
        <v>133.35</v>
      </c>
      <c r="G970">
        <v>0</v>
      </c>
      <c r="H970">
        <v>0</v>
      </c>
      <c r="I970">
        <v>133.35</v>
      </c>
      <c r="J970">
        <v>0</v>
      </c>
      <c r="K970">
        <v>0</v>
      </c>
      <c r="L970">
        <v>133.35</v>
      </c>
    </row>
    <row r="971" spans="1:12" x14ac:dyDescent="0.2">
      <c r="A971" t="s">
        <v>7843</v>
      </c>
      <c r="B971" t="s">
        <v>11</v>
      </c>
      <c r="C971">
        <v>98027</v>
      </c>
      <c r="D971" t="str">
        <f>LEFT(Table3[[#This Row],[Shipping postal code]],5)</f>
        <v>98027</v>
      </c>
      <c r="E971" t="s">
        <v>7076</v>
      </c>
      <c r="F971">
        <v>146</v>
      </c>
      <c r="G971">
        <v>-12.7</v>
      </c>
      <c r="H971">
        <v>0</v>
      </c>
      <c r="I971">
        <v>133.30000000000001</v>
      </c>
      <c r="J971">
        <v>0</v>
      </c>
      <c r="K971">
        <v>0</v>
      </c>
      <c r="L971">
        <v>133.30000000000001</v>
      </c>
    </row>
    <row r="972" spans="1:12" x14ac:dyDescent="0.2">
      <c r="A972" t="s">
        <v>7309</v>
      </c>
      <c r="B972" t="s">
        <v>11</v>
      </c>
      <c r="C972">
        <v>92122</v>
      </c>
      <c r="D972" t="str">
        <f>LEFT(Table3[[#This Row],[Shipping postal code]],5)</f>
        <v>92122</v>
      </c>
      <c r="E972" t="s">
        <v>7048</v>
      </c>
      <c r="F972">
        <v>148</v>
      </c>
      <c r="G972">
        <v>-14.8</v>
      </c>
      <c r="H972">
        <v>0</v>
      </c>
      <c r="I972">
        <v>133.19999999999999</v>
      </c>
      <c r="J972">
        <v>0</v>
      </c>
      <c r="K972">
        <v>0</v>
      </c>
      <c r="L972">
        <v>133.19999999999999</v>
      </c>
    </row>
    <row r="973" spans="1:12" x14ac:dyDescent="0.2">
      <c r="A973" t="s">
        <v>7844</v>
      </c>
      <c r="B973" t="s">
        <v>11</v>
      </c>
      <c r="C973">
        <v>37415</v>
      </c>
      <c r="D973" t="str">
        <f>LEFT(Table3[[#This Row],[Shipping postal code]],5)</f>
        <v>37415</v>
      </c>
      <c r="E973" t="s">
        <v>7136</v>
      </c>
      <c r="F973">
        <v>148</v>
      </c>
      <c r="G973">
        <v>-14.8</v>
      </c>
      <c r="H973">
        <v>0</v>
      </c>
      <c r="I973">
        <v>133.19999999999999</v>
      </c>
      <c r="J973">
        <v>0</v>
      </c>
      <c r="K973">
        <v>0</v>
      </c>
      <c r="L973">
        <v>133.19999999999999</v>
      </c>
    </row>
    <row r="974" spans="1:12" x14ac:dyDescent="0.2">
      <c r="A974" t="s">
        <v>7845</v>
      </c>
      <c r="B974" t="s">
        <v>11</v>
      </c>
      <c r="C974" s="2" t="s">
        <v>3965</v>
      </c>
      <c r="D974" s="2" t="str">
        <f>LEFT(Table3[[#This Row],[Shipping postal code]],5)</f>
        <v>06379</v>
      </c>
      <c r="E974" t="s">
        <v>7121</v>
      </c>
      <c r="F974">
        <v>133.15</v>
      </c>
      <c r="G974">
        <v>0</v>
      </c>
      <c r="H974">
        <v>0</v>
      </c>
      <c r="I974">
        <v>133.15</v>
      </c>
      <c r="J974">
        <v>0</v>
      </c>
      <c r="K974">
        <v>0</v>
      </c>
      <c r="L974">
        <v>133.15</v>
      </c>
    </row>
    <row r="975" spans="1:12" x14ac:dyDescent="0.2">
      <c r="A975" t="s">
        <v>7846</v>
      </c>
      <c r="B975" t="s">
        <v>11</v>
      </c>
      <c r="C975">
        <v>85203</v>
      </c>
      <c r="D975" t="str">
        <f>LEFT(Table3[[#This Row],[Shipping postal code]],5)</f>
        <v>85203</v>
      </c>
      <c r="E975" t="s">
        <v>7056</v>
      </c>
      <c r="F975">
        <v>150</v>
      </c>
      <c r="G975">
        <v>-16.95</v>
      </c>
      <c r="H975">
        <v>0</v>
      </c>
      <c r="I975">
        <v>133.05000000000001</v>
      </c>
      <c r="J975">
        <v>0</v>
      </c>
      <c r="K975">
        <v>0</v>
      </c>
      <c r="L975">
        <v>133.05000000000001</v>
      </c>
    </row>
    <row r="976" spans="1:12" x14ac:dyDescent="0.2">
      <c r="A976" t="s">
        <v>7698</v>
      </c>
      <c r="B976" t="s">
        <v>11</v>
      </c>
      <c r="C976">
        <v>13090</v>
      </c>
      <c r="D976" t="str">
        <f>LEFT(Table3[[#This Row],[Shipping postal code]],5)</f>
        <v>13090</v>
      </c>
      <c r="E976" t="s">
        <v>7044</v>
      </c>
      <c r="F976">
        <v>221</v>
      </c>
      <c r="G976">
        <v>-88</v>
      </c>
      <c r="H976">
        <v>0</v>
      </c>
      <c r="I976">
        <v>133</v>
      </c>
      <c r="J976">
        <v>0</v>
      </c>
      <c r="K976">
        <v>0</v>
      </c>
      <c r="L976">
        <v>133</v>
      </c>
    </row>
    <row r="977" spans="1:12" x14ac:dyDescent="0.2">
      <c r="A977" t="s">
        <v>7847</v>
      </c>
      <c r="B977" t="s">
        <v>11</v>
      </c>
      <c r="C977">
        <v>78653</v>
      </c>
      <c r="D977" t="str">
        <f>LEFT(Table3[[#This Row],[Shipping postal code]],5)</f>
        <v>78653</v>
      </c>
      <c r="E977" t="s">
        <v>7086</v>
      </c>
      <c r="F977">
        <v>133</v>
      </c>
      <c r="G977">
        <v>0</v>
      </c>
      <c r="H977">
        <v>0</v>
      </c>
      <c r="I977">
        <v>133</v>
      </c>
      <c r="J977">
        <v>0</v>
      </c>
      <c r="K977">
        <v>0</v>
      </c>
      <c r="L977">
        <v>133</v>
      </c>
    </row>
    <row r="978" spans="1:12" x14ac:dyDescent="0.2">
      <c r="A978" t="s">
        <v>7848</v>
      </c>
      <c r="B978" t="s">
        <v>11</v>
      </c>
      <c r="C978" s="2" t="s">
        <v>3902</v>
      </c>
      <c r="D978" s="2" t="str">
        <f>LEFT(Table3[[#This Row],[Shipping postal code]],5)</f>
        <v>07004</v>
      </c>
      <c r="E978" t="s">
        <v>7298</v>
      </c>
      <c r="F978">
        <v>133</v>
      </c>
      <c r="G978">
        <v>0</v>
      </c>
      <c r="H978">
        <v>0</v>
      </c>
      <c r="I978">
        <v>133</v>
      </c>
      <c r="J978">
        <v>0</v>
      </c>
      <c r="K978">
        <v>0</v>
      </c>
      <c r="L978">
        <v>133</v>
      </c>
    </row>
    <row r="979" spans="1:12" x14ac:dyDescent="0.2">
      <c r="A979" t="s">
        <v>7849</v>
      </c>
      <c r="B979" t="s">
        <v>11</v>
      </c>
      <c r="C979">
        <v>68847</v>
      </c>
      <c r="D979" t="str">
        <f>LEFT(Table3[[#This Row],[Shipping postal code]],5)</f>
        <v>68847</v>
      </c>
      <c r="E979" t="s">
        <v>7067</v>
      </c>
      <c r="F979">
        <v>133</v>
      </c>
      <c r="G979">
        <v>0</v>
      </c>
      <c r="H979">
        <v>0</v>
      </c>
      <c r="I979">
        <v>133</v>
      </c>
      <c r="J979">
        <v>0</v>
      </c>
      <c r="K979">
        <v>0</v>
      </c>
      <c r="L979">
        <v>133</v>
      </c>
    </row>
    <row r="980" spans="1:12" x14ac:dyDescent="0.2">
      <c r="A980" t="s">
        <v>7850</v>
      </c>
      <c r="B980" t="s">
        <v>11</v>
      </c>
      <c r="C980">
        <v>12953</v>
      </c>
      <c r="D980" t="str">
        <f>LEFT(Table3[[#This Row],[Shipping postal code]],5)</f>
        <v>12953</v>
      </c>
      <c r="E980" t="s">
        <v>7044</v>
      </c>
      <c r="F980">
        <v>147</v>
      </c>
      <c r="G980">
        <v>-14.7</v>
      </c>
      <c r="H980">
        <v>0</v>
      </c>
      <c r="I980">
        <v>132.30000000000001</v>
      </c>
      <c r="J980">
        <v>0</v>
      </c>
      <c r="K980">
        <v>0</v>
      </c>
      <c r="L980">
        <v>132.30000000000001</v>
      </c>
    </row>
    <row r="981" spans="1:12" x14ac:dyDescent="0.2">
      <c r="A981" t="s">
        <v>7851</v>
      </c>
      <c r="B981" t="s">
        <v>11</v>
      </c>
      <c r="C981">
        <v>33547</v>
      </c>
      <c r="D981" t="str">
        <f>LEFT(Table3[[#This Row],[Shipping postal code]],5)</f>
        <v>33547</v>
      </c>
      <c r="E981" t="s">
        <v>7063</v>
      </c>
      <c r="F981">
        <v>147</v>
      </c>
      <c r="G981">
        <v>-14.7</v>
      </c>
      <c r="H981">
        <v>0</v>
      </c>
      <c r="I981">
        <v>132.30000000000001</v>
      </c>
      <c r="J981">
        <v>0</v>
      </c>
      <c r="K981">
        <v>0</v>
      </c>
      <c r="L981">
        <v>132.30000000000001</v>
      </c>
    </row>
    <row r="982" spans="1:12" x14ac:dyDescent="0.2">
      <c r="A982" t="s">
        <v>7852</v>
      </c>
      <c r="B982" t="s">
        <v>11</v>
      </c>
      <c r="C982">
        <v>46567</v>
      </c>
      <c r="D982" t="str">
        <f>LEFT(Table3[[#This Row],[Shipping postal code]],5)</f>
        <v>46567</v>
      </c>
      <c r="E982" t="s">
        <v>7218</v>
      </c>
      <c r="F982">
        <v>132</v>
      </c>
      <c r="G982">
        <v>0</v>
      </c>
      <c r="H982">
        <v>0</v>
      </c>
      <c r="I982">
        <v>132</v>
      </c>
      <c r="J982">
        <v>0</v>
      </c>
      <c r="K982">
        <v>0</v>
      </c>
      <c r="L982">
        <v>132</v>
      </c>
    </row>
    <row r="983" spans="1:12" x14ac:dyDescent="0.2">
      <c r="A983" t="s">
        <v>7853</v>
      </c>
      <c r="B983" t="s">
        <v>11</v>
      </c>
      <c r="C983">
        <v>92655</v>
      </c>
      <c r="D983" t="str">
        <f>LEFT(Table3[[#This Row],[Shipping postal code]],5)</f>
        <v>92655</v>
      </c>
      <c r="E983" t="s">
        <v>7048</v>
      </c>
      <c r="F983">
        <v>131.35</v>
      </c>
      <c r="G983">
        <v>0</v>
      </c>
      <c r="H983">
        <v>0</v>
      </c>
      <c r="I983">
        <v>131.35</v>
      </c>
      <c r="J983">
        <v>0</v>
      </c>
      <c r="K983">
        <v>0</v>
      </c>
      <c r="L983">
        <v>131.35</v>
      </c>
    </row>
    <row r="984" spans="1:12" x14ac:dyDescent="0.2">
      <c r="A984" t="s">
        <v>7854</v>
      </c>
      <c r="B984" t="s">
        <v>11</v>
      </c>
      <c r="C984">
        <v>72853</v>
      </c>
      <c r="D984" t="str">
        <f>LEFT(Table3[[#This Row],[Shipping postal code]],5)</f>
        <v>72853</v>
      </c>
      <c r="E984" t="s">
        <v>7133</v>
      </c>
      <c r="F984">
        <v>131.35</v>
      </c>
      <c r="G984">
        <v>0</v>
      </c>
      <c r="H984">
        <v>0</v>
      </c>
      <c r="I984">
        <v>131.35</v>
      </c>
      <c r="J984">
        <v>0</v>
      </c>
      <c r="K984">
        <v>0</v>
      </c>
      <c r="L984">
        <v>131.35</v>
      </c>
    </row>
    <row r="985" spans="1:12" x14ac:dyDescent="0.2">
      <c r="A985" t="s">
        <v>7855</v>
      </c>
      <c r="B985" t="s">
        <v>11</v>
      </c>
      <c r="C985">
        <v>98375</v>
      </c>
      <c r="D985" t="str">
        <f>LEFT(Table3[[#This Row],[Shipping postal code]],5)</f>
        <v>98375</v>
      </c>
      <c r="E985" t="s">
        <v>7076</v>
      </c>
      <c r="F985">
        <v>137</v>
      </c>
      <c r="G985">
        <v>-5.8</v>
      </c>
      <c r="H985">
        <v>0</v>
      </c>
      <c r="I985">
        <v>131.19999999999999</v>
      </c>
      <c r="J985">
        <v>0</v>
      </c>
      <c r="K985">
        <v>0</v>
      </c>
      <c r="L985">
        <v>131.19999999999999</v>
      </c>
    </row>
    <row r="986" spans="1:12" x14ac:dyDescent="0.2">
      <c r="A986" t="s">
        <v>7856</v>
      </c>
      <c r="B986" t="s">
        <v>11</v>
      </c>
      <c r="C986">
        <v>51503</v>
      </c>
      <c r="D986" t="str">
        <f>LEFT(Table3[[#This Row],[Shipping postal code]],5)</f>
        <v>51503</v>
      </c>
      <c r="E986" t="s">
        <v>7280</v>
      </c>
      <c r="F986">
        <v>131</v>
      </c>
      <c r="G986">
        <v>0</v>
      </c>
      <c r="H986">
        <v>0</v>
      </c>
      <c r="I986">
        <v>131</v>
      </c>
      <c r="J986">
        <v>0</v>
      </c>
      <c r="K986">
        <v>0</v>
      </c>
      <c r="L986">
        <v>131</v>
      </c>
    </row>
    <row r="987" spans="1:12" x14ac:dyDescent="0.2">
      <c r="A987" t="s">
        <v>7857</v>
      </c>
      <c r="B987" t="s">
        <v>11</v>
      </c>
      <c r="C987">
        <v>20886</v>
      </c>
      <c r="D987" t="str">
        <f>LEFT(Table3[[#This Row],[Shipping postal code]],5)</f>
        <v>20886</v>
      </c>
      <c r="E987" t="s">
        <v>7091</v>
      </c>
      <c r="F987">
        <v>131</v>
      </c>
      <c r="G987">
        <v>0</v>
      </c>
      <c r="H987">
        <v>0</v>
      </c>
      <c r="I987">
        <v>131</v>
      </c>
      <c r="J987">
        <v>0</v>
      </c>
      <c r="K987">
        <v>0</v>
      </c>
      <c r="L987">
        <v>131</v>
      </c>
    </row>
    <row r="988" spans="1:12" x14ac:dyDescent="0.2">
      <c r="A988" t="s">
        <v>7524</v>
      </c>
      <c r="B988" t="s">
        <v>11</v>
      </c>
      <c r="C988">
        <v>39350</v>
      </c>
      <c r="D988" t="str">
        <f>LEFT(Table3[[#This Row],[Shipping postal code]],5)</f>
        <v>39350</v>
      </c>
      <c r="E988" t="s">
        <v>7268</v>
      </c>
      <c r="F988">
        <v>143.15</v>
      </c>
      <c r="G988">
        <v>-12.7</v>
      </c>
      <c r="H988">
        <v>0</v>
      </c>
      <c r="I988">
        <v>130.44999999999999</v>
      </c>
      <c r="J988">
        <v>0</v>
      </c>
      <c r="K988">
        <v>0</v>
      </c>
      <c r="L988">
        <v>130.44999999999999</v>
      </c>
    </row>
    <row r="989" spans="1:12" x14ac:dyDescent="0.2">
      <c r="A989" t="s">
        <v>7858</v>
      </c>
      <c r="B989" t="s">
        <v>11</v>
      </c>
      <c r="C989" t="s">
        <v>6071</v>
      </c>
      <c r="D989" t="str">
        <f>LEFT(Table3[[#This Row],[Shipping postal code]],5)</f>
        <v>72034</v>
      </c>
      <c r="E989" t="s">
        <v>7133</v>
      </c>
      <c r="F989">
        <v>130.35</v>
      </c>
      <c r="G989">
        <v>0</v>
      </c>
      <c r="H989">
        <v>0</v>
      </c>
      <c r="I989">
        <v>130.35</v>
      </c>
      <c r="J989">
        <v>0</v>
      </c>
      <c r="K989">
        <v>0</v>
      </c>
      <c r="L989">
        <v>130.35</v>
      </c>
    </row>
    <row r="990" spans="1:12" x14ac:dyDescent="0.2">
      <c r="A990" t="s">
        <v>7859</v>
      </c>
      <c r="B990" t="s">
        <v>11</v>
      </c>
      <c r="C990">
        <v>90621</v>
      </c>
      <c r="D990" t="str">
        <f>LEFT(Table3[[#This Row],[Shipping postal code]],5)</f>
        <v>90621</v>
      </c>
      <c r="E990" t="s">
        <v>7048</v>
      </c>
      <c r="F990">
        <v>130.35</v>
      </c>
      <c r="G990">
        <v>0</v>
      </c>
      <c r="H990">
        <v>0</v>
      </c>
      <c r="I990">
        <v>130.35</v>
      </c>
      <c r="J990">
        <v>0</v>
      </c>
      <c r="K990">
        <v>0</v>
      </c>
      <c r="L990">
        <v>130.35</v>
      </c>
    </row>
    <row r="991" spans="1:12" x14ac:dyDescent="0.2">
      <c r="A991" t="s">
        <v>7179</v>
      </c>
      <c r="B991" t="s">
        <v>11</v>
      </c>
      <c r="C991">
        <v>65201</v>
      </c>
      <c r="D991" t="str">
        <f>LEFT(Table3[[#This Row],[Shipping postal code]],5)</f>
        <v>65201</v>
      </c>
      <c r="E991" t="s">
        <v>7178</v>
      </c>
      <c r="F991">
        <v>130.35</v>
      </c>
      <c r="G991">
        <v>0</v>
      </c>
      <c r="H991">
        <v>0</v>
      </c>
      <c r="I991">
        <v>130.35</v>
      </c>
      <c r="J991">
        <v>0</v>
      </c>
      <c r="K991">
        <v>0</v>
      </c>
      <c r="L991">
        <v>130.35</v>
      </c>
    </row>
    <row r="992" spans="1:12" x14ac:dyDescent="0.2">
      <c r="A992" t="s">
        <v>7860</v>
      </c>
      <c r="B992" t="s">
        <v>11</v>
      </c>
      <c r="C992">
        <v>40324</v>
      </c>
      <c r="D992" t="str">
        <f>LEFT(Table3[[#This Row],[Shipping postal code]],5)</f>
        <v>40324</v>
      </c>
      <c r="E992" t="s">
        <v>7256</v>
      </c>
      <c r="F992">
        <v>130.35</v>
      </c>
      <c r="G992">
        <v>0</v>
      </c>
      <c r="H992">
        <v>0</v>
      </c>
      <c r="I992">
        <v>130.35</v>
      </c>
      <c r="J992">
        <v>0</v>
      </c>
      <c r="K992">
        <v>0</v>
      </c>
      <c r="L992">
        <v>130.35</v>
      </c>
    </row>
    <row r="993" spans="1:12" x14ac:dyDescent="0.2">
      <c r="A993" t="s">
        <v>7356</v>
      </c>
      <c r="B993" t="s">
        <v>11</v>
      </c>
      <c r="C993">
        <v>85029</v>
      </c>
      <c r="D993" t="str">
        <f>LEFT(Table3[[#This Row],[Shipping postal code]],5)</f>
        <v>85029</v>
      </c>
      <c r="E993" t="s">
        <v>7056</v>
      </c>
      <c r="F993">
        <v>130.35</v>
      </c>
      <c r="G993">
        <v>0</v>
      </c>
      <c r="H993">
        <v>0</v>
      </c>
      <c r="I993">
        <v>130.35</v>
      </c>
      <c r="J993">
        <v>0</v>
      </c>
      <c r="K993">
        <v>0</v>
      </c>
      <c r="L993">
        <v>130.35</v>
      </c>
    </row>
    <row r="994" spans="1:12" x14ac:dyDescent="0.2">
      <c r="A994" t="s">
        <v>7861</v>
      </c>
      <c r="B994" t="s">
        <v>11</v>
      </c>
      <c r="C994">
        <v>78642</v>
      </c>
      <c r="D994" t="str">
        <f>LEFT(Table3[[#This Row],[Shipping postal code]],5)</f>
        <v>78642</v>
      </c>
      <c r="E994" t="s">
        <v>7086</v>
      </c>
      <c r="F994">
        <v>130.35</v>
      </c>
      <c r="G994">
        <v>0</v>
      </c>
      <c r="H994">
        <v>0</v>
      </c>
      <c r="I994">
        <v>130.35</v>
      </c>
      <c r="J994">
        <v>0</v>
      </c>
      <c r="K994">
        <v>0</v>
      </c>
      <c r="L994">
        <v>130.35</v>
      </c>
    </row>
    <row r="995" spans="1:12" x14ac:dyDescent="0.2">
      <c r="A995" t="s">
        <v>7862</v>
      </c>
      <c r="B995" t="s">
        <v>11</v>
      </c>
      <c r="C995" s="2" t="s">
        <v>6581</v>
      </c>
      <c r="D995" s="2" t="str">
        <f>LEFT(Table3[[#This Row],[Shipping postal code]],5)</f>
        <v>01915</v>
      </c>
      <c r="E995" t="s">
        <v>7129</v>
      </c>
      <c r="F995">
        <v>130.35</v>
      </c>
      <c r="G995">
        <v>0</v>
      </c>
      <c r="H995">
        <v>0</v>
      </c>
      <c r="I995">
        <v>130.35</v>
      </c>
      <c r="J995">
        <v>0</v>
      </c>
      <c r="K995">
        <v>0</v>
      </c>
      <c r="L995">
        <v>130.35</v>
      </c>
    </row>
    <row r="996" spans="1:12" x14ac:dyDescent="0.2">
      <c r="A996" t="s">
        <v>7863</v>
      </c>
      <c r="B996" t="s">
        <v>11</v>
      </c>
      <c r="C996">
        <v>39042</v>
      </c>
      <c r="D996" t="str">
        <f>LEFT(Table3[[#This Row],[Shipping postal code]],5)</f>
        <v>39042</v>
      </c>
      <c r="E996" t="s">
        <v>7268</v>
      </c>
      <c r="F996">
        <v>130.35</v>
      </c>
      <c r="G996">
        <v>0</v>
      </c>
      <c r="H996">
        <v>0</v>
      </c>
      <c r="I996">
        <v>130.35</v>
      </c>
      <c r="J996">
        <v>0</v>
      </c>
      <c r="K996">
        <v>0</v>
      </c>
      <c r="L996">
        <v>130.35</v>
      </c>
    </row>
    <row r="997" spans="1:12" x14ac:dyDescent="0.2">
      <c r="A997" t="s">
        <v>7812</v>
      </c>
      <c r="B997" t="s">
        <v>11</v>
      </c>
      <c r="C997">
        <v>28110</v>
      </c>
      <c r="D997" t="str">
        <f>LEFT(Table3[[#This Row],[Shipping postal code]],5)</f>
        <v>28110</v>
      </c>
      <c r="E997" t="s">
        <v>7095</v>
      </c>
      <c r="F997">
        <v>130.35</v>
      </c>
      <c r="G997">
        <v>0</v>
      </c>
      <c r="H997">
        <v>0</v>
      </c>
      <c r="I997">
        <v>130.35</v>
      </c>
      <c r="J997">
        <v>0</v>
      </c>
      <c r="K997">
        <v>0</v>
      </c>
      <c r="L997">
        <v>130.35</v>
      </c>
    </row>
    <row r="998" spans="1:12" x14ac:dyDescent="0.2">
      <c r="A998" t="s">
        <v>7864</v>
      </c>
      <c r="B998" t="s">
        <v>11</v>
      </c>
      <c r="C998">
        <v>83843</v>
      </c>
      <c r="D998" t="str">
        <f>LEFT(Table3[[#This Row],[Shipping postal code]],5)</f>
        <v>83843</v>
      </c>
      <c r="E998" t="s">
        <v>7125</v>
      </c>
      <c r="F998">
        <v>130.35</v>
      </c>
      <c r="G998">
        <v>0</v>
      </c>
      <c r="H998">
        <v>0</v>
      </c>
      <c r="I998">
        <v>130.35</v>
      </c>
      <c r="J998">
        <v>0</v>
      </c>
      <c r="K998">
        <v>0</v>
      </c>
      <c r="L998">
        <v>130.35</v>
      </c>
    </row>
    <row r="999" spans="1:12" x14ac:dyDescent="0.2">
      <c r="A999" t="s">
        <v>7865</v>
      </c>
      <c r="B999" t="s">
        <v>11</v>
      </c>
      <c r="C999">
        <v>92026</v>
      </c>
      <c r="D999" t="str">
        <f>LEFT(Table3[[#This Row],[Shipping postal code]],5)</f>
        <v>92026</v>
      </c>
      <c r="E999" t="s">
        <v>7048</v>
      </c>
      <c r="F999">
        <v>130.35</v>
      </c>
      <c r="G999">
        <v>0</v>
      </c>
      <c r="H999">
        <v>0</v>
      </c>
      <c r="I999">
        <v>130.35</v>
      </c>
      <c r="J999">
        <v>0</v>
      </c>
      <c r="K999">
        <v>0</v>
      </c>
      <c r="L999">
        <v>130.35</v>
      </c>
    </row>
    <row r="1000" spans="1:12" x14ac:dyDescent="0.2">
      <c r="A1000" t="s">
        <v>7866</v>
      </c>
      <c r="B1000" t="s">
        <v>11</v>
      </c>
      <c r="C1000">
        <v>47172</v>
      </c>
      <c r="D1000" t="str">
        <f>LEFT(Table3[[#This Row],[Shipping postal code]],5)</f>
        <v>47172</v>
      </c>
      <c r="E1000" t="s">
        <v>7218</v>
      </c>
      <c r="F1000">
        <v>130.35</v>
      </c>
      <c r="G1000">
        <v>0</v>
      </c>
      <c r="H1000">
        <v>0</v>
      </c>
      <c r="I1000">
        <v>130.35</v>
      </c>
      <c r="J1000">
        <v>0</v>
      </c>
      <c r="K1000">
        <v>0</v>
      </c>
      <c r="L1000">
        <v>130.35</v>
      </c>
    </row>
    <row r="1001" spans="1:12" x14ac:dyDescent="0.2">
      <c r="A1001" t="s">
        <v>7867</v>
      </c>
      <c r="B1001" t="s">
        <v>11</v>
      </c>
      <c r="C1001">
        <v>33166</v>
      </c>
      <c r="D1001" t="str">
        <f>LEFT(Table3[[#This Row],[Shipping postal code]],5)</f>
        <v>33166</v>
      </c>
      <c r="E1001" t="s">
        <v>7063</v>
      </c>
      <c r="F1001">
        <v>130.35</v>
      </c>
      <c r="G1001">
        <v>0</v>
      </c>
      <c r="H1001">
        <v>0</v>
      </c>
      <c r="I1001">
        <v>130.35</v>
      </c>
      <c r="J1001">
        <v>0</v>
      </c>
      <c r="K1001">
        <v>0</v>
      </c>
      <c r="L1001">
        <v>130.35</v>
      </c>
    </row>
    <row r="1002" spans="1:12" x14ac:dyDescent="0.2">
      <c r="A1002" t="s">
        <v>7868</v>
      </c>
      <c r="B1002" t="s">
        <v>11</v>
      </c>
      <c r="C1002">
        <v>75032</v>
      </c>
      <c r="D1002" t="str">
        <f>LEFT(Table3[[#This Row],[Shipping postal code]],5)</f>
        <v>75032</v>
      </c>
      <c r="E1002" t="s">
        <v>7086</v>
      </c>
      <c r="F1002">
        <v>130.35</v>
      </c>
      <c r="G1002">
        <v>0</v>
      </c>
      <c r="H1002">
        <v>0</v>
      </c>
      <c r="I1002">
        <v>130.35</v>
      </c>
      <c r="J1002">
        <v>0</v>
      </c>
      <c r="K1002">
        <v>0</v>
      </c>
      <c r="L1002">
        <v>130.35</v>
      </c>
    </row>
    <row r="1003" spans="1:12" x14ac:dyDescent="0.2">
      <c r="A1003" t="s">
        <v>7117</v>
      </c>
      <c r="B1003" t="s">
        <v>11</v>
      </c>
      <c r="C1003">
        <v>15026</v>
      </c>
      <c r="D1003" t="str">
        <f>LEFT(Table3[[#This Row],[Shipping postal code]],5)</f>
        <v>15026</v>
      </c>
      <c r="E1003" t="s">
        <v>7065</v>
      </c>
      <c r="F1003">
        <v>130.35</v>
      </c>
      <c r="G1003">
        <v>0</v>
      </c>
      <c r="H1003">
        <v>0</v>
      </c>
      <c r="I1003">
        <v>130.35</v>
      </c>
      <c r="J1003">
        <v>0</v>
      </c>
      <c r="K1003">
        <v>0</v>
      </c>
      <c r="L1003">
        <v>130.35</v>
      </c>
    </row>
    <row r="1004" spans="1:12" x14ac:dyDescent="0.2">
      <c r="A1004" t="s">
        <v>7478</v>
      </c>
      <c r="B1004" t="s">
        <v>11</v>
      </c>
      <c r="C1004">
        <v>68102</v>
      </c>
      <c r="D1004" t="str">
        <f>LEFT(Table3[[#This Row],[Shipping postal code]],5)</f>
        <v>68102</v>
      </c>
      <c r="E1004" t="s">
        <v>7067</v>
      </c>
      <c r="F1004">
        <v>130.35</v>
      </c>
      <c r="G1004">
        <v>0</v>
      </c>
      <c r="H1004">
        <v>0</v>
      </c>
      <c r="I1004">
        <v>130.35</v>
      </c>
      <c r="J1004">
        <v>0</v>
      </c>
      <c r="K1004">
        <v>0</v>
      </c>
      <c r="L1004">
        <v>130.35</v>
      </c>
    </row>
    <row r="1005" spans="1:12" x14ac:dyDescent="0.2">
      <c r="A1005" t="s">
        <v>7869</v>
      </c>
      <c r="B1005" t="s">
        <v>11</v>
      </c>
      <c r="C1005">
        <v>38242</v>
      </c>
      <c r="D1005" t="str">
        <f>LEFT(Table3[[#This Row],[Shipping postal code]],5)</f>
        <v>38242</v>
      </c>
      <c r="E1005" t="s">
        <v>7136</v>
      </c>
      <c r="F1005">
        <v>130.35</v>
      </c>
      <c r="G1005">
        <v>0</v>
      </c>
      <c r="H1005">
        <v>0</v>
      </c>
      <c r="I1005">
        <v>130.35</v>
      </c>
      <c r="J1005">
        <v>0</v>
      </c>
      <c r="K1005">
        <v>0</v>
      </c>
      <c r="L1005">
        <v>130.35</v>
      </c>
    </row>
    <row r="1006" spans="1:12" x14ac:dyDescent="0.2">
      <c r="A1006" t="s">
        <v>7870</v>
      </c>
      <c r="B1006" t="s">
        <v>11</v>
      </c>
      <c r="C1006">
        <v>92028</v>
      </c>
      <c r="D1006" t="str">
        <f>LEFT(Table3[[#This Row],[Shipping postal code]],5)</f>
        <v>92028</v>
      </c>
      <c r="E1006" t="s">
        <v>7048</v>
      </c>
      <c r="F1006">
        <v>130.35</v>
      </c>
      <c r="G1006">
        <v>0</v>
      </c>
      <c r="H1006">
        <v>0</v>
      </c>
      <c r="I1006">
        <v>130.35</v>
      </c>
      <c r="J1006">
        <v>0</v>
      </c>
      <c r="K1006">
        <v>0</v>
      </c>
      <c r="L1006">
        <v>130.35</v>
      </c>
    </row>
    <row r="1007" spans="1:12" x14ac:dyDescent="0.2">
      <c r="A1007" t="s">
        <v>7871</v>
      </c>
      <c r="B1007" t="s">
        <v>11</v>
      </c>
      <c r="C1007" s="2" t="s">
        <v>6716</v>
      </c>
      <c r="D1007" s="2" t="str">
        <f>LEFT(Table3[[#This Row],[Shipping postal code]],5)</f>
        <v>08753</v>
      </c>
      <c r="E1007" t="s">
        <v>7298</v>
      </c>
      <c r="F1007">
        <v>130.35</v>
      </c>
      <c r="G1007">
        <v>0</v>
      </c>
      <c r="H1007">
        <v>0</v>
      </c>
      <c r="I1007">
        <v>130.35</v>
      </c>
      <c r="J1007">
        <v>0</v>
      </c>
      <c r="K1007">
        <v>0</v>
      </c>
      <c r="L1007">
        <v>130.35</v>
      </c>
    </row>
    <row r="1008" spans="1:12" x14ac:dyDescent="0.2">
      <c r="A1008" t="s">
        <v>7356</v>
      </c>
      <c r="B1008" t="s">
        <v>11</v>
      </c>
      <c r="C1008">
        <v>85033</v>
      </c>
      <c r="D1008" t="str">
        <f>LEFT(Table3[[#This Row],[Shipping postal code]],5)</f>
        <v>85033</v>
      </c>
      <c r="E1008" t="s">
        <v>7056</v>
      </c>
      <c r="F1008">
        <v>130.35</v>
      </c>
      <c r="G1008">
        <v>0</v>
      </c>
      <c r="H1008">
        <v>0</v>
      </c>
      <c r="I1008">
        <v>130.35</v>
      </c>
      <c r="J1008">
        <v>0</v>
      </c>
      <c r="K1008">
        <v>0</v>
      </c>
      <c r="L1008">
        <v>130.35</v>
      </c>
    </row>
    <row r="1009" spans="1:12" x14ac:dyDescent="0.2">
      <c r="A1009" t="s">
        <v>7615</v>
      </c>
      <c r="B1009" t="s">
        <v>11</v>
      </c>
      <c r="C1009">
        <v>78520</v>
      </c>
      <c r="D1009" t="str">
        <f>LEFT(Table3[[#This Row],[Shipping postal code]],5)</f>
        <v>78520</v>
      </c>
      <c r="E1009" t="s">
        <v>7086</v>
      </c>
      <c r="F1009">
        <v>130.35</v>
      </c>
      <c r="G1009">
        <v>0</v>
      </c>
      <c r="H1009">
        <v>0</v>
      </c>
      <c r="I1009">
        <v>130.35</v>
      </c>
      <c r="J1009">
        <v>0</v>
      </c>
      <c r="K1009">
        <v>0</v>
      </c>
      <c r="L1009">
        <v>130.35</v>
      </c>
    </row>
    <row r="1010" spans="1:12" x14ac:dyDescent="0.2">
      <c r="A1010" t="s">
        <v>7193</v>
      </c>
      <c r="B1010" t="s">
        <v>11</v>
      </c>
      <c r="C1010">
        <v>73107</v>
      </c>
      <c r="D1010" t="str">
        <f>LEFT(Table3[[#This Row],[Shipping postal code]],5)</f>
        <v>73107</v>
      </c>
      <c r="E1010" t="s">
        <v>7050</v>
      </c>
      <c r="F1010">
        <v>130.35</v>
      </c>
      <c r="G1010">
        <v>0</v>
      </c>
      <c r="H1010">
        <v>0</v>
      </c>
      <c r="I1010">
        <v>130.35</v>
      </c>
      <c r="J1010">
        <v>0</v>
      </c>
      <c r="K1010">
        <v>0</v>
      </c>
      <c r="L1010">
        <v>130.35</v>
      </c>
    </row>
    <row r="1011" spans="1:12" x14ac:dyDescent="0.2">
      <c r="A1011" t="s">
        <v>7872</v>
      </c>
      <c r="B1011" t="s">
        <v>11</v>
      </c>
      <c r="C1011" t="s">
        <v>6961</v>
      </c>
      <c r="D1011" t="str">
        <f>LEFT(Table3[[#This Row],[Shipping postal code]],5)</f>
        <v>95020</v>
      </c>
      <c r="E1011" t="s">
        <v>7048</v>
      </c>
      <c r="F1011">
        <v>130.35</v>
      </c>
      <c r="G1011">
        <v>0</v>
      </c>
      <c r="H1011">
        <v>0</v>
      </c>
      <c r="I1011">
        <v>130.35</v>
      </c>
      <c r="J1011">
        <v>0</v>
      </c>
      <c r="K1011">
        <v>0</v>
      </c>
      <c r="L1011">
        <v>130.35</v>
      </c>
    </row>
    <row r="1012" spans="1:12" x14ac:dyDescent="0.2">
      <c r="A1012" t="s">
        <v>7873</v>
      </c>
      <c r="B1012" t="s">
        <v>11</v>
      </c>
      <c r="C1012">
        <v>72206</v>
      </c>
      <c r="D1012" t="str">
        <f>LEFT(Table3[[#This Row],[Shipping postal code]],5)</f>
        <v>72206</v>
      </c>
      <c r="E1012" t="s">
        <v>7133</v>
      </c>
      <c r="F1012">
        <v>130.35</v>
      </c>
      <c r="G1012">
        <v>0</v>
      </c>
      <c r="H1012">
        <v>0</v>
      </c>
      <c r="I1012">
        <v>130.35</v>
      </c>
      <c r="J1012">
        <v>0</v>
      </c>
      <c r="K1012">
        <v>0</v>
      </c>
      <c r="L1012">
        <v>130.35</v>
      </c>
    </row>
    <row r="1013" spans="1:12" x14ac:dyDescent="0.2">
      <c r="A1013" t="s">
        <v>7425</v>
      </c>
      <c r="B1013" t="s">
        <v>11</v>
      </c>
      <c r="C1013">
        <v>47714</v>
      </c>
      <c r="D1013" t="str">
        <f>LEFT(Table3[[#This Row],[Shipping postal code]],5)</f>
        <v>47714</v>
      </c>
      <c r="E1013" t="s">
        <v>7218</v>
      </c>
      <c r="F1013">
        <v>130.35</v>
      </c>
      <c r="G1013">
        <v>0</v>
      </c>
      <c r="H1013">
        <v>0</v>
      </c>
      <c r="I1013">
        <v>130.35</v>
      </c>
      <c r="J1013">
        <v>0</v>
      </c>
      <c r="K1013">
        <v>0</v>
      </c>
      <c r="L1013">
        <v>130.35</v>
      </c>
    </row>
    <row r="1014" spans="1:12" x14ac:dyDescent="0.2">
      <c r="A1014" t="s">
        <v>7409</v>
      </c>
      <c r="B1014" t="s">
        <v>11</v>
      </c>
      <c r="C1014">
        <v>94129</v>
      </c>
      <c r="D1014" t="str">
        <f>LEFT(Table3[[#This Row],[Shipping postal code]],5)</f>
        <v>94129</v>
      </c>
      <c r="E1014" t="s">
        <v>7048</v>
      </c>
      <c r="F1014">
        <v>130.35</v>
      </c>
      <c r="G1014">
        <v>0</v>
      </c>
      <c r="H1014">
        <v>0</v>
      </c>
      <c r="I1014">
        <v>130.35</v>
      </c>
      <c r="J1014">
        <v>0</v>
      </c>
      <c r="K1014">
        <v>0</v>
      </c>
      <c r="L1014">
        <v>130.35</v>
      </c>
    </row>
    <row r="1015" spans="1:12" x14ac:dyDescent="0.2">
      <c r="A1015" t="s">
        <v>7874</v>
      </c>
      <c r="B1015" t="s">
        <v>11</v>
      </c>
      <c r="C1015">
        <v>60540</v>
      </c>
      <c r="D1015" t="str">
        <f>LEFT(Table3[[#This Row],[Shipping postal code]],5)</f>
        <v>60540</v>
      </c>
      <c r="E1015" t="s">
        <v>7152</v>
      </c>
      <c r="F1015">
        <v>130.35</v>
      </c>
      <c r="G1015">
        <v>0</v>
      </c>
      <c r="H1015">
        <v>0</v>
      </c>
      <c r="I1015">
        <v>130.35</v>
      </c>
      <c r="J1015">
        <v>0</v>
      </c>
      <c r="K1015">
        <v>0</v>
      </c>
      <c r="L1015">
        <v>130.35</v>
      </c>
    </row>
    <row r="1016" spans="1:12" x14ac:dyDescent="0.2">
      <c r="A1016" t="s">
        <v>7875</v>
      </c>
      <c r="B1016" t="s">
        <v>11</v>
      </c>
      <c r="C1016">
        <v>41224</v>
      </c>
      <c r="D1016" t="str">
        <f>LEFT(Table3[[#This Row],[Shipping postal code]],5)</f>
        <v>41224</v>
      </c>
      <c r="E1016" t="s">
        <v>7256</v>
      </c>
      <c r="F1016">
        <v>130.35</v>
      </c>
      <c r="G1016">
        <v>0</v>
      </c>
      <c r="H1016">
        <v>0</v>
      </c>
      <c r="I1016">
        <v>130.35</v>
      </c>
      <c r="J1016">
        <v>0</v>
      </c>
      <c r="K1016">
        <v>0</v>
      </c>
      <c r="L1016">
        <v>130.35</v>
      </c>
    </row>
    <row r="1017" spans="1:12" x14ac:dyDescent="0.2">
      <c r="A1017" t="s">
        <v>7876</v>
      </c>
      <c r="B1017" t="s">
        <v>11</v>
      </c>
      <c r="C1017">
        <v>61849</v>
      </c>
      <c r="D1017" t="str">
        <f>LEFT(Table3[[#This Row],[Shipping postal code]],5)</f>
        <v>61849</v>
      </c>
      <c r="E1017" t="s">
        <v>7152</v>
      </c>
      <c r="F1017">
        <v>130.35</v>
      </c>
      <c r="G1017">
        <v>0</v>
      </c>
      <c r="H1017">
        <v>0</v>
      </c>
      <c r="I1017">
        <v>130.35</v>
      </c>
      <c r="J1017">
        <v>0</v>
      </c>
      <c r="K1017">
        <v>0</v>
      </c>
      <c r="L1017">
        <v>130.35</v>
      </c>
    </row>
    <row r="1018" spans="1:12" x14ac:dyDescent="0.2">
      <c r="A1018" t="s">
        <v>7877</v>
      </c>
      <c r="B1018" t="s">
        <v>11</v>
      </c>
      <c r="C1018">
        <v>98366</v>
      </c>
      <c r="D1018" t="str">
        <f>LEFT(Table3[[#This Row],[Shipping postal code]],5)</f>
        <v>98366</v>
      </c>
      <c r="E1018" t="s">
        <v>7076</v>
      </c>
      <c r="F1018">
        <v>130.35</v>
      </c>
      <c r="G1018">
        <v>0</v>
      </c>
      <c r="H1018">
        <v>0</v>
      </c>
      <c r="I1018">
        <v>130.35</v>
      </c>
      <c r="J1018">
        <v>0</v>
      </c>
      <c r="K1018">
        <v>0</v>
      </c>
      <c r="L1018">
        <v>130.35</v>
      </c>
    </row>
    <row r="1019" spans="1:12" x14ac:dyDescent="0.2">
      <c r="A1019" t="s">
        <v>7878</v>
      </c>
      <c r="B1019" t="s">
        <v>11</v>
      </c>
      <c r="C1019">
        <v>70506</v>
      </c>
      <c r="D1019" t="str">
        <f>LEFT(Table3[[#This Row],[Shipping postal code]],5)</f>
        <v>70506</v>
      </c>
      <c r="E1019" t="s">
        <v>7342</v>
      </c>
      <c r="F1019">
        <v>130.35</v>
      </c>
      <c r="G1019">
        <v>0</v>
      </c>
      <c r="H1019">
        <v>0</v>
      </c>
      <c r="I1019">
        <v>130.35</v>
      </c>
      <c r="J1019">
        <v>0</v>
      </c>
      <c r="K1019">
        <v>0</v>
      </c>
      <c r="L1019">
        <v>130.35</v>
      </c>
    </row>
    <row r="1020" spans="1:12" x14ac:dyDescent="0.2">
      <c r="A1020" t="s">
        <v>7879</v>
      </c>
      <c r="B1020" t="s">
        <v>11</v>
      </c>
      <c r="C1020">
        <v>77801</v>
      </c>
      <c r="D1020" t="str">
        <f>LEFT(Table3[[#This Row],[Shipping postal code]],5)</f>
        <v>77801</v>
      </c>
      <c r="E1020" t="s">
        <v>7086</v>
      </c>
      <c r="F1020">
        <v>130.35</v>
      </c>
      <c r="G1020">
        <v>0</v>
      </c>
      <c r="H1020">
        <v>0</v>
      </c>
      <c r="I1020">
        <v>130.35</v>
      </c>
      <c r="J1020">
        <v>0</v>
      </c>
      <c r="K1020">
        <v>0</v>
      </c>
      <c r="L1020">
        <v>130.35</v>
      </c>
    </row>
    <row r="1021" spans="1:12" x14ac:dyDescent="0.2">
      <c r="A1021" t="s">
        <v>7384</v>
      </c>
      <c r="B1021" t="s">
        <v>11</v>
      </c>
      <c r="C1021">
        <v>14607</v>
      </c>
      <c r="D1021" t="str">
        <f>LEFT(Table3[[#This Row],[Shipping postal code]],5)</f>
        <v>14607</v>
      </c>
      <c r="E1021" t="s">
        <v>7044</v>
      </c>
      <c r="F1021">
        <v>130.35</v>
      </c>
      <c r="G1021">
        <v>0</v>
      </c>
      <c r="H1021">
        <v>0</v>
      </c>
      <c r="I1021">
        <v>130.35</v>
      </c>
      <c r="J1021">
        <v>0</v>
      </c>
      <c r="K1021">
        <v>0</v>
      </c>
      <c r="L1021">
        <v>130.35</v>
      </c>
    </row>
    <row r="1022" spans="1:12" x14ac:dyDescent="0.2">
      <c r="A1022" t="s">
        <v>7880</v>
      </c>
      <c r="B1022" t="s">
        <v>11</v>
      </c>
      <c r="C1022">
        <v>45381</v>
      </c>
      <c r="D1022" t="str">
        <f>LEFT(Table3[[#This Row],[Shipping postal code]],5)</f>
        <v>45381</v>
      </c>
      <c r="E1022" t="s">
        <v>7116</v>
      </c>
      <c r="F1022">
        <v>130.35</v>
      </c>
      <c r="G1022">
        <v>0</v>
      </c>
      <c r="H1022">
        <v>0</v>
      </c>
      <c r="I1022">
        <v>130.35</v>
      </c>
      <c r="J1022">
        <v>0</v>
      </c>
      <c r="K1022">
        <v>0</v>
      </c>
      <c r="L1022">
        <v>130.35</v>
      </c>
    </row>
    <row r="1023" spans="1:12" x14ac:dyDescent="0.2">
      <c r="A1023" t="s">
        <v>7062</v>
      </c>
      <c r="B1023" t="s">
        <v>11</v>
      </c>
      <c r="C1023">
        <v>33713</v>
      </c>
      <c r="D1023" t="str">
        <f>LEFT(Table3[[#This Row],[Shipping postal code]],5)</f>
        <v>33713</v>
      </c>
      <c r="E1023" t="s">
        <v>7063</v>
      </c>
      <c r="F1023">
        <v>130.35</v>
      </c>
      <c r="G1023">
        <v>0</v>
      </c>
      <c r="H1023">
        <v>0</v>
      </c>
      <c r="I1023">
        <v>130.35</v>
      </c>
      <c r="J1023">
        <v>0</v>
      </c>
      <c r="K1023">
        <v>0</v>
      </c>
      <c r="L1023">
        <v>130.35</v>
      </c>
    </row>
    <row r="1024" spans="1:12" x14ac:dyDescent="0.2">
      <c r="A1024" t="s">
        <v>7881</v>
      </c>
      <c r="B1024" t="s">
        <v>11</v>
      </c>
      <c r="C1024">
        <v>98329</v>
      </c>
      <c r="D1024" t="str">
        <f>LEFT(Table3[[#This Row],[Shipping postal code]],5)</f>
        <v>98329</v>
      </c>
      <c r="E1024" t="s">
        <v>7076</v>
      </c>
      <c r="F1024">
        <v>130.35</v>
      </c>
      <c r="G1024">
        <v>0</v>
      </c>
      <c r="H1024">
        <v>0</v>
      </c>
      <c r="I1024">
        <v>130.35</v>
      </c>
      <c r="J1024">
        <v>0</v>
      </c>
      <c r="K1024">
        <v>0</v>
      </c>
      <c r="L1024">
        <v>130.35</v>
      </c>
    </row>
    <row r="1025" spans="1:12" x14ac:dyDescent="0.2">
      <c r="A1025" t="s">
        <v>7071</v>
      </c>
      <c r="B1025" t="s">
        <v>11</v>
      </c>
      <c r="C1025">
        <v>85705</v>
      </c>
      <c r="D1025" t="str">
        <f>LEFT(Table3[[#This Row],[Shipping postal code]],5)</f>
        <v>85705</v>
      </c>
      <c r="E1025" t="s">
        <v>7056</v>
      </c>
      <c r="F1025">
        <v>130.35</v>
      </c>
      <c r="G1025">
        <v>0</v>
      </c>
      <c r="H1025">
        <v>0</v>
      </c>
      <c r="I1025">
        <v>130.35</v>
      </c>
      <c r="J1025">
        <v>0</v>
      </c>
      <c r="K1025">
        <v>0</v>
      </c>
      <c r="L1025">
        <v>130.35</v>
      </c>
    </row>
    <row r="1026" spans="1:12" x14ac:dyDescent="0.2">
      <c r="A1026" t="s">
        <v>7139</v>
      </c>
      <c r="B1026" t="s">
        <v>11</v>
      </c>
      <c r="C1026">
        <v>89149</v>
      </c>
      <c r="D1026" t="str">
        <f>LEFT(Table3[[#This Row],[Shipping postal code]],5)</f>
        <v>89149</v>
      </c>
      <c r="E1026" t="s">
        <v>7140</v>
      </c>
      <c r="F1026">
        <v>130.35</v>
      </c>
      <c r="G1026">
        <v>0</v>
      </c>
      <c r="H1026">
        <v>0</v>
      </c>
      <c r="I1026">
        <v>130.35</v>
      </c>
      <c r="J1026">
        <v>0</v>
      </c>
      <c r="K1026">
        <v>0</v>
      </c>
      <c r="L1026">
        <v>130.35</v>
      </c>
    </row>
    <row r="1027" spans="1:12" x14ac:dyDescent="0.2">
      <c r="A1027" t="s">
        <v>7882</v>
      </c>
      <c r="B1027" t="s">
        <v>11</v>
      </c>
      <c r="C1027" s="2" t="s">
        <v>5750</v>
      </c>
      <c r="D1027" s="2" t="str">
        <f>LEFT(Table3[[#This Row],[Shipping postal code]],5)</f>
        <v>02889</v>
      </c>
      <c r="E1027" t="s">
        <v>7470</v>
      </c>
      <c r="F1027">
        <v>130.35</v>
      </c>
      <c r="G1027">
        <v>0</v>
      </c>
      <c r="H1027">
        <v>0</v>
      </c>
      <c r="I1027">
        <v>130.35</v>
      </c>
      <c r="J1027">
        <v>0</v>
      </c>
      <c r="K1027">
        <v>0</v>
      </c>
      <c r="L1027">
        <v>130.35</v>
      </c>
    </row>
    <row r="1028" spans="1:12" x14ac:dyDescent="0.2">
      <c r="A1028" t="s">
        <v>7883</v>
      </c>
      <c r="B1028" t="s">
        <v>11</v>
      </c>
      <c r="C1028">
        <v>72715</v>
      </c>
      <c r="D1028" t="str">
        <f>LEFT(Table3[[#This Row],[Shipping postal code]],5)</f>
        <v>72715</v>
      </c>
      <c r="E1028" t="s">
        <v>7133</v>
      </c>
      <c r="F1028">
        <v>130.35</v>
      </c>
      <c r="G1028">
        <v>0</v>
      </c>
      <c r="H1028">
        <v>0</v>
      </c>
      <c r="I1028">
        <v>130.35</v>
      </c>
      <c r="J1028">
        <v>0</v>
      </c>
      <c r="K1028">
        <v>0</v>
      </c>
      <c r="L1028">
        <v>130.35</v>
      </c>
    </row>
    <row r="1029" spans="1:12" x14ac:dyDescent="0.2">
      <c r="A1029" t="s">
        <v>7884</v>
      </c>
      <c r="B1029" t="s">
        <v>11</v>
      </c>
      <c r="C1029">
        <v>62265</v>
      </c>
      <c r="D1029" t="str">
        <f>LEFT(Table3[[#This Row],[Shipping postal code]],5)</f>
        <v>62265</v>
      </c>
      <c r="E1029" t="s">
        <v>7152</v>
      </c>
      <c r="F1029">
        <v>130.35</v>
      </c>
      <c r="G1029">
        <v>0</v>
      </c>
      <c r="H1029">
        <v>0</v>
      </c>
      <c r="I1029">
        <v>130.35</v>
      </c>
      <c r="J1029">
        <v>0</v>
      </c>
      <c r="K1029">
        <v>0</v>
      </c>
      <c r="L1029">
        <v>130.35</v>
      </c>
    </row>
    <row r="1030" spans="1:12" x14ac:dyDescent="0.2">
      <c r="A1030" t="s">
        <v>7885</v>
      </c>
      <c r="B1030" t="s">
        <v>11</v>
      </c>
      <c r="C1030">
        <v>98072</v>
      </c>
      <c r="D1030" t="str">
        <f>LEFT(Table3[[#This Row],[Shipping postal code]],5)</f>
        <v>98072</v>
      </c>
      <c r="E1030" t="s">
        <v>7076</v>
      </c>
      <c r="F1030">
        <v>130.35</v>
      </c>
      <c r="G1030">
        <v>0</v>
      </c>
      <c r="H1030">
        <v>0</v>
      </c>
      <c r="I1030">
        <v>130.35</v>
      </c>
      <c r="J1030">
        <v>0</v>
      </c>
      <c r="K1030">
        <v>0</v>
      </c>
      <c r="L1030">
        <v>130.35</v>
      </c>
    </row>
    <row r="1031" spans="1:12" x14ac:dyDescent="0.2">
      <c r="A1031" t="s">
        <v>7164</v>
      </c>
      <c r="B1031" t="s">
        <v>11</v>
      </c>
      <c r="C1031">
        <v>85301</v>
      </c>
      <c r="D1031" t="str">
        <f>LEFT(Table3[[#This Row],[Shipping postal code]],5)</f>
        <v>85301</v>
      </c>
      <c r="E1031" t="s">
        <v>7056</v>
      </c>
      <c r="F1031">
        <v>130.35</v>
      </c>
      <c r="G1031">
        <v>0</v>
      </c>
      <c r="H1031">
        <v>0</v>
      </c>
      <c r="I1031">
        <v>130.35</v>
      </c>
      <c r="J1031">
        <v>0</v>
      </c>
      <c r="K1031">
        <v>0</v>
      </c>
      <c r="L1031">
        <v>130.35</v>
      </c>
    </row>
    <row r="1032" spans="1:12" x14ac:dyDescent="0.2">
      <c r="A1032" t="s">
        <v>7441</v>
      </c>
      <c r="B1032" t="s">
        <v>11</v>
      </c>
      <c r="C1032">
        <v>79416</v>
      </c>
      <c r="D1032" t="str">
        <f>LEFT(Table3[[#This Row],[Shipping postal code]],5)</f>
        <v>79416</v>
      </c>
      <c r="E1032" t="s">
        <v>7086</v>
      </c>
      <c r="F1032">
        <v>130.35</v>
      </c>
      <c r="G1032">
        <v>0</v>
      </c>
      <c r="H1032">
        <v>0</v>
      </c>
      <c r="I1032">
        <v>130.35</v>
      </c>
      <c r="J1032">
        <v>0</v>
      </c>
      <c r="K1032">
        <v>0</v>
      </c>
      <c r="L1032">
        <v>130.35</v>
      </c>
    </row>
    <row r="1033" spans="1:12" x14ac:dyDescent="0.2">
      <c r="A1033" t="s">
        <v>7172</v>
      </c>
      <c r="B1033" t="s">
        <v>11</v>
      </c>
      <c r="C1033">
        <v>95826</v>
      </c>
      <c r="D1033" t="str">
        <f>LEFT(Table3[[#This Row],[Shipping postal code]],5)</f>
        <v>95826</v>
      </c>
      <c r="E1033" t="s">
        <v>7048</v>
      </c>
      <c r="F1033">
        <v>130.35</v>
      </c>
      <c r="G1033">
        <v>0</v>
      </c>
      <c r="H1033">
        <v>0</v>
      </c>
      <c r="I1033">
        <v>130.35</v>
      </c>
      <c r="J1033">
        <v>0</v>
      </c>
      <c r="K1033">
        <v>0</v>
      </c>
      <c r="L1033">
        <v>130.35</v>
      </c>
    </row>
    <row r="1034" spans="1:12" x14ac:dyDescent="0.2">
      <c r="A1034" t="s">
        <v>7886</v>
      </c>
      <c r="B1034" t="s">
        <v>11</v>
      </c>
      <c r="C1034">
        <v>98502</v>
      </c>
      <c r="D1034" t="str">
        <f>LEFT(Table3[[#This Row],[Shipping postal code]],5)</f>
        <v>98502</v>
      </c>
      <c r="E1034" t="s">
        <v>7076</v>
      </c>
      <c r="F1034">
        <v>130.35</v>
      </c>
      <c r="G1034">
        <v>0</v>
      </c>
      <c r="H1034">
        <v>0</v>
      </c>
      <c r="I1034">
        <v>130.35</v>
      </c>
      <c r="J1034">
        <v>0</v>
      </c>
      <c r="K1034">
        <v>0</v>
      </c>
      <c r="L1034">
        <v>130.35</v>
      </c>
    </row>
    <row r="1035" spans="1:12" x14ac:dyDescent="0.2">
      <c r="A1035" t="s">
        <v>7613</v>
      </c>
      <c r="B1035" t="s">
        <v>11</v>
      </c>
      <c r="C1035" s="2" t="s">
        <v>5975</v>
      </c>
      <c r="D1035" s="2" t="str">
        <f>LEFT(Table3[[#This Row],[Shipping postal code]],5)</f>
        <v>01604</v>
      </c>
      <c r="E1035" t="s">
        <v>7129</v>
      </c>
      <c r="F1035">
        <v>130.35</v>
      </c>
      <c r="G1035">
        <v>0</v>
      </c>
      <c r="H1035">
        <v>0</v>
      </c>
      <c r="I1035">
        <v>130.35</v>
      </c>
      <c r="J1035">
        <v>0</v>
      </c>
      <c r="K1035">
        <v>0</v>
      </c>
      <c r="L1035">
        <v>130.35</v>
      </c>
    </row>
    <row r="1036" spans="1:12" x14ac:dyDescent="0.2">
      <c r="A1036" t="s">
        <v>7234</v>
      </c>
      <c r="B1036" t="s">
        <v>11</v>
      </c>
      <c r="C1036">
        <v>66109</v>
      </c>
      <c r="D1036" t="str">
        <f>LEFT(Table3[[#This Row],[Shipping postal code]],5)</f>
        <v>66109</v>
      </c>
      <c r="E1036" t="s">
        <v>7198</v>
      </c>
      <c r="F1036">
        <v>130.35</v>
      </c>
      <c r="G1036">
        <v>0</v>
      </c>
      <c r="H1036">
        <v>0</v>
      </c>
      <c r="I1036">
        <v>130.35</v>
      </c>
      <c r="J1036">
        <v>0</v>
      </c>
      <c r="K1036">
        <v>0</v>
      </c>
      <c r="L1036">
        <v>130.35</v>
      </c>
    </row>
    <row r="1037" spans="1:12" x14ac:dyDescent="0.2">
      <c r="A1037" t="s">
        <v>7887</v>
      </c>
      <c r="B1037" t="s">
        <v>11</v>
      </c>
      <c r="C1037">
        <v>37138</v>
      </c>
      <c r="D1037" t="str">
        <f>LEFT(Table3[[#This Row],[Shipping postal code]],5)</f>
        <v>37138</v>
      </c>
      <c r="E1037" t="s">
        <v>7136</v>
      </c>
      <c r="F1037">
        <v>130.35</v>
      </c>
      <c r="G1037">
        <v>0</v>
      </c>
      <c r="H1037">
        <v>0</v>
      </c>
      <c r="I1037">
        <v>130.35</v>
      </c>
      <c r="J1037">
        <v>0</v>
      </c>
      <c r="K1037">
        <v>0</v>
      </c>
      <c r="L1037">
        <v>130.35</v>
      </c>
    </row>
    <row r="1038" spans="1:12" x14ac:dyDescent="0.2">
      <c r="A1038" t="s">
        <v>7888</v>
      </c>
      <c r="B1038" t="s">
        <v>11</v>
      </c>
      <c r="C1038" s="2" t="s">
        <v>6805</v>
      </c>
      <c r="D1038" s="2" t="str">
        <f>LEFT(Table3[[#This Row],[Shipping postal code]],5)</f>
        <v>01033</v>
      </c>
      <c r="E1038" t="s">
        <v>7129</v>
      </c>
      <c r="F1038">
        <v>130.35</v>
      </c>
      <c r="G1038">
        <v>0</v>
      </c>
      <c r="H1038">
        <v>0</v>
      </c>
      <c r="I1038">
        <v>130.35</v>
      </c>
      <c r="J1038">
        <v>0</v>
      </c>
      <c r="K1038">
        <v>0</v>
      </c>
      <c r="L1038">
        <v>130.35</v>
      </c>
    </row>
    <row r="1039" spans="1:12" x14ac:dyDescent="0.2">
      <c r="A1039" t="s">
        <v>7274</v>
      </c>
      <c r="B1039" t="s">
        <v>11</v>
      </c>
      <c r="C1039">
        <v>80012</v>
      </c>
      <c r="D1039" t="str">
        <f>LEFT(Table3[[#This Row],[Shipping postal code]],5)</f>
        <v>80012</v>
      </c>
      <c r="E1039" t="s">
        <v>7079</v>
      </c>
      <c r="F1039">
        <v>130.35</v>
      </c>
      <c r="G1039">
        <v>0</v>
      </c>
      <c r="H1039">
        <v>0</v>
      </c>
      <c r="I1039">
        <v>130.35</v>
      </c>
      <c r="J1039">
        <v>0</v>
      </c>
      <c r="K1039">
        <v>0</v>
      </c>
      <c r="L1039">
        <v>130.35</v>
      </c>
    </row>
    <row r="1040" spans="1:12" x14ac:dyDescent="0.2">
      <c r="A1040" t="s">
        <v>7889</v>
      </c>
      <c r="B1040" t="s">
        <v>11</v>
      </c>
      <c r="C1040">
        <v>72713</v>
      </c>
      <c r="D1040" t="str">
        <f>LEFT(Table3[[#This Row],[Shipping postal code]],5)</f>
        <v>72713</v>
      </c>
      <c r="E1040" t="s">
        <v>7133</v>
      </c>
      <c r="F1040">
        <v>130.35</v>
      </c>
      <c r="G1040">
        <v>0</v>
      </c>
      <c r="H1040">
        <v>0</v>
      </c>
      <c r="I1040">
        <v>130.35</v>
      </c>
      <c r="J1040">
        <v>0</v>
      </c>
      <c r="K1040">
        <v>0</v>
      </c>
      <c r="L1040">
        <v>130.35</v>
      </c>
    </row>
    <row r="1041" spans="1:12" x14ac:dyDescent="0.2">
      <c r="A1041" t="s">
        <v>7890</v>
      </c>
      <c r="B1041" t="s">
        <v>11</v>
      </c>
      <c r="C1041">
        <v>56601</v>
      </c>
      <c r="D1041" t="str">
        <f>LEFT(Table3[[#This Row],[Shipping postal code]],5)</f>
        <v>56601</v>
      </c>
      <c r="E1041" t="s">
        <v>7143</v>
      </c>
      <c r="F1041">
        <v>130.30000000000001</v>
      </c>
      <c r="G1041">
        <v>0</v>
      </c>
      <c r="H1041">
        <v>0</v>
      </c>
      <c r="I1041">
        <v>130.30000000000001</v>
      </c>
      <c r="J1041">
        <v>0</v>
      </c>
      <c r="K1041">
        <v>0</v>
      </c>
      <c r="L1041">
        <v>130.30000000000001</v>
      </c>
    </row>
    <row r="1042" spans="1:12" x14ac:dyDescent="0.2">
      <c r="A1042" t="s">
        <v>7891</v>
      </c>
      <c r="B1042" t="s">
        <v>11</v>
      </c>
      <c r="C1042">
        <v>24484</v>
      </c>
      <c r="D1042" t="str">
        <f>LEFT(Table3[[#This Row],[Shipping postal code]],5)</f>
        <v>24484</v>
      </c>
      <c r="E1042" t="s">
        <v>7060</v>
      </c>
      <c r="F1042">
        <v>130</v>
      </c>
      <c r="G1042">
        <v>0</v>
      </c>
      <c r="H1042">
        <v>0</v>
      </c>
      <c r="I1042">
        <v>130</v>
      </c>
      <c r="J1042">
        <v>0</v>
      </c>
      <c r="K1042">
        <v>0</v>
      </c>
      <c r="L1042">
        <v>130</v>
      </c>
    </row>
    <row r="1043" spans="1:12" x14ac:dyDescent="0.2">
      <c r="A1043" t="s">
        <v>7892</v>
      </c>
      <c r="B1043" t="s">
        <v>11</v>
      </c>
      <c r="C1043">
        <v>30075</v>
      </c>
      <c r="D1043" t="str">
        <f>LEFT(Table3[[#This Row],[Shipping postal code]],5)</f>
        <v>30075</v>
      </c>
      <c r="E1043" t="s">
        <v>7107</v>
      </c>
      <c r="F1043">
        <v>130</v>
      </c>
      <c r="G1043">
        <v>0</v>
      </c>
      <c r="H1043">
        <v>0</v>
      </c>
      <c r="I1043">
        <v>130</v>
      </c>
      <c r="J1043">
        <v>0</v>
      </c>
      <c r="K1043">
        <v>0</v>
      </c>
      <c r="L1043">
        <v>130</v>
      </c>
    </row>
    <row r="1044" spans="1:12" x14ac:dyDescent="0.2">
      <c r="A1044" t="s">
        <v>7394</v>
      </c>
      <c r="B1044" t="s">
        <v>11</v>
      </c>
      <c r="C1044" t="s">
        <v>5142</v>
      </c>
      <c r="D1044" t="str">
        <f>LEFT(Table3[[#This Row],[Shipping postal code]],5)</f>
        <v>53717</v>
      </c>
      <c r="E1044" t="s">
        <v>7156</v>
      </c>
      <c r="F1044">
        <v>129.15</v>
      </c>
      <c r="G1044">
        <v>0</v>
      </c>
      <c r="H1044">
        <v>0</v>
      </c>
      <c r="I1044">
        <v>129.15</v>
      </c>
      <c r="J1044">
        <v>0</v>
      </c>
      <c r="K1044">
        <v>0</v>
      </c>
      <c r="L1044">
        <v>129.15</v>
      </c>
    </row>
    <row r="1045" spans="1:12" x14ac:dyDescent="0.2">
      <c r="A1045" t="s">
        <v>7893</v>
      </c>
      <c r="B1045" t="s">
        <v>11</v>
      </c>
      <c r="C1045">
        <v>55343</v>
      </c>
      <c r="D1045" t="str">
        <f>LEFT(Table3[[#This Row],[Shipping postal code]],5)</f>
        <v>55343</v>
      </c>
      <c r="E1045" t="s">
        <v>7143</v>
      </c>
      <c r="F1045">
        <v>129</v>
      </c>
      <c r="G1045">
        <v>0</v>
      </c>
      <c r="H1045">
        <v>0</v>
      </c>
      <c r="I1045">
        <v>129</v>
      </c>
      <c r="J1045">
        <v>0</v>
      </c>
      <c r="K1045">
        <v>0</v>
      </c>
      <c r="L1045">
        <v>129</v>
      </c>
    </row>
    <row r="1046" spans="1:12" x14ac:dyDescent="0.2">
      <c r="A1046" t="s">
        <v>7894</v>
      </c>
      <c r="B1046" t="s">
        <v>11</v>
      </c>
      <c r="C1046">
        <v>55379</v>
      </c>
      <c r="D1046" t="str">
        <f>LEFT(Table3[[#This Row],[Shipping postal code]],5)</f>
        <v>55379</v>
      </c>
      <c r="E1046" t="s">
        <v>7143</v>
      </c>
      <c r="F1046">
        <v>129</v>
      </c>
      <c r="G1046">
        <v>0</v>
      </c>
      <c r="H1046">
        <v>0</v>
      </c>
      <c r="I1046">
        <v>129</v>
      </c>
      <c r="J1046">
        <v>0</v>
      </c>
      <c r="K1046">
        <v>0</v>
      </c>
      <c r="L1046">
        <v>129</v>
      </c>
    </row>
    <row r="1047" spans="1:12" x14ac:dyDescent="0.2">
      <c r="A1047" t="s">
        <v>7896</v>
      </c>
      <c r="B1047" t="s">
        <v>11</v>
      </c>
      <c r="C1047">
        <v>24151</v>
      </c>
      <c r="D1047" t="str">
        <f>LEFT(Table3[[#This Row],[Shipping postal code]],5)</f>
        <v>24151</v>
      </c>
      <c r="E1047" t="s">
        <v>7060</v>
      </c>
      <c r="F1047">
        <v>198.3</v>
      </c>
      <c r="G1047">
        <v>-70</v>
      </c>
      <c r="H1047">
        <v>0</v>
      </c>
      <c r="I1047">
        <v>128.30000000000001</v>
      </c>
      <c r="J1047">
        <v>0</v>
      </c>
      <c r="K1047">
        <v>0</v>
      </c>
      <c r="L1047">
        <v>128.30000000000001</v>
      </c>
    </row>
    <row r="1048" spans="1:12" x14ac:dyDescent="0.2">
      <c r="A1048" t="s">
        <v>7897</v>
      </c>
      <c r="B1048" t="s">
        <v>11</v>
      </c>
      <c r="C1048">
        <v>92821</v>
      </c>
      <c r="D1048" t="str">
        <f>LEFT(Table3[[#This Row],[Shipping postal code]],5)</f>
        <v>92821</v>
      </c>
      <c r="E1048" t="s">
        <v>7048</v>
      </c>
      <c r="F1048">
        <v>128</v>
      </c>
      <c r="G1048">
        <v>0</v>
      </c>
      <c r="H1048">
        <v>0</v>
      </c>
      <c r="I1048">
        <v>128</v>
      </c>
      <c r="J1048">
        <v>0</v>
      </c>
      <c r="K1048">
        <v>0</v>
      </c>
      <c r="L1048">
        <v>128</v>
      </c>
    </row>
    <row r="1049" spans="1:12" x14ac:dyDescent="0.2">
      <c r="A1049" t="s">
        <v>7898</v>
      </c>
      <c r="B1049" t="s">
        <v>11</v>
      </c>
      <c r="C1049">
        <v>83202</v>
      </c>
      <c r="D1049" t="str">
        <f>LEFT(Table3[[#This Row],[Shipping postal code]],5)</f>
        <v>83202</v>
      </c>
      <c r="E1049" t="s">
        <v>7125</v>
      </c>
      <c r="F1049">
        <v>128</v>
      </c>
      <c r="G1049">
        <v>0</v>
      </c>
      <c r="H1049">
        <v>0</v>
      </c>
      <c r="I1049">
        <v>128</v>
      </c>
      <c r="J1049">
        <v>0</v>
      </c>
      <c r="K1049">
        <v>0</v>
      </c>
      <c r="L1049">
        <v>128</v>
      </c>
    </row>
    <row r="1050" spans="1:12" x14ac:dyDescent="0.2">
      <c r="A1050" t="s">
        <v>7899</v>
      </c>
      <c r="B1050" t="s">
        <v>11</v>
      </c>
      <c r="C1050">
        <v>53066</v>
      </c>
      <c r="D1050" t="str">
        <f>LEFT(Table3[[#This Row],[Shipping postal code]],5)</f>
        <v>53066</v>
      </c>
      <c r="E1050" t="s">
        <v>7156</v>
      </c>
      <c r="F1050">
        <v>128</v>
      </c>
      <c r="G1050">
        <v>0</v>
      </c>
      <c r="H1050">
        <v>0</v>
      </c>
      <c r="I1050">
        <v>128</v>
      </c>
      <c r="J1050">
        <v>0</v>
      </c>
      <c r="K1050">
        <v>0</v>
      </c>
      <c r="L1050">
        <v>128</v>
      </c>
    </row>
    <row r="1051" spans="1:12" x14ac:dyDescent="0.2">
      <c r="A1051" t="s">
        <v>7367</v>
      </c>
      <c r="B1051" t="s">
        <v>11</v>
      </c>
      <c r="C1051">
        <v>95648</v>
      </c>
      <c r="D1051" t="str">
        <f>LEFT(Table3[[#This Row],[Shipping postal code]],5)</f>
        <v>95648</v>
      </c>
      <c r="E1051" t="s">
        <v>7048</v>
      </c>
      <c r="F1051">
        <v>134</v>
      </c>
      <c r="G1051">
        <v>-6</v>
      </c>
      <c r="H1051">
        <v>0</v>
      </c>
      <c r="I1051">
        <v>128</v>
      </c>
      <c r="J1051">
        <v>0</v>
      </c>
      <c r="K1051">
        <v>0</v>
      </c>
      <c r="L1051">
        <v>128</v>
      </c>
    </row>
    <row r="1052" spans="1:12" x14ac:dyDescent="0.2">
      <c r="A1052" t="s">
        <v>7548</v>
      </c>
      <c r="B1052" t="s">
        <v>11</v>
      </c>
      <c r="C1052">
        <v>18917</v>
      </c>
      <c r="D1052" t="str">
        <f>LEFT(Table3[[#This Row],[Shipping postal code]],5)</f>
        <v>18917</v>
      </c>
      <c r="E1052" t="s">
        <v>7065</v>
      </c>
      <c r="F1052">
        <v>128</v>
      </c>
      <c r="G1052">
        <v>0</v>
      </c>
      <c r="H1052">
        <v>0</v>
      </c>
      <c r="I1052">
        <v>128</v>
      </c>
      <c r="J1052">
        <v>0</v>
      </c>
      <c r="K1052">
        <v>0</v>
      </c>
      <c r="L1052">
        <v>128</v>
      </c>
    </row>
    <row r="1053" spans="1:12" x14ac:dyDescent="0.2">
      <c r="A1053" t="s">
        <v>7518</v>
      </c>
      <c r="B1053" t="s">
        <v>11</v>
      </c>
      <c r="C1053">
        <v>77355</v>
      </c>
      <c r="D1053" t="str">
        <f>LEFT(Table3[[#This Row],[Shipping postal code]],5)</f>
        <v>77355</v>
      </c>
      <c r="E1053" t="s">
        <v>7086</v>
      </c>
      <c r="F1053">
        <v>128</v>
      </c>
      <c r="G1053">
        <v>0</v>
      </c>
      <c r="H1053">
        <v>0</v>
      </c>
      <c r="I1053">
        <v>128</v>
      </c>
      <c r="J1053">
        <v>0</v>
      </c>
      <c r="K1053">
        <v>0</v>
      </c>
      <c r="L1053">
        <v>128</v>
      </c>
    </row>
    <row r="1054" spans="1:12" x14ac:dyDescent="0.2">
      <c r="A1054" t="s">
        <v>7900</v>
      </c>
      <c r="B1054" t="s">
        <v>11</v>
      </c>
      <c r="C1054">
        <v>90605</v>
      </c>
      <c r="D1054" t="str">
        <f>LEFT(Table3[[#This Row],[Shipping postal code]],5)</f>
        <v>90605</v>
      </c>
      <c r="E1054" t="s">
        <v>7048</v>
      </c>
      <c r="F1054">
        <v>128</v>
      </c>
      <c r="G1054">
        <v>0</v>
      </c>
      <c r="H1054">
        <v>0</v>
      </c>
      <c r="I1054">
        <v>128</v>
      </c>
      <c r="J1054">
        <v>0</v>
      </c>
      <c r="K1054">
        <v>0</v>
      </c>
      <c r="L1054">
        <v>128</v>
      </c>
    </row>
    <row r="1055" spans="1:12" x14ac:dyDescent="0.2">
      <c r="A1055" t="s">
        <v>7901</v>
      </c>
      <c r="B1055" t="s">
        <v>11</v>
      </c>
      <c r="C1055">
        <v>18634</v>
      </c>
      <c r="D1055" t="str">
        <f>LEFT(Table3[[#This Row],[Shipping postal code]],5)</f>
        <v>18634</v>
      </c>
      <c r="E1055" t="s">
        <v>7065</v>
      </c>
      <c r="F1055">
        <v>127</v>
      </c>
      <c r="G1055">
        <v>0</v>
      </c>
      <c r="H1055">
        <v>0</v>
      </c>
      <c r="I1055">
        <v>127</v>
      </c>
      <c r="J1055">
        <v>0</v>
      </c>
      <c r="K1055">
        <v>0</v>
      </c>
      <c r="L1055">
        <v>127</v>
      </c>
    </row>
    <row r="1056" spans="1:12" x14ac:dyDescent="0.2">
      <c r="A1056" t="s">
        <v>7180</v>
      </c>
      <c r="B1056" t="s">
        <v>11</v>
      </c>
      <c r="C1056">
        <v>41017</v>
      </c>
      <c r="D1056" t="str">
        <f>LEFT(Table3[[#This Row],[Shipping postal code]],5)</f>
        <v>41017</v>
      </c>
      <c r="E1056" t="s">
        <v>7256</v>
      </c>
      <c r="F1056">
        <v>127</v>
      </c>
      <c r="G1056">
        <v>0</v>
      </c>
      <c r="H1056">
        <v>0</v>
      </c>
      <c r="I1056">
        <v>127</v>
      </c>
      <c r="J1056">
        <v>0</v>
      </c>
      <c r="K1056">
        <v>0</v>
      </c>
      <c r="L1056">
        <v>127</v>
      </c>
    </row>
    <row r="1057" spans="1:12" x14ac:dyDescent="0.2">
      <c r="A1057" t="s">
        <v>7902</v>
      </c>
      <c r="B1057" t="s">
        <v>11</v>
      </c>
      <c r="C1057">
        <v>75474</v>
      </c>
      <c r="D1057" t="str">
        <f>LEFT(Table3[[#This Row],[Shipping postal code]],5)</f>
        <v>75474</v>
      </c>
      <c r="E1057" t="s">
        <v>7086</v>
      </c>
      <c r="F1057">
        <v>127</v>
      </c>
      <c r="G1057">
        <v>0</v>
      </c>
      <c r="H1057">
        <v>0</v>
      </c>
      <c r="I1057">
        <v>127</v>
      </c>
      <c r="J1057">
        <v>0</v>
      </c>
      <c r="K1057">
        <v>0</v>
      </c>
      <c r="L1057">
        <v>127</v>
      </c>
    </row>
    <row r="1058" spans="1:12" x14ac:dyDescent="0.2">
      <c r="A1058" t="s">
        <v>7486</v>
      </c>
      <c r="B1058" t="s">
        <v>11</v>
      </c>
      <c r="C1058">
        <v>15241</v>
      </c>
      <c r="D1058" t="str">
        <f>LEFT(Table3[[#This Row],[Shipping postal code]],5)</f>
        <v>15241</v>
      </c>
      <c r="E1058" t="s">
        <v>7065</v>
      </c>
      <c r="F1058">
        <v>127</v>
      </c>
      <c r="G1058">
        <v>0</v>
      </c>
      <c r="H1058">
        <v>0</v>
      </c>
      <c r="I1058">
        <v>127</v>
      </c>
      <c r="J1058">
        <v>0</v>
      </c>
      <c r="K1058">
        <v>0</v>
      </c>
      <c r="L1058">
        <v>127</v>
      </c>
    </row>
    <row r="1059" spans="1:12" x14ac:dyDescent="0.2">
      <c r="A1059" t="s">
        <v>7903</v>
      </c>
      <c r="B1059" t="s">
        <v>11</v>
      </c>
      <c r="C1059">
        <v>43110</v>
      </c>
      <c r="D1059" t="str">
        <f>LEFT(Table3[[#This Row],[Shipping postal code]],5)</f>
        <v>43110</v>
      </c>
      <c r="E1059" t="s">
        <v>7116</v>
      </c>
      <c r="F1059">
        <v>127</v>
      </c>
      <c r="G1059">
        <v>0</v>
      </c>
      <c r="H1059">
        <v>0</v>
      </c>
      <c r="I1059">
        <v>127</v>
      </c>
      <c r="J1059">
        <v>0</v>
      </c>
      <c r="K1059">
        <v>0</v>
      </c>
      <c r="L1059">
        <v>127</v>
      </c>
    </row>
    <row r="1060" spans="1:12" x14ac:dyDescent="0.2">
      <c r="A1060" t="s">
        <v>7904</v>
      </c>
      <c r="B1060" t="s">
        <v>11</v>
      </c>
      <c r="C1060">
        <v>18901</v>
      </c>
      <c r="D1060" t="str">
        <f>LEFT(Table3[[#This Row],[Shipping postal code]],5)</f>
        <v>18901</v>
      </c>
      <c r="E1060" t="s">
        <v>7065</v>
      </c>
      <c r="F1060">
        <v>127</v>
      </c>
      <c r="G1060">
        <v>0</v>
      </c>
      <c r="H1060">
        <v>0</v>
      </c>
      <c r="I1060">
        <v>127</v>
      </c>
      <c r="J1060">
        <v>0</v>
      </c>
      <c r="K1060">
        <v>0</v>
      </c>
      <c r="L1060">
        <v>127</v>
      </c>
    </row>
    <row r="1061" spans="1:12" x14ac:dyDescent="0.2">
      <c r="A1061" t="s">
        <v>7384</v>
      </c>
      <c r="B1061" t="s">
        <v>11</v>
      </c>
      <c r="C1061">
        <v>14622</v>
      </c>
      <c r="D1061" t="str">
        <f>LEFT(Table3[[#This Row],[Shipping postal code]],5)</f>
        <v>14622</v>
      </c>
      <c r="E1061" t="s">
        <v>7044</v>
      </c>
      <c r="F1061">
        <v>127</v>
      </c>
      <c r="G1061">
        <v>0</v>
      </c>
      <c r="H1061">
        <v>0</v>
      </c>
      <c r="I1061">
        <v>127</v>
      </c>
      <c r="J1061">
        <v>0</v>
      </c>
      <c r="K1061">
        <v>0</v>
      </c>
      <c r="L1061">
        <v>127</v>
      </c>
    </row>
    <row r="1062" spans="1:12" x14ac:dyDescent="0.2">
      <c r="A1062" t="s">
        <v>7905</v>
      </c>
      <c r="B1062" t="s">
        <v>11</v>
      </c>
      <c r="C1062" s="2" t="s">
        <v>6971</v>
      </c>
      <c r="D1062" s="2" t="str">
        <f>LEFT(Table3[[#This Row],[Shipping postal code]],5)</f>
        <v>08640</v>
      </c>
      <c r="E1062" t="s">
        <v>7298</v>
      </c>
      <c r="F1062">
        <v>127</v>
      </c>
      <c r="G1062">
        <v>0</v>
      </c>
      <c r="H1062">
        <v>0</v>
      </c>
      <c r="I1062">
        <v>127</v>
      </c>
      <c r="J1062">
        <v>0</v>
      </c>
      <c r="K1062">
        <v>0</v>
      </c>
      <c r="L1062">
        <v>127</v>
      </c>
    </row>
    <row r="1063" spans="1:12" x14ac:dyDescent="0.2">
      <c r="A1063" t="s">
        <v>7906</v>
      </c>
      <c r="B1063" t="s">
        <v>11</v>
      </c>
      <c r="C1063">
        <v>66062</v>
      </c>
      <c r="D1063" t="str">
        <f>LEFT(Table3[[#This Row],[Shipping postal code]],5)</f>
        <v>66062</v>
      </c>
      <c r="E1063" t="s">
        <v>7198</v>
      </c>
      <c r="F1063">
        <v>127</v>
      </c>
      <c r="G1063">
        <v>0</v>
      </c>
      <c r="H1063">
        <v>0</v>
      </c>
      <c r="I1063">
        <v>127</v>
      </c>
      <c r="J1063">
        <v>0</v>
      </c>
      <c r="K1063">
        <v>0</v>
      </c>
      <c r="L1063">
        <v>127</v>
      </c>
    </row>
    <row r="1064" spans="1:12" x14ac:dyDescent="0.2">
      <c r="A1064" t="s">
        <v>7907</v>
      </c>
      <c r="B1064" t="s">
        <v>11</v>
      </c>
      <c r="C1064">
        <v>17554</v>
      </c>
      <c r="D1064" t="str">
        <f>LEFT(Table3[[#This Row],[Shipping postal code]],5)</f>
        <v>17554</v>
      </c>
      <c r="E1064" t="s">
        <v>7065</v>
      </c>
      <c r="F1064">
        <v>127</v>
      </c>
      <c r="G1064">
        <v>0</v>
      </c>
      <c r="H1064">
        <v>0</v>
      </c>
      <c r="I1064">
        <v>127</v>
      </c>
      <c r="J1064">
        <v>0</v>
      </c>
      <c r="K1064">
        <v>0</v>
      </c>
      <c r="L1064">
        <v>127</v>
      </c>
    </row>
    <row r="1065" spans="1:12" x14ac:dyDescent="0.2">
      <c r="A1065" t="s">
        <v>7506</v>
      </c>
      <c r="B1065" t="s">
        <v>11</v>
      </c>
      <c r="C1065">
        <v>43064</v>
      </c>
      <c r="D1065" t="str">
        <f>LEFT(Table3[[#This Row],[Shipping postal code]],5)</f>
        <v>43064</v>
      </c>
      <c r="E1065" t="s">
        <v>7116</v>
      </c>
      <c r="F1065">
        <v>127</v>
      </c>
      <c r="G1065">
        <v>0</v>
      </c>
      <c r="H1065">
        <v>0</v>
      </c>
      <c r="I1065">
        <v>127</v>
      </c>
      <c r="J1065">
        <v>0</v>
      </c>
      <c r="K1065">
        <v>0</v>
      </c>
      <c r="L1065">
        <v>127</v>
      </c>
    </row>
    <row r="1066" spans="1:12" x14ac:dyDescent="0.2">
      <c r="A1066" t="s">
        <v>7908</v>
      </c>
      <c r="B1066" t="s">
        <v>11</v>
      </c>
      <c r="C1066">
        <v>38858</v>
      </c>
      <c r="D1066" t="str">
        <f>LEFT(Table3[[#This Row],[Shipping postal code]],5)</f>
        <v>38858</v>
      </c>
      <c r="E1066" t="s">
        <v>7268</v>
      </c>
      <c r="F1066">
        <v>127</v>
      </c>
      <c r="G1066">
        <v>0</v>
      </c>
      <c r="H1066">
        <v>0</v>
      </c>
      <c r="I1066">
        <v>127</v>
      </c>
      <c r="J1066">
        <v>0</v>
      </c>
      <c r="K1066">
        <v>0</v>
      </c>
      <c r="L1066">
        <v>127</v>
      </c>
    </row>
    <row r="1067" spans="1:12" x14ac:dyDescent="0.2">
      <c r="A1067" t="s">
        <v>7909</v>
      </c>
      <c r="B1067" t="s">
        <v>11</v>
      </c>
      <c r="C1067">
        <v>20721</v>
      </c>
      <c r="D1067" t="str">
        <f>LEFT(Table3[[#This Row],[Shipping postal code]],5)</f>
        <v>20721</v>
      </c>
      <c r="E1067" t="s">
        <v>7091</v>
      </c>
      <c r="F1067">
        <v>127</v>
      </c>
      <c r="G1067">
        <v>0</v>
      </c>
      <c r="H1067">
        <v>0</v>
      </c>
      <c r="I1067">
        <v>127</v>
      </c>
      <c r="J1067">
        <v>0</v>
      </c>
      <c r="K1067">
        <v>0</v>
      </c>
      <c r="L1067">
        <v>127</v>
      </c>
    </row>
    <row r="1068" spans="1:12" x14ac:dyDescent="0.2">
      <c r="A1068" t="s">
        <v>7078</v>
      </c>
      <c r="B1068" t="s">
        <v>11</v>
      </c>
      <c r="C1068">
        <v>80905</v>
      </c>
      <c r="D1068" t="str">
        <f>LEFT(Table3[[#This Row],[Shipping postal code]],5)</f>
        <v>80905</v>
      </c>
      <c r="E1068" t="s">
        <v>7079</v>
      </c>
      <c r="F1068">
        <v>127</v>
      </c>
      <c r="G1068">
        <v>0</v>
      </c>
      <c r="H1068">
        <v>0</v>
      </c>
      <c r="I1068">
        <v>127</v>
      </c>
      <c r="J1068">
        <v>0</v>
      </c>
      <c r="K1068">
        <v>0</v>
      </c>
      <c r="L1068">
        <v>127</v>
      </c>
    </row>
    <row r="1069" spans="1:12" x14ac:dyDescent="0.2">
      <c r="A1069" t="s">
        <v>7478</v>
      </c>
      <c r="B1069" t="s">
        <v>11</v>
      </c>
      <c r="C1069">
        <v>68105</v>
      </c>
      <c r="D1069" t="str">
        <f>LEFT(Table3[[#This Row],[Shipping postal code]],5)</f>
        <v>68105</v>
      </c>
      <c r="E1069" t="s">
        <v>7067</v>
      </c>
      <c r="F1069">
        <v>127</v>
      </c>
      <c r="G1069">
        <v>0</v>
      </c>
      <c r="H1069">
        <v>0</v>
      </c>
      <c r="I1069">
        <v>127</v>
      </c>
      <c r="J1069">
        <v>0</v>
      </c>
      <c r="K1069">
        <v>0</v>
      </c>
      <c r="L1069">
        <v>127</v>
      </c>
    </row>
    <row r="1070" spans="1:12" x14ac:dyDescent="0.2">
      <c r="A1070" t="s">
        <v>7910</v>
      </c>
      <c r="B1070" t="s">
        <v>11</v>
      </c>
      <c r="C1070">
        <v>80004</v>
      </c>
      <c r="D1070" t="str">
        <f>LEFT(Table3[[#This Row],[Shipping postal code]],5)</f>
        <v>80004</v>
      </c>
      <c r="E1070" t="s">
        <v>7079</v>
      </c>
      <c r="F1070">
        <v>127</v>
      </c>
      <c r="G1070">
        <v>0</v>
      </c>
      <c r="H1070">
        <v>0</v>
      </c>
      <c r="I1070">
        <v>127</v>
      </c>
      <c r="J1070">
        <v>0</v>
      </c>
      <c r="K1070">
        <v>0</v>
      </c>
      <c r="L1070">
        <v>127</v>
      </c>
    </row>
    <row r="1071" spans="1:12" x14ac:dyDescent="0.2">
      <c r="A1071" t="s">
        <v>7044</v>
      </c>
      <c r="B1071" t="s">
        <v>11</v>
      </c>
      <c r="C1071">
        <v>10075</v>
      </c>
      <c r="D1071" t="str">
        <f>LEFT(Table3[[#This Row],[Shipping postal code]],5)</f>
        <v>10075</v>
      </c>
      <c r="E1071" t="s">
        <v>7044</v>
      </c>
      <c r="F1071">
        <v>127</v>
      </c>
      <c r="G1071">
        <v>0</v>
      </c>
      <c r="H1071">
        <v>0</v>
      </c>
      <c r="I1071">
        <v>127</v>
      </c>
      <c r="J1071">
        <v>0</v>
      </c>
      <c r="K1071">
        <v>0</v>
      </c>
      <c r="L1071">
        <v>127</v>
      </c>
    </row>
    <row r="1072" spans="1:12" x14ac:dyDescent="0.2">
      <c r="A1072" t="s">
        <v>7911</v>
      </c>
      <c r="B1072" t="s">
        <v>11</v>
      </c>
      <c r="C1072" s="2" t="s">
        <v>7007</v>
      </c>
      <c r="D1072" s="2" t="str">
        <f>LEFT(Table3[[#This Row],[Shipping postal code]],5)</f>
        <v>07054</v>
      </c>
      <c r="E1072" t="s">
        <v>7298</v>
      </c>
      <c r="F1072">
        <v>127</v>
      </c>
      <c r="G1072">
        <v>0</v>
      </c>
      <c r="H1072">
        <v>0</v>
      </c>
      <c r="I1072">
        <v>127</v>
      </c>
      <c r="J1072">
        <v>0</v>
      </c>
      <c r="K1072">
        <v>0</v>
      </c>
      <c r="L1072">
        <v>127</v>
      </c>
    </row>
    <row r="1073" spans="1:12" x14ac:dyDescent="0.2">
      <c r="A1073" t="s">
        <v>7912</v>
      </c>
      <c r="B1073" t="s">
        <v>11</v>
      </c>
      <c r="C1073" s="2" t="s">
        <v>6867</v>
      </c>
      <c r="D1073" s="2" t="str">
        <f>LEFT(Table3[[#This Row],[Shipping postal code]],5)</f>
        <v>07728</v>
      </c>
      <c r="E1073" t="s">
        <v>7298</v>
      </c>
      <c r="F1073">
        <v>127</v>
      </c>
      <c r="G1073">
        <v>0</v>
      </c>
      <c r="H1073">
        <v>0</v>
      </c>
      <c r="I1073">
        <v>127</v>
      </c>
      <c r="J1073">
        <v>0</v>
      </c>
      <c r="K1073">
        <v>0</v>
      </c>
      <c r="L1073">
        <v>127</v>
      </c>
    </row>
    <row r="1074" spans="1:12" x14ac:dyDescent="0.2">
      <c r="A1074" t="s">
        <v>7642</v>
      </c>
      <c r="B1074" t="s">
        <v>11</v>
      </c>
      <c r="C1074" s="2" t="s">
        <v>6874</v>
      </c>
      <c r="D1074" s="2" t="str">
        <f>LEFT(Table3[[#This Row],[Shipping postal code]],5)</f>
        <v>08542</v>
      </c>
      <c r="E1074" t="s">
        <v>7298</v>
      </c>
      <c r="F1074">
        <v>127</v>
      </c>
      <c r="G1074">
        <v>0</v>
      </c>
      <c r="H1074">
        <v>0</v>
      </c>
      <c r="I1074">
        <v>127</v>
      </c>
      <c r="J1074">
        <v>0</v>
      </c>
      <c r="K1074">
        <v>0</v>
      </c>
      <c r="L1074">
        <v>127</v>
      </c>
    </row>
    <row r="1075" spans="1:12" x14ac:dyDescent="0.2">
      <c r="A1075" t="s">
        <v>7319</v>
      </c>
      <c r="B1075" t="s">
        <v>11</v>
      </c>
      <c r="C1075">
        <v>76120</v>
      </c>
      <c r="D1075" t="str">
        <f>LEFT(Table3[[#This Row],[Shipping postal code]],5)</f>
        <v>76120</v>
      </c>
      <c r="E1075" t="s">
        <v>7086</v>
      </c>
      <c r="F1075">
        <v>242.15</v>
      </c>
      <c r="G1075">
        <v>-115.15</v>
      </c>
      <c r="H1075">
        <v>0</v>
      </c>
      <c r="I1075">
        <v>127</v>
      </c>
      <c r="J1075">
        <v>0</v>
      </c>
      <c r="K1075">
        <v>0</v>
      </c>
      <c r="L1075">
        <v>127</v>
      </c>
    </row>
    <row r="1076" spans="1:12" x14ac:dyDescent="0.2">
      <c r="A1076" t="s">
        <v>7913</v>
      </c>
      <c r="B1076" t="s">
        <v>11</v>
      </c>
      <c r="C1076">
        <v>11788</v>
      </c>
      <c r="D1076" t="str">
        <f>LEFT(Table3[[#This Row],[Shipping postal code]],5)</f>
        <v>11788</v>
      </c>
      <c r="E1076" t="s">
        <v>7044</v>
      </c>
      <c r="F1076">
        <v>127</v>
      </c>
      <c r="G1076">
        <v>0</v>
      </c>
      <c r="H1076">
        <v>0</v>
      </c>
      <c r="I1076">
        <v>127</v>
      </c>
      <c r="J1076">
        <v>0</v>
      </c>
      <c r="K1076">
        <v>0</v>
      </c>
      <c r="L1076">
        <v>127</v>
      </c>
    </row>
    <row r="1077" spans="1:12" x14ac:dyDescent="0.2">
      <c r="A1077" t="s">
        <v>7625</v>
      </c>
      <c r="B1077" t="s">
        <v>11</v>
      </c>
      <c r="C1077">
        <v>22302</v>
      </c>
      <c r="D1077" t="str">
        <f>LEFT(Table3[[#This Row],[Shipping postal code]],5)</f>
        <v>22302</v>
      </c>
      <c r="E1077" t="s">
        <v>7060</v>
      </c>
      <c r="F1077">
        <v>127</v>
      </c>
      <c r="G1077">
        <v>0</v>
      </c>
      <c r="H1077">
        <v>0</v>
      </c>
      <c r="I1077">
        <v>127</v>
      </c>
      <c r="J1077">
        <v>0</v>
      </c>
      <c r="K1077">
        <v>0</v>
      </c>
      <c r="L1077">
        <v>127</v>
      </c>
    </row>
    <row r="1078" spans="1:12" x14ac:dyDescent="0.2">
      <c r="A1078" t="s">
        <v>7405</v>
      </c>
      <c r="B1078" t="s">
        <v>11</v>
      </c>
      <c r="C1078">
        <v>78250</v>
      </c>
      <c r="D1078" t="str">
        <f>LEFT(Table3[[#This Row],[Shipping postal code]],5)</f>
        <v>78250</v>
      </c>
      <c r="E1078" t="s">
        <v>7086</v>
      </c>
      <c r="F1078">
        <v>127</v>
      </c>
      <c r="G1078">
        <v>0</v>
      </c>
      <c r="H1078">
        <v>0</v>
      </c>
      <c r="I1078">
        <v>127</v>
      </c>
      <c r="J1078">
        <v>0</v>
      </c>
      <c r="K1078">
        <v>0</v>
      </c>
      <c r="L1078">
        <v>127</v>
      </c>
    </row>
    <row r="1079" spans="1:12" x14ac:dyDescent="0.2">
      <c r="A1079" t="s">
        <v>7914</v>
      </c>
      <c r="B1079" t="s">
        <v>11</v>
      </c>
      <c r="C1079">
        <v>12054</v>
      </c>
      <c r="D1079" t="str">
        <f>LEFT(Table3[[#This Row],[Shipping postal code]],5)</f>
        <v>12054</v>
      </c>
      <c r="E1079" t="s">
        <v>7044</v>
      </c>
      <c r="F1079">
        <v>127</v>
      </c>
      <c r="G1079">
        <v>0</v>
      </c>
      <c r="H1079">
        <v>0</v>
      </c>
      <c r="I1079">
        <v>127</v>
      </c>
      <c r="J1079">
        <v>0</v>
      </c>
      <c r="K1079">
        <v>0</v>
      </c>
      <c r="L1079">
        <v>127</v>
      </c>
    </row>
    <row r="1080" spans="1:12" x14ac:dyDescent="0.2">
      <c r="A1080" t="s">
        <v>7761</v>
      </c>
      <c r="B1080" t="s">
        <v>11</v>
      </c>
      <c r="C1080">
        <v>46131</v>
      </c>
      <c r="D1080" t="str">
        <f>LEFT(Table3[[#This Row],[Shipping postal code]],5)</f>
        <v>46131</v>
      </c>
      <c r="E1080" t="s">
        <v>7218</v>
      </c>
      <c r="F1080">
        <v>127</v>
      </c>
      <c r="G1080">
        <v>0</v>
      </c>
      <c r="H1080">
        <v>0</v>
      </c>
      <c r="I1080">
        <v>127</v>
      </c>
      <c r="J1080">
        <v>0</v>
      </c>
      <c r="K1080">
        <v>0</v>
      </c>
      <c r="L1080">
        <v>127</v>
      </c>
    </row>
    <row r="1081" spans="1:12" x14ac:dyDescent="0.2">
      <c r="A1081" t="s">
        <v>7858</v>
      </c>
      <c r="B1081" t="s">
        <v>11</v>
      </c>
      <c r="C1081">
        <v>72034</v>
      </c>
      <c r="D1081" t="str">
        <f>LEFT(Table3[[#This Row],[Shipping postal code]],5)</f>
        <v>72034</v>
      </c>
      <c r="E1081" t="s">
        <v>7133</v>
      </c>
      <c r="F1081">
        <v>127</v>
      </c>
      <c r="G1081">
        <v>0</v>
      </c>
      <c r="H1081">
        <v>0</v>
      </c>
      <c r="I1081">
        <v>127</v>
      </c>
      <c r="J1081">
        <v>0</v>
      </c>
      <c r="K1081">
        <v>0</v>
      </c>
      <c r="L1081">
        <v>127</v>
      </c>
    </row>
    <row r="1082" spans="1:12" x14ac:dyDescent="0.2">
      <c r="A1082" t="s">
        <v>7071</v>
      </c>
      <c r="B1082" t="s">
        <v>11</v>
      </c>
      <c r="C1082">
        <v>85710</v>
      </c>
      <c r="D1082" t="str">
        <f>LEFT(Table3[[#This Row],[Shipping postal code]],5)</f>
        <v>85710</v>
      </c>
      <c r="E1082" t="s">
        <v>7056</v>
      </c>
      <c r="F1082">
        <v>127</v>
      </c>
      <c r="G1082">
        <v>0</v>
      </c>
      <c r="H1082">
        <v>0</v>
      </c>
      <c r="I1082">
        <v>127</v>
      </c>
      <c r="J1082">
        <v>0</v>
      </c>
      <c r="K1082">
        <v>0</v>
      </c>
      <c r="L1082">
        <v>127</v>
      </c>
    </row>
    <row r="1083" spans="1:12" x14ac:dyDescent="0.2">
      <c r="A1083" t="s">
        <v>7915</v>
      </c>
      <c r="B1083" t="s">
        <v>11</v>
      </c>
      <c r="C1083" t="s">
        <v>6298</v>
      </c>
      <c r="D1083" t="str">
        <f>LEFT(Table3[[#This Row],[Shipping postal code]],5)</f>
        <v>64116</v>
      </c>
      <c r="E1083" t="s">
        <v>7178</v>
      </c>
      <c r="F1083">
        <v>127</v>
      </c>
      <c r="G1083">
        <v>0</v>
      </c>
      <c r="H1083">
        <v>0</v>
      </c>
      <c r="I1083">
        <v>127</v>
      </c>
      <c r="J1083">
        <v>0</v>
      </c>
      <c r="K1083">
        <v>0</v>
      </c>
      <c r="L1083">
        <v>127</v>
      </c>
    </row>
    <row r="1084" spans="1:12" x14ac:dyDescent="0.2">
      <c r="A1084" t="s">
        <v>7916</v>
      </c>
      <c r="B1084" t="s">
        <v>11</v>
      </c>
      <c r="C1084">
        <v>30125</v>
      </c>
      <c r="D1084" t="str">
        <f>LEFT(Table3[[#This Row],[Shipping postal code]],5)</f>
        <v>30125</v>
      </c>
      <c r="E1084" t="s">
        <v>7107</v>
      </c>
      <c r="F1084">
        <v>127</v>
      </c>
      <c r="G1084">
        <v>0</v>
      </c>
      <c r="H1084">
        <v>0</v>
      </c>
      <c r="I1084">
        <v>127</v>
      </c>
      <c r="J1084">
        <v>0</v>
      </c>
      <c r="K1084">
        <v>0</v>
      </c>
      <c r="L1084">
        <v>127</v>
      </c>
    </row>
    <row r="1085" spans="1:12" x14ac:dyDescent="0.2">
      <c r="A1085" t="s">
        <v>7917</v>
      </c>
      <c r="B1085" t="s">
        <v>11</v>
      </c>
      <c r="C1085">
        <v>76571</v>
      </c>
      <c r="D1085" t="str">
        <f>LEFT(Table3[[#This Row],[Shipping postal code]],5)</f>
        <v>76571</v>
      </c>
      <c r="E1085" t="s">
        <v>7086</v>
      </c>
      <c r="F1085">
        <v>127</v>
      </c>
      <c r="G1085">
        <v>0</v>
      </c>
      <c r="H1085">
        <v>0</v>
      </c>
      <c r="I1085">
        <v>127</v>
      </c>
      <c r="J1085">
        <v>0</v>
      </c>
      <c r="K1085">
        <v>0</v>
      </c>
      <c r="L1085">
        <v>127</v>
      </c>
    </row>
    <row r="1086" spans="1:12" x14ac:dyDescent="0.2">
      <c r="A1086" t="s">
        <v>7918</v>
      </c>
      <c r="B1086" t="s">
        <v>11</v>
      </c>
      <c r="C1086">
        <v>45102</v>
      </c>
      <c r="D1086" t="str">
        <f>LEFT(Table3[[#This Row],[Shipping postal code]],5)</f>
        <v>45102</v>
      </c>
      <c r="E1086" t="s">
        <v>7116</v>
      </c>
      <c r="F1086">
        <v>127</v>
      </c>
      <c r="G1086">
        <v>0</v>
      </c>
      <c r="H1086">
        <v>0</v>
      </c>
      <c r="I1086">
        <v>127</v>
      </c>
      <c r="J1086">
        <v>0</v>
      </c>
      <c r="K1086">
        <v>0</v>
      </c>
      <c r="L1086">
        <v>127</v>
      </c>
    </row>
    <row r="1087" spans="1:12" x14ac:dyDescent="0.2">
      <c r="A1087" t="s">
        <v>7303</v>
      </c>
      <c r="B1087" t="s">
        <v>11</v>
      </c>
      <c r="C1087">
        <v>29054</v>
      </c>
      <c r="D1087" t="str">
        <f>LEFT(Table3[[#This Row],[Shipping postal code]],5)</f>
        <v>29054</v>
      </c>
      <c r="E1087" t="s">
        <v>7214</v>
      </c>
      <c r="F1087">
        <v>127</v>
      </c>
      <c r="G1087">
        <v>0</v>
      </c>
      <c r="H1087">
        <v>0</v>
      </c>
      <c r="I1087">
        <v>127</v>
      </c>
      <c r="J1087">
        <v>0</v>
      </c>
      <c r="K1087">
        <v>0</v>
      </c>
      <c r="L1087">
        <v>127</v>
      </c>
    </row>
    <row r="1088" spans="1:12" x14ac:dyDescent="0.2">
      <c r="A1088" t="s">
        <v>7289</v>
      </c>
      <c r="B1088" t="s">
        <v>11</v>
      </c>
      <c r="C1088">
        <v>28278</v>
      </c>
      <c r="D1088" t="str">
        <f>LEFT(Table3[[#This Row],[Shipping postal code]],5)</f>
        <v>28278</v>
      </c>
      <c r="E1088" t="s">
        <v>7095</v>
      </c>
      <c r="F1088">
        <v>127</v>
      </c>
      <c r="G1088">
        <v>0</v>
      </c>
      <c r="H1088">
        <v>0</v>
      </c>
      <c r="I1088">
        <v>127</v>
      </c>
      <c r="J1088">
        <v>0</v>
      </c>
      <c r="K1088">
        <v>0</v>
      </c>
      <c r="L1088">
        <v>127</v>
      </c>
    </row>
    <row r="1089" spans="1:12" x14ac:dyDescent="0.2">
      <c r="A1089" t="s">
        <v>7919</v>
      </c>
      <c r="B1089" t="s">
        <v>11</v>
      </c>
      <c r="C1089">
        <v>89166</v>
      </c>
      <c r="D1089" t="str">
        <f>LEFT(Table3[[#This Row],[Shipping postal code]],5)</f>
        <v>89166</v>
      </c>
      <c r="E1089" t="s">
        <v>7140</v>
      </c>
      <c r="F1089">
        <v>127</v>
      </c>
      <c r="G1089">
        <v>0</v>
      </c>
      <c r="H1089">
        <v>0</v>
      </c>
      <c r="I1089">
        <v>127</v>
      </c>
      <c r="J1089">
        <v>0</v>
      </c>
      <c r="K1089">
        <v>0</v>
      </c>
      <c r="L1089">
        <v>127</v>
      </c>
    </row>
    <row r="1090" spans="1:12" x14ac:dyDescent="0.2">
      <c r="A1090" t="s">
        <v>7234</v>
      </c>
      <c r="B1090" t="s">
        <v>11</v>
      </c>
      <c r="C1090">
        <v>64113</v>
      </c>
      <c r="D1090" t="str">
        <f>LEFT(Table3[[#This Row],[Shipping postal code]],5)</f>
        <v>64113</v>
      </c>
      <c r="E1090" t="s">
        <v>7178</v>
      </c>
      <c r="F1090">
        <v>127</v>
      </c>
      <c r="G1090">
        <v>0</v>
      </c>
      <c r="H1090">
        <v>0</v>
      </c>
      <c r="I1090">
        <v>127</v>
      </c>
      <c r="J1090">
        <v>0</v>
      </c>
      <c r="K1090">
        <v>0</v>
      </c>
      <c r="L1090">
        <v>127</v>
      </c>
    </row>
    <row r="1091" spans="1:12" x14ac:dyDescent="0.2">
      <c r="A1091" t="s">
        <v>7597</v>
      </c>
      <c r="B1091" t="s">
        <v>11</v>
      </c>
      <c r="C1091">
        <v>44708</v>
      </c>
      <c r="D1091" t="str">
        <f>LEFT(Table3[[#This Row],[Shipping postal code]],5)</f>
        <v>44708</v>
      </c>
      <c r="E1091" t="s">
        <v>7116</v>
      </c>
      <c r="F1091">
        <v>127</v>
      </c>
      <c r="G1091">
        <v>0</v>
      </c>
      <c r="H1091">
        <v>0</v>
      </c>
      <c r="I1091">
        <v>127</v>
      </c>
      <c r="J1091">
        <v>0</v>
      </c>
      <c r="K1091">
        <v>0</v>
      </c>
      <c r="L1091">
        <v>127</v>
      </c>
    </row>
    <row r="1092" spans="1:12" x14ac:dyDescent="0.2">
      <c r="A1092" t="s">
        <v>7401</v>
      </c>
      <c r="B1092" t="s">
        <v>11</v>
      </c>
      <c r="C1092">
        <v>30324</v>
      </c>
      <c r="D1092" t="str">
        <f>LEFT(Table3[[#This Row],[Shipping postal code]],5)</f>
        <v>30324</v>
      </c>
      <c r="E1092" t="s">
        <v>7107</v>
      </c>
      <c r="F1092">
        <v>127</v>
      </c>
      <c r="G1092">
        <v>0</v>
      </c>
      <c r="H1092">
        <v>0</v>
      </c>
      <c r="I1092">
        <v>127</v>
      </c>
      <c r="J1092">
        <v>0</v>
      </c>
      <c r="K1092">
        <v>0</v>
      </c>
      <c r="L1092">
        <v>127</v>
      </c>
    </row>
    <row r="1093" spans="1:12" x14ac:dyDescent="0.2">
      <c r="A1093" t="s">
        <v>7920</v>
      </c>
      <c r="B1093" t="s">
        <v>11</v>
      </c>
      <c r="C1093">
        <v>39401</v>
      </c>
      <c r="D1093" t="str">
        <f>LEFT(Table3[[#This Row],[Shipping postal code]],5)</f>
        <v>39401</v>
      </c>
      <c r="E1093" t="s">
        <v>7268</v>
      </c>
      <c r="F1093">
        <v>127</v>
      </c>
      <c r="G1093">
        <v>0</v>
      </c>
      <c r="H1093">
        <v>0</v>
      </c>
      <c r="I1093">
        <v>127</v>
      </c>
      <c r="J1093">
        <v>0</v>
      </c>
      <c r="K1093">
        <v>0</v>
      </c>
      <c r="L1093">
        <v>127</v>
      </c>
    </row>
    <row r="1094" spans="1:12" x14ac:dyDescent="0.2">
      <c r="A1094" t="s">
        <v>7266</v>
      </c>
      <c r="B1094" t="s">
        <v>11</v>
      </c>
      <c r="C1094">
        <v>97267</v>
      </c>
      <c r="D1094" t="str">
        <f>LEFT(Table3[[#This Row],[Shipping postal code]],5)</f>
        <v>97267</v>
      </c>
      <c r="E1094" t="s">
        <v>7074</v>
      </c>
      <c r="F1094">
        <v>127</v>
      </c>
      <c r="G1094">
        <v>0</v>
      </c>
      <c r="H1094">
        <v>0</v>
      </c>
      <c r="I1094">
        <v>127</v>
      </c>
      <c r="J1094">
        <v>0</v>
      </c>
      <c r="K1094">
        <v>0</v>
      </c>
      <c r="L1094">
        <v>127</v>
      </c>
    </row>
    <row r="1095" spans="1:12" x14ac:dyDescent="0.2">
      <c r="A1095" t="s">
        <v>7162</v>
      </c>
      <c r="B1095" t="s">
        <v>11</v>
      </c>
      <c r="C1095">
        <v>98102</v>
      </c>
      <c r="D1095" t="str">
        <f>LEFT(Table3[[#This Row],[Shipping postal code]],5)</f>
        <v>98102</v>
      </c>
      <c r="E1095" t="s">
        <v>7076</v>
      </c>
      <c r="F1095">
        <v>127</v>
      </c>
      <c r="G1095">
        <v>0</v>
      </c>
      <c r="H1095">
        <v>0</v>
      </c>
      <c r="I1095">
        <v>127</v>
      </c>
      <c r="J1095">
        <v>0</v>
      </c>
      <c r="K1095">
        <v>0</v>
      </c>
      <c r="L1095">
        <v>127</v>
      </c>
    </row>
    <row r="1096" spans="1:12" x14ac:dyDescent="0.2">
      <c r="A1096" t="s">
        <v>7921</v>
      </c>
      <c r="B1096" t="s">
        <v>11</v>
      </c>
      <c r="C1096" s="2" t="s">
        <v>6732</v>
      </c>
      <c r="D1096" s="2" t="str">
        <f>LEFT(Table3[[#This Row],[Shipping postal code]],5)</f>
        <v>01845</v>
      </c>
      <c r="E1096" t="s">
        <v>7129</v>
      </c>
      <c r="F1096">
        <v>127</v>
      </c>
      <c r="G1096">
        <v>0</v>
      </c>
      <c r="H1096">
        <v>0</v>
      </c>
      <c r="I1096">
        <v>127</v>
      </c>
      <c r="J1096">
        <v>0</v>
      </c>
      <c r="K1096">
        <v>0</v>
      </c>
      <c r="L1096">
        <v>127</v>
      </c>
    </row>
    <row r="1097" spans="1:12" x14ac:dyDescent="0.2">
      <c r="A1097" t="s">
        <v>7922</v>
      </c>
      <c r="B1097" t="s">
        <v>11</v>
      </c>
      <c r="C1097" s="2" t="s">
        <v>6198</v>
      </c>
      <c r="D1097" s="2" t="str">
        <f>LEFT(Table3[[#This Row],[Shipping postal code]],5)</f>
        <v>07110</v>
      </c>
      <c r="E1097" t="s">
        <v>7298</v>
      </c>
      <c r="F1097">
        <v>127</v>
      </c>
      <c r="G1097">
        <v>0</v>
      </c>
      <c r="H1097">
        <v>0</v>
      </c>
      <c r="I1097">
        <v>127</v>
      </c>
      <c r="J1097">
        <v>0</v>
      </c>
      <c r="K1097">
        <v>0</v>
      </c>
      <c r="L1097">
        <v>127</v>
      </c>
    </row>
    <row r="1098" spans="1:12" x14ac:dyDescent="0.2">
      <c r="A1098" t="s">
        <v>7923</v>
      </c>
      <c r="B1098" t="s">
        <v>11</v>
      </c>
      <c r="C1098" t="s">
        <v>6966</v>
      </c>
      <c r="D1098" t="str">
        <f>LEFT(Table3[[#This Row],[Shipping postal code]],5)</f>
        <v>00830</v>
      </c>
      <c r="E1098" t="s">
        <v>7776</v>
      </c>
      <c r="F1098">
        <v>127</v>
      </c>
      <c r="G1098">
        <v>0</v>
      </c>
      <c r="H1098">
        <v>0</v>
      </c>
      <c r="I1098">
        <v>127</v>
      </c>
      <c r="J1098">
        <v>0</v>
      </c>
      <c r="K1098">
        <v>0</v>
      </c>
      <c r="L1098">
        <v>127</v>
      </c>
    </row>
    <row r="1099" spans="1:12" x14ac:dyDescent="0.2">
      <c r="A1099" t="s">
        <v>7924</v>
      </c>
      <c r="B1099" t="s">
        <v>11</v>
      </c>
      <c r="C1099">
        <v>90026</v>
      </c>
      <c r="D1099" t="str">
        <f>LEFT(Table3[[#This Row],[Shipping postal code]],5)</f>
        <v>90026</v>
      </c>
      <c r="E1099" t="s">
        <v>7048</v>
      </c>
      <c r="F1099">
        <v>127</v>
      </c>
      <c r="G1099">
        <v>0</v>
      </c>
      <c r="H1099">
        <v>0</v>
      </c>
      <c r="I1099">
        <v>127</v>
      </c>
      <c r="J1099">
        <v>0</v>
      </c>
      <c r="K1099">
        <v>0</v>
      </c>
      <c r="L1099">
        <v>127</v>
      </c>
    </row>
    <row r="1100" spans="1:12" x14ac:dyDescent="0.2">
      <c r="A1100" t="s">
        <v>7440</v>
      </c>
      <c r="B1100" t="s">
        <v>11</v>
      </c>
      <c r="C1100">
        <v>95608</v>
      </c>
      <c r="D1100" t="str">
        <f>LEFT(Table3[[#This Row],[Shipping postal code]],5)</f>
        <v>95608</v>
      </c>
      <c r="E1100" t="s">
        <v>7048</v>
      </c>
      <c r="F1100">
        <v>127</v>
      </c>
      <c r="G1100">
        <v>0</v>
      </c>
      <c r="H1100">
        <v>0</v>
      </c>
      <c r="I1100">
        <v>127</v>
      </c>
      <c r="J1100">
        <v>0</v>
      </c>
      <c r="K1100">
        <v>0</v>
      </c>
      <c r="L1100">
        <v>127</v>
      </c>
    </row>
    <row r="1101" spans="1:12" x14ac:dyDescent="0.2">
      <c r="A1101" t="s">
        <v>7925</v>
      </c>
      <c r="B1101" t="s">
        <v>11</v>
      </c>
      <c r="C1101">
        <v>35473</v>
      </c>
      <c r="D1101" t="str">
        <f>LEFT(Table3[[#This Row],[Shipping postal code]],5)</f>
        <v>35473</v>
      </c>
      <c r="E1101" t="s">
        <v>7315</v>
      </c>
      <c r="F1101">
        <v>127</v>
      </c>
      <c r="G1101">
        <v>0</v>
      </c>
      <c r="H1101">
        <v>0</v>
      </c>
      <c r="I1101">
        <v>127</v>
      </c>
      <c r="J1101">
        <v>0</v>
      </c>
      <c r="K1101">
        <v>0</v>
      </c>
      <c r="L1101">
        <v>127</v>
      </c>
    </row>
    <row r="1102" spans="1:12" x14ac:dyDescent="0.2">
      <c r="A1102" t="s">
        <v>7405</v>
      </c>
      <c r="B1102" t="s">
        <v>11</v>
      </c>
      <c r="C1102">
        <v>78245</v>
      </c>
      <c r="D1102" t="str">
        <f>LEFT(Table3[[#This Row],[Shipping postal code]],5)</f>
        <v>78245</v>
      </c>
      <c r="E1102" t="s">
        <v>7086</v>
      </c>
      <c r="F1102">
        <v>127</v>
      </c>
      <c r="G1102">
        <v>0</v>
      </c>
      <c r="H1102">
        <v>0</v>
      </c>
      <c r="I1102">
        <v>127</v>
      </c>
      <c r="J1102">
        <v>0</v>
      </c>
      <c r="K1102">
        <v>0</v>
      </c>
      <c r="L1102">
        <v>127</v>
      </c>
    </row>
    <row r="1103" spans="1:12" x14ac:dyDescent="0.2">
      <c r="A1103" t="s">
        <v>7085</v>
      </c>
      <c r="B1103" t="s">
        <v>11</v>
      </c>
      <c r="C1103">
        <v>77094</v>
      </c>
      <c r="D1103" t="str">
        <f>LEFT(Table3[[#This Row],[Shipping postal code]],5)</f>
        <v>77094</v>
      </c>
      <c r="E1103" t="s">
        <v>7086</v>
      </c>
      <c r="F1103">
        <v>127</v>
      </c>
      <c r="G1103">
        <v>0</v>
      </c>
      <c r="H1103">
        <v>0</v>
      </c>
      <c r="I1103">
        <v>127</v>
      </c>
      <c r="J1103">
        <v>0</v>
      </c>
      <c r="K1103">
        <v>0</v>
      </c>
      <c r="L1103">
        <v>127</v>
      </c>
    </row>
    <row r="1104" spans="1:12" x14ac:dyDescent="0.2">
      <c r="A1104" t="s">
        <v>7733</v>
      </c>
      <c r="B1104" t="s">
        <v>11</v>
      </c>
      <c r="C1104">
        <v>90037</v>
      </c>
      <c r="D1104" t="str">
        <f>LEFT(Table3[[#This Row],[Shipping postal code]],5)</f>
        <v>90037</v>
      </c>
      <c r="E1104" t="s">
        <v>7048</v>
      </c>
      <c r="F1104">
        <v>127</v>
      </c>
      <c r="G1104">
        <v>0</v>
      </c>
      <c r="H1104">
        <v>0</v>
      </c>
      <c r="I1104">
        <v>127</v>
      </c>
      <c r="J1104">
        <v>0</v>
      </c>
      <c r="K1104">
        <v>0</v>
      </c>
      <c r="L1104">
        <v>127</v>
      </c>
    </row>
    <row r="1105" spans="1:12" x14ac:dyDescent="0.2">
      <c r="A1105" t="s">
        <v>7570</v>
      </c>
      <c r="B1105" t="s">
        <v>11</v>
      </c>
      <c r="C1105" t="s">
        <v>6748</v>
      </c>
      <c r="D1105" t="str">
        <f>LEFT(Table3[[#This Row],[Shipping postal code]],5)</f>
        <v>39073</v>
      </c>
      <c r="E1105" t="s">
        <v>7268</v>
      </c>
      <c r="F1105">
        <v>127</v>
      </c>
      <c r="G1105">
        <v>0</v>
      </c>
      <c r="H1105">
        <v>0</v>
      </c>
      <c r="I1105">
        <v>127</v>
      </c>
      <c r="J1105">
        <v>0</v>
      </c>
      <c r="K1105">
        <v>0</v>
      </c>
      <c r="L1105">
        <v>127</v>
      </c>
    </row>
    <row r="1106" spans="1:12" x14ac:dyDescent="0.2">
      <c r="A1106" t="s">
        <v>7926</v>
      </c>
      <c r="B1106" t="s">
        <v>11</v>
      </c>
      <c r="C1106">
        <v>27703</v>
      </c>
      <c r="D1106" t="str">
        <f>LEFT(Table3[[#This Row],[Shipping postal code]],5)</f>
        <v>27703</v>
      </c>
      <c r="E1106" t="s">
        <v>7095</v>
      </c>
      <c r="F1106">
        <v>127</v>
      </c>
      <c r="G1106">
        <v>0</v>
      </c>
      <c r="H1106">
        <v>0</v>
      </c>
      <c r="I1106">
        <v>127</v>
      </c>
      <c r="J1106">
        <v>0</v>
      </c>
      <c r="K1106">
        <v>0</v>
      </c>
      <c r="L1106">
        <v>127</v>
      </c>
    </row>
    <row r="1107" spans="1:12" x14ac:dyDescent="0.2">
      <c r="A1107" t="s">
        <v>7927</v>
      </c>
      <c r="B1107" t="s">
        <v>11</v>
      </c>
      <c r="C1107">
        <v>90201</v>
      </c>
      <c r="D1107" t="str">
        <f>LEFT(Table3[[#This Row],[Shipping postal code]],5)</f>
        <v>90201</v>
      </c>
      <c r="E1107" t="s">
        <v>7048</v>
      </c>
      <c r="F1107">
        <v>127</v>
      </c>
      <c r="G1107">
        <v>0</v>
      </c>
      <c r="H1107">
        <v>0</v>
      </c>
      <c r="I1107">
        <v>127</v>
      </c>
      <c r="J1107">
        <v>0</v>
      </c>
      <c r="K1107">
        <v>0</v>
      </c>
      <c r="L1107">
        <v>127</v>
      </c>
    </row>
    <row r="1108" spans="1:12" x14ac:dyDescent="0.2">
      <c r="A1108" t="s">
        <v>7928</v>
      </c>
      <c r="B1108" t="s">
        <v>11</v>
      </c>
      <c r="C1108">
        <v>32825</v>
      </c>
      <c r="D1108" t="str">
        <f>LEFT(Table3[[#This Row],[Shipping postal code]],5)</f>
        <v>32825</v>
      </c>
      <c r="E1108" t="s">
        <v>7063</v>
      </c>
      <c r="F1108">
        <v>127</v>
      </c>
      <c r="G1108">
        <v>0</v>
      </c>
      <c r="H1108">
        <v>0</v>
      </c>
      <c r="I1108">
        <v>127</v>
      </c>
      <c r="J1108">
        <v>0</v>
      </c>
      <c r="K1108">
        <v>0</v>
      </c>
      <c r="L1108">
        <v>127</v>
      </c>
    </row>
    <row r="1109" spans="1:12" x14ac:dyDescent="0.2">
      <c r="A1109" t="s">
        <v>7341</v>
      </c>
      <c r="B1109" t="s">
        <v>11</v>
      </c>
      <c r="C1109">
        <v>70130</v>
      </c>
      <c r="D1109" t="str">
        <f>LEFT(Table3[[#This Row],[Shipping postal code]],5)</f>
        <v>70130</v>
      </c>
      <c r="E1109" t="s">
        <v>7342</v>
      </c>
      <c r="F1109">
        <v>127</v>
      </c>
      <c r="G1109">
        <v>0</v>
      </c>
      <c r="H1109">
        <v>0</v>
      </c>
      <c r="I1109">
        <v>127</v>
      </c>
      <c r="J1109">
        <v>0</v>
      </c>
      <c r="K1109">
        <v>0</v>
      </c>
      <c r="L1109">
        <v>127</v>
      </c>
    </row>
    <row r="1110" spans="1:12" x14ac:dyDescent="0.2">
      <c r="A1110" t="s">
        <v>7929</v>
      </c>
      <c r="B1110" t="s">
        <v>11</v>
      </c>
      <c r="C1110">
        <v>32301</v>
      </c>
      <c r="D1110" t="str">
        <f>LEFT(Table3[[#This Row],[Shipping postal code]],5)</f>
        <v>32301</v>
      </c>
      <c r="E1110" t="s">
        <v>7063</v>
      </c>
      <c r="F1110">
        <v>254</v>
      </c>
      <c r="G1110">
        <v>-127</v>
      </c>
      <c r="H1110">
        <v>0</v>
      </c>
      <c r="I1110">
        <v>127</v>
      </c>
      <c r="J1110">
        <v>0</v>
      </c>
      <c r="K1110">
        <v>0</v>
      </c>
      <c r="L1110">
        <v>127</v>
      </c>
    </row>
    <row r="1111" spans="1:12" x14ac:dyDescent="0.2">
      <c r="A1111" t="s">
        <v>7930</v>
      </c>
      <c r="B1111" t="s">
        <v>11</v>
      </c>
      <c r="C1111">
        <v>80214</v>
      </c>
      <c r="D1111" t="str">
        <f>LEFT(Table3[[#This Row],[Shipping postal code]],5)</f>
        <v>80214</v>
      </c>
      <c r="E1111" t="s">
        <v>7079</v>
      </c>
      <c r="F1111">
        <v>254</v>
      </c>
      <c r="G1111">
        <v>-127</v>
      </c>
      <c r="H1111">
        <v>0</v>
      </c>
      <c r="I1111">
        <v>127</v>
      </c>
      <c r="J1111">
        <v>0</v>
      </c>
      <c r="K1111">
        <v>0</v>
      </c>
      <c r="L1111">
        <v>127</v>
      </c>
    </row>
    <row r="1112" spans="1:12" x14ac:dyDescent="0.2">
      <c r="A1112" t="s">
        <v>7162</v>
      </c>
      <c r="B1112" t="s">
        <v>11</v>
      </c>
      <c r="C1112">
        <v>98118</v>
      </c>
      <c r="D1112" t="str">
        <f>LEFT(Table3[[#This Row],[Shipping postal code]],5)</f>
        <v>98118</v>
      </c>
      <c r="E1112" t="s">
        <v>7076</v>
      </c>
      <c r="F1112">
        <v>127</v>
      </c>
      <c r="G1112">
        <v>0</v>
      </c>
      <c r="H1112">
        <v>0</v>
      </c>
      <c r="I1112">
        <v>127</v>
      </c>
      <c r="J1112">
        <v>0</v>
      </c>
      <c r="K1112">
        <v>0</v>
      </c>
      <c r="L1112">
        <v>127</v>
      </c>
    </row>
    <row r="1113" spans="1:12" x14ac:dyDescent="0.2">
      <c r="A1113" t="s">
        <v>7931</v>
      </c>
      <c r="B1113" t="s">
        <v>11</v>
      </c>
      <c r="C1113">
        <v>73644</v>
      </c>
      <c r="D1113" t="str">
        <f>LEFT(Table3[[#This Row],[Shipping postal code]],5)</f>
        <v>73644</v>
      </c>
      <c r="E1113" t="s">
        <v>7050</v>
      </c>
      <c r="F1113">
        <v>127</v>
      </c>
      <c r="G1113">
        <v>0</v>
      </c>
      <c r="H1113">
        <v>0</v>
      </c>
      <c r="I1113">
        <v>127</v>
      </c>
      <c r="J1113">
        <v>0</v>
      </c>
      <c r="K1113">
        <v>0</v>
      </c>
      <c r="L1113">
        <v>127</v>
      </c>
    </row>
    <row r="1114" spans="1:12" x14ac:dyDescent="0.2">
      <c r="A1114" t="s">
        <v>7932</v>
      </c>
      <c r="B1114" t="s">
        <v>11</v>
      </c>
      <c r="C1114">
        <v>26505</v>
      </c>
      <c r="D1114" t="str">
        <f>LEFT(Table3[[#This Row],[Shipping postal code]],5)</f>
        <v>26505</v>
      </c>
      <c r="E1114" t="s">
        <v>7674</v>
      </c>
      <c r="F1114">
        <v>127</v>
      </c>
      <c r="G1114">
        <v>0</v>
      </c>
      <c r="H1114">
        <v>0</v>
      </c>
      <c r="I1114">
        <v>127</v>
      </c>
      <c r="J1114">
        <v>0</v>
      </c>
      <c r="K1114">
        <v>0</v>
      </c>
      <c r="L1114">
        <v>127</v>
      </c>
    </row>
    <row r="1115" spans="1:12" x14ac:dyDescent="0.2">
      <c r="A1115" t="s">
        <v>7511</v>
      </c>
      <c r="B1115" t="s">
        <v>11</v>
      </c>
      <c r="C1115">
        <v>43081</v>
      </c>
      <c r="D1115" t="str">
        <f>LEFT(Table3[[#This Row],[Shipping postal code]],5)</f>
        <v>43081</v>
      </c>
      <c r="E1115" t="s">
        <v>7116</v>
      </c>
      <c r="F1115">
        <v>127</v>
      </c>
      <c r="G1115">
        <v>0</v>
      </c>
      <c r="H1115">
        <v>0</v>
      </c>
      <c r="I1115">
        <v>127</v>
      </c>
      <c r="J1115">
        <v>0</v>
      </c>
      <c r="K1115">
        <v>0</v>
      </c>
      <c r="L1115">
        <v>127</v>
      </c>
    </row>
    <row r="1116" spans="1:12" x14ac:dyDescent="0.2">
      <c r="A1116" t="s">
        <v>7289</v>
      </c>
      <c r="B1116" t="s">
        <v>11</v>
      </c>
      <c r="C1116">
        <v>28226</v>
      </c>
      <c r="D1116" t="str">
        <f>LEFT(Table3[[#This Row],[Shipping postal code]],5)</f>
        <v>28226</v>
      </c>
      <c r="E1116" t="s">
        <v>7095</v>
      </c>
      <c r="F1116">
        <v>127</v>
      </c>
      <c r="G1116">
        <v>0</v>
      </c>
      <c r="H1116">
        <v>0</v>
      </c>
      <c r="I1116">
        <v>127</v>
      </c>
      <c r="J1116">
        <v>0</v>
      </c>
      <c r="K1116">
        <v>0</v>
      </c>
      <c r="L1116">
        <v>127</v>
      </c>
    </row>
    <row r="1117" spans="1:12" x14ac:dyDescent="0.2">
      <c r="A1117" t="s">
        <v>7933</v>
      </c>
      <c r="B1117" t="s">
        <v>11</v>
      </c>
      <c r="C1117" s="2" t="s">
        <v>5676</v>
      </c>
      <c r="D1117" s="2" t="str">
        <f>LEFT(Table3[[#This Row],[Shipping postal code]],5)</f>
        <v>08690</v>
      </c>
      <c r="E1117" t="s">
        <v>7298</v>
      </c>
      <c r="F1117">
        <v>127</v>
      </c>
      <c r="G1117">
        <v>0</v>
      </c>
      <c r="H1117">
        <v>0</v>
      </c>
      <c r="I1117">
        <v>127</v>
      </c>
      <c r="J1117">
        <v>0</v>
      </c>
      <c r="K1117">
        <v>0</v>
      </c>
      <c r="L1117">
        <v>127</v>
      </c>
    </row>
    <row r="1118" spans="1:12" x14ac:dyDescent="0.2">
      <c r="A1118" t="s">
        <v>7934</v>
      </c>
      <c r="B1118" t="s">
        <v>11</v>
      </c>
      <c r="C1118">
        <v>80033</v>
      </c>
      <c r="D1118" t="str">
        <f>LEFT(Table3[[#This Row],[Shipping postal code]],5)</f>
        <v>80033</v>
      </c>
      <c r="E1118" t="s">
        <v>7079</v>
      </c>
      <c r="F1118">
        <v>199</v>
      </c>
      <c r="G1118">
        <v>-72</v>
      </c>
      <c r="H1118">
        <v>0</v>
      </c>
      <c r="I1118">
        <v>127</v>
      </c>
      <c r="J1118">
        <v>0</v>
      </c>
      <c r="K1118">
        <v>0</v>
      </c>
      <c r="L1118">
        <v>127</v>
      </c>
    </row>
    <row r="1119" spans="1:12" x14ac:dyDescent="0.2">
      <c r="A1119" t="s">
        <v>7935</v>
      </c>
      <c r="B1119" t="s">
        <v>11</v>
      </c>
      <c r="C1119">
        <v>92706</v>
      </c>
      <c r="D1119" t="str">
        <f>LEFT(Table3[[#This Row],[Shipping postal code]],5)</f>
        <v>92706</v>
      </c>
      <c r="E1119" t="s">
        <v>7048</v>
      </c>
      <c r="F1119">
        <v>127</v>
      </c>
      <c r="G1119">
        <v>0</v>
      </c>
      <c r="H1119">
        <v>0</v>
      </c>
      <c r="I1119">
        <v>127</v>
      </c>
      <c r="J1119">
        <v>0</v>
      </c>
      <c r="K1119">
        <v>0</v>
      </c>
      <c r="L1119">
        <v>127</v>
      </c>
    </row>
    <row r="1120" spans="1:12" x14ac:dyDescent="0.2">
      <c r="A1120" t="s">
        <v>7936</v>
      </c>
      <c r="B1120" t="s">
        <v>11</v>
      </c>
      <c r="C1120">
        <v>28682</v>
      </c>
      <c r="D1120" t="str">
        <f>LEFT(Table3[[#This Row],[Shipping postal code]],5)</f>
        <v>28682</v>
      </c>
      <c r="E1120" t="s">
        <v>7095</v>
      </c>
      <c r="F1120">
        <v>127</v>
      </c>
      <c r="G1120">
        <v>0</v>
      </c>
      <c r="H1120">
        <v>0</v>
      </c>
      <c r="I1120">
        <v>127</v>
      </c>
      <c r="J1120">
        <v>0</v>
      </c>
      <c r="K1120">
        <v>0</v>
      </c>
      <c r="L1120">
        <v>127</v>
      </c>
    </row>
    <row r="1121" spans="1:12" x14ac:dyDescent="0.2">
      <c r="A1121" t="s">
        <v>7937</v>
      </c>
      <c r="B1121" t="s">
        <v>11</v>
      </c>
      <c r="C1121">
        <v>96793</v>
      </c>
      <c r="D1121" t="str">
        <f>LEFT(Table3[[#This Row],[Shipping postal code]],5)</f>
        <v>96793</v>
      </c>
      <c r="E1121" t="s">
        <v>7272</v>
      </c>
      <c r="F1121">
        <v>127</v>
      </c>
      <c r="G1121">
        <v>0</v>
      </c>
      <c r="H1121">
        <v>0</v>
      </c>
      <c r="I1121">
        <v>127</v>
      </c>
      <c r="J1121">
        <v>0</v>
      </c>
      <c r="K1121">
        <v>0</v>
      </c>
      <c r="L1121">
        <v>127</v>
      </c>
    </row>
    <row r="1122" spans="1:12" x14ac:dyDescent="0.2">
      <c r="A1122" t="s">
        <v>7613</v>
      </c>
      <c r="B1122" t="s">
        <v>11</v>
      </c>
      <c r="C1122" s="2" t="s">
        <v>6444</v>
      </c>
      <c r="D1122" s="2" t="str">
        <f>LEFT(Table3[[#This Row],[Shipping postal code]],5)</f>
        <v>01610</v>
      </c>
      <c r="E1122" t="s">
        <v>7129</v>
      </c>
      <c r="F1122">
        <v>127</v>
      </c>
      <c r="G1122">
        <v>0</v>
      </c>
      <c r="H1122">
        <v>0</v>
      </c>
      <c r="I1122">
        <v>127</v>
      </c>
      <c r="J1122">
        <v>0</v>
      </c>
      <c r="K1122">
        <v>0</v>
      </c>
      <c r="L1122">
        <v>127</v>
      </c>
    </row>
    <row r="1123" spans="1:12" x14ac:dyDescent="0.2">
      <c r="A1123" t="s">
        <v>7264</v>
      </c>
      <c r="B1123" t="s">
        <v>11</v>
      </c>
      <c r="C1123">
        <v>97003</v>
      </c>
      <c r="D1123" t="str">
        <f>LEFT(Table3[[#This Row],[Shipping postal code]],5)</f>
        <v>97003</v>
      </c>
      <c r="E1123" t="s">
        <v>7074</v>
      </c>
      <c r="F1123">
        <v>127</v>
      </c>
      <c r="G1123">
        <v>0</v>
      </c>
      <c r="H1123">
        <v>0</v>
      </c>
      <c r="I1123">
        <v>127</v>
      </c>
      <c r="J1123">
        <v>0</v>
      </c>
      <c r="K1123">
        <v>0</v>
      </c>
      <c r="L1123">
        <v>127</v>
      </c>
    </row>
    <row r="1124" spans="1:12" x14ac:dyDescent="0.2">
      <c r="A1124" t="s">
        <v>7162</v>
      </c>
      <c r="B1124" t="s">
        <v>11</v>
      </c>
      <c r="C1124">
        <v>98121</v>
      </c>
      <c r="D1124" t="str">
        <f>LEFT(Table3[[#This Row],[Shipping postal code]],5)</f>
        <v>98121</v>
      </c>
      <c r="E1124" t="s">
        <v>7076</v>
      </c>
      <c r="F1124">
        <v>127</v>
      </c>
      <c r="G1124">
        <v>0</v>
      </c>
      <c r="H1124">
        <v>0</v>
      </c>
      <c r="I1124">
        <v>127</v>
      </c>
      <c r="J1124">
        <v>0</v>
      </c>
      <c r="K1124">
        <v>0</v>
      </c>
      <c r="L1124">
        <v>127</v>
      </c>
    </row>
    <row r="1125" spans="1:12" x14ac:dyDescent="0.2">
      <c r="A1125" t="s">
        <v>7938</v>
      </c>
      <c r="B1125" t="s">
        <v>11</v>
      </c>
      <c r="C1125">
        <v>92382</v>
      </c>
      <c r="D1125" t="str">
        <f>LEFT(Table3[[#This Row],[Shipping postal code]],5)</f>
        <v>92382</v>
      </c>
      <c r="E1125" t="s">
        <v>7048</v>
      </c>
      <c r="F1125">
        <v>127</v>
      </c>
      <c r="G1125">
        <v>0</v>
      </c>
      <c r="H1125">
        <v>0</v>
      </c>
      <c r="I1125">
        <v>127</v>
      </c>
      <c r="J1125">
        <v>0</v>
      </c>
      <c r="K1125">
        <v>0</v>
      </c>
      <c r="L1125">
        <v>127</v>
      </c>
    </row>
    <row r="1126" spans="1:12" x14ac:dyDescent="0.2">
      <c r="A1126" t="s">
        <v>7939</v>
      </c>
      <c r="B1126" t="s">
        <v>11</v>
      </c>
      <c r="C1126">
        <v>94585</v>
      </c>
      <c r="D1126" t="str">
        <f>LEFT(Table3[[#This Row],[Shipping postal code]],5)</f>
        <v>94585</v>
      </c>
      <c r="E1126" t="s">
        <v>7048</v>
      </c>
      <c r="F1126">
        <v>127</v>
      </c>
      <c r="G1126">
        <v>0</v>
      </c>
      <c r="H1126">
        <v>0</v>
      </c>
      <c r="I1126">
        <v>127</v>
      </c>
      <c r="J1126">
        <v>0</v>
      </c>
      <c r="K1126">
        <v>0</v>
      </c>
      <c r="L1126">
        <v>127</v>
      </c>
    </row>
    <row r="1127" spans="1:12" x14ac:dyDescent="0.2">
      <c r="A1127" t="s">
        <v>7940</v>
      </c>
      <c r="B1127" t="s">
        <v>11</v>
      </c>
      <c r="C1127">
        <v>77493</v>
      </c>
      <c r="D1127" t="str">
        <f>LEFT(Table3[[#This Row],[Shipping postal code]],5)</f>
        <v>77493</v>
      </c>
      <c r="E1127" t="s">
        <v>7086</v>
      </c>
      <c r="F1127">
        <v>127</v>
      </c>
      <c r="G1127">
        <v>0</v>
      </c>
      <c r="H1127">
        <v>0</v>
      </c>
      <c r="I1127">
        <v>127</v>
      </c>
      <c r="J1127">
        <v>0</v>
      </c>
      <c r="K1127">
        <v>0</v>
      </c>
      <c r="L1127">
        <v>127</v>
      </c>
    </row>
    <row r="1128" spans="1:12" x14ac:dyDescent="0.2">
      <c r="A1128" t="s">
        <v>7941</v>
      </c>
      <c r="B1128" t="s">
        <v>11</v>
      </c>
      <c r="C1128">
        <v>99674</v>
      </c>
      <c r="D1128" t="str">
        <f>LEFT(Table3[[#This Row],[Shipping postal code]],5)</f>
        <v>99674</v>
      </c>
      <c r="E1128" t="s">
        <v>7668</v>
      </c>
      <c r="F1128">
        <v>127</v>
      </c>
      <c r="G1128">
        <v>0</v>
      </c>
      <c r="H1128">
        <v>0</v>
      </c>
      <c r="I1128">
        <v>127</v>
      </c>
      <c r="J1128">
        <v>0</v>
      </c>
      <c r="K1128">
        <v>0</v>
      </c>
      <c r="L1128">
        <v>127</v>
      </c>
    </row>
    <row r="1129" spans="1:12" x14ac:dyDescent="0.2">
      <c r="A1129" t="s">
        <v>7888</v>
      </c>
      <c r="B1129" t="s">
        <v>11</v>
      </c>
      <c r="C1129" s="2" t="s">
        <v>5740</v>
      </c>
      <c r="D1129" s="2" t="str">
        <f>LEFT(Table3[[#This Row],[Shipping postal code]],5)</f>
        <v>06035</v>
      </c>
      <c r="E1129" t="s">
        <v>7121</v>
      </c>
      <c r="F1129">
        <v>127</v>
      </c>
      <c r="G1129">
        <v>0</v>
      </c>
      <c r="H1129">
        <v>0</v>
      </c>
      <c r="I1129">
        <v>127</v>
      </c>
      <c r="J1129">
        <v>0</v>
      </c>
      <c r="K1129">
        <v>0</v>
      </c>
      <c r="L1129">
        <v>127</v>
      </c>
    </row>
    <row r="1130" spans="1:12" x14ac:dyDescent="0.2">
      <c r="A1130" t="s">
        <v>7626</v>
      </c>
      <c r="B1130" t="s">
        <v>11</v>
      </c>
      <c r="C1130">
        <v>76005</v>
      </c>
      <c r="D1130" t="str">
        <f>LEFT(Table3[[#This Row],[Shipping postal code]],5)</f>
        <v>76005</v>
      </c>
      <c r="E1130" t="s">
        <v>7086</v>
      </c>
      <c r="F1130">
        <v>127</v>
      </c>
      <c r="G1130">
        <v>0</v>
      </c>
      <c r="H1130">
        <v>0</v>
      </c>
      <c r="I1130">
        <v>127</v>
      </c>
      <c r="J1130">
        <v>0</v>
      </c>
      <c r="K1130">
        <v>0</v>
      </c>
      <c r="L1130">
        <v>127</v>
      </c>
    </row>
    <row r="1131" spans="1:12" x14ac:dyDescent="0.2">
      <c r="A1131" t="s">
        <v>7367</v>
      </c>
      <c r="B1131" t="s">
        <v>11</v>
      </c>
      <c r="C1131">
        <v>68516</v>
      </c>
      <c r="D1131" t="str">
        <f>LEFT(Table3[[#This Row],[Shipping postal code]],5)</f>
        <v>68516</v>
      </c>
      <c r="E1131" t="s">
        <v>7067</v>
      </c>
      <c r="F1131">
        <v>127</v>
      </c>
      <c r="G1131">
        <v>0</v>
      </c>
      <c r="H1131">
        <v>0</v>
      </c>
      <c r="I1131">
        <v>127</v>
      </c>
      <c r="J1131">
        <v>0</v>
      </c>
      <c r="K1131">
        <v>0</v>
      </c>
      <c r="L1131">
        <v>127</v>
      </c>
    </row>
    <row r="1132" spans="1:12" x14ac:dyDescent="0.2">
      <c r="A1132" t="s">
        <v>7146</v>
      </c>
      <c r="B1132" t="s">
        <v>11</v>
      </c>
      <c r="C1132">
        <v>78735</v>
      </c>
      <c r="D1132" t="str">
        <f>LEFT(Table3[[#This Row],[Shipping postal code]],5)</f>
        <v>78735</v>
      </c>
      <c r="E1132" t="s">
        <v>7086</v>
      </c>
      <c r="F1132">
        <v>127</v>
      </c>
      <c r="G1132">
        <v>0</v>
      </c>
      <c r="H1132">
        <v>0</v>
      </c>
      <c r="I1132">
        <v>127</v>
      </c>
      <c r="J1132">
        <v>0</v>
      </c>
      <c r="K1132">
        <v>0</v>
      </c>
      <c r="L1132">
        <v>127</v>
      </c>
    </row>
    <row r="1133" spans="1:12" x14ac:dyDescent="0.2">
      <c r="A1133" t="s">
        <v>7211</v>
      </c>
      <c r="B1133" t="s">
        <v>11</v>
      </c>
      <c r="C1133" s="2" t="s">
        <v>6026</v>
      </c>
      <c r="D1133" s="2" t="str">
        <f>LEFT(Table3[[#This Row],[Shipping postal code]],5)</f>
        <v>08016</v>
      </c>
      <c r="E1133" t="s">
        <v>7298</v>
      </c>
      <c r="F1133">
        <v>127</v>
      </c>
      <c r="G1133">
        <v>0</v>
      </c>
      <c r="H1133">
        <v>0</v>
      </c>
      <c r="I1133">
        <v>127</v>
      </c>
      <c r="J1133">
        <v>0</v>
      </c>
      <c r="K1133">
        <v>0</v>
      </c>
      <c r="L1133">
        <v>127</v>
      </c>
    </row>
    <row r="1134" spans="1:12" x14ac:dyDescent="0.2">
      <c r="A1134" t="s">
        <v>7942</v>
      </c>
      <c r="B1134" t="s">
        <v>11</v>
      </c>
      <c r="C1134">
        <v>19808</v>
      </c>
      <c r="D1134" t="str">
        <f>LEFT(Table3[[#This Row],[Shipping postal code]],5)</f>
        <v>19808</v>
      </c>
      <c r="E1134" t="s">
        <v>7519</v>
      </c>
      <c r="F1134">
        <v>127</v>
      </c>
      <c r="G1134">
        <v>0</v>
      </c>
      <c r="H1134">
        <v>0</v>
      </c>
      <c r="I1134">
        <v>127</v>
      </c>
      <c r="J1134">
        <v>0</v>
      </c>
      <c r="K1134">
        <v>0</v>
      </c>
      <c r="L1134">
        <v>127</v>
      </c>
    </row>
    <row r="1135" spans="1:12" x14ac:dyDescent="0.2">
      <c r="A1135" t="s">
        <v>7943</v>
      </c>
      <c r="B1135" t="s">
        <v>11</v>
      </c>
      <c r="C1135">
        <v>56301</v>
      </c>
      <c r="D1135" t="str">
        <f>LEFT(Table3[[#This Row],[Shipping postal code]],5)</f>
        <v>56301</v>
      </c>
      <c r="E1135" t="s">
        <v>7143</v>
      </c>
      <c r="F1135">
        <v>177</v>
      </c>
      <c r="G1135">
        <v>-50</v>
      </c>
      <c r="H1135">
        <v>0</v>
      </c>
      <c r="I1135">
        <v>127</v>
      </c>
      <c r="J1135">
        <v>0</v>
      </c>
      <c r="K1135">
        <v>0</v>
      </c>
      <c r="L1135">
        <v>127</v>
      </c>
    </row>
    <row r="1136" spans="1:12" x14ac:dyDescent="0.2">
      <c r="A1136" t="s">
        <v>7944</v>
      </c>
      <c r="B1136" t="s">
        <v>11</v>
      </c>
      <c r="C1136">
        <v>40729</v>
      </c>
      <c r="D1136" t="str">
        <f>LEFT(Table3[[#This Row],[Shipping postal code]],5)</f>
        <v>40729</v>
      </c>
      <c r="E1136" t="s">
        <v>7256</v>
      </c>
      <c r="F1136">
        <v>127</v>
      </c>
      <c r="G1136">
        <v>0</v>
      </c>
      <c r="H1136">
        <v>0</v>
      </c>
      <c r="I1136">
        <v>127</v>
      </c>
      <c r="J1136">
        <v>0</v>
      </c>
      <c r="K1136">
        <v>0</v>
      </c>
      <c r="L1136">
        <v>127</v>
      </c>
    </row>
    <row r="1137" spans="1:12" x14ac:dyDescent="0.2">
      <c r="A1137" t="s">
        <v>7285</v>
      </c>
      <c r="B1137" t="s">
        <v>11</v>
      </c>
      <c r="C1137" t="s">
        <v>877</v>
      </c>
      <c r="D1137" t="str">
        <f>LEFT(Table3[[#This Row],[Shipping postal code]],5)</f>
        <v>79124</v>
      </c>
      <c r="E1137" t="s">
        <v>7086</v>
      </c>
      <c r="F1137">
        <v>126</v>
      </c>
      <c r="G1137">
        <v>0</v>
      </c>
      <c r="H1137">
        <v>0</v>
      </c>
      <c r="I1137">
        <v>126</v>
      </c>
      <c r="J1137">
        <v>0</v>
      </c>
      <c r="K1137">
        <v>0</v>
      </c>
      <c r="L1137">
        <v>126</v>
      </c>
    </row>
    <row r="1138" spans="1:12" x14ac:dyDescent="0.2">
      <c r="A1138" t="s">
        <v>7946</v>
      </c>
      <c r="B1138" t="s">
        <v>11</v>
      </c>
      <c r="C1138">
        <v>89149</v>
      </c>
      <c r="D1138" t="str">
        <f>LEFT(Table3[[#This Row],[Shipping postal code]],5)</f>
        <v>89149</v>
      </c>
      <c r="E1138" t="s">
        <v>7140</v>
      </c>
      <c r="F1138">
        <v>126</v>
      </c>
      <c r="G1138">
        <v>0</v>
      </c>
      <c r="H1138">
        <v>0</v>
      </c>
      <c r="I1138">
        <v>126</v>
      </c>
      <c r="J1138">
        <v>0</v>
      </c>
      <c r="K1138">
        <v>0</v>
      </c>
      <c r="L1138">
        <v>126</v>
      </c>
    </row>
    <row r="1139" spans="1:12" x14ac:dyDescent="0.2">
      <c r="A1139" t="s">
        <v>7947</v>
      </c>
      <c r="B1139" t="s">
        <v>11</v>
      </c>
      <c r="C1139">
        <v>84790</v>
      </c>
      <c r="D1139" t="str">
        <f>LEFT(Table3[[#This Row],[Shipping postal code]],5)</f>
        <v>84790</v>
      </c>
      <c r="E1139" t="s">
        <v>7046</v>
      </c>
      <c r="F1139">
        <v>117</v>
      </c>
      <c r="G1139">
        <v>0</v>
      </c>
      <c r="H1139">
        <v>0</v>
      </c>
      <c r="I1139">
        <v>117</v>
      </c>
      <c r="J1139">
        <v>0</v>
      </c>
      <c r="K1139">
        <v>8.48</v>
      </c>
      <c r="L1139">
        <v>125.48</v>
      </c>
    </row>
    <row r="1140" spans="1:12" x14ac:dyDescent="0.2">
      <c r="A1140" t="s">
        <v>7948</v>
      </c>
      <c r="B1140" t="s">
        <v>11</v>
      </c>
      <c r="C1140">
        <v>27104</v>
      </c>
      <c r="D1140" t="str">
        <f>LEFT(Table3[[#This Row],[Shipping postal code]],5)</f>
        <v>27104</v>
      </c>
      <c r="E1140" t="s">
        <v>7095</v>
      </c>
      <c r="F1140">
        <v>125.15</v>
      </c>
      <c r="G1140">
        <v>0</v>
      </c>
      <c r="H1140">
        <v>0</v>
      </c>
      <c r="I1140">
        <v>125.15</v>
      </c>
      <c r="J1140">
        <v>0</v>
      </c>
      <c r="K1140">
        <v>0</v>
      </c>
      <c r="L1140">
        <v>125.15</v>
      </c>
    </row>
    <row r="1141" spans="1:12" x14ac:dyDescent="0.2">
      <c r="A1141" t="s">
        <v>7949</v>
      </c>
      <c r="B1141" t="s">
        <v>11</v>
      </c>
      <c r="C1141">
        <v>85140</v>
      </c>
      <c r="D1141" t="str">
        <f>LEFT(Table3[[#This Row],[Shipping postal code]],5)</f>
        <v>85140</v>
      </c>
      <c r="E1141" t="s">
        <v>7056</v>
      </c>
      <c r="F1141">
        <v>243.11</v>
      </c>
      <c r="G1141">
        <v>-117.98</v>
      </c>
      <c r="H1141">
        <v>0</v>
      </c>
      <c r="I1141">
        <v>125.13</v>
      </c>
      <c r="J1141">
        <v>0</v>
      </c>
      <c r="K1141">
        <v>0</v>
      </c>
      <c r="L1141">
        <v>125.13</v>
      </c>
    </row>
    <row r="1142" spans="1:12" x14ac:dyDescent="0.2">
      <c r="A1142" t="s">
        <v>7319</v>
      </c>
      <c r="B1142" t="s">
        <v>11</v>
      </c>
      <c r="C1142">
        <v>76179</v>
      </c>
      <c r="D1142" t="str">
        <f>LEFT(Table3[[#This Row],[Shipping postal code]],5)</f>
        <v>76179</v>
      </c>
      <c r="E1142" t="s">
        <v>7086</v>
      </c>
      <c r="F1142">
        <v>139</v>
      </c>
      <c r="G1142">
        <v>-13.9</v>
      </c>
      <c r="H1142">
        <v>0</v>
      </c>
      <c r="I1142">
        <v>125.1</v>
      </c>
      <c r="J1142">
        <v>0</v>
      </c>
      <c r="K1142">
        <v>0</v>
      </c>
      <c r="L1142">
        <v>125.1</v>
      </c>
    </row>
    <row r="1143" spans="1:12" x14ac:dyDescent="0.2">
      <c r="A1143" t="s">
        <v>7185</v>
      </c>
      <c r="B1143" t="s">
        <v>11</v>
      </c>
      <c r="C1143" s="2" t="s">
        <v>5781</v>
      </c>
      <c r="D1143" s="2" t="str">
        <f>LEFT(Table3[[#This Row],[Shipping postal code]],5)</f>
        <v>06040</v>
      </c>
      <c r="E1143" t="s">
        <v>7121</v>
      </c>
      <c r="F1143">
        <v>139</v>
      </c>
      <c r="G1143">
        <v>-13.9</v>
      </c>
      <c r="H1143">
        <v>0</v>
      </c>
      <c r="I1143">
        <v>125.1</v>
      </c>
      <c r="J1143">
        <v>0</v>
      </c>
      <c r="K1143">
        <v>0</v>
      </c>
      <c r="L1143">
        <v>125.1</v>
      </c>
    </row>
    <row r="1144" spans="1:12" x14ac:dyDescent="0.2">
      <c r="A1144" t="s">
        <v>7950</v>
      </c>
      <c r="B1144" t="s">
        <v>11</v>
      </c>
      <c r="C1144" s="2" t="s">
        <v>5692</v>
      </c>
      <c r="D1144" s="2" t="str">
        <f>LEFT(Table3[[#This Row],[Shipping postal code]],5)</f>
        <v>02478</v>
      </c>
      <c r="E1144" t="s">
        <v>7129</v>
      </c>
      <c r="F1144">
        <v>139</v>
      </c>
      <c r="G1144">
        <v>-13.9</v>
      </c>
      <c r="H1144">
        <v>0</v>
      </c>
      <c r="I1144">
        <v>125.1</v>
      </c>
      <c r="J1144">
        <v>0</v>
      </c>
      <c r="K1144">
        <v>0</v>
      </c>
      <c r="L1144">
        <v>125.1</v>
      </c>
    </row>
    <row r="1145" spans="1:12" x14ac:dyDescent="0.2">
      <c r="A1145" t="s">
        <v>7951</v>
      </c>
      <c r="B1145" t="s">
        <v>11</v>
      </c>
      <c r="C1145">
        <v>68763</v>
      </c>
      <c r="D1145" t="str">
        <f>LEFT(Table3[[#This Row],[Shipping postal code]],5)</f>
        <v>68763</v>
      </c>
      <c r="E1145" t="s">
        <v>7067</v>
      </c>
      <c r="F1145">
        <v>125</v>
      </c>
      <c r="G1145">
        <v>0</v>
      </c>
      <c r="H1145">
        <v>0</v>
      </c>
      <c r="I1145">
        <v>125</v>
      </c>
      <c r="J1145">
        <v>0</v>
      </c>
      <c r="K1145">
        <v>0</v>
      </c>
      <c r="L1145">
        <v>125</v>
      </c>
    </row>
    <row r="1146" spans="1:12" x14ac:dyDescent="0.2">
      <c r="A1146" t="s">
        <v>7487</v>
      </c>
      <c r="B1146" t="s">
        <v>11</v>
      </c>
      <c r="C1146">
        <v>96813</v>
      </c>
      <c r="D1146" t="str">
        <f>LEFT(Table3[[#This Row],[Shipping postal code]],5)</f>
        <v>96813</v>
      </c>
      <c r="E1146" t="s">
        <v>7272</v>
      </c>
      <c r="F1146">
        <v>232</v>
      </c>
      <c r="G1146">
        <v>-107</v>
      </c>
      <c r="H1146">
        <v>0</v>
      </c>
      <c r="I1146">
        <v>125</v>
      </c>
      <c r="J1146">
        <v>0</v>
      </c>
      <c r="K1146">
        <v>0</v>
      </c>
      <c r="L1146">
        <v>125</v>
      </c>
    </row>
    <row r="1147" spans="1:12" x14ac:dyDescent="0.2">
      <c r="A1147" t="s">
        <v>7952</v>
      </c>
      <c r="B1147" t="s">
        <v>11</v>
      </c>
      <c r="C1147">
        <v>76051</v>
      </c>
      <c r="D1147" t="str">
        <f>LEFT(Table3[[#This Row],[Shipping postal code]],5)</f>
        <v>76051</v>
      </c>
      <c r="E1147" t="s">
        <v>7086</v>
      </c>
      <c r="F1147">
        <v>125</v>
      </c>
      <c r="G1147">
        <v>0</v>
      </c>
      <c r="H1147">
        <v>0</v>
      </c>
      <c r="I1147">
        <v>125</v>
      </c>
      <c r="J1147">
        <v>0</v>
      </c>
      <c r="K1147">
        <v>0</v>
      </c>
      <c r="L1147">
        <v>125</v>
      </c>
    </row>
    <row r="1148" spans="1:12" x14ac:dyDescent="0.2">
      <c r="A1148" t="s">
        <v>7464</v>
      </c>
      <c r="B1148" t="s">
        <v>11</v>
      </c>
      <c r="C1148">
        <v>22405</v>
      </c>
      <c r="D1148" t="str">
        <f>LEFT(Table3[[#This Row],[Shipping postal code]],5)</f>
        <v>22405</v>
      </c>
      <c r="E1148" t="s">
        <v>7060</v>
      </c>
      <c r="F1148">
        <v>125</v>
      </c>
      <c r="G1148">
        <v>0</v>
      </c>
      <c r="H1148">
        <v>0</v>
      </c>
      <c r="I1148">
        <v>125</v>
      </c>
      <c r="J1148">
        <v>0</v>
      </c>
      <c r="K1148">
        <v>0</v>
      </c>
      <c r="L1148">
        <v>125</v>
      </c>
    </row>
    <row r="1149" spans="1:12" x14ac:dyDescent="0.2">
      <c r="A1149" t="s">
        <v>7953</v>
      </c>
      <c r="B1149" t="s">
        <v>11</v>
      </c>
      <c r="C1149">
        <v>19096</v>
      </c>
      <c r="D1149" t="str">
        <f>LEFT(Table3[[#This Row],[Shipping postal code]],5)</f>
        <v>19096</v>
      </c>
      <c r="E1149" t="s">
        <v>7065</v>
      </c>
      <c r="F1149">
        <v>125</v>
      </c>
      <c r="G1149">
        <v>0</v>
      </c>
      <c r="H1149">
        <v>0</v>
      </c>
      <c r="I1149">
        <v>125</v>
      </c>
      <c r="J1149">
        <v>0</v>
      </c>
      <c r="K1149">
        <v>0</v>
      </c>
      <c r="L1149">
        <v>125</v>
      </c>
    </row>
    <row r="1150" spans="1:12" x14ac:dyDescent="0.2">
      <c r="A1150" t="s">
        <v>7594</v>
      </c>
      <c r="B1150" t="s">
        <v>11</v>
      </c>
      <c r="C1150">
        <v>21703</v>
      </c>
      <c r="D1150" t="str">
        <f>LEFT(Table3[[#This Row],[Shipping postal code]],5)</f>
        <v>21703</v>
      </c>
      <c r="E1150" t="s">
        <v>7091</v>
      </c>
      <c r="F1150">
        <v>131</v>
      </c>
      <c r="G1150">
        <v>-6.3</v>
      </c>
      <c r="H1150">
        <v>0</v>
      </c>
      <c r="I1150">
        <v>124.7</v>
      </c>
      <c r="J1150">
        <v>0</v>
      </c>
      <c r="K1150">
        <v>0</v>
      </c>
      <c r="L1150">
        <v>124.7</v>
      </c>
    </row>
    <row r="1151" spans="1:12" x14ac:dyDescent="0.2">
      <c r="A1151" t="s">
        <v>7954</v>
      </c>
      <c r="B1151" t="s">
        <v>11</v>
      </c>
      <c r="C1151">
        <v>48038</v>
      </c>
      <c r="D1151" t="str">
        <f>LEFT(Table3[[#This Row],[Shipping postal code]],5)</f>
        <v>48038</v>
      </c>
      <c r="E1151" t="s">
        <v>7195</v>
      </c>
      <c r="F1151">
        <v>131.30000000000001</v>
      </c>
      <c r="G1151">
        <v>-7.02</v>
      </c>
      <c r="H1151">
        <v>0</v>
      </c>
      <c r="I1151">
        <v>124.28</v>
      </c>
      <c r="J1151">
        <v>0</v>
      </c>
      <c r="K1151">
        <v>0</v>
      </c>
      <c r="L1151">
        <v>124.28</v>
      </c>
    </row>
    <row r="1152" spans="1:12" x14ac:dyDescent="0.2">
      <c r="A1152" t="s">
        <v>7216</v>
      </c>
      <c r="B1152" t="s">
        <v>11</v>
      </c>
      <c r="C1152">
        <v>84720</v>
      </c>
      <c r="D1152" t="str">
        <f>LEFT(Table3[[#This Row],[Shipping postal code]],5)</f>
        <v>84720</v>
      </c>
      <c r="E1152" t="s">
        <v>7046</v>
      </c>
      <c r="F1152">
        <v>362</v>
      </c>
      <c r="G1152">
        <v>-246.2</v>
      </c>
      <c r="H1152">
        <v>0</v>
      </c>
      <c r="I1152">
        <v>115.8</v>
      </c>
      <c r="J1152">
        <v>0</v>
      </c>
      <c r="K1152">
        <v>8.4</v>
      </c>
      <c r="L1152">
        <v>124.2</v>
      </c>
    </row>
    <row r="1153" spans="1:12" x14ac:dyDescent="0.2">
      <c r="A1153" t="s">
        <v>7678</v>
      </c>
      <c r="B1153" t="s">
        <v>11</v>
      </c>
      <c r="C1153">
        <v>62959</v>
      </c>
      <c r="D1153" t="str">
        <f>LEFT(Table3[[#This Row],[Shipping postal code]],5)</f>
        <v>62959</v>
      </c>
      <c r="E1153" t="s">
        <v>7152</v>
      </c>
      <c r="F1153">
        <v>165</v>
      </c>
      <c r="G1153">
        <v>-40.799999999999997</v>
      </c>
      <c r="H1153">
        <v>0</v>
      </c>
      <c r="I1153">
        <v>124.2</v>
      </c>
      <c r="J1153">
        <v>0</v>
      </c>
      <c r="K1153">
        <v>0</v>
      </c>
      <c r="L1153">
        <v>124.2</v>
      </c>
    </row>
    <row r="1154" spans="1:12" x14ac:dyDescent="0.2">
      <c r="A1154" t="s">
        <v>7576</v>
      </c>
      <c r="B1154" t="s">
        <v>11</v>
      </c>
      <c r="C1154">
        <v>28806</v>
      </c>
      <c r="D1154" t="str">
        <f>LEFT(Table3[[#This Row],[Shipping postal code]],5)</f>
        <v>28806</v>
      </c>
      <c r="E1154" t="s">
        <v>7095</v>
      </c>
      <c r="F1154">
        <v>124</v>
      </c>
      <c r="G1154">
        <v>0</v>
      </c>
      <c r="H1154">
        <v>0</v>
      </c>
      <c r="I1154">
        <v>124</v>
      </c>
      <c r="J1154">
        <v>0</v>
      </c>
      <c r="K1154">
        <v>0</v>
      </c>
      <c r="L1154">
        <v>124</v>
      </c>
    </row>
    <row r="1155" spans="1:12" x14ac:dyDescent="0.2">
      <c r="A1155" t="s">
        <v>7303</v>
      </c>
      <c r="B1155" t="s">
        <v>11</v>
      </c>
      <c r="C1155">
        <v>85298</v>
      </c>
      <c r="D1155" t="str">
        <f>LEFT(Table3[[#This Row],[Shipping postal code]],5)</f>
        <v>85298</v>
      </c>
      <c r="E1155" t="s">
        <v>7056</v>
      </c>
      <c r="F1155">
        <v>326</v>
      </c>
      <c r="G1155">
        <v>-202</v>
      </c>
      <c r="H1155">
        <v>0</v>
      </c>
      <c r="I1155">
        <v>124</v>
      </c>
      <c r="J1155">
        <v>0</v>
      </c>
      <c r="K1155">
        <v>0</v>
      </c>
      <c r="L1155">
        <v>124</v>
      </c>
    </row>
    <row r="1156" spans="1:12" x14ac:dyDescent="0.2">
      <c r="A1156" t="s">
        <v>7955</v>
      </c>
      <c r="B1156" t="s">
        <v>11</v>
      </c>
      <c r="C1156">
        <v>94080</v>
      </c>
      <c r="D1156" t="str">
        <f>LEFT(Table3[[#This Row],[Shipping postal code]],5)</f>
        <v>94080</v>
      </c>
      <c r="E1156" t="s">
        <v>7048</v>
      </c>
      <c r="F1156">
        <v>123.95</v>
      </c>
      <c r="G1156">
        <v>0</v>
      </c>
      <c r="H1156">
        <v>0</v>
      </c>
      <c r="I1156">
        <v>123.95</v>
      </c>
      <c r="J1156">
        <v>0</v>
      </c>
      <c r="K1156">
        <v>0</v>
      </c>
      <c r="L1156">
        <v>123.95</v>
      </c>
    </row>
    <row r="1157" spans="1:12" x14ac:dyDescent="0.2">
      <c r="A1157" t="s">
        <v>7956</v>
      </c>
      <c r="B1157" t="s">
        <v>11</v>
      </c>
      <c r="C1157">
        <v>40744</v>
      </c>
      <c r="D1157" t="str">
        <f>LEFT(Table3[[#This Row],[Shipping postal code]],5)</f>
        <v>40744</v>
      </c>
      <c r="E1157" t="s">
        <v>7256</v>
      </c>
      <c r="F1157">
        <v>123</v>
      </c>
      <c r="G1157">
        <v>0</v>
      </c>
      <c r="H1157">
        <v>0</v>
      </c>
      <c r="I1157">
        <v>123</v>
      </c>
      <c r="J1157">
        <v>0</v>
      </c>
      <c r="K1157">
        <v>0</v>
      </c>
      <c r="L1157">
        <v>123</v>
      </c>
    </row>
    <row r="1158" spans="1:12" x14ac:dyDescent="0.2">
      <c r="A1158" t="s">
        <v>7919</v>
      </c>
      <c r="B1158" t="s">
        <v>11</v>
      </c>
      <c r="C1158">
        <v>89120</v>
      </c>
      <c r="D1158" t="str">
        <f>LEFT(Table3[[#This Row],[Shipping postal code]],5)</f>
        <v>89120</v>
      </c>
      <c r="E1158" t="s">
        <v>7140</v>
      </c>
      <c r="F1158">
        <v>123</v>
      </c>
      <c r="G1158">
        <v>0</v>
      </c>
      <c r="H1158">
        <v>0</v>
      </c>
      <c r="I1158">
        <v>123</v>
      </c>
      <c r="J1158">
        <v>0</v>
      </c>
      <c r="K1158">
        <v>0</v>
      </c>
      <c r="L1158">
        <v>123</v>
      </c>
    </row>
    <row r="1159" spans="1:12" x14ac:dyDescent="0.2">
      <c r="A1159" t="s">
        <v>7957</v>
      </c>
      <c r="B1159" t="s">
        <v>11</v>
      </c>
      <c r="C1159">
        <v>92243</v>
      </c>
      <c r="D1159" t="str">
        <f>LEFT(Table3[[#This Row],[Shipping postal code]],5)</f>
        <v>92243</v>
      </c>
      <c r="E1159" t="s">
        <v>7048</v>
      </c>
      <c r="F1159">
        <v>123</v>
      </c>
      <c r="G1159">
        <v>0</v>
      </c>
      <c r="H1159">
        <v>0</v>
      </c>
      <c r="I1159">
        <v>123</v>
      </c>
      <c r="J1159">
        <v>0</v>
      </c>
      <c r="K1159">
        <v>0</v>
      </c>
      <c r="L1159">
        <v>123</v>
      </c>
    </row>
    <row r="1160" spans="1:12" x14ac:dyDescent="0.2">
      <c r="A1160" t="s">
        <v>7676</v>
      </c>
      <c r="B1160" t="s">
        <v>11</v>
      </c>
      <c r="C1160" t="s">
        <v>3953</v>
      </c>
      <c r="D1160" t="str">
        <f>LEFT(Table3[[#This Row],[Shipping postal code]],5)</f>
        <v>64080</v>
      </c>
      <c r="E1160" t="s">
        <v>7178</v>
      </c>
      <c r="F1160">
        <v>122.96</v>
      </c>
      <c r="G1160">
        <v>0</v>
      </c>
      <c r="H1160">
        <v>0</v>
      </c>
      <c r="I1160">
        <v>122.96</v>
      </c>
      <c r="J1160">
        <v>0</v>
      </c>
      <c r="K1160">
        <v>0</v>
      </c>
      <c r="L1160">
        <v>122.96</v>
      </c>
    </row>
    <row r="1161" spans="1:12" x14ac:dyDescent="0.2">
      <c r="A1161" t="s">
        <v>7958</v>
      </c>
      <c r="B1161" t="s">
        <v>11</v>
      </c>
      <c r="C1161">
        <v>98188</v>
      </c>
      <c r="D1161" t="str">
        <f>LEFT(Table3[[#This Row],[Shipping postal code]],5)</f>
        <v>98188</v>
      </c>
      <c r="E1161" t="s">
        <v>7076</v>
      </c>
      <c r="F1161">
        <v>200.95</v>
      </c>
      <c r="G1161">
        <v>-78.400000000000006</v>
      </c>
      <c r="H1161">
        <v>0</v>
      </c>
      <c r="I1161">
        <v>122.55</v>
      </c>
      <c r="J1161">
        <v>0</v>
      </c>
      <c r="K1161">
        <v>0</v>
      </c>
      <c r="L1161">
        <v>122.55</v>
      </c>
    </row>
    <row r="1162" spans="1:12" x14ac:dyDescent="0.2">
      <c r="A1162" t="s">
        <v>7237</v>
      </c>
      <c r="B1162" t="s">
        <v>11</v>
      </c>
      <c r="C1162">
        <v>91104</v>
      </c>
      <c r="D1162" t="str">
        <f>LEFT(Table3[[#This Row],[Shipping postal code]],5)</f>
        <v>91104</v>
      </c>
      <c r="E1162" t="s">
        <v>7048</v>
      </c>
      <c r="F1162">
        <v>153</v>
      </c>
      <c r="G1162">
        <v>-30.6</v>
      </c>
      <c r="H1162">
        <v>0</v>
      </c>
      <c r="I1162">
        <v>122.4</v>
      </c>
      <c r="J1162">
        <v>0</v>
      </c>
      <c r="K1162">
        <v>0</v>
      </c>
      <c r="L1162">
        <v>122.4</v>
      </c>
    </row>
    <row r="1163" spans="1:12" x14ac:dyDescent="0.2">
      <c r="A1163" t="s">
        <v>7960</v>
      </c>
      <c r="B1163" t="s">
        <v>11</v>
      </c>
      <c r="C1163">
        <v>31404</v>
      </c>
      <c r="D1163" t="str">
        <f>LEFT(Table3[[#This Row],[Shipping postal code]],5)</f>
        <v>31404</v>
      </c>
      <c r="E1163" t="s">
        <v>7107</v>
      </c>
      <c r="F1163">
        <v>122.15</v>
      </c>
      <c r="G1163">
        <v>0</v>
      </c>
      <c r="H1163">
        <v>0</v>
      </c>
      <c r="I1163">
        <v>122.15</v>
      </c>
      <c r="J1163">
        <v>0</v>
      </c>
      <c r="K1163">
        <v>0</v>
      </c>
      <c r="L1163">
        <v>122.15</v>
      </c>
    </row>
    <row r="1164" spans="1:12" x14ac:dyDescent="0.2">
      <c r="A1164" t="s">
        <v>7849</v>
      </c>
      <c r="B1164" t="s">
        <v>11</v>
      </c>
      <c r="C1164">
        <v>68845</v>
      </c>
      <c r="D1164" t="str">
        <f>LEFT(Table3[[#This Row],[Shipping postal code]],5)</f>
        <v>68845</v>
      </c>
      <c r="E1164" t="s">
        <v>7067</v>
      </c>
      <c r="F1164">
        <v>131.13</v>
      </c>
      <c r="G1164">
        <v>-9</v>
      </c>
      <c r="H1164">
        <v>0</v>
      </c>
      <c r="I1164">
        <v>122.13</v>
      </c>
      <c r="J1164">
        <v>0</v>
      </c>
      <c r="K1164">
        <v>0</v>
      </c>
      <c r="L1164">
        <v>122.13</v>
      </c>
    </row>
    <row r="1165" spans="1:12" x14ac:dyDescent="0.2">
      <c r="A1165" t="s">
        <v>7961</v>
      </c>
      <c r="B1165" t="s">
        <v>11</v>
      </c>
      <c r="C1165">
        <v>13032</v>
      </c>
      <c r="D1165" t="str">
        <f>LEFT(Table3[[#This Row],[Shipping postal code]],5)</f>
        <v>13032</v>
      </c>
      <c r="E1165" t="s">
        <v>7044</v>
      </c>
      <c r="F1165">
        <v>122</v>
      </c>
      <c r="G1165">
        <v>0</v>
      </c>
      <c r="H1165">
        <v>0</v>
      </c>
      <c r="I1165">
        <v>122</v>
      </c>
      <c r="J1165">
        <v>0</v>
      </c>
      <c r="K1165">
        <v>0</v>
      </c>
      <c r="L1165">
        <v>122</v>
      </c>
    </row>
    <row r="1166" spans="1:12" x14ac:dyDescent="0.2">
      <c r="A1166" t="s">
        <v>7962</v>
      </c>
      <c r="B1166" t="s">
        <v>11</v>
      </c>
      <c r="C1166" s="2" t="s">
        <v>719</v>
      </c>
      <c r="D1166" s="2" t="str">
        <f>LEFT(Table3[[#This Row],[Shipping postal code]],5)</f>
        <v>07201</v>
      </c>
      <c r="E1166" t="s">
        <v>7298</v>
      </c>
      <c r="F1166">
        <v>122</v>
      </c>
      <c r="G1166">
        <v>0</v>
      </c>
      <c r="H1166">
        <v>0</v>
      </c>
      <c r="I1166">
        <v>122</v>
      </c>
      <c r="J1166">
        <v>0</v>
      </c>
      <c r="K1166">
        <v>0</v>
      </c>
      <c r="L1166">
        <v>122</v>
      </c>
    </row>
    <row r="1167" spans="1:12" x14ac:dyDescent="0.2">
      <c r="A1167" t="s">
        <v>7340</v>
      </c>
      <c r="B1167" t="s">
        <v>11</v>
      </c>
      <c r="C1167">
        <v>85395</v>
      </c>
      <c r="D1167" t="str">
        <f>LEFT(Table3[[#This Row],[Shipping postal code]],5)</f>
        <v>85395</v>
      </c>
      <c r="E1167" t="s">
        <v>7056</v>
      </c>
      <c r="F1167">
        <v>122</v>
      </c>
      <c r="G1167">
        <v>0</v>
      </c>
      <c r="H1167">
        <v>0</v>
      </c>
      <c r="I1167">
        <v>122</v>
      </c>
      <c r="J1167">
        <v>0</v>
      </c>
      <c r="K1167">
        <v>0</v>
      </c>
      <c r="L1167">
        <v>122</v>
      </c>
    </row>
    <row r="1168" spans="1:12" x14ac:dyDescent="0.2">
      <c r="A1168" t="s">
        <v>7963</v>
      </c>
      <c r="B1168" t="s">
        <v>11</v>
      </c>
      <c r="C1168" t="s">
        <v>4703</v>
      </c>
      <c r="D1168" t="str">
        <f>LEFT(Table3[[#This Row],[Shipping postal code]],5)</f>
        <v>92870</v>
      </c>
      <c r="E1168" t="s">
        <v>7048</v>
      </c>
      <c r="F1168">
        <v>121.96</v>
      </c>
      <c r="G1168">
        <v>0</v>
      </c>
      <c r="H1168">
        <v>0</v>
      </c>
      <c r="I1168">
        <v>121.96</v>
      </c>
      <c r="J1168">
        <v>0</v>
      </c>
      <c r="K1168">
        <v>0</v>
      </c>
      <c r="L1168">
        <v>121.96</v>
      </c>
    </row>
    <row r="1169" spans="1:12" x14ac:dyDescent="0.2">
      <c r="A1169" t="s">
        <v>7964</v>
      </c>
      <c r="B1169" t="s">
        <v>11</v>
      </c>
      <c r="C1169">
        <v>92374</v>
      </c>
      <c r="D1169" t="str">
        <f>LEFT(Table3[[#This Row],[Shipping postal code]],5)</f>
        <v>92374</v>
      </c>
      <c r="E1169" t="s">
        <v>7048</v>
      </c>
      <c r="F1169">
        <v>112</v>
      </c>
      <c r="G1169">
        <v>0</v>
      </c>
      <c r="H1169">
        <v>0</v>
      </c>
      <c r="I1169">
        <v>112</v>
      </c>
      <c r="J1169">
        <v>0</v>
      </c>
      <c r="K1169">
        <v>9.8000000000000007</v>
      </c>
      <c r="L1169">
        <v>121.8</v>
      </c>
    </row>
    <row r="1170" spans="1:12" x14ac:dyDescent="0.2">
      <c r="A1170" t="s">
        <v>7478</v>
      </c>
      <c r="B1170" t="s">
        <v>11</v>
      </c>
      <c r="C1170">
        <v>68118</v>
      </c>
      <c r="D1170" t="str">
        <f>LEFT(Table3[[#This Row],[Shipping postal code]],5)</f>
        <v>68118</v>
      </c>
      <c r="E1170" t="s">
        <v>7067</v>
      </c>
      <c r="F1170">
        <v>120.95</v>
      </c>
      <c r="G1170">
        <v>0</v>
      </c>
      <c r="H1170">
        <v>0</v>
      </c>
      <c r="I1170">
        <v>120.95</v>
      </c>
      <c r="J1170">
        <v>0</v>
      </c>
      <c r="K1170">
        <v>0</v>
      </c>
      <c r="L1170">
        <v>120.95</v>
      </c>
    </row>
    <row r="1171" spans="1:12" x14ac:dyDescent="0.2">
      <c r="A1171" t="s">
        <v>7965</v>
      </c>
      <c r="B1171" t="s">
        <v>11</v>
      </c>
      <c r="C1171">
        <v>10901</v>
      </c>
      <c r="D1171" t="str">
        <f>LEFT(Table3[[#This Row],[Shipping postal code]],5)</f>
        <v>10901</v>
      </c>
      <c r="E1171" t="s">
        <v>7044</v>
      </c>
      <c r="F1171">
        <v>120.95</v>
      </c>
      <c r="G1171">
        <v>0</v>
      </c>
      <c r="H1171">
        <v>0</v>
      </c>
      <c r="I1171">
        <v>120.95</v>
      </c>
      <c r="J1171">
        <v>0</v>
      </c>
      <c r="K1171">
        <v>0</v>
      </c>
      <c r="L1171">
        <v>120.95</v>
      </c>
    </row>
    <row r="1172" spans="1:12" x14ac:dyDescent="0.2">
      <c r="A1172" t="s">
        <v>7966</v>
      </c>
      <c r="B1172" t="s">
        <v>11</v>
      </c>
      <c r="C1172">
        <v>95678</v>
      </c>
      <c r="D1172" t="str">
        <f>LEFT(Table3[[#This Row],[Shipping postal code]],5)</f>
        <v>95678</v>
      </c>
      <c r="E1172" t="s">
        <v>7048</v>
      </c>
      <c r="F1172">
        <v>120</v>
      </c>
      <c r="G1172">
        <v>0</v>
      </c>
      <c r="H1172">
        <v>0</v>
      </c>
      <c r="I1172">
        <v>120</v>
      </c>
      <c r="J1172">
        <v>0</v>
      </c>
      <c r="K1172">
        <v>0</v>
      </c>
      <c r="L1172">
        <v>120</v>
      </c>
    </row>
    <row r="1173" spans="1:12" x14ac:dyDescent="0.2">
      <c r="A1173" t="s">
        <v>7967</v>
      </c>
      <c r="B1173" t="s">
        <v>11</v>
      </c>
      <c r="C1173">
        <v>78154</v>
      </c>
      <c r="D1173" t="str">
        <f>LEFT(Table3[[#This Row],[Shipping postal code]],5)</f>
        <v>78154</v>
      </c>
      <c r="E1173" t="s">
        <v>7086</v>
      </c>
      <c r="F1173">
        <v>120</v>
      </c>
      <c r="G1173">
        <v>0</v>
      </c>
      <c r="H1173">
        <v>0</v>
      </c>
      <c r="I1173">
        <v>120</v>
      </c>
      <c r="J1173">
        <v>0</v>
      </c>
      <c r="K1173">
        <v>0</v>
      </c>
      <c r="L1173">
        <v>120</v>
      </c>
    </row>
    <row r="1174" spans="1:12" x14ac:dyDescent="0.2">
      <c r="A1174" t="s">
        <v>7968</v>
      </c>
      <c r="B1174" t="s">
        <v>11</v>
      </c>
      <c r="C1174" s="2" t="s">
        <v>2539</v>
      </c>
      <c r="D1174" s="2" t="str">
        <f>LEFT(Table3[[#This Row],[Shipping postal code]],5)</f>
        <v>02324</v>
      </c>
      <c r="E1174" t="s">
        <v>7129</v>
      </c>
      <c r="F1174">
        <v>141</v>
      </c>
      <c r="G1174">
        <v>-21.15</v>
      </c>
      <c r="H1174">
        <v>0</v>
      </c>
      <c r="I1174">
        <v>119.85</v>
      </c>
      <c r="J1174">
        <v>0</v>
      </c>
      <c r="K1174">
        <v>0</v>
      </c>
      <c r="L1174">
        <v>119.85</v>
      </c>
    </row>
    <row r="1175" spans="1:12" x14ac:dyDescent="0.2">
      <c r="A1175" t="s">
        <v>7969</v>
      </c>
      <c r="B1175" t="s">
        <v>11</v>
      </c>
      <c r="C1175">
        <v>75605</v>
      </c>
      <c r="D1175" t="str">
        <f>LEFT(Table3[[#This Row],[Shipping postal code]],5)</f>
        <v>75605</v>
      </c>
      <c r="E1175" t="s">
        <v>7086</v>
      </c>
      <c r="F1175">
        <v>119.55</v>
      </c>
      <c r="G1175">
        <v>0</v>
      </c>
      <c r="H1175">
        <v>0</v>
      </c>
      <c r="I1175">
        <v>119.55</v>
      </c>
      <c r="J1175">
        <v>0</v>
      </c>
      <c r="K1175">
        <v>0</v>
      </c>
      <c r="L1175">
        <v>119.55</v>
      </c>
    </row>
    <row r="1176" spans="1:12" x14ac:dyDescent="0.2">
      <c r="A1176" t="s">
        <v>7970</v>
      </c>
      <c r="B1176" t="s">
        <v>11</v>
      </c>
      <c r="C1176" s="2" t="s">
        <v>3980</v>
      </c>
      <c r="D1176" s="2" t="str">
        <f>LEFT(Table3[[#This Row],[Shipping postal code]],5)</f>
        <v>02446</v>
      </c>
      <c r="E1176" t="s">
        <v>7129</v>
      </c>
      <c r="F1176">
        <v>141</v>
      </c>
      <c r="G1176">
        <v>-21.6</v>
      </c>
      <c r="H1176">
        <v>0</v>
      </c>
      <c r="I1176">
        <v>119.4</v>
      </c>
      <c r="J1176">
        <v>0</v>
      </c>
      <c r="K1176">
        <v>0</v>
      </c>
      <c r="L1176">
        <v>119.4</v>
      </c>
    </row>
    <row r="1177" spans="1:12" x14ac:dyDescent="0.2">
      <c r="A1177" t="s">
        <v>7971</v>
      </c>
      <c r="B1177" t="s">
        <v>11</v>
      </c>
      <c r="C1177" s="2" t="s">
        <v>2460</v>
      </c>
      <c r="D1177" s="2" t="str">
        <f>LEFT(Table3[[#This Row],[Shipping postal code]],5)</f>
        <v>07950</v>
      </c>
      <c r="E1177" t="s">
        <v>7298</v>
      </c>
      <c r="F1177">
        <v>207</v>
      </c>
      <c r="G1177">
        <v>-87.7</v>
      </c>
      <c r="H1177">
        <v>0</v>
      </c>
      <c r="I1177">
        <v>119.3</v>
      </c>
      <c r="J1177">
        <v>0</v>
      </c>
      <c r="K1177">
        <v>0</v>
      </c>
      <c r="L1177">
        <v>119.3</v>
      </c>
    </row>
    <row r="1178" spans="1:12" x14ac:dyDescent="0.2">
      <c r="A1178" t="s">
        <v>7548</v>
      </c>
      <c r="B1178" t="s">
        <v>11</v>
      </c>
      <c r="C1178">
        <v>94568</v>
      </c>
      <c r="D1178" t="str">
        <f>LEFT(Table3[[#This Row],[Shipping postal code]],5)</f>
        <v>94568</v>
      </c>
      <c r="E1178" t="s">
        <v>7048</v>
      </c>
      <c r="F1178">
        <v>119</v>
      </c>
      <c r="G1178">
        <v>0</v>
      </c>
      <c r="H1178">
        <v>0</v>
      </c>
      <c r="I1178">
        <v>119</v>
      </c>
      <c r="J1178">
        <v>0</v>
      </c>
      <c r="K1178">
        <v>0</v>
      </c>
      <c r="L1178">
        <v>119</v>
      </c>
    </row>
    <row r="1179" spans="1:12" x14ac:dyDescent="0.2">
      <c r="A1179" t="s">
        <v>7972</v>
      </c>
      <c r="B1179" t="s">
        <v>11</v>
      </c>
      <c r="C1179">
        <v>94546</v>
      </c>
      <c r="D1179" t="str">
        <f>LEFT(Table3[[#This Row],[Shipping postal code]],5)</f>
        <v>94546</v>
      </c>
      <c r="E1179" t="s">
        <v>7048</v>
      </c>
      <c r="F1179">
        <v>119</v>
      </c>
      <c r="G1179">
        <v>0</v>
      </c>
      <c r="H1179">
        <v>0</v>
      </c>
      <c r="I1179">
        <v>119</v>
      </c>
      <c r="J1179">
        <v>0</v>
      </c>
      <c r="K1179">
        <v>0</v>
      </c>
      <c r="L1179">
        <v>119</v>
      </c>
    </row>
    <row r="1180" spans="1:12" x14ac:dyDescent="0.2">
      <c r="A1180" t="s">
        <v>7115</v>
      </c>
      <c r="B1180" t="s">
        <v>11</v>
      </c>
      <c r="C1180">
        <v>47201</v>
      </c>
      <c r="D1180" t="str">
        <f>LEFT(Table3[[#This Row],[Shipping postal code]],5)</f>
        <v>47201</v>
      </c>
      <c r="E1180" t="s">
        <v>7218</v>
      </c>
      <c r="F1180">
        <v>118.95</v>
      </c>
      <c r="G1180">
        <v>0</v>
      </c>
      <c r="H1180">
        <v>0</v>
      </c>
      <c r="I1180">
        <v>118.95</v>
      </c>
      <c r="J1180">
        <v>0</v>
      </c>
      <c r="K1180">
        <v>0</v>
      </c>
      <c r="L1180">
        <v>118.95</v>
      </c>
    </row>
    <row r="1181" spans="1:12" x14ac:dyDescent="0.2">
      <c r="A1181" t="s">
        <v>7524</v>
      </c>
      <c r="B1181" t="s">
        <v>11</v>
      </c>
      <c r="C1181">
        <v>19152</v>
      </c>
      <c r="D1181" t="str">
        <f>LEFT(Table3[[#This Row],[Shipping postal code]],5)</f>
        <v>19152</v>
      </c>
      <c r="E1181" t="s">
        <v>7065</v>
      </c>
      <c r="F1181">
        <v>132</v>
      </c>
      <c r="G1181">
        <v>-13.2</v>
      </c>
      <c r="H1181">
        <v>0</v>
      </c>
      <c r="I1181">
        <v>118.8</v>
      </c>
      <c r="J1181">
        <v>0</v>
      </c>
      <c r="K1181">
        <v>0</v>
      </c>
      <c r="L1181">
        <v>118.8</v>
      </c>
    </row>
    <row r="1182" spans="1:12" x14ac:dyDescent="0.2">
      <c r="A1182" t="s">
        <v>7973</v>
      </c>
      <c r="B1182" t="s">
        <v>11</v>
      </c>
      <c r="C1182" t="s">
        <v>6429</v>
      </c>
      <c r="D1182" t="str">
        <f>LEFT(Table3[[#This Row],[Shipping postal code]],5)</f>
        <v>37615</v>
      </c>
      <c r="E1182" t="s">
        <v>7136</v>
      </c>
      <c r="F1182">
        <v>118</v>
      </c>
      <c r="G1182">
        <v>0</v>
      </c>
      <c r="H1182">
        <v>0</v>
      </c>
      <c r="I1182">
        <v>118</v>
      </c>
      <c r="J1182">
        <v>0</v>
      </c>
      <c r="K1182">
        <v>0</v>
      </c>
      <c r="L1182">
        <v>118</v>
      </c>
    </row>
    <row r="1183" spans="1:12" x14ac:dyDescent="0.2">
      <c r="A1183" t="s">
        <v>7974</v>
      </c>
      <c r="B1183" t="s">
        <v>11</v>
      </c>
      <c r="C1183">
        <v>94560</v>
      </c>
      <c r="D1183" t="str">
        <f>LEFT(Table3[[#This Row],[Shipping postal code]],5)</f>
        <v>94560</v>
      </c>
      <c r="E1183" t="s">
        <v>7048</v>
      </c>
      <c r="F1183">
        <v>117.95</v>
      </c>
      <c r="G1183">
        <v>0</v>
      </c>
      <c r="H1183">
        <v>0</v>
      </c>
      <c r="I1183">
        <v>117.95</v>
      </c>
      <c r="J1183">
        <v>0</v>
      </c>
      <c r="K1183">
        <v>0</v>
      </c>
      <c r="L1183">
        <v>117.95</v>
      </c>
    </row>
    <row r="1184" spans="1:12" x14ac:dyDescent="0.2">
      <c r="A1184" t="s">
        <v>7975</v>
      </c>
      <c r="B1184" t="s">
        <v>11</v>
      </c>
      <c r="C1184">
        <v>94040</v>
      </c>
      <c r="D1184" t="str">
        <f>LEFT(Table3[[#This Row],[Shipping postal code]],5)</f>
        <v>94040</v>
      </c>
      <c r="E1184" t="s">
        <v>7048</v>
      </c>
      <c r="F1184">
        <v>127</v>
      </c>
      <c r="G1184">
        <v>-19.05</v>
      </c>
      <c r="H1184">
        <v>0</v>
      </c>
      <c r="I1184">
        <v>107.95</v>
      </c>
      <c r="J1184">
        <v>0</v>
      </c>
      <c r="K1184">
        <v>9.85</v>
      </c>
      <c r="L1184">
        <v>117.8</v>
      </c>
    </row>
    <row r="1185" spans="1:12" x14ac:dyDescent="0.2">
      <c r="A1185" t="s">
        <v>7976</v>
      </c>
      <c r="B1185" t="s">
        <v>11</v>
      </c>
      <c r="C1185" t="s">
        <v>5014</v>
      </c>
      <c r="D1185" t="str">
        <f>LEFT(Table3[[#This Row],[Shipping postal code]],5)</f>
        <v>60091</v>
      </c>
      <c r="E1185" t="s">
        <v>7152</v>
      </c>
      <c r="F1185">
        <v>169.1</v>
      </c>
      <c r="G1185">
        <v>-51.42</v>
      </c>
      <c r="H1185">
        <v>0</v>
      </c>
      <c r="I1185">
        <v>117.68</v>
      </c>
      <c r="J1185">
        <v>0</v>
      </c>
      <c r="K1185">
        <v>0</v>
      </c>
      <c r="L1185">
        <v>117.68</v>
      </c>
    </row>
    <row r="1186" spans="1:12" x14ac:dyDescent="0.2">
      <c r="A1186" t="s">
        <v>7977</v>
      </c>
      <c r="B1186" t="s">
        <v>11</v>
      </c>
      <c r="C1186">
        <v>95640</v>
      </c>
      <c r="D1186" t="str">
        <f>LEFT(Table3[[#This Row],[Shipping postal code]],5)</f>
        <v>95640</v>
      </c>
      <c r="E1186" t="s">
        <v>7048</v>
      </c>
      <c r="F1186">
        <v>130.35</v>
      </c>
      <c r="G1186">
        <v>-13.04</v>
      </c>
      <c r="H1186">
        <v>0</v>
      </c>
      <c r="I1186">
        <v>117.31</v>
      </c>
      <c r="J1186">
        <v>0</v>
      </c>
      <c r="K1186">
        <v>0</v>
      </c>
      <c r="L1186">
        <v>117.31</v>
      </c>
    </row>
    <row r="1187" spans="1:12" x14ac:dyDescent="0.2">
      <c r="A1187" t="s">
        <v>7607</v>
      </c>
      <c r="B1187" t="s">
        <v>11</v>
      </c>
      <c r="C1187">
        <v>94607</v>
      </c>
      <c r="D1187" t="str">
        <f>LEFT(Table3[[#This Row],[Shipping postal code]],5)</f>
        <v>94607</v>
      </c>
      <c r="E1187" t="s">
        <v>7048</v>
      </c>
      <c r="F1187">
        <v>130.35</v>
      </c>
      <c r="G1187">
        <v>-13.04</v>
      </c>
      <c r="H1187">
        <v>0</v>
      </c>
      <c r="I1187">
        <v>117.31</v>
      </c>
      <c r="J1187">
        <v>0</v>
      </c>
      <c r="K1187">
        <v>0</v>
      </c>
      <c r="L1187">
        <v>117.31</v>
      </c>
    </row>
    <row r="1188" spans="1:12" x14ac:dyDescent="0.2">
      <c r="A1188" t="s">
        <v>7978</v>
      </c>
      <c r="B1188" t="s">
        <v>11</v>
      </c>
      <c r="C1188" t="s">
        <v>6388</v>
      </c>
      <c r="D1188" t="str">
        <f>LEFT(Table3[[#This Row],[Shipping postal code]],5)</f>
        <v>63031</v>
      </c>
      <c r="E1188" t="s">
        <v>7178</v>
      </c>
      <c r="F1188">
        <v>130.35</v>
      </c>
      <c r="G1188">
        <v>-13.04</v>
      </c>
      <c r="H1188">
        <v>0</v>
      </c>
      <c r="I1188">
        <v>117.31</v>
      </c>
      <c r="J1188">
        <v>0</v>
      </c>
      <c r="K1188">
        <v>0</v>
      </c>
      <c r="L1188">
        <v>117.31</v>
      </c>
    </row>
    <row r="1189" spans="1:12" x14ac:dyDescent="0.2">
      <c r="A1189" t="s">
        <v>7979</v>
      </c>
      <c r="B1189" t="s">
        <v>11</v>
      </c>
      <c r="C1189">
        <v>41015</v>
      </c>
      <c r="D1189" t="str">
        <f>LEFT(Table3[[#This Row],[Shipping postal code]],5)</f>
        <v>41015</v>
      </c>
      <c r="E1189" t="s">
        <v>7256</v>
      </c>
      <c r="F1189">
        <v>130.35</v>
      </c>
      <c r="G1189">
        <v>-13.04</v>
      </c>
      <c r="H1189">
        <v>0</v>
      </c>
      <c r="I1189">
        <v>117.31</v>
      </c>
      <c r="J1189">
        <v>0</v>
      </c>
      <c r="K1189">
        <v>0</v>
      </c>
      <c r="L1189">
        <v>117.31</v>
      </c>
    </row>
    <row r="1190" spans="1:12" x14ac:dyDescent="0.2">
      <c r="A1190" t="s">
        <v>7980</v>
      </c>
      <c r="B1190" t="s">
        <v>11</v>
      </c>
      <c r="C1190">
        <v>70053</v>
      </c>
      <c r="D1190" t="str">
        <f>LEFT(Table3[[#This Row],[Shipping postal code]],5)</f>
        <v>70053</v>
      </c>
      <c r="E1190" t="s">
        <v>7342</v>
      </c>
      <c r="F1190">
        <v>130.35</v>
      </c>
      <c r="G1190">
        <v>-13.04</v>
      </c>
      <c r="H1190">
        <v>0</v>
      </c>
      <c r="I1190">
        <v>117.31</v>
      </c>
      <c r="J1190">
        <v>0</v>
      </c>
      <c r="K1190">
        <v>0</v>
      </c>
      <c r="L1190">
        <v>117.31</v>
      </c>
    </row>
    <row r="1191" spans="1:12" x14ac:dyDescent="0.2">
      <c r="A1191" t="s">
        <v>7279</v>
      </c>
      <c r="B1191" t="s">
        <v>11</v>
      </c>
      <c r="C1191">
        <v>50313</v>
      </c>
      <c r="D1191" t="str">
        <f>LEFT(Table3[[#This Row],[Shipping postal code]],5)</f>
        <v>50313</v>
      </c>
      <c r="E1191" t="s">
        <v>7280</v>
      </c>
      <c r="F1191">
        <v>130.35</v>
      </c>
      <c r="G1191">
        <v>-13.04</v>
      </c>
      <c r="H1191">
        <v>0</v>
      </c>
      <c r="I1191">
        <v>117.31</v>
      </c>
      <c r="J1191">
        <v>0</v>
      </c>
      <c r="K1191">
        <v>0</v>
      </c>
      <c r="L1191">
        <v>117.31</v>
      </c>
    </row>
    <row r="1192" spans="1:12" x14ac:dyDescent="0.2">
      <c r="A1192" t="s">
        <v>7981</v>
      </c>
      <c r="B1192" t="s">
        <v>11</v>
      </c>
      <c r="C1192">
        <v>22601</v>
      </c>
      <c r="D1192" t="str">
        <f>LEFT(Table3[[#This Row],[Shipping postal code]],5)</f>
        <v>22601</v>
      </c>
      <c r="E1192" t="s">
        <v>7060</v>
      </c>
      <c r="F1192">
        <v>130.35</v>
      </c>
      <c r="G1192">
        <v>-13.04</v>
      </c>
      <c r="H1192">
        <v>0</v>
      </c>
      <c r="I1192">
        <v>117.31</v>
      </c>
      <c r="J1192">
        <v>0</v>
      </c>
      <c r="K1192">
        <v>0</v>
      </c>
      <c r="L1192">
        <v>117.31</v>
      </c>
    </row>
    <row r="1193" spans="1:12" x14ac:dyDescent="0.2">
      <c r="A1193" t="s">
        <v>7456</v>
      </c>
      <c r="B1193" t="s">
        <v>11</v>
      </c>
      <c r="C1193">
        <v>38133</v>
      </c>
      <c r="D1193" t="str">
        <f>LEFT(Table3[[#This Row],[Shipping postal code]],5)</f>
        <v>38133</v>
      </c>
      <c r="E1193" t="s">
        <v>7136</v>
      </c>
      <c r="F1193">
        <v>130.35</v>
      </c>
      <c r="G1193">
        <v>-13.04</v>
      </c>
      <c r="H1193">
        <v>0</v>
      </c>
      <c r="I1193">
        <v>117.31</v>
      </c>
      <c r="J1193">
        <v>0</v>
      </c>
      <c r="K1193">
        <v>0</v>
      </c>
      <c r="L1193">
        <v>117.31</v>
      </c>
    </row>
    <row r="1194" spans="1:12" x14ac:dyDescent="0.2">
      <c r="A1194" t="s">
        <v>7137</v>
      </c>
      <c r="B1194" t="s">
        <v>11</v>
      </c>
      <c r="C1194">
        <v>37204</v>
      </c>
      <c r="D1194" t="str">
        <f>LEFT(Table3[[#This Row],[Shipping postal code]],5)</f>
        <v>37204</v>
      </c>
      <c r="E1194" t="s">
        <v>7136</v>
      </c>
      <c r="F1194">
        <v>130.35</v>
      </c>
      <c r="G1194">
        <v>-13.04</v>
      </c>
      <c r="H1194">
        <v>0</v>
      </c>
      <c r="I1194">
        <v>117.31</v>
      </c>
      <c r="J1194">
        <v>0</v>
      </c>
      <c r="K1194">
        <v>0</v>
      </c>
      <c r="L1194">
        <v>117.31</v>
      </c>
    </row>
    <row r="1195" spans="1:12" x14ac:dyDescent="0.2">
      <c r="A1195" t="s">
        <v>7532</v>
      </c>
      <c r="B1195" t="s">
        <v>11</v>
      </c>
      <c r="C1195">
        <v>53212</v>
      </c>
      <c r="D1195" t="str">
        <f>LEFT(Table3[[#This Row],[Shipping postal code]],5)</f>
        <v>53212</v>
      </c>
      <c r="E1195" t="s">
        <v>7156</v>
      </c>
      <c r="F1195">
        <v>130.35</v>
      </c>
      <c r="G1195">
        <v>-13.04</v>
      </c>
      <c r="H1195">
        <v>0</v>
      </c>
      <c r="I1195">
        <v>117.31</v>
      </c>
      <c r="J1195">
        <v>0</v>
      </c>
      <c r="K1195">
        <v>0</v>
      </c>
      <c r="L1195">
        <v>117.31</v>
      </c>
    </row>
    <row r="1196" spans="1:12" x14ac:dyDescent="0.2">
      <c r="A1196" t="s">
        <v>7167</v>
      </c>
      <c r="B1196" t="s">
        <v>11</v>
      </c>
      <c r="C1196">
        <v>90012</v>
      </c>
      <c r="D1196" t="str">
        <f>LEFT(Table3[[#This Row],[Shipping postal code]],5)</f>
        <v>90012</v>
      </c>
      <c r="E1196" t="s">
        <v>7048</v>
      </c>
      <c r="F1196">
        <v>130.35</v>
      </c>
      <c r="G1196">
        <v>-13.04</v>
      </c>
      <c r="H1196">
        <v>0</v>
      </c>
      <c r="I1196">
        <v>117.31</v>
      </c>
      <c r="J1196">
        <v>0</v>
      </c>
      <c r="K1196">
        <v>0</v>
      </c>
      <c r="L1196">
        <v>117.31</v>
      </c>
    </row>
    <row r="1197" spans="1:12" x14ac:dyDescent="0.2">
      <c r="A1197" t="s">
        <v>7982</v>
      </c>
      <c r="B1197" t="s">
        <v>11</v>
      </c>
      <c r="C1197">
        <v>53191</v>
      </c>
      <c r="D1197" t="str">
        <f>LEFT(Table3[[#This Row],[Shipping postal code]],5)</f>
        <v>53191</v>
      </c>
      <c r="E1197" t="s">
        <v>7156</v>
      </c>
      <c r="F1197">
        <v>130.35</v>
      </c>
      <c r="G1197">
        <v>-13.04</v>
      </c>
      <c r="H1197">
        <v>0</v>
      </c>
      <c r="I1197">
        <v>117.31</v>
      </c>
      <c r="J1197">
        <v>0</v>
      </c>
      <c r="K1197">
        <v>0</v>
      </c>
      <c r="L1197">
        <v>117.31</v>
      </c>
    </row>
    <row r="1198" spans="1:12" x14ac:dyDescent="0.2">
      <c r="A1198" t="s">
        <v>7983</v>
      </c>
      <c r="B1198" t="s">
        <v>11</v>
      </c>
      <c r="C1198">
        <v>49319</v>
      </c>
      <c r="D1198" t="str">
        <f>LEFT(Table3[[#This Row],[Shipping postal code]],5)</f>
        <v>49319</v>
      </c>
      <c r="E1198" t="s">
        <v>7195</v>
      </c>
      <c r="F1198">
        <v>130.35</v>
      </c>
      <c r="G1198">
        <v>-13.04</v>
      </c>
      <c r="H1198">
        <v>0</v>
      </c>
      <c r="I1198">
        <v>117.31</v>
      </c>
      <c r="J1198">
        <v>0</v>
      </c>
      <c r="K1198">
        <v>0</v>
      </c>
      <c r="L1198">
        <v>117.31</v>
      </c>
    </row>
    <row r="1199" spans="1:12" x14ac:dyDescent="0.2">
      <c r="A1199" t="s">
        <v>7486</v>
      </c>
      <c r="B1199" t="s">
        <v>11</v>
      </c>
      <c r="C1199">
        <v>15226</v>
      </c>
      <c r="D1199" t="str">
        <f>LEFT(Table3[[#This Row],[Shipping postal code]],5)</f>
        <v>15226</v>
      </c>
      <c r="E1199" t="s">
        <v>7065</v>
      </c>
      <c r="F1199">
        <v>130.35</v>
      </c>
      <c r="G1199">
        <v>-13.04</v>
      </c>
      <c r="H1199">
        <v>0</v>
      </c>
      <c r="I1199">
        <v>117.31</v>
      </c>
      <c r="J1199">
        <v>0</v>
      </c>
      <c r="K1199">
        <v>0</v>
      </c>
      <c r="L1199">
        <v>117.31</v>
      </c>
    </row>
    <row r="1200" spans="1:12" x14ac:dyDescent="0.2">
      <c r="A1200" t="s">
        <v>7984</v>
      </c>
      <c r="B1200" t="s">
        <v>11</v>
      </c>
      <c r="C1200">
        <v>65606</v>
      </c>
      <c r="D1200" t="str">
        <f>LEFT(Table3[[#This Row],[Shipping postal code]],5)</f>
        <v>65606</v>
      </c>
      <c r="E1200" t="s">
        <v>7178</v>
      </c>
      <c r="F1200">
        <v>130.35</v>
      </c>
      <c r="G1200">
        <v>-13.04</v>
      </c>
      <c r="H1200">
        <v>0</v>
      </c>
      <c r="I1200">
        <v>117.31</v>
      </c>
      <c r="J1200">
        <v>0</v>
      </c>
      <c r="K1200">
        <v>0</v>
      </c>
      <c r="L1200">
        <v>117.31</v>
      </c>
    </row>
    <row r="1201" spans="1:12" x14ac:dyDescent="0.2">
      <c r="A1201" t="s">
        <v>7740</v>
      </c>
      <c r="B1201" t="s">
        <v>11</v>
      </c>
      <c r="C1201">
        <v>45044</v>
      </c>
      <c r="D1201" t="str">
        <f>LEFT(Table3[[#This Row],[Shipping postal code]],5)</f>
        <v>45044</v>
      </c>
      <c r="E1201" t="s">
        <v>7116</v>
      </c>
      <c r="F1201">
        <v>130.35</v>
      </c>
      <c r="G1201">
        <v>-13.04</v>
      </c>
      <c r="H1201">
        <v>0</v>
      </c>
      <c r="I1201">
        <v>117.31</v>
      </c>
      <c r="J1201">
        <v>0</v>
      </c>
      <c r="K1201">
        <v>0</v>
      </c>
      <c r="L1201">
        <v>117.31</v>
      </c>
    </row>
    <row r="1202" spans="1:12" x14ac:dyDescent="0.2">
      <c r="A1202" t="s">
        <v>7985</v>
      </c>
      <c r="B1202" t="s">
        <v>11</v>
      </c>
      <c r="C1202">
        <v>33025</v>
      </c>
      <c r="D1202" t="str">
        <f>LEFT(Table3[[#This Row],[Shipping postal code]],5)</f>
        <v>33025</v>
      </c>
      <c r="E1202" t="s">
        <v>7063</v>
      </c>
      <c r="F1202">
        <v>130.35</v>
      </c>
      <c r="G1202">
        <v>-13.04</v>
      </c>
      <c r="H1202">
        <v>0</v>
      </c>
      <c r="I1202">
        <v>117.31</v>
      </c>
      <c r="J1202">
        <v>0</v>
      </c>
      <c r="K1202">
        <v>0</v>
      </c>
      <c r="L1202">
        <v>117.31</v>
      </c>
    </row>
    <row r="1203" spans="1:12" x14ac:dyDescent="0.2">
      <c r="A1203" t="s">
        <v>7986</v>
      </c>
      <c r="B1203" t="s">
        <v>11</v>
      </c>
      <c r="C1203">
        <v>15108</v>
      </c>
      <c r="D1203" t="str">
        <f>LEFT(Table3[[#This Row],[Shipping postal code]],5)</f>
        <v>15108</v>
      </c>
      <c r="E1203" t="s">
        <v>7065</v>
      </c>
      <c r="F1203">
        <v>130.35</v>
      </c>
      <c r="G1203">
        <v>-13.04</v>
      </c>
      <c r="H1203">
        <v>0</v>
      </c>
      <c r="I1203">
        <v>117.31</v>
      </c>
      <c r="J1203">
        <v>0</v>
      </c>
      <c r="K1203">
        <v>0</v>
      </c>
      <c r="L1203">
        <v>117.31</v>
      </c>
    </row>
    <row r="1204" spans="1:12" x14ac:dyDescent="0.2">
      <c r="A1204" t="s">
        <v>7987</v>
      </c>
      <c r="B1204" t="s">
        <v>11</v>
      </c>
      <c r="C1204">
        <v>55038</v>
      </c>
      <c r="D1204" t="str">
        <f>LEFT(Table3[[#This Row],[Shipping postal code]],5)</f>
        <v>55038</v>
      </c>
      <c r="E1204" t="s">
        <v>7143</v>
      </c>
      <c r="F1204">
        <v>130.35</v>
      </c>
      <c r="G1204">
        <v>-13.04</v>
      </c>
      <c r="H1204">
        <v>0</v>
      </c>
      <c r="I1204">
        <v>117.31</v>
      </c>
      <c r="J1204">
        <v>0</v>
      </c>
      <c r="K1204">
        <v>0</v>
      </c>
      <c r="L1204">
        <v>117.31</v>
      </c>
    </row>
    <row r="1205" spans="1:12" x14ac:dyDescent="0.2">
      <c r="A1205" t="s">
        <v>7988</v>
      </c>
      <c r="B1205" t="s">
        <v>11</v>
      </c>
      <c r="C1205">
        <v>44070</v>
      </c>
      <c r="D1205" t="str">
        <f>LEFT(Table3[[#This Row],[Shipping postal code]],5)</f>
        <v>44070</v>
      </c>
      <c r="E1205" t="s">
        <v>7116</v>
      </c>
      <c r="F1205">
        <v>130.35</v>
      </c>
      <c r="G1205">
        <v>-13.04</v>
      </c>
      <c r="H1205">
        <v>0</v>
      </c>
      <c r="I1205">
        <v>117.31</v>
      </c>
      <c r="J1205">
        <v>0</v>
      </c>
      <c r="K1205">
        <v>0</v>
      </c>
      <c r="L1205">
        <v>117.31</v>
      </c>
    </row>
    <row r="1206" spans="1:12" x14ac:dyDescent="0.2">
      <c r="A1206" t="s">
        <v>7780</v>
      </c>
      <c r="B1206" t="s">
        <v>11</v>
      </c>
      <c r="C1206">
        <v>99504</v>
      </c>
      <c r="D1206" t="str">
        <f>LEFT(Table3[[#This Row],[Shipping postal code]],5)</f>
        <v>99504</v>
      </c>
      <c r="E1206" t="s">
        <v>7668</v>
      </c>
      <c r="F1206">
        <v>130.35</v>
      </c>
      <c r="G1206">
        <v>-13.04</v>
      </c>
      <c r="H1206">
        <v>0</v>
      </c>
      <c r="I1206">
        <v>117.31</v>
      </c>
      <c r="J1206">
        <v>0</v>
      </c>
      <c r="K1206">
        <v>0</v>
      </c>
      <c r="L1206">
        <v>117.31</v>
      </c>
    </row>
    <row r="1207" spans="1:12" x14ac:dyDescent="0.2">
      <c r="A1207" t="s">
        <v>7989</v>
      </c>
      <c r="B1207" t="s">
        <v>11</v>
      </c>
      <c r="C1207">
        <v>28634</v>
      </c>
      <c r="D1207" t="str">
        <f>LEFT(Table3[[#This Row],[Shipping postal code]],5)</f>
        <v>28634</v>
      </c>
      <c r="E1207" t="s">
        <v>7095</v>
      </c>
      <c r="F1207">
        <v>130.35</v>
      </c>
      <c r="G1207">
        <v>-13.04</v>
      </c>
      <c r="H1207">
        <v>0</v>
      </c>
      <c r="I1207">
        <v>117.31</v>
      </c>
      <c r="J1207">
        <v>0</v>
      </c>
      <c r="K1207">
        <v>0</v>
      </c>
      <c r="L1207">
        <v>117.31</v>
      </c>
    </row>
    <row r="1208" spans="1:12" x14ac:dyDescent="0.2">
      <c r="A1208" t="s">
        <v>7990</v>
      </c>
      <c r="B1208" t="s">
        <v>11</v>
      </c>
      <c r="C1208">
        <v>39232</v>
      </c>
      <c r="D1208" t="str">
        <f>LEFT(Table3[[#This Row],[Shipping postal code]],5)</f>
        <v>39232</v>
      </c>
      <c r="E1208" t="s">
        <v>7268</v>
      </c>
      <c r="F1208">
        <v>130.35</v>
      </c>
      <c r="G1208">
        <v>-13.04</v>
      </c>
      <c r="H1208">
        <v>0</v>
      </c>
      <c r="I1208">
        <v>117.31</v>
      </c>
      <c r="J1208">
        <v>0</v>
      </c>
      <c r="K1208">
        <v>0</v>
      </c>
      <c r="L1208">
        <v>117.31</v>
      </c>
    </row>
    <row r="1209" spans="1:12" x14ac:dyDescent="0.2">
      <c r="A1209" t="s">
        <v>7351</v>
      </c>
      <c r="B1209" t="s">
        <v>11</v>
      </c>
      <c r="C1209">
        <v>49230</v>
      </c>
      <c r="D1209" t="str">
        <f>LEFT(Table3[[#This Row],[Shipping postal code]],5)</f>
        <v>49230</v>
      </c>
      <c r="E1209" t="s">
        <v>7195</v>
      </c>
      <c r="F1209">
        <v>130.35</v>
      </c>
      <c r="G1209">
        <v>-13.04</v>
      </c>
      <c r="H1209">
        <v>0</v>
      </c>
      <c r="I1209">
        <v>117.31</v>
      </c>
      <c r="J1209">
        <v>0</v>
      </c>
      <c r="K1209">
        <v>0</v>
      </c>
      <c r="L1209">
        <v>117.31</v>
      </c>
    </row>
    <row r="1210" spans="1:12" x14ac:dyDescent="0.2">
      <c r="A1210" t="s">
        <v>7146</v>
      </c>
      <c r="B1210" t="s">
        <v>11</v>
      </c>
      <c r="C1210">
        <v>78747</v>
      </c>
      <c r="D1210" t="str">
        <f>LEFT(Table3[[#This Row],[Shipping postal code]],5)</f>
        <v>78747</v>
      </c>
      <c r="E1210" t="s">
        <v>7086</v>
      </c>
      <c r="F1210">
        <v>130.35</v>
      </c>
      <c r="G1210">
        <v>-13.04</v>
      </c>
      <c r="H1210">
        <v>0</v>
      </c>
      <c r="I1210">
        <v>117.31</v>
      </c>
      <c r="J1210">
        <v>0</v>
      </c>
      <c r="K1210">
        <v>0</v>
      </c>
      <c r="L1210">
        <v>117.31</v>
      </c>
    </row>
    <row r="1211" spans="1:12" x14ac:dyDescent="0.2">
      <c r="A1211" t="s">
        <v>7991</v>
      </c>
      <c r="B1211" t="s">
        <v>11</v>
      </c>
      <c r="C1211">
        <v>35653</v>
      </c>
      <c r="D1211" t="str">
        <f>LEFT(Table3[[#This Row],[Shipping postal code]],5)</f>
        <v>35653</v>
      </c>
      <c r="E1211" t="s">
        <v>7315</v>
      </c>
      <c r="F1211">
        <v>130.35</v>
      </c>
      <c r="G1211">
        <v>-13.04</v>
      </c>
      <c r="H1211">
        <v>0</v>
      </c>
      <c r="I1211">
        <v>117.31</v>
      </c>
      <c r="J1211">
        <v>0</v>
      </c>
      <c r="K1211">
        <v>0</v>
      </c>
      <c r="L1211">
        <v>117.31</v>
      </c>
    </row>
    <row r="1212" spans="1:12" x14ac:dyDescent="0.2">
      <c r="A1212" t="s">
        <v>7992</v>
      </c>
      <c r="B1212" t="s">
        <v>11</v>
      </c>
      <c r="C1212">
        <v>44223</v>
      </c>
      <c r="D1212" t="str">
        <f>LEFT(Table3[[#This Row],[Shipping postal code]],5)</f>
        <v>44223</v>
      </c>
      <c r="E1212" t="s">
        <v>7116</v>
      </c>
      <c r="F1212">
        <v>130.35</v>
      </c>
      <c r="G1212">
        <v>-13.04</v>
      </c>
      <c r="H1212">
        <v>0</v>
      </c>
      <c r="I1212">
        <v>117.31</v>
      </c>
      <c r="J1212">
        <v>0</v>
      </c>
      <c r="K1212">
        <v>0</v>
      </c>
      <c r="L1212">
        <v>117.31</v>
      </c>
    </row>
    <row r="1213" spans="1:12" x14ac:dyDescent="0.2">
      <c r="A1213" t="s">
        <v>7993</v>
      </c>
      <c r="B1213" t="s">
        <v>11</v>
      </c>
      <c r="C1213">
        <v>32043</v>
      </c>
      <c r="D1213" t="str">
        <f>LEFT(Table3[[#This Row],[Shipping postal code]],5)</f>
        <v>32043</v>
      </c>
      <c r="E1213" t="s">
        <v>7063</v>
      </c>
      <c r="F1213">
        <v>130.35</v>
      </c>
      <c r="G1213">
        <v>-13.04</v>
      </c>
      <c r="H1213">
        <v>0</v>
      </c>
      <c r="I1213">
        <v>117.31</v>
      </c>
      <c r="J1213">
        <v>0</v>
      </c>
      <c r="K1213">
        <v>0</v>
      </c>
      <c r="L1213">
        <v>117.31</v>
      </c>
    </row>
    <row r="1214" spans="1:12" x14ac:dyDescent="0.2">
      <c r="A1214" t="s">
        <v>7994</v>
      </c>
      <c r="B1214" t="s">
        <v>11</v>
      </c>
      <c r="C1214">
        <v>27513</v>
      </c>
      <c r="D1214" t="str">
        <f>LEFT(Table3[[#This Row],[Shipping postal code]],5)</f>
        <v>27513</v>
      </c>
      <c r="E1214" t="s">
        <v>7095</v>
      </c>
      <c r="F1214">
        <v>130.35</v>
      </c>
      <c r="G1214">
        <v>-13.04</v>
      </c>
      <c r="H1214">
        <v>0</v>
      </c>
      <c r="I1214">
        <v>117.31</v>
      </c>
      <c r="J1214">
        <v>0</v>
      </c>
      <c r="K1214">
        <v>0</v>
      </c>
      <c r="L1214">
        <v>117.31</v>
      </c>
    </row>
    <row r="1215" spans="1:12" x14ac:dyDescent="0.2">
      <c r="A1215" t="s">
        <v>7609</v>
      </c>
      <c r="B1215" t="s">
        <v>11</v>
      </c>
      <c r="C1215">
        <v>95127</v>
      </c>
      <c r="D1215" t="str">
        <f>LEFT(Table3[[#This Row],[Shipping postal code]],5)</f>
        <v>95127</v>
      </c>
      <c r="E1215" t="s">
        <v>7048</v>
      </c>
      <c r="F1215">
        <v>130.35</v>
      </c>
      <c r="G1215">
        <v>-13.04</v>
      </c>
      <c r="H1215">
        <v>0</v>
      </c>
      <c r="I1215">
        <v>117.31</v>
      </c>
      <c r="J1215">
        <v>0</v>
      </c>
      <c r="K1215">
        <v>0</v>
      </c>
      <c r="L1215">
        <v>117.31</v>
      </c>
    </row>
    <row r="1216" spans="1:12" x14ac:dyDescent="0.2">
      <c r="A1216" t="s">
        <v>7456</v>
      </c>
      <c r="B1216" t="s">
        <v>11</v>
      </c>
      <c r="C1216">
        <v>38120</v>
      </c>
      <c r="D1216" t="str">
        <f>LEFT(Table3[[#This Row],[Shipping postal code]],5)</f>
        <v>38120</v>
      </c>
      <c r="E1216" t="s">
        <v>7136</v>
      </c>
      <c r="F1216">
        <v>130.35</v>
      </c>
      <c r="G1216">
        <v>-13.04</v>
      </c>
      <c r="H1216">
        <v>0</v>
      </c>
      <c r="I1216">
        <v>117.31</v>
      </c>
      <c r="J1216">
        <v>0</v>
      </c>
      <c r="K1216">
        <v>0</v>
      </c>
      <c r="L1216">
        <v>117.31</v>
      </c>
    </row>
    <row r="1217" spans="1:12" x14ac:dyDescent="0.2">
      <c r="A1217" t="s">
        <v>7995</v>
      </c>
      <c r="B1217" t="s">
        <v>11</v>
      </c>
      <c r="C1217">
        <v>38059</v>
      </c>
      <c r="D1217" t="str">
        <f>LEFT(Table3[[#This Row],[Shipping postal code]],5)</f>
        <v>38059</v>
      </c>
      <c r="E1217" t="s">
        <v>7136</v>
      </c>
      <c r="F1217">
        <v>130.35</v>
      </c>
      <c r="G1217">
        <v>-13.04</v>
      </c>
      <c r="H1217">
        <v>0</v>
      </c>
      <c r="I1217">
        <v>117.31</v>
      </c>
      <c r="J1217">
        <v>0</v>
      </c>
      <c r="K1217">
        <v>0</v>
      </c>
      <c r="L1217">
        <v>117.31</v>
      </c>
    </row>
    <row r="1218" spans="1:12" x14ac:dyDescent="0.2">
      <c r="A1218" t="s">
        <v>7996</v>
      </c>
      <c r="B1218" t="s">
        <v>11</v>
      </c>
      <c r="C1218">
        <v>76661</v>
      </c>
      <c r="D1218" t="str">
        <f>LEFT(Table3[[#This Row],[Shipping postal code]],5)</f>
        <v>76661</v>
      </c>
      <c r="E1218" t="s">
        <v>7086</v>
      </c>
      <c r="F1218">
        <v>130.35</v>
      </c>
      <c r="G1218">
        <v>-13.04</v>
      </c>
      <c r="H1218">
        <v>0</v>
      </c>
      <c r="I1218">
        <v>117.31</v>
      </c>
      <c r="J1218">
        <v>0</v>
      </c>
      <c r="K1218">
        <v>0</v>
      </c>
      <c r="L1218">
        <v>117.31</v>
      </c>
    </row>
    <row r="1219" spans="1:12" x14ac:dyDescent="0.2">
      <c r="A1219" t="s">
        <v>7721</v>
      </c>
      <c r="B1219" t="s">
        <v>11</v>
      </c>
      <c r="C1219">
        <v>46239</v>
      </c>
      <c r="D1219" t="str">
        <f>LEFT(Table3[[#This Row],[Shipping postal code]],5)</f>
        <v>46239</v>
      </c>
      <c r="E1219" t="s">
        <v>7218</v>
      </c>
      <c r="F1219">
        <v>130.35</v>
      </c>
      <c r="G1219">
        <v>-13.04</v>
      </c>
      <c r="H1219">
        <v>0</v>
      </c>
      <c r="I1219">
        <v>117.31</v>
      </c>
      <c r="J1219">
        <v>0</v>
      </c>
      <c r="K1219">
        <v>0</v>
      </c>
      <c r="L1219">
        <v>117.31</v>
      </c>
    </row>
    <row r="1220" spans="1:12" x14ac:dyDescent="0.2">
      <c r="A1220" t="s">
        <v>7997</v>
      </c>
      <c r="B1220" t="s">
        <v>11</v>
      </c>
      <c r="C1220">
        <v>11415</v>
      </c>
      <c r="D1220" t="str">
        <f>LEFT(Table3[[#This Row],[Shipping postal code]],5)</f>
        <v>11415</v>
      </c>
      <c r="E1220" t="s">
        <v>7044</v>
      </c>
      <c r="F1220">
        <v>130.35</v>
      </c>
      <c r="G1220">
        <v>-13.04</v>
      </c>
      <c r="H1220">
        <v>0</v>
      </c>
      <c r="I1220">
        <v>117.31</v>
      </c>
      <c r="J1220">
        <v>0</v>
      </c>
      <c r="K1220">
        <v>0</v>
      </c>
      <c r="L1220">
        <v>117.31</v>
      </c>
    </row>
    <row r="1221" spans="1:12" x14ac:dyDescent="0.2">
      <c r="A1221" t="s">
        <v>7998</v>
      </c>
      <c r="B1221" t="s">
        <v>11</v>
      </c>
      <c r="C1221">
        <v>47274</v>
      </c>
      <c r="D1221" t="str">
        <f>LEFT(Table3[[#This Row],[Shipping postal code]],5)</f>
        <v>47274</v>
      </c>
      <c r="E1221" t="s">
        <v>7218</v>
      </c>
      <c r="F1221">
        <v>130.35</v>
      </c>
      <c r="G1221">
        <v>-13.04</v>
      </c>
      <c r="H1221">
        <v>0</v>
      </c>
      <c r="I1221">
        <v>117.31</v>
      </c>
      <c r="J1221">
        <v>0</v>
      </c>
      <c r="K1221">
        <v>0</v>
      </c>
      <c r="L1221">
        <v>117.31</v>
      </c>
    </row>
    <row r="1222" spans="1:12" x14ac:dyDescent="0.2">
      <c r="A1222" t="s">
        <v>7999</v>
      </c>
      <c r="B1222" t="s">
        <v>11</v>
      </c>
      <c r="C1222">
        <v>46807</v>
      </c>
      <c r="D1222" t="str">
        <f>LEFT(Table3[[#This Row],[Shipping postal code]],5)</f>
        <v>46807</v>
      </c>
      <c r="E1222" t="s">
        <v>7218</v>
      </c>
      <c r="F1222">
        <v>130.35</v>
      </c>
      <c r="G1222">
        <v>-13.04</v>
      </c>
      <c r="H1222">
        <v>0</v>
      </c>
      <c r="I1222">
        <v>117.31</v>
      </c>
      <c r="J1222">
        <v>0</v>
      </c>
      <c r="K1222">
        <v>0</v>
      </c>
      <c r="L1222">
        <v>117.31</v>
      </c>
    </row>
    <row r="1223" spans="1:12" x14ac:dyDescent="0.2">
      <c r="A1223" t="s">
        <v>8000</v>
      </c>
      <c r="B1223" t="s">
        <v>11</v>
      </c>
      <c r="C1223">
        <v>67147</v>
      </c>
      <c r="D1223" t="str">
        <f>LEFT(Table3[[#This Row],[Shipping postal code]],5)</f>
        <v>67147</v>
      </c>
      <c r="E1223" t="s">
        <v>7198</v>
      </c>
      <c r="F1223">
        <v>130.35</v>
      </c>
      <c r="G1223">
        <v>-13.04</v>
      </c>
      <c r="H1223">
        <v>0</v>
      </c>
      <c r="I1223">
        <v>117.31</v>
      </c>
      <c r="J1223">
        <v>0</v>
      </c>
      <c r="K1223">
        <v>0</v>
      </c>
      <c r="L1223">
        <v>117.31</v>
      </c>
    </row>
    <row r="1224" spans="1:12" x14ac:dyDescent="0.2">
      <c r="A1224" t="s">
        <v>8001</v>
      </c>
      <c r="B1224" t="s">
        <v>11</v>
      </c>
      <c r="C1224">
        <v>66203</v>
      </c>
      <c r="D1224" t="str">
        <f>LEFT(Table3[[#This Row],[Shipping postal code]],5)</f>
        <v>66203</v>
      </c>
      <c r="E1224" t="s">
        <v>7198</v>
      </c>
      <c r="F1224">
        <v>130.35</v>
      </c>
      <c r="G1224">
        <v>-13.04</v>
      </c>
      <c r="H1224">
        <v>0</v>
      </c>
      <c r="I1224">
        <v>117.31</v>
      </c>
      <c r="J1224">
        <v>0</v>
      </c>
      <c r="K1224">
        <v>0</v>
      </c>
      <c r="L1224">
        <v>117.31</v>
      </c>
    </row>
    <row r="1225" spans="1:12" x14ac:dyDescent="0.2">
      <c r="A1225" t="s">
        <v>8002</v>
      </c>
      <c r="B1225" t="s">
        <v>11</v>
      </c>
      <c r="C1225">
        <v>23608</v>
      </c>
      <c r="D1225" t="str">
        <f>LEFT(Table3[[#This Row],[Shipping postal code]],5)</f>
        <v>23608</v>
      </c>
      <c r="E1225" t="s">
        <v>7060</v>
      </c>
      <c r="F1225">
        <v>130.35</v>
      </c>
      <c r="G1225">
        <v>-13.04</v>
      </c>
      <c r="H1225">
        <v>0</v>
      </c>
      <c r="I1225">
        <v>117.31</v>
      </c>
      <c r="J1225">
        <v>0</v>
      </c>
      <c r="K1225">
        <v>0</v>
      </c>
      <c r="L1225">
        <v>117.31</v>
      </c>
    </row>
    <row r="1226" spans="1:12" x14ac:dyDescent="0.2">
      <c r="A1226" t="s">
        <v>8003</v>
      </c>
      <c r="B1226" t="s">
        <v>11</v>
      </c>
      <c r="C1226">
        <v>94538</v>
      </c>
      <c r="D1226" t="str">
        <f>LEFT(Table3[[#This Row],[Shipping postal code]],5)</f>
        <v>94538</v>
      </c>
      <c r="E1226" t="s">
        <v>7048</v>
      </c>
      <c r="F1226">
        <v>138</v>
      </c>
      <c r="G1226">
        <v>-20.7</v>
      </c>
      <c r="H1226">
        <v>0</v>
      </c>
      <c r="I1226">
        <v>117.3</v>
      </c>
      <c r="J1226">
        <v>0</v>
      </c>
      <c r="K1226">
        <v>0</v>
      </c>
      <c r="L1226">
        <v>117.3</v>
      </c>
    </row>
    <row r="1227" spans="1:12" x14ac:dyDescent="0.2">
      <c r="A1227" t="s">
        <v>8004</v>
      </c>
      <c r="B1227" t="s">
        <v>11</v>
      </c>
      <c r="C1227">
        <v>76537</v>
      </c>
      <c r="D1227" t="str">
        <f>LEFT(Table3[[#This Row],[Shipping postal code]],5)</f>
        <v>76537</v>
      </c>
      <c r="E1227" t="s">
        <v>7086</v>
      </c>
      <c r="F1227">
        <v>173</v>
      </c>
      <c r="G1227">
        <v>-56</v>
      </c>
      <c r="H1227">
        <v>0</v>
      </c>
      <c r="I1227">
        <v>117</v>
      </c>
      <c r="J1227">
        <v>0</v>
      </c>
      <c r="K1227">
        <v>0</v>
      </c>
      <c r="L1227">
        <v>117</v>
      </c>
    </row>
    <row r="1228" spans="1:12" x14ac:dyDescent="0.2">
      <c r="A1228" t="s">
        <v>8005</v>
      </c>
      <c r="B1228" t="s">
        <v>11</v>
      </c>
      <c r="C1228">
        <v>12538</v>
      </c>
      <c r="D1228" t="str">
        <f>LEFT(Table3[[#This Row],[Shipping postal code]],5)</f>
        <v>12538</v>
      </c>
      <c r="E1228" t="s">
        <v>7044</v>
      </c>
      <c r="F1228">
        <v>129</v>
      </c>
      <c r="G1228">
        <v>-12.9</v>
      </c>
      <c r="H1228">
        <v>0</v>
      </c>
      <c r="I1228">
        <v>116.1</v>
      </c>
      <c r="J1228">
        <v>0</v>
      </c>
      <c r="K1228">
        <v>0</v>
      </c>
      <c r="L1228">
        <v>116.1</v>
      </c>
    </row>
    <row r="1229" spans="1:12" x14ac:dyDescent="0.2">
      <c r="A1229" t="s">
        <v>8006</v>
      </c>
      <c r="B1229" t="s">
        <v>11</v>
      </c>
      <c r="C1229" t="s">
        <v>5761</v>
      </c>
      <c r="D1229" t="str">
        <f>LEFT(Table3[[#This Row],[Shipping postal code]],5)</f>
        <v>77304</v>
      </c>
      <c r="E1229" t="s">
        <v>7086</v>
      </c>
      <c r="F1229">
        <v>129</v>
      </c>
      <c r="G1229">
        <v>-12.9</v>
      </c>
      <c r="H1229">
        <v>0</v>
      </c>
      <c r="I1229">
        <v>116.1</v>
      </c>
      <c r="J1229">
        <v>0</v>
      </c>
      <c r="K1229">
        <v>0</v>
      </c>
      <c r="L1229">
        <v>116.1</v>
      </c>
    </row>
    <row r="1230" spans="1:12" x14ac:dyDescent="0.2">
      <c r="A1230" t="s">
        <v>8007</v>
      </c>
      <c r="B1230" t="s">
        <v>11</v>
      </c>
      <c r="C1230">
        <v>76259</v>
      </c>
      <c r="D1230" t="str">
        <f>LEFT(Table3[[#This Row],[Shipping postal code]],5)</f>
        <v>76259</v>
      </c>
      <c r="E1230" t="s">
        <v>7086</v>
      </c>
      <c r="F1230">
        <v>129</v>
      </c>
      <c r="G1230">
        <v>-12.9</v>
      </c>
      <c r="H1230">
        <v>0</v>
      </c>
      <c r="I1230">
        <v>116.1</v>
      </c>
      <c r="J1230">
        <v>0</v>
      </c>
      <c r="K1230">
        <v>0</v>
      </c>
      <c r="L1230">
        <v>116.1</v>
      </c>
    </row>
    <row r="1231" spans="1:12" x14ac:dyDescent="0.2">
      <c r="A1231" t="s">
        <v>8008</v>
      </c>
      <c r="B1231" t="s">
        <v>11</v>
      </c>
      <c r="C1231">
        <v>24925</v>
      </c>
      <c r="D1231" t="str">
        <f>LEFT(Table3[[#This Row],[Shipping postal code]],5)</f>
        <v>24925</v>
      </c>
      <c r="E1231" t="s">
        <v>7674</v>
      </c>
      <c r="F1231">
        <v>116</v>
      </c>
      <c r="G1231">
        <v>0</v>
      </c>
      <c r="H1231">
        <v>0</v>
      </c>
      <c r="I1231">
        <v>116</v>
      </c>
      <c r="J1231">
        <v>0</v>
      </c>
      <c r="K1231">
        <v>0</v>
      </c>
      <c r="L1231">
        <v>116</v>
      </c>
    </row>
    <row r="1232" spans="1:12" x14ac:dyDescent="0.2">
      <c r="A1232" t="s">
        <v>8009</v>
      </c>
      <c r="B1232" t="s">
        <v>11</v>
      </c>
      <c r="C1232">
        <v>19038</v>
      </c>
      <c r="D1232" t="str">
        <f>LEFT(Table3[[#This Row],[Shipping postal code]],5)</f>
        <v>19038</v>
      </c>
      <c r="E1232" t="s">
        <v>7065</v>
      </c>
      <c r="F1232">
        <v>124</v>
      </c>
      <c r="G1232">
        <v>-9.1999999999999993</v>
      </c>
      <c r="H1232">
        <v>0</v>
      </c>
      <c r="I1232">
        <v>114.8</v>
      </c>
      <c r="J1232">
        <v>0</v>
      </c>
      <c r="K1232">
        <v>0</v>
      </c>
      <c r="L1232">
        <v>114.8</v>
      </c>
    </row>
    <row r="1233" spans="1:12" x14ac:dyDescent="0.2">
      <c r="A1233" t="s">
        <v>8010</v>
      </c>
      <c r="B1233" t="s">
        <v>11</v>
      </c>
      <c r="C1233">
        <v>71106</v>
      </c>
      <c r="D1233" t="str">
        <f>LEFT(Table3[[#This Row],[Shipping postal code]],5)</f>
        <v>71106</v>
      </c>
      <c r="E1233" t="s">
        <v>7342</v>
      </c>
      <c r="F1233">
        <v>164</v>
      </c>
      <c r="G1233">
        <v>-49.2</v>
      </c>
      <c r="H1233">
        <v>0</v>
      </c>
      <c r="I1233">
        <v>114.8</v>
      </c>
      <c r="J1233">
        <v>0</v>
      </c>
      <c r="K1233">
        <v>0</v>
      </c>
      <c r="L1233">
        <v>114.8</v>
      </c>
    </row>
    <row r="1234" spans="1:12" x14ac:dyDescent="0.2">
      <c r="A1234" t="s">
        <v>8011</v>
      </c>
      <c r="B1234" t="s">
        <v>11</v>
      </c>
      <c r="C1234">
        <v>98059</v>
      </c>
      <c r="D1234" t="str">
        <f>LEFT(Table3[[#This Row],[Shipping postal code]],5)</f>
        <v>98059</v>
      </c>
      <c r="E1234" t="s">
        <v>7076</v>
      </c>
      <c r="F1234">
        <v>110.15</v>
      </c>
      <c r="G1234">
        <v>0</v>
      </c>
      <c r="H1234">
        <v>0</v>
      </c>
      <c r="I1234">
        <v>110.15</v>
      </c>
      <c r="J1234">
        <v>0</v>
      </c>
      <c r="K1234">
        <v>4.6399999999999997</v>
      </c>
      <c r="L1234">
        <v>114.79</v>
      </c>
    </row>
    <row r="1235" spans="1:12" x14ac:dyDescent="0.2">
      <c r="A1235" t="s">
        <v>7167</v>
      </c>
      <c r="B1235" t="s">
        <v>11</v>
      </c>
      <c r="C1235">
        <v>91367</v>
      </c>
      <c r="D1235" t="str">
        <f>LEFT(Table3[[#This Row],[Shipping postal code]],5)</f>
        <v>91367</v>
      </c>
      <c r="E1235" t="s">
        <v>7048</v>
      </c>
      <c r="F1235">
        <v>135</v>
      </c>
      <c r="G1235">
        <v>-20.25</v>
      </c>
      <c r="H1235">
        <v>0</v>
      </c>
      <c r="I1235">
        <v>114.75</v>
      </c>
      <c r="J1235">
        <v>0</v>
      </c>
      <c r="K1235">
        <v>0</v>
      </c>
      <c r="L1235">
        <v>114.75</v>
      </c>
    </row>
    <row r="1236" spans="1:12" x14ac:dyDescent="0.2">
      <c r="A1236" t="s">
        <v>7172</v>
      </c>
      <c r="B1236" t="s">
        <v>11</v>
      </c>
      <c r="C1236">
        <v>95833</v>
      </c>
      <c r="D1236" t="str">
        <f>LEFT(Table3[[#This Row],[Shipping postal code]],5)</f>
        <v>95833</v>
      </c>
      <c r="E1236" t="s">
        <v>7048</v>
      </c>
      <c r="F1236">
        <v>135</v>
      </c>
      <c r="G1236">
        <v>-20.25</v>
      </c>
      <c r="H1236">
        <v>0</v>
      </c>
      <c r="I1236">
        <v>114.75</v>
      </c>
      <c r="J1236">
        <v>0</v>
      </c>
      <c r="K1236">
        <v>0</v>
      </c>
      <c r="L1236">
        <v>114.75</v>
      </c>
    </row>
    <row r="1237" spans="1:12" x14ac:dyDescent="0.2">
      <c r="A1237" t="s">
        <v>8012</v>
      </c>
      <c r="B1237" t="s">
        <v>11</v>
      </c>
      <c r="C1237">
        <v>22025</v>
      </c>
      <c r="D1237" t="str">
        <f>LEFT(Table3[[#This Row],[Shipping postal code]],5)</f>
        <v>22025</v>
      </c>
      <c r="E1237" t="s">
        <v>7060</v>
      </c>
      <c r="F1237">
        <v>127</v>
      </c>
      <c r="G1237">
        <v>-19.05</v>
      </c>
      <c r="H1237">
        <v>0</v>
      </c>
      <c r="I1237">
        <v>107.95</v>
      </c>
      <c r="J1237">
        <v>0</v>
      </c>
      <c r="K1237">
        <v>6.48</v>
      </c>
      <c r="L1237">
        <v>114.43</v>
      </c>
    </row>
    <row r="1238" spans="1:12" x14ac:dyDescent="0.2">
      <c r="A1238" t="s">
        <v>8013</v>
      </c>
      <c r="B1238" t="s">
        <v>11</v>
      </c>
      <c r="C1238">
        <v>75127</v>
      </c>
      <c r="D1238" t="str">
        <f>LEFT(Table3[[#This Row],[Shipping postal code]],5)</f>
        <v>75127</v>
      </c>
      <c r="E1238" t="s">
        <v>7086</v>
      </c>
      <c r="F1238">
        <v>127</v>
      </c>
      <c r="G1238">
        <v>-12.7</v>
      </c>
      <c r="H1238">
        <v>0</v>
      </c>
      <c r="I1238">
        <v>114.3</v>
      </c>
      <c r="J1238">
        <v>0</v>
      </c>
      <c r="K1238">
        <v>0</v>
      </c>
      <c r="L1238">
        <v>114.3</v>
      </c>
    </row>
    <row r="1239" spans="1:12" x14ac:dyDescent="0.2">
      <c r="A1239" t="s">
        <v>8014</v>
      </c>
      <c r="B1239" t="s">
        <v>11</v>
      </c>
      <c r="C1239">
        <v>28457</v>
      </c>
      <c r="D1239" t="str">
        <f>LEFT(Table3[[#This Row],[Shipping postal code]],5)</f>
        <v>28457</v>
      </c>
      <c r="E1239" t="s">
        <v>7095</v>
      </c>
      <c r="F1239">
        <v>127</v>
      </c>
      <c r="G1239">
        <v>-12.7</v>
      </c>
      <c r="H1239">
        <v>0</v>
      </c>
      <c r="I1239">
        <v>114.3</v>
      </c>
      <c r="J1239">
        <v>0</v>
      </c>
      <c r="K1239">
        <v>0</v>
      </c>
      <c r="L1239">
        <v>114.3</v>
      </c>
    </row>
    <row r="1240" spans="1:12" x14ac:dyDescent="0.2">
      <c r="A1240" t="s">
        <v>8015</v>
      </c>
      <c r="B1240" t="s">
        <v>11</v>
      </c>
      <c r="C1240">
        <v>60423</v>
      </c>
      <c r="D1240" t="str">
        <f>LEFT(Table3[[#This Row],[Shipping postal code]],5)</f>
        <v>60423</v>
      </c>
      <c r="E1240" t="s">
        <v>7152</v>
      </c>
      <c r="F1240">
        <v>127</v>
      </c>
      <c r="G1240">
        <v>-12.7</v>
      </c>
      <c r="H1240">
        <v>0</v>
      </c>
      <c r="I1240">
        <v>114.3</v>
      </c>
      <c r="J1240">
        <v>0</v>
      </c>
      <c r="K1240">
        <v>0</v>
      </c>
      <c r="L1240">
        <v>114.3</v>
      </c>
    </row>
    <row r="1241" spans="1:12" x14ac:dyDescent="0.2">
      <c r="A1241" t="s">
        <v>8016</v>
      </c>
      <c r="B1241" t="s">
        <v>11</v>
      </c>
      <c r="C1241">
        <v>32539</v>
      </c>
      <c r="D1241" t="str">
        <f>LEFT(Table3[[#This Row],[Shipping postal code]],5)</f>
        <v>32539</v>
      </c>
      <c r="E1241" t="s">
        <v>7063</v>
      </c>
      <c r="F1241">
        <v>127</v>
      </c>
      <c r="G1241">
        <v>-12.7</v>
      </c>
      <c r="H1241">
        <v>0</v>
      </c>
      <c r="I1241">
        <v>114.3</v>
      </c>
      <c r="J1241">
        <v>0</v>
      </c>
      <c r="K1241">
        <v>0</v>
      </c>
      <c r="L1241">
        <v>114.3</v>
      </c>
    </row>
    <row r="1242" spans="1:12" x14ac:dyDescent="0.2">
      <c r="A1242" t="s">
        <v>8017</v>
      </c>
      <c r="B1242" t="s">
        <v>11</v>
      </c>
      <c r="C1242">
        <v>30068</v>
      </c>
      <c r="D1242" t="str">
        <f>LEFT(Table3[[#This Row],[Shipping postal code]],5)</f>
        <v>30068</v>
      </c>
      <c r="E1242" t="s">
        <v>7107</v>
      </c>
      <c r="F1242">
        <v>127</v>
      </c>
      <c r="G1242">
        <v>-12.7</v>
      </c>
      <c r="H1242">
        <v>0</v>
      </c>
      <c r="I1242">
        <v>114.3</v>
      </c>
      <c r="J1242">
        <v>0</v>
      </c>
      <c r="K1242">
        <v>0</v>
      </c>
      <c r="L1242">
        <v>114.3</v>
      </c>
    </row>
    <row r="1243" spans="1:12" x14ac:dyDescent="0.2">
      <c r="A1243" t="s">
        <v>7135</v>
      </c>
      <c r="B1243" t="s">
        <v>11</v>
      </c>
      <c r="C1243">
        <v>37931</v>
      </c>
      <c r="D1243" t="str">
        <f>LEFT(Table3[[#This Row],[Shipping postal code]],5)</f>
        <v>37931</v>
      </c>
      <c r="E1243" t="s">
        <v>7136</v>
      </c>
      <c r="F1243">
        <v>127</v>
      </c>
      <c r="G1243">
        <v>-12.7</v>
      </c>
      <c r="H1243">
        <v>0</v>
      </c>
      <c r="I1243">
        <v>114.3</v>
      </c>
      <c r="J1243">
        <v>0</v>
      </c>
      <c r="K1243">
        <v>0</v>
      </c>
      <c r="L1243">
        <v>114.3</v>
      </c>
    </row>
    <row r="1244" spans="1:12" x14ac:dyDescent="0.2">
      <c r="A1244" t="s">
        <v>7524</v>
      </c>
      <c r="B1244" t="s">
        <v>11</v>
      </c>
      <c r="C1244">
        <v>19151</v>
      </c>
      <c r="D1244" t="str">
        <f>LEFT(Table3[[#This Row],[Shipping postal code]],5)</f>
        <v>19151</v>
      </c>
      <c r="E1244" t="s">
        <v>7065</v>
      </c>
      <c r="F1244">
        <v>127</v>
      </c>
      <c r="G1244">
        <v>-12.7</v>
      </c>
      <c r="H1244">
        <v>0</v>
      </c>
      <c r="I1244">
        <v>114.3</v>
      </c>
      <c r="J1244">
        <v>0</v>
      </c>
      <c r="K1244">
        <v>0</v>
      </c>
      <c r="L1244">
        <v>114.3</v>
      </c>
    </row>
    <row r="1245" spans="1:12" x14ac:dyDescent="0.2">
      <c r="A1245" t="s">
        <v>8018</v>
      </c>
      <c r="B1245" t="s">
        <v>11</v>
      </c>
      <c r="C1245">
        <v>59701</v>
      </c>
      <c r="D1245" t="str">
        <f>LEFT(Table3[[#This Row],[Shipping postal code]],5)</f>
        <v>59701</v>
      </c>
      <c r="E1245" t="s">
        <v>7203</v>
      </c>
      <c r="F1245">
        <v>127</v>
      </c>
      <c r="G1245">
        <v>-12.7</v>
      </c>
      <c r="H1245">
        <v>0</v>
      </c>
      <c r="I1245">
        <v>114.3</v>
      </c>
      <c r="J1245">
        <v>0</v>
      </c>
      <c r="K1245">
        <v>0</v>
      </c>
      <c r="L1245">
        <v>114.3</v>
      </c>
    </row>
    <row r="1246" spans="1:12" x14ac:dyDescent="0.2">
      <c r="A1246" t="s">
        <v>7626</v>
      </c>
      <c r="B1246" t="s">
        <v>11</v>
      </c>
      <c r="C1246">
        <v>76016</v>
      </c>
      <c r="D1246" t="str">
        <f>LEFT(Table3[[#This Row],[Shipping postal code]],5)</f>
        <v>76016</v>
      </c>
      <c r="E1246" t="s">
        <v>7086</v>
      </c>
      <c r="F1246">
        <v>127</v>
      </c>
      <c r="G1246">
        <v>-12.7</v>
      </c>
      <c r="H1246">
        <v>0</v>
      </c>
      <c r="I1246">
        <v>114.3</v>
      </c>
      <c r="J1246">
        <v>0</v>
      </c>
      <c r="K1246">
        <v>0</v>
      </c>
      <c r="L1246">
        <v>114.3</v>
      </c>
    </row>
    <row r="1247" spans="1:12" x14ac:dyDescent="0.2">
      <c r="A1247" t="s">
        <v>8019</v>
      </c>
      <c r="B1247" t="s">
        <v>11</v>
      </c>
      <c r="C1247" t="s">
        <v>6178</v>
      </c>
      <c r="D1247" t="str">
        <f>LEFT(Table3[[#This Row],[Shipping postal code]],5)</f>
        <v>38133</v>
      </c>
      <c r="E1247" t="s">
        <v>7136</v>
      </c>
      <c r="F1247">
        <v>127</v>
      </c>
      <c r="G1247">
        <v>-12.7</v>
      </c>
      <c r="H1247">
        <v>0</v>
      </c>
      <c r="I1247">
        <v>114.3</v>
      </c>
      <c r="J1247">
        <v>0</v>
      </c>
      <c r="K1247">
        <v>0</v>
      </c>
      <c r="L1247">
        <v>114.3</v>
      </c>
    </row>
    <row r="1248" spans="1:12" x14ac:dyDescent="0.2">
      <c r="A1248" t="s">
        <v>8020</v>
      </c>
      <c r="B1248" t="s">
        <v>11</v>
      </c>
      <c r="C1248">
        <v>46056</v>
      </c>
      <c r="D1248" t="str">
        <f>LEFT(Table3[[#This Row],[Shipping postal code]],5)</f>
        <v>46056</v>
      </c>
      <c r="E1248" t="s">
        <v>7218</v>
      </c>
      <c r="F1248">
        <v>127</v>
      </c>
      <c r="G1248">
        <v>-12.7</v>
      </c>
      <c r="H1248">
        <v>0</v>
      </c>
      <c r="I1248">
        <v>114.3</v>
      </c>
      <c r="J1248">
        <v>0</v>
      </c>
      <c r="K1248">
        <v>0</v>
      </c>
      <c r="L1248">
        <v>114.3</v>
      </c>
    </row>
    <row r="1249" spans="1:12" x14ac:dyDescent="0.2">
      <c r="A1249" t="s">
        <v>8021</v>
      </c>
      <c r="B1249" t="s">
        <v>11</v>
      </c>
      <c r="C1249">
        <v>20186</v>
      </c>
      <c r="D1249" t="str">
        <f>LEFT(Table3[[#This Row],[Shipping postal code]],5)</f>
        <v>20186</v>
      </c>
      <c r="E1249" t="s">
        <v>7060</v>
      </c>
      <c r="F1249">
        <v>127</v>
      </c>
      <c r="G1249">
        <v>-12.7</v>
      </c>
      <c r="H1249">
        <v>0</v>
      </c>
      <c r="I1249">
        <v>114.3</v>
      </c>
      <c r="J1249">
        <v>0</v>
      </c>
      <c r="K1249">
        <v>0</v>
      </c>
      <c r="L1249">
        <v>114.3</v>
      </c>
    </row>
    <row r="1250" spans="1:12" x14ac:dyDescent="0.2">
      <c r="A1250" t="s">
        <v>8022</v>
      </c>
      <c r="B1250" t="s">
        <v>11</v>
      </c>
      <c r="C1250" s="2" t="s">
        <v>6699</v>
      </c>
      <c r="D1250" s="2" t="str">
        <f>LEFT(Table3[[#This Row],[Shipping postal code]],5)</f>
        <v>05156</v>
      </c>
      <c r="E1250" t="s">
        <v>8023</v>
      </c>
      <c r="F1250">
        <v>127</v>
      </c>
      <c r="G1250">
        <v>-12.7</v>
      </c>
      <c r="H1250">
        <v>0</v>
      </c>
      <c r="I1250">
        <v>114.3</v>
      </c>
      <c r="J1250">
        <v>0</v>
      </c>
      <c r="K1250">
        <v>0</v>
      </c>
      <c r="L1250">
        <v>114.3</v>
      </c>
    </row>
    <row r="1251" spans="1:12" x14ac:dyDescent="0.2">
      <c r="A1251" t="s">
        <v>7642</v>
      </c>
      <c r="B1251" t="s">
        <v>11</v>
      </c>
      <c r="C1251" s="2" t="s">
        <v>6053</v>
      </c>
      <c r="D1251" s="2" t="str">
        <f>LEFT(Table3[[#This Row],[Shipping postal code]],5)</f>
        <v>01541</v>
      </c>
      <c r="E1251" t="s">
        <v>7129</v>
      </c>
      <c r="F1251">
        <v>127</v>
      </c>
      <c r="G1251">
        <v>-12.7</v>
      </c>
      <c r="H1251">
        <v>0</v>
      </c>
      <c r="I1251">
        <v>114.3</v>
      </c>
      <c r="J1251">
        <v>0</v>
      </c>
      <c r="K1251">
        <v>0</v>
      </c>
      <c r="L1251">
        <v>114.3</v>
      </c>
    </row>
    <row r="1252" spans="1:12" x14ac:dyDescent="0.2">
      <c r="A1252" t="s">
        <v>8024</v>
      </c>
      <c r="B1252" t="s">
        <v>11</v>
      </c>
      <c r="C1252">
        <v>34452</v>
      </c>
      <c r="D1252" t="str">
        <f>LEFT(Table3[[#This Row],[Shipping postal code]],5)</f>
        <v>34452</v>
      </c>
      <c r="E1252" t="s">
        <v>7063</v>
      </c>
      <c r="F1252">
        <v>127</v>
      </c>
      <c r="G1252">
        <v>-12.7</v>
      </c>
      <c r="H1252">
        <v>0</v>
      </c>
      <c r="I1252">
        <v>114.3</v>
      </c>
      <c r="J1252">
        <v>0</v>
      </c>
      <c r="K1252">
        <v>0</v>
      </c>
      <c r="L1252">
        <v>114.3</v>
      </c>
    </row>
    <row r="1253" spans="1:12" x14ac:dyDescent="0.2">
      <c r="A1253" t="s">
        <v>8025</v>
      </c>
      <c r="B1253" t="s">
        <v>11</v>
      </c>
      <c r="C1253">
        <v>92802</v>
      </c>
      <c r="D1253" t="str">
        <f>LEFT(Table3[[#This Row],[Shipping postal code]],5)</f>
        <v>92802</v>
      </c>
      <c r="E1253" t="s">
        <v>7048</v>
      </c>
      <c r="F1253">
        <v>127</v>
      </c>
      <c r="G1253">
        <v>-12.7</v>
      </c>
      <c r="H1253">
        <v>0</v>
      </c>
      <c r="I1253">
        <v>114.3</v>
      </c>
      <c r="J1253">
        <v>0</v>
      </c>
      <c r="K1253">
        <v>0</v>
      </c>
      <c r="L1253">
        <v>114.3</v>
      </c>
    </row>
    <row r="1254" spans="1:12" x14ac:dyDescent="0.2">
      <c r="A1254" t="s">
        <v>8026</v>
      </c>
      <c r="B1254" t="s">
        <v>11</v>
      </c>
      <c r="C1254" t="s">
        <v>6182</v>
      </c>
      <c r="D1254" t="str">
        <f>LEFT(Table3[[#This Row],[Shipping postal code]],5)</f>
        <v>37874</v>
      </c>
      <c r="E1254" t="s">
        <v>7136</v>
      </c>
      <c r="F1254">
        <v>127</v>
      </c>
      <c r="G1254">
        <v>-12.7</v>
      </c>
      <c r="H1254">
        <v>0</v>
      </c>
      <c r="I1254">
        <v>114.3</v>
      </c>
      <c r="J1254">
        <v>0</v>
      </c>
      <c r="K1254">
        <v>0</v>
      </c>
      <c r="L1254">
        <v>114.3</v>
      </c>
    </row>
    <row r="1255" spans="1:12" x14ac:dyDescent="0.2">
      <c r="A1255" t="s">
        <v>8027</v>
      </c>
      <c r="B1255" t="s">
        <v>11</v>
      </c>
      <c r="C1255">
        <v>75556</v>
      </c>
      <c r="D1255" t="str">
        <f>LEFT(Table3[[#This Row],[Shipping postal code]],5)</f>
        <v>75556</v>
      </c>
      <c r="E1255" t="s">
        <v>7086</v>
      </c>
      <c r="F1255">
        <v>127</v>
      </c>
      <c r="G1255">
        <v>-12.7</v>
      </c>
      <c r="H1255">
        <v>0</v>
      </c>
      <c r="I1255">
        <v>114.3</v>
      </c>
      <c r="J1255">
        <v>0</v>
      </c>
      <c r="K1255">
        <v>0</v>
      </c>
      <c r="L1255">
        <v>114.3</v>
      </c>
    </row>
    <row r="1256" spans="1:12" x14ac:dyDescent="0.2">
      <c r="A1256" t="s">
        <v>7536</v>
      </c>
      <c r="B1256" t="s">
        <v>11</v>
      </c>
      <c r="C1256">
        <v>89011</v>
      </c>
      <c r="D1256" t="str">
        <f>LEFT(Table3[[#This Row],[Shipping postal code]],5)</f>
        <v>89011</v>
      </c>
      <c r="E1256" t="s">
        <v>7140</v>
      </c>
      <c r="F1256">
        <v>127</v>
      </c>
      <c r="G1256">
        <v>-12.7</v>
      </c>
      <c r="H1256">
        <v>0</v>
      </c>
      <c r="I1256">
        <v>114.3</v>
      </c>
      <c r="J1256">
        <v>0</v>
      </c>
      <c r="K1256">
        <v>0</v>
      </c>
      <c r="L1256">
        <v>114.3</v>
      </c>
    </row>
    <row r="1257" spans="1:12" x14ac:dyDescent="0.2">
      <c r="A1257" t="s">
        <v>8028</v>
      </c>
      <c r="B1257" t="s">
        <v>11</v>
      </c>
      <c r="C1257">
        <v>75036</v>
      </c>
      <c r="D1257" t="str">
        <f>LEFT(Table3[[#This Row],[Shipping postal code]],5)</f>
        <v>75036</v>
      </c>
      <c r="E1257" t="s">
        <v>7086</v>
      </c>
      <c r="F1257">
        <v>127</v>
      </c>
      <c r="G1257">
        <v>-12.7</v>
      </c>
      <c r="H1257">
        <v>0</v>
      </c>
      <c r="I1257">
        <v>114.3</v>
      </c>
      <c r="J1257">
        <v>0</v>
      </c>
      <c r="K1257">
        <v>0</v>
      </c>
      <c r="L1257">
        <v>114.3</v>
      </c>
    </row>
    <row r="1258" spans="1:12" x14ac:dyDescent="0.2">
      <c r="A1258" t="s">
        <v>7536</v>
      </c>
      <c r="B1258" t="s">
        <v>11</v>
      </c>
      <c r="C1258">
        <v>38340</v>
      </c>
      <c r="D1258" t="str">
        <f>LEFT(Table3[[#This Row],[Shipping postal code]],5)</f>
        <v>38340</v>
      </c>
      <c r="E1258" t="s">
        <v>7136</v>
      </c>
      <c r="F1258">
        <v>127</v>
      </c>
      <c r="G1258">
        <v>-12.7</v>
      </c>
      <c r="H1258">
        <v>0</v>
      </c>
      <c r="I1258">
        <v>114.3</v>
      </c>
      <c r="J1258">
        <v>0</v>
      </c>
      <c r="K1258">
        <v>0</v>
      </c>
      <c r="L1258">
        <v>114.3</v>
      </c>
    </row>
    <row r="1259" spans="1:12" x14ac:dyDescent="0.2">
      <c r="A1259" t="s">
        <v>8029</v>
      </c>
      <c r="B1259" t="s">
        <v>11</v>
      </c>
      <c r="C1259" t="s">
        <v>5848</v>
      </c>
      <c r="D1259" t="str">
        <f>LEFT(Table3[[#This Row],[Shipping postal code]],5)</f>
        <v>31210</v>
      </c>
      <c r="E1259" t="s">
        <v>7107</v>
      </c>
      <c r="F1259">
        <v>127</v>
      </c>
      <c r="G1259">
        <v>-12.7</v>
      </c>
      <c r="H1259">
        <v>0</v>
      </c>
      <c r="I1259">
        <v>114.3</v>
      </c>
      <c r="J1259">
        <v>0</v>
      </c>
      <c r="K1259">
        <v>0</v>
      </c>
      <c r="L1259">
        <v>114.3</v>
      </c>
    </row>
    <row r="1260" spans="1:12" x14ac:dyDescent="0.2">
      <c r="A1260" t="s">
        <v>7394</v>
      </c>
      <c r="B1260" t="s">
        <v>11</v>
      </c>
      <c r="C1260">
        <v>53714</v>
      </c>
      <c r="D1260" t="str">
        <f>LEFT(Table3[[#This Row],[Shipping postal code]],5)</f>
        <v>53714</v>
      </c>
      <c r="E1260" t="s">
        <v>7156</v>
      </c>
      <c r="F1260">
        <v>127</v>
      </c>
      <c r="G1260">
        <v>-12.7</v>
      </c>
      <c r="H1260">
        <v>0</v>
      </c>
      <c r="I1260">
        <v>114.3</v>
      </c>
      <c r="J1260">
        <v>0</v>
      </c>
      <c r="K1260">
        <v>0</v>
      </c>
      <c r="L1260">
        <v>114.3</v>
      </c>
    </row>
    <row r="1261" spans="1:12" x14ac:dyDescent="0.2">
      <c r="A1261" t="s">
        <v>7094</v>
      </c>
      <c r="B1261" t="s">
        <v>11</v>
      </c>
      <c r="C1261">
        <v>28025</v>
      </c>
      <c r="D1261" t="str">
        <f>LEFT(Table3[[#This Row],[Shipping postal code]],5)</f>
        <v>28025</v>
      </c>
      <c r="E1261" t="s">
        <v>7095</v>
      </c>
      <c r="F1261">
        <v>127</v>
      </c>
      <c r="G1261">
        <v>-12.7</v>
      </c>
      <c r="H1261">
        <v>0</v>
      </c>
      <c r="I1261">
        <v>114.3</v>
      </c>
      <c r="J1261">
        <v>0</v>
      </c>
      <c r="K1261">
        <v>0</v>
      </c>
      <c r="L1261">
        <v>114.3</v>
      </c>
    </row>
    <row r="1262" spans="1:12" x14ac:dyDescent="0.2">
      <c r="A1262" t="s">
        <v>8030</v>
      </c>
      <c r="B1262" t="s">
        <v>11</v>
      </c>
      <c r="C1262">
        <v>33870</v>
      </c>
      <c r="D1262" t="str">
        <f>LEFT(Table3[[#This Row],[Shipping postal code]],5)</f>
        <v>33870</v>
      </c>
      <c r="E1262" t="s">
        <v>7063</v>
      </c>
      <c r="F1262">
        <v>127</v>
      </c>
      <c r="G1262">
        <v>-12.7</v>
      </c>
      <c r="H1262">
        <v>0</v>
      </c>
      <c r="I1262">
        <v>114.3</v>
      </c>
      <c r="J1262">
        <v>0</v>
      </c>
      <c r="K1262">
        <v>0</v>
      </c>
      <c r="L1262">
        <v>114.3</v>
      </c>
    </row>
    <row r="1263" spans="1:12" x14ac:dyDescent="0.2">
      <c r="A1263" t="s">
        <v>8031</v>
      </c>
      <c r="B1263" t="s">
        <v>11</v>
      </c>
      <c r="C1263">
        <v>27017</v>
      </c>
      <c r="D1263" t="str">
        <f>LEFT(Table3[[#This Row],[Shipping postal code]],5)</f>
        <v>27017</v>
      </c>
      <c r="E1263" t="s">
        <v>7095</v>
      </c>
      <c r="F1263">
        <v>127</v>
      </c>
      <c r="G1263">
        <v>-12.7</v>
      </c>
      <c r="H1263">
        <v>0</v>
      </c>
      <c r="I1263">
        <v>114.3</v>
      </c>
      <c r="J1263">
        <v>0</v>
      </c>
      <c r="K1263">
        <v>0</v>
      </c>
      <c r="L1263">
        <v>114.3</v>
      </c>
    </row>
    <row r="1264" spans="1:12" x14ac:dyDescent="0.2">
      <c r="A1264" t="s">
        <v>8032</v>
      </c>
      <c r="B1264" t="s">
        <v>11</v>
      </c>
      <c r="C1264">
        <v>48864</v>
      </c>
      <c r="D1264" t="str">
        <f>LEFT(Table3[[#This Row],[Shipping postal code]],5)</f>
        <v>48864</v>
      </c>
      <c r="E1264" t="s">
        <v>7195</v>
      </c>
      <c r="F1264">
        <v>127</v>
      </c>
      <c r="G1264">
        <v>-12.7</v>
      </c>
      <c r="H1264">
        <v>0</v>
      </c>
      <c r="I1264">
        <v>114.3</v>
      </c>
      <c r="J1264">
        <v>0</v>
      </c>
      <c r="K1264">
        <v>0</v>
      </c>
      <c r="L1264">
        <v>114.3</v>
      </c>
    </row>
    <row r="1265" spans="1:12" x14ac:dyDescent="0.2">
      <c r="A1265" t="s">
        <v>8033</v>
      </c>
      <c r="B1265" t="s">
        <v>11</v>
      </c>
      <c r="C1265">
        <v>72704</v>
      </c>
      <c r="D1265" t="str">
        <f>LEFT(Table3[[#This Row],[Shipping postal code]],5)</f>
        <v>72704</v>
      </c>
      <c r="E1265" t="s">
        <v>7133</v>
      </c>
      <c r="F1265">
        <v>127</v>
      </c>
      <c r="G1265">
        <v>-12.7</v>
      </c>
      <c r="H1265">
        <v>0</v>
      </c>
      <c r="I1265">
        <v>114.3</v>
      </c>
      <c r="J1265">
        <v>0</v>
      </c>
      <c r="K1265">
        <v>0</v>
      </c>
      <c r="L1265">
        <v>114.3</v>
      </c>
    </row>
    <row r="1266" spans="1:12" x14ac:dyDescent="0.2">
      <c r="A1266" t="s">
        <v>8034</v>
      </c>
      <c r="B1266" t="s">
        <v>11</v>
      </c>
      <c r="C1266">
        <v>60462</v>
      </c>
      <c r="D1266" t="str">
        <f>LEFT(Table3[[#This Row],[Shipping postal code]],5)</f>
        <v>60462</v>
      </c>
      <c r="E1266" t="s">
        <v>7152</v>
      </c>
      <c r="F1266">
        <v>127</v>
      </c>
      <c r="G1266">
        <v>-12.7</v>
      </c>
      <c r="H1266">
        <v>0</v>
      </c>
      <c r="I1266">
        <v>114.3</v>
      </c>
      <c r="J1266">
        <v>0</v>
      </c>
      <c r="K1266">
        <v>0</v>
      </c>
      <c r="L1266">
        <v>114.3</v>
      </c>
    </row>
    <row r="1267" spans="1:12" x14ac:dyDescent="0.2">
      <c r="A1267" t="s">
        <v>7296</v>
      </c>
      <c r="B1267" t="s">
        <v>11</v>
      </c>
      <c r="C1267">
        <v>63116</v>
      </c>
      <c r="D1267" t="str">
        <f>LEFT(Table3[[#This Row],[Shipping postal code]],5)</f>
        <v>63116</v>
      </c>
      <c r="E1267" t="s">
        <v>7178</v>
      </c>
      <c r="F1267">
        <v>127</v>
      </c>
      <c r="G1267">
        <v>-12.7</v>
      </c>
      <c r="H1267">
        <v>0</v>
      </c>
      <c r="I1267">
        <v>114.3</v>
      </c>
      <c r="J1267">
        <v>0</v>
      </c>
      <c r="K1267">
        <v>0</v>
      </c>
      <c r="L1267">
        <v>114.3</v>
      </c>
    </row>
    <row r="1268" spans="1:12" x14ac:dyDescent="0.2">
      <c r="A1268" t="s">
        <v>8035</v>
      </c>
      <c r="B1268" t="s">
        <v>11</v>
      </c>
      <c r="C1268">
        <v>83406</v>
      </c>
      <c r="D1268" t="str">
        <f>LEFT(Table3[[#This Row],[Shipping postal code]],5)</f>
        <v>83406</v>
      </c>
      <c r="E1268" t="s">
        <v>7125</v>
      </c>
      <c r="F1268">
        <v>127</v>
      </c>
      <c r="G1268">
        <v>-12.7</v>
      </c>
      <c r="H1268">
        <v>0</v>
      </c>
      <c r="I1268">
        <v>114.3</v>
      </c>
      <c r="J1268">
        <v>0</v>
      </c>
      <c r="K1268">
        <v>0</v>
      </c>
      <c r="L1268">
        <v>114.3</v>
      </c>
    </row>
    <row r="1269" spans="1:12" x14ac:dyDescent="0.2">
      <c r="A1269" t="s">
        <v>8036</v>
      </c>
      <c r="B1269" t="s">
        <v>11</v>
      </c>
      <c r="C1269">
        <v>38555</v>
      </c>
      <c r="D1269" t="str">
        <f>LEFT(Table3[[#This Row],[Shipping postal code]],5)</f>
        <v>38555</v>
      </c>
      <c r="E1269" t="s">
        <v>7136</v>
      </c>
      <c r="F1269">
        <v>127</v>
      </c>
      <c r="G1269">
        <v>-12.7</v>
      </c>
      <c r="H1269">
        <v>0</v>
      </c>
      <c r="I1269">
        <v>114.3</v>
      </c>
      <c r="J1269">
        <v>0</v>
      </c>
      <c r="K1269">
        <v>0</v>
      </c>
      <c r="L1269">
        <v>114.3</v>
      </c>
    </row>
    <row r="1270" spans="1:12" x14ac:dyDescent="0.2">
      <c r="A1270" t="s">
        <v>8037</v>
      </c>
      <c r="B1270" t="s">
        <v>11</v>
      </c>
      <c r="C1270">
        <v>60068</v>
      </c>
      <c r="D1270" t="str">
        <f>LEFT(Table3[[#This Row],[Shipping postal code]],5)</f>
        <v>60068</v>
      </c>
      <c r="E1270" t="s">
        <v>7152</v>
      </c>
      <c r="F1270">
        <v>127</v>
      </c>
      <c r="G1270">
        <v>-12.7</v>
      </c>
      <c r="H1270">
        <v>0</v>
      </c>
      <c r="I1270">
        <v>114.3</v>
      </c>
      <c r="J1270">
        <v>0</v>
      </c>
      <c r="K1270">
        <v>0</v>
      </c>
      <c r="L1270">
        <v>114.3</v>
      </c>
    </row>
    <row r="1271" spans="1:12" x14ac:dyDescent="0.2">
      <c r="A1271" t="s">
        <v>8038</v>
      </c>
      <c r="B1271" t="s">
        <v>11</v>
      </c>
      <c r="C1271">
        <v>33134</v>
      </c>
      <c r="D1271" t="str">
        <f>LEFT(Table3[[#This Row],[Shipping postal code]],5)</f>
        <v>33134</v>
      </c>
      <c r="E1271" t="s">
        <v>7063</v>
      </c>
      <c r="F1271">
        <v>127</v>
      </c>
      <c r="G1271">
        <v>-12.7</v>
      </c>
      <c r="H1271">
        <v>0</v>
      </c>
      <c r="I1271">
        <v>114.3</v>
      </c>
      <c r="J1271">
        <v>0</v>
      </c>
      <c r="K1271">
        <v>0</v>
      </c>
      <c r="L1271">
        <v>114.3</v>
      </c>
    </row>
    <row r="1272" spans="1:12" x14ac:dyDescent="0.2">
      <c r="A1272" t="s">
        <v>7319</v>
      </c>
      <c r="B1272" t="s">
        <v>11</v>
      </c>
      <c r="C1272">
        <v>76123</v>
      </c>
      <c r="D1272" t="str">
        <f>LEFT(Table3[[#This Row],[Shipping postal code]],5)</f>
        <v>76123</v>
      </c>
      <c r="E1272" t="s">
        <v>7086</v>
      </c>
      <c r="F1272">
        <v>127</v>
      </c>
      <c r="G1272">
        <v>-12.7</v>
      </c>
      <c r="H1272">
        <v>0</v>
      </c>
      <c r="I1272">
        <v>114.3</v>
      </c>
      <c r="J1272">
        <v>0</v>
      </c>
      <c r="K1272">
        <v>0</v>
      </c>
      <c r="L1272">
        <v>114.3</v>
      </c>
    </row>
    <row r="1273" spans="1:12" x14ac:dyDescent="0.2">
      <c r="A1273" t="s">
        <v>7085</v>
      </c>
      <c r="B1273" t="s">
        <v>11</v>
      </c>
      <c r="C1273" t="s">
        <v>6410</v>
      </c>
      <c r="D1273" t="str">
        <f>LEFT(Table3[[#This Row],[Shipping postal code]],5)</f>
        <v>77080</v>
      </c>
      <c r="E1273" t="s">
        <v>7086</v>
      </c>
      <c r="F1273">
        <v>127</v>
      </c>
      <c r="G1273">
        <v>-12.7</v>
      </c>
      <c r="H1273">
        <v>0</v>
      </c>
      <c r="I1273">
        <v>114.3</v>
      </c>
      <c r="J1273">
        <v>0</v>
      </c>
      <c r="K1273">
        <v>0</v>
      </c>
      <c r="L1273">
        <v>114.3</v>
      </c>
    </row>
    <row r="1274" spans="1:12" x14ac:dyDescent="0.2">
      <c r="A1274" t="s">
        <v>8039</v>
      </c>
      <c r="B1274" t="s">
        <v>11</v>
      </c>
      <c r="C1274" s="2" t="s">
        <v>6215</v>
      </c>
      <c r="D1274" s="2" t="str">
        <f>LEFT(Table3[[#This Row],[Shipping postal code]],5)</f>
        <v>08330</v>
      </c>
      <c r="E1274" t="s">
        <v>7298</v>
      </c>
      <c r="F1274">
        <v>127</v>
      </c>
      <c r="G1274">
        <v>-12.7</v>
      </c>
      <c r="H1274">
        <v>0</v>
      </c>
      <c r="I1274">
        <v>114.3</v>
      </c>
      <c r="J1274">
        <v>0</v>
      </c>
      <c r="K1274">
        <v>0</v>
      </c>
      <c r="L1274">
        <v>114.3</v>
      </c>
    </row>
    <row r="1275" spans="1:12" x14ac:dyDescent="0.2">
      <c r="A1275" t="s">
        <v>7639</v>
      </c>
      <c r="B1275" t="s">
        <v>11</v>
      </c>
      <c r="C1275">
        <v>14210</v>
      </c>
      <c r="D1275" t="str">
        <f>LEFT(Table3[[#This Row],[Shipping postal code]],5)</f>
        <v>14210</v>
      </c>
      <c r="E1275" t="s">
        <v>7044</v>
      </c>
      <c r="F1275">
        <v>127</v>
      </c>
      <c r="G1275">
        <v>-12.7</v>
      </c>
      <c r="H1275">
        <v>0</v>
      </c>
      <c r="I1275">
        <v>114.3</v>
      </c>
      <c r="J1275">
        <v>0</v>
      </c>
      <c r="K1275">
        <v>0</v>
      </c>
      <c r="L1275">
        <v>114.3</v>
      </c>
    </row>
    <row r="1276" spans="1:12" x14ac:dyDescent="0.2">
      <c r="A1276" t="s">
        <v>8040</v>
      </c>
      <c r="B1276" t="s">
        <v>11</v>
      </c>
      <c r="C1276">
        <v>20850</v>
      </c>
      <c r="D1276" t="str">
        <f>LEFT(Table3[[#This Row],[Shipping postal code]],5)</f>
        <v>20850</v>
      </c>
      <c r="E1276" t="s">
        <v>7091</v>
      </c>
      <c r="F1276">
        <v>127</v>
      </c>
      <c r="G1276">
        <v>-12.7</v>
      </c>
      <c r="H1276">
        <v>0</v>
      </c>
      <c r="I1276">
        <v>114.3</v>
      </c>
      <c r="J1276">
        <v>0</v>
      </c>
      <c r="K1276">
        <v>0</v>
      </c>
      <c r="L1276">
        <v>114.3</v>
      </c>
    </row>
    <row r="1277" spans="1:12" x14ac:dyDescent="0.2">
      <c r="A1277" t="s">
        <v>8041</v>
      </c>
      <c r="B1277" t="s">
        <v>11</v>
      </c>
      <c r="C1277">
        <v>71953</v>
      </c>
      <c r="D1277" t="str">
        <f>LEFT(Table3[[#This Row],[Shipping postal code]],5)</f>
        <v>71953</v>
      </c>
      <c r="E1277" t="s">
        <v>7133</v>
      </c>
      <c r="F1277">
        <v>127</v>
      </c>
      <c r="G1277">
        <v>-12.7</v>
      </c>
      <c r="H1277">
        <v>0</v>
      </c>
      <c r="I1277">
        <v>114.3</v>
      </c>
      <c r="J1277">
        <v>0</v>
      </c>
      <c r="K1277">
        <v>0</v>
      </c>
      <c r="L1277">
        <v>114.3</v>
      </c>
    </row>
    <row r="1278" spans="1:12" x14ac:dyDescent="0.2">
      <c r="A1278" t="s">
        <v>8042</v>
      </c>
      <c r="B1278" t="s">
        <v>11</v>
      </c>
      <c r="C1278">
        <v>28759</v>
      </c>
      <c r="D1278" t="str">
        <f>LEFT(Table3[[#This Row],[Shipping postal code]],5)</f>
        <v>28759</v>
      </c>
      <c r="E1278" t="s">
        <v>7095</v>
      </c>
      <c r="F1278">
        <v>127</v>
      </c>
      <c r="G1278">
        <v>-12.7</v>
      </c>
      <c r="H1278">
        <v>0</v>
      </c>
      <c r="I1278">
        <v>114.3</v>
      </c>
      <c r="J1278">
        <v>0</v>
      </c>
      <c r="K1278">
        <v>0</v>
      </c>
      <c r="L1278">
        <v>114.3</v>
      </c>
    </row>
    <row r="1279" spans="1:12" x14ac:dyDescent="0.2">
      <c r="A1279" t="s">
        <v>8043</v>
      </c>
      <c r="B1279" t="s">
        <v>11</v>
      </c>
      <c r="C1279">
        <v>37343</v>
      </c>
      <c r="D1279" t="str">
        <f>LEFT(Table3[[#This Row],[Shipping postal code]],5)</f>
        <v>37343</v>
      </c>
      <c r="E1279" t="s">
        <v>7136</v>
      </c>
      <c r="F1279">
        <v>127</v>
      </c>
      <c r="G1279">
        <v>-12.7</v>
      </c>
      <c r="H1279">
        <v>0</v>
      </c>
      <c r="I1279">
        <v>114.3</v>
      </c>
      <c r="J1279">
        <v>0</v>
      </c>
      <c r="K1279">
        <v>0</v>
      </c>
      <c r="L1279">
        <v>114.3</v>
      </c>
    </row>
    <row r="1280" spans="1:12" x14ac:dyDescent="0.2">
      <c r="A1280" t="s">
        <v>7273</v>
      </c>
      <c r="B1280" t="s">
        <v>11</v>
      </c>
      <c r="C1280">
        <v>85203</v>
      </c>
      <c r="D1280" t="str">
        <f>LEFT(Table3[[#This Row],[Shipping postal code]],5)</f>
        <v>85203</v>
      </c>
      <c r="E1280" t="s">
        <v>7056</v>
      </c>
      <c r="F1280">
        <v>127</v>
      </c>
      <c r="G1280">
        <v>-12.7</v>
      </c>
      <c r="H1280">
        <v>0</v>
      </c>
      <c r="I1280">
        <v>114.3</v>
      </c>
      <c r="J1280">
        <v>0</v>
      </c>
      <c r="K1280">
        <v>0</v>
      </c>
      <c r="L1280">
        <v>114.3</v>
      </c>
    </row>
    <row r="1281" spans="1:12" x14ac:dyDescent="0.2">
      <c r="A1281" t="s">
        <v>8044</v>
      </c>
      <c r="B1281" t="s">
        <v>11</v>
      </c>
      <c r="C1281">
        <v>31088</v>
      </c>
      <c r="D1281" t="str">
        <f>LEFT(Table3[[#This Row],[Shipping postal code]],5)</f>
        <v>31088</v>
      </c>
      <c r="E1281" t="s">
        <v>7107</v>
      </c>
      <c r="F1281">
        <v>127</v>
      </c>
      <c r="G1281">
        <v>-12.7</v>
      </c>
      <c r="H1281">
        <v>0</v>
      </c>
      <c r="I1281">
        <v>114.3</v>
      </c>
      <c r="J1281">
        <v>0</v>
      </c>
      <c r="K1281">
        <v>0</v>
      </c>
      <c r="L1281">
        <v>114.3</v>
      </c>
    </row>
    <row r="1282" spans="1:12" x14ac:dyDescent="0.2">
      <c r="A1282" t="s">
        <v>8033</v>
      </c>
      <c r="B1282" t="s">
        <v>11</v>
      </c>
      <c r="C1282">
        <v>72703</v>
      </c>
      <c r="D1282" t="str">
        <f>LEFT(Table3[[#This Row],[Shipping postal code]],5)</f>
        <v>72703</v>
      </c>
      <c r="E1282" t="s">
        <v>7133</v>
      </c>
      <c r="F1282">
        <v>134.15</v>
      </c>
      <c r="G1282">
        <v>-20</v>
      </c>
      <c r="H1282">
        <v>0</v>
      </c>
      <c r="I1282">
        <v>114.15</v>
      </c>
      <c r="J1282">
        <v>0</v>
      </c>
      <c r="K1282">
        <v>0</v>
      </c>
      <c r="L1282">
        <v>114.15</v>
      </c>
    </row>
    <row r="1283" spans="1:12" x14ac:dyDescent="0.2">
      <c r="A1283" t="s">
        <v>8046</v>
      </c>
      <c r="B1283" t="s">
        <v>11</v>
      </c>
      <c r="C1283">
        <v>85747</v>
      </c>
      <c r="D1283" t="str">
        <f>LEFT(Table3[[#This Row],[Shipping postal code]],5)</f>
        <v>85747</v>
      </c>
      <c r="E1283" t="s">
        <v>7056</v>
      </c>
      <c r="F1283">
        <v>166</v>
      </c>
      <c r="G1283">
        <v>-52</v>
      </c>
      <c r="H1283">
        <v>0</v>
      </c>
      <c r="I1283">
        <v>114</v>
      </c>
      <c r="J1283">
        <v>0</v>
      </c>
      <c r="K1283">
        <v>0</v>
      </c>
      <c r="L1283">
        <v>114</v>
      </c>
    </row>
    <row r="1284" spans="1:12" x14ac:dyDescent="0.2">
      <c r="A1284" t="s">
        <v>8047</v>
      </c>
      <c r="B1284" t="s">
        <v>11</v>
      </c>
      <c r="C1284">
        <v>91730</v>
      </c>
      <c r="D1284" t="str">
        <f>LEFT(Table3[[#This Row],[Shipping postal code]],5)</f>
        <v>91730</v>
      </c>
      <c r="E1284" t="s">
        <v>7048</v>
      </c>
      <c r="F1284">
        <v>114</v>
      </c>
      <c r="G1284">
        <v>0</v>
      </c>
      <c r="H1284">
        <v>0</v>
      </c>
      <c r="I1284">
        <v>114</v>
      </c>
      <c r="J1284">
        <v>0</v>
      </c>
      <c r="K1284">
        <v>0</v>
      </c>
      <c r="L1284">
        <v>114</v>
      </c>
    </row>
    <row r="1285" spans="1:12" x14ac:dyDescent="0.2">
      <c r="A1285" t="s">
        <v>7190</v>
      </c>
      <c r="B1285" t="s">
        <v>11</v>
      </c>
      <c r="C1285">
        <v>94598</v>
      </c>
      <c r="D1285" t="str">
        <f>LEFT(Table3[[#This Row],[Shipping postal code]],5)</f>
        <v>94598</v>
      </c>
      <c r="E1285" t="s">
        <v>7048</v>
      </c>
      <c r="F1285">
        <v>114</v>
      </c>
      <c r="G1285">
        <v>0</v>
      </c>
      <c r="H1285">
        <v>0</v>
      </c>
      <c r="I1285">
        <v>114</v>
      </c>
      <c r="J1285">
        <v>0</v>
      </c>
      <c r="K1285">
        <v>0</v>
      </c>
      <c r="L1285">
        <v>114</v>
      </c>
    </row>
    <row r="1286" spans="1:12" x14ac:dyDescent="0.2">
      <c r="A1286" t="s">
        <v>8048</v>
      </c>
      <c r="B1286" t="s">
        <v>11</v>
      </c>
      <c r="C1286">
        <v>33063</v>
      </c>
      <c r="D1286" t="str">
        <f>LEFT(Table3[[#This Row],[Shipping postal code]],5)</f>
        <v>33063</v>
      </c>
      <c r="E1286" t="s">
        <v>7063</v>
      </c>
      <c r="F1286">
        <v>126</v>
      </c>
      <c r="G1286">
        <v>-12.6</v>
      </c>
      <c r="H1286">
        <v>0</v>
      </c>
      <c r="I1286">
        <v>113.4</v>
      </c>
      <c r="J1286">
        <v>0</v>
      </c>
      <c r="K1286">
        <v>0</v>
      </c>
      <c r="L1286">
        <v>113.4</v>
      </c>
    </row>
    <row r="1287" spans="1:12" x14ac:dyDescent="0.2">
      <c r="A1287" t="s">
        <v>7975</v>
      </c>
      <c r="B1287" t="s">
        <v>11</v>
      </c>
      <c r="C1287">
        <v>94041</v>
      </c>
      <c r="D1287" t="str">
        <f>LEFT(Table3[[#This Row],[Shipping postal code]],5)</f>
        <v>94041</v>
      </c>
      <c r="E1287" t="s">
        <v>7048</v>
      </c>
      <c r="F1287">
        <v>133</v>
      </c>
      <c r="G1287">
        <v>-19.95</v>
      </c>
      <c r="H1287">
        <v>0</v>
      </c>
      <c r="I1287">
        <v>113.05</v>
      </c>
      <c r="J1287">
        <v>0</v>
      </c>
      <c r="K1287">
        <v>0</v>
      </c>
      <c r="L1287">
        <v>113.05</v>
      </c>
    </row>
    <row r="1288" spans="1:12" x14ac:dyDescent="0.2">
      <c r="A1288" t="s">
        <v>8049</v>
      </c>
      <c r="B1288" t="s">
        <v>11</v>
      </c>
      <c r="C1288">
        <v>37620</v>
      </c>
      <c r="D1288" t="str">
        <f>LEFT(Table3[[#This Row],[Shipping postal code]],5)</f>
        <v>37620</v>
      </c>
      <c r="E1288" t="s">
        <v>7136</v>
      </c>
      <c r="F1288">
        <v>113</v>
      </c>
      <c r="G1288">
        <v>0</v>
      </c>
      <c r="H1288">
        <v>0</v>
      </c>
      <c r="I1288">
        <v>113</v>
      </c>
      <c r="J1288">
        <v>0</v>
      </c>
      <c r="K1288">
        <v>0</v>
      </c>
      <c r="L1288">
        <v>113</v>
      </c>
    </row>
    <row r="1289" spans="1:12" x14ac:dyDescent="0.2">
      <c r="A1289" t="s">
        <v>8050</v>
      </c>
      <c r="B1289" t="s">
        <v>11</v>
      </c>
      <c r="C1289">
        <v>91387</v>
      </c>
      <c r="D1289" t="str">
        <f>LEFT(Table3[[#This Row],[Shipping postal code]],5)</f>
        <v>91387</v>
      </c>
      <c r="E1289" t="s">
        <v>7048</v>
      </c>
      <c r="F1289">
        <v>113</v>
      </c>
      <c r="G1289">
        <v>0</v>
      </c>
      <c r="H1289">
        <v>0</v>
      </c>
      <c r="I1289">
        <v>113</v>
      </c>
      <c r="J1289">
        <v>0</v>
      </c>
      <c r="K1289">
        <v>0</v>
      </c>
      <c r="L1289">
        <v>113</v>
      </c>
    </row>
    <row r="1290" spans="1:12" x14ac:dyDescent="0.2">
      <c r="A1290" t="s">
        <v>8051</v>
      </c>
      <c r="B1290" t="s">
        <v>11</v>
      </c>
      <c r="C1290">
        <v>84074</v>
      </c>
      <c r="D1290" t="str">
        <f>LEFT(Table3[[#This Row],[Shipping postal code]],5)</f>
        <v>84074</v>
      </c>
      <c r="E1290" t="s">
        <v>7046</v>
      </c>
      <c r="F1290">
        <v>105</v>
      </c>
      <c r="G1290">
        <v>0</v>
      </c>
      <c r="H1290">
        <v>0</v>
      </c>
      <c r="I1290">
        <v>105</v>
      </c>
      <c r="J1290">
        <v>0</v>
      </c>
      <c r="K1290">
        <v>7.62</v>
      </c>
      <c r="L1290">
        <v>112.62</v>
      </c>
    </row>
    <row r="1291" spans="1:12" x14ac:dyDescent="0.2">
      <c r="A1291" t="s">
        <v>8052</v>
      </c>
      <c r="B1291" t="s">
        <v>11</v>
      </c>
      <c r="C1291">
        <v>90640</v>
      </c>
      <c r="D1291" t="str">
        <f>LEFT(Table3[[#This Row],[Shipping postal code]],5)</f>
        <v>90640</v>
      </c>
      <c r="E1291" t="s">
        <v>7048</v>
      </c>
      <c r="F1291">
        <v>125</v>
      </c>
      <c r="G1291">
        <v>-12.5</v>
      </c>
      <c r="H1291">
        <v>0</v>
      </c>
      <c r="I1291">
        <v>112.5</v>
      </c>
      <c r="J1291">
        <v>0</v>
      </c>
      <c r="K1291">
        <v>0</v>
      </c>
      <c r="L1291">
        <v>112.5</v>
      </c>
    </row>
    <row r="1292" spans="1:12" x14ac:dyDescent="0.2">
      <c r="A1292" t="s">
        <v>7765</v>
      </c>
      <c r="B1292" t="s">
        <v>11</v>
      </c>
      <c r="C1292">
        <v>83703</v>
      </c>
      <c r="D1292" t="str">
        <f>LEFT(Table3[[#This Row],[Shipping postal code]],5)</f>
        <v>83703</v>
      </c>
      <c r="E1292" t="s">
        <v>7125</v>
      </c>
      <c r="F1292">
        <v>125</v>
      </c>
      <c r="G1292">
        <v>-12.5</v>
      </c>
      <c r="H1292">
        <v>0</v>
      </c>
      <c r="I1292">
        <v>112.5</v>
      </c>
      <c r="J1292">
        <v>0</v>
      </c>
      <c r="K1292">
        <v>0</v>
      </c>
      <c r="L1292">
        <v>112.5</v>
      </c>
    </row>
    <row r="1293" spans="1:12" x14ac:dyDescent="0.2">
      <c r="A1293" t="s">
        <v>7966</v>
      </c>
      <c r="B1293" t="s">
        <v>11</v>
      </c>
      <c r="C1293">
        <v>95747</v>
      </c>
      <c r="D1293" t="str">
        <f>LEFT(Table3[[#This Row],[Shipping postal code]],5)</f>
        <v>95747</v>
      </c>
      <c r="E1293" t="s">
        <v>7048</v>
      </c>
      <c r="F1293">
        <v>115</v>
      </c>
      <c r="G1293">
        <v>-2.5</v>
      </c>
      <c r="H1293">
        <v>0</v>
      </c>
      <c r="I1293">
        <v>112.5</v>
      </c>
      <c r="J1293">
        <v>0</v>
      </c>
      <c r="K1293">
        <v>0</v>
      </c>
      <c r="L1293">
        <v>112.5</v>
      </c>
    </row>
    <row r="1294" spans="1:12" x14ac:dyDescent="0.2">
      <c r="A1294" t="s">
        <v>8003</v>
      </c>
      <c r="B1294" t="s">
        <v>11</v>
      </c>
      <c r="C1294">
        <v>68025</v>
      </c>
      <c r="D1294" t="str">
        <f>LEFT(Table3[[#This Row],[Shipping postal code]],5)</f>
        <v>68025</v>
      </c>
      <c r="E1294" t="s">
        <v>7067</v>
      </c>
      <c r="F1294">
        <v>112.3</v>
      </c>
      <c r="G1294">
        <v>0</v>
      </c>
      <c r="H1294">
        <v>0</v>
      </c>
      <c r="I1294">
        <v>112.3</v>
      </c>
      <c r="J1294">
        <v>0</v>
      </c>
      <c r="K1294">
        <v>0</v>
      </c>
      <c r="L1294">
        <v>112.3</v>
      </c>
    </row>
    <row r="1295" spans="1:12" x14ac:dyDescent="0.2">
      <c r="A1295" t="s">
        <v>8053</v>
      </c>
      <c r="B1295" t="s">
        <v>11</v>
      </c>
      <c r="C1295">
        <v>33324</v>
      </c>
      <c r="D1295" t="str">
        <f>LEFT(Table3[[#This Row],[Shipping postal code]],5)</f>
        <v>33324</v>
      </c>
      <c r="E1295" t="s">
        <v>7063</v>
      </c>
      <c r="F1295">
        <v>112.15</v>
      </c>
      <c r="G1295">
        <v>0</v>
      </c>
      <c r="H1295">
        <v>0</v>
      </c>
      <c r="I1295">
        <v>112.15</v>
      </c>
      <c r="J1295">
        <v>0</v>
      </c>
      <c r="K1295">
        <v>0</v>
      </c>
      <c r="L1295">
        <v>112.15</v>
      </c>
    </row>
    <row r="1296" spans="1:12" x14ac:dyDescent="0.2">
      <c r="A1296" t="s">
        <v>8054</v>
      </c>
      <c r="B1296" t="s">
        <v>11</v>
      </c>
      <c r="C1296">
        <v>25314</v>
      </c>
      <c r="D1296" t="str">
        <f>LEFT(Table3[[#This Row],[Shipping postal code]],5)</f>
        <v>25314</v>
      </c>
      <c r="E1296" t="s">
        <v>7674</v>
      </c>
      <c r="F1296">
        <v>112</v>
      </c>
      <c r="G1296">
        <v>0</v>
      </c>
      <c r="H1296">
        <v>0</v>
      </c>
      <c r="I1296">
        <v>112</v>
      </c>
      <c r="J1296">
        <v>0</v>
      </c>
      <c r="K1296">
        <v>0</v>
      </c>
      <c r="L1296">
        <v>112</v>
      </c>
    </row>
    <row r="1297" spans="1:12" x14ac:dyDescent="0.2">
      <c r="A1297" t="s">
        <v>8055</v>
      </c>
      <c r="B1297" t="s">
        <v>11</v>
      </c>
      <c r="C1297">
        <v>95630</v>
      </c>
      <c r="D1297" t="str">
        <f>LEFT(Table3[[#This Row],[Shipping postal code]],5)</f>
        <v>95630</v>
      </c>
      <c r="E1297" t="s">
        <v>7048</v>
      </c>
      <c r="F1297">
        <v>112</v>
      </c>
      <c r="G1297">
        <v>0</v>
      </c>
      <c r="H1297">
        <v>0</v>
      </c>
      <c r="I1297">
        <v>112</v>
      </c>
      <c r="J1297">
        <v>0</v>
      </c>
      <c r="K1297">
        <v>0</v>
      </c>
      <c r="L1297">
        <v>112</v>
      </c>
    </row>
    <row r="1298" spans="1:12" x14ac:dyDescent="0.2">
      <c r="A1298" t="s">
        <v>8056</v>
      </c>
      <c r="B1298" t="s">
        <v>11</v>
      </c>
      <c r="C1298">
        <v>49085</v>
      </c>
      <c r="D1298" t="str">
        <f>LEFT(Table3[[#This Row],[Shipping postal code]],5)</f>
        <v>49085</v>
      </c>
      <c r="E1298" t="s">
        <v>7195</v>
      </c>
      <c r="F1298">
        <v>112</v>
      </c>
      <c r="G1298">
        <v>0</v>
      </c>
      <c r="H1298">
        <v>0</v>
      </c>
      <c r="I1298">
        <v>112</v>
      </c>
      <c r="J1298">
        <v>0</v>
      </c>
      <c r="K1298">
        <v>0</v>
      </c>
      <c r="L1298">
        <v>112</v>
      </c>
    </row>
    <row r="1299" spans="1:12" x14ac:dyDescent="0.2">
      <c r="A1299" t="s">
        <v>7592</v>
      </c>
      <c r="B1299" t="s">
        <v>11</v>
      </c>
      <c r="C1299">
        <v>92509</v>
      </c>
      <c r="D1299" t="str">
        <f>LEFT(Table3[[#This Row],[Shipping postal code]],5)</f>
        <v>92509</v>
      </c>
      <c r="E1299" t="s">
        <v>7048</v>
      </c>
      <c r="F1299">
        <v>143.94</v>
      </c>
      <c r="G1299">
        <v>-32</v>
      </c>
      <c r="H1299">
        <v>0</v>
      </c>
      <c r="I1299">
        <v>111.94</v>
      </c>
      <c r="J1299">
        <v>0</v>
      </c>
      <c r="K1299">
        <v>0</v>
      </c>
      <c r="L1299">
        <v>111.94</v>
      </c>
    </row>
    <row r="1300" spans="1:12" x14ac:dyDescent="0.2">
      <c r="A1300" t="s">
        <v>8057</v>
      </c>
      <c r="B1300" t="s">
        <v>11</v>
      </c>
      <c r="C1300">
        <v>76247</v>
      </c>
      <c r="D1300" t="str">
        <f>LEFT(Table3[[#This Row],[Shipping postal code]],5)</f>
        <v>76247</v>
      </c>
      <c r="E1300" t="s">
        <v>7086</v>
      </c>
      <c r="F1300">
        <v>124.15</v>
      </c>
      <c r="G1300">
        <v>-12.42</v>
      </c>
      <c r="H1300">
        <v>0</v>
      </c>
      <c r="I1300">
        <v>111.73</v>
      </c>
      <c r="J1300">
        <v>0</v>
      </c>
      <c r="K1300">
        <v>0</v>
      </c>
      <c r="L1300">
        <v>111.73</v>
      </c>
    </row>
    <row r="1301" spans="1:12" x14ac:dyDescent="0.2">
      <c r="A1301" t="s">
        <v>8058</v>
      </c>
      <c r="B1301" t="s">
        <v>11</v>
      </c>
      <c r="C1301">
        <v>32259</v>
      </c>
      <c r="D1301" t="str">
        <f>LEFT(Table3[[#This Row],[Shipping postal code]],5)</f>
        <v>32259</v>
      </c>
      <c r="E1301" t="s">
        <v>7063</v>
      </c>
      <c r="F1301">
        <v>124</v>
      </c>
      <c r="G1301">
        <v>-12.4</v>
      </c>
      <c r="H1301">
        <v>0</v>
      </c>
      <c r="I1301">
        <v>111.6</v>
      </c>
      <c r="J1301">
        <v>0</v>
      </c>
      <c r="K1301">
        <v>0</v>
      </c>
      <c r="L1301">
        <v>111.6</v>
      </c>
    </row>
    <row r="1302" spans="1:12" x14ac:dyDescent="0.2">
      <c r="A1302" t="s">
        <v>8059</v>
      </c>
      <c r="B1302" t="s">
        <v>11</v>
      </c>
      <c r="C1302" t="s">
        <v>6014</v>
      </c>
      <c r="D1302" t="str">
        <f>LEFT(Table3[[#This Row],[Shipping postal code]],5)</f>
        <v>72176</v>
      </c>
      <c r="E1302" t="s">
        <v>7133</v>
      </c>
      <c r="F1302">
        <v>124</v>
      </c>
      <c r="G1302">
        <v>-12.4</v>
      </c>
      <c r="H1302">
        <v>0</v>
      </c>
      <c r="I1302">
        <v>111.6</v>
      </c>
      <c r="J1302">
        <v>0</v>
      </c>
      <c r="K1302">
        <v>0</v>
      </c>
      <c r="L1302">
        <v>111.6</v>
      </c>
    </row>
    <row r="1303" spans="1:12" x14ac:dyDescent="0.2">
      <c r="A1303" t="s">
        <v>8060</v>
      </c>
      <c r="B1303" t="s">
        <v>11</v>
      </c>
      <c r="C1303">
        <v>98023</v>
      </c>
      <c r="D1303" t="str">
        <f>LEFT(Table3[[#This Row],[Shipping postal code]],5)</f>
        <v>98023</v>
      </c>
      <c r="E1303" t="s">
        <v>7076</v>
      </c>
      <c r="F1303">
        <v>124</v>
      </c>
      <c r="G1303">
        <v>-12.4</v>
      </c>
      <c r="H1303">
        <v>0</v>
      </c>
      <c r="I1303">
        <v>111.6</v>
      </c>
      <c r="J1303">
        <v>0</v>
      </c>
      <c r="K1303">
        <v>0</v>
      </c>
      <c r="L1303">
        <v>111.6</v>
      </c>
    </row>
    <row r="1304" spans="1:12" x14ac:dyDescent="0.2">
      <c r="A1304" t="s">
        <v>8061</v>
      </c>
      <c r="B1304" t="s">
        <v>11</v>
      </c>
      <c r="C1304">
        <v>97062</v>
      </c>
      <c r="D1304" t="str">
        <f>LEFT(Table3[[#This Row],[Shipping postal code]],5)</f>
        <v>97062</v>
      </c>
      <c r="E1304" t="s">
        <v>7074</v>
      </c>
      <c r="F1304">
        <v>118.96</v>
      </c>
      <c r="G1304">
        <v>-7.79</v>
      </c>
      <c r="H1304">
        <v>0</v>
      </c>
      <c r="I1304">
        <v>111.17</v>
      </c>
      <c r="J1304">
        <v>0</v>
      </c>
      <c r="K1304">
        <v>0</v>
      </c>
      <c r="L1304">
        <v>111.17</v>
      </c>
    </row>
    <row r="1305" spans="1:12" x14ac:dyDescent="0.2">
      <c r="A1305" t="s">
        <v>8062</v>
      </c>
      <c r="B1305" t="s">
        <v>11</v>
      </c>
      <c r="C1305">
        <v>27526</v>
      </c>
      <c r="D1305" t="str">
        <f>LEFT(Table3[[#This Row],[Shipping postal code]],5)</f>
        <v>27526</v>
      </c>
      <c r="E1305" t="s">
        <v>7095</v>
      </c>
      <c r="F1305">
        <v>111</v>
      </c>
      <c r="G1305">
        <v>0</v>
      </c>
      <c r="H1305">
        <v>0</v>
      </c>
      <c r="I1305">
        <v>111</v>
      </c>
      <c r="J1305">
        <v>0</v>
      </c>
      <c r="K1305">
        <v>0</v>
      </c>
      <c r="L1305">
        <v>111</v>
      </c>
    </row>
    <row r="1306" spans="1:12" x14ac:dyDescent="0.2">
      <c r="A1306" t="s">
        <v>7855</v>
      </c>
      <c r="B1306" t="s">
        <v>11</v>
      </c>
      <c r="C1306">
        <v>98372</v>
      </c>
      <c r="D1306" t="str">
        <f>LEFT(Table3[[#This Row],[Shipping postal code]],5)</f>
        <v>98372</v>
      </c>
      <c r="E1306" t="s">
        <v>7076</v>
      </c>
      <c r="F1306">
        <v>219</v>
      </c>
      <c r="G1306">
        <v>-108</v>
      </c>
      <c r="H1306">
        <v>0</v>
      </c>
      <c r="I1306">
        <v>111</v>
      </c>
      <c r="J1306">
        <v>0</v>
      </c>
      <c r="K1306">
        <v>0</v>
      </c>
      <c r="L1306">
        <v>111</v>
      </c>
    </row>
    <row r="1307" spans="1:12" x14ac:dyDescent="0.2">
      <c r="A1307" t="s">
        <v>8063</v>
      </c>
      <c r="B1307" t="s">
        <v>11</v>
      </c>
      <c r="C1307">
        <v>16034</v>
      </c>
      <c r="D1307" t="str">
        <f>LEFT(Table3[[#This Row],[Shipping postal code]],5)</f>
        <v>16034</v>
      </c>
      <c r="E1307" t="s">
        <v>7065</v>
      </c>
      <c r="F1307">
        <v>195</v>
      </c>
      <c r="G1307">
        <v>-84</v>
      </c>
      <c r="H1307">
        <v>0</v>
      </c>
      <c r="I1307">
        <v>111</v>
      </c>
      <c r="J1307">
        <v>0</v>
      </c>
      <c r="K1307">
        <v>0</v>
      </c>
      <c r="L1307">
        <v>111</v>
      </c>
    </row>
    <row r="1308" spans="1:12" x14ac:dyDescent="0.2">
      <c r="A1308" t="s">
        <v>7398</v>
      </c>
      <c r="B1308" t="s">
        <v>11</v>
      </c>
      <c r="C1308">
        <v>91605</v>
      </c>
      <c r="D1308" t="str">
        <f>LEFT(Table3[[#This Row],[Shipping postal code]],5)</f>
        <v>91605</v>
      </c>
      <c r="E1308" t="s">
        <v>7048</v>
      </c>
      <c r="F1308">
        <v>225</v>
      </c>
      <c r="G1308">
        <v>-114</v>
      </c>
      <c r="H1308">
        <v>0</v>
      </c>
      <c r="I1308">
        <v>111</v>
      </c>
      <c r="J1308">
        <v>0</v>
      </c>
      <c r="K1308">
        <v>0</v>
      </c>
      <c r="L1308">
        <v>111</v>
      </c>
    </row>
    <row r="1309" spans="1:12" x14ac:dyDescent="0.2">
      <c r="A1309" t="s">
        <v>7399</v>
      </c>
      <c r="B1309" t="s">
        <v>11</v>
      </c>
      <c r="C1309" s="2" t="s">
        <v>2496</v>
      </c>
      <c r="D1309" s="2" t="str">
        <f>LEFT(Table3[[#This Row],[Shipping postal code]],5)</f>
        <v>02141</v>
      </c>
      <c r="E1309" t="s">
        <v>7129</v>
      </c>
      <c r="F1309">
        <v>111</v>
      </c>
      <c r="G1309">
        <v>0</v>
      </c>
      <c r="H1309">
        <v>0</v>
      </c>
      <c r="I1309">
        <v>111</v>
      </c>
      <c r="J1309">
        <v>0</v>
      </c>
      <c r="K1309">
        <v>0</v>
      </c>
      <c r="L1309">
        <v>111</v>
      </c>
    </row>
    <row r="1310" spans="1:12" x14ac:dyDescent="0.2">
      <c r="A1310" t="s">
        <v>8064</v>
      </c>
      <c r="B1310" t="s">
        <v>11</v>
      </c>
      <c r="C1310">
        <v>29745</v>
      </c>
      <c r="D1310" t="str">
        <f>LEFT(Table3[[#This Row],[Shipping postal code]],5)</f>
        <v>29745</v>
      </c>
      <c r="E1310" t="s">
        <v>7214</v>
      </c>
      <c r="F1310">
        <v>200</v>
      </c>
      <c r="G1310">
        <v>-89</v>
      </c>
      <c r="H1310">
        <v>0</v>
      </c>
      <c r="I1310">
        <v>111</v>
      </c>
      <c r="J1310">
        <v>0</v>
      </c>
      <c r="K1310">
        <v>0</v>
      </c>
      <c r="L1310">
        <v>111</v>
      </c>
    </row>
    <row r="1311" spans="1:12" x14ac:dyDescent="0.2">
      <c r="A1311" t="s">
        <v>7062</v>
      </c>
      <c r="B1311" t="s">
        <v>11</v>
      </c>
      <c r="C1311">
        <v>33703</v>
      </c>
      <c r="D1311" t="str">
        <f>LEFT(Table3[[#This Row],[Shipping postal code]],5)</f>
        <v>33703</v>
      </c>
      <c r="E1311" t="s">
        <v>7063</v>
      </c>
      <c r="F1311">
        <v>111</v>
      </c>
      <c r="G1311">
        <v>0</v>
      </c>
      <c r="H1311">
        <v>0</v>
      </c>
      <c r="I1311">
        <v>111</v>
      </c>
      <c r="J1311">
        <v>0</v>
      </c>
      <c r="K1311">
        <v>0</v>
      </c>
      <c r="L1311">
        <v>111</v>
      </c>
    </row>
    <row r="1312" spans="1:12" x14ac:dyDescent="0.2">
      <c r="A1312" t="s">
        <v>7524</v>
      </c>
      <c r="B1312" t="s">
        <v>11</v>
      </c>
      <c r="C1312">
        <v>19118</v>
      </c>
      <c r="D1312" t="str">
        <f>LEFT(Table3[[#This Row],[Shipping postal code]],5)</f>
        <v>19118</v>
      </c>
      <c r="E1312" t="s">
        <v>7065</v>
      </c>
      <c r="F1312">
        <v>123.15</v>
      </c>
      <c r="G1312">
        <v>-12.32</v>
      </c>
      <c r="H1312">
        <v>0</v>
      </c>
      <c r="I1312">
        <v>110.83</v>
      </c>
      <c r="J1312">
        <v>0</v>
      </c>
      <c r="K1312">
        <v>0</v>
      </c>
      <c r="L1312">
        <v>110.83</v>
      </c>
    </row>
    <row r="1313" spans="1:12" x14ac:dyDescent="0.2">
      <c r="A1313" t="s">
        <v>8065</v>
      </c>
      <c r="B1313" t="s">
        <v>11</v>
      </c>
      <c r="C1313" s="2" t="s">
        <v>7012</v>
      </c>
      <c r="D1313" s="2" t="str">
        <f>LEFT(Table3[[#This Row],[Shipping postal code]],5)</f>
        <v>02052</v>
      </c>
      <c r="E1313" t="s">
        <v>7129</v>
      </c>
      <c r="F1313">
        <v>130.35</v>
      </c>
      <c r="G1313">
        <v>-19.559999999999999</v>
      </c>
      <c r="H1313">
        <v>0</v>
      </c>
      <c r="I1313">
        <v>110.79</v>
      </c>
      <c r="J1313">
        <v>0</v>
      </c>
      <c r="K1313">
        <v>0</v>
      </c>
      <c r="L1313">
        <v>110.79</v>
      </c>
    </row>
    <row r="1314" spans="1:12" x14ac:dyDescent="0.2">
      <c r="A1314" t="s">
        <v>8066</v>
      </c>
      <c r="B1314" t="s">
        <v>11</v>
      </c>
      <c r="C1314">
        <v>92026</v>
      </c>
      <c r="D1314" t="str">
        <f>LEFT(Table3[[#This Row],[Shipping postal code]],5)</f>
        <v>92026</v>
      </c>
      <c r="E1314" t="s">
        <v>7048</v>
      </c>
      <c r="F1314">
        <v>110.75</v>
      </c>
      <c r="G1314">
        <v>0</v>
      </c>
      <c r="H1314">
        <v>0</v>
      </c>
      <c r="I1314">
        <v>110.75</v>
      </c>
      <c r="J1314">
        <v>0</v>
      </c>
      <c r="K1314">
        <v>0</v>
      </c>
      <c r="L1314">
        <v>110.75</v>
      </c>
    </row>
    <row r="1315" spans="1:12" x14ac:dyDescent="0.2">
      <c r="A1315" t="s">
        <v>7765</v>
      </c>
      <c r="B1315" t="s">
        <v>11</v>
      </c>
      <c r="C1315">
        <v>83702</v>
      </c>
      <c r="D1315" t="str">
        <f>LEFT(Table3[[#This Row],[Shipping postal code]],5)</f>
        <v>83702</v>
      </c>
      <c r="E1315" t="s">
        <v>7125</v>
      </c>
      <c r="F1315">
        <v>110.75</v>
      </c>
      <c r="G1315">
        <v>0</v>
      </c>
      <c r="H1315">
        <v>0</v>
      </c>
      <c r="I1315">
        <v>110.75</v>
      </c>
      <c r="J1315">
        <v>0</v>
      </c>
      <c r="K1315">
        <v>0</v>
      </c>
      <c r="L1315">
        <v>110.75</v>
      </c>
    </row>
    <row r="1316" spans="1:12" x14ac:dyDescent="0.2">
      <c r="A1316" t="s">
        <v>8067</v>
      </c>
      <c r="B1316" t="s">
        <v>11</v>
      </c>
      <c r="C1316">
        <v>71019</v>
      </c>
      <c r="D1316" t="str">
        <f>LEFT(Table3[[#This Row],[Shipping postal code]],5)</f>
        <v>71019</v>
      </c>
      <c r="E1316" t="s">
        <v>7342</v>
      </c>
      <c r="F1316">
        <v>110.75</v>
      </c>
      <c r="G1316">
        <v>0</v>
      </c>
      <c r="H1316">
        <v>0</v>
      </c>
      <c r="I1316">
        <v>110.75</v>
      </c>
      <c r="J1316">
        <v>0</v>
      </c>
      <c r="K1316">
        <v>0</v>
      </c>
      <c r="L1316">
        <v>110.75</v>
      </c>
    </row>
    <row r="1317" spans="1:12" x14ac:dyDescent="0.2">
      <c r="A1317" t="s">
        <v>8068</v>
      </c>
      <c r="B1317" t="s">
        <v>11</v>
      </c>
      <c r="C1317">
        <v>17078</v>
      </c>
      <c r="D1317" t="str">
        <f>LEFT(Table3[[#This Row],[Shipping postal code]],5)</f>
        <v>17078</v>
      </c>
      <c r="E1317" t="s">
        <v>7065</v>
      </c>
      <c r="F1317">
        <v>110.75</v>
      </c>
      <c r="G1317">
        <v>0</v>
      </c>
      <c r="H1317">
        <v>0</v>
      </c>
      <c r="I1317">
        <v>110.75</v>
      </c>
      <c r="J1317">
        <v>0</v>
      </c>
      <c r="K1317">
        <v>0</v>
      </c>
      <c r="L1317">
        <v>110.75</v>
      </c>
    </row>
    <row r="1318" spans="1:12" x14ac:dyDescent="0.2">
      <c r="A1318" t="s">
        <v>8069</v>
      </c>
      <c r="B1318" t="s">
        <v>11</v>
      </c>
      <c r="C1318">
        <v>11729</v>
      </c>
      <c r="D1318" t="str">
        <f>LEFT(Table3[[#This Row],[Shipping postal code]],5)</f>
        <v>11729</v>
      </c>
      <c r="E1318" t="s">
        <v>7044</v>
      </c>
      <c r="F1318">
        <v>122.95</v>
      </c>
      <c r="G1318">
        <v>-12.29</v>
      </c>
      <c r="H1318">
        <v>0</v>
      </c>
      <c r="I1318">
        <v>110.66</v>
      </c>
      <c r="J1318">
        <v>0</v>
      </c>
      <c r="K1318">
        <v>0</v>
      </c>
      <c r="L1318">
        <v>110.66</v>
      </c>
    </row>
    <row r="1319" spans="1:12" x14ac:dyDescent="0.2">
      <c r="A1319" t="s">
        <v>7973</v>
      </c>
      <c r="B1319" t="s">
        <v>11</v>
      </c>
      <c r="C1319">
        <v>37601</v>
      </c>
      <c r="D1319" t="str">
        <f>LEFT(Table3[[#This Row],[Shipping postal code]],5)</f>
        <v>37601</v>
      </c>
      <c r="E1319" t="s">
        <v>7136</v>
      </c>
      <c r="F1319">
        <v>110</v>
      </c>
      <c r="G1319">
        <v>0</v>
      </c>
      <c r="H1319">
        <v>0</v>
      </c>
      <c r="I1319">
        <v>110</v>
      </c>
      <c r="J1319">
        <v>0</v>
      </c>
      <c r="K1319">
        <v>0</v>
      </c>
      <c r="L1319">
        <v>110</v>
      </c>
    </row>
    <row r="1320" spans="1:12" x14ac:dyDescent="0.2">
      <c r="A1320" t="s">
        <v>8072</v>
      </c>
      <c r="B1320" t="s">
        <v>11</v>
      </c>
      <c r="C1320">
        <v>20659</v>
      </c>
      <c r="D1320" t="str">
        <f>LEFT(Table3[[#This Row],[Shipping postal code]],5)</f>
        <v>20659</v>
      </c>
      <c r="E1320" t="s">
        <v>7091</v>
      </c>
      <c r="F1320">
        <v>110</v>
      </c>
      <c r="G1320">
        <v>0</v>
      </c>
      <c r="H1320">
        <v>0</v>
      </c>
      <c r="I1320">
        <v>110</v>
      </c>
      <c r="J1320">
        <v>0</v>
      </c>
      <c r="K1320">
        <v>0</v>
      </c>
      <c r="L1320">
        <v>110</v>
      </c>
    </row>
    <row r="1321" spans="1:12" x14ac:dyDescent="0.2">
      <c r="A1321" t="s">
        <v>7085</v>
      </c>
      <c r="B1321" t="s">
        <v>11</v>
      </c>
      <c r="C1321">
        <v>77087</v>
      </c>
      <c r="D1321" t="str">
        <f>LEFT(Table3[[#This Row],[Shipping postal code]],5)</f>
        <v>77087</v>
      </c>
      <c r="E1321" t="s">
        <v>7086</v>
      </c>
      <c r="F1321">
        <v>122.15</v>
      </c>
      <c r="G1321">
        <v>-12.22</v>
      </c>
      <c r="H1321">
        <v>0</v>
      </c>
      <c r="I1321">
        <v>109.93</v>
      </c>
      <c r="J1321">
        <v>0</v>
      </c>
      <c r="K1321">
        <v>0</v>
      </c>
      <c r="L1321">
        <v>109.93</v>
      </c>
    </row>
    <row r="1322" spans="1:12" x14ac:dyDescent="0.2">
      <c r="A1322" t="s">
        <v>7141</v>
      </c>
      <c r="B1322" t="s">
        <v>11</v>
      </c>
      <c r="C1322">
        <v>84121</v>
      </c>
      <c r="D1322" t="str">
        <f>LEFT(Table3[[#This Row],[Shipping postal code]],5)</f>
        <v>84121</v>
      </c>
      <c r="E1322" t="s">
        <v>7046</v>
      </c>
      <c r="F1322">
        <v>102</v>
      </c>
      <c r="G1322">
        <v>0</v>
      </c>
      <c r="H1322">
        <v>0</v>
      </c>
      <c r="I1322">
        <v>102</v>
      </c>
      <c r="J1322">
        <v>0</v>
      </c>
      <c r="K1322">
        <v>7.4</v>
      </c>
      <c r="L1322">
        <v>109.4</v>
      </c>
    </row>
    <row r="1323" spans="1:12" x14ac:dyDescent="0.2">
      <c r="A1323" t="s">
        <v>8074</v>
      </c>
      <c r="B1323" t="s">
        <v>11</v>
      </c>
      <c r="C1323">
        <v>63501</v>
      </c>
      <c r="D1323" t="str">
        <f>LEFT(Table3[[#This Row],[Shipping postal code]],5)</f>
        <v>63501</v>
      </c>
      <c r="E1323" t="s">
        <v>7178</v>
      </c>
      <c r="F1323">
        <v>109</v>
      </c>
      <c r="G1323">
        <v>0</v>
      </c>
      <c r="H1323">
        <v>0</v>
      </c>
      <c r="I1323">
        <v>109</v>
      </c>
      <c r="J1323">
        <v>0</v>
      </c>
      <c r="K1323">
        <v>0</v>
      </c>
      <c r="L1323">
        <v>109</v>
      </c>
    </row>
    <row r="1324" spans="1:12" x14ac:dyDescent="0.2">
      <c r="A1324" t="s">
        <v>8075</v>
      </c>
      <c r="B1324" t="s">
        <v>11</v>
      </c>
      <c r="C1324">
        <v>33496</v>
      </c>
      <c r="D1324" t="str">
        <f>LEFT(Table3[[#This Row],[Shipping postal code]],5)</f>
        <v>33496</v>
      </c>
      <c r="E1324" t="s">
        <v>7063</v>
      </c>
      <c r="F1324">
        <v>109</v>
      </c>
      <c r="G1324">
        <v>0</v>
      </c>
      <c r="H1324">
        <v>0</v>
      </c>
      <c r="I1324">
        <v>109</v>
      </c>
      <c r="J1324">
        <v>0</v>
      </c>
      <c r="K1324">
        <v>0</v>
      </c>
      <c r="L1324">
        <v>109</v>
      </c>
    </row>
    <row r="1325" spans="1:12" x14ac:dyDescent="0.2">
      <c r="A1325" t="s">
        <v>7410</v>
      </c>
      <c r="B1325" t="s">
        <v>11</v>
      </c>
      <c r="C1325" t="s">
        <v>3326</v>
      </c>
      <c r="D1325" t="str">
        <f>LEFT(Table3[[#This Row],[Shipping postal code]],5)</f>
        <v>75056</v>
      </c>
      <c r="E1325" t="s">
        <v>7086</v>
      </c>
      <c r="F1325">
        <v>109</v>
      </c>
      <c r="G1325">
        <v>0</v>
      </c>
      <c r="H1325">
        <v>0</v>
      </c>
      <c r="I1325">
        <v>109</v>
      </c>
      <c r="J1325">
        <v>0</v>
      </c>
      <c r="K1325">
        <v>0</v>
      </c>
      <c r="L1325">
        <v>109</v>
      </c>
    </row>
    <row r="1326" spans="1:12" x14ac:dyDescent="0.2">
      <c r="A1326" t="s">
        <v>7368</v>
      </c>
      <c r="B1326" t="s">
        <v>11</v>
      </c>
      <c r="C1326">
        <v>45439</v>
      </c>
      <c r="D1326" t="str">
        <f>LEFT(Table3[[#This Row],[Shipping postal code]],5)</f>
        <v>45439</v>
      </c>
      <c r="E1326" t="s">
        <v>7116</v>
      </c>
      <c r="F1326">
        <v>109</v>
      </c>
      <c r="G1326">
        <v>0</v>
      </c>
      <c r="H1326">
        <v>0</v>
      </c>
      <c r="I1326">
        <v>109</v>
      </c>
      <c r="J1326">
        <v>0</v>
      </c>
      <c r="K1326">
        <v>0</v>
      </c>
      <c r="L1326">
        <v>109</v>
      </c>
    </row>
    <row r="1327" spans="1:12" x14ac:dyDescent="0.2">
      <c r="A1327" t="s">
        <v>7942</v>
      </c>
      <c r="B1327" t="s">
        <v>11</v>
      </c>
      <c r="C1327" s="2" t="s">
        <v>1466</v>
      </c>
      <c r="D1327" s="2" t="str">
        <f>LEFT(Table3[[#This Row],[Shipping postal code]],5)</f>
        <v>05363</v>
      </c>
      <c r="E1327" t="s">
        <v>8023</v>
      </c>
      <c r="F1327">
        <v>128</v>
      </c>
      <c r="G1327">
        <v>-19.2</v>
      </c>
      <c r="H1327">
        <v>0</v>
      </c>
      <c r="I1327">
        <v>108.8</v>
      </c>
      <c r="J1327">
        <v>0</v>
      </c>
      <c r="K1327">
        <v>0</v>
      </c>
      <c r="L1327">
        <v>108.8</v>
      </c>
    </row>
    <row r="1328" spans="1:12" x14ac:dyDescent="0.2">
      <c r="A1328" t="s">
        <v>8076</v>
      </c>
      <c r="B1328" t="s">
        <v>11</v>
      </c>
      <c r="C1328">
        <v>29672</v>
      </c>
      <c r="D1328" t="str">
        <f>LEFT(Table3[[#This Row],[Shipping postal code]],5)</f>
        <v>29672</v>
      </c>
      <c r="E1328" t="s">
        <v>7214</v>
      </c>
      <c r="F1328">
        <v>108.75</v>
      </c>
      <c r="G1328">
        <v>0</v>
      </c>
      <c r="H1328">
        <v>0</v>
      </c>
      <c r="I1328">
        <v>108.75</v>
      </c>
      <c r="J1328">
        <v>0</v>
      </c>
      <c r="K1328">
        <v>0</v>
      </c>
      <c r="L1328">
        <v>108.75</v>
      </c>
    </row>
    <row r="1329" spans="1:12" x14ac:dyDescent="0.2">
      <c r="A1329" t="s">
        <v>8077</v>
      </c>
      <c r="B1329" t="s">
        <v>11</v>
      </c>
      <c r="C1329">
        <v>37830</v>
      </c>
      <c r="D1329" t="str">
        <f>LEFT(Table3[[#This Row],[Shipping postal code]],5)</f>
        <v>37830</v>
      </c>
      <c r="E1329" t="s">
        <v>7136</v>
      </c>
      <c r="F1329">
        <v>99</v>
      </c>
      <c r="G1329">
        <v>0</v>
      </c>
      <c r="H1329">
        <v>0</v>
      </c>
      <c r="I1329">
        <v>99</v>
      </c>
      <c r="J1329">
        <v>0</v>
      </c>
      <c r="K1329">
        <v>9.65</v>
      </c>
      <c r="L1329">
        <v>108.65</v>
      </c>
    </row>
    <row r="1330" spans="1:12" x14ac:dyDescent="0.2">
      <c r="A1330" t="s">
        <v>7081</v>
      </c>
      <c r="B1330" t="s">
        <v>11</v>
      </c>
      <c r="C1330" t="s">
        <v>1403</v>
      </c>
      <c r="D1330" t="str">
        <f>LEFT(Table3[[#This Row],[Shipping postal code]],5)</f>
        <v>98225</v>
      </c>
      <c r="E1330" t="s">
        <v>7076</v>
      </c>
      <c r="F1330">
        <v>108</v>
      </c>
      <c r="G1330">
        <v>0</v>
      </c>
      <c r="H1330">
        <v>0</v>
      </c>
      <c r="I1330">
        <v>108</v>
      </c>
      <c r="J1330">
        <v>0</v>
      </c>
      <c r="K1330">
        <v>0</v>
      </c>
      <c r="L1330">
        <v>108</v>
      </c>
    </row>
    <row r="1331" spans="1:12" x14ac:dyDescent="0.2">
      <c r="A1331" t="s">
        <v>8078</v>
      </c>
      <c r="B1331" t="s">
        <v>11</v>
      </c>
      <c r="C1331">
        <v>73529</v>
      </c>
      <c r="D1331" t="str">
        <f>LEFT(Table3[[#This Row],[Shipping postal code]],5)</f>
        <v>73529</v>
      </c>
      <c r="E1331" t="s">
        <v>7050</v>
      </c>
      <c r="F1331">
        <v>108</v>
      </c>
      <c r="G1331">
        <v>0</v>
      </c>
      <c r="H1331">
        <v>0</v>
      </c>
      <c r="I1331">
        <v>108</v>
      </c>
      <c r="J1331">
        <v>0</v>
      </c>
      <c r="K1331">
        <v>0</v>
      </c>
      <c r="L1331">
        <v>108</v>
      </c>
    </row>
    <row r="1332" spans="1:12" x14ac:dyDescent="0.2">
      <c r="A1332" t="s">
        <v>8079</v>
      </c>
      <c r="B1332" t="s">
        <v>11</v>
      </c>
      <c r="C1332">
        <v>75644</v>
      </c>
      <c r="D1332" t="str">
        <f>LEFT(Table3[[#This Row],[Shipping postal code]],5)</f>
        <v>75644</v>
      </c>
      <c r="E1332" t="s">
        <v>7086</v>
      </c>
      <c r="F1332">
        <v>108</v>
      </c>
      <c r="G1332">
        <v>0</v>
      </c>
      <c r="H1332">
        <v>0</v>
      </c>
      <c r="I1332">
        <v>108</v>
      </c>
      <c r="J1332">
        <v>0</v>
      </c>
      <c r="K1332">
        <v>0</v>
      </c>
      <c r="L1332">
        <v>108</v>
      </c>
    </row>
    <row r="1333" spans="1:12" x14ac:dyDescent="0.2">
      <c r="A1333" t="s">
        <v>8080</v>
      </c>
      <c r="B1333" t="s">
        <v>11</v>
      </c>
      <c r="C1333">
        <v>96786</v>
      </c>
      <c r="D1333" t="str">
        <f>LEFT(Table3[[#This Row],[Shipping postal code]],5)</f>
        <v>96786</v>
      </c>
      <c r="E1333" t="s">
        <v>7272</v>
      </c>
      <c r="F1333">
        <v>108</v>
      </c>
      <c r="G1333">
        <v>0</v>
      </c>
      <c r="H1333">
        <v>0</v>
      </c>
      <c r="I1333">
        <v>108</v>
      </c>
      <c r="J1333">
        <v>0</v>
      </c>
      <c r="K1333">
        <v>0</v>
      </c>
      <c r="L1333">
        <v>108</v>
      </c>
    </row>
    <row r="1334" spans="1:12" x14ac:dyDescent="0.2">
      <c r="A1334" t="s">
        <v>7818</v>
      </c>
      <c r="B1334" t="s">
        <v>11</v>
      </c>
      <c r="C1334">
        <v>33896</v>
      </c>
      <c r="D1334" t="str">
        <f>LEFT(Table3[[#This Row],[Shipping postal code]],5)</f>
        <v>33896</v>
      </c>
      <c r="E1334" t="s">
        <v>7063</v>
      </c>
      <c r="F1334">
        <v>127</v>
      </c>
      <c r="G1334">
        <v>-19.05</v>
      </c>
      <c r="H1334">
        <v>0</v>
      </c>
      <c r="I1334">
        <v>107.95</v>
      </c>
      <c r="J1334">
        <v>0</v>
      </c>
      <c r="K1334">
        <v>0</v>
      </c>
      <c r="L1334">
        <v>107.95</v>
      </c>
    </row>
    <row r="1335" spans="1:12" x14ac:dyDescent="0.2">
      <c r="A1335" t="s">
        <v>7495</v>
      </c>
      <c r="B1335" t="s">
        <v>11</v>
      </c>
      <c r="C1335">
        <v>20164</v>
      </c>
      <c r="D1335" t="str">
        <f>LEFT(Table3[[#This Row],[Shipping postal code]],5)</f>
        <v>20164</v>
      </c>
      <c r="E1335" t="s">
        <v>7060</v>
      </c>
      <c r="F1335">
        <v>107.75</v>
      </c>
      <c r="G1335">
        <v>0</v>
      </c>
      <c r="H1335">
        <v>0</v>
      </c>
      <c r="I1335">
        <v>107.75</v>
      </c>
      <c r="J1335">
        <v>0</v>
      </c>
      <c r="K1335">
        <v>0</v>
      </c>
      <c r="L1335">
        <v>107.75</v>
      </c>
    </row>
    <row r="1336" spans="1:12" x14ac:dyDescent="0.2">
      <c r="A1336" t="s">
        <v>7139</v>
      </c>
      <c r="B1336" t="s">
        <v>11</v>
      </c>
      <c r="C1336">
        <v>89178</v>
      </c>
      <c r="D1336" t="str">
        <f>LEFT(Table3[[#This Row],[Shipping postal code]],5)</f>
        <v>89178</v>
      </c>
      <c r="E1336" t="s">
        <v>7140</v>
      </c>
      <c r="F1336">
        <v>114.15</v>
      </c>
      <c r="G1336">
        <v>-7.02</v>
      </c>
      <c r="H1336">
        <v>0</v>
      </c>
      <c r="I1336">
        <v>107.13</v>
      </c>
      <c r="J1336">
        <v>0</v>
      </c>
      <c r="K1336">
        <v>0</v>
      </c>
      <c r="L1336">
        <v>107.13</v>
      </c>
    </row>
    <row r="1337" spans="1:12" x14ac:dyDescent="0.2">
      <c r="A1337" t="s">
        <v>7151</v>
      </c>
      <c r="B1337" t="s">
        <v>11</v>
      </c>
      <c r="C1337">
        <v>60625</v>
      </c>
      <c r="D1337" t="str">
        <f>LEFT(Table3[[#This Row],[Shipping postal code]],5)</f>
        <v>60625</v>
      </c>
      <c r="E1337" t="s">
        <v>7152</v>
      </c>
      <c r="F1337">
        <v>107</v>
      </c>
      <c r="G1337">
        <v>0</v>
      </c>
      <c r="H1337">
        <v>0</v>
      </c>
      <c r="I1337">
        <v>107</v>
      </c>
      <c r="J1337">
        <v>0</v>
      </c>
      <c r="K1337">
        <v>0</v>
      </c>
      <c r="L1337">
        <v>107</v>
      </c>
    </row>
    <row r="1338" spans="1:12" x14ac:dyDescent="0.2">
      <c r="A1338" t="s">
        <v>8081</v>
      </c>
      <c r="B1338" t="s">
        <v>11</v>
      </c>
      <c r="C1338">
        <v>20009</v>
      </c>
      <c r="D1338" t="str">
        <f>LEFT(Table3[[#This Row],[Shipping postal code]],5)</f>
        <v>20009</v>
      </c>
      <c r="E1338" t="s">
        <v>7093</v>
      </c>
      <c r="F1338">
        <v>121.95</v>
      </c>
      <c r="G1338">
        <v>-15</v>
      </c>
      <c r="H1338">
        <v>0</v>
      </c>
      <c r="I1338">
        <v>106.95</v>
      </c>
      <c r="J1338">
        <v>0</v>
      </c>
      <c r="K1338">
        <v>0</v>
      </c>
      <c r="L1338">
        <v>106.95</v>
      </c>
    </row>
    <row r="1339" spans="1:12" x14ac:dyDescent="0.2">
      <c r="A1339" t="s">
        <v>8082</v>
      </c>
      <c r="B1339" t="s">
        <v>11</v>
      </c>
      <c r="C1339">
        <v>84106</v>
      </c>
      <c r="D1339" t="str">
        <f>LEFT(Table3[[#This Row],[Shipping postal code]],5)</f>
        <v>84106</v>
      </c>
      <c r="E1339" t="s">
        <v>7046</v>
      </c>
      <c r="F1339">
        <v>99</v>
      </c>
      <c r="G1339">
        <v>0</v>
      </c>
      <c r="H1339">
        <v>0</v>
      </c>
      <c r="I1339">
        <v>99</v>
      </c>
      <c r="J1339">
        <v>0</v>
      </c>
      <c r="K1339">
        <v>7.18</v>
      </c>
      <c r="L1339">
        <v>106.18</v>
      </c>
    </row>
    <row r="1340" spans="1:12" x14ac:dyDescent="0.2">
      <c r="A1340" t="s">
        <v>8083</v>
      </c>
      <c r="B1340" t="s">
        <v>11</v>
      </c>
      <c r="C1340">
        <v>24018</v>
      </c>
      <c r="D1340" t="str">
        <f>LEFT(Table3[[#This Row],[Shipping postal code]],5)</f>
        <v>24018</v>
      </c>
      <c r="E1340" t="s">
        <v>7060</v>
      </c>
      <c r="F1340">
        <v>114</v>
      </c>
      <c r="G1340">
        <v>-7.9</v>
      </c>
      <c r="H1340">
        <v>0</v>
      </c>
      <c r="I1340">
        <v>106.1</v>
      </c>
      <c r="J1340">
        <v>0</v>
      </c>
      <c r="K1340">
        <v>0</v>
      </c>
      <c r="L1340">
        <v>106.1</v>
      </c>
    </row>
    <row r="1341" spans="1:12" x14ac:dyDescent="0.2">
      <c r="A1341" t="s">
        <v>8084</v>
      </c>
      <c r="B1341" t="s">
        <v>11</v>
      </c>
      <c r="C1341">
        <v>56501</v>
      </c>
      <c r="D1341" t="str">
        <f>LEFT(Table3[[#This Row],[Shipping postal code]],5)</f>
        <v>56501</v>
      </c>
      <c r="E1341" t="s">
        <v>7143</v>
      </c>
      <c r="F1341">
        <v>109</v>
      </c>
      <c r="G1341">
        <v>-2.9</v>
      </c>
      <c r="H1341">
        <v>0</v>
      </c>
      <c r="I1341">
        <v>106.1</v>
      </c>
      <c r="J1341">
        <v>0</v>
      </c>
      <c r="K1341">
        <v>0</v>
      </c>
      <c r="L1341">
        <v>106.1</v>
      </c>
    </row>
    <row r="1342" spans="1:12" x14ac:dyDescent="0.2">
      <c r="A1342" t="s">
        <v>8085</v>
      </c>
      <c r="B1342" t="s">
        <v>11</v>
      </c>
      <c r="C1342">
        <v>94510</v>
      </c>
      <c r="D1342" t="str">
        <f>LEFT(Table3[[#This Row],[Shipping postal code]],5)</f>
        <v>94510</v>
      </c>
      <c r="E1342" t="s">
        <v>7048</v>
      </c>
      <c r="F1342">
        <v>111</v>
      </c>
      <c r="G1342">
        <v>-5.9</v>
      </c>
      <c r="H1342">
        <v>0</v>
      </c>
      <c r="I1342">
        <v>105.1</v>
      </c>
      <c r="J1342">
        <v>0</v>
      </c>
      <c r="K1342">
        <v>0</v>
      </c>
      <c r="L1342">
        <v>105.1</v>
      </c>
    </row>
    <row r="1343" spans="1:12" x14ac:dyDescent="0.2">
      <c r="A1343" t="s">
        <v>8086</v>
      </c>
      <c r="B1343" t="s">
        <v>11</v>
      </c>
      <c r="C1343">
        <v>58102</v>
      </c>
      <c r="D1343" t="str">
        <f>LEFT(Table3[[#This Row],[Shipping postal code]],5)</f>
        <v>58102</v>
      </c>
      <c r="E1343" t="s">
        <v>7278</v>
      </c>
      <c r="F1343">
        <v>113.98</v>
      </c>
      <c r="G1343">
        <v>-8.9</v>
      </c>
      <c r="H1343">
        <v>0</v>
      </c>
      <c r="I1343">
        <v>105.08</v>
      </c>
      <c r="J1343">
        <v>0</v>
      </c>
      <c r="K1343">
        <v>0</v>
      </c>
      <c r="L1343">
        <v>105.08</v>
      </c>
    </row>
    <row r="1344" spans="1:12" x14ac:dyDescent="0.2">
      <c r="A1344" t="s">
        <v>8087</v>
      </c>
      <c r="B1344" t="s">
        <v>11</v>
      </c>
      <c r="C1344">
        <v>22556</v>
      </c>
      <c r="D1344" t="str">
        <f>LEFT(Table3[[#This Row],[Shipping postal code]],5)</f>
        <v>22556</v>
      </c>
      <c r="E1344" t="s">
        <v>7060</v>
      </c>
      <c r="F1344">
        <v>105</v>
      </c>
      <c r="G1344">
        <v>0</v>
      </c>
      <c r="H1344">
        <v>0</v>
      </c>
      <c r="I1344">
        <v>105</v>
      </c>
      <c r="J1344">
        <v>0</v>
      </c>
      <c r="K1344">
        <v>0</v>
      </c>
      <c r="L1344">
        <v>105</v>
      </c>
    </row>
    <row r="1345" spans="1:12" x14ac:dyDescent="0.2">
      <c r="A1345" t="s">
        <v>8088</v>
      </c>
      <c r="B1345" t="s">
        <v>11</v>
      </c>
      <c r="C1345">
        <v>39051</v>
      </c>
      <c r="D1345" t="str">
        <f>LEFT(Table3[[#This Row],[Shipping postal code]],5)</f>
        <v>39051</v>
      </c>
      <c r="E1345" t="s">
        <v>7268</v>
      </c>
      <c r="F1345">
        <v>105</v>
      </c>
      <c r="G1345">
        <v>0</v>
      </c>
      <c r="H1345">
        <v>0</v>
      </c>
      <c r="I1345">
        <v>105</v>
      </c>
      <c r="J1345">
        <v>0</v>
      </c>
      <c r="K1345">
        <v>0</v>
      </c>
      <c r="L1345">
        <v>105</v>
      </c>
    </row>
    <row r="1346" spans="1:12" x14ac:dyDescent="0.2">
      <c r="A1346" t="s">
        <v>8089</v>
      </c>
      <c r="B1346" t="s">
        <v>11</v>
      </c>
      <c r="C1346">
        <v>80525</v>
      </c>
      <c r="D1346" t="str">
        <f>LEFT(Table3[[#This Row],[Shipping postal code]],5)</f>
        <v>80525</v>
      </c>
      <c r="E1346" t="s">
        <v>7079</v>
      </c>
      <c r="F1346">
        <v>130.35</v>
      </c>
      <c r="G1346">
        <v>-25.4</v>
      </c>
      <c r="H1346">
        <v>0</v>
      </c>
      <c r="I1346">
        <v>104.95</v>
      </c>
      <c r="J1346">
        <v>0</v>
      </c>
      <c r="K1346">
        <v>0</v>
      </c>
      <c r="L1346">
        <v>104.95</v>
      </c>
    </row>
    <row r="1347" spans="1:12" x14ac:dyDescent="0.2">
      <c r="A1347" t="s">
        <v>8090</v>
      </c>
      <c r="B1347" t="s">
        <v>11</v>
      </c>
      <c r="C1347">
        <v>48237</v>
      </c>
      <c r="D1347" t="str">
        <f>LEFT(Table3[[#This Row],[Shipping postal code]],5)</f>
        <v>48237</v>
      </c>
      <c r="E1347" t="s">
        <v>7195</v>
      </c>
      <c r="F1347">
        <v>99</v>
      </c>
      <c r="G1347">
        <v>0</v>
      </c>
      <c r="H1347">
        <v>0</v>
      </c>
      <c r="I1347">
        <v>99</v>
      </c>
      <c r="J1347">
        <v>0</v>
      </c>
      <c r="K1347">
        <v>5.94</v>
      </c>
      <c r="L1347">
        <v>104.94</v>
      </c>
    </row>
    <row r="1348" spans="1:12" x14ac:dyDescent="0.2">
      <c r="A1348" t="s">
        <v>8091</v>
      </c>
      <c r="B1348" t="s">
        <v>11</v>
      </c>
      <c r="C1348">
        <v>84117</v>
      </c>
      <c r="D1348" t="str">
        <f>LEFT(Table3[[#This Row],[Shipping postal code]],5)</f>
        <v>84117</v>
      </c>
      <c r="E1348" t="s">
        <v>7046</v>
      </c>
      <c r="F1348">
        <v>98</v>
      </c>
      <c r="G1348">
        <v>0</v>
      </c>
      <c r="H1348">
        <v>0</v>
      </c>
      <c r="I1348">
        <v>98</v>
      </c>
      <c r="J1348">
        <v>0</v>
      </c>
      <c r="K1348">
        <v>6.84</v>
      </c>
      <c r="L1348">
        <v>104.84</v>
      </c>
    </row>
    <row r="1349" spans="1:12" x14ac:dyDescent="0.2">
      <c r="A1349" t="s">
        <v>7524</v>
      </c>
      <c r="B1349" t="s">
        <v>11</v>
      </c>
      <c r="C1349">
        <v>19143</v>
      </c>
      <c r="D1349" t="str">
        <f>LEFT(Table3[[#This Row],[Shipping postal code]],5)</f>
        <v>19143</v>
      </c>
      <c r="E1349" t="s">
        <v>7065</v>
      </c>
      <c r="F1349">
        <v>141</v>
      </c>
      <c r="G1349">
        <v>-36.299999999999997</v>
      </c>
      <c r="H1349">
        <v>0</v>
      </c>
      <c r="I1349">
        <v>104.7</v>
      </c>
      <c r="J1349">
        <v>0</v>
      </c>
      <c r="K1349">
        <v>0</v>
      </c>
      <c r="L1349">
        <v>104.7</v>
      </c>
    </row>
    <row r="1350" spans="1:12" x14ac:dyDescent="0.2">
      <c r="A1350" t="s">
        <v>7384</v>
      </c>
      <c r="B1350" t="s">
        <v>11</v>
      </c>
      <c r="C1350">
        <v>14609</v>
      </c>
      <c r="D1350" t="str">
        <f>LEFT(Table3[[#This Row],[Shipping postal code]],5)</f>
        <v>14609</v>
      </c>
      <c r="E1350" t="s">
        <v>7044</v>
      </c>
      <c r="F1350">
        <v>204.15</v>
      </c>
      <c r="G1350">
        <v>-99.5</v>
      </c>
      <c r="H1350">
        <v>0</v>
      </c>
      <c r="I1350">
        <v>104.65</v>
      </c>
      <c r="J1350">
        <v>0</v>
      </c>
      <c r="K1350">
        <v>0</v>
      </c>
      <c r="L1350">
        <v>104.65</v>
      </c>
    </row>
    <row r="1351" spans="1:12" x14ac:dyDescent="0.2">
      <c r="A1351" t="s">
        <v>8092</v>
      </c>
      <c r="B1351" t="s">
        <v>11</v>
      </c>
      <c r="C1351">
        <v>63376</v>
      </c>
      <c r="D1351" t="str">
        <f>LEFT(Table3[[#This Row],[Shipping postal code]],5)</f>
        <v>63376</v>
      </c>
      <c r="E1351" t="s">
        <v>7178</v>
      </c>
      <c r="F1351">
        <v>104.55</v>
      </c>
      <c r="G1351">
        <v>0</v>
      </c>
      <c r="H1351">
        <v>0</v>
      </c>
      <c r="I1351">
        <v>104.55</v>
      </c>
      <c r="J1351">
        <v>0</v>
      </c>
      <c r="K1351">
        <v>0</v>
      </c>
      <c r="L1351">
        <v>104.55</v>
      </c>
    </row>
    <row r="1352" spans="1:12" x14ac:dyDescent="0.2">
      <c r="A1352" t="s">
        <v>7078</v>
      </c>
      <c r="B1352" t="s">
        <v>11</v>
      </c>
      <c r="C1352">
        <v>80909</v>
      </c>
      <c r="D1352" t="str">
        <f>LEFT(Table3[[#This Row],[Shipping postal code]],5)</f>
        <v>80909</v>
      </c>
      <c r="E1352" t="s">
        <v>7079</v>
      </c>
      <c r="F1352">
        <v>116</v>
      </c>
      <c r="G1352">
        <v>-11.6</v>
      </c>
      <c r="H1352">
        <v>0</v>
      </c>
      <c r="I1352">
        <v>104.4</v>
      </c>
      <c r="J1352">
        <v>0</v>
      </c>
      <c r="K1352">
        <v>0</v>
      </c>
      <c r="L1352">
        <v>104.4</v>
      </c>
    </row>
    <row r="1353" spans="1:12" x14ac:dyDescent="0.2">
      <c r="A1353" t="s">
        <v>7137</v>
      </c>
      <c r="B1353" t="s">
        <v>11</v>
      </c>
      <c r="C1353" t="s">
        <v>6165</v>
      </c>
      <c r="D1353" t="str">
        <f>LEFT(Table3[[#This Row],[Shipping postal code]],5)</f>
        <v>37204</v>
      </c>
      <c r="E1353" t="s">
        <v>7136</v>
      </c>
      <c r="F1353">
        <v>257.35000000000002</v>
      </c>
      <c r="G1353">
        <v>-51.47</v>
      </c>
      <c r="H1353">
        <v>-101.6</v>
      </c>
      <c r="I1353">
        <v>104.28</v>
      </c>
      <c r="J1353">
        <v>0</v>
      </c>
      <c r="K1353">
        <v>0</v>
      </c>
      <c r="L1353">
        <v>104.28</v>
      </c>
    </row>
    <row r="1354" spans="1:12" x14ac:dyDescent="0.2">
      <c r="A1354" t="s">
        <v>8093</v>
      </c>
      <c r="B1354" t="s">
        <v>11</v>
      </c>
      <c r="C1354">
        <v>84335</v>
      </c>
      <c r="D1354" t="str">
        <f>LEFT(Table3[[#This Row],[Shipping postal code]],5)</f>
        <v>84335</v>
      </c>
      <c r="E1354" t="s">
        <v>7046</v>
      </c>
      <c r="F1354">
        <v>97</v>
      </c>
      <c r="G1354">
        <v>0</v>
      </c>
      <c r="H1354">
        <v>0</v>
      </c>
      <c r="I1354">
        <v>97</v>
      </c>
      <c r="J1354">
        <v>0</v>
      </c>
      <c r="K1354">
        <v>7.04</v>
      </c>
      <c r="L1354">
        <v>104.04</v>
      </c>
    </row>
    <row r="1355" spans="1:12" x14ac:dyDescent="0.2">
      <c r="A1355" t="s">
        <v>7162</v>
      </c>
      <c r="B1355" t="s">
        <v>11</v>
      </c>
      <c r="C1355">
        <v>98144</v>
      </c>
      <c r="D1355" t="str">
        <f>LEFT(Table3[[#This Row],[Shipping postal code]],5)</f>
        <v>98144</v>
      </c>
      <c r="E1355" t="s">
        <v>7076</v>
      </c>
      <c r="F1355">
        <v>104</v>
      </c>
      <c r="G1355">
        <v>0</v>
      </c>
      <c r="H1355">
        <v>0</v>
      </c>
      <c r="I1355">
        <v>104</v>
      </c>
      <c r="J1355">
        <v>0</v>
      </c>
      <c r="K1355">
        <v>0</v>
      </c>
      <c r="L1355">
        <v>104</v>
      </c>
    </row>
    <row r="1356" spans="1:12" x14ac:dyDescent="0.2">
      <c r="A1356" t="s">
        <v>8094</v>
      </c>
      <c r="B1356" t="s">
        <v>11</v>
      </c>
      <c r="C1356">
        <v>55109</v>
      </c>
      <c r="D1356" t="str">
        <f>LEFT(Table3[[#This Row],[Shipping postal code]],5)</f>
        <v>55109</v>
      </c>
      <c r="E1356" t="s">
        <v>7143</v>
      </c>
      <c r="F1356">
        <v>104</v>
      </c>
      <c r="G1356">
        <v>0</v>
      </c>
      <c r="H1356">
        <v>0</v>
      </c>
      <c r="I1356">
        <v>104</v>
      </c>
      <c r="J1356">
        <v>0</v>
      </c>
      <c r="K1356">
        <v>0</v>
      </c>
      <c r="L1356">
        <v>104</v>
      </c>
    </row>
    <row r="1357" spans="1:12" x14ac:dyDescent="0.2">
      <c r="A1357" t="s">
        <v>8096</v>
      </c>
      <c r="B1357" t="s">
        <v>11</v>
      </c>
      <c r="C1357">
        <v>84043</v>
      </c>
      <c r="D1357" t="str">
        <f>LEFT(Table3[[#This Row],[Shipping postal code]],5)</f>
        <v>84043</v>
      </c>
      <c r="E1357" t="s">
        <v>7046</v>
      </c>
      <c r="F1357">
        <v>96.98</v>
      </c>
      <c r="G1357">
        <v>0</v>
      </c>
      <c r="H1357">
        <v>0</v>
      </c>
      <c r="I1357">
        <v>96.98</v>
      </c>
      <c r="J1357">
        <v>0</v>
      </c>
      <c r="K1357">
        <v>6.96</v>
      </c>
      <c r="L1357">
        <v>103.94</v>
      </c>
    </row>
    <row r="1358" spans="1:12" x14ac:dyDescent="0.2">
      <c r="A1358" t="s">
        <v>7761</v>
      </c>
      <c r="B1358" t="s">
        <v>11</v>
      </c>
      <c r="C1358">
        <v>37067</v>
      </c>
      <c r="D1358" t="str">
        <f>LEFT(Table3[[#This Row],[Shipping postal code]],5)</f>
        <v>37067</v>
      </c>
      <c r="E1358" t="s">
        <v>7136</v>
      </c>
      <c r="F1358">
        <v>103</v>
      </c>
      <c r="G1358">
        <v>0</v>
      </c>
      <c r="H1358">
        <v>0</v>
      </c>
      <c r="I1358">
        <v>103</v>
      </c>
      <c r="J1358">
        <v>0</v>
      </c>
      <c r="K1358">
        <v>0</v>
      </c>
      <c r="L1358">
        <v>103</v>
      </c>
    </row>
    <row r="1359" spans="1:12" x14ac:dyDescent="0.2">
      <c r="A1359" t="s">
        <v>7052</v>
      </c>
      <c r="B1359" t="s">
        <v>11</v>
      </c>
      <c r="C1359" t="s">
        <v>2672</v>
      </c>
      <c r="D1359" t="str">
        <f>LEFT(Table3[[#This Row],[Shipping postal code]],5)</f>
        <v>84097</v>
      </c>
      <c r="E1359" t="s">
        <v>7046</v>
      </c>
      <c r="F1359">
        <v>96</v>
      </c>
      <c r="G1359">
        <v>0</v>
      </c>
      <c r="H1359">
        <v>0</v>
      </c>
      <c r="I1359">
        <v>96</v>
      </c>
      <c r="J1359">
        <v>0</v>
      </c>
      <c r="K1359">
        <v>6.97</v>
      </c>
      <c r="L1359">
        <v>102.97</v>
      </c>
    </row>
    <row r="1360" spans="1:12" x14ac:dyDescent="0.2">
      <c r="A1360" t="s">
        <v>8097</v>
      </c>
      <c r="B1360" t="s">
        <v>11</v>
      </c>
      <c r="C1360">
        <v>84009</v>
      </c>
      <c r="D1360" t="str">
        <f>LEFT(Table3[[#This Row],[Shipping postal code]],5)</f>
        <v>84009</v>
      </c>
      <c r="E1360" t="s">
        <v>7046</v>
      </c>
      <c r="F1360">
        <v>96</v>
      </c>
      <c r="G1360">
        <v>0</v>
      </c>
      <c r="H1360">
        <v>0</v>
      </c>
      <c r="I1360">
        <v>96</v>
      </c>
      <c r="J1360">
        <v>0</v>
      </c>
      <c r="K1360">
        <v>6.96</v>
      </c>
      <c r="L1360">
        <v>102.96</v>
      </c>
    </row>
    <row r="1361" spans="1:12" x14ac:dyDescent="0.2">
      <c r="A1361" t="s">
        <v>8098</v>
      </c>
      <c r="B1361" t="s">
        <v>11</v>
      </c>
      <c r="C1361">
        <v>30120</v>
      </c>
      <c r="D1361" t="str">
        <f>LEFT(Table3[[#This Row],[Shipping postal code]],5)</f>
        <v>30120</v>
      </c>
      <c r="E1361" t="s">
        <v>7107</v>
      </c>
      <c r="F1361">
        <v>96</v>
      </c>
      <c r="G1361">
        <v>0</v>
      </c>
      <c r="H1361">
        <v>0</v>
      </c>
      <c r="I1361">
        <v>96</v>
      </c>
      <c r="J1361">
        <v>0</v>
      </c>
      <c r="K1361">
        <v>6.72</v>
      </c>
      <c r="L1361">
        <v>102.72</v>
      </c>
    </row>
    <row r="1362" spans="1:12" x14ac:dyDescent="0.2">
      <c r="A1362" t="s">
        <v>7061</v>
      </c>
      <c r="B1362" t="s">
        <v>11</v>
      </c>
      <c r="C1362">
        <v>37013</v>
      </c>
      <c r="D1362" t="str">
        <f>LEFT(Table3[[#This Row],[Shipping postal code]],5)</f>
        <v>37013</v>
      </c>
      <c r="E1362" t="s">
        <v>7136</v>
      </c>
      <c r="F1362">
        <v>94</v>
      </c>
      <c r="G1362">
        <v>0</v>
      </c>
      <c r="H1362">
        <v>0</v>
      </c>
      <c r="I1362">
        <v>94</v>
      </c>
      <c r="J1362">
        <v>0</v>
      </c>
      <c r="K1362">
        <v>8.6999999999999993</v>
      </c>
      <c r="L1362">
        <v>102.7</v>
      </c>
    </row>
    <row r="1363" spans="1:12" x14ac:dyDescent="0.2">
      <c r="A1363" t="s">
        <v>7137</v>
      </c>
      <c r="B1363" t="s">
        <v>11</v>
      </c>
      <c r="C1363">
        <v>37013</v>
      </c>
      <c r="D1363" t="str">
        <f>LEFT(Table3[[#This Row],[Shipping postal code]],5)</f>
        <v>37013</v>
      </c>
      <c r="E1363" t="s">
        <v>7136</v>
      </c>
      <c r="F1363">
        <v>102</v>
      </c>
      <c r="G1363">
        <v>0</v>
      </c>
      <c r="H1363">
        <v>0</v>
      </c>
      <c r="I1363">
        <v>102</v>
      </c>
      <c r="J1363">
        <v>0</v>
      </c>
      <c r="K1363">
        <v>0</v>
      </c>
      <c r="L1363">
        <v>102</v>
      </c>
    </row>
    <row r="1364" spans="1:12" x14ac:dyDescent="0.2">
      <c r="A1364" t="s">
        <v>7115</v>
      </c>
      <c r="B1364" t="s">
        <v>11</v>
      </c>
      <c r="C1364">
        <v>43228</v>
      </c>
      <c r="D1364" t="str">
        <f>LEFT(Table3[[#This Row],[Shipping postal code]],5)</f>
        <v>43228</v>
      </c>
      <c r="E1364" t="s">
        <v>7116</v>
      </c>
      <c r="F1364">
        <v>127</v>
      </c>
      <c r="G1364">
        <v>-25.4</v>
      </c>
      <c r="H1364">
        <v>0</v>
      </c>
      <c r="I1364">
        <v>101.6</v>
      </c>
      <c r="J1364">
        <v>0</v>
      </c>
      <c r="K1364">
        <v>0</v>
      </c>
      <c r="L1364">
        <v>101.6</v>
      </c>
    </row>
    <row r="1365" spans="1:12" x14ac:dyDescent="0.2">
      <c r="A1365" t="s">
        <v>7559</v>
      </c>
      <c r="B1365" t="s">
        <v>11</v>
      </c>
      <c r="C1365">
        <v>27606</v>
      </c>
      <c r="D1365" t="str">
        <f>LEFT(Table3[[#This Row],[Shipping postal code]],5)</f>
        <v>27606</v>
      </c>
      <c r="E1365" t="s">
        <v>7095</v>
      </c>
      <c r="F1365">
        <v>127</v>
      </c>
      <c r="G1365">
        <v>-25.4</v>
      </c>
      <c r="H1365">
        <v>0</v>
      </c>
      <c r="I1365">
        <v>101.6</v>
      </c>
      <c r="J1365">
        <v>0</v>
      </c>
      <c r="K1365">
        <v>0</v>
      </c>
      <c r="L1365">
        <v>101.6</v>
      </c>
    </row>
    <row r="1366" spans="1:12" x14ac:dyDescent="0.2">
      <c r="A1366" t="s">
        <v>8099</v>
      </c>
      <c r="B1366" t="s">
        <v>11</v>
      </c>
      <c r="C1366">
        <v>34787</v>
      </c>
      <c r="D1366" t="str">
        <f>LEFT(Table3[[#This Row],[Shipping postal code]],5)</f>
        <v>34787</v>
      </c>
      <c r="E1366" t="s">
        <v>7063</v>
      </c>
      <c r="F1366">
        <v>127</v>
      </c>
      <c r="G1366">
        <v>-25.4</v>
      </c>
      <c r="H1366">
        <v>0</v>
      </c>
      <c r="I1366">
        <v>101.6</v>
      </c>
      <c r="J1366">
        <v>0</v>
      </c>
      <c r="K1366">
        <v>0</v>
      </c>
      <c r="L1366">
        <v>101.6</v>
      </c>
    </row>
    <row r="1367" spans="1:12" x14ac:dyDescent="0.2">
      <c r="A1367" t="s">
        <v>8100</v>
      </c>
      <c r="B1367" t="s">
        <v>11</v>
      </c>
      <c r="C1367">
        <v>70001</v>
      </c>
      <c r="D1367" t="str">
        <f>LEFT(Table3[[#This Row],[Shipping postal code]],5)</f>
        <v>70001</v>
      </c>
      <c r="E1367" t="s">
        <v>7342</v>
      </c>
      <c r="F1367">
        <v>127</v>
      </c>
      <c r="G1367">
        <v>-25.4</v>
      </c>
      <c r="H1367">
        <v>0</v>
      </c>
      <c r="I1367">
        <v>101.6</v>
      </c>
      <c r="J1367">
        <v>0</v>
      </c>
      <c r="K1367">
        <v>0</v>
      </c>
      <c r="L1367">
        <v>101.6</v>
      </c>
    </row>
    <row r="1368" spans="1:12" x14ac:dyDescent="0.2">
      <c r="A1368" t="s">
        <v>7263</v>
      </c>
      <c r="B1368" t="s">
        <v>11</v>
      </c>
      <c r="C1368">
        <v>84092</v>
      </c>
      <c r="D1368" t="str">
        <f>LEFT(Table3[[#This Row],[Shipping postal code]],5)</f>
        <v>84092</v>
      </c>
      <c r="E1368" t="s">
        <v>7046</v>
      </c>
      <c r="F1368">
        <v>113.98</v>
      </c>
      <c r="G1368">
        <v>-19.600000000000001</v>
      </c>
      <c r="H1368">
        <v>0</v>
      </c>
      <c r="I1368">
        <v>94.38</v>
      </c>
      <c r="J1368">
        <v>0</v>
      </c>
      <c r="K1368">
        <v>6.78</v>
      </c>
      <c r="L1368">
        <v>101.16</v>
      </c>
    </row>
    <row r="1369" spans="1:12" x14ac:dyDescent="0.2">
      <c r="A1369" t="s">
        <v>7285</v>
      </c>
      <c r="B1369" t="s">
        <v>11</v>
      </c>
      <c r="C1369">
        <v>79103</v>
      </c>
      <c r="D1369" t="str">
        <f>LEFT(Table3[[#This Row],[Shipping postal code]],5)</f>
        <v>79103</v>
      </c>
      <c r="E1369" t="s">
        <v>7086</v>
      </c>
      <c r="F1369">
        <v>101.15</v>
      </c>
      <c r="G1369">
        <v>0</v>
      </c>
      <c r="H1369">
        <v>0</v>
      </c>
      <c r="I1369">
        <v>101.15</v>
      </c>
      <c r="J1369">
        <v>0</v>
      </c>
      <c r="K1369">
        <v>0</v>
      </c>
      <c r="L1369">
        <v>101.15</v>
      </c>
    </row>
    <row r="1370" spans="1:12" x14ac:dyDescent="0.2">
      <c r="A1370" t="s">
        <v>8101</v>
      </c>
      <c r="B1370" t="s">
        <v>11</v>
      </c>
      <c r="C1370" s="2" t="s">
        <v>1547</v>
      </c>
      <c r="D1370" s="2" t="str">
        <f>LEFT(Table3[[#This Row],[Shipping postal code]],5)</f>
        <v>08046</v>
      </c>
      <c r="E1370" t="s">
        <v>7298</v>
      </c>
      <c r="F1370">
        <v>101</v>
      </c>
      <c r="G1370">
        <v>0</v>
      </c>
      <c r="H1370">
        <v>0</v>
      </c>
      <c r="I1370">
        <v>101</v>
      </c>
      <c r="J1370">
        <v>0</v>
      </c>
      <c r="K1370">
        <v>0</v>
      </c>
      <c r="L1370">
        <v>101</v>
      </c>
    </row>
    <row r="1371" spans="1:12" x14ac:dyDescent="0.2">
      <c r="A1371" t="s">
        <v>7373</v>
      </c>
      <c r="B1371" t="s">
        <v>11</v>
      </c>
      <c r="C1371">
        <v>89506</v>
      </c>
      <c r="D1371" t="str">
        <f>LEFT(Table3[[#This Row],[Shipping postal code]],5)</f>
        <v>89506</v>
      </c>
      <c r="E1371" t="s">
        <v>7140</v>
      </c>
      <c r="F1371">
        <v>101</v>
      </c>
      <c r="G1371">
        <v>0</v>
      </c>
      <c r="H1371">
        <v>0</v>
      </c>
      <c r="I1371">
        <v>101</v>
      </c>
      <c r="J1371">
        <v>0</v>
      </c>
      <c r="K1371">
        <v>0</v>
      </c>
      <c r="L1371">
        <v>101</v>
      </c>
    </row>
    <row r="1372" spans="1:12" x14ac:dyDescent="0.2">
      <c r="A1372" t="s">
        <v>8102</v>
      </c>
      <c r="B1372" t="s">
        <v>11</v>
      </c>
      <c r="C1372">
        <v>94553</v>
      </c>
      <c r="D1372" t="str">
        <f>LEFT(Table3[[#This Row],[Shipping postal code]],5)</f>
        <v>94553</v>
      </c>
      <c r="E1372" t="s">
        <v>7048</v>
      </c>
      <c r="F1372">
        <v>121</v>
      </c>
      <c r="G1372">
        <v>-20</v>
      </c>
      <c r="H1372">
        <v>0</v>
      </c>
      <c r="I1372">
        <v>101</v>
      </c>
      <c r="J1372">
        <v>0</v>
      </c>
      <c r="K1372">
        <v>0</v>
      </c>
      <c r="L1372">
        <v>101</v>
      </c>
    </row>
    <row r="1373" spans="1:12" x14ac:dyDescent="0.2">
      <c r="A1373" t="s">
        <v>8103</v>
      </c>
      <c r="B1373" t="s">
        <v>11</v>
      </c>
      <c r="C1373">
        <v>11735</v>
      </c>
      <c r="D1373" t="str">
        <f>LEFT(Table3[[#This Row],[Shipping postal code]],5)</f>
        <v>11735</v>
      </c>
      <c r="E1373" t="s">
        <v>7044</v>
      </c>
      <c r="F1373">
        <v>116</v>
      </c>
      <c r="G1373">
        <v>-15.4</v>
      </c>
      <c r="H1373">
        <v>0</v>
      </c>
      <c r="I1373">
        <v>100.6</v>
      </c>
      <c r="J1373">
        <v>0</v>
      </c>
      <c r="K1373">
        <v>0</v>
      </c>
      <c r="L1373">
        <v>100.6</v>
      </c>
    </row>
    <row r="1374" spans="1:12" x14ac:dyDescent="0.2">
      <c r="A1374" t="s">
        <v>7151</v>
      </c>
      <c r="B1374" t="s">
        <v>11</v>
      </c>
      <c r="C1374">
        <v>60660</v>
      </c>
      <c r="D1374" t="str">
        <f>LEFT(Table3[[#This Row],[Shipping postal code]],5)</f>
        <v>60660</v>
      </c>
      <c r="E1374" t="s">
        <v>7152</v>
      </c>
      <c r="F1374">
        <v>100.15</v>
      </c>
      <c r="G1374">
        <v>0</v>
      </c>
      <c r="H1374">
        <v>0</v>
      </c>
      <c r="I1374">
        <v>100.15</v>
      </c>
      <c r="J1374">
        <v>0</v>
      </c>
      <c r="K1374">
        <v>0</v>
      </c>
      <c r="L1374">
        <v>100.15</v>
      </c>
    </row>
    <row r="1375" spans="1:12" x14ac:dyDescent="0.2">
      <c r="A1375" t="s">
        <v>8104</v>
      </c>
      <c r="B1375" t="s">
        <v>11</v>
      </c>
      <c r="C1375">
        <v>77459</v>
      </c>
      <c r="D1375" t="str">
        <f>LEFT(Table3[[#This Row],[Shipping postal code]],5)</f>
        <v>77459</v>
      </c>
      <c r="E1375" t="s">
        <v>7086</v>
      </c>
      <c r="F1375">
        <v>100.15</v>
      </c>
      <c r="G1375">
        <v>0</v>
      </c>
      <c r="H1375">
        <v>0</v>
      </c>
      <c r="I1375">
        <v>100.15</v>
      </c>
      <c r="J1375">
        <v>0</v>
      </c>
      <c r="K1375">
        <v>0</v>
      </c>
      <c r="L1375">
        <v>100.15</v>
      </c>
    </row>
    <row r="1376" spans="1:12" x14ac:dyDescent="0.2">
      <c r="A1376" t="s">
        <v>8105</v>
      </c>
      <c r="B1376" t="s">
        <v>11</v>
      </c>
      <c r="C1376">
        <v>37062</v>
      </c>
      <c r="D1376" t="str">
        <f>LEFT(Table3[[#This Row],[Shipping postal code]],5)</f>
        <v>37062</v>
      </c>
      <c r="E1376" t="s">
        <v>7136</v>
      </c>
      <c r="F1376">
        <v>100.15</v>
      </c>
      <c r="G1376">
        <v>0</v>
      </c>
      <c r="H1376">
        <v>0</v>
      </c>
      <c r="I1376">
        <v>100.15</v>
      </c>
      <c r="J1376">
        <v>0</v>
      </c>
      <c r="K1376">
        <v>0</v>
      </c>
      <c r="L1376">
        <v>100.15</v>
      </c>
    </row>
    <row r="1377" spans="1:12" x14ac:dyDescent="0.2">
      <c r="A1377" t="s">
        <v>8106</v>
      </c>
      <c r="B1377" t="s">
        <v>11</v>
      </c>
      <c r="C1377">
        <v>48217</v>
      </c>
      <c r="D1377" t="str">
        <f>LEFT(Table3[[#This Row],[Shipping postal code]],5)</f>
        <v>48217</v>
      </c>
      <c r="E1377" t="s">
        <v>7195</v>
      </c>
      <c r="F1377">
        <v>200.3</v>
      </c>
      <c r="G1377">
        <v>-100.15</v>
      </c>
      <c r="H1377">
        <v>0</v>
      </c>
      <c r="I1377">
        <v>100.15</v>
      </c>
      <c r="J1377">
        <v>0</v>
      </c>
      <c r="K1377">
        <v>0</v>
      </c>
      <c r="L1377">
        <v>100.15</v>
      </c>
    </row>
    <row r="1378" spans="1:12" x14ac:dyDescent="0.2">
      <c r="A1378" t="s">
        <v>7172</v>
      </c>
      <c r="B1378" t="s">
        <v>11</v>
      </c>
      <c r="C1378" t="s">
        <v>6541</v>
      </c>
      <c r="D1378" t="str">
        <f>LEFT(Table3[[#This Row],[Shipping postal code]],5)</f>
        <v>95815</v>
      </c>
      <c r="E1378" t="s">
        <v>7048</v>
      </c>
      <c r="F1378">
        <v>100.15</v>
      </c>
      <c r="G1378">
        <v>0</v>
      </c>
      <c r="H1378">
        <v>0</v>
      </c>
      <c r="I1378">
        <v>100.15</v>
      </c>
      <c r="J1378">
        <v>0</v>
      </c>
      <c r="K1378">
        <v>0</v>
      </c>
      <c r="L1378">
        <v>100.15</v>
      </c>
    </row>
    <row r="1379" spans="1:12" x14ac:dyDescent="0.2">
      <c r="A1379" t="s">
        <v>8107</v>
      </c>
      <c r="B1379" t="s">
        <v>11</v>
      </c>
      <c r="C1379" t="s">
        <v>5033</v>
      </c>
      <c r="D1379" t="str">
        <f>LEFT(Table3[[#This Row],[Shipping postal code]],5)</f>
        <v>75092</v>
      </c>
      <c r="E1379" t="s">
        <v>7086</v>
      </c>
      <c r="F1379">
        <v>100.15</v>
      </c>
      <c r="G1379">
        <v>0</v>
      </c>
      <c r="H1379">
        <v>0</v>
      </c>
      <c r="I1379">
        <v>100.15</v>
      </c>
      <c r="J1379">
        <v>0</v>
      </c>
      <c r="K1379">
        <v>0</v>
      </c>
      <c r="L1379">
        <v>100.15</v>
      </c>
    </row>
    <row r="1380" spans="1:12" x14ac:dyDescent="0.2">
      <c r="A1380" t="s">
        <v>8108</v>
      </c>
      <c r="B1380" t="s">
        <v>11</v>
      </c>
      <c r="C1380">
        <v>85119</v>
      </c>
      <c r="D1380" t="str">
        <f>LEFT(Table3[[#This Row],[Shipping postal code]],5)</f>
        <v>85119</v>
      </c>
      <c r="E1380" t="s">
        <v>7056</v>
      </c>
      <c r="F1380">
        <v>100.15</v>
      </c>
      <c r="G1380">
        <v>0</v>
      </c>
      <c r="H1380">
        <v>0</v>
      </c>
      <c r="I1380">
        <v>100.15</v>
      </c>
      <c r="J1380">
        <v>0</v>
      </c>
      <c r="K1380">
        <v>0</v>
      </c>
      <c r="L1380">
        <v>100.15</v>
      </c>
    </row>
    <row r="1381" spans="1:12" x14ac:dyDescent="0.2">
      <c r="A1381" t="s">
        <v>8109</v>
      </c>
      <c r="B1381" t="s">
        <v>11</v>
      </c>
      <c r="C1381">
        <v>71110</v>
      </c>
      <c r="D1381" t="str">
        <f>LEFT(Table3[[#This Row],[Shipping postal code]],5)</f>
        <v>71110</v>
      </c>
      <c r="E1381" t="s">
        <v>7342</v>
      </c>
      <c r="F1381">
        <v>100.15</v>
      </c>
      <c r="G1381">
        <v>0</v>
      </c>
      <c r="H1381">
        <v>0</v>
      </c>
      <c r="I1381">
        <v>100.15</v>
      </c>
      <c r="J1381">
        <v>0</v>
      </c>
      <c r="K1381">
        <v>0</v>
      </c>
      <c r="L1381">
        <v>100.15</v>
      </c>
    </row>
    <row r="1382" spans="1:12" x14ac:dyDescent="0.2">
      <c r="A1382" t="s">
        <v>8110</v>
      </c>
      <c r="B1382" t="s">
        <v>11</v>
      </c>
      <c r="C1382">
        <v>21113</v>
      </c>
      <c r="D1382" t="str">
        <f>LEFT(Table3[[#This Row],[Shipping postal code]],5)</f>
        <v>21113</v>
      </c>
      <c r="E1382" t="s">
        <v>7091</v>
      </c>
      <c r="F1382">
        <v>100.15</v>
      </c>
      <c r="G1382">
        <v>0</v>
      </c>
      <c r="H1382">
        <v>0</v>
      </c>
      <c r="I1382">
        <v>100.15</v>
      </c>
      <c r="J1382">
        <v>0</v>
      </c>
      <c r="K1382">
        <v>0</v>
      </c>
      <c r="L1382">
        <v>100.15</v>
      </c>
    </row>
    <row r="1383" spans="1:12" x14ac:dyDescent="0.2">
      <c r="A1383" t="s">
        <v>8111</v>
      </c>
      <c r="B1383" t="s">
        <v>11</v>
      </c>
      <c r="C1383">
        <v>21222</v>
      </c>
      <c r="D1383" t="str">
        <f>LEFT(Table3[[#This Row],[Shipping postal code]],5)</f>
        <v>21222</v>
      </c>
      <c r="E1383" t="s">
        <v>7091</v>
      </c>
      <c r="F1383">
        <v>200.3</v>
      </c>
      <c r="G1383">
        <v>-100.15</v>
      </c>
      <c r="H1383">
        <v>0</v>
      </c>
      <c r="I1383">
        <v>100.15</v>
      </c>
      <c r="J1383">
        <v>0</v>
      </c>
      <c r="K1383">
        <v>0</v>
      </c>
      <c r="L1383">
        <v>100.15</v>
      </c>
    </row>
    <row r="1384" spans="1:12" x14ac:dyDescent="0.2">
      <c r="A1384" t="s">
        <v>8112</v>
      </c>
      <c r="B1384" t="s">
        <v>11</v>
      </c>
      <c r="C1384">
        <v>64063</v>
      </c>
      <c r="D1384" t="str">
        <f>LEFT(Table3[[#This Row],[Shipping postal code]],5)</f>
        <v>64063</v>
      </c>
      <c r="E1384" t="s">
        <v>7178</v>
      </c>
      <c r="F1384">
        <v>106.15</v>
      </c>
      <c r="G1384">
        <v>-6.12</v>
      </c>
      <c r="H1384">
        <v>0</v>
      </c>
      <c r="I1384">
        <v>100.03</v>
      </c>
      <c r="J1384">
        <v>0</v>
      </c>
      <c r="K1384">
        <v>0</v>
      </c>
      <c r="L1384">
        <v>100.03</v>
      </c>
    </row>
    <row r="1385" spans="1:12" x14ac:dyDescent="0.2">
      <c r="A1385" t="s">
        <v>7524</v>
      </c>
      <c r="B1385" t="s">
        <v>11</v>
      </c>
      <c r="C1385" t="s">
        <v>1829</v>
      </c>
      <c r="D1385" t="str">
        <f>LEFT(Table3[[#This Row],[Shipping postal code]],5)</f>
        <v>19136</v>
      </c>
      <c r="E1385" t="s">
        <v>7065</v>
      </c>
      <c r="F1385">
        <v>100</v>
      </c>
      <c r="G1385">
        <v>0</v>
      </c>
      <c r="H1385">
        <v>0</v>
      </c>
      <c r="I1385">
        <v>100</v>
      </c>
      <c r="J1385">
        <v>0</v>
      </c>
      <c r="K1385">
        <v>0</v>
      </c>
      <c r="L1385">
        <v>100</v>
      </c>
    </row>
    <row r="1386" spans="1:12" x14ac:dyDescent="0.2">
      <c r="A1386" t="s">
        <v>8113</v>
      </c>
      <c r="B1386" t="s">
        <v>11</v>
      </c>
      <c r="C1386" t="s">
        <v>6283</v>
      </c>
      <c r="D1386" t="str">
        <f>LEFT(Table3[[#This Row],[Shipping postal code]],5)</f>
        <v>06510</v>
      </c>
      <c r="E1386" t="s">
        <v>7121</v>
      </c>
      <c r="F1386">
        <v>100</v>
      </c>
      <c r="G1386">
        <v>0</v>
      </c>
      <c r="H1386">
        <v>0</v>
      </c>
      <c r="I1386">
        <v>100</v>
      </c>
      <c r="J1386">
        <v>0</v>
      </c>
      <c r="K1386">
        <v>0</v>
      </c>
      <c r="L1386">
        <v>100</v>
      </c>
    </row>
    <row r="1387" spans="1:12" x14ac:dyDescent="0.2">
      <c r="A1387" t="s">
        <v>8114</v>
      </c>
      <c r="B1387" t="s">
        <v>11</v>
      </c>
      <c r="C1387">
        <v>94123</v>
      </c>
      <c r="D1387" t="str">
        <f>LEFT(Table3[[#This Row],[Shipping postal code]],5)</f>
        <v>94123</v>
      </c>
      <c r="E1387" t="s">
        <v>7048</v>
      </c>
      <c r="F1387">
        <v>100</v>
      </c>
      <c r="G1387">
        <v>0</v>
      </c>
      <c r="H1387">
        <v>0</v>
      </c>
      <c r="I1387">
        <v>100</v>
      </c>
      <c r="J1387">
        <v>0</v>
      </c>
      <c r="K1387">
        <v>0</v>
      </c>
      <c r="L1387">
        <v>100</v>
      </c>
    </row>
    <row r="1388" spans="1:12" x14ac:dyDescent="0.2">
      <c r="A1388" t="s">
        <v>7356</v>
      </c>
      <c r="B1388" t="s">
        <v>11</v>
      </c>
      <c r="C1388">
        <v>85054</v>
      </c>
      <c r="D1388" t="str">
        <f>LEFT(Table3[[#This Row],[Shipping postal code]],5)</f>
        <v>85054</v>
      </c>
      <c r="E1388" t="s">
        <v>7056</v>
      </c>
      <c r="F1388">
        <v>100</v>
      </c>
      <c r="G1388">
        <v>0</v>
      </c>
      <c r="H1388">
        <v>0</v>
      </c>
      <c r="I1388">
        <v>100</v>
      </c>
      <c r="J1388">
        <v>0</v>
      </c>
      <c r="K1388">
        <v>0</v>
      </c>
      <c r="L1388">
        <v>100</v>
      </c>
    </row>
    <row r="1389" spans="1:12" x14ac:dyDescent="0.2">
      <c r="A1389" t="s">
        <v>8115</v>
      </c>
      <c r="B1389" t="s">
        <v>11</v>
      </c>
      <c r="C1389">
        <v>48017</v>
      </c>
      <c r="D1389" t="str">
        <f>LEFT(Table3[[#This Row],[Shipping postal code]],5)</f>
        <v>48017</v>
      </c>
      <c r="E1389" t="s">
        <v>7195</v>
      </c>
      <c r="F1389">
        <v>100</v>
      </c>
      <c r="G1389">
        <v>0</v>
      </c>
      <c r="H1389">
        <v>0</v>
      </c>
      <c r="I1389">
        <v>100</v>
      </c>
      <c r="J1389">
        <v>0</v>
      </c>
      <c r="K1389">
        <v>0</v>
      </c>
      <c r="L1389">
        <v>100</v>
      </c>
    </row>
    <row r="1390" spans="1:12" x14ac:dyDescent="0.2">
      <c r="A1390" t="s">
        <v>8116</v>
      </c>
      <c r="B1390" t="s">
        <v>11</v>
      </c>
      <c r="C1390">
        <v>78576</v>
      </c>
      <c r="D1390" t="str">
        <f>LEFT(Table3[[#This Row],[Shipping postal code]],5)</f>
        <v>78576</v>
      </c>
      <c r="E1390" t="s">
        <v>7086</v>
      </c>
      <c r="F1390">
        <v>100</v>
      </c>
      <c r="G1390">
        <v>0</v>
      </c>
      <c r="H1390">
        <v>0</v>
      </c>
      <c r="I1390">
        <v>100</v>
      </c>
      <c r="J1390">
        <v>0</v>
      </c>
      <c r="K1390">
        <v>0</v>
      </c>
      <c r="L1390">
        <v>100</v>
      </c>
    </row>
    <row r="1391" spans="1:12" x14ac:dyDescent="0.2">
      <c r="A1391" t="s">
        <v>7671</v>
      </c>
      <c r="B1391" t="s">
        <v>11</v>
      </c>
      <c r="C1391">
        <v>40204</v>
      </c>
      <c r="D1391" t="str">
        <f>LEFT(Table3[[#This Row],[Shipping postal code]],5)</f>
        <v>40204</v>
      </c>
      <c r="E1391" t="s">
        <v>7256</v>
      </c>
      <c r="F1391">
        <v>99.98</v>
      </c>
      <c r="G1391">
        <v>0</v>
      </c>
      <c r="H1391">
        <v>0</v>
      </c>
      <c r="I1391">
        <v>99.98</v>
      </c>
      <c r="J1391">
        <v>0</v>
      </c>
      <c r="K1391">
        <v>0</v>
      </c>
      <c r="L1391">
        <v>99.98</v>
      </c>
    </row>
    <row r="1392" spans="1:12" x14ac:dyDescent="0.2">
      <c r="A1392" t="s">
        <v>8117</v>
      </c>
      <c r="B1392" t="s">
        <v>11</v>
      </c>
      <c r="C1392">
        <v>33704</v>
      </c>
      <c r="D1392" t="str">
        <f>LEFT(Table3[[#This Row],[Shipping postal code]],5)</f>
        <v>33704</v>
      </c>
      <c r="E1392" t="s">
        <v>7063</v>
      </c>
      <c r="F1392">
        <v>99.98</v>
      </c>
      <c r="G1392">
        <v>0</v>
      </c>
      <c r="H1392">
        <v>0</v>
      </c>
      <c r="I1392">
        <v>99.98</v>
      </c>
      <c r="J1392">
        <v>0</v>
      </c>
      <c r="K1392">
        <v>0</v>
      </c>
      <c r="L1392">
        <v>99.98</v>
      </c>
    </row>
    <row r="1393" spans="1:12" x14ac:dyDescent="0.2">
      <c r="A1393" t="s">
        <v>8118</v>
      </c>
      <c r="B1393" t="s">
        <v>11</v>
      </c>
      <c r="C1393">
        <v>19525</v>
      </c>
      <c r="D1393" t="str">
        <f>LEFT(Table3[[#This Row],[Shipping postal code]],5)</f>
        <v>19525</v>
      </c>
      <c r="E1393" t="s">
        <v>7065</v>
      </c>
      <c r="F1393">
        <v>111</v>
      </c>
      <c r="G1393">
        <v>-11.1</v>
      </c>
      <c r="H1393">
        <v>0</v>
      </c>
      <c r="I1393">
        <v>99.9</v>
      </c>
      <c r="J1393">
        <v>0</v>
      </c>
      <c r="K1393">
        <v>0</v>
      </c>
      <c r="L1393">
        <v>99.9</v>
      </c>
    </row>
    <row r="1394" spans="1:12" x14ac:dyDescent="0.2">
      <c r="A1394" t="s">
        <v>7948</v>
      </c>
      <c r="B1394" t="s">
        <v>11</v>
      </c>
      <c r="C1394">
        <v>27107</v>
      </c>
      <c r="D1394" t="str">
        <f>LEFT(Table3[[#This Row],[Shipping postal code]],5)</f>
        <v>27107</v>
      </c>
      <c r="E1394" t="s">
        <v>7095</v>
      </c>
      <c r="F1394">
        <v>117</v>
      </c>
      <c r="G1394">
        <v>-17.100000000000001</v>
      </c>
      <c r="H1394">
        <v>0</v>
      </c>
      <c r="I1394">
        <v>99.9</v>
      </c>
      <c r="J1394">
        <v>0</v>
      </c>
      <c r="K1394">
        <v>0</v>
      </c>
      <c r="L1394">
        <v>99.9</v>
      </c>
    </row>
    <row r="1395" spans="1:12" x14ac:dyDescent="0.2">
      <c r="A1395" t="s">
        <v>8119</v>
      </c>
      <c r="B1395" t="s">
        <v>11</v>
      </c>
      <c r="C1395">
        <v>58756</v>
      </c>
      <c r="D1395" t="str">
        <f>LEFT(Table3[[#This Row],[Shipping postal code]],5)</f>
        <v>58756</v>
      </c>
      <c r="E1395" t="s">
        <v>7278</v>
      </c>
      <c r="F1395">
        <v>110.75</v>
      </c>
      <c r="G1395">
        <v>-11.08</v>
      </c>
      <c r="H1395">
        <v>0</v>
      </c>
      <c r="I1395">
        <v>99.67</v>
      </c>
      <c r="J1395">
        <v>0</v>
      </c>
      <c r="K1395">
        <v>0</v>
      </c>
      <c r="L1395">
        <v>99.67</v>
      </c>
    </row>
    <row r="1396" spans="1:12" x14ac:dyDescent="0.2">
      <c r="A1396" t="s">
        <v>8120</v>
      </c>
      <c r="B1396" t="s">
        <v>11</v>
      </c>
      <c r="C1396">
        <v>55057</v>
      </c>
      <c r="D1396" t="str">
        <f>LEFT(Table3[[#This Row],[Shipping postal code]],5)</f>
        <v>55057</v>
      </c>
      <c r="E1396" t="s">
        <v>7143</v>
      </c>
      <c r="F1396">
        <v>110.75</v>
      </c>
      <c r="G1396">
        <v>-11.08</v>
      </c>
      <c r="H1396">
        <v>0</v>
      </c>
      <c r="I1396">
        <v>99.67</v>
      </c>
      <c r="J1396">
        <v>0</v>
      </c>
      <c r="K1396">
        <v>0</v>
      </c>
      <c r="L1396">
        <v>99.67</v>
      </c>
    </row>
    <row r="1397" spans="1:12" x14ac:dyDescent="0.2">
      <c r="A1397" t="s">
        <v>8121</v>
      </c>
      <c r="B1397" t="s">
        <v>11</v>
      </c>
      <c r="C1397" t="s">
        <v>3635</v>
      </c>
      <c r="D1397" t="str">
        <f>LEFT(Table3[[#This Row],[Shipping postal code]],5)</f>
        <v>84047</v>
      </c>
      <c r="E1397" t="s">
        <v>7046</v>
      </c>
      <c r="F1397">
        <v>167</v>
      </c>
      <c r="G1397">
        <v>-74.099999999999994</v>
      </c>
      <c r="H1397">
        <v>0</v>
      </c>
      <c r="I1397">
        <v>92.9</v>
      </c>
      <c r="J1397">
        <v>0</v>
      </c>
      <c r="K1397">
        <v>6.74</v>
      </c>
      <c r="L1397">
        <v>99.64</v>
      </c>
    </row>
    <row r="1398" spans="1:12" x14ac:dyDescent="0.2">
      <c r="A1398" t="s">
        <v>7284</v>
      </c>
      <c r="B1398" t="s">
        <v>11</v>
      </c>
      <c r="C1398">
        <v>67203</v>
      </c>
      <c r="D1398" t="str">
        <f>LEFT(Table3[[#This Row],[Shipping postal code]],5)</f>
        <v>67203</v>
      </c>
      <c r="E1398" t="s">
        <v>7198</v>
      </c>
      <c r="F1398">
        <v>99</v>
      </c>
      <c r="G1398">
        <v>0</v>
      </c>
      <c r="H1398">
        <v>0</v>
      </c>
      <c r="I1398">
        <v>99</v>
      </c>
      <c r="J1398">
        <v>0</v>
      </c>
      <c r="K1398">
        <v>0</v>
      </c>
      <c r="L1398">
        <v>99</v>
      </c>
    </row>
    <row r="1399" spans="1:12" x14ac:dyDescent="0.2">
      <c r="A1399" t="s">
        <v>8122</v>
      </c>
      <c r="B1399" t="s">
        <v>11</v>
      </c>
      <c r="C1399">
        <v>76238</v>
      </c>
      <c r="D1399" t="str">
        <f>LEFT(Table3[[#This Row],[Shipping postal code]],5)</f>
        <v>76238</v>
      </c>
      <c r="E1399" t="s">
        <v>7086</v>
      </c>
      <c r="F1399">
        <v>99</v>
      </c>
      <c r="G1399">
        <v>0</v>
      </c>
      <c r="H1399">
        <v>0</v>
      </c>
      <c r="I1399">
        <v>99</v>
      </c>
      <c r="J1399">
        <v>0</v>
      </c>
      <c r="K1399">
        <v>0</v>
      </c>
      <c r="L1399">
        <v>99</v>
      </c>
    </row>
    <row r="1400" spans="1:12" x14ac:dyDescent="0.2">
      <c r="A1400" t="s">
        <v>8123</v>
      </c>
      <c r="B1400" t="s">
        <v>11</v>
      </c>
      <c r="C1400">
        <v>99708</v>
      </c>
      <c r="D1400" t="str">
        <f>LEFT(Table3[[#This Row],[Shipping postal code]],5)</f>
        <v>99708</v>
      </c>
      <c r="E1400" t="s">
        <v>7668</v>
      </c>
      <c r="F1400">
        <v>99</v>
      </c>
      <c r="G1400">
        <v>0</v>
      </c>
      <c r="H1400">
        <v>0</v>
      </c>
      <c r="I1400">
        <v>99</v>
      </c>
      <c r="J1400">
        <v>0</v>
      </c>
      <c r="K1400">
        <v>0</v>
      </c>
      <c r="L1400">
        <v>99</v>
      </c>
    </row>
    <row r="1401" spans="1:12" x14ac:dyDescent="0.2">
      <c r="A1401" t="s">
        <v>7473</v>
      </c>
      <c r="B1401" t="s">
        <v>11</v>
      </c>
      <c r="C1401">
        <v>21215</v>
      </c>
      <c r="D1401" t="str">
        <f>LEFT(Table3[[#This Row],[Shipping postal code]],5)</f>
        <v>21215</v>
      </c>
      <c r="E1401" t="s">
        <v>7091</v>
      </c>
      <c r="F1401">
        <v>99</v>
      </c>
      <c r="G1401">
        <v>0</v>
      </c>
      <c r="H1401">
        <v>0</v>
      </c>
      <c r="I1401">
        <v>99</v>
      </c>
      <c r="J1401">
        <v>0</v>
      </c>
      <c r="K1401">
        <v>0</v>
      </c>
      <c r="L1401">
        <v>99</v>
      </c>
    </row>
    <row r="1402" spans="1:12" x14ac:dyDescent="0.2">
      <c r="A1402" t="s">
        <v>8124</v>
      </c>
      <c r="B1402" t="s">
        <v>11</v>
      </c>
      <c r="C1402">
        <v>85286</v>
      </c>
      <c r="D1402" t="str">
        <f>LEFT(Table3[[#This Row],[Shipping postal code]],5)</f>
        <v>85286</v>
      </c>
      <c r="E1402" t="s">
        <v>7056</v>
      </c>
      <c r="F1402">
        <v>99</v>
      </c>
      <c r="G1402">
        <v>0</v>
      </c>
      <c r="H1402">
        <v>0</v>
      </c>
      <c r="I1402">
        <v>99</v>
      </c>
      <c r="J1402">
        <v>0</v>
      </c>
      <c r="K1402">
        <v>0</v>
      </c>
      <c r="L1402">
        <v>99</v>
      </c>
    </row>
    <row r="1403" spans="1:12" x14ac:dyDescent="0.2">
      <c r="A1403" t="s">
        <v>7151</v>
      </c>
      <c r="B1403" t="s">
        <v>11</v>
      </c>
      <c r="C1403">
        <v>60652</v>
      </c>
      <c r="D1403" t="str">
        <f>LEFT(Table3[[#This Row],[Shipping postal code]],5)</f>
        <v>60652</v>
      </c>
      <c r="E1403" t="s">
        <v>7152</v>
      </c>
      <c r="F1403">
        <v>99</v>
      </c>
      <c r="G1403">
        <v>0</v>
      </c>
      <c r="H1403">
        <v>0</v>
      </c>
      <c r="I1403">
        <v>99</v>
      </c>
      <c r="J1403">
        <v>0</v>
      </c>
      <c r="K1403">
        <v>0</v>
      </c>
      <c r="L1403">
        <v>99</v>
      </c>
    </row>
    <row r="1404" spans="1:12" x14ac:dyDescent="0.2">
      <c r="A1404" t="s">
        <v>8125</v>
      </c>
      <c r="B1404" t="s">
        <v>11</v>
      </c>
      <c r="C1404">
        <v>20743</v>
      </c>
      <c r="D1404" t="str">
        <f>LEFT(Table3[[#This Row],[Shipping postal code]],5)</f>
        <v>20743</v>
      </c>
      <c r="E1404" t="s">
        <v>7091</v>
      </c>
      <c r="F1404">
        <v>99</v>
      </c>
      <c r="G1404">
        <v>0</v>
      </c>
      <c r="H1404">
        <v>0</v>
      </c>
      <c r="I1404">
        <v>99</v>
      </c>
      <c r="J1404">
        <v>0</v>
      </c>
      <c r="K1404">
        <v>0</v>
      </c>
      <c r="L1404">
        <v>99</v>
      </c>
    </row>
    <row r="1405" spans="1:12" x14ac:dyDescent="0.2">
      <c r="A1405" t="s">
        <v>8126</v>
      </c>
      <c r="B1405" t="s">
        <v>11</v>
      </c>
      <c r="C1405">
        <v>63357</v>
      </c>
      <c r="D1405" t="str">
        <f>LEFT(Table3[[#This Row],[Shipping postal code]],5)</f>
        <v>63357</v>
      </c>
      <c r="E1405" t="s">
        <v>7178</v>
      </c>
      <c r="F1405">
        <v>99</v>
      </c>
      <c r="G1405">
        <v>0</v>
      </c>
      <c r="H1405">
        <v>0</v>
      </c>
      <c r="I1405">
        <v>99</v>
      </c>
      <c r="J1405">
        <v>0</v>
      </c>
      <c r="K1405">
        <v>0</v>
      </c>
      <c r="L1405">
        <v>99</v>
      </c>
    </row>
    <row r="1406" spans="1:12" x14ac:dyDescent="0.2">
      <c r="A1406" t="s">
        <v>7777</v>
      </c>
      <c r="B1406" t="s">
        <v>11</v>
      </c>
      <c r="C1406">
        <v>32222</v>
      </c>
      <c r="D1406" t="str">
        <f>LEFT(Table3[[#This Row],[Shipping postal code]],5)</f>
        <v>32222</v>
      </c>
      <c r="E1406" t="s">
        <v>7063</v>
      </c>
      <c r="F1406">
        <v>99</v>
      </c>
      <c r="G1406">
        <v>0</v>
      </c>
      <c r="H1406">
        <v>0</v>
      </c>
      <c r="I1406">
        <v>99</v>
      </c>
      <c r="J1406">
        <v>0</v>
      </c>
      <c r="K1406">
        <v>0</v>
      </c>
      <c r="L1406">
        <v>99</v>
      </c>
    </row>
    <row r="1407" spans="1:12" x14ac:dyDescent="0.2">
      <c r="A1407" t="s">
        <v>7467</v>
      </c>
      <c r="B1407" t="s">
        <v>11</v>
      </c>
      <c r="C1407">
        <v>55409</v>
      </c>
      <c r="D1407" t="str">
        <f>LEFT(Table3[[#This Row],[Shipping postal code]],5)</f>
        <v>55409</v>
      </c>
      <c r="E1407" t="s">
        <v>7143</v>
      </c>
      <c r="F1407">
        <v>99</v>
      </c>
      <c r="G1407">
        <v>0</v>
      </c>
      <c r="H1407">
        <v>0</v>
      </c>
      <c r="I1407">
        <v>99</v>
      </c>
      <c r="J1407">
        <v>0</v>
      </c>
      <c r="K1407">
        <v>0</v>
      </c>
      <c r="L1407">
        <v>99</v>
      </c>
    </row>
    <row r="1408" spans="1:12" x14ac:dyDescent="0.2">
      <c r="A1408" t="s">
        <v>8127</v>
      </c>
      <c r="B1408" t="s">
        <v>11</v>
      </c>
      <c r="C1408">
        <v>84074</v>
      </c>
      <c r="D1408" t="str">
        <f>LEFT(Table3[[#This Row],[Shipping postal code]],5)</f>
        <v>84074</v>
      </c>
      <c r="E1408" t="s">
        <v>7046</v>
      </c>
      <c r="F1408">
        <v>149</v>
      </c>
      <c r="G1408">
        <v>-57</v>
      </c>
      <c r="H1408">
        <v>0</v>
      </c>
      <c r="I1408">
        <v>92</v>
      </c>
      <c r="J1408">
        <v>0</v>
      </c>
      <c r="K1408">
        <v>6.67</v>
      </c>
      <c r="L1408">
        <v>98.67</v>
      </c>
    </row>
    <row r="1409" spans="1:12" x14ac:dyDescent="0.2">
      <c r="A1409" t="s">
        <v>8128</v>
      </c>
      <c r="B1409" t="s">
        <v>11</v>
      </c>
      <c r="C1409">
        <v>92881</v>
      </c>
      <c r="D1409" t="str">
        <f>LEFT(Table3[[#This Row],[Shipping postal code]],5)</f>
        <v>92881</v>
      </c>
      <c r="E1409" t="s">
        <v>7048</v>
      </c>
      <c r="F1409">
        <v>108.15</v>
      </c>
      <c r="G1409">
        <v>-10</v>
      </c>
      <c r="H1409">
        <v>0</v>
      </c>
      <c r="I1409">
        <v>98.15</v>
      </c>
      <c r="J1409">
        <v>0</v>
      </c>
      <c r="K1409">
        <v>0</v>
      </c>
      <c r="L1409">
        <v>98.15</v>
      </c>
    </row>
    <row r="1410" spans="1:12" x14ac:dyDescent="0.2">
      <c r="A1410" t="s">
        <v>8129</v>
      </c>
      <c r="B1410" t="s">
        <v>11</v>
      </c>
      <c r="C1410">
        <v>37769</v>
      </c>
      <c r="D1410" t="str">
        <f>LEFT(Table3[[#This Row],[Shipping postal code]],5)</f>
        <v>37769</v>
      </c>
      <c r="E1410" t="s">
        <v>7136</v>
      </c>
      <c r="F1410">
        <v>98.15</v>
      </c>
      <c r="G1410">
        <v>0</v>
      </c>
      <c r="H1410">
        <v>0</v>
      </c>
      <c r="I1410">
        <v>98.15</v>
      </c>
      <c r="J1410">
        <v>0</v>
      </c>
      <c r="K1410">
        <v>0</v>
      </c>
      <c r="L1410">
        <v>98.15</v>
      </c>
    </row>
    <row r="1411" spans="1:12" x14ac:dyDescent="0.2">
      <c r="A1411" t="s">
        <v>8130</v>
      </c>
      <c r="B1411" t="s">
        <v>11</v>
      </c>
      <c r="C1411">
        <v>50134</v>
      </c>
      <c r="D1411" t="str">
        <f>LEFT(Table3[[#This Row],[Shipping postal code]],5)</f>
        <v>50134</v>
      </c>
      <c r="E1411" t="s">
        <v>7280</v>
      </c>
      <c r="F1411">
        <v>98</v>
      </c>
      <c r="G1411">
        <v>0</v>
      </c>
      <c r="H1411">
        <v>0</v>
      </c>
      <c r="I1411">
        <v>98</v>
      </c>
      <c r="J1411">
        <v>0</v>
      </c>
      <c r="K1411">
        <v>0</v>
      </c>
      <c r="L1411">
        <v>98</v>
      </c>
    </row>
    <row r="1412" spans="1:12" x14ac:dyDescent="0.2">
      <c r="A1412" t="s">
        <v>7546</v>
      </c>
      <c r="B1412" t="s">
        <v>11</v>
      </c>
      <c r="C1412">
        <v>75751</v>
      </c>
      <c r="D1412" t="str">
        <f>LEFT(Table3[[#This Row],[Shipping postal code]],5)</f>
        <v>75751</v>
      </c>
      <c r="E1412" t="s">
        <v>7086</v>
      </c>
      <c r="F1412">
        <v>118</v>
      </c>
      <c r="G1412">
        <v>-20</v>
      </c>
      <c r="H1412">
        <v>0</v>
      </c>
      <c r="I1412">
        <v>98</v>
      </c>
      <c r="J1412">
        <v>0</v>
      </c>
      <c r="K1412">
        <v>0</v>
      </c>
      <c r="L1412">
        <v>98</v>
      </c>
    </row>
    <row r="1413" spans="1:12" x14ac:dyDescent="0.2">
      <c r="A1413" t="s">
        <v>8131</v>
      </c>
      <c r="B1413" t="s">
        <v>11</v>
      </c>
      <c r="C1413" s="2" t="s">
        <v>2557</v>
      </c>
      <c r="D1413" s="2" t="str">
        <f>LEFT(Table3[[#This Row],[Shipping postal code]],5)</f>
        <v>07034</v>
      </c>
      <c r="E1413" t="s">
        <v>7298</v>
      </c>
      <c r="F1413">
        <v>115</v>
      </c>
      <c r="G1413">
        <v>-17.25</v>
      </c>
      <c r="H1413">
        <v>0</v>
      </c>
      <c r="I1413">
        <v>97.75</v>
      </c>
      <c r="J1413">
        <v>0</v>
      </c>
      <c r="K1413">
        <v>0</v>
      </c>
      <c r="L1413">
        <v>97.75</v>
      </c>
    </row>
    <row r="1414" spans="1:12" x14ac:dyDescent="0.2">
      <c r="A1414" t="s">
        <v>7059</v>
      </c>
      <c r="B1414" t="s">
        <v>11</v>
      </c>
      <c r="C1414">
        <v>68701</v>
      </c>
      <c r="D1414" t="str">
        <f>LEFT(Table3[[#This Row],[Shipping postal code]],5)</f>
        <v>68701</v>
      </c>
      <c r="E1414" t="s">
        <v>7067</v>
      </c>
      <c r="F1414">
        <v>307.55</v>
      </c>
      <c r="G1414">
        <v>-210</v>
      </c>
      <c r="H1414">
        <v>0</v>
      </c>
      <c r="I1414">
        <v>97.55</v>
      </c>
      <c r="J1414">
        <v>0</v>
      </c>
      <c r="K1414">
        <v>0</v>
      </c>
      <c r="L1414">
        <v>97.55</v>
      </c>
    </row>
    <row r="1415" spans="1:12" x14ac:dyDescent="0.2">
      <c r="A1415" t="s">
        <v>8132</v>
      </c>
      <c r="B1415" t="s">
        <v>11</v>
      </c>
      <c r="C1415">
        <v>61114</v>
      </c>
      <c r="D1415" t="str">
        <f>LEFT(Table3[[#This Row],[Shipping postal code]],5)</f>
        <v>61114</v>
      </c>
      <c r="E1415" t="s">
        <v>7152</v>
      </c>
      <c r="F1415">
        <v>97.15</v>
      </c>
      <c r="G1415">
        <v>0</v>
      </c>
      <c r="H1415">
        <v>0</v>
      </c>
      <c r="I1415">
        <v>97.15</v>
      </c>
      <c r="J1415">
        <v>0</v>
      </c>
      <c r="K1415">
        <v>0</v>
      </c>
      <c r="L1415">
        <v>97.15</v>
      </c>
    </row>
    <row r="1416" spans="1:12" x14ac:dyDescent="0.2">
      <c r="A1416" t="s">
        <v>8133</v>
      </c>
      <c r="B1416" t="s">
        <v>11</v>
      </c>
      <c r="C1416">
        <v>38016</v>
      </c>
      <c r="D1416" t="str">
        <f>LEFT(Table3[[#This Row],[Shipping postal code]],5)</f>
        <v>38016</v>
      </c>
      <c r="E1416" t="s">
        <v>7136</v>
      </c>
      <c r="F1416">
        <v>138</v>
      </c>
      <c r="G1416">
        <v>-41</v>
      </c>
      <c r="H1416">
        <v>0</v>
      </c>
      <c r="I1416">
        <v>97</v>
      </c>
      <c r="J1416">
        <v>0</v>
      </c>
      <c r="K1416">
        <v>0</v>
      </c>
      <c r="L1416">
        <v>97</v>
      </c>
    </row>
    <row r="1417" spans="1:12" x14ac:dyDescent="0.2">
      <c r="A1417" t="s">
        <v>7487</v>
      </c>
      <c r="B1417" t="s">
        <v>11</v>
      </c>
      <c r="C1417">
        <v>96816</v>
      </c>
      <c r="D1417" t="str">
        <f>LEFT(Table3[[#This Row],[Shipping postal code]],5)</f>
        <v>96816</v>
      </c>
      <c r="E1417" t="s">
        <v>7272</v>
      </c>
      <c r="F1417">
        <v>97</v>
      </c>
      <c r="G1417">
        <v>0</v>
      </c>
      <c r="H1417">
        <v>0</v>
      </c>
      <c r="I1417">
        <v>97</v>
      </c>
      <c r="J1417">
        <v>0</v>
      </c>
      <c r="K1417">
        <v>0</v>
      </c>
      <c r="L1417">
        <v>97</v>
      </c>
    </row>
    <row r="1418" spans="1:12" x14ac:dyDescent="0.2">
      <c r="A1418" t="s">
        <v>7146</v>
      </c>
      <c r="B1418" t="s">
        <v>11</v>
      </c>
      <c r="C1418">
        <v>78730</v>
      </c>
      <c r="D1418" t="str">
        <f>LEFT(Table3[[#This Row],[Shipping postal code]],5)</f>
        <v>78730</v>
      </c>
      <c r="E1418" t="s">
        <v>7086</v>
      </c>
      <c r="F1418">
        <v>194</v>
      </c>
      <c r="G1418">
        <v>-97</v>
      </c>
      <c r="H1418">
        <v>0</v>
      </c>
      <c r="I1418">
        <v>97</v>
      </c>
      <c r="J1418">
        <v>0</v>
      </c>
      <c r="K1418">
        <v>0</v>
      </c>
      <c r="L1418">
        <v>97</v>
      </c>
    </row>
    <row r="1419" spans="1:12" x14ac:dyDescent="0.2">
      <c r="A1419" t="s">
        <v>8134</v>
      </c>
      <c r="B1419" t="s">
        <v>11</v>
      </c>
      <c r="C1419">
        <v>60110</v>
      </c>
      <c r="D1419" t="str">
        <f>LEFT(Table3[[#This Row],[Shipping postal code]],5)</f>
        <v>60110</v>
      </c>
      <c r="E1419" t="s">
        <v>7152</v>
      </c>
      <c r="F1419">
        <v>97</v>
      </c>
      <c r="G1419">
        <v>0</v>
      </c>
      <c r="H1419">
        <v>0</v>
      </c>
      <c r="I1419">
        <v>97</v>
      </c>
      <c r="J1419">
        <v>0</v>
      </c>
      <c r="K1419">
        <v>0</v>
      </c>
      <c r="L1419">
        <v>97</v>
      </c>
    </row>
    <row r="1420" spans="1:12" x14ac:dyDescent="0.2">
      <c r="A1420" t="s">
        <v>8135</v>
      </c>
      <c r="B1420" t="s">
        <v>11</v>
      </c>
      <c r="C1420">
        <v>91607</v>
      </c>
      <c r="D1420" t="str">
        <f>LEFT(Table3[[#This Row],[Shipping postal code]],5)</f>
        <v>91607</v>
      </c>
      <c r="E1420" t="s">
        <v>7048</v>
      </c>
      <c r="F1420">
        <v>97</v>
      </c>
      <c r="G1420">
        <v>0</v>
      </c>
      <c r="H1420">
        <v>0</v>
      </c>
      <c r="I1420">
        <v>97</v>
      </c>
      <c r="J1420">
        <v>0</v>
      </c>
      <c r="K1420">
        <v>0</v>
      </c>
      <c r="L1420">
        <v>97</v>
      </c>
    </row>
    <row r="1421" spans="1:12" x14ac:dyDescent="0.2">
      <c r="A1421" t="s">
        <v>8136</v>
      </c>
      <c r="B1421" t="s">
        <v>11</v>
      </c>
      <c r="C1421" t="s">
        <v>1220</v>
      </c>
      <c r="D1421" t="str">
        <f>LEFT(Table3[[#This Row],[Shipping postal code]],5)</f>
        <v>40456</v>
      </c>
      <c r="E1421" t="s">
        <v>7256</v>
      </c>
      <c r="F1421">
        <v>97</v>
      </c>
      <c r="G1421">
        <v>0</v>
      </c>
      <c r="H1421">
        <v>0</v>
      </c>
      <c r="I1421">
        <v>97</v>
      </c>
      <c r="J1421">
        <v>0</v>
      </c>
      <c r="K1421">
        <v>0</v>
      </c>
      <c r="L1421">
        <v>97</v>
      </c>
    </row>
    <row r="1422" spans="1:12" x14ac:dyDescent="0.2">
      <c r="A1422" t="s">
        <v>7488</v>
      </c>
      <c r="B1422" t="s">
        <v>11</v>
      </c>
      <c r="C1422">
        <v>62249</v>
      </c>
      <c r="D1422" t="str">
        <f>LEFT(Table3[[#This Row],[Shipping postal code]],5)</f>
        <v>62249</v>
      </c>
      <c r="E1422" t="s">
        <v>7152</v>
      </c>
      <c r="F1422">
        <v>97</v>
      </c>
      <c r="G1422">
        <v>0</v>
      </c>
      <c r="H1422">
        <v>0</v>
      </c>
      <c r="I1422">
        <v>97</v>
      </c>
      <c r="J1422">
        <v>0</v>
      </c>
      <c r="K1422">
        <v>0</v>
      </c>
      <c r="L1422">
        <v>97</v>
      </c>
    </row>
    <row r="1423" spans="1:12" x14ac:dyDescent="0.2">
      <c r="A1423" t="s">
        <v>8137</v>
      </c>
      <c r="B1423" t="s">
        <v>11</v>
      </c>
      <c r="C1423">
        <v>95746</v>
      </c>
      <c r="D1423" t="str">
        <f>LEFT(Table3[[#This Row],[Shipping postal code]],5)</f>
        <v>95746</v>
      </c>
      <c r="E1423" t="s">
        <v>7048</v>
      </c>
      <c r="F1423">
        <v>96.98</v>
      </c>
      <c r="G1423">
        <v>0</v>
      </c>
      <c r="H1423">
        <v>0</v>
      </c>
      <c r="I1423">
        <v>96.98</v>
      </c>
      <c r="J1423">
        <v>0</v>
      </c>
      <c r="K1423">
        <v>0</v>
      </c>
      <c r="L1423">
        <v>96.98</v>
      </c>
    </row>
    <row r="1424" spans="1:12" x14ac:dyDescent="0.2">
      <c r="A1424" t="s">
        <v>7459</v>
      </c>
      <c r="B1424" t="s">
        <v>11</v>
      </c>
      <c r="C1424">
        <v>84401</v>
      </c>
      <c r="D1424" t="str">
        <f>LEFT(Table3[[#This Row],[Shipping postal code]],5)</f>
        <v>84401</v>
      </c>
      <c r="E1424" t="s">
        <v>7046</v>
      </c>
      <c r="F1424">
        <v>110</v>
      </c>
      <c r="G1424">
        <v>-20</v>
      </c>
      <c r="H1424">
        <v>0</v>
      </c>
      <c r="I1424">
        <v>90</v>
      </c>
      <c r="J1424">
        <v>0</v>
      </c>
      <c r="K1424">
        <v>6.54</v>
      </c>
      <c r="L1424">
        <v>96.54</v>
      </c>
    </row>
    <row r="1425" spans="1:12" x14ac:dyDescent="0.2">
      <c r="A1425" t="s">
        <v>7173</v>
      </c>
      <c r="B1425" t="s">
        <v>11</v>
      </c>
      <c r="C1425">
        <v>84123</v>
      </c>
      <c r="D1425" t="str">
        <f>LEFT(Table3[[#This Row],[Shipping postal code]],5)</f>
        <v>84123</v>
      </c>
      <c r="E1425" t="s">
        <v>7046</v>
      </c>
      <c r="F1425">
        <v>89.98</v>
      </c>
      <c r="G1425">
        <v>0</v>
      </c>
      <c r="H1425">
        <v>0</v>
      </c>
      <c r="I1425">
        <v>89.98</v>
      </c>
      <c r="J1425">
        <v>0</v>
      </c>
      <c r="K1425">
        <v>6.46</v>
      </c>
      <c r="L1425">
        <v>96.44</v>
      </c>
    </row>
    <row r="1426" spans="1:12" x14ac:dyDescent="0.2">
      <c r="A1426" t="s">
        <v>8138</v>
      </c>
      <c r="B1426" t="s">
        <v>11</v>
      </c>
      <c r="C1426">
        <v>98034</v>
      </c>
      <c r="D1426" t="str">
        <f>LEFT(Table3[[#This Row],[Shipping postal code]],5)</f>
        <v>98034</v>
      </c>
      <c r="E1426" t="s">
        <v>7076</v>
      </c>
      <c r="F1426">
        <v>104</v>
      </c>
      <c r="G1426">
        <v>-7.9</v>
      </c>
      <c r="H1426">
        <v>0</v>
      </c>
      <c r="I1426">
        <v>96.1</v>
      </c>
      <c r="J1426">
        <v>0</v>
      </c>
      <c r="K1426">
        <v>0</v>
      </c>
      <c r="L1426">
        <v>96.1</v>
      </c>
    </row>
    <row r="1427" spans="1:12" x14ac:dyDescent="0.2">
      <c r="A1427" t="s">
        <v>8139</v>
      </c>
      <c r="B1427" t="s">
        <v>11</v>
      </c>
      <c r="C1427">
        <v>64048</v>
      </c>
      <c r="D1427" t="str">
        <f>LEFT(Table3[[#This Row],[Shipping postal code]],5)</f>
        <v>64048</v>
      </c>
      <c r="E1427" t="s">
        <v>7178</v>
      </c>
      <c r="F1427">
        <v>96</v>
      </c>
      <c r="G1427">
        <v>0</v>
      </c>
      <c r="H1427">
        <v>0</v>
      </c>
      <c r="I1427">
        <v>96</v>
      </c>
      <c r="J1427">
        <v>0</v>
      </c>
      <c r="K1427">
        <v>0</v>
      </c>
      <c r="L1427">
        <v>96</v>
      </c>
    </row>
    <row r="1428" spans="1:12" x14ac:dyDescent="0.2">
      <c r="A1428" t="s">
        <v>7319</v>
      </c>
      <c r="B1428" t="s">
        <v>11</v>
      </c>
      <c r="C1428">
        <v>76155</v>
      </c>
      <c r="D1428" t="str">
        <f>LEFT(Table3[[#This Row],[Shipping postal code]],5)</f>
        <v>76155</v>
      </c>
      <c r="E1428" t="s">
        <v>7086</v>
      </c>
      <c r="F1428">
        <v>96</v>
      </c>
      <c r="G1428">
        <v>0</v>
      </c>
      <c r="H1428">
        <v>0</v>
      </c>
      <c r="I1428">
        <v>96</v>
      </c>
      <c r="J1428">
        <v>0</v>
      </c>
      <c r="K1428">
        <v>0</v>
      </c>
      <c r="L1428">
        <v>96</v>
      </c>
    </row>
    <row r="1429" spans="1:12" x14ac:dyDescent="0.2">
      <c r="A1429" t="s">
        <v>8140</v>
      </c>
      <c r="B1429" t="s">
        <v>11</v>
      </c>
      <c r="C1429" s="2" t="s">
        <v>1504</v>
      </c>
      <c r="D1429" s="2" t="str">
        <f>LEFT(Table3[[#This Row],[Shipping postal code]],5)</f>
        <v>07928</v>
      </c>
      <c r="E1429" t="s">
        <v>7298</v>
      </c>
      <c r="F1429">
        <v>190</v>
      </c>
      <c r="G1429">
        <v>-94</v>
      </c>
      <c r="H1429">
        <v>0</v>
      </c>
      <c r="I1429">
        <v>96</v>
      </c>
      <c r="J1429">
        <v>0</v>
      </c>
      <c r="K1429">
        <v>0</v>
      </c>
      <c r="L1429">
        <v>96</v>
      </c>
    </row>
    <row r="1430" spans="1:12" x14ac:dyDescent="0.2">
      <c r="A1430" t="s">
        <v>7601</v>
      </c>
      <c r="B1430" t="s">
        <v>11</v>
      </c>
      <c r="C1430">
        <v>17109</v>
      </c>
      <c r="D1430" t="str">
        <f>LEFT(Table3[[#This Row],[Shipping postal code]],5)</f>
        <v>17109</v>
      </c>
      <c r="E1430" t="s">
        <v>7065</v>
      </c>
      <c r="F1430">
        <v>96</v>
      </c>
      <c r="G1430">
        <v>0</v>
      </c>
      <c r="H1430">
        <v>0</v>
      </c>
      <c r="I1430">
        <v>96</v>
      </c>
      <c r="J1430">
        <v>0</v>
      </c>
      <c r="K1430">
        <v>0</v>
      </c>
      <c r="L1430">
        <v>96</v>
      </c>
    </row>
    <row r="1431" spans="1:12" x14ac:dyDescent="0.2">
      <c r="A1431" t="s">
        <v>7706</v>
      </c>
      <c r="B1431" t="s">
        <v>11</v>
      </c>
      <c r="C1431">
        <v>28120</v>
      </c>
      <c r="D1431" t="str">
        <f>LEFT(Table3[[#This Row],[Shipping postal code]],5)</f>
        <v>28120</v>
      </c>
      <c r="E1431" t="s">
        <v>7095</v>
      </c>
      <c r="F1431">
        <v>96</v>
      </c>
      <c r="G1431">
        <v>0</v>
      </c>
      <c r="H1431">
        <v>0</v>
      </c>
      <c r="I1431">
        <v>96</v>
      </c>
      <c r="J1431">
        <v>0</v>
      </c>
      <c r="K1431">
        <v>0</v>
      </c>
      <c r="L1431">
        <v>96</v>
      </c>
    </row>
    <row r="1432" spans="1:12" x14ac:dyDescent="0.2">
      <c r="A1432" t="s">
        <v>7123</v>
      </c>
      <c r="B1432" t="s">
        <v>11</v>
      </c>
      <c r="C1432" t="s">
        <v>4174</v>
      </c>
      <c r="D1432" t="str">
        <f>LEFT(Table3[[#This Row],[Shipping postal code]],5)</f>
        <v>84009</v>
      </c>
      <c r="E1432" t="s">
        <v>7046</v>
      </c>
      <c r="F1432">
        <v>89</v>
      </c>
      <c r="G1432">
        <v>0</v>
      </c>
      <c r="H1432">
        <v>0</v>
      </c>
      <c r="I1432">
        <v>89</v>
      </c>
      <c r="J1432">
        <v>0</v>
      </c>
      <c r="K1432">
        <v>6.46</v>
      </c>
      <c r="L1432">
        <v>95.46</v>
      </c>
    </row>
    <row r="1433" spans="1:12" x14ac:dyDescent="0.2">
      <c r="A1433" t="s">
        <v>8141</v>
      </c>
      <c r="B1433" t="s">
        <v>11</v>
      </c>
      <c r="C1433">
        <v>32703</v>
      </c>
      <c r="D1433" t="str">
        <f>LEFT(Table3[[#This Row],[Shipping postal code]],5)</f>
        <v>32703</v>
      </c>
      <c r="E1433" t="s">
        <v>7063</v>
      </c>
      <c r="F1433">
        <v>95.15</v>
      </c>
      <c r="G1433">
        <v>0</v>
      </c>
      <c r="H1433">
        <v>0</v>
      </c>
      <c r="I1433">
        <v>95.15</v>
      </c>
      <c r="J1433">
        <v>0</v>
      </c>
      <c r="K1433">
        <v>0</v>
      </c>
      <c r="L1433">
        <v>95.15</v>
      </c>
    </row>
    <row r="1434" spans="1:12" x14ac:dyDescent="0.2">
      <c r="A1434" t="s">
        <v>8142</v>
      </c>
      <c r="B1434" t="s">
        <v>11</v>
      </c>
      <c r="C1434">
        <v>85340</v>
      </c>
      <c r="D1434" t="str">
        <f>LEFT(Table3[[#This Row],[Shipping postal code]],5)</f>
        <v>85340</v>
      </c>
      <c r="E1434" t="s">
        <v>7056</v>
      </c>
      <c r="F1434">
        <v>94.98</v>
      </c>
      <c r="G1434">
        <v>0</v>
      </c>
      <c r="H1434">
        <v>0</v>
      </c>
      <c r="I1434">
        <v>94.98</v>
      </c>
      <c r="J1434">
        <v>0</v>
      </c>
      <c r="K1434">
        <v>0</v>
      </c>
      <c r="L1434">
        <v>94.98</v>
      </c>
    </row>
    <row r="1435" spans="1:12" x14ac:dyDescent="0.2">
      <c r="A1435" t="s">
        <v>8143</v>
      </c>
      <c r="B1435" t="s">
        <v>11</v>
      </c>
      <c r="C1435">
        <v>24476</v>
      </c>
      <c r="D1435" t="str">
        <f>LEFT(Table3[[#This Row],[Shipping postal code]],5)</f>
        <v>24476</v>
      </c>
      <c r="E1435" t="s">
        <v>7060</v>
      </c>
      <c r="F1435">
        <v>94.98</v>
      </c>
      <c r="G1435">
        <v>0</v>
      </c>
      <c r="H1435">
        <v>0</v>
      </c>
      <c r="I1435">
        <v>94.98</v>
      </c>
      <c r="J1435">
        <v>0</v>
      </c>
      <c r="K1435">
        <v>0</v>
      </c>
      <c r="L1435">
        <v>94.98</v>
      </c>
    </row>
    <row r="1436" spans="1:12" x14ac:dyDescent="0.2">
      <c r="A1436" t="s">
        <v>7381</v>
      </c>
      <c r="B1436" t="s">
        <v>11</v>
      </c>
      <c r="C1436">
        <v>17268</v>
      </c>
      <c r="D1436" t="str">
        <f>LEFT(Table3[[#This Row],[Shipping postal code]],5)</f>
        <v>17268</v>
      </c>
      <c r="E1436" t="s">
        <v>7065</v>
      </c>
      <c r="F1436">
        <v>110.75</v>
      </c>
      <c r="G1436">
        <v>-16.2</v>
      </c>
      <c r="H1436">
        <v>0</v>
      </c>
      <c r="I1436">
        <v>94.55</v>
      </c>
      <c r="J1436">
        <v>0</v>
      </c>
      <c r="K1436">
        <v>0</v>
      </c>
      <c r="L1436">
        <v>94.55</v>
      </c>
    </row>
    <row r="1437" spans="1:12" x14ac:dyDescent="0.2">
      <c r="A1437" t="s">
        <v>8145</v>
      </c>
      <c r="B1437" t="s">
        <v>11</v>
      </c>
      <c r="C1437">
        <v>39565</v>
      </c>
      <c r="D1437" t="str">
        <f>LEFT(Table3[[#This Row],[Shipping postal code]],5)</f>
        <v>39565</v>
      </c>
      <c r="E1437" t="s">
        <v>7268</v>
      </c>
      <c r="F1437">
        <v>111</v>
      </c>
      <c r="G1437">
        <v>-16.649999999999999</v>
      </c>
      <c r="H1437">
        <v>0</v>
      </c>
      <c r="I1437">
        <v>94.35</v>
      </c>
      <c r="J1437">
        <v>0</v>
      </c>
      <c r="K1437">
        <v>0</v>
      </c>
      <c r="L1437">
        <v>94.35</v>
      </c>
    </row>
    <row r="1438" spans="1:12" x14ac:dyDescent="0.2">
      <c r="A1438" t="s">
        <v>8146</v>
      </c>
      <c r="B1438" t="s">
        <v>11</v>
      </c>
      <c r="C1438">
        <v>48047</v>
      </c>
      <c r="D1438" t="str">
        <f>LEFT(Table3[[#This Row],[Shipping postal code]],5)</f>
        <v>48047</v>
      </c>
      <c r="E1438" t="s">
        <v>7195</v>
      </c>
      <c r="F1438">
        <v>111</v>
      </c>
      <c r="G1438">
        <v>-16.649999999999999</v>
      </c>
      <c r="H1438">
        <v>0</v>
      </c>
      <c r="I1438">
        <v>94.35</v>
      </c>
      <c r="J1438">
        <v>0</v>
      </c>
      <c r="K1438">
        <v>0</v>
      </c>
      <c r="L1438">
        <v>94.35</v>
      </c>
    </row>
    <row r="1439" spans="1:12" x14ac:dyDescent="0.2">
      <c r="A1439" t="s">
        <v>8147</v>
      </c>
      <c r="B1439" t="s">
        <v>11</v>
      </c>
      <c r="C1439">
        <v>85140</v>
      </c>
      <c r="D1439" t="str">
        <f>LEFT(Table3[[#This Row],[Shipping postal code]],5)</f>
        <v>85140</v>
      </c>
      <c r="E1439" t="s">
        <v>7056</v>
      </c>
      <c r="F1439">
        <v>118</v>
      </c>
      <c r="G1439">
        <v>-24</v>
      </c>
      <c r="H1439">
        <v>0</v>
      </c>
      <c r="I1439">
        <v>94</v>
      </c>
      <c r="J1439">
        <v>0</v>
      </c>
      <c r="K1439">
        <v>0</v>
      </c>
      <c r="L1439">
        <v>94</v>
      </c>
    </row>
    <row r="1440" spans="1:12" x14ac:dyDescent="0.2">
      <c r="A1440" t="s">
        <v>8148</v>
      </c>
      <c r="B1440" t="s">
        <v>11</v>
      </c>
      <c r="C1440" s="2" t="s">
        <v>1812</v>
      </c>
      <c r="D1440" s="2" t="str">
        <f>LEFT(Table3[[#This Row],[Shipping postal code]],5)</f>
        <v>08027</v>
      </c>
      <c r="E1440" t="s">
        <v>7298</v>
      </c>
      <c r="F1440">
        <v>94</v>
      </c>
      <c r="G1440">
        <v>0</v>
      </c>
      <c r="H1440">
        <v>0</v>
      </c>
      <c r="I1440">
        <v>94</v>
      </c>
      <c r="J1440">
        <v>0</v>
      </c>
      <c r="K1440">
        <v>0</v>
      </c>
      <c r="L1440">
        <v>94</v>
      </c>
    </row>
    <row r="1441" spans="1:12" x14ac:dyDescent="0.2">
      <c r="A1441" t="s">
        <v>7590</v>
      </c>
      <c r="B1441" t="s">
        <v>11</v>
      </c>
      <c r="C1441">
        <v>23220</v>
      </c>
      <c r="D1441" t="str">
        <f>LEFT(Table3[[#This Row],[Shipping postal code]],5)</f>
        <v>23220</v>
      </c>
      <c r="E1441" t="s">
        <v>7060</v>
      </c>
      <c r="F1441">
        <v>94</v>
      </c>
      <c r="G1441">
        <v>0</v>
      </c>
      <c r="H1441">
        <v>0</v>
      </c>
      <c r="I1441">
        <v>94</v>
      </c>
      <c r="J1441">
        <v>0</v>
      </c>
      <c r="K1441">
        <v>0</v>
      </c>
      <c r="L1441">
        <v>94</v>
      </c>
    </row>
    <row r="1442" spans="1:12" x14ac:dyDescent="0.2">
      <c r="A1442" t="s">
        <v>7676</v>
      </c>
      <c r="B1442" t="s">
        <v>11</v>
      </c>
      <c r="C1442">
        <v>94523</v>
      </c>
      <c r="D1442" t="str">
        <f>LEFT(Table3[[#This Row],[Shipping postal code]],5)</f>
        <v>94523</v>
      </c>
      <c r="E1442" t="s">
        <v>7048</v>
      </c>
      <c r="F1442">
        <v>94</v>
      </c>
      <c r="G1442">
        <v>0</v>
      </c>
      <c r="H1442">
        <v>0</v>
      </c>
      <c r="I1442">
        <v>94</v>
      </c>
      <c r="J1442">
        <v>0</v>
      </c>
      <c r="K1442">
        <v>0</v>
      </c>
      <c r="L1442">
        <v>94</v>
      </c>
    </row>
    <row r="1443" spans="1:12" x14ac:dyDescent="0.2">
      <c r="A1443" t="s">
        <v>8149</v>
      </c>
      <c r="B1443" t="s">
        <v>11</v>
      </c>
      <c r="C1443">
        <v>30019</v>
      </c>
      <c r="D1443" t="str">
        <f>LEFT(Table3[[#This Row],[Shipping postal code]],5)</f>
        <v>30019</v>
      </c>
      <c r="E1443" t="s">
        <v>7107</v>
      </c>
      <c r="F1443">
        <v>303.45</v>
      </c>
      <c r="G1443">
        <v>-210</v>
      </c>
      <c r="H1443">
        <v>0</v>
      </c>
      <c r="I1443">
        <v>93.45</v>
      </c>
      <c r="J1443">
        <v>0</v>
      </c>
      <c r="K1443">
        <v>0</v>
      </c>
      <c r="L1443">
        <v>93.45</v>
      </c>
    </row>
    <row r="1444" spans="1:12" x14ac:dyDescent="0.2">
      <c r="A1444" t="s">
        <v>8150</v>
      </c>
      <c r="B1444" t="s">
        <v>11</v>
      </c>
      <c r="C1444">
        <v>64855</v>
      </c>
      <c r="D1444" t="str">
        <f>LEFT(Table3[[#This Row],[Shipping postal code]],5)</f>
        <v>64855</v>
      </c>
      <c r="E1444" t="s">
        <v>7178</v>
      </c>
      <c r="F1444">
        <v>93.15</v>
      </c>
      <c r="G1444">
        <v>0</v>
      </c>
      <c r="H1444">
        <v>0</v>
      </c>
      <c r="I1444">
        <v>93.15</v>
      </c>
      <c r="J1444">
        <v>0</v>
      </c>
      <c r="K1444">
        <v>0</v>
      </c>
      <c r="L1444">
        <v>93.15</v>
      </c>
    </row>
    <row r="1445" spans="1:12" x14ac:dyDescent="0.2">
      <c r="A1445" t="s">
        <v>8151</v>
      </c>
      <c r="B1445" t="s">
        <v>11</v>
      </c>
      <c r="C1445">
        <v>15784</v>
      </c>
      <c r="D1445" t="str">
        <f>LEFT(Table3[[#This Row],[Shipping postal code]],5)</f>
        <v>15784</v>
      </c>
      <c r="E1445" t="s">
        <v>7065</v>
      </c>
      <c r="F1445">
        <v>142</v>
      </c>
      <c r="G1445">
        <v>-48.9</v>
      </c>
      <c r="H1445">
        <v>0</v>
      </c>
      <c r="I1445">
        <v>93.1</v>
      </c>
      <c r="J1445">
        <v>0</v>
      </c>
      <c r="K1445">
        <v>0</v>
      </c>
      <c r="L1445">
        <v>93.1</v>
      </c>
    </row>
    <row r="1446" spans="1:12" x14ac:dyDescent="0.2">
      <c r="A1446" t="s">
        <v>8152</v>
      </c>
      <c r="B1446" t="s">
        <v>11</v>
      </c>
      <c r="C1446">
        <v>76039</v>
      </c>
      <c r="D1446" t="str">
        <f>LEFT(Table3[[#This Row],[Shipping postal code]],5)</f>
        <v>76039</v>
      </c>
      <c r="E1446" t="s">
        <v>7086</v>
      </c>
      <c r="F1446">
        <v>93</v>
      </c>
      <c r="G1446">
        <v>0</v>
      </c>
      <c r="H1446">
        <v>0</v>
      </c>
      <c r="I1446">
        <v>93</v>
      </c>
      <c r="J1446">
        <v>0</v>
      </c>
      <c r="K1446">
        <v>0</v>
      </c>
      <c r="L1446">
        <v>93</v>
      </c>
    </row>
    <row r="1447" spans="1:12" x14ac:dyDescent="0.2">
      <c r="A1447" t="s">
        <v>8153</v>
      </c>
      <c r="B1447" t="s">
        <v>11</v>
      </c>
      <c r="C1447">
        <v>91941</v>
      </c>
      <c r="D1447" t="str">
        <f>LEFT(Table3[[#This Row],[Shipping postal code]],5)</f>
        <v>91941</v>
      </c>
      <c r="E1447" t="s">
        <v>7048</v>
      </c>
      <c r="F1447">
        <v>124</v>
      </c>
      <c r="G1447">
        <v>-32</v>
      </c>
      <c r="H1447">
        <v>0</v>
      </c>
      <c r="I1447">
        <v>92</v>
      </c>
      <c r="J1447">
        <v>0</v>
      </c>
      <c r="K1447">
        <v>0</v>
      </c>
      <c r="L1447">
        <v>92</v>
      </c>
    </row>
    <row r="1448" spans="1:12" x14ac:dyDescent="0.2">
      <c r="A1448" t="s">
        <v>8154</v>
      </c>
      <c r="B1448" t="s">
        <v>11</v>
      </c>
      <c r="C1448">
        <v>30094</v>
      </c>
      <c r="D1448" t="str">
        <f>LEFT(Table3[[#This Row],[Shipping postal code]],5)</f>
        <v>30094</v>
      </c>
      <c r="E1448" t="s">
        <v>7107</v>
      </c>
      <c r="F1448">
        <v>92</v>
      </c>
      <c r="G1448">
        <v>0</v>
      </c>
      <c r="H1448">
        <v>0</v>
      </c>
      <c r="I1448">
        <v>92</v>
      </c>
      <c r="J1448">
        <v>0</v>
      </c>
      <c r="K1448">
        <v>0</v>
      </c>
      <c r="L1448">
        <v>92</v>
      </c>
    </row>
    <row r="1449" spans="1:12" x14ac:dyDescent="0.2">
      <c r="A1449" t="s">
        <v>8155</v>
      </c>
      <c r="B1449" t="s">
        <v>11</v>
      </c>
      <c r="C1449">
        <v>28204</v>
      </c>
      <c r="D1449" t="str">
        <f>LEFT(Table3[[#This Row],[Shipping postal code]],5)</f>
        <v>28204</v>
      </c>
      <c r="E1449" t="s">
        <v>7095</v>
      </c>
      <c r="F1449">
        <v>92</v>
      </c>
      <c r="G1449">
        <v>0</v>
      </c>
      <c r="H1449">
        <v>0</v>
      </c>
      <c r="I1449">
        <v>92</v>
      </c>
      <c r="J1449">
        <v>0</v>
      </c>
      <c r="K1449">
        <v>0</v>
      </c>
      <c r="L1449">
        <v>92</v>
      </c>
    </row>
    <row r="1450" spans="1:12" x14ac:dyDescent="0.2">
      <c r="A1450" t="s">
        <v>7546</v>
      </c>
      <c r="B1450" t="s">
        <v>11</v>
      </c>
      <c r="C1450">
        <v>45701</v>
      </c>
      <c r="D1450" t="str">
        <f>LEFT(Table3[[#This Row],[Shipping postal code]],5)</f>
        <v>45701</v>
      </c>
      <c r="E1450" t="s">
        <v>7116</v>
      </c>
      <c r="F1450">
        <v>102</v>
      </c>
      <c r="G1450">
        <v>-10</v>
      </c>
      <c r="H1450">
        <v>0</v>
      </c>
      <c r="I1450">
        <v>92</v>
      </c>
      <c r="J1450">
        <v>0</v>
      </c>
      <c r="K1450">
        <v>0</v>
      </c>
      <c r="L1450">
        <v>92</v>
      </c>
    </row>
    <row r="1451" spans="1:12" x14ac:dyDescent="0.2">
      <c r="A1451" t="s">
        <v>7582</v>
      </c>
      <c r="B1451" t="s">
        <v>11</v>
      </c>
      <c r="C1451">
        <v>94087</v>
      </c>
      <c r="D1451" t="str">
        <f>LEFT(Table3[[#This Row],[Shipping postal code]],5)</f>
        <v>94087</v>
      </c>
      <c r="E1451" t="s">
        <v>7048</v>
      </c>
      <c r="F1451">
        <v>112</v>
      </c>
      <c r="G1451">
        <v>-20</v>
      </c>
      <c r="H1451">
        <v>0</v>
      </c>
      <c r="I1451">
        <v>92</v>
      </c>
      <c r="J1451">
        <v>0</v>
      </c>
      <c r="K1451">
        <v>0</v>
      </c>
      <c r="L1451">
        <v>92</v>
      </c>
    </row>
    <row r="1452" spans="1:12" x14ac:dyDescent="0.2">
      <c r="A1452" t="s">
        <v>8156</v>
      </c>
      <c r="B1452" t="s">
        <v>11</v>
      </c>
      <c r="C1452">
        <v>99611</v>
      </c>
      <c r="D1452" t="str">
        <f>LEFT(Table3[[#This Row],[Shipping postal code]],5)</f>
        <v>99611</v>
      </c>
      <c r="E1452" t="s">
        <v>7668</v>
      </c>
      <c r="F1452">
        <v>91.98</v>
      </c>
      <c r="G1452">
        <v>0</v>
      </c>
      <c r="H1452">
        <v>0</v>
      </c>
      <c r="I1452">
        <v>91.98</v>
      </c>
      <c r="J1452">
        <v>0</v>
      </c>
      <c r="K1452">
        <v>0</v>
      </c>
      <c r="L1452">
        <v>91.98</v>
      </c>
    </row>
    <row r="1453" spans="1:12" x14ac:dyDescent="0.2">
      <c r="A1453" t="s">
        <v>8157</v>
      </c>
      <c r="B1453" t="s">
        <v>11</v>
      </c>
      <c r="C1453">
        <v>95401</v>
      </c>
      <c r="D1453" t="str">
        <f>LEFT(Table3[[#This Row],[Shipping postal code]],5)</f>
        <v>95401</v>
      </c>
      <c r="E1453" t="s">
        <v>7048</v>
      </c>
      <c r="F1453">
        <v>91.55</v>
      </c>
      <c r="G1453">
        <v>0</v>
      </c>
      <c r="H1453">
        <v>0</v>
      </c>
      <c r="I1453">
        <v>91.55</v>
      </c>
      <c r="J1453">
        <v>0</v>
      </c>
      <c r="K1453">
        <v>0</v>
      </c>
      <c r="L1453">
        <v>91.55</v>
      </c>
    </row>
    <row r="1454" spans="1:12" x14ac:dyDescent="0.2">
      <c r="A1454" t="s">
        <v>8158</v>
      </c>
      <c r="B1454" t="s">
        <v>11</v>
      </c>
      <c r="C1454">
        <v>52402</v>
      </c>
      <c r="D1454" t="str">
        <f>LEFT(Table3[[#This Row],[Shipping postal code]],5)</f>
        <v>52402</v>
      </c>
      <c r="E1454" t="s">
        <v>7280</v>
      </c>
      <c r="F1454">
        <v>148.35</v>
      </c>
      <c r="G1454">
        <v>-57</v>
      </c>
      <c r="H1454">
        <v>0</v>
      </c>
      <c r="I1454">
        <v>91.35</v>
      </c>
      <c r="J1454">
        <v>0</v>
      </c>
      <c r="K1454">
        <v>0</v>
      </c>
      <c r="L1454">
        <v>91.35</v>
      </c>
    </row>
    <row r="1455" spans="1:12" x14ac:dyDescent="0.2">
      <c r="A1455" t="s">
        <v>7210</v>
      </c>
      <c r="B1455" t="s">
        <v>11</v>
      </c>
      <c r="C1455">
        <v>80219</v>
      </c>
      <c r="D1455" t="str">
        <f>LEFT(Table3[[#This Row],[Shipping postal code]],5)</f>
        <v>80219</v>
      </c>
      <c r="E1455" t="s">
        <v>7079</v>
      </c>
      <c r="F1455">
        <v>99</v>
      </c>
      <c r="G1455">
        <v>-7.9</v>
      </c>
      <c r="H1455">
        <v>0</v>
      </c>
      <c r="I1455">
        <v>91.1</v>
      </c>
      <c r="J1455">
        <v>0</v>
      </c>
      <c r="K1455">
        <v>0</v>
      </c>
      <c r="L1455">
        <v>91.1</v>
      </c>
    </row>
    <row r="1456" spans="1:12" x14ac:dyDescent="0.2">
      <c r="A1456" t="s">
        <v>8159</v>
      </c>
      <c r="B1456" t="s">
        <v>11</v>
      </c>
      <c r="C1456">
        <v>91361</v>
      </c>
      <c r="D1456" t="str">
        <f>LEFT(Table3[[#This Row],[Shipping postal code]],5)</f>
        <v>91361</v>
      </c>
      <c r="E1456" t="s">
        <v>7048</v>
      </c>
      <c r="F1456">
        <v>91</v>
      </c>
      <c r="G1456">
        <v>0</v>
      </c>
      <c r="H1456">
        <v>0</v>
      </c>
      <c r="I1456">
        <v>91</v>
      </c>
      <c r="J1456">
        <v>0</v>
      </c>
      <c r="K1456">
        <v>0</v>
      </c>
      <c r="L1456">
        <v>91</v>
      </c>
    </row>
    <row r="1457" spans="1:12" x14ac:dyDescent="0.2">
      <c r="A1457" t="s">
        <v>8160</v>
      </c>
      <c r="B1457" t="s">
        <v>11</v>
      </c>
      <c r="C1457">
        <v>34112</v>
      </c>
      <c r="D1457" t="str">
        <f>LEFT(Table3[[#This Row],[Shipping postal code]],5)</f>
        <v>34112</v>
      </c>
      <c r="E1457" t="s">
        <v>7063</v>
      </c>
      <c r="F1457">
        <v>91</v>
      </c>
      <c r="G1457">
        <v>0</v>
      </c>
      <c r="H1457">
        <v>0</v>
      </c>
      <c r="I1457">
        <v>91</v>
      </c>
      <c r="J1457">
        <v>0</v>
      </c>
      <c r="K1457">
        <v>0</v>
      </c>
      <c r="L1457">
        <v>91</v>
      </c>
    </row>
    <row r="1458" spans="1:12" x14ac:dyDescent="0.2">
      <c r="A1458" t="s">
        <v>7289</v>
      </c>
      <c r="B1458" t="s">
        <v>11</v>
      </c>
      <c r="C1458">
        <v>28208</v>
      </c>
      <c r="D1458" t="str">
        <f>LEFT(Table3[[#This Row],[Shipping postal code]],5)</f>
        <v>28208</v>
      </c>
      <c r="E1458" t="s">
        <v>7095</v>
      </c>
      <c r="F1458">
        <v>101</v>
      </c>
      <c r="G1458">
        <v>-10.1</v>
      </c>
      <c r="H1458">
        <v>0</v>
      </c>
      <c r="I1458">
        <v>90.9</v>
      </c>
      <c r="J1458">
        <v>0</v>
      </c>
      <c r="K1458">
        <v>0</v>
      </c>
      <c r="L1458">
        <v>90.9</v>
      </c>
    </row>
    <row r="1459" spans="1:12" x14ac:dyDescent="0.2">
      <c r="A1459" t="s">
        <v>7281</v>
      </c>
      <c r="B1459" t="s">
        <v>11</v>
      </c>
      <c r="C1459">
        <v>11106</v>
      </c>
      <c r="D1459" t="str">
        <f>LEFT(Table3[[#This Row],[Shipping postal code]],5)</f>
        <v>11106</v>
      </c>
      <c r="E1459" t="s">
        <v>7044</v>
      </c>
      <c r="F1459">
        <v>101</v>
      </c>
      <c r="G1459">
        <v>-10.1</v>
      </c>
      <c r="H1459">
        <v>0</v>
      </c>
      <c r="I1459">
        <v>90.9</v>
      </c>
      <c r="J1459">
        <v>0</v>
      </c>
      <c r="K1459">
        <v>0</v>
      </c>
      <c r="L1459">
        <v>90.9</v>
      </c>
    </row>
    <row r="1460" spans="1:12" x14ac:dyDescent="0.2">
      <c r="A1460" t="s">
        <v>7969</v>
      </c>
      <c r="B1460" t="s">
        <v>11</v>
      </c>
      <c r="C1460">
        <v>75604</v>
      </c>
      <c r="D1460" t="str">
        <f>LEFT(Table3[[#This Row],[Shipping postal code]],5)</f>
        <v>75604</v>
      </c>
      <c r="E1460" t="s">
        <v>7086</v>
      </c>
      <c r="F1460">
        <v>269.94</v>
      </c>
      <c r="G1460">
        <v>-116.13</v>
      </c>
      <c r="H1460">
        <v>-62.99</v>
      </c>
      <c r="I1460">
        <v>90.82</v>
      </c>
      <c r="J1460">
        <v>0</v>
      </c>
      <c r="K1460">
        <v>0</v>
      </c>
      <c r="L1460">
        <v>90.82</v>
      </c>
    </row>
    <row r="1461" spans="1:12" x14ac:dyDescent="0.2">
      <c r="A1461" t="s">
        <v>8161</v>
      </c>
      <c r="B1461" t="s">
        <v>11</v>
      </c>
      <c r="C1461">
        <v>84302</v>
      </c>
      <c r="D1461" t="str">
        <f>LEFT(Table3[[#This Row],[Shipping postal code]],5)</f>
        <v>84302</v>
      </c>
      <c r="E1461" t="s">
        <v>7046</v>
      </c>
      <c r="F1461">
        <v>126.15</v>
      </c>
      <c r="G1461">
        <v>-42.02</v>
      </c>
      <c r="H1461">
        <v>0</v>
      </c>
      <c r="I1461">
        <v>84.13</v>
      </c>
      <c r="J1461">
        <v>0</v>
      </c>
      <c r="K1461">
        <v>6.03</v>
      </c>
      <c r="L1461">
        <v>90.16</v>
      </c>
    </row>
    <row r="1462" spans="1:12" x14ac:dyDescent="0.2">
      <c r="A1462" t="s">
        <v>7769</v>
      </c>
      <c r="B1462" t="s">
        <v>11</v>
      </c>
      <c r="C1462">
        <v>92251</v>
      </c>
      <c r="D1462" t="str">
        <f>LEFT(Table3[[#This Row],[Shipping postal code]],5)</f>
        <v>92251</v>
      </c>
      <c r="E1462" t="s">
        <v>7048</v>
      </c>
      <c r="F1462">
        <v>171.15</v>
      </c>
      <c r="G1462">
        <v>-81</v>
      </c>
      <c r="H1462">
        <v>0</v>
      </c>
      <c r="I1462">
        <v>90.15</v>
      </c>
      <c r="J1462">
        <v>0</v>
      </c>
      <c r="K1462">
        <v>0</v>
      </c>
      <c r="L1462">
        <v>90.15</v>
      </c>
    </row>
    <row r="1463" spans="1:12" x14ac:dyDescent="0.2">
      <c r="A1463" t="s">
        <v>7607</v>
      </c>
      <c r="B1463" t="s">
        <v>11</v>
      </c>
      <c r="C1463">
        <v>94609</v>
      </c>
      <c r="D1463" t="str">
        <f>LEFT(Table3[[#This Row],[Shipping postal code]],5)</f>
        <v>94609</v>
      </c>
      <c r="E1463" t="s">
        <v>7048</v>
      </c>
      <c r="F1463">
        <v>90.15</v>
      </c>
      <c r="G1463">
        <v>0</v>
      </c>
      <c r="H1463">
        <v>0</v>
      </c>
      <c r="I1463">
        <v>90.15</v>
      </c>
      <c r="J1463">
        <v>0</v>
      </c>
      <c r="K1463">
        <v>0</v>
      </c>
      <c r="L1463">
        <v>90.15</v>
      </c>
    </row>
    <row r="1464" spans="1:12" x14ac:dyDescent="0.2">
      <c r="A1464" t="s">
        <v>7808</v>
      </c>
      <c r="B1464" t="s">
        <v>11</v>
      </c>
      <c r="C1464">
        <v>39212</v>
      </c>
      <c r="D1464" t="str">
        <f>LEFT(Table3[[#This Row],[Shipping postal code]],5)</f>
        <v>39212</v>
      </c>
      <c r="E1464" t="s">
        <v>7268</v>
      </c>
      <c r="F1464">
        <v>90.15</v>
      </c>
      <c r="G1464">
        <v>0</v>
      </c>
      <c r="H1464">
        <v>0</v>
      </c>
      <c r="I1464">
        <v>90.15</v>
      </c>
      <c r="J1464">
        <v>0</v>
      </c>
      <c r="K1464">
        <v>0</v>
      </c>
      <c r="L1464">
        <v>90.15</v>
      </c>
    </row>
    <row r="1465" spans="1:12" x14ac:dyDescent="0.2">
      <c r="A1465" t="s">
        <v>7487</v>
      </c>
      <c r="B1465" t="s">
        <v>11</v>
      </c>
      <c r="C1465">
        <v>96819</v>
      </c>
      <c r="D1465" t="str">
        <f>LEFT(Table3[[#This Row],[Shipping postal code]],5)</f>
        <v>96819</v>
      </c>
      <c r="E1465" t="s">
        <v>7272</v>
      </c>
      <c r="F1465">
        <v>90.15</v>
      </c>
      <c r="G1465">
        <v>0</v>
      </c>
      <c r="H1465">
        <v>0</v>
      </c>
      <c r="I1465">
        <v>90.15</v>
      </c>
      <c r="J1465">
        <v>0</v>
      </c>
      <c r="K1465">
        <v>0</v>
      </c>
      <c r="L1465">
        <v>90.15</v>
      </c>
    </row>
    <row r="1466" spans="1:12" x14ac:dyDescent="0.2">
      <c r="A1466" t="s">
        <v>8162</v>
      </c>
      <c r="B1466" t="s">
        <v>11</v>
      </c>
      <c r="C1466">
        <v>54403</v>
      </c>
      <c r="D1466" t="str">
        <f>LEFT(Table3[[#This Row],[Shipping postal code]],5)</f>
        <v>54403</v>
      </c>
      <c r="E1466" t="s">
        <v>7156</v>
      </c>
      <c r="F1466">
        <v>100.15</v>
      </c>
      <c r="G1466">
        <v>-10.02</v>
      </c>
      <c r="H1466">
        <v>0</v>
      </c>
      <c r="I1466">
        <v>90.13</v>
      </c>
      <c r="J1466">
        <v>0</v>
      </c>
      <c r="K1466">
        <v>0</v>
      </c>
      <c r="L1466">
        <v>90.13</v>
      </c>
    </row>
    <row r="1467" spans="1:12" x14ac:dyDescent="0.2">
      <c r="A1467" t="s">
        <v>7559</v>
      </c>
      <c r="B1467" t="s">
        <v>11</v>
      </c>
      <c r="C1467">
        <v>27617</v>
      </c>
      <c r="D1467" t="str">
        <f>LEFT(Table3[[#This Row],[Shipping postal code]],5)</f>
        <v>27617</v>
      </c>
      <c r="E1467" t="s">
        <v>7095</v>
      </c>
      <c r="F1467">
        <v>100.15</v>
      </c>
      <c r="G1467">
        <v>-10.02</v>
      </c>
      <c r="H1467">
        <v>0</v>
      </c>
      <c r="I1467">
        <v>90.13</v>
      </c>
      <c r="J1467">
        <v>0</v>
      </c>
      <c r="K1467">
        <v>0</v>
      </c>
      <c r="L1467">
        <v>90.13</v>
      </c>
    </row>
    <row r="1468" spans="1:12" x14ac:dyDescent="0.2">
      <c r="A1468" t="s">
        <v>7602</v>
      </c>
      <c r="B1468" t="s">
        <v>11</v>
      </c>
      <c r="C1468" s="2" t="s">
        <v>5545</v>
      </c>
      <c r="D1468" s="2" t="str">
        <f>LEFT(Table3[[#This Row],[Shipping postal code]],5)</f>
        <v>01420</v>
      </c>
      <c r="E1468" t="s">
        <v>7129</v>
      </c>
      <c r="F1468">
        <v>100.15</v>
      </c>
      <c r="G1468">
        <v>-10.02</v>
      </c>
      <c r="H1468">
        <v>0</v>
      </c>
      <c r="I1468">
        <v>90.13</v>
      </c>
      <c r="J1468">
        <v>0</v>
      </c>
      <c r="K1468">
        <v>0</v>
      </c>
      <c r="L1468">
        <v>90.13</v>
      </c>
    </row>
    <row r="1469" spans="1:12" x14ac:dyDescent="0.2">
      <c r="A1469" t="s">
        <v>8163</v>
      </c>
      <c r="B1469" t="s">
        <v>11</v>
      </c>
      <c r="C1469">
        <v>84087</v>
      </c>
      <c r="D1469" t="str">
        <f>LEFT(Table3[[#This Row],[Shipping postal code]],5)</f>
        <v>84087</v>
      </c>
      <c r="E1469" t="s">
        <v>7046</v>
      </c>
      <c r="F1469">
        <v>84</v>
      </c>
      <c r="G1469">
        <v>0</v>
      </c>
      <c r="H1469">
        <v>0</v>
      </c>
      <c r="I1469">
        <v>84</v>
      </c>
      <c r="J1469">
        <v>0</v>
      </c>
      <c r="K1469">
        <v>6.09</v>
      </c>
      <c r="L1469">
        <v>90.09</v>
      </c>
    </row>
    <row r="1470" spans="1:12" x14ac:dyDescent="0.2">
      <c r="A1470" t="s">
        <v>8164</v>
      </c>
      <c r="B1470" t="s">
        <v>11</v>
      </c>
      <c r="C1470">
        <v>95366</v>
      </c>
      <c r="D1470" t="str">
        <f>LEFT(Table3[[#This Row],[Shipping postal code]],5)</f>
        <v>95366</v>
      </c>
      <c r="E1470" t="s">
        <v>7048</v>
      </c>
      <c r="F1470">
        <v>100</v>
      </c>
      <c r="G1470">
        <v>-10</v>
      </c>
      <c r="H1470">
        <v>0</v>
      </c>
      <c r="I1470">
        <v>90</v>
      </c>
      <c r="J1470">
        <v>0</v>
      </c>
      <c r="K1470">
        <v>0</v>
      </c>
      <c r="L1470">
        <v>90</v>
      </c>
    </row>
    <row r="1471" spans="1:12" x14ac:dyDescent="0.2">
      <c r="A1471" t="s">
        <v>7167</v>
      </c>
      <c r="B1471" t="s">
        <v>11</v>
      </c>
      <c r="C1471">
        <v>90047</v>
      </c>
      <c r="D1471" t="str">
        <f>LEFT(Table3[[#This Row],[Shipping postal code]],5)</f>
        <v>90047</v>
      </c>
      <c r="E1471" t="s">
        <v>7048</v>
      </c>
      <c r="F1471">
        <v>90</v>
      </c>
      <c r="G1471">
        <v>0</v>
      </c>
      <c r="H1471">
        <v>0</v>
      </c>
      <c r="I1471">
        <v>90</v>
      </c>
      <c r="J1471">
        <v>0</v>
      </c>
      <c r="K1471">
        <v>0</v>
      </c>
      <c r="L1471">
        <v>90</v>
      </c>
    </row>
    <row r="1472" spans="1:12" x14ac:dyDescent="0.2">
      <c r="A1472" t="s">
        <v>8165</v>
      </c>
      <c r="B1472" t="s">
        <v>11</v>
      </c>
      <c r="C1472">
        <v>79761</v>
      </c>
      <c r="D1472" t="str">
        <f>LEFT(Table3[[#This Row],[Shipping postal code]],5)</f>
        <v>79761</v>
      </c>
      <c r="E1472" t="s">
        <v>7086</v>
      </c>
      <c r="F1472">
        <v>100</v>
      </c>
      <c r="G1472">
        <v>-10</v>
      </c>
      <c r="H1472">
        <v>0</v>
      </c>
      <c r="I1472">
        <v>90</v>
      </c>
      <c r="J1472">
        <v>0</v>
      </c>
      <c r="K1472">
        <v>0</v>
      </c>
      <c r="L1472">
        <v>90</v>
      </c>
    </row>
    <row r="1473" spans="1:12" x14ac:dyDescent="0.2">
      <c r="A1473" t="s">
        <v>7405</v>
      </c>
      <c r="B1473" t="s">
        <v>11</v>
      </c>
      <c r="C1473">
        <v>78213</v>
      </c>
      <c r="D1473" t="str">
        <f>LEFT(Table3[[#This Row],[Shipping postal code]],5)</f>
        <v>78213</v>
      </c>
      <c r="E1473" t="s">
        <v>7086</v>
      </c>
      <c r="F1473">
        <v>90</v>
      </c>
      <c r="G1473">
        <v>0</v>
      </c>
      <c r="H1473">
        <v>0</v>
      </c>
      <c r="I1473">
        <v>90</v>
      </c>
      <c r="J1473">
        <v>0</v>
      </c>
      <c r="K1473">
        <v>0</v>
      </c>
      <c r="L1473">
        <v>90</v>
      </c>
    </row>
    <row r="1474" spans="1:12" x14ac:dyDescent="0.2">
      <c r="A1474" t="s">
        <v>8166</v>
      </c>
      <c r="B1474" t="s">
        <v>11</v>
      </c>
      <c r="C1474" s="2" t="s">
        <v>4111</v>
      </c>
      <c r="D1474" s="2" t="str">
        <f>LEFT(Table3[[#This Row],[Shipping postal code]],5)</f>
        <v>07052</v>
      </c>
      <c r="E1474" t="s">
        <v>7298</v>
      </c>
      <c r="F1474">
        <v>89.98</v>
      </c>
      <c r="G1474">
        <v>0</v>
      </c>
      <c r="H1474">
        <v>0</v>
      </c>
      <c r="I1474">
        <v>89.98</v>
      </c>
      <c r="J1474">
        <v>0</v>
      </c>
      <c r="K1474">
        <v>0</v>
      </c>
      <c r="L1474">
        <v>89.98</v>
      </c>
    </row>
    <row r="1475" spans="1:12" x14ac:dyDescent="0.2">
      <c r="A1475" t="s">
        <v>8167</v>
      </c>
      <c r="B1475" t="s">
        <v>11</v>
      </c>
      <c r="C1475">
        <v>35079</v>
      </c>
      <c r="D1475" t="str">
        <f>LEFT(Table3[[#This Row],[Shipping postal code]],5)</f>
        <v>35079</v>
      </c>
      <c r="E1475" t="s">
        <v>7315</v>
      </c>
      <c r="F1475">
        <v>89.98</v>
      </c>
      <c r="G1475">
        <v>0</v>
      </c>
      <c r="H1475">
        <v>0</v>
      </c>
      <c r="I1475">
        <v>89.98</v>
      </c>
      <c r="J1475">
        <v>0</v>
      </c>
      <c r="K1475">
        <v>0</v>
      </c>
      <c r="L1475">
        <v>89.98</v>
      </c>
    </row>
    <row r="1476" spans="1:12" x14ac:dyDescent="0.2">
      <c r="A1476" t="s">
        <v>8168</v>
      </c>
      <c r="B1476" t="s">
        <v>11</v>
      </c>
      <c r="C1476">
        <v>98528</v>
      </c>
      <c r="D1476" t="str">
        <f>LEFT(Table3[[#This Row],[Shipping postal code]],5)</f>
        <v>98528</v>
      </c>
      <c r="E1476" t="s">
        <v>7076</v>
      </c>
      <c r="F1476">
        <v>89.98</v>
      </c>
      <c r="G1476">
        <v>0</v>
      </c>
      <c r="H1476">
        <v>0</v>
      </c>
      <c r="I1476">
        <v>89.98</v>
      </c>
      <c r="J1476">
        <v>0</v>
      </c>
      <c r="K1476">
        <v>0</v>
      </c>
      <c r="L1476">
        <v>89.98</v>
      </c>
    </row>
    <row r="1477" spans="1:12" x14ac:dyDescent="0.2">
      <c r="A1477" t="s">
        <v>8169</v>
      </c>
      <c r="B1477" t="s">
        <v>11</v>
      </c>
      <c r="C1477">
        <v>57401</v>
      </c>
      <c r="D1477" t="str">
        <f>LEFT(Table3[[#This Row],[Shipping postal code]],5)</f>
        <v>57401</v>
      </c>
      <c r="E1477" t="s">
        <v>7561</v>
      </c>
      <c r="F1477">
        <v>89.98</v>
      </c>
      <c r="G1477">
        <v>0</v>
      </c>
      <c r="H1477">
        <v>0</v>
      </c>
      <c r="I1477">
        <v>89.98</v>
      </c>
      <c r="J1477">
        <v>0</v>
      </c>
      <c r="K1477">
        <v>0</v>
      </c>
      <c r="L1477">
        <v>89.98</v>
      </c>
    </row>
    <row r="1478" spans="1:12" x14ac:dyDescent="0.2">
      <c r="A1478" t="s">
        <v>7419</v>
      </c>
      <c r="B1478" t="s">
        <v>11</v>
      </c>
      <c r="C1478" t="s">
        <v>4146</v>
      </c>
      <c r="D1478" t="str">
        <f>LEFT(Table3[[#This Row],[Shipping postal code]],5)</f>
        <v>94587</v>
      </c>
      <c r="E1478" t="s">
        <v>7048</v>
      </c>
      <c r="F1478">
        <v>89.98</v>
      </c>
      <c r="G1478">
        <v>0</v>
      </c>
      <c r="H1478">
        <v>0</v>
      </c>
      <c r="I1478">
        <v>89.98</v>
      </c>
      <c r="J1478">
        <v>0</v>
      </c>
      <c r="K1478">
        <v>0</v>
      </c>
      <c r="L1478">
        <v>89.98</v>
      </c>
    </row>
    <row r="1479" spans="1:12" x14ac:dyDescent="0.2">
      <c r="A1479" t="s">
        <v>8170</v>
      </c>
      <c r="B1479" t="s">
        <v>11</v>
      </c>
      <c r="C1479">
        <v>29708</v>
      </c>
      <c r="D1479" t="str">
        <f>LEFT(Table3[[#This Row],[Shipping postal code]],5)</f>
        <v>29708</v>
      </c>
      <c r="E1479" t="s">
        <v>7214</v>
      </c>
      <c r="F1479">
        <v>89.98</v>
      </c>
      <c r="G1479">
        <v>0</v>
      </c>
      <c r="H1479">
        <v>0</v>
      </c>
      <c r="I1479">
        <v>89.98</v>
      </c>
      <c r="J1479">
        <v>0</v>
      </c>
      <c r="K1479">
        <v>0</v>
      </c>
      <c r="L1479">
        <v>89.98</v>
      </c>
    </row>
    <row r="1480" spans="1:12" x14ac:dyDescent="0.2">
      <c r="A1480" t="s">
        <v>7544</v>
      </c>
      <c r="B1480" t="s">
        <v>11</v>
      </c>
      <c r="C1480">
        <v>15322</v>
      </c>
      <c r="D1480" t="str">
        <f>LEFT(Table3[[#This Row],[Shipping postal code]],5)</f>
        <v>15322</v>
      </c>
      <c r="E1480" t="s">
        <v>7065</v>
      </c>
      <c r="F1480">
        <v>89.98</v>
      </c>
      <c r="G1480">
        <v>0</v>
      </c>
      <c r="H1480">
        <v>0</v>
      </c>
      <c r="I1480">
        <v>89.98</v>
      </c>
      <c r="J1480">
        <v>0</v>
      </c>
      <c r="K1480">
        <v>0</v>
      </c>
      <c r="L1480">
        <v>89.98</v>
      </c>
    </row>
    <row r="1481" spans="1:12" x14ac:dyDescent="0.2">
      <c r="A1481" t="s">
        <v>7044</v>
      </c>
      <c r="B1481" t="s">
        <v>11</v>
      </c>
      <c r="C1481">
        <v>10010</v>
      </c>
      <c r="D1481" t="str">
        <f>LEFT(Table3[[#This Row],[Shipping postal code]],5)</f>
        <v>10010</v>
      </c>
      <c r="E1481" t="s">
        <v>7044</v>
      </c>
      <c r="F1481">
        <v>89.98</v>
      </c>
      <c r="G1481">
        <v>0</v>
      </c>
      <c r="H1481">
        <v>0</v>
      </c>
      <c r="I1481">
        <v>89.98</v>
      </c>
      <c r="J1481">
        <v>0</v>
      </c>
      <c r="K1481">
        <v>0</v>
      </c>
      <c r="L1481">
        <v>89.98</v>
      </c>
    </row>
    <row r="1482" spans="1:12" x14ac:dyDescent="0.2">
      <c r="A1482" t="s">
        <v>8171</v>
      </c>
      <c r="B1482" t="s">
        <v>11</v>
      </c>
      <c r="C1482">
        <v>63146</v>
      </c>
      <c r="D1482" t="str">
        <f>LEFT(Table3[[#This Row],[Shipping postal code]],5)</f>
        <v>63146</v>
      </c>
      <c r="E1482" t="s">
        <v>7178</v>
      </c>
      <c r="F1482">
        <v>89.98</v>
      </c>
      <c r="G1482">
        <v>0</v>
      </c>
      <c r="H1482">
        <v>0</v>
      </c>
      <c r="I1482">
        <v>89.98</v>
      </c>
      <c r="J1482">
        <v>0</v>
      </c>
      <c r="K1482">
        <v>0</v>
      </c>
      <c r="L1482">
        <v>89.98</v>
      </c>
    </row>
    <row r="1483" spans="1:12" x14ac:dyDescent="0.2">
      <c r="A1483" t="s">
        <v>8172</v>
      </c>
      <c r="B1483" t="s">
        <v>11</v>
      </c>
      <c r="C1483">
        <v>91355</v>
      </c>
      <c r="D1483" t="str">
        <f>LEFT(Table3[[#This Row],[Shipping postal code]],5)</f>
        <v>91355</v>
      </c>
      <c r="E1483" t="s">
        <v>7048</v>
      </c>
      <c r="F1483">
        <v>89.98</v>
      </c>
      <c r="G1483">
        <v>0</v>
      </c>
      <c r="H1483">
        <v>0</v>
      </c>
      <c r="I1483">
        <v>89.98</v>
      </c>
      <c r="J1483">
        <v>0</v>
      </c>
      <c r="K1483">
        <v>0</v>
      </c>
      <c r="L1483">
        <v>89.98</v>
      </c>
    </row>
    <row r="1484" spans="1:12" x14ac:dyDescent="0.2">
      <c r="A1484" t="s">
        <v>7247</v>
      </c>
      <c r="B1484" t="s">
        <v>11</v>
      </c>
      <c r="C1484">
        <v>85260</v>
      </c>
      <c r="D1484" t="str">
        <f>LEFT(Table3[[#This Row],[Shipping postal code]],5)</f>
        <v>85260</v>
      </c>
      <c r="E1484" t="s">
        <v>7056</v>
      </c>
      <c r="F1484">
        <v>89.98</v>
      </c>
      <c r="G1484">
        <v>0</v>
      </c>
      <c r="H1484">
        <v>0</v>
      </c>
      <c r="I1484">
        <v>89.98</v>
      </c>
      <c r="J1484">
        <v>0</v>
      </c>
      <c r="K1484">
        <v>0</v>
      </c>
      <c r="L1484">
        <v>89.98</v>
      </c>
    </row>
    <row r="1485" spans="1:12" x14ac:dyDescent="0.2">
      <c r="A1485" t="s">
        <v>7289</v>
      </c>
      <c r="B1485" t="s">
        <v>11</v>
      </c>
      <c r="C1485">
        <v>28216</v>
      </c>
      <c r="D1485" t="str">
        <f>LEFT(Table3[[#This Row],[Shipping postal code]],5)</f>
        <v>28216</v>
      </c>
      <c r="E1485" t="s">
        <v>7095</v>
      </c>
      <c r="F1485">
        <v>89.98</v>
      </c>
      <c r="G1485">
        <v>0</v>
      </c>
      <c r="H1485">
        <v>0</v>
      </c>
      <c r="I1485">
        <v>89.98</v>
      </c>
      <c r="J1485">
        <v>0</v>
      </c>
      <c r="K1485">
        <v>0</v>
      </c>
      <c r="L1485">
        <v>89.98</v>
      </c>
    </row>
    <row r="1486" spans="1:12" x14ac:dyDescent="0.2">
      <c r="A1486" t="s">
        <v>8173</v>
      </c>
      <c r="B1486" t="s">
        <v>11</v>
      </c>
      <c r="C1486">
        <v>52136</v>
      </c>
      <c r="D1486" t="str">
        <f>LEFT(Table3[[#This Row],[Shipping postal code]],5)</f>
        <v>52136</v>
      </c>
      <c r="E1486" t="s">
        <v>7280</v>
      </c>
      <c r="F1486">
        <v>89.98</v>
      </c>
      <c r="G1486">
        <v>0</v>
      </c>
      <c r="H1486">
        <v>0</v>
      </c>
      <c r="I1486">
        <v>89.98</v>
      </c>
      <c r="J1486">
        <v>0</v>
      </c>
      <c r="K1486">
        <v>0</v>
      </c>
      <c r="L1486">
        <v>89.98</v>
      </c>
    </row>
    <row r="1487" spans="1:12" x14ac:dyDescent="0.2">
      <c r="A1487" t="s">
        <v>7886</v>
      </c>
      <c r="B1487" t="s">
        <v>11</v>
      </c>
      <c r="C1487">
        <v>98506</v>
      </c>
      <c r="D1487" t="str">
        <f>LEFT(Table3[[#This Row],[Shipping postal code]],5)</f>
        <v>98506</v>
      </c>
      <c r="E1487" t="s">
        <v>7076</v>
      </c>
      <c r="F1487">
        <v>89.98</v>
      </c>
      <c r="G1487">
        <v>0</v>
      </c>
      <c r="H1487">
        <v>0</v>
      </c>
      <c r="I1487">
        <v>89.98</v>
      </c>
      <c r="J1487">
        <v>0</v>
      </c>
      <c r="K1487">
        <v>0</v>
      </c>
      <c r="L1487">
        <v>89.98</v>
      </c>
    </row>
    <row r="1488" spans="1:12" x14ac:dyDescent="0.2">
      <c r="A1488" t="s">
        <v>7254</v>
      </c>
      <c r="B1488" t="s">
        <v>11</v>
      </c>
      <c r="C1488">
        <v>76208</v>
      </c>
      <c r="D1488" t="str">
        <f>LEFT(Table3[[#This Row],[Shipping postal code]],5)</f>
        <v>76208</v>
      </c>
      <c r="E1488" t="s">
        <v>7086</v>
      </c>
      <c r="F1488">
        <v>89.98</v>
      </c>
      <c r="G1488">
        <v>0</v>
      </c>
      <c r="H1488">
        <v>0</v>
      </c>
      <c r="I1488">
        <v>89.98</v>
      </c>
      <c r="J1488">
        <v>0</v>
      </c>
      <c r="K1488">
        <v>0</v>
      </c>
      <c r="L1488">
        <v>89.98</v>
      </c>
    </row>
    <row r="1489" spans="1:12" x14ac:dyDescent="0.2">
      <c r="A1489" t="s">
        <v>8174</v>
      </c>
      <c r="B1489" t="s">
        <v>11</v>
      </c>
      <c r="C1489" s="2" t="s">
        <v>4814</v>
      </c>
      <c r="D1489" s="2" t="str">
        <f>LEFT(Table3[[#This Row],[Shipping postal code]],5)</f>
        <v>02482</v>
      </c>
      <c r="E1489" t="s">
        <v>7129</v>
      </c>
      <c r="F1489">
        <v>89.98</v>
      </c>
      <c r="G1489">
        <v>0</v>
      </c>
      <c r="H1489">
        <v>0</v>
      </c>
      <c r="I1489">
        <v>89.98</v>
      </c>
      <c r="J1489">
        <v>0</v>
      </c>
      <c r="K1489">
        <v>0</v>
      </c>
      <c r="L1489">
        <v>89.98</v>
      </c>
    </row>
    <row r="1490" spans="1:12" x14ac:dyDescent="0.2">
      <c r="A1490" t="s">
        <v>8175</v>
      </c>
      <c r="B1490" t="s">
        <v>11</v>
      </c>
      <c r="C1490">
        <v>89007</v>
      </c>
      <c r="D1490" t="str">
        <f>LEFT(Table3[[#This Row],[Shipping postal code]],5)</f>
        <v>89007</v>
      </c>
      <c r="E1490" t="s">
        <v>7140</v>
      </c>
      <c r="F1490">
        <v>89.98</v>
      </c>
      <c r="G1490">
        <v>0</v>
      </c>
      <c r="H1490">
        <v>0</v>
      </c>
      <c r="I1490">
        <v>89.98</v>
      </c>
      <c r="J1490">
        <v>0</v>
      </c>
      <c r="K1490">
        <v>0</v>
      </c>
      <c r="L1490">
        <v>89.98</v>
      </c>
    </row>
    <row r="1491" spans="1:12" x14ac:dyDescent="0.2">
      <c r="A1491" t="s">
        <v>7473</v>
      </c>
      <c r="B1491" t="s">
        <v>11</v>
      </c>
      <c r="C1491">
        <v>21207</v>
      </c>
      <c r="D1491" t="str">
        <f>LEFT(Table3[[#This Row],[Shipping postal code]],5)</f>
        <v>21207</v>
      </c>
      <c r="E1491" t="s">
        <v>7091</v>
      </c>
      <c r="F1491">
        <v>89.98</v>
      </c>
      <c r="G1491">
        <v>0</v>
      </c>
      <c r="H1491">
        <v>0</v>
      </c>
      <c r="I1491">
        <v>89.98</v>
      </c>
      <c r="J1491">
        <v>0</v>
      </c>
      <c r="K1491">
        <v>0</v>
      </c>
      <c r="L1491">
        <v>89.98</v>
      </c>
    </row>
    <row r="1492" spans="1:12" x14ac:dyDescent="0.2">
      <c r="A1492" t="s">
        <v>8176</v>
      </c>
      <c r="B1492" t="s">
        <v>11</v>
      </c>
      <c r="C1492">
        <v>11416</v>
      </c>
      <c r="D1492" t="str">
        <f>LEFT(Table3[[#This Row],[Shipping postal code]],5)</f>
        <v>11416</v>
      </c>
      <c r="E1492" t="s">
        <v>7044</v>
      </c>
      <c r="F1492">
        <v>89.98</v>
      </c>
      <c r="G1492">
        <v>0</v>
      </c>
      <c r="H1492">
        <v>0</v>
      </c>
      <c r="I1492">
        <v>89.98</v>
      </c>
      <c r="J1492">
        <v>0</v>
      </c>
      <c r="K1492">
        <v>0</v>
      </c>
      <c r="L1492">
        <v>89.98</v>
      </c>
    </row>
    <row r="1493" spans="1:12" x14ac:dyDescent="0.2">
      <c r="A1493" t="s">
        <v>7172</v>
      </c>
      <c r="B1493" t="s">
        <v>11</v>
      </c>
      <c r="C1493">
        <v>95825</v>
      </c>
      <c r="D1493" t="str">
        <f>LEFT(Table3[[#This Row],[Shipping postal code]],5)</f>
        <v>95825</v>
      </c>
      <c r="E1493" t="s">
        <v>7048</v>
      </c>
      <c r="F1493">
        <v>89.98</v>
      </c>
      <c r="G1493">
        <v>0</v>
      </c>
      <c r="H1493">
        <v>0</v>
      </c>
      <c r="I1493">
        <v>89.98</v>
      </c>
      <c r="J1493">
        <v>0</v>
      </c>
      <c r="K1493">
        <v>0</v>
      </c>
      <c r="L1493">
        <v>89.98</v>
      </c>
    </row>
    <row r="1494" spans="1:12" x14ac:dyDescent="0.2">
      <c r="A1494" t="s">
        <v>8177</v>
      </c>
      <c r="B1494" t="s">
        <v>11</v>
      </c>
      <c r="C1494">
        <v>37122</v>
      </c>
      <c r="D1494" t="str">
        <f>LEFT(Table3[[#This Row],[Shipping postal code]],5)</f>
        <v>37122</v>
      </c>
      <c r="E1494" t="s">
        <v>7136</v>
      </c>
      <c r="F1494">
        <v>89.98</v>
      </c>
      <c r="G1494">
        <v>0</v>
      </c>
      <c r="H1494">
        <v>0</v>
      </c>
      <c r="I1494">
        <v>89.98</v>
      </c>
      <c r="J1494">
        <v>0</v>
      </c>
      <c r="K1494">
        <v>0</v>
      </c>
      <c r="L1494">
        <v>89.98</v>
      </c>
    </row>
    <row r="1495" spans="1:12" x14ac:dyDescent="0.2">
      <c r="A1495" t="s">
        <v>7367</v>
      </c>
      <c r="B1495" t="s">
        <v>11</v>
      </c>
      <c r="C1495">
        <v>68512</v>
      </c>
      <c r="D1495" t="str">
        <f>LEFT(Table3[[#This Row],[Shipping postal code]],5)</f>
        <v>68512</v>
      </c>
      <c r="E1495" t="s">
        <v>7067</v>
      </c>
      <c r="F1495">
        <v>89.98</v>
      </c>
      <c r="G1495">
        <v>0</v>
      </c>
      <c r="H1495">
        <v>0</v>
      </c>
      <c r="I1495">
        <v>89.98</v>
      </c>
      <c r="J1495">
        <v>0</v>
      </c>
      <c r="K1495">
        <v>0</v>
      </c>
      <c r="L1495">
        <v>89.98</v>
      </c>
    </row>
    <row r="1496" spans="1:12" x14ac:dyDescent="0.2">
      <c r="A1496" t="s">
        <v>7378</v>
      </c>
      <c r="B1496" t="s">
        <v>11</v>
      </c>
      <c r="C1496">
        <v>97123</v>
      </c>
      <c r="D1496" t="str">
        <f>LEFT(Table3[[#This Row],[Shipping postal code]],5)</f>
        <v>97123</v>
      </c>
      <c r="E1496" t="s">
        <v>7074</v>
      </c>
      <c r="F1496">
        <v>99.15</v>
      </c>
      <c r="G1496">
        <v>-9.8000000000000007</v>
      </c>
      <c r="H1496">
        <v>0</v>
      </c>
      <c r="I1496">
        <v>89.35</v>
      </c>
      <c r="J1496">
        <v>0</v>
      </c>
      <c r="K1496">
        <v>0</v>
      </c>
      <c r="L1496">
        <v>89.35</v>
      </c>
    </row>
    <row r="1497" spans="1:12" x14ac:dyDescent="0.2">
      <c r="A1497" t="s">
        <v>8178</v>
      </c>
      <c r="B1497" t="s">
        <v>11</v>
      </c>
      <c r="C1497">
        <v>38834</v>
      </c>
      <c r="D1497" t="str">
        <f>LEFT(Table3[[#This Row],[Shipping postal code]],5)</f>
        <v>38834</v>
      </c>
      <c r="E1497" t="s">
        <v>7268</v>
      </c>
      <c r="F1497">
        <v>135.15</v>
      </c>
      <c r="G1497">
        <v>-45.92</v>
      </c>
      <c r="H1497">
        <v>0</v>
      </c>
      <c r="I1497">
        <v>89.23</v>
      </c>
      <c r="J1497">
        <v>0</v>
      </c>
      <c r="K1497">
        <v>0</v>
      </c>
      <c r="L1497">
        <v>89.23</v>
      </c>
    </row>
    <row r="1498" spans="1:12" x14ac:dyDescent="0.2">
      <c r="A1498" t="s">
        <v>7789</v>
      </c>
      <c r="B1498" t="s">
        <v>11</v>
      </c>
      <c r="C1498">
        <v>71854</v>
      </c>
      <c r="D1498" t="str">
        <f>LEFT(Table3[[#This Row],[Shipping postal code]],5)</f>
        <v>71854</v>
      </c>
      <c r="E1498" t="s">
        <v>7133</v>
      </c>
      <c r="F1498">
        <v>89.15</v>
      </c>
      <c r="G1498">
        <v>0</v>
      </c>
      <c r="H1498">
        <v>0</v>
      </c>
      <c r="I1498">
        <v>89.15</v>
      </c>
      <c r="J1498">
        <v>0</v>
      </c>
      <c r="K1498">
        <v>0</v>
      </c>
      <c r="L1498">
        <v>89.15</v>
      </c>
    </row>
    <row r="1499" spans="1:12" x14ac:dyDescent="0.2">
      <c r="A1499" t="s">
        <v>7524</v>
      </c>
      <c r="B1499" t="s">
        <v>11</v>
      </c>
      <c r="C1499">
        <v>19119</v>
      </c>
      <c r="D1499" t="str">
        <f>LEFT(Table3[[#This Row],[Shipping postal code]],5)</f>
        <v>19119</v>
      </c>
      <c r="E1499" t="s">
        <v>7065</v>
      </c>
      <c r="F1499">
        <v>110.75</v>
      </c>
      <c r="G1499">
        <v>-21.6</v>
      </c>
      <c r="H1499">
        <v>0</v>
      </c>
      <c r="I1499">
        <v>89.15</v>
      </c>
      <c r="J1499">
        <v>0</v>
      </c>
      <c r="K1499">
        <v>0</v>
      </c>
      <c r="L1499">
        <v>89.15</v>
      </c>
    </row>
    <row r="1500" spans="1:12" x14ac:dyDescent="0.2">
      <c r="A1500" t="s">
        <v>7151</v>
      </c>
      <c r="B1500" t="s">
        <v>11</v>
      </c>
      <c r="C1500">
        <v>60626</v>
      </c>
      <c r="D1500" t="str">
        <f>LEFT(Table3[[#This Row],[Shipping postal code]],5)</f>
        <v>60626</v>
      </c>
      <c r="E1500" t="s">
        <v>7152</v>
      </c>
      <c r="F1500">
        <v>105.15</v>
      </c>
      <c r="G1500">
        <v>-16.03</v>
      </c>
      <c r="H1500">
        <v>0</v>
      </c>
      <c r="I1500">
        <v>89.12</v>
      </c>
      <c r="J1500">
        <v>0</v>
      </c>
      <c r="K1500">
        <v>0</v>
      </c>
      <c r="L1500">
        <v>89.12</v>
      </c>
    </row>
    <row r="1501" spans="1:12" x14ac:dyDescent="0.2">
      <c r="A1501" t="s">
        <v>8179</v>
      </c>
      <c r="B1501" t="s">
        <v>11</v>
      </c>
      <c r="C1501">
        <v>56001</v>
      </c>
      <c r="D1501" t="str">
        <f>LEFT(Table3[[#This Row],[Shipping postal code]],5)</f>
        <v>56001</v>
      </c>
      <c r="E1501" t="s">
        <v>7143</v>
      </c>
      <c r="F1501">
        <v>97</v>
      </c>
      <c r="G1501">
        <v>-7.9</v>
      </c>
      <c r="H1501">
        <v>0</v>
      </c>
      <c r="I1501">
        <v>89.1</v>
      </c>
      <c r="J1501">
        <v>0</v>
      </c>
      <c r="K1501">
        <v>0</v>
      </c>
      <c r="L1501">
        <v>89.1</v>
      </c>
    </row>
    <row r="1502" spans="1:12" x14ac:dyDescent="0.2">
      <c r="A1502" t="s">
        <v>8180</v>
      </c>
      <c r="B1502" t="s">
        <v>11</v>
      </c>
      <c r="C1502">
        <v>19050</v>
      </c>
      <c r="D1502" t="str">
        <f>LEFT(Table3[[#This Row],[Shipping postal code]],5)</f>
        <v>19050</v>
      </c>
      <c r="E1502" t="s">
        <v>7065</v>
      </c>
      <c r="F1502">
        <v>99</v>
      </c>
      <c r="G1502">
        <v>-9.9</v>
      </c>
      <c r="H1502">
        <v>0</v>
      </c>
      <c r="I1502">
        <v>89.1</v>
      </c>
      <c r="J1502">
        <v>0</v>
      </c>
      <c r="K1502">
        <v>0</v>
      </c>
      <c r="L1502">
        <v>89.1</v>
      </c>
    </row>
    <row r="1503" spans="1:12" x14ac:dyDescent="0.2">
      <c r="A1503" t="s">
        <v>7461</v>
      </c>
      <c r="B1503" t="s">
        <v>11</v>
      </c>
      <c r="C1503" t="s">
        <v>6392</v>
      </c>
      <c r="D1503" t="str">
        <f>LEFT(Table3[[#This Row],[Shipping postal code]],5)</f>
        <v>21204</v>
      </c>
      <c r="E1503" t="s">
        <v>7091</v>
      </c>
      <c r="F1503">
        <v>99</v>
      </c>
      <c r="G1503">
        <v>-9.9</v>
      </c>
      <c r="H1503">
        <v>0</v>
      </c>
      <c r="I1503">
        <v>89.1</v>
      </c>
      <c r="J1503">
        <v>0</v>
      </c>
      <c r="K1503">
        <v>0</v>
      </c>
      <c r="L1503">
        <v>89.1</v>
      </c>
    </row>
    <row r="1504" spans="1:12" x14ac:dyDescent="0.2">
      <c r="A1504" t="s">
        <v>7873</v>
      </c>
      <c r="B1504" t="s">
        <v>11</v>
      </c>
      <c r="C1504">
        <v>72205</v>
      </c>
      <c r="D1504" t="str">
        <f>LEFT(Table3[[#This Row],[Shipping postal code]],5)</f>
        <v>72205</v>
      </c>
      <c r="E1504" t="s">
        <v>7133</v>
      </c>
      <c r="F1504">
        <v>99</v>
      </c>
      <c r="G1504">
        <v>-9.9</v>
      </c>
      <c r="H1504">
        <v>0</v>
      </c>
      <c r="I1504">
        <v>89.1</v>
      </c>
      <c r="J1504">
        <v>0</v>
      </c>
      <c r="K1504">
        <v>0</v>
      </c>
      <c r="L1504">
        <v>89.1</v>
      </c>
    </row>
    <row r="1505" spans="1:12" x14ac:dyDescent="0.2">
      <c r="A1505" t="s">
        <v>8181</v>
      </c>
      <c r="B1505" t="s">
        <v>11</v>
      </c>
      <c r="C1505">
        <v>28227</v>
      </c>
      <c r="D1505" t="str">
        <f>LEFT(Table3[[#This Row],[Shipping postal code]],5)</f>
        <v>28227</v>
      </c>
      <c r="E1505" t="s">
        <v>7095</v>
      </c>
      <c r="F1505">
        <v>99</v>
      </c>
      <c r="G1505">
        <v>-9.9</v>
      </c>
      <c r="H1505">
        <v>0</v>
      </c>
      <c r="I1505">
        <v>89.1</v>
      </c>
      <c r="J1505">
        <v>0</v>
      </c>
      <c r="K1505">
        <v>0</v>
      </c>
      <c r="L1505">
        <v>89.1</v>
      </c>
    </row>
    <row r="1506" spans="1:12" x14ac:dyDescent="0.2">
      <c r="A1506" t="s">
        <v>8182</v>
      </c>
      <c r="B1506" t="s">
        <v>11</v>
      </c>
      <c r="C1506">
        <v>84604</v>
      </c>
      <c r="D1506" t="str">
        <f>LEFT(Table3[[#This Row],[Shipping postal code]],5)</f>
        <v>84604</v>
      </c>
      <c r="E1506" t="s">
        <v>7046</v>
      </c>
      <c r="F1506">
        <v>83</v>
      </c>
      <c r="G1506">
        <v>0</v>
      </c>
      <c r="H1506">
        <v>0</v>
      </c>
      <c r="I1506">
        <v>83</v>
      </c>
      <c r="J1506">
        <v>0</v>
      </c>
      <c r="K1506">
        <v>6.03</v>
      </c>
      <c r="L1506">
        <v>89.03</v>
      </c>
    </row>
    <row r="1507" spans="1:12" x14ac:dyDescent="0.2">
      <c r="A1507" t="s">
        <v>7100</v>
      </c>
      <c r="B1507" t="s">
        <v>11</v>
      </c>
      <c r="C1507" t="s">
        <v>559</v>
      </c>
      <c r="D1507" t="str">
        <f>LEFT(Table3[[#This Row],[Shipping postal code]],5)</f>
        <v>84663</v>
      </c>
      <c r="E1507" t="s">
        <v>7046</v>
      </c>
      <c r="F1507">
        <v>135</v>
      </c>
      <c r="G1507">
        <v>-52</v>
      </c>
      <c r="H1507">
        <v>0</v>
      </c>
      <c r="I1507">
        <v>83</v>
      </c>
      <c r="J1507">
        <v>0</v>
      </c>
      <c r="K1507">
        <v>6.03</v>
      </c>
      <c r="L1507">
        <v>89.03</v>
      </c>
    </row>
    <row r="1508" spans="1:12" x14ac:dyDescent="0.2">
      <c r="A1508" t="s">
        <v>8183</v>
      </c>
      <c r="B1508" t="s">
        <v>11</v>
      </c>
      <c r="C1508">
        <v>32583</v>
      </c>
      <c r="D1508" t="str">
        <f>LEFT(Table3[[#This Row],[Shipping postal code]],5)</f>
        <v>32583</v>
      </c>
      <c r="E1508" t="s">
        <v>7063</v>
      </c>
      <c r="F1508">
        <v>89</v>
      </c>
      <c r="G1508">
        <v>0</v>
      </c>
      <c r="H1508">
        <v>0</v>
      </c>
      <c r="I1508">
        <v>89</v>
      </c>
      <c r="J1508">
        <v>0</v>
      </c>
      <c r="K1508">
        <v>0</v>
      </c>
      <c r="L1508">
        <v>89</v>
      </c>
    </row>
    <row r="1509" spans="1:12" x14ac:dyDescent="0.2">
      <c r="A1509" t="s">
        <v>8184</v>
      </c>
      <c r="B1509" t="s">
        <v>11</v>
      </c>
      <c r="C1509">
        <v>60085</v>
      </c>
      <c r="D1509" t="str">
        <f>LEFT(Table3[[#This Row],[Shipping postal code]],5)</f>
        <v>60085</v>
      </c>
      <c r="E1509" t="s">
        <v>7152</v>
      </c>
      <c r="F1509">
        <v>89</v>
      </c>
      <c r="G1509">
        <v>0</v>
      </c>
      <c r="H1509">
        <v>0</v>
      </c>
      <c r="I1509">
        <v>89</v>
      </c>
      <c r="J1509">
        <v>0</v>
      </c>
      <c r="K1509">
        <v>0</v>
      </c>
      <c r="L1509">
        <v>89</v>
      </c>
    </row>
    <row r="1510" spans="1:12" x14ac:dyDescent="0.2">
      <c r="A1510" t="s">
        <v>8185</v>
      </c>
      <c r="B1510" t="s">
        <v>11</v>
      </c>
      <c r="C1510" s="2" t="s">
        <v>4117</v>
      </c>
      <c r="D1510" s="2" t="str">
        <f>LEFT(Table3[[#This Row],[Shipping postal code]],5)</f>
        <v>02072</v>
      </c>
      <c r="E1510" t="s">
        <v>7129</v>
      </c>
      <c r="F1510">
        <v>89</v>
      </c>
      <c r="G1510">
        <v>0</v>
      </c>
      <c r="H1510">
        <v>0</v>
      </c>
      <c r="I1510">
        <v>89</v>
      </c>
      <c r="J1510">
        <v>0</v>
      </c>
      <c r="K1510">
        <v>0</v>
      </c>
      <c r="L1510">
        <v>89</v>
      </c>
    </row>
    <row r="1511" spans="1:12" x14ac:dyDescent="0.2">
      <c r="A1511" t="s">
        <v>7078</v>
      </c>
      <c r="B1511" t="s">
        <v>11</v>
      </c>
      <c r="C1511">
        <v>80907</v>
      </c>
      <c r="D1511" t="str">
        <f>LEFT(Table3[[#This Row],[Shipping postal code]],5)</f>
        <v>80907</v>
      </c>
      <c r="E1511" t="s">
        <v>7079</v>
      </c>
      <c r="F1511">
        <v>89</v>
      </c>
      <c r="G1511">
        <v>0</v>
      </c>
      <c r="H1511">
        <v>0</v>
      </c>
      <c r="I1511">
        <v>89</v>
      </c>
      <c r="J1511">
        <v>0</v>
      </c>
      <c r="K1511">
        <v>0</v>
      </c>
      <c r="L1511">
        <v>89</v>
      </c>
    </row>
    <row r="1512" spans="1:12" x14ac:dyDescent="0.2">
      <c r="A1512" t="s">
        <v>8186</v>
      </c>
      <c r="B1512" t="s">
        <v>11</v>
      </c>
      <c r="C1512">
        <v>93292</v>
      </c>
      <c r="D1512" t="str">
        <f>LEFT(Table3[[#This Row],[Shipping postal code]],5)</f>
        <v>93292</v>
      </c>
      <c r="E1512" t="s">
        <v>7048</v>
      </c>
      <c r="F1512">
        <v>89</v>
      </c>
      <c r="G1512">
        <v>0</v>
      </c>
      <c r="H1512">
        <v>0</v>
      </c>
      <c r="I1512">
        <v>89</v>
      </c>
      <c r="J1512">
        <v>0</v>
      </c>
      <c r="K1512">
        <v>0</v>
      </c>
      <c r="L1512">
        <v>89</v>
      </c>
    </row>
    <row r="1513" spans="1:12" x14ac:dyDescent="0.2">
      <c r="A1513" t="s">
        <v>8132</v>
      </c>
      <c r="B1513" t="s">
        <v>11</v>
      </c>
      <c r="C1513">
        <v>61108</v>
      </c>
      <c r="D1513" t="str">
        <f>LEFT(Table3[[#This Row],[Shipping postal code]],5)</f>
        <v>61108</v>
      </c>
      <c r="E1513" t="s">
        <v>7152</v>
      </c>
      <c r="F1513">
        <v>89</v>
      </c>
      <c r="G1513">
        <v>0</v>
      </c>
      <c r="H1513">
        <v>0</v>
      </c>
      <c r="I1513">
        <v>89</v>
      </c>
      <c r="J1513">
        <v>0</v>
      </c>
      <c r="K1513">
        <v>0</v>
      </c>
      <c r="L1513">
        <v>89</v>
      </c>
    </row>
    <row r="1514" spans="1:12" x14ac:dyDescent="0.2">
      <c r="A1514" t="s">
        <v>8187</v>
      </c>
      <c r="B1514" t="s">
        <v>11</v>
      </c>
      <c r="C1514">
        <v>91302</v>
      </c>
      <c r="D1514" t="str">
        <f>LEFT(Table3[[#This Row],[Shipping postal code]],5)</f>
        <v>91302</v>
      </c>
      <c r="E1514" t="s">
        <v>7048</v>
      </c>
      <c r="F1514">
        <v>89</v>
      </c>
      <c r="G1514">
        <v>0</v>
      </c>
      <c r="H1514">
        <v>0</v>
      </c>
      <c r="I1514">
        <v>89</v>
      </c>
      <c r="J1514">
        <v>0</v>
      </c>
      <c r="K1514">
        <v>0</v>
      </c>
      <c r="L1514">
        <v>89</v>
      </c>
    </row>
    <row r="1515" spans="1:12" x14ac:dyDescent="0.2">
      <c r="A1515" t="s">
        <v>8188</v>
      </c>
      <c r="B1515" t="s">
        <v>11</v>
      </c>
      <c r="C1515">
        <v>54751</v>
      </c>
      <c r="D1515" t="str">
        <f>LEFT(Table3[[#This Row],[Shipping postal code]],5)</f>
        <v>54751</v>
      </c>
      <c r="E1515" t="s">
        <v>7156</v>
      </c>
      <c r="F1515">
        <v>89</v>
      </c>
      <c r="G1515">
        <v>0</v>
      </c>
      <c r="H1515">
        <v>0</v>
      </c>
      <c r="I1515">
        <v>89</v>
      </c>
      <c r="J1515">
        <v>0</v>
      </c>
      <c r="K1515">
        <v>0</v>
      </c>
      <c r="L1515">
        <v>89</v>
      </c>
    </row>
    <row r="1516" spans="1:12" x14ac:dyDescent="0.2">
      <c r="A1516" t="s">
        <v>8189</v>
      </c>
      <c r="B1516" t="s">
        <v>11</v>
      </c>
      <c r="C1516">
        <v>32428</v>
      </c>
      <c r="D1516" t="str">
        <f>LEFT(Table3[[#This Row],[Shipping postal code]],5)</f>
        <v>32428</v>
      </c>
      <c r="E1516" t="s">
        <v>7063</v>
      </c>
      <c r="F1516">
        <v>89</v>
      </c>
      <c r="G1516">
        <v>0</v>
      </c>
      <c r="H1516">
        <v>0</v>
      </c>
      <c r="I1516">
        <v>89</v>
      </c>
      <c r="J1516">
        <v>0</v>
      </c>
      <c r="K1516">
        <v>0</v>
      </c>
      <c r="L1516">
        <v>89</v>
      </c>
    </row>
    <row r="1517" spans="1:12" x14ac:dyDescent="0.2">
      <c r="A1517" t="s">
        <v>8190</v>
      </c>
      <c r="B1517" t="s">
        <v>11</v>
      </c>
      <c r="C1517">
        <v>38547</v>
      </c>
      <c r="D1517" t="str">
        <f>LEFT(Table3[[#This Row],[Shipping postal code]],5)</f>
        <v>38547</v>
      </c>
      <c r="E1517" t="s">
        <v>7136</v>
      </c>
      <c r="F1517">
        <v>89</v>
      </c>
      <c r="G1517">
        <v>0</v>
      </c>
      <c r="H1517">
        <v>0</v>
      </c>
      <c r="I1517">
        <v>89</v>
      </c>
      <c r="J1517">
        <v>0</v>
      </c>
      <c r="K1517">
        <v>0</v>
      </c>
      <c r="L1517">
        <v>89</v>
      </c>
    </row>
    <row r="1518" spans="1:12" x14ac:dyDescent="0.2">
      <c r="A1518" t="s">
        <v>7590</v>
      </c>
      <c r="B1518" t="s">
        <v>11</v>
      </c>
      <c r="C1518">
        <v>94805</v>
      </c>
      <c r="D1518" t="str">
        <f>LEFT(Table3[[#This Row],[Shipping postal code]],5)</f>
        <v>94805</v>
      </c>
      <c r="E1518" t="s">
        <v>7048</v>
      </c>
      <c r="F1518">
        <v>89</v>
      </c>
      <c r="G1518">
        <v>0</v>
      </c>
      <c r="H1518">
        <v>0</v>
      </c>
      <c r="I1518">
        <v>89</v>
      </c>
      <c r="J1518">
        <v>0</v>
      </c>
      <c r="K1518">
        <v>0</v>
      </c>
      <c r="L1518">
        <v>89</v>
      </c>
    </row>
    <row r="1519" spans="1:12" x14ac:dyDescent="0.2">
      <c r="A1519" t="s">
        <v>8191</v>
      </c>
      <c r="B1519" t="s">
        <v>11</v>
      </c>
      <c r="C1519" t="s">
        <v>4933</v>
      </c>
      <c r="D1519" t="str">
        <f>LEFT(Table3[[#This Row],[Shipping postal code]],5)</f>
        <v>27858</v>
      </c>
      <c r="E1519" t="s">
        <v>7095</v>
      </c>
      <c r="F1519">
        <v>89</v>
      </c>
      <c r="G1519">
        <v>0</v>
      </c>
      <c r="H1519">
        <v>0</v>
      </c>
      <c r="I1519">
        <v>89</v>
      </c>
      <c r="J1519">
        <v>0</v>
      </c>
      <c r="K1519">
        <v>0</v>
      </c>
      <c r="L1519">
        <v>89</v>
      </c>
    </row>
    <row r="1520" spans="1:12" x14ac:dyDescent="0.2">
      <c r="A1520" t="s">
        <v>7139</v>
      </c>
      <c r="B1520" t="s">
        <v>11</v>
      </c>
      <c r="C1520">
        <v>89147</v>
      </c>
      <c r="D1520" t="str">
        <f>LEFT(Table3[[#This Row],[Shipping postal code]],5)</f>
        <v>89147</v>
      </c>
      <c r="E1520" t="s">
        <v>7140</v>
      </c>
      <c r="F1520">
        <v>178</v>
      </c>
      <c r="G1520">
        <v>-89</v>
      </c>
      <c r="H1520">
        <v>0</v>
      </c>
      <c r="I1520">
        <v>89</v>
      </c>
      <c r="J1520">
        <v>0</v>
      </c>
      <c r="K1520">
        <v>0</v>
      </c>
      <c r="L1520">
        <v>89</v>
      </c>
    </row>
    <row r="1521" spans="1:12" x14ac:dyDescent="0.2">
      <c r="A1521" t="s">
        <v>8192</v>
      </c>
      <c r="B1521" t="s">
        <v>11</v>
      </c>
      <c r="C1521">
        <v>77433</v>
      </c>
      <c r="D1521" t="str">
        <f>LEFT(Table3[[#This Row],[Shipping postal code]],5)</f>
        <v>77433</v>
      </c>
      <c r="E1521" t="s">
        <v>7086</v>
      </c>
      <c r="F1521">
        <v>89</v>
      </c>
      <c r="G1521">
        <v>0</v>
      </c>
      <c r="H1521">
        <v>0</v>
      </c>
      <c r="I1521">
        <v>89</v>
      </c>
      <c r="J1521">
        <v>0</v>
      </c>
      <c r="K1521">
        <v>0</v>
      </c>
      <c r="L1521">
        <v>89</v>
      </c>
    </row>
    <row r="1522" spans="1:12" x14ac:dyDescent="0.2">
      <c r="A1522" t="s">
        <v>8193</v>
      </c>
      <c r="B1522" t="s">
        <v>11</v>
      </c>
      <c r="C1522" t="s">
        <v>6121</v>
      </c>
      <c r="D1522" t="str">
        <f>LEFT(Table3[[#This Row],[Shipping postal code]],5)</f>
        <v>23228</v>
      </c>
      <c r="E1522" t="s">
        <v>7060</v>
      </c>
      <c r="F1522">
        <v>89</v>
      </c>
      <c r="G1522">
        <v>0</v>
      </c>
      <c r="H1522">
        <v>0</v>
      </c>
      <c r="I1522">
        <v>89</v>
      </c>
      <c r="J1522">
        <v>0</v>
      </c>
      <c r="K1522">
        <v>0</v>
      </c>
      <c r="L1522">
        <v>89</v>
      </c>
    </row>
    <row r="1523" spans="1:12" x14ac:dyDescent="0.2">
      <c r="A1523" t="s">
        <v>8194</v>
      </c>
      <c r="B1523" t="s">
        <v>11</v>
      </c>
      <c r="C1523" s="2" t="s">
        <v>4980</v>
      </c>
      <c r="D1523" s="2" t="str">
        <f>LEFT(Table3[[#This Row],[Shipping postal code]],5)</f>
        <v>01702</v>
      </c>
      <c r="E1523" t="s">
        <v>7129</v>
      </c>
      <c r="F1523">
        <v>89</v>
      </c>
      <c r="G1523">
        <v>0</v>
      </c>
      <c r="H1523">
        <v>0</v>
      </c>
      <c r="I1523">
        <v>89</v>
      </c>
      <c r="J1523">
        <v>0</v>
      </c>
      <c r="K1523">
        <v>0</v>
      </c>
      <c r="L1523">
        <v>89</v>
      </c>
    </row>
    <row r="1524" spans="1:12" x14ac:dyDescent="0.2">
      <c r="A1524" t="s">
        <v>7085</v>
      </c>
      <c r="B1524" t="s">
        <v>11</v>
      </c>
      <c r="C1524" t="s">
        <v>3741</v>
      </c>
      <c r="D1524" t="str">
        <f>LEFT(Table3[[#This Row],[Shipping postal code]],5)</f>
        <v>77018</v>
      </c>
      <c r="E1524" t="s">
        <v>7086</v>
      </c>
      <c r="F1524">
        <v>89</v>
      </c>
      <c r="G1524">
        <v>0</v>
      </c>
      <c r="H1524">
        <v>0</v>
      </c>
      <c r="I1524">
        <v>89</v>
      </c>
      <c r="J1524">
        <v>0</v>
      </c>
      <c r="K1524">
        <v>0</v>
      </c>
      <c r="L1524">
        <v>89</v>
      </c>
    </row>
    <row r="1525" spans="1:12" x14ac:dyDescent="0.2">
      <c r="A1525" t="s">
        <v>8195</v>
      </c>
      <c r="B1525" t="s">
        <v>11</v>
      </c>
      <c r="C1525">
        <v>83687</v>
      </c>
      <c r="D1525" t="str">
        <f>LEFT(Table3[[#This Row],[Shipping postal code]],5)</f>
        <v>83687</v>
      </c>
      <c r="E1525" t="s">
        <v>7125</v>
      </c>
      <c r="F1525">
        <v>89</v>
      </c>
      <c r="G1525">
        <v>0</v>
      </c>
      <c r="H1525">
        <v>0</v>
      </c>
      <c r="I1525">
        <v>89</v>
      </c>
      <c r="J1525">
        <v>0</v>
      </c>
      <c r="K1525">
        <v>0</v>
      </c>
      <c r="L1525">
        <v>89</v>
      </c>
    </row>
    <row r="1526" spans="1:12" x14ac:dyDescent="0.2">
      <c r="A1526" t="s">
        <v>8196</v>
      </c>
      <c r="B1526" t="s">
        <v>11</v>
      </c>
      <c r="C1526">
        <v>12065</v>
      </c>
      <c r="D1526" t="str">
        <f>LEFT(Table3[[#This Row],[Shipping postal code]],5)</f>
        <v>12065</v>
      </c>
      <c r="E1526" t="s">
        <v>7044</v>
      </c>
      <c r="F1526">
        <v>89</v>
      </c>
      <c r="G1526">
        <v>0</v>
      </c>
      <c r="H1526">
        <v>0</v>
      </c>
      <c r="I1526">
        <v>89</v>
      </c>
      <c r="J1526">
        <v>0</v>
      </c>
      <c r="K1526">
        <v>0</v>
      </c>
      <c r="L1526">
        <v>89</v>
      </c>
    </row>
    <row r="1527" spans="1:12" x14ac:dyDescent="0.2">
      <c r="A1527" t="s">
        <v>8197</v>
      </c>
      <c r="B1527" t="s">
        <v>11</v>
      </c>
      <c r="C1527">
        <v>32817</v>
      </c>
      <c r="D1527" t="str">
        <f>LEFT(Table3[[#This Row],[Shipping postal code]],5)</f>
        <v>32817</v>
      </c>
      <c r="E1527" t="s">
        <v>7063</v>
      </c>
      <c r="F1527">
        <v>89</v>
      </c>
      <c r="G1527">
        <v>0</v>
      </c>
      <c r="H1527">
        <v>0</v>
      </c>
      <c r="I1527">
        <v>89</v>
      </c>
      <c r="J1527">
        <v>0</v>
      </c>
      <c r="K1527">
        <v>0</v>
      </c>
      <c r="L1527">
        <v>89</v>
      </c>
    </row>
    <row r="1528" spans="1:12" x14ac:dyDescent="0.2">
      <c r="A1528" t="s">
        <v>8198</v>
      </c>
      <c r="B1528" t="s">
        <v>11</v>
      </c>
      <c r="C1528">
        <v>98520</v>
      </c>
      <c r="D1528" t="str">
        <f>LEFT(Table3[[#This Row],[Shipping postal code]],5)</f>
        <v>98520</v>
      </c>
      <c r="E1528" t="s">
        <v>7076</v>
      </c>
      <c r="F1528">
        <v>89</v>
      </c>
      <c r="G1528">
        <v>0</v>
      </c>
      <c r="H1528">
        <v>0</v>
      </c>
      <c r="I1528">
        <v>89</v>
      </c>
      <c r="J1528">
        <v>0</v>
      </c>
      <c r="K1528">
        <v>0</v>
      </c>
      <c r="L1528">
        <v>89</v>
      </c>
    </row>
    <row r="1529" spans="1:12" x14ac:dyDescent="0.2">
      <c r="A1529" t="s">
        <v>8199</v>
      </c>
      <c r="B1529" t="s">
        <v>11</v>
      </c>
      <c r="C1529">
        <v>79007</v>
      </c>
      <c r="D1529" t="str">
        <f>LEFT(Table3[[#This Row],[Shipping postal code]],5)</f>
        <v>79007</v>
      </c>
      <c r="E1529" t="s">
        <v>7086</v>
      </c>
      <c r="F1529">
        <v>89</v>
      </c>
      <c r="G1529">
        <v>0</v>
      </c>
      <c r="H1529">
        <v>0</v>
      </c>
      <c r="I1529">
        <v>89</v>
      </c>
      <c r="J1529">
        <v>0</v>
      </c>
      <c r="K1529">
        <v>0</v>
      </c>
      <c r="L1529">
        <v>89</v>
      </c>
    </row>
    <row r="1530" spans="1:12" x14ac:dyDescent="0.2">
      <c r="A1530" t="s">
        <v>8200</v>
      </c>
      <c r="B1530" t="s">
        <v>11</v>
      </c>
      <c r="C1530" t="s">
        <v>2640</v>
      </c>
      <c r="D1530" t="str">
        <f>LEFT(Table3[[#This Row],[Shipping postal code]],5)</f>
        <v>98275</v>
      </c>
      <c r="E1530" t="s">
        <v>7076</v>
      </c>
      <c r="F1530">
        <v>89</v>
      </c>
      <c r="G1530">
        <v>0</v>
      </c>
      <c r="H1530">
        <v>0</v>
      </c>
      <c r="I1530">
        <v>89</v>
      </c>
      <c r="J1530">
        <v>0</v>
      </c>
      <c r="K1530">
        <v>0</v>
      </c>
      <c r="L1530">
        <v>89</v>
      </c>
    </row>
    <row r="1531" spans="1:12" x14ac:dyDescent="0.2">
      <c r="A1531" t="s">
        <v>8201</v>
      </c>
      <c r="B1531" t="s">
        <v>11</v>
      </c>
      <c r="C1531" s="2" t="s">
        <v>6665</v>
      </c>
      <c r="D1531" s="2" t="str">
        <f>LEFT(Table3[[#This Row],[Shipping postal code]],5)</f>
        <v>08057</v>
      </c>
      <c r="E1531" t="s">
        <v>7298</v>
      </c>
      <c r="F1531">
        <v>89</v>
      </c>
      <c r="G1531">
        <v>0</v>
      </c>
      <c r="H1531">
        <v>0</v>
      </c>
      <c r="I1531">
        <v>89</v>
      </c>
      <c r="J1531">
        <v>0</v>
      </c>
      <c r="K1531">
        <v>0</v>
      </c>
      <c r="L1531">
        <v>89</v>
      </c>
    </row>
    <row r="1532" spans="1:12" x14ac:dyDescent="0.2">
      <c r="A1532" t="s">
        <v>8202</v>
      </c>
      <c r="B1532" t="s">
        <v>11</v>
      </c>
      <c r="C1532">
        <v>78664</v>
      </c>
      <c r="D1532" t="str">
        <f>LEFT(Table3[[#This Row],[Shipping postal code]],5)</f>
        <v>78664</v>
      </c>
      <c r="E1532" t="s">
        <v>7086</v>
      </c>
      <c r="F1532">
        <v>89</v>
      </c>
      <c r="G1532">
        <v>0</v>
      </c>
      <c r="H1532">
        <v>0</v>
      </c>
      <c r="I1532">
        <v>89</v>
      </c>
      <c r="J1532">
        <v>0</v>
      </c>
      <c r="K1532">
        <v>0</v>
      </c>
      <c r="L1532">
        <v>89</v>
      </c>
    </row>
    <row r="1533" spans="1:12" x14ac:dyDescent="0.2">
      <c r="A1533" t="s">
        <v>8203</v>
      </c>
      <c r="B1533" t="s">
        <v>11</v>
      </c>
      <c r="C1533" s="2" t="s">
        <v>4918</v>
      </c>
      <c r="D1533" s="2" t="str">
        <f>LEFT(Table3[[#This Row],[Shipping postal code]],5)</f>
        <v>01810</v>
      </c>
      <c r="E1533" t="s">
        <v>7129</v>
      </c>
      <c r="F1533">
        <v>89</v>
      </c>
      <c r="G1533">
        <v>0</v>
      </c>
      <c r="H1533">
        <v>0</v>
      </c>
      <c r="I1533">
        <v>89</v>
      </c>
      <c r="J1533">
        <v>0</v>
      </c>
      <c r="K1533">
        <v>0</v>
      </c>
      <c r="L1533">
        <v>89</v>
      </c>
    </row>
    <row r="1534" spans="1:12" x14ac:dyDescent="0.2">
      <c r="A1534" t="s">
        <v>8204</v>
      </c>
      <c r="B1534" t="s">
        <v>11</v>
      </c>
      <c r="C1534">
        <v>44903</v>
      </c>
      <c r="D1534" t="str">
        <f>LEFT(Table3[[#This Row],[Shipping postal code]],5)</f>
        <v>44903</v>
      </c>
      <c r="E1534" t="s">
        <v>7116</v>
      </c>
      <c r="F1534">
        <v>89</v>
      </c>
      <c r="G1534">
        <v>0</v>
      </c>
      <c r="H1534">
        <v>0</v>
      </c>
      <c r="I1534">
        <v>89</v>
      </c>
      <c r="J1534">
        <v>0</v>
      </c>
      <c r="K1534">
        <v>0</v>
      </c>
      <c r="L1534">
        <v>89</v>
      </c>
    </row>
    <row r="1535" spans="1:12" x14ac:dyDescent="0.2">
      <c r="A1535" t="s">
        <v>8205</v>
      </c>
      <c r="B1535" t="s">
        <v>11</v>
      </c>
      <c r="C1535" t="s">
        <v>4154</v>
      </c>
      <c r="D1535" t="str">
        <f>LEFT(Table3[[#This Row],[Shipping postal code]],5)</f>
        <v>97366</v>
      </c>
      <c r="E1535" t="s">
        <v>7074</v>
      </c>
      <c r="F1535">
        <v>89</v>
      </c>
      <c r="G1535">
        <v>0</v>
      </c>
      <c r="H1535">
        <v>0</v>
      </c>
      <c r="I1535">
        <v>89</v>
      </c>
      <c r="J1535">
        <v>0</v>
      </c>
      <c r="K1535">
        <v>0</v>
      </c>
      <c r="L1535">
        <v>89</v>
      </c>
    </row>
    <row r="1536" spans="1:12" x14ac:dyDescent="0.2">
      <c r="A1536" t="s">
        <v>8206</v>
      </c>
      <c r="B1536" t="s">
        <v>11</v>
      </c>
      <c r="C1536">
        <v>33976</v>
      </c>
      <c r="D1536" t="str">
        <f>LEFT(Table3[[#This Row],[Shipping postal code]],5)</f>
        <v>33976</v>
      </c>
      <c r="E1536" t="s">
        <v>7063</v>
      </c>
      <c r="F1536">
        <v>89</v>
      </c>
      <c r="G1536">
        <v>0</v>
      </c>
      <c r="H1536">
        <v>0</v>
      </c>
      <c r="I1536">
        <v>89</v>
      </c>
      <c r="J1536">
        <v>0</v>
      </c>
      <c r="K1536">
        <v>0</v>
      </c>
      <c r="L1536">
        <v>89</v>
      </c>
    </row>
    <row r="1537" spans="1:12" x14ac:dyDescent="0.2">
      <c r="A1537" t="s">
        <v>7366</v>
      </c>
      <c r="B1537" t="s">
        <v>11</v>
      </c>
      <c r="C1537" t="s">
        <v>3879</v>
      </c>
      <c r="D1537" t="str">
        <f>LEFT(Table3[[#This Row],[Shipping postal code]],5)</f>
        <v>20902</v>
      </c>
      <c r="E1537" t="s">
        <v>7091</v>
      </c>
      <c r="F1537">
        <v>89</v>
      </c>
      <c r="G1537">
        <v>0</v>
      </c>
      <c r="H1537">
        <v>0</v>
      </c>
      <c r="I1537">
        <v>89</v>
      </c>
      <c r="J1537">
        <v>0</v>
      </c>
      <c r="K1537">
        <v>0</v>
      </c>
      <c r="L1537">
        <v>89</v>
      </c>
    </row>
    <row r="1538" spans="1:12" x14ac:dyDescent="0.2">
      <c r="A1538" t="s">
        <v>8207</v>
      </c>
      <c r="B1538" t="s">
        <v>11</v>
      </c>
      <c r="C1538">
        <v>11797</v>
      </c>
      <c r="D1538" t="str">
        <f>LEFT(Table3[[#This Row],[Shipping postal code]],5)</f>
        <v>11797</v>
      </c>
      <c r="E1538" t="s">
        <v>7044</v>
      </c>
      <c r="F1538">
        <v>85</v>
      </c>
      <c r="G1538">
        <v>0</v>
      </c>
      <c r="H1538">
        <v>0</v>
      </c>
      <c r="I1538">
        <v>85</v>
      </c>
      <c r="J1538">
        <v>0</v>
      </c>
      <c r="K1538">
        <v>3.93</v>
      </c>
      <c r="L1538">
        <v>88.93</v>
      </c>
    </row>
    <row r="1539" spans="1:12" x14ac:dyDescent="0.2">
      <c r="A1539" t="s">
        <v>8208</v>
      </c>
      <c r="B1539" t="s">
        <v>11</v>
      </c>
      <c r="C1539">
        <v>37643</v>
      </c>
      <c r="D1539" t="str">
        <f>LEFT(Table3[[#This Row],[Shipping postal code]],5)</f>
        <v>37643</v>
      </c>
      <c r="E1539" t="s">
        <v>7136</v>
      </c>
      <c r="F1539">
        <v>81</v>
      </c>
      <c r="G1539">
        <v>0</v>
      </c>
      <c r="H1539">
        <v>0</v>
      </c>
      <c r="I1539">
        <v>81</v>
      </c>
      <c r="J1539">
        <v>0</v>
      </c>
      <c r="K1539">
        <v>7.9</v>
      </c>
      <c r="L1539">
        <v>88.9</v>
      </c>
    </row>
    <row r="1540" spans="1:12" x14ac:dyDescent="0.2">
      <c r="A1540" t="s">
        <v>8158</v>
      </c>
      <c r="B1540" t="s">
        <v>11</v>
      </c>
      <c r="C1540">
        <v>52404</v>
      </c>
      <c r="D1540" t="str">
        <f>LEFT(Table3[[#This Row],[Shipping postal code]],5)</f>
        <v>52404</v>
      </c>
      <c r="E1540" t="s">
        <v>7280</v>
      </c>
      <c r="F1540">
        <v>98.15</v>
      </c>
      <c r="G1540">
        <v>-9.82</v>
      </c>
      <c r="H1540">
        <v>0</v>
      </c>
      <c r="I1540">
        <v>88.33</v>
      </c>
      <c r="J1540">
        <v>0</v>
      </c>
      <c r="K1540">
        <v>0</v>
      </c>
      <c r="L1540">
        <v>88.33</v>
      </c>
    </row>
    <row r="1541" spans="1:12" x14ac:dyDescent="0.2">
      <c r="A1541" t="s">
        <v>8209</v>
      </c>
      <c r="B1541" t="s">
        <v>11</v>
      </c>
      <c r="C1541">
        <v>71323</v>
      </c>
      <c r="D1541" t="str">
        <f>LEFT(Table3[[#This Row],[Shipping postal code]],5)</f>
        <v>71323</v>
      </c>
      <c r="E1541" t="s">
        <v>7342</v>
      </c>
      <c r="F1541">
        <v>98.15</v>
      </c>
      <c r="G1541">
        <v>-9.82</v>
      </c>
      <c r="H1541">
        <v>0</v>
      </c>
      <c r="I1541">
        <v>88.33</v>
      </c>
      <c r="J1541">
        <v>0</v>
      </c>
      <c r="K1541">
        <v>0</v>
      </c>
      <c r="L1541">
        <v>88.33</v>
      </c>
    </row>
    <row r="1542" spans="1:12" x14ac:dyDescent="0.2">
      <c r="A1542" t="s">
        <v>8210</v>
      </c>
      <c r="B1542" t="s">
        <v>11</v>
      </c>
      <c r="C1542">
        <v>80104</v>
      </c>
      <c r="D1542" t="str">
        <f>LEFT(Table3[[#This Row],[Shipping postal code]],5)</f>
        <v>80104</v>
      </c>
      <c r="E1542" t="s">
        <v>7079</v>
      </c>
      <c r="F1542">
        <v>98</v>
      </c>
      <c r="G1542">
        <v>-9.8000000000000007</v>
      </c>
      <c r="H1542">
        <v>0</v>
      </c>
      <c r="I1542">
        <v>88.2</v>
      </c>
      <c r="J1542">
        <v>0</v>
      </c>
      <c r="K1542">
        <v>0</v>
      </c>
      <c r="L1542">
        <v>88.2</v>
      </c>
    </row>
    <row r="1543" spans="1:12" x14ac:dyDescent="0.2">
      <c r="A1543" t="s">
        <v>8211</v>
      </c>
      <c r="B1543" t="s">
        <v>11</v>
      </c>
      <c r="C1543">
        <v>85379</v>
      </c>
      <c r="D1543" t="str">
        <f>LEFT(Table3[[#This Row],[Shipping postal code]],5)</f>
        <v>85379</v>
      </c>
      <c r="E1543" t="s">
        <v>7056</v>
      </c>
      <c r="F1543">
        <v>98</v>
      </c>
      <c r="G1543">
        <v>-9.8000000000000007</v>
      </c>
      <c r="H1543">
        <v>0</v>
      </c>
      <c r="I1543">
        <v>88.2</v>
      </c>
      <c r="J1543">
        <v>0</v>
      </c>
      <c r="K1543">
        <v>0</v>
      </c>
      <c r="L1543">
        <v>88.2</v>
      </c>
    </row>
    <row r="1544" spans="1:12" x14ac:dyDescent="0.2">
      <c r="A1544" t="s">
        <v>8212</v>
      </c>
      <c r="B1544" t="s">
        <v>11</v>
      </c>
      <c r="C1544">
        <v>80902</v>
      </c>
      <c r="D1544" t="str">
        <f>LEFT(Table3[[#This Row],[Shipping postal code]],5)</f>
        <v>80902</v>
      </c>
      <c r="E1544" t="s">
        <v>7079</v>
      </c>
      <c r="F1544">
        <v>88</v>
      </c>
      <c r="G1544">
        <v>0</v>
      </c>
      <c r="H1544">
        <v>0</v>
      </c>
      <c r="I1544">
        <v>88</v>
      </c>
      <c r="J1544">
        <v>0</v>
      </c>
      <c r="K1544">
        <v>0</v>
      </c>
      <c r="L1544">
        <v>88</v>
      </c>
    </row>
    <row r="1545" spans="1:12" x14ac:dyDescent="0.2">
      <c r="A1545" t="s">
        <v>8033</v>
      </c>
      <c r="B1545" t="s">
        <v>11</v>
      </c>
      <c r="C1545">
        <v>72701</v>
      </c>
      <c r="D1545" t="str">
        <f>LEFT(Table3[[#This Row],[Shipping postal code]],5)</f>
        <v>72701</v>
      </c>
      <c r="E1545" t="s">
        <v>7133</v>
      </c>
      <c r="F1545">
        <v>110</v>
      </c>
      <c r="G1545">
        <v>-22</v>
      </c>
      <c r="H1545">
        <v>0</v>
      </c>
      <c r="I1545">
        <v>88</v>
      </c>
      <c r="J1545">
        <v>0</v>
      </c>
      <c r="K1545">
        <v>0</v>
      </c>
      <c r="L1545">
        <v>88</v>
      </c>
    </row>
    <row r="1546" spans="1:12" x14ac:dyDescent="0.2">
      <c r="A1546" t="s">
        <v>8213</v>
      </c>
      <c r="B1546" t="s">
        <v>11</v>
      </c>
      <c r="C1546">
        <v>80501</v>
      </c>
      <c r="D1546" t="str">
        <f>LEFT(Table3[[#This Row],[Shipping postal code]],5)</f>
        <v>80501</v>
      </c>
      <c r="E1546" t="s">
        <v>7079</v>
      </c>
      <c r="F1546">
        <v>85</v>
      </c>
      <c r="G1546">
        <v>0</v>
      </c>
      <c r="H1546">
        <v>0</v>
      </c>
      <c r="I1546">
        <v>85</v>
      </c>
      <c r="J1546">
        <v>0</v>
      </c>
      <c r="K1546">
        <v>2.94</v>
      </c>
      <c r="L1546">
        <v>87.94</v>
      </c>
    </row>
    <row r="1547" spans="1:12" x14ac:dyDescent="0.2">
      <c r="A1547" t="s">
        <v>7137</v>
      </c>
      <c r="B1547" t="s">
        <v>11</v>
      </c>
      <c r="C1547" t="s">
        <v>2815</v>
      </c>
      <c r="D1547" t="str">
        <f>LEFT(Table3[[#This Row],[Shipping postal code]],5)</f>
        <v>37212</v>
      </c>
      <c r="E1547" t="s">
        <v>7136</v>
      </c>
      <c r="F1547">
        <v>97</v>
      </c>
      <c r="G1547">
        <v>-9.6999999999999993</v>
      </c>
      <c r="H1547">
        <v>0</v>
      </c>
      <c r="I1547">
        <v>87.3</v>
      </c>
      <c r="J1547">
        <v>0</v>
      </c>
      <c r="K1547">
        <v>0</v>
      </c>
      <c r="L1547">
        <v>87.3</v>
      </c>
    </row>
    <row r="1548" spans="1:12" x14ac:dyDescent="0.2">
      <c r="A1548" t="s">
        <v>7167</v>
      </c>
      <c r="B1548" t="s">
        <v>11</v>
      </c>
      <c r="C1548">
        <v>91604</v>
      </c>
      <c r="D1548" t="str">
        <f>LEFT(Table3[[#This Row],[Shipping postal code]],5)</f>
        <v>91604</v>
      </c>
      <c r="E1548" t="s">
        <v>7048</v>
      </c>
      <c r="F1548">
        <v>87</v>
      </c>
      <c r="G1548">
        <v>0</v>
      </c>
      <c r="H1548">
        <v>0</v>
      </c>
      <c r="I1548">
        <v>87</v>
      </c>
      <c r="J1548">
        <v>0</v>
      </c>
      <c r="K1548">
        <v>0</v>
      </c>
      <c r="L1548">
        <v>87</v>
      </c>
    </row>
    <row r="1549" spans="1:12" x14ac:dyDescent="0.2">
      <c r="A1549" t="s">
        <v>8214</v>
      </c>
      <c r="B1549" t="s">
        <v>11</v>
      </c>
      <c r="C1549">
        <v>23451</v>
      </c>
      <c r="D1549" t="str">
        <f>LEFT(Table3[[#This Row],[Shipping postal code]],5)</f>
        <v>23451</v>
      </c>
      <c r="E1549" t="s">
        <v>7060</v>
      </c>
      <c r="F1549">
        <v>139</v>
      </c>
      <c r="G1549">
        <v>-52</v>
      </c>
      <c r="H1549">
        <v>0</v>
      </c>
      <c r="I1549">
        <v>87</v>
      </c>
      <c r="J1549">
        <v>0</v>
      </c>
      <c r="K1549">
        <v>0</v>
      </c>
      <c r="L1549">
        <v>87</v>
      </c>
    </row>
    <row r="1550" spans="1:12" x14ac:dyDescent="0.2">
      <c r="A1550" t="s">
        <v>8215</v>
      </c>
      <c r="B1550" t="s">
        <v>11</v>
      </c>
      <c r="C1550">
        <v>98662</v>
      </c>
      <c r="D1550" t="str">
        <f>LEFT(Table3[[#This Row],[Shipping postal code]],5)</f>
        <v>98662</v>
      </c>
      <c r="E1550" t="s">
        <v>7076</v>
      </c>
      <c r="F1550">
        <v>87</v>
      </c>
      <c r="G1550">
        <v>0</v>
      </c>
      <c r="H1550">
        <v>0</v>
      </c>
      <c r="I1550">
        <v>87</v>
      </c>
      <c r="J1550">
        <v>0</v>
      </c>
      <c r="K1550">
        <v>0</v>
      </c>
      <c r="L1550">
        <v>87</v>
      </c>
    </row>
    <row r="1551" spans="1:12" x14ac:dyDescent="0.2">
      <c r="A1551" t="s">
        <v>8216</v>
      </c>
      <c r="B1551" t="s">
        <v>11</v>
      </c>
      <c r="C1551">
        <v>82901</v>
      </c>
      <c r="D1551" t="str">
        <f>LEFT(Table3[[#This Row],[Shipping postal code]],5)</f>
        <v>82901</v>
      </c>
      <c r="E1551" t="s">
        <v>7349</v>
      </c>
      <c r="F1551">
        <v>87</v>
      </c>
      <c r="G1551">
        <v>0</v>
      </c>
      <c r="H1551">
        <v>0</v>
      </c>
      <c r="I1551">
        <v>87</v>
      </c>
      <c r="J1551">
        <v>0</v>
      </c>
      <c r="K1551">
        <v>0</v>
      </c>
      <c r="L1551">
        <v>87</v>
      </c>
    </row>
    <row r="1552" spans="1:12" x14ac:dyDescent="0.2">
      <c r="A1552" t="s">
        <v>8217</v>
      </c>
      <c r="B1552" t="s">
        <v>11</v>
      </c>
      <c r="C1552">
        <v>72761</v>
      </c>
      <c r="D1552" t="str">
        <f>LEFT(Table3[[#This Row],[Shipping postal code]],5)</f>
        <v>72761</v>
      </c>
      <c r="E1552" t="s">
        <v>7133</v>
      </c>
      <c r="F1552">
        <v>124</v>
      </c>
      <c r="G1552">
        <v>-37</v>
      </c>
      <c r="H1552">
        <v>0</v>
      </c>
      <c r="I1552">
        <v>87</v>
      </c>
      <c r="J1552">
        <v>0</v>
      </c>
      <c r="K1552">
        <v>0</v>
      </c>
      <c r="L1552">
        <v>87</v>
      </c>
    </row>
    <row r="1553" spans="1:12" x14ac:dyDescent="0.2">
      <c r="A1553" t="s">
        <v>8218</v>
      </c>
      <c r="B1553" t="s">
        <v>11</v>
      </c>
      <c r="C1553">
        <v>33983</v>
      </c>
      <c r="D1553" t="str">
        <f>LEFT(Table3[[#This Row],[Shipping postal code]],5)</f>
        <v>33983</v>
      </c>
      <c r="E1553" t="s">
        <v>7063</v>
      </c>
      <c r="F1553">
        <v>86.98</v>
      </c>
      <c r="G1553">
        <v>0</v>
      </c>
      <c r="H1553">
        <v>0</v>
      </c>
      <c r="I1553">
        <v>86.98</v>
      </c>
      <c r="J1553">
        <v>0</v>
      </c>
      <c r="K1553">
        <v>0</v>
      </c>
      <c r="L1553">
        <v>86.98</v>
      </c>
    </row>
    <row r="1554" spans="1:12" x14ac:dyDescent="0.2">
      <c r="A1554" t="s">
        <v>7266</v>
      </c>
      <c r="B1554" t="s">
        <v>11</v>
      </c>
      <c r="C1554">
        <v>97214</v>
      </c>
      <c r="D1554" t="str">
        <f>LEFT(Table3[[#This Row],[Shipping postal code]],5)</f>
        <v>97214</v>
      </c>
      <c r="E1554" t="s">
        <v>7074</v>
      </c>
      <c r="F1554">
        <v>96.15</v>
      </c>
      <c r="G1554">
        <v>-9.6199999999999992</v>
      </c>
      <c r="H1554">
        <v>0</v>
      </c>
      <c r="I1554">
        <v>86.53</v>
      </c>
      <c r="J1554">
        <v>0</v>
      </c>
      <c r="K1554">
        <v>0</v>
      </c>
      <c r="L1554">
        <v>86.53</v>
      </c>
    </row>
    <row r="1555" spans="1:12" x14ac:dyDescent="0.2">
      <c r="A1555" t="s">
        <v>8219</v>
      </c>
      <c r="B1555" t="s">
        <v>11</v>
      </c>
      <c r="C1555">
        <v>65233</v>
      </c>
      <c r="D1555" t="str">
        <f>LEFT(Table3[[#This Row],[Shipping postal code]],5)</f>
        <v>65233</v>
      </c>
      <c r="E1555" t="s">
        <v>7178</v>
      </c>
      <c r="F1555">
        <v>96</v>
      </c>
      <c r="G1555">
        <v>-9.6</v>
      </c>
      <c r="H1555">
        <v>0</v>
      </c>
      <c r="I1555">
        <v>86.4</v>
      </c>
      <c r="J1555">
        <v>0</v>
      </c>
      <c r="K1555">
        <v>0</v>
      </c>
      <c r="L1555">
        <v>86.4</v>
      </c>
    </row>
    <row r="1556" spans="1:12" x14ac:dyDescent="0.2">
      <c r="A1556" t="s">
        <v>7819</v>
      </c>
      <c r="B1556" t="s">
        <v>11</v>
      </c>
      <c r="C1556">
        <v>97306</v>
      </c>
      <c r="D1556" t="str">
        <f>LEFT(Table3[[#This Row],[Shipping postal code]],5)</f>
        <v>97306</v>
      </c>
      <c r="E1556" t="s">
        <v>7074</v>
      </c>
      <c r="F1556">
        <v>96</v>
      </c>
      <c r="G1556">
        <v>-9.6</v>
      </c>
      <c r="H1556">
        <v>0</v>
      </c>
      <c r="I1556">
        <v>86.4</v>
      </c>
      <c r="J1556">
        <v>0</v>
      </c>
      <c r="K1556">
        <v>0</v>
      </c>
      <c r="L1556">
        <v>86.4</v>
      </c>
    </row>
    <row r="1557" spans="1:12" x14ac:dyDescent="0.2">
      <c r="A1557" t="s">
        <v>7339</v>
      </c>
      <c r="B1557" t="s">
        <v>11</v>
      </c>
      <c r="C1557">
        <v>84081</v>
      </c>
      <c r="D1557" t="str">
        <f>LEFT(Table3[[#This Row],[Shipping postal code]],5)</f>
        <v>84081</v>
      </c>
      <c r="E1557" t="s">
        <v>7046</v>
      </c>
      <c r="F1557">
        <v>80</v>
      </c>
      <c r="G1557">
        <v>0</v>
      </c>
      <c r="H1557">
        <v>0</v>
      </c>
      <c r="I1557">
        <v>80</v>
      </c>
      <c r="J1557">
        <v>0</v>
      </c>
      <c r="K1557">
        <v>5.8</v>
      </c>
      <c r="L1557">
        <v>85.8</v>
      </c>
    </row>
    <row r="1558" spans="1:12" x14ac:dyDescent="0.2">
      <c r="A1558" t="s">
        <v>7052</v>
      </c>
      <c r="B1558" t="s">
        <v>11</v>
      </c>
      <c r="C1558" t="s">
        <v>140</v>
      </c>
      <c r="D1558" t="str">
        <f>LEFT(Table3[[#This Row],[Shipping postal code]],5)</f>
        <v>84097</v>
      </c>
      <c r="E1558" t="s">
        <v>7046</v>
      </c>
      <c r="F1558">
        <v>91</v>
      </c>
      <c r="G1558">
        <v>-11</v>
      </c>
      <c r="H1558">
        <v>0</v>
      </c>
      <c r="I1558">
        <v>80</v>
      </c>
      <c r="J1558">
        <v>0</v>
      </c>
      <c r="K1558">
        <v>5.8</v>
      </c>
      <c r="L1558">
        <v>85.8</v>
      </c>
    </row>
    <row r="1559" spans="1:12" x14ac:dyDescent="0.2">
      <c r="A1559" t="s">
        <v>8220</v>
      </c>
      <c r="B1559" t="s">
        <v>11</v>
      </c>
      <c r="C1559">
        <v>84032</v>
      </c>
      <c r="D1559" t="str">
        <f>LEFT(Table3[[#This Row],[Shipping postal code]],5)</f>
        <v>84032</v>
      </c>
      <c r="E1559" t="s">
        <v>7046</v>
      </c>
      <c r="F1559">
        <v>149.97999999999999</v>
      </c>
      <c r="G1559">
        <v>-70</v>
      </c>
      <c r="H1559">
        <v>0</v>
      </c>
      <c r="I1559">
        <v>79.98</v>
      </c>
      <c r="J1559">
        <v>0</v>
      </c>
      <c r="K1559">
        <v>5.74</v>
      </c>
      <c r="L1559">
        <v>85.72</v>
      </c>
    </row>
    <row r="1560" spans="1:12" x14ac:dyDescent="0.2">
      <c r="A1560" t="s">
        <v>8082</v>
      </c>
      <c r="B1560" t="s">
        <v>11</v>
      </c>
      <c r="C1560">
        <v>84103</v>
      </c>
      <c r="D1560" t="str">
        <f>LEFT(Table3[[#This Row],[Shipping postal code]],5)</f>
        <v>84103</v>
      </c>
      <c r="E1560" t="s">
        <v>7046</v>
      </c>
      <c r="F1560">
        <v>79.98</v>
      </c>
      <c r="G1560">
        <v>0</v>
      </c>
      <c r="H1560">
        <v>0</v>
      </c>
      <c r="I1560">
        <v>79.98</v>
      </c>
      <c r="J1560">
        <v>0</v>
      </c>
      <c r="K1560">
        <v>5.73</v>
      </c>
      <c r="L1560">
        <v>85.71</v>
      </c>
    </row>
    <row r="1561" spans="1:12" x14ac:dyDescent="0.2">
      <c r="A1561" t="s">
        <v>8221</v>
      </c>
      <c r="B1561" t="s">
        <v>11</v>
      </c>
      <c r="C1561">
        <v>59404</v>
      </c>
      <c r="D1561" t="str">
        <f>LEFT(Table3[[#This Row],[Shipping postal code]],5)</f>
        <v>59404</v>
      </c>
      <c r="E1561" t="s">
        <v>7203</v>
      </c>
      <c r="F1561">
        <v>95</v>
      </c>
      <c r="G1561">
        <v>-9.5</v>
      </c>
      <c r="H1561">
        <v>0</v>
      </c>
      <c r="I1561">
        <v>85.5</v>
      </c>
      <c r="J1561">
        <v>0</v>
      </c>
      <c r="K1561">
        <v>0</v>
      </c>
      <c r="L1561">
        <v>85.5</v>
      </c>
    </row>
    <row r="1562" spans="1:12" x14ac:dyDescent="0.2">
      <c r="A1562" t="s">
        <v>8222</v>
      </c>
      <c r="B1562" t="s">
        <v>11</v>
      </c>
      <c r="C1562">
        <v>14086</v>
      </c>
      <c r="D1562" t="str">
        <f>LEFT(Table3[[#This Row],[Shipping postal code]],5)</f>
        <v>14086</v>
      </c>
      <c r="E1562" t="s">
        <v>7044</v>
      </c>
      <c r="F1562">
        <v>95</v>
      </c>
      <c r="G1562">
        <v>-9.5</v>
      </c>
      <c r="H1562">
        <v>0</v>
      </c>
      <c r="I1562">
        <v>85.5</v>
      </c>
      <c r="J1562">
        <v>0</v>
      </c>
      <c r="K1562">
        <v>0</v>
      </c>
      <c r="L1562">
        <v>85.5</v>
      </c>
    </row>
    <row r="1563" spans="1:12" x14ac:dyDescent="0.2">
      <c r="A1563" t="s">
        <v>7625</v>
      </c>
      <c r="B1563" t="s">
        <v>11</v>
      </c>
      <c r="C1563">
        <v>22315</v>
      </c>
      <c r="D1563" t="str">
        <f>LEFT(Table3[[#This Row],[Shipping postal code]],5)</f>
        <v>22315</v>
      </c>
      <c r="E1563" t="s">
        <v>7060</v>
      </c>
      <c r="F1563">
        <v>85.15</v>
      </c>
      <c r="G1563">
        <v>0</v>
      </c>
      <c r="H1563">
        <v>0</v>
      </c>
      <c r="I1563">
        <v>85.15</v>
      </c>
      <c r="J1563">
        <v>0</v>
      </c>
      <c r="K1563">
        <v>0</v>
      </c>
      <c r="L1563">
        <v>85.15</v>
      </c>
    </row>
    <row r="1564" spans="1:12" x14ac:dyDescent="0.2">
      <c r="A1564" t="s">
        <v>7960</v>
      </c>
      <c r="B1564" t="s">
        <v>11</v>
      </c>
      <c r="C1564">
        <v>31401</v>
      </c>
      <c r="D1564" t="str">
        <f>LEFT(Table3[[#This Row],[Shipping postal code]],5)</f>
        <v>31401</v>
      </c>
      <c r="E1564" t="s">
        <v>7107</v>
      </c>
      <c r="F1564">
        <v>85</v>
      </c>
      <c r="G1564">
        <v>0</v>
      </c>
      <c r="H1564">
        <v>0</v>
      </c>
      <c r="I1564">
        <v>85</v>
      </c>
      <c r="J1564">
        <v>0</v>
      </c>
      <c r="K1564">
        <v>0</v>
      </c>
      <c r="L1564">
        <v>85</v>
      </c>
    </row>
    <row r="1565" spans="1:12" x14ac:dyDescent="0.2">
      <c r="A1565" t="s">
        <v>7590</v>
      </c>
      <c r="B1565" t="s">
        <v>11</v>
      </c>
      <c r="C1565">
        <v>23223</v>
      </c>
      <c r="D1565" t="str">
        <f>LEFT(Table3[[#This Row],[Shipping postal code]],5)</f>
        <v>23223</v>
      </c>
      <c r="E1565" t="s">
        <v>7060</v>
      </c>
      <c r="F1565">
        <v>85</v>
      </c>
      <c r="G1565">
        <v>0</v>
      </c>
      <c r="H1565">
        <v>0</v>
      </c>
      <c r="I1565">
        <v>85</v>
      </c>
      <c r="J1565">
        <v>0</v>
      </c>
      <c r="K1565">
        <v>0</v>
      </c>
      <c r="L1565">
        <v>85</v>
      </c>
    </row>
    <row r="1566" spans="1:12" x14ac:dyDescent="0.2">
      <c r="A1566" t="s">
        <v>8223</v>
      </c>
      <c r="B1566" t="s">
        <v>11</v>
      </c>
      <c r="C1566" t="s">
        <v>2060</v>
      </c>
      <c r="D1566" t="str">
        <f>LEFT(Table3[[#This Row],[Shipping postal code]],5)</f>
        <v>84043</v>
      </c>
      <c r="E1566" t="s">
        <v>7046</v>
      </c>
      <c r="F1566">
        <v>79</v>
      </c>
      <c r="G1566">
        <v>0</v>
      </c>
      <c r="H1566">
        <v>0</v>
      </c>
      <c r="I1566">
        <v>79</v>
      </c>
      <c r="J1566">
        <v>0</v>
      </c>
      <c r="K1566">
        <v>5.73</v>
      </c>
      <c r="L1566">
        <v>84.73</v>
      </c>
    </row>
    <row r="1567" spans="1:12" x14ac:dyDescent="0.2">
      <c r="A1567" t="s">
        <v>8224</v>
      </c>
      <c r="B1567" t="s">
        <v>11</v>
      </c>
      <c r="C1567">
        <v>84107</v>
      </c>
      <c r="D1567" t="str">
        <f>LEFT(Table3[[#This Row],[Shipping postal code]],5)</f>
        <v>84107</v>
      </c>
      <c r="E1567" t="s">
        <v>7046</v>
      </c>
      <c r="F1567">
        <v>79</v>
      </c>
      <c r="G1567">
        <v>0</v>
      </c>
      <c r="H1567">
        <v>0</v>
      </c>
      <c r="I1567">
        <v>79</v>
      </c>
      <c r="J1567">
        <v>0</v>
      </c>
      <c r="K1567">
        <v>5.73</v>
      </c>
      <c r="L1567">
        <v>84.73</v>
      </c>
    </row>
    <row r="1568" spans="1:12" x14ac:dyDescent="0.2">
      <c r="A1568" t="s">
        <v>7408</v>
      </c>
      <c r="B1568" t="s">
        <v>11</v>
      </c>
      <c r="C1568">
        <v>30152</v>
      </c>
      <c r="D1568" t="str">
        <f>LEFT(Table3[[#This Row],[Shipping postal code]],5)</f>
        <v>30152</v>
      </c>
      <c r="E1568" t="s">
        <v>7107</v>
      </c>
      <c r="F1568">
        <v>94</v>
      </c>
      <c r="G1568">
        <v>-9.4</v>
      </c>
      <c r="H1568">
        <v>0</v>
      </c>
      <c r="I1568">
        <v>84.6</v>
      </c>
      <c r="J1568">
        <v>0</v>
      </c>
      <c r="K1568">
        <v>0</v>
      </c>
      <c r="L1568">
        <v>84.6</v>
      </c>
    </row>
    <row r="1569" spans="1:12" x14ac:dyDescent="0.2">
      <c r="A1569" t="s">
        <v>7343</v>
      </c>
      <c r="B1569" t="s">
        <v>11</v>
      </c>
      <c r="C1569">
        <v>72764</v>
      </c>
      <c r="D1569" t="str">
        <f>LEFT(Table3[[#This Row],[Shipping postal code]],5)</f>
        <v>72764</v>
      </c>
      <c r="E1569" t="s">
        <v>7133</v>
      </c>
      <c r="F1569">
        <v>92</v>
      </c>
      <c r="G1569">
        <v>-7.9</v>
      </c>
      <c r="H1569">
        <v>0</v>
      </c>
      <c r="I1569">
        <v>84.1</v>
      </c>
      <c r="J1569">
        <v>0</v>
      </c>
      <c r="K1569">
        <v>0</v>
      </c>
      <c r="L1569">
        <v>84.1</v>
      </c>
    </row>
    <row r="1570" spans="1:12" x14ac:dyDescent="0.2">
      <c r="A1570" t="s">
        <v>7467</v>
      </c>
      <c r="B1570" t="s">
        <v>11</v>
      </c>
      <c r="C1570">
        <v>55423</v>
      </c>
      <c r="D1570" t="str">
        <f>LEFT(Table3[[#This Row],[Shipping postal code]],5)</f>
        <v>55423</v>
      </c>
      <c r="E1570" t="s">
        <v>7143</v>
      </c>
      <c r="F1570">
        <v>84</v>
      </c>
      <c r="G1570">
        <v>0</v>
      </c>
      <c r="H1570">
        <v>0</v>
      </c>
      <c r="I1570">
        <v>84</v>
      </c>
      <c r="J1570">
        <v>0</v>
      </c>
      <c r="K1570">
        <v>0</v>
      </c>
      <c r="L1570">
        <v>84</v>
      </c>
    </row>
    <row r="1571" spans="1:12" x14ac:dyDescent="0.2">
      <c r="A1571" t="s">
        <v>8225</v>
      </c>
      <c r="B1571" t="s">
        <v>11</v>
      </c>
      <c r="C1571">
        <v>92040</v>
      </c>
      <c r="D1571" t="str">
        <f>LEFT(Table3[[#This Row],[Shipping postal code]],5)</f>
        <v>92040</v>
      </c>
      <c r="E1571" t="s">
        <v>7048</v>
      </c>
      <c r="F1571">
        <v>84</v>
      </c>
      <c r="G1571">
        <v>0</v>
      </c>
      <c r="H1571">
        <v>0</v>
      </c>
      <c r="I1571">
        <v>84</v>
      </c>
      <c r="J1571">
        <v>0</v>
      </c>
      <c r="K1571">
        <v>0</v>
      </c>
      <c r="L1571">
        <v>84</v>
      </c>
    </row>
    <row r="1572" spans="1:12" x14ac:dyDescent="0.2">
      <c r="A1572" t="s">
        <v>8226</v>
      </c>
      <c r="B1572" t="s">
        <v>11</v>
      </c>
      <c r="C1572" s="2" t="s">
        <v>805</v>
      </c>
      <c r="D1572" s="2" t="str">
        <f>LEFT(Table3[[#This Row],[Shipping postal code]],5)</f>
        <v>01862</v>
      </c>
      <c r="E1572" t="s">
        <v>7129</v>
      </c>
      <c r="F1572">
        <v>84</v>
      </c>
      <c r="G1572">
        <v>0</v>
      </c>
      <c r="H1572">
        <v>0</v>
      </c>
      <c r="I1572">
        <v>84</v>
      </c>
      <c r="J1572">
        <v>0</v>
      </c>
      <c r="K1572">
        <v>0</v>
      </c>
      <c r="L1572">
        <v>84</v>
      </c>
    </row>
    <row r="1573" spans="1:12" x14ac:dyDescent="0.2">
      <c r="A1573" t="s">
        <v>8227</v>
      </c>
      <c r="B1573" t="s">
        <v>11</v>
      </c>
      <c r="C1573">
        <v>48331</v>
      </c>
      <c r="D1573" t="str">
        <f>LEFT(Table3[[#This Row],[Shipping postal code]],5)</f>
        <v>48331</v>
      </c>
      <c r="E1573" t="s">
        <v>7195</v>
      </c>
      <c r="F1573">
        <v>84</v>
      </c>
      <c r="G1573">
        <v>0</v>
      </c>
      <c r="H1573">
        <v>0</v>
      </c>
      <c r="I1573">
        <v>84</v>
      </c>
      <c r="J1573">
        <v>0</v>
      </c>
      <c r="K1573">
        <v>0</v>
      </c>
      <c r="L1573">
        <v>84</v>
      </c>
    </row>
    <row r="1574" spans="1:12" x14ac:dyDescent="0.2">
      <c r="A1574" t="s">
        <v>8228</v>
      </c>
      <c r="B1574" t="s">
        <v>11</v>
      </c>
      <c r="C1574">
        <v>92532</v>
      </c>
      <c r="D1574" t="str">
        <f>LEFT(Table3[[#This Row],[Shipping postal code]],5)</f>
        <v>92532</v>
      </c>
      <c r="E1574" t="s">
        <v>7048</v>
      </c>
      <c r="F1574">
        <v>84</v>
      </c>
      <c r="G1574">
        <v>0</v>
      </c>
      <c r="H1574">
        <v>0</v>
      </c>
      <c r="I1574">
        <v>84</v>
      </c>
      <c r="J1574">
        <v>0</v>
      </c>
      <c r="K1574">
        <v>0</v>
      </c>
      <c r="L1574">
        <v>84</v>
      </c>
    </row>
    <row r="1575" spans="1:12" x14ac:dyDescent="0.2">
      <c r="A1575" t="s">
        <v>8229</v>
      </c>
      <c r="B1575" t="s">
        <v>11</v>
      </c>
      <c r="C1575">
        <v>29691</v>
      </c>
      <c r="D1575" t="str">
        <f>LEFT(Table3[[#This Row],[Shipping postal code]],5)</f>
        <v>29691</v>
      </c>
      <c r="E1575" t="s">
        <v>7214</v>
      </c>
      <c r="F1575">
        <v>84</v>
      </c>
      <c r="G1575">
        <v>0</v>
      </c>
      <c r="H1575">
        <v>0</v>
      </c>
      <c r="I1575">
        <v>84</v>
      </c>
      <c r="J1575">
        <v>0</v>
      </c>
      <c r="K1575">
        <v>0</v>
      </c>
      <c r="L1575">
        <v>84</v>
      </c>
    </row>
    <row r="1576" spans="1:12" x14ac:dyDescent="0.2">
      <c r="A1576" t="s">
        <v>8230</v>
      </c>
      <c r="B1576" t="s">
        <v>11</v>
      </c>
      <c r="C1576">
        <v>92656</v>
      </c>
      <c r="D1576" t="str">
        <f>LEFT(Table3[[#This Row],[Shipping postal code]],5)</f>
        <v>92656</v>
      </c>
      <c r="E1576" t="s">
        <v>7048</v>
      </c>
      <c r="F1576">
        <v>84</v>
      </c>
      <c r="G1576">
        <v>0</v>
      </c>
      <c r="H1576">
        <v>0</v>
      </c>
      <c r="I1576">
        <v>84</v>
      </c>
      <c r="J1576">
        <v>0</v>
      </c>
      <c r="K1576">
        <v>0</v>
      </c>
      <c r="L1576">
        <v>84</v>
      </c>
    </row>
    <row r="1577" spans="1:12" x14ac:dyDescent="0.2">
      <c r="A1577" t="s">
        <v>8231</v>
      </c>
      <c r="B1577" t="s">
        <v>11</v>
      </c>
      <c r="C1577">
        <v>18017</v>
      </c>
      <c r="D1577" t="str">
        <f>LEFT(Table3[[#This Row],[Shipping postal code]],5)</f>
        <v>18017</v>
      </c>
      <c r="E1577" t="s">
        <v>7065</v>
      </c>
      <c r="F1577">
        <v>84</v>
      </c>
      <c r="G1577">
        <v>0</v>
      </c>
      <c r="H1577">
        <v>0</v>
      </c>
      <c r="I1577">
        <v>84</v>
      </c>
      <c r="J1577">
        <v>0</v>
      </c>
      <c r="K1577">
        <v>0</v>
      </c>
      <c r="L1577">
        <v>84</v>
      </c>
    </row>
    <row r="1578" spans="1:12" x14ac:dyDescent="0.2">
      <c r="A1578" t="s">
        <v>8232</v>
      </c>
      <c r="B1578" t="s">
        <v>11</v>
      </c>
      <c r="C1578">
        <v>19460</v>
      </c>
      <c r="D1578" t="str">
        <f>LEFT(Table3[[#This Row],[Shipping postal code]],5)</f>
        <v>19460</v>
      </c>
      <c r="E1578" t="s">
        <v>7065</v>
      </c>
      <c r="F1578">
        <v>84</v>
      </c>
      <c r="G1578">
        <v>0</v>
      </c>
      <c r="H1578">
        <v>0</v>
      </c>
      <c r="I1578">
        <v>84</v>
      </c>
      <c r="J1578">
        <v>0</v>
      </c>
      <c r="K1578">
        <v>0</v>
      </c>
      <c r="L1578">
        <v>84</v>
      </c>
    </row>
    <row r="1579" spans="1:12" x14ac:dyDescent="0.2">
      <c r="A1579" t="s">
        <v>8233</v>
      </c>
      <c r="B1579" t="s">
        <v>11</v>
      </c>
      <c r="C1579">
        <v>92694</v>
      </c>
      <c r="D1579" t="str">
        <f>LEFT(Table3[[#This Row],[Shipping postal code]],5)</f>
        <v>92694</v>
      </c>
      <c r="E1579" t="s">
        <v>7048</v>
      </c>
      <c r="F1579">
        <v>84</v>
      </c>
      <c r="G1579">
        <v>0</v>
      </c>
      <c r="H1579">
        <v>0</v>
      </c>
      <c r="I1579">
        <v>84</v>
      </c>
      <c r="J1579">
        <v>0</v>
      </c>
      <c r="K1579">
        <v>0</v>
      </c>
      <c r="L1579">
        <v>84</v>
      </c>
    </row>
    <row r="1580" spans="1:12" x14ac:dyDescent="0.2">
      <c r="A1580" t="s">
        <v>8234</v>
      </c>
      <c r="B1580" t="s">
        <v>11</v>
      </c>
      <c r="C1580" s="2" t="s">
        <v>1075</v>
      </c>
      <c r="D1580" s="2" t="str">
        <f>LEFT(Table3[[#This Row],[Shipping postal code]],5)</f>
        <v>02860</v>
      </c>
      <c r="E1580" t="s">
        <v>7470</v>
      </c>
      <c r="F1580">
        <v>84</v>
      </c>
      <c r="G1580">
        <v>0</v>
      </c>
      <c r="H1580">
        <v>0</v>
      </c>
      <c r="I1580">
        <v>84</v>
      </c>
      <c r="J1580">
        <v>0</v>
      </c>
      <c r="K1580">
        <v>0</v>
      </c>
      <c r="L1580">
        <v>84</v>
      </c>
    </row>
    <row r="1581" spans="1:12" x14ac:dyDescent="0.2">
      <c r="A1581" t="s">
        <v>7387</v>
      </c>
      <c r="B1581" t="s">
        <v>11</v>
      </c>
      <c r="C1581">
        <v>31906</v>
      </c>
      <c r="D1581" t="str">
        <f>LEFT(Table3[[#This Row],[Shipping postal code]],5)</f>
        <v>31906</v>
      </c>
      <c r="E1581" t="s">
        <v>7107</v>
      </c>
      <c r="F1581">
        <v>84</v>
      </c>
      <c r="G1581">
        <v>0</v>
      </c>
      <c r="H1581">
        <v>0</v>
      </c>
      <c r="I1581">
        <v>84</v>
      </c>
      <c r="J1581">
        <v>0</v>
      </c>
      <c r="K1581">
        <v>0</v>
      </c>
      <c r="L1581">
        <v>84</v>
      </c>
    </row>
    <row r="1582" spans="1:12" x14ac:dyDescent="0.2">
      <c r="A1582" t="s">
        <v>8235</v>
      </c>
      <c r="B1582" t="s">
        <v>11</v>
      </c>
      <c r="C1582">
        <v>44512</v>
      </c>
      <c r="D1582" t="str">
        <f>LEFT(Table3[[#This Row],[Shipping postal code]],5)</f>
        <v>44512</v>
      </c>
      <c r="E1582" t="s">
        <v>7116</v>
      </c>
      <c r="F1582">
        <v>84</v>
      </c>
      <c r="G1582">
        <v>0</v>
      </c>
      <c r="H1582">
        <v>0</v>
      </c>
      <c r="I1582">
        <v>84</v>
      </c>
      <c r="J1582">
        <v>0</v>
      </c>
      <c r="K1582">
        <v>0</v>
      </c>
      <c r="L1582">
        <v>84</v>
      </c>
    </row>
    <row r="1583" spans="1:12" x14ac:dyDescent="0.2">
      <c r="A1583" t="s">
        <v>8236</v>
      </c>
      <c r="B1583" t="s">
        <v>11</v>
      </c>
      <c r="C1583">
        <v>98312</v>
      </c>
      <c r="D1583" t="str">
        <f>LEFT(Table3[[#This Row],[Shipping postal code]],5)</f>
        <v>98312</v>
      </c>
      <c r="E1583" t="s">
        <v>7076</v>
      </c>
      <c r="F1583">
        <v>94.15</v>
      </c>
      <c r="G1583">
        <v>-5.92</v>
      </c>
      <c r="H1583">
        <v>-5</v>
      </c>
      <c r="I1583">
        <v>83.23</v>
      </c>
      <c r="J1583">
        <v>0</v>
      </c>
      <c r="K1583">
        <v>0</v>
      </c>
      <c r="L1583">
        <v>83.23</v>
      </c>
    </row>
    <row r="1584" spans="1:12" x14ac:dyDescent="0.2">
      <c r="A1584" t="s">
        <v>7317</v>
      </c>
      <c r="B1584" t="s">
        <v>11</v>
      </c>
      <c r="C1584">
        <v>44149</v>
      </c>
      <c r="D1584" t="str">
        <f>LEFT(Table3[[#This Row],[Shipping postal code]],5)</f>
        <v>44149</v>
      </c>
      <c r="E1584" t="s">
        <v>7116</v>
      </c>
      <c r="F1584">
        <v>83.15</v>
      </c>
      <c r="G1584">
        <v>0</v>
      </c>
      <c r="H1584">
        <v>0</v>
      </c>
      <c r="I1584">
        <v>83.15</v>
      </c>
      <c r="J1584">
        <v>0</v>
      </c>
      <c r="K1584">
        <v>0</v>
      </c>
      <c r="L1584">
        <v>83.15</v>
      </c>
    </row>
    <row r="1585" spans="1:12" x14ac:dyDescent="0.2">
      <c r="A1585" t="s">
        <v>7139</v>
      </c>
      <c r="B1585" t="s">
        <v>11</v>
      </c>
      <c r="C1585">
        <v>89179</v>
      </c>
      <c r="D1585" t="str">
        <f>LEFT(Table3[[#This Row],[Shipping postal code]],5)</f>
        <v>89179</v>
      </c>
      <c r="E1585" t="s">
        <v>7140</v>
      </c>
      <c r="F1585">
        <v>166</v>
      </c>
      <c r="G1585">
        <v>-83</v>
      </c>
      <c r="H1585">
        <v>0</v>
      </c>
      <c r="I1585">
        <v>83</v>
      </c>
      <c r="J1585">
        <v>0</v>
      </c>
      <c r="K1585">
        <v>0</v>
      </c>
      <c r="L1585">
        <v>83</v>
      </c>
    </row>
    <row r="1586" spans="1:12" x14ac:dyDescent="0.2">
      <c r="A1586" t="s">
        <v>7368</v>
      </c>
      <c r="B1586" t="s">
        <v>11</v>
      </c>
      <c r="C1586">
        <v>55327</v>
      </c>
      <c r="D1586" t="str">
        <f>LEFT(Table3[[#This Row],[Shipping postal code]],5)</f>
        <v>55327</v>
      </c>
      <c r="E1586" t="s">
        <v>7143</v>
      </c>
      <c r="F1586">
        <v>92</v>
      </c>
      <c r="G1586">
        <v>-9.1999999999999993</v>
      </c>
      <c r="H1586">
        <v>0</v>
      </c>
      <c r="I1586">
        <v>82.8</v>
      </c>
      <c r="J1586">
        <v>0</v>
      </c>
      <c r="K1586">
        <v>0</v>
      </c>
      <c r="L1586">
        <v>82.8</v>
      </c>
    </row>
    <row r="1587" spans="1:12" x14ac:dyDescent="0.2">
      <c r="A1587" t="s">
        <v>8237</v>
      </c>
      <c r="B1587" t="s">
        <v>11</v>
      </c>
      <c r="C1587">
        <v>60542</v>
      </c>
      <c r="D1587" t="str">
        <f>LEFT(Table3[[#This Row],[Shipping postal code]],5)</f>
        <v>60542</v>
      </c>
      <c r="E1587" t="s">
        <v>7152</v>
      </c>
      <c r="F1587">
        <v>91.15</v>
      </c>
      <c r="G1587">
        <v>-9.1199999999999992</v>
      </c>
      <c r="H1587">
        <v>0</v>
      </c>
      <c r="I1587">
        <v>82.03</v>
      </c>
      <c r="J1587">
        <v>0</v>
      </c>
      <c r="K1587">
        <v>0</v>
      </c>
      <c r="L1587">
        <v>82.03</v>
      </c>
    </row>
    <row r="1588" spans="1:12" x14ac:dyDescent="0.2">
      <c r="A1588" t="s">
        <v>7925</v>
      </c>
      <c r="B1588" t="s">
        <v>11</v>
      </c>
      <c r="C1588">
        <v>11768</v>
      </c>
      <c r="D1588" t="str">
        <f>LEFT(Table3[[#This Row],[Shipping postal code]],5)</f>
        <v>11768</v>
      </c>
      <c r="E1588" t="s">
        <v>7044</v>
      </c>
      <c r="F1588">
        <v>82</v>
      </c>
      <c r="G1588">
        <v>0</v>
      </c>
      <c r="H1588">
        <v>0</v>
      </c>
      <c r="I1588">
        <v>82</v>
      </c>
      <c r="J1588">
        <v>0</v>
      </c>
      <c r="K1588">
        <v>0</v>
      </c>
      <c r="L1588">
        <v>82</v>
      </c>
    </row>
    <row r="1589" spans="1:12" x14ac:dyDescent="0.2">
      <c r="A1589" t="s">
        <v>7117</v>
      </c>
      <c r="B1589" t="s">
        <v>11</v>
      </c>
      <c r="C1589">
        <v>52732</v>
      </c>
      <c r="D1589" t="str">
        <f>LEFT(Table3[[#This Row],[Shipping postal code]],5)</f>
        <v>52732</v>
      </c>
      <c r="E1589" t="s">
        <v>7280</v>
      </c>
      <c r="F1589">
        <v>82</v>
      </c>
      <c r="G1589">
        <v>0</v>
      </c>
      <c r="H1589">
        <v>0</v>
      </c>
      <c r="I1589">
        <v>82</v>
      </c>
      <c r="J1589">
        <v>0</v>
      </c>
      <c r="K1589">
        <v>0</v>
      </c>
      <c r="L1589">
        <v>82</v>
      </c>
    </row>
    <row r="1590" spans="1:12" x14ac:dyDescent="0.2">
      <c r="A1590" t="s">
        <v>7583</v>
      </c>
      <c r="B1590" t="s">
        <v>11</v>
      </c>
      <c r="C1590">
        <v>93305</v>
      </c>
      <c r="D1590" t="str">
        <f>LEFT(Table3[[#This Row],[Shipping postal code]],5)</f>
        <v>93305</v>
      </c>
      <c r="E1590" t="s">
        <v>7048</v>
      </c>
      <c r="F1590">
        <v>81.150000000000006</v>
      </c>
      <c r="G1590">
        <v>0</v>
      </c>
      <c r="H1590">
        <v>0</v>
      </c>
      <c r="I1590">
        <v>81.150000000000006</v>
      </c>
      <c r="J1590">
        <v>0</v>
      </c>
      <c r="K1590">
        <v>0</v>
      </c>
      <c r="L1590">
        <v>81.150000000000006</v>
      </c>
    </row>
    <row r="1591" spans="1:12" x14ac:dyDescent="0.2">
      <c r="A1591" t="s">
        <v>7930</v>
      </c>
      <c r="B1591" t="s">
        <v>11</v>
      </c>
      <c r="C1591">
        <v>44107</v>
      </c>
      <c r="D1591" t="str">
        <f>LEFT(Table3[[#This Row],[Shipping postal code]],5)</f>
        <v>44107</v>
      </c>
      <c r="E1591" t="s">
        <v>7116</v>
      </c>
      <c r="F1591">
        <v>81.150000000000006</v>
      </c>
      <c r="G1591">
        <v>0</v>
      </c>
      <c r="H1591">
        <v>0</v>
      </c>
      <c r="I1591">
        <v>81.150000000000006</v>
      </c>
      <c r="J1591">
        <v>0</v>
      </c>
      <c r="K1591">
        <v>0</v>
      </c>
      <c r="L1591">
        <v>81.150000000000006</v>
      </c>
    </row>
    <row r="1592" spans="1:12" x14ac:dyDescent="0.2">
      <c r="A1592" t="s">
        <v>8064</v>
      </c>
      <c r="B1592" t="s">
        <v>11</v>
      </c>
      <c r="C1592" s="2" t="s">
        <v>5010</v>
      </c>
      <c r="D1592" s="2" t="str">
        <f>LEFT(Table3[[#This Row],[Shipping postal code]],5)</f>
        <v>03909</v>
      </c>
      <c r="E1592" t="s">
        <v>7103</v>
      </c>
      <c r="F1592">
        <v>90.15</v>
      </c>
      <c r="G1592">
        <v>-9.02</v>
      </c>
      <c r="H1592">
        <v>0</v>
      </c>
      <c r="I1592">
        <v>81.13</v>
      </c>
      <c r="J1592">
        <v>0</v>
      </c>
      <c r="K1592">
        <v>0</v>
      </c>
      <c r="L1592">
        <v>81.13</v>
      </c>
    </row>
    <row r="1593" spans="1:12" x14ac:dyDescent="0.2">
      <c r="A1593" t="s">
        <v>8238</v>
      </c>
      <c r="B1593" t="s">
        <v>11</v>
      </c>
      <c r="C1593">
        <v>63376</v>
      </c>
      <c r="D1593" t="str">
        <f>LEFT(Table3[[#This Row],[Shipping postal code]],5)</f>
        <v>63376</v>
      </c>
      <c r="E1593" t="s">
        <v>7178</v>
      </c>
      <c r="F1593">
        <v>90.15</v>
      </c>
      <c r="G1593">
        <v>-9.02</v>
      </c>
      <c r="H1593">
        <v>0</v>
      </c>
      <c r="I1593">
        <v>81.13</v>
      </c>
      <c r="J1593">
        <v>0</v>
      </c>
      <c r="K1593">
        <v>0</v>
      </c>
      <c r="L1593">
        <v>81.13</v>
      </c>
    </row>
    <row r="1594" spans="1:12" x14ac:dyDescent="0.2">
      <c r="A1594" t="s">
        <v>8239</v>
      </c>
      <c r="B1594" t="s">
        <v>11</v>
      </c>
      <c r="C1594">
        <v>66502</v>
      </c>
      <c r="D1594" t="str">
        <f>LEFT(Table3[[#This Row],[Shipping postal code]],5)</f>
        <v>66502</v>
      </c>
      <c r="E1594" t="s">
        <v>7198</v>
      </c>
      <c r="F1594">
        <v>81</v>
      </c>
      <c r="G1594">
        <v>0</v>
      </c>
      <c r="H1594">
        <v>0</v>
      </c>
      <c r="I1594">
        <v>81</v>
      </c>
      <c r="J1594">
        <v>0</v>
      </c>
      <c r="K1594">
        <v>0</v>
      </c>
      <c r="L1594">
        <v>81</v>
      </c>
    </row>
    <row r="1595" spans="1:12" x14ac:dyDescent="0.2">
      <c r="A1595" t="s">
        <v>7124</v>
      </c>
      <c r="B1595" t="s">
        <v>11</v>
      </c>
      <c r="C1595" t="s">
        <v>4182</v>
      </c>
      <c r="D1595" t="str">
        <f>LEFT(Table3[[#This Row],[Shipping postal code]],5)</f>
        <v>83402</v>
      </c>
      <c r="E1595" t="s">
        <v>7125</v>
      </c>
      <c r="F1595">
        <v>153</v>
      </c>
      <c r="G1595">
        <v>-72</v>
      </c>
      <c r="H1595">
        <v>0</v>
      </c>
      <c r="I1595">
        <v>81</v>
      </c>
      <c r="J1595">
        <v>0</v>
      </c>
      <c r="K1595">
        <v>0</v>
      </c>
      <c r="L1595">
        <v>81</v>
      </c>
    </row>
    <row r="1596" spans="1:12" x14ac:dyDescent="0.2">
      <c r="A1596" t="s">
        <v>8240</v>
      </c>
      <c r="B1596" t="s">
        <v>11</v>
      </c>
      <c r="C1596">
        <v>46158</v>
      </c>
      <c r="D1596" t="str">
        <f>LEFT(Table3[[#This Row],[Shipping postal code]],5)</f>
        <v>46158</v>
      </c>
      <c r="E1596" t="s">
        <v>7218</v>
      </c>
      <c r="F1596">
        <v>81</v>
      </c>
      <c r="G1596">
        <v>0</v>
      </c>
      <c r="H1596">
        <v>0</v>
      </c>
      <c r="I1596">
        <v>81</v>
      </c>
      <c r="J1596">
        <v>0</v>
      </c>
      <c r="K1596">
        <v>0</v>
      </c>
      <c r="L1596">
        <v>81</v>
      </c>
    </row>
    <row r="1597" spans="1:12" x14ac:dyDescent="0.2">
      <c r="A1597" t="s">
        <v>8241</v>
      </c>
      <c r="B1597" t="s">
        <v>11</v>
      </c>
      <c r="C1597">
        <v>75115</v>
      </c>
      <c r="D1597" t="str">
        <f>LEFT(Table3[[#This Row],[Shipping postal code]],5)</f>
        <v>75115</v>
      </c>
      <c r="E1597" t="s">
        <v>7086</v>
      </c>
      <c r="F1597">
        <v>81</v>
      </c>
      <c r="G1597">
        <v>0</v>
      </c>
      <c r="H1597">
        <v>0</v>
      </c>
      <c r="I1597">
        <v>81</v>
      </c>
      <c r="J1597">
        <v>0</v>
      </c>
      <c r="K1597">
        <v>0</v>
      </c>
      <c r="L1597">
        <v>81</v>
      </c>
    </row>
    <row r="1598" spans="1:12" x14ac:dyDescent="0.2">
      <c r="A1598" t="s">
        <v>8242</v>
      </c>
      <c r="B1598" t="s">
        <v>11</v>
      </c>
      <c r="C1598">
        <v>95236</v>
      </c>
      <c r="D1598" t="str">
        <f>LEFT(Table3[[#This Row],[Shipping postal code]],5)</f>
        <v>95236</v>
      </c>
      <c r="E1598" t="s">
        <v>7048</v>
      </c>
      <c r="F1598">
        <v>111</v>
      </c>
      <c r="G1598">
        <v>-30</v>
      </c>
      <c r="H1598">
        <v>0</v>
      </c>
      <c r="I1598">
        <v>81</v>
      </c>
      <c r="J1598">
        <v>0</v>
      </c>
      <c r="K1598">
        <v>0</v>
      </c>
      <c r="L1598">
        <v>81</v>
      </c>
    </row>
    <row r="1599" spans="1:12" x14ac:dyDescent="0.2">
      <c r="A1599" t="s">
        <v>8243</v>
      </c>
      <c r="B1599" t="s">
        <v>11</v>
      </c>
      <c r="C1599">
        <v>98532</v>
      </c>
      <c r="D1599" t="str">
        <f>LEFT(Table3[[#This Row],[Shipping postal code]],5)</f>
        <v>98532</v>
      </c>
      <c r="E1599" t="s">
        <v>7076</v>
      </c>
      <c r="F1599">
        <v>81</v>
      </c>
      <c r="G1599">
        <v>0</v>
      </c>
      <c r="H1599">
        <v>0</v>
      </c>
      <c r="I1599">
        <v>81</v>
      </c>
      <c r="J1599">
        <v>0</v>
      </c>
      <c r="K1599">
        <v>0</v>
      </c>
      <c r="L1599">
        <v>81</v>
      </c>
    </row>
    <row r="1600" spans="1:12" x14ac:dyDescent="0.2">
      <c r="A1600" t="s">
        <v>7583</v>
      </c>
      <c r="B1600" t="s">
        <v>11</v>
      </c>
      <c r="C1600">
        <v>93314</v>
      </c>
      <c r="D1600" t="str">
        <f>LEFT(Table3[[#This Row],[Shipping postal code]],5)</f>
        <v>93314</v>
      </c>
      <c r="E1600" t="s">
        <v>7048</v>
      </c>
      <c r="F1600">
        <v>89.98</v>
      </c>
      <c r="G1600">
        <v>-8.99</v>
      </c>
      <c r="H1600">
        <v>0</v>
      </c>
      <c r="I1600">
        <v>80.989999999999995</v>
      </c>
      <c r="J1600">
        <v>0</v>
      </c>
      <c r="K1600">
        <v>0</v>
      </c>
      <c r="L1600">
        <v>80.989999999999995</v>
      </c>
    </row>
    <row r="1601" spans="1:12" x14ac:dyDescent="0.2">
      <c r="A1601" t="s">
        <v>8244</v>
      </c>
      <c r="B1601" t="s">
        <v>11</v>
      </c>
      <c r="C1601">
        <v>24340</v>
      </c>
      <c r="D1601" t="str">
        <f>LEFT(Table3[[#This Row],[Shipping postal code]],5)</f>
        <v>24340</v>
      </c>
      <c r="E1601" t="s">
        <v>7060</v>
      </c>
      <c r="F1601">
        <v>89.98</v>
      </c>
      <c r="G1601">
        <v>-8.99</v>
      </c>
      <c r="H1601">
        <v>0</v>
      </c>
      <c r="I1601">
        <v>80.989999999999995</v>
      </c>
      <c r="J1601">
        <v>0</v>
      </c>
      <c r="K1601">
        <v>0</v>
      </c>
      <c r="L1601">
        <v>80.989999999999995</v>
      </c>
    </row>
    <row r="1602" spans="1:12" x14ac:dyDescent="0.2">
      <c r="A1602" t="s">
        <v>7289</v>
      </c>
      <c r="B1602" t="s">
        <v>11</v>
      </c>
      <c r="C1602">
        <v>28217</v>
      </c>
      <c r="D1602" t="str">
        <f>LEFT(Table3[[#This Row],[Shipping postal code]],5)</f>
        <v>28217</v>
      </c>
      <c r="E1602" t="s">
        <v>7095</v>
      </c>
      <c r="F1602">
        <v>89.98</v>
      </c>
      <c r="G1602">
        <v>-9</v>
      </c>
      <c r="H1602">
        <v>0</v>
      </c>
      <c r="I1602">
        <v>80.98</v>
      </c>
      <c r="J1602">
        <v>0</v>
      </c>
      <c r="K1602">
        <v>0</v>
      </c>
      <c r="L1602">
        <v>80.98</v>
      </c>
    </row>
    <row r="1603" spans="1:12" x14ac:dyDescent="0.2">
      <c r="A1603" t="s">
        <v>7625</v>
      </c>
      <c r="B1603" t="s">
        <v>11</v>
      </c>
      <c r="C1603">
        <v>22309</v>
      </c>
      <c r="D1603" t="str">
        <f>LEFT(Table3[[#This Row],[Shipping postal code]],5)</f>
        <v>22309</v>
      </c>
      <c r="E1603" t="s">
        <v>7060</v>
      </c>
      <c r="F1603">
        <v>89.98</v>
      </c>
      <c r="G1603">
        <v>-9</v>
      </c>
      <c r="H1603">
        <v>0</v>
      </c>
      <c r="I1603">
        <v>80.98</v>
      </c>
      <c r="J1603">
        <v>0</v>
      </c>
      <c r="K1603">
        <v>0</v>
      </c>
      <c r="L1603">
        <v>80.98</v>
      </c>
    </row>
    <row r="1604" spans="1:12" x14ac:dyDescent="0.2">
      <c r="A1604" t="s">
        <v>8245</v>
      </c>
      <c r="B1604" t="s">
        <v>11</v>
      </c>
      <c r="C1604" s="2" t="s">
        <v>5005</v>
      </c>
      <c r="D1604" s="2" t="str">
        <f>LEFT(Table3[[#This Row],[Shipping postal code]],5)</f>
        <v>06810</v>
      </c>
      <c r="E1604" t="s">
        <v>7121</v>
      </c>
      <c r="F1604">
        <v>89.98</v>
      </c>
      <c r="G1604">
        <v>-9</v>
      </c>
      <c r="H1604">
        <v>0</v>
      </c>
      <c r="I1604">
        <v>80.98</v>
      </c>
      <c r="J1604">
        <v>0</v>
      </c>
      <c r="K1604">
        <v>0</v>
      </c>
      <c r="L1604">
        <v>80.98</v>
      </c>
    </row>
    <row r="1605" spans="1:12" x14ac:dyDescent="0.2">
      <c r="A1605" t="s">
        <v>7446</v>
      </c>
      <c r="B1605" t="s">
        <v>11</v>
      </c>
      <c r="C1605">
        <v>75238</v>
      </c>
      <c r="D1605" t="str">
        <f>LEFT(Table3[[#This Row],[Shipping postal code]],5)</f>
        <v>75238</v>
      </c>
      <c r="E1605" t="s">
        <v>7086</v>
      </c>
      <c r="F1605">
        <v>89.98</v>
      </c>
      <c r="G1605">
        <v>-9</v>
      </c>
      <c r="H1605">
        <v>0</v>
      </c>
      <c r="I1605">
        <v>80.98</v>
      </c>
      <c r="J1605">
        <v>0</v>
      </c>
      <c r="K1605">
        <v>0</v>
      </c>
      <c r="L1605">
        <v>80.98</v>
      </c>
    </row>
    <row r="1606" spans="1:12" x14ac:dyDescent="0.2">
      <c r="A1606" t="s">
        <v>7127</v>
      </c>
      <c r="B1606" t="s">
        <v>11</v>
      </c>
      <c r="C1606">
        <v>97224</v>
      </c>
      <c r="D1606" t="str">
        <f>LEFT(Table3[[#This Row],[Shipping postal code]],5)</f>
        <v>97224</v>
      </c>
      <c r="E1606" t="s">
        <v>7074</v>
      </c>
      <c r="F1606">
        <v>89.98</v>
      </c>
      <c r="G1606">
        <v>-9</v>
      </c>
      <c r="H1606">
        <v>0</v>
      </c>
      <c r="I1606">
        <v>80.98</v>
      </c>
      <c r="J1606">
        <v>0</v>
      </c>
      <c r="K1606">
        <v>0</v>
      </c>
      <c r="L1606">
        <v>80.98</v>
      </c>
    </row>
    <row r="1607" spans="1:12" x14ac:dyDescent="0.2">
      <c r="A1607" t="s">
        <v>7468</v>
      </c>
      <c r="B1607" t="s">
        <v>11</v>
      </c>
      <c r="C1607" t="s">
        <v>4954</v>
      </c>
      <c r="D1607" t="str">
        <f>LEFT(Table3[[#This Row],[Shipping postal code]],5)</f>
        <v>95602</v>
      </c>
      <c r="E1607" t="s">
        <v>7048</v>
      </c>
      <c r="F1607">
        <v>89.98</v>
      </c>
      <c r="G1607">
        <v>-9</v>
      </c>
      <c r="H1607">
        <v>0</v>
      </c>
      <c r="I1607">
        <v>80.98</v>
      </c>
      <c r="J1607">
        <v>0</v>
      </c>
      <c r="K1607">
        <v>0</v>
      </c>
      <c r="L1607">
        <v>80.98</v>
      </c>
    </row>
    <row r="1608" spans="1:12" x14ac:dyDescent="0.2">
      <c r="A1608" t="s">
        <v>8246</v>
      </c>
      <c r="B1608" t="s">
        <v>11</v>
      </c>
      <c r="C1608">
        <v>31605</v>
      </c>
      <c r="D1608" t="str">
        <f>LEFT(Table3[[#This Row],[Shipping postal code]],5)</f>
        <v>31605</v>
      </c>
      <c r="E1608" t="s">
        <v>7107</v>
      </c>
      <c r="F1608">
        <v>89.98</v>
      </c>
      <c r="G1608">
        <v>-9</v>
      </c>
      <c r="H1608">
        <v>0</v>
      </c>
      <c r="I1608">
        <v>80.98</v>
      </c>
      <c r="J1608">
        <v>0</v>
      </c>
      <c r="K1608">
        <v>0</v>
      </c>
      <c r="L1608">
        <v>80.98</v>
      </c>
    </row>
    <row r="1609" spans="1:12" x14ac:dyDescent="0.2">
      <c r="A1609" t="s">
        <v>7164</v>
      </c>
      <c r="B1609" t="s">
        <v>11</v>
      </c>
      <c r="C1609">
        <v>91204</v>
      </c>
      <c r="D1609" t="str">
        <f>LEFT(Table3[[#This Row],[Shipping postal code]],5)</f>
        <v>91204</v>
      </c>
      <c r="E1609" t="s">
        <v>7048</v>
      </c>
      <c r="F1609">
        <v>89.98</v>
      </c>
      <c r="G1609">
        <v>-9</v>
      </c>
      <c r="H1609">
        <v>0</v>
      </c>
      <c r="I1609">
        <v>80.98</v>
      </c>
      <c r="J1609">
        <v>0</v>
      </c>
      <c r="K1609">
        <v>0</v>
      </c>
      <c r="L1609">
        <v>80.98</v>
      </c>
    </row>
    <row r="1610" spans="1:12" x14ac:dyDescent="0.2">
      <c r="A1610" t="s">
        <v>8239</v>
      </c>
      <c r="B1610" t="s">
        <v>11</v>
      </c>
      <c r="C1610">
        <v>60442</v>
      </c>
      <c r="D1610" t="str">
        <f>LEFT(Table3[[#This Row],[Shipping postal code]],5)</f>
        <v>60442</v>
      </c>
      <c r="E1610" t="s">
        <v>7152</v>
      </c>
      <c r="F1610">
        <v>89.98</v>
      </c>
      <c r="G1610">
        <v>-9</v>
      </c>
      <c r="H1610">
        <v>0</v>
      </c>
      <c r="I1610">
        <v>80.98</v>
      </c>
      <c r="J1610">
        <v>0</v>
      </c>
      <c r="K1610">
        <v>0</v>
      </c>
      <c r="L1610">
        <v>80.98</v>
      </c>
    </row>
    <row r="1611" spans="1:12" x14ac:dyDescent="0.2">
      <c r="A1611" t="s">
        <v>8008</v>
      </c>
      <c r="B1611" t="s">
        <v>11</v>
      </c>
      <c r="C1611">
        <v>83605</v>
      </c>
      <c r="D1611" t="str">
        <f>LEFT(Table3[[#This Row],[Shipping postal code]],5)</f>
        <v>83605</v>
      </c>
      <c r="E1611" t="s">
        <v>7125</v>
      </c>
      <c r="F1611">
        <v>89.98</v>
      </c>
      <c r="G1611">
        <v>-9</v>
      </c>
      <c r="H1611">
        <v>0</v>
      </c>
      <c r="I1611">
        <v>80.98</v>
      </c>
      <c r="J1611">
        <v>0</v>
      </c>
      <c r="K1611">
        <v>0</v>
      </c>
      <c r="L1611">
        <v>80.98</v>
      </c>
    </row>
    <row r="1612" spans="1:12" x14ac:dyDescent="0.2">
      <c r="A1612" t="s">
        <v>8247</v>
      </c>
      <c r="B1612" t="s">
        <v>11</v>
      </c>
      <c r="C1612" t="s">
        <v>4900</v>
      </c>
      <c r="D1612" t="str">
        <f>LEFT(Table3[[#This Row],[Shipping postal code]],5)</f>
        <v>91775</v>
      </c>
      <c r="E1612" t="s">
        <v>7048</v>
      </c>
      <c r="F1612">
        <v>89.98</v>
      </c>
      <c r="G1612">
        <v>-9</v>
      </c>
      <c r="H1612">
        <v>0</v>
      </c>
      <c r="I1612">
        <v>80.98</v>
      </c>
      <c r="J1612">
        <v>0</v>
      </c>
      <c r="K1612">
        <v>0</v>
      </c>
      <c r="L1612">
        <v>80.98</v>
      </c>
    </row>
    <row r="1613" spans="1:12" x14ac:dyDescent="0.2">
      <c r="A1613" t="s">
        <v>8248</v>
      </c>
      <c r="B1613" t="s">
        <v>11</v>
      </c>
      <c r="C1613">
        <v>97321</v>
      </c>
      <c r="D1613" t="str">
        <f>LEFT(Table3[[#This Row],[Shipping postal code]],5)</f>
        <v>97321</v>
      </c>
      <c r="E1613" t="s">
        <v>7074</v>
      </c>
      <c r="F1613">
        <v>89.98</v>
      </c>
      <c r="G1613">
        <v>-9</v>
      </c>
      <c r="H1613">
        <v>0</v>
      </c>
      <c r="I1613">
        <v>80.98</v>
      </c>
      <c r="J1613">
        <v>0</v>
      </c>
      <c r="K1613">
        <v>0</v>
      </c>
      <c r="L1613">
        <v>80.98</v>
      </c>
    </row>
    <row r="1614" spans="1:12" x14ac:dyDescent="0.2">
      <c r="A1614" t="s">
        <v>8249</v>
      </c>
      <c r="B1614" t="s">
        <v>11</v>
      </c>
      <c r="C1614">
        <v>46037</v>
      </c>
      <c r="D1614" t="str">
        <f>LEFT(Table3[[#This Row],[Shipping postal code]],5)</f>
        <v>46037</v>
      </c>
      <c r="E1614" t="s">
        <v>7218</v>
      </c>
      <c r="F1614">
        <v>95</v>
      </c>
      <c r="G1614">
        <v>-14.25</v>
      </c>
      <c r="H1614">
        <v>0</v>
      </c>
      <c r="I1614">
        <v>80.75</v>
      </c>
      <c r="J1614">
        <v>0</v>
      </c>
      <c r="K1614">
        <v>0</v>
      </c>
      <c r="L1614">
        <v>80.75</v>
      </c>
    </row>
    <row r="1615" spans="1:12" x14ac:dyDescent="0.2">
      <c r="A1615" t="s">
        <v>8250</v>
      </c>
      <c r="B1615" t="s">
        <v>11</v>
      </c>
      <c r="C1615">
        <v>84005</v>
      </c>
      <c r="D1615" t="str">
        <f>LEFT(Table3[[#This Row],[Shipping postal code]],5)</f>
        <v>84005</v>
      </c>
      <c r="E1615" t="s">
        <v>7046</v>
      </c>
      <c r="F1615">
        <v>83.15</v>
      </c>
      <c r="G1615">
        <v>-8.32</v>
      </c>
      <c r="H1615">
        <v>0</v>
      </c>
      <c r="I1615">
        <v>74.83</v>
      </c>
      <c r="J1615">
        <v>0</v>
      </c>
      <c r="K1615">
        <v>5.5</v>
      </c>
      <c r="L1615">
        <v>80.33</v>
      </c>
    </row>
    <row r="1616" spans="1:12" x14ac:dyDescent="0.2">
      <c r="A1616" t="s">
        <v>8075</v>
      </c>
      <c r="B1616" t="s">
        <v>11</v>
      </c>
      <c r="C1616">
        <v>33428</v>
      </c>
      <c r="D1616" t="str">
        <f>LEFT(Table3[[#This Row],[Shipping postal code]],5)</f>
        <v>33428</v>
      </c>
      <c r="E1616" t="s">
        <v>7063</v>
      </c>
      <c r="F1616">
        <v>80.150000000000006</v>
      </c>
      <c r="G1616">
        <v>0</v>
      </c>
      <c r="H1616">
        <v>0</v>
      </c>
      <c r="I1616">
        <v>80.150000000000006</v>
      </c>
      <c r="J1616">
        <v>0</v>
      </c>
      <c r="K1616">
        <v>0</v>
      </c>
      <c r="L1616">
        <v>80.150000000000006</v>
      </c>
    </row>
    <row r="1617" spans="1:12" x14ac:dyDescent="0.2">
      <c r="A1617" t="s">
        <v>8251</v>
      </c>
      <c r="B1617" t="s">
        <v>11</v>
      </c>
      <c r="C1617">
        <v>43026</v>
      </c>
      <c r="D1617" t="str">
        <f>LEFT(Table3[[#This Row],[Shipping postal code]],5)</f>
        <v>43026</v>
      </c>
      <c r="E1617" t="s">
        <v>7116</v>
      </c>
      <c r="F1617">
        <v>80.150000000000006</v>
      </c>
      <c r="G1617">
        <v>0</v>
      </c>
      <c r="H1617">
        <v>0</v>
      </c>
      <c r="I1617">
        <v>80.150000000000006</v>
      </c>
      <c r="J1617">
        <v>0</v>
      </c>
      <c r="K1617">
        <v>0</v>
      </c>
      <c r="L1617">
        <v>80.150000000000006</v>
      </c>
    </row>
    <row r="1618" spans="1:12" x14ac:dyDescent="0.2">
      <c r="A1618" t="s">
        <v>8252</v>
      </c>
      <c r="B1618" t="s">
        <v>11</v>
      </c>
      <c r="C1618">
        <v>54904</v>
      </c>
      <c r="D1618" t="str">
        <f>LEFT(Table3[[#This Row],[Shipping postal code]],5)</f>
        <v>54904</v>
      </c>
      <c r="E1618" t="s">
        <v>7156</v>
      </c>
      <c r="F1618">
        <v>80.150000000000006</v>
      </c>
      <c r="G1618">
        <v>0</v>
      </c>
      <c r="H1618">
        <v>0</v>
      </c>
      <c r="I1618">
        <v>80.150000000000006</v>
      </c>
      <c r="J1618">
        <v>0</v>
      </c>
      <c r="K1618">
        <v>0</v>
      </c>
      <c r="L1618">
        <v>80.150000000000006</v>
      </c>
    </row>
    <row r="1619" spans="1:12" x14ac:dyDescent="0.2">
      <c r="A1619" t="s">
        <v>8253</v>
      </c>
      <c r="B1619" t="s">
        <v>11</v>
      </c>
      <c r="C1619">
        <v>76705</v>
      </c>
      <c r="D1619" t="str">
        <f>LEFT(Table3[[#This Row],[Shipping postal code]],5)</f>
        <v>76705</v>
      </c>
      <c r="E1619" t="s">
        <v>7086</v>
      </c>
      <c r="F1619">
        <v>80.150000000000006</v>
      </c>
      <c r="G1619">
        <v>0</v>
      </c>
      <c r="H1619">
        <v>0</v>
      </c>
      <c r="I1619">
        <v>80.150000000000006</v>
      </c>
      <c r="J1619">
        <v>0</v>
      </c>
      <c r="K1619">
        <v>0</v>
      </c>
      <c r="L1619">
        <v>80.150000000000006</v>
      </c>
    </row>
    <row r="1620" spans="1:12" x14ac:dyDescent="0.2">
      <c r="A1620" t="s">
        <v>8254</v>
      </c>
      <c r="B1620" t="s">
        <v>11</v>
      </c>
      <c r="C1620">
        <v>24476</v>
      </c>
      <c r="D1620" t="str">
        <f>LEFT(Table3[[#This Row],[Shipping postal code]],5)</f>
        <v>24476</v>
      </c>
      <c r="E1620" t="s">
        <v>7060</v>
      </c>
      <c r="F1620">
        <v>80.150000000000006</v>
      </c>
      <c r="G1620">
        <v>0</v>
      </c>
      <c r="H1620">
        <v>0</v>
      </c>
      <c r="I1620">
        <v>80.150000000000006</v>
      </c>
      <c r="J1620">
        <v>0</v>
      </c>
      <c r="K1620">
        <v>0</v>
      </c>
      <c r="L1620">
        <v>80.150000000000006</v>
      </c>
    </row>
    <row r="1621" spans="1:12" x14ac:dyDescent="0.2">
      <c r="A1621" t="s">
        <v>8255</v>
      </c>
      <c r="B1621" t="s">
        <v>11</v>
      </c>
      <c r="C1621">
        <v>43062</v>
      </c>
      <c r="D1621" t="str">
        <f>LEFT(Table3[[#This Row],[Shipping postal code]],5)</f>
        <v>43062</v>
      </c>
      <c r="E1621" t="s">
        <v>7116</v>
      </c>
      <c r="F1621">
        <v>80.150000000000006</v>
      </c>
      <c r="G1621">
        <v>0</v>
      </c>
      <c r="H1621">
        <v>0</v>
      </c>
      <c r="I1621">
        <v>80.150000000000006</v>
      </c>
      <c r="J1621">
        <v>0</v>
      </c>
      <c r="K1621">
        <v>0</v>
      </c>
      <c r="L1621">
        <v>80.150000000000006</v>
      </c>
    </row>
    <row r="1622" spans="1:12" x14ac:dyDescent="0.2">
      <c r="A1622" t="s">
        <v>7649</v>
      </c>
      <c r="B1622" t="s">
        <v>11</v>
      </c>
      <c r="C1622">
        <v>91390</v>
      </c>
      <c r="D1622" t="str">
        <f>LEFT(Table3[[#This Row],[Shipping postal code]],5)</f>
        <v>91390</v>
      </c>
      <c r="E1622" t="s">
        <v>7048</v>
      </c>
      <c r="F1622">
        <v>80.150000000000006</v>
      </c>
      <c r="G1622">
        <v>0</v>
      </c>
      <c r="H1622">
        <v>0</v>
      </c>
      <c r="I1622">
        <v>80.150000000000006</v>
      </c>
      <c r="J1622">
        <v>0</v>
      </c>
      <c r="K1622">
        <v>0</v>
      </c>
      <c r="L1622">
        <v>80.150000000000006</v>
      </c>
    </row>
    <row r="1623" spans="1:12" x14ac:dyDescent="0.2">
      <c r="A1623" t="s">
        <v>8256</v>
      </c>
      <c r="B1623" t="s">
        <v>11</v>
      </c>
      <c r="C1623">
        <v>74033</v>
      </c>
      <c r="D1623" t="str">
        <f>LEFT(Table3[[#This Row],[Shipping postal code]],5)</f>
        <v>74033</v>
      </c>
      <c r="E1623" t="s">
        <v>7050</v>
      </c>
      <c r="F1623">
        <v>80.150000000000006</v>
      </c>
      <c r="G1623">
        <v>0</v>
      </c>
      <c r="H1623">
        <v>0</v>
      </c>
      <c r="I1623">
        <v>80.150000000000006</v>
      </c>
      <c r="J1623">
        <v>0</v>
      </c>
      <c r="K1623">
        <v>0</v>
      </c>
      <c r="L1623">
        <v>80.150000000000006</v>
      </c>
    </row>
    <row r="1624" spans="1:12" x14ac:dyDescent="0.2">
      <c r="A1624" t="s">
        <v>7486</v>
      </c>
      <c r="B1624" t="s">
        <v>11</v>
      </c>
      <c r="C1624">
        <v>15235</v>
      </c>
      <c r="D1624" t="str">
        <f>LEFT(Table3[[#This Row],[Shipping postal code]],5)</f>
        <v>15235</v>
      </c>
      <c r="E1624" t="s">
        <v>7065</v>
      </c>
      <c r="F1624">
        <v>80.150000000000006</v>
      </c>
      <c r="G1624">
        <v>0</v>
      </c>
      <c r="H1624">
        <v>0</v>
      </c>
      <c r="I1624">
        <v>80.150000000000006</v>
      </c>
      <c r="J1624">
        <v>0</v>
      </c>
      <c r="K1624">
        <v>0</v>
      </c>
      <c r="L1624">
        <v>80.150000000000006</v>
      </c>
    </row>
    <row r="1625" spans="1:12" x14ac:dyDescent="0.2">
      <c r="A1625" t="s">
        <v>8257</v>
      </c>
      <c r="B1625" t="s">
        <v>11</v>
      </c>
      <c r="C1625">
        <v>28092</v>
      </c>
      <c r="D1625" t="str">
        <f>LEFT(Table3[[#This Row],[Shipping postal code]],5)</f>
        <v>28092</v>
      </c>
      <c r="E1625" t="s">
        <v>7095</v>
      </c>
      <c r="F1625">
        <v>80.150000000000006</v>
      </c>
      <c r="G1625">
        <v>0</v>
      </c>
      <c r="H1625">
        <v>0</v>
      </c>
      <c r="I1625">
        <v>80.150000000000006</v>
      </c>
      <c r="J1625">
        <v>0</v>
      </c>
      <c r="K1625">
        <v>0</v>
      </c>
      <c r="L1625">
        <v>80.150000000000006</v>
      </c>
    </row>
    <row r="1626" spans="1:12" x14ac:dyDescent="0.2">
      <c r="A1626" t="s">
        <v>7890</v>
      </c>
      <c r="B1626" t="s">
        <v>11</v>
      </c>
      <c r="C1626" t="s">
        <v>6074</v>
      </c>
      <c r="D1626" t="str">
        <f>LEFT(Table3[[#This Row],[Shipping postal code]],5)</f>
        <v>56601</v>
      </c>
      <c r="E1626" t="s">
        <v>7143</v>
      </c>
      <c r="F1626">
        <v>80.150000000000006</v>
      </c>
      <c r="G1626">
        <v>0</v>
      </c>
      <c r="H1626">
        <v>0</v>
      </c>
      <c r="I1626">
        <v>80.150000000000006</v>
      </c>
      <c r="J1626">
        <v>0</v>
      </c>
      <c r="K1626">
        <v>0</v>
      </c>
      <c r="L1626">
        <v>80.150000000000006</v>
      </c>
    </row>
    <row r="1627" spans="1:12" x14ac:dyDescent="0.2">
      <c r="A1627" t="s">
        <v>8258</v>
      </c>
      <c r="B1627" t="s">
        <v>11</v>
      </c>
      <c r="C1627" s="2" t="s">
        <v>5012</v>
      </c>
      <c r="D1627" s="2" t="str">
        <f>LEFT(Table3[[#This Row],[Shipping postal code]],5)</f>
        <v>02176</v>
      </c>
      <c r="E1627" t="s">
        <v>7129</v>
      </c>
      <c r="F1627">
        <v>89</v>
      </c>
      <c r="G1627">
        <v>-8.9</v>
      </c>
      <c r="H1627">
        <v>0</v>
      </c>
      <c r="I1627">
        <v>80.099999999999994</v>
      </c>
      <c r="J1627">
        <v>0</v>
      </c>
      <c r="K1627">
        <v>0</v>
      </c>
      <c r="L1627">
        <v>80.099999999999994</v>
      </c>
    </row>
    <row r="1628" spans="1:12" x14ac:dyDescent="0.2">
      <c r="A1628" t="s">
        <v>8259</v>
      </c>
      <c r="B1628" t="s">
        <v>11</v>
      </c>
      <c r="C1628">
        <v>11423</v>
      </c>
      <c r="D1628" t="str">
        <f>LEFT(Table3[[#This Row],[Shipping postal code]],5)</f>
        <v>11423</v>
      </c>
      <c r="E1628" t="s">
        <v>7044</v>
      </c>
      <c r="F1628">
        <v>89</v>
      </c>
      <c r="G1628">
        <v>-8.9</v>
      </c>
      <c r="H1628">
        <v>0</v>
      </c>
      <c r="I1628">
        <v>80.099999999999994</v>
      </c>
      <c r="J1628">
        <v>0</v>
      </c>
      <c r="K1628">
        <v>0</v>
      </c>
      <c r="L1628">
        <v>80.099999999999994</v>
      </c>
    </row>
    <row r="1629" spans="1:12" x14ac:dyDescent="0.2">
      <c r="A1629" t="s">
        <v>8260</v>
      </c>
      <c r="B1629" t="s">
        <v>11</v>
      </c>
      <c r="C1629">
        <v>95037</v>
      </c>
      <c r="D1629" t="str">
        <f>LEFT(Table3[[#This Row],[Shipping postal code]],5)</f>
        <v>95037</v>
      </c>
      <c r="E1629" t="s">
        <v>7048</v>
      </c>
      <c r="F1629">
        <v>89</v>
      </c>
      <c r="G1629">
        <v>-8.9</v>
      </c>
      <c r="H1629">
        <v>0</v>
      </c>
      <c r="I1629">
        <v>80.099999999999994</v>
      </c>
      <c r="J1629">
        <v>0</v>
      </c>
      <c r="K1629">
        <v>0</v>
      </c>
      <c r="L1629">
        <v>80.099999999999994</v>
      </c>
    </row>
    <row r="1630" spans="1:12" x14ac:dyDescent="0.2">
      <c r="A1630" t="s">
        <v>7394</v>
      </c>
      <c r="B1630" t="s">
        <v>11</v>
      </c>
      <c r="C1630" s="2" t="s">
        <v>6360</v>
      </c>
      <c r="D1630" s="2" t="str">
        <f>LEFT(Table3[[#This Row],[Shipping postal code]],5)</f>
        <v>07940</v>
      </c>
      <c r="E1630" t="s">
        <v>7298</v>
      </c>
      <c r="F1630">
        <v>89</v>
      </c>
      <c r="G1630">
        <v>-8.9</v>
      </c>
      <c r="H1630">
        <v>0</v>
      </c>
      <c r="I1630">
        <v>80.099999999999994</v>
      </c>
      <c r="J1630">
        <v>0</v>
      </c>
      <c r="K1630">
        <v>0</v>
      </c>
      <c r="L1630">
        <v>80.099999999999994</v>
      </c>
    </row>
    <row r="1631" spans="1:12" x14ac:dyDescent="0.2">
      <c r="A1631" t="s">
        <v>7132</v>
      </c>
      <c r="B1631" t="s">
        <v>11</v>
      </c>
      <c r="C1631" t="s">
        <v>3899</v>
      </c>
      <c r="D1631" t="str">
        <f>LEFT(Table3[[#This Row],[Shipping postal code]],5)</f>
        <v>72916</v>
      </c>
      <c r="E1631" t="s">
        <v>7133</v>
      </c>
      <c r="F1631">
        <v>89</v>
      </c>
      <c r="G1631">
        <v>-8.9</v>
      </c>
      <c r="H1631">
        <v>0</v>
      </c>
      <c r="I1631">
        <v>80.099999999999994</v>
      </c>
      <c r="J1631">
        <v>0</v>
      </c>
      <c r="K1631">
        <v>0</v>
      </c>
      <c r="L1631">
        <v>80.099999999999994</v>
      </c>
    </row>
    <row r="1632" spans="1:12" x14ac:dyDescent="0.2">
      <c r="A1632" t="s">
        <v>8261</v>
      </c>
      <c r="B1632" t="s">
        <v>11</v>
      </c>
      <c r="C1632">
        <v>35111</v>
      </c>
      <c r="D1632" t="str">
        <f>LEFT(Table3[[#This Row],[Shipping postal code]],5)</f>
        <v>35111</v>
      </c>
      <c r="E1632" t="s">
        <v>7315</v>
      </c>
      <c r="F1632">
        <v>89</v>
      </c>
      <c r="G1632">
        <v>-8.9</v>
      </c>
      <c r="H1632">
        <v>0</v>
      </c>
      <c r="I1632">
        <v>80.099999999999994</v>
      </c>
      <c r="J1632">
        <v>0</v>
      </c>
      <c r="K1632">
        <v>0</v>
      </c>
      <c r="L1632">
        <v>80.099999999999994</v>
      </c>
    </row>
    <row r="1633" spans="1:12" x14ac:dyDescent="0.2">
      <c r="A1633" t="s">
        <v>8262</v>
      </c>
      <c r="B1633" t="s">
        <v>11</v>
      </c>
      <c r="C1633">
        <v>94949</v>
      </c>
      <c r="D1633" t="str">
        <f>LEFT(Table3[[#This Row],[Shipping postal code]],5)</f>
        <v>94949</v>
      </c>
      <c r="E1633" t="s">
        <v>7048</v>
      </c>
      <c r="F1633">
        <v>89</v>
      </c>
      <c r="G1633">
        <v>-8.9</v>
      </c>
      <c r="H1633">
        <v>0</v>
      </c>
      <c r="I1633">
        <v>80.099999999999994</v>
      </c>
      <c r="J1633">
        <v>0</v>
      </c>
      <c r="K1633">
        <v>0</v>
      </c>
      <c r="L1633">
        <v>80.099999999999994</v>
      </c>
    </row>
    <row r="1634" spans="1:12" x14ac:dyDescent="0.2">
      <c r="A1634" t="s">
        <v>8263</v>
      </c>
      <c r="B1634" t="s">
        <v>11</v>
      </c>
      <c r="C1634" s="2" t="s">
        <v>3746</v>
      </c>
      <c r="D1634" s="2" t="str">
        <f>LEFT(Table3[[#This Row],[Shipping postal code]],5)</f>
        <v>02155</v>
      </c>
      <c r="E1634" t="s">
        <v>7129</v>
      </c>
      <c r="F1634">
        <v>89</v>
      </c>
      <c r="G1634">
        <v>-8.9</v>
      </c>
      <c r="H1634">
        <v>0</v>
      </c>
      <c r="I1634">
        <v>80.099999999999994</v>
      </c>
      <c r="J1634">
        <v>0</v>
      </c>
      <c r="K1634">
        <v>0</v>
      </c>
      <c r="L1634">
        <v>80.099999999999994</v>
      </c>
    </row>
    <row r="1635" spans="1:12" x14ac:dyDescent="0.2">
      <c r="A1635" t="s">
        <v>7164</v>
      </c>
      <c r="B1635" t="s">
        <v>11</v>
      </c>
      <c r="C1635">
        <v>91201</v>
      </c>
      <c r="D1635" t="str">
        <f>LEFT(Table3[[#This Row],[Shipping postal code]],5)</f>
        <v>91201</v>
      </c>
      <c r="E1635" t="s">
        <v>7048</v>
      </c>
      <c r="F1635">
        <v>89</v>
      </c>
      <c r="G1635">
        <v>-8.9</v>
      </c>
      <c r="H1635">
        <v>0</v>
      </c>
      <c r="I1635">
        <v>80.099999999999994</v>
      </c>
      <c r="J1635">
        <v>0</v>
      </c>
      <c r="K1635">
        <v>0</v>
      </c>
      <c r="L1635">
        <v>80.099999999999994</v>
      </c>
    </row>
    <row r="1636" spans="1:12" x14ac:dyDescent="0.2">
      <c r="A1636" t="s">
        <v>8264</v>
      </c>
      <c r="B1636" t="s">
        <v>11</v>
      </c>
      <c r="C1636">
        <v>24740</v>
      </c>
      <c r="D1636" t="str">
        <f>LEFT(Table3[[#This Row],[Shipping postal code]],5)</f>
        <v>24740</v>
      </c>
      <c r="E1636" t="s">
        <v>7674</v>
      </c>
      <c r="F1636">
        <v>89</v>
      </c>
      <c r="G1636">
        <v>-8.9</v>
      </c>
      <c r="H1636">
        <v>0</v>
      </c>
      <c r="I1636">
        <v>80.099999999999994</v>
      </c>
      <c r="J1636">
        <v>0</v>
      </c>
      <c r="K1636">
        <v>0</v>
      </c>
      <c r="L1636">
        <v>80.099999999999994</v>
      </c>
    </row>
    <row r="1637" spans="1:12" x14ac:dyDescent="0.2">
      <c r="A1637" t="s">
        <v>8265</v>
      </c>
      <c r="B1637" t="s">
        <v>11</v>
      </c>
      <c r="C1637">
        <v>96326</v>
      </c>
      <c r="D1637" t="str">
        <f>LEFT(Table3[[#This Row],[Shipping postal code]],5)</f>
        <v>96326</v>
      </c>
      <c r="E1637" t="s">
        <v>8266</v>
      </c>
      <c r="F1637">
        <v>89</v>
      </c>
      <c r="G1637">
        <v>-8.9</v>
      </c>
      <c r="H1637">
        <v>0</v>
      </c>
      <c r="I1637">
        <v>80.099999999999994</v>
      </c>
      <c r="J1637">
        <v>0</v>
      </c>
      <c r="K1637">
        <v>0</v>
      </c>
      <c r="L1637">
        <v>80.099999999999994</v>
      </c>
    </row>
    <row r="1638" spans="1:12" x14ac:dyDescent="0.2">
      <c r="A1638" t="s">
        <v>8267</v>
      </c>
      <c r="B1638" t="s">
        <v>11</v>
      </c>
      <c r="C1638">
        <v>98387</v>
      </c>
      <c r="D1638" t="str">
        <f>LEFT(Table3[[#This Row],[Shipping postal code]],5)</f>
        <v>98387</v>
      </c>
      <c r="E1638" t="s">
        <v>7076</v>
      </c>
      <c r="F1638">
        <v>89</v>
      </c>
      <c r="G1638">
        <v>-8.9</v>
      </c>
      <c r="H1638">
        <v>0</v>
      </c>
      <c r="I1638">
        <v>80.099999999999994</v>
      </c>
      <c r="J1638">
        <v>0</v>
      </c>
      <c r="K1638">
        <v>0</v>
      </c>
      <c r="L1638">
        <v>80.099999999999994</v>
      </c>
    </row>
    <row r="1639" spans="1:12" x14ac:dyDescent="0.2">
      <c r="A1639" t="s">
        <v>7257</v>
      </c>
      <c r="B1639" t="s">
        <v>11</v>
      </c>
      <c r="C1639">
        <v>24901</v>
      </c>
      <c r="D1639" t="str">
        <f>LEFT(Table3[[#This Row],[Shipping postal code]],5)</f>
        <v>24901</v>
      </c>
      <c r="E1639" t="s">
        <v>7674</v>
      </c>
      <c r="F1639">
        <v>89</v>
      </c>
      <c r="G1639">
        <v>-8.9</v>
      </c>
      <c r="H1639">
        <v>0</v>
      </c>
      <c r="I1639">
        <v>80.099999999999994</v>
      </c>
      <c r="J1639">
        <v>0</v>
      </c>
      <c r="K1639">
        <v>0</v>
      </c>
      <c r="L1639">
        <v>80.099999999999994</v>
      </c>
    </row>
    <row r="1640" spans="1:12" x14ac:dyDescent="0.2">
      <c r="A1640" t="s">
        <v>7304</v>
      </c>
      <c r="B1640" t="s">
        <v>11</v>
      </c>
      <c r="C1640" s="2" t="s">
        <v>4033</v>
      </c>
      <c r="D1640" s="2" t="str">
        <f>LEFT(Table3[[#This Row],[Shipping postal code]],5)</f>
        <v>06851</v>
      </c>
      <c r="E1640" t="s">
        <v>7121</v>
      </c>
      <c r="F1640">
        <v>89</v>
      </c>
      <c r="G1640">
        <v>-8.9</v>
      </c>
      <c r="H1640">
        <v>0</v>
      </c>
      <c r="I1640">
        <v>80.099999999999994</v>
      </c>
      <c r="J1640">
        <v>0</v>
      </c>
      <c r="K1640">
        <v>0</v>
      </c>
      <c r="L1640">
        <v>80.099999999999994</v>
      </c>
    </row>
    <row r="1641" spans="1:12" x14ac:dyDescent="0.2">
      <c r="A1641" t="s">
        <v>8268</v>
      </c>
      <c r="B1641" t="s">
        <v>11</v>
      </c>
      <c r="C1641">
        <v>15461</v>
      </c>
      <c r="D1641" t="str">
        <f>LEFT(Table3[[#This Row],[Shipping postal code]],5)</f>
        <v>15461</v>
      </c>
      <c r="E1641" t="s">
        <v>7065</v>
      </c>
      <c r="F1641">
        <v>89</v>
      </c>
      <c r="G1641">
        <v>-8.9</v>
      </c>
      <c r="H1641">
        <v>0</v>
      </c>
      <c r="I1641">
        <v>80.099999999999994</v>
      </c>
      <c r="J1641">
        <v>0</v>
      </c>
      <c r="K1641">
        <v>0</v>
      </c>
      <c r="L1641">
        <v>80.099999999999994</v>
      </c>
    </row>
    <row r="1642" spans="1:12" x14ac:dyDescent="0.2">
      <c r="A1642" t="s">
        <v>8269</v>
      </c>
      <c r="B1642" t="s">
        <v>11</v>
      </c>
      <c r="C1642">
        <v>37066</v>
      </c>
      <c r="D1642" t="str">
        <f>LEFT(Table3[[#This Row],[Shipping postal code]],5)</f>
        <v>37066</v>
      </c>
      <c r="E1642" t="s">
        <v>7136</v>
      </c>
      <c r="F1642">
        <v>172</v>
      </c>
      <c r="G1642">
        <v>-91.9</v>
      </c>
      <c r="H1642">
        <v>0</v>
      </c>
      <c r="I1642">
        <v>80.099999999999994</v>
      </c>
      <c r="J1642">
        <v>0</v>
      </c>
      <c r="K1642">
        <v>0</v>
      </c>
      <c r="L1642">
        <v>80.099999999999994</v>
      </c>
    </row>
    <row r="1643" spans="1:12" x14ac:dyDescent="0.2">
      <c r="A1643" t="s">
        <v>7626</v>
      </c>
      <c r="B1643" t="s">
        <v>11</v>
      </c>
      <c r="C1643">
        <v>76017</v>
      </c>
      <c r="D1643" t="str">
        <f>LEFT(Table3[[#This Row],[Shipping postal code]],5)</f>
        <v>76017</v>
      </c>
      <c r="E1643" t="s">
        <v>7086</v>
      </c>
      <c r="F1643">
        <v>80</v>
      </c>
      <c r="G1643">
        <v>0</v>
      </c>
      <c r="H1643">
        <v>0</v>
      </c>
      <c r="I1643">
        <v>80</v>
      </c>
      <c r="J1643">
        <v>0</v>
      </c>
      <c r="K1643">
        <v>0</v>
      </c>
      <c r="L1643">
        <v>80</v>
      </c>
    </row>
    <row r="1644" spans="1:12" x14ac:dyDescent="0.2">
      <c r="A1644" t="s">
        <v>8270</v>
      </c>
      <c r="B1644" t="s">
        <v>11</v>
      </c>
      <c r="C1644">
        <v>24112</v>
      </c>
      <c r="D1644" t="str">
        <f>LEFT(Table3[[#This Row],[Shipping postal code]],5)</f>
        <v>24112</v>
      </c>
      <c r="E1644" t="s">
        <v>7060</v>
      </c>
      <c r="F1644">
        <v>80</v>
      </c>
      <c r="G1644">
        <v>0</v>
      </c>
      <c r="H1644">
        <v>0</v>
      </c>
      <c r="I1644">
        <v>80</v>
      </c>
      <c r="J1644">
        <v>0</v>
      </c>
      <c r="K1644">
        <v>0</v>
      </c>
      <c r="L1644">
        <v>80</v>
      </c>
    </row>
    <row r="1645" spans="1:12" x14ac:dyDescent="0.2">
      <c r="A1645" t="s">
        <v>8271</v>
      </c>
      <c r="B1645" t="s">
        <v>11</v>
      </c>
      <c r="C1645">
        <v>37212</v>
      </c>
      <c r="D1645" t="str">
        <f>LEFT(Table3[[#This Row],[Shipping postal code]],5)</f>
        <v>37212</v>
      </c>
      <c r="E1645" t="s">
        <v>7136</v>
      </c>
      <c r="F1645">
        <v>80</v>
      </c>
      <c r="G1645">
        <v>0</v>
      </c>
      <c r="H1645">
        <v>0</v>
      </c>
      <c r="I1645">
        <v>80</v>
      </c>
      <c r="J1645">
        <v>0</v>
      </c>
      <c r="K1645">
        <v>0</v>
      </c>
      <c r="L1645">
        <v>80</v>
      </c>
    </row>
    <row r="1646" spans="1:12" x14ac:dyDescent="0.2">
      <c r="A1646" t="s">
        <v>8272</v>
      </c>
      <c r="B1646" t="s">
        <v>11</v>
      </c>
      <c r="C1646">
        <v>94044</v>
      </c>
      <c r="D1646" t="str">
        <f>LEFT(Table3[[#This Row],[Shipping postal code]],5)</f>
        <v>94044</v>
      </c>
      <c r="E1646" t="s">
        <v>7048</v>
      </c>
      <c r="F1646">
        <v>80</v>
      </c>
      <c r="G1646">
        <v>0</v>
      </c>
      <c r="H1646">
        <v>0</v>
      </c>
      <c r="I1646">
        <v>80</v>
      </c>
      <c r="J1646">
        <v>0</v>
      </c>
      <c r="K1646">
        <v>0</v>
      </c>
      <c r="L1646">
        <v>80</v>
      </c>
    </row>
    <row r="1647" spans="1:12" x14ac:dyDescent="0.2">
      <c r="A1647" t="s">
        <v>7351</v>
      </c>
      <c r="B1647" t="s">
        <v>11</v>
      </c>
      <c r="C1647" t="s">
        <v>8273</v>
      </c>
      <c r="D1647" t="str">
        <f>LEFT(Table3[[#This Row],[Shipping postal code]],5)</f>
        <v>11201</v>
      </c>
      <c r="E1647" t="s">
        <v>7044</v>
      </c>
      <c r="F1647">
        <v>80</v>
      </c>
      <c r="G1647">
        <v>0</v>
      </c>
      <c r="H1647">
        <v>0</v>
      </c>
      <c r="I1647">
        <v>80</v>
      </c>
      <c r="J1647">
        <v>0</v>
      </c>
      <c r="K1647">
        <v>0</v>
      </c>
      <c r="L1647">
        <v>80</v>
      </c>
    </row>
    <row r="1648" spans="1:12" x14ac:dyDescent="0.2">
      <c r="A1648" t="s">
        <v>8274</v>
      </c>
      <c r="B1648" t="s">
        <v>11</v>
      </c>
      <c r="C1648">
        <v>77554</v>
      </c>
      <c r="D1648" t="str">
        <f>LEFT(Table3[[#This Row],[Shipping postal code]],5)</f>
        <v>77554</v>
      </c>
      <c r="E1648" t="s">
        <v>7086</v>
      </c>
      <c r="F1648">
        <v>80</v>
      </c>
      <c r="G1648">
        <v>0</v>
      </c>
      <c r="H1648">
        <v>0</v>
      </c>
      <c r="I1648">
        <v>80</v>
      </c>
      <c r="J1648">
        <v>0</v>
      </c>
      <c r="K1648">
        <v>0</v>
      </c>
      <c r="L1648">
        <v>80</v>
      </c>
    </row>
    <row r="1649" spans="1:12" x14ac:dyDescent="0.2">
      <c r="A1649" t="s">
        <v>8275</v>
      </c>
      <c r="B1649" t="s">
        <v>11</v>
      </c>
      <c r="C1649">
        <v>76385</v>
      </c>
      <c r="D1649" t="str">
        <f>LEFT(Table3[[#This Row],[Shipping postal code]],5)</f>
        <v>76385</v>
      </c>
      <c r="E1649" t="s">
        <v>7086</v>
      </c>
      <c r="F1649">
        <v>80</v>
      </c>
      <c r="G1649">
        <v>0</v>
      </c>
      <c r="H1649">
        <v>0</v>
      </c>
      <c r="I1649">
        <v>80</v>
      </c>
      <c r="J1649">
        <v>0</v>
      </c>
      <c r="K1649">
        <v>0</v>
      </c>
      <c r="L1649">
        <v>80</v>
      </c>
    </row>
    <row r="1650" spans="1:12" x14ac:dyDescent="0.2">
      <c r="A1650" t="s">
        <v>8276</v>
      </c>
      <c r="B1650" t="s">
        <v>11</v>
      </c>
      <c r="C1650">
        <v>12932</v>
      </c>
      <c r="D1650" t="str">
        <f>LEFT(Table3[[#This Row],[Shipping postal code]],5)</f>
        <v>12932</v>
      </c>
      <c r="E1650" t="s">
        <v>7044</v>
      </c>
      <c r="F1650">
        <v>80</v>
      </c>
      <c r="G1650">
        <v>0</v>
      </c>
      <c r="H1650">
        <v>0</v>
      </c>
      <c r="I1650">
        <v>80</v>
      </c>
      <c r="J1650">
        <v>0</v>
      </c>
      <c r="K1650">
        <v>0</v>
      </c>
      <c r="L1650">
        <v>80</v>
      </c>
    </row>
    <row r="1651" spans="1:12" x14ac:dyDescent="0.2">
      <c r="A1651" t="s">
        <v>8075</v>
      </c>
      <c r="B1651" t="s">
        <v>11</v>
      </c>
      <c r="C1651">
        <v>33433</v>
      </c>
      <c r="D1651" t="str">
        <f>LEFT(Table3[[#This Row],[Shipping postal code]],5)</f>
        <v>33433</v>
      </c>
      <c r="E1651" t="s">
        <v>7063</v>
      </c>
      <c r="F1651">
        <v>80</v>
      </c>
      <c r="G1651">
        <v>0</v>
      </c>
      <c r="H1651">
        <v>0</v>
      </c>
      <c r="I1651">
        <v>80</v>
      </c>
      <c r="J1651">
        <v>0</v>
      </c>
      <c r="K1651">
        <v>0</v>
      </c>
      <c r="L1651">
        <v>80</v>
      </c>
    </row>
    <row r="1652" spans="1:12" x14ac:dyDescent="0.2">
      <c r="A1652" t="s">
        <v>7490</v>
      </c>
      <c r="B1652" t="s">
        <v>11</v>
      </c>
      <c r="C1652" s="2" t="s">
        <v>3306</v>
      </c>
      <c r="D1652" s="2" t="str">
        <f>LEFT(Table3[[#This Row],[Shipping postal code]],5)</f>
        <v>07753</v>
      </c>
      <c r="E1652" t="s">
        <v>7298</v>
      </c>
      <c r="F1652">
        <v>80</v>
      </c>
      <c r="G1652">
        <v>0</v>
      </c>
      <c r="H1652">
        <v>0</v>
      </c>
      <c r="I1652">
        <v>80</v>
      </c>
      <c r="J1652">
        <v>0</v>
      </c>
      <c r="K1652">
        <v>0</v>
      </c>
      <c r="L1652">
        <v>80</v>
      </c>
    </row>
    <row r="1653" spans="1:12" x14ac:dyDescent="0.2">
      <c r="A1653" t="s">
        <v>7524</v>
      </c>
      <c r="B1653" t="s">
        <v>11</v>
      </c>
      <c r="C1653">
        <v>19128</v>
      </c>
      <c r="D1653" t="str">
        <f>LEFT(Table3[[#This Row],[Shipping postal code]],5)</f>
        <v>19128</v>
      </c>
      <c r="E1653" t="s">
        <v>7065</v>
      </c>
      <c r="F1653">
        <v>79.98</v>
      </c>
      <c r="G1653">
        <v>0</v>
      </c>
      <c r="H1653">
        <v>0</v>
      </c>
      <c r="I1653">
        <v>79.98</v>
      </c>
      <c r="J1653">
        <v>0</v>
      </c>
      <c r="K1653">
        <v>0</v>
      </c>
      <c r="L1653">
        <v>79.98</v>
      </c>
    </row>
    <row r="1654" spans="1:12" x14ac:dyDescent="0.2">
      <c r="A1654" t="s">
        <v>8277</v>
      </c>
      <c r="B1654" t="s">
        <v>11</v>
      </c>
      <c r="C1654">
        <v>29388</v>
      </c>
      <c r="D1654" t="str">
        <f>LEFT(Table3[[#This Row],[Shipping postal code]],5)</f>
        <v>29388</v>
      </c>
      <c r="E1654" t="s">
        <v>7214</v>
      </c>
      <c r="F1654">
        <v>79.98</v>
      </c>
      <c r="G1654">
        <v>0</v>
      </c>
      <c r="H1654">
        <v>0</v>
      </c>
      <c r="I1654">
        <v>79.98</v>
      </c>
      <c r="J1654">
        <v>0</v>
      </c>
      <c r="K1654">
        <v>0</v>
      </c>
      <c r="L1654">
        <v>79.98</v>
      </c>
    </row>
    <row r="1655" spans="1:12" x14ac:dyDescent="0.2">
      <c r="A1655" t="s">
        <v>8278</v>
      </c>
      <c r="B1655" t="s">
        <v>11</v>
      </c>
      <c r="C1655">
        <v>92011</v>
      </c>
      <c r="D1655" t="str">
        <f>LEFT(Table3[[#This Row],[Shipping postal code]],5)</f>
        <v>92011</v>
      </c>
      <c r="E1655" t="s">
        <v>7048</v>
      </c>
      <c r="F1655">
        <v>79.98</v>
      </c>
      <c r="G1655">
        <v>0</v>
      </c>
      <c r="H1655">
        <v>0</v>
      </c>
      <c r="I1655">
        <v>79.98</v>
      </c>
      <c r="J1655">
        <v>0</v>
      </c>
      <c r="K1655">
        <v>0</v>
      </c>
      <c r="L1655">
        <v>79.98</v>
      </c>
    </row>
    <row r="1656" spans="1:12" x14ac:dyDescent="0.2">
      <c r="A1656" t="s">
        <v>8279</v>
      </c>
      <c r="B1656" t="s">
        <v>11</v>
      </c>
      <c r="C1656">
        <v>19901</v>
      </c>
      <c r="D1656" t="str">
        <f>LEFT(Table3[[#This Row],[Shipping postal code]],5)</f>
        <v>19901</v>
      </c>
      <c r="E1656" t="s">
        <v>7519</v>
      </c>
      <c r="F1656">
        <v>79.98</v>
      </c>
      <c r="G1656">
        <v>0</v>
      </c>
      <c r="H1656">
        <v>0</v>
      </c>
      <c r="I1656">
        <v>79.98</v>
      </c>
      <c r="J1656">
        <v>0</v>
      </c>
      <c r="K1656">
        <v>0</v>
      </c>
      <c r="L1656">
        <v>79.98</v>
      </c>
    </row>
    <row r="1657" spans="1:12" x14ac:dyDescent="0.2">
      <c r="A1657" t="s">
        <v>8280</v>
      </c>
      <c r="B1657" t="s">
        <v>11</v>
      </c>
      <c r="C1657">
        <v>18505</v>
      </c>
      <c r="D1657" t="str">
        <f>LEFT(Table3[[#This Row],[Shipping postal code]],5)</f>
        <v>18505</v>
      </c>
      <c r="E1657" t="s">
        <v>7065</v>
      </c>
      <c r="F1657">
        <v>79.98</v>
      </c>
      <c r="G1657">
        <v>0</v>
      </c>
      <c r="H1657">
        <v>0</v>
      </c>
      <c r="I1657">
        <v>79.98</v>
      </c>
      <c r="J1657">
        <v>0</v>
      </c>
      <c r="K1657">
        <v>0</v>
      </c>
      <c r="L1657">
        <v>79.98</v>
      </c>
    </row>
    <row r="1658" spans="1:12" x14ac:dyDescent="0.2">
      <c r="A1658" t="s">
        <v>7877</v>
      </c>
      <c r="B1658" t="s">
        <v>11</v>
      </c>
      <c r="C1658">
        <v>98367</v>
      </c>
      <c r="D1658" t="str">
        <f>LEFT(Table3[[#This Row],[Shipping postal code]],5)</f>
        <v>98367</v>
      </c>
      <c r="E1658" t="s">
        <v>7076</v>
      </c>
      <c r="F1658">
        <v>79.98</v>
      </c>
      <c r="G1658">
        <v>0</v>
      </c>
      <c r="H1658">
        <v>0</v>
      </c>
      <c r="I1658">
        <v>79.98</v>
      </c>
      <c r="J1658">
        <v>0</v>
      </c>
      <c r="K1658">
        <v>0</v>
      </c>
      <c r="L1658">
        <v>79.98</v>
      </c>
    </row>
    <row r="1659" spans="1:12" x14ac:dyDescent="0.2">
      <c r="A1659" t="s">
        <v>7510</v>
      </c>
      <c r="B1659" t="s">
        <v>11</v>
      </c>
      <c r="C1659">
        <v>95062</v>
      </c>
      <c r="D1659" t="str">
        <f>LEFT(Table3[[#This Row],[Shipping postal code]],5)</f>
        <v>95062</v>
      </c>
      <c r="E1659" t="s">
        <v>7048</v>
      </c>
      <c r="F1659">
        <v>94</v>
      </c>
      <c r="G1659">
        <v>-14.1</v>
      </c>
      <c r="H1659">
        <v>0</v>
      </c>
      <c r="I1659">
        <v>79.900000000000006</v>
      </c>
      <c r="J1659">
        <v>0</v>
      </c>
      <c r="K1659">
        <v>0</v>
      </c>
      <c r="L1659">
        <v>79.900000000000006</v>
      </c>
    </row>
    <row r="1660" spans="1:12" x14ac:dyDescent="0.2">
      <c r="A1660" t="s">
        <v>8281</v>
      </c>
      <c r="B1660" t="s">
        <v>11</v>
      </c>
      <c r="C1660">
        <v>32951</v>
      </c>
      <c r="D1660" t="str">
        <f>LEFT(Table3[[#This Row],[Shipping postal code]],5)</f>
        <v>32951</v>
      </c>
      <c r="E1660" t="s">
        <v>7063</v>
      </c>
      <c r="F1660">
        <v>88</v>
      </c>
      <c r="G1660">
        <v>-8.8000000000000007</v>
      </c>
      <c r="H1660">
        <v>0</v>
      </c>
      <c r="I1660">
        <v>79.2</v>
      </c>
      <c r="J1660">
        <v>0</v>
      </c>
      <c r="K1660">
        <v>0</v>
      </c>
      <c r="L1660">
        <v>79.2</v>
      </c>
    </row>
    <row r="1661" spans="1:12" x14ac:dyDescent="0.2">
      <c r="A1661" t="s">
        <v>8282</v>
      </c>
      <c r="B1661" t="s">
        <v>11</v>
      </c>
      <c r="C1661">
        <v>37075</v>
      </c>
      <c r="D1661" t="str">
        <f>LEFT(Table3[[#This Row],[Shipping postal code]],5)</f>
        <v>37075</v>
      </c>
      <c r="E1661" t="s">
        <v>7136</v>
      </c>
      <c r="F1661">
        <v>87.98</v>
      </c>
      <c r="G1661">
        <v>-8.7899999999999991</v>
      </c>
      <c r="H1661">
        <v>0</v>
      </c>
      <c r="I1661">
        <v>79.19</v>
      </c>
      <c r="J1661">
        <v>0</v>
      </c>
      <c r="K1661">
        <v>0</v>
      </c>
      <c r="L1661">
        <v>79.19</v>
      </c>
    </row>
    <row r="1662" spans="1:12" x14ac:dyDescent="0.2">
      <c r="A1662" t="s">
        <v>8283</v>
      </c>
      <c r="B1662" t="s">
        <v>11</v>
      </c>
      <c r="C1662">
        <v>31326</v>
      </c>
      <c r="D1662" t="str">
        <f>LEFT(Table3[[#This Row],[Shipping postal code]],5)</f>
        <v>31326</v>
      </c>
      <c r="E1662" t="s">
        <v>7107</v>
      </c>
      <c r="F1662">
        <v>93</v>
      </c>
      <c r="G1662">
        <v>-13.95</v>
      </c>
      <c r="H1662">
        <v>0</v>
      </c>
      <c r="I1662">
        <v>79.05</v>
      </c>
      <c r="J1662">
        <v>0</v>
      </c>
      <c r="K1662">
        <v>0</v>
      </c>
      <c r="L1662">
        <v>79.05</v>
      </c>
    </row>
    <row r="1663" spans="1:12" x14ac:dyDescent="0.2">
      <c r="A1663" t="s">
        <v>8284</v>
      </c>
      <c r="B1663" t="s">
        <v>11</v>
      </c>
      <c r="C1663">
        <v>95008</v>
      </c>
      <c r="D1663" t="str">
        <f>LEFT(Table3[[#This Row],[Shipping postal code]],5)</f>
        <v>95008</v>
      </c>
      <c r="E1663" t="s">
        <v>7048</v>
      </c>
      <c r="F1663">
        <v>79</v>
      </c>
      <c r="G1663">
        <v>0</v>
      </c>
      <c r="H1663">
        <v>0</v>
      </c>
      <c r="I1663">
        <v>79</v>
      </c>
      <c r="J1663">
        <v>0</v>
      </c>
      <c r="K1663">
        <v>0</v>
      </c>
      <c r="L1663">
        <v>79</v>
      </c>
    </row>
    <row r="1664" spans="1:12" x14ac:dyDescent="0.2">
      <c r="A1664" t="s">
        <v>7043</v>
      </c>
      <c r="B1664" t="s">
        <v>11</v>
      </c>
      <c r="C1664">
        <v>19054</v>
      </c>
      <c r="D1664" t="str">
        <f>LEFT(Table3[[#This Row],[Shipping postal code]],5)</f>
        <v>19054</v>
      </c>
      <c r="E1664" t="s">
        <v>7065</v>
      </c>
      <c r="F1664">
        <v>79</v>
      </c>
      <c r="G1664">
        <v>0</v>
      </c>
      <c r="H1664">
        <v>0</v>
      </c>
      <c r="I1664">
        <v>79</v>
      </c>
      <c r="J1664">
        <v>0</v>
      </c>
      <c r="K1664">
        <v>0</v>
      </c>
      <c r="L1664">
        <v>79</v>
      </c>
    </row>
    <row r="1665" spans="1:12" x14ac:dyDescent="0.2">
      <c r="A1665" t="s">
        <v>8285</v>
      </c>
      <c r="B1665" t="s">
        <v>11</v>
      </c>
      <c r="C1665">
        <v>97141</v>
      </c>
      <c r="D1665" t="str">
        <f>LEFT(Table3[[#This Row],[Shipping postal code]],5)</f>
        <v>97141</v>
      </c>
      <c r="E1665" t="s">
        <v>7074</v>
      </c>
      <c r="F1665">
        <v>79</v>
      </c>
      <c r="G1665">
        <v>0</v>
      </c>
      <c r="H1665">
        <v>0</v>
      </c>
      <c r="I1665">
        <v>79</v>
      </c>
      <c r="J1665">
        <v>0</v>
      </c>
      <c r="K1665">
        <v>0</v>
      </c>
      <c r="L1665">
        <v>79</v>
      </c>
    </row>
    <row r="1666" spans="1:12" x14ac:dyDescent="0.2">
      <c r="A1666" t="s">
        <v>8286</v>
      </c>
      <c r="B1666" t="s">
        <v>11</v>
      </c>
      <c r="C1666">
        <v>14477</v>
      </c>
      <c r="D1666" t="str">
        <f>LEFT(Table3[[#This Row],[Shipping postal code]],5)</f>
        <v>14477</v>
      </c>
      <c r="E1666" t="s">
        <v>7044</v>
      </c>
      <c r="F1666">
        <v>79</v>
      </c>
      <c r="G1666">
        <v>0</v>
      </c>
      <c r="H1666">
        <v>0</v>
      </c>
      <c r="I1666">
        <v>79</v>
      </c>
      <c r="J1666">
        <v>0</v>
      </c>
      <c r="K1666">
        <v>0</v>
      </c>
      <c r="L1666">
        <v>79</v>
      </c>
    </row>
    <row r="1667" spans="1:12" x14ac:dyDescent="0.2">
      <c r="A1667" t="s">
        <v>8287</v>
      </c>
      <c r="B1667" t="s">
        <v>11</v>
      </c>
      <c r="C1667">
        <v>43830</v>
      </c>
      <c r="D1667" t="str">
        <f>LEFT(Table3[[#This Row],[Shipping postal code]],5)</f>
        <v>43830</v>
      </c>
      <c r="E1667" t="s">
        <v>7116</v>
      </c>
      <c r="F1667">
        <v>79</v>
      </c>
      <c r="G1667">
        <v>0</v>
      </c>
      <c r="H1667">
        <v>0</v>
      </c>
      <c r="I1667">
        <v>79</v>
      </c>
      <c r="J1667">
        <v>0</v>
      </c>
      <c r="K1667">
        <v>0</v>
      </c>
      <c r="L1667">
        <v>79</v>
      </c>
    </row>
    <row r="1668" spans="1:12" x14ac:dyDescent="0.2">
      <c r="A1668" t="s">
        <v>8288</v>
      </c>
      <c r="B1668" t="s">
        <v>11</v>
      </c>
      <c r="C1668">
        <v>45669</v>
      </c>
      <c r="D1668" t="str">
        <f>LEFT(Table3[[#This Row],[Shipping postal code]],5)</f>
        <v>45669</v>
      </c>
      <c r="E1668" t="s">
        <v>7116</v>
      </c>
      <c r="F1668">
        <v>79</v>
      </c>
      <c r="G1668">
        <v>0</v>
      </c>
      <c r="H1668">
        <v>0</v>
      </c>
      <c r="I1668">
        <v>79</v>
      </c>
      <c r="J1668">
        <v>0</v>
      </c>
      <c r="K1668">
        <v>0</v>
      </c>
      <c r="L1668">
        <v>79</v>
      </c>
    </row>
    <row r="1669" spans="1:12" x14ac:dyDescent="0.2">
      <c r="A1669" t="s">
        <v>8289</v>
      </c>
      <c r="B1669" t="s">
        <v>11</v>
      </c>
      <c r="C1669">
        <v>52040</v>
      </c>
      <c r="D1669" t="str">
        <f>LEFT(Table3[[#This Row],[Shipping postal code]],5)</f>
        <v>52040</v>
      </c>
      <c r="E1669" t="s">
        <v>7280</v>
      </c>
      <c r="F1669">
        <v>79</v>
      </c>
      <c r="G1669">
        <v>0</v>
      </c>
      <c r="H1669">
        <v>0</v>
      </c>
      <c r="I1669">
        <v>79</v>
      </c>
      <c r="J1669">
        <v>0</v>
      </c>
      <c r="K1669">
        <v>0</v>
      </c>
      <c r="L1669">
        <v>79</v>
      </c>
    </row>
    <row r="1670" spans="1:12" x14ac:dyDescent="0.2">
      <c r="A1670" t="s">
        <v>8290</v>
      </c>
      <c r="B1670" t="s">
        <v>11</v>
      </c>
      <c r="C1670">
        <v>30519</v>
      </c>
      <c r="D1670" t="str">
        <f>LEFT(Table3[[#This Row],[Shipping postal code]],5)</f>
        <v>30519</v>
      </c>
      <c r="E1670" t="s">
        <v>7107</v>
      </c>
      <c r="F1670">
        <v>79</v>
      </c>
      <c r="G1670">
        <v>0</v>
      </c>
      <c r="H1670">
        <v>0</v>
      </c>
      <c r="I1670">
        <v>79</v>
      </c>
      <c r="J1670">
        <v>0</v>
      </c>
      <c r="K1670">
        <v>0</v>
      </c>
      <c r="L1670">
        <v>79</v>
      </c>
    </row>
    <row r="1671" spans="1:12" x14ac:dyDescent="0.2">
      <c r="A1671" t="s">
        <v>7821</v>
      </c>
      <c r="B1671" t="s">
        <v>11</v>
      </c>
      <c r="C1671">
        <v>92563</v>
      </c>
      <c r="D1671" t="str">
        <f>LEFT(Table3[[#This Row],[Shipping postal code]],5)</f>
        <v>92563</v>
      </c>
      <c r="E1671" t="s">
        <v>7048</v>
      </c>
      <c r="F1671">
        <v>79</v>
      </c>
      <c r="G1671">
        <v>0</v>
      </c>
      <c r="H1671">
        <v>0</v>
      </c>
      <c r="I1671">
        <v>79</v>
      </c>
      <c r="J1671">
        <v>0</v>
      </c>
      <c r="K1671">
        <v>0</v>
      </c>
      <c r="L1671">
        <v>79</v>
      </c>
    </row>
    <row r="1672" spans="1:12" x14ac:dyDescent="0.2">
      <c r="A1672" t="s">
        <v>8291</v>
      </c>
      <c r="B1672" t="s">
        <v>11</v>
      </c>
      <c r="C1672">
        <v>17557</v>
      </c>
      <c r="D1672" t="str">
        <f>LEFT(Table3[[#This Row],[Shipping postal code]],5)</f>
        <v>17557</v>
      </c>
      <c r="E1672" t="s">
        <v>7065</v>
      </c>
      <c r="F1672">
        <v>79</v>
      </c>
      <c r="G1672">
        <v>0</v>
      </c>
      <c r="H1672">
        <v>0</v>
      </c>
      <c r="I1672">
        <v>79</v>
      </c>
      <c r="J1672">
        <v>0</v>
      </c>
      <c r="K1672">
        <v>0</v>
      </c>
      <c r="L1672">
        <v>79</v>
      </c>
    </row>
    <row r="1673" spans="1:12" x14ac:dyDescent="0.2">
      <c r="A1673" t="s">
        <v>8292</v>
      </c>
      <c r="B1673" t="s">
        <v>11</v>
      </c>
      <c r="C1673">
        <v>30228</v>
      </c>
      <c r="D1673" t="str">
        <f>LEFT(Table3[[#This Row],[Shipping postal code]],5)</f>
        <v>30228</v>
      </c>
      <c r="E1673" t="s">
        <v>7107</v>
      </c>
      <c r="F1673">
        <v>79</v>
      </c>
      <c r="G1673">
        <v>0</v>
      </c>
      <c r="H1673">
        <v>0</v>
      </c>
      <c r="I1673">
        <v>79</v>
      </c>
      <c r="J1673">
        <v>0</v>
      </c>
      <c r="K1673">
        <v>0</v>
      </c>
      <c r="L1673">
        <v>79</v>
      </c>
    </row>
    <row r="1674" spans="1:12" x14ac:dyDescent="0.2">
      <c r="A1674" t="s">
        <v>8293</v>
      </c>
      <c r="B1674" t="s">
        <v>11</v>
      </c>
      <c r="C1674">
        <v>50322</v>
      </c>
      <c r="D1674" t="str">
        <f>LEFT(Table3[[#This Row],[Shipping postal code]],5)</f>
        <v>50322</v>
      </c>
      <c r="E1674" t="s">
        <v>7280</v>
      </c>
      <c r="F1674">
        <v>79</v>
      </c>
      <c r="G1674">
        <v>0</v>
      </c>
      <c r="H1674">
        <v>0</v>
      </c>
      <c r="I1674">
        <v>79</v>
      </c>
      <c r="J1674">
        <v>0</v>
      </c>
      <c r="K1674">
        <v>0</v>
      </c>
      <c r="L1674">
        <v>79</v>
      </c>
    </row>
    <row r="1675" spans="1:12" x14ac:dyDescent="0.2">
      <c r="A1675" t="s">
        <v>8294</v>
      </c>
      <c r="B1675" t="s">
        <v>11</v>
      </c>
      <c r="C1675">
        <v>28771</v>
      </c>
      <c r="D1675" t="str">
        <f>LEFT(Table3[[#This Row],[Shipping postal code]],5)</f>
        <v>28771</v>
      </c>
      <c r="E1675" t="s">
        <v>7095</v>
      </c>
      <c r="F1675">
        <v>79</v>
      </c>
      <c r="G1675">
        <v>0</v>
      </c>
      <c r="H1675">
        <v>0</v>
      </c>
      <c r="I1675">
        <v>79</v>
      </c>
      <c r="J1675">
        <v>0</v>
      </c>
      <c r="K1675">
        <v>0</v>
      </c>
      <c r="L1675">
        <v>79</v>
      </c>
    </row>
    <row r="1676" spans="1:12" x14ac:dyDescent="0.2">
      <c r="A1676" t="s">
        <v>8295</v>
      </c>
      <c r="B1676" t="s">
        <v>11</v>
      </c>
      <c r="C1676">
        <v>48604</v>
      </c>
      <c r="D1676" t="str">
        <f>LEFT(Table3[[#This Row],[Shipping postal code]],5)</f>
        <v>48604</v>
      </c>
      <c r="E1676" t="s">
        <v>7195</v>
      </c>
      <c r="F1676">
        <v>79</v>
      </c>
      <c r="G1676">
        <v>0</v>
      </c>
      <c r="H1676">
        <v>0</v>
      </c>
      <c r="I1676">
        <v>79</v>
      </c>
      <c r="J1676">
        <v>0</v>
      </c>
      <c r="K1676">
        <v>0</v>
      </c>
      <c r="L1676">
        <v>79</v>
      </c>
    </row>
    <row r="1677" spans="1:12" x14ac:dyDescent="0.2">
      <c r="A1677" t="s">
        <v>8296</v>
      </c>
      <c r="B1677" t="s">
        <v>11</v>
      </c>
      <c r="C1677">
        <v>48072</v>
      </c>
      <c r="D1677" t="str">
        <f>LEFT(Table3[[#This Row],[Shipping postal code]],5)</f>
        <v>48072</v>
      </c>
      <c r="E1677" t="s">
        <v>7195</v>
      </c>
      <c r="F1677">
        <v>79</v>
      </c>
      <c r="G1677">
        <v>0</v>
      </c>
      <c r="H1677">
        <v>0</v>
      </c>
      <c r="I1677">
        <v>79</v>
      </c>
      <c r="J1677">
        <v>0</v>
      </c>
      <c r="K1677">
        <v>0</v>
      </c>
      <c r="L1677">
        <v>79</v>
      </c>
    </row>
    <row r="1678" spans="1:12" x14ac:dyDescent="0.2">
      <c r="A1678" t="s">
        <v>8297</v>
      </c>
      <c r="B1678" t="s">
        <v>11</v>
      </c>
      <c r="C1678">
        <v>97333</v>
      </c>
      <c r="D1678" t="str">
        <f>LEFT(Table3[[#This Row],[Shipping postal code]],5)</f>
        <v>97333</v>
      </c>
      <c r="E1678" t="s">
        <v>7074</v>
      </c>
      <c r="F1678">
        <v>79</v>
      </c>
      <c r="G1678">
        <v>0</v>
      </c>
      <c r="H1678">
        <v>0</v>
      </c>
      <c r="I1678">
        <v>79</v>
      </c>
      <c r="J1678">
        <v>0</v>
      </c>
      <c r="K1678">
        <v>0</v>
      </c>
      <c r="L1678">
        <v>79</v>
      </c>
    </row>
    <row r="1679" spans="1:12" x14ac:dyDescent="0.2">
      <c r="A1679" t="s">
        <v>8298</v>
      </c>
      <c r="B1679" t="s">
        <v>11</v>
      </c>
      <c r="C1679">
        <v>80513</v>
      </c>
      <c r="D1679" t="str">
        <f>LEFT(Table3[[#This Row],[Shipping postal code]],5)</f>
        <v>80513</v>
      </c>
      <c r="E1679" t="s">
        <v>7079</v>
      </c>
      <c r="F1679">
        <v>79</v>
      </c>
      <c r="G1679">
        <v>0</v>
      </c>
      <c r="H1679">
        <v>0</v>
      </c>
      <c r="I1679">
        <v>79</v>
      </c>
      <c r="J1679">
        <v>0</v>
      </c>
      <c r="K1679">
        <v>0</v>
      </c>
      <c r="L1679">
        <v>79</v>
      </c>
    </row>
    <row r="1680" spans="1:12" x14ac:dyDescent="0.2">
      <c r="A1680" t="s">
        <v>8299</v>
      </c>
      <c r="B1680" t="s">
        <v>11</v>
      </c>
      <c r="C1680" s="2" t="s">
        <v>2178</v>
      </c>
      <c r="D1680" s="2" t="str">
        <f>LEFT(Table3[[#This Row],[Shipping postal code]],5)</f>
        <v>06776</v>
      </c>
      <c r="E1680" t="s">
        <v>7121</v>
      </c>
      <c r="F1680">
        <v>79</v>
      </c>
      <c r="G1680">
        <v>0</v>
      </c>
      <c r="H1680">
        <v>0</v>
      </c>
      <c r="I1680">
        <v>79</v>
      </c>
      <c r="J1680">
        <v>0</v>
      </c>
      <c r="K1680">
        <v>0</v>
      </c>
      <c r="L1680">
        <v>79</v>
      </c>
    </row>
    <row r="1681" spans="1:12" x14ac:dyDescent="0.2">
      <c r="A1681" t="s">
        <v>8300</v>
      </c>
      <c r="B1681" t="s">
        <v>11</v>
      </c>
      <c r="C1681">
        <v>54669</v>
      </c>
      <c r="D1681" t="str">
        <f>LEFT(Table3[[#This Row],[Shipping postal code]],5)</f>
        <v>54669</v>
      </c>
      <c r="E1681" t="s">
        <v>7156</v>
      </c>
      <c r="F1681">
        <v>79</v>
      </c>
      <c r="G1681">
        <v>0</v>
      </c>
      <c r="H1681">
        <v>0</v>
      </c>
      <c r="I1681">
        <v>79</v>
      </c>
      <c r="J1681">
        <v>0</v>
      </c>
      <c r="K1681">
        <v>0</v>
      </c>
      <c r="L1681">
        <v>79</v>
      </c>
    </row>
    <row r="1682" spans="1:12" x14ac:dyDescent="0.2">
      <c r="A1682" t="s">
        <v>7319</v>
      </c>
      <c r="B1682" t="s">
        <v>11</v>
      </c>
      <c r="C1682">
        <v>76244</v>
      </c>
      <c r="D1682" t="str">
        <f>LEFT(Table3[[#This Row],[Shipping postal code]],5)</f>
        <v>76244</v>
      </c>
      <c r="E1682" t="s">
        <v>7086</v>
      </c>
      <c r="F1682">
        <v>79</v>
      </c>
      <c r="G1682">
        <v>0</v>
      </c>
      <c r="H1682">
        <v>0</v>
      </c>
      <c r="I1682">
        <v>79</v>
      </c>
      <c r="J1682">
        <v>0</v>
      </c>
      <c r="K1682">
        <v>0</v>
      </c>
      <c r="L1682">
        <v>79</v>
      </c>
    </row>
    <row r="1683" spans="1:12" x14ac:dyDescent="0.2">
      <c r="A1683" t="s">
        <v>8301</v>
      </c>
      <c r="B1683" t="s">
        <v>11</v>
      </c>
      <c r="C1683">
        <v>19335</v>
      </c>
      <c r="D1683" t="str">
        <f>LEFT(Table3[[#This Row],[Shipping postal code]],5)</f>
        <v>19335</v>
      </c>
      <c r="E1683" t="s">
        <v>7065</v>
      </c>
      <c r="F1683">
        <v>79</v>
      </c>
      <c r="G1683">
        <v>0</v>
      </c>
      <c r="H1683">
        <v>0</v>
      </c>
      <c r="I1683">
        <v>79</v>
      </c>
      <c r="J1683">
        <v>0</v>
      </c>
      <c r="K1683">
        <v>0</v>
      </c>
      <c r="L1683">
        <v>79</v>
      </c>
    </row>
    <row r="1684" spans="1:12" x14ac:dyDescent="0.2">
      <c r="A1684" t="s">
        <v>7948</v>
      </c>
      <c r="B1684" t="s">
        <v>11</v>
      </c>
      <c r="C1684">
        <v>27106</v>
      </c>
      <c r="D1684" t="str">
        <f>LEFT(Table3[[#This Row],[Shipping postal code]],5)</f>
        <v>27106</v>
      </c>
      <c r="E1684" t="s">
        <v>7095</v>
      </c>
      <c r="F1684">
        <v>79</v>
      </c>
      <c r="G1684">
        <v>0</v>
      </c>
      <c r="H1684">
        <v>0</v>
      </c>
      <c r="I1684">
        <v>79</v>
      </c>
      <c r="J1684">
        <v>0</v>
      </c>
      <c r="K1684">
        <v>0</v>
      </c>
      <c r="L1684">
        <v>79</v>
      </c>
    </row>
    <row r="1685" spans="1:12" x14ac:dyDescent="0.2">
      <c r="A1685" t="s">
        <v>7607</v>
      </c>
      <c r="B1685" t="s">
        <v>11</v>
      </c>
      <c r="C1685">
        <v>94608</v>
      </c>
      <c r="D1685" t="str">
        <f>LEFT(Table3[[#This Row],[Shipping postal code]],5)</f>
        <v>94608</v>
      </c>
      <c r="E1685" t="s">
        <v>7048</v>
      </c>
      <c r="F1685">
        <v>79</v>
      </c>
      <c r="G1685">
        <v>0</v>
      </c>
      <c r="H1685">
        <v>0</v>
      </c>
      <c r="I1685">
        <v>79</v>
      </c>
      <c r="J1685">
        <v>0</v>
      </c>
      <c r="K1685">
        <v>0</v>
      </c>
      <c r="L1685">
        <v>79</v>
      </c>
    </row>
    <row r="1686" spans="1:12" x14ac:dyDescent="0.2">
      <c r="A1686" t="s">
        <v>8302</v>
      </c>
      <c r="B1686" t="s">
        <v>11</v>
      </c>
      <c r="C1686">
        <v>15317</v>
      </c>
      <c r="D1686" t="str">
        <f>LEFT(Table3[[#This Row],[Shipping postal code]],5)</f>
        <v>15317</v>
      </c>
      <c r="E1686" t="s">
        <v>7065</v>
      </c>
      <c r="F1686">
        <v>79</v>
      </c>
      <c r="G1686">
        <v>0</v>
      </c>
      <c r="H1686">
        <v>0</v>
      </c>
      <c r="I1686">
        <v>79</v>
      </c>
      <c r="J1686">
        <v>0</v>
      </c>
      <c r="K1686">
        <v>0</v>
      </c>
      <c r="L1686">
        <v>79</v>
      </c>
    </row>
    <row r="1687" spans="1:12" x14ac:dyDescent="0.2">
      <c r="A1687" t="s">
        <v>7289</v>
      </c>
      <c r="B1687" t="s">
        <v>11</v>
      </c>
      <c r="C1687">
        <v>28205</v>
      </c>
      <c r="D1687" t="str">
        <f>LEFT(Table3[[#This Row],[Shipping postal code]],5)</f>
        <v>28205</v>
      </c>
      <c r="E1687" t="s">
        <v>7095</v>
      </c>
      <c r="F1687">
        <v>79</v>
      </c>
      <c r="G1687">
        <v>0</v>
      </c>
      <c r="H1687">
        <v>0</v>
      </c>
      <c r="I1687">
        <v>79</v>
      </c>
      <c r="J1687">
        <v>0</v>
      </c>
      <c r="K1687">
        <v>0</v>
      </c>
      <c r="L1687">
        <v>79</v>
      </c>
    </row>
    <row r="1688" spans="1:12" x14ac:dyDescent="0.2">
      <c r="A1688" t="s">
        <v>7751</v>
      </c>
      <c r="B1688" t="s">
        <v>11</v>
      </c>
      <c r="C1688">
        <v>45206</v>
      </c>
      <c r="D1688" t="str">
        <f>LEFT(Table3[[#This Row],[Shipping postal code]],5)</f>
        <v>45206</v>
      </c>
      <c r="E1688" t="s">
        <v>7116</v>
      </c>
      <c r="F1688">
        <v>79</v>
      </c>
      <c r="G1688">
        <v>0</v>
      </c>
      <c r="H1688">
        <v>0</v>
      </c>
      <c r="I1688">
        <v>79</v>
      </c>
      <c r="J1688">
        <v>0</v>
      </c>
      <c r="K1688">
        <v>0</v>
      </c>
      <c r="L1688">
        <v>79</v>
      </c>
    </row>
    <row r="1689" spans="1:12" x14ac:dyDescent="0.2">
      <c r="A1689" t="s">
        <v>8303</v>
      </c>
      <c r="B1689" t="s">
        <v>11</v>
      </c>
      <c r="C1689">
        <v>94019</v>
      </c>
      <c r="D1689" t="str">
        <f>LEFT(Table3[[#This Row],[Shipping postal code]],5)</f>
        <v>94019</v>
      </c>
      <c r="E1689" t="s">
        <v>7048</v>
      </c>
      <c r="F1689">
        <v>79</v>
      </c>
      <c r="G1689">
        <v>0</v>
      </c>
      <c r="H1689">
        <v>0</v>
      </c>
      <c r="I1689">
        <v>79</v>
      </c>
      <c r="J1689">
        <v>0</v>
      </c>
      <c r="K1689">
        <v>0</v>
      </c>
      <c r="L1689">
        <v>79</v>
      </c>
    </row>
    <row r="1690" spans="1:12" x14ac:dyDescent="0.2">
      <c r="A1690" t="s">
        <v>8304</v>
      </c>
      <c r="B1690" t="s">
        <v>11</v>
      </c>
      <c r="C1690">
        <v>46077</v>
      </c>
      <c r="D1690" t="str">
        <f>LEFT(Table3[[#This Row],[Shipping postal code]],5)</f>
        <v>46077</v>
      </c>
      <c r="E1690" t="s">
        <v>7218</v>
      </c>
      <c r="F1690">
        <v>79</v>
      </c>
      <c r="G1690">
        <v>0</v>
      </c>
      <c r="H1690">
        <v>0</v>
      </c>
      <c r="I1690">
        <v>79</v>
      </c>
      <c r="J1690">
        <v>0</v>
      </c>
      <c r="K1690">
        <v>0</v>
      </c>
      <c r="L1690">
        <v>79</v>
      </c>
    </row>
    <row r="1691" spans="1:12" x14ac:dyDescent="0.2">
      <c r="A1691" t="s">
        <v>8305</v>
      </c>
      <c r="B1691" t="s">
        <v>11</v>
      </c>
      <c r="C1691">
        <v>90293</v>
      </c>
      <c r="D1691" t="str">
        <f>LEFT(Table3[[#This Row],[Shipping postal code]],5)</f>
        <v>90293</v>
      </c>
      <c r="E1691" t="s">
        <v>7048</v>
      </c>
      <c r="F1691">
        <v>79</v>
      </c>
      <c r="G1691">
        <v>0</v>
      </c>
      <c r="H1691">
        <v>0</v>
      </c>
      <c r="I1691">
        <v>79</v>
      </c>
      <c r="J1691">
        <v>0</v>
      </c>
      <c r="K1691">
        <v>0</v>
      </c>
      <c r="L1691">
        <v>79</v>
      </c>
    </row>
    <row r="1692" spans="1:12" x14ac:dyDescent="0.2">
      <c r="A1692" t="s">
        <v>8306</v>
      </c>
      <c r="B1692" t="s">
        <v>11</v>
      </c>
      <c r="C1692">
        <v>20111</v>
      </c>
      <c r="D1692" t="str">
        <f>LEFT(Table3[[#This Row],[Shipping postal code]],5)</f>
        <v>20111</v>
      </c>
      <c r="E1692" t="s">
        <v>7060</v>
      </c>
      <c r="F1692">
        <v>79</v>
      </c>
      <c r="G1692">
        <v>0</v>
      </c>
      <c r="H1692">
        <v>0</v>
      </c>
      <c r="I1692">
        <v>79</v>
      </c>
      <c r="J1692">
        <v>0</v>
      </c>
      <c r="K1692">
        <v>0</v>
      </c>
      <c r="L1692">
        <v>79</v>
      </c>
    </row>
    <row r="1693" spans="1:12" x14ac:dyDescent="0.2">
      <c r="A1693" t="s">
        <v>7172</v>
      </c>
      <c r="B1693" t="s">
        <v>11</v>
      </c>
      <c r="C1693">
        <v>95818</v>
      </c>
      <c r="D1693" t="str">
        <f>LEFT(Table3[[#This Row],[Shipping postal code]],5)</f>
        <v>95818</v>
      </c>
      <c r="E1693" t="s">
        <v>7048</v>
      </c>
      <c r="F1693">
        <v>79</v>
      </c>
      <c r="G1693">
        <v>0</v>
      </c>
      <c r="H1693">
        <v>0</v>
      </c>
      <c r="I1693">
        <v>79</v>
      </c>
      <c r="J1693">
        <v>0</v>
      </c>
      <c r="K1693">
        <v>0</v>
      </c>
      <c r="L1693">
        <v>79</v>
      </c>
    </row>
    <row r="1694" spans="1:12" x14ac:dyDescent="0.2">
      <c r="A1694" t="s">
        <v>8307</v>
      </c>
      <c r="B1694" t="s">
        <v>11</v>
      </c>
      <c r="C1694">
        <v>23322</v>
      </c>
      <c r="D1694" t="str">
        <f>LEFT(Table3[[#This Row],[Shipping postal code]],5)</f>
        <v>23322</v>
      </c>
      <c r="E1694" t="s">
        <v>7060</v>
      </c>
      <c r="F1694">
        <v>79</v>
      </c>
      <c r="G1694">
        <v>0</v>
      </c>
      <c r="H1694">
        <v>0</v>
      </c>
      <c r="I1694">
        <v>79</v>
      </c>
      <c r="J1694">
        <v>0</v>
      </c>
      <c r="K1694">
        <v>0</v>
      </c>
      <c r="L1694">
        <v>79</v>
      </c>
    </row>
    <row r="1695" spans="1:12" x14ac:dyDescent="0.2">
      <c r="A1695" t="s">
        <v>8308</v>
      </c>
      <c r="B1695" t="s">
        <v>11</v>
      </c>
      <c r="C1695">
        <v>12533</v>
      </c>
      <c r="D1695" t="str">
        <f>LEFT(Table3[[#This Row],[Shipping postal code]],5)</f>
        <v>12533</v>
      </c>
      <c r="E1695" t="s">
        <v>7044</v>
      </c>
      <c r="F1695">
        <v>79</v>
      </c>
      <c r="G1695">
        <v>0</v>
      </c>
      <c r="H1695">
        <v>0</v>
      </c>
      <c r="I1695">
        <v>79</v>
      </c>
      <c r="J1695">
        <v>0</v>
      </c>
      <c r="K1695">
        <v>0</v>
      </c>
      <c r="L1695">
        <v>79</v>
      </c>
    </row>
    <row r="1696" spans="1:12" x14ac:dyDescent="0.2">
      <c r="A1696" t="s">
        <v>8252</v>
      </c>
      <c r="B1696" t="s">
        <v>11</v>
      </c>
      <c r="C1696">
        <v>54902</v>
      </c>
      <c r="D1696" t="str">
        <f>LEFT(Table3[[#This Row],[Shipping postal code]],5)</f>
        <v>54902</v>
      </c>
      <c r="E1696" t="s">
        <v>7156</v>
      </c>
      <c r="F1696">
        <v>79</v>
      </c>
      <c r="G1696">
        <v>0</v>
      </c>
      <c r="H1696">
        <v>0</v>
      </c>
      <c r="I1696">
        <v>79</v>
      </c>
      <c r="J1696">
        <v>0</v>
      </c>
      <c r="K1696">
        <v>0</v>
      </c>
      <c r="L1696">
        <v>79</v>
      </c>
    </row>
    <row r="1697" spans="1:12" x14ac:dyDescent="0.2">
      <c r="A1697" t="s">
        <v>8309</v>
      </c>
      <c r="B1697" t="s">
        <v>11</v>
      </c>
      <c r="C1697">
        <v>22801</v>
      </c>
      <c r="D1697" t="str">
        <f>LEFT(Table3[[#This Row],[Shipping postal code]],5)</f>
        <v>22801</v>
      </c>
      <c r="E1697" t="s">
        <v>7060</v>
      </c>
      <c r="F1697">
        <v>79</v>
      </c>
      <c r="G1697">
        <v>0</v>
      </c>
      <c r="H1697">
        <v>0</v>
      </c>
      <c r="I1697">
        <v>79</v>
      </c>
      <c r="J1697">
        <v>0</v>
      </c>
      <c r="K1697">
        <v>0</v>
      </c>
      <c r="L1697">
        <v>79</v>
      </c>
    </row>
    <row r="1698" spans="1:12" x14ac:dyDescent="0.2">
      <c r="A1698" t="s">
        <v>8310</v>
      </c>
      <c r="B1698" t="s">
        <v>11</v>
      </c>
      <c r="C1698" t="s">
        <v>2469</v>
      </c>
      <c r="D1698" t="str">
        <f>LEFT(Table3[[#This Row],[Shipping postal code]],5)</f>
        <v>59714</v>
      </c>
      <c r="E1698" t="s">
        <v>7203</v>
      </c>
      <c r="F1698">
        <v>79</v>
      </c>
      <c r="G1698">
        <v>0</v>
      </c>
      <c r="H1698">
        <v>0</v>
      </c>
      <c r="I1698">
        <v>79</v>
      </c>
      <c r="J1698">
        <v>0</v>
      </c>
      <c r="K1698">
        <v>0</v>
      </c>
      <c r="L1698">
        <v>79</v>
      </c>
    </row>
    <row r="1699" spans="1:12" x14ac:dyDescent="0.2">
      <c r="A1699" t="s">
        <v>8311</v>
      </c>
      <c r="B1699" t="s">
        <v>11</v>
      </c>
      <c r="C1699">
        <v>11104</v>
      </c>
      <c r="D1699" t="str">
        <f>LEFT(Table3[[#This Row],[Shipping postal code]],5)</f>
        <v>11104</v>
      </c>
      <c r="E1699" t="s">
        <v>7044</v>
      </c>
      <c r="F1699">
        <v>79</v>
      </c>
      <c r="G1699">
        <v>0</v>
      </c>
      <c r="H1699">
        <v>0</v>
      </c>
      <c r="I1699">
        <v>79</v>
      </c>
      <c r="J1699">
        <v>0</v>
      </c>
      <c r="K1699">
        <v>0</v>
      </c>
      <c r="L1699">
        <v>79</v>
      </c>
    </row>
    <row r="1700" spans="1:12" x14ac:dyDescent="0.2">
      <c r="A1700" t="s">
        <v>8312</v>
      </c>
      <c r="B1700" t="s">
        <v>11</v>
      </c>
      <c r="C1700" s="2" t="s">
        <v>5276</v>
      </c>
      <c r="D1700" s="2" t="str">
        <f>LEFT(Table3[[#This Row],[Shipping postal code]],5)</f>
        <v>03037</v>
      </c>
      <c r="E1700" t="s">
        <v>7186</v>
      </c>
      <c r="F1700">
        <v>79</v>
      </c>
      <c r="G1700">
        <v>0</v>
      </c>
      <c r="H1700">
        <v>0</v>
      </c>
      <c r="I1700">
        <v>79</v>
      </c>
      <c r="J1700">
        <v>0</v>
      </c>
      <c r="K1700">
        <v>0</v>
      </c>
      <c r="L1700">
        <v>79</v>
      </c>
    </row>
    <row r="1701" spans="1:12" x14ac:dyDescent="0.2">
      <c r="A1701" t="s">
        <v>7751</v>
      </c>
      <c r="B1701" t="s">
        <v>11</v>
      </c>
      <c r="C1701">
        <v>45243</v>
      </c>
      <c r="D1701" t="str">
        <f>LEFT(Table3[[#This Row],[Shipping postal code]],5)</f>
        <v>45243</v>
      </c>
      <c r="E1701" t="s">
        <v>7116</v>
      </c>
      <c r="F1701">
        <v>79</v>
      </c>
      <c r="G1701">
        <v>0</v>
      </c>
      <c r="H1701">
        <v>0</v>
      </c>
      <c r="I1701">
        <v>79</v>
      </c>
      <c r="J1701">
        <v>0</v>
      </c>
      <c r="K1701">
        <v>0</v>
      </c>
      <c r="L1701">
        <v>79</v>
      </c>
    </row>
    <row r="1702" spans="1:12" x14ac:dyDescent="0.2">
      <c r="A1702" t="s">
        <v>8313</v>
      </c>
      <c r="B1702" t="s">
        <v>11</v>
      </c>
      <c r="C1702">
        <v>19446</v>
      </c>
      <c r="D1702" t="str">
        <f>LEFT(Table3[[#This Row],[Shipping postal code]],5)</f>
        <v>19446</v>
      </c>
      <c r="E1702" t="s">
        <v>7065</v>
      </c>
      <c r="F1702">
        <v>79</v>
      </c>
      <c r="G1702">
        <v>0</v>
      </c>
      <c r="H1702">
        <v>0</v>
      </c>
      <c r="I1702">
        <v>79</v>
      </c>
      <c r="J1702">
        <v>0</v>
      </c>
      <c r="K1702">
        <v>0</v>
      </c>
      <c r="L1702">
        <v>79</v>
      </c>
    </row>
    <row r="1703" spans="1:12" x14ac:dyDescent="0.2">
      <c r="A1703" t="s">
        <v>8314</v>
      </c>
      <c r="B1703" t="s">
        <v>11</v>
      </c>
      <c r="C1703" s="2" t="s">
        <v>4643</v>
      </c>
      <c r="D1703" s="2" t="str">
        <f>LEFT(Table3[[#This Row],[Shipping postal code]],5)</f>
        <v>08816</v>
      </c>
      <c r="E1703" t="s">
        <v>7298</v>
      </c>
      <c r="F1703">
        <v>79</v>
      </c>
      <c r="G1703">
        <v>0</v>
      </c>
      <c r="H1703">
        <v>0</v>
      </c>
      <c r="I1703">
        <v>79</v>
      </c>
      <c r="J1703">
        <v>0</v>
      </c>
      <c r="K1703">
        <v>0</v>
      </c>
      <c r="L1703">
        <v>79</v>
      </c>
    </row>
    <row r="1704" spans="1:12" x14ac:dyDescent="0.2">
      <c r="A1704" t="s">
        <v>8315</v>
      </c>
      <c r="B1704" t="s">
        <v>11</v>
      </c>
      <c r="C1704">
        <v>60446</v>
      </c>
      <c r="D1704" t="str">
        <f>LEFT(Table3[[#This Row],[Shipping postal code]],5)</f>
        <v>60446</v>
      </c>
      <c r="E1704" t="s">
        <v>7152</v>
      </c>
      <c r="F1704">
        <v>79</v>
      </c>
      <c r="G1704">
        <v>0</v>
      </c>
      <c r="H1704">
        <v>0</v>
      </c>
      <c r="I1704">
        <v>79</v>
      </c>
      <c r="J1704">
        <v>0</v>
      </c>
      <c r="K1704">
        <v>0</v>
      </c>
      <c r="L1704">
        <v>79</v>
      </c>
    </row>
    <row r="1705" spans="1:12" x14ac:dyDescent="0.2">
      <c r="A1705" t="s">
        <v>8316</v>
      </c>
      <c r="B1705" t="s">
        <v>11</v>
      </c>
      <c r="C1705">
        <v>44212</v>
      </c>
      <c r="D1705" t="str">
        <f>LEFT(Table3[[#This Row],[Shipping postal code]],5)</f>
        <v>44212</v>
      </c>
      <c r="E1705" t="s">
        <v>7116</v>
      </c>
      <c r="F1705">
        <v>79</v>
      </c>
      <c r="G1705">
        <v>0</v>
      </c>
      <c r="H1705">
        <v>0</v>
      </c>
      <c r="I1705">
        <v>79</v>
      </c>
      <c r="J1705">
        <v>0</v>
      </c>
      <c r="K1705">
        <v>0</v>
      </c>
      <c r="L1705">
        <v>79</v>
      </c>
    </row>
    <row r="1706" spans="1:12" x14ac:dyDescent="0.2">
      <c r="A1706" t="s">
        <v>8317</v>
      </c>
      <c r="B1706" t="s">
        <v>11</v>
      </c>
      <c r="C1706">
        <v>29642</v>
      </c>
      <c r="D1706" t="str">
        <f>LEFT(Table3[[#This Row],[Shipping postal code]],5)</f>
        <v>29642</v>
      </c>
      <c r="E1706" t="s">
        <v>7214</v>
      </c>
      <c r="F1706">
        <v>116</v>
      </c>
      <c r="G1706">
        <v>-37</v>
      </c>
      <c r="H1706">
        <v>0</v>
      </c>
      <c r="I1706">
        <v>79</v>
      </c>
      <c r="J1706">
        <v>0</v>
      </c>
      <c r="K1706">
        <v>0</v>
      </c>
      <c r="L1706">
        <v>79</v>
      </c>
    </row>
    <row r="1707" spans="1:12" x14ac:dyDescent="0.2">
      <c r="A1707" t="s">
        <v>8318</v>
      </c>
      <c r="B1707" t="s">
        <v>11</v>
      </c>
      <c r="C1707">
        <v>46224</v>
      </c>
      <c r="D1707" t="str">
        <f>LEFT(Table3[[#This Row],[Shipping postal code]],5)</f>
        <v>46224</v>
      </c>
      <c r="E1707" t="s">
        <v>7218</v>
      </c>
      <c r="F1707">
        <v>79</v>
      </c>
      <c r="G1707">
        <v>0</v>
      </c>
      <c r="H1707">
        <v>0</v>
      </c>
      <c r="I1707">
        <v>79</v>
      </c>
      <c r="J1707">
        <v>0</v>
      </c>
      <c r="K1707">
        <v>0</v>
      </c>
      <c r="L1707">
        <v>79</v>
      </c>
    </row>
    <row r="1708" spans="1:12" x14ac:dyDescent="0.2">
      <c r="A1708" t="s">
        <v>8319</v>
      </c>
      <c r="B1708" t="s">
        <v>11</v>
      </c>
      <c r="C1708">
        <v>45342</v>
      </c>
      <c r="D1708" t="str">
        <f>LEFT(Table3[[#This Row],[Shipping postal code]],5)</f>
        <v>45342</v>
      </c>
      <c r="E1708" t="s">
        <v>7116</v>
      </c>
      <c r="F1708">
        <v>79</v>
      </c>
      <c r="G1708">
        <v>0</v>
      </c>
      <c r="H1708">
        <v>0</v>
      </c>
      <c r="I1708">
        <v>79</v>
      </c>
      <c r="J1708">
        <v>0</v>
      </c>
      <c r="K1708">
        <v>0</v>
      </c>
      <c r="L1708">
        <v>79</v>
      </c>
    </row>
    <row r="1709" spans="1:12" x14ac:dyDescent="0.2">
      <c r="A1709" t="s">
        <v>7639</v>
      </c>
      <c r="B1709" t="s">
        <v>11</v>
      </c>
      <c r="C1709">
        <v>14225</v>
      </c>
      <c r="D1709" t="str">
        <f>LEFT(Table3[[#This Row],[Shipping postal code]],5)</f>
        <v>14225</v>
      </c>
      <c r="E1709" t="s">
        <v>7044</v>
      </c>
      <c r="F1709">
        <v>79</v>
      </c>
      <c r="G1709">
        <v>0</v>
      </c>
      <c r="H1709">
        <v>0</v>
      </c>
      <c r="I1709">
        <v>79</v>
      </c>
      <c r="J1709">
        <v>0</v>
      </c>
      <c r="K1709">
        <v>0</v>
      </c>
      <c r="L1709">
        <v>79</v>
      </c>
    </row>
    <row r="1710" spans="1:12" x14ac:dyDescent="0.2">
      <c r="A1710" t="s">
        <v>8320</v>
      </c>
      <c r="B1710" t="s">
        <v>11</v>
      </c>
      <c r="C1710">
        <v>60607</v>
      </c>
      <c r="D1710" t="str">
        <f>LEFT(Table3[[#This Row],[Shipping postal code]],5)</f>
        <v>60607</v>
      </c>
      <c r="E1710" t="s">
        <v>7152</v>
      </c>
      <c r="F1710">
        <v>79</v>
      </c>
      <c r="G1710">
        <v>0</v>
      </c>
      <c r="H1710">
        <v>0</v>
      </c>
      <c r="I1710">
        <v>79</v>
      </c>
      <c r="J1710">
        <v>0</v>
      </c>
      <c r="K1710">
        <v>0</v>
      </c>
      <c r="L1710">
        <v>79</v>
      </c>
    </row>
    <row r="1711" spans="1:12" x14ac:dyDescent="0.2">
      <c r="A1711" t="s">
        <v>8321</v>
      </c>
      <c r="B1711" t="s">
        <v>11</v>
      </c>
      <c r="C1711" s="2" t="s">
        <v>6001</v>
      </c>
      <c r="D1711" s="2" t="str">
        <f>LEFT(Table3[[#This Row],[Shipping postal code]],5)</f>
        <v>05486</v>
      </c>
      <c r="E1711" t="s">
        <v>8023</v>
      </c>
      <c r="F1711">
        <v>79</v>
      </c>
      <c r="G1711">
        <v>0</v>
      </c>
      <c r="H1711">
        <v>0</v>
      </c>
      <c r="I1711">
        <v>79</v>
      </c>
      <c r="J1711">
        <v>0</v>
      </c>
      <c r="K1711">
        <v>0</v>
      </c>
      <c r="L1711">
        <v>79</v>
      </c>
    </row>
    <row r="1712" spans="1:12" x14ac:dyDescent="0.2">
      <c r="A1712" t="s">
        <v>7409</v>
      </c>
      <c r="B1712" t="s">
        <v>11</v>
      </c>
      <c r="C1712">
        <v>94114</v>
      </c>
      <c r="D1712" t="str">
        <f>LEFT(Table3[[#This Row],[Shipping postal code]],5)</f>
        <v>94114</v>
      </c>
      <c r="E1712" t="s">
        <v>7048</v>
      </c>
      <c r="F1712">
        <v>79</v>
      </c>
      <c r="G1712">
        <v>0</v>
      </c>
      <c r="H1712">
        <v>0</v>
      </c>
      <c r="I1712">
        <v>79</v>
      </c>
      <c r="J1712">
        <v>0</v>
      </c>
      <c r="K1712">
        <v>0</v>
      </c>
      <c r="L1712">
        <v>79</v>
      </c>
    </row>
    <row r="1713" spans="1:12" x14ac:dyDescent="0.2">
      <c r="A1713" t="s">
        <v>7446</v>
      </c>
      <c r="B1713" t="s">
        <v>11</v>
      </c>
      <c r="C1713">
        <v>75201</v>
      </c>
      <c r="D1713" t="str">
        <f>LEFT(Table3[[#This Row],[Shipping postal code]],5)</f>
        <v>75201</v>
      </c>
      <c r="E1713" t="s">
        <v>7086</v>
      </c>
      <c r="F1713">
        <v>79</v>
      </c>
      <c r="G1713">
        <v>0</v>
      </c>
      <c r="H1713">
        <v>0</v>
      </c>
      <c r="I1713">
        <v>79</v>
      </c>
      <c r="J1713">
        <v>0</v>
      </c>
      <c r="K1713">
        <v>0</v>
      </c>
      <c r="L1713">
        <v>79</v>
      </c>
    </row>
    <row r="1714" spans="1:12" x14ac:dyDescent="0.2">
      <c r="A1714" t="s">
        <v>8322</v>
      </c>
      <c r="B1714" t="s">
        <v>11</v>
      </c>
      <c r="C1714">
        <v>80015</v>
      </c>
      <c r="D1714" t="str">
        <f>LEFT(Table3[[#This Row],[Shipping postal code]],5)</f>
        <v>80015</v>
      </c>
      <c r="E1714" t="s">
        <v>7079</v>
      </c>
      <c r="F1714">
        <v>79</v>
      </c>
      <c r="G1714">
        <v>0</v>
      </c>
      <c r="H1714">
        <v>0</v>
      </c>
      <c r="I1714">
        <v>79</v>
      </c>
      <c r="J1714">
        <v>0</v>
      </c>
      <c r="K1714">
        <v>0</v>
      </c>
      <c r="L1714">
        <v>79</v>
      </c>
    </row>
    <row r="1715" spans="1:12" x14ac:dyDescent="0.2">
      <c r="A1715" t="s">
        <v>7164</v>
      </c>
      <c r="B1715" t="s">
        <v>11</v>
      </c>
      <c r="C1715">
        <v>91206</v>
      </c>
      <c r="D1715" t="str">
        <f>LEFT(Table3[[#This Row],[Shipping postal code]],5)</f>
        <v>91206</v>
      </c>
      <c r="E1715" t="s">
        <v>7048</v>
      </c>
      <c r="F1715">
        <v>79</v>
      </c>
      <c r="G1715">
        <v>0</v>
      </c>
      <c r="H1715">
        <v>0</v>
      </c>
      <c r="I1715">
        <v>79</v>
      </c>
      <c r="J1715">
        <v>0</v>
      </c>
      <c r="K1715">
        <v>0</v>
      </c>
      <c r="L1715">
        <v>79</v>
      </c>
    </row>
    <row r="1716" spans="1:12" x14ac:dyDescent="0.2">
      <c r="A1716" t="s">
        <v>7524</v>
      </c>
      <c r="B1716" t="s">
        <v>11</v>
      </c>
      <c r="C1716">
        <v>19149</v>
      </c>
      <c r="D1716" t="str">
        <f>LEFT(Table3[[#This Row],[Shipping postal code]],5)</f>
        <v>19149</v>
      </c>
      <c r="E1716" t="s">
        <v>7065</v>
      </c>
      <c r="F1716">
        <v>79</v>
      </c>
      <c r="G1716">
        <v>0</v>
      </c>
      <c r="H1716">
        <v>0</v>
      </c>
      <c r="I1716">
        <v>79</v>
      </c>
      <c r="J1716">
        <v>0</v>
      </c>
      <c r="K1716">
        <v>0</v>
      </c>
      <c r="L1716">
        <v>79</v>
      </c>
    </row>
    <row r="1717" spans="1:12" x14ac:dyDescent="0.2">
      <c r="A1717" t="s">
        <v>7964</v>
      </c>
      <c r="B1717" t="s">
        <v>11</v>
      </c>
      <c r="C1717">
        <v>92373</v>
      </c>
      <c r="D1717" t="str">
        <f>LEFT(Table3[[#This Row],[Shipping postal code]],5)</f>
        <v>92373</v>
      </c>
      <c r="E1717" t="s">
        <v>7048</v>
      </c>
      <c r="F1717">
        <v>79</v>
      </c>
      <c r="G1717">
        <v>0</v>
      </c>
      <c r="H1717">
        <v>0</v>
      </c>
      <c r="I1717">
        <v>79</v>
      </c>
      <c r="J1717">
        <v>0</v>
      </c>
      <c r="K1717">
        <v>0</v>
      </c>
      <c r="L1717">
        <v>79</v>
      </c>
    </row>
    <row r="1718" spans="1:12" x14ac:dyDescent="0.2">
      <c r="A1718" t="s">
        <v>8323</v>
      </c>
      <c r="B1718" t="s">
        <v>11</v>
      </c>
      <c r="C1718">
        <v>92354</v>
      </c>
      <c r="D1718" t="str">
        <f>LEFT(Table3[[#This Row],[Shipping postal code]],5)</f>
        <v>92354</v>
      </c>
      <c r="E1718" t="s">
        <v>7048</v>
      </c>
      <c r="F1718">
        <v>79</v>
      </c>
      <c r="G1718">
        <v>0</v>
      </c>
      <c r="H1718">
        <v>0</v>
      </c>
      <c r="I1718">
        <v>79</v>
      </c>
      <c r="J1718">
        <v>0</v>
      </c>
      <c r="K1718">
        <v>0</v>
      </c>
      <c r="L1718">
        <v>79</v>
      </c>
    </row>
    <row r="1719" spans="1:12" x14ac:dyDescent="0.2">
      <c r="A1719" t="s">
        <v>7151</v>
      </c>
      <c r="B1719" t="s">
        <v>11</v>
      </c>
      <c r="C1719">
        <v>60707</v>
      </c>
      <c r="D1719" t="str">
        <f>LEFT(Table3[[#This Row],[Shipping postal code]],5)</f>
        <v>60707</v>
      </c>
      <c r="E1719" t="s">
        <v>7152</v>
      </c>
      <c r="F1719">
        <v>79</v>
      </c>
      <c r="G1719">
        <v>0</v>
      </c>
      <c r="H1719">
        <v>0</v>
      </c>
      <c r="I1719">
        <v>79</v>
      </c>
      <c r="J1719">
        <v>0</v>
      </c>
      <c r="K1719">
        <v>0</v>
      </c>
      <c r="L1719">
        <v>79</v>
      </c>
    </row>
    <row r="1720" spans="1:12" x14ac:dyDescent="0.2">
      <c r="A1720" t="s">
        <v>7151</v>
      </c>
      <c r="B1720" t="s">
        <v>11</v>
      </c>
      <c r="C1720">
        <v>60610</v>
      </c>
      <c r="D1720" t="str">
        <f>LEFT(Table3[[#This Row],[Shipping postal code]],5)</f>
        <v>60610</v>
      </c>
      <c r="E1720" t="s">
        <v>7152</v>
      </c>
      <c r="F1720">
        <v>79</v>
      </c>
      <c r="G1720">
        <v>0</v>
      </c>
      <c r="H1720">
        <v>0</v>
      </c>
      <c r="I1720">
        <v>79</v>
      </c>
      <c r="J1720">
        <v>0</v>
      </c>
      <c r="K1720">
        <v>0</v>
      </c>
      <c r="L1720">
        <v>79</v>
      </c>
    </row>
    <row r="1721" spans="1:12" x14ac:dyDescent="0.2">
      <c r="A1721" t="s">
        <v>7823</v>
      </c>
      <c r="B1721" t="s">
        <v>11</v>
      </c>
      <c r="C1721">
        <v>37849</v>
      </c>
      <c r="D1721" t="str">
        <f>LEFT(Table3[[#This Row],[Shipping postal code]],5)</f>
        <v>37849</v>
      </c>
      <c r="E1721" t="s">
        <v>7136</v>
      </c>
      <c r="F1721">
        <v>79</v>
      </c>
      <c r="G1721">
        <v>0</v>
      </c>
      <c r="H1721">
        <v>0</v>
      </c>
      <c r="I1721">
        <v>79</v>
      </c>
      <c r="J1721">
        <v>0</v>
      </c>
      <c r="K1721">
        <v>0</v>
      </c>
      <c r="L1721">
        <v>79</v>
      </c>
    </row>
    <row r="1722" spans="1:12" x14ac:dyDescent="0.2">
      <c r="A1722" t="s">
        <v>8324</v>
      </c>
      <c r="B1722" t="s">
        <v>11</v>
      </c>
      <c r="C1722">
        <v>64086</v>
      </c>
      <c r="D1722" t="str">
        <f>LEFT(Table3[[#This Row],[Shipping postal code]],5)</f>
        <v>64086</v>
      </c>
      <c r="E1722" t="s">
        <v>7178</v>
      </c>
      <c r="F1722">
        <v>79</v>
      </c>
      <c r="G1722">
        <v>0</v>
      </c>
      <c r="H1722">
        <v>0</v>
      </c>
      <c r="I1722">
        <v>79</v>
      </c>
      <c r="J1722">
        <v>0</v>
      </c>
      <c r="K1722">
        <v>0</v>
      </c>
      <c r="L1722">
        <v>79</v>
      </c>
    </row>
    <row r="1723" spans="1:12" x14ac:dyDescent="0.2">
      <c r="A1723" t="s">
        <v>8325</v>
      </c>
      <c r="B1723" t="s">
        <v>11</v>
      </c>
      <c r="C1723">
        <v>60070</v>
      </c>
      <c r="D1723" t="str">
        <f>LEFT(Table3[[#This Row],[Shipping postal code]],5)</f>
        <v>60070</v>
      </c>
      <c r="E1723" t="s">
        <v>7152</v>
      </c>
      <c r="F1723">
        <v>79</v>
      </c>
      <c r="G1723">
        <v>0</v>
      </c>
      <c r="H1723">
        <v>0</v>
      </c>
      <c r="I1723">
        <v>79</v>
      </c>
      <c r="J1723">
        <v>0</v>
      </c>
      <c r="K1723">
        <v>0</v>
      </c>
      <c r="L1723">
        <v>79</v>
      </c>
    </row>
    <row r="1724" spans="1:12" x14ac:dyDescent="0.2">
      <c r="A1724" t="s">
        <v>7485</v>
      </c>
      <c r="B1724" t="s">
        <v>11</v>
      </c>
      <c r="C1724">
        <v>81637</v>
      </c>
      <c r="D1724" t="str">
        <f>LEFT(Table3[[#This Row],[Shipping postal code]],5)</f>
        <v>81637</v>
      </c>
      <c r="E1724" t="s">
        <v>7079</v>
      </c>
      <c r="F1724">
        <v>79</v>
      </c>
      <c r="G1724">
        <v>0</v>
      </c>
      <c r="H1724">
        <v>0</v>
      </c>
      <c r="I1724">
        <v>79</v>
      </c>
      <c r="J1724">
        <v>0</v>
      </c>
      <c r="K1724">
        <v>0</v>
      </c>
      <c r="L1724">
        <v>79</v>
      </c>
    </row>
    <row r="1725" spans="1:12" x14ac:dyDescent="0.2">
      <c r="A1725" t="s">
        <v>8326</v>
      </c>
      <c r="B1725" t="s">
        <v>11</v>
      </c>
      <c r="C1725">
        <v>19970</v>
      </c>
      <c r="D1725" t="str">
        <f>LEFT(Table3[[#This Row],[Shipping postal code]],5)</f>
        <v>19970</v>
      </c>
      <c r="E1725" t="s">
        <v>7519</v>
      </c>
      <c r="F1725">
        <v>79</v>
      </c>
      <c r="G1725">
        <v>0</v>
      </c>
      <c r="H1725">
        <v>0</v>
      </c>
      <c r="I1725">
        <v>79</v>
      </c>
      <c r="J1725">
        <v>0</v>
      </c>
      <c r="K1725">
        <v>0</v>
      </c>
      <c r="L1725">
        <v>79</v>
      </c>
    </row>
    <row r="1726" spans="1:12" x14ac:dyDescent="0.2">
      <c r="A1726" t="s">
        <v>7693</v>
      </c>
      <c r="B1726" t="s">
        <v>11</v>
      </c>
      <c r="C1726" t="s">
        <v>5254</v>
      </c>
      <c r="D1726" t="str">
        <f>LEFT(Table3[[#This Row],[Shipping postal code]],5)</f>
        <v>22902</v>
      </c>
      <c r="E1726" t="s">
        <v>7060</v>
      </c>
      <c r="F1726">
        <v>79</v>
      </c>
      <c r="G1726">
        <v>0</v>
      </c>
      <c r="H1726">
        <v>0</v>
      </c>
      <c r="I1726">
        <v>79</v>
      </c>
      <c r="J1726">
        <v>0</v>
      </c>
      <c r="K1726">
        <v>0</v>
      </c>
      <c r="L1726">
        <v>79</v>
      </c>
    </row>
    <row r="1727" spans="1:12" x14ac:dyDescent="0.2">
      <c r="A1727" t="s">
        <v>7425</v>
      </c>
      <c r="B1727" t="s">
        <v>11</v>
      </c>
      <c r="C1727">
        <v>47712</v>
      </c>
      <c r="D1727" t="str">
        <f>LEFT(Table3[[#This Row],[Shipping postal code]],5)</f>
        <v>47712</v>
      </c>
      <c r="E1727" t="s">
        <v>7218</v>
      </c>
      <c r="F1727">
        <v>79</v>
      </c>
      <c r="G1727">
        <v>0</v>
      </c>
      <c r="H1727">
        <v>0</v>
      </c>
      <c r="I1727">
        <v>79</v>
      </c>
      <c r="J1727">
        <v>0</v>
      </c>
      <c r="K1727">
        <v>0</v>
      </c>
      <c r="L1727">
        <v>79</v>
      </c>
    </row>
    <row r="1728" spans="1:12" x14ac:dyDescent="0.2">
      <c r="A1728" t="s">
        <v>7189</v>
      </c>
      <c r="B1728" t="s">
        <v>11</v>
      </c>
      <c r="C1728">
        <v>45503</v>
      </c>
      <c r="D1728" t="str">
        <f>LEFT(Table3[[#This Row],[Shipping postal code]],5)</f>
        <v>45503</v>
      </c>
      <c r="E1728" t="s">
        <v>7116</v>
      </c>
      <c r="F1728">
        <v>79</v>
      </c>
      <c r="G1728">
        <v>0</v>
      </c>
      <c r="H1728">
        <v>0</v>
      </c>
      <c r="I1728">
        <v>79</v>
      </c>
      <c r="J1728">
        <v>0</v>
      </c>
      <c r="K1728">
        <v>0</v>
      </c>
      <c r="L1728">
        <v>79</v>
      </c>
    </row>
    <row r="1729" spans="1:12" x14ac:dyDescent="0.2">
      <c r="A1729" t="s">
        <v>7553</v>
      </c>
      <c r="B1729" t="s">
        <v>11</v>
      </c>
      <c r="C1729">
        <v>41051</v>
      </c>
      <c r="D1729" t="str">
        <f>LEFT(Table3[[#This Row],[Shipping postal code]],5)</f>
        <v>41051</v>
      </c>
      <c r="E1729" t="s">
        <v>7256</v>
      </c>
      <c r="F1729">
        <v>79</v>
      </c>
      <c r="G1729">
        <v>0</v>
      </c>
      <c r="H1729">
        <v>0</v>
      </c>
      <c r="I1729">
        <v>79</v>
      </c>
      <c r="J1729">
        <v>0</v>
      </c>
      <c r="K1729">
        <v>0</v>
      </c>
      <c r="L1729">
        <v>79</v>
      </c>
    </row>
    <row r="1730" spans="1:12" x14ac:dyDescent="0.2">
      <c r="A1730" t="s">
        <v>8327</v>
      </c>
      <c r="B1730" t="s">
        <v>11</v>
      </c>
      <c r="C1730">
        <v>55082</v>
      </c>
      <c r="D1730" t="str">
        <f>LEFT(Table3[[#This Row],[Shipping postal code]],5)</f>
        <v>55082</v>
      </c>
      <c r="E1730" t="s">
        <v>7143</v>
      </c>
      <c r="F1730">
        <v>79</v>
      </c>
      <c r="G1730">
        <v>0</v>
      </c>
      <c r="H1730">
        <v>0</v>
      </c>
      <c r="I1730">
        <v>79</v>
      </c>
      <c r="J1730">
        <v>0</v>
      </c>
      <c r="K1730">
        <v>0</v>
      </c>
      <c r="L1730">
        <v>79</v>
      </c>
    </row>
    <row r="1731" spans="1:12" x14ac:dyDescent="0.2">
      <c r="A1731" t="s">
        <v>8328</v>
      </c>
      <c r="B1731" t="s">
        <v>11</v>
      </c>
      <c r="C1731">
        <v>68803</v>
      </c>
      <c r="D1731" t="str">
        <f>LEFT(Table3[[#This Row],[Shipping postal code]],5)</f>
        <v>68803</v>
      </c>
      <c r="E1731" t="s">
        <v>7067</v>
      </c>
      <c r="F1731">
        <v>79</v>
      </c>
      <c r="G1731">
        <v>0</v>
      </c>
      <c r="H1731">
        <v>0</v>
      </c>
      <c r="I1731">
        <v>79</v>
      </c>
      <c r="J1731">
        <v>0</v>
      </c>
      <c r="K1731">
        <v>0</v>
      </c>
      <c r="L1731">
        <v>79</v>
      </c>
    </row>
    <row r="1732" spans="1:12" x14ac:dyDescent="0.2">
      <c r="A1732" t="s">
        <v>8329</v>
      </c>
      <c r="B1732" t="s">
        <v>11</v>
      </c>
      <c r="C1732">
        <v>49855</v>
      </c>
      <c r="D1732" t="str">
        <f>LEFT(Table3[[#This Row],[Shipping postal code]],5)</f>
        <v>49855</v>
      </c>
      <c r="E1732" t="s">
        <v>7195</v>
      </c>
      <c r="F1732">
        <v>79</v>
      </c>
      <c r="G1732">
        <v>0</v>
      </c>
      <c r="H1732">
        <v>0</v>
      </c>
      <c r="I1732">
        <v>79</v>
      </c>
      <c r="J1732">
        <v>0</v>
      </c>
      <c r="K1732">
        <v>0</v>
      </c>
      <c r="L1732">
        <v>79</v>
      </c>
    </row>
    <row r="1733" spans="1:12" x14ac:dyDescent="0.2">
      <c r="A1733" t="s">
        <v>8330</v>
      </c>
      <c r="B1733" t="s">
        <v>11</v>
      </c>
      <c r="C1733">
        <v>75234</v>
      </c>
      <c r="D1733" t="str">
        <f>LEFT(Table3[[#This Row],[Shipping postal code]],5)</f>
        <v>75234</v>
      </c>
      <c r="E1733" t="s">
        <v>7086</v>
      </c>
      <c r="F1733">
        <v>79</v>
      </c>
      <c r="G1733">
        <v>0</v>
      </c>
      <c r="H1733">
        <v>0</v>
      </c>
      <c r="I1733">
        <v>79</v>
      </c>
      <c r="J1733">
        <v>0</v>
      </c>
      <c r="K1733">
        <v>0</v>
      </c>
      <c r="L1733">
        <v>79</v>
      </c>
    </row>
    <row r="1734" spans="1:12" x14ac:dyDescent="0.2">
      <c r="A1734" t="s">
        <v>8331</v>
      </c>
      <c r="B1734" t="s">
        <v>11</v>
      </c>
      <c r="C1734">
        <v>60010</v>
      </c>
      <c r="D1734" t="str">
        <f>LEFT(Table3[[#This Row],[Shipping postal code]],5)</f>
        <v>60010</v>
      </c>
      <c r="E1734" t="s">
        <v>7152</v>
      </c>
      <c r="F1734">
        <v>79</v>
      </c>
      <c r="G1734">
        <v>0</v>
      </c>
      <c r="H1734">
        <v>0</v>
      </c>
      <c r="I1734">
        <v>79</v>
      </c>
      <c r="J1734">
        <v>0</v>
      </c>
      <c r="K1734">
        <v>0</v>
      </c>
      <c r="L1734">
        <v>79</v>
      </c>
    </row>
    <row r="1735" spans="1:12" x14ac:dyDescent="0.2">
      <c r="A1735" t="s">
        <v>8332</v>
      </c>
      <c r="B1735" t="s">
        <v>11</v>
      </c>
      <c r="C1735">
        <v>76155</v>
      </c>
      <c r="D1735" t="str">
        <f>LEFT(Table3[[#This Row],[Shipping postal code]],5)</f>
        <v>76155</v>
      </c>
      <c r="E1735" t="s">
        <v>7086</v>
      </c>
      <c r="F1735">
        <v>78.98</v>
      </c>
      <c r="G1735">
        <v>0</v>
      </c>
      <c r="H1735">
        <v>0</v>
      </c>
      <c r="I1735">
        <v>78.98</v>
      </c>
      <c r="J1735">
        <v>0</v>
      </c>
      <c r="K1735">
        <v>0</v>
      </c>
      <c r="L1735">
        <v>78.98</v>
      </c>
    </row>
    <row r="1736" spans="1:12" x14ac:dyDescent="0.2">
      <c r="A1736" t="s">
        <v>7544</v>
      </c>
      <c r="B1736" t="s">
        <v>11</v>
      </c>
      <c r="C1736">
        <v>37042</v>
      </c>
      <c r="D1736" t="str">
        <f>LEFT(Table3[[#This Row],[Shipping postal code]],5)</f>
        <v>37042</v>
      </c>
      <c r="E1736" t="s">
        <v>7136</v>
      </c>
      <c r="F1736">
        <v>78.98</v>
      </c>
      <c r="G1736">
        <v>0</v>
      </c>
      <c r="H1736">
        <v>0</v>
      </c>
      <c r="I1736">
        <v>78.98</v>
      </c>
      <c r="J1736">
        <v>0</v>
      </c>
      <c r="K1736">
        <v>0</v>
      </c>
      <c r="L1736">
        <v>78.98</v>
      </c>
    </row>
    <row r="1737" spans="1:12" x14ac:dyDescent="0.2">
      <c r="A1737" t="s">
        <v>7234</v>
      </c>
      <c r="B1737" t="s">
        <v>11</v>
      </c>
      <c r="C1737">
        <v>64118</v>
      </c>
      <c r="D1737" t="str">
        <f>LEFT(Table3[[#This Row],[Shipping postal code]],5)</f>
        <v>64118</v>
      </c>
      <c r="E1737" t="s">
        <v>7178</v>
      </c>
      <c r="F1737">
        <v>78.98</v>
      </c>
      <c r="G1737">
        <v>0</v>
      </c>
      <c r="H1737">
        <v>0</v>
      </c>
      <c r="I1737">
        <v>78.98</v>
      </c>
      <c r="J1737">
        <v>0</v>
      </c>
      <c r="K1737">
        <v>0</v>
      </c>
      <c r="L1737">
        <v>78.98</v>
      </c>
    </row>
    <row r="1738" spans="1:12" x14ac:dyDescent="0.2">
      <c r="A1738" t="s">
        <v>7141</v>
      </c>
      <c r="B1738" t="s">
        <v>11</v>
      </c>
      <c r="C1738">
        <v>84116</v>
      </c>
      <c r="D1738" t="str">
        <f>LEFT(Table3[[#This Row],[Shipping postal code]],5)</f>
        <v>84116</v>
      </c>
      <c r="E1738" t="s">
        <v>7046</v>
      </c>
      <c r="F1738">
        <v>99</v>
      </c>
      <c r="G1738">
        <v>-26</v>
      </c>
      <c r="H1738">
        <v>0</v>
      </c>
      <c r="I1738">
        <v>73</v>
      </c>
      <c r="J1738">
        <v>0</v>
      </c>
      <c r="K1738">
        <v>5.3</v>
      </c>
      <c r="L1738">
        <v>78.3</v>
      </c>
    </row>
    <row r="1739" spans="1:12" x14ac:dyDescent="0.2">
      <c r="A1739" t="s">
        <v>8333</v>
      </c>
      <c r="B1739" t="s">
        <v>11</v>
      </c>
      <c r="C1739">
        <v>90291</v>
      </c>
      <c r="D1739" t="str">
        <f>LEFT(Table3[[#This Row],[Shipping postal code]],5)</f>
        <v>90291</v>
      </c>
      <c r="E1739" t="s">
        <v>7048</v>
      </c>
      <c r="F1739">
        <v>87</v>
      </c>
      <c r="G1739">
        <v>-8.6999999999999993</v>
      </c>
      <c r="H1739">
        <v>0</v>
      </c>
      <c r="I1739">
        <v>78.3</v>
      </c>
      <c r="J1739">
        <v>0</v>
      </c>
      <c r="K1739">
        <v>0</v>
      </c>
      <c r="L1739">
        <v>78.3</v>
      </c>
    </row>
    <row r="1740" spans="1:12" x14ac:dyDescent="0.2">
      <c r="A1740" t="s">
        <v>7994</v>
      </c>
      <c r="B1740" t="s">
        <v>11</v>
      </c>
      <c r="C1740">
        <v>60013</v>
      </c>
      <c r="D1740" t="str">
        <f>LEFT(Table3[[#This Row],[Shipping postal code]],5)</f>
        <v>60013</v>
      </c>
      <c r="E1740" t="s">
        <v>7152</v>
      </c>
      <c r="F1740">
        <v>78</v>
      </c>
      <c r="G1740">
        <v>0</v>
      </c>
      <c r="H1740">
        <v>0</v>
      </c>
      <c r="I1740">
        <v>78</v>
      </c>
      <c r="J1740">
        <v>0</v>
      </c>
      <c r="K1740">
        <v>0</v>
      </c>
      <c r="L1740">
        <v>78</v>
      </c>
    </row>
    <row r="1741" spans="1:12" x14ac:dyDescent="0.2">
      <c r="A1741" t="s">
        <v>8335</v>
      </c>
      <c r="B1741" t="s">
        <v>11</v>
      </c>
      <c r="C1741">
        <v>29455</v>
      </c>
      <c r="D1741" t="str">
        <f>LEFT(Table3[[#This Row],[Shipping postal code]],5)</f>
        <v>29455</v>
      </c>
      <c r="E1741" t="s">
        <v>7214</v>
      </c>
      <c r="F1741">
        <v>78</v>
      </c>
      <c r="G1741">
        <v>0</v>
      </c>
      <c r="H1741">
        <v>0</v>
      </c>
      <c r="I1741">
        <v>78</v>
      </c>
      <c r="J1741">
        <v>0</v>
      </c>
      <c r="K1741">
        <v>0</v>
      </c>
      <c r="L1741">
        <v>78</v>
      </c>
    </row>
    <row r="1742" spans="1:12" x14ac:dyDescent="0.2">
      <c r="A1742" t="s">
        <v>7162</v>
      </c>
      <c r="B1742" t="s">
        <v>11</v>
      </c>
      <c r="C1742">
        <v>98199</v>
      </c>
      <c r="D1742" t="str">
        <f>LEFT(Table3[[#This Row],[Shipping postal code]],5)</f>
        <v>98199</v>
      </c>
      <c r="E1742" t="s">
        <v>7076</v>
      </c>
      <c r="F1742">
        <v>77.150000000000006</v>
      </c>
      <c r="G1742">
        <v>0</v>
      </c>
      <c r="H1742">
        <v>0</v>
      </c>
      <c r="I1742">
        <v>77.150000000000006</v>
      </c>
      <c r="J1742">
        <v>0</v>
      </c>
      <c r="K1742">
        <v>0</v>
      </c>
      <c r="L1742">
        <v>77.150000000000006</v>
      </c>
    </row>
    <row r="1743" spans="1:12" x14ac:dyDescent="0.2">
      <c r="A1743" t="s">
        <v>7390</v>
      </c>
      <c r="B1743" t="s">
        <v>11</v>
      </c>
      <c r="C1743">
        <v>33160</v>
      </c>
      <c r="D1743" t="str">
        <f>LEFT(Table3[[#This Row],[Shipping postal code]],5)</f>
        <v>33160</v>
      </c>
      <c r="E1743" t="s">
        <v>7063</v>
      </c>
      <c r="F1743">
        <v>77</v>
      </c>
      <c r="G1743">
        <v>0</v>
      </c>
      <c r="H1743">
        <v>0</v>
      </c>
      <c r="I1743">
        <v>77</v>
      </c>
      <c r="J1743">
        <v>0</v>
      </c>
      <c r="K1743">
        <v>0</v>
      </c>
      <c r="L1743">
        <v>77</v>
      </c>
    </row>
    <row r="1744" spans="1:12" x14ac:dyDescent="0.2">
      <c r="A1744" t="s">
        <v>8336</v>
      </c>
      <c r="B1744" t="s">
        <v>11</v>
      </c>
      <c r="C1744">
        <v>49006</v>
      </c>
      <c r="D1744" t="str">
        <f>LEFT(Table3[[#This Row],[Shipping postal code]],5)</f>
        <v>49006</v>
      </c>
      <c r="E1744" t="s">
        <v>7195</v>
      </c>
      <c r="F1744">
        <v>76.98</v>
      </c>
      <c r="G1744">
        <v>0</v>
      </c>
      <c r="H1744">
        <v>0</v>
      </c>
      <c r="I1744">
        <v>76.98</v>
      </c>
      <c r="J1744">
        <v>0</v>
      </c>
      <c r="K1744">
        <v>0</v>
      </c>
      <c r="L1744">
        <v>76.98</v>
      </c>
    </row>
    <row r="1745" spans="1:12" x14ac:dyDescent="0.2">
      <c r="A1745" t="s">
        <v>8337</v>
      </c>
      <c r="B1745" t="s">
        <v>11</v>
      </c>
      <c r="C1745" t="s">
        <v>6193</v>
      </c>
      <c r="D1745" t="str">
        <f>LEFT(Table3[[#This Row],[Shipping postal code]],5)</f>
        <v>61546</v>
      </c>
      <c r="E1745" t="s">
        <v>7152</v>
      </c>
      <c r="F1745">
        <v>85</v>
      </c>
      <c r="G1745">
        <v>-8.5</v>
      </c>
      <c r="H1745">
        <v>0</v>
      </c>
      <c r="I1745">
        <v>76.5</v>
      </c>
      <c r="J1745">
        <v>0</v>
      </c>
      <c r="K1745">
        <v>0</v>
      </c>
      <c r="L1745">
        <v>76.5</v>
      </c>
    </row>
    <row r="1746" spans="1:12" x14ac:dyDescent="0.2">
      <c r="A1746" t="s">
        <v>8191</v>
      </c>
      <c r="B1746" t="s">
        <v>11</v>
      </c>
      <c r="C1746">
        <v>47124</v>
      </c>
      <c r="D1746" t="str">
        <f>LEFT(Table3[[#This Row],[Shipping postal code]],5)</f>
        <v>47124</v>
      </c>
      <c r="E1746" t="s">
        <v>7218</v>
      </c>
      <c r="F1746">
        <v>89.98</v>
      </c>
      <c r="G1746">
        <v>-13.49</v>
      </c>
      <c r="H1746">
        <v>0</v>
      </c>
      <c r="I1746">
        <v>76.489999999999995</v>
      </c>
      <c r="J1746">
        <v>0</v>
      </c>
      <c r="K1746">
        <v>0</v>
      </c>
      <c r="L1746">
        <v>76.489999999999995</v>
      </c>
    </row>
    <row r="1747" spans="1:12" x14ac:dyDescent="0.2">
      <c r="A1747" t="s">
        <v>8338</v>
      </c>
      <c r="B1747" t="s">
        <v>11</v>
      </c>
      <c r="C1747">
        <v>12571</v>
      </c>
      <c r="D1747" t="str">
        <f>LEFT(Table3[[#This Row],[Shipping postal code]],5)</f>
        <v>12571</v>
      </c>
      <c r="E1747" t="s">
        <v>7044</v>
      </c>
      <c r="F1747">
        <v>89.98</v>
      </c>
      <c r="G1747">
        <v>-13.49</v>
      </c>
      <c r="H1747">
        <v>0</v>
      </c>
      <c r="I1747">
        <v>76.489999999999995</v>
      </c>
      <c r="J1747">
        <v>0</v>
      </c>
      <c r="K1747">
        <v>0</v>
      </c>
      <c r="L1747">
        <v>76.489999999999995</v>
      </c>
    </row>
    <row r="1748" spans="1:12" x14ac:dyDescent="0.2">
      <c r="A1748" t="s">
        <v>8339</v>
      </c>
      <c r="B1748" t="s">
        <v>11</v>
      </c>
      <c r="C1748">
        <v>29486</v>
      </c>
      <c r="D1748" t="str">
        <f>LEFT(Table3[[#This Row],[Shipping postal code]],5)</f>
        <v>29486</v>
      </c>
      <c r="E1748" t="s">
        <v>7214</v>
      </c>
      <c r="F1748">
        <v>89.98</v>
      </c>
      <c r="G1748">
        <v>-13.49</v>
      </c>
      <c r="H1748">
        <v>0</v>
      </c>
      <c r="I1748">
        <v>76.489999999999995</v>
      </c>
      <c r="J1748">
        <v>0</v>
      </c>
      <c r="K1748">
        <v>0</v>
      </c>
      <c r="L1748">
        <v>76.489999999999995</v>
      </c>
    </row>
    <row r="1749" spans="1:12" x14ac:dyDescent="0.2">
      <c r="A1749" t="s">
        <v>7131</v>
      </c>
      <c r="B1749" t="s">
        <v>11</v>
      </c>
      <c r="C1749">
        <v>84770</v>
      </c>
      <c r="D1749" t="str">
        <f>LEFT(Table3[[#This Row],[Shipping postal code]],5)</f>
        <v>84770</v>
      </c>
      <c r="E1749" t="s">
        <v>7046</v>
      </c>
      <c r="F1749">
        <v>79</v>
      </c>
      <c r="G1749">
        <v>-7.9</v>
      </c>
      <c r="H1749">
        <v>0</v>
      </c>
      <c r="I1749">
        <v>71.099999999999994</v>
      </c>
      <c r="J1749">
        <v>0</v>
      </c>
      <c r="K1749">
        <v>5.16</v>
      </c>
      <c r="L1749">
        <v>76.260000000000005</v>
      </c>
    </row>
    <row r="1750" spans="1:12" x14ac:dyDescent="0.2">
      <c r="A1750" t="s">
        <v>7288</v>
      </c>
      <c r="B1750" t="s">
        <v>11</v>
      </c>
      <c r="C1750">
        <v>23704</v>
      </c>
      <c r="D1750" t="str">
        <f>LEFT(Table3[[#This Row],[Shipping postal code]],5)</f>
        <v>23704</v>
      </c>
      <c r="E1750" t="s">
        <v>7060</v>
      </c>
      <c r="F1750">
        <v>76.150000000000006</v>
      </c>
      <c r="G1750">
        <v>0</v>
      </c>
      <c r="H1750">
        <v>0</v>
      </c>
      <c r="I1750">
        <v>76.150000000000006</v>
      </c>
      <c r="J1750">
        <v>0</v>
      </c>
      <c r="K1750">
        <v>0</v>
      </c>
      <c r="L1750">
        <v>76.150000000000006</v>
      </c>
    </row>
    <row r="1751" spans="1:12" x14ac:dyDescent="0.2">
      <c r="A1751" t="s">
        <v>7162</v>
      </c>
      <c r="B1751" t="s">
        <v>11</v>
      </c>
      <c r="C1751">
        <v>98106</v>
      </c>
      <c r="D1751" t="str">
        <f>LEFT(Table3[[#This Row],[Shipping postal code]],5)</f>
        <v>98106</v>
      </c>
      <c r="E1751" t="s">
        <v>7076</v>
      </c>
      <c r="F1751">
        <v>133</v>
      </c>
      <c r="G1751">
        <v>-57</v>
      </c>
      <c r="H1751">
        <v>0</v>
      </c>
      <c r="I1751">
        <v>76</v>
      </c>
      <c r="J1751">
        <v>0</v>
      </c>
      <c r="K1751">
        <v>0</v>
      </c>
      <c r="L1751">
        <v>76</v>
      </c>
    </row>
    <row r="1752" spans="1:12" x14ac:dyDescent="0.2">
      <c r="A1752" t="s">
        <v>8340</v>
      </c>
      <c r="B1752" t="s">
        <v>11</v>
      </c>
      <c r="C1752">
        <v>95688</v>
      </c>
      <c r="D1752" t="str">
        <f>LEFT(Table3[[#This Row],[Shipping postal code]],5)</f>
        <v>95688</v>
      </c>
      <c r="E1752" t="s">
        <v>7048</v>
      </c>
      <c r="F1752">
        <v>76</v>
      </c>
      <c r="G1752">
        <v>0</v>
      </c>
      <c r="H1752">
        <v>0</v>
      </c>
      <c r="I1752">
        <v>76</v>
      </c>
      <c r="J1752">
        <v>0</v>
      </c>
      <c r="K1752">
        <v>0</v>
      </c>
      <c r="L1752">
        <v>76</v>
      </c>
    </row>
    <row r="1753" spans="1:12" x14ac:dyDescent="0.2">
      <c r="A1753" t="s">
        <v>8341</v>
      </c>
      <c r="B1753" t="s">
        <v>11</v>
      </c>
      <c r="C1753">
        <v>75057</v>
      </c>
      <c r="D1753" t="str">
        <f>LEFT(Table3[[#This Row],[Shipping postal code]],5)</f>
        <v>75057</v>
      </c>
      <c r="E1753" t="s">
        <v>7086</v>
      </c>
      <c r="F1753">
        <v>100</v>
      </c>
      <c r="G1753">
        <v>-24</v>
      </c>
      <c r="H1753">
        <v>0</v>
      </c>
      <c r="I1753">
        <v>76</v>
      </c>
      <c r="J1753">
        <v>0</v>
      </c>
      <c r="K1753">
        <v>0</v>
      </c>
      <c r="L1753">
        <v>76</v>
      </c>
    </row>
    <row r="1754" spans="1:12" x14ac:dyDescent="0.2">
      <c r="A1754" t="s">
        <v>8342</v>
      </c>
      <c r="B1754" t="s">
        <v>11</v>
      </c>
      <c r="C1754">
        <v>22101</v>
      </c>
      <c r="D1754" t="str">
        <f>LEFT(Table3[[#This Row],[Shipping postal code]],5)</f>
        <v>22101</v>
      </c>
      <c r="E1754" t="s">
        <v>7060</v>
      </c>
      <c r="F1754">
        <v>76</v>
      </c>
      <c r="G1754">
        <v>0</v>
      </c>
      <c r="H1754">
        <v>0</v>
      </c>
      <c r="I1754">
        <v>76</v>
      </c>
      <c r="J1754">
        <v>0</v>
      </c>
      <c r="K1754">
        <v>0</v>
      </c>
      <c r="L1754">
        <v>76</v>
      </c>
    </row>
    <row r="1755" spans="1:12" x14ac:dyDescent="0.2">
      <c r="A1755" t="s">
        <v>8343</v>
      </c>
      <c r="B1755" t="s">
        <v>11</v>
      </c>
      <c r="C1755">
        <v>93555</v>
      </c>
      <c r="D1755" t="str">
        <f>LEFT(Table3[[#This Row],[Shipping postal code]],5)</f>
        <v>93555</v>
      </c>
      <c r="E1755" t="s">
        <v>7048</v>
      </c>
      <c r="F1755">
        <v>271</v>
      </c>
      <c r="G1755">
        <v>-195</v>
      </c>
      <c r="H1755">
        <v>0</v>
      </c>
      <c r="I1755">
        <v>76</v>
      </c>
      <c r="J1755">
        <v>0</v>
      </c>
      <c r="K1755">
        <v>0</v>
      </c>
      <c r="L1755">
        <v>76</v>
      </c>
    </row>
    <row r="1756" spans="1:12" x14ac:dyDescent="0.2">
      <c r="A1756" t="s">
        <v>8344</v>
      </c>
      <c r="B1756" t="s">
        <v>11</v>
      </c>
      <c r="C1756">
        <v>70454</v>
      </c>
      <c r="D1756" t="str">
        <f>LEFT(Table3[[#This Row],[Shipping postal code]],5)</f>
        <v>70454</v>
      </c>
      <c r="E1756" t="s">
        <v>7342</v>
      </c>
      <c r="F1756">
        <v>89</v>
      </c>
      <c r="G1756">
        <v>-13.35</v>
      </c>
      <c r="H1756">
        <v>0</v>
      </c>
      <c r="I1756">
        <v>75.650000000000006</v>
      </c>
      <c r="J1756">
        <v>0</v>
      </c>
      <c r="K1756">
        <v>0</v>
      </c>
      <c r="L1756">
        <v>75.650000000000006</v>
      </c>
    </row>
    <row r="1757" spans="1:12" x14ac:dyDescent="0.2">
      <c r="A1757" t="s">
        <v>8345</v>
      </c>
      <c r="B1757" t="s">
        <v>11</v>
      </c>
      <c r="C1757">
        <v>78666</v>
      </c>
      <c r="D1757" t="str">
        <f>LEFT(Table3[[#This Row],[Shipping postal code]],5)</f>
        <v>78666</v>
      </c>
      <c r="E1757" t="s">
        <v>7086</v>
      </c>
      <c r="F1757">
        <v>89</v>
      </c>
      <c r="G1757">
        <v>-13.35</v>
      </c>
      <c r="H1757">
        <v>0</v>
      </c>
      <c r="I1757">
        <v>75.650000000000006</v>
      </c>
      <c r="J1757">
        <v>0</v>
      </c>
      <c r="K1757">
        <v>0</v>
      </c>
      <c r="L1757">
        <v>75.650000000000006</v>
      </c>
    </row>
    <row r="1758" spans="1:12" x14ac:dyDescent="0.2">
      <c r="A1758" t="s">
        <v>7279</v>
      </c>
      <c r="B1758" t="s">
        <v>11</v>
      </c>
      <c r="C1758">
        <v>50315</v>
      </c>
      <c r="D1758" t="str">
        <f>LEFT(Table3[[#This Row],[Shipping postal code]],5)</f>
        <v>50315</v>
      </c>
      <c r="E1758" t="s">
        <v>7280</v>
      </c>
      <c r="F1758">
        <v>89</v>
      </c>
      <c r="G1758">
        <v>-13.35</v>
      </c>
      <c r="H1758">
        <v>0</v>
      </c>
      <c r="I1758">
        <v>75.650000000000006</v>
      </c>
      <c r="J1758">
        <v>0</v>
      </c>
      <c r="K1758">
        <v>0</v>
      </c>
      <c r="L1758">
        <v>75.650000000000006</v>
      </c>
    </row>
    <row r="1759" spans="1:12" x14ac:dyDescent="0.2">
      <c r="A1759" t="s">
        <v>7456</v>
      </c>
      <c r="B1759" t="s">
        <v>11</v>
      </c>
      <c r="C1759">
        <v>38117</v>
      </c>
      <c r="D1759" t="str">
        <f>LEFT(Table3[[#This Row],[Shipping postal code]],5)</f>
        <v>38117</v>
      </c>
      <c r="E1759" t="s">
        <v>7136</v>
      </c>
      <c r="F1759">
        <v>89</v>
      </c>
      <c r="G1759">
        <v>-13.35</v>
      </c>
      <c r="H1759">
        <v>0</v>
      </c>
      <c r="I1759">
        <v>75.650000000000006</v>
      </c>
      <c r="J1759">
        <v>0</v>
      </c>
      <c r="K1759">
        <v>0</v>
      </c>
      <c r="L1759">
        <v>75.650000000000006</v>
      </c>
    </row>
    <row r="1760" spans="1:12" x14ac:dyDescent="0.2">
      <c r="A1760" t="s">
        <v>8346</v>
      </c>
      <c r="B1760" t="s">
        <v>11</v>
      </c>
      <c r="C1760">
        <v>25015</v>
      </c>
      <c r="D1760" t="str">
        <f>LEFT(Table3[[#This Row],[Shipping postal code]],5)</f>
        <v>25015</v>
      </c>
      <c r="E1760" t="s">
        <v>7674</v>
      </c>
      <c r="F1760">
        <v>89</v>
      </c>
      <c r="G1760">
        <v>-13.35</v>
      </c>
      <c r="H1760">
        <v>0</v>
      </c>
      <c r="I1760">
        <v>75.650000000000006</v>
      </c>
      <c r="J1760">
        <v>0</v>
      </c>
      <c r="K1760">
        <v>0</v>
      </c>
      <c r="L1760">
        <v>75.650000000000006</v>
      </c>
    </row>
    <row r="1761" spans="1:12" x14ac:dyDescent="0.2">
      <c r="A1761" t="s">
        <v>8347</v>
      </c>
      <c r="B1761" t="s">
        <v>11</v>
      </c>
      <c r="C1761">
        <v>53572</v>
      </c>
      <c r="D1761" t="str">
        <f>LEFT(Table3[[#This Row],[Shipping postal code]],5)</f>
        <v>53572</v>
      </c>
      <c r="E1761" t="s">
        <v>7156</v>
      </c>
      <c r="F1761">
        <v>89</v>
      </c>
      <c r="G1761">
        <v>-13.35</v>
      </c>
      <c r="H1761">
        <v>0</v>
      </c>
      <c r="I1761">
        <v>75.650000000000006</v>
      </c>
      <c r="J1761">
        <v>0</v>
      </c>
      <c r="K1761">
        <v>0</v>
      </c>
      <c r="L1761">
        <v>75.650000000000006</v>
      </c>
    </row>
    <row r="1762" spans="1:12" x14ac:dyDescent="0.2">
      <c r="A1762" t="s">
        <v>8049</v>
      </c>
      <c r="B1762" t="s">
        <v>11</v>
      </c>
      <c r="C1762" s="2" t="s">
        <v>6252</v>
      </c>
      <c r="D1762" s="2" t="str">
        <f>LEFT(Table3[[#This Row],[Shipping postal code]],5)</f>
        <v>06010</v>
      </c>
      <c r="E1762" t="s">
        <v>7121</v>
      </c>
      <c r="F1762">
        <v>84</v>
      </c>
      <c r="G1762">
        <v>-8.4</v>
      </c>
      <c r="H1762">
        <v>0</v>
      </c>
      <c r="I1762">
        <v>75.599999999999994</v>
      </c>
      <c r="J1762">
        <v>0</v>
      </c>
      <c r="K1762">
        <v>0</v>
      </c>
      <c r="L1762">
        <v>75.599999999999994</v>
      </c>
    </row>
    <row r="1763" spans="1:12" x14ac:dyDescent="0.2">
      <c r="A1763" t="s">
        <v>8105</v>
      </c>
      <c r="B1763" t="s">
        <v>11</v>
      </c>
      <c r="C1763">
        <v>84629</v>
      </c>
      <c r="D1763" t="str">
        <f>LEFT(Table3[[#This Row],[Shipping postal code]],5)</f>
        <v>84629</v>
      </c>
      <c r="E1763" t="s">
        <v>7046</v>
      </c>
      <c r="F1763">
        <v>130.35</v>
      </c>
      <c r="G1763">
        <v>-60</v>
      </c>
      <c r="H1763">
        <v>0</v>
      </c>
      <c r="I1763">
        <v>70.349999999999994</v>
      </c>
      <c r="J1763">
        <v>0</v>
      </c>
      <c r="K1763">
        <v>5.0999999999999996</v>
      </c>
      <c r="L1763">
        <v>75.45</v>
      </c>
    </row>
    <row r="1764" spans="1:12" x14ac:dyDescent="0.2">
      <c r="A1764" t="s">
        <v>8348</v>
      </c>
      <c r="B1764" t="s">
        <v>11</v>
      </c>
      <c r="C1764">
        <v>92688</v>
      </c>
      <c r="D1764" t="str">
        <f>LEFT(Table3[[#This Row],[Shipping postal code]],5)</f>
        <v>92688</v>
      </c>
      <c r="E1764" t="s">
        <v>7048</v>
      </c>
      <c r="F1764">
        <v>75</v>
      </c>
      <c r="G1764">
        <v>0</v>
      </c>
      <c r="H1764">
        <v>0</v>
      </c>
      <c r="I1764">
        <v>75</v>
      </c>
      <c r="J1764">
        <v>0</v>
      </c>
      <c r="K1764">
        <v>0</v>
      </c>
      <c r="L1764">
        <v>75</v>
      </c>
    </row>
    <row r="1765" spans="1:12" x14ac:dyDescent="0.2">
      <c r="A1765" t="s">
        <v>8349</v>
      </c>
      <c r="B1765" t="s">
        <v>11</v>
      </c>
      <c r="C1765">
        <v>97060</v>
      </c>
      <c r="D1765" t="str">
        <f>LEFT(Table3[[#This Row],[Shipping postal code]],5)</f>
        <v>97060</v>
      </c>
      <c r="E1765" t="s">
        <v>7074</v>
      </c>
      <c r="F1765">
        <v>75</v>
      </c>
      <c r="G1765">
        <v>0</v>
      </c>
      <c r="H1765">
        <v>0</v>
      </c>
      <c r="I1765">
        <v>75</v>
      </c>
      <c r="J1765">
        <v>0</v>
      </c>
      <c r="K1765">
        <v>0</v>
      </c>
      <c r="L1765">
        <v>75</v>
      </c>
    </row>
    <row r="1766" spans="1:12" x14ac:dyDescent="0.2">
      <c r="A1766" t="s">
        <v>8350</v>
      </c>
      <c r="B1766" t="s">
        <v>11</v>
      </c>
      <c r="C1766" t="s">
        <v>2930</v>
      </c>
      <c r="D1766" t="str">
        <f>LEFT(Table3[[#This Row],[Shipping postal code]],5)</f>
        <v>63367</v>
      </c>
      <c r="E1766" t="s">
        <v>7178</v>
      </c>
      <c r="F1766">
        <v>75</v>
      </c>
      <c r="G1766">
        <v>0</v>
      </c>
      <c r="H1766">
        <v>0</v>
      </c>
      <c r="I1766">
        <v>75</v>
      </c>
      <c r="J1766">
        <v>0</v>
      </c>
      <c r="K1766">
        <v>0</v>
      </c>
      <c r="L1766">
        <v>75</v>
      </c>
    </row>
    <row r="1767" spans="1:12" x14ac:dyDescent="0.2">
      <c r="A1767" t="s">
        <v>8351</v>
      </c>
      <c r="B1767" t="s">
        <v>11</v>
      </c>
      <c r="C1767">
        <v>30350</v>
      </c>
      <c r="D1767" t="str">
        <f>LEFT(Table3[[#This Row],[Shipping postal code]],5)</f>
        <v>30350</v>
      </c>
      <c r="E1767" t="s">
        <v>7107</v>
      </c>
      <c r="F1767">
        <v>75</v>
      </c>
      <c r="G1767">
        <v>0</v>
      </c>
      <c r="H1767">
        <v>0</v>
      </c>
      <c r="I1767">
        <v>75</v>
      </c>
      <c r="J1767">
        <v>0</v>
      </c>
      <c r="K1767">
        <v>0</v>
      </c>
      <c r="L1767">
        <v>75</v>
      </c>
    </row>
    <row r="1768" spans="1:12" x14ac:dyDescent="0.2">
      <c r="A1768" t="s">
        <v>8352</v>
      </c>
      <c r="B1768" t="s">
        <v>11</v>
      </c>
      <c r="C1768">
        <v>95206</v>
      </c>
      <c r="D1768" t="str">
        <f>LEFT(Table3[[#This Row],[Shipping postal code]],5)</f>
        <v>95206</v>
      </c>
      <c r="E1768" t="s">
        <v>7048</v>
      </c>
      <c r="F1768">
        <v>75</v>
      </c>
      <c r="G1768">
        <v>0</v>
      </c>
      <c r="H1768">
        <v>0</v>
      </c>
      <c r="I1768">
        <v>75</v>
      </c>
      <c r="J1768">
        <v>0</v>
      </c>
      <c r="K1768">
        <v>0</v>
      </c>
      <c r="L1768">
        <v>75</v>
      </c>
    </row>
    <row r="1769" spans="1:12" x14ac:dyDescent="0.2">
      <c r="A1769" t="s">
        <v>8353</v>
      </c>
      <c r="B1769" t="s">
        <v>11</v>
      </c>
      <c r="C1769">
        <v>81430</v>
      </c>
      <c r="D1769" t="str">
        <f>LEFT(Table3[[#This Row],[Shipping postal code]],5)</f>
        <v>81430</v>
      </c>
      <c r="E1769" t="s">
        <v>7079</v>
      </c>
      <c r="F1769">
        <v>75</v>
      </c>
      <c r="G1769">
        <v>0</v>
      </c>
      <c r="H1769">
        <v>0</v>
      </c>
      <c r="I1769">
        <v>75</v>
      </c>
      <c r="J1769">
        <v>0</v>
      </c>
      <c r="K1769">
        <v>0</v>
      </c>
      <c r="L1769">
        <v>75</v>
      </c>
    </row>
    <row r="1770" spans="1:12" x14ac:dyDescent="0.2">
      <c r="A1770" t="s">
        <v>8354</v>
      </c>
      <c r="B1770" t="s">
        <v>11</v>
      </c>
      <c r="C1770">
        <v>92627</v>
      </c>
      <c r="D1770" t="str">
        <f>LEFT(Table3[[#This Row],[Shipping postal code]],5)</f>
        <v>92627</v>
      </c>
      <c r="E1770" t="s">
        <v>7048</v>
      </c>
      <c r="F1770">
        <v>75</v>
      </c>
      <c r="G1770">
        <v>0</v>
      </c>
      <c r="H1770">
        <v>0</v>
      </c>
      <c r="I1770">
        <v>75</v>
      </c>
      <c r="J1770">
        <v>0</v>
      </c>
      <c r="K1770">
        <v>0</v>
      </c>
      <c r="L1770">
        <v>75</v>
      </c>
    </row>
    <row r="1771" spans="1:12" x14ac:dyDescent="0.2">
      <c r="A1771" t="s">
        <v>8355</v>
      </c>
      <c r="B1771" t="s">
        <v>11</v>
      </c>
      <c r="C1771">
        <v>84095</v>
      </c>
      <c r="D1771" t="str">
        <f>LEFT(Table3[[#This Row],[Shipping postal code]],5)</f>
        <v>84095</v>
      </c>
      <c r="E1771" t="s">
        <v>7046</v>
      </c>
      <c r="F1771">
        <v>69.98</v>
      </c>
      <c r="G1771">
        <v>0</v>
      </c>
      <c r="H1771">
        <v>0</v>
      </c>
      <c r="I1771">
        <v>69.98</v>
      </c>
      <c r="J1771">
        <v>0</v>
      </c>
      <c r="K1771">
        <v>5.01</v>
      </c>
      <c r="L1771">
        <v>74.989999999999995</v>
      </c>
    </row>
    <row r="1772" spans="1:12" x14ac:dyDescent="0.2">
      <c r="A1772" t="s">
        <v>7054</v>
      </c>
      <c r="B1772" t="s">
        <v>11</v>
      </c>
      <c r="C1772" t="s">
        <v>1091</v>
      </c>
      <c r="D1772" t="str">
        <f>LEFT(Table3[[#This Row],[Shipping postal code]],5)</f>
        <v>84043</v>
      </c>
      <c r="E1772" t="s">
        <v>7046</v>
      </c>
      <c r="F1772">
        <v>87</v>
      </c>
      <c r="G1772">
        <v>-17.399999999999999</v>
      </c>
      <c r="H1772">
        <v>0</v>
      </c>
      <c r="I1772">
        <v>69.599999999999994</v>
      </c>
      <c r="J1772">
        <v>0</v>
      </c>
      <c r="K1772">
        <v>5.05</v>
      </c>
      <c r="L1772">
        <v>74.650000000000006</v>
      </c>
    </row>
    <row r="1773" spans="1:12" x14ac:dyDescent="0.2">
      <c r="A1773" t="s">
        <v>8356</v>
      </c>
      <c r="B1773" t="s">
        <v>11</v>
      </c>
      <c r="C1773">
        <v>12304</v>
      </c>
      <c r="D1773" t="str">
        <f>LEFT(Table3[[#This Row],[Shipping postal code]],5)</f>
        <v>12304</v>
      </c>
      <c r="E1773" t="s">
        <v>7044</v>
      </c>
      <c r="F1773">
        <v>81</v>
      </c>
      <c r="G1773">
        <v>-6.45</v>
      </c>
      <c r="H1773">
        <v>0</v>
      </c>
      <c r="I1773">
        <v>74.55</v>
      </c>
      <c r="J1773">
        <v>0</v>
      </c>
      <c r="K1773">
        <v>0</v>
      </c>
      <c r="L1773">
        <v>74.55</v>
      </c>
    </row>
    <row r="1774" spans="1:12" x14ac:dyDescent="0.2">
      <c r="A1774" t="s">
        <v>8357</v>
      </c>
      <c r="B1774" t="s">
        <v>11</v>
      </c>
      <c r="C1774">
        <v>84321</v>
      </c>
      <c r="D1774" t="str">
        <f>LEFT(Table3[[#This Row],[Shipping postal code]],5)</f>
        <v>84321</v>
      </c>
      <c r="E1774" t="s">
        <v>7046</v>
      </c>
      <c r="F1774">
        <v>69</v>
      </c>
      <c r="G1774">
        <v>0</v>
      </c>
      <c r="H1774">
        <v>0</v>
      </c>
      <c r="I1774">
        <v>69</v>
      </c>
      <c r="J1774">
        <v>0</v>
      </c>
      <c r="K1774">
        <v>5.01</v>
      </c>
      <c r="L1774">
        <v>74.010000000000005</v>
      </c>
    </row>
    <row r="1775" spans="1:12" x14ac:dyDescent="0.2">
      <c r="A1775" t="s">
        <v>8358</v>
      </c>
      <c r="B1775" t="s">
        <v>11</v>
      </c>
      <c r="C1775">
        <v>79407</v>
      </c>
      <c r="D1775" t="str">
        <f>LEFT(Table3[[#This Row],[Shipping postal code]],5)</f>
        <v>79407</v>
      </c>
      <c r="E1775" t="s">
        <v>7086</v>
      </c>
      <c r="F1775">
        <v>74</v>
      </c>
      <c r="G1775">
        <v>0</v>
      </c>
      <c r="H1775">
        <v>0</v>
      </c>
      <c r="I1775">
        <v>74</v>
      </c>
      <c r="J1775">
        <v>0</v>
      </c>
      <c r="K1775">
        <v>0</v>
      </c>
      <c r="L1775">
        <v>74</v>
      </c>
    </row>
    <row r="1776" spans="1:12" x14ac:dyDescent="0.2">
      <c r="A1776" t="s">
        <v>8359</v>
      </c>
      <c r="B1776" t="s">
        <v>11</v>
      </c>
      <c r="C1776">
        <v>15205</v>
      </c>
      <c r="D1776" t="str">
        <f>LEFT(Table3[[#This Row],[Shipping postal code]],5)</f>
        <v>15205</v>
      </c>
      <c r="E1776" t="s">
        <v>7065</v>
      </c>
      <c r="F1776">
        <v>74</v>
      </c>
      <c r="G1776">
        <v>0</v>
      </c>
      <c r="H1776">
        <v>0</v>
      </c>
      <c r="I1776">
        <v>74</v>
      </c>
      <c r="J1776">
        <v>0</v>
      </c>
      <c r="K1776">
        <v>0</v>
      </c>
      <c r="L1776">
        <v>74</v>
      </c>
    </row>
    <row r="1777" spans="1:12" x14ac:dyDescent="0.2">
      <c r="A1777" t="s">
        <v>8360</v>
      </c>
      <c r="B1777" t="s">
        <v>11</v>
      </c>
      <c r="C1777">
        <v>94503</v>
      </c>
      <c r="D1777" t="str">
        <f>LEFT(Table3[[#This Row],[Shipping postal code]],5)</f>
        <v>94503</v>
      </c>
      <c r="E1777" t="s">
        <v>7048</v>
      </c>
      <c r="F1777">
        <v>73.98</v>
      </c>
      <c r="G1777">
        <v>0</v>
      </c>
      <c r="H1777">
        <v>0</v>
      </c>
      <c r="I1777">
        <v>73.98</v>
      </c>
      <c r="J1777">
        <v>0</v>
      </c>
      <c r="K1777">
        <v>0</v>
      </c>
      <c r="L1777">
        <v>73.98</v>
      </c>
    </row>
    <row r="1778" spans="1:12" x14ac:dyDescent="0.2">
      <c r="A1778" t="s">
        <v>7777</v>
      </c>
      <c r="B1778" t="s">
        <v>11</v>
      </c>
      <c r="C1778">
        <v>32256</v>
      </c>
      <c r="D1778" t="str">
        <f>LEFT(Table3[[#This Row],[Shipping postal code]],5)</f>
        <v>32256</v>
      </c>
      <c r="E1778" t="s">
        <v>7063</v>
      </c>
      <c r="F1778">
        <v>82</v>
      </c>
      <c r="G1778">
        <v>-8.1999999999999993</v>
      </c>
      <c r="H1778">
        <v>0</v>
      </c>
      <c r="I1778">
        <v>73.8</v>
      </c>
      <c r="J1778">
        <v>0</v>
      </c>
      <c r="K1778">
        <v>0</v>
      </c>
      <c r="L1778">
        <v>73.8</v>
      </c>
    </row>
    <row r="1779" spans="1:12" x14ac:dyDescent="0.2">
      <c r="A1779" t="s">
        <v>7719</v>
      </c>
      <c r="B1779" t="s">
        <v>11</v>
      </c>
      <c r="C1779">
        <v>84118</v>
      </c>
      <c r="D1779" t="str">
        <f>LEFT(Table3[[#This Row],[Shipping postal code]],5)</f>
        <v>84118</v>
      </c>
      <c r="E1779" t="s">
        <v>7046</v>
      </c>
      <c r="F1779">
        <v>137</v>
      </c>
      <c r="G1779">
        <v>-68.5</v>
      </c>
      <c r="H1779">
        <v>0</v>
      </c>
      <c r="I1779">
        <v>68.5</v>
      </c>
      <c r="J1779">
        <v>0</v>
      </c>
      <c r="K1779">
        <v>4.97</v>
      </c>
      <c r="L1779">
        <v>73.47</v>
      </c>
    </row>
    <row r="1780" spans="1:12" x14ac:dyDescent="0.2">
      <c r="A1780" t="s">
        <v>7532</v>
      </c>
      <c r="B1780" t="s">
        <v>11</v>
      </c>
      <c r="C1780">
        <v>53225</v>
      </c>
      <c r="D1780" t="str">
        <f>LEFT(Table3[[#This Row],[Shipping postal code]],5)</f>
        <v>53225</v>
      </c>
      <c r="E1780" t="s">
        <v>7156</v>
      </c>
      <c r="F1780">
        <v>79</v>
      </c>
      <c r="G1780">
        <v>-5.85</v>
      </c>
      <c r="H1780">
        <v>0</v>
      </c>
      <c r="I1780">
        <v>73.150000000000006</v>
      </c>
      <c r="J1780">
        <v>0</v>
      </c>
      <c r="K1780">
        <v>0</v>
      </c>
      <c r="L1780">
        <v>73.150000000000006</v>
      </c>
    </row>
    <row r="1781" spans="1:12" x14ac:dyDescent="0.2">
      <c r="A1781" t="s">
        <v>8361</v>
      </c>
      <c r="B1781" t="s">
        <v>11</v>
      </c>
      <c r="C1781" s="2" t="s">
        <v>6688</v>
      </c>
      <c r="D1781" s="2" t="str">
        <f>LEFT(Table3[[#This Row],[Shipping postal code]],5)</f>
        <v>07735</v>
      </c>
      <c r="E1781" t="s">
        <v>7298</v>
      </c>
      <c r="F1781">
        <v>73.150000000000006</v>
      </c>
      <c r="G1781">
        <v>0</v>
      </c>
      <c r="H1781">
        <v>0</v>
      </c>
      <c r="I1781">
        <v>73.150000000000006</v>
      </c>
      <c r="J1781">
        <v>0</v>
      </c>
      <c r="K1781">
        <v>0</v>
      </c>
      <c r="L1781">
        <v>73.150000000000006</v>
      </c>
    </row>
    <row r="1782" spans="1:12" x14ac:dyDescent="0.2">
      <c r="A1782" t="s">
        <v>7151</v>
      </c>
      <c r="B1782" t="s">
        <v>11</v>
      </c>
      <c r="C1782" t="s">
        <v>5712</v>
      </c>
      <c r="D1782" t="str">
        <f>LEFT(Table3[[#This Row],[Shipping postal code]],5)</f>
        <v>60625</v>
      </c>
      <c r="E1782" t="s">
        <v>7152</v>
      </c>
      <c r="F1782">
        <v>81.150000000000006</v>
      </c>
      <c r="G1782">
        <v>-8.1199999999999992</v>
      </c>
      <c r="H1782">
        <v>0</v>
      </c>
      <c r="I1782">
        <v>73.03</v>
      </c>
      <c r="J1782">
        <v>0</v>
      </c>
      <c r="K1782">
        <v>0</v>
      </c>
      <c r="L1782">
        <v>73.03</v>
      </c>
    </row>
    <row r="1783" spans="1:12" x14ac:dyDescent="0.2">
      <c r="A1783" t="s">
        <v>8362</v>
      </c>
      <c r="B1783" t="s">
        <v>11</v>
      </c>
      <c r="C1783">
        <v>92683</v>
      </c>
      <c r="D1783" t="str">
        <f>LEFT(Table3[[#This Row],[Shipping postal code]],5)</f>
        <v>92683</v>
      </c>
      <c r="E1783" t="s">
        <v>7048</v>
      </c>
      <c r="F1783">
        <v>73</v>
      </c>
      <c r="G1783">
        <v>0</v>
      </c>
      <c r="H1783">
        <v>0</v>
      </c>
      <c r="I1783">
        <v>73</v>
      </c>
      <c r="J1783">
        <v>0</v>
      </c>
      <c r="K1783">
        <v>0</v>
      </c>
      <c r="L1783">
        <v>73</v>
      </c>
    </row>
    <row r="1784" spans="1:12" x14ac:dyDescent="0.2">
      <c r="A1784" t="s">
        <v>7085</v>
      </c>
      <c r="B1784" t="s">
        <v>11</v>
      </c>
      <c r="C1784">
        <v>77003</v>
      </c>
      <c r="D1784" t="str">
        <f>LEFT(Table3[[#This Row],[Shipping postal code]],5)</f>
        <v>77003</v>
      </c>
      <c r="E1784" t="s">
        <v>7086</v>
      </c>
      <c r="F1784">
        <v>73</v>
      </c>
      <c r="G1784">
        <v>0</v>
      </c>
      <c r="H1784">
        <v>0</v>
      </c>
      <c r="I1784">
        <v>73</v>
      </c>
      <c r="J1784">
        <v>0</v>
      </c>
      <c r="K1784">
        <v>0</v>
      </c>
      <c r="L1784">
        <v>73</v>
      </c>
    </row>
    <row r="1785" spans="1:12" x14ac:dyDescent="0.2">
      <c r="A1785" t="s">
        <v>7366</v>
      </c>
      <c r="B1785" t="s">
        <v>11</v>
      </c>
      <c r="C1785">
        <v>20910</v>
      </c>
      <c r="D1785" t="str">
        <f>LEFT(Table3[[#This Row],[Shipping postal code]],5)</f>
        <v>20910</v>
      </c>
      <c r="E1785" t="s">
        <v>7091</v>
      </c>
      <c r="F1785">
        <v>72.98</v>
      </c>
      <c r="G1785">
        <v>0</v>
      </c>
      <c r="H1785">
        <v>0</v>
      </c>
      <c r="I1785">
        <v>72.98</v>
      </c>
      <c r="J1785">
        <v>0</v>
      </c>
      <c r="K1785">
        <v>0</v>
      </c>
      <c r="L1785">
        <v>72.98</v>
      </c>
    </row>
    <row r="1786" spans="1:12" x14ac:dyDescent="0.2">
      <c r="A1786" t="s">
        <v>8363</v>
      </c>
      <c r="B1786" t="s">
        <v>11</v>
      </c>
      <c r="C1786">
        <v>38606</v>
      </c>
      <c r="D1786" t="str">
        <f>LEFT(Table3[[#This Row],[Shipping postal code]],5)</f>
        <v>38606</v>
      </c>
      <c r="E1786" t="s">
        <v>7268</v>
      </c>
      <c r="F1786">
        <v>72.98</v>
      </c>
      <c r="G1786">
        <v>0</v>
      </c>
      <c r="H1786">
        <v>0</v>
      </c>
      <c r="I1786">
        <v>72.98</v>
      </c>
      <c r="J1786">
        <v>0</v>
      </c>
      <c r="K1786">
        <v>0</v>
      </c>
      <c r="L1786">
        <v>72.98</v>
      </c>
    </row>
    <row r="1787" spans="1:12" x14ac:dyDescent="0.2">
      <c r="A1787" t="s">
        <v>8364</v>
      </c>
      <c r="B1787" t="s">
        <v>11</v>
      </c>
      <c r="C1787">
        <v>65706</v>
      </c>
      <c r="D1787" t="str">
        <f>LEFT(Table3[[#This Row],[Shipping postal code]],5)</f>
        <v>65706</v>
      </c>
      <c r="E1787" t="s">
        <v>7178</v>
      </c>
      <c r="F1787">
        <v>81</v>
      </c>
      <c r="G1787">
        <v>-8.1</v>
      </c>
      <c r="H1787">
        <v>0</v>
      </c>
      <c r="I1787">
        <v>72.900000000000006</v>
      </c>
      <c r="J1787">
        <v>0</v>
      </c>
      <c r="K1787">
        <v>0</v>
      </c>
      <c r="L1787">
        <v>72.900000000000006</v>
      </c>
    </row>
    <row r="1788" spans="1:12" x14ac:dyDescent="0.2">
      <c r="A1788" t="s">
        <v>8365</v>
      </c>
      <c r="B1788" t="s">
        <v>11</v>
      </c>
      <c r="C1788">
        <v>59102</v>
      </c>
      <c r="D1788" t="str">
        <f>LEFT(Table3[[#This Row],[Shipping postal code]],5)</f>
        <v>59102</v>
      </c>
      <c r="E1788" t="s">
        <v>7203</v>
      </c>
      <c r="F1788">
        <v>76</v>
      </c>
      <c r="G1788">
        <v>-3.6</v>
      </c>
      <c r="H1788">
        <v>0</v>
      </c>
      <c r="I1788">
        <v>72.400000000000006</v>
      </c>
      <c r="J1788">
        <v>0</v>
      </c>
      <c r="K1788">
        <v>0</v>
      </c>
      <c r="L1788">
        <v>72.400000000000006</v>
      </c>
    </row>
    <row r="1789" spans="1:12" x14ac:dyDescent="0.2">
      <c r="A1789" t="s">
        <v>8366</v>
      </c>
      <c r="B1789" t="s">
        <v>11</v>
      </c>
      <c r="C1789">
        <v>33442</v>
      </c>
      <c r="D1789" t="str">
        <f>LEFT(Table3[[#This Row],[Shipping postal code]],5)</f>
        <v>33442</v>
      </c>
      <c r="E1789" t="s">
        <v>7063</v>
      </c>
      <c r="F1789">
        <v>80.150000000000006</v>
      </c>
      <c r="G1789">
        <v>-8.02</v>
      </c>
      <c r="H1789">
        <v>0</v>
      </c>
      <c r="I1789">
        <v>72.13</v>
      </c>
      <c r="J1789">
        <v>0</v>
      </c>
      <c r="K1789">
        <v>0</v>
      </c>
      <c r="L1789">
        <v>72.13</v>
      </c>
    </row>
    <row r="1790" spans="1:12" x14ac:dyDescent="0.2">
      <c r="A1790" t="s">
        <v>7094</v>
      </c>
      <c r="B1790" t="s">
        <v>11</v>
      </c>
      <c r="C1790" s="2" t="s">
        <v>5944</v>
      </c>
      <c r="D1790" s="2" t="str">
        <f>LEFT(Table3[[#This Row],[Shipping postal code]],5)</f>
        <v>03301</v>
      </c>
      <c r="E1790" t="s">
        <v>7186</v>
      </c>
      <c r="F1790">
        <v>80.150000000000006</v>
      </c>
      <c r="G1790">
        <v>-8.02</v>
      </c>
      <c r="H1790">
        <v>0</v>
      </c>
      <c r="I1790">
        <v>72.13</v>
      </c>
      <c r="J1790">
        <v>0</v>
      </c>
      <c r="K1790">
        <v>0</v>
      </c>
      <c r="L1790">
        <v>72.13</v>
      </c>
    </row>
    <row r="1791" spans="1:12" x14ac:dyDescent="0.2">
      <c r="A1791" t="s">
        <v>7189</v>
      </c>
      <c r="B1791" t="s">
        <v>11</v>
      </c>
      <c r="C1791">
        <v>65802</v>
      </c>
      <c r="D1791" t="str">
        <f>LEFT(Table3[[#This Row],[Shipping postal code]],5)</f>
        <v>65802</v>
      </c>
      <c r="E1791" t="s">
        <v>7178</v>
      </c>
      <c r="F1791">
        <v>80.150000000000006</v>
      </c>
      <c r="G1791">
        <v>-8.02</v>
      </c>
      <c r="H1791">
        <v>0</v>
      </c>
      <c r="I1791">
        <v>72.13</v>
      </c>
      <c r="J1791">
        <v>0</v>
      </c>
      <c r="K1791">
        <v>0</v>
      </c>
      <c r="L1791">
        <v>72.13</v>
      </c>
    </row>
    <row r="1792" spans="1:12" x14ac:dyDescent="0.2">
      <c r="A1792" t="s">
        <v>7998</v>
      </c>
      <c r="B1792" t="s">
        <v>11</v>
      </c>
      <c r="C1792">
        <v>54165</v>
      </c>
      <c r="D1792" t="str">
        <f>LEFT(Table3[[#This Row],[Shipping postal code]],5)</f>
        <v>54165</v>
      </c>
      <c r="E1792" t="s">
        <v>7156</v>
      </c>
      <c r="F1792">
        <v>80.150000000000006</v>
      </c>
      <c r="G1792">
        <v>-8.02</v>
      </c>
      <c r="H1792">
        <v>0</v>
      </c>
      <c r="I1792">
        <v>72.13</v>
      </c>
      <c r="J1792">
        <v>0</v>
      </c>
      <c r="K1792">
        <v>0</v>
      </c>
      <c r="L1792">
        <v>72.13</v>
      </c>
    </row>
    <row r="1793" spans="1:12" x14ac:dyDescent="0.2">
      <c r="A1793" t="s">
        <v>7626</v>
      </c>
      <c r="B1793" t="s">
        <v>11</v>
      </c>
      <c r="C1793">
        <v>76010</v>
      </c>
      <c r="D1793" t="str">
        <f>LEFT(Table3[[#This Row],[Shipping postal code]],5)</f>
        <v>76010</v>
      </c>
      <c r="E1793" t="s">
        <v>7086</v>
      </c>
      <c r="F1793">
        <v>80.150000000000006</v>
      </c>
      <c r="G1793">
        <v>-8.02</v>
      </c>
      <c r="H1793">
        <v>0</v>
      </c>
      <c r="I1793">
        <v>72.13</v>
      </c>
      <c r="J1793">
        <v>0</v>
      </c>
      <c r="K1793">
        <v>0</v>
      </c>
      <c r="L1793">
        <v>72.13</v>
      </c>
    </row>
    <row r="1794" spans="1:12" x14ac:dyDescent="0.2">
      <c r="A1794" t="s">
        <v>8367</v>
      </c>
      <c r="B1794" t="s">
        <v>11</v>
      </c>
      <c r="C1794">
        <v>30127</v>
      </c>
      <c r="D1794" t="str">
        <f>LEFT(Table3[[#This Row],[Shipping postal code]],5)</f>
        <v>30127</v>
      </c>
      <c r="E1794" t="s">
        <v>7107</v>
      </c>
      <c r="F1794">
        <v>80.150000000000006</v>
      </c>
      <c r="G1794">
        <v>-8.02</v>
      </c>
      <c r="H1794">
        <v>0</v>
      </c>
      <c r="I1794">
        <v>72.13</v>
      </c>
      <c r="J1794">
        <v>0</v>
      </c>
      <c r="K1794">
        <v>0</v>
      </c>
      <c r="L1794">
        <v>72.13</v>
      </c>
    </row>
    <row r="1795" spans="1:12" x14ac:dyDescent="0.2">
      <c r="A1795" t="s">
        <v>8368</v>
      </c>
      <c r="B1795" t="s">
        <v>11</v>
      </c>
      <c r="C1795">
        <v>76259</v>
      </c>
      <c r="D1795" t="str">
        <f>LEFT(Table3[[#This Row],[Shipping postal code]],5)</f>
        <v>76259</v>
      </c>
      <c r="E1795" t="s">
        <v>7086</v>
      </c>
      <c r="F1795">
        <v>80</v>
      </c>
      <c r="G1795">
        <v>-8</v>
      </c>
      <c r="H1795">
        <v>0</v>
      </c>
      <c r="I1795">
        <v>72</v>
      </c>
      <c r="J1795">
        <v>0</v>
      </c>
      <c r="K1795">
        <v>0</v>
      </c>
      <c r="L1795">
        <v>72</v>
      </c>
    </row>
    <row r="1796" spans="1:12" x14ac:dyDescent="0.2">
      <c r="A1796" t="s">
        <v>8369</v>
      </c>
      <c r="B1796" t="s">
        <v>11</v>
      </c>
      <c r="C1796">
        <v>77365</v>
      </c>
      <c r="D1796" t="str">
        <f>LEFT(Table3[[#This Row],[Shipping postal code]],5)</f>
        <v>77365</v>
      </c>
      <c r="E1796" t="s">
        <v>7086</v>
      </c>
      <c r="F1796">
        <v>72</v>
      </c>
      <c r="G1796">
        <v>0</v>
      </c>
      <c r="H1796">
        <v>0</v>
      </c>
      <c r="I1796">
        <v>72</v>
      </c>
      <c r="J1796">
        <v>0</v>
      </c>
      <c r="K1796">
        <v>0</v>
      </c>
      <c r="L1796">
        <v>72</v>
      </c>
    </row>
    <row r="1797" spans="1:12" x14ac:dyDescent="0.2">
      <c r="A1797" t="s">
        <v>7590</v>
      </c>
      <c r="B1797" t="s">
        <v>11</v>
      </c>
      <c r="C1797">
        <v>77406</v>
      </c>
      <c r="D1797" t="str">
        <f>LEFT(Table3[[#This Row],[Shipping postal code]],5)</f>
        <v>77406</v>
      </c>
      <c r="E1797" t="s">
        <v>7086</v>
      </c>
      <c r="F1797">
        <v>80</v>
      </c>
      <c r="G1797">
        <v>-8</v>
      </c>
      <c r="H1797">
        <v>0</v>
      </c>
      <c r="I1797">
        <v>72</v>
      </c>
      <c r="J1797">
        <v>0</v>
      </c>
      <c r="K1797">
        <v>0</v>
      </c>
      <c r="L1797">
        <v>72</v>
      </c>
    </row>
    <row r="1798" spans="1:12" x14ac:dyDescent="0.2">
      <c r="A1798" t="s">
        <v>8370</v>
      </c>
      <c r="B1798" t="s">
        <v>11</v>
      </c>
      <c r="C1798">
        <v>92780</v>
      </c>
      <c r="D1798" t="str">
        <f>LEFT(Table3[[#This Row],[Shipping postal code]],5)</f>
        <v>92780</v>
      </c>
      <c r="E1798" t="s">
        <v>7048</v>
      </c>
      <c r="F1798">
        <v>72</v>
      </c>
      <c r="G1798">
        <v>0</v>
      </c>
      <c r="H1798">
        <v>0</v>
      </c>
      <c r="I1798">
        <v>72</v>
      </c>
      <c r="J1798">
        <v>0</v>
      </c>
      <c r="K1798">
        <v>0</v>
      </c>
      <c r="L1798">
        <v>72</v>
      </c>
    </row>
    <row r="1799" spans="1:12" x14ac:dyDescent="0.2">
      <c r="A1799" t="s">
        <v>8371</v>
      </c>
      <c r="B1799" t="s">
        <v>11</v>
      </c>
      <c r="C1799">
        <v>11967</v>
      </c>
      <c r="D1799" t="str">
        <f>LEFT(Table3[[#This Row],[Shipping postal code]],5)</f>
        <v>11967</v>
      </c>
      <c r="E1799" t="s">
        <v>7044</v>
      </c>
      <c r="F1799">
        <v>72</v>
      </c>
      <c r="G1799">
        <v>0</v>
      </c>
      <c r="H1799">
        <v>0</v>
      </c>
      <c r="I1799">
        <v>72</v>
      </c>
      <c r="J1799">
        <v>0</v>
      </c>
      <c r="K1799">
        <v>0</v>
      </c>
      <c r="L1799">
        <v>72</v>
      </c>
    </row>
    <row r="1800" spans="1:12" x14ac:dyDescent="0.2">
      <c r="A1800" t="s">
        <v>8372</v>
      </c>
      <c r="B1800" t="s">
        <v>11</v>
      </c>
      <c r="C1800">
        <v>45066</v>
      </c>
      <c r="D1800" t="str">
        <f>LEFT(Table3[[#This Row],[Shipping postal code]],5)</f>
        <v>45066</v>
      </c>
      <c r="E1800" t="s">
        <v>7116</v>
      </c>
      <c r="F1800">
        <v>79.98</v>
      </c>
      <c r="G1800">
        <v>-7.99</v>
      </c>
      <c r="H1800">
        <v>0</v>
      </c>
      <c r="I1800">
        <v>71.989999999999995</v>
      </c>
      <c r="J1800">
        <v>0</v>
      </c>
      <c r="K1800">
        <v>0</v>
      </c>
      <c r="L1800">
        <v>71.989999999999995</v>
      </c>
    </row>
    <row r="1801" spans="1:12" x14ac:dyDescent="0.2">
      <c r="A1801" t="s">
        <v>8373</v>
      </c>
      <c r="B1801" t="s">
        <v>11</v>
      </c>
      <c r="C1801">
        <v>21666</v>
      </c>
      <c r="D1801" t="str">
        <f>LEFT(Table3[[#This Row],[Shipping postal code]],5)</f>
        <v>21666</v>
      </c>
      <c r="E1801" t="s">
        <v>7091</v>
      </c>
      <c r="F1801">
        <v>120.95</v>
      </c>
      <c r="G1801">
        <v>-49</v>
      </c>
      <c r="H1801">
        <v>0</v>
      </c>
      <c r="I1801">
        <v>71.95</v>
      </c>
      <c r="J1801">
        <v>0</v>
      </c>
      <c r="K1801">
        <v>0</v>
      </c>
      <c r="L1801">
        <v>71.95</v>
      </c>
    </row>
    <row r="1802" spans="1:12" x14ac:dyDescent="0.2">
      <c r="A1802" t="s">
        <v>7712</v>
      </c>
      <c r="B1802" t="s">
        <v>11</v>
      </c>
      <c r="C1802">
        <v>84780</v>
      </c>
      <c r="D1802" t="str">
        <f>LEFT(Table3[[#This Row],[Shipping postal code]],5)</f>
        <v>84780</v>
      </c>
      <c r="E1802" t="s">
        <v>7046</v>
      </c>
      <c r="F1802">
        <v>69.150000000000006</v>
      </c>
      <c r="G1802">
        <v>-2</v>
      </c>
      <c r="H1802">
        <v>0</v>
      </c>
      <c r="I1802">
        <v>67.150000000000006</v>
      </c>
      <c r="J1802">
        <v>0</v>
      </c>
      <c r="K1802">
        <v>4.78</v>
      </c>
      <c r="L1802">
        <v>71.930000000000007</v>
      </c>
    </row>
    <row r="1803" spans="1:12" x14ac:dyDescent="0.2">
      <c r="A1803" t="s">
        <v>8374</v>
      </c>
      <c r="B1803" t="s">
        <v>11</v>
      </c>
      <c r="C1803">
        <v>84005</v>
      </c>
      <c r="D1803" t="str">
        <f>LEFT(Table3[[#This Row],[Shipping postal code]],5)</f>
        <v>84005</v>
      </c>
      <c r="E1803" t="s">
        <v>7046</v>
      </c>
      <c r="F1803">
        <v>67</v>
      </c>
      <c r="G1803">
        <v>0</v>
      </c>
      <c r="H1803">
        <v>0</v>
      </c>
      <c r="I1803">
        <v>67</v>
      </c>
      <c r="J1803">
        <v>0</v>
      </c>
      <c r="K1803">
        <v>4.8600000000000003</v>
      </c>
      <c r="L1803">
        <v>71.86</v>
      </c>
    </row>
    <row r="1804" spans="1:12" x14ac:dyDescent="0.2">
      <c r="A1804" t="s">
        <v>8375</v>
      </c>
      <c r="B1804" t="s">
        <v>11</v>
      </c>
      <c r="C1804">
        <v>84005</v>
      </c>
      <c r="D1804" t="str">
        <f>LEFT(Table3[[#This Row],[Shipping postal code]],5)</f>
        <v>84005</v>
      </c>
      <c r="E1804" t="s">
        <v>7046</v>
      </c>
      <c r="F1804">
        <v>67</v>
      </c>
      <c r="G1804">
        <v>0</v>
      </c>
      <c r="H1804">
        <v>0</v>
      </c>
      <c r="I1804">
        <v>67</v>
      </c>
      <c r="J1804">
        <v>0</v>
      </c>
      <c r="K1804">
        <v>4.8600000000000003</v>
      </c>
      <c r="L1804">
        <v>71.86</v>
      </c>
    </row>
    <row r="1805" spans="1:12" x14ac:dyDescent="0.2">
      <c r="A1805" t="s">
        <v>7141</v>
      </c>
      <c r="B1805" t="s">
        <v>11</v>
      </c>
      <c r="C1805">
        <v>84109</v>
      </c>
      <c r="D1805" t="str">
        <f>LEFT(Table3[[#This Row],[Shipping postal code]],5)</f>
        <v>84109</v>
      </c>
      <c r="E1805" t="s">
        <v>7046</v>
      </c>
      <c r="F1805">
        <v>66.98</v>
      </c>
      <c r="G1805">
        <v>0</v>
      </c>
      <c r="H1805">
        <v>0</v>
      </c>
      <c r="I1805">
        <v>66.98</v>
      </c>
      <c r="J1805">
        <v>0</v>
      </c>
      <c r="K1805">
        <v>4.78</v>
      </c>
      <c r="L1805">
        <v>71.760000000000005</v>
      </c>
    </row>
    <row r="1806" spans="1:12" x14ac:dyDescent="0.2">
      <c r="A1806" t="s">
        <v>8376</v>
      </c>
      <c r="B1806" t="s">
        <v>11</v>
      </c>
      <c r="C1806">
        <v>98250</v>
      </c>
      <c r="D1806" t="str">
        <f>LEFT(Table3[[#This Row],[Shipping postal code]],5)</f>
        <v>98250</v>
      </c>
      <c r="E1806" t="s">
        <v>7076</v>
      </c>
      <c r="F1806">
        <v>84</v>
      </c>
      <c r="G1806">
        <v>-12.6</v>
      </c>
      <c r="H1806">
        <v>0</v>
      </c>
      <c r="I1806">
        <v>71.400000000000006</v>
      </c>
      <c r="J1806">
        <v>0</v>
      </c>
      <c r="K1806">
        <v>0</v>
      </c>
      <c r="L1806">
        <v>71.400000000000006</v>
      </c>
    </row>
    <row r="1807" spans="1:12" x14ac:dyDescent="0.2">
      <c r="A1807" t="s">
        <v>7607</v>
      </c>
      <c r="B1807" t="s">
        <v>11</v>
      </c>
      <c r="C1807" s="2" t="s">
        <v>803</v>
      </c>
      <c r="D1807" s="2" t="str">
        <f>LEFT(Table3[[#This Row],[Shipping postal code]],5)</f>
        <v>07436</v>
      </c>
      <c r="E1807" t="s">
        <v>7298</v>
      </c>
      <c r="F1807">
        <v>84</v>
      </c>
      <c r="G1807">
        <v>-12.6</v>
      </c>
      <c r="H1807">
        <v>0</v>
      </c>
      <c r="I1807">
        <v>71.400000000000006</v>
      </c>
      <c r="J1807">
        <v>0</v>
      </c>
      <c r="K1807">
        <v>0</v>
      </c>
      <c r="L1807">
        <v>71.400000000000006</v>
      </c>
    </row>
    <row r="1808" spans="1:12" x14ac:dyDescent="0.2">
      <c r="A1808" t="s">
        <v>8377</v>
      </c>
      <c r="B1808" t="s">
        <v>11</v>
      </c>
      <c r="C1808">
        <v>70520</v>
      </c>
      <c r="D1808" t="str">
        <f>LEFT(Table3[[#This Row],[Shipping postal code]],5)</f>
        <v>70520</v>
      </c>
      <c r="E1808" t="s">
        <v>7342</v>
      </c>
      <c r="F1808">
        <v>84</v>
      </c>
      <c r="G1808">
        <v>-12.6</v>
      </c>
      <c r="H1808">
        <v>0</v>
      </c>
      <c r="I1808">
        <v>71.400000000000006</v>
      </c>
      <c r="J1808">
        <v>0</v>
      </c>
      <c r="K1808">
        <v>0</v>
      </c>
      <c r="L1808">
        <v>71.400000000000006</v>
      </c>
    </row>
    <row r="1809" spans="1:12" x14ac:dyDescent="0.2">
      <c r="A1809" t="s">
        <v>8378</v>
      </c>
      <c r="B1809" t="s">
        <v>11</v>
      </c>
      <c r="C1809">
        <v>80102</v>
      </c>
      <c r="D1809" t="str">
        <f>LEFT(Table3[[#This Row],[Shipping postal code]],5)</f>
        <v>80102</v>
      </c>
      <c r="E1809" t="s">
        <v>7079</v>
      </c>
      <c r="F1809">
        <v>84</v>
      </c>
      <c r="G1809">
        <v>-12.6</v>
      </c>
      <c r="H1809">
        <v>0</v>
      </c>
      <c r="I1809">
        <v>71.400000000000006</v>
      </c>
      <c r="J1809">
        <v>0</v>
      </c>
      <c r="K1809">
        <v>0</v>
      </c>
      <c r="L1809">
        <v>71.400000000000006</v>
      </c>
    </row>
    <row r="1810" spans="1:12" x14ac:dyDescent="0.2">
      <c r="A1810" t="s">
        <v>8379</v>
      </c>
      <c r="B1810" t="s">
        <v>11</v>
      </c>
      <c r="C1810">
        <v>61604</v>
      </c>
      <c r="D1810" t="str">
        <f>LEFT(Table3[[#This Row],[Shipping postal code]],5)</f>
        <v>61604</v>
      </c>
      <c r="E1810" t="s">
        <v>7152</v>
      </c>
      <c r="F1810">
        <v>71.150000000000006</v>
      </c>
      <c r="G1810">
        <v>0</v>
      </c>
      <c r="H1810">
        <v>0</v>
      </c>
      <c r="I1810">
        <v>71.150000000000006</v>
      </c>
      <c r="J1810">
        <v>0</v>
      </c>
      <c r="K1810">
        <v>0</v>
      </c>
      <c r="L1810">
        <v>71.150000000000006</v>
      </c>
    </row>
    <row r="1811" spans="1:12" x14ac:dyDescent="0.2">
      <c r="A1811" t="s">
        <v>8380</v>
      </c>
      <c r="B1811" t="s">
        <v>11</v>
      </c>
      <c r="C1811" s="2" t="s">
        <v>5227</v>
      </c>
      <c r="D1811" s="2" t="str">
        <f>LEFT(Table3[[#This Row],[Shipping postal code]],5)</f>
        <v>05033</v>
      </c>
      <c r="E1811" t="s">
        <v>8023</v>
      </c>
      <c r="F1811">
        <v>79</v>
      </c>
      <c r="G1811">
        <v>-7.9</v>
      </c>
      <c r="H1811">
        <v>0</v>
      </c>
      <c r="I1811">
        <v>71.099999999999994</v>
      </c>
      <c r="J1811">
        <v>0</v>
      </c>
      <c r="K1811">
        <v>0</v>
      </c>
      <c r="L1811">
        <v>71.099999999999994</v>
      </c>
    </row>
    <row r="1812" spans="1:12" x14ac:dyDescent="0.2">
      <c r="A1812" t="s">
        <v>8336</v>
      </c>
      <c r="B1812" t="s">
        <v>11</v>
      </c>
      <c r="C1812" t="s">
        <v>2498</v>
      </c>
      <c r="D1812" t="str">
        <f>LEFT(Table3[[#This Row],[Shipping postal code]],5)</f>
        <v>49006</v>
      </c>
      <c r="E1812" t="s">
        <v>7195</v>
      </c>
      <c r="F1812">
        <v>79</v>
      </c>
      <c r="G1812">
        <v>-7.9</v>
      </c>
      <c r="H1812">
        <v>0</v>
      </c>
      <c r="I1812">
        <v>71.099999999999994</v>
      </c>
      <c r="J1812">
        <v>0</v>
      </c>
      <c r="K1812">
        <v>0</v>
      </c>
      <c r="L1812">
        <v>71.099999999999994</v>
      </c>
    </row>
    <row r="1813" spans="1:12" x14ac:dyDescent="0.2">
      <c r="A1813" t="s">
        <v>8003</v>
      </c>
      <c r="B1813" t="s">
        <v>11</v>
      </c>
      <c r="C1813">
        <v>94536</v>
      </c>
      <c r="D1813" t="str">
        <f>LEFT(Table3[[#This Row],[Shipping postal code]],5)</f>
        <v>94536</v>
      </c>
      <c r="E1813" t="s">
        <v>7048</v>
      </c>
      <c r="F1813">
        <v>79</v>
      </c>
      <c r="G1813">
        <v>-7.9</v>
      </c>
      <c r="H1813">
        <v>0</v>
      </c>
      <c r="I1813">
        <v>71.099999999999994</v>
      </c>
      <c r="J1813">
        <v>0</v>
      </c>
      <c r="K1813">
        <v>0</v>
      </c>
      <c r="L1813">
        <v>71.099999999999994</v>
      </c>
    </row>
    <row r="1814" spans="1:12" x14ac:dyDescent="0.2">
      <c r="A1814" t="s">
        <v>8381</v>
      </c>
      <c r="B1814" t="s">
        <v>11</v>
      </c>
      <c r="C1814">
        <v>38506</v>
      </c>
      <c r="D1814" t="str">
        <f>LEFT(Table3[[#This Row],[Shipping postal code]],5)</f>
        <v>38506</v>
      </c>
      <c r="E1814" t="s">
        <v>7136</v>
      </c>
      <c r="F1814">
        <v>79</v>
      </c>
      <c r="G1814">
        <v>-7.9</v>
      </c>
      <c r="H1814">
        <v>0</v>
      </c>
      <c r="I1814">
        <v>71.099999999999994</v>
      </c>
      <c r="J1814">
        <v>0</v>
      </c>
      <c r="K1814">
        <v>0</v>
      </c>
      <c r="L1814">
        <v>71.099999999999994</v>
      </c>
    </row>
    <row r="1815" spans="1:12" x14ac:dyDescent="0.2">
      <c r="A1815" t="s">
        <v>8382</v>
      </c>
      <c r="B1815" t="s">
        <v>11</v>
      </c>
      <c r="C1815">
        <v>78065</v>
      </c>
      <c r="D1815" t="str">
        <f>LEFT(Table3[[#This Row],[Shipping postal code]],5)</f>
        <v>78065</v>
      </c>
      <c r="E1815" t="s">
        <v>7086</v>
      </c>
      <c r="F1815">
        <v>79</v>
      </c>
      <c r="G1815">
        <v>-7.9</v>
      </c>
      <c r="H1815">
        <v>0</v>
      </c>
      <c r="I1815">
        <v>71.099999999999994</v>
      </c>
      <c r="J1815">
        <v>0</v>
      </c>
      <c r="K1815">
        <v>0</v>
      </c>
      <c r="L1815">
        <v>71.099999999999994</v>
      </c>
    </row>
    <row r="1816" spans="1:12" x14ac:dyDescent="0.2">
      <c r="A1816" t="s">
        <v>8383</v>
      </c>
      <c r="B1816" t="s">
        <v>11</v>
      </c>
      <c r="C1816">
        <v>60136</v>
      </c>
      <c r="D1816" t="str">
        <f>LEFT(Table3[[#This Row],[Shipping postal code]],5)</f>
        <v>60136</v>
      </c>
      <c r="E1816" t="s">
        <v>7152</v>
      </c>
      <c r="F1816">
        <v>79</v>
      </c>
      <c r="G1816">
        <v>-7.9</v>
      </c>
      <c r="H1816">
        <v>0</v>
      </c>
      <c r="I1816">
        <v>71.099999999999994</v>
      </c>
      <c r="J1816">
        <v>0</v>
      </c>
      <c r="K1816">
        <v>0</v>
      </c>
      <c r="L1816">
        <v>71.099999999999994</v>
      </c>
    </row>
    <row r="1817" spans="1:12" x14ac:dyDescent="0.2">
      <c r="A1817" t="s">
        <v>7457</v>
      </c>
      <c r="B1817" t="s">
        <v>11</v>
      </c>
      <c r="C1817">
        <v>97703</v>
      </c>
      <c r="D1817" t="str">
        <f>LEFT(Table3[[#This Row],[Shipping postal code]],5)</f>
        <v>97703</v>
      </c>
      <c r="E1817" t="s">
        <v>7074</v>
      </c>
      <c r="F1817">
        <v>79</v>
      </c>
      <c r="G1817">
        <v>-7.9</v>
      </c>
      <c r="H1817">
        <v>0</v>
      </c>
      <c r="I1817">
        <v>71.099999999999994</v>
      </c>
      <c r="J1817">
        <v>0</v>
      </c>
      <c r="K1817">
        <v>0</v>
      </c>
      <c r="L1817">
        <v>71.099999999999994</v>
      </c>
    </row>
    <row r="1818" spans="1:12" x14ac:dyDescent="0.2">
      <c r="A1818" t="s">
        <v>8207</v>
      </c>
      <c r="B1818" t="s">
        <v>11</v>
      </c>
      <c r="C1818">
        <v>55129</v>
      </c>
      <c r="D1818" t="str">
        <f>LEFT(Table3[[#This Row],[Shipping postal code]],5)</f>
        <v>55129</v>
      </c>
      <c r="E1818" t="s">
        <v>7143</v>
      </c>
      <c r="F1818">
        <v>79</v>
      </c>
      <c r="G1818">
        <v>-7.9</v>
      </c>
      <c r="H1818">
        <v>0</v>
      </c>
      <c r="I1818">
        <v>71.099999999999994</v>
      </c>
      <c r="J1818">
        <v>0</v>
      </c>
      <c r="K1818">
        <v>0</v>
      </c>
      <c r="L1818">
        <v>71.099999999999994</v>
      </c>
    </row>
    <row r="1819" spans="1:12" x14ac:dyDescent="0.2">
      <c r="A1819" t="s">
        <v>8384</v>
      </c>
      <c r="B1819" t="s">
        <v>11</v>
      </c>
      <c r="C1819" t="s">
        <v>2547</v>
      </c>
      <c r="D1819" t="str">
        <f>LEFT(Table3[[#This Row],[Shipping postal code]],5)</f>
        <v>94070</v>
      </c>
      <c r="E1819" t="s">
        <v>7048</v>
      </c>
      <c r="F1819">
        <v>79</v>
      </c>
      <c r="G1819">
        <v>-7.9</v>
      </c>
      <c r="H1819">
        <v>0</v>
      </c>
      <c r="I1819">
        <v>71.099999999999994</v>
      </c>
      <c r="J1819">
        <v>0</v>
      </c>
      <c r="K1819">
        <v>0</v>
      </c>
      <c r="L1819">
        <v>71.099999999999994</v>
      </c>
    </row>
    <row r="1820" spans="1:12" x14ac:dyDescent="0.2">
      <c r="A1820" t="s">
        <v>8385</v>
      </c>
      <c r="B1820" t="s">
        <v>11</v>
      </c>
      <c r="C1820">
        <v>12182</v>
      </c>
      <c r="D1820" t="str">
        <f>LEFT(Table3[[#This Row],[Shipping postal code]],5)</f>
        <v>12182</v>
      </c>
      <c r="E1820" t="s">
        <v>7044</v>
      </c>
      <c r="F1820">
        <v>79</v>
      </c>
      <c r="G1820">
        <v>-7.9</v>
      </c>
      <c r="H1820">
        <v>0</v>
      </c>
      <c r="I1820">
        <v>71.099999999999994</v>
      </c>
      <c r="J1820">
        <v>0</v>
      </c>
      <c r="K1820">
        <v>0</v>
      </c>
      <c r="L1820">
        <v>71.099999999999994</v>
      </c>
    </row>
    <row r="1821" spans="1:12" x14ac:dyDescent="0.2">
      <c r="A1821" t="s">
        <v>8386</v>
      </c>
      <c r="B1821" t="s">
        <v>11</v>
      </c>
      <c r="C1821">
        <v>92887</v>
      </c>
      <c r="D1821" t="str">
        <f>LEFT(Table3[[#This Row],[Shipping postal code]],5)</f>
        <v>92887</v>
      </c>
      <c r="E1821" t="s">
        <v>7048</v>
      </c>
      <c r="F1821">
        <v>79</v>
      </c>
      <c r="G1821">
        <v>-7.9</v>
      </c>
      <c r="H1821">
        <v>0</v>
      </c>
      <c r="I1821">
        <v>71.099999999999994</v>
      </c>
      <c r="J1821">
        <v>0</v>
      </c>
      <c r="K1821">
        <v>0</v>
      </c>
      <c r="L1821">
        <v>71.099999999999994</v>
      </c>
    </row>
    <row r="1822" spans="1:12" x14ac:dyDescent="0.2">
      <c r="A1822" t="s">
        <v>7559</v>
      </c>
      <c r="B1822" t="s">
        <v>11</v>
      </c>
      <c r="C1822">
        <v>27609</v>
      </c>
      <c r="D1822" t="str">
        <f>LEFT(Table3[[#This Row],[Shipping postal code]],5)</f>
        <v>27609</v>
      </c>
      <c r="E1822" t="s">
        <v>7095</v>
      </c>
      <c r="F1822">
        <v>79</v>
      </c>
      <c r="G1822">
        <v>-7.9</v>
      </c>
      <c r="H1822">
        <v>0</v>
      </c>
      <c r="I1822">
        <v>71.099999999999994</v>
      </c>
      <c r="J1822">
        <v>0</v>
      </c>
      <c r="K1822">
        <v>0</v>
      </c>
      <c r="L1822">
        <v>71.099999999999994</v>
      </c>
    </row>
    <row r="1823" spans="1:12" x14ac:dyDescent="0.2">
      <c r="A1823" t="s">
        <v>8387</v>
      </c>
      <c r="B1823" t="s">
        <v>11</v>
      </c>
      <c r="C1823">
        <v>92583</v>
      </c>
      <c r="D1823" t="str">
        <f>LEFT(Table3[[#This Row],[Shipping postal code]],5)</f>
        <v>92583</v>
      </c>
      <c r="E1823" t="s">
        <v>7048</v>
      </c>
      <c r="F1823">
        <v>79</v>
      </c>
      <c r="G1823">
        <v>-7.9</v>
      </c>
      <c r="H1823">
        <v>0</v>
      </c>
      <c r="I1823">
        <v>71.099999999999994</v>
      </c>
      <c r="J1823">
        <v>0</v>
      </c>
      <c r="K1823">
        <v>0</v>
      </c>
      <c r="L1823">
        <v>71.099999999999994</v>
      </c>
    </row>
    <row r="1824" spans="1:12" x14ac:dyDescent="0.2">
      <c r="A1824" t="s">
        <v>7289</v>
      </c>
      <c r="B1824" t="s">
        <v>11</v>
      </c>
      <c r="C1824">
        <v>28210</v>
      </c>
      <c r="D1824" t="str">
        <f>LEFT(Table3[[#This Row],[Shipping postal code]],5)</f>
        <v>28210</v>
      </c>
      <c r="E1824" t="s">
        <v>7095</v>
      </c>
      <c r="F1824">
        <v>79</v>
      </c>
      <c r="G1824">
        <v>-7.9</v>
      </c>
      <c r="H1824">
        <v>0</v>
      </c>
      <c r="I1824">
        <v>71.099999999999994</v>
      </c>
      <c r="J1824">
        <v>0</v>
      </c>
      <c r="K1824">
        <v>0</v>
      </c>
      <c r="L1824">
        <v>71.099999999999994</v>
      </c>
    </row>
    <row r="1825" spans="1:12" x14ac:dyDescent="0.2">
      <c r="A1825" t="s">
        <v>8388</v>
      </c>
      <c r="B1825" t="s">
        <v>11</v>
      </c>
      <c r="C1825">
        <v>91750</v>
      </c>
      <c r="D1825" t="str">
        <f>LEFT(Table3[[#This Row],[Shipping postal code]],5)</f>
        <v>91750</v>
      </c>
      <c r="E1825" t="s">
        <v>7048</v>
      </c>
      <c r="F1825">
        <v>79</v>
      </c>
      <c r="G1825">
        <v>-7.9</v>
      </c>
      <c r="H1825">
        <v>0</v>
      </c>
      <c r="I1825">
        <v>71.099999999999994</v>
      </c>
      <c r="J1825">
        <v>0</v>
      </c>
      <c r="K1825">
        <v>0</v>
      </c>
      <c r="L1825">
        <v>71.099999999999994</v>
      </c>
    </row>
    <row r="1826" spans="1:12" x14ac:dyDescent="0.2">
      <c r="A1826" t="s">
        <v>7413</v>
      </c>
      <c r="B1826" t="s">
        <v>11</v>
      </c>
      <c r="C1826">
        <v>91355</v>
      </c>
      <c r="D1826" t="str">
        <f>LEFT(Table3[[#This Row],[Shipping postal code]],5)</f>
        <v>91355</v>
      </c>
      <c r="E1826" t="s">
        <v>7048</v>
      </c>
      <c r="F1826">
        <v>79</v>
      </c>
      <c r="G1826">
        <v>-7.9</v>
      </c>
      <c r="H1826">
        <v>0</v>
      </c>
      <c r="I1826">
        <v>71.099999999999994</v>
      </c>
      <c r="J1826">
        <v>0</v>
      </c>
      <c r="K1826">
        <v>0</v>
      </c>
      <c r="L1826">
        <v>71.099999999999994</v>
      </c>
    </row>
    <row r="1827" spans="1:12" x14ac:dyDescent="0.2">
      <c r="A1827" t="s">
        <v>8389</v>
      </c>
      <c r="B1827" t="s">
        <v>11</v>
      </c>
      <c r="C1827">
        <v>42211</v>
      </c>
      <c r="D1827" t="str">
        <f>LEFT(Table3[[#This Row],[Shipping postal code]],5)</f>
        <v>42211</v>
      </c>
      <c r="E1827" t="s">
        <v>7256</v>
      </c>
      <c r="F1827">
        <v>79</v>
      </c>
      <c r="G1827">
        <v>-7.9</v>
      </c>
      <c r="H1827">
        <v>0</v>
      </c>
      <c r="I1827">
        <v>71.099999999999994</v>
      </c>
      <c r="J1827">
        <v>0</v>
      </c>
      <c r="K1827">
        <v>0</v>
      </c>
      <c r="L1827">
        <v>71.099999999999994</v>
      </c>
    </row>
    <row r="1828" spans="1:12" x14ac:dyDescent="0.2">
      <c r="A1828" t="s">
        <v>7194</v>
      </c>
      <c r="B1828" t="s">
        <v>11</v>
      </c>
      <c r="C1828">
        <v>48906</v>
      </c>
      <c r="D1828" t="str">
        <f>LEFT(Table3[[#This Row],[Shipping postal code]],5)</f>
        <v>48906</v>
      </c>
      <c r="E1828" t="s">
        <v>7195</v>
      </c>
      <c r="F1828">
        <v>79</v>
      </c>
      <c r="G1828">
        <v>-7.9</v>
      </c>
      <c r="H1828">
        <v>0</v>
      </c>
      <c r="I1828">
        <v>71.099999999999994</v>
      </c>
      <c r="J1828">
        <v>0</v>
      </c>
      <c r="K1828">
        <v>0</v>
      </c>
      <c r="L1828">
        <v>71.099999999999994</v>
      </c>
    </row>
    <row r="1829" spans="1:12" x14ac:dyDescent="0.2">
      <c r="A1829" t="s">
        <v>8390</v>
      </c>
      <c r="B1829" t="s">
        <v>11</v>
      </c>
      <c r="C1829" s="2" t="s">
        <v>2638</v>
      </c>
      <c r="D1829" s="2" t="str">
        <f>LEFT(Table3[[#This Row],[Shipping postal code]],5)</f>
        <v>06013</v>
      </c>
      <c r="E1829" t="s">
        <v>7121</v>
      </c>
      <c r="F1829">
        <v>79</v>
      </c>
      <c r="G1829">
        <v>-7.9</v>
      </c>
      <c r="H1829">
        <v>0</v>
      </c>
      <c r="I1829">
        <v>71.099999999999994</v>
      </c>
      <c r="J1829">
        <v>0</v>
      </c>
      <c r="K1829">
        <v>0</v>
      </c>
      <c r="L1829">
        <v>71.099999999999994</v>
      </c>
    </row>
    <row r="1830" spans="1:12" x14ac:dyDescent="0.2">
      <c r="A1830" t="s">
        <v>8391</v>
      </c>
      <c r="B1830" t="s">
        <v>11</v>
      </c>
      <c r="C1830">
        <v>98166</v>
      </c>
      <c r="D1830" t="str">
        <f>LEFT(Table3[[#This Row],[Shipping postal code]],5)</f>
        <v>98166</v>
      </c>
      <c r="E1830" t="s">
        <v>7076</v>
      </c>
      <c r="F1830">
        <v>79</v>
      </c>
      <c r="G1830">
        <v>-7.9</v>
      </c>
      <c r="H1830">
        <v>0</v>
      </c>
      <c r="I1830">
        <v>71.099999999999994</v>
      </c>
      <c r="J1830">
        <v>0</v>
      </c>
      <c r="K1830">
        <v>0</v>
      </c>
      <c r="L1830">
        <v>71.099999999999994</v>
      </c>
    </row>
    <row r="1831" spans="1:12" x14ac:dyDescent="0.2">
      <c r="A1831" t="s">
        <v>8392</v>
      </c>
      <c r="B1831" t="s">
        <v>11</v>
      </c>
      <c r="C1831">
        <v>10023</v>
      </c>
      <c r="D1831" t="str">
        <f>LEFT(Table3[[#This Row],[Shipping postal code]],5)</f>
        <v>10023</v>
      </c>
      <c r="E1831" t="s">
        <v>7044</v>
      </c>
      <c r="F1831">
        <v>79</v>
      </c>
      <c r="G1831">
        <v>-7.9</v>
      </c>
      <c r="H1831">
        <v>0</v>
      </c>
      <c r="I1831">
        <v>71.099999999999994</v>
      </c>
      <c r="J1831">
        <v>0</v>
      </c>
      <c r="K1831">
        <v>0</v>
      </c>
      <c r="L1831">
        <v>71.099999999999994</v>
      </c>
    </row>
    <row r="1832" spans="1:12" x14ac:dyDescent="0.2">
      <c r="A1832" t="s">
        <v>7690</v>
      </c>
      <c r="B1832" t="s">
        <v>11</v>
      </c>
      <c r="C1832">
        <v>87121</v>
      </c>
      <c r="D1832" t="str">
        <f>LEFT(Table3[[#This Row],[Shipping postal code]],5)</f>
        <v>87121</v>
      </c>
      <c r="E1832" t="s">
        <v>7229</v>
      </c>
      <c r="F1832">
        <v>79</v>
      </c>
      <c r="G1832">
        <v>-7.9</v>
      </c>
      <c r="H1832">
        <v>0</v>
      </c>
      <c r="I1832">
        <v>71.099999999999994</v>
      </c>
      <c r="J1832">
        <v>0</v>
      </c>
      <c r="K1832">
        <v>0</v>
      </c>
      <c r="L1832">
        <v>71.099999999999994</v>
      </c>
    </row>
    <row r="1833" spans="1:12" x14ac:dyDescent="0.2">
      <c r="A1833" t="s">
        <v>8393</v>
      </c>
      <c r="B1833" t="s">
        <v>11</v>
      </c>
      <c r="C1833">
        <v>12572</v>
      </c>
      <c r="D1833" t="str">
        <f>LEFT(Table3[[#This Row],[Shipping postal code]],5)</f>
        <v>12572</v>
      </c>
      <c r="E1833" t="s">
        <v>7044</v>
      </c>
      <c r="F1833">
        <v>79</v>
      </c>
      <c r="G1833">
        <v>-7.9</v>
      </c>
      <c r="H1833">
        <v>0</v>
      </c>
      <c r="I1833">
        <v>71.099999999999994</v>
      </c>
      <c r="J1833">
        <v>0</v>
      </c>
      <c r="K1833">
        <v>0</v>
      </c>
      <c r="L1833">
        <v>71.099999999999994</v>
      </c>
    </row>
    <row r="1834" spans="1:12" x14ac:dyDescent="0.2">
      <c r="A1834" t="s">
        <v>8394</v>
      </c>
      <c r="B1834" t="s">
        <v>11</v>
      </c>
      <c r="C1834">
        <v>94903</v>
      </c>
      <c r="D1834" t="str">
        <f>LEFT(Table3[[#This Row],[Shipping postal code]],5)</f>
        <v>94903</v>
      </c>
      <c r="E1834" t="s">
        <v>7048</v>
      </c>
      <c r="F1834">
        <v>79</v>
      </c>
      <c r="G1834">
        <v>-7.9</v>
      </c>
      <c r="H1834">
        <v>0</v>
      </c>
      <c r="I1834">
        <v>71.099999999999994</v>
      </c>
      <c r="J1834">
        <v>0</v>
      </c>
      <c r="K1834">
        <v>0</v>
      </c>
      <c r="L1834">
        <v>71.099999999999994</v>
      </c>
    </row>
    <row r="1835" spans="1:12" x14ac:dyDescent="0.2">
      <c r="A1835" t="s">
        <v>8395</v>
      </c>
      <c r="B1835" t="s">
        <v>11</v>
      </c>
      <c r="C1835" s="2" t="s">
        <v>2456</v>
      </c>
      <c r="D1835" s="2" t="str">
        <f>LEFT(Table3[[#This Row],[Shipping postal code]],5)</f>
        <v>07463</v>
      </c>
      <c r="E1835" t="s">
        <v>7298</v>
      </c>
      <c r="F1835">
        <v>79</v>
      </c>
      <c r="G1835">
        <v>-7.9</v>
      </c>
      <c r="H1835">
        <v>0</v>
      </c>
      <c r="I1835">
        <v>71.099999999999994</v>
      </c>
      <c r="J1835">
        <v>0</v>
      </c>
      <c r="K1835">
        <v>0</v>
      </c>
      <c r="L1835">
        <v>71.099999999999994</v>
      </c>
    </row>
    <row r="1836" spans="1:12" x14ac:dyDescent="0.2">
      <c r="A1836" t="s">
        <v>7842</v>
      </c>
      <c r="B1836" t="s">
        <v>11</v>
      </c>
      <c r="C1836">
        <v>20723</v>
      </c>
      <c r="D1836" t="str">
        <f>LEFT(Table3[[#This Row],[Shipping postal code]],5)</f>
        <v>20723</v>
      </c>
      <c r="E1836" t="s">
        <v>7091</v>
      </c>
      <c r="F1836">
        <v>79</v>
      </c>
      <c r="G1836">
        <v>-7.9</v>
      </c>
      <c r="H1836">
        <v>0</v>
      </c>
      <c r="I1836">
        <v>71.099999999999994</v>
      </c>
      <c r="J1836">
        <v>0</v>
      </c>
      <c r="K1836">
        <v>0</v>
      </c>
      <c r="L1836">
        <v>71.099999999999994</v>
      </c>
    </row>
    <row r="1837" spans="1:12" x14ac:dyDescent="0.2">
      <c r="A1837" t="s">
        <v>7085</v>
      </c>
      <c r="B1837" t="s">
        <v>11</v>
      </c>
      <c r="C1837">
        <v>77084</v>
      </c>
      <c r="D1837" t="str">
        <f>LEFT(Table3[[#This Row],[Shipping postal code]],5)</f>
        <v>77084</v>
      </c>
      <c r="E1837" t="s">
        <v>7086</v>
      </c>
      <c r="F1837">
        <v>79</v>
      </c>
      <c r="G1837">
        <v>-7.9</v>
      </c>
      <c r="H1837">
        <v>0</v>
      </c>
      <c r="I1837">
        <v>71.099999999999994</v>
      </c>
      <c r="J1837">
        <v>0</v>
      </c>
      <c r="K1837">
        <v>0</v>
      </c>
      <c r="L1837">
        <v>71.099999999999994</v>
      </c>
    </row>
    <row r="1838" spans="1:12" x14ac:dyDescent="0.2">
      <c r="A1838" t="s">
        <v>8396</v>
      </c>
      <c r="B1838" t="s">
        <v>11</v>
      </c>
      <c r="C1838">
        <v>75023</v>
      </c>
      <c r="D1838" t="str">
        <f>LEFT(Table3[[#This Row],[Shipping postal code]],5)</f>
        <v>75023</v>
      </c>
      <c r="E1838" t="s">
        <v>7086</v>
      </c>
      <c r="F1838">
        <v>79</v>
      </c>
      <c r="G1838">
        <v>-7.9</v>
      </c>
      <c r="H1838">
        <v>0</v>
      </c>
      <c r="I1838">
        <v>71.099999999999994</v>
      </c>
      <c r="J1838">
        <v>0</v>
      </c>
      <c r="K1838">
        <v>0</v>
      </c>
      <c r="L1838">
        <v>71.099999999999994</v>
      </c>
    </row>
    <row r="1839" spans="1:12" x14ac:dyDescent="0.2">
      <c r="A1839" t="s">
        <v>8397</v>
      </c>
      <c r="B1839" t="s">
        <v>11</v>
      </c>
      <c r="C1839">
        <v>48429</v>
      </c>
      <c r="D1839" t="str">
        <f>LEFT(Table3[[#This Row],[Shipping postal code]],5)</f>
        <v>48429</v>
      </c>
      <c r="E1839" t="s">
        <v>7195</v>
      </c>
      <c r="F1839">
        <v>79</v>
      </c>
      <c r="G1839">
        <v>-7.9</v>
      </c>
      <c r="H1839">
        <v>0</v>
      </c>
      <c r="I1839">
        <v>71.099999999999994</v>
      </c>
      <c r="J1839">
        <v>0</v>
      </c>
      <c r="K1839">
        <v>0</v>
      </c>
      <c r="L1839">
        <v>71.099999999999994</v>
      </c>
    </row>
    <row r="1840" spans="1:12" x14ac:dyDescent="0.2">
      <c r="A1840" t="s">
        <v>8097</v>
      </c>
      <c r="B1840" t="s">
        <v>11</v>
      </c>
      <c r="C1840">
        <v>84095</v>
      </c>
      <c r="D1840" t="str">
        <f>LEFT(Table3[[#This Row],[Shipping postal code]],5)</f>
        <v>84095</v>
      </c>
      <c r="E1840" t="s">
        <v>7046</v>
      </c>
      <c r="F1840">
        <v>66</v>
      </c>
      <c r="G1840">
        <v>0</v>
      </c>
      <c r="H1840">
        <v>0</v>
      </c>
      <c r="I1840">
        <v>66</v>
      </c>
      <c r="J1840">
        <v>0</v>
      </c>
      <c r="K1840">
        <v>4.78</v>
      </c>
      <c r="L1840">
        <v>70.78</v>
      </c>
    </row>
    <row r="1841" spans="1:12" x14ac:dyDescent="0.2">
      <c r="A1841" t="s">
        <v>8398</v>
      </c>
      <c r="B1841" t="s">
        <v>11</v>
      </c>
      <c r="C1841" s="2" t="s">
        <v>2226</v>
      </c>
      <c r="D1841" s="2" t="str">
        <f>LEFT(Table3[[#This Row],[Shipping postal code]],5)</f>
        <v>02144</v>
      </c>
      <c r="E1841" t="s">
        <v>7129</v>
      </c>
      <c r="F1841">
        <v>70.150000000000006</v>
      </c>
      <c r="G1841">
        <v>0</v>
      </c>
      <c r="H1841">
        <v>0</v>
      </c>
      <c r="I1841">
        <v>70.150000000000006</v>
      </c>
      <c r="J1841">
        <v>0</v>
      </c>
      <c r="K1841">
        <v>0</v>
      </c>
      <c r="L1841">
        <v>70.150000000000006</v>
      </c>
    </row>
    <row r="1842" spans="1:12" x14ac:dyDescent="0.2">
      <c r="A1842" t="s">
        <v>8399</v>
      </c>
      <c r="B1842" t="s">
        <v>11</v>
      </c>
      <c r="C1842">
        <v>32579</v>
      </c>
      <c r="D1842" t="str">
        <f>LEFT(Table3[[#This Row],[Shipping postal code]],5)</f>
        <v>32579</v>
      </c>
      <c r="E1842" t="s">
        <v>7063</v>
      </c>
      <c r="F1842">
        <v>70.150000000000006</v>
      </c>
      <c r="G1842">
        <v>0</v>
      </c>
      <c r="H1842">
        <v>0</v>
      </c>
      <c r="I1842">
        <v>70.150000000000006</v>
      </c>
      <c r="J1842">
        <v>0</v>
      </c>
      <c r="K1842">
        <v>0</v>
      </c>
      <c r="L1842">
        <v>70.150000000000006</v>
      </c>
    </row>
    <row r="1843" spans="1:12" x14ac:dyDescent="0.2">
      <c r="A1843" t="s">
        <v>7626</v>
      </c>
      <c r="B1843" t="s">
        <v>11</v>
      </c>
      <c r="C1843">
        <v>76006</v>
      </c>
      <c r="D1843" t="str">
        <f>LEFT(Table3[[#This Row],[Shipping postal code]],5)</f>
        <v>76006</v>
      </c>
      <c r="E1843" t="s">
        <v>7086</v>
      </c>
      <c r="F1843">
        <v>70.150000000000006</v>
      </c>
      <c r="G1843">
        <v>0</v>
      </c>
      <c r="H1843">
        <v>0</v>
      </c>
      <c r="I1843">
        <v>70.150000000000006</v>
      </c>
      <c r="J1843">
        <v>0</v>
      </c>
      <c r="K1843">
        <v>0</v>
      </c>
      <c r="L1843">
        <v>70.150000000000006</v>
      </c>
    </row>
    <row r="1844" spans="1:12" x14ac:dyDescent="0.2">
      <c r="A1844" t="s">
        <v>8400</v>
      </c>
      <c r="B1844" t="s">
        <v>11</v>
      </c>
      <c r="C1844">
        <v>48192</v>
      </c>
      <c r="D1844" t="str">
        <f>LEFT(Table3[[#This Row],[Shipping postal code]],5)</f>
        <v>48192</v>
      </c>
      <c r="E1844" t="s">
        <v>7195</v>
      </c>
      <c r="F1844">
        <v>70</v>
      </c>
      <c r="G1844">
        <v>0</v>
      </c>
      <c r="H1844">
        <v>0</v>
      </c>
      <c r="I1844">
        <v>70</v>
      </c>
      <c r="J1844">
        <v>0</v>
      </c>
      <c r="K1844">
        <v>0</v>
      </c>
      <c r="L1844">
        <v>70</v>
      </c>
    </row>
    <row r="1845" spans="1:12" x14ac:dyDescent="0.2">
      <c r="A1845" t="s">
        <v>7210</v>
      </c>
      <c r="B1845" t="s">
        <v>11</v>
      </c>
      <c r="C1845">
        <v>80205</v>
      </c>
      <c r="D1845" t="str">
        <f>LEFT(Table3[[#This Row],[Shipping postal code]],5)</f>
        <v>80205</v>
      </c>
      <c r="E1845" t="s">
        <v>7079</v>
      </c>
      <c r="F1845">
        <v>70</v>
      </c>
      <c r="G1845">
        <v>0</v>
      </c>
      <c r="H1845">
        <v>0</v>
      </c>
      <c r="I1845">
        <v>70</v>
      </c>
      <c r="J1845">
        <v>0</v>
      </c>
      <c r="K1845">
        <v>0</v>
      </c>
      <c r="L1845">
        <v>70</v>
      </c>
    </row>
    <row r="1846" spans="1:12" x14ac:dyDescent="0.2">
      <c r="A1846" t="s">
        <v>7146</v>
      </c>
      <c r="B1846" t="s">
        <v>11</v>
      </c>
      <c r="C1846">
        <v>78702</v>
      </c>
      <c r="D1846" t="str">
        <f>LEFT(Table3[[#This Row],[Shipping postal code]],5)</f>
        <v>78702</v>
      </c>
      <c r="E1846" t="s">
        <v>7086</v>
      </c>
      <c r="F1846">
        <v>90</v>
      </c>
      <c r="G1846">
        <v>-20</v>
      </c>
      <c r="H1846">
        <v>0</v>
      </c>
      <c r="I1846">
        <v>70</v>
      </c>
      <c r="J1846">
        <v>0</v>
      </c>
      <c r="K1846">
        <v>0</v>
      </c>
      <c r="L1846">
        <v>70</v>
      </c>
    </row>
    <row r="1847" spans="1:12" x14ac:dyDescent="0.2">
      <c r="A1847" t="s">
        <v>7478</v>
      </c>
      <c r="B1847" t="s">
        <v>11</v>
      </c>
      <c r="C1847">
        <v>68154</v>
      </c>
      <c r="D1847" t="str">
        <f>LEFT(Table3[[#This Row],[Shipping postal code]],5)</f>
        <v>68154</v>
      </c>
      <c r="E1847" t="s">
        <v>7067</v>
      </c>
      <c r="F1847">
        <v>70</v>
      </c>
      <c r="G1847">
        <v>0</v>
      </c>
      <c r="H1847">
        <v>0</v>
      </c>
      <c r="I1847">
        <v>70</v>
      </c>
      <c r="J1847">
        <v>0</v>
      </c>
      <c r="K1847">
        <v>0</v>
      </c>
      <c r="L1847">
        <v>70</v>
      </c>
    </row>
    <row r="1848" spans="1:12" x14ac:dyDescent="0.2">
      <c r="A1848" t="s">
        <v>8401</v>
      </c>
      <c r="B1848" t="s">
        <v>11</v>
      </c>
      <c r="C1848">
        <v>93933</v>
      </c>
      <c r="D1848" t="str">
        <f>LEFT(Table3[[#This Row],[Shipping postal code]],5)</f>
        <v>93933</v>
      </c>
      <c r="E1848" t="s">
        <v>7048</v>
      </c>
      <c r="F1848">
        <v>70</v>
      </c>
      <c r="G1848">
        <v>0</v>
      </c>
      <c r="H1848">
        <v>0</v>
      </c>
      <c r="I1848">
        <v>70</v>
      </c>
      <c r="J1848">
        <v>0</v>
      </c>
      <c r="K1848">
        <v>0</v>
      </c>
      <c r="L1848">
        <v>70</v>
      </c>
    </row>
    <row r="1849" spans="1:12" x14ac:dyDescent="0.2">
      <c r="A1849" t="s">
        <v>8025</v>
      </c>
      <c r="B1849" t="s">
        <v>11</v>
      </c>
      <c r="C1849">
        <v>92801</v>
      </c>
      <c r="D1849" t="str">
        <f>LEFT(Table3[[#This Row],[Shipping postal code]],5)</f>
        <v>92801</v>
      </c>
      <c r="E1849" t="s">
        <v>7048</v>
      </c>
      <c r="F1849">
        <v>70</v>
      </c>
      <c r="G1849">
        <v>0</v>
      </c>
      <c r="H1849">
        <v>0</v>
      </c>
      <c r="I1849">
        <v>70</v>
      </c>
      <c r="J1849">
        <v>0</v>
      </c>
      <c r="K1849">
        <v>0</v>
      </c>
      <c r="L1849">
        <v>70</v>
      </c>
    </row>
    <row r="1850" spans="1:12" x14ac:dyDescent="0.2">
      <c r="A1850" t="s">
        <v>7351</v>
      </c>
      <c r="B1850" t="s">
        <v>11</v>
      </c>
      <c r="C1850">
        <v>11221</v>
      </c>
      <c r="D1850" t="str">
        <f>LEFT(Table3[[#This Row],[Shipping postal code]],5)</f>
        <v>11221</v>
      </c>
      <c r="E1850" t="s">
        <v>7044</v>
      </c>
      <c r="F1850">
        <v>85</v>
      </c>
      <c r="G1850">
        <v>0</v>
      </c>
      <c r="H1850">
        <v>-15</v>
      </c>
      <c r="I1850">
        <v>70</v>
      </c>
      <c r="J1850">
        <v>0</v>
      </c>
      <c r="K1850">
        <v>0</v>
      </c>
      <c r="L1850">
        <v>70</v>
      </c>
    </row>
    <row r="1851" spans="1:12" x14ac:dyDescent="0.2">
      <c r="A1851" t="s">
        <v>8402</v>
      </c>
      <c r="B1851" t="s">
        <v>11</v>
      </c>
      <c r="C1851">
        <v>83202</v>
      </c>
      <c r="D1851" t="str">
        <f>LEFT(Table3[[#This Row],[Shipping postal code]],5)</f>
        <v>83202</v>
      </c>
      <c r="E1851" t="s">
        <v>7125</v>
      </c>
      <c r="F1851">
        <v>69.98</v>
      </c>
      <c r="G1851">
        <v>0</v>
      </c>
      <c r="H1851">
        <v>0</v>
      </c>
      <c r="I1851">
        <v>69.98</v>
      </c>
      <c r="J1851">
        <v>0</v>
      </c>
      <c r="K1851">
        <v>0</v>
      </c>
      <c r="L1851">
        <v>69.98</v>
      </c>
    </row>
    <row r="1852" spans="1:12" x14ac:dyDescent="0.2">
      <c r="A1852" t="s">
        <v>8403</v>
      </c>
      <c r="B1852" t="s">
        <v>11</v>
      </c>
      <c r="C1852">
        <v>93004</v>
      </c>
      <c r="D1852" t="str">
        <f>LEFT(Table3[[#This Row],[Shipping postal code]],5)</f>
        <v>93004</v>
      </c>
      <c r="E1852" t="s">
        <v>7048</v>
      </c>
      <c r="F1852">
        <v>69.98</v>
      </c>
      <c r="G1852">
        <v>0</v>
      </c>
      <c r="H1852">
        <v>0</v>
      </c>
      <c r="I1852">
        <v>69.98</v>
      </c>
      <c r="J1852">
        <v>0</v>
      </c>
      <c r="K1852">
        <v>0</v>
      </c>
      <c r="L1852">
        <v>69.98</v>
      </c>
    </row>
    <row r="1853" spans="1:12" x14ac:dyDescent="0.2">
      <c r="A1853" t="s">
        <v>7210</v>
      </c>
      <c r="B1853" t="s">
        <v>11</v>
      </c>
      <c r="C1853">
        <v>80202</v>
      </c>
      <c r="D1853" t="str">
        <f>LEFT(Table3[[#This Row],[Shipping postal code]],5)</f>
        <v>80202</v>
      </c>
      <c r="E1853" t="s">
        <v>7079</v>
      </c>
      <c r="F1853">
        <v>89.98</v>
      </c>
      <c r="G1853">
        <v>-20</v>
      </c>
      <c r="H1853">
        <v>0</v>
      </c>
      <c r="I1853">
        <v>69.98</v>
      </c>
      <c r="J1853">
        <v>0</v>
      </c>
      <c r="K1853">
        <v>0</v>
      </c>
      <c r="L1853">
        <v>69.98</v>
      </c>
    </row>
    <row r="1854" spans="1:12" x14ac:dyDescent="0.2">
      <c r="A1854" t="s">
        <v>8404</v>
      </c>
      <c r="B1854" t="s">
        <v>11</v>
      </c>
      <c r="C1854" s="2" t="s">
        <v>4609</v>
      </c>
      <c r="D1854" s="2" t="str">
        <f>LEFT(Table3[[#This Row],[Shipping postal code]],5)</f>
        <v>06877</v>
      </c>
      <c r="E1854" t="s">
        <v>7121</v>
      </c>
      <c r="F1854">
        <v>69.98</v>
      </c>
      <c r="G1854">
        <v>0</v>
      </c>
      <c r="H1854">
        <v>0</v>
      </c>
      <c r="I1854">
        <v>69.98</v>
      </c>
      <c r="J1854">
        <v>0</v>
      </c>
      <c r="K1854">
        <v>0</v>
      </c>
      <c r="L1854">
        <v>69.98</v>
      </c>
    </row>
    <row r="1855" spans="1:12" x14ac:dyDescent="0.2">
      <c r="A1855" t="s">
        <v>8405</v>
      </c>
      <c r="B1855" t="s">
        <v>11</v>
      </c>
      <c r="C1855">
        <v>84004</v>
      </c>
      <c r="D1855" t="str">
        <f>LEFT(Table3[[#This Row],[Shipping postal code]],5)</f>
        <v>84004</v>
      </c>
      <c r="E1855" t="s">
        <v>7046</v>
      </c>
      <c r="F1855">
        <v>65</v>
      </c>
      <c r="G1855">
        <v>0</v>
      </c>
      <c r="H1855">
        <v>0</v>
      </c>
      <c r="I1855">
        <v>65</v>
      </c>
      <c r="J1855">
        <v>0</v>
      </c>
      <c r="K1855">
        <v>4.5199999999999996</v>
      </c>
      <c r="L1855">
        <v>69.52</v>
      </c>
    </row>
    <row r="1856" spans="1:12" x14ac:dyDescent="0.2">
      <c r="A1856" t="s">
        <v>7406</v>
      </c>
      <c r="B1856" t="s">
        <v>11</v>
      </c>
      <c r="C1856">
        <v>31320</v>
      </c>
      <c r="D1856" t="str">
        <f>LEFT(Table3[[#This Row],[Shipping postal code]],5)</f>
        <v>31320</v>
      </c>
      <c r="E1856" t="s">
        <v>7107</v>
      </c>
      <c r="F1856">
        <v>77</v>
      </c>
      <c r="G1856">
        <v>-7.7</v>
      </c>
      <c r="H1856">
        <v>0</v>
      </c>
      <c r="I1856">
        <v>69.3</v>
      </c>
      <c r="J1856">
        <v>0</v>
      </c>
      <c r="K1856">
        <v>0</v>
      </c>
      <c r="L1856">
        <v>69.3</v>
      </c>
    </row>
    <row r="1857" spans="1:12" x14ac:dyDescent="0.2">
      <c r="A1857" t="s">
        <v>7167</v>
      </c>
      <c r="B1857" t="s">
        <v>11</v>
      </c>
      <c r="C1857">
        <v>91342</v>
      </c>
      <c r="D1857" t="str">
        <f>LEFT(Table3[[#This Row],[Shipping postal code]],5)</f>
        <v>91342</v>
      </c>
      <c r="E1857" t="s">
        <v>7048</v>
      </c>
      <c r="F1857">
        <v>76.98</v>
      </c>
      <c r="G1857">
        <v>-7.7</v>
      </c>
      <c r="H1857">
        <v>0</v>
      </c>
      <c r="I1857">
        <v>69.28</v>
      </c>
      <c r="J1857">
        <v>0</v>
      </c>
      <c r="K1857">
        <v>0</v>
      </c>
      <c r="L1857">
        <v>69.28</v>
      </c>
    </row>
    <row r="1858" spans="1:12" x14ac:dyDescent="0.2">
      <c r="A1858" t="s">
        <v>8406</v>
      </c>
      <c r="B1858" t="s">
        <v>11</v>
      </c>
      <c r="C1858">
        <v>51248</v>
      </c>
      <c r="D1858" t="str">
        <f>LEFT(Table3[[#This Row],[Shipping postal code]],5)</f>
        <v>51248</v>
      </c>
      <c r="E1858" t="s">
        <v>7280</v>
      </c>
      <c r="F1858">
        <v>69</v>
      </c>
      <c r="G1858">
        <v>0</v>
      </c>
      <c r="H1858">
        <v>0</v>
      </c>
      <c r="I1858">
        <v>69</v>
      </c>
      <c r="J1858">
        <v>0</v>
      </c>
      <c r="K1858">
        <v>0</v>
      </c>
      <c r="L1858">
        <v>69</v>
      </c>
    </row>
    <row r="1859" spans="1:12" x14ac:dyDescent="0.2">
      <c r="A1859" t="s">
        <v>7807</v>
      </c>
      <c r="B1859" t="s">
        <v>11</v>
      </c>
      <c r="C1859">
        <v>34746</v>
      </c>
      <c r="D1859" t="str">
        <f>LEFT(Table3[[#This Row],[Shipping postal code]],5)</f>
        <v>34746</v>
      </c>
      <c r="E1859" t="s">
        <v>7063</v>
      </c>
      <c r="F1859">
        <v>69</v>
      </c>
      <c r="G1859">
        <v>0</v>
      </c>
      <c r="H1859">
        <v>0</v>
      </c>
      <c r="I1859">
        <v>69</v>
      </c>
      <c r="J1859">
        <v>0</v>
      </c>
      <c r="K1859">
        <v>0</v>
      </c>
      <c r="L1859">
        <v>69</v>
      </c>
    </row>
    <row r="1860" spans="1:12" x14ac:dyDescent="0.2">
      <c r="A1860" t="s">
        <v>8407</v>
      </c>
      <c r="B1860" t="s">
        <v>11</v>
      </c>
      <c r="C1860">
        <v>78504</v>
      </c>
      <c r="D1860" t="str">
        <f>LEFT(Table3[[#This Row],[Shipping postal code]],5)</f>
        <v>78504</v>
      </c>
      <c r="E1860" t="s">
        <v>7086</v>
      </c>
      <c r="F1860">
        <v>69</v>
      </c>
      <c r="G1860">
        <v>0</v>
      </c>
      <c r="H1860">
        <v>0</v>
      </c>
      <c r="I1860">
        <v>69</v>
      </c>
      <c r="J1860">
        <v>0</v>
      </c>
      <c r="K1860">
        <v>0</v>
      </c>
      <c r="L1860">
        <v>69</v>
      </c>
    </row>
    <row r="1861" spans="1:12" x14ac:dyDescent="0.2">
      <c r="A1861" t="s">
        <v>7649</v>
      </c>
      <c r="B1861" t="s">
        <v>11</v>
      </c>
      <c r="C1861">
        <v>91351</v>
      </c>
      <c r="D1861" t="str">
        <f>LEFT(Table3[[#This Row],[Shipping postal code]],5)</f>
        <v>91351</v>
      </c>
      <c r="E1861" t="s">
        <v>7048</v>
      </c>
      <c r="F1861">
        <v>134</v>
      </c>
      <c r="G1861">
        <v>-65</v>
      </c>
      <c r="H1861">
        <v>0</v>
      </c>
      <c r="I1861">
        <v>69</v>
      </c>
      <c r="J1861">
        <v>0</v>
      </c>
      <c r="K1861">
        <v>0</v>
      </c>
      <c r="L1861">
        <v>69</v>
      </c>
    </row>
    <row r="1862" spans="1:12" x14ac:dyDescent="0.2">
      <c r="A1862" t="s">
        <v>8408</v>
      </c>
      <c r="B1862" t="s">
        <v>11</v>
      </c>
      <c r="C1862">
        <v>80016</v>
      </c>
      <c r="D1862" t="str">
        <f>LEFT(Table3[[#This Row],[Shipping postal code]],5)</f>
        <v>80016</v>
      </c>
      <c r="E1862" t="s">
        <v>7079</v>
      </c>
      <c r="F1862">
        <v>69</v>
      </c>
      <c r="G1862">
        <v>0</v>
      </c>
      <c r="H1862">
        <v>0</v>
      </c>
      <c r="I1862">
        <v>69</v>
      </c>
      <c r="J1862">
        <v>0</v>
      </c>
      <c r="K1862">
        <v>0</v>
      </c>
      <c r="L1862">
        <v>69</v>
      </c>
    </row>
    <row r="1863" spans="1:12" x14ac:dyDescent="0.2">
      <c r="A1863" t="s">
        <v>8192</v>
      </c>
      <c r="B1863" t="s">
        <v>11</v>
      </c>
      <c r="C1863">
        <v>77429</v>
      </c>
      <c r="D1863" t="str">
        <f>LEFT(Table3[[#This Row],[Shipping postal code]],5)</f>
        <v>77429</v>
      </c>
      <c r="E1863" t="s">
        <v>7086</v>
      </c>
      <c r="F1863">
        <v>69</v>
      </c>
      <c r="G1863">
        <v>0</v>
      </c>
      <c r="H1863">
        <v>0</v>
      </c>
      <c r="I1863">
        <v>69</v>
      </c>
      <c r="J1863">
        <v>0</v>
      </c>
      <c r="K1863">
        <v>0</v>
      </c>
      <c r="L1863">
        <v>69</v>
      </c>
    </row>
    <row r="1864" spans="1:12" x14ac:dyDescent="0.2">
      <c r="A1864" t="s">
        <v>8409</v>
      </c>
      <c r="B1864" t="s">
        <v>11</v>
      </c>
      <c r="C1864">
        <v>16033</v>
      </c>
      <c r="D1864" t="str">
        <f>LEFT(Table3[[#This Row],[Shipping postal code]],5)</f>
        <v>16033</v>
      </c>
      <c r="E1864" t="s">
        <v>7065</v>
      </c>
      <c r="F1864">
        <v>69</v>
      </c>
      <c r="G1864">
        <v>0</v>
      </c>
      <c r="H1864">
        <v>0</v>
      </c>
      <c r="I1864">
        <v>69</v>
      </c>
      <c r="J1864">
        <v>0</v>
      </c>
      <c r="K1864">
        <v>0</v>
      </c>
      <c r="L1864">
        <v>69</v>
      </c>
    </row>
    <row r="1865" spans="1:12" x14ac:dyDescent="0.2">
      <c r="A1865" t="s">
        <v>8410</v>
      </c>
      <c r="B1865" t="s">
        <v>11</v>
      </c>
      <c r="C1865">
        <v>13613</v>
      </c>
      <c r="D1865" t="str">
        <f>LEFT(Table3[[#This Row],[Shipping postal code]],5)</f>
        <v>13613</v>
      </c>
      <c r="E1865" t="s">
        <v>7044</v>
      </c>
      <c r="F1865">
        <v>69</v>
      </c>
      <c r="G1865">
        <v>0</v>
      </c>
      <c r="H1865">
        <v>0</v>
      </c>
      <c r="I1865">
        <v>69</v>
      </c>
      <c r="J1865">
        <v>0</v>
      </c>
      <c r="K1865">
        <v>0</v>
      </c>
      <c r="L1865">
        <v>69</v>
      </c>
    </row>
    <row r="1866" spans="1:12" x14ac:dyDescent="0.2">
      <c r="A1866" t="s">
        <v>7466</v>
      </c>
      <c r="B1866" t="s">
        <v>11</v>
      </c>
      <c r="C1866">
        <v>10308</v>
      </c>
      <c r="D1866" t="str">
        <f>LEFT(Table3[[#This Row],[Shipping postal code]],5)</f>
        <v>10308</v>
      </c>
      <c r="E1866" t="s">
        <v>7044</v>
      </c>
      <c r="F1866">
        <v>69</v>
      </c>
      <c r="G1866">
        <v>0</v>
      </c>
      <c r="H1866">
        <v>0</v>
      </c>
      <c r="I1866">
        <v>69</v>
      </c>
      <c r="J1866">
        <v>0</v>
      </c>
      <c r="K1866">
        <v>0</v>
      </c>
      <c r="L1866">
        <v>69</v>
      </c>
    </row>
    <row r="1867" spans="1:12" x14ac:dyDescent="0.2">
      <c r="A1867" t="s">
        <v>8411</v>
      </c>
      <c r="B1867" t="s">
        <v>11</v>
      </c>
      <c r="C1867">
        <v>82937</v>
      </c>
      <c r="D1867" t="str">
        <f>LEFT(Table3[[#This Row],[Shipping postal code]],5)</f>
        <v>82937</v>
      </c>
      <c r="E1867" t="s">
        <v>7349</v>
      </c>
      <c r="F1867">
        <v>69</v>
      </c>
      <c r="G1867">
        <v>0</v>
      </c>
      <c r="H1867">
        <v>0</v>
      </c>
      <c r="I1867">
        <v>69</v>
      </c>
      <c r="J1867">
        <v>0</v>
      </c>
      <c r="K1867">
        <v>0</v>
      </c>
      <c r="L1867">
        <v>69</v>
      </c>
    </row>
    <row r="1868" spans="1:12" x14ac:dyDescent="0.2">
      <c r="A1868" t="s">
        <v>8412</v>
      </c>
      <c r="B1868" t="s">
        <v>11</v>
      </c>
      <c r="C1868">
        <v>60131</v>
      </c>
      <c r="D1868" t="str">
        <f>LEFT(Table3[[#This Row],[Shipping postal code]],5)</f>
        <v>60131</v>
      </c>
      <c r="E1868" t="s">
        <v>7152</v>
      </c>
      <c r="F1868">
        <v>69</v>
      </c>
      <c r="G1868">
        <v>0</v>
      </c>
      <c r="H1868">
        <v>0</v>
      </c>
      <c r="I1868">
        <v>69</v>
      </c>
      <c r="J1868">
        <v>0</v>
      </c>
      <c r="K1868">
        <v>0</v>
      </c>
      <c r="L1868">
        <v>69</v>
      </c>
    </row>
    <row r="1869" spans="1:12" x14ac:dyDescent="0.2">
      <c r="A1869" t="s">
        <v>8413</v>
      </c>
      <c r="B1869" t="s">
        <v>11</v>
      </c>
      <c r="C1869">
        <v>44256</v>
      </c>
      <c r="D1869" t="str">
        <f>LEFT(Table3[[#This Row],[Shipping postal code]],5)</f>
        <v>44256</v>
      </c>
      <c r="E1869" t="s">
        <v>7116</v>
      </c>
      <c r="F1869">
        <v>81</v>
      </c>
      <c r="G1869">
        <v>-12.15</v>
      </c>
      <c r="H1869">
        <v>0</v>
      </c>
      <c r="I1869">
        <v>68.849999999999994</v>
      </c>
      <c r="J1869">
        <v>0</v>
      </c>
      <c r="K1869">
        <v>0</v>
      </c>
      <c r="L1869">
        <v>68.849999999999994</v>
      </c>
    </row>
    <row r="1870" spans="1:12" x14ac:dyDescent="0.2">
      <c r="A1870" t="s">
        <v>8414</v>
      </c>
      <c r="B1870" t="s">
        <v>11</v>
      </c>
      <c r="C1870" t="s">
        <v>2717</v>
      </c>
      <c r="D1870" t="str">
        <f>LEFT(Table3[[#This Row],[Shipping postal code]],5)</f>
        <v>55347</v>
      </c>
      <c r="E1870" t="s">
        <v>7143</v>
      </c>
      <c r="F1870">
        <v>76</v>
      </c>
      <c r="G1870">
        <v>-7.6</v>
      </c>
      <c r="H1870">
        <v>0</v>
      </c>
      <c r="I1870">
        <v>68.400000000000006</v>
      </c>
      <c r="J1870">
        <v>0</v>
      </c>
      <c r="K1870">
        <v>0</v>
      </c>
      <c r="L1870">
        <v>68.400000000000006</v>
      </c>
    </row>
    <row r="1871" spans="1:12" x14ac:dyDescent="0.2">
      <c r="A1871" t="s">
        <v>8415</v>
      </c>
      <c r="B1871" t="s">
        <v>11</v>
      </c>
      <c r="C1871">
        <v>78645</v>
      </c>
      <c r="D1871" t="str">
        <f>LEFT(Table3[[#This Row],[Shipping postal code]],5)</f>
        <v>78645</v>
      </c>
      <c r="E1871" t="s">
        <v>7086</v>
      </c>
      <c r="F1871">
        <v>76</v>
      </c>
      <c r="G1871">
        <v>-7.6</v>
      </c>
      <c r="H1871">
        <v>0</v>
      </c>
      <c r="I1871">
        <v>68.400000000000006</v>
      </c>
      <c r="J1871">
        <v>0</v>
      </c>
      <c r="K1871">
        <v>0</v>
      </c>
      <c r="L1871">
        <v>68.400000000000006</v>
      </c>
    </row>
    <row r="1872" spans="1:12" x14ac:dyDescent="0.2">
      <c r="A1872" t="s">
        <v>7168</v>
      </c>
      <c r="B1872" t="s">
        <v>11</v>
      </c>
      <c r="C1872" t="s">
        <v>5728</v>
      </c>
      <c r="D1872" t="str">
        <f>LEFT(Table3[[#This Row],[Shipping postal code]],5)</f>
        <v>28001</v>
      </c>
      <c r="E1872" t="s">
        <v>7095</v>
      </c>
      <c r="F1872">
        <v>73</v>
      </c>
      <c r="G1872">
        <v>-4.95</v>
      </c>
      <c r="H1872">
        <v>0</v>
      </c>
      <c r="I1872">
        <v>68.05</v>
      </c>
      <c r="J1872">
        <v>0</v>
      </c>
      <c r="K1872">
        <v>0</v>
      </c>
      <c r="L1872">
        <v>68.05</v>
      </c>
    </row>
    <row r="1873" spans="1:12" x14ac:dyDescent="0.2">
      <c r="A1873" t="s">
        <v>8416</v>
      </c>
      <c r="B1873" t="s">
        <v>11</v>
      </c>
      <c r="C1873">
        <v>91746</v>
      </c>
      <c r="D1873" t="str">
        <f>LEFT(Table3[[#This Row],[Shipping postal code]],5)</f>
        <v>91746</v>
      </c>
      <c r="E1873" t="s">
        <v>7048</v>
      </c>
      <c r="F1873">
        <v>84</v>
      </c>
      <c r="G1873">
        <v>-16</v>
      </c>
      <c r="H1873">
        <v>0</v>
      </c>
      <c r="I1873">
        <v>68</v>
      </c>
      <c r="J1873">
        <v>0</v>
      </c>
      <c r="K1873">
        <v>0</v>
      </c>
      <c r="L1873">
        <v>68</v>
      </c>
    </row>
    <row r="1874" spans="1:12" x14ac:dyDescent="0.2">
      <c r="A1874" t="s">
        <v>7359</v>
      </c>
      <c r="B1874" t="s">
        <v>11</v>
      </c>
      <c r="C1874" t="s">
        <v>4596</v>
      </c>
      <c r="D1874" t="str">
        <f>LEFT(Table3[[#This Row],[Shipping postal code]],5)</f>
        <v>90802</v>
      </c>
      <c r="E1874" t="s">
        <v>7048</v>
      </c>
      <c r="F1874">
        <v>68</v>
      </c>
      <c r="G1874">
        <v>0</v>
      </c>
      <c r="H1874">
        <v>0</v>
      </c>
      <c r="I1874">
        <v>68</v>
      </c>
      <c r="J1874">
        <v>0</v>
      </c>
      <c r="K1874">
        <v>0</v>
      </c>
      <c r="L1874">
        <v>68</v>
      </c>
    </row>
    <row r="1875" spans="1:12" x14ac:dyDescent="0.2">
      <c r="A1875" t="s">
        <v>8417</v>
      </c>
      <c r="B1875" t="s">
        <v>11</v>
      </c>
      <c r="C1875" s="2" t="s">
        <v>660</v>
      </c>
      <c r="D1875" s="2" t="str">
        <f>LEFT(Table3[[#This Row],[Shipping postal code]],5)</f>
        <v>02210</v>
      </c>
      <c r="E1875" t="s">
        <v>7129</v>
      </c>
      <c r="F1875">
        <v>80</v>
      </c>
      <c r="G1875">
        <v>-12</v>
      </c>
      <c r="H1875">
        <v>0</v>
      </c>
      <c r="I1875">
        <v>68</v>
      </c>
      <c r="J1875">
        <v>0</v>
      </c>
      <c r="K1875">
        <v>0</v>
      </c>
      <c r="L1875">
        <v>68</v>
      </c>
    </row>
    <row r="1876" spans="1:12" x14ac:dyDescent="0.2">
      <c r="A1876" t="s">
        <v>7924</v>
      </c>
      <c r="B1876" t="s">
        <v>11</v>
      </c>
      <c r="C1876">
        <v>90069</v>
      </c>
      <c r="D1876" t="str">
        <f>LEFT(Table3[[#This Row],[Shipping postal code]],5)</f>
        <v>90069</v>
      </c>
      <c r="E1876" t="s">
        <v>7048</v>
      </c>
      <c r="F1876">
        <v>68</v>
      </c>
      <c r="G1876">
        <v>0</v>
      </c>
      <c r="H1876">
        <v>0</v>
      </c>
      <c r="I1876">
        <v>68</v>
      </c>
      <c r="J1876">
        <v>0</v>
      </c>
      <c r="K1876">
        <v>0</v>
      </c>
      <c r="L1876">
        <v>68</v>
      </c>
    </row>
    <row r="1877" spans="1:12" x14ac:dyDescent="0.2">
      <c r="A1877" t="s">
        <v>7889</v>
      </c>
      <c r="B1877" t="s">
        <v>11</v>
      </c>
      <c r="C1877">
        <v>72712</v>
      </c>
      <c r="D1877" t="str">
        <f>LEFT(Table3[[#This Row],[Shipping postal code]],5)</f>
        <v>72712</v>
      </c>
      <c r="E1877" t="s">
        <v>7133</v>
      </c>
      <c r="F1877">
        <v>67.98</v>
      </c>
      <c r="G1877">
        <v>0</v>
      </c>
      <c r="H1877">
        <v>0</v>
      </c>
      <c r="I1877">
        <v>67.98</v>
      </c>
      <c r="J1877">
        <v>0</v>
      </c>
      <c r="K1877">
        <v>0</v>
      </c>
      <c r="L1877">
        <v>67.98</v>
      </c>
    </row>
    <row r="1878" spans="1:12" x14ac:dyDescent="0.2">
      <c r="A1878" t="s">
        <v>7942</v>
      </c>
      <c r="B1878" t="s">
        <v>11</v>
      </c>
      <c r="C1878">
        <v>28401</v>
      </c>
      <c r="D1878" t="str">
        <f>LEFT(Table3[[#This Row],[Shipping postal code]],5)</f>
        <v>28401</v>
      </c>
      <c r="E1878" t="s">
        <v>7095</v>
      </c>
      <c r="F1878">
        <v>207.55</v>
      </c>
      <c r="G1878">
        <v>-140</v>
      </c>
      <c r="H1878">
        <v>0</v>
      </c>
      <c r="I1878">
        <v>67.55</v>
      </c>
      <c r="J1878">
        <v>0</v>
      </c>
      <c r="K1878">
        <v>0</v>
      </c>
      <c r="L1878">
        <v>67.55</v>
      </c>
    </row>
    <row r="1879" spans="1:12" x14ac:dyDescent="0.2">
      <c r="A1879" t="s">
        <v>8418</v>
      </c>
      <c r="B1879" t="s">
        <v>11</v>
      </c>
      <c r="C1879" s="2" t="s">
        <v>4039</v>
      </c>
      <c r="D1879" s="2" t="str">
        <f>LEFT(Table3[[#This Row],[Shipping postal code]],5)</f>
        <v>06604</v>
      </c>
      <c r="E1879" t="s">
        <v>7121</v>
      </c>
      <c r="F1879">
        <v>74.98</v>
      </c>
      <c r="G1879">
        <v>-7.49</v>
      </c>
      <c r="H1879">
        <v>0</v>
      </c>
      <c r="I1879">
        <v>67.489999999999995</v>
      </c>
      <c r="J1879">
        <v>0</v>
      </c>
      <c r="K1879">
        <v>0</v>
      </c>
      <c r="L1879">
        <v>67.489999999999995</v>
      </c>
    </row>
    <row r="1880" spans="1:12" x14ac:dyDescent="0.2">
      <c r="A1880" t="s">
        <v>8420</v>
      </c>
      <c r="B1880" t="s">
        <v>11</v>
      </c>
      <c r="C1880">
        <v>11581</v>
      </c>
      <c r="D1880" t="str">
        <f>LEFT(Table3[[#This Row],[Shipping postal code]],5)</f>
        <v>11581</v>
      </c>
      <c r="E1880" t="s">
        <v>7044</v>
      </c>
      <c r="F1880">
        <v>79</v>
      </c>
      <c r="G1880">
        <v>-11.85</v>
      </c>
      <c r="H1880">
        <v>0</v>
      </c>
      <c r="I1880">
        <v>67.150000000000006</v>
      </c>
      <c r="J1880">
        <v>0</v>
      </c>
      <c r="K1880">
        <v>0</v>
      </c>
      <c r="L1880">
        <v>67.150000000000006</v>
      </c>
    </row>
    <row r="1881" spans="1:12" x14ac:dyDescent="0.2">
      <c r="A1881" t="s">
        <v>7467</v>
      </c>
      <c r="B1881" t="s">
        <v>11</v>
      </c>
      <c r="C1881">
        <v>55403</v>
      </c>
      <c r="D1881" t="str">
        <f>LEFT(Table3[[#This Row],[Shipping postal code]],5)</f>
        <v>55403</v>
      </c>
      <c r="E1881" t="s">
        <v>7143</v>
      </c>
      <c r="F1881">
        <v>79</v>
      </c>
      <c r="G1881">
        <v>-11.85</v>
      </c>
      <c r="H1881">
        <v>0</v>
      </c>
      <c r="I1881">
        <v>67.150000000000006</v>
      </c>
      <c r="J1881">
        <v>0</v>
      </c>
      <c r="K1881">
        <v>0</v>
      </c>
      <c r="L1881">
        <v>67.150000000000006</v>
      </c>
    </row>
    <row r="1882" spans="1:12" x14ac:dyDescent="0.2">
      <c r="A1882" t="s">
        <v>8421</v>
      </c>
      <c r="B1882" t="s">
        <v>11</v>
      </c>
      <c r="C1882">
        <v>68128</v>
      </c>
      <c r="D1882" t="str">
        <f>LEFT(Table3[[#This Row],[Shipping postal code]],5)</f>
        <v>68128</v>
      </c>
      <c r="E1882" t="s">
        <v>7067</v>
      </c>
      <c r="F1882">
        <v>79</v>
      </c>
      <c r="G1882">
        <v>-11.85</v>
      </c>
      <c r="H1882">
        <v>0</v>
      </c>
      <c r="I1882">
        <v>67.150000000000006</v>
      </c>
      <c r="J1882">
        <v>0</v>
      </c>
      <c r="K1882">
        <v>0</v>
      </c>
      <c r="L1882">
        <v>67.150000000000006</v>
      </c>
    </row>
    <row r="1883" spans="1:12" x14ac:dyDescent="0.2">
      <c r="A1883" t="s">
        <v>8422</v>
      </c>
      <c r="B1883" t="s">
        <v>11</v>
      </c>
      <c r="C1883">
        <v>49426</v>
      </c>
      <c r="D1883" t="str">
        <f>LEFT(Table3[[#This Row],[Shipping postal code]],5)</f>
        <v>49426</v>
      </c>
      <c r="E1883" t="s">
        <v>7195</v>
      </c>
      <c r="F1883">
        <v>79</v>
      </c>
      <c r="G1883">
        <v>-11.85</v>
      </c>
      <c r="H1883">
        <v>0</v>
      </c>
      <c r="I1883">
        <v>67.150000000000006</v>
      </c>
      <c r="J1883">
        <v>0</v>
      </c>
      <c r="K1883">
        <v>0</v>
      </c>
      <c r="L1883">
        <v>67.150000000000006</v>
      </c>
    </row>
    <row r="1884" spans="1:12" x14ac:dyDescent="0.2">
      <c r="A1884" t="s">
        <v>8423</v>
      </c>
      <c r="B1884" t="s">
        <v>11</v>
      </c>
      <c r="C1884">
        <v>54017</v>
      </c>
      <c r="D1884" t="str">
        <f>LEFT(Table3[[#This Row],[Shipping postal code]],5)</f>
        <v>54017</v>
      </c>
      <c r="E1884" t="s">
        <v>7156</v>
      </c>
      <c r="F1884">
        <v>79</v>
      </c>
      <c r="G1884">
        <v>-11.85</v>
      </c>
      <c r="H1884">
        <v>0</v>
      </c>
      <c r="I1884">
        <v>67.150000000000006</v>
      </c>
      <c r="J1884">
        <v>0</v>
      </c>
      <c r="K1884">
        <v>0</v>
      </c>
      <c r="L1884">
        <v>67.150000000000006</v>
      </c>
    </row>
    <row r="1885" spans="1:12" x14ac:dyDescent="0.2">
      <c r="A1885" t="s">
        <v>8424</v>
      </c>
      <c r="B1885" t="s">
        <v>11</v>
      </c>
      <c r="C1885">
        <v>48820</v>
      </c>
      <c r="D1885" t="str">
        <f>LEFT(Table3[[#This Row],[Shipping postal code]],5)</f>
        <v>48820</v>
      </c>
      <c r="E1885" t="s">
        <v>7195</v>
      </c>
      <c r="F1885">
        <v>79</v>
      </c>
      <c r="G1885">
        <v>-11.85</v>
      </c>
      <c r="H1885">
        <v>0</v>
      </c>
      <c r="I1885">
        <v>67.150000000000006</v>
      </c>
      <c r="J1885">
        <v>0</v>
      </c>
      <c r="K1885">
        <v>0</v>
      </c>
      <c r="L1885">
        <v>67.150000000000006</v>
      </c>
    </row>
    <row r="1886" spans="1:12" x14ac:dyDescent="0.2">
      <c r="A1886" t="s">
        <v>8425</v>
      </c>
      <c r="B1886" t="s">
        <v>11</v>
      </c>
      <c r="C1886">
        <v>65041</v>
      </c>
      <c r="D1886" t="str">
        <f>LEFT(Table3[[#This Row],[Shipping postal code]],5)</f>
        <v>65041</v>
      </c>
      <c r="E1886" t="s">
        <v>7178</v>
      </c>
      <c r="F1886">
        <v>79</v>
      </c>
      <c r="G1886">
        <v>-11.85</v>
      </c>
      <c r="H1886">
        <v>0</v>
      </c>
      <c r="I1886">
        <v>67.150000000000006</v>
      </c>
      <c r="J1886">
        <v>0</v>
      </c>
      <c r="K1886">
        <v>0</v>
      </c>
      <c r="L1886">
        <v>67.150000000000006</v>
      </c>
    </row>
    <row r="1887" spans="1:12" x14ac:dyDescent="0.2">
      <c r="A1887" t="s">
        <v>8426</v>
      </c>
      <c r="B1887" t="s">
        <v>11</v>
      </c>
      <c r="C1887">
        <v>64015</v>
      </c>
      <c r="D1887" t="str">
        <f>LEFT(Table3[[#This Row],[Shipping postal code]],5)</f>
        <v>64015</v>
      </c>
      <c r="E1887" t="s">
        <v>7178</v>
      </c>
      <c r="F1887">
        <v>67</v>
      </c>
      <c r="G1887">
        <v>0</v>
      </c>
      <c r="H1887">
        <v>0</v>
      </c>
      <c r="I1887">
        <v>67</v>
      </c>
      <c r="J1887">
        <v>0</v>
      </c>
      <c r="K1887">
        <v>0</v>
      </c>
      <c r="L1887">
        <v>67</v>
      </c>
    </row>
    <row r="1888" spans="1:12" x14ac:dyDescent="0.2">
      <c r="A1888" t="s">
        <v>7798</v>
      </c>
      <c r="B1888" t="s">
        <v>11</v>
      </c>
      <c r="C1888">
        <v>85234</v>
      </c>
      <c r="D1888" t="str">
        <f>LEFT(Table3[[#This Row],[Shipping postal code]],5)</f>
        <v>85234</v>
      </c>
      <c r="E1888" t="s">
        <v>7056</v>
      </c>
      <c r="F1888">
        <v>67</v>
      </c>
      <c r="G1888">
        <v>0</v>
      </c>
      <c r="H1888">
        <v>0</v>
      </c>
      <c r="I1888">
        <v>67</v>
      </c>
      <c r="J1888">
        <v>0</v>
      </c>
      <c r="K1888">
        <v>0</v>
      </c>
      <c r="L1888">
        <v>67</v>
      </c>
    </row>
    <row r="1889" spans="1:12" x14ac:dyDescent="0.2">
      <c r="A1889" t="s">
        <v>8327</v>
      </c>
      <c r="B1889" t="s">
        <v>11</v>
      </c>
      <c r="C1889">
        <v>74075</v>
      </c>
      <c r="D1889" t="str">
        <f>LEFT(Table3[[#This Row],[Shipping postal code]],5)</f>
        <v>74075</v>
      </c>
      <c r="E1889" t="s">
        <v>7050</v>
      </c>
      <c r="F1889">
        <v>67</v>
      </c>
      <c r="G1889">
        <v>0</v>
      </c>
      <c r="H1889">
        <v>0</v>
      </c>
      <c r="I1889">
        <v>67</v>
      </c>
      <c r="J1889">
        <v>0</v>
      </c>
      <c r="K1889">
        <v>0</v>
      </c>
      <c r="L1889">
        <v>67</v>
      </c>
    </row>
    <row r="1890" spans="1:12" x14ac:dyDescent="0.2">
      <c r="A1890" t="s">
        <v>8128</v>
      </c>
      <c r="B1890" t="s">
        <v>11</v>
      </c>
      <c r="C1890">
        <v>92883</v>
      </c>
      <c r="D1890" t="str">
        <f>LEFT(Table3[[#This Row],[Shipping postal code]],5)</f>
        <v>92883</v>
      </c>
      <c r="E1890" t="s">
        <v>7048</v>
      </c>
      <c r="F1890">
        <v>67</v>
      </c>
      <c r="G1890">
        <v>0</v>
      </c>
      <c r="H1890">
        <v>0</v>
      </c>
      <c r="I1890">
        <v>67</v>
      </c>
      <c r="J1890">
        <v>0</v>
      </c>
      <c r="K1890">
        <v>0</v>
      </c>
      <c r="L1890">
        <v>67</v>
      </c>
    </row>
    <row r="1891" spans="1:12" x14ac:dyDescent="0.2">
      <c r="A1891" t="s">
        <v>8427</v>
      </c>
      <c r="B1891" t="s">
        <v>11</v>
      </c>
      <c r="C1891">
        <v>60188</v>
      </c>
      <c r="D1891" t="str">
        <f>LEFT(Table3[[#This Row],[Shipping postal code]],5)</f>
        <v>60188</v>
      </c>
      <c r="E1891" t="s">
        <v>7152</v>
      </c>
      <c r="F1891">
        <v>67</v>
      </c>
      <c r="G1891">
        <v>0</v>
      </c>
      <c r="H1891">
        <v>0</v>
      </c>
      <c r="I1891">
        <v>67</v>
      </c>
      <c r="J1891">
        <v>0</v>
      </c>
      <c r="K1891">
        <v>0</v>
      </c>
      <c r="L1891">
        <v>67</v>
      </c>
    </row>
    <row r="1892" spans="1:12" x14ac:dyDescent="0.2">
      <c r="A1892" t="s">
        <v>8428</v>
      </c>
      <c r="B1892" t="s">
        <v>11</v>
      </c>
      <c r="C1892">
        <v>15146</v>
      </c>
      <c r="D1892" t="str">
        <f>LEFT(Table3[[#This Row],[Shipping postal code]],5)</f>
        <v>15146</v>
      </c>
      <c r="E1892" t="s">
        <v>7065</v>
      </c>
      <c r="F1892">
        <v>67</v>
      </c>
      <c r="G1892">
        <v>0</v>
      </c>
      <c r="H1892">
        <v>0</v>
      </c>
      <c r="I1892">
        <v>67</v>
      </c>
      <c r="J1892">
        <v>0</v>
      </c>
      <c r="K1892">
        <v>0</v>
      </c>
      <c r="L1892">
        <v>67</v>
      </c>
    </row>
    <row r="1893" spans="1:12" x14ac:dyDescent="0.2">
      <c r="A1893" t="s">
        <v>7446</v>
      </c>
      <c r="B1893" t="s">
        <v>11</v>
      </c>
      <c r="C1893">
        <v>75287</v>
      </c>
      <c r="D1893" t="str">
        <f>LEFT(Table3[[#This Row],[Shipping postal code]],5)</f>
        <v>75287</v>
      </c>
      <c r="E1893" t="s">
        <v>7086</v>
      </c>
      <c r="F1893">
        <v>67</v>
      </c>
      <c r="G1893">
        <v>0</v>
      </c>
      <c r="H1893">
        <v>0</v>
      </c>
      <c r="I1893">
        <v>67</v>
      </c>
      <c r="J1893">
        <v>0</v>
      </c>
      <c r="K1893">
        <v>0</v>
      </c>
      <c r="L1893">
        <v>67</v>
      </c>
    </row>
    <row r="1894" spans="1:12" x14ac:dyDescent="0.2">
      <c r="A1894" t="s">
        <v>8429</v>
      </c>
      <c r="B1894" t="s">
        <v>11</v>
      </c>
      <c r="C1894">
        <v>84087</v>
      </c>
      <c r="D1894" t="str">
        <f>LEFT(Table3[[#This Row],[Shipping postal code]],5)</f>
        <v>84087</v>
      </c>
      <c r="E1894" t="s">
        <v>7046</v>
      </c>
      <c r="F1894">
        <v>89</v>
      </c>
      <c r="G1894">
        <v>-26.7</v>
      </c>
      <c r="H1894">
        <v>0</v>
      </c>
      <c r="I1894">
        <v>62.3</v>
      </c>
      <c r="J1894">
        <v>0</v>
      </c>
      <c r="K1894">
        <v>4.51</v>
      </c>
      <c r="L1894">
        <v>66.81</v>
      </c>
    </row>
    <row r="1895" spans="1:12" x14ac:dyDescent="0.2">
      <c r="A1895" t="s">
        <v>8430</v>
      </c>
      <c r="B1895" t="s">
        <v>11</v>
      </c>
      <c r="C1895">
        <v>70427</v>
      </c>
      <c r="D1895" t="str">
        <f>LEFT(Table3[[#This Row],[Shipping postal code]],5)</f>
        <v>70427</v>
      </c>
      <c r="E1895" t="s">
        <v>7342</v>
      </c>
      <c r="F1895">
        <v>60</v>
      </c>
      <c r="G1895">
        <v>0</v>
      </c>
      <c r="H1895">
        <v>0</v>
      </c>
      <c r="I1895">
        <v>60</v>
      </c>
      <c r="J1895">
        <v>0</v>
      </c>
      <c r="K1895">
        <v>6.5</v>
      </c>
      <c r="L1895">
        <v>66.5</v>
      </c>
    </row>
    <row r="1896" spans="1:12" x14ac:dyDescent="0.2">
      <c r="A1896" t="s">
        <v>7578</v>
      </c>
      <c r="B1896" t="s">
        <v>11</v>
      </c>
      <c r="C1896">
        <v>84058</v>
      </c>
      <c r="D1896" t="str">
        <f>LEFT(Table3[[#This Row],[Shipping postal code]],5)</f>
        <v>84058</v>
      </c>
      <c r="E1896" t="s">
        <v>7046</v>
      </c>
      <c r="F1896">
        <v>67</v>
      </c>
      <c r="G1896">
        <v>-5</v>
      </c>
      <c r="H1896">
        <v>0</v>
      </c>
      <c r="I1896">
        <v>62</v>
      </c>
      <c r="J1896">
        <v>0</v>
      </c>
      <c r="K1896">
        <v>4.24</v>
      </c>
      <c r="L1896">
        <v>66.239999999999995</v>
      </c>
    </row>
    <row r="1897" spans="1:12" x14ac:dyDescent="0.2">
      <c r="A1897" t="s">
        <v>8431</v>
      </c>
      <c r="B1897" t="s">
        <v>11</v>
      </c>
      <c r="C1897">
        <v>96001</v>
      </c>
      <c r="D1897" t="str">
        <f>LEFT(Table3[[#This Row],[Shipping postal code]],5)</f>
        <v>96001</v>
      </c>
      <c r="E1897" t="s">
        <v>7048</v>
      </c>
      <c r="F1897">
        <v>66.150000000000006</v>
      </c>
      <c r="G1897">
        <v>0</v>
      </c>
      <c r="H1897">
        <v>0</v>
      </c>
      <c r="I1897">
        <v>66.150000000000006</v>
      </c>
      <c r="J1897">
        <v>0</v>
      </c>
      <c r="K1897">
        <v>0</v>
      </c>
      <c r="L1897">
        <v>66.150000000000006</v>
      </c>
    </row>
    <row r="1898" spans="1:12" x14ac:dyDescent="0.2">
      <c r="A1898" t="s">
        <v>7139</v>
      </c>
      <c r="B1898" t="s">
        <v>11</v>
      </c>
      <c r="C1898">
        <v>89123</v>
      </c>
      <c r="D1898" t="str">
        <f>LEFT(Table3[[#This Row],[Shipping postal code]],5)</f>
        <v>89123</v>
      </c>
      <c r="E1898" t="s">
        <v>7140</v>
      </c>
      <c r="F1898">
        <v>66</v>
      </c>
      <c r="G1898">
        <v>0</v>
      </c>
      <c r="H1898">
        <v>0</v>
      </c>
      <c r="I1898">
        <v>66</v>
      </c>
      <c r="J1898">
        <v>0</v>
      </c>
      <c r="K1898">
        <v>0</v>
      </c>
      <c r="L1898">
        <v>66</v>
      </c>
    </row>
    <row r="1899" spans="1:12" x14ac:dyDescent="0.2">
      <c r="A1899" t="s">
        <v>8432</v>
      </c>
      <c r="B1899" t="s">
        <v>11</v>
      </c>
      <c r="C1899">
        <v>64015</v>
      </c>
      <c r="D1899" t="str">
        <f>LEFT(Table3[[#This Row],[Shipping postal code]],5)</f>
        <v>64015</v>
      </c>
      <c r="E1899" t="s">
        <v>7178</v>
      </c>
      <c r="F1899">
        <v>66</v>
      </c>
      <c r="G1899">
        <v>0</v>
      </c>
      <c r="H1899">
        <v>0</v>
      </c>
      <c r="I1899">
        <v>66</v>
      </c>
      <c r="J1899">
        <v>0</v>
      </c>
      <c r="K1899">
        <v>0</v>
      </c>
      <c r="L1899">
        <v>66</v>
      </c>
    </row>
    <row r="1900" spans="1:12" x14ac:dyDescent="0.2">
      <c r="A1900" t="s">
        <v>8433</v>
      </c>
      <c r="B1900" t="s">
        <v>11</v>
      </c>
      <c r="C1900">
        <v>97362</v>
      </c>
      <c r="D1900" t="str">
        <f>LEFT(Table3[[#This Row],[Shipping postal code]],5)</f>
        <v>97362</v>
      </c>
      <c r="E1900" t="s">
        <v>7074</v>
      </c>
      <c r="F1900">
        <v>66</v>
      </c>
      <c r="G1900">
        <v>0</v>
      </c>
      <c r="H1900">
        <v>0</v>
      </c>
      <c r="I1900">
        <v>66</v>
      </c>
      <c r="J1900">
        <v>0</v>
      </c>
      <c r="K1900">
        <v>0</v>
      </c>
      <c r="L1900">
        <v>66</v>
      </c>
    </row>
    <row r="1901" spans="1:12" x14ac:dyDescent="0.2">
      <c r="A1901" t="s">
        <v>7536</v>
      </c>
      <c r="B1901" t="s">
        <v>11</v>
      </c>
      <c r="C1901">
        <v>89052</v>
      </c>
      <c r="D1901" t="str">
        <f>LEFT(Table3[[#This Row],[Shipping postal code]],5)</f>
        <v>89052</v>
      </c>
      <c r="E1901" t="s">
        <v>7140</v>
      </c>
      <c r="F1901">
        <v>65.98</v>
      </c>
      <c r="G1901">
        <v>0</v>
      </c>
      <c r="H1901">
        <v>0</v>
      </c>
      <c r="I1901">
        <v>65.98</v>
      </c>
      <c r="J1901">
        <v>0</v>
      </c>
      <c r="K1901">
        <v>0</v>
      </c>
      <c r="L1901">
        <v>65.98</v>
      </c>
    </row>
    <row r="1902" spans="1:12" x14ac:dyDescent="0.2">
      <c r="A1902" t="s">
        <v>8434</v>
      </c>
      <c r="B1902" t="s">
        <v>11</v>
      </c>
      <c r="C1902">
        <v>76116</v>
      </c>
      <c r="D1902" t="str">
        <f>LEFT(Table3[[#This Row],[Shipping postal code]],5)</f>
        <v>76116</v>
      </c>
      <c r="E1902" t="s">
        <v>7086</v>
      </c>
      <c r="F1902">
        <v>72.98</v>
      </c>
      <c r="G1902">
        <v>-7.29</v>
      </c>
      <c r="H1902">
        <v>0</v>
      </c>
      <c r="I1902">
        <v>65.69</v>
      </c>
      <c r="J1902">
        <v>0</v>
      </c>
      <c r="K1902">
        <v>0</v>
      </c>
      <c r="L1902">
        <v>65.69</v>
      </c>
    </row>
    <row r="1903" spans="1:12" x14ac:dyDescent="0.2">
      <c r="A1903" t="s">
        <v>7671</v>
      </c>
      <c r="B1903" t="s">
        <v>11</v>
      </c>
      <c r="C1903">
        <v>40241</v>
      </c>
      <c r="D1903" t="str">
        <f>LEFT(Table3[[#This Row],[Shipping postal code]],5)</f>
        <v>40241</v>
      </c>
      <c r="E1903" t="s">
        <v>7256</v>
      </c>
      <c r="F1903">
        <v>65.150000000000006</v>
      </c>
      <c r="G1903">
        <v>0</v>
      </c>
      <c r="H1903">
        <v>0</v>
      </c>
      <c r="I1903">
        <v>65.150000000000006</v>
      </c>
      <c r="J1903">
        <v>0</v>
      </c>
      <c r="K1903">
        <v>0</v>
      </c>
      <c r="L1903">
        <v>65.150000000000006</v>
      </c>
    </row>
    <row r="1904" spans="1:12" x14ac:dyDescent="0.2">
      <c r="A1904" t="s">
        <v>7373</v>
      </c>
      <c r="B1904" t="s">
        <v>11</v>
      </c>
      <c r="C1904">
        <v>89511</v>
      </c>
      <c r="D1904" t="str">
        <f>LEFT(Table3[[#This Row],[Shipping postal code]],5)</f>
        <v>89511</v>
      </c>
      <c r="E1904" t="s">
        <v>7140</v>
      </c>
      <c r="F1904">
        <v>65</v>
      </c>
      <c r="G1904">
        <v>0</v>
      </c>
      <c r="H1904">
        <v>0</v>
      </c>
      <c r="I1904">
        <v>65</v>
      </c>
      <c r="J1904">
        <v>0</v>
      </c>
      <c r="K1904">
        <v>0</v>
      </c>
      <c r="L1904">
        <v>65</v>
      </c>
    </row>
    <row r="1905" spans="1:12" x14ac:dyDescent="0.2">
      <c r="A1905" t="s">
        <v>7532</v>
      </c>
      <c r="B1905" t="s">
        <v>11</v>
      </c>
      <c r="C1905">
        <v>53208</v>
      </c>
      <c r="D1905" t="str">
        <f>LEFT(Table3[[#This Row],[Shipping postal code]],5)</f>
        <v>53208</v>
      </c>
      <c r="E1905" t="s">
        <v>7156</v>
      </c>
      <c r="F1905">
        <v>65</v>
      </c>
      <c r="G1905">
        <v>0</v>
      </c>
      <c r="H1905">
        <v>0</v>
      </c>
      <c r="I1905">
        <v>65</v>
      </c>
      <c r="J1905">
        <v>0</v>
      </c>
      <c r="K1905">
        <v>0</v>
      </c>
      <c r="L1905">
        <v>65</v>
      </c>
    </row>
    <row r="1906" spans="1:12" x14ac:dyDescent="0.2">
      <c r="A1906" t="s">
        <v>8435</v>
      </c>
      <c r="B1906" t="s">
        <v>11</v>
      </c>
      <c r="C1906">
        <v>79510</v>
      </c>
      <c r="D1906" t="str">
        <f>LEFT(Table3[[#This Row],[Shipping postal code]],5)</f>
        <v>79510</v>
      </c>
      <c r="E1906" t="s">
        <v>7086</v>
      </c>
      <c r="F1906">
        <v>65</v>
      </c>
      <c r="G1906">
        <v>0</v>
      </c>
      <c r="H1906">
        <v>0</v>
      </c>
      <c r="I1906">
        <v>65</v>
      </c>
      <c r="J1906">
        <v>0</v>
      </c>
      <c r="K1906">
        <v>0</v>
      </c>
      <c r="L1906">
        <v>65</v>
      </c>
    </row>
    <row r="1907" spans="1:12" x14ac:dyDescent="0.2">
      <c r="A1907" t="s">
        <v>8436</v>
      </c>
      <c r="B1907" t="s">
        <v>11</v>
      </c>
      <c r="C1907">
        <v>94509</v>
      </c>
      <c r="D1907" t="str">
        <f>LEFT(Table3[[#This Row],[Shipping postal code]],5)</f>
        <v>94509</v>
      </c>
      <c r="E1907" t="s">
        <v>7048</v>
      </c>
      <c r="F1907">
        <v>167</v>
      </c>
      <c r="G1907">
        <v>-102</v>
      </c>
      <c r="H1907">
        <v>0</v>
      </c>
      <c r="I1907">
        <v>65</v>
      </c>
      <c r="J1907">
        <v>0</v>
      </c>
      <c r="K1907">
        <v>0</v>
      </c>
      <c r="L1907">
        <v>65</v>
      </c>
    </row>
    <row r="1908" spans="1:12" x14ac:dyDescent="0.2">
      <c r="A1908" t="s">
        <v>8437</v>
      </c>
      <c r="B1908" t="s">
        <v>11</v>
      </c>
      <c r="C1908" s="2" t="s">
        <v>4020</v>
      </c>
      <c r="D1908" s="2" t="str">
        <f>LEFT(Table3[[#This Row],[Shipping postal code]],5)</f>
        <v>03063</v>
      </c>
      <c r="E1908" t="s">
        <v>7186</v>
      </c>
      <c r="F1908">
        <v>64.98</v>
      </c>
      <c r="G1908">
        <v>0</v>
      </c>
      <c r="H1908">
        <v>0</v>
      </c>
      <c r="I1908">
        <v>64.98</v>
      </c>
      <c r="J1908">
        <v>0</v>
      </c>
      <c r="K1908">
        <v>0</v>
      </c>
      <c r="L1908">
        <v>64.98</v>
      </c>
    </row>
    <row r="1909" spans="1:12" x14ac:dyDescent="0.2">
      <c r="A1909" t="s">
        <v>8438</v>
      </c>
      <c r="B1909" t="s">
        <v>11</v>
      </c>
      <c r="C1909">
        <v>84087</v>
      </c>
      <c r="D1909" t="str">
        <f>LEFT(Table3[[#This Row],[Shipping postal code]],5)</f>
        <v>84087</v>
      </c>
      <c r="E1909" t="s">
        <v>7046</v>
      </c>
      <c r="F1909">
        <v>60</v>
      </c>
      <c r="G1909">
        <v>0</v>
      </c>
      <c r="H1909">
        <v>0</v>
      </c>
      <c r="I1909">
        <v>60</v>
      </c>
      <c r="J1909">
        <v>0</v>
      </c>
      <c r="K1909">
        <v>4.3499999999999996</v>
      </c>
      <c r="L1909">
        <v>64.349999999999994</v>
      </c>
    </row>
    <row r="1910" spans="1:12" x14ac:dyDescent="0.2">
      <c r="A1910" t="s">
        <v>8439</v>
      </c>
      <c r="B1910" t="s">
        <v>11</v>
      </c>
      <c r="C1910">
        <v>98043</v>
      </c>
      <c r="D1910" t="str">
        <f>LEFT(Table3[[#This Row],[Shipping postal code]],5)</f>
        <v>98043</v>
      </c>
      <c r="E1910" t="s">
        <v>7076</v>
      </c>
      <c r="F1910">
        <v>64.150000000000006</v>
      </c>
      <c r="G1910">
        <v>0</v>
      </c>
      <c r="H1910">
        <v>0</v>
      </c>
      <c r="I1910">
        <v>64.150000000000006</v>
      </c>
      <c r="J1910">
        <v>0</v>
      </c>
      <c r="K1910">
        <v>0</v>
      </c>
      <c r="L1910">
        <v>64.150000000000006</v>
      </c>
    </row>
    <row r="1911" spans="1:12" x14ac:dyDescent="0.2">
      <c r="A1911" t="s">
        <v>8440</v>
      </c>
      <c r="B1911" t="s">
        <v>11</v>
      </c>
      <c r="C1911">
        <v>31546</v>
      </c>
      <c r="D1911" t="str">
        <f>LEFT(Table3[[#This Row],[Shipping postal code]],5)</f>
        <v>31546</v>
      </c>
      <c r="E1911" t="s">
        <v>7107</v>
      </c>
      <c r="F1911">
        <v>64</v>
      </c>
      <c r="G1911">
        <v>0</v>
      </c>
      <c r="H1911">
        <v>0</v>
      </c>
      <c r="I1911">
        <v>64</v>
      </c>
      <c r="J1911">
        <v>0</v>
      </c>
      <c r="K1911">
        <v>0</v>
      </c>
      <c r="L1911">
        <v>64</v>
      </c>
    </row>
    <row r="1912" spans="1:12" x14ac:dyDescent="0.2">
      <c r="A1912" t="s">
        <v>7401</v>
      </c>
      <c r="B1912" t="s">
        <v>11</v>
      </c>
      <c r="C1912">
        <v>30307</v>
      </c>
      <c r="D1912" t="str">
        <f>LEFT(Table3[[#This Row],[Shipping postal code]],5)</f>
        <v>30307</v>
      </c>
      <c r="E1912" t="s">
        <v>7107</v>
      </c>
      <c r="F1912">
        <v>64</v>
      </c>
      <c r="G1912">
        <v>0</v>
      </c>
      <c r="H1912">
        <v>0</v>
      </c>
      <c r="I1912">
        <v>64</v>
      </c>
      <c r="J1912">
        <v>0</v>
      </c>
      <c r="K1912">
        <v>0</v>
      </c>
      <c r="L1912">
        <v>64</v>
      </c>
    </row>
    <row r="1913" spans="1:12" x14ac:dyDescent="0.2">
      <c r="A1913" t="s">
        <v>8441</v>
      </c>
      <c r="B1913" t="s">
        <v>11</v>
      </c>
      <c r="C1913">
        <v>27012</v>
      </c>
      <c r="D1913" t="str">
        <f>LEFT(Table3[[#This Row],[Shipping postal code]],5)</f>
        <v>27012</v>
      </c>
      <c r="E1913" t="s">
        <v>7095</v>
      </c>
      <c r="F1913">
        <v>64</v>
      </c>
      <c r="G1913">
        <v>0</v>
      </c>
      <c r="H1913">
        <v>0</v>
      </c>
      <c r="I1913">
        <v>64</v>
      </c>
      <c r="J1913">
        <v>0</v>
      </c>
      <c r="K1913">
        <v>0</v>
      </c>
      <c r="L1913">
        <v>64</v>
      </c>
    </row>
    <row r="1914" spans="1:12" x14ac:dyDescent="0.2">
      <c r="A1914" t="s">
        <v>7206</v>
      </c>
      <c r="B1914" t="s">
        <v>11</v>
      </c>
      <c r="C1914">
        <v>11102</v>
      </c>
      <c r="D1914" t="str">
        <f>LEFT(Table3[[#This Row],[Shipping postal code]],5)</f>
        <v>11102</v>
      </c>
      <c r="E1914" t="s">
        <v>7044</v>
      </c>
      <c r="F1914">
        <v>63.98</v>
      </c>
      <c r="G1914">
        <v>0</v>
      </c>
      <c r="H1914">
        <v>0</v>
      </c>
      <c r="I1914">
        <v>63.98</v>
      </c>
      <c r="J1914">
        <v>0</v>
      </c>
      <c r="K1914">
        <v>0</v>
      </c>
      <c r="L1914">
        <v>63.98</v>
      </c>
    </row>
    <row r="1915" spans="1:12" x14ac:dyDescent="0.2">
      <c r="A1915" t="s">
        <v>8442</v>
      </c>
      <c r="B1915" t="s">
        <v>11</v>
      </c>
      <c r="C1915">
        <v>11105</v>
      </c>
      <c r="D1915" t="str">
        <f>LEFT(Table3[[#This Row],[Shipping postal code]],5)</f>
        <v>11105</v>
      </c>
      <c r="E1915" t="s">
        <v>7044</v>
      </c>
      <c r="F1915">
        <v>63.98</v>
      </c>
      <c r="G1915">
        <v>0</v>
      </c>
      <c r="H1915">
        <v>0</v>
      </c>
      <c r="I1915">
        <v>63.98</v>
      </c>
      <c r="J1915">
        <v>0</v>
      </c>
      <c r="K1915">
        <v>0</v>
      </c>
      <c r="L1915">
        <v>63.98</v>
      </c>
    </row>
    <row r="1916" spans="1:12" x14ac:dyDescent="0.2">
      <c r="A1916" t="s">
        <v>7438</v>
      </c>
      <c r="B1916" t="s">
        <v>11</v>
      </c>
      <c r="C1916">
        <v>23113</v>
      </c>
      <c r="D1916" t="str">
        <f>LEFT(Table3[[#This Row],[Shipping postal code]],5)</f>
        <v>23113</v>
      </c>
      <c r="E1916" t="s">
        <v>7060</v>
      </c>
      <c r="F1916">
        <v>71</v>
      </c>
      <c r="G1916">
        <v>-7.1</v>
      </c>
      <c r="H1916">
        <v>0</v>
      </c>
      <c r="I1916">
        <v>63.9</v>
      </c>
      <c r="J1916">
        <v>0</v>
      </c>
      <c r="K1916">
        <v>0</v>
      </c>
      <c r="L1916">
        <v>63.9</v>
      </c>
    </row>
    <row r="1917" spans="1:12" x14ac:dyDescent="0.2">
      <c r="A1917" t="s">
        <v>8443</v>
      </c>
      <c r="B1917" t="s">
        <v>11</v>
      </c>
      <c r="C1917" t="s">
        <v>1292</v>
      </c>
      <c r="D1917" t="str">
        <f>LEFT(Table3[[#This Row],[Shipping postal code]],5)</f>
        <v>92860</v>
      </c>
      <c r="E1917" t="s">
        <v>7048</v>
      </c>
      <c r="F1917">
        <v>75</v>
      </c>
      <c r="G1917">
        <v>-11.25</v>
      </c>
      <c r="H1917">
        <v>0</v>
      </c>
      <c r="I1917">
        <v>63.75</v>
      </c>
      <c r="J1917">
        <v>0</v>
      </c>
      <c r="K1917">
        <v>0</v>
      </c>
      <c r="L1917">
        <v>63.75</v>
      </c>
    </row>
    <row r="1918" spans="1:12" x14ac:dyDescent="0.2">
      <c r="A1918" t="s">
        <v>8444</v>
      </c>
      <c r="B1918" t="s">
        <v>11</v>
      </c>
      <c r="C1918" t="s">
        <v>1338</v>
      </c>
      <c r="D1918" t="str">
        <f>LEFT(Table3[[#This Row],[Shipping postal code]],5)</f>
        <v>84128</v>
      </c>
      <c r="E1918" t="s">
        <v>7046</v>
      </c>
      <c r="F1918">
        <v>59</v>
      </c>
      <c r="G1918">
        <v>0</v>
      </c>
      <c r="H1918">
        <v>0</v>
      </c>
      <c r="I1918">
        <v>59</v>
      </c>
      <c r="J1918">
        <v>0</v>
      </c>
      <c r="K1918">
        <v>4.28</v>
      </c>
      <c r="L1918">
        <v>63.28</v>
      </c>
    </row>
    <row r="1919" spans="1:12" x14ac:dyDescent="0.2">
      <c r="A1919" t="s">
        <v>8445</v>
      </c>
      <c r="B1919" t="s">
        <v>11</v>
      </c>
      <c r="C1919">
        <v>35147</v>
      </c>
      <c r="D1919" t="str">
        <f>LEFT(Table3[[#This Row],[Shipping postal code]],5)</f>
        <v>35147</v>
      </c>
      <c r="E1919" t="s">
        <v>7315</v>
      </c>
      <c r="F1919">
        <v>70.150000000000006</v>
      </c>
      <c r="G1919">
        <v>-7.02</v>
      </c>
      <c r="H1919">
        <v>0</v>
      </c>
      <c r="I1919">
        <v>63.13</v>
      </c>
      <c r="J1919">
        <v>0</v>
      </c>
      <c r="K1919">
        <v>0</v>
      </c>
      <c r="L1919">
        <v>63.13</v>
      </c>
    </row>
    <row r="1920" spans="1:12" x14ac:dyDescent="0.2">
      <c r="A1920" t="s">
        <v>8446</v>
      </c>
      <c r="B1920" t="s">
        <v>11</v>
      </c>
      <c r="C1920">
        <v>94583</v>
      </c>
      <c r="D1920" t="str">
        <f>LEFT(Table3[[#This Row],[Shipping postal code]],5)</f>
        <v>94583</v>
      </c>
      <c r="E1920" t="s">
        <v>7048</v>
      </c>
      <c r="F1920">
        <v>70.150000000000006</v>
      </c>
      <c r="G1920">
        <v>-7.02</v>
      </c>
      <c r="H1920">
        <v>0</v>
      </c>
      <c r="I1920">
        <v>63.13</v>
      </c>
      <c r="J1920">
        <v>0</v>
      </c>
      <c r="K1920">
        <v>0</v>
      </c>
      <c r="L1920">
        <v>63.13</v>
      </c>
    </row>
    <row r="1921" spans="1:12" x14ac:dyDescent="0.2">
      <c r="A1921" t="s">
        <v>8447</v>
      </c>
      <c r="B1921" t="s">
        <v>11</v>
      </c>
      <c r="C1921" t="s">
        <v>5997</v>
      </c>
      <c r="D1921" t="str">
        <f>LEFT(Table3[[#This Row],[Shipping postal code]],5)</f>
        <v>22003</v>
      </c>
      <c r="E1921" t="s">
        <v>7060</v>
      </c>
      <c r="F1921">
        <v>70.150000000000006</v>
      </c>
      <c r="G1921">
        <v>-7.02</v>
      </c>
      <c r="H1921">
        <v>0</v>
      </c>
      <c r="I1921">
        <v>63.13</v>
      </c>
      <c r="J1921">
        <v>0</v>
      </c>
      <c r="K1921">
        <v>0</v>
      </c>
      <c r="L1921">
        <v>63.13</v>
      </c>
    </row>
    <row r="1922" spans="1:12" x14ac:dyDescent="0.2">
      <c r="A1922" t="s">
        <v>7446</v>
      </c>
      <c r="B1922" t="s">
        <v>11</v>
      </c>
      <c r="C1922">
        <v>75226</v>
      </c>
      <c r="D1922" t="str">
        <f>LEFT(Table3[[#This Row],[Shipping postal code]],5)</f>
        <v>75226</v>
      </c>
      <c r="E1922" t="s">
        <v>7086</v>
      </c>
      <c r="F1922">
        <v>63</v>
      </c>
      <c r="G1922">
        <v>0</v>
      </c>
      <c r="H1922">
        <v>0</v>
      </c>
      <c r="I1922">
        <v>63</v>
      </c>
      <c r="J1922">
        <v>0</v>
      </c>
      <c r="K1922">
        <v>0</v>
      </c>
      <c r="L1922">
        <v>63</v>
      </c>
    </row>
    <row r="1923" spans="1:12" x14ac:dyDescent="0.2">
      <c r="A1923" t="s">
        <v>8448</v>
      </c>
      <c r="B1923" t="s">
        <v>11</v>
      </c>
      <c r="C1923">
        <v>95350</v>
      </c>
      <c r="D1923" t="str">
        <f>LEFT(Table3[[#This Row],[Shipping postal code]],5)</f>
        <v>95350</v>
      </c>
      <c r="E1923" t="s">
        <v>7048</v>
      </c>
      <c r="F1923">
        <v>70</v>
      </c>
      <c r="G1923">
        <v>-7</v>
      </c>
      <c r="H1923">
        <v>0</v>
      </c>
      <c r="I1923">
        <v>63</v>
      </c>
      <c r="J1923">
        <v>0</v>
      </c>
      <c r="K1923">
        <v>0</v>
      </c>
      <c r="L1923">
        <v>63</v>
      </c>
    </row>
    <row r="1924" spans="1:12" x14ac:dyDescent="0.2">
      <c r="A1924" t="s">
        <v>8449</v>
      </c>
      <c r="B1924" t="s">
        <v>11</v>
      </c>
      <c r="C1924">
        <v>60005</v>
      </c>
      <c r="D1924" t="str">
        <f>LEFT(Table3[[#This Row],[Shipping postal code]],5)</f>
        <v>60005</v>
      </c>
      <c r="E1924" t="s">
        <v>7152</v>
      </c>
      <c r="F1924">
        <v>70</v>
      </c>
      <c r="G1924">
        <v>-7</v>
      </c>
      <c r="H1924">
        <v>0</v>
      </c>
      <c r="I1924">
        <v>63</v>
      </c>
      <c r="J1924">
        <v>0</v>
      </c>
      <c r="K1924">
        <v>0</v>
      </c>
      <c r="L1924">
        <v>63</v>
      </c>
    </row>
    <row r="1925" spans="1:12" x14ac:dyDescent="0.2">
      <c r="A1925" t="s">
        <v>8450</v>
      </c>
      <c r="B1925" t="s">
        <v>11</v>
      </c>
      <c r="C1925">
        <v>30705</v>
      </c>
      <c r="D1925" t="str">
        <f>LEFT(Table3[[#This Row],[Shipping postal code]],5)</f>
        <v>30705</v>
      </c>
      <c r="E1925" t="s">
        <v>7107</v>
      </c>
      <c r="F1925">
        <v>63</v>
      </c>
      <c r="G1925">
        <v>0</v>
      </c>
      <c r="H1925">
        <v>0</v>
      </c>
      <c r="I1925">
        <v>63</v>
      </c>
      <c r="J1925">
        <v>0</v>
      </c>
      <c r="K1925">
        <v>0</v>
      </c>
      <c r="L1925">
        <v>63</v>
      </c>
    </row>
    <row r="1926" spans="1:12" x14ac:dyDescent="0.2">
      <c r="A1926" t="s">
        <v>7210</v>
      </c>
      <c r="B1926" t="s">
        <v>11</v>
      </c>
      <c r="C1926">
        <v>80249</v>
      </c>
      <c r="D1926" t="str">
        <f>LEFT(Table3[[#This Row],[Shipping postal code]],5)</f>
        <v>80249</v>
      </c>
      <c r="E1926" t="s">
        <v>7079</v>
      </c>
      <c r="F1926">
        <v>89.98</v>
      </c>
      <c r="G1926">
        <v>-26.99</v>
      </c>
      <c r="H1926">
        <v>0</v>
      </c>
      <c r="I1926">
        <v>62.99</v>
      </c>
      <c r="J1926">
        <v>0</v>
      </c>
      <c r="K1926">
        <v>0</v>
      </c>
      <c r="L1926">
        <v>62.99</v>
      </c>
    </row>
    <row r="1927" spans="1:12" x14ac:dyDescent="0.2">
      <c r="A1927" t="s">
        <v>8451</v>
      </c>
      <c r="B1927" t="s">
        <v>11</v>
      </c>
      <c r="C1927">
        <v>77859</v>
      </c>
      <c r="D1927" t="str">
        <f>LEFT(Table3[[#This Row],[Shipping postal code]],5)</f>
        <v>77859</v>
      </c>
      <c r="E1927" t="s">
        <v>7086</v>
      </c>
      <c r="F1927">
        <v>89.98</v>
      </c>
      <c r="G1927">
        <v>-26.99</v>
      </c>
      <c r="H1927">
        <v>0</v>
      </c>
      <c r="I1927">
        <v>62.99</v>
      </c>
      <c r="J1927">
        <v>0</v>
      </c>
      <c r="K1927">
        <v>0</v>
      </c>
      <c r="L1927">
        <v>62.99</v>
      </c>
    </row>
    <row r="1928" spans="1:12" x14ac:dyDescent="0.2">
      <c r="A1928" t="s">
        <v>8452</v>
      </c>
      <c r="B1928" t="s">
        <v>11</v>
      </c>
      <c r="C1928">
        <v>30115</v>
      </c>
      <c r="D1928" t="str">
        <f>LEFT(Table3[[#This Row],[Shipping postal code]],5)</f>
        <v>30115</v>
      </c>
      <c r="E1928" t="s">
        <v>7107</v>
      </c>
      <c r="F1928">
        <v>89.98</v>
      </c>
      <c r="G1928">
        <v>-26.99</v>
      </c>
      <c r="H1928">
        <v>0</v>
      </c>
      <c r="I1928">
        <v>62.99</v>
      </c>
      <c r="J1928">
        <v>0</v>
      </c>
      <c r="K1928">
        <v>0</v>
      </c>
      <c r="L1928">
        <v>62.99</v>
      </c>
    </row>
    <row r="1929" spans="1:12" x14ac:dyDescent="0.2">
      <c r="A1929" t="s">
        <v>8091</v>
      </c>
      <c r="B1929" t="s">
        <v>11</v>
      </c>
      <c r="C1929">
        <v>84124</v>
      </c>
      <c r="D1929" t="str">
        <f>LEFT(Table3[[#This Row],[Shipping postal code]],5)</f>
        <v>84124</v>
      </c>
      <c r="E1929" t="s">
        <v>7046</v>
      </c>
      <c r="F1929">
        <v>80</v>
      </c>
      <c r="G1929">
        <v>-22</v>
      </c>
      <c r="H1929">
        <v>0</v>
      </c>
      <c r="I1929">
        <v>58</v>
      </c>
      <c r="J1929">
        <v>0</v>
      </c>
      <c r="K1929">
        <v>4.2</v>
      </c>
      <c r="L1929">
        <v>62.2</v>
      </c>
    </row>
    <row r="1930" spans="1:12" x14ac:dyDescent="0.2">
      <c r="A1930" t="s">
        <v>8192</v>
      </c>
      <c r="B1930" t="s">
        <v>11</v>
      </c>
      <c r="C1930" t="s">
        <v>3299</v>
      </c>
      <c r="D1930" t="str">
        <f>LEFT(Table3[[#This Row],[Shipping postal code]],5)</f>
        <v>90630</v>
      </c>
      <c r="E1930" t="s">
        <v>7048</v>
      </c>
      <c r="F1930">
        <v>69</v>
      </c>
      <c r="G1930">
        <v>-6.9</v>
      </c>
      <c r="H1930">
        <v>0</v>
      </c>
      <c r="I1930">
        <v>62.1</v>
      </c>
      <c r="J1930">
        <v>0</v>
      </c>
      <c r="K1930">
        <v>0</v>
      </c>
      <c r="L1930">
        <v>62.1</v>
      </c>
    </row>
    <row r="1931" spans="1:12" x14ac:dyDescent="0.2">
      <c r="A1931" t="s">
        <v>8453</v>
      </c>
      <c r="B1931" t="s">
        <v>11</v>
      </c>
      <c r="C1931">
        <v>91789</v>
      </c>
      <c r="D1931" t="str">
        <f>LEFT(Table3[[#This Row],[Shipping postal code]],5)</f>
        <v>91789</v>
      </c>
      <c r="E1931" t="s">
        <v>7048</v>
      </c>
      <c r="F1931">
        <v>69</v>
      </c>
      <c r="G1931">
        <v>-6.9</v>
      </c>
      <c r="H1931">
        <v>0</v>
      </c>
      <c r="I1931">
        <v>62.1</v>
      </c>
      <c r="J1931">
        <v>0</v>
      </c>
      <c r="K1931">
        <v>0</v>
      </c>
      <c r="L1931">
        <v>62.1</v>
      </c>
    </row>
    <row r="1932" spans="1:12" x14ac:dyDescent="0.2">
      <c r="A1932" t="s">
        <v>8094</v>
      </c>
      <c r="B1932" t="s">
        <v>11</v>
      </c>
      <c r="C1932">
        <v>63143</v>
      </c>
      <c r="D1932" t="str">
        <f>LEFT(Table3[[#This Row],[Shipping postal code]],5)</f>
        <v>63143</v>
      </c>
      <c r="E1932" t="s">
        <v>7178</v>
      </c>
      <c r="F1932">
        <v>69</v>
      </c>
      <c r="G1932">
        <v>-6.9</v>
      </c>
      <c r="H1932">
        <v>0</v>
      </c>
      <c r="I1932">
        <v>62.1</v>
      </c>
      <c r="J1932">
        <v>0</v>
      </c>
      <c r="K1932">
        <v>0</v>
      </c>
      <c r="L1932">
        <v>62.1</v>
      </c>
    </row>
    <row r="1933" spans="1:12" x14ac:dyDescent="0.2">
      <c r="A1933" t="s">
        <v>8454</v>
      </c>
      <c r="B1933" t="s">
        <v>11</v>
      </c>
      <c r="C1933">
        <v>58072</v>
      </c>
      <c r="D1933" t="str">
        <f>LEFT(Table3[[#This Row],[Shipping postal code]],5)</f>
        <v>58072</v>
      </c>
      <c r="E1933" t="s">
        <v>7278</v>
      </c>
      <c r="F1933">
        <v>69</v>
      </c>
      <c r="G1933">
        <v>-6.9</v>
      </c>
      <c r="H1933">
        <v>0</v>
      </c>
      <c r="I1933">
        <v>62.1</v>
      </c>
      <c r="J1933">
        <v>0</v>
      </c>
      <c r="K1933">
        <v>0</v>
      </c>
      <c r="L1933">
        <v>62.1</v>
      </c>
    </row>
    <row r="1934" spans="1:12" x14ac:dyDescent="0.2">
      <c r="A1934" t="s">
        <v>8455</v>
      </c>
      <c r="B1934" t="s">
        <v>11</v>
      </c>
      <c r="C1934">
        <v>74953</v>
      </c>
      <c r="D1934" t="str">
        <f>LEFT(Table3[[#This Row],[Shipping postal code]],5)</f>
        <v>74953</v>
      </c>
      <c r="E1934" t="s">
        <v>7050</v>
      </c>
      <c r="F1934">
        <v>69</v>
      </c>
      <c r="G1934">
        <v>-6.9</v>
      </c>
      <c r="H1934">
        <v>0</v>
      </c>
      <c r="I1934">
        <v>62.1</v>
      </c>
      <c r="J1934">
        <v>0</v>
      </c>
      <c r="K1934">
        <v>0</v>
      </c>
      <c r="L1934">
        <v>62.1</v>
      </c>
    </row>
    <row r="1935" spans="1:12" x14ac:dyDescent="0.2">
      <c r="A1935" t="s">
        <v>7273</v>
      </c>
      <c r="B1935" t="s">
        <v>11</v>
      </c>
      <c r="C1935">
        <v>85213</v>
      </c>
      <c r="D1935" t="str">
        <f>LEFT(Table3[[#This Row],[Shipping postal code]],5)</f>
        <v>85213</v>
      </c>
      <c r="E1935" t="s">
        <v>7056</v>
      </c>
      <c r="F1935">
        <v>62</v>
      </c>
      <c r="G1935">
        <v>0</v>
      </c>
      <c r="H1935">
        <v>0</v>
      </c>
      <c r="I1935">
        <v>62</v>
      </c>
      <c r="J1935">
        <v>0</v>
      </c>
      <c r="K1935">
        <v>0</v>
      </c>
      <c r="L1935">
        <v>62</v>
      </c>
    </row>
    <row r="1936" spans="1:12" x14ac:dyDescent="0.2">
      <c r="A1936" t="s">
        <v>7928</v>
      </c>
      <c r="B1936" t="s">
        <v>11</v>
      </c>
      <c r="C1936">
        <v>32801</v>
      </c>
      <c r="D1936" t="str">
        <f>LEFT(Table3[[#This Row],[Shipping postal code]],5)</f>
        <v>32801</v>
      </c>
      <c r="E1936" t="s">
        <v>7063</v>
      </c>
      <c r="F1936">
        <v>62</v>
      </c>
      <c r="G1936">
        <v>0</v>
      </c>
      <c r="H1936">
        <v>0</v>
      </c>
      <c r="I1936">
        <v>62</v>
      </c>
      <c r="J1936">
        <v>0</v>
      </c>
      <c r="K1936">
        <v>0</v>
      </c>
      <c r="L1936">
        <v>62</v>
      </c>
    </row>
    <row r="1937" spans="1:12" x14ac:dyDescent="0.2">
      <c r="A1937" t="s">
        <v>8456</v>
      </c>
      <c r="B1937" t="s">
        <v>11</v>
      </c>
      <c r="C1937">
        <v>91320</v>
      </c>
      <c r="D1937" t="str">
        <f>LEFT(Table3[[#This Row],[Shipping postal code]],5)</f>
        <v>91320</v>
      </c>
      <c r="E1937" t="s">
        <v>7048</v>
      </c>
      <c r="F1937">
        <v>62</v>
      </c>
      <c r="G1937">
        <v>0</v>
      </c>
      <c r="H1937">
        <v>0</v>
      </c>
      <c r="I1937">
        <v>62</v>
      </c>
      <c r="J1937">
        <v>0</v>
      </c>
      <c r="K1937">
        <v>0</v>
      </c>
      <c r="L1937">
        <v>62</v>
      </c>
    </row>
    <row r="1938" spans="1:12" x14ac:dyDescent="0.2">
      <c r="A1938" t="s">
        <v>8457</v>
      </c>
      <c r="B1938" t="s">
        <v>11</v>
      </c>
      <c r="C1938">
        <v>48060</v>
      </c>
      <c r="D1938" t="str">
        <f>LEFT(Table3[[#This Row],[Shipping postal code]],5)</f>
        <v>48060</v>
      </c>
      <c r="E1938" t="s">
        <v>7195</v>
      </c>
      <c r="F1938">
        <v>68.150000000000006</v>
      </c>
      <c r="G1938">
        <v>-6.82</v>
      </c>
      <c r="H1938">
        <v>0</v>
      </c>
      <c r="I1938">
        <v>61.33</v>
      </c>
      <c r="J1938">
        <v>0</v>
      </c>
      <c r="K1938">
        <v>0</v>
      </c>
      <c r="L1938">
        <v>61.33</v>
      </c>
    </row>
    <row r="1939" spans="1:12" x14ac:dyDescent="0.2">
      <c r="A1939" t="s">
        <v>8458</v>
      </c>
      <c r="B1939" t="s">
        <v>11</v>
      </c>
      <c r="C1939">
        <v>75019</v>
      </c>
      <c r="D1939" t="str">
        <f>LEFT(Table3[[#This Row],[Shipping postal code]],5)</f>
        <v>75019</v>
      </c>
      <c r="E1939" t="s">
        <v>7086</v>
      </c>
      <c r="F1939">
        <v>72</v>
      </c>
      <c r="G1939">
        <v>-10.8</v>
      </c>
      <c r="H1939">
        <v>0</v>
      </c>
      <c r="I1939">
        <v>61.2</v>
      </c>
      <c r="J1939">
        <v>0</v>
      </c>
      <c r="K1939">
        <v>0</v>
      </c>
      <c r="L1939">
        <v>61.2</v>
      </c>
    </row>
    <row r="1940" spans="1:12" x14ac:dyDescent="0.2">
      <c r="A1940" t="s">
        <v>8459</v>
      </c>
      <c r="B1940" t="s">
        <v>11</v>
      </c>
      <c r="C1940">
        <v>93401</v>
      </c>
      <c r="D1940" t="str">
        <f>LEFT(Table3[[#This Row],[Shipping postal code]],5)</f>
        <v>93401</v>
      </c>
      <c r="E1940" t="s">
        <v>7048</v>
      </c>
      <c r="F1940">
        <v>61.15</v>
      </c>
      <c r="G1940">
        <v>0</v>
      </c>
      <c r="H1940">
        <v>0</v>
      </c>
      <c r="I1940">
        <v>61.15</v>
      </c>
      <c r="J1940">
        <v>0</v>
      </c>
      <c r="K1940">
        <v>0</v>
      </c>
      <c r="L1940">
        <v>61.15</v>
      </c>
    </row>
    <row r="1941" spans="1:12" x14ac:dyDescent="0.2">
      <c r="A1941" t="s">
        <v>8460</v>
      </c>
      <c r="B1941" t="s">
        <v>11</v>
      </c>
      <c r="C1941">
        <v>79912</v>
      </c>
      <c r="D1941" t="str">
        <f>LEFT(Table3[[#This Row],[Shipping postal code]],5)</f>
        <v>79912</v>
      </c>
      <c r="E1941" t="s">
        <v>7086</v>
      </c>
      <c r="F1941">
        <v>60.98</v>
      </c>
      <c r="G1941">
        <v>0</v>
      </c>
      <c r="H1941">
        <v>0</v>
      </c>
      <c r="I1941">
        <v>60.98</v>
      </c>
      <c r="J1941">
        <v>0</v>
      </c>
      <c r="K1941">
        <v>0</v>
      </c>
      <c r="L1941">
        <v>60.98</v>
      </c>
    </row>
    <row r="1942" spans="1:12" x14ac:dyDescent="0.2">
      <c r="A1942" t="s">
        <v>8461</v>
      </c>
      <c r="B1942" t="s">
        <v>11</v>
      </c>
      <c r="C1942">
        <v>30677</v>
      </c>
      <c r="D1942" t="str">
        <f>LEFT(Table3[[#This Row],[Shipping postal code]],5)</f>
        <v>30677</v>
      </c>
      <c r="E1942" t="s">
        <v>7107</v>
      </c>
      <c r="F1942">
        <v>60.98</v>
      </c>
      <c r="G1942">
        <v>0</v>
      </c>
      <c r="H1942">
        <v>0</v>
      </c>
      <c r="I1942">
        <v>60.98</v>
      </c>
      <c r="J1942">
        <v>0</v>
      </c>
      <c r="K1942">
        <v>0</v>
      </c>
      <c r="L1942">
        <v>60.98</v>
      </c>
    </row>
    <row r="1943" spans="1:12" x14ac:dyDescent="0.2">
      <c r="A1943" t="s">
        <v>8462</v>
      </c>
      <c r="B1943" t="s">
        <v>11</v>
      </c>
      <c r="C1943">
        <v>55304</v>
      </c>
      <c r="D1943" t="str">
        <f>LEFT(Table3[[#This Row],[Shipping postal code]],5)</f>
        <v>55304</v>
      </c>
      <c r="E1943" t="s">
        <v>7143</v>
      </c>
      <c r="F1943">
        <v>100.15</v>
      </c>
      <c r="G1943">
        <v>-39.6</v>
      </c>
      <c r="H1943">
        <v>0</v>
      </c>
      <c r="I1943">
        <v>60.55</v>
      </c>
      <c r="J1943">
        <v>0</v>
      </c>
      <c r="K1943">
        <v>0</v>
      </c>
      <c r="L1943">
        <v>60.55</v>
      </c>
    </row>
    <row r="1944" spans="1:12" x14ac:dyDescent="0.2">
      <c r="A1944" t="s">
        <v>8463</v>
      </c>
      <c r="B1944" t="s">
        <v>11</v>
      </c>
      <c r="C1944">
        <v>37122</v>
      </c>
      <c r="D1944" t="str">
        <f>LEFT(Table3[[#This Row],[Shipping postal code]],5)</f>
        <v>37122</v>
      </c>
      <c r="E1944" t="s">
        <v>7136</v>
      </c>
      <c r="F1944">
        <v>55</v>
      </c>
      <c r="G1944">
        <v>0</v>
      </c>
      <c r="H1944">
        <v>0</v>
      </c>
      <c r="I1944">
        <v>55</v>
      </c>
      <c r="J1944">
        <v>0</v>
      </c>
      <c r="K1944">
        <v>5.38</v>
      </c>
      <c r="L1944">
        <v>60.38</v>
      </c>
    </row>
    <row r="1945" spans="1:12" x14ac:dyDescent="0.2">
      <c r="A1945" t="s">
        <v>8464</v>
      </c>
      <c r="B1945" t="s">
        <v>11</v>
      </c>
      <c r="C1945">
        <v>50266</v>
      </c>
      <c r="D1945" t="str">
        <f>LEFT(Table3[[#This Row],[Shipping postal code]],5)</f>
        <v>50266</v>
      </c>
      <c r="E1945" t="s">
        <v>7280</v>
      </c>
      <c r="F1945">
        <v>67</v>
      </c>
      <c r="G1945">
        <v>-6.7</v>
      </c>
      <c r="H1945">
        <v>0</v>
      </c>
      <c r="I1945">
        <v>60.3</v>
      </c>
      <c r="J1945">
        <v>0</v>
      </c>
      <c r="K1945">
        <v>0</v>
      </c>
      <c r="L1945">
        <v>60.3</v>
      </c>
    </row>
    <row r="1946" spans="1:12" x14ac:dyDescent="0.2">
      <c r="A1946" t="s">
        <v>7162</v>
      </c>
      <c r="B1946" t="s">
        <v>11</v>
      </c>
      <c r="C1946">
        <v>98115</v>
      </c>
      <c r="D1946" t="str">
        <f>LEFT(Table3[[#This Row],[Shipping postal code]],5)</f>
        <v>98115</v>
      </c>
      <c r="E1946" t="s">
        <v>7076</v>
      </c>
      <c r="F1946">
        <v>65</v>
      </c>
      <c r="G1946">
        <v>-4.7</v>
      </c>
      <c r="H1946">
        <v>0</v>
      </c>
      <c r="I1946">
        <v>60.3</v>
      </c>
      <c r="J1946">
        <v>0</v>
      </c>
      <c r="K1946">
        <v>0</v>
      </c>
      <c r="L1946">
        <v>60.3</v>
      </c>
    </row>
    <row r="1947" spans="1:12" x14ac:dyDescent="0.2">
      <c r="A1947" t="s">
        <v>7141</v>
      </c>
      <c r="B1947" t="s">
        <v>11</v>
      </c>
      <c r="C1947">
        <v>84107</v>
      </c>
      <c r="D1947" t="str">
        <f>LEFT(Table3[[#This Row],[Shipping postal code]],5)</f>
        <v>84107</v>
      </c>
      <c r="E1947" t="s">
        <v>7046</v>
      </c>
      <c r="F1947">
        <v>56</v>
      </c>
      <c r="G1947">
        <v>0</v>
      </c>
      <c r="H1947">
        <v>0</v>
      </c>
      <c r="I1947">
        <v>56</v>
      </c>
      <c r="J1947">
        <v>0</v>
      </c>
      <c r="K1947">
        <v>4.0599999999999996</v>
      </c>
      <c r="L1947">
        <v>60.06</v>
      </c>
    </row>
    <row r="1948" spans="1:12" x14ac:dyDescent="0.2">
      <c r="A1948" t="s">
        <v>8128</v>
      </c>
      <c r="B1948" t="s">
        <v>11</v>
      </c>
      <c r="C1948">
        <v>92879</v>
      </c>
      <c r="D1948" t="str">
        <f>LEFT(Table3[[#This Row],[Shipping postal code]],5)</f>
        <v>92879</v>
      </c>
      <c r="E1948" t="s">
        <v>7048</v>
      </c>
      <c r="F1948">
        <v>120</v>
      </c>
      <c r="G1948">
        <v>-60</v>
      </c>
      <c r="H1948">
        <v>0</v>
      </c>
      <c r="I1948">
        <v>60</v>
      </c>
      <c r="J1948">
        <v>0</v>
      </c>
      <c r="K1948">
        <v>0</v>
      </c>
      <c r="L1948">
        <v>60</v>
      </c>
    </row>
    <row r="1949" spans="1:12" x14ac:dyDescent="0.2">
      <c r="A1949" t="s">
        <v>7478</v>
      </c>
      <c r="B1949" t="s">
        <v>11</v>
      </c>
      <c r="C1949">
        <v>68135</v>
      </c>
      <c r="D1949" t="str">
        <f>LEFT(Table3[[#This Row],[Shipping postal code]],5)</f>
        <v>68135</v>
      </c>
      <c r="E1949" t="s">
        <v>7067</v>
      </c>
      <c r="F1949">
        <v>60</v>
      </c>
      <c r="G1949">
        <v>0</v>
      </c>
      <c r="H1949">
        <v>0</v>
      </c>
      <c r="I1949">
        <v>60</v>
      </c>
      <c r="J1949">
        <v>0</v>
      </c>
      <c r="K1949">
        <v>0</v>
      </c>
      <c r="L1949">
        <v>60</v>
      </c>
    </row>
    <row r="1950" spans="1:12" x14ac:dyDescent="0.2">
      <c r="A1950" t="s">
        <v>7467</v>
      </c>
      <c r="B1950" t="s">
        <v>11</v>
      </c>
      <c r="C1950">
        <v>55430</v>
      </c>
      <c r="D1950" t="str">
        <f>LEFT(Table3[[#This Row],[Shipping postal code]],5)</f>
        <v>55430</v>
      </c>
      <c r="E1950" t="s">
        <v>7143</v>
      </c>
      <c r="F1950">
        <v>60</v>
      </c>
      <c r="G1950">
        <v>0</v>
      </c>
      <c r="H1950">
        <v>0</v>
      </c>
      <c r="I1950">
        <v>60</v>
      </c>
      <c r="J1950">
        <v>0</v>
      </c>
      <c r="K1950">
        <v>0</v>
      </c>
      <c r="L1950">
        <v>60</v>
      </c>
    </row>
    <row r="1951" spans="1:12" x14ac:dyDescent="0.2">
      <c r="A1951" t="s">
        <v>7765</v>
      </c>
      <c r="B1951" t="s">
        <v>11</v>
      </c>
      <c r="C1951">
        <v>83716</v>
      </c>
      <c r="D1951" t="str">
        <f>LEFT(Table3[[#This Row],[Shipping postal code]],5)</f>
        <v>83716</v>
      </c>
      <c r="E1951" t="s">
        <v>7125</v>
      </c>
      <c r="F1951">
        <v>60</v>
      </c>
      <c r="G1951">
        <v>0</v>
      </c>
      <c r="H1951">
        <v>0</v>
      </c>
      <c r="I1951">
        <v>60</v>
      </c>
      <c r="J1951">
        <v>0</v>
      </c>
      <c r="K1951">
        <v>0</v>
      </c>
      <c r="L1951">
        <v>60</v>
      </c>
    </row>
    <row r="1952" spans="1:12" x14ac:dyDescent="0.2">
      <c r="A1952" t="s">
        <v>8465</v>
      </c>
      <c r="B1952" t="s">
        <v>11</v>
      </c>
      <c r="C1952">
        <v>74021</v>
      </c>
      <c r="D1952" t="str">
        <f>LEFT(Table3[[#This Row],[Shipping postal code]],5)</f>
        <v>74021</v>
      </c>
      <c r="E1952" t="s">
        <v>7050</v>
      </c>
      <c r="F1952">
        <v>60</v>
      </c>
      <c r="G1952">
        <v>0</v>
      </c>
      <c r="H1952">
        <v>0</v>
      </c>
      <c r="I1952">
        <v>60</v>
      </c>
      <c r="J1952">
        <v>0</v>
      </c>
      <c r="K1952">
        <v>0</v>
      </c>
      <c r="L1952">
        <v>60</v>
      </c>
    </row>
    <row r="1953" spans="1:12" x14ac:dyDescent="0.2">
      <c r="A1953" t="s">
        <v>7396</v>
      </c>
      <c r="B1953" t="s">
        <v>11</v>
      </c>
      <c r="C1953">
        <v>66614</v>
      </c>
      <c r="D1953" t="str">
        <f>LEFT(Table3[[#This Row],[Shipping postal code]],5)</f>
        <v>66614</v>
      </c>
      <c r="E1953" t="s">
        <v>7198</v>
      </c>
      <c r="F1953">
        <v>80</v>
      </c>
      <c r="G1953">
        <v>-20</v>
      </c>
      <c r="H1953">
        <v>0</v>
      </c>
      <c r="I1953">
        <v>60</v>
      </c>
      <c r="J1953">
        <v>0</v>
      </c>
      <c r="K1953">
        <v>0</v>
      </c>
      <c r="L1953">
        <v>60</v>
      </c>
    </row>
    <row r="1954" spans="1:12" x14ac:dyDescent="0.2">
      <c r="A1954" t="s">
        <v>7368</v>
      </c>
      <c r="B1954" t="s">
        <v>11</v>
      </c>
      <c r="C1954">
        <v>45410</v>
      </c>
      <c r="D1954" t="str">
        <f>LEFT(Table3[[#This Row],[Shipping postal code]],5)</f>
        <v>45410</v>
      </c>
      <c r="E1954" t="s">
        <v>7116</v>
      </c>
      <c r="F1954">
        <v>60</v>
      </c>
      <c r="G1954">
        <v>0</v>
      </c>
      <c r="H1954">
        <v>0</v>
      </c>
      <c r="I1954">
        <v>60</v>
      </c>
      <c r="J1954">
        <v>0</v>
      </c>
      <c r="K1954">
        <v>0</v>
      </c>
      <c r="L1954">
        <v>60</v>
      </c>
    </row>
    <row r="1955" spans="1:12" x14ac:dyDescent="0.2">
      <c r="A1955" t="s">
        <v>8466</v>
      </c>
      <c r="B1955" t="s">
        <v>11</v>
      </c>
      <c r="C1955">
        <v>14580</v>
      </c>
      <c r="D1955" t="str">
        <f>LEFT(Table3[[#This Row],[Shipping postal code]],5)</f>
        <v>14580</v>
      </c>
      <c r="E1955" t="s">
        <v>7044</v>
      </c>
      <c r="F1955">
        <v>60</v>
      </c>
      <c r="G1955">
        <v>0</v>
      </c>
      <c r="H1955">
        <v>0</v>
      </c>
      <c r="I1955">
        <v>60</v>
      </c>
      <c r="J1955">
        <v>0</v>
      </c>
      <c r="K1955">
        <v>0</v>
      </c>
      <c r="L1955">
        <v>60</v>
      </c>
    </row>
    <row r="1956" spans="1:12" x14ac:dyDescent="0.2">
      <c r="A1956" t="s">
        <v>8006</v>
      </c>
      <c r="B1956" t="s">
        <v>11</v>
      </c>
      <c r="C1956">
        <v>77301</v>
      </c>
      <c r="D1956" t="str">
        <f>LEFT(Table3[[#This Row],[Shipping postal code]],5)</f>
        <v>77301</v>
      </c>
      <c r="E1956" t="s">
        <v>7086</v>
      </c>
      <c r="F1956">
        <v>60</v>
      </c>
      <c r="G1956">
        <v>0</v>
      </c>
      <c r="H1956">
        <v>0</v>
      </c>
      <c r="I1956">
        <v>60</v>
      </c>
      <c r="J1956">
        <v>0</v>
      </c>
      <c r="K1956">
        <v>0</v>
      </c>
      <c r="L1956">
        <v>60</v>
      </c>
    </row>
    <row r="1957" spans="1:12" x14ac:dyDescent="0.2">
      <c r="A1957" t="s">
        <v>8467</v>
      </c>
      <c r="B1957" t="s">
        <v>11</v>
      </c>
      <c r="C1957">
        <v>60124</v>
      </c>
      <c r="D1957" t="str">
        <f>LEFT(Table3[[#This Row],[Shipping postal code]],5)</f>
        <v>60124</v>
      </c>
      <c r="E1957" t="s">
        <v>7152</v>
      </c>
      <c r="F1957">
        <v>60</v>
      </c>
      <c r="G1957">
        <v>0</v>
      </c>
      <c r="H1957">
        <v>0</v>
      </c>
      <c r="I1957">
        <v>60</v>
      </c>
      <c r="J1957">
        <v>0</v>
      </c>
      <c r="K1957">
        <v>0</v>
      </c>
      <c r="L1957">
        <v>60</v>
      </c>
    </row>
    <row r="1958" spans="1:12" x14ac:dyDescent="0.2">
      <c r="A1958" t="s">
        <v>8468</v>
      </c>
      <c r="B1958" t="s">
        <v>11</v>
      </c>
      <c r="C1958" t="s">
        <v>3440</v>
      </c>
      <c r="D1958" t="str">
        <f>LEFT(Table3[[#This Row],[Shipping postal code]],5)</f>
        <v>64468</v>
      </c>
      <c r="E1958" t="s">
        <v>7178</v>
      </c>
      <c r="F1958">
        <v>60</v>
      </c>
      <c r="G1958">
        <v>0</v>
      </c>
      <c r="H1958">
        <v>0</v>
      </c>
      <c r="I1958">
        <v>60</v>
      </c>
      <c r="J1958">
        <v>0</v>
      </c>
      <c r="K1958">
        <v>0</v>
      </c>
      <c r="L1958">
        <v>60</v>
      </c>
    </row>
    <row r="1959" spans="1:12" x14ac:dyDescent="0.2">
      <c r="A1959" t="s">
        <v>8239</v>
      </c>
      <c r="B1959" t="s">
        <v>11</v>
      </c>
      <c r="C1959">
        <v>10044</v>
      </c>
      <c r="D1959" t="str">
        <f>LEFT(Table3[[#This Row],[Shipping postal code]],5)</f>
        <v>10044</v>
      </c>
      <c r="E1959" t="s">
        <v>7044</v>
      </c>
      <c r="F1959">
        <v>60</v>
      </c>
      <c r="G1959">
        <v>0</v>
      </c>
      <c r="H1959">
        <v>0</v>
      </c>
      <c r="I1959">
        <v>60</v>
      </c>
      <c r="J1959">
        <v>0</v>
      </c>
      <c r="K1959">
        <v>0</v>
      </c>
      <c r="L1959">
        <v>60</v>
      </c>
    </row>
    <row r="1960" spans="1:12" x14ac:dyDescent="0.2">
      <c r="A1960" t="s">
        <v>8469</v>
      </c>
      <c r="B1960" t="s">
        <v>11</v>
      </c>
      <c r="C1960">
        <v>45883</v>
      </c>
      <c r="D1960" t="str">
        <f>LEFT(Table3[[#This Row],[Shipping postal code]],5)</f>
        <v>45883</v>
      </c>
      <c r="E1960" t="s">
        <v>7116</v>
      </c>
      <c r="F1960">
        <v>200</v>
      </c>
      <c r="G1960">
        <v>-140</v>
      </c>
      <c r="H1960">
        <v>0</v>
      </c>
      <c r="I1960">
        <v>60</v>
      </c>
      <c r="J1960">
        <v>0</v>
      </c>
      <c r="K1960">
        <v>0</v>
      </c>
      <c r="L1960">
        <v>60</v>
      </c>
    </row>
    <row r="1961" spans="1:12" x14ac:dyDescent="0.2">
      <c r="A1961" t="s">
        <v>8470</v>
      </c>
      <c r="B1961" t="s">
        <v>11</v>
      </c>
      <c r="C1961">
        <v>78741</v>
      </c>
      <c r="D1961" t="str">
        <f>LEFT(Table3[[#This Row],[Shipping postal code]],5)</f>
        <v>78741</v>
      </c>
      <c r="E1961" t="s">
        <v>7086</v>
      </c>
      <c r="F1961">
        <v>75</v>
      </c>
      <c r="G1961">
        <v>-15</v>
      </c>
      <c r="H1961">
        <v>0</v>
      </c>
      <c r="I1961">
        <v>60</v>
      </c>
      <c r="J1961">
        <v>0</v>
      </c>
      <c r="K1961">
        <v>0</v>
      </c>
      <c r="L1961">
        <v>60</v>
      </c>
    </row>
    <row r="1962" spans="1:12" x14ac:dyDescent="0.2">
      <c r="A1962" t="s">
        <v>7044</v>
      </c>
      <c r="B1962" t="s">
        <v>11</v>
      </c>
      <c r="C1962" t="s">
        <v>4022</v>
      </c>
      <c r="D1962" t="str">
        <f>LEFT(Table3[[#This Row],[Shipping postal code]],5)</f>
        <v>10036</v>
      </c>
      <c r="E1962" t="s">
        <v>7044</v>
      </c>
      <c r="F1962">
        <v>59.98</v>
      </c>
      <c r="G1962">
        <v>0</v>
      </c>
      <c r="H1962">
        <v>0</v>
      </c>
      <c r="I1962">
        <v>59.98</v>
      </c>
      <c r="J1962">
        <v>0</v>
      </c>
      <c r="K1962">
        <v>0</v>
      </c>
      <c r="L1962">
        <v>59.98</v>
      </c>
    </row>
    <row r="1963" spans="1:12" x14ac:dyDescent="0.2">
      <c r="A1963" t="s">
        <v>7257</v>
      </c>
      <c r="B1963" t="s">
        <v>11</v>
      </c>
      <c r="C1963" t="s">
        <v>6427</v>
      </c>
      <c r="D1963" t="str">
        <f>LEFT(Table3[[#This Row],[Shipping postal code]],5)</f>
        <v>37091</v>
      </c>
      <c r="E1963" t="s">
        <v>7136</v>
      </c>
      <c r="F1963">
        <v>66.150000000000006</v>
      </c>
      <c r="G1963">
        <v>-6.62</v>
      </c>
      <c r="H1963">
        <v>0</v>
      </c>
      <c r="I1963">
        <v>59.53</v>
      </c>
      <c r="J1963">
        <v>0</v>
      </c>
      <c r="K1963">
        <v>0</v>
      </c>
      <c r="L1963">
        <v>59.53</v>
      </c>
    </row>
    <row r="1964" spans="1:12" x14ac:dyDescent="0.2">
      <c r="A1964" t="s">
        <v>7625</v>
      </c>
      <c r="B1964" t="s">
        <v>11</v>
      </c>
      <c r="C1964">
        <v>71301</v>
      </c>
      <c r="D1964" t="str">
        <f>LEFT(Table3[[#This Row],[Shipping postal code]],5)</f>
        <v>71301</v>
      </c>
      <c r="E1964" t="s">
        <v>7342</v>
      </c>
      <c r="F1964">
        <v>54</v>
      </c>
      <c r="G1964">
        <v>0</v>
      </c>
      <c r="H1964">
        <v>0</v>
      </c>
      <c r="I1964">
        <v>54</v>
      </c>
      <c r="J1964">
        <v>0</v>
      </c>
      <c r="K1964">
        <v>5.37</v>
      </c>
      <c r="L1964">
        <v>59.37</v>
      </c>
    </row>
    <row r="1965" spans="1:12" x14ac:dyDescent="0.2">
      <c r="A1965" t="s">
        <v>8472</v>
      </c>
      <c r="B1965" t="s">
        <v>11</v>
      </c>
      <c r="C1965">
        <v>75159</v>
      </c>
      <c r="D1965" t="str">
        <f>LEFT(Table3[[#This Row],[Shipping postal code]],5)</f>
        <v>75159</v>
      </c>
      <c r="E1965" t="s">
        <v>7086</v>
      </c>
      <c r="F1965">
        <v>59</v>
      </c>
      <c r="G1965">
        <v>0</v>
      </c>
      <c r="H1965">
        <v>0</v>
      </c>
      <c r="I1965">
        <v>59</v>
      </c>
      <c r="J1965">
        <v>0</v>
      </c>
      <c r="K1965">
        <v>0</v>
      </c>
      <c r="L1965">
        <v>59</v>
      </c>
    </row>
    <row r="1966" spans="1:12" x14ac:dyDescent="0.2">
      <c r="A1966" t="s">
        <v>8473</v>
      </c>
      <c r="B1966" t="s">
        <v>11</v>
      </c>
      <c r="C1966">
        <v>70706</v>
      </c>
      <c r="D1966" t="str">
        <f>LEFT(Table3[[#This Row],[Shipping postal code]],5)</f>
        <v>70706</v>
      </c>
      <c r="E1966" t="s">
        <v>7342</v>
      </c>
      <c r="F1966">
        <v>59</v>
      </c>
      <c r="G1966">
        <v>0</v>
      </c>
      <c r="H1966">
        <v>0</v>
      </c>
      <c r="I1966">
        <v>59</v>
      </c>
      <c r="J1966">
        <v>0</v>
      </c>
      <c r="K1966">
        <v>0</v>
      </c>
      <c r="L1966">
        <v>59</v>
      </c>
    </row>
    <row r="1967" spans="1:12" x14ac:dyDescent="0.2">
      <c r="A1967" t="s">
        <v>8474</v>
      </c>
      <c r="B1967" t="s">
        <v>11</v>
      </c>
      <c r="C1967">
        <v>15120</v>
      </c>
      <c r="D1967" t="str">
        <f>LEFT(Table3[[#This Row],[Shipping postal code]],5)</f>
        <v>15120</v>
      </c>
      <c r="E1967" t="s">
        <v>7065</v>
      </c>
      <c r="F1967">
        <v>118</v>
      </c>
      <c r="G1967">
        <v>-59</v>
      </c>
      <c r="H1967">
        <v>0</v>
      </c>
      <c r="I1967">
        <v>59</v>
      </c>
      <c r="J1967">
        <v>0</v>
      </c>
      <c r="K1967">
        <v>0</v>
      </c>
      <c r="L1967">
        <v>59</v>
      </c>
    </row>
    <row r="1968" spans="1:12" x14ac:dyDescent="0.2">
      <c r="A1968" t="s">
        <v>8475</v>
      </c>
      <c r="B1968" t="s">
        <v>11</v>
      </c>
      <c r="C1968">
        <v>77705</v>
      </c>
      <c r="D1968" t="str">
        <f>LEFT(Table3[[#This Row],[Shipping postal code]],5)</f>
        <v>77705</v>
      </c>
      <c r="E1968" t="s">
        <v>7086</v>
      </c>
      <c r="F1968">
        <v>59</v>
      </c>
      <c r="G1968">
        <v>0</v>
      </c>
      <c r="H1968">
        <v>0</v>
      </c>
      <c r="I1968">
        <v>59</v>
      </c>
      <c r="J1968">
        <v>0</v>
      </c>
      <c r="K1968">
        <v>0</v>
      </c>
      <c r="L1968">
        <v>59</v>
      </c>
    </row>
    <row r="1969" spans="1:12" x14ac:dyDescent="0.2">
      <c r="A1969" t="s">
        <v>8476</v>
      </c>
      <c r="B1969" t="s">
        <v>11</v>
      </c>
      <c r="C1969">
        <v>77657</v>
      </c>
      <c r="D1969" t="str">
        <f>LEFT(Table3[[#This Row],[Shipping postal code]],5)</f>
        <v>77657</v>
      </c>
      <c r="E1969" t="s">
        <v>7086</v>
      </c>
      <c r="F1969">
        <v>59</v>
      </c>
      <c r="G1969">
        <v>0</v>
      </c>
      <c r="H1969">
        <v>0</v>
      </c>
      <c r="I1969">
        <v>59</v>
      </c>
      <c r="J1969">
        <v>0</v>
      </c>
      <c r="K1969">
        <v>0</v>
      </c>
      <c r="L1969">
        <v>59</v>
      </c>
    </row>
    <row r="1970" spans="1:12" x14ac:dyDescent="0.2">
      <c r="A1970" t="s">
        <v>7171</v>
      </c>
      <c r="B1970" t="s">
        <v>11</v>
      </c>
      <c r="C1970">
        <v>39307</v>
      </c>
      <c r="D1970" t="str">
        <f>LEFT(Table3[[#This Row],[Shipping postal code]],5)</f>
        <v>39307</v>
      </c>
      <c r="E1970" t="s">
        <v>7268</v>
      </c>
      <c r="F1970">
        <v>84</v>
      </c>
      <c r="G1970">
        <v>-25</v>
      </c>
      <c r="H1970">
        <v>0</v>
      </c>
      <c r="I1970">
        <v>59</v>
      </c>
      <c r="J1970">
        <v>0</v>
      </c>
      <c r="K1970">
        <v>0</v>
      </c>
      <c r="L1970">
        <v>59</v>
      </c>
    </row>
    <row r="1971" spans="1:12" x14ac:dyDescent="0.2">
      <c r="A1971" t="s">
        <v>8477</v>
      </c>
      <c r="B1971" t="s">
        <v>11</v>
      </c>
      <c r="C1971">
        <v>99352</v>
      </c>
      <c r="D1971" t="str">
        <f>LEFT(Table3[[#This Row],[Shipping postal code]],5)</f>
        <v>99352</v>
      </c>
      <c r="E1971" t="s">
        <v>7076</v>
      </c>
      <c r="F1971">
        <v>58.98</v>
      </c>
      <c r="G1971">
        <v>0</v>
      </c>
      <c r="H1971">
        <v>0</v>
      </c>
      <c r="I1971">
        <v>58.98</v>
      </c>
      <c r="J1971">
        <v>0</v>
      </c>
      <c r="K1971">
        <v>0</v>
      </c>
      <c r="L1971">
        <v>58.98</v>
      </c>
    </row>
    <row r="1972" spans="1:12" x14ac:dyDescent="0.2">
      <c r="A1972" t="s">
        <v>8478</v>
      </c>
      <c r="B1972" t="s">
        <v>11</v>
      </c>
      <c r="C1972">
        <v>89027</v>
      </c>
      <c r="D1972" t="str">
        <f>LEFT(Table3[[#This Row],[Shipping postal code]],5)</f>
        <v>89027</v>
      </c>
      <c r="E1972" t="s">
        <v>7140</v>
      </c>
      <c r="F1972">
        <v>63.15</v>
      </c>
      <c r="G1972">
        <v>-4.32</v>
      </c>
      <c r="H1972">
        <v>0</v>
      </c>
      <c r="I1972">
        <v>58.83</v>
      </c>
      <c r="J1972">
        <v>0</v>
      </c>
      <c r="K1972">
        <v>0</v>
      </c>
      <c r="L1972">
        <v>58.83</v>
      </c>
    </row>
    <row r="1973" spans="1:12" x14ac:dyDescent="0.2">
      <c r="A1973" t="s">
        <v>7273</v>
      </c>
      <c r="B1973" t="s">
        <v>11</v>
      </c>
      <c r="C1973">
        <v>85202</v>
      </c>
      <c r="D1973" t="str">
        <f>LEFT(Table3[[#This Row],[Shipping postal code]],5)</f>
        <v>85202</v>
      </c>
      <c r="E1973" t="s">
        <v>7056</v>
      </c>
      <c r="F1973">
        <v>63</v>
      </c>
      <c r="G1973">
        <v>-4.3</v>
      </c>
      <c r="H1973">
        <v>0</v>
      </c>
      <c r="I1973">
        <v>58.7</v>
      </c>
      <c r="J1973">
        <v>0</v>
      </c>
      <c r="K1973">
        <v>0</v>
      </c>
      <c r="L1973">
        <v>58.7</v>
      </c>
    </row>
    <row r="1974" spans="1:12" x14ac:dyDescent="0.2">
      <c r="A1974" t="s">
        <v>8479</v>
      </c>
      <c r="B1974" t="s">
        <v>11</v>
      </c>
      <c r="C1974">
        <v>83442</v>
      </c>
      <c r="D1974" t="str">
        <f>LEFT(Table3[[#This Row],[Shipping postal code]],5)</f>
        <v>83442</v>
      </c>
      <c r="E1974" t="s">
        <v>7125</v>
      </c>
      <c r="F1974">
        <v>69</v>
      </c>
      <c r="G1974">
        <v>-10.35</v>
      </c>
      <c r="H1974">
        <v>0</v>
      </c>
      <c r="I1974">
        <v>58.65</v>
      </c>
      <c r="J1974">
        <v>0</v>
      </c>
      <c r="K1974">
        <v>0</v>
      </c>
      <c r="L1974">
        <v>58.65</v>
      </c>
    </row>
    <row r="1975" spans="1:12" x14ac:dyDescent="0.2">
      <c r="A1975" t="s">
        <v>8480</v>
      </c>
      <c r="B1975" t="s">
        <v>11</v>
      </c>
      <c r="C1975">
        <v>46808</v>
      </c>
      <c r="D1975" t="str">
        <f>LEFT(Table3[[#This Row],[Shipping postal code]],5)</f>
        <v>46808</v>
      </c>
      <c r="E1975" t="s">
        <v>7218</v>
      </c>
      <c r="F1975">
        <v>65</v>
      </c>
      <c r="G1975">
        <v>-6.5</v>
      </c>
      <c r="H1975">
        <v>0</v>
      </c>
      <c r="I1975">
        <v>58.5</v>
      </c>
      <c r="J1975">
        <v>0</v>
      </c>
      <c r="K1975">
        <v>0</v>
      </c>
      <c r="L1975">
        <v>58.5</v>
      </c>
    </row>
    <row r="1976" spans="1:12" x14ac:dyDescent="0.2">
      <c r="A1976" t="s">
        <v>8481</v>
      </c>
      <c r="B1976" t="s">
        <v>11</v>
      </c>
      <c r="C1976" t="s">
        <v>4029</v>
      </c>
      <c r="D1976" t="str">
        <f>LEFT(Table3[[#This Row],[Shipping postal code]],5)</f>
        <v>02905</v>
      </c>
      <c r="E1976" t="s">
        <v>7470</v>
      </c>
      <c r="F1976">
        <v>58</v>
      </c>
      <c r="G1976">
        <v>0</v>
      </c>
      <c r="H1976">
        <v>0</v>
      </c>
      <c r="I1976">
        <v>58</v>
      </c>
      <c r="J1976">
        <v>0</v>
      </c>
      <c r="K1976">
        <v>0</v>
      </c>
      <c r="L1976">
        <v>58</v>
      </c>
    </row>
    <row r="1977" spans="1:12" x14ac:dyDescent="0.2">
      <c r="A1977" t="s">
        <v>7441</v>
      </c>
      <c r="B1977" t="s">
        <v>11</v>
      </c>
      <c r="C1977">
        <v>79407</v>
      </c>
      <c r="D1977" t="str">
        <f>LEFT(Table3[[#This Row],[Shipping postal code]],5)</f>
        <v>79407</v>
      </c>
      <c r="E1977" t="s">
        <v>7086</v>
      </c>
      <c r="F1977">
        <v>110</v>
      </c>
      <c r="G1977">
        <v>-52</v>
      </c>
      <c r="H1977">
        <v>0</v>
      </c>
      <c r="I1977">
        <v>58</v>
      </c>
      <c r="J1977">
        <v>0</v>
      </c>
      <c r="K1977">
        <v>0</v>
      </c>
      <c r="L1977">
        <v>58</v>
      </c>
    </row>
    <row r="1978" spans="1:12" x14ac:dyDescent="0.2">
      <c r="A1978" t="s">
        <v>8482</v>
      </c>
      <c r="B1978" t="s">
        <v>11</v>
      </c>
      <c r="C1978">
        <v>76238</v>
      </c>
      <c r="D1978" t="str">
        <f>LEFT(Table3[[#This Row],[Shipping postal code]],5)</f>
        <v>76238</v>
      </c>
      <c r="E1978" t="s">
        <v>7086</v>
      </c>
      <c r="F1978">
        <v>58</v>
      </c>
      <c r="G1978">
        <v>0</v>
      </c>
      <c r="H1978">
        <v>0</v>
      </c>
      <c r="I1978">
        <v>58</v>
      </c>
      <c r="J1978">
        <v>0</v>
      </c>
      <c r="K1978">
        <v>0</v>
      </c>
      <c r="L1978">
        <v>58</v>
      </c>
    </row>
    <row r="1979" spans="1:12" x14ac:dyDescent="0.2">
      <c r="A1979" t="s">
        <v>8483</v>
      </c>
      <c r="B1979" t="s">
        <v>11</v>
      </c>
      <c r="C1979">
        <v>19004</v>
      </c>
      <c r="D1979" t="str">
        <f>LEFT(Table3[[#This Row],[Shipping postal code]],5)</f>
        <v>19004</v>
      </c>
      <c r="E1979" t="s">
        <v>7065</v>
      </c>
      <c r="F1979">
        <v>58</v>
      </c>
      <c r="G1979">
        <v>0</v>
      </c>
      <c r="H1979">
        <v>0</v>
      </c>
      <c r="I1979">
        <v>58</v>
      </c>
      <c r="J1979">
        <v>0</v>
      </c>
      <c r="K1979">
        <v>0</v>
      </c>
      <c r="L1979">
        <v>58</v>
      </c>
    </row>
    <row r="1980" spans="1:12" x14ac:dyDescent="0.2">
      <c r="A1980" t="s">
        <v>8336</v>
      </c>
      <c r="B1980" t="s">
        <v>11</v>
      </c>
      <c r="C1980">
        <v>49008</v>
      </c>
      <c r="D1980" t="str">
        <f>LEFT(Table3[[#This Row],[Shipping postal code]],5)</f>
        <v>49008</v>
      </c>
      <c r="E1980" t="s">
        <v>7195</v>
      </c>
      <c r="F1980">
        <v>58</v>
      </c>
      <c r="G1980">
        <v>0</v>
      </c>
      <c r="H1980">
        <v>0</v>
      </c>
      <c r="I1980">
        <v>58</v>
      </c>
      <c r="J1980">
        <v>0</v>
      </c>
      <c r="K1980">
        <v>0</v>
      </c>
      <c r="L1980">
        <v>58</v>
      </c>
    </row>
    <row r="1981" spans="1:12" x14ac:dyDescent="0.2">
      <c r="A1981" t="s">
        <v>7356</v>
      </c>
      <c r="B1981" t="s">
        <v>11</v>
      </c>
      <c r="C1981">
        <v>85024</v>
      </c>
      <c r="D1981" t="str">
        <f>LEFT(Table3[[#This Row],[Shipping postal code]],5)</f>
        <v>85024</v>
      </c>
      <c r="E1981" t="s">
        <v>7056</v>
      </c>
      <c r="F1981">
        <v>58</v>
      </c>
      <c r="G1981">
        <v>0</v>
      </c>
      <c r="H1981">
        <v>0</v>
      </c>
      <c r="I1981">
        <v>58</v>
      </c>
      <c r="J1981">
        <v>0</v>
      </c>
      <c r="K1981">
        <v>0</v>
      </c>
      <c r="L1981">
        <v>58</v>
      </c>
    </row>
    <row r="1982" spans="1:12" x14ac:dyDescent="0.2">
      <c r="A1982" t="s">
        <v>8087</v>
      </c>
      <c r="B1982" t="s">
        <v>11</v>
      </c>
      <c r="C1982">
        <v>22554</v>
      </c>
      <c r="D1982" t="str">
        <f>LEFT(Table3[[#This Row],[Shipping postal code]],5)</f>
        <v>22554</v>
      </c>
      <c r="E1982" t="s">
        <v>7060</v>
      </c>
      <c r="F1982">
        <v>60</v>
      </c>
      <c r="G1982">
        <v>-2</v>
      </c>
      <c r="H1982">
        <v>0</v>
      </c>
      <c r="I1982">
        <v>58</v>
      </c>
      <c r="J1982">
        <v>0</v>
      </c>
      <c r="K1982">
        <v>0</v>
      </c>
      <c r="L1982">
        <v>58</v>
      </c>
    </row>
    <row r="1983" spans="1:12" x14ac:dyDescent="0.2">
      <c r="A1983" t="s">
        <v>8484</v>
      </c>
      <c r="B1983" t="s">
        <v>11</v>
      </c>
      <c r="C1983">
        <v>30025</v>
      </c>
      <c r="D1983" t="str">
        <f>LEFT(Table3[[#This Row],[Shipping postal code]],5)</f>
        <v>30025</v>
      </c>
      <c r="E1983" t="s">
        <v>7107</v>
      </c>
      <c r="F1983">
        <v>58</v>
      </c>
      <c r="G1983">
        <v>0</v>
      </c>
      <c r="H1983">
        <v>0</v>
      </c>
      <c r="I1983">
        <v>58</v>
      </c>
      <c r="J1983">
        <v>0</v>
      </c>
      <c r="K1983">
        <v>0</v>
      </c>
      <c r="L1983">
        <v>58</v>
      </c>
    </row>
    <row r="1984" spans="1:12" x14ac:dyDescent="0.2">
      <c r="A1984" t="s">
        <v>8485</v>
      </c>
      <c r="B1984" t="s">
        <v>11</v>
      </c>
      <c r="C1984">
        <v>27502</v>
      </c>
      <c r="D1984" t="str">
        <f>LEFT(Table3[[#This Row],[Shipping postal code]],5)</f>
        <v>27502</v>
      </c>
      <c r="E1984" t="s">
        <v>7095</v>
      </c>
      <c r="F1984">
        <v>58</v>
      </c>
      <c r="G1984">
        <v>0</v>
      </c>
      <c r="H1984">
        <v>0</v>
      </c>
      <c r="I1984">
        <v>58</v>
      </c>
      <c r="J1984">
        <v>0</v>
      </c>
      <c r="K1984">
        <v>0</v>
      </c>
      <c r="L1984">
        <v>58</v>
      </c>
    </row>
    <row r="1985" spans="1:12" x14ac:dyDescent="0.2">
      <c r="A1985" t="s">
        <v>8486</v>
      </c>
      <c r="B1985" t="s">
        <v>11</v>
      </c>
      <c r="C1985">
        <v>16870</v>
      </c>
      <c r="D1985" t="str">
        <f>LEFT(Table3[[#This Row],[Shipping postal code]],5)</f>
        <v>16870</v>
      </c>
      <c r="E1985" t="s">
        <v>7065</v>
      </c>
      <c r="F1985">
        <v>58</v>
      </c>
      <c r="G1985">
        <v>0</v>
      </c>
      <c r="H1985">
        <v>0</v>
      </c>
      <c r="I1985">
        <v>58</v>
      </c>
      <c r="J1985">
        <v>0</v>
      </c>
      <c r="K1985">
        <v>0</v>
      </c>
      <c r="L1985">
        <v>58</v>
      </c>
    </row>
    <row r="1986" spans="1:12" x14ac:dyDescent="0.2">
      <c r="A1986" t="s">
        <v>7873</v>
      </c>
      <c r="B1986" t="s">
        <v>11</v>
      </c>
      <c r="C1986">
        <v>72223</v>
      </c>
      <c r="D1986" t="str">
        <f>LEFT(Table3[[#This Row],[Shipping postal code]],5)</f>
        <v>72223</v>
      </c>
      <c r="E1986" t="s">
        <v>7133</v>
      </c>
      <c r="F1986">
        <v>58</v>
      </c>
      <c r="G1986">
        <v>0</v>
      </c>
      <c r="H1986">
        <v>0</v>
      </c>
      <c r="I1986">
        <v>58</v>
      </c>
      <c r="J1986">
        <v>0</v>
      </c>
      <c r="K1986">
        <v>0</v>
      </c>
      <c r="L1986">
        <v>58</v>
      </c>
    </row>
    <row r="1987" spans="1:12" x14ac:dyDescent="0.2">
      <c r="A1987" t="s">
        <v>8487</v>
      </c>
      <c r="B1987" t="s">
        <v>11</v>
      </c>
      <c r="C1987">
        <v>84017</v>
      </c>
      <c r="D1987" t="str">
        <f>LEFT(Table3[[#This Row],[Shipping postal code]],5)</f>
        <v>84017</v>
      </c>
      <c r="E1987" t="s">
        <v>7046</v>
      </c>
      <c r="F1987">
        <v>60</v>
      </c>
      <c r="G1987">
        <v>-6</v>
      </c>
      <c r="H1987">
        <v>0</v>
      </c>
      <c r="I1987">
        <v>54</v>
      </c>
      <c r="J1987">
        <v>0</v>
      </c>
      <c r="K1987">
        <v>3.92</v>
      </c>
      <c r="L1987">
        <v>57.92</v>
      </c>
    </row>
    <row r="1988" spans="1:12" x14ac:dyDescent="0.2">
      <c r="A1988" t="s">
        <v>8488</v>
      </c>
      <c r="B1988" t="s">
        <v>11</v>
      </c>
      <c r="C1988">
        <v>84043</v>
      </c>
      <c r="D1988" t="str">
        <f>LEFT(Table3[[#This Row],[Shipping postal code]],5)</f>
        <v>84043</v>
      </c>
      <c r="E1988" t="s">
        <v>7046</v>
      </c>
      <c r="F1988">
        <v>54</v>
      </c>
      <c r="G1988">
        <v>0</v>
      </c>
      <c r="H1988">
        <v>0</v>
      </c>
      <c r="I1988">
        <v>54</v>
      </c>
      <c r="J1988">
        <v>0</v>
      </c>
      <c r="K1988">
        <v>3.7</v>
      </c>
      <c r="L1988">
        <v>57.7</v>
      </c>
    </row>
    <row r="1989" spans="1:12" x14ac:dyDescent="0.2">
      <c r="A1989" t="s">
        <v>8489</v>
      </c>
      <c r="B1989" t="s">
        <v>11</v>
      </c>
      <c r="C1989" s="2" t="s">
        <v>5753</v>
      </c>
      <c r="D1989" s="2" t="str">
        <f>LEFT(Table3[[#This Row],[Shipping postal code]],5)</f>
        <v>07430</v>
      </c>
      <c r="E1989" t="s">
        <v>7298</v>
      </c>
      <c r="F1989">
        <v>64</v>
      </c>
      <c r="G1989">
        <v>-6.4</v>
      </c>
      <c r="H1989">
        <v>0</v>
      </c>
      <c r="I1989">
        <v>57.6</v>
      </c>
      <c r="J1989">
        <v>0</v>
      </c>
      <c r="K1989">
        <v>0</v>
      </c>
      <c r="L1989">
        <v>57.6</v>
      </c>
    </row>
    <row r="1990" spans="1:12" x14ac:dyDescent="0.2">
      <c r="A1990" t="s">
        <v>8435</v>
      </c>
      <c r="B1990" t="s">
        <v>11</v>
      </c>
      <c r="C1990">
        <v>28721</v>
      </c>
      <c r="D1990" t="str">
        <f>LEFT(Table3[[#This Row],[Shipping postal code]],5)</f>
        <v>28721</v>
      </c>
      <c r="E1990" t="s">
        <v>7095</v>
      </c>
      <c r="F1990">
        <v>75</v>
      </c>
      <c r="G1990">
        <v>-17.5</v>
      </c>
      <c r="H1990">
        <v>0</v>
      </c>
      <c r="I1990">
        <v>57.5</v>
      </c>
      <c r="J1990">
        <v>0</v>
      </c>
      <c r="K1990">
        <v>0</v>
      </c>
      <c r="L1990">
        <v>57.5</v>
      </c>
    </row>
    <row r="1991" spans="1:12" x14ac:dyDescent="0.2">
      <c r="A1991" t="s">
        <v>7609</v>
      </c>
      <c r="B1991" t="s">
        <v>11</v>
      </c>
      <c r="C1991">
        <v>95118</v>
      </c>
      <c r="D1991" t="str">
        <f>LEFT(Table3[[#This Row],[Shipping postal code]],5)</f>
        <v>95118</v>
      </c>
      <c r="E1991" t="s">
        <v>7048</v>
      </c>
      <c r="F1991">
        <v>57</v>
      </c>
      <c r="G1991">
        <v>0</v>
      </c>
      <c r="H1991">
        <v>0</v>
      </c>
      <c r="I1991">
        <v>57</v>
      </c>
      <c r="J1991">
        <v>0</v>
      </c>
      <c r="K1991">
        <v>0</v>
      </c>
      <c r="L1991">
        <v>57</v>
      </c>
    </row>
    <row r="1992" spans="1:12" x14ac:dyDescent="0.2">
      <c r="A1992" t="s">
        <v>7071</v>
      </c>
      <c r="B1992" t="s">
        <v>11</v>
      </c>
      <c r="C1992">
        <v>85719</v>
      </c>
      <c r="D1992" t="str">
        <f>LEFT(Table3[[#This Row],[Shipping postal code]],5)</f>
        <v>85719</v>
      </c>
      <c r="E1992" t="s">
        <v>7056</v>
      </c>
      <c r="F1992">
        <v>57</v>
      </c>
      <c r="G1992">
        <v>0</v>
      </c>
      <c r="H1992">
        <v>0</v>
      </c>
      <c r="I1992">
        <v>57</v>
      </c>
      <c r="J1992">
        <v>0</v>
      </c>
      <c r="K1992">
        <v>0</v>
      </c>
      <c r="L1992">
        <v>57</v>
      </c>
    </row>
    <row r="1993" spans="1:12" x14ac:dyDescent="0.2">
      <c r="A1993" t="s">
        <v>8490</v>
      </c>
      <c r="B1993" t="s">
        <v>11</v>
      </c>
      <c r="C1993">
        <v>48854</v>
      </c>
      <c r="D1993" t="str">
        <f>LEFT(Table3[[#This Row],[Shipping postal code]],5)</f>
        <v>48854</v>
      </c>
      <c r="E1993" t="s">
        <v>7195</v>
      </c>
      <c r="F1993">
        <v>57</v>
      </c>
      <c r="G1993">
        <v>0</v>
      </c>
      <c r="H1993">
        <v>0</v>
      </c>
      <c r="I1993">
        <v>57</v>
      </c>
      <c r="J1993">
        <v>0</v>
      </c>
      <c r="K1993">
        <v>0</v>
      </c>
      <c r="L1993">
        <v>57</v>
      </c>
    </row>
    <row r="1994" spans="1:12" x14ac:dyDescent="0.2">
      <c r="A1994" t="s">
        <v>8491</v>
      </c>
      <c r="B1994" t="s">
        <v>11</v>
      </c>
      <c r="C1994">
        <v>21740</v>
      </c>
      <c r="D1994" t="str">
        <f>LEFT(Table3[[#This Row],[Shipping postal code]],5)</f>
        <v>21740</v>
      </c>
      <c r="E1994" t="s">
        <v>7091</v>
      </c>
      <c r="F1994">
        <v>57</v>
      </c>
      <c r="G1994">
        <v>0</v>
      </c>
      <c r="H1994">
        <v>0</v>
      </c>
      <c r="I1994">
        <v>57</v>
      </c>
      <c r="J1994">
        <v>0</v>
      </c>
      <c r="K1994">
        <v>0</v>
      </c>
      <c r="L1994">
        <v>57</v>
      </c>
    </row>
    <row r="1995" spans="1:12" x14ac:dyDescent="0.2">
      <c r="A1995" t="s">
        <v>7261</v>
      </c>
      <c r="B1995" t="s">
        <v>11</v>
      </c>
      <c r="C1995">
        <v>80525</v>
      </c>
      <c r="D1995" t="str">
        <f>LEFT(Table3[[#This Row],[Shipping postal code]],5)</f>
        <v>80525</v>
      </c>
      <c r="E1995" t="s">
        <v>7079</v>
      </c>
      <c r="F1995">
        <v>57</v>
      </c>
      <c r="G1995">
        <v>0</v>
      </c>
      <c r="H1995">
        <v>0</v>
      </c>
      <c r="I1995">
        <v>57</v>
      </c>
      <c r="J1995">
        <v>0</v>
      </c>
      <c r="K1995">
        <v>0</v>
      </c>
      <c r="L1995">
        <v>57</v>
      </c>
    </row>
    <row r="1996" spans="1:12" x14ac:dyDescent="0.2">
      <c r="A1996" t="s">
        <v>7594</v>
      </c>
      <c r="B1996" t="s">
        <v>11</v>
      </c>
      <c r="C1996">
        <v>21704</v>
      </c>
      <c r="D1996" t="str">
        <f>LEFT(Table3[[#This Row],[Shipping postal code]],5)</f>
        <v>21704</v>
      </c>
      <c r="E1996" t="s">
        <v>7091</v>
      </c>
      <c r="F1996">
        <v>57</v>
      </c>
      <c r="G1996">
        <v>0</v>
      </c>
      <c r="H1996">
        <v>0</v>
      </c>
      <c r="I1996">
        <v>57</v>
      </c>
      <c r="J1996">
        <v>0</v>
      </c>
      <c r="K1996">
        <v>0</v>
      </c>
      <c r="L1996">
        <v>57</v>
      </c>
    </row>
    <row r="1997" spans="1:12" x14ac:dyDescent="0.2">
      <c r="A1997" t="s">
        <v>7804</v>
      </c>
      <c r="B1997" t="s">
        <v>11</v>
      </c>
      <c r="C1997">
        <v>33813</v>
      </c>
      <c r="D1997" t="str">
        <f>LEFT(Table3[[#This Row],[Shipping postal code]],5)</f>
        <v>33813</v>
      </c>
      <c r="E1997" t="s">
        <v>7063</v>
      </c>
      <c r="F1997">
        <v>57</v>
      </c>
      <c r="G1997">
        <v>0</v>
      </c>
      <c r="H1997">
        <v>0</v>
      </c>
      <c r="I1997">
        <v>57</v>
      </c>
      <c r="J1997">
        <v>0</v>
      </c>
      <c r="K1997">
        <v>0</v>
      </c>
      <c r="L1997">
        <v>57</v>
      </c>
    </row>
    <row r="1998" spans="1:12" x14ac:dyDescent="0.2">
      <c r="A1998" t="s">
        <v>8492</v>
      </c>
      <c r="B1998" t="s">
        <v>11</v>
      </c>
      <c r="C1998">
        <v>90706</v>
      </c>
      <c r="D1998" t="str">
        <f>LEFT(Table3[[#This Row],[Shipping postal code]],5)</f>
        <v>90706</v>
      </c>
      <c r="E1998" t="s">
        <v>7048</v>
      </c>
      <c r="F1998">
        <v>75</v>
      </c>
      <c r="G1998">
        <v>-18</v>
      </c>
      <c r="H1998">
        <v>0</v>
      </c>
      <c r="I1998">
        <v>57</v>
      </c>
      <c r="J1998">
        <v>0</v>
      </c>
      <c r="K1998">
        <v>0</v>
      </c>
      <c r="L1998">
        <v>57</v>
      </c>
    </row>
    <row r="1999" spans="1:12" x14ac:dyDescent="0.2">
      <c r="A1999" t="s">
        <v>8493</v>
      </c>
      <c r="B1999" t="s">
        <v>11</v>
      </c>
      <c r="C1999">
        <v>10604</v>
      </c>
      <c r="D1999" t="str">
        <f>LEFT(Table3[[#This Row],[Shipping postal code]],5)</f>
        <v>10604</v>
      </c>
      <c r="E1999" t="s">
        <v>7044</v>
      </c>
      <c r="F1999">
        <v>57</v>
      </c>
      <c r="G1999">
        <v>0</v>
      </c>
      <c r="H1999">
        <v>0</v>
      </c>
      <c r="I1999">
        <v>57</v>
      </c>
      <c r="J1999">
        <v>0</v>
      </c>
      <c r="K1999">
        <v>0</v>
      </c>
      <c r="L1999">
        <v>57</v>
      </c>
    </row>
    <row r="2000" spans="1:12" x14ac:dyDescent="0.2">
      <c r="A2000" t="s">
        <v>8417</v>
      </c>
      <c r="B2000" t="s">
        <v>11</v>
      </c>
      <c r="C2000" s="2" t="s">
        <v>1112</v>
      </c>
      <c r="D2000" s="2" t="str">
        <f>LEFT(Table3[[#This Row],[Shipping postal code]],5)</f>
        <v>02129</v>
      </c>
      <c r="E2000" t="s">
        <v>7129</v>
      </c>
      <c r="F2000">
        <v>67</v>
      </c>
      <c r="G2000">
        <v>-10.050000000000001</v>
      </c>
      <c r="H2000">
        <v>0</v>
      </c>
      <c r="I2000">
        <v>56.95</v>
      </c>
      <c r="J2000">
        <v>0</v>
      </c>
      <c r="K2000">
        <v>0</v>
      </c>
      <c r="L2000">
        <v>56.95</v>
      </c>
    </row>
    <row r="2001" spans="1:12" x14ac:dyDescent="0.2">
      <c r="A2001" t="s">
        <v>8494</v>
      </c>
      <c r="B2001" t="s">
        <v>11</v>
      </c>
      <c r="C2001" t="s">
        <v>4838</v>
      </c>
      <c r="D2001" t="str">
        <f>LEFT(Table3[[#This Row],[Shipping postal code]],5)</f>
        <v>13850</v>
      </c>
      <c r="E2001" t="s">
        <v>7044</v>
      </c>
      <c r="F2001">
        <v>108.75</v>
      </c>
      <c r="G2001">
        <v>-52</v>
      </c>
      <c r="H2001">
        <v>0</v>
      </c>
      <c r="I2001">
        <v>56.75</v>
      </c>
      <c r="J2001">
        <v>0</v>
      </c>
      <c r="K2001">
        <v>0</v>
      </c>
      <c r="L2001">
        <v>56.75</v>
      </c>
    </row>
    <row r="2002" spans="1:12" x14ac:dyDescent="0.2">
      <c r="A2002" t="s">
        <v>7139</v>
      </c>
      <c r="B2002" t="s">
        <v>11</v>
      </c>
      <c r="C2002">
        <v>89169</v>
      </c>
      <c r="D2002" t="str">
        <f>LEFT(Table3[[#This Row],[Shipping postal code]],5)</f>
        <v>89169</v>
      </c>
      <c r="E2002" t="s">
        <v>7140</v>
      </c>
      <c r="F2002">
        <v>63</v>
      </c>
      <c r="G2002">
        <v>-6.3</v>
      </c>
      <c r="H2002">
        <v>0</v>
      </c>
      <c r="I2002">
        <v>56.7</v>
      </c>
      <c r="J2002">
        <v>0</v>
      </c>
      <c r="K2002">
        <v>0</v>
      </c>
      <c r="L2002">
        <v>56.7</v>
      </c>
    </row>
    <row r="2003" spans="1:12" x14ac:dyDescent="0.2">
      <c r="A2003" t="s">
        <v>8495</v>
      </c>
      <c r="B2003" t="s">
        <v>11</v>
      </c>
      <c r="C2003">
        <v>62896</v>
      </c>
      <c r="D2003" t="str">
        <f>LEFT(Table3[[#This Row],[Shipping postal code]],5)</f>
        <v>62896</v>
      </c>
      <c r="E2003" t="s">
        <v>7152</v>
      </c>
      <c r="F2003">
        <v>56.15</v>
      </c>
      <c r="G2003">
        <v>0</v>
      </c>
      <c r="H2003">
        <v>0</v>
      </c>
      <c r="I2003">
        <v>56.15</v>
      </c>
      <c r="J2003">
        <v>0</v>
      </c>
      <c r="K2003">
        <v>0</v>
      </c>
      <c r="L2003">
        <v>56.15</v>
      </c>
    </row>
    <row r="2004" spans="1:12" x14ac:dyDescent="0.2">
      <c r="A2004" t="s">
        <v>7460</v>
      </c>
      <c r="B2004" t="s">
        <v>11</v>
      </c>
      <c r="C2004">
        <v>77373</v>
      </c>
      <c r="D2004" t="str">
        <f>LEFT(Table3[[#This Row],[Shipping postal code]],5)</f>
        <v>77373</v>
      </c>
      <c r="E2004" t="s">
        <v>7086</v>
      </c>
      <c r="F2004">
        <v>56.15</v>
      </c>
      <c r="G2004">
        <v>0</v>
      </c>
      <c r="H2004">
        <v>0</v>
      </c>
      <c r="I2004">
        <v>56.15</v>
      </c>
      <c r="J2004">
        <v>0</v>
      </c>
      <c r="K2004">
        <v>0</v>
      </c>
      <c r="L2004">
        <v>56.15</v>
      </c>
    </row>
    <row r="2005" spans="1:12" x14ac:dyDescent="0.2">
      <c r="A2005" t="s">
        <v>7468</v>
      </c>
      <c r="B2005" t="s">
        <v>11</v>
      </c>
      <c r="C2005">
        <v>95602</v>
      </c>
      <c r="D2005" t="str">
        <f>LEFT(Table3[[#This Row],[Shipping postal code]],5)</f>
        <v>95602</v>
      </c>
      <c r="E2005" t="s">
        <v>7048</v>
      </c>
      <c r="F2005">
        <v>56.15</v>
      </c>
      <c r="G2005">
        <v>0</v>
      </c>
      <c r="H2005">
        <v>0</v>
      </c>
      <c r="I2005">
        <v>56.15</v>
      </c>
      <c r="J2005">
        <v>0</v>
      </c>
      <c r="K2005">
        <v>0</v>
      </c>
      <c r="L2005">
        <v>56.15</v>
      </c>
    </row>
    <row r="2006" spans="1:12" x14ac:dyDescent="0.2">
      <c r="A2006" t="s">
        <v>8496</v>
      </c>
      <c r="B2006" t="s">
        <v>11</v>
      </c>
      <c r="C2006" t="s">
        <v>5510</v>
      </c>
      <c r="D2006" t="str">
        <f>LEFT(Table3[[#This Row],[Shipping postal code]],5)</f>
        <v>75092</v>
      </c>
      <c r="E2006" t="s">
        <v>7086</v>
      </c>
      <c r="F2006">
        <v>70.150000000000006</v>
      </c>
      <c r="G2006">
        <v>-14.03</v>
      </c>
      <c r="H2006">
        <v>0</v>
      </c>
      <c r="I2006">
        <v>56.12</v>
      </c>
      <c r="J2006">
        <v>0</v>
      </c>
      <c r="K2006">
        <v>0</v>
      </c>
      <c r="L2006">
        <v>56.12</v>
      </c>
    </row>
    <row r="2007" spans="1:12" x14ac:dyDescent="0.2">
      <c r="A2007" t="s">
        <v>8497</v>
      </c>
      <c r="B2007" t="s">
        <v>11</v>
      </c>
      <c r="C2007">
        <v>29910</v>
      </c>
      <c r="D2007" t="str">
        <f>LEFT(Table3[[#This Row],[Shipping postal code]],5)</f>
        <v>29910</v>
      </c>
      <c r="E2007" t="s">
        <v>7214</v>
      </c>
      <c r="F2007">
        <v>66</v>
      </c>
      <c r="G2007">
        <v>-9.9</v>
      </c>
      <c r="H2007">
        <v>0</v>
      </c>
      <c r="I2007">
        <v>56.1</v>
      </c>
      <c r="J2007">
        <v>0</v>
      </c>
      <c r="K2007">
        <v>0</v>
      </c>
      <c r="L2007">
        <v>56.1</v>
      </c>
    </row>
    <row r="2008" spans="1:12" x14ac:dyDescent="0.2">
      <c r="A2008" t="s">
        <v>7625</v>
      </c>
      <c r="B2008" t="s">
        <v>11</v>
      </c>
      <c r="C2008">
        <v>22304</v>
      </c>
      <c r="D2008" t="str">
        <f>LEFT(Table3[[#This Row],[Shipping postal code]],5)</f>
        <v>22304</v>
      </c>
      <c r="E2008" t="s">
        <v>7060</v>
      </c>
      <c r="F2008">
        <v>66</v>
      </c>
      <c r="G2008">
        <v>-9.9</v>
      </c>
      <c r="H2008">
        <v>0</v>
      </c>
      <c r="I2008">
        <v>56.1</v>
      </c>
      <c r="J2008">
        <v>0</v>
      </c>
      <c r="K2008">
        <v>0</v>
      </c>
      <c r="L2008">
        <v>56.1</v>
      </c>
    </row>
    <row r="2009" spans="1:12" x14ac:dyDescent="0.2">
      <c r="A2009" t="s">
        <v>8498</v>
      </c>
      <c r="B2009" t="s">
        <v>11</v>
      </c>
      <c r="C2009">
        <v>74055</v>
      </c>
      <c r="D2009" t="str">
        <f>LEFT(Table3[[#This Row],[Shipping postal code]],5)</f>
        <v>74055</v>
      </c>
      <c r="E2009" t="s">
        <v>7050</v>
      </c>
      <c r="F2009">
        <v>56</v>
      </c>
      <c r="G2009">
        <v>0</v>
      </c>
      <c r="H2009">
        <v>0</v>
      </c>
      <c r="I2009">
        <v>56</v>
      </c>
      <c r="J2009">
        <v>0</v>
      </c>
      <c r="K2009">
        <v>0</v>
      </c>
      <c r="L2009">
        <v>56</v>
      </c>
    </row>
    <row r="2010" spans="1:12" x14ac:dyDescent="0.2">
      <c r="A2010" t="s">
        <v>8499</v>
      </c>
      <c r="B2010" t="s">
        <v>11</v>
      </c>
      <c r="C2010">
        <v>85284</v>
      </c>
      <c r="D2010" t="str">
        <f>LEFT(Table3[[#This Row],[Shipping postal code]],5)</f>
        <v>85284</v>
      </c>
      <c r="E2010" t="s">
        <v>7056</v>
      </c>
      <c r="F2010">
        <v>56</v>
      </c>
      <c r="G2010">
        <v>0</v>
      </c>
      <c r="H2010">
        <v>0</v>
      </c>
      <c r="I2010">
        <v>56</v>
      </c>
      <c r="J2010">
        <v>0</v>
      </c>
      <c r="K2010">
        <v>0</v>
      </c>
      <c r="L2010">
        <v>56</v>
      </c>
    </row>
    <row r="2011" spans="1:12" x14ac:dyDescent="0.2">
      <c r="A2011" t="s">
        <v>7618</v>
      </c>
      <c r="B2011" t="s">
        <v>11</v>
      </c>
      <c r="C2011">
        <v>94065</v>
      </c>
      <c r="D2011" t="str">
        <f>LEFT(Table3[[#This Row],[Shipping postal code]],5)</f>
        <v>94065</v>
      </c>
      <c r="E2011" t="s">
        <v>7048</v>
      </c>
      <c r="F2011">
        <v>56</v>
      </c>
      <c r="G2011">
        <v>0</v>
      </c>
      <c r="H2011">
        <v>0</v>
      </c>
      <c r="I2011">
        <v>56</v>
      </c>
      <c r="J2011">
        <v>0</v>
      </c>
      <c r="K2011">
        <v>0</v>
      </c>
      <c r="L2011">
        <v>56</v>
      </c>
    </row>
    <row r="2012" spans="1:12" x14ac:dyDescent="0.2">
      <c r="A2012" t="s">
        <v>8191</v>
      </c>
      <c r="B2012" t="s">
        <v>11</v>
      </c>
      <c r="C2012">
        <v>54942</v>
      </c>
      <c r="D2012" t="str">
        <f>LEFT(Table3[[#This Row],[Shipping postal code]],5)</f>
        <v>54942</v>
      </c>
      <c r="E2012" t="s">
        <v>7156</v>
      </c>
      <c r="F2012">
        <v>56</v>
      </c>
      <c r="G2012">
        <v>0</v>
      </c>
      <c r="H2012">
        <v>0</v>
      </c>
      <c r="I2012">
        <v>56</v>
      </c>
      <c r="J2012">
        <v>0</v>
      </c>
      <c r="K2012">
        <v>0</v>
      </c>
      <c r="L2012">
        <v>56</v>
      </c>
    </row>
    <row r="2013" spans="1:12" x14ac:dyDescent="0.2">
      <c r="A2013" t="s">
        <v>8500</v>
      </c>
      <c r="B2013" t="s">
        <v>11</v>
      </c>
      <c r="C2013">
        <v>23224</v>
      </c>
      <c r="D2013" t="str">
        <f>LEFT(Table3[[#This Row],[Shipping postal code]],5)</f>
        <v>23224</v>
      </c>
      <c r="E2013" t="s">
        <v>7060</v>
      </c>
      <c r="F2013">
        <v>79.98</v>
      </c>
      <c r="G2013">
        <v>-23.99</v>
      </c>
      <c r="H2013">
        <v>0</v>
      </c>
      <c r="I2013">
        <v>55.99</v>
      </c>
      <c r="J2013">
        <v>0</v>
      </c>
      <c r="K2013">
        <v>0</v>
      </c>
      <c r="L2013">
        <v>55.99</v>
      </c>
    </row>
    <row r="2014" spans="1:12" x14ac:dyDescent="0.2">
      <c r="A2014" t="s">
        <v>7217</v>
      </c>
      <c r="B2014" t="s">
        <v>11</v>
      </c>
      <c r="C2014">
        <v>46074</v>
      </c>
      <c r="D2014" t="str">
        <f>LEFT(Table3[[#This Row],[Shipping postal code]],5)</f>
        <v>46074</v>
      </c>
      <c r="E2014" t="s">
        <v>7218</v>
      </c>
      <c r="F2014">
        <v>62</v>
      </c>
      <c r="G2014">
        <v>-6.2</v>
      </c>
      <c r="H2014">
        <v>0</v>
      </c>
      <c r="I2014">
        <v>55.8</v>
      </c>
      <c r="J2014">
        <v>0</v>
      </c>
      <c r="K2014">
        <v>0</v>
      </c>
      <c r="L2014">
        <v>55.8</v>
      </c>
    </row>
    <row r="2015" spans="1:12" x14ac:dyDescent="0.2">
      <c r="A2015" t="s">
        <v>8106</v>
      </c>
      <c r="B2015" t="s">
        <v>11</v>
      </c>
      <c r="C2015">
        <v>48226</v>
      </c>
      <c r="D2015" t="str">
        <f>LEFT(Table3[[#This Row],[Shipping postal code]],5)</f>
        <v>48226</v>
      </c>
      <c r="E2015" t="s">
        <v>7195</v>
      </c>
      <c r="F2015">
        <v>69</v>
      </c>
      <c r="G2015">
        <v>-13.8</v>
      </c>
      <c r="H2015">
        <v>0</v>
      </c>
      <c r="I2015">
        <v>55.2</v>
      </c>
      <c r="J2015">
        <v>0</v>
      </c>
      <c r="K2015">
        <v>0</v>
      </c>
      <c r="L2015">
        <v>55.2</v>
      </c>
    </row>
    <row r="2016" spans="1:12" x14ac:dyDescent="0.2">
      <c r="A2016" t="s">
        <v>8501</v>
      </c>
      <c r="B2016" t="s">
        <v>11</v>
      </c>
      <c r="C2016">
        <v>73010</v>
      </c>
      <c r="D2016" t="str">
        <f>LEFT(Table3[[#This Row],[Shipping postal code]],5)</f>
        <v>73010</v>
      </c>
      <c r="E2016" t="s">
        <v>7050</v>
      </c>
      <c r="F2016">
        <v>61.15</v>
      </c>
      <c r="G2016">
        <v>-6.12</v>
      </c>
      <c r="H2016">
        <v>0</v>
      </c>
      <c r="I2016">
        <v>55.03</v>
      </c>
      <c r="J2016">
        <v>0</v>
      </c>
      <c r="K2016">
        <v>0</v>
      </c>
      <c r="L2016">
        <v>55.03</v>
      </c>
    </row>
    <row r="2017" spans="1:12" x14ac:dyDescent="0.2">
      <c r="A2017" t="s">
        <v>8502</v>
      </c>
      <c r="B2017" t="s">
        <v>11</v>
      </c>
      <c r="C2017">
        <v>95037</v>
      </c>
      <c r="D2017" t="str">
        <f>LEFT(Table3[[#This Row],[Shipping postal code]],5)</f>
        <v>95037</v>
      </c>
      <c r="E2017" t="s">
        <v>7048</v>
      </c>
      <c r="F2017">
        <v>55</v>
      </c>
      <c r="G2017">
        <v>0</v>
      </c>
      <c r="H2017">
        <v>0</v>
      </c>
      <c r="I2017">
        <v>55</v>
      </c>
      <c r="J2017">
        <v>0</v>
      </c>
      <c r="K2017">
        <v>0</v>
      </c>
      <c r="L2017">
        <v>55</v>
      </c>
    </row>
    <row r="2018" spans="1:12" x14ac:dyDescent="0.2">
      <c r="A2018" t="s">
        <v>7886</v>
      </c>
      <c r="B2018" t="s">
        <v>11</v>
      </c>
      <c r="C2018">
        <v>98503</v>
      </c>
      <c r="D2018" t="str">
        <f>LEFT(Table3[[#This Row],[Shipping postal code]],5)</f>
        <v>98503</v>
      </c>
      <c r="E2018" t="s">
        <v>7076</v>
      </c>
      <c r="F2018">
        <v>55</v>
      </c>
      <c r="G2018">
        <v>0</v>
      </c>
      <c r="H2018">
        <v>0</v>
      </c>
      <c r="I2018">
        <v>55</v>
      </c>
      <c r="J2018">
        <v>0</v>
      </c>
      <c r="K2018">
        <v>0</v>
      </c>
      <c r="L2018">
        <v>55</v>
      </c>
    </row>
    <row r="2019" spans="1:12" x14ac:dyDescent="0.2">
      <c r="A2019" t="s">
        <v>7206</v>
      </c>
      <c r="B2019" t="s">
        <v>11</v>
      </c>
      <c r="C2019">
        <v>11385</v>
      </c>
      <c r="D2019" t="str">
        <f>LEFT(Table3[[#This Row],[Shipping postal code]],5)</f>
        <v>11385</v>
      </c>
      <c r="E2019" t="s">
        <v>7044</v>
      </c>
      <c r="F2019">
        <v>55</v>
      </c>
      <c r="G2019">
        <v>0</v>
      </c>
      <c r="H2019">
        <v>0</v>
      </c>
      <c r="I2019">
        <v>55</v>
      </c>
      <c r="J2019">
        <v>0</v>
      </c>
      <c r="K2019">
        <v>0</v>
      </c>
      <c r="L2019">
        <v>55</v>
      </c>
    </row>
    <row r="2020" spans="1:12" x14ac:dyDescent="0.2">
      <c r="A2020" t="s">
        <v>8263</v>
      </c>
      <c r="B2020" t="s">
        <v>11</v>
      </c>
      <c r="C2020">
        <v>11763</v>
      </c>
      <c r="D2020" t="str">
        <f>LEFT(Table3[[#This Row],[Shipping postal code]],5)</f>
        <v>11763</v>
      </c>
      <c r="E2020" t="s">
        <v>7044</v>
      </c>
      <c r="F2020">
        <v>55</v>
      </c>
      <c r="G2020">
        <v>0</v>
      </c>
      <c r="H2020">
        <v>0</v>
      </c>
      <c r="I2020">
        <v>55</v>
      </c>
      <c r="J2020">
        <v>0</v>
      </c>
      <c r="K2020">
        <v>0</v>
      </c>
      <c r="L2020">
        <v>55</v>
      </c>
    </row>
    <row r="2021" spans="1:12" x14ac:dyDescent="0.2">
      <c r="A2021" t="s">
        <v>8503</v>
      </c>
      <c r="B2021" t="s">
        <v>11</v>
      </c>
      <c r="C2021">
        <v>61554</v>
      </c>
      <c r="D2021" t="str">
        <f>LEFT(Table3[[#This Row],[Shipping postal code]],5)</f>
        <v>61554</v>
      </c>
      <c r="E2021" t="s">
        <v>7152</v>
      </c>
      <c r="F2021">
        <v>55</v>
      </c>
      <c r="G2021">
        <v>0</v>
      </c>
      <c r="H2021">
        <v>0</v>
      </c>
      <c r="I2021">
        <v>55</v>
      </c>
      <c r="J2021">
        <v>0</v>
      </c>
      <c r="K2021">
        <v>0</v>
      </c>
      <c r="L2021">
        <v>55</v>
      </c>
    </row>
    <row r="2022" spans="1:12" x14ac:dyDescent="0.2">
      <c r="A2022" t="s">
        <v>8504</v>
      </c>
      <c r="B2022" t="s">
        <v>11</v>
      </c>
      <c r="C2022">
        <v>22407</v>
      </c>
      <c r="D2022" t="str">
        <f>LEFT(Table3[[#This Row],[Shipping postal code]],5)</f>
        <v>22407</v>
      </c>
      <c r="E2022" t="s">
        <v>7060</v>
      </c>
      <c r="F2022">
        <v>55</v>
      </c>
      <c r="G2022">
        <v>0</v>
      </c>
      <c r="H2022">
        <v>0</v>
      </c>
      <c r="I2022">
        <v>55</v>
      </c>
      <c r="J2022">
        <v>0</v>
      </c>
      <c r="K2022">
        <v>0</v>
      </c>
      <c r="L2022">
        <v>55</v>
      </c>
    </row>
    <row r="2023" spans="1:12" x14ac:dyDescent="0.2">
      <c r="A2023" t="s">
        <v>7929</v>
      </c>
      <c r="B2023" t="s">
        <v>11</v>
      </c>
      <c r="C2023">
        <v>32303</v>
      </c>
      <c r="D2023" t="str">
        <f>LEFT(Table3[[#This Row],[Shipping postal code]],5)</f>
        <v>32303</v>
      </c>
      <c r="E2023" t="s">
        <v>7063</v>
      </c>
      <c r="F2023">
        <v>55</v>
      </c>
      <c r="G2023">
        <v>0</v>
      </c>
      <c r="H2023">
        <v>0</v>
      </c>
      <c r="I2023">
        <v>55</v>
      </c>
      <c r="J2023">
        <v>0</v>
      </c>
      <c r="K2023">
        <v>0</v>
      </c>
      <c r="L2023">
        <v>55</v>
      </c>
    </row>
    <row r="2024" spans="1:12" x14ac:dyDescent="0.2">
      <c r="A2024" t="s">
        <v>7284</v>
      </c>
      <c r="B2024" t="s">
        <v>11</v>
      </c>
      <c r="C2024">
        <v>67214</v>
      </c>
      <c r="D2024" t="str">
        <f>LEFT(Table3[[#This Row],[Shipping postal code]],5)</f>
        <v>67214</v>
      </c>
      <c r="E2024" t="s">
        <v>7198</v>
      </c>
      <c r="F2024">
        <v>55</v>
      </c>
      <c r="G2024">
        <v>0</v>
      </c>
      <c r="H2024">
        <v>0</v>
      </c>
      <c r="I2024">
        <v>55</v>
      </c>
      <c r="J2024">
        <v>0</v>
      </c>
      <c r="K2024">
        <v>0</v>
      </c>
      <c r="L2024">
        <v>55</v>
      </c>
    </row>
    <row r="2025" spans="1:12" x14ac:dyDescent="0.2">
      <c r="A2025" t="s">
        <v>7356</v>
      </c>
      <c r="B2025" t="s">
        <v>11</v>
      </c>
      <c r="C2025" t="s">
        <v>657</v>
      </c>
      <c r="D2025" t="str">
        <f>LEFT(Table3[[#This Row],[Shipping postal code]],5)</f>
        <v>85054</v>
      </c>
      <c r="E2025" t="s">
        <v>7056</v>
      </c>
      <c r="F2025">
        <v>64</v>
      </c>
      <c r="G2025">
        <v>-9.6</v>
      </c>
      <c r="H2025">
        <v>0</v>
      </c>
      <c r="I2025">
        <v>54.4</v>
      </c>
      <c r="J2025">
        <v>0</v>
      </c>
      <c r="K2025">
        <v>0</v>
      </c>
      <c r="L2025">
        <v>54.4</v>
      </c>
    </row>
    <row r="2026" spans="1:12" x14ac:dyDescent="0.2">
      <c r="A2026" t="s">
        <v>7607</v>
      </c>
      <c r="B2026" t="s">
        <v>11</v>
      </c>
      <c r="C2026">
        <v>94606</v>
      </c>
      <c r="D2026" t="str">
        <f>LEFT(Table3[[#This Row],[Shipping postal code]],5)</f>
        <v>94606</v>
      </c>
      <c r="E2026" t="s">
        <v>7048</v>
      </c>
      <c r="F2026">
        <v>60</v>
      </c>
      <c r="G2026">
        <v>-6</v>
      </c>
      <c r="H2026">
        <v>0</v>
      </c>
      <c r="I2026">
        <v>54</v>
      </c>
      <c r="J2026">
        <v>0</v>
      </c>
      <c r="K2026">
        <v>0</v>
      </c>
      <c r="L2026">
        <v>54</v>
      </c>
    </row>
    <row r="2027" spans="1:12" x14ac:dyDescent="0.2">
      <c r="A2027" t="s">
        <v>8505</v>
      </c>
      <c r="B2027" t="s">
        <v>11</v>
      </c>
      <c r="C2027">
        <v>72521</v>
      </c>
      <c r="D2027" t="str">
        <f>LEFT(Table3[[#This Row],[Shipping postal code]],5)</f>
        <v>72521</v>
      </c>
      <c r="E2027" t="s">
        <v>7133</v>
      </c>
      <c r="F2027">
        <v>60</v>
      </c>
      <c r="G2027">
        <v>-6</v>
      </c>
      <c r="H2027">
        <v>0</v>
      </c>
      <c r="I2027">
        <v>54</v>
      </c>
      <c r="J2027">
        <v>0</v>
      </c>
      <c r="K2027">
        <v>0</v>
      </c>
      <c r="L2027">
        <v>54</v>
      </c>
    </row>
    <row r="2028" spans="1:12" x14ac:dyDescent="0.2">
      <c r="A2028" t="s">
        <v>7139</v>
      </c>
      <c r="B2028" t="s">
        <v>11</v>
      </c>
      <c r="C2028">
        <v>89148</v>
      </c>
      <c r="D2028" t="str">
        <f>LEFT(Table3[[#This Row],[Shipping postal code]],5)</f>
        <v>89148</v>
      </c>
      <c r="E2028" t="s">
        <v>7140</v>
      </c>
      <c r="F2028">
        <v>54</v>
      </c>
      <c r="G2028">
        <v>0</v>
      </c>
      <c r="H2028">
        <v>0</v>
      </c>
      <c r="I2028">
        <v>54</v>
      </c>
      <c r="J2028">
        <v>0</v>
      </c>
      <c r="K2028">
        <v>0</v>
      </c>
      <c r="L2028">
        <v>54</v>
      </c>
    </row>
    <row r="2029" spans="1:12" x14ac:dyDescent="0.2">
      <c r="A2029" t="s">
        <v>8069</v>
      </c>
      <c r="B2029" t="s">
        <v>11</v>
      </c>
      <c r="C2029" t="s">
        <v>8506</v>
      </c>
      <c r="D2029" t="str">
        <f>LEFT(Table3[[#This Row],[Shipping postal code]],5)</f>
        <v>77536</v>
      </c>
      <c r="E2029" t="s">
        <v>7086</v>
      </c>
      <c r="F2029">
        <v>54</v>
      </c>
      <c r="G2029">
        <v>0</v>
      </c>
      <c r="H2029">
        <v>0</v>
      </c>
      <c r="I2029">
        <v>54</v>
      </c>
      <c r="J2029">
        <v>0</v>
      </c>
      <c r="K2029">
        <v>0</v>
      </c>
      <c r="L2029">
        <v>54</v>
      </c>
    </row>
    <row r="2030" spans="1:12" x14ac:dyDescent="0.2">
      <c r="A2030" t="s">
        <v>8507</v>
      </c>
      <c r="B2030" t="s">
        <v>11</v>
      </c>
      <c r="C2030">
        <v>13027</v>
      </c>
      <c r="D2030" t="str">
        <f>LEFT(Table3[[#This Row],[Shipping postal code]],5)</f>
        <v>13027</v>
      </c>
      <c r="E2030" t="s">
        <v>7044</v>
      </c>
      <c r="F2030">
        <v>60</v>
      </c>
      <c r="G2030">
        <v>-6</v>
      </c>
      <c r="H2030">
        <v>0</v>
      </c>
      <c r="I2030">
        <v>54</v>
      </c>
      <c r="J2030">
        <v>0</v>
      </c>
      <c r="K2030">
        <v>0</v>
      </c>
      <c r="L2030">
        <v>54</v>
      </c>
    </row>
    <row r="2031" spans="1:12" x14ac:dyDescent="0.2">
      <c r="A2031" t="s">
        <v>7874</v>
      </c>
      <c r="B2031" t="s">
        <v>11</v>
      </c>
      <c r="C2031" t="s">
        <v>1992</v>
      </c>
      <c r="D2031" t="str">
        <f>LEFT(Table3[[#This Row],[Shipping postal code]],5)</f>
        <v>60564</v>
      </c>
      <c r="E2031" t="s">
        <v>7152</v>
      </c>
      <c r="F2031">
        <v>54</v>
      </c>
      <c r="G2031">
        <v>0</v>
      </c>
      <c r="H2031">
        <v>0</v>
      </c>
      <c r="I2031">
        <v>54</v>
      </c>
      <c r="J2031">
        <v>0</v>
      </c>
      <c r="K2031">
        <v>0</v>
      </c>
      <c r="L2031">
        <v>54</v>
      </c>
    </row>
    <row r="2032" spans="1:12" x14ac:dyDescent="0.2">
      <c r="A2032" t="s">
        <v>8508</v>
      </c>
      <c r="B2032" t="s">
        <v>11</v>
      </c>
      <c r="C2032">
        <v>89005</v>
      </c>
      <c r="D2032" t="str">
        <f>LEFT(Table3[[#This Row],[Shipping postal code]],5)</f>
        <v>89005</v>
      </c>
      <c r="E2032" t="s">
        <v>7140</v>
      </c>
      <c r="F2032">
        <v>54</v>
      </c>
      <c r="G2032">
        <v>0</v>
      </c>
      <c r="H2032">
        <v>0</v>
      </c>
      <c r="I2032">
        <v>54</v>
      </c>
      <c r="J2032">
        <v>0</v>
      </c>
      <c r="K2032">
        <v>0</v>
      </c>
      <c r="L2032">
        <v>54</v>
      </c>
    </row>
    <row r="2033" spans="1:12" x14ac:dyDescent="0.2">
      <c r="A2033" t="s">
        <v>8509</v>
      </c>
      <c r="B2033" t="s">
        <v>11</v>
      </c>
      <c r="C2033">
        <v>93930</v>
      </c>
      <c r="D2033" t="str">
        <f>LEFT(Table3[[#This Row],[Shipping postal code]],5)</f>
        <v>93930</v>
      </c>
      <c r="E2033" t="s">
        <v>7048</v>
      </c>
      <c r="F2033">
        <v>74</v>
      </c>
      <c r="G2033">
        <v>-20</v>
      </c>
      <c r="H2033">
        <v>0</v>
      </c>
      <c r="I2033">
        <v>54</v>
      </c>
      <c r="J2033">
        <v>0</v>
      </c>
      <c r="K2033">
        <v>0</v>
      </c>
      <c r="L2033">
        <v>54</v>
      </c>
    </row>
    <row r="2034" spans="1:12" x14ac:dyDescent="0.2">
      <c r="A2034" t="s">
        <v>7405</v>
      </c>
      <c r="B2034" t="s">
        <v>11</v>
      </c>
      <c r="C2034">
        <v>78216</v>
      </c>
      <c r="D2034" t="str">
        <f>LEFT(Table3[[#This Row],[Shipping postal code]],5)</f>
        <v>78216</v>
      </c>
      <c r="E2034" t="s">
        <v>7086</v>
      </c>
      <c r="F2034">
        <v>54</v>
      </c>
      <c r="G2034">
        <v>0</v>
      </c>
      <c r="H2034">
        <v>0</v>
      </c>
      <c r="I2034">
        <v>54</v>
      </c>
      <c r="J2034">
        <v>0</v>
      </c>
      <c r="K2034">
        <v>0</v>
      </c>
      <c r="L2034">
        <v>54</v>
      </c>
    </row>
    <row r="2035" spans="1:12" x14ac:dyDescent="0.2">
      <c r="A2035" t="s">
        <v>8510</v>
      </c>
      <c r="B2035" t="s">
        <v>11</v>
      </c>
      <c r="C2035">
        <v>92509</v>
      </c>
      <c r="D2035" t="str">
        <f>LEFT(Table3[[#This Row],[Shipping postal code]],5)</f>
        <v>92509</v>
      </c>
      <c r="E2035" t="s">
        <v>7048</v>
      </c>
      <c r="F2035">
        <v>53.98</v>
      </c>
      <c r="G2035">
        <v>0</v>
      </c>
      <c r="H2035">
        <v>0</v>
      </c>
      <c r="I2035">
        <v>53.98</v>
      </c>
      <c r="J2035">
        <v>0</v>
      </c>
      <c r="K2035">
        <v>0</v>
      </c>
      <c r="L2035">
        <v>53.98</v>
      </c>
    </row>
    <row r="2036" spans="1:12" x14ac:dyDescent="0.2">
      <c r="A2036" t="s">
        <v>7886</v>
      </c>
      <c r="B2036" t="s">
        <v>11</v>
      </c>
      <c r="C2036">
        <v>98501</v>
      </c>
      <c r="D2036" t="str">
        <f>LEFT(Table3[[#This Row],[Shipping postal code]],5)</f>
        <v>98501</v>
      </c>
      <c r="E2036" t="s">
        <v>7076</v>
      </c>
      <c r="F2036">
        <v>49</v>
      </c>
      <c r="G2036">
        <v>0</v>
      </c>
      <c r="H2036">
        <v>0</v>
      </c>
      <c r="I2036">
        <v>49</v>
      </c>
      <c r="J2036">
        <v>0</v>
      </c>
      <c r="K2036">
        <v>4.66</v>
      </c>
      <c r="L2036">
        <v>53.66</v>
      </c>
    </row>
    <row r="2037" spans="1:12" x14ac:dyDescent="0.2">
      <c r="A2037" t="s">
        <v>8511</v>
      </c>
      <c r="B2037" t="s">
        <v>11</v>
      </c>
      <c r="C2037">
        <v>84321</v>
      </c>
      <c r="D2037" t="str">
        <f>LEFT(Table3[[#This Row],[Shipping postal code]],5)</f>
        <v>84321</v>
      </c>
      <c r="E2037" t="s">
        <v>7046</v>
      </c>
      <c r="F2037">
        <v>50</v>
      </c>
      <c r="G2037">
        <v>0</v>
      </c>
      <c r="H2037">
        <v>0</v>
      </c>
      <c r="I2037">
        <v>50</v>
      </c>
      <c r="J2037">
        <v>0</v>
      </c>
      <c r="K2037">
        <v>3.63</v>
      </c>
      <c r="L2037">
        <v>53.63</v>
      </c>
    </row>
    <row r="2038" spans="1:12" x14ac:dyDescent="0.2">
      <c r="A2038" t="s">
        <v>8452</v>
      </c>
      <c r="B2038" t="s">
        <v>11</v>
      </c>
      <c r="C2038">
        <v>27540</v>
      </c>
      <c r="D2038" t="str">
        <f>LEFT(Table3[[#This Row],[Shipping postal code]],5)</f>
        <v>27540</v>
      </c>
      <c r="E2038" t="s">
        <v>7095</v>
      </c>
      <c r="F2038">
        <v>63</v>
      </c>
      <c r="G2038">
        <v>-9.4499999999999993</v>
      </c>
      <c r="H2038">
        <v>0</v>
      </c>
      <c r="I2038">
        <v>53.55</v>
      </c>
      <c r="J2038">
        <v>0</v>
      </c>
      <c r="K2038">
        <v>0</v>
      </c>
      <c r="L2038">
        <v>53.55</v>
      </c>
    </row>
    <row r="2039" spans="1:12" x14ac:dyDescent="0.2">
      <c r="A2039" t="s">
        <v>8512</v>
      </c>
      <c r="B2039" t="s">
        <v>11</v>
      </c>
      <c r="C2039" s="2" t="s">
        <v>5695</v>
      </c>
      <c r="D2039" s="2" t="str">
        <f>LEFT(Table3[[#This Row],[Shipping postal code]],5)</f>
        <v>06907</v>
      </c>
      <c r="E2039" t="s">
        <v>7121</v>
      </c>
      <c r="F2039">
        <v>59.15</v>
      </c>
      <c r="G2039">
        <v>-5.92</v>
      </c>
      <c r="H2039">
        <v>0</v>
      </c>
      <c r="I2039">
        <v>53.23</v>
      </c>
      <c r="J2039">
        <v>0</v>
      </c>
      <c r="K2039">
        <v>0</v>
      </c>
      <c r="L2039">
        <v>53.23</v>
      </c>
    </row>
    <row r="2040" spans="1:12" x14ac:dyDescent="0.2">
      <c r="A2040" t="s">
        <v>8513</v>
      </c>
      <c r="B2040" t="s">
        <v>11</v>
      </c>
      <c r="C2040">
        <v>73064</v>
      </c>
      <c r="D2040" t="str">
        <f>LEFT(Table3[[#This Row],[Shipping postal code]],5)</f>
        <v>73064</v>
      </c>
      <c r="E2040" t="s">
        <v>7050</v>
      </c>
      <c r="F2040">
        <v>59.15</v>
      </c>
      <c r="G2040">
        <v>-5.92</v>
      </c>
      <c r="H2040">
        <v>0</v>
      </c>
      <c r="I2040">
        <v>53.23</v>
      </c>
      <c r="J2040">
        <v>0</v>
      </c>
      <c r="K2040">
        <v>0</v>
      </c>
      <c r="L2040">
        <v>53.23</v>
      </c>
    </row>
    <row r="2041" spans="1:12" x14ac:dyDescent="0.2">
      <c r="A2041" t="s">
        <v>8514</v>
      </c>
      <c r="B2041" t="s">
        <v>11</v>
      </c>
      <c r="C2041">
        <v>60178</v>
      </c>
      <c r="D2041" t="str">
        <f>LEFT(Table3[[#This Row],[Shipping postal code]],5)</f>
        <v>60178</v>
      </c>
      <c r="E2041" t="s">
        <v>7152</v>
      </c>
      <c r="F2041">
        <v>53.15</v>
      </c>
      <c r="G2041">
        <v>0</v>
      </c>
      <c r="H2041">
        <v>0</v>
      </c>
      <c r="I2041">
        <v>53.15</v>
      </c>
      <c r="J2041">
        <v>0</v>
      </c>
      <c r="K2041">
        <v>0</v>
      </c>
      <c r="L2041">
        <v>53.15</v>
      </c>
    </row>
    <row r="2042" spans="1:12" x14ac:dyDescent="0.2">
      <c r="A2042" t="s">
        <v>7210</v>
      </c>
      <c r="B2042" t="s">
        <v>11</v>
      </c>
      <c r="C2042">
        <v>80223</v>
      </c>
      <c r="D2042" t="str">
        <f>LEFT(Table3[[#This Row],[Shipping postal code]],5)</f>
        <v>80223</v>
      </c>
      <c r="E2042" t="s">
        <v>7079</v>
      </c>
      <c r="F2042">
        <v>53.15</v>
      </c>
      <c r="G2042">
        <v>0</v>
      </c>
      <c r="H2042">
        <v>0</v>
      </c>
      <c r="I2042">
        <v>53.15</v>
      </c>
      <c r="J2042">
        <v>0</v>
      </c>
      <c r="K2042">
        <v>0</v>
      </c>
      <c r="L2042">
        <v>53.15</v>
      </c>
    </row>
    <row r="2043" spans="1:12" x14ac:dyDescent="0.2">
      <c r="A2043" t="s">
        <v>8515</v>
      </c>
      <c r="B2043" t="s">
        <v>11</v>
      </c>
      <c r="C2043">
        <v>36109</v>
      </c>
      <c r="D2043" t="str">
        <f>LEFT(Table3[[#This Row],[Shipping postal code]],5)</f>
        <v>36109</v>
      </c>
      <c r="E2043" t="s">
        <v>7315</v>
      </c>
      <c r="F2043">
        <v>53.15</v>
      </c>
      <c r="G2043">
        <v>0</v>
      </c>
      <c r="H2043">
        <v>0</v>
      </c>
      <c r="I2043">
        <v>53.15</v>
      </c>
      <c r="J2043">
        <v>0</v>
      </c>
      <c r="K2043">
        <v>0</v>
      </c>
      <c r="L2043">
        <v>53.15</v>
      </c>
    </row>
    <row r="2044" spans="1:12" x14ac:dyDescent="0.2">
      <c r="A2044" t="s">
        <v>8516</v>
      </c>
      <c r="B2044" t="s">
        <v>11</v>
      </c>
      <c r="C2044">
        <v>32176</v>
      </c>
      <c r="D2044" t="str">
        <f>LEFT(Table3[[#This Row],[Shipping postal code]],5)</f>
        <v>32176</v>
      </c>
      <c r="E2044" t="s">
        <v>7063</v>
      </c>
      <c r="F2044">
        <v>59</v>
      </c>
      <c r="G2044">
        <v>-5.9</v>
      </c>
      <c r="H2044">
        <v>0</v>
      </c>
      <c r="I2044">
        <v>53.1</v>
      </c>
      <c r="J2044">
        <v>0</v>
      </c>
      <c r="K2044">
        <v>0</v>
      </c>
      <c r="L2044">
        <v>53.1</v>
      </c>
    </row>
    <row r="2045" spans="1:12" x14ac:dyDescent="0.2">
      <c r="A2045" t="s">
        <v>7247</v>
      </c>
      <c r="B2045" t="s">
        <v>11</v>
      </c>
      <c r="C2045">
        <v>85258</v>
      </c>
      <c r="D2045" t="str">
        <f>LEFT(Table3[[#This Row],[Shipping postal code]],5)</f>
        <v>85258</v>
      </c>
      <c r="E2045" t="s">
        <v>7056</v>
      </c>
      <c r="F2045">
        <v>55</v>
      </c>
      <c r="G2045">
        <v>-2</v>
      </c>
      <c r="H2045">
        <v>0</v>
      </c>
      <c r="I2045">
        <v>53</v>
      </c>
      <c r="J2045">
        <v>0</v>
      </c>
      <c r="K2045">
        <v>0</v>
      </c>
      <c r="L2045">
        <v>53</v>
      </c>
    </row>
    <row r="2046" spans="1:12" x14ac:dyDescent="0.2">
      <c r="A2046" t="s">
        <v>8517</v>
      </c>
      <c r="B2046" t="s">
        <v>11</v>
      </c>
      <c r="C2046">
        <v>98923</v>
      </c>
      <c r="D2046" t="str">
        <f>LEFT(Table3[[#This Row],[Shipping postal code]],5)</f>
        <v>98923</v>
      </c>
      <c r="E2046" t="s">
        <v>7076</v>
      </c>
      <c r="F2046">
        <v>148.97999999999999</v>
      </c>
      <c r="G2046">
        <v>-96</v>
      </c>
      <c r="H2046">
        <v>0</v>
      </c>
      <c r="I2046">
        <v>52.98</v>
      </c>
      <c r="J2046">
        <v>0</v>
      </c>
      <c r="K2046">
        <v>0</v>
      </c>
      <c r="L2046">
        <v>52.98</v>
      </c>
    </row>
    <row r="2047" spans="1:12" x14ac:dyDescent="0.2">
      <c r="A2047" t="s">
        <v>7237</v>
      </c>
      <c r="B2047" t="s">
        <v>11</v>
      </c>
      <c r="C2047">
        <v>77502</v>
      </c>
      <c r="D2047" t="str">
        <f>LEFT(Table3[[#This Row],[Shipping postal code]],5)</f>
        <v>77502</v>
      </c>
      <c r="E2047" t="s">
        <v>7086</v>
      </c>
      <c r="F2047">
        <v>56.15</v>
      </c>
      <c r="G2047">
        <v>-3.5</v>
      </c>
      <c r="H2047">
        <v>0</v>
      </c>
      <c r="I2047">
        <v>52.65</v>
      </c>
      <c r="J2047">
        <v>0</v>
      </c>
      <c r="K2047">
        <v>0</v>
      </c>
      <c r="L2047">
        <v>52.65</v>
      </c>
    </row>
    <row r="2048" spans="1:12" x14ac:dyDescent="0.2">
      <c r="A2048" t="s">
        <v>8518</v>
      </c>
      <c r="B2048" t="s">
        <v>11</v>
      </c>
      <c r="C2048">
        <v>84601</v>
      </c>
      <c r="D2048" t="str">
        <f>LEFT(Table3[[#This Row],[Shipping postal code]],5)</f>
        <v>84601</v>
      </c>
      <c r="E2048" t="s">
        <v>7046</v>
      </c>
      <c r="F2048">
        <v>49</v>
      </c>
      <c r="G2048">
        <v>0</v>
      </c>
      <c r="H2048">
        <v>0</v>
      </c>
      <c r="I2048">
        <v>49</v>
      </c>
      <c r="J2048">
        <v>0</v>
      </c>
      <c r="K2048">
        <v>3.56</v>
      </c>
      <c r="L2048">
        <v>52.56</v>
      </c>
    </row>
    <row r="2049" spans="1:12" x14ac:dyDescent="0.2">
      <c r="A2049" t="s">
        <v>8519</v>
      </c>
      <c r="B2049" t="s">
        <v>11</v>
      </c>
      <c r="C2049">
        <v>48091</v>
      </c>
      <c r="D2049" t="str">
        <f>LEFT(Table3[[#This Row],[Shipping postal code]],5)</f>
        <v>48091</v>
      </c>
      <c r="E2049" t="s">
        <v>7195</v>
      </c>
      <c r="F2049">
        <v>58</v>
      </c>
      <c r="G2049">
        <v>-5.8</v>
      </c>
      <c r="H2049">
        <v>0</v>
      </c>
      <c r="I2049">
        <v>52.2</v>
      </c>
      <c r="J2049">
        <v>0</v>
      </c>
      <c r="K2049">
        <v>0</v>
      </c>
      <c r="L2049">
        <v>52.2</v>
      </c>
    </row>
    <row r="2050" spans="1:12" x14ac:dyDescent="0.2">
      <c r="A2050" t="s">
        <v>8520</v>
      </c>
      <c r="B2050" t="s">
        <v>11</v>
      </c>
      <c r="C2050">
        <v>26104</v>
      </c>
      <c r="D2050" t="str">
        <f>LEFT(Table3[[#This Row],[Shipping postal code]],5)</f>
        <v>26104</v>
      </c>
      <c r="E2050" t="s">
        <v>7674</v>
      </c>
      <c r="F2050">
        <v>58</v>
      </c>
      <c r="G2050">
        <v>-5.8</v>
      </c>
      <c r="H2050">
        <v>0</v>
      </c>
      <c r="I2050">
        <v>52.2</v>
      </c>
      <c r="J2050">
        <v>0</v>
      </c>
      <c r="K2050">
        <v>0</v>
      </c>
      <c r="L2050">
        <v>52.2</v>
      </c>
    </row>
    <row r="2051" spans="1:12" x14ac:dyDescent="0.2">
      <c r="A2051" t="s">
        <v>7309</v>
      </c>
      <c r="B2051" t="s">
        <v>11</v>
      </c>
      <c r="C2051">
        <v>92115</v>
      </c>
      <c r="D2051" t="str">
        <f>LEFT(Table3[[#This Row],[Shipping postal code]],5)</f>
        <v>92115</v>
      </c>
      <c r="E2051" t="s">
        <v>7048</v>
      </c>
      <c r="F2051">
        <v>54</v>
      </c>
      <c r="G2051">
        <v>-1.8</v>
      </c>
      <c r="H2051">
        <v>0</v>
      </c>
      <c r="I2051">
        <v>52.2</v>
      </c>
      <c r="J2051">
        <v>0</v>
      </c>
      <c r="K2051">
        <v>0</v>
      </c>
      <c r="L2051">
        <v>52.2</v>
      </c>
    </row>
    <row r="2052" spans="1:12" x14ac:dyDescent="0.2">
      <c r="A2052" t="s">
        <v>8521</v>
      </c>
      <c r="B2052" t="s">
        <v>11</v>
      </c>
      <c r="C2052">
        <v>18407</v>
      </c>
      <c r="D2052" t="str">
        <f>LEFT(Table3[[#This Row],[Shipping postal code]],5)</f>
        <v>18407</v>
      </c>
      <c r="E2052" t="s">
        <v>7065</v>
      </c>
      <c r="F2052">
        <v>52</v>
      </c>
      <c r="G2052">
        <v>0</v>
      </c>
      <c r="H2052">
        <v>0</v>
      </c>
      <c r="I2052">
        <v>52</v>
      </c>
      <c r="J2052">
        <v>0</v>
      </c>
      <c r="K2052">
        <v>0</v>
      </c>
      <c r="L2052">
        <v>52</v>
      </c>
    </row>
    <row r="2053" spans="1:12" x14ac:dyDescent="0.2">
      <c r="A2053" t="s">
        <v>8522</v>
      </c>
      <c r="B2053" t="s">
        <v>11</v>
      </c>
      <c r="C2053">
        <v>35405</v>
      </c>
      <c r="D2053" t="str">
        <f>LEFT(Table3[[#This Row],[Shipping postal code]],5)</f>
        <v>35405</v>
      </c>
      <c r="E2053" t="s">
        <v>7315</v>
      </c>
      <c r="F2053">
        <v>52</v>
      </c>
      <c r="G2053">
        <v>0</v>
      </c>
      <c r="H2053">
        <v>0</v>
      </c>
      <c r="I2053">
        <v>52</v>
      </c>
      <c r="J2053">
        <v>0</v>
      </c>
      <c r="K2053">
        <v>0</v>
      </c>
      <c r="L2053">
        <v>52</v>
      </c>
    </row>
    <row r="2054" spans="1:12" x14ac:dyDescent="0.2">
      <c r="A2054" t="s">
        <v>7172</v>
      </c>
      <c r="B2054" t="s">
        <v>11</v>
      </c>
      <c r="C2054">
        <v>95828</v>
      </c>
      <c r="D2054" t="str">
        <f>LEFT(Table3[[#This Row],[Shipping postal code]],5)</f>
        <v>95828</v>
      </c>
      <c r="E2054" t="s">
        <v>7048</v>
      </c>
      <c r="F2054">
        <v>52</v>
      </c>
      <c r="G2054">
        <v>0</v>
      </c>
      <c r="H2054">
        <v>0</v>
      </c>
      <c r="I2054">
        <v>52</v>
      </c>
      <c r="J2054">
        <v>0</v>
      </c>
      <c r="K2054">
        <v>0</v>
      </c>
      <c r="L2054">
        <v>52</v>
      </c>
    </row>
    <row r="2055" spans="1:12" x14ac:dyDescent="0.2">
      <c r="A2055" t="s">
        <v>7772</v>
      </c>
      <c r="B2055" t="s">
        <v>11</v>
      </c>
      <c r="C2055">
        <v>92868</v>
      </c>
      <c r="D2055" t="str">
        <f>LEFT(Table3[[#This Row],[Shipping postal code]],5)</f>
        <v>92868</v>
      </c>
      <c r="E2055" t="s">
        <v>7048</v>
      </c>
      <c r="F2055">
        <v>52</v>
      </c>
      <c r="G2055">
        <v>0</v>
      </c>
      <c r="H2055">
        <v>0</v>
      </c>
      <c r="I2055">
        <v>52</v>
      </c>
      <c r="J2055">
        <v>0</v>
      </c>
      <c r="K2055">
        <v>0</v>
      </c>
      <c r="L2055">
        <v>52</v>
      </c>
    </row>
    <row r="2056" spans="1:12" x14ac:dyDescent="0.2">
      <c r="A2056" t="s">
        <v>8523</v>
      </c>
      <c r="B2056" t="s">
        <v>11</v>
      </c>
      <c r="C2056">
        <v>33042</v>
      </c>
      <c r="D2056" t="str">
        <f>LEFT(Table3[[#This Row],[Shipping postal code]],5)</f>
        <v>33042</v>
      </c>
      <c r="E2056" t="s">
        <v>7063</v>
      </c>
      <c r="F2056">
        <v>52</v>
      </c>
      <c r="G2056">
        <v>0</v>
      </c>
      <c r="H2056">
        <v>0</v>
      </c>
      <c r="I2056">
        <v>52</v>
      </c>
      <c r="J2056">
        <v>0</v>
      </c>
      <c r="K2056">
        <v>0</v>
      </c>
      <c r="L2056">
        <v>52</v>
      </c>
    </row>
    <row r="2057" spans="1:12" x14ac:dyDescent="0.2">
      <c r="A2057" t="s">
        <v>7367</v>
      </c>
      <c r="B2057" t="s">
        <v>11</v>
      </c>
      <c r="C2057">
        <v>68506</v>
      </c>
      <c r="D2057" t="str">
        <f>LEFT(Table3[[#This Row],[Shipping postal code]],5)</f>
        <v>68506</v>
      </c>
      <c r="E2057" t="s">
        <v>7067</v>
      </c>
      <c r="F2057">
        <v>52</v>
      </c>
      <c r="G2057">
        <v>0</v>
      </c>
      <c r="H2057">
        <v>0</v>
      </c>
      <c r="I2057">
        <v>52</v>
      </c>
      <c r="J2057">
        <v>0</v>
      </c>
      <c r="K2057">
        <v>0</v>
      </c>
      <c r="L2057">
        <v>52</v>
      </c>
    </row>
    <row r="2058" spans="1:12" x14ac:dyDescent="0.2">
      <c r="A2058" t="s">
        <v>7189</v>
      </c>
      <c r="B2058" t="s">
        <v>11</v>
      </c>
      <c r="C2058">
        <v>45505</v>
      </c>
      <c r="D2058" t="str">
        <f>LEFT(Table3[[#This Row],[Shipping postal code]],5)</f>
        <v>45505</v>
      </c>
      <c r="E2058" t="s">
        <v>7116</v>
      </c>
      <c r="F2058">
        <v>52</v>
      </c>
      <c r="G2058">
        <v>0</v>
      </c>
      <c r="H2058">
        <v>0</v>
      </c>
      <c r="I2058">
        <v>52</v>
      </c>
      <c r="J2058">
        <v>0</v>
      </c>
      <c r="K2058">
        <v>0</v>
      </c>
      <c r="L2058">
        <v>52</v>
      </c>
    </row>
    <row r="2059" spans="1:12" x14ac:dyDescent="0.2">
      <c r="A2059" t="s">
        <v>7940</v>
      </c>
      <c r="B2059" t="s">
        <v>11</v>
      </c>
      <c r="C2059">
        <v>77494</v>
      </c>
      <c r="D2059" t="str">
        <f>LEFT(Table3[[#This Row],[Shipping postal code]],5)</f>
        <v>77494</v>
      </c>
      <c r="E2059" t="s">
        <v>7086</v>
      </c>
      <c r="F2059">
        <v>100</v>
      </c>
      <c r="G2059">
        <v>-48</v>
      </c>
      <c r="H2059">
        <v>0</v>
      </c>
      <c r="I2059">
        <v>52</v>
      </c>
      <c r="J2059">
        <v>0</v>
      </c>
      <c r="K2059">
        <v>0</v>
      </c>
      <c r="L2059">
        <v>52</v>
      </c>
    </row>
    <row r="2060" spans="1:12" x14ac:dyDescent="0.2">
      <c r="A2060" t="s">
        <v>8524</v>
      </c>
      <c r="B2060" t="s">
        <v>11</v>
      </c>
      <c r="C2060">
        <v>98942</v>
      </c>
      <c r="D2060" t="str">
        <f>LEFT(Table3[[#This Row],[Shipping postal code]],5)</f>
        <v>98942</v>
      </c>
      <c r="E2060" t="s">
        <v>7076</v>
      </c>
      <c r="F2060">
        <v>52</v>
      </c>
      <c r="G2060">
        <v>0</v>
      </c>
      <c r="H2060">
        <v>0</v>
      </c>
      <c r="I2060">
        <v>52</v>
      </c>
      <c r="J2060">
        <v>0</v>
      </c>
      <c r="K2060">
        <v>0</v>
      </c>
      <c r="L2060">
        <v>52</v>
      </c>
    </row>
    <row r="2061" spans="1:12" x14ac:dyDescent="0.2">
      <c r="A2061" t="s">
        <v>7467</v>
      </c>
      <c r="B2061" t="s">
        <v>11</v>
      </c>
      <c r="C2061" t="s">
        <v>1166</v>
      </c>
      <c r="D2061" t="str">
        <f>LEFT(Table3[[#This Row],[Shipping postal code]],5)</f>
        <v>55423</v>
      </c>
      <c r="E2061" t="s">
        <v>7143</v>
      </c>
      <c r="F2061">
        <v>52</v>
      </c>
      <c r="G2061">
        <v>0</v>
      </c>
      <c r="H2061">
        <v>0</v>
      </c>
      <c r="I2061">
        <v>52</v>
      </c>
      <c r="J2061">
        <v>0</v>
      </c>
      <c r="K2061">
        <v>0</v>
      </c>
      <c r="L2061">
        <v>52</v>
      </c>
    </row>
    <row r="2062" spans="1:12" x14ac:dyDescent="0.2">
      <c r="A2062" t="s">
        <v>8525</v>
      </c>
      <c r="B2062" t="s">
        <v>11</v>
      </c>
      <c r="C2062">
        <v>20817</v>
      </c>
      <c r="D2062" t="str">
        <f>LEFT(Table3[[#This Row],[Shipping postal code]],5)</f>
        <v>20817</v>
      </c>
      <c r="E2062" t="s">
        <v>7091</v>
      </c>
      <c r="F2062">
        <v>52</v>
      </c>
      <c r="G2062">
        <v>0</v>
      </c>
      <c r="H2062">
        <v>0</v>
      </c>
      <c r="I2062">
        <v>52</v>
      </c>
      <c r="J2062">
        <v>0</v>
      </c>
      <c r="K2062">
        <v>0</v>
      </c>
      <c r="L2062">
        <v>52</v>
      </c>
    </row>
    <row r="2063" spans="1:12" x14ac:dyDescent="0.2">
      <c r="A2063" t="s">
        <v>8526</v>
      </c>
      <c r="B2063" t="s">
        <v>11</v>
      </c>
      <c r="C2063">
        <v>38464</v>
      </c>
      <c r="D2063" t="str">
        <f>LEFT(Table3[[#This Row],[Shipping postal code]],5)</f>
        <v>38464</v>
      </c>
      <c r="E2063" t="s">
        <v>7136</v>
      </c>
      <c r="F2063">
        <v>52</v>
      </c>
      <c r="G2063">
        <v>0</v>
      </c>
      <c r="H2063">
        <v>0</v>
      </c>
      <c r="I2063">
        <v>52</v>
      </c>
      <c r="J2063">
        <v>0</v>
      </c>
      <c r="K2063">
        <v>0</v>
      </c>
      <c r="L2063">
        <v>52</v>
      </c>
    </row>
    <row r="2064" spans="1:12" x14ac:dyDescent="0.2">
      <c r="A2064" t="s">
        <v>7949</v>
      </c>
      <c r="B2064" t="s">
        <v>11</v>
      </c>
      <c r="C2064" t="s">
        <v>1974</v>
      </c>
      <c r="D2064" t="str">
        <f>LEFT(Table3[[#This Row],[Shipping postal code]],5)</f>
        <v>85140</v>
      </c>
      <c r="E2064" t="s">
        <v>7056</v>
      </c>
      <c r="F2064">
        <v>52</v>
      </c>
      <c r="G2064">
        <v>0</v>
      </c>
      <c r="H2064">
        <v>0</v>
      </c>
      <c r="I2064">
        <v>52</v>
      </c>
      <c r="J2064">
        <v>0</v>
      </c>
      <c r="K2064">
        <v>0</v>
      </c>
      <c r="L2064">
        <v>52</v>
      </c>
    </row>
    <row r="2065" spans="1:12" x14ac:dyDescent="0.2">
      <c r="A2065" t="s">
        <v>8527</v>
      </c>
      <c r="B2065" t="s">
        <v>11</v>
      </c>
      <c r="C2065">
        <v>63026</v>
      </c>
      <c r="D2065" t="str">
        <f>LEFT(Table3[[#This Row],[Shipping postal code]],5)</f>
        <v>63026</v>
      </c>
      <c r="E2065" t="s">
        <v>7178</v>
      </c>
      <c r="F2065">
        <v>52</v>
      </c>
      <c r="G2065">
        <v>0</v>
      </c>
      <c r="H2065">
        <v>0</v>
      </c>
      <c r="I2065">
        <v>52</v>
      </c>
      <c r="J2065">
        <v>0</v>
      </c>
      <c r="K2065">
        <v>0</v>
      </c>
      <c r="L2065">
        <v>52</v>
      </c>
    </row>
    <row r="2066" spans="1:12" x14ac:dyDescent="0.2">
      <c r="A2066" t="s">
        <v>7441</v>
      </c>
      <c r="B2066" t="s">
        <v>11</v>
      </c>
      <c r="C2066">
        <v>79415</v>
      </c>
      <c r="D2066" t="str">
        <f>LEFT(Table3[[#This Row],[Shipping postal code]],5)</f>
        <v>79415</v>
      </c>
      <c r="E2066" t="s">
        <v>7086</v>
      </c>
      <c r="F2066">
        <v>52</v>
      </c>
      <c r="G2066">
        <v>0</v>
      </c>
      <c r="H2066">
        <v>0</v>
      </c>
      <c r="I2066">
        <v>52</v>
      </c>
      <c r="J2066">
        <v>0</v>
      </c>
      <c r="K2066">
        <v>0</v>
      </c>
      <c r="L2066">
        <v>52</v>
      </c>
    </row>
    <row r="2067" spans="1:12" x14ac:dyDescent="0.2">
      <c r="A2067" t="s">
        <v>8528</v>
      </c>
      <c r="B2067" t="s">
        <v>11</v>
      </c>
      <c r="C2067">
        <v>52655</v>
      </c>
      <c r="D2067" t="str">
        <f>LEFT(Table3[[#This Row],[Shipping postal code]],5)</f>
        <v>52655</v>
      </c>
      <c r="E2067" t="s">
        <v>7280</v>
      </c>
      <c r="F2067">
        <v>52</v>
      </c>
      <c r="G2067">
        <v>0</v>
      </c>
      <c r="H2067">
        <v>0</v>
      </c>
      <c r="I2067">
        <v>52</v>
      </c>
      <c r="J2067">
        <v>0</v>
      </c>
      <c r="K2067">
        <v>0</v>
      </c>
      <c r="L2067">
        <v>52</v>
      </c>
    </row>
    <row r="2068" spans="1:12" x14ac:dyDescent="0.2">
      <c r="A2068" t="s">
        <v>8529</v>
      </c>
      <c r="B2068" t="s">
        <v>11</v>
      </c>
      <c r="C2068">
        <v>48082</v>
      </c>
      <c r="D2068" t="str">
        <f>LEFT(Table3[[#This Row],[Shipping postal code]],5)</f>
        <v>48082</v>
      </c>
      <c r="E2068" t="s">
        <v>7195</v>
      </c>
      <c r="F2068">
        <v>52</v>
      </c>
      <c r="G2068">
        <v>0</v>
      </c>
      <c r="H2068">
        <v>0</v>
      </c>
      <c r="I2068">
        <v>52</v>
      </c>
      <c r="J2068">
        <v>0</v>
      </c>
      <c r="K2068">
        <v>0</v>
      </c>
      <c r="L2068">
        <v>52</v>
      </c>
    </row>
    <row r="2069" spans="1:12" x14ac:dyDescent="0.2">
      <c r="A2069" t="s">
        <v>8519</v>
      </c>
      <c r="B2069" t="s">
        <v>11</v>
      </c>
      <c r="C2069" t="s">
        <v>2576</v>
      </c>
      <c r="D2069" t="str">
        <f>LEFT(Table3[[#This Row],[Shipping postal code]],5)</f>
        <v>48091</v>
      </c>
      <c r="E2069" t="s">
        <v>7195</v>
      </c>
      <c r="F2069">
        <v>101</v>
      </c>
      <c r="G2069">
        <v>-49</v>
      </c>
      <c r="H2069">
        <v>0</v>
      </c>
      <c r="I2069">
        <v>52</v>
      </c>
      <c r="J2069">
        <v>0</v>
      </c>
      <c r="K2069">
        <v>0</v>
      </c>
      <c r="L2069">
        <v>52</v>
      </c>
    </row>
    <row r="2070" spans="1:12" x14ac:dyDescent="0.2">
      <c r="A2070" t="s">
        <v>8222</v>
      </c>
      <c r="B2070" t="s">
        <v>11</v>
      </c>
      <c r="C2070">
        <v>17603</v>
      </c>
      <c r="D2070" t="str">
        <f>LEFT(Table3[[#This Row],[Shipping postal code]],5)</f>
        <v>17603</v>
      </c>
      <c r="E2070" t="s">
        <v>7065</v>
      </c>
      <c r="F2070">
        <v>52</v>
      </c>
      <c r="G2070">
        <v>0</v>
      </c>
      <c r="H2070">
        <v>0</v>
      </c>
      <c r="I2070">
        <v>52</v>
      </c>
      <c r="J2070">
        <v>0</v>
      </c>
      <c r="K2070">
        <v>0</v>
      </c>
      <c r="L2070">
        <v>52</v>
      </c>
    </row>
    <row r="2071" spans="1:12" x14ac:dyDescent="0.2">
      <c r="A2071" t="s">
        <v>8530</v>
      </c>
      <c r="B2071" t="s">
        <v>11</v>
      </c>
      <c r="C2071">
        <v>80478</v>
      </c>
      <c r="D2071" t="str">
        <f>LEFT(Table3[[#This Row],[Shipping postal code]],5)</f>
        <v>80478</v>
      </c>
      <c r="E2071" t="s">
        <v>7079</v>
      </c>
      <c r="F2071">
        <v>56.98</v>
      </c>
      <c r="G2071">
        <v>-5.7</v>
      </c>
      <c r="H2071">
        <v>0</v>
      </c>
      <c r="I2071">
        <v>51.28</v>
      </c>
      <c r="J2071">
        <v>0</v>
      </c>
      <c r="K2071">
        <v>0</v>
      </c>
      <c r="L2071">
        <v>51.28</v>
      </c>
    </row>
    <row r="2072" spans="1:12" x14ac:dyDescent="0.2">
      <c r="A2072" t="s">
        <v>8531</v>
      </c>
      <c r="B2072" t="s">
        <v>11</v>
      </c>
      <c r="C2072">
        <v>60202</v>
      </c>
      <c r="D2072" t="str">
        <f>LEFT(Table3[[#This Row],[Shipping postal code]],5)</f>
        <v>60202</v>
      </c>
      <c r="E2072" t="s">
        <v>7152</v>
      </c>
      <c r="F2072">
        <v>51.15</v>
      </c>
      <c r="G2072">
        <v>0</v>
      </c>
      <c r="H2072">
        <v>0</v>
      </c>
      <c r="I2072">
        <v>51.15</v>
      </c>
      <c r="J2072">
        <v>0</v>
      </c>
      <c r="K2072">
        <v>0</v>
      </c>
      <c r="L2072">
        <v>51.15</v>
      </c>
    </row>
    <row r="2073" spans="1:12" x14ac:dyDescent="0.2">
      <c r="A2073" t="s">
        <v>8532</v>
      </c>
      <c r="B2073" t="s">
        <v>11</v>
      </c>
      <c r="C2073">
        <v>60431</v>
      </c>
      <c r="D2073" t="str">
        <f>LEFT(Table3[[#This Row],[Shipping postal code]],5)</f>
        <v>60431</v>
      </c>
      <c r="E2073" t="s">
        <v>7152</v>
      </c>
      <c r="F2073">
        <v>51.15</v>
      </c>
      <c r="G2073">
        <v>0</v>
      </c>
      <c r="H2073">
        <v>0</v>
      </c>
      <c r="I2073">
        <v>51.15</v>
      </c>
      <c r="J2073">
        <v>0</v>
      </c>
      <c r="K2073">
        <v>0</v>
      </c>
      <c r="L2073">
        <v>51.15</v>
      </c>
    </row>
    <row r="2074" spans="1:12" x14ac:dyDescent="0.2">
      <c r="A2074" t="s">
        <v>8533</v>
      </c>
      <c r="B2074" t="s">
        <v>11</v>
      </c>
      <c r="C2074">
        <v>87410</v>
      </c>
      <c r="D2074" t="str">
        <f>LEFT(Table3[[#This Row],[Shipping postal code]],5)</f>
        <v>87410</v>
      </c>
      <c r="E2074" t="s">
        <v>7229</v>
      </c>
      <c r="F2074">
        <v>51</v>
      </c>
      <c r="G2074">
        <v>0</v>
      </c>
      <c r="H2074">
        <v>0</v>
      </c>
      <c r="I2074">
        <v>51</v>
      </c>
      <c r="J2074">
        <v>0</v>
      </c>
      <c r="K2074">
        <v>0</v>
      </c>
      <c r="L2074">
        <v>51</v>
      </c>
    </row>
    <row r="2075" spans="1:12" x14ac:dyDescent="0.2">
      <c r="A2075" t="s">
        <v>8534</v>
      </c>
      <c r="B2075" t="s">
        <v>11</v>
      </c>
      <c r="C2075">
        <v>14502</v>
      </c>
      <c r="D2075" t="str">
        <f>LEFT(Table3[[#This Row],[Shipping postal code]],5)</f>
        <v>14502</v>
      </c>
      <c r="E2075" t="s">
        <v>7044</v>
      </c>
      <c r="F2075">
        <v>86</v>
      </c>
      <c r="G2075">
        <v>-35</v>
      </c>
      <c r="H2075">
        <v>0</v>
      </c>
      <c r="I2075">
        <v>51</v>
      </c>
      <c r="J2075">
        <v>0</v>
      </c>
      <c r="K2075">
        <v>0</v>
      </c>
      <c r="L2075">
        <v>51</v>
      </c>
    </row>
    <row r="2076" spans="1:12" x14ac:dyDescent="0.2">
      <c r="A2076" t="s">
        <v>7234</v>
      </c>
      <c r="B2076" t="s">
        <v>11</v>
      </c>
      <c r="C2076">
        <v>64114</v>
      </c>
      <c r="D2076" t="str">
        <f>LEFT(Table3[[#This Row],[Shipping postal code]],5)</f>
        <v>64114</v>
      </c>
      <c r="E2076" t="s">
        <v>7178</v>
      </c>
      <c r="F2076">
        <v>60</v>
      </c>
      <c r="G2076">
        <v>-9</v>
      </c>
      <c r="H2076">
        <v>0</v>
      </c>
      <c r="I2076">
        <v>51</v>
      </c>
      <c r="J2076">
        <v>0</v>
      </c>
      <c r="K2076">
        <v>0</v>
      </c>
      <c r="L2076">
        <v>51</v>
      </c>
    </row>
    <row r="2077" spans="1:12" x14ac:dyDescent="0.2">
      <c r="A2077" t="s">
        <v>7405</v>
      </c>
      <c r="B2077" t="s">
        <v>11</v>
      </c>
      <c r="C2077">
        <v>78263</v>
      </c>
      <c r="D2077" t="str">
        <f>LEFT(Table3[[#This Row],[Shipping postal code]],5)</f>
        <v>78263</v>
      </c>
      <c r="E2077" t="s">
        <v>7086</v>
      </c>
      <c r="F2077">
        <v>50.98</v>
      </c>
      <c r="G2077">
        <v>0</v>
      </c>
      <c r="H2077">
        <v>0</v>
      </c>
      <c r="I2077">
        <v>50.98</v>
      </c>
      <c r="J2077">
        <v>0</v>
      </c>
      <c r="K2077">
        <v>0</v>
      </c>
      <c r="L2077">
        <v>50.98</v>
      </c>
    </row>
    <row r="2078" spans="1:12" x14ac:dyDescent="0.2">
      <c r="A2078" t="s">
        <v>7508</v>
      </c>
      <c r="B2078" t="s">
        <v>11</v>
      </c>
      <c r="C2078">
        <v>84121</v>
      </c>
      <c r="D2078" t="str">
        <f>LEFT(Table3[[#This Row],[Shipping postal code]],5)</f>
        <v>84121</v>
      </c>
      <c r="E2078" t="s">
        <v>7046</v>
      </c>
      <c r="F2078">
        <v>47</v>
      </c>
      <c r="G2078">
        <v>0</v>
      </c>
      <c r="H2078">
        <v>0</v>
      </c>
      <c r="I2078">
        <v>47</v>
      </c>
      <c r="J2078">
        <v>0</v>
      </c>
      <c r="K2078">
        <v>3.41</v>
      </c>
      <c r="L2078">
        <v>50.41</v>
      </c>
    </row>
    <row r="2079" spans="1:12" x14ac:dyDescent="0.2">
      <c r="A2079" t="s">
        <v>8535</v>
      </c>
      <c r="B2079" t="s">
        <v>11</v>
      </c>
      <c r="C2079">
        <v>31522</v>
      </c>
      <c r="D2079" t="str">
        <f>LEFT(Table3[[#This Row],[Shipping postal code]],5)</f>
        <v>31522</v>
      </c>
      <c r="E2079" t="s">
        <v>7107</v>
      </c>
      <c r="F2079">
        <v>56</v>
      </c>
      <c r="G2079">
        <v>-5.6</v>
      </c>
      <c r="H2079">
        <v>0</v>
      </c>
      <c r="I2079">
        <v>50.4</v>
      </c>
      <c r="J2079">
        <v>0</v>
      </c>
      <c r="K2079">
        <v>0</v>
      </c>
      <c r="L2079">
        <v>50.4</v>
      </c>
    </row>
    <row r="2080" spans="1:12" x14ac:dyDescent="0.2">
      <c r="A2080" t="s">
        <v>8536</v>
      </c>
      <c r="B2080" t="s">
        <v>11</v>
      </c>
      <c r="C2080" t="s">
        <v>6821</v>
      </c>
      <c r="D2080" t="str">
        <f>LEFT(Table3[[#This Row],[Shipping postal code]],5)</f>
        <v>75044</v>
      </c>
      <c r="E2080" t="s">
        <v>7086</v>
      </c>
      <c r="F2080">
        <v>50.15</v>
      </c>
      <c r="G2080">
        <v>0</v>
      </c>
      <c r="H2080">
        <v>0</v>
      </c>
      <c r="I2080">
        <v>50.15</v>
      </c>
      <c r="J2080">
        <v>0</v>
      </c>
      <c r="K2080">
        <v>0</v>
      </c>
      <c r="L2080">
        <v>50.15</v>
      </c>
    </row>
    <row r="2081" spans="1:12" x14ac:dyDescent="0.2">
      <c r="A2081" t="s">
        <v>8537</v>
      </c>
      <c r="B2081" t="s">
        <v>11</v>
      </c>
      <c r="C2081">
        <v>20874</v>
      </c>
      <c r="D2081" t="str">
        <f>LEFT(Table3[[#This Row],[Shipping postal code]],5)</f>
        <v>20874</v>
      </c>
      <c r="E2081" t="s">
        <v>7091</v>
      </c>
      <c r="F2081">
        <v>50.15</v>
      </c>
      <c r="G2081">
        <v>0</v>
      </c>
      <c r="H2081">
        <v>0</v>
      </c>
      <c r="I2081">
        <v>50.15</v>
      </c>
      <c r="J2081">
        <v>0</v>
      </c>
      <c r="K2081">
        <v>0</v>
      </c>
      <c r="L2081">
        <v>50.15</v>
      </c>
    </row>
    <row r="2082" spans="1:12" x14ac:dyDescent="0.2">
      <c r="A2082" t="s">
        <v>8538</v>
      </c>
      <c r="B2082" t="s">
        <v>11</v>
      </c>
      <c r="C2082">
        <v>77707</v>
      </c>
      <c r="D2082" t="str">
        <f>LEFT(Table3[[#This Row],[Shipping postal code]],5)</f>
        <v>77707</v>
      </c>
      <c r="E2082" t="s">
        <v>7086</v>
      </c>
      <c r="F2082">
        <v>50.15</v>
      </c>
      <c r="G2082">
        <v>0</v>
      </c>
      <c r="H2082">
        <v>0</v>
      </c>
      <c r="I2082">
        <v>50.15</v>
      </c>
      <c r="J2082">
        <v>0</v>
      </c>
      <c r="K2082">
        <v>0</v>
      </c>
      <c r="L2082">
        <v>50.15</v>
      </c>
    </row>
    <row r="2083" spans="1:12" x14ac:dyDescent="0.2">
      <c r="A2083" t="s">
        <v>7281</v>
      </c>
      <c r="B2083" t="s">
        <v>11</v>
      </c>
      <c r="C2083">
        <v>11105</v>
      </c>
      <c r="D2083" t="str">
        <f>LEFT(Table3[[#This Row],[Shipping postal code]],5)</f>
        <v>11105</v>
      </c>
      <c r="E2083" t="s">
        <v>7044</v>
      </c>
      <c r="F2083">
        <v>50.15</v>
      </c>
      <c r="G2083">
        <v>0</v>
      </c>
      <c r="H2083">
        <v>0</v>
      </c>
      <c r="I2083">
        <v>50.15</v>
      </c>
      <c r="J2083">
        <v>0</v>
      </c>
      <c r="K2083">
        <v>0</v>
      </c>
      <c r="L2083">
        <v>50.15</v>
      </c>
    </row>
    <row r="2084" spans="1:12" x14ac:dyDescent="0.2">
      <c r="A2084" t="s">
        <v>7409</v>
      </c>
      <c r="B2084" t="s">
        <v>11</v>
      </c>
      <c r="C2084">
        <v>94103</v>
      </c>
      <c r="D2084" t="str">
        <f>LEFT(Table3[[#This Row],[Shipping postal code]],5)</f>
        <v>94103</v>
      </c>
      <c r="E2084" t="s">
        <v>7048</v>
      </c>
      <c r="F2084">
        <v>50.15</v>
      </c>
      <c r="G2084">
        <v>0</v>
      </c>
      <c r="H2084">
        <v>0</v>
      </c>
      <c r="I2084">
        <v>50.15</v>
      </c>
      <c r="J2084">
        <v>0</v>
      </c>
      <c r="K2084">
        <v>0</v>
      </c>
      <c r="L2084">
        <v>50.15</v>
      </c>
    </row>
    <row r="2085" spans="1:12" x14ac:dyDescent="0.2">
      <c r="A2085" t="s">
        <v>8539</v>
      </c>
      <c r="B2085" t="s">
        <v>11</v>
      </c>
      <c r="C2085">
        <v>97080</v>
      </c>
      <c r="D2085" t="str">
        <f>LEFT(Table3[[#This Row],[Shipping postal code]],5)</f>
        <v>97080</v>
      </c>
      <c r="E2085" t="s">
        <v>7074</v>
      </c>
      <c r="F2085">
        <v>50.15</v>
      </c>
      <c r="G2085">
        <v>0</v>
      </c>
      <c r="H2085">
        <v>0</v>
      </c>
      <c r="I2085">
        <v>50.15</v>
      </c>
      <c r="J2085">
        <v>0</v>
      </c>
      <c r="K2085">
        <v>0</v>
      </c>
      <c r="L2085">
        <v>50.15</v>
      </c>
    </row>
    <row r="2086" spans="1:12" x14ac:dyDescent="0.2">
      <c r="A2086" t="s">
        <v>7729</v>
      </c>
      <c r="B2086" t="s">
        <v>11</v>
      </c>
      <c r="C2086">
        <v>29646</v>
      </c>
      <c r="D2086" t="str">
        <f>LEFT(Table3[[#This Row],[Shipping postal code]],5)</f>
        <v>29646</v>
      </c>
      <c r="E2086" t="s">
        <v>7214</v>
      </c>
      <c r="F2086">
        <v>50.15</v>
      </c>
      <c r="G2086">
        <v>0</v>
      </c>
      <c r="H2086">
        <v>0</v>
      </c>
      <c r="I2086">
        <v>50.15</v>
      </c>
      <c r="J2086">
        <v>0</v>
      </c>
      <c r="K2086">
        <v>0</v>
      </c>
      <c r="L2086">
        <v>50.15</v>
      </c>
    </row>
    <row r="2087" spans="1:12" x14ac:dyDescent="0.2">
      <c r="A2087" t="s">
        <v>8540</v>
      </c>
      <c r="B2087" t="s">
        <v>11</v>
      </c>
      <c r="C2087">
        <v>73533</v>
      </c>
      <c r="D2087" t="str">
        <f>LEFT(Table3[[#This Row],[Shipping postal code]],5)</f>
        <v>73533</v>
      </c>
      <c r="E2087" t="s">
        <v>7050</v>
      </c>
      <c r="F2087">
        <v>50</v>
      </c>
      <c r="G2087">
        <v>0</v>
      </c>
      <c r="H2087">
        <v>0</v>
      </c>
      <c r="I2087">
        <v>50</v>
      </c>
      <c r="J2087">
        <v>0</v>
      </c>
      <c r="K2087">
        <v>0</v>
      </c>
      <c r="L2087">
        <v>50</v>
      </c>
    </row>
    <row r="2088" spans="1:12" x14ac:dyDescent="0.2">
      <c r="A2088" t="s">
        <v>8541</v>
      </c>
      <c r="B2088" t="s">
        <v>11</v>
      </c>
      <c r="C2088">
        <v>32909</v>
      </c>
      <c r="D2088" t="str">
        <f>LEFT(Table3[[#This Row],[Shipping postal code]],5)</f>
        <v>32909</v>
      </c>
      <c r="E2088" t="s">
        <v>7063</v>
      </c>
      <c r="F2088">
        <v>50</v>
      </c>
      <c r="G2088">
        <v>0</v>
      </c>
      <c r="H2088">
        <v>0</v>
      </c>
      <c r="I2088">
        <v>50</v>
      </c>
      <c r="J2088">
        <v>0</v>
      </c>
      <c r="K2088">
        <v>0</v>
      </c>
      <c r="L2088">
        <v>50</v>
      </c>
    </row>
    <row r="2089" spans="1:12" x14ac:dyDescent="0.2">
      <c r="A2089" t="s">
        <v>7146</v>
      </c>
      <c r="B2089" t="s">
        <v>11</v>
      </c>
      <c r="C2089">
        <v>78748</v>
      </c>
      <c r="D2089" t="str">
        <f>LEFT(Table3[[#This Row],[Shipping postal code]],5)</f>
        <v>78748</v>
      </c>
      <c r="E2089" t="s">
        <v>7086</v>
      </c>
      <c r="F2089">
        <v>50</v>
      </c>
      <c r="G2089">
        <v>0</v>
      </c>
      <c r="H2089">
        <v>0</v>
      </c>
      <c r="I2089">
        <v>50</v>
      </c>
      <c r="J2089">
        <v>0</v>
      </c>
      <c r="K2089">
        <v>0</v>
      </c>
      <c r="L2089">
        <v>50</v>
      </c>
    </row>
    <row r="2090" spans="1:12" x14ac:dyDescent="0.2">
      <c r="A2090" t="s">
        <v>7591</v>
      </c>
      <c r="B2090" t="s">
        <v>11</v>
      </c>
      <c r="C2090" t="s">
        <v>1637</v>
      </c>
      <c r="D2090" t="str">
        <f>LEFT(Table3[[#This Row],[Shipping postal code]],5)</f>
        <v>92311</v>
      </c>
      <c r="E2090" t="s">
        <v>7048</v>
      </c>
      <c r="F2090">
        <v>50</v>
      </c>
      <c r="G2090">
        <v>0</v>
      </c>
      <c r="H2090">
        <v>0</v>
      </c>
      <c r="I2090">
        <v>50</v>
      </c>
      <c r="J2090">
        <v>0</v>
      </c>
      <c r="K2090">
        <v>0</v>
      </c>
      <c r="L2090">
        <v>50</v>
      </c>
    </row>
    <row r="2091" spans="1:12" x14ac:dyDescent="0.2">
      <c r="A2091" t="s">
        <v>8542</v>
      </c>
      <c r="B2091" t="s">
        <v>11</v>
      </c>
      <c r="C2091">
        <v>56073</v>
      </c>
      <c r="D2091" t="str">
        <f>LEFT(Table3[[#This Row],[Shipping postal code]],5)</f>
        <v>56073</v>
      </c>
      <c r="E2091" t="s">
        <v>7143</v>
      </c>
      <c r="F2091">
        <v>50</v>
      </c>
      <c r="G2091">
        <v>0</v>
      </c>
      <c r="H2091">
        <v>0</v>
      </c>
      <c r="I2091">
        <v>50</v>
      </c>
      <c r="J2091">
        <v>0</v>
      </c>
      <c r="K2091">
        <v>0</v>
      </c>
      <c r="L2091">
        <v>50</v>
      </c>
    </row>
    <row r="2092" spans="1:12" x14ac:dyDescent="0.2">
      <c r="A2092" t="s">
        <v>8543</v>
      </c>
      <c r="B2092" t="s">
        <v>11</v>
      </c>
      <c r="C2092">
        <v>99835</v>
      </c>
      <c r="D2092" t="str">
        <f>LEFT(Table3[[#This Row],[Shipping postal code]],5)</f>
        <v>99835</v>
      </c>
      <c r="E2092" t="s">
        <v>7668</v>
      </c>
      <c r="F2092">
        <v>50</v>
      </c>
      <c r="G2092">
        <v>0</v>
      </c>
      <c r="H2092">
        <v>0</v>
      </c>
      <c r="I2092">
        <v>50</v>
      </c>
      <c r="J2092">
        <v>0</v>
      </c>
      <c r="K2092">
        <v>0</v>
      </c>
      <c r="L2092">
        <v>50</v>
      </c>
    </row>
    <row r="2093" spans="1:12" x14ac:dyDescent="0.2">
      <c r="A2093" t="s">
        <v>8544</v>
      </c>
      <c r="B2093" t="s">
        <v>11</v>
      </c>
      <c r="C2093">
        <v>32179</v>
      </c>
      <c r="D2093" t="str">
        <f>LEFT(Table3[[#This Row],[Shipping postal code]],5)</f>
        <v>32179</v>
      </c>
      <c r="E2093" t="s">
        <v>7063</v>
      </c>
      <c r="F2093">
        <v>50</v>
      </c>
      <c r="G2093">
        <v>0</v>
      </c>
      <c r="H2093">
        <v>0</v>
      </c>
      <c r="I2093">
        <v>50</v>
      </c>
      <c r="J2093">
        <v>0</v>
      </c>
      <c r="K2093">
        <v>0</v>
      </c>
      <c r="L2093">
        <v>50</v>
      </c>
    </row>
    <row r="2094" spans="1:12" x14ac:dyDescent="0.2">
      <c r="A2094" t="s">
        <v>8545</v>
      </c>
      <c r="B2094" t="s">
        <v>11</v>
      </c>
      <c r="C2094">
        <v>29651</v>
      </c>
      <c r="D2094" t="str">
        <f>LEFT(Table3[[#This Row],[Shipping postal code]],5)</f>
        <v>29651</v>
      </c>
      <c r="E2094" t="s">
        <v>7214</v>
      </c>
      <c r="F2094">
        <v>50</v>
      </c>
      <c r="G2094">
        <v>0</v>
      </c>
      <c r="H2094">
        <v>0</v>
      </c>
      <c r="I2094">
        <v>50</v>
      </c>
      <c r="J2094">
        <v>0</v>
      </c>
      <c r="K2094">
        <v>0</v>
      </c>
      <c r="L2094">
        <v>50</v>
      </c>
    </row>
    <row r="2095" spans="1:12" x14ac:dyDescent="0.2">
      <c r="A2095" t="s">
        <v>8546</v>
      </c>
      <c r="B2095" t="s">
        <v>11</v>
      </c>
      <c r="C2095">
        <v>17519</v>
      </c>
      <c r="D2095" t="str">
        <f>LEFT(Table3[[#This Row],[Shipping postal code]],5)</f>
        <v>17519</v>
      </c>
      <c r="E2095" t="s">
        <v>7065</v>
      </c>
      <c r="F2095">
        <v>50</v>
      </c>
      <c r="G2095">
        <v>0</v>
      </c>
      <c r="H2095">
        <v>0</v>
      </c>
      <c r="I2095">
        <v>50</v>
      </c>
      <c r="J2095">
        <v>0</v>
      </c>
      <c r="K2095">
        <v>0</v>
      </c>
      <c r="L2095">
        <v>50</v>
      </c>
    </row>
    <row r="2096" spans="1:12" x14ac:dyDescent="0.2">
      <c r="A2096" t="s">
        <v>7356</v>
      </c>
      <c r="B2096" t="s">
        <v>11</v>
      </c>
      <c r="C2096">
        <v>85040</v>
      </c>
      <c r="D2096" t="str">
        <f>LEFT(Table3[[#This Row],[Shipping postal code]],5)</f>
        <v>85040</v>
      </c>
      <c r="E2096" t="s">
        <v>7056</v>
      </c>
      <c r="F2096">
        <v>80</v>
      </c>
      <c r="G2096">
        <v>-30</v>
      </c>
      <c r="H2096">
        <v>0</v>
      </c>
      <c r="I2096">
        <v>50</v>
      </c>
      <c r="J2096">
        <v>0</v>
      </c>
      <c r="K2096">
        <v>0</v>
      </c>
      <c r="L2096">
        <v>50</v>
      </c>
    </row>
    <row r="2097" spans="1:12" x14ac:dyDescent="0.2">
      <c r="A2097" t="s">
        <v>8547</v>
      </c>
      <c r="B2097" t="s">
        <v>11</v>
      </c>
      <c r="C2097">
        <v>29405</v>
      </c>
      <c r="D2097" t="str">
        <f>LEFT(Table3[[#This Row],[Shipping postal code]],5)</f>
        <v>29405</v>
      </c>
      <c r="E2097" t="s">
        <v>7214</v>
      </c>
      <c r="F2097">
        <v>50</v>
      </c>
      <c r="G2097">
        <v>0</v>
      </c>
      <c r="H2097">
        <v>0</v>
      </c>
      <c r="I2097">
        <v>50</v>
      </c>
      <c r="J2097">
        <v>0</v>
      </c>
      <c r="K2097">
        <v>0</v>
      </c>
      <c r="L2097">
        <v>50</v>
      </c>
    </row>
    <row r="2098" spans="1:12" x14ac:dyDescent="0.2">
      <c r="A2098" t="s">
        <v>8548</v>
      </c>
      <c r="B2098" t="s">
        <v>11</v>
      </c>
      <c r="C2098">
        <v>75409</v>
      </c>
      <c r="D2098" t="str">
        <f>LEFT(Table3[[#This Row],[Shipping postal code]],5)</f>
        <v>75409</v>
      </c>
      <c r="E2098" t="s">
        <v>7086</v>
      </c>
      <c r="F2098">
        <v>50</v>
      </c>
      <c r="G2098">
        <v>0</v>
      </c>
      <c r="H2098">
        <v>0</v>
      </c>
      <c r="I2098">
        <v>50</v>
      </c>
      <c r="J2098">
        <v>0</v>
      </c>
      <c r="K2098">
        <v>0</v>
      </c>
      <c r="L2098">
        <v>50</v>
      </c>
    </row>
    <row r="2099" spans="1:12" x14ac:dyDescent="0.2">
      <c r="A2099" t="s">
        <v>8549</v>
      </c>
      <c r="B2099" t="s">
        <v>11</v>
      </c>
      <c r="C2099">
        <v>44095</v>
      </c>
      <c r="D2099" t="str">
        <f>LEFT(Table3[[#This Row],[Shipping postal code]],5)</f>
        <v>44095</v>
      </c>
      <c r="E2099" t="s">
        <v>7116</v>
      </c>
      <c r="F2099">
        <v>50</v>
      </c>
      <c r="G2099">
        <v>0</v>
      </c>
      <c r="H2099">
        <v>0</v>
      </c>
      <c r="I2099">
        <v>50</v>
      </c>
      <c r="J2099">
        <v>0</v>
      </c>
      <c r="K2099">
        <v>0</v>
      </c>
      <c r="L2099">
        <v>50</v>
      </c>
    </row>
    <row r="2100" spans="1:12" x14ac:dyDescent="0.2">
      <c r="A2100" t="s">
        <v>8550</v>
      </c>
      <c r="B2100" t="s">
        <v>11</v>
      </c>
      <c r="C2100">
        <v>24112</v>
      </c>
      <c r="D2100" t="str">
        <f>LEFT(Table3[[#This Row],[Shipping postal code]],5)</f>
        <v>24112</v>
      </c>
      <c r="E2100" t="s">
        <v>7060</v>
      </c>
      <c r="F2100">
        <v>49.98</v>
      </c>
      <c r="G2100">
        <v>0</v>
      </c>
      <c r="H2100">
        <v>0</v>
      </c>
      <c r="I2100">
        <v>49.98</v>
      </c>
      <c r="J2100">
        <v>0</v>
      </c>
      <c r="K2100">
        <v>0</v>
      </c>
      <c r="L2100">
        <v>49.98</v>
      </c>
    </row>
    <row r="2101" spans="1:12" x14ac:dyDescent="0.2">
      <c r="A2101" t="s">
        <v>8551</v>
      </c>
      <c r="B2101" t="s">
        <v>11</v>
      </c>
      <c r="C2101">
        <v>27350</v>
      </c>
      <c r="D2101" t="str">
        <f>LEFT(Table3[[#This Row],[Shipping postal code]],5)</f>
        <v>27350</v>
      </c>
      <c r="E2101" t="s">
        <v>7095</v>
      </c>
      <c r="F2101">
        <v>49.98</v>
      </c>
      <c r="G2101">
        <v>0</v>
      </c>
      <c r="H2101">
        <v>0</v>
      </c>
      <c r="I2101">
        <v>49.98</v>
      </c>
      <c r="J2101">
        <v>0</v>
      </c>
      <c r="K2101">
        <v>0</v>
      </c>
      <c r="L2101">
        <v>49.98</v>
      </c>
    </row>
    <row r="2102" spans="1:12" x14ac:dyDescent="0.2">
      <c r="A2102" t="s">
        <v>8552</v>
      </c>
      <c r="B2102" t="s">
        <v>11</v>
      </c>
      <c r="C2102">
        <v>65301</v>
      </c>
      <c r="D2102" t="str">
        <f>LEFT(Table3[[#This Row],[Shipping postal code]],5)</f>
        <v>65301</v>
      </c>
      <c r="E2102" t="s">
        <v>7178</v>
      </c>
      <c r="F2102">
        <v>55</v>
      </c>
      <c r="G2102">
        <v>-5.5</v>
      </c>
      <c r="H2102">
        <v>0</v>
      </c>
      <c r="I2102">
        <v>49.5</v>
      </c>
      <c r="J2102">
        <v>0</v>
      </c>
      <c r="K2102">
        <v>0</v>
      </c>
      <c r="L2102">
        <v>49.5</v>
      </c>
    </row>
    <row r="2103" spans="1:12" x14ac:dyDescent="0.2">
      <c r="A2103" t="s">
        <v>8553</v>
      </c>
      <c r="B2103" t="s">
        <v>11</v>
      </c>
      <c r="C2103" t="s">
        <v>1889</v>
      </c>
      <c r="D2103" t="str">
        <f>LEFT(Table3[[#This Row],[Shipping postal code]],5)</f>
        <v>38826</v>
      </c>
      <c r="E2103" t="s">
        <v>7268</v>
      </c>
      <c r="F2103">
        <v>49</v>
      </c>
      <c r="G2103">
        <v>0</v>
      </c>
      <c r="H2103">
        <v>0</v>
      </c>
      <c r="I2103">
        <v>49</v>
      </c>
      <c r="J2103">
        <v>0</v>
      </c>
      <c r="K2103">
        <v>0</v>
      </c>
      <c r="L2103">
        <v>49</v>
      </c>
    </row>
    <row r="2104" spans="1:12" x14ac:dyDescent="0.2">
      <c r="A2104" t="s">
        <v>7729</v>
      </c>
      <c r="B2104" t="s">
        <v>11</v>
      </c>
      <c r="C2104">
        <v>46143</v>
      </c>
      <c r="D2104" t="str">
        <f>LEFT(Table3[[#This Row],[Shipping postal code]],5)</f>
        <v>46143</v>
      </c>
      <c r="E2104" t="s">
        <v>7218</v>
      </c>
      <c r="F2104">
        <v>49</v>
      </c>
      <c r="G2104">
        <v>0</v>
      </c>
      <c r="H2104">
        <v>0</v>
      </c>
      <c r="I2104">
        <v>49</v>
      </c>
      <c r="J2104">
        <v>0</v>
      </c>
      <c r="K2104">
        <v>0</v>
      </c>
      <c r="L2104">
        <v>49</v>
      </c>
    </row>
    <row r="2105" spans="1:12" x14ac:dyDescent="0.2">
      <c r="A2105" t="s">
        <v>8554</v>
      </c>
      <c r="B2105" t="s">
        <v>11</v>
      </c>
      <c r="C2105" t="s">
        <v>1893</v>
      </c>
      <c r="D2105" t="str">
        <f>LEFT(Table3[[#This Row],[Shipping postal code]],5)</f>
        <v>21076</v>
      </c>
      <c r="E2105" t="s">
        <v>7091</v>
      </c>
      <c r="F2105">
        <v>49</v>
      </c>
      <c r="G2105">
        <v>0</v>
      </c>
      <c r="H2105">
        <v>0</v>
      </c>
      <c r="I2105">
        <v>49</v>
      </c>
      <c r="J2105">
        <v>0</v>
      </c>
      <c r="K2105">
        <v>0</v>
      </c>
      <c r="L2105">
        <v>49</v>
      </c>
    </row>
    <row r="2106" spans="1:12" x14ac:dyDescent="0.2">
      <c r="A2106" t="s">
        <v>8555</v>
      </c>
      <c r="B2106" t="s">
        <v>11</v>
      </c>
      <c r="C2106">
        <v>32504</v>
      </c>
      <c r="D2106" t="str">
        <f>LEFT(Table3[[#This Row],[Shipping postal code]],5)</f>
        <v>32504</v>
      </c>
      <c r="E2106" t="s">
        <v>7063</v>
      </c>
      <c r="F2106">
        <v>49</v>
      </c>
      <c r="G2106">
        <v>0</v>
      </c>
      <c r="H2106">
        <v>0</v>
      </c>
      <c r="I2106">
        <v>49</v>
      </c>
      <c r="J2106">
        <v>0</v>
      </c>
      <c r="K2106">
        <v>0</v>
      </c>
      <c r="L2106">
        <v>49</v>
      </c>
    </row>
    <row r="2107" spans="1:12" x14ac:dyDescent="0.2">
      <c r="A2107" t="s">
        <v>8556</v>
      </c>
      <c r="B2107" t="s">
        <v>11</v>
      </c>
      <c r="C2107">
        <v>99840</v>
      </c>
      <c r="D2107" t="str">
        <f>LEFT(Table3[[#This Row],[Shipping postal code]],5)</f>
        <v>99840</v>
      </c>
      <c r="E2107" t="s">
        <v>7668</v>
      </c>
      <c r="F2107">
        <v>49</v>
      </c>
      <c r="G2107">
        <v>0</v>
      </c>
      <c r="H2107">
        <v>0</v>
      </c>
      <c r="I2107">
        <v>49</v>
      </c>
      <c r="J2107">
        <v>0</v>
      </c>
      <c r="K2107">
        <v>0</v>
      </c>
      <c r="L2107">
        <v>49</v>
      </c>
    </row>
    <row r="2108" spans="1:12" x14ac:dyDescent="0.2">
      <c r="A2108" t="s">
        <v>8557</v>
      </c>
      <c r="B2108" t="s">
        <v>11</v>
      </c>
      <c r="C2108">
        <v>89107</v>
      </c>
      <c r="D2108" t="str">
        <f>LEFT(Table3[[#This Row],[Shipping postal code]],5)</f>
        <v>89107</v>
      </c>
      <c r="E2108" t="s">
        <v>7140</v>
      </c>
      <c r="F2108">
        <v>49</v>
      </c>
      <c r="G2108">
        <v>0</v>
      </c>
      <c r="H2108">
        <v>0</v>
      </c>
      <c r="I2108">
        <v>49</v>
      </c>
      <c r="J2108">
        <v>0</v>
      </c>
      <c r="K2108">
        <v>0</v>
      </c>
      <c r="L2108">
        <v>49</v>
      </c>
    </row>
    <row r="2109" spans="1:12" x14ac:dyDescent="0.2">
      <c r="A2109" t="s">
        <v>8558</v>
      </c>
      <c r="B2109" t="s">
        <v>11</v>
      </c>
      <c r="C2109">
        <v>81652</v>
      </c>
      <c r="D2109" t="str">
        <f>LEFT(Table3[[#This Row],[Shipping postal code]],5)</f>
        <v>81652</v>
      </c>
      <c r="E2109" t="s">
        <v>7079</v>
      </c>
      <c r="F2109">
        <v>49</v>
      </c>
      <c r="G2109">
        <v>0</v>
      </c>
      <c r="H2109">
        <v>0</v>
      </c>
      <c r="I2109">
        <v>49</v>
      </c>
      <c r="J2109">
        <v>0</v>
      </c>
      <c r="K2109">
        <v>0</v>
      </c>
      <c r="L2109">
        <v>49</v>
      </c>
    </row>
    <row r="2110" spans="1:12" x14ac:dyDescent="0.2">
      <c r="A2110" t="s">
        <v>7389</v>
      </c>
      <c r="B2110" t="s">
        <v>11</v>
      </c>
      <c r="C2110">
        <v>37862</v>
      </c>
      <c r="D2110" t="str">
        <f>LEFT(Table3[[#This Row],[Shipping postal code]],5)</f>
        <v>37862</v>
      </c>
      <c r="E2110" t="s">
        <v>7136</v>
      </c>
      <c r="F2110">
        <v>49</v>
      </c>
      <c r="G2110">
        <v>0</v>
      </c>
      <c r="H2110">
        <v>0</v>
      </c>
      <c r="I2110">
        <v>49</v>
      </c>
      <c r="J2110">
        <v>0</v>
      </c>
      <c r="K2110">
        <v>0</v>
      </c>
      <c r="L2110">
        <v>49</v>
      </c>
    </row>
    <row r="2111" spans="1:12" x14ac:dyDescent="0.2">
      <c r="A2111" t="s">
        <v>7690</v>
      </c>
      <c r="B2111" t="s">
        <v>11</v>
      </c>
      <c r="C2111">
        <v>87114</v>
      </c>
      <c r="D2111" t="str">
        <f>LEFT(Table3[[#This Row],[Shipping postal code]],5)</f>
        <v>87114</v>
      </c>
      <c r="E2111" t="s">
        <v>7229</v>
      </c>
      <c r="F2111">
        <v>49</v>
      </c>
      <c r="G2111">
        <v>0</v>
      </c>
      <c r="H2111">
        <v>0</v>
      </c>
      <c r="I2111">
        <v>49</v>
      </c>
      <c r="J2111">
        <v>0</v>
      </c>
      <c r="K2111">
        <v>0</v>
      </c>
      <c r="L2111">
        <v>49</v>
      </c>
    </row>
    <row r="2112" spans="1:12" x14ac:dyDescent="0.2">
      <c r="A2112" t="s">
        <v>8559</v>
      </c>
      <c r="B2112" t="s">
        <v>11</v>
      </c>
      <c r="C2112" s="2" t="s">
        <v>2226</v>
      </c>
      <c r="D2112" s="2" t="str">
        <f>LEFT(Table3[[#This Row],[Shipping postal code]],5)</f>
        <v>02144</v>
      </c>
      <c r="E2112" t="s">
        <v>7129</v>
      </c>
      <c r="F2112">
        <v>49</v>
      </c>
      <c r="G2112">
        <v>0</v>
      </c>
      <c r="H2112">
        <v>0</v>
      </c>
      <c r="I2112">
        <v>49</v>
      </c>
      <c r="J2112">
        <v>0</v>
      </c>
      <c r="K2112">
        <v>0</v>
      </c>
      <c r="L2112">
        <v>49</v>
      </c>
    </row>
    <row r="2113" spans="1:12" x14ac:dyDescent="0.2">
      <c r="A2113" t="s">
        <v>8560</v>
      </c>
      <c r="B2113" t="s">
        <v>11</v>
      </c>
      <c r="C2113">
        <v>93257</v>
      </c>
      <c r="D2113" t="str">
        <f>LEFT(Table3[[#This Row],[Shipping postal code]],5)</f>
        <v>93257</v>
      </c>
      <c r="E2113" t="s">
        <v>7048</v>
      </c>
      <c r="F2113">
        <v>49</v>
      </c>
      <c r="G2113">
        <v>0</v>
      </c>
      <c r="H2113">
        <v>0</v>
      </c>
      <c r="I2113">
        <v>49</v>
      </c>
      <c r="J2113">
        <v>0</v>
      </c>
      <c r="K2113">
        <v>0</v>
      </c>
      <c r="L2113">
        <v>49</v>
      </c>
    </row>
    <row r="2114" spans="1:12" x14ac:dyDescent="0.2">
      <c r="A2114" t="s">
        <v>8011</v>
      </c>
      <c r="B2114" t="s">
        <v>11</v>
      </c>
      <c r="C2114">
        <v>98056</v>
      </c>
      <c r="D2114" t="str">
        <f>LEFT(Table3[[#This Row],[Shipping postal code]],5)</f>
        <v>98056</v>
      </c>
      <c r="E2114" t="s">
        <v>7076</v>
      </c>
      <c r="F2114">
        <v>49</v>
      </c>
      <c r="G2114">
        <v>0</v>
      </c>
      <c r="H2114">
        <v>0</v>
      </c>
      <c r="I2114">
        <v>49</v>
      </c>
      <c r="J2114">
        <v>0</v>
      </c>
      <c r="K2114">
        <v>0</v>
      </c>
      <c r="L2114">
        <v>49</v>
      </c>
    </row>
    <row r="2115" spans="1:12" x14ac:dyDescent="0.2">
      <c r="A2115" t="s">
        <v>8327</v>
      </c>
      <c r="B2115" t="s">
        <v>11</v>
      </c>
      <c r="C2115">
        <v>74074</v>
      </c>
      <c r="D2115" t="str">
        <f>LEFT(Table3[[#This Row],[Shipping postal code]],5)</f>
        <v>74074</v>
      </c>
      <c r="E2115" t="s">
        <v>7050</v>
      </c>
      <c r="F2115">
        <v>49</v>
      </c>
      <c r="G2115">
        <v>0</v>
      </c>
      <c r="H2115">
        <v>0</v>
      </c>
      <c r="I2115">
        <v>49</v>
      </c>
      <c r="J2115">
        <v>0</v>
      </c>
      <c r="K2115">
        <v>0</v>
      </c>
      <c r="L2115">
        <v>49</v>
      </c>
    </row>
    <row r="2116" spans="1:12" x14ac:dyDescent="0.2">
      <c r="A2116" t="s">
        <v>7626</v>
      </c>
      <c r="B2116" t="s">
        <v>11</v>
      </c>
      <c r="C2116">
        <v>22204</v>
      </c>
      <c r="D2116" t="str">
        <f>LEFT(Table3[[#This Row],[Shipping postal code]],5)</f>
        <v>22204</v>
      </c>
      <c r="E2116" t="s">
        <v>7060</v>
      </c>
      <c r="F2116">
        <v>49</v>
      </c>
      <c r="G2116">
        <v>0</v>
      </c>
      <c r="H2116">
        <v>0</v>
      </c>
      <c r="I2116">
        <v>49</v>
      </c>
      <c r="J2116">
        <v>0</v>
      </c>
      <c r="K2116">
        <v>0</v>
      </c>
      <c r="L2116">
        <v>49</v>
      </c>
    </row>
    <row r="2117" spans="1:12" x14ac:dyDescent="0.2">
      <c r="A2117" t="s">
        <v>7626</v>
      </c>
      <c r="B2117" t="s">
        <v>11</v>
      </c>
      <c r="C2117" s="2" t="s">
        <v>5338</v>
      </c>
      <c r="D2117" s="2" t="str">
        <f>LEFT(Table3[[#This Row],[Shipping postal code]],5)</f>
        <v>02474</v>
      </c>
      <c r="E2117" t="s">
        <v>7129</v>
      </c>
      <c r="F2117">
        <v>49</v>
      </c>
      <c r="G2117">
        <v>0</v>
      </c>
      <c r="H2117">
        <v>0</v>
      </c>
      <c r="I2117">
        <v>49</v>
      </c>
      <c r="J2117">
        <v>0</v>
      </c>
      <c r="K2117">
        <v>0</v>
      </c>
      <c r="L2117">
        <v>49</v>
      </c>
    </row>
    <row r="2118" spans="1:12" x14ac:dyDescent="0.2">
      <c r="A2118" t="s">
        <v>8561</v>
      </c>
      <c r="B2118" t="s">
        <v>11</v>
      </c>
      <c r="C2118" t="s">
        <v>1903</v>
      </c>
      <c r="D2118" t="str">
        <f>LEFT(Table3[[#This Row],[Shipping postal code]],5)</f>
        <v>95206</v>
      </c>
      <c r="E2118" t="s">
        <v>7048</v>
      </c>
      <c r="F2118">
        <v>49</v>
      </c>
      <c r="G2118">
        <v>0</v>
      </c>
      <c r="H2118">
        <v>0</v>
      </c>
      <c r="I2118">
        <v>49</v>
      </c>
      <c r="J2118">
        <v>0</v>
      </c>
      <c r="K2118">
        <v>0</v>
      </c>
      <c r="L2118">
        <v>49</v>
      </c>
    </row>
    <row r="2119" spans="1:12" x14ac:dyDescent="0.2">
      <c r="A2119" t="s">
        <v>7764</v>
      </c>
      <c r="B2119" t="s">
        <v>11</v>
      </c>
      <c r="C2119">
        <v>61350</v>
      </c>
      <c r="D2119" t="str">
        <f>LEFT(Table3[[#This Row],[Shipping postal code]],5)</f>
        <v>61350</v>
      </c>
      <c r="E2119" t="s">
        <v>7152</v>
      </c>
      <c r="F2119">
        <v>49</v>
      </c>
      <c r="G2119">
        <v>0</v>
      </c>
      <c r="H2119">
        <v>0</v>
      </c>
      <c r="I2119">
        <v>49</v>
      </c>
      <c r="J2119">
        <v>0</v>
      </c>
      <c r="K2119">
        <v>0</v>
      </c>
      <c r="L2119">
        <v>49</v>
      </c>
    </row>
    <row r="2120" spans="1:12" x14ac:dyDescent="0.2">
      <c r="A2120" t="s">
        <v>8006</v>
      </c>
      <c r="B2120" t="s">
        <v>11</v>
      </c>
      <c r="C2120">
        <v>77304</v>
      </c>
      <c r="D2120" t="str">
        <f>LEFT(Table3[[#This Row],[Shipping postal code]],5)</f>
        <v>77304</v>
      </c>
      <c r="E2120" t="s">
        <v>7086</v>
      </c>
      <c r="F2120">
        <v>49</v>
      </c>
      <c r="G2120">
        <v>0</v>
      </c>
      <c r="H2120">
        <v>0</v>
      </c>
      <c r="I2120">
        <v>49</v>
      </c>
      <c r="J2120">
        <v>0</v>
      </c>
      <c r="K2120">
        <v>0</v>
      </c>
      <c r="L2120">
        <v>49</v>
      </c>
    </row>
    <row r="2121" spans="1:12" x14ac:dyDescent="0.2">
      <c r="A2121" t="s">
        <v>7044</v>
      </c>
      <c r="B2121" t="s">
        <v>11</v>
      </c>
      <c r="C2121">
        <v>10024</v>
      </c>
      <c r="D2121" t="str">
        <f>LEFT(Table3[[#This Row],[Shipping postal code]],5)</f>
        <v>10024</v>
      </c>
      <c r="E2121" t="s">
        <v>7044</v>
      </c>
      <c r="F2121">
        <v>83</v>
      </c>
      <c r="G2121">
        <v>-34</v>
      </c>
      <c r="H2121">
        <v>0</v>
      </c>
      <c r="I2121">
        <v>49</v>
      </c>
      <c r="J2121">
        <v>0</v>
      </c>
      <c r="K2121">
        <v>0</v>
      </c>
      <c r="L2121">
        <v>49</v>
      </c>
    </row>
    <row r="2122" spans="1:12" x14ac:dyDescent="0.2">
      <c r="A2122" t="s">
        <v>8562</v>
      </c>
      <c r="B2122" t="s">
        <v>11</v>
      </c>
      <c r="C2122">
        <v>83445</v>
      </c>
      <c r="D2122" t="str">
        <f>LEFT(Table3[[#This Row],[Shipping postal code]],5)</f>
        <v>83445</v>
      </c>
      <c r="E2122" t="s">
        <v>7125</v>
      </c>
      <c r="F2122">
        <v>49</v>
      </c>
      <c r="G2122">
        <v>0</v>
      </c>
      <c r="H2122">
        <v>0</v>
      </c>
      <c r="I2122">
        <v>49</v>
      </c>
      <c r="J2122">
        <v>0</v>
      </c>
      <c r="K2122">
        <v>0</v>
      </c>
      <c r="L2122">
        <v>49</v>
      </c>
    </row>
    <row r="2123" spans="1:12" x14ac:dyDescent="0.2">
      <c r="A2123" t="s">
        <v>8563</v>
      </c>
      <c r="B2123" t="s">
        <v>11</v>
      </c>
      <c r="C2123" s="2" t="s">
        <v>4046</v>
      </c>
      <c r="D2123" s="2" t="str">
        <f>LEFT(Table3[[#This Row],[Shipping postal code]],5)</f>
        <v>06475</v>
      </c>
      <c r="E2123" t="s">
        <v>7121</v>
      </c>
      <c r="F2123">
        <v>48.98</v>
      </c>
      <c r="G2123">
        <v>0</v>
      </c>
      <c r="H2123">
        <v>0</v>
      </c>
      <c r="I2123">
        <v>48.98</v>
      </c>
      <c r="J2123">
        <v>0</v>
      </c>
      <c r="K2123">
        <v>0</v>
      </c>
      <c r="L2123">
        <v>48.98</v>
      </c>
    </row>
    <row r="2124" spans="1:12" x14ac:dyDescent="0.2">
      <c r="A2124" t="s">
        <v>8564</v>
      </c>
      <c r="B2124" t="s">
        <v>11</v>
      </c>
      <c r="C2124">
        <v>17109</v>
      </c>
      <c r="D2124" t="str">
        <f>LEFT(Table3[[#This Row],[Shipping postal code]],5)</f>
        <v>17109</v>
      </c>
      <c r="E2124" t="s">
        <v>7065</v>
      </c>
      <c r="F2124">
        <v>48.98</v>
      </c>
      <c r="G2124">
        <v>0</v>
      </c>
      <c r="H2124">
        <v>0</v>
      </c>
      <c r="I2124">
        <v>48.98</v>
      </c>
      <c r="J2124">
        <v>0</v>
      </c>
      <c r="K2124">
        <v>0</v>
      </c>
      <c r="L2124">
        <v>48.98</v>
      </c>
    </row>
    <row r="2125" spans="1:12" x14ac:dyDescent="0.2">
      <c r="A2125" t="s">
        <v>7883</v>
      </c>
      <c r="B2125" t="s">
        <v>11</v>
      </c>
      <c r="C2125" t="s">
        <v>2344</v>
      </c>
      <c r="D2125" t="str">
        <f>LEFT(Table3[[#This Row],[Shipping postal code]],5)</f>
        <v>72714</v>
      </c>
      <c r="E2125" t="s">
        <v>7133</v>
      </c>
      <c r="F2125">
        <v>54</v>
      </c>
      <c r="G2125">
        <v>-5.4</v>
      </c>
      <c r="H2125">
        <v>0</v>
      </c>
      <c r="I2125">
        <v>48.6</v>
      </c>
      <c r="J2125">
        <v>0</v>
      </c>
      <c r="K2125">
        <v>0</v>
      </c>
      <c r="L2125">
        <v>48.6</v>
      </c>
    </row>
    <row r="2126" spans="1:12" x14ac:dyDescent="0.2">
      <c r="A2126" t="s">
        <v>7626</v>
      </c>
      <c r="B2126" t="s">
        <v>11</v>
      </c>
      <c r="C2126">
        <v>76013</v>
      </c>
      <c r="D2126" t="str">
        <f>LEFT(Table3[[#This Row],[Shipping postal code]],5)</f>
        <v>76013</v>
      </c>
      <c r="E2126" t="s">
        <v>7086</v>
      </c>
      <c r="F2126">
        <v>54</v>
      </c>
      <c r="G2126">
        <v>-5.4</v>
      </c>
      <c r="H2126">
        <v>0</v>
      </c>
      <c r="I2126">
        <v>48.6</v>
      </c>
      <c r="J2126">
        <v>0</v>
      </c>
      <c r="K2126">
        <v>0</v>
      </c>
      <c r="L2126">
        <v>48.6</v>
      </c>
    </row>
    <row r="2127" spans="1:12" x14ac:dyDescent="0.2">
      <c r="A2127" t="s">
        <v>8565</v>
      </c>
      <c r="B2127" t="s">
        <v>11</v>
      </c>
      <c r="C2127">
        <v>79705</v>
      </c>
      <c r="D2127" t="str">
        <f>LEFT(Table3[[#This Row],[Shipping postal code]],5)</f>
        <v>79705</v>
      </c>
      <c r="E2127" t="s">
        <v>7086</v>
      </c>
      <c r="F2127">
        <v>158</v>
      </c>
      <c r="G2127">
        <v>-109.5</v>
      </c>
      <c r="H2127">
        <v>0</v>
      </c>
      <c r="I2127">
        <v>48.5</v>
      </c>
      <c r="J2127">
        <v>0</v>
      </c>
      <c r="K2127">
        <v>0</v>
      </c>
      <c r="L2127">
        <v>48.5</v>
      </c>
    </row>
    <row r="2128" spans="1:12" x14ac:dyDescent="0.2">
      <c r="A2128" t="s">
        <v>7234</v>
      </c>
      <c r="B2128" t="s">
        <v>11</v>
      </c>
      <c r="C2128">
        <v>64108</v>
      </c>
      <c r="D2128" t="str">
        <f>LEFT(Table3[[#This Row],[Shipping postal code]],5)</f>
        <v>64108</v>
      </c>
      <c r="E2128" t="s">
        <v>7178</v>
      </c>
      <c r="F2128">
        <v>45</v>
      </c>
      <c r="G2128">
        <v>0</v>
      </c>
      <c r="H2128">
        <v>0</v>
      </c>
      <c r="I2128">
        <v>45</v>
      </c>
      <c r="J2128">
        <v>0</v>
      </c>
      <c r="K2128">
        <v>3.49</v>
      </c>
      <c r="L2128">
        <v>48.49</v>
      </c>
    </row>
    <row r="2129" spans="1:12" x14ac:dyDescent="0.2">
      <c r="A2129" t="s">
        <v>7206</v>
      </c>
      <c r="B2129" t="s">
        <v>11</v>
      </c>
      <c r="C2129">
        <v>11377</v>
      </c>
      <c r="D2129" t="str">
        <f>LEFT(Table3[[#This Row],[Shipping postal code]],5)</f>
        <v>11377</v>
      </c>
      <c r="E2129" t="s">
        <v>7044</v>
      </c>
      <c r="F2129">
        <v>57</v>
      </c>
      <c r="G2129">
        <v>-8.5500000000000007</v>
      </c>
      <c r="H2129">
        <v>0</v>
      </c>
      <c r="I2129">
        <v>48.45</v>
      </c>
      <c r="J2129">
        <v>0</v>
      </c>
      <c r="K2129">
        <v>0</v>
      </c>
      <c r="L2129">
        <v>48.45</v>
      </c>
    </row>
    <row r="2130" spans="1:12" x14ac:dyDescent="0.2">
      <c r="A2130" t="s">
        <v>8566</v>
      </c>
      <c r="B2130" t="s">
        <v>11</v>
      </c>
      <c r="C2130">
        <v>15044</v>
      </c>
      <c r="D2130" t="str">
        <f>LEFT(Table3[[#This Row],[Shipping postal code]],5)</f>
        <v>15044</v>
      </c>
      <c r="E2130" t="s">
        <v>7065</v>
      </c>
      <c r="F2130">
        <v>57</v>
      </c>
      <c r="G2130">
        <v>-8.5500000000000007</v>
      </c>
      <c r="H2130">
        <v>0</v>
      </c>
      <c r="I2130">
        <v>48.45</v>
      </c>
      <c r="J2130">
        <v>0</v>
      </c>
      <c r="K2130">
        <v>0</v>
      </c>
      <c r="L2130">
        <v>48.45</v>
      </c>
    </row>
    <row r="2131" spans="1:12" x14ac:dyDescent="0.2">
      <c r="A2131" t="s">
        <v>8278</v>
      </c>
      <c r="B2131" t="s">
        <v>11</v>
      </c>
      <c r="C2131">
        <v>92009</v>
      </c>
      <c r="D2131" t="str">
        <f>LEFT(Table3[[#This Row],[Shipping postal code]],5)</f>
        <v>92009</v>
      </c>
      <c r="E2131" t="s">
        <v>7048</v>
      </c>
      <c r="F2131">
        <v>57</v>
      </c>
      <c r="G2131">
        <v>-8.5500000000000007</v>
      </c>
      <c r="H2131">
        <v>0</v>
      </c>
      <c r="I2131">
        <v>48.45</v>
      </c>
      <c r="J2131">
        <v>0</v>
      </c>
      <c r="K2131">
        <v>0</v>
      </c>
      <c r="L2131">
        <v>48.45</v>
      </c>
    </row>
    <row r="2132" spans="1:12" x14ac:dyDescent="0.2">
      <c r="A2132" t="s">
        <v>8567</v>
      </c>
      <c r="B2132" t="s">
        <v>11</v>
      </c>
      <c r="C2132">
        <v>84045</v>
      </c>
      <c r="D2132" t="str">
        <f>LEFT(Table3[[#This Row],[Shipping postal code]],5)</f>
        <v>84045</v>
      </c>
      <c r="E2132" t="s">
        <v>7046</v>
      </c>
      <c r="F2132">
        <v>50</v>
      </c>
      <c r="G2132">
        <v>-5</v>
      </c>
      <c r="H2132">
        <v>0</v>
      </c>
      <c r="I2132">
        <v>45</v>
      </c>
      <c r="J2132">
        <v>0</v>
      </c>
      <c r="K2132">
        <v>3.27</v>
      </c>
      <c r="L2132">
        <v>48.27</v>
      </c>
    </row>
    <row r="2133" spans="1:12" x14ac:dyDescent="0.2">
      <c r="A2133" t="s">
        <v>8568</v>
      </c>
      <c r="B2133" t="s">
        <v>11</v>
      </c>
      <c r="C2133" t="s">
        <v>5455</v>
      </c>
      <c r="D2133" t="str">
        <f>LEFT(Table3[[#This Row],[Shipping postal code]],5)</f>
        <v>48023</v>
      </c>
      <c r="E2133" t="s">
        <v>7195</v>
      </c>
      <c r="F2133">
        <v>48</v>
      </c>
      <c r="G2133">
        <v>0</v>
      </c>
      <c r="H2133">
        <v>0</v>
      </c>
      <c r="I2133">
        <v>48</v>
      </c>
      <c r="J2133">
        <v>0</v>
      </c>
      <c r="K2133">
        <v>0</v>
      </c>
      <c r="L2133">
        <v>48</v>
      </c>
    </row>
    <row r="2134" spans="1:12" x14ac:dyDescent="0.2">
      <c r="A2134" t="s">
        <v>8569</v>
      </c>
      <c r="B2134" t="s">
        <v>11</v>
      </c>
      <c r="C2134">
        <v>12078</v>
      </c>
      <c r="D2134" t="str">
        <f>LEFT(Table3[[#This Row],[Shipping postal code]],5)</f>
        <v>12078</v>
      </c>
      <c r="E2134" t="s">
        <v>7044</v>
      </c>
      <c r="F2134">
        <v>48</v>
      </c>
      <c r="G2134">
        <v>0</v>
      </c>
      <c r="H2134">
        <v>0</v>
      </c>
      <c r="I2134">
        <v>48</v>
      </c>
      <c r="J2134">
        <v>0</v>
      </c>
      <c r="K2134">
        <v>0</v>
      </c>
      <c r="L2134">
        <v>48</v>
      </c>
    </row>
    <row r="2135" spans="1:12" x14ac:dyDescent="0.2">
      <c r="A2135" t="s">
        <v>7819</v>
      </c>
      <c r="B2135" t="s">
        <v>11</v>
      </c>
      <c r="C2135">
        <v>97301</v>
      </c>
      <c r="D2135" t="str">
        <f>LEFT(Table3[[#This Row],[Shipping postal code]],5)</f>
        <v>97301</v>
      </c>
      <c r="E2135" t="s">
        <v>7074</v>
      </c>
      <c r="F2135">
        <v>48</v>
      </c>
      <c r="G2135">
        <v>0</v>
      </c>
      <c r="H2135">
        <v>0</v>
      </c>
      <c r="I2135">
        <v>48</v>
      </c>
      <c r="J2135">
        <v>0</v>
      </c>
      <c r="K2135">
        <v>0</v>
      </c>
      <c r="L2135">
        <v>48</v>
      </c>
    </row>
    <row r="2136" spans="1:12" x14ac:dyDescent="0.2">
      <c r="A2136" t="s">
        <v>7076</v>
      </c>
      <c r="B2136" t="s">
        <v>11</v>
      </c>
      <c r="C2136">
        <v>20001</v>
      </c>
      <c r="D2136" t="str">
        <f>LEFT(Table3[[#This Row],[Shipping postal code]],5)</f>
        <v>20001</v>
      </c>
      <c r="E2136" t="s">
        <v>7093</v>
      </c>
      <c r="F2136">
        <v>47.98</v>
      </c>
      <c r="G2136">
        <v>0</v>
      </c>
      <c r="H2136">
        <v>0</v>
      </c>
      <c r="I2136">
        <v>47.98</v>
      </c>
      <c r="J2136">
        <v>0</v>
      </c>
      <c r="K2136">
        <v>0</v>
      </c>
      <c r="L2136">
        <v>47.98</v>
      </c>
    </row>
    <row r="2137" spans="1:12" x14ac:dyDescent="0.2">
      <c r="A2137" t="s">
        <v>8570</v>
      </c>
      <c r="B2137" t="s">
        <v>11</v>
      </c>
      <c r="C2137" s="2" t="s">
        <v>6012</v>
      </c>
      <c r="D2137" s="2" t="str">
        <f>LEFT(Table3[[#This Row],[Shipping postal code]],5)</f>
        <v>08085</v>
      </c>
      <c r="E2137" t="s">
        <v>7298</v>
      </c>
      <c r="F2137">
        <v>53.15</v>
      </c>
      <c r="G2137">
        <v>-5.32</v>
      </c>
      <c r="H2137">
        <v>0</v>
      </c>
      <c r="I2137">
        <v>47.83</v>
      </c>
      <c r="J2137">
        <v>0</v>
      </c>
      <c r="K2137">
        <v>0</v>
      </c>
      <c r="L2137">
        <v>47.83</v>
      </c>
    </row>
    <row r="2138" spans="1:12" x14ac:dyDescent="0.2">
      <c r="A2138" t="s">
        <v>7146</v>
      </c>
      <c r="B2138" t="s">
        <v>11</v>
      </c>
      <c r="C2138">
        <v>78704</v>
      </c>
      <c r="D2138" t="str">
        <f>LEFT(Table3[[#This Row],[Shipping postal code]],5)</f>
        <v>78704</v>
      </c>
      <c r="E2138" t="s">
        <v>7086</v>
      </c>
      <c r="F2138">
        <v>45</v>
      </c>
      <c r="G2138">
        <v>0</v>
      </c>
      <c r="H2138">
        <v>0</v>
      </c>
      <c r="I2138">
        <v>45</v>
      </c>
      <c r="J2138">
        <v>0</v>
      </c>
      <c r="K2138">
        <v>2.48</v>
      </c>
      <c r="L2138">
        <v>47.48</v>
      </c>
    </row>
    <row r="2139" spans="1:12" x14ac:dyDescent="0.2">
      <c r="A2139" t="s">
        <v>7590</v>
      </c>
      <c r="B2139" t="s">
        <v>11</v>
      </c>
      <c r="C2139">
        <v>23224</v>
      </c>
      <c r="D2139" t="str">
        <f>LEFT(Table3[[#This Row],[Shipping postal code]],5)</f>
        <v>23224</v>
      </c>
      <c r="E2139" t="s">
        <v>7060</v>
      </c>
      <c r="F2139">
        <v>47</v>
      </c>
      <c r="G2139">
        <v>0</v>
      </c>
      <c r="H2139">
        <v>0</v>
      </c>
      <c r="I2139">
        <v>47</v>
      </c>
      <c r="J2139">
        <v>0</v>
      </c>
      <c r="K2139">
        <v>0</v>
      </c>
      <c r="L2139">
        <v>47</v>
      </c>
    </row>
    <row r="2140" spans="1:12" x14ac:dyDescent="0.2">
      <c r="A2140" t="s">
        <v>8571</v>
      </c>
      <c r="B2140" t="s">
        <v>11</v>
      </c>
      <c r="C2140">
        <v>78154</v>
      </c>
      <c r="D2140" t="str">
        <f>LEFT(Table3[[#This Row],[Shipping postal code]],5)</f>
        <v>78154</v>
      </c>
      <c r="E2140" t="s">
        <v>7086</v>
      </c>
      <c r="F2140">
        <v>47</v>
      </c>
      <c r="G2140">
        <v>0</v>
      </c>
      <c r="H2140">
        <v>0</v>
      </c>
      <c r="I2140">
        <v>47</v>
      </c>
      <c r="J2140">
        <v>0</v>
      </c>
      <c r="K2140">
        <v>0</v>
      </c>
      <c r="L2140">
        <v>47</v>
      </c>
    </row>
    <row r="2141" spans="1:12" x14ac:dyDescent="0.2">
      <c r="A2141" t="s">
        <v>8572</v>
      </c>
      <c r="B2141" t="s">
        <v>11</v>
      </c>
      <c r="C2141">
        <v>98625</v>
      </c>
      <c r="D2141" t="str">
        <f>LEFT(Table3[[#This Row],[Shipping postal code]],5)</f>
        <v>98625</v>
      </c>
      <c r="E2141" t="s">
        <v>7076</v>
      </c>
      <c r="F2141">
        <v>47</v>
      </c>
      <c r="G2141">
        <v>0</v>
      </c>
      <c r="H2141">
        <v>0</v>
      </c>
      <c r="I2141">
        <v>47</v>
      </c>
      <c r="J2141">
        <v>0</v>
      </c>
      <c r="K2141">
        <v>0</v>
      </c>
      <c r="L2141">
        <v>47</v>
      </c>
    </row>
    <row r="2142" spans="1:12" x14ac:dyDescent="0.2">
      <c r="A2142" t="s">
        <v>7210</v>
      </c>
      <c r="B2142" t="s">
        <v>11</v>
      </c>
      <c r="C2142">
        <v>80206</v>
      </c>
      <c r="D2142" t="str">
        <f>LEFT(Table3[[#This Row],[Shipping postal code]],5)</f>
        <v>80206</v>
      </c>
      <c r="E2142" t="s">
        <v>7079</v>
      </c>
      <c r="F2142">
        <v>47</v>
      </c>
      <c r="G2142">
        <v>0</v>
      </c>
      <c r="H2142">
        <v>0</v>
      </c>
      <c r="I2142">
        <v>47</v>
      </c>
      <c r="J2142">
        <v>0</v>
      </c>
      <c r="K2142">
        <v>0</v>
      </c>
      <c r="L2142">
        <v>47</v>
      </c>
    </row>
    <row r="2143" spans="1:12" x14ac:dyDescent="0.2">
      <c r="A2143" t="s">
        <v>8573</v>
      </c>
      <c r="B2143" t="s">
        <v>11</v>
      </c>
      <c r="C2143">
        <v>80525</v>
      </c>
      <c r="D2143" t="str">
        <f>LEFT(Table3[[#This Row],[Shipping postal code]],5)</f>
        <v>80525</v>
      </c>
      <c r="E2143" t="s">
        <v>7079</v>
      </c>
      <c r="F2143">
        <v>47</v>
      </c>
      <c r="G2143">
        <v>0</v>
      </c>
      <c r="H2143">
        <v>0</v>
      </c>
      <c r="I2143">
        <v>47</v>
      </c>
      <c r="J2143">
        <v>0</v>
      </c>
      <c r="K2143">
        <v>0</v>
      </c>
      <c r="L2143">
        <v>47</v>
      </c>
    </row>
    <row r="2144" spans="1:12" x14ac:dyDescent="0.2">
      <c r="A2144" t="s">
        <v>7538</v>
      </c>
      <c r="B2144" t="s">
        <v>11</v>
      </c>
      <c r="C2144" s="2" t="s">
        <v>987</v>
      </c>
      <c r="D2144" s="2" t="str">
        <f>LEFT(Table3[[#This Row],[Shipping postal code]],5)</f>
        <v>06460</v>
      </c>
      <c r="E2144" t="s">
        <v>7121</v>
      </c>
      <c r="F2144">
        <v>47</v>
      </c>
      <c r="G2144">
        <v>0</v>
      </c>
      <c r="H2144">
        <v>0</v>
      </c>
      <c r="I2144">
        <v>47</v>
      </c>
      <c r="J2144">
        <v>0</v>
      </c>
      <c r="K2144">
        <v>0</v>
      </c>
      <c r="L2144">
        <v>47</v>
      </c>
    </row>
    <row r="2145" spans="1:12" x14ac:dyDescent="0.2">
      <c r="A2145" t="s">
        <v>8574</v>
      </c>
      <c r="B2145" t="s">
        <v>11</v>
      </c>
      <c r="C2145">
        <v>30022</v>
      </c>
      <c r="D2145" t="str">
        <f>LEFT(Table3[[#This Row],[Shipping postal code]],5)</f>
        <v>30022</v>
      </c>
      <c r="E2145" t="s">
        <v>7107</v>
      </c>
      <c r="F2145">
        <v>47</v>
      </c>
      <c r="G2145">
        <v>0</v>
      </c>
      <c r="H2145">
        <v>0</v>
      </c>
      <c r="I2145">
        <v>47</v>
      </c>
      <c r="J2145">
        <v>0</v>
      </c>
      <c r="K2145">
        <v>0</v>
      </c>
      <c r="L2145">
        <v>47</v>
      </c>
    </row>
    <row r="2146" spans="1:12" x14ac:dyDescent="0.2">
      <c r="A2146" t="s">
        <v>8575</v>
      </c>
      <c r="B2146" t="s">
        <v>11</v>
      </c>
      <c r="C2146">
        <v>33160</v>
      </c>
      <c r="D2146" t="str">
        <f>LEFT(Table3[[#This Row],[Shipping postal code]],5)</f>
        <v>33160</v>
      </c>
      <c r="E2146" t="s">
        <v>7063</v>
      </c>
      <c r="F2146">
        <v>47</v>
      </c>
      <c r="G2146">
        <v>0</v>
      </c>
      <c r="H2146">
        <v>0</v>
      </c>
      <c r="I2146">
        <v>47</v>
      </c>
      <c r="J2146">
        <v>0</v>
      </c>
      <c r="K2146">
        <v>0</v>
      </c>
      <c r="L2146">
        <v>47</v>
      </c>
    </row>
    <row r="2147" spans="1:12" x14ac:dyDescent="0.2">
      <c r="A2147" t="s">
        <v>8576</v>
      </c>
      <c r="B2147" t="s">
        <v>11</v>
      </c>
      <c r="C2147">
        <v>39090</v>
      </c>
      <c r="D2147" t="str">
        <f>LEFT(Table3[[#This Row],[Shipping postal code]],5)</f>
        <v>39090</v>
      </c>
      <c r="E2147" t="s">
        <v>7268</v>
      </c>
      <c r="F2147">
        <v>47</v>
      </c>
      <c r="G2147">
        <v>0</v>
      </c>
      <c r="H2147">
        <v>0</v>
      </c>
      <c r="I2147">
        <v>47</v>
      </c>
      <c r="J2147">
        <v>0</v>
      </c>
      <c r="K2147">
        <v>0</v>
      </c>
      <c r="L2147">
        <v>47</v>
      </c>
    </row>
    <row r="2148" spans="1:12" x14ac:dyDescent="0.2">
      <c r="A2148" t="s">
        <v>7300</v>
      </c>
      <c r="B2148" t="s">
        <v>11</v>
      </c>
      <c r="C2148">
        <v>48640</v>
      </c>
      <c r="D2148" t="str">
        <f>LEFT(Table3[[#This Row],[Shipping postal code]],5)</f>
        <v>48640</v>
      </c>
      <c r="E2148" t="s">
        <v>7195</v>
      </c>
      <c r="F2148">
        <v>52</v>
      </c>
      <c r="G2148">
        <v>-5.2</v>
      </c>
      <c r="H2148">
        <v>0</v>
      </c>
      <c r="I2148">
        <v>46.8</v>
      </c>
      <c r="J2148">
        <v>0</v>
      </c>
      <c r="K2148">
        <v>0</v>
      </c>
      <c r="L2148">
        <v>46.8</v>
      </c>
    </row>
    <row r="2149" spans="1:12" x14ac:dyDescent="0.2">
      <c r="A2149" t="s">
        <v>8577</v>
      </c>
      <c r="B2149" t="s">
        <v>11</v>
      </c>
      <c r="C2149">
        <v>46748</v>
      </c>
      <c r="D2149" t="str">
        <f>LEFT(Table3[[#This Row],[Shipping postal code]],5)</f>
        <v>46748</v>
      </c>
      <c r="E2149" t="s">
        <v>7218</v>
      </c>
      <c r="F2149">
        <v>52</v>
      </c>
      <c r="G2149">
        <v>-5.2</v>
      </c>
      <c r="H2149">
        <v>0</v>
      </c>
      <c r="I2149">
        <v>46.8</v>
      </c>
      <c r="J2149">
        <v>0</v>
      </c>
      <c r="K2149">
        <v>0</v>
      </c>
      <c r="L2149">
        <v>46.8</v>
      </c>
    </row>
    <row r="2150" spans="1:12" x14ac:dyDescent="0.2">
      <c r="A2150" t="s">
        <v>8578</v>
      </c>
      <c r="B2150" t="s">
        <v>11</v>
      </c>
      <c r="C2150">
        <v>28103</v>
      </c>
      <c r="D2150" t="str">
        <f>LEFT(Table3[[#This Row],[Shipping postal code]],5)</f>
        <v>28103</v>
      </c>
      <c r="E2150" t="s">
        <v>7095</v>
      </c>
      <c r="F2150">
        <v>52</v>
      </c>
      <c r="G2150">
        <v>-5.2</v>
      </c>
      <c r="H2150">
        <v>0</v>
      </c>
      <c r="I2150">
        <v>46.8</v>
      </c>
      <c r="J2150">
        <v>0</v>
      </c>
      <c r="K2150">
        <v>0</v>
      </c>
      <c r="L2150">
        <v>46.8</v>
      </c>
    </row>
    <row r="2151" spans="1:12" x14ac:dyDescent="0.2">
      <c r="A2151" t="s">
        <v>8579</v>
      </c>
      <c r="B2151" t="s">
        <v>11</v>
      </c>
      <c r="C2151">
        <v>63123</v>
      </c>
      <c r="D2151" t="str">
        <f>LEFT(Table3[[#This Row],[Shipping postal code]],5)</f>
        <v>63123</v>
      </c>
      <c r="E2151" t="s">
        <v>7178</v>
      </c>
      <c r="F2151">
        <v>55</v>
      </c>
      <c r="G2151">
        <v>-8.25</v>
      </c>
      <c r="H2151">
        <v>0</v>
      </c>
      <c r="I2151">
        <v>46.75</v>
      </c>
      <c r="J2151">
        <v>0</v>
      </c>
      <c r="K2151">
        <v>0</v>
      </c>
      <c r="L2151">
        <v>46.75</v>
      </c>
    </row>
    <row r="2152" spans="1:12" x14ac:dyDescent="0.2">
      <c r="A2152" t="s">
        <v>8580</v>
      </c>
      <c r="B2152" t="s">
        <v>11</v>
      </c>
      <c r="C2152">
        <v>33616</v>
      </c>
      <c r="D2152" t="str">
        <f>LEFT(Table3[[#This Row],[Shipping postal code]],5)</f>
        <v>33616</v>
      </c>
      <c r="E2152" t="s">
        <v>7063</v>
      </c>
      <c r="F2152">
        <v>46.15</v>
      </c>
      <c r="G2152">
        <v>0</v>
      </c>
      <c r="H2152">
        <v>0</v>
      </c>
      <c r="I2152">
        <v>46.15</v>
      </c>
      <c r="J2152">
        <v>0</v>
      </c>
      <c r="K2152">
        <v>0</v>
      </c>
      <c r="L2152">
        <v>46.15</v>
      </c>
    </row>
    <row r="2153" spans="1:12" x14ac:dyDescent="0.2">
      <c r="A2153" t="s">
        <v>7351</v>
      </c>
      <c r="B2153" t="s">
        <v>11</v>
      </c>
      <c r="C2153">
        <v>11215</v>
      </c>
      <c r="D2153" t="str">
        <f>LEFT(Table3[[#This Row],[Shipping postal code]],5)</f>
        <v>11215</v>
      </c>
      <c r="E2153" t="s">
        <v>7044</v>
      </c>
      <c r="F2153">
        <v>46.15</v>
      </c>
      <c r="G2153">
        <v>0</v>
      </c>
      <c r="H2153">
        <v>0</v>
      </c>
      <c r="I2153">
        <v>46.15</v>
      </c>
      <c r="J2153">
        <v>0</v>
      </c>
      <c r="K2153">
        <v>0</v>
      </c>
      <c r="L2153">
        <v>46.15</v>
      </c>
    </row>
    <row r="2154" spans="1:12" x14ac:dyDescent="0.2">
      <c r="A2154" t="s">
        <v>8581</v>
      </c>
      <c r="B2154" t="s">
        <v>11</v>
      </c>
      <c r="C2154">
        <v>16105</v>
      </c>
      <c r="D2154" t="str">
        <f>LEFT(Table3[[#This Row],[Shipping postal code]],5)</f>
        <v>16105</v>
      </c>
      <c r="E2154" t="s">
        <v>7065</v>
      </c>
      <c r="F2154">
        <v>51.15</v>
      </c>
      <c r="G2154">
        <v>-5.12</v>
      </c>
      <c r="H2154">
        <v>0</v>
      </c>
      <c r="I2154">
        <v>46.03</v>
      </c>
      <c r="J2154">
        <v>0</v>
      </c>
      <c r="K2154">
        <v>0</v>
      </c>
      <c r="L2154">
        <v>46.03</v>
      </c>
    </row>
    <row r="2155" spans="1:12" x14ac:dyDescent="0.2">
      <c r="A2155" t="s">
        <v>7097</v>
      </c>
      <c r="B2155" t="s">
        <v>11</v>
      </c>
      <c r="C2155">
        <v>95677</v>
      </c>
      <c r="D2155" t="str">
        <f>LEFT(Table3[[#This Row],[Shipping postal code]],5)</f>
        <v>95677</v>
      </c>
      <c r="E2155" t="s">
        <v>7048</v>
      </c>
      <c r="F2155">
        <v>46</v>
      </c>
      <c r="G2155">
        <v>0</v>
      </c>
      <c r="H2155">
        <v>0</v>
      </c>
      <c r="I2155">
        <v>46</v>
      </c>
      <c r="J2155">
        <v>0</v>
      </c>
      <c r="K2155">
        <v>0</v>
      </c>
      <c r="L2155">
        <v>46</v>
      </c>
    </row>
    <row r="2156" spans="1:12" x14ac:dyDescent="0.2">
      <c r="A2156" t="s">
        <v>7812</v>
      </c>
      <c r="B2156" t="s">
        <v>11</v>
      </c>
      <c r="C2156">
        <v>71201</v>
      </c>
      <c r="D2156" t="str">
        <f>LEFT(Table3[[#This Row],[Shipping postal code]],5)</f>
        <v>71201</v>
      </c>
      <c r="E2156" t="s">
        <v>7342</v>
      </c>
      <c r="F2156">
        <v>50.15</v>
      </c>
      <c r="G2156">
        <v>-5.0199999999999996</v>
      </c>
      <c r="H2156">
        <v>0</v>
      </c>
      <c r="I2156">
        <v>45.13</v>
      </c>
      <c r="J2156">
        <v>0</v>
      </c>
      <c r="K2156">
        <v>0</v>
      </c>
      <c r="L2156">
        <v>45.13</v>
      </c>
    </row>
    <row r="2157" spans="1:12" x14ac:dyDescent="0.2">
      <c r="A2157" t="s">
        <v>8582</v>
      </c>
      <c r="B2157" t="s">
        <v>11</v>
      </c>
      <c r="C2157" s="2" t="s">
        <v>5526</v>
      </c>
      <c r="D2157" s="2" t="str">
        <f>LEFT(Table3[[#This Row],[Shipping postal code]],5)</f>
        <v>08854</v>
      </c>
      <c r="E2157" t="s">
        <v>7298</v>
      </c>
      <c r="F2157">
        <v>50.15</v>
      </c>
      <c r="G2157">
        <v>-5.0199999999999996</v>
      </c>
      <c r="H2157">
        <v>0</v>
      </c>
      <c r="I2157">
        <v>45.13</v>
      </c>
      <c r="J2157">
        <v>0</v>
      </c>
      <c r="K2157">
        <v>0</v>
      </c>
      <c r="L2157">
        <v>45.13</v>
      </c>
    </row>
    <row r="2158" spans="1:12" x14ac:dyDescent="0.2">
      <c r="A2158" t="s">
        <v>7071</v>
      </c>
      <c r="B2158" t="s">
        <v>11</v>
      </c>
      <c r="C2158">
        <v>85714</v>
      </c>
      <c r="D2158" t="str">
        <f>LEFT(Table3[[#This Row],[Shipping postal code]],5)</f>
        <v>85714</v>
      </c>
      <c r="E2158" t="s">
        <v>7056</v>
      </c>
      <c r="F2158">
        <v>50.15</v>
      </c>
      <c r="G2158">
        <v>-5.0199999999999996</v>
      </c>
      <c r="H2158">
        <v>0</v>
      </c>
      <c r="I2158">
        <v>45.13</v>
      </c>
      <c r="J2158">
        <v>0</v>
      </c>
      <c r="K2158">
        <v>0</v>
      </c>
      <c r="L2158">
        <v>45.13</v>
      </c>
    </row>
    <row r="2159" spans="1:12" x14ac:dyDescent="0.2">
      <c r="A2159" t="s">
        <v>8583</v>
      </c>
      <c r="B2159" t="s">
        <v>11</v>
      </c>
      <c r="C2159">
        <v>30552</v>
      </c>
      <c r="D2159" t="str">
        <f>LEFT(Table3[[#This Row],[Shipping postal code]],5)</f>
        <v>30552</v>
      </c>
      <c r="E2159" t="s">
        <v>7107</v>
      </c>
      <c r="F2159">
        <v>45</v>
      </c>
      <c r="G2159">
        <v>0</v>
      </c>
      <c r="H2159">
        <v>0</v>
      </c>
      <c r="I2159">
        <v>45</v>
      </c>
      <c r="J2159">
        <v>0</v>
      </c>
      <c r="K2159">
        <v>0</v>
      </c>
      <c r="L2159">
        <v>45</v>
      </c>
    </row>
    <row r="2160" spans="1:12" x14ac:dyDescent="0.2">
      <c r="A2160" t="s">
        <v>7467</v>
      </c>
      <c r="B2160" t="s">
        <v>11</v>
      </c>
      <c r="C2160">
        <v>55419</v>
      </c>
      <c r="D2160" t="str">
        <f>LEFT(Table3[[#This Row],[Shipping postal code]],5)</f>
        <v>55419</v>
      </c>
      <c r="E2160" t="s">
        <v>7143</v>
      </c>
      <c r="F2160">
        <v>45</v>
      </c>
      <c r="G2160">
        <v>0</v>
      </c>
      <c r="H2160">
        <v>0</v>
      </c>
      <c r="I2160">
        <v>45</v>
      </c>
      <c r="J2160">
        <v>0</v>
      </c>
      <c r="K2160">
        <v>0</v>
      </c>
      <c r="L2160">
        <v>45</v>
      </c>
    </row>
    <row r="2161" spans="1:12" x14ac:dyDescent="0.2">
      <c r="A2161" t="s">
        <v>8584</v>
      </c>
      <c r="B2161" t="s">
        <v>11</v>
      </c>
      <c r="C2161" t="s">
        <v>5822</v>
      </c>
      <c r="D2161" t="str">
        <f>LEFT(Table3[[#This Row],[Shipping postal code]],5)</f>
        <v>19018</v>
      </c>
      <c r="E2161" t="s">
        <v>7065</v>
      </c>
      <c r="F2161">
        <v>45</v>
      </c>
      <c r="G2161">
        <v>0</v>
      </c>
      <c r="H2161">
        <v>0</v>
      </c>
      <c r="I2161">
        <v>45</v>
      </c>
      <c r="J2161">
        <v>0</v>
      </c>
      <c r="K2161">
        <v>0</v>
      </c>
      <c r="L2161">
        <v>45</v>
      </c>
    </row>
    <row r="2162" spans="1:12" x14ac:dyDescent="0.2">
      <c r="A2162" t="s">
        <v>8585</v>
      </c>
      <c r="B2162" t="s">
        <v>11</v>
      </c>
      <c r="C2162">
        <v>19002</v>
      </c>
      <c r="D2162" t="str">
        <f>LEFT(Table3[[#This Row],[Shipping postal code]],5)</f>
        <v>19002</v>
      </c>
      <c r="E2162" t="s">
        <v>7065</v>
      </c>
      <c r="F2162">
        <v>50</v>
      </c>
      <c r="G2162">
        <v>-5</v>
      </c>
      <c r="H2162">
        <v>0</v>
      </c>
      <c r="I2162">
        <v>45</v>
      </c>
      <c r="J2162">
        <v>0</v>
      </c>
      <c r="K2162">
        <v>0</v>
      </c>
      <c r="L2162">
        <v>45</v>
      </c>
    </row>
    <row r="2163" spans="1:12" x14ac:dyDescent="0.2">
      <c r="A2163" t="s">
        <v>8586</v>
      </c>
      <c r="B2163" t="s">
        <v>11</v>
      </c>
      <c r="C2163">
        <v>32439</v>
      </c>
      <c r="D2163" t="str">
        <f>LEFT(Table3[[#This Row],[Shipping postal code]],5)</f>
        <v>32439</v>
      </c>
      <c r="E2163" t="s">
        <v>7063</v>
      </c>
      <c r="F2163">
        <v>50</v>
      </c>
      <c r="G2163">
        <v>-5</v>
      </c>
      <c r="H2163">
        <v>0</v>
      </c>
      <c r="I2163">
        <v>45</v>
      </c>
      <c r="J2163">
        <v>0</v>
      </c>
      <c r="K2163">
        <v>0</v>
      </c>
      <c r="L2163">
        <v>45</v>
      </c>
    </row>
    <row r="2164" spans="1:12" x14ac:dyDescent="0.2">
      <c r="A2164" t="s">
        <v>8587</v>
      </c>
      <c r="B2164" t="s">
        <v>11</v>
      </c>
      <c r="C2164">
        <v>27263</v>
      </c>
      <c r="D2164" t="str">
        <f>LEFT(Table3[[#This Row],[Shipping postal code]],5)</f>
        <v>27263</v>
      </c>
      <c r="E2164" t="s">
        <v>7095</v>
      </c>
      <c r="F2164">
        <v>45</v>
      </c>
      <c r="G2164">
        <v>0</v>
      </c>
      <c r="H2164">
        <v>0</v>
      </c>
      <c r="I2164">
        <v>45</v>
      </c>
      <c r="J2164">
        <v>0</v>
      </c>
      <c r="K2164">
        <v>0</v>
      </c>
      <c r="L2164">
        <v>45</v>
      </c>
    </row>
    <row r="2165" spans="1:12" x14ac:dyDescent="0.2">
      <c r="A2165" t="s">
        <v>7124</v>
      </c>
      <c r="B2165" t="s">
        <v>11</v>
      </c>
      <c r="C2165">
        <v>83404</v>
      </c>
      <c r="D2165" t="str">
        <f>LEFT(Table3[[#This Row],[Shipping postal code]],5)</f>
        <v>83404</v>
      </c>
      <c r="E2165" t="s">
        <v>7125</v>
      </c>
      <c r="F2165">
        <v>45</v>
      </c>
      <c r="G2165">
        <v>0</v>
      </c>
      <c r="H2165">
        <v>0</v>
      </c>
      <c r="I2165">
        <v>45</v>
      </c>
      <c r="J2165">
        <v>0</v>
      </c>
      <c r="K2165">
        <v>0</v>
      </c>
      <c r="L2165">
        <v>45</v>
      </c>
    </row>
    <row r="2166" spans="1:12" x14ac:dyDescent="0.2">
      <c r="A2166" t="s">
        <v>7671</v>
      </c>
      <c r="B2166" t="s">
        <v>11</v>
      </c>
      <c r="C2166">
        <v>40207</v>
      </c>
      <c r="D2166" t="str">
        <f>LEFT(Table3[[#This Row],[Shipping postal code]],5)</f>
        <v>40207</v>
      </c>
      <c r="E2166" t="s">
        <v>7256</v>
      </c>
      <c r="F2166">
        <v>45</v>
      </c>
      <c r="G2166">
        <v>0</v>
      </c>
      <c r="H2166">
        <v>0</v>
      </c>
      <c r="I2166">
        <v>45</v>
      </c>
      <c r="J2166">
        <v>0</v>
      </c>
      <c r="K2166">
        <v>0</v>
      </c>
      <c r="L2166">
        <v>45</v>
      </c>
    </row>
    <row r="2167" spans="1:12" x14ac:dyDescent="0.2">
      <c r="A2167" t="s">
        <v>8588</v>
      </c>
      <c r="B2167" t="s">
        <v>11</v>
      </c>
      <c r="C2167">
        <v>99037</v>
      </c>
      <c r="D2167" t="str">
        <f>LEFT(Table3[[#This Row],[Shipping postal code]],5)</f>
        <v>99037</v>
      </c>
      <c r="E2167" t="s">
        <v>7076</v>
      </c>
      <c r="F2167">
        <v>65</v>
      </c>
      <c r="G2167">
        <v>-20</v>
      </c>
      <c r="H2167">
        <v>0</v>
      </c>
      <c r="I2167">
        <v>45</v>
      </c>
      <c r="J2167">
        <v>0</v>
      </c>
      <c r="K2167">
        <v>0</v>
      </c>
      <c r="L2167">
        <v>45</v>
      </c>
    </row>
    <row r="2168" spans="1:12" x14ac:dyDescent="0.2">
      <c r="A2168" t="s">
        <v>8589</v>
      </c>
      <c r="B2168" t="s">
        <v>11</v>
      </c>
      <c r="C2168">
        <v>84005</v>
      </c>
      <c r="D2168" t="str">
        <f>LEFT(Table3[[#This Row],[Shipping postal code]],5)</f>
        <v>84005</v>
      </c>
      <c r="E2168" t="s">
        <v>7046</v>
      </c>
      <c r="F2168">
        <v>49</v>
      </c>
      <c r="G2168">
        <v>-7.35</v>
      </c>
      <c r="H2168">
        <v>0</v>
      </c>
      <c r="I2168">
        <v>41.65</v>
      </c>
      <c r="J2168">
        <v>0</v>
      </c>
      <c r="K2168">
        <v>3.02</v>
      </c>
      <c r="L2168">
        <v>44.67</v>
      </c>
    </row>
    <row r="2169" spans="1:12" x14ac:dyDescent="0.2">
      <c r="A2169" t="s">
        <v>7409</v>
      </c>
      <c r="B2169" t="s">
        <v>11</v>
      </c>
      <c r="C2169">
        <v>94117</v>
      </c>
      <c r="D2169" t="str">
        <f>LEFT(Table3[[#This Row],[Shipping postal code]],5)</f>
        <v>94117</v>
      </c>
      <c r="E2169" t="s">
        <v>7048</v>
      </c>
      <c r="F2169">
        <v>52</v>
      </c>
      <c r="G2169">
        <v>-7.8</v>
      </c>
      <c r="H2169">
        <v>0</v>
      </c>
      <c r="I2169">
        <v>44.2</v>
      </c>
      <c r="J2169">
        <v>0</v>
      </c>
      <c r="K2169">
        <v>0</v>
      </c>
      <c r="L2169">
        <v>44.2</v>
      </c>
    </row>
    <row r="2170" spans="1:12" x14ac:dyDescent="0.2">
      <c r="A2170" t="s">
        <v>8580</v>
      </c>
      <c r="B2170" t="s">
        <v>11</v>
      </c>
      <c r="C2170">
        <v>33607</v>
      </c>
      <c r="D2170" t="str">
        <f>LEFT(Table3[[#This Row],[Shipping postal code]],5)</f>
        <v>33607</v>
      </c>
      <c r="E2170" t="s">
        <v>7063</v>
      </c>
      <c r="F2170">
        <v>49</v>
      </c>
      <c r="G2170">
        <v>-4.9000000000000004</v>
      </c>
      <c r="H2170">
        <v>0</v>
      </c>
      <c r="I2170">
        <v>44.1</v>
      </c>
      <c r="J2170">
        <v>0</v>
      </c>
      <c r="K2170">
        <v>0</v>
      </c>
      <c r="L2170">
        <v>44.1</v>
      </c>
    </row>
    <row r="2171" spans="1:12" x14ac:dyDescent="0.2">
      <c r="A2171" t="s">
        <v>8590</v>
      </c>
      <c r="B2171" t="s">
        <v>11</v>
      </c>
      <c r="C2171">
        <v>33455</v>
      </c>
      <c r="D2171" t="str">
        <f>LEFT(Table3[[#This Row],[Shipping postal code]],5)</f>
        <v>33455</v>
      </c>
      <c r="E2171" t="s">
        <v>7063</v>
      </c>
      <c r="F2171">
        <v>49</v>
      </c>
      <c r="G2171">
        <v>-4.9000000000000004</v>
      </c>
      <c r="H2171">
        <v>0</v>
      </c>
      <c r="I2171">
        <v>44.1</v>
      </c>
      <c r="J2171">
        <v>0</v>
      </c>
      <c r="K2171">
        <v>0</v>
      </c>
      <c r="L2171">
        <v>44.1</v>
      </c>
    </row>
    <row r="2172" spans="1:12" x14ac:dyDescent="0.2">
      <c r="A2172" t="s">
        <v>8591</v>
      </c>
      <c r="B2172" t="s">
        <v>11</v>
      </c>
      <c r="C2172">
        <v>85323</v>
      </c>
      <c r="D2172" t="str">
        <f>LEFT(Table3[[#This Row],[Shipping postal code]],5)</f>
        <v>85323</v>
      </c>
      <c r="E2172" t="s">
        <v>7056</v>
      </c>
      <c r="F2172">
        <v>49</v>
      </c>
      <c r="G2172">
        <v>-4.9000000000000004</v>
      </c>
      <c r="H2172">
        <v>0</v>
      </c>
      <c r="I2172">
        <v>44.1</v>
      </c>
      <c r="J2172">
        <v>0</v>
      </c>
      <c r="K2172">
        <v>0</v>
      </c>
      <c r="L2172">
        <v>44.1</v>
      </c>
    </row>
    <row r="2173" spans="1:12" x14ac:dyDescent="0.2">
      <c r="A2173" t="s">
        <v>8580</v>
      </c>
      <c r="B2173" t="s">
        <v>11</v>
      </c>
      <c r="C2173">
        <v>33611</v>
      </c>
      <c r="D2173" t="str">
        <f>LEFT(Table3[[#This Row],[Shipping postal code]],5)</f>
        <v>33611</v>
      </c>
      <c r="E2173" t="s">
        <v>7063</v>
      </c>
      <c r="F2173">
        <v>49</v>
      </c>
      <c r="G2173">
        <v>-4.9000000000000004</v>
      </c>
      <c r="H2173">
        <v>0</v>
      </c>
      <c r="I2173">
        <v>44.1</v>
      </c>
      <c r="J2173">
        <v>0</v>
      </c>
      <c r="K2173">
        <v>0</v>
      </c>
      <c r="L2173">
        <v>44.1</v>
      </c>
    </row>
    <row r="2174" spans="1:12" x14ac:dyDescent="0.2">
      <c r="A2174" t="s">
        <v>7454</v>
      </c>
      <c r="B2174" t="s">
        <v>11</v>
      </c>
      <c r="C2174">
        <v>30116</v>
      </c>
      <c r="D2174" t="str">
        <f>LEFT(Table3[[#This Row],[Shipping postal code]],5)</f>
        <v>30116</v>
      </c>
      <c r="E2174" t="s">
        <v>7107</v>
      </c>
      <c r="F2174">
        <v>49</v>
      </c>
      <c r="G2174">
        <v>-4.9000000000000004</v>
      </c>
      <c r="H2174">
        <v>0</v>
      </c>
      <c r="I2174">
        <v>44.1</v>
      </c>
      <c r="J2174">
        <v>0</v>
      </c>
      <c r="K2174">
        <v>0</v>
      </c>
      <c r="L2174">
        <v>44.1</v>
      </c>
    </row>
    <row r="2175" spans="1:12" x14ac:dyDescent="0.2">
      <c r="A2175" t="s">
        <v>8592</v>
      </c>
      <c r="B2175" t="s">
        <v>11</v>
      </c>
      <c r="C2175" s="2" t="s">
        <v>738</v>
      </c>
      <c r="D2175" s="2" t="str">
        <f>LEFT(Table3[[#This Row],[Shipping postal code]],5)</f>
        <v>06708</v>
      </c>
      <c r="E2175" t="s">
        <v>7121</v>
      </c>
      <c r="F2175">
        <v>44</v>
      </c>
      <c r="G2175">
        <v>0</v>
      </c>
      <c r="H2175">
        <v>0</v>
      </c>
      <c r="I2175">
        <v>44</v>
      </c>
      <c r="J2175">
        <v>0</v>
      </c>
      <c r="K2175">
        <v>0</v>
      </c>
      <c r="L2175">
        <v>44</v>
      </c>
    </row>
    <row r="2176" spans="1:12" x14ac:dyDescent="0.2">
      <c r="A2176" t="s">
        <v>7708</v>
      </c>
      <c r="B2176" t="s">
        <v>11</v>
      </c>
      <c r="C2176" t="s">
        <v>1801</v>
      </c>
      <c r="D2176" t="str">
        <f>LEFT(Table3[[#This Row],[Shipping postal code]],5)</f>
        <v>97471</v>
      </c>
      <c r="E2176" t="s">
        <v>7074</v>
      </c>
      <c r="F2176">
        <v>44</v>
      </c>
      <c r="G2176">
        <v>0</v>
      </c>
      <c r="H2176">
        <v>0</v>
      </c>
      <c r="I2176">
        <v>44</v>
      </c>
      <c r="J2176">
        <v>0</v>
      </c>
      <c r="K2176">
        <v>0</v>
      </c>
      <c r="L2176">
        <v>44</v>
      </c>
    </row>
    <row r="2177" spans="1:12" x14ac:dyDescent="0.2">
      <c r="A2177" t="s">
        <v>7196</v>
      </c>
      <c r="B2177" t="s">
        <v>11</v>
      </c>
      <c r="C2177" t="s">
        <v>388</v>
      </c>
      <c r="D2177" t="str">
        <f>LEFT(Table3[[#This Row],[Shipping postal code]],5)</f>
        <v>72120</v>
      </c>
      <c r="E2177" t="s">
        <v>7133</v>
      </c>
      <c r="F2177">
        <v>44</v>
      </c>
      <c r="G2177">
        <v>0</v>
      </c>
      <c r="H2177">
        <v>0</v>
      </c>
      <c r="I2177">
        <v>44</v>
      </c>
      <c r="J2177">
        <v>0</v>
      </c>
      <c r="K2177">
        <v>0</v>
      </c>
      <c r="L2177">
        <v>44</v>
      </c>
    </row>
    <row r="2178" spans="1:12" x14ac:dyDescent="0.2">
      <c r="A2178" t="s">
        <v>8593</v>
      </c>
      <c r="B2178" t="s">
        <v>11</v>
      </c>
      <c r="C2178">
        <v>78640</v>
      </c>
      <c r="D2178" t="str">
        <f>LEFT(Table3[[#This Row],[Shipping postal code]],5)</f>
        <v>78640</v>
      </c>
      <c r="E2178" t="s">
        <v>7086</v>
      </c>
      <c r="F2178">
        <v>44</v>
      </c>
      <c r="G2178">
        <v>0</v>
      </c>
      <c r="H2178">
        <v>0</v>
      </c>
      <c r="I2178">
        <v>44</v>
      </c>
      <c r="J2178">
        <v>0</v>
      </c>
      <c r="K2178">
        <v>0</v>
      </c>
      <c r="L2178">
        <v>44</v>
      </c>
    </row>
    <row r="2179" spans="1:12" x14ac:dyDescent="0.2">
      <c r="A2179" t="s">
        <v>7690</v>
      </c>
      <c r="B2179" t="s">
        <v>11</v>
      </c>
      <c r="C2179">
        <v>87112</v>
      </c>
      <c r="D2179" t="str">
        <f>LEFT(Table3[[#This Row],[Shipping postal code]],5)</f>
        <v>87112</v>
      </c>
      <c r="E2179" t="s">
        <v>7229</v>
      </c>
      <c r="F2179">
        <v>44</v>
      </c>
      <c r="G2179">
        <v>0</v>
      </c>
      <c r="H2179">
        <v>0</v>
      </c>
      <c r="I2179">
        <v>44</v>
      </c>
      <c r="J2179">
        <v>0</v>
      </c>
      <c r="K2179">
        <v>0</v>
      </c>
      <c r="L2179">
        <v>44</v>
      </c>
    </row>
    <row r="2180" spans="1:12" x14ac:dyDescent="0.2">
      <c r="A2180" t="s">
        <v>8594</v>
      </c>
      <c r="B2180" t="s">
        <v>11</v>
      </c>
      <c r="C2180">
        <v>85286</v>
      </c>
      <c r="D2180" t="str">
        <f>LEFT(Table3[[#This Row],[Shipping postal code]],5)</f>
        <v>85286</v>
      </c>
      <c r="E2180" t="s">
        <v>7056</v>
      </c>
      <c r="F2180">
        <v>43.15</v>
      </c>
      <c r="G2180">
        <v>0</v>
      </c>
      <c r="H2180">
        <v>0</v>
      </c>
      <c r="I2180">
        <v>43.15</v>
      </c>
      <c r="J2180">
        <v>0</v>
      </c>
      <c r="K2180">
        <v>0</v>
      </c>
      <c r="L2180">
        <v>43.15</v>
      </c>
    </row>
    <row r="2181" spans="1:12" x14ac:dyDescent="0.2">
      <c r="A2181" t="s">
        <v>8595</v>
      </c>
      <c r="B2181" t="s">
        <v>11</v>
      </c>
      <c r="C2181">
        <v>64086</v>
      </c>
      <c r="D2181" t="str">
        <f>LEFT(Table3[[#This Row],[Shipping postal code]],5)</f>
        <v>64086</v>
      </c>
      <c r="E2181" t="s">
        <v>7178</v>
      </c>
      <c r="F2181">
        <v>43.15</v>
      </c>
      <c r="G2181">
        <v>0</v>
      </c>
      <c r="H2181">
        <v>0</v>
      </c>
      <c r="I2181">
        <v>43.15</v>
      </c>
      <c r="J2181">
        <v>0</v>
      </c>
      <c r="K2181">
        <v>0</v>
      </c>
      <c r="L2181">
        <v>43.15</v>
      </c>
    </row>
    <row r="2182" spans="1:12" x14ac:dyDescent="0.2">
      <c r="A2182" t="s">
        <v>8596</v>
      </c>
      <c r="B2182" t="s">
        <v>11</v>
      </c>
      <c r="C2182">
        <v>26554</v>
      </c>
      <c r="D2182" t="str">
        <f>LEFT(Table3[[#This Row],[Shipping postal code]],5)</f>
        <v>26554</v>
      </c>
      <c r="E2182" t="s">
        <v>7674</v>
      </c>
      <c r="F2182">
        <v>43</v>
      </c>
      <c r="G2182">
        <v>0</v>
      </c>
      <c r="H2182">
        <v>0</v>
      </c>
      <c r="I2182">
        <v>43</v>
      </c>
      <c r="J2182">
        <v>0</v>
      </c>
      <c r="K2182">
        <v>0</v>
      </c>
      <c r="L2182">
        <v>43</v>
      </c>
    </row>
    <row r="2183" spans="1:12" x14ac:dyDescent="0.2">
      <c r="A2183" t="s">
        <v>8597</v>
      </c>
      <c r="B2183" t="s">
        <v>11</v>
      </c>
      <c r="C2183">
        <v>84660</v>
      </c>
      <c r="D2183" t="str">
        <f>LEFT(Table3[[#This Row],[Shipping postal code]],5)</f>
        <v>84660</v>
      </c>
      <c r="E2183" t="s">
        <v>7046</v>
      </c>
      <c r="F2183">
        <v>67</v>
      </c>
      <c r="G2183">
        <v>0</v>
      </c>
      <c r="H2183">
        <v>-27</v>
      </c>
      <c r="I2183">
        <v>40</v>
      </c>
      <c r="J2183">
        <v>0</v>
      </c>
      <c r="K2183">
        <v>2.9</v>
      </c>
      <c r="L2183">
        <v>42.9</v>
      </c>
    </row>
    <row r="2184" spans="1:12" x14ac:dyDescent="0.2">
      <c r="A2184" t="s">
        <v>7101</v>
      </c>
      <c r="B2184" t="s">
        <v>11</v>
      </c>
      <c r="C2184" t="s">
        <v>3308</v>
      </c>
      <c r="D2184" t="str">
        <f>LEFT(Table3[[#This Row],[Shipping postal code]],5)</f>
        <v>84005</v>
      </c>
      <c r="E2184" t="s">
        <v>7046</v>
      </c>
      <c r="F2184">
        <v>40</v>
      </c>
      <c r="G2184">
        <v>0</v>
      </c>
      <c r="H2184">
        <v>0</v>
      </c>
      <c r="I2184">
        <v>40</v>
      </c>
      <c r="J2184">
        <v>0</v>
      </c>
      <c r="K2184">
        <v>2.9</v>
      </c>
      <c r="L2184">
        <v>42.9</v>
      </c>
    </row>
    <row r="2185" spans="1:12" x14ac:dyDescent="0.2">
      <c r="A2185" t="s">
        <v>8598</v>
      </c>
      <c r="B2185" t="s">
        <v>11</v>
      </c>
      <c r="C2185">
        <v>84081</v>
      </c>
      <c r="D2185" t="str">
        <f>LEFT(Table3[[#This Row],[Shipping postal code]],5)</f>
        <v>84081</v>
      </c>
      <c r="E2185" t="s">
        <v>7046</v>
      </c>
      <c r="F2185">
        <v>40</v>
      </c>
      <c r="G2185">
        <v>0</v>
      </c>
      <c r="H2185">
        <v>0</v>
      </c>
      <c r="I2185">
        <v>40</v>
      </c>
      <c r="J2185">
        <v>0</v>
      </c>
      <c r="K2185">
        <v>2.9</v>
      </c>
      <c r="L2185">
        <v>42.9</v>
      </c>
    </row>
    <row r="2186" spans="1:12" x14ac:dyDescent="0.2">
      <c r="A2186" t="s">
        <v>8599</v>
      </c>
      <c r="B2186" t="s">
        <v>11</v>
      </c>
      <c r="C2186">
        <v>84321</v>
      </c>
      <c r="D2186" t="str">
        <f>LEFT(Table3[[#This Row],[Shipping postal code]],5)</f>
        <v>84321</v>
      </c>
      <c r="E2186" t="s">
        <v>7046</v>
      </c>
      <c r="F2186">
        <v>60</v>
      </c>
      <c r="G2186">
        <v>0</v>
      </c>
      <c r="H2186">
        <v>-21.45</v>
      </c>
      <c r="I2186">
        <v>38.549999999999997</v>
      </c>
      <c r="J2186">
        <v>0</v>
      </c>
      <c r="K2186">
        <v>4.3499999999999996</v>
      </c>
      <c r="L2186">
        <v>42.9</v>
      </c>
    </row>
    <row r="2187" spans="1:12" x14ac:dyDescent="0.2">
      <c r="A2187" t="s">
        <v>8600</v>
      </c>
      <c r="B2187" t="s">
        <v>11</v>
      </c>
      <c r="C2187">
        <v>84062</v>
      </c>
      <c r="D2187" t="str">
        <f>LEFT(Table3[[#This Row],[Shipping postal code]],5)</f>
        <v>84062</v>
      </c>
      <c r="E2187" t="s">
        <v>7046</v>
      </c>
      <c r="F2187">
        <v>40</v>
      </c>
      <c r="G2187">
        <v>0</v>
      </c>
      <c r="H2187">
        <v>0</v>
      </c>
      <c r="I2187">
        <v>40</v>
      </c>
      <c r="J2187">
        <v>0</v>
      </c>
      <c r="K2187">
        <v>2.9</v>
      </c>
      <c r="L2187">
        <v>42.9</v>
      </c>
    </row>
    <row r="2188" spans="1:12" x14ac:dyDescent="0.2">
      <c r="A2188" t="s">
        <v>7637</v>
      </c>
      <c r="B2188" t="s">
        <v>11</v>
      </c>
      <c r="C2188">
        <v>84701</v>
      </c>
      <c r="D2188" t="str">
        <f>LEFT(Table3[[#This Row],[Shipping postal code]],5)</f>
        <v>84701</v>
      </c>
      <c r="E2188" t="s">
        <v>7046</v>
      </c>
      <c r="F2188">
        <v>40</v>
      </c>
      <c r="G2188">
        <v>0</v>
      </c>
      <c r="H2188">
        <v>0</v>
      </c>
      <c r="I2188">
        <v>40</v>
      </c>
      <c r="J2188">
        <v>0</v>
      </c>
      <c r="K2188">
        <v>2.74</v>
      </c>
      <c r="L2188">
        <v>42.74</v>
      </c>
    </row>
    <row r="2189" spans="1:12" x14ac:dyDescent="0.2">
      <c r="A2189" t="s">
        <v>8601</v>
      </c>
      <c r="B2189" t="s">
        <v>11</v>
      </c>
      <c r="C2189">
        <v>91324</v>
      </c>
      <c r="D2189" t="str">
        <f>LEFT(Table3[[#This Row],[Shipping postal code]],5)</f>
        <v>91324</v>
      </c>
      <c r="E2189" t="s">
        <v>7048</v>
      </c>
      <c r="F2189">
        <v>42</v>
      </c>
      <c r="G2189">
        <v>0</v>
      </c>
      <c r="H2189">
        <v>0</v>
      </c>
      <c r="I2189">
        <v>42</v>
      </c>
      <c r="J2189">
        <v>0</v>
      </c>
      <c r="K2189">
        <v>0</v>
      </c>
      <c r="L2189">
        <v>42</v>
      </c>
    </row>
    <row r="2190" spans="1:12" x14ac:dyDescent="0.2">
      <c r="A2190" t="s">
        <v>7751</v>
      </c>
      <c r="B2190" t="s">
        <v>11</v>
      </c>
      <c r="C2190">
        <v>45212</v>
      </c>
      <c r="D2190" t="str">
        <f>LEFT(Table3[[#This Row],[Shipping postal code]],5)</f>
        <v>45212</v>
      </c>
      <c r="E2190" t="s">
        <v>7116</v>
      </c>
      <c r="F2190">
        <v>42</v>
      </c>
      <c r="G2190">
        <v>0</v>
      </c>
      <c r="H2190">
        <v>0</v>
      </c>
      <c r="I2190">
        <v>42</v>
      </c>
      <c r="J2190">
        <v>0</v>
      </c>
      <c r="K2190">
        <v>0</v>
      </c>
      <c r="L2190">
        <v>42</v>
      </c>
    </row>
    <row r="2191" spans="1:12" x14ac:dyDescent="0.2">
      <c r="A2191" t="s">
        <v>7373</v>
      </c>
      <c r="B2191" t="s">
        <v>11</v>
      </c>
      <c r="C2191">
        <v>89521</v>
      </c>
      <c r="D2191" t="str">
        <f>LEFT(Table3[[#This Row],[Shipping postal code]],5)</f>
        <v>89521</v>
      </c>
      <c r="E2191" t="s">
        <v>7140</v>
      </c>
      <c r="F2191">
        <v>42</v>
      </c>
      <c r="G2191">
        <v>0</v>
      </c>
      <c r="H2191">
        <v>0</v>
      </c>
      <c r="I2191">
        <v>42</v>
      </c>
      <c r="J2191">
        <v>0</v>
      </c>
      <c r="K2191">
        <v>0</v>
      </c>
      <c r="L2191">
        <v>42</v>
      </c>
    </row>
    <row r="2192" spans="1:12" x14ac:dyDescent="0.2">
      <c r="A2192" t="s">
        <v>8602</v>
      </c>
      <c r="B2192" t="s">
        <v>11</v>
      </c>
      <c r="C2192">
        <v>84328</v>
      </c>
      <c r="D2192" t="str">
        <f>LEFT(Table3[[#This Row],[Shipping postal code]],5)</f>
        <v>84328</v>
      </c>
      <c r="E2192" t="s">
        <v>7046</v>
      </c>
      <c r="F2192">
        <v>39</v>
      </c>
      <c r="G2192">
        <v>0</v>
      </c>
      <c r="H2192">
        <v>0</v>
      </c>
      <c r="I2192">
        <v>39</v>
      </c>
      <c r="J2192">
        <v>0</v>
      </c>
      <c r="K2192">
        <v>2.83</v>
      </c>
      <c r="L2192">
        <v>41.83</v>
      </c>
    </row>
    <row r="2193" spans="1:12" x14ac:dyDescent="0.2">
      <c r="A2193" t="s">
        <v>8054</v>
      </c>
      <c r="B2193" t="s">
        <v>11</v>
      </c>
      <c r="C2193">
        <v>25304</v>
      </c>
      <c r="D2193" t="str">
        <f>LEFT(Table3[[#This Row],[Shipping postal code]],5)</f>
        <v>25304</v>
      </c>
      <c r="E2193" t="s">
        <v>7674</v>
      </c>
      <c r="F2193">
        <v>46.15</v>
      </c>
      <c r="G2193">
        <v>-4.62</v>
      </c>
      <c r="H2193">
        <v>0</v>
      </c>
      <c r="I2193">
        <v>41.53</v>
      </c>
      <c r="J2193">
        <v>0</v>
      </c>
      <c r="K2193">
        <v>0</v>
      </c>
      <c r="L2193">
        <v>41.53</v>
      </c>
    </row>
    <row r="2194" spans="1:12" x14ac:dyDescent="0.2">
      <c r="A2194" t="s">
        <v>8603</v>
      </c>
      <c r="B2194" t="s">
        <v>11</v>
      </c>
      <c r="C2194">
        <v>96762</v>
      </c>
      <c r="D2194" t="str">
        <f>LEFT(Table3[[#This Row],[Shipping postal code]],5)</f>
        <v>96762</v>
      </c>
      <c r="E2194" t="s">
        <v>7272</v>
      </c>
      <c r="F2194">
        <v>65</v>
      </c>
      <c r="G2194">
        <v>-23.5</v>
      </c>
      <c r="H2194">
        <v>0</v>
      </c>
      <c r="I2194">
        <v>41.5</v>
      </c>
      <c r="J2194">
        <v>0</v>
      </c>
      <c r="K2194">
        <v>0</v>
      </c>
      <c r="L2194">
        <v>41.5</v>
      </c>
    </row>
    <row r="2195" spans="1:12" x14ac:dyDescent="0.2">
      <c r="A2195" t="s">
        <v>8604</v>
      </c>
      <c r="B2195" t="s">
        <v>11</v>
      </c>
      <c r="C2195" s="2" t="s">
        <v>6707</v>
      </c>
      <c r="D2195" s="2" t="str">
        <f>LEFT(Table3[[#This Row],[Shipping postal code]],5)</f>
        <v>07980</v>
      </c>
      <c r="E2195" t="s">
        <v>7298</v>
      </c>
      <c r="F2195">
        <v>41.15</v>
      </c>
      <c r="G2195">
        <v>0</v>
      </c>
      <c r="H2195">
        <v>0</v>
      </c>
      <c r="I2195">
        <v>41.15</v>
      </c>
      <c r="J2195">
        <v>0</v>
      </c>
      <c r="K2195">
        <v>0</v>
      </c>
      <c r="L2195">
        <v>41.15</v>
      </c>
    </row>
    <row r="2196" spans="1:12" x14ac:dyDescent="0.2">
      <c r="A2196" t="s">
        <v>8605</v>
      </c>
      <c r="B2196" t="s">
        <v>11</v>
      </c>
      <c r="C2196">
        <v>92019</v>
      </c>
      <c r="D2196" t="str">
        <f>LEFT(Table3[[#This Row],[Shipping postal code]],5)</f>
        <v>92019</v>
      </c>
      <c r="E2196" t="s">
        <v>7048</v>
      </c>
      <c r="F2196">
        <v>41.15</v>
      </c>
      <c r="G2196">
        <v>0</v>
      </c>
      <c r="H2196">
        <v>0</v>
      </c>
      <c r="I2196">
        <v>41.15</v>
      </c>
      <c r="J2196">
        <v>0</v>
      </c>
      <c r="K2196">
        <v>0</v>
      </c>
      <c r="L2196">
        <v>41.15</v>
      </c>
    </row>
    <row r="2197" spans="1:12" x14ac:dyDescent="0.2">
      <c r="A2197" t="s">
        <v>7224</v>
      </c>
      <c r="B2197" t="s">
        <v>11</v>
      </c>
      <c r="C2197">
        <v>40505</v>
      </c>
      <c r="D2197" t="str">
        <f>LEFT(Table3[[#This Row],[Shipping postal code]],5)</f>
        <v>40505</v>
      </c>
      <c r="E2197" t="s">
        <v>7256</v>
      </c>
      <c r="F2197">
        <v>41.15</v>
      </c>
      <c r="G2197">
        <v>0</v>
      </c>
      <c r="H2197">
        <v>0</v>
      </c>
      <c r="I2197">
        <v>41.15</v>
      </c>
      <c r="J2197">
        <v>0</v>
      </c>
      <c r="K2197">
        <v>0</v>
      </c>
      <c r="L2197">
        <v>41.15</v>
      </c>
    </row>
    <row r="2198" spans="1:12" x14ac:dyDescent="0.2">
      <c r="A2198" t="s">
        <v>8606</v>
      </c>
      <c r="B2198" t="s">
        <v>11</v>
      </c>
      <c r="C2198">
        <v>55375</v>
      </c>
      <c r="D2198" t="str">
        <f>LEFT(Table3[[#This Row],[Shipping postal code]],5)</f>
        <v>55375</v>
      </c>
      <c r="E2198" t="s">
        <v>7143</v>
      </c>
      <c r="F2198">
        <v>41.15</v>
      </c>
      <c r="G2198">
        <v>0</v>
      </c>
      <c r="H2198">
        <v>0</v>
      </c>
      <c r="I2198">
        <v>41.15</v>
      </c>
      <c r="J2198">
        <v>0</v>
      </c>
      <c r="K2198">
        <v>0</v>
      </c>
      <c r="L2198">
        <v>41.15</v>
      </c>
    </row>
    <row r="2199" spans="1:12" x14ac:dyDescent="0.2">
      <c r="A2199" t="s">
        <v>7626</v>
      </c>
      <c r="B2199" t="s">
        <v>11</v>
      </c>
      <c r="C2199">
        <v>76002</v>
      </c>
      <c r="D2199" t="str">
        <f>LEFT(Table3[[#This Row],[Shipping postal code]],5)</f>
        <v>76002</v>
      </c>
      <c r="E2199" t="s">
        <v>7086</v>
      </c>
      <c r="F2199">
        <v>41.15</v>
      </c>
      <c r="G2199">
        <v>0</v>
      </c>
      <c r="H2199">
        <v>0</v>
      </c>
      <c r="I2199">
        <v>41.15</v>
      </c>
      <c r="J2199">
        <v>0</v>
      </c>
      <c r="K2199">
        <v>0</v>
      </c>
      <c r="L2199">
        <v>41.15</v>
      </c>
    </row>
    <row r="2200" spans="1:12" x14ac:dyDescent="0.2">
      <c r="A2200" t="s">
        <v>8607</v>
      </c>
      <c r="B2200" t="s">
        <v>11</v>
      </c>
      <c r="C2200">
        <v>96778</v>
      </c>
      <c r="D2200" t="str">
        <f>LEFT(Table3[[#This Row],[Shipping postal code]],5)</f>
        <v>96778</v>
      </c>
      <c r="E2200" t="s">
        <v>7272</v>
      </c>
      <c r="F2200">
        <v>40.98</v>
      </c>
      <c r="G2200">
        <v>0</v>
      </c>
      <c r="H2200">
        <v>0</v>
      </c>
      <c r="I2200">
        <v>40.98</v>
      </c>
      <c r="J2200">
        <v>0</v>
      </c>
      <c r="K2200">
        <v>0</v>
      </c>
      <c r="L2200">
        <v>40.98</v>
      </c>
    </row>
    <row r="2201" spans="1:12" x14ac:dyDescent="0.2">
      <c r="A2201" t="s">
        <v>7368</v>
      </c>
      <c r="B2201" t="s">
        <v>11</v>
      </c>
      <c r="C2201">
        <v>45414</v>
      </c>
      <c r="D2201" t="str">
        <f>LEFT(Table3[[#This Row],[Shipping postal code]],5)</f>
        <v>45414</v>
      </c>
      <c r="E2201" t="s">
        <v>7116</v>
      </c>
      <c r="F2201">
        <v>40.98</v>
      </c>
      <c r="G2201">
        <v>0</v>
      </c>
      <c r="H2201">
        <v>0</v>
      </c>
      <c r="I2201">
        <v>40.98</v>
      </c>
      <c r="J2201">
        <v>0</v>
      </c>
      <c r="K2201">
        <v>0</v>
      </c>
      <c r="L2201">
        <v>40.98</v>
      </c>
    </row>
    <row r="2202" spans="1:12" x14ac:dyDescent="0.2">
      <c r="A2202" t="s">
        <v>8608</v>
      </c>
      <c r="B2202" t="s">
        <v>11</v>
      </c>
      <c r="C2202">
        <v>30021</v>
      </c>
      <c r="D2202" t="str">
        <f>LEFT(Table3[[#This Row],[Shipping postal code]],5)</f>
        <v>30021</v>
      </c>
      <c r="E2202" t="s">
        <v>7107</v>
      </c>
      <c r="F2202">
        <v>40.98</v>
      </c>
      <c r="G2202">
        <v>0</v>
      </c>
      <c r="H2202">
        <v>0</v>
      </c>
      <c r="I2202">
        <v>40.98</v>
      </c>
      <c r="J2202">
        <v>0</v>
      </c>
      <c r="K2202">
        <v>0</v>
      </c>
      <c r="L2202">
        <v>40.98</v>
      </c>
    </row>
    <row r="2203" spans="1:12" x14ac:dyDescent="0.2">
      <c r="A2203" t="s">
        <v>8460</v>
      </c>
      <c r="B2203" t="s">
        <v>11</v>
      </c>
      <c r="C2203">
        <v>79938</v>
      </c>
      <c r="D2203" t="str">
        <f>LEFT(Table3[[#This Row],[Shipping postal code]],5)</f>
        <v>79938</v>
      </c>
      <c r="E2203" t="s">
        <v>7086</v>
      </c>
      <c r="F2203">
        <v>40.98</v>
      </c>
      <c r="G2203">
        <v>0</v>
      </c>
      <c r="H2203">
        <v>0</v>
      </c>
      <c r="I2203">
        <v>40.98</v>
      </c>
      <c r="J2203">
        <v>0</v>
      </c>
      <c r="K2203">
        <v>0</v>
      </c>
      <c r="L2203">
        <v>40.98</v>
      </c>
    </row>
    <row r="2204" spans="1:12" x14ac:dyDescent="0.2">
      <c r="A2204" t="s">
        <v>8609</v>
      </c>
      <c r="B2204" t="s">
        <v>11</v>
      </c>
      <c r="C2204">
        <v>60153</v>
      </c>
      <c r="D2204" t="str">
        <f>LEFT(Table3[[#This Row],[Shipping postal code]],5)</f>
        <v>60153</v>
      </c>
      <c r="E2204" t="s">
        <v>7152</v>
      </c>
      <c r="F2204">
        <v>48</v>
      </c>
      <c r="G2204">
        <v>-7.2</v>
      </c>
      <c r="H2204">
        <v>0</v>
      </c>
      <c r="I2204">
        <v>40.799999999999997</v>
      </c>
      <c r="J2204">
        <v>0</v>
      </c>
      <c r="K2204">
        <v>0</v>
      </c>
      <c r="L2204">
        <v>40.799999999999997</v>
      </c>
    </row>
    <row r="2205" spans="1:12" x14ac:dyDescent="0.2">
      <c r="A2205" t="s">
        <v>8610</v>
      </c>
      <c r="B2205" t="s">
        <v>11</v>
      </c>
      <c r="C2205">
        <v>84660</v>
      </c>
      <c r="D2205" t="str">
        <f>LEFT(Table3[[#This Row],[Shipping postal code]],5)</f>
        <v>84660</v>
      </c>
      <c r="E2205" t="s">
        <v>7046</v>
      </c>
      <c r="F2205">
        <v>58</v>
      </c>
      <c r="G2205">
        <v>-20</v>
      </c>
      <c r="H2205">
        <v>0</v>
      </c>
      <c r="I2205">
        <v>38</v>
      </c>
      <c r="J2205">
        <v>0</v>
      </c>
      <c r="K2205">
        <v>2.75</v>
      </c>
      <c r="L2205">
        <v>40.75</v>
      </c>
    </row>
    <row r="2206" spans="1:12" x14ac:dyDescent="0.2">
      <c r="A2206" t="s">
        <v>7508</v>
      </c>
      <c r="B2206" t="s">
        <v>11</v>
      </c>
      <c r="C2206">
        <v>84123</v>
      </c>
      <c r="D2206" t="str">
        <f>LEFT(Table3[[#This Row],[Shipping postal code]],5)</f>
        <v>84123</v>
      </c>
      <c r="E2206" t="s">
        <v>7046</v>
      </c>
      <c r="F2206">
        <v>172.98</v>
      </c>
      <c r="G2206">
        <v>-135</v>
      </c>
      <c r="H2206">
        <v>0</v>
      </c>
      <c r="I2206">
        <v>37.979999999999997</v>
      </c>
      <c r="J2206">
        <v>0</v>
      </c>
      <c r="K2206">
        <v>2.75</v>
      </c>
      <c r="L2206">
        <v>40.729999999999997</v>
      </c>
    </row>
    <row r="2207" spans="1:12" x14ac:dyDescent="0.2">
      <c r="A2207" t="s">
        <v>7675</v>
      </c>
      <c r="B2207" t="s">
        <v>11</v>
      </c>
      <c r="C2207">
        <v>84081</v>
      </c>
      <c r="D2207" t="str">
        <f>LEFT(Table3[[#This Row],[Shipping postal code]],5)</f>
        <v>84081</v>
      </c>
      <c r="E2207" t="s">
        <v>7046</v>
      </c>
      <c r="F2207">
        <v>62</v>
      </c>
      <c r="G2207">
        <v>-24.2</v>
      </c>
      <c r="H2207">
        <v>0</v>
      </c>
      <c r="I2207">
        <v>37.799999999999997</v>
      </c>
      <c r="J2207">
        <v>0</v>
      </c>
      <c r="K2207">
        <v>2.74</v>
      </c>
      <c r="L2207">
        <v>40.54</v>
      </c>
    </row>
    <row r="2208" spans="1:12" x14ac:dyDescent="0.2">
      <c r="A2208" t="s">
        <v>8611</v>
      </c>
      <c r="B2208" t="s">
        <v>11</v>
      </c>
      <c r="C2208">
        <v>33062</v>
      </c>
      <c r="D2208" t="str">
        <f>LEFT(Table3[[#This Row],[Shipping postal code]],5)</f>
        <v>33062</v>
      </c>
      <c r="E2208" t="s">
        <v>7063</v>
      </c>
      <c r="F2208">
        <v>40</v>
      </c>
      <c r="G2208">
        <v>0</v>
      </c>
      <c r="H2208">
        <v>0</v>
      </c>
      <c r="I2208">
        <v>40</v>
      </c>
      <c r="J2208">
        <v>0</v>
      </c>
      <c r="K2208">
        <v>0</v>
      </c>
      <c r="L2208">
        <v>40</v>
      </c>
    </row>
    <row r="2209" spans="1:12" x14ac:dyDescent="0.2">
      <c r="A2209" t="s">
        <v>7942</v>
      </c>
      <c r="B2209" t="s">
        <v>11</v>
      </c>
      <c r="C2209" t="s">
        <v>3301</v>
      </c>
      <c r="D2209" t="str">
        <f>LEFT(Table3[[#This Row],[Shipping postal code]],5)</f>
        <v>05363</v>
      </c>
      <c r="E2209" t="s">
        <v>8023</v>
      </c>
      <c r="F2209">
        <v>40</v>
      </c>
      <c r="G2209">
        <v>0</v>
      </c>
      <c r="H2209">
        <v>0</v>
      </c>
      <c r="I2209">
        <v>40</v>
      </c>
      <c r="J2209">
        <v>0</v>
      </c>
      <c r="K2209">
        <v>0</v>
      </c>
      <c r="L2209">
        <v>40</v>
      </c>
    </row>
    <row r="2210" spans="1:12" x14ac:dyDescent="0.2">
      <c r="A2210" t="s">
        <v>8612</v>
      </c>
      <c r="B2210" t="s">
        <v>11</v>
      </c>
      <c r="C2210">
        <v>92083</v>
      </c>
      <c r="D2210" t="str">
        <f>LEFT(Table3[[#This Row],[Shipping postal code]],5)</f>
        <v>92083</v>
      </c>
      <c r="E2210" t="s">
        <v>7048</v>
      </c>
      <c r="F2210">
        <v>40</v>
      </c>
      <c r="G2210">
        <v>0</v>
      </c>
      <c r="H2210">
        <v>0</v>
      </c>
      <c r="I2210">
        <v>40</v>
      </c>
      <c r="J2210">
        <v>0</v>
      </c>
      <c r="K2210">
        <v>0</v>
      </c>
      <c r="L2210">
        <v>40</v>
      </c>
    </row>
    <row r="2211" spans="1:12" x14ac:dyDescent="0.2">
      <c r="A2211" t="s">
        <v>8262</v>
      </c>
      <c r="B2211" t="s">
        <v>11</v>
      </c>
      <c r="C2211">
        <v>94945</v>
      </c>
      <c r="D2211" t="str">
        <f>LEFT(Table3[[#This Row],[Shipping postal code]],5)</f>
        <v>94945</v>
      </c>
      <c r="E2211" t="s">
        <v>7048</v>
      </c>
      <c r="F2211">
        <v>40</v>
      </c>
      <c r="G2211">
        <v>0</v>
      </c>
      <c r="H2211">
        <v>0</v>
      </c>
      <c r="I2211">
        <v>40</v>
      </c>
      <c r="J2211">
        <v>0</v>
      </c>
      <c r="K2211">
        <v>0</v>
      </c>
      <c r="L2211">
        <v>40</v>
      </c>
    </row>
    <row r="2212" spans="1:12" x14ac:dyDescent="0.2">
      <c r="A2212" t="s">
        <v>8613</v>
      </c>
      <c r="B2212" t="s">
        <v>11</v>
      </c>
      <c r="C2212">
        <v>12440</v>
      </c>
      <c r="D2212" t="str">
        <f>LEFT(Table3[[#This Row],[Shipping postal code]],5)</f>
        <v>12440</v>
      </c>
      <c r="E2212" t="s">
        <v>7044</v>
      </c>
      <c r="F2212">
        <v>40</v>
      </c>
      <c r="G2212">
        <v>0</v>
      </c>
      <c r="H2212">
        <v>0</v>
      </c>
      <c r="I2212">
        <v>40</v>
      </c>
      <c r="J2212">
        <v>0</v>
      </c>
      <c r="K2212">
        <v>0</v>
      </c>
      <c r="L2212">
        <v>40</v>
      </c>
    </row>
    <row r="2213" spans="1:12" x14ac:dyDescent="0.2">
      <c r="A2213" t="s">
        <v>8614</v>
      </c>
      <c r="B2213" t="s">
        <v>11</v>
      </c>
      <c r="C2213">
        <v>94506</v>
      </c>
      <c r="D2213" t="str">
        <f>LEFT(Table3[[#This Row],[Shipping postal code]],5)</f>
        <v>94506</v>
      </c>
      <c r="E2213" t="s">
        <v>7048</v>
      </c>
      <c r="F2213">
        <v>40</v>
      </c>
      <c r="G2213">
        <v>0</v>
      </c>
      <c r="H2213">
        <v>0</v>
      </c>
      <c r="I2213">
        <v>40</v>
      </c>
      <c r="J2213">
        <v>0</v>
      </c>
      <c r="K2213">
        <v>0</v>
      </c>
      <c r="L2213">
        <v>40</v>
      </c>
    </row>
    <row r="2214" spans="1:12" x14ac:dyDescent="0.2">
      <c r="A2214" t="s">
        <v>8615</v>
      </c>
      <c r="B2214" t="s">
        <v>11</v>
      </c>
      <c r="C2214">
        <v>57221</v>
      </c>
      <c r="D2214" t="str">
        <f>LEFT(Table3[[#This Row],[Shipping postal code]],5)</f>
        <v>57221</v>
      </c>
      <c r="E2214" t="s">
        <v>7561</v>
      </c>
      <c r="F2214">
        <v>40</v>
      </c>
      <c r="G2214">
        <v>0</v>
      </c>
      <c r="H2214">
        <v>0</v>
      </c>
      <c r="I2214">
        <v>40</v>
      </c>
      <c r="J2214">
        <v>0</v>
      </c>
      <c r="K2214">
        <v>0</v>
      </c>
      <c r="L2214">
        <v>40</v>
      </c>
    </row>
    <row r="2215" spans="1:12" x14ac:dyDescent="0.2">
      <c r="A2215" t="s">
        <v>8396</v>
      </c>
      <c r="B2215" t="s">
        <v>11</v>
      </c>
      <c r="C2215">
        <v>75025</v>
      </c>
      <c r="D2215" t="str">
        <f>LEFT(Table3[[#This Row],[Shipping postal code]],5)</f>
        <v>75025</v>
      </c>
      <c r="E2215" t="s">
        <v>7086</v>
      </c>
      <c r="F2215">
        <v>40</v>
      </c>
      <c r="G2215">
        <v>0</v>
      </c>
      <c r="H2215">
        <v>0</v>
      </c>
      <c r="I2215">
        <v>40</v>
      </c>
      <c r="J2215">
        <v>0</v>
      </c>
      <c r="K2215">
        <v>0</v>
      </c>
      <c r="L2215">
        <v>40</v>
      </c>
    </row>
    <row r="2216" spans="1:12" x14ac:dyDescent="0.2">
      <c r="A2216" t="s">
        <v>8616</v>
      </c>
      <c r="B2216" t="s">
        <v>11</v>
      </c>
      <c r="C2216">
        <v>27910</v>
      </c>
      <c r="D2216" t="str">
        <f>LEFT(Table3[[#This Row],[Shipping postal code]],5)</f>
        <v>27910</v>
      </c>
      <c r="E2216" t="s">
        <v>7095</v>
      </c>
      <c r="F2216">
        <v>40</v>
      </c>
      <c r="G2216">
        <v>0</v>
      </c>
      <c r="H2216">
        <v>0</v>
      </c>
      <c r="I2216">
        <v>40</v>
      </c>
      <c r="J2216">
        <v>0</v>
      </c>
      <c r="K2216">
        <v>0</v>
      </c>
      <c r="L2216">
        <v>40</v>
      </c>
    </row>
    <row r="2217" spans="1:12" x14ac:dyDescent="0.2">
      <c r="A2217" t="s">
        <v>8617</v>
      </c>
      <c r="B2217" t="s">
        <v>11</v>
      </c>
      <c r="C2217" s="2" t="s">
        <v>583</v>
      </c>
      <c r="D2217" s="2" t="str">
        <f>LEFT(Table3[[#This Row],[Shipping postal code]],5)</f>
        <v>04901</v>
      </c>
      <c r="E2217" t="s">
        <v>7103</v>
      </c>
      <c r="F2217">
        <v>40</v>
      </c>
      <c r="G2217">
        <v>0</v>
      </c>
      <c r="H2217">
        <v>0</v>
      </c>
      <c r="I2217">
        <v>40</v>
      </c>
      <c r="J2217">
        <v>0</v>
      </c>
      <c r="K2217">
        <v>0</v>
      </c>
      <c r="L2217">
        <v>40</v>
      </c>
    </row>
    <row r="2218" spans="1:12" x14ac:dyDescent="0.2">
      <c r="A2218" t="s">
        <v>7137</v>
      </c>
      <c r="B2218" t="s">
        <v>11</v>
      </c>
      <c r="C2218">
        <v>37214</v>
      </c>
      <c r="D2218" t="str">
        <f>LEFT(Table3[[#This Row],[Shipping postal code]],5)</f>
        <v>37214</v>
      </c>
      <c r="E2218" t="s">
        <v>7136</v>
      </c>
      <c r="F2218">
        <v>40</v>
      </c>
      <c r="G2218">
        <v>0</v>
      </c>
      <c r="H2218">
        <v>0</v>
      </c>
      <c r="I2218">
        <v>40</v>
      </c>
      <c r="J2218">
        <v>0</v>
      </c>
      <c r="K2218">
        <v>0</v>
      </c>
      <c r="L2218">
        <v>40</v>
      </c>
    </row>
    <row r="2219" spans="1:12" x14ac:dyDescent="0.2">
      <c r="A2219" t="s">
        <v>8618</v>
      </c>
      <c r="B2219" t="s">
        <v>11</v>
      </c>
      <c r="C2219">
        <v>50501</v>
      </c>
      <c r="D2219" t="str">
        <f>LEFT(Table3[[#This Row],[Shipping postal code]],5)</f>
        <v>50501</v>
      </c>
      <c r="E2219" t="s">
        <v>7280</v>
      </c>
      <c r="F2219">
        <v>40</v>
      </c>
      <c r="G2219">
        <v>0</v>
      </c>
      <c r="H2219">
        <v>0</v>
      </c>
      <c r="I2219">
        <v>40</v>
      </c>
      <c r="J2219">
        <v>0</v>
      </c>
      <c r="K2219">
        <v>0</v>
      </c>
      <c r="L2219">
        <v>40</v>
      </c>
    </row>
    <row r="2220" spans="1:12" x14ac:dyDescent="0.2">
      <c r="A2220" t="s">
        <v>8619</v>
      </c>
      <c r="B2220" t="s">
        <v>11</v>
      </c>
      <c r="C2220">
        <v>17015</v>
      </c>
      <c r="D2220" t="str">
        <f>LEFT(Table3[[#This Row],[Shipping postal code]],5)</f>
        <v>17015</v>
      </c>
      <c r="E2220" t="s">
        <v>7065</v>
      </c>
      <c r="F2220">
        <v>99</v>
      </c>
      <c r="G2220">
        <v>-59</v>
      </c>
      <c r="H2220">
        <v>0</v>
      </c>
      <c r="I2220">
        <v>40</v>
      </c>
      <c r="J2220">
        <v>0</v>
      </c>
      <c r="K2220">
        <v>0</v>
      </c>
      <c r="L2220">
        <v>40</v>
      </c>
    </row>
    <row r="2221" spans="1:12" x14ac:dyDescent="0.2">
      <c r="A2221" t="s">
        <v>7334</v>
      </c>
      <c r="B2221" t="s">
        <v>11</v>
      </c>
      <c r="C2221">
        <v>97405</v>
      </c>
      <c r="D2221" t="str">
        <f>LEFT(Table3[[#This Row],[Shipping postal code]],5)</f>
        <v>97405</v>
      </c>
      <c r="E2221" t="s">
        <v>7074</v>
      </c>
      <c r="F2221">
        <v>40</v>
      </c>
      <c r="G2221">
        <v>0</v>
      </c>
      <c r="H2221">
        <v>0</v>
      </c>
      <c r="I2221">
        <v>40</v>
      </c>
      <c r="J2221">
        <v>0</v>
      </c>
      <c r="K2221">
        <v>0</v>
      </c>
      <c r="L2221">
        <v>40</v>
      </c>
    </row>
    <row r="2222" spans="1:12" x14ac:dyDescent="0.2">
      <c r="A2222" t="s">
        <v>7762</v>
      </c>
      <c r="B2222" t="s">
        <v>11</v>
      </c>
      <c r="C2222">
        <v>33186</v>
      </c>
      <c r="D2222" t="str">
        <f>LEFT(Table3[[#This Row],[Shipping postal code]],5)</f>
        <v>33186</v>
      </c>
      <c r="E2222" t="s">
        <v>7063</v>
      </c>
      <c r="F2222">
        <v>40</v>
      </c>
      <c r="G2222">
        <v>0</v>
      </c>
      <c r="H2222">
        <v>0</v>
      </c>
      <c r="I2222">
        <v>40</v>
      </c>
      <c r="J2222">
        <v>0</v>
      </c>
      <c r="K2222">
        <v>0</v>
      </c>
      <c r="L2222">
        <v>40</v>
      </c>
    </row>
    <row r="2223" spans="1:12" x14ac:dyDescent="0.2">
      <c r="A2223" t="s">
        <v>8620</v>
      </c>
      <c r="B2223" t="s">
        <v>11</v>
      </c>
      <c r="C2223">
        <v>91902</v>
      </c>
      <c r="D2223" t="str">
        <f>LEFT(Table3[[#This Row],[Shipping postal code]],5)</f>
        <v>91902</v>
      </c>
      <c r="E2223" t="s">
        <v>7048</v>
      </c>
      <c r="F2223">
        <v>47</v>
      </c>
      <c r="G2223">
        <v>-7.05</v>
      </c>
      <c r="H2223">
        <v>0</v>
      </c>
      <c r="I2223">
        <v>39.950000000000003</v>
      </c>
      <c r="J2223">
        <v>0</v>
      </c>
      <c r="K2223">
        <v>0</v>
      </c>
      <c r="L2223">
        <v>39.950000000000003</v>
      </c>
    </row>
    <row r="2224" spans="1:12" x14ac:dyDescent="0.2">
      <c r="A2224" t="s">
        <v>7171</v>
      </c>
      <c r="B2224" t="s">
        <v>11</v>
      </c>
      <c r="C2224">
        <v>39301</v>
      </c>
      <c r="D2224" t="str">
        <f>LEFT(Table3[[#This Row],[Shipping postal code]],5)</f>
        <v>39301</v>
      </c>
      <c r="E2224" t="s">
        <v>7268</v>
      </c>
      <c r="F2224">
        <v>57</v>
      </c>
      <c r="G2224">
        <v>-17.100000000000001</v>
      </c>
      <c r="H2224">
        <v>0</v>
      </c>
      <c r="I2224">
        <v>39.9</v>
      </c>
      <c r="J2224">
        <v>0</v>
      </c>
      <c r="K2224">
        <v>0</v>
      </c>
      <c r="L2224">
        <v>39.9</v>
      </c>
    </row>
    <row r="2225" spans="1:12" x14ac:dyDescent="0.2">
      <c r="A2225" t="s">
        <v>8621</v>
      </c>
      <c r="B2225" t="s">
        <v>11</v>
      </c>
      <c r="C2225">
        <v>32951</v>
      </c>
      <c r="D2225" t="str">
        <f>LEFT(Table3[[#This Row],[Shipping postal code]],5)</f>
        <v>32951</v>
      </c>
      <c r="E2225" t="s">
        <v>7063</v>
      </c>
      <c r="F2225">
        <v>44</v>
      </c>
      <c r="G2225">
        <v>-4.4000000000000004</v>
      </c>
      <c r="H2225">
        <v>0</v>
      </c>
      <c r="I2225">
        <v>39.6</v>
      </c>
      <c r="J2225">
        <v>0</v>
      </c>
      <c r="K2225">
        <v>0</v>
      </c>
      <c r="L2225">
        <v>39.6</v>
      </c>
    </row>
    <row r="2226" spans="1:12" x14ac:dyDescent="0.2">
      <c r="A2226" t="s">
        <v>8622</v>
      </c>
      <c r="B2226" t="s">
        <v>11</v>
      </c>
      <c r="C2226">
        <v>54615</v>
      </c>
      <c r="D2226" t="str">
        <f>LEFT(Table3[[#This Row],[Shipping postal code]],5)</f>
        <v>54615</v>
      </c>
      <c r="E2226" t="s">
        <v>7156</v>
      </c>
      <c r="F2226">
        <v>44</v>
      </c>
      <c r="G2226">
        <v>-4.4000000000000004</v>
      </c>
      <c r="H2226">
        <v>0</v>
      </c>
      <c r="I2226">
        <v>39.6</v>
      </c>
      <c r="J2226">
        <v>0</v>
      </c>
      <c r="K2226">
        <v>0</v>
      </c>
      <c r="L2226">
        <v>39.6</v>
      </c>
    </row>
    <row r="2227" spans="1:12" x14ac:dyDescent="0.2">
      <c r="A2227" t="s">
        <v>8623</v>
      </c>
      <c r="B2227" t="s">
        <v>11</v>
      </c>
      <c r="C2227">
        <v>33414</v>
      </c>
      <c r="D2227" t="str">
        <f>LEFT(Table3[[#This Row],[Shipping postal code]],5)</f>
        <v>33414</v>
      </c>
      <c r="E2227" t="s">
        <v>7063</v>
      </c>
      <c r="F2227">
        <v>44</v>
      </c>
      <c r="G2227">
        <v>-4.4000000000000004</v>
      </c>
      <c r="H2227">
        <v>0</v>
      </c>
      <c r="I2227">
        <v>39.6</v>
      </c>
      <c r="J2227">
        <v>0</v>
      </c>
      <c r="K2227">
        <v>0</v>
      </c>
      <c r="L2227">
        <v>39.6</v>
      </c>
    </row>
    <row r="2228" spans="1:12" x14ac:dyDescent="0.2">
      <c r="A2228" t="s">
        <v>8624</v>
      </c>
      <c r="B2228" t="s">
        <v>11</v>
      </c>
      <c r="C2228">
        <v>21409</v>
      </c>
      <c r="D2228" t="str">
        <f>LEFT(Table3[[#This Row],[Shipping postal code]],5)</f>
        <v>21409</v>
      </c>
      <c r="E2228" t="s">
        <v>7091</v>
      </c>
      <c r="F2228">
        <v>39</v>
      </c>
      <c r="G2228">
        <v>0</v>
      </c>
      <c r="H2228">
        <v>0</v>
      </c>
      <c r="I2228">
        <v>39</v>
      </c>
      <c r="J2228">
        <v>0</v>
      </c>
      <c r="K2228">
        <v>0</v>
      </c>
      <c r="L2228">
        <v>39</v>
      </c>
    </row>
    <row r="2229" spans="1:12" x14ac:dyDescent="0.2">
      <c r="A2229" t="s">
        <v>7237</v>
      </c>
      <c r="B2229" t="s">
        <v>11</v>
      </c>
      <c r="C2229">
        <v>21122</v>
      </c>
      <c r="D2229" t="str">
        <f>LEFT(Table3[[#This Row],[Shipping postal code]],5)</f>
        <v>21122</v>
      </c>
      <c r="E2229" t="s">
        <v>7091</v>
      </c>
      <c r="F2229">
        <v>39</v>
      </c>
      <c r="G2229">
        <v>0</v>
      </c>
      <c r="H2229">
        <v>0</v>
      </c>
      <c r="I2229">
        <v>39</v>
      </c>
      <c r="J2229">
        <v>0</v>
      </c>
      <c r="K2229">
        <v>0</v>
      </c>
      <c r="L2229">
        <v>39</v>
      </c>
    </row>
    <row r="2230" spans="1:12" x14ac:dyDescent="0.2">
      <c r="A2230" t="s">
        <v>8112</v>
      </c>
      <c r="B2230" t="s">
        <v>11</v>
      </c>
      <c r="C2230">
        <v>64064</v>
      </c>
      <c r="D2230" t="str">
        <f>LEFT(Table3[[#This Row],[Shipping postal code]],5)</f>
        <v>64064</v>
      </c>
      <c r="E2230" t="s">
        <v>7178</v>
      </c>
      <c r="F2230">
        <v>39</v>
      </c>
      <c r="G2230">
        <v>0</v>
      </c>
      <c r="H2230">
        <v>0</v>
      </c>
      <c r="I2230">
        <v>39</v>
      </c>
      <c r="J2230">
        <v>0</v>
      </c>
      <c r="K2230">
        <v>0</v>
      </c>
      <c r="L2230">
        <v>39</v>
      </c>
    </row>
    <row r="2231" spans="1:12" x14ac:dyDescent="0.2">
      <c r="A2231" t="s">
        <v>8625</v>
      </c>
      <c r="B2231" t="s">
        <v>11</v>
      </c>
      <c r="C2231">
        <v>93561</v>
      </c>
      <c r="D2231" t="str">
        <f>LEFT(Table3[[#This Row],[Shipping postal code]],5)</f>
        <v>93561</v>
      </c>
      <c r="E2231" t="s">
        <v>7048</v>
      </c>
      <c r="F2231">
        <v>39</v>
      </c>
      <c r="G2231">
        <v>0</v>
      </c>
      <c r="H2231">
        <v>0</v>
      </c>
      <c r="I2231">
        <v>39</v>
      </c>
      <c r="J2231">
        <v>0</v>
      </c>
      <c r="K2231">
        <v>0</v>
      </c>
      <c r="L2231">
        <v>39</v>
      </c>
    </row>
    <row r="2232" spans="1:12" x14ac:dyDescent="0.2">
      <c r="A2232" t="s">
        <v>8626</v>
      </c>
      <c r="B2232" t="s">
        <v>11</v>
      </c>
      <c r="C2232">
        <v>44001</v>
      </c>
      <c r="D2232" t="str">
        <f>LEFT(Table3[[#This Row],[Shipping postal code]],5)</f>
        <v>44001</v>
      </c>
      <c r="E2232" t="s">
        <v>7116</v>
      </c>
      <c r="F2232">
        <v>43.15</v>
      </c>
      <c r="G2232">
        <v>-4.32</v>
      </c>
      <c r="H2232">
        <v>0</v>
      </c>
      <c r="I2232">
        <v>38.83</v>
      </c>
      <c r="J2232">
        <v>0</v>
      </c>
      <c r="K2232">
        <v>0</v>
      </c>
      <c r="L2232">
        <v>38.83</v>
      </c>
    </row>
    <row r="2233" spans="1:12" x14ac:dyDescent="0.2">
      <c r="A2233" t="s">
        <v>7930</v>
      </c>
      <c r="B2233" t="s">
        <v>11</v>
      </c>
      <c r="C2233">
        <v>80228</v>
      </c>
      <c r="D2233" t="str">
        <f>LEFT(Table3[[#This Row],[Shipping postal code]],5)</f>
        <v>80228</v>
      </c>
      <c r="E2233" t="s">
        <v>7079</v>
      </c>
      <c r="F2233">
        <v>36</v>
      </c>
      <c r="G2233">
        <v>0</v>
      </c>
      <c r="H2233">
        <v>0</v>
      </c>
      <c r="I2233">
        <v>36</v>
      </c>
      <c r="J2233">
        <v>0</v>
      </c>
      <c r="K2233">
        <v>2.7</v>
      </c>
      <c r="L2233">
        <v>38.700000000000003</v>
      </c>
    </row>
    <row r="2234" spans="1:12" x14ac:dyDescent="0.2">
      <c r="A2234" t="s">
        <v>8627</v>
      </c>
      <c r="B2234" t="s">
        <v>11</v>
      </c>
      <c r="C2234">
        <v>81501</v>
      </c>
      <c r="D2234" t="str">
        <f>LEFT(Table3[[#This Row],[Shipping postal code]],5)</f>
        <v>81501</v>
      </c>
      <c r="E2234" t="s">
        <v>7079</v>
      </c>
      <c r="F2234">
        <v>42.98</v>
      </c>
      <c r="G2234">
        <v>-4.29</v>
      </c>
      <c r="H2234">
        <v>0</v>
      </c>
      <c r="I2234">
        <v>38.69</v>
      </c>
      <c r="J2234">
        <v>0</v>
      </c>
      <c r="K2234">
        <v>0</v>
      </c>
      <c r="L2234">
        <v>38.69</v>
      </c>
    </row>
    <row r="2235" spans="1:12" x14ac:dyDescent="0.2">
      <c r="A2235" t="s">
        <v>8628</v>
      </c>
      <c r="B2235" t="s">
        <v>11</v>
      </c>
      <c r="C2235">
        <v>95337</v>
      </c>
      <c r="D2235" t="str">
        <f>LEFT(Table3[[#This Row],[Shipping postal code]],5)</f>
        <v>95337</v>
      </c>
      <c r="E2235" t="s">
        <v>7048</v>
      </c>
      <c r="F2235">
        <v>42.98</v>
      </c>
      <c r="G2235">
        <v>-4.29</v>
      </c>
      <c r="H2235">
        <v>0</v>
      </c>
      <c r="I2235">
        <v>38.69</v>
      </c>
      <c r="J2235">
        <v>0</v>
      </c>
      <c r="K2235">
        <v>0</v>
      </c>
      <c r="L2235">
        <v>38.69</v>
      </c>
    </row>
    <row r="2236" spans="1:12" x14ac:dyDescent="0.2">
      <c r="A2236" t="s">
        <v>8629</v>
      </c>
      <c r="B2236" t="s">
        <v>11</v>
      </c>
      <c r="C2236">
        <v>56279</v>
      </c>
      <c r="D2236" t="str">
        <f>LEFT(Table3[[#This Row],[Shipping postal code]],5)</f>
        <v>56279</v>
      </c>
      <c r="E2236" t="s">
        <v>7143</v>
      </c>
      <c r="F2236">
        <v>36</v>
      </c>
      <c r="G2236">
        <v>0</v>
      </c>
      <c r="H2236">
        <v>0</v>
      </c>
      <c r="I2236">
        <v>36</v>
      </c>
      <c r="J2236">
        <v>0</v>
      </c>
      <c r="K2236">
        <v>2.66</v>
      </c>
      <c r="L2236">
        <v>38.659999999999997</v>
      </c>
    </row>
    <row r="2237" spans="1:12" x14ac:dyDescent="0.2">
      <c r="A2237" t="s">
        <v>8630</v>
      </c>
      <c r="B2237" t="s">
        <v>11</v>
      </c>
      <c r="C2237">
        <v>84115</v>
      </c>
      <c r="D2237" t="str">
        <f>LEFT(Table3[[#This Row],[Shipping postal code]],5)</f>
        <v>84115</v>
      </c>
      <c r="E2237" t="s">
        <v>7046</v>
      </c>
      <c r="F2237">
        <v>36</v>
      </c>
      <c r="G2237">
        <v>0</v>
      </c>
      <c r="H2237">
        <v>0</v>
      </c>
      <c r="I2237">
        <v>36</v>
      </c>
      <c r="J2237">
        <v>0</v>
      </c>
      <c r="K2237">
        <v>2.61</v>
      </c>
      <c r="L2237">
        <v>38.61</v>
      </c>
    </row>
    <row r="2238" spans="1:12" x14ac:dyDescent="0.2">
      <c r="A2238" t="s">
        <v>8631</v>
      </c>
      <c r="B2238" t="s">
        <v>11</v>
      </c>
      <c r="C2238">
        <v>39573</v>
      </c>
      <c r="D2238" t="str">
        <f>LEFT(Table3[[#This Row],[Shipping postal code]],5)</f>
        <v>39573</v>
      </c>
      <c r="E2238" t="s">
        <v>7268</v>
      </c>
      <c r="F2238">
        <v>36</v>
      </c>
      <c r="G2238">
        <v>0</v>
      </c>
      <c r="H2238">
        <v>0</v>
      </c>
      <c r="I2238">
        <v>36</v>
      </c>
      <c r="J2238">
        <v>0</v>
      </c>
      <c r="K2238">
        <v>2.52</v>
      </c>
      <c r="L2238">
        <v>38.520000000000003</v>
      </c>
    </row>
    <row r="2239" spans="1:12" x14ac:dyDescent="0.2">
      <c r="A2239" t="s">
        <v>8632</v>
      </c>
      <c r="B2239" t="s">
        <v>11</v>
      </c>
      <c r="C2239">
        <v>79526</v>
      </c>
      <c r="D2239" t="str">
        <f>LEFT(Table3[[#This Row],[Shipping postal code]],5)</f>
        <v>79526</v>
      </c>
      <c r="E2239" t="s">
        <v>7086</v>
      </c>
      <c r="F2239">
        <v>36</v>
      </c>
      <c r="G2239">
        <v>0</v>
      </c>
      <c r="H2239">
        <v>0</v>
      </c>
      <c r="I2239">
        <v>36</v>
      </c>
      <c r="J2239">
        <v>0</v>
      </c>
      <c r="K2239">
        <v>2.4300000000000002</v>
      </c>
      <c r="L2239">
        <v>38.43</v>
      </c>
    </row>
    <row r="2240" spans="1:12" x14ac:dyDescent="0.2">
      <c r="A2240" t="s">
        <v>7856</v>
      </c>
      <c r="B2240" t="s">
        <v>11</v>
      </c>
      <c r="C2240">
        <v>51501</v>
      </c>
      <c r="D2240" t="str">
        <f>LEFT(Table3[[#This Row],[Shipping postal code]],5)</f>
        <v>51501</v>
      </c>
      <c r="E2240" t="s">
        <v>7280</v>
      </c>
      <c r="F2240">
        <v>40</v>
      </c>
      <c r="G2240">
        <v>-2</v>
      </c>
      <c r="H2240">
        <v>0</v>
      </c>
      <c r="I2240">
        <v>38</v>
      </c>
      <c r="J2240">
        <v>0</v>
      </c>
      <c r="K2240">
        <v>0</v>
      </c>
      <c r="L2240">
        <v>38</v>
      </c>
    </row>
    <row r="2241" spans="1:12" x14ac:dyDescent="0.2">
      <c r="A2241" t="s">
        <v>8633</v>
      </c>
      <c r="B2241" t="s">
        <v>11</v>
      </c>
      <c r="C2241">
        <v>66221</v>
      </c>
      <c r="D2241" t="str">
        <f>LEFT(Table3[[#This Row],[Shipping postal code]],5)</f>
        <v>66221</v>
      </c>
      <c r="E2241" t="s">
        <v>7198</v>
      </c>
      <c r="F2241">
        <v>38</v>
      </c>
      <c r="G2241">
        <v>0</v>
      </c>
      <c r="H2241">
        <v>0</v>
      </c>
      <c r="I2241">
        <v>38</v>
      </c>
      <c r="J2241">
        <v>0</v>
      </c>
      <c r="K2241">
        <v>0</v>
      </c>
      <c r="L2241">
        <v>38</v>
      </c>
    </row>
    <row r="2242" spans="1:12" x14ac:dyDescent="0.2">
      <c r="A2242" t="s">
        <v>8634</v>
      </c>
      <c r="B2242" t="s">
        <v>11</v>
      </c>
      <c r="C2242">
        <v>19057</v>
      </c>
      <c r="D2242" t="str">
        <f>LEFT(Table3[[#This Row],[Shipping postal code]],5)</f>
        <v>19057</v>
      </c>
      <c r="E2242" t="s">
        <v>7065</v>
      </c>
      <c r="F2242">
        <v>52.98</v>
      </c>
      <c r="G2242">
        <v>-15</v>
      </c>
      <c r="H2242">
        <v>0</v>
      </c>
      <c r="I2242">
        <v>37.979999999999997</v>
      </c>
      <c r="J2242">
        <v>0</v>
      </c>
      <c r="K2242">
        <v>0</v>
      </c>
      <c r="L2242">
        <v>37.979999999999997</v>
      </c>
    </row>
    <row r="2243" spans="1:12" x14ac:dyDescent="0.2">
      <c r="A2243" t="s">
        <v>7351</v>
      </c>
      <c r="B2243" t="s">
        <v>11</v>
      </c>
      <c r="C2243">
        <v>11207</v>
      </c>
      <c r="D2243" t="str">
        <f>LEFT(Table3[[#This Row],[Shipping postal code]],5)</f>
        <v>11207</v>
      </c>
      <c r="E2243" t="s">
        <v>7044</v>
      </c>
      <c r="F2243">
        <v>37.15</v>
      </c>
      <c r="G2243">
        <v>0</v>
      </c>
      <c r="H2243">
        <v>0</v>
      </c>
      <c r="I2243">
        <v>37.15</v>
      </c>
      <c r="J2243">
        <v>0</v>
      </c>
      <c r="K2243">
        <v>0</v>
      </c>
      <c r="L2243">
        <v>37.15</v>
      </c>
    </row>
    <row r="2244" spans="1:12" x14ac:dyDescent="0.2">
      <c r="A2244" t="s">
        <v>8635</v>
      </c>
      <c r="B2244" t="s">
        <v>11</v>
      </c>
      <c r="C2244">
        <v>50627</v>
      </c>
      <c r="D2244" t="str">
        <f>LEFT(Table3[[#This Row],[Shipping postal code]],5)</f>
        <v>50627</v>
      </c>
      <c r="E2244" t="s">
        <v>7280</v>
      </c>
      <c r="F2244">
        <v>37.15</v>
      </c>
      <c r="G2244">
        <v>0</v>
      </c>
      <c r="H2244">
        <v>0</v>
      </c>
      <c r="I2244">
        <v>37.15</v>
      </c>
      <c r="J2244">
        <v>0</v>
      </c>
      <c r="K2244">
        <v>0</v>
      </c>
      <c r="L2244">
        <v>37.15</v>
      </c>
    </row>
    <row r="2245" spans="1:12" x14ac:dyDescent="0.2">
      <c r="A2245" t="s">
        <v>8636</v>
      </c>
      <c r="B2245" t="s">
        <v>11</v>
      </c>
      <c r="C2245">
        <v>77469</v>
      </c>
      <c r="D2245" t="str">
        <f>LEFT(Table3[[#This Row],[Shipping postal code]],5)</f>
        <v>77469</v>
      </c>
      <c r="E2245" t="s">
        <v>7086</v>
      </c>
      <c r="F2245">
        <v>37.15</v>
      </c>
      <c r="G2245">
        <v>0</v>
      </c>
      <c r="H2245">
        <v>0</v>
      </c>
      <c r="I2245">
        <v>37.15</v>
      </c>
      <c r="J2245">
        <v>0</v>
      </c>
      <c r="K2245">
        <v>0</v>
      </c>
      <c r="L2245">
        <v>37.15</v>
      </c>
    </row>
    <row r="2246" spans="1:12" x14ac:dyDescent="0.2">
      <c r="A2246" t="s">
        <v>8637</v>
      </c>
      <c r="B2246" t="s">
        <v>11</v>
      </c>
      <c r="C2246">
        <v>20866</v>
      </c>
      <c r="D2246" t="str">
        <f>LEFT(Table3[[#This Row],[Shipping postal code]],5)</f>
        <v>20866</v>
      </c>
      <c r="E2246" t="s">
        <v>7091</v>
      </c>
      <c r="F2246">
        <v>67.150000000000006</v>
      </c>
      <c r="G2246">
        <v>-30</v>
      </c>
      <c r="H2246">
        <v>0</v>
      </c>
      <c r="I2246">
        <v>37.15</v>
      </c>
      <c r="J2246">
        <v>0</v>
      </c>
      <c r="K2246">
        <v>0</v>
      </c>
      <c r="L2246">
        <v>37.15</v>
      </c>
    </row>
    <row r="2247" spans="1:12" x14ac:dyDescent="0.2">
      <c r="A2247" t="s">
        <v>7078</v>
      </c>
      <c r="B2247" t="s">
        <v>11</v>
      </c>
      <c r="C2247">
        <v>80923</v>
      </c>
      <c r="D2247" t="str">
        <f>LEFT(Table3[[#This Row],[Shipping postal code]],5)</f>
        <v>80923</v>
      </c>
      <c r="E2247" t="s">
        <v>7079</v>
      </c>
      <c r="F2247">
        <v>37.15</v>
      </c>
      <c r="G2247">
        <v>0</v>
      </c>
      <c r="H2247">
        <v>0</v>
      </c>
      <c r="I2247">
        <v>37.15</v>
      </c>
      <c r="J2247">
        <v>0</v>
      </c>
      <c r="K2247">
        <v>0</v>
      </c>
      <c r="L2247">
        <v>37.15</v>
      </c>
    </row>
    <row r="2248" spans="1:12" x14ac:dyDescent="0.2">
      <c r="A2248" t="s">
        <v>8638</v>
      </c>
      <c r="B2248" t="s">
        <v>11</v>
      </c>
      <c r="C2248">
        <v>80427</v>
      </c>
      <c r="D2248" t="str">
        <f>LEFT(Table3[[#This Row],[Shipping postal code]],5)</f>
        <v>80427</v>
      </c>
      <c r="E2248" t="s">
        <v>7079</v>
      </c>
      <c r="F2248">
        <v>41.15</v>
      </c>
      <c r="G2248">
        <v>-4.12</v>
      </c>
      <c r="H2248">
        <v>0</v>
      </c>
      <c r="I2248">
        <v>37.03</v>
      </c>
      <c r="J2248">
        <v>0</v>
      </c>
      <c r="K2248">
        <v>0</v>
      </c>
      <c r="L2248">
        <v>37.03</v>
      </c>
    </row>
    <row r="2249" spans="1:12" x14ac:dyDescent="0.2">
      <c r="A2249" t="s">
        <v>8639</v>
      </c>
      <c r="B2249" t="s">
        <v>11</v>
      </c>
      <c r="C2249">
        <v>97003</v>
      </c>
      <c r="D2249" t="str">
        <f>LEFT(Table3[[#This Row],[Shipping postal code]],5)</f>
        <v>97003</v>
      </c>
      <c r="E2249" t="s">
        <v>7074</v>
      </c>
      <c r="F2249">
        <v>47</v>
      </c>
      <c r="G2249">
        <v>-10</v>
      </c>
      <c r="H2249">
        <v>0</v>
      </c>
      <c r="I2249">
        <v>37</v>
      </c>
      <c r="J2249">
        <v>0</v>
      </c>
      <c r="K2249">
        <v>0</v>
      </c>
      <c r="L2249">
        <v>37</v>
      </c>
    </row>
    <row r="2250" spans="1:12" x14ac:dyDescent="0.2">
      <c r="A2250" t="s">
        <v>8640</v>
      </c>
      <c r="B2250" t="s">
        <v>11</v>
      </c>
      <c r="C2250">
        <v>80631</v>
      </c>
      <c r="D2250" t="str">
        <f>LEFT(Table3[[#This Row],[Shipping postal code]],5)</f>
        <v>80631</v>
      </c>
      <c r="E2250" t="s">
        <v>7079</v>
      </c>
      <c r="F2250">
        <v>37</v>
      </c>
      <c r="G2250">
        <v>0</v>
      </c>
      <c r="H2250">
        <v>0</v>
      </c>
      <c r="I2250">
        <v>37</v>
      </c>
      <c r="J2250">
        <v>0</v>
      </c>
      <c r="K2250">
        <v>0</v>
      </c>
      <c r="L2250">
        <v>37</v>
      </c>
    </row>
    <row r="2251" spans="1:12" x14ac:dyDescent="0.2">
      <c r="A2251" t="s">
        <v>8641</v>
      </c>
      <c r="B2251" t="s">
        <v>11</v>
      </c>
      <c r="C2251">
        <v>33415</v>
      </c>
      <c r="D2251" t="str">
        <f>LEFT(Table3[[#This Row],[Shipping postal code]],5)</f>
        <v>33415</v>
      </c>
      <c r="E2251" t="s">
        <v>7063</v>
      </c>
      <c r="F2251">
        <v>37</v>
      </c>
      <c r="G2251">
        <v>0</v>
      </c>
      <c r="H2251">
        <v>0</v>
      </c>
      <c r="I2251">
        <v>37</v>
      </c>
      <c r="J2251">
        <v>0</v>
      </c>
      <c r="K2251">
        <v>0</v>
      </c>
      <c r="L2251">
        <v>37</v>
      </c>
    </row>
    <row r="2252" spans="1:12" x14ac:dyDescent="0.2">
      <c r="A2252" t="s">
        <v>8642</v>
      </c>
      <c r="B2252" t="s">
        <v>11</v>
      </c>
      <c r="C2252">
        <v>76226</v>
      </c>
      <c r="D2252" t="str">
        <f>LEFT(Table3[[#This Row],[Shipping postal code]],5)</f>
        <v>76226</v>
      </c>
      <c r="E2252" t="s">
        <v>7086</v>
      </c>
      <c r="F2252">
        <v>37</v>
      </c>
      <c r="G2252">
        <v>0</v>
      </c>
      <c r="H2252">
        <v>0</v>
      </c>
      <c r="I2252">
        <v>37</v>
      </c>
      <c r="J2252">
        <v>0</v>
      </c>
      <c r="K2252">
        <v>0</v>
      </c>
      <c r="L2252">
        <v>37</v>
      </c>
    </row>
    <row r="2253" spans="1:12" x14ac:dyDescent="0.2">
      <c r="A2253" t="s">
        <v>8643</v>
      </c>
      <c r="B2253" t="s">
        <v>11</v>
      </c>
      <c r="C2253">
        <v>85331</v>
      </c>
      <c r="D2253" t="str">
        <f>LEFT(Table3[[#This Row],[Shipping postal code]],5)</f>
        <v>85331</v>
      </c>
      <c r="E2253" t="s">
        <v>7056</v>
      </c>
      <c r="F2253">
        <v>37</v>
      </c>
      <c r="G2253">
        <v>0</v>
      </c>
      <c r="H2253">
        <v>0</v>
      </c>
      <c r="I2253">
        <v>37</v>
      </c>
      <c r="J2253">
        <v>0</v>
      </c>
      <c r="K2253">
        <v>0</v>
      </c>
      <c r="L2253">
        <v>37</v>
      </c>
    </row>
    <row r="2254" spans="1:12" x14ac:dyDescent="0.2">
      <c r="A2254" t="s">
        <v>8644</v>
      </c>
      <c r="B2254" t="s">
        <v>11</v>
      </c>
      <c r="C2254">
        <v>95843</v>
      </c>
      <c r="D2254" t="str">
        <f>LEFT(Table3[[#This Row],[Shipping postal code]],5)</f>
        <v>95843</v>
      </c>
      <c r="E2254" t="s">
        <v>7048</v>
      </c>
      <c r="F2254">
        <v>36.979999999999997</v>
      </c>
      <c r="G2254">
        <v>0</v>
      </c>
      <c r="H2254">
        <v>0</v>
      </c>
      <c r="I2254">
        <v>36.979999999999997</v>
      </c>
      <c r="J2254">
        <v>0</v>
      </c>
      <c r="K2254">
        <v>0</v>
      </c>
      <c r="L2254">
        <v>36.979999999999997</v>
      </c>
    </row>
    <row r="2255" spans="1:12" x14ac:dyDescent="0.2">
      <c r="A2255" t="s">
        <v>8645</v>
      </c>
      <c r="B2255" t="s">
        <v>11</v>
      </c>
      <c r="C2255">
        <v>60076</v>
      </c>
      <c r="D2255" t="str">
        <f>LEFT(Table3[[#This Row],[Shipping postal code]],5)</f>
        <v>60076</v>
      </c>
      <c r="E2255" t="s">
        <v>7152</v>
      </c>
      <c r="F2255">
        <v>36.979999999999997</v>
      </c>
      <c r="G2255">
        <v>0</v>
      </c>
      <c r="H2255">
        <v>0</v>
      </c>
      <c r="I2255">
        <v>36.979999999999997</v>
      </c>
      <c r="J2255">
        <v>0</v>
      </c>
      <c r="K2255">
        <v>0</v>
      </c>
      <c r="L2255">
        <v>36.979999999999997</v>
      </c>
    </row>
    <row r="2256" spans="1:12" x14ac:dyDescent="0.2">
      <c r="A2256" t="s">
        <v>8017</v>
      </c>
      <c r="B2256" t="s">
        <v>11</v>
      </c>
      <c r="C2256">
        <v>30066</v>
      </c>
      <c r="D2256" t="str">
        <f>LEFT(Table3[[#This Row],[Shipping postal code]],5)</f>
        <v>30066</v>
      </c>
      <c r="E2256" t="s">
        <v>7107</v>
      </c>
      <c r="F2256">
        <v>36.979999999999997</v>
      </c>
      <c r="G2256">
        <v>0</v>
      </c>
      <c r="H2256">
        <v>0</v>
      </c>
      <c r="I2256">
        <v>36.979999999999997</v>
      </c>
      <c r="J2256">
        <v>0</v>
      </c>
      <c r="K2256">
        <v>0</v>
      </c>
      <c r="L2256">
        <v>36.979999999999997</v>
      </c>
    </row>
    <row r="2257" spans="1:12" x14ac:dyDescent="0.2">
      <c r="A2257" t="s">
        <v>7881</v>
      </c>
      <c r="B2257" t="s">
        <v>11</v>
      </c>
      <c r="C2257">
        <v>98332</v>
      </c>
      <c r="D2257" t="str">
        <f>LEFT(Table3[[#This Row],[Shipping postal code]],5)</f>
        <v>98332</v>
      </c>
      <c r="E2257" t="s">
        <v>7076</v>
      </c>
      <c r="F2257">
        <v>46.15</v>
      </c>
      <c r="G2257">
        <v>-9.23</v>
      </c>
      <c r="H2257">
        <v>0</v>
      </c>
      <c r="I2257">
        <v>36.92</v>
      </c>
      <c r="J2257">
        <v>0</v>
      </c>
      <c r="K2257">
        <v>0</v>
      </c>
      <c r="L2257">
        <v>36.92</v>
      </c>
    </row>
    <row r="2258" spans="1:12" x14ac:dyDescent="0.2">
      <c r="A2258" t="s">
        <v>8646</v>
      </c>
      <c r="B2258" t="s">
        <v>11</v>
      </c>
      <c r="C2258">
        <v>84062</v>
      </c>
      <c r="D2258" t="str">
        <f>LEFT(Table3[[#This Row],[Shipping postal code]],5)</f>
        <v>84062</v>
      </c>
      <c r="E2258" t="s">
        <v>7046</v>
      </c>
      <c r="F2258">
        <v>34</v>
      </c>
      <c r="G2258">
        <v>0</v>
      </c>
      <c r="H2258">
        <v>0</v>
      </c>
      <c r="I2258">
        <v>34</v>
      </c>
      <c r="J2258">
        <v>0</v>
      </c>
      <c r="K2258">
        <v>2.4700000000000002</v>
      </c>
      <c r="L2258">
        <v>36.47</v>
      </c>
    </row>
    <row r="2259" spans="1:12" x14ac:dyDescent="0.2">
      <c r="A2259" t="s">
        <v>8121</v>
      </c>
      <c r="B2259" t="s">
        <v>11</v>
      </c>
      <c r="C2259">
        <v>84047</v>
      </c>
      <c r="D2259" t="str">
        <f>LEFT(Table3[[#This Row],[Shipping postal code]],5)</f>
        <v>84047</v>
      </c>
      <c r="E2259" t="s">
        <v>7046</v>
      </c>
      <c r="F2259">
        <v>34</v>
      </c>
      <c r="G2259">
        <v>0</v>
      </c>
      <c r="H2259">
        <v>0</v>
      </c>
      <c r="I2259">
        <v>34</v>
      </c>
      <c r="J2259">
        <v>0</v>
      </c>
      <c r="K2259">
        <v>2.33</v>
      </c>
      <c r="L2259">
        <v>36.33</v>
      </c>
    </row>
    <row r="2260" spans="1:12" x14ac:dyDescent="0.2">
      <c r="A2260" t="s">
        <v>8647</v>
      </c>
      <c r="B2260" t="s">
        <v>11</v>
      </c>
      <c r="C2260">
        <v>58072</v>
      </c>
      <c r="D2260" t="str">
        <f>LEFT(Table3[[#This Row],[Shipping postal code]],5)</f>
        <v>58072</v>
      </c>
      <c r="E2260" t="s">
        <v>7278</v>
      </c>
      <c r="F2260">
        <v>36.15</v>
      </c>
      <c r="G2260">
        <v>0</v>
      </c>
      <c r="H2260">
        <v>0</v>
      </c>
      <c r="I2260">
        <v>36.15</v>
      </c>
      <c r="J2260">
        <v>0</v>
      </c>
      <c r="K2260">
        <v>0</v>
      </c>
      <c r="L2260">
        <v>36.15</v>
      </c>
    </row>
    <row r="2261" spans="1:12" x14ac:dyDescent="0.2">
      <c r="A2261" t="s">
        <v>7266</v>
      </c>
      <c r="B2261" t="s">
        <v>11</v>
      </c>
      <c r="C2261">
        <v>97223</v>
      </c>
      <c r="D2261" t="str">
        <f>LEFT(Table3[[#This Row],[Shipping postal code]],5)</f>
        <v>97223</v>
      </c>
      <c r="E2261" t="s">
        <v>7074</v>
      </c>
      <c r="F2261">
        <v>36.15</v>
      </c>
      <c r="G2261">
        <v>0</v>
      </c>
      <c r="H2261">
        <v>0</v>
      </c>
      <c r="I2261">
        <v>36.15</v>
      </c>
      <c r="J2261">
        <v>0</v>
      </c>
      <c r="K2261">
        <v>0</v>
      </c>
      <c r="L2261">
        <v>36.15</v>
      </c>
    </row>
    <row r="2262" spans="1:12" x14ac:dyDescent="0.2">
      <c r="A2262" t="s">
        <v>7254</v>
      </c>
      <c r="B2262" t="s">
        <v>11</v>
      </c>
      <c r="C2262">
        <v>76207</v>
      </c>
      <c r="D2262" t="str">
        <f>LEFT(Table3[[#This Row],[Shipping postal code]],5)</f>
        <v>76207</v>
      </c>
      <c r="E2262" t="s">
        <v>7086</v>
      </c>
      <c r="F2262">
        <v>36.15</v>
      </c>
      <c r="G2262">
        <v>0</v>
      </c>
      <c r="H2262">
        <v>0</v>
      </c>
      <c r="I2262">
        <v>36.15</v>
      </c>
      <c r="J2262">
        <v>0</v>
      </c>
      <c r="K2262">
        <v>0</v>
      </c>
      <c r="L2262">
        <v>36.15</v>
      </c>
    </row>
    <row r="2263" spans="1:12" x14ac:dyDescent="0.2">
      <c r="A2263" t="s">
        <v>7341</v>
      </c>
      <c r="B2263" t="s">
        <v>11</v>
      </c>
      <c r="C2263">
        <v>70117</v>
      </c>
      <c r="D2263" t="str">
        <f>LEFT(Table3[[#This Row],[Shipping postal code]],5)</f>
        <v>70117</v>
      </c>
      <c r="E2263" t="s">
        <v>7342</v>
      </c>
      <c r="F2263">
        <v>36.15</v>
      </c>
      <c r="G2263">
        <v>0</v>
      </c>
      <c r="H2263">
        <v>0</v>
      </c>
      <c r="I2263">
        <v>36.15</v>
      </c>
      <c r="J2263">
        <v>0</v>
      </c>
      <c r="K2263">
        <v>0</v>
      </c>
      <c r="L2263">
        <v>36.15</v>
      </c>
    </row>
    <row r="2264" spans="1:12" x14ac:dyDescent="0.2">
      <c r="A2264" t="s">
        <v>8648</v>
      </c>
      <c r="B2264" t="s">
        <v>11</v>
      </c>
      <c r="C2264">
        <v>47304</v>
      </c>
      <c r="D2264" t="str">
        <f>LEFT(Table3[[#This Row],[Shipping postal code]],5)</f>
        <v>47304</v>
      </c>
      <c r="E2264" t="s">
        <v>7218</v>
      </c>
      <c r="F2264">
        <v>40.15</v>
      </c>
      <c r="G2264">
        <v>-4.0199999999999996</v>
      </c>
      <c r="H2264">
        <v>0</v>
      </c>
      <c r="I2264">
        <v>36.130000000000003</v>
      </c>
      <c r="J2264">
        <v>0</v>
      </c>
      <c r="K2264">
        <v>0</v>
      </c>
      <c r="L2264">
        <v>36.130000000000003</v>
      </c>
    </row>
    <row r="2265" spans="1:12" x14ac:dyDescent="0.2">
      <c r="A2265" t="s">
        <v>8649</v>
      </c>
      <c r="B2265" t="s">
        <v>11</v>
      </c>
      <c r="C2265">
        <v>22030</v>
      </c>
      <c r="D2265" t="str">
        <f>LEFT(Table3[[#This Row],[Shipping postal code]],5)</f>
        <v>22030</v>
      </c>
      <c r="E2265" t="s">
        <v>7060</v>
      </c>
      <c r="F2265">
        <v>36</v>
      </c>
      <c r="G2265">
        <v>0</v>
      </c>
      <c r="H2265">
        <v>0</v>
      </c>
      <c r="I2265">
        <v>36</v>
      </c>
      <c r="J2265">
        <v>0</v>
      </c>
      <c r="K2265">
        <v>0</v>
      </c>
      <c r="L2265">
        <v>36</v>
      </c>
    </row>
    <row r="2266" spans="1:12" x14ac:dyDescent="0.2">
      <c r="A2266" t="s">
        <v>8650</v>
      </c>
      <c r="B2266" t="s">
        <v>11</v>
      </c>
      <c r="C2266">
        <v>55075</v>
      </c>
      <c r="D2266" t="str">
        <f>LEFT(Table3[[#This Row],[Shipping postal code]],5)</f>
        <v>55075</v>
      </c>
      <c r="E2266" t="s">
        <v>7143</v>
      </c>
      <c r="F2266">
        <v>36</v>
      </c>
      <c r="G2266">
        <v>0</v>
      </c>
      <c r="H2266">
        <v>0</v>
      </c>
      <c r="I2266">
        <v>36</v>
      </c>
      <c r="J2266">
        <v>0</v>
      </c>
      <c r="K2266">
        <v>0</v>
      </c>
      <c r="L2266">
        <v>36</v>
      </c>
    </row>
    <row r="2267" spans="1:12" x14ac:dyDescent="0.2">
      <c r="A2267" t="s">
        <v>7721</v>
      </c>
      <c r="B2267" t="s">
        <v>11</v>
      </c>
      <c r="C2267" t="s">
        <v>5550</v>
      </c>
      <c r="D2267" t="str">
        <f>LEFT(Table3[[#This Row],[Shipping postal code]],5)</f>
        <v>46226</v>
      </c>
      <c r="E2267" t="s">
        <v>7218</v>
      </c>
      <c r="F2267">
        <v>40</v>
      </c>
      <c r="G2267">
        <v>-4</v>
      </c>
      <c r="H2267">
        <v>0</v>
      </c>
      <c r="I2267">
        <v>36</v>
      </c>
      <c r="J2267">
        <v>0</v>
      </c>
      <c r="K2267">
        <v>0</v>
      </c>
      <c r="L2267">
        <v>36</v>
      </c>
    </row>
    <row r="2268" spans="1:12" x14ac:dyDescent="0.2">
      <c r="A2268" t="s">
        <v>8651</v>
      </c>
      <c r="B2268" t="s">
        <v>11</v>
      </c>
      <c r="C2268">
        <v>55016</v>
      </c>
      <c r="D2268" t="str">
        <f>LEFT(Table3[[#This Row],[Shipping postal code]],5)</f>
        <v>55016</v>
      </c>
      <c r="E2268" t="s">
        <v>7143</v>
      </c>
      <c r="F2268">
        <v>36</v>
      </c>
      <c r="G2268">
        <v>0</v>
      </c>
      <c r="H2268">
        <v>0</v>
      </c>
      <c r="I2268">
        <v>36</v>
      </c>
      <c r="J2268">
        <v>0</v>
      </c>
      <c r="K2268">
        <v>0</v>
      </c>
      <c r="L2268">
        <v>36</v>
      </c>
    </row>
    <row r="2269" spans="1:12" x14ac:dyDescent="0.2">
      <c r="A2269" t="s">
        <v>8652</v>
      </c>
      <c r="B2269" t="s">
        <v>11</v>
      </c>
      <c r="C2269">
        <v>11231</v>
      </c>
      <c r="D2269" t="str">
        <f>LEFT(Table3[[#This Row],[Shipping postal code]],5)</f>
        <v>11231</v>
      </c>
      <c r="E2269" t="s">
        <v>7044</v>
      </c>
      <c r="F2269">
        <v>36</v>
      </c>
      <c r="G2269">
        <v>0</v>
      </c>
      <c r="H2269">
        <v>0</v>
      </c>
      <c r="I2269">
        <v>36</v>
      </c>
      <c r="J2269">
        <v>0</v>
      </c>
      <c r="K2269">
        <v>0</v>
      </c>
      <c r="L2269">
        <v>36</v>
      </c>
    </row>
    <row r="2270" spans="1:12" x14ac:dyDescent="0.2">
      <c r="A2270" t="s">
        <v>8653</v>
      </c>
      <c r="B2270" t="s">
        <v>11</v>
      </c>
      <c r="C2270">
        <v>75933</v>
      </c>
      <c r="D2270" t="str">
        <f>LEFT(Table3[[#This Row],[Shipping postal code]],5)</f>
        <v>75933</v>
      </c>
      <c r="E2270" t="s">
        <v>7086</v>
      </c>
      <c r="F2270">
        <v>36</v>
      </c>
      <c r="G2270">
        <v>0</v>
      </c>
      <c r="H2270">
        <v>0</v>
      </c>
      <c r="I2270">
        <v>36</v>
      </c>
      <c r="J2270">
        <v>0</v>
      </c>
      <c r="K2270">
        <v>0</v>
      </c>
      <c r="L2270">
        <v>36</v>
      </c>
    </row>
    <row r="2271" spans="1:12" x14ac:dyDescent="0.2">
      <c r="A2271" t="s">
        <v>8654</v>
      </c>
      <c r="B2271" t="s">
        <v>11</v>
      </c>
      <c r="C2271">
        <v>15626</v>
      </c>
      <c r="D2271" t="str">
        <f>LEFT(Table3[[#This Row],[Shipping postal code]],5)</f>
        <v>15626</v>
      </c>
      <c r="E2271" t="s">
        <v>7065</v>
      </c>
      <c r="F2271">
        <v>36</v>
      </c>
      <c r="G2271">
        <v>0</v>
      </c>
      <c r="H2271">
        <v>0</v>
      </c>
      <c r="I2271">
        <v>36</v>
      </c>
      <c r="J2271">
        <v>0</v>
      </c>
      <c r="K2271">
        <v>0</v>
      </c>
      <c r="L2271">
        <v>36</v>
      </c>
    </row>
    <row r="2272" spans="1:12" x14ac:dyDescent="0.2">
      <c r="A2272" t="s">
        <v>8655</v>
      </c>
      <c r="B2272" t="s">
        <v>11</v>
      </c>
      <c r="C2272">
        <v>94585</v>
      </c>
      <c r="D2272" t="str">
        <f>LEFT(Table3[[#This Row],[Shipping postal code]],5)</f>
        <v>94585</v>
      </c>
      <c r="E2272" t="s">
        <v>7048</v>
      </c>
      <c r="F2272">
        <v>36</v>
      </c>
      <c r="G2272">
        <v>0</v>
      </c>
      <c r="H2272">
        <v>0</v>
      </c>
      <c r="I2272">
        <v>36</v>
      </c>
      <c r="J2272">
        <v>0</v>
      </c>
      <c r="K2272">
        <v>0</v>
      </c>
      <c r="L2272">
        <v>36</v>
      </c>
    </row>
    <row r="2273" spans="1:12" x14ac:dyDescent="0.2">
      <c r="A2273" t="s">
        <v>8656</v>
      </c>
      <c r="B2273" t="s">
        <v>11</v>
      </c>
      <c r="C2273" s="2" t="s">
        <v>644</v>
      </c>
      <c r="D2273" s="2" t="str">
        <f>LEFT(Table3[[#This Row],[Shipping postal code]],5)</f>
        <v>01852</v>
      </c>
      <c r="E2273" t="s">
        <v>7129</v>
      </c>
      <c r="F2273">
        <v>61</v>
      </c>
      <c r="G2273">
        <v>-25</v>
      </c>
      <c r="H2273">
        <v>0</v>
      </c>
      <c r="I2273">
        <v>36</v>
      </c>
      <c r="J2273">
        <v>0</v>
      </c>
      <c r="K2273">
        <v>0</v>
      </c>
      <c r="L2273">
        <v>36</v>
      </c>
    </row>
    <row r="2274" spans="1:12" x14ac:dyDescent="0.2">
      <c r="A2274" t="s">
        <v>8657</v>
      </c>
      <c r="B2274" t="s">
        <v>11</v>
      </c>
      <c r="C2274">
        <v>30175</v>
      </c>
      <c r="D2274" t="str">
        <f>LEFT(Table3[[#This Row],[Shipping postal code]],5)</f>
        <v>30175</v>
      </c>
      <c r="E2274" t="s">
        <v>7107</v>
      </c>
      <c r="F2274">
        <v>40</v>
      </c>
      <c r="G2274">
        <v>-4</v>
      </c>
      <c r="H2274">
        <v>0</v>
      </c>
      <c r="I2274">
        <v>36</v>
      </c>
      <c r="J2274">
        <v>0</v>
      </c>
      <c r="K2274">
        <v>0</v>
      </c>
      <c r="L2274">
        <v>36</v>
      </c>
    </row>
    <row r="2275" spans="1:12" x14ac:dyDescent="0.2">
      <c r="A2275" t="s">
        <v>8658</v>
      </c>
      <c r="B2275" t="s">
        <v>11</v>
      </c>
      <c r="C2275" s="2" t="s">
        <v>6958</v>
      </c>
      <c r="D2275" s="2" t="str">
        <f>LEFT(Table3[[#This Row],[Shipping postal code]],5)</f>
        <v>06451</v>
      </c>
      <c r="E2275" t="s">
        <v>7121</v>
      </c>
      <c r="F2275">
        <v>36</v>
      </c>
      <c r="G2275">
        <v>0</v>
      </c>
      <c r="H2275">
        <v>0</v>
      </c>
      <c r="I2275">
        <v>36</v>
      </c>
      <c r="J2275">
        <v>0</v>
      </c>
      <c r="K2275">
        <v>0</v>
      </c>
      <c r="L2275">
        <v>36</v>
      </c>
    </row>
    <row r="2276" spans="1:12" x14ac:dyDescent="0.2">
      <c r="A2276" t="s">
        <v>8659</v>
      </c>
      <c r="B2276" t="s">
        <v>11</v>
      </c>
      <c r="C2276" s="2" t="s">
        <v>6515</v>
      </c>
      <c r="D2276" s="2" t="str">
        <f>LEFT(Table3[[#This Row],[Shipping postal code]],5)</f>
        <v>06076</v>
      </c>
      <c r="E2276" t="s">
        <v>7121</v>
      </c>
      <c r="F2276">
        <v>36</v>
      </c>
      <c r="G2276">
        <v>0</v>
      </c>
      <c r="H2276">
        <v>0</v>
      </c>
      <c r="I2276">
        <v>36</v>
      </c>
      <c r="J2276">
        <v>0</v>
      </c>
      <c r="K2276">
        <v>0</v>
      </c>
      <c r="L2276">
        <v>36</v>
      </c>
    </row>
    <row r="2277" spans="1:12" x14ac:dyDescent="0.2">
      <c r="A2277" t="s">
        <v>7583</v>
      </c>
      <c r="B2277" t="s">
        <v>11</v>
      </c>
      <c r="C2277">
        <v>93312</v>
      </c>
      <c r="D2277" t="str">
        <f>LEFT(Table3[[#This Row],[Shipping postal code]],5)</f>
        <v>93312</v>
      </c>
      <c r="E2277" t="s">
        <v>7048</v>
      </c>
      <c r="F2277">
        <v>40</v>
      </c>
      <c r="G2277">
        <v>-4</v>
      </c>
      <c r="H2277">
        <v>0</v>
      </c>
      <c r="I2277">
        <v>36</v>
      </c>
      <c r="J2277">
        <v>0</v>
      </c>
      <c r="K2277">
        <v>0</v>
      </c>
      <c r="L2277">
        <v>36</v>
      </c>
    </row>
    <row r="2278" spans="1:12" x14ac:dyDescent="0.2">
      <c r="A2278" t="s">
        <v>8660</v>
      </c>
      <c r="B2278" t="s">
        <v>11</v>
      </c>
      <c r="C2278" s="2" t="s">
        <v>1225</v>
      </c>
      <c r="D2278" s="2" t="str">
        <f>LEFT(Table3[[#This Row],[Shipping postal code]],5)</f>
        <v>07666</v>
      </c>
      <c r="E2278" t="s">
        <v>7298</v>
      </c>
      <c r="F2278">
        <v>42</v>
      </c>
      <c r="G2278">
        <v>-6.3</v>
      </c>
      <c r="H2278">
        <v>0</v>
      </c>
      <c r="I2278">
        <v>35.700000000000003</v>
      </c>
      <c r="J2278">
        <v>0</v>
      </c>
      <c r="K2278">
        <v>0</v>
      </c>
      <c r="L2278">
        <v>35.700000000000003</v>
      </c>
    </row>
    <row r="2279" spans="1:12" x14ac:dyDescent="0.2">
      <c r="A2279" t="s">
        <v>7162</v>
      </c>
      <c r="B2279" t="s">
        <v>11</v>
      </c>
      <c r="C2279">
        <v>98108</v>
      </c>
      <c r="D2279" t="str">
        <f>LEFT(Table3[[#This Row],[Shipping postal code]],5)</f>
        <v>98108</v>
      </c>
      <c r="E2279" t="s">
        <v>7076</v>
      </c>
      <c r="F2279">
        <v>39</v>
      </c>
      <c r="G2279">
        <v>-3.9</v>
      </c>
      <c r="H2279">
        <v>0</v>
      </c>
      <c r="I2279">
        <v>35.1</v>
      </c>
      <c r="J2279">
        <v>0</v>
      </c>
      <c r="K2279">
        <v>0</v>
      </c>
      <c r="L2279">
        <v>35.1</v>
      </c>
    </row>
    <row r="2280" spans="1:12" x14ac:dyDescent="0.2">
      <c r="A2280" t="s">
        <v>8661</v>
      </c>
      <c r="B2280" t="s">
        <v>11</v>
      </c>
      <c r="C2280">
        <v>34221</v>
      </c>
      <c r="D2280" t="str">
        <f>LEFT(Table3[[#This Row],[Shipping postal code]],5)</f>
        <v>34221</v>
      </c>
      <c r="E2280" t="s">
        <v>7063</v>
      </c>
      <c r="F2280">
        <v>35</v>
      </c>
      <c r="G2280">
        <v>0</v>
      </c>
      <c r="H2280">
        <v>0</v>
      </c>
      <c r="I2280">
        <v>35</v>
      </c>
      <c r="J2280">
        <v>0</v>
      </c>
      <c r="K2280">
        <v>0</v>
      </c>
      <c r="L2280">
        <v>35</v>
      </c>
    </row>
    <row r="2281" spans="1:12" x14ac:dyDescent="0.2">
      <c r="A2281" t="s">
        <v>8662</v>
      </c>
      <c r="B2281" t="s">
        <v>11</v>
      </c>
      <c r="C2281">
        <v>77523</v>
      </c>
      <c r="D2281" t="str">
        <f>LEFT(Table3[[#This Row],[Shipping postal code]],5)</f>
        <v>77523</v>
      </c>
      <c r="E2281" t="s">
        <v>7086</v>
      </c>
      <c r="F2281">
        <v>35</v>
      </c>
      <c r="G2281">
        <v>0</v>
      </c>
      <c r="H2281">
        <v>0</v>
      </c>
      <c r="I2281">
        <v>35</v>
      </c>
      <c r="J2281">
        <v>0</v>
      </c>
      <c r="K2281">
        <v>0</v>
      </c>
      <c r="L2281">
        <v>35</v>
      </c>
    </row>
    <row r="2282" spans="1:12" x14ac:dyDescent="0.2">
      <c r="A2282" t="s">
        <v>8663</v>
      </c>
      <c r="B2282" t="s">
        <v>11</v>
      </c>
      <c r="C2282">
        <v>50208</v>
      </c>
      <c r="D2282" t="str">
        <f>LEFT(Table3[[#This Row],[Shipping postal code]],5)</f>
        <v>50208</v>
      </c>
      <c r="E2282" t="s">
        <v>7280</v>
      </c>
      <c r="F2282">
        <v>35</v>
      </c>
      <c r="G2282">
        <v>0</v>
      </c>
      <c r="H2282">
        <v>0</v>
      </c>
      <c r="I2282">
        <v>35</v>
      </c>
      <c r="J2282">
        <v>0</v>
      </c>
      <c r="K2282">
        <v>0</v>
      </c>
      <c r="L2282">
        <v>35</v>
      </c>
    </row>
    <row r="2283" spans="1:12" x14ac:dyDescent="0.2">
      <c r="A2283" t="s">
        <v>8026</v>
      </c>
      <c r="B2283" t="s">
        <v>11</v>
      </c>
      <c r="C2283">
        <v>79556</v>
      </c>
      <c r="D2283" t="str">
        <f>LEFT(Table3[[#This Row],[Shipping postal code]],5)</f>
        <v>79556</v>
      </c>
      <c r="E2283" t="s">
        <v>7086</v>
      </c>
      <c r="F2283">
        <v>35</v>
      </c>
      <c r="G2283">
        <v>0</v>
      </c>
      <c r="H2283">
        <v>0</v>
      </c>
      <c r="I2283">
        <v>35</v>
      </c>
      <c r="J2283">
        <v>0</v>
      </c>
      <c r="K2283">
        <v>0</v>
      </c>
      <c r="L2283">
        <v>35</v>
      </c>
    </row>
    <row r="2284" spans="1:12" x14ac:dyDescent="0.2">
      <c r="A2284" t="s">
        <v>8664</v>
      </c>
      <c r="B2284" t="s">
        <v>11</v>
      </c>
      <c r="C2284">
        <v>53562</v>
      </c>
      <c r="D2284" t="str">
        <f>LEFT(Table3[[#This Row],[Shipping postal code]],5)</f>
        <v>53562</v>
      </c>
      <c r="E2284" t="s">
        <v>7156</v>
      </c>
      <c r="F2284">
        <v>45</v>
      </c>
      <c r="G2284">
        <v>0</v>
      </c>
      <c r="H2284">
        <v>-10</v>
      </c>
      <c r="I2284">
        <v>35</v>
      </c>
      <c r="J2284">
        <v>0</v>
      </c>
      <c r="K2284">
        <v>0</v>
      </c>
      <c r="L2284">
        <v>35</v>
      </c>
    </row>
    <row r="2285" spans="1:12" x14ac:dyDescent="0.2">
      <c r="A2285" t="s">
        <v>8627</v>
      </c>
      <c r="B2285" t="s">
        <v>11</v>
      </c>
      <c r="C2285">
        <v>81503</v>
      </c>
      <c r="D2285" t="str">
        <f>LEFT(Table3[[#This Row],[Shipping postal code]],5)</f>
        <v>81503</v>
      </c>
      <c r="E2285" t="s">
        <v>7079</v>
      </c>
      <c r="F2285">
        <v>80</v>
      </c>
      <c r="G2285">
        <v>-45</v>
      </c>
      <c r="H2285">
        <v>0</v>
      </c>
      <c r="I2285">
        <v>35</v>
      </c>
      <c r="J2285">
        <v>0</v>
      </c>
      <c r="K2285">
        <v>0</v>
      </c>
      <c r="L2285">
        <v>35</v>
      </c>
    </row>
    <row r="2286" spans="1:12" x14ac:dyDescent="0.2">
      <c r="A2286" t="s">
        <v>8665</v>
      </c>
      <c r="B2286" t="s">
        <v>11</v>
      </c>
      <c r="C2286">
        <v>11385</v>
      </c>
      <c r="D2286" t="str">
        <f>LEFT(Table3[[#This Row],[Shipping postal code]],5)</f>
        <v>11385</v>
      </c>
      <c r="E2286" t="s">
        <v>7044</v>
      </c>
      <c r="F2286">
        <v>35</v>
      </c>
      <c r="G2286">
        <v>0</v>
      </c>
      <c r="H2286">
        <v>0</v>
      </c>
      <c r="I2286">
        <v>35</v>
      </c>
      <c r="J2286">
        <v>0</v>
      </c>
      <c r="K2286">
        <v>0</v>
      </c>
      <c r="L2286">
        <v>35</v>
      </c>
    </row>
    <row r="2287" spans="1:12" x14ac:dyDescent="0.2">
      <c r="A2287" t="s">
        <v>8666</v>
      </c>
      <c r="B2287" t="s">
        <v>11</v>
      </c>
      <c r="C2287">
        <v>24502</v>
      </c>
      <c r="D2287" t="str">
        <f>LEFT(Table3[[#This Row],[Shipping postal code]],5)</f>
        <v>24502</v>
      </c>
      <c r="E2287" t="s">
        <v>7060</v>
      </c>
      <c r="F2287">
        <v>35</v>
      </c>
      <c r="G2287">
        <v>0</v>
      </c>
      <c r="H2287">
        <v>0</v>
      </c>
      <c r="I2287">
        <v>35</v>
      </c>
      <c r="J2287">
        <v>0</v>
      </c>
      <c r="K2287">
        <v>0</v>
      </c>
      <c r="L2287">
        <v>35</v>
      </c>
    </row>
    <row r="2288" spans="1:12" x14ac:dyDescent="0.2">
      <c r="A2288" t="s">
        <v>8667</v>
      </c>
      <c r="B2288" t="s">
        <v>11</v>
      </c>
      <c r="C2288">
        <v>29662</v>
      </c>
      <c r="D2288" t="str">
        <f>LEFT(Table3[[#This Row],[Shipping postal code]],5)</f>
        <v>29662</v>
      </c>
      <c r="E2288" t="s">
        <v>7214</v>
      </c>
      <c r="F2288">
        <v>35</v>
      </c>
      <c r="G2288">
        <v>0</v>
      </c>
      <c r="H2288">
        <v>0</v>
      </c>
      <c r="I2288">
        <v>35</v>
      </c>
      <c r="J2288">
        <v>0</v>
      </c>
      <c r="K2288">
        <v>0</v>
      </c>
      <c r="L2288">
        <v>35</v>
      </c>
    </row>
    <row r="2289" spans="1:12" x14ac:dyDescent="0.2">
      <c r="A2289" t="s">
        <v>7592</v>
      </c>
      <c r="B2289" t="s">
        <v>11</v>
      </c>
      <c r="C2289">
        <v>92503</v>
      </c>
      <c r="D2289" t="str">
        <f>LEFT(Table3[[#This Row],[Shipping postal code]],5)</f>
        <v>92503</v>
      </c>
      <c r="E2289" t="s">
        <v>7048</v>
      </c>
      <c r="F2289">
        <v>35</v>
      </c>
      <c r="G2289">
        <v>0</v>
      </c>
      <c r="H2289">
        <v>0</v>
      </c>
      <c r="I2289">
        <v>35</v>
      </c>
      <c r="J2289">
        <v>0</v>
      </c>
      <c r="K2289">
        <v>0</v>
      </c>
      <c r="L2289">
        <v>35</v>
      </c>
    </row>
    <row r="2290" spans="1:12" x14ac:dyDescent="0.2">
      <c r="A2290" t="s">
        <v>8094</v>
      </c>
      <c r="B2290" t="s">
        <v>11</v>
      </c>
      <c r="C2290">
        <v>55119</v>
      </c>
      <c r="D2290" t="str">
        <f>LEFT(Table3[[#This Row],[Shipping postal code]],5)</f>
        <v>55119</v>
      </c>
      <c r="E2290" t="s">
        <v>7143</v>
      </c>
      <c r="F2290">
        <v>35</v>
      </c>
      <c r="G2290">
        <v>0</v>
      </c>
      <c r="H2290">
        <v>0</v>
      </c>
      <c r="I2290">
        <v>35</v>
      </c>
      <c r="J2290">
        <v>0</v>
      </c>
      <c r="K2290">
        <v>0</v>
      </c>
      <c r="L2290">
        <v>35</v>
      </c>
    </row>
    <row r="2291" spans="1:12" x14ac:dyDescent="0.2">
      <c r="A2291" t="s">
        <v>8668</v>
      </c>
      <c r="B2291" t="s">
        <v>11</v>
      </c>
      <c r="C2291">
        <v>28079</v>
      </c>
      <c r="D2291" t="str">
        <f>LEFT(Table3[[#This Row],[Shipping postal code]],5)</f>
        <v>28079</v>
      </c>
      <c r="E2291" t="s">
        <v>7095</v>
      </c>
      <c r="F2291">
        <v>55</v>
      </c>
      <c r="G2291">
        <v>-20</v>
      </c>
      <c r="H2291">
        <v>0</v>
      </c>
      <c r="I2291">
        <v>35</v>
      </c>
      <c r="J2291">
        <v>0</v>
      </c>
      <c r="K2291">
        <v>0</v>
      </c>
      <c r="L2291">
        <v>35</v>
      </c>
    </row>
    <row r="2292" spans="1:12" x14ac:dyDescent="0.2">
      <c r="A2292" t="s">
        <v>7542</v>
      </c>
      <c r="B2292" t="s">
        <v>11</v>
      </c>
      <c r="C2292">
        <v>53548</v>
      </c>
      <c r="D2292" t="str">
        <f>LEFT(Table3[[#This Row],[Shipping postal code]],5)</f>
        <v>53548</v>
      </c>
      <c r="E2292" t="s">
        <v>7156</v>
      </c>
      <c r="F2292">
        <v>35</v>
      </c>
      <c r="G2292">
        <v>0</v>
      </c>
      <c r="H2292">
        <v>0</v>
      </c>
      <c r="I2292">
        <v>35</v>
      </c>
      <c r="J2292">
        <v>0</v>
      </c>
      <c r="K2292">
        <v>0</v>
      </c>
      <c r="L2292">
        <v>35</v>
      </c>
    </row>
    <row r="2293" spans="1:12" x14ac:dyDescent="0.2">
      <c r="A2293" t="s">
        <v>7873</v>
      </c>
      <c r="B2293" t="s">
        <v>11</v>
      </c>
      <c r="C2293">
        <v>72211</v>
      </c>
      <c r="D2293" t="str">
        <f>LEFT(Table3[[#This Row],[Shipping postal code]],5)</f>
        <v>72211</v>
      </c>
      <c r="E2293" t="s">
        <v>7133</v>
      </c>
      <c r="F2293">
        <v>35</v>
      </c>
      <c r="G2293">
        <v>0</v>
      </c>
      <c r="H2293">
        <v>0</v>
      </c>
      <c r="I2293">
        <v>35</v>
      </c>
      <c r="J2293">
        <v>0</v>
      </c>
      <c r="K2293">
        <v>0</v>
      </c>
      <c r="L2293">
        <v>35</v>
      </c>
    </row>
    <row r="2294" spans="1:12" x14ac:dyDescent="0.2">
      <c r="A2294" t="s">
        <v>7167</v>
      </c>
      <c r="B2294" t="s">
        <v>11</v>
      </c>
      <c r="C2294">
        <v>91606</v>
      </c>
      <c r="D2294" t="str">
        <f>LEFT(Table3[[#This Row],[Shipping postal code]],5)</f>
        <v>91606</v>
      </c>
      <c r="E2294" t="s">
        <v>7048</v>
      </c>
      <c r="F2294">
        <v>41</v>
      </c>
      <c r="G2294">
        <v>-6.15</v>
      </c>
      <c r="H2294">
        <v>0</v>
      </c>
      <c r="I2294">
        <v>34.85</v>
      </c>
      <c r="J2294">
        <v>0</v>
      </c>
      <c r="K2294">
        <v>0</v>
      </c>
      <c r="L2294">
        <v>34.85</v>
      </c>
    </row>
    <row r="2295" spans="1:12" x14ac:dyDescent="0.2">
      <c r="A2295" t="s">
        <v>7339</v>
      </c>
      <c r="B2295" t="s">
        <v>11</v>
      </c>
      <c r="C2295" t="s">
        <v>307</v>
      </c>
      <c r="D2295" t="str">
        <f>LEFT(Table3[[#This Row],[Shipping postal code]],5)</f>
        <v>84119</v>
      </c>
      <c r="E2295" t="s">
        <v>7046</v>
      </c>
      <c r="F2295">
        <v>32</v>
      </c>
      <c r="G2295">
        <v>0</v>
      </c>
      <c r="H2295">
        <v>0</v>
      </c>
      <c r="I2295">
        <v>32</v>
      </c>
      <c r="J2295">
        <v>0</v>
      </c>
      <c r="K2295">
        <v>2.33</v>
      </c>
      <c r="L2295">
        <v>34.33</v>
      </c>
    </row>
    <row r="2296" spans="1:12" x14ac:dyDescent="0.2">
      <c r="A2296" t="s">
        <v>8669</v>
      </c>
      <c r="B2296" t="s">
        <v>11</v>
      </c>
      <c r="C2296">
        <v>94925</v>
      </c>
      <c r="D2296" t="str">
        <f>LEFT(Table3[[#This Row],[Shipping postal code]],5)</f>
        <v>94925</v>
      </c>
      <c r="E2296" t="s">
        <v>7048</v>
      </c>
      <c r="F2296">
        <v>50</v>
      </c>
      <c r="G2296">
        <v>-15.8</v>
      </c>
      <c r="H2296">
        <v>0</v>
      </c>
      <c r="I2296">
        <v>34.200000000000003</v>
      </c>
      <c r="J2296">
        <v>0</v>
      </c>
      <c r="K2296">
        <v>0</v>
      </c>
      <c r="L2296">
        <v>34.200000000000003</v>
      </c>
    </row>
    <row r="2297" spans="1:12" x14ac:dyDescent="0.2">
      <c r="A2297" t="s">
        <v>8477</v>
      </c>
      <c r="B2297" t="s">
        <v>11</v>
      </c>
      <c r="C2297">
        <v>99354</v>
      </c>
      <c r="D2297" t="str">
        <f>LEFT(Table3[[#This Row],[Shipping postal code]],5)</f>
        <v>99354</v>
      </c>
      <c r="E2297" t="s">
        <v>7076</v>
      </c>
      <c r="F2297">
        <v>34</v>
      </c>
      <c r="G2297">
        <v>0</v>
      </c>
      <c r="H2297">
        <v>0</v>
      </c>
      <c r="I2297">
        <v>34</v>
      </c>
      <c r="J2297">
        <v>0</v>
      </c>
      <c r="K2297">
        <v>0</v>
      </c>
      <c r="L2297">
        <v>34</v>
      </c>
    </row>
    <row r="2298" spans="1:12" x14ac:dyDescent="0.2">
      <c r="A2298" t="s">
        <v>7372</v>
      </c>
      <c r="B2298" t="s">
        <v>11</v>
      </c>
      <c r="C2298">
        <v>75071</v>
      </c>
      <c r="D2298" t="str">
        <f>LEFT(Table3[[#This Row],[Shipping postal code]],5)</f>
        <v>75071</v>
      </c>
      <c r="E2298" t="s">
        <v>7086</v>
      </c>
      <c r="F2298">
        <v>34</v>
      </c>
      <c r="G2298">
        <v>0</v>
      </c>
      <c r="H2298">
        <v>0</v>
      </c>
      <c r="I2298">
        <v>34</v>
      </c>
      <c r="J2298">
        <v>0</v>
      </c>
      <c r="K2298">
        <v>0</v>
      </c>
      <c r="L2298">
        <v>34</v>
      </c>
    </row>
    <row r="2299" spans="1:12" x14ac:dyDescent="0.2">
      <c r="A2299" t="s">
        <v>8671</v>
      </c>
      <c r="B2299" t="s">
        <v>11</v>
      </c>
      <c r="C2299">
        <v>96717</v>
      </c>
      <c r="D2299" t="str">
        <f>LEFT(Table3[[#This Row],[Shipping postal code]],5)</f>
        <v>96717</v>
      </c>
      <c r="E2299" t="s">
        <v>7272</v>
      </c>
      <c r="F2299">
        <v>67</v>
      </c>
      <c r="G2299">
        <v>-33.5</v>
      </c>
      <c r="H2299">
        <v>0</v>
      </c>
      <c r="I2299">
        <v>33.5</v>
      </c>
      <c r="J2299">
        <v>0</v>
      </c>
      <c r="K2299">
        <v>0</v>
      </c>
      <c r="L2299">
        <v>33.5</v>
      </c>
    </row>
    <row r="2300" spans="1:12" x14ac:dyDescent="0.2">
      <c r="A2300" t="s">
        <v>7273</v>
      </c>
      <c r="B2300" t="s">
        <v>11</v>
      </c>
      <c r="C2300">
        <v>85209</v>
      </c>
      <c r="D2300" t="str">
        <f>LEFT(Table3[[#This Row],[Shipping postal code]],5)</f>
        <v>85209</v>
      </c>
      <c r="E2300" t="s">
        <v>7056</v>
      </c>
      <c r="F2300">
        <v>37.15</v>
      </c>
      <c r="G2300">
        <v>-3.72</v>
      </c>
      <c r="H2300">
        <v>0</v>
      </c>
      <c r="I2300">
        <v>33.43</v>
      </c>
      <c r="J2300">
        <v>0</v>
      </c>
      <c r="K2300">
        <v>0</v>
      </c>
      <c r="L2300">
        <v>33.43</v>
      </c>
    </row>
    <row r="2301" spans="1:12" x14ac:dyDescent="0.2">
      <c r="A2301" t="s">
        <v>8672</v>
      </c>
      <c r="B2301" t="s">
        <v>11</v>
      </c>
      <c r="C2301">
        <v>84101</v>
      </c>
      <c r="D2301" t="str">
        <f>LEFT(Table3[[#This Row],[Shipping postal code]],5)</f>
        <v>84101</v>
      </c>
      <c r="E2301" t="s">
        <v>7046</v>
      </c>
      <c r="F2301">
        <v>91.15</v>
      </c>
      <c r="G2301">
        <v>-60</v>
      </c>
      <c r="H2301">
        <v>0</v>
      </c>
      <c r="I2301">
        <v>31.15</v>
      </c>
      <c r="J2301">
        <v>0</v>
      </c>
      <c r="K2301">
        <v>2.2400000000000002</v>
      </c>
      <c r="L2301">
        <v>33.39</v>
      </c>
    </row>
    <row r="2302" spans="1:12" x14ac:dyDescent="0.2">
      <c r="A2302" t="s">
        <v>8673</v>
      </c>
      <c r="B2302" t="s">
        <v>11</v>
      </c>
      <c r="C2302">
        <v>40108</v>
      </c>
      <c r="D2302" t="str">
        <f>LEFT(Table3[[#This Row],[Shipping postal code]],5)</f>
        <v>40108</v>
      </c>
      <c r="E2302" t="s">
        <v>7256</v>
      </c>
      <c r="F2302">
        <v>37</v>
      </c>
      <c r="G2302">
        <v>-3.7</v>
      </c>
      <c r="H2302">
        <v>0</v>
      </c>
      <c r="I2302">
        <v>33.299999999999997</v>
      </c>
      <c r="J2302">
        <v>0</v>
      </c>
      <c r="K2302">
        <v>0</v>
      </c>
      <c r="L2302">
        <v>33.299999999999997</v>
      </c>
    </row>
    <row r="2303" spans="1:12" x14ac:dyDescent="0.2">
      <c r="A2303" t="s">
        <v>8674</v>
      </c>
      <c r="B2303" t="s">
        <v>11</v>
      </c>
      <c r="C2303">
        <v>40702</v>
      </c>
      <c r="D2303" t="str">
        <f>LEFT(Table3[[#This Row],[Shipping postal code]],5)</f>
        <v>40702</v>
      </c>
      <c r="E2303" t="s">
        <v>7256</v>
      </c>
      <c r="F2303">
        <v>33.15</v>
      </c>
      <c r="G2303">
        <v>0</v>
      </c>
      <c r="H2303">
        <v>0</v>
      </c>
      <c r="I2303">
        <v>33.15</v>
      </c>
      <c r="J2303">
        <v>0</v>
      </c>
      <c r="K2303">
        <v>0</v>
      </c>
      <c r="L2303">
        <v>33.15</v>
      </c>
    </row>
    <row r="2304" spans="1:12" x14ac:dyDescent="0.2">
      <c r="A2304" t="s">
        <v>7075</v>
      </c>
      <c r="B2304" t="s">
        <v>11</v>
      </c>
      <c r="C2304">
        <v>98684</v>
      </c>
      <c r="D2304" t="str">
        <f>LEFT(Table3[[#This Row],[Shipping postal code]],5)</f>
        <v>98684</v>
      </c>
      <c r="E2304" t="s">
        <v>7076</v>
      </c>
      <c r="F2304">
        <v>33.15</v>
      </c>
      <c r="G2304">
        <v>0</v>
      </c>
      <c r="H2304">
        <v>0</v>
      </c>
      <c r="I2304">
        <v>33.15</v>
      </c>
      <c r="J2304">
        <v>0</v>
      </c>
      <c r="K2304">
        <v>0</v>
      </c>
      <c r="L2304">
        <v>33.15</v>
      </c>
    </row>
    <row r="2305" spans="1:12" x14ac:dyDescent="0.2">
      <c r="A2305" t="s">
        <v>8675</v>
      </c>
      <c r="B2305" t="s">
        <v>11</v>
      </c>
      <c r="C2305">
        <v>30121</v>
      </c>
      <c r="D2305" t="str">
        <f>LEFT(Table3[[#This Row],[Shipping postal code]],5)</f>
        <v>30121</v>
      </c>
      <c r="E2305" t="s">
        <v>7107</v>
      </c>
      <c r="F2305">
        <v>33.15</v>
      </c>
      <c r="G2305">
        <v>0</v>
      </c>
      <c r="H2305">
        <v>0</v>
      </c>
      <c r="I2305">
        <v>33.15</v>
      </c>
      <c r="J2305">
        <v>0</v>
      </c>
      <c r="K2305">
        <v>0</v>
      </c>
      <c r="L2305">
        <v>33.15</v>
      </c>
    </row>
    <row r="2306" spans="1:12" x14ac:dyDescent="0.2">
      <c r="A2306" t="s">
        <v>8676</v>
      </c>
      <c r="B2306" t="s">
        <v>11</v>
      </c>
      <c r="C2306">
        <v>53538</v>
      </c>
      <c r="D2306" t="str">
        <f>LEFT(Table3[[#This Row],[Shipping postal code]],5)</f>
        <v>53538</v>
      </c>
      <c r="E2306" t="s">
        <v>7156</v>
      </c>
      <c r="F2306">
        <v>33.15</v>
      </c>
      <c r="G2306">
        <v>0</v>
      </c>
      <c r="H2306">
        <v>0</v>
      </c>
      <c r="I2306">
        <v>33.15</v>
      </c>
      <c r="J2306">
        <v>0</v>
      </c>
      <c r="K2306">
        <v>0</v>
      </c>
      <c r="L2306">
        <v>33.15</v>
      </c>
    </row>
    <row r="2307" spans="1:12" x14ac:dyDescent="0.2">
      <c r="A2307" t="s">
        <v>8677</v>
      </c>
      <c r="B2307" t="s">
        <v>11</v>
      </c>
      <c r="C2307">
        <v>67016</v>
      </c>
      <c r="D2307" t="str">
        <f>LEFT(Table3[[#This Row],[Shipping postal code]],5)</f>
        <v>67016</v>
      </c>
      <c r="E2307" t="s">
        <v>7198</v>
      </c>
      <c r="F2307">
        <v>33.15</v>
      </c>
      <c r="G2307">
        <v>0</v>
      </c>
      <c r="H2307">
        <v>0</v>
      </c>
      <c r="I2307">
        <v>33.15</v>
      </c>
      <c r="J2307">
        <v>0</v>
      </c>
      <c r="K2307">
        <v>0</v>
      </c>
      <c r="L2307">
        <v>33.15</v>
      </c>
    </row>
    <row r="2308" spans="1:12" x14ac:dyDescent="0.2">
      <c r="A2308" t="s">
        <v>7085</v>
      </c>
      <c r="B2308" t="s">
        <v>11</v>
      </c>
      <c r="C2308">
        <v>77095</v>
      </c>
      <c r="D2308" t="str">
        <f>LEFT(Table3[[#This Row],[Shipping postal code]],5)</f>
        <v>77095</v>
      </c>
      <c r="E2308" t="s">
        <v>7086</v>
      </c>
      <c r="F2308">
        <v>33.15</v>
      </c>
      <c r="G2308">
        <v>0</v>
      </c>
      <c r="H2308">
        <v>0</v>
      </c>
      <c r="I2308">
        <v>33.15</v>
      </c>
      <c r="J2308">
        <v>0</v>
      </c>
      <c r="K2308">
        <v>0</v>
      </c>
      <c r="L2308">
        <v>33.15</v>
      </c>
    </row>
    <row r="2309" spans="1:12" x14ac:dyDescent="0.2">
      <c r="A2309" t="s">
        <v>7473</v>
      </c>
      <c r="B2309" t="s">
        <v>11</v>
      </c>
      <c r="C2309" t="s">
        <v>5235</v>
      </c>
      <c r="D2309" t="str">
        <f>LEFT(Table3[[#This Row],[Shipping postal code]],5)</f>
        <v>21211</v>
      </c>
      <c r="E2309" t="s">
        <v>7091</v>
      </c>
      <c r="F2309">
        <v>33.15</v>
      </c>
      <c r="G2309">
        <v>0</v>
      </c>
      <c r="H2309">
        <v>0</v>
      </c>
      <c r="I2309">
        <v>33.15</v>
      </c>
      <c r="J2309">
        <v>0</v>
      </c>
      <c r="K2309">
        <v>0</v>
      </c>
      <c r="L2309">
        <v>33.15</v>
      </c>
    </row>
    <row r="2310" spans="1:12" x14ac:dyDescent="0.2">
      <c r="A2310" t="s">
        <v>8678</v>
      </c>
      <c r="B2310" t="s">
        <v>11</v>
      </c>
      <c r="C2310">
        <v>84037</v>
      </c>
      <c r="D2310" t="str">
        <f>LEFT(Table3[[#This Row],[Shipping postal code]],5)</f>
        <v>84037</v>
      </c>
      <c r="E2310" t="s">
        <v>7046</v>
      </c>
      <c r="F2310">
        <v>44</v>
      </c>
      <c r="G2310">
        <v>-13.2</v>
      </c>
      <c r="H2310">
        <v>0</v>
      </c>
      <c r="I2310">
        <v>30.8</v>
      </c>
      <c r="J2310">
        <v>0</v>
      </c>
      <c r="K2310">
        <v>2.29</v>
      </c>
      <c r="L2310">
        <v>33.090000000000003</v>
      </c>
    </row>
    <row r="2311" spans="1:12" x14ac:dyDescent="0.2">
      <c r="A2311" t="s">
        <v>8679</v>
      </c>
      <c r="B2311" t="s">
        <v>11</v>
      </c>
      <c r="C2311">
        <v>83422</v>
      </c>
      <c r="D2311" t="str">
        <f>LEFT(Table3[[#This Row],[Shipping postal code]],5)</f>
        <v>83422</v>
      </c>
      <c r="E2311" t="s">
        <v>7125</v>
      </c>
      <c r="F2311">
        <v>33</v>
      </c>
      <c r="G2311">
        <v>0</v>
      </c>
      <c r="H2311">
        <v>0</v>
      </c>
      <c r="I2311">
        <v>33</v>
      </c>
      <c r="J2311">
        <v>0</v>
      </c>
      <c r="K2311">
        <v>0</v>
      </c>
      <c r="L2311">
        <v>33</v>
      </c>
    </row>
    <row r="2312" spans="1:12" x14ac:dyDescent="0.2">
      <c r="A2312" t="s">
        <v>7740</v>
      </c>
      <c r="B2312" t="s">
        <v>11</v>
      </c>
      <c r="C2312">
        <v>10940</v>
      </c>
      <c r="D2312" t="str">
        <f>LEFT(Table3[[#This Row],[Shipping postal code]],5)</f>
        <v>10940</v>
      </c>
      <c r="E2312" t="s">
        <v>7044</v>
      </c>
      <c r="F2312">
        <v>36</v>
      </c>
      <c r="G2312">
        <v>-3.6</v>
      </c>
      <c r="H2312">
        <v>0</v>
      </c>
      <c r="I2312">
        <v>32.4</v>
      </c>
      <c r="J2312">
        <v>0</v>
      </c>
      <c r="K2312">
        <v>0</v>
      </c>
      <c r="L2312">
        <v>32.4</v>
      </c>
    </row>
    <row r="2313" spans="1:12" x14ac:dyDescent="0.2">
      <c r="A2313" t="s">
        <v>8680</v>
      </c>
      <c r="B2313" t="s">
        <v>11</v>
      </c>
      <c r="C2313">
        <v>84003</v>
      </c>
      <c r="D2313" t="str">
        <f>LEFT(Table3[[#This Row],[Shipping postal code]],5)</f>
        <v>84003</v>
      </c>
      <c r="E2313" t="s">
        <v>7046</v>
      </c>
      <c r="F2313">
        <v>59</v>
      </c>
      <c r="G2313">
        <v>-29</v>
      </c>
      <c r="H2313">
        <v>0</v>
      </c>
      <c r="I2313">
        <v>30</v>
      </c>
      <c r="J2313">
        <v>0</v>
      </c>
      <c r="K2313">
        <v>2.19</v>
      </c>
      <c r="L2313">
        <v>32.19</v>
      </c>
    </row>
    <row r="2314" spans="1:12" x14ac:dyDescent="0.2">
      <c r="A2314" t="s">
        <v>8490</v>
      </c>
      <c r="B2314" t="s">
        <v>11</v>
      </c>
      <c r="C2314">
        <v>45040</v>
      </c>
      <c r="D2314" t="str">
        <f>LEFT(Table3[[#This Row],[Shipping postal code]],5)</f>
        <v>45040</v>
      </c>
      <c r="E2314" t="s">
        <v>7116</v>
      </c>
      <c r="F2314">
        <v>30</v>
      </c>
      <c r="G2314">
        <v>0</v>
      </c>
      <c r="H2314">
        <v>0</v>
      </c>
      <c r="I2314">
        <v>30</v>
      </c>
      <c r="J2314">
        <v>0</v>
      </c>
      <c r="K2314">
        <v>2.02</v>
      </c>
      <c r="L2314">
        <v>32.020000000000003</v>
      </c>
    </row>
    <row r="2315" spans="1:12" x14ac:dyDescent="0.2">
      <c r="A2315" t="s">
        <v>7807</v>
      </c>
      <c r="B2315" t="s">
        <v>11</v>
      </c>
      <c r="C2315">
        <v>34759</v>
      </c>
      <c r="D2315" t="str">
        <f>LEFT(Table3[[#This Row],[Shipping postal code]],5)</f>
        <v>34759</v>
      </c>
      <c r="E2315" t="s">
        <v>7063</v>
      </c>
      <c r="F2315">
        <v>32</v>
      </c>
      <c r="G2315">
        <v>0</v>
      </c>
      <c r="H2315">
        <v>0</v>
      </c>
      <c r="I2315">
        <v>32</v>
      </c>
      <c r="J2315">
        <v>0</v>
      </c>
      <c r="K2315">
        <v>0</v>
      </c>
      <c r="L2315">
        <v>32</v>
      </c>
    </row>
    <row r="2316" spans="1:12" x14ac:dyDescent="0.2">
      <c r="A2316" t="s">
        <v>7356</v>
      </c>
      <c r="B2316" t="s">
        <v>11</v>
      </c>
      <c r="C2316">
        <v>85027</v>
      </c>
      <c r="D2316" t="str">
        <f>LEFT(Table3[[#This Row],[Shipping postal code]],5)</f>
        <v>85027</v>
      </c>
      <c r="E2316" t="s">
        <v>7056</v>
      </c>
      <c r="F2316">
        <v>32</v>
      </c>
      <c r="G2316">
        <v>0</v>
      </c>
      <c r="H2316">
        <v>0</v>
      </c>
      <c r="I2316">
        <v>32</v>
      </c>
      <c r="J2316">
        <v>0</v>
      </c>
      <c r="K2316">
        <v>0</v>
      </c>
      <c r="L2316">
        <v>32</v>
      </c>
    </row>
    <row r="2317" spans="1:12" x14ac:dyDescent="0.2">
      <c r="A2317" t="s">
        <v>8681</v>
      </c>
      <c r="B2317" t="s">
        <v>11</v>
      </c>
      <c r="C2317">
        <v>77511</v>
      </c>
      <c r="D2317" t="str">
        <f>LEFT(Table3[[#This Row],[Shipping postal code]],5)</f>
        <v>77511</v>
      </c>
      <c r="E2317" t="s">
        <v>7086</v>
      </c>
      <c r="F2317">
        <v>32</v>
      </c>
      <c r="G2317">
        <v>0</v>
      </c>
      <c r="H2317">
        <v>0</v>
      </c>
      <c r="I2317">
        <v>32</v>
      </c>
      <c r="J2317">
        <v>0</v>
      </c>
      <c r="K2317">
        <v>0</v>
      </c>
      <c r="L2317">
        <v>32</v>
      </c>
    </row>
    <row r="2318" spans="1:12" x14ac:dyDescent="0.2">
      <c r="A2318" t="s">
        <v>8682</v>
      </c>
      <c r="B2318" t="s">
        <v>11</v>
      </c>
      <c r="C2318">
        <v>54915</v>
      </c>
      <c r="D2318" t="str">
        <f>LEFT(Table3[[#This Row],[Shipping postal code]],5)</f>
        <v>54915</v>
      </c>
      <c r="E2318" t="s">
        <v>7156</v>
      </c>
      <c r="F2318">
        <v>32</v>
      </c>
      <c r="G2318">
        <v>0</v>
      </c>
      <c r="H2318">
        <v>0</v>
      </c>
      <c r="I2318">
        <v>32</v>
      </c>
      <c r="J2318">
        <v>0</v>
      </c>
      <c r="K2318">
        <v>0</v>
      </c>
      <c r="L2318">
        <v>32</v>
      </c>
    </row>
    <row r="2319" spans="1:12" x14ac:dyDescent="0.2">
      <c r="A2319" t="s">
        <v>7167</v>
      </c>
      <c r="B2319" t="s">
        <v>11</v>
      </c>
      <c r="C2319">
        <v>91311</v>
      </c>
      <c r="D2319" t="str">
        <f>LEFT(Table3[[#This Row],[Shipping postal code]],5)</f>
        <v>91311</v>
      </c>
      <c r="E2319" t="s">
        <v>7048</v>
      </c>
      <c r="F2319">
        <v>32</v>
      </c>
      <c r="G2319">
        <v>0</v>
      </c>
      <c r="H2319">
        <v>0</v>
      </c>
      <c r="I2319">
        <v>32</v>
      </c>
      <c r="J2319">
        <v>0</v>
      </c>
      <c r="K2319">
        <v>0</v>
      </c>
      <c r="L2319">
        <v>32</v>
      </c>
    </row>
    <row r="2320" spans="1:12" x14ac:dyDescent="0.2">
      <c r="A2320" t="s">
        <v>8683</v>
      </c>
      <c r="B2320" t="s">
        <v>11</v>
      </c>
      <c r="C2320">
        <v>55305</v>
      </c>
      <c r="D2320" t="str">
        <f>LEFT(Table3[[#This Row],[Shipping postal code]],5)</f>
        <v>55305</v>
      </c>
      <c r="E2320" t="s">
        <v>7143</v>
      </c>
      <c r="F2320">
        <v>32</v>
      </c>
      <c r="G2320">
        <v>0</v>
      </c>
      <c r="H2320">
        <v>0</v>
      </c>
      <c r="I2320">
        <v>32</v>
      </c>
      <c r="J2320">
        <v>0</v>
      </c>
      <c r="K2320">
        <v>0</v>
      </c>
      <c r="L2320">
        <v>32</v>
      </c>
    </row>
    <row r="2321" spans="1:12" x14ac:dyDescent="0.2">
      <c r="A2321" t="s">
        <v>8684</v>
      </c>
      <c r="B2321" t="s">
        <v>11</v>
      </c>
      <c r="C2321" t="s">
        <v>4675</v>
      </c>
      <c r="D2321" t="str">
        <f>LEFT(Table3[[#This Row],[Shipping postal code]],5)</f>
        <v>61516</v>
      </c>
      <c r="E2321" t="s">
        <v>7152</v>
      </c>
      <c r="F2321">
        <v>32</v>
      </c>
      <c r="G2321">
        <v>0</v>
      </c>
      <c r="H2321">
        <v>0</v>
      </c>
      <c r="I2321">
        <v>32</v>
      </c>
      <c r="J2321">
        <v>0</v>
      </c>
      <c r="K2321">
        <v>0</v>
      </c>
      <c r="L2321">
        <v>32</v>
      </c>
    </row>
    <row r="2322" spans="1:12" x14ac:dyDescent="0.2">
      <c r="A2322" t="s">
        <v>7309</v>
      </c>
      <c r="B2322" t="s">
        <v>11</v>
      </c>
      <c r="C2322">
        <v>92126</v>
      </c>
      <c r="D2322" t="str">
        <f>LEFT(Table3[[#This Row],[Shipping postal code]],5)</f>
        <v>92126</v>
      </c>
      <c r="E2322" t="s">
        <v>7048</v>
      </c>
      <c r="F2322">
        <v>64</v>
      </c>
      <c r="G2322">
        <v>-32</v>
      </c>
      <c r="H2322">
        <v>0</v>
      </c>
      <c r="I2322">
        <v>32</v>
      </c>
      <c r="J2322">
        <v>0</v>
      </c>
      <c r="K2322">
        <v>0</v>
      </c>
      <c r="L2322">
        <v>32</v>
      </c>
    </row>
    <row r="2323" spans="1:12" x14ac:dyDescent="0.2">
      <c r="A2323" t="s">
        <v>8685</v>
      </c>
      <c r="B2323" t="s">
        <v>11</v>
      </c>
      <c r="C2323" s="2" t="s">
        <v>5231</v>
      </c>
      <c r="D2323" s="2" t="str">
        <f>LEFT(Table3[[#This Row],[Shipping postal code]],5)</f>
        <v>03053</v>
      </c>
      <c r="E2323" t="s">
        <v>7186</v>
      </c>
      <c r="F2323">
        <v>32</v>
      </c>
      <c r="G2323">
        <v>0</v>
      </c>
      <c r="H2323">
        <v>0</v>
      </c>
      <c r="I2323">
        <v>32</v>
      </c>
      <c r="J2323">
        <v>0</v>
      </c>
      <c r="K2323">
        <v>0</v>
      </c>
      <c r="L2323">
        <v>32</v>
      </c>
    </row>
    <row r="2324" spans="1:12" x14ac:dyDescent="0.2">
      <c r="A2324" t="s">
        <v>8612</v>
      </c>
      <c r="B2324" t="s">
        <v>11</v>
      </c>
      <c r="C2324" t="s">
        <v>2653</v>
      </c>
      <c r="D2324" t="str">
        <f>LEFT(Table3[[#This Row],[Shipping postal code]],5)</f>
        <v>92084</v>
      </c>
      <c r="E2324" t="s">
        <v>7048</v>
      </c>
      <c r="F2324">
        <v>32</v>
      </c>
      <c r="G2324">
        <v>0</v>
      </c>
      <c r="H2324">
        <v>0</v>
      </c>
      <c r="I2324">
        <v>32</v>
      </c>
      <c r="J2324">
        <v>0</v>
      </c>
      <c r="K2324">
        <v>0</v>
      </c>
      <c r="L2324">
        <v>32</v>
      </c>
    </row>
    <row r="2325" spans="1:12" x14ac:dyDescent="0.2">
      <c r="A2325" t="s">
        <v>8686</v>
      </c>
      <c r="B2325" t="s">
        <v>11</v>
      </c>
      <c r="C2325">
        <v>37174</v>
      </c>
      <c r="D2325" t="str">
        <f>LEFT(Table3[[#This Row],[Shipping postal code]],5)</f>
        <v>37174</v>
      </c>
      <c r="E2325" t="s">
        <v>7136</v>
      </c>
      <c r="F2325">
        <v>32</v>
      </c>
      <c r="G2325">
        <v>0</v>
      </c>
      <c r="H2325">
        <v>0</v>
      </c>
      <c r="I2325">
        <v>32</v>
      </c>
      <c r="J2325">
        <v>0</v>
      </c>
      <c r="K2325">
        <v>0</v>
      </c>
      <c r="L2325">
        <v>32</v>
      </c>
    </row>
    <row r="2326" spans="1:12" x14ac:dyDescent="0.2">
      <c r="A2326" t="s">
        <v>8687</v>
      </c>
      <c r="B2326" t="s">
        <v>11</v>
      </c>
      <c r="C2326">
        <v>37341</v>
      </c>
      <c r="D2326" t="str">
        <f>LEFT(Table3[[#This Row],[Shipping postal code]],5)</f>
        <v>37341</v>
      </c>
      <c r="E2326" t="s">
        <v>7136</v>
      </c>
      <c r="F2326">
        <v>32</v>
      </c>
      <c r="G2326">
        <v>0</v>
      </c>
      <c r="H2326">
        <v>0</v>
      </c>
      <c r="I2326">
        <v>32</v>
      </c>
      <c r="J2326">
        <v>0</v>
      </c>
      <c r="K2326">
        <v>0</v>
      </c>
      <c r="L2326">
        <v>32</v>
      </c>
    </row>
    <row r="2327" spans="1:12" x14ac:dyDescent="0.2">
      <c r="A2327" t="s">
        <v>8688</v>
      </c>
      <c r="B2327" t="s">
        <v>11</v>
      </c>
      <c r="C2327">
        <v>87010</v>
      </c>
      <c r="D2327" t="str">
        <f>LEFT(Table3[[#This Row],[Shipping postal code]],5)</f>
        <v>87010</v>
      </c>
      <c r="E2327" t="s">
        <v>7229</v>
      </c>
      <c r="F2327">
        <v>32</v>
      </c>
      <c r="G2327">
        <v>0</v>
      </c>
      <c r="H2327">
        <v>0</v>
      </c>
      <c r="I2327">
        <v>32</v>
      </c>
      <c r="J2327">
        <v>0</v>
      </c>
      <c r="K2327">
        <v>0</v>
      </c>
      <c r="L2327">
        <v>32</v>
      </c>
    </row>
    <row r="2328" spans="1:12" x14ac:dyDescent="0.2">
      <c r="A2328" t="s">
        <v>8689</v>
      </c>
      <c r="B2328" t="s">
        <v>11</v>
      </c>
      <c r="C2328">
        <v>94945</v>
      </c>
      <c r="D2328" t="str">
        <f>LEFT(Table3[[#This Row],[Shipping postal code]],5)</f>
        <v>94945</v>
      </c>
      <c r="E2328" t="s">
        <v>7048</v>
      </c>
      <c r="F2328">
        <v>32</v>
      </c>
      <c r="G2328">
        <v>0</v>
      </c>
      <c r="H2328">
        <v>0</v>
      </c>
      <c r="I2328">
        <v>32</v>
      </c>
      <c r="J2328">
        <v>0</v>
      </c>
      <c r="K2328">
        <v>0</v>
      </c>
      <c r="L2328">
        <v>32</v>
      </c>
    </row>
    <row r="2329" spans="1:12" x14ac:dyDescent="0.2">
      <c r="A2329" t="s">
        <v>8690</v>
      </c>
      <c r="B2329" t="s">
        <v>11</v>
      </c>
      <c r="C2329">
        <v>15025</v>
      </c>
      <c r="D2329" t="str">
        <f>LEFT(Table3[[#This Row],[Shipping postal code]],5)</f>
        <v>15025</v>
      </c>
      <c r="E2329" t="s">
        <v>7065</v>
      </c>
      <c r="F2329">
        <v>32</v>
      </c>
      <c r="G2329">
        <v>0</v>
      </c>
      <c r="H2329">
        <v>0</v>
      </c>
      <c r="I2329">
        <v>32</v>
      </c>
      <c r="J2329">
        <v>0</v>
      </c>
      <c r="K2329">
        <v>0</v>
      </c>
      <c r="L2329">
        <v>32</v>
      </c>
    </row>
    <row r="2330" spans="1:12" x14ac:dyDescent="0.2">
      <c r="A2330" t="s">
        <v>8691</v>
      </c>
      <c r="B2330" t="s">
        <v>11</v>
      </c>
      <c r="C2330">
        <v>25413</v>
      </c>
      <c r="D2330" t="str">
        <f>LEFT(Table3[[#This Row],[Shipping postal code]],5)</f>
        <v>25413</v>
      </c>
      <c r="E2330" t="s">
        <v>7674</v>
      </c>
      <c r="F2330">
        <v>32</v>
      </c>
      <c r="G2330">
        <v>0</v>
      </c>
      <c r="H2330">
        <v>0</v>
      </c>
      <c r="I2330">
        <v>32</v>
      </c>
      <c r="J2330">
        <v>0</v>
      </c>
      <c r="K2330">
        <v>0</v>
      </c>
      <c r="L2330">
        <v>32</v>
      </c>
    </row>
    <row r="2331" spans="1:12" x14ac:dyDescent="0.2">
      <c r="A2331" t="s">
        <v>8106</v>
      </c>
      <c r="B2331" t="s">
        <v>11</v>
      </c>
      <c r="C2331">
        <v>48221</v>
      </c>
      <c r="D2331" t="str">
        <f>LEFT(Table3[[#This Row],[Shipping postal code]],5)</f>
        <v>48221</v>
      </c>
      <c r="E2331" t="s">
        <v>7195</v>
      </c>
      <c r="F2331">
        <v>32</v>
      </c>
      <c r="G2331">
        <v>0</v>
      </c>
      <c r="H2331">
        <v>0</v>
      </c>
      <c r="I2331">
        <v>32</v>
      </c>
      <c r="J2331">
        <v>0</v>
      </c>
      <c r="K2331">
        <v>0</v>
      </c>
      <c r="L2331">
        <v>32</v>
      </c>
    </row>
    <row r="2332" spans="1:12" x14ac:dyDescent="0.2">
      <c r="A2332" t="s">
        <v>8692</v>
      </c>
      <c r="B2332" t="s">
        <v>11</v>
      </c>
      <c r="C2332">
        <v>32953</v>
      </c>
      <c r="D2332" t="str">
        <f>LEFT(Table3[[#This Row],[Shipping postal code]],5)</f>
        <v>32953</v>
      </c>
      <c r="E2332" t="s">
        <v>7063</v>
      </c>
      <c r="F2332">
        <v>32</v>
      </c>
      <c r="G2332">
        <v>0</v>
      </c>
      <c r="H2332">
        <v>0</v>
      </c>
      <c r="I2332">
        <v>32</v>
      </c>
      <c r="J2332">
        <v>0</v>
      </c>
      <c r="K2332">
        <v>0</v>
      </c>
      <c r="L2332">
        <v>32</v>
      </c>
    </row>
    <row r="2333" spans="1:12" x14ac:dyDescent="0.2">
      <c r="A2333" t="s">
        <v>7633</v>
      </c>
      <c r="B2333" t="s">
        <v>11</v>
      </c>
      <c r="C2333" t="s">
        <v>5175</v>
      </c>
      <c r="D2333" t="str">
        <f>LEFT(Table3[[#This Row],[Shipping postal code]],5)</f>
        <v>51525</v>
      </c>
      <c r="E2333" t="s">
        <v>7280</v>
      </c>
      <c r="F2333">
        <v>32</v>
      </c>
      <c r="G2333">
        <v>0</v>
      </c>
      <c r="H2333">
        <v>0</v>
      </c>
      <c r="I2333">
        <v>32</v>
      </c>
      <c r="J2333">
        <v>0</v>
      </c>
      <c r="K2333">
        <v>0</v>
      </c>
      <c r="L2333">
        <v>32</v>
      </c>
    </row>
    <row r="2334" spans="1:12" x14ac:dyDescent="0.2">
      <c r="A2334" t="s">
        <v>8248</v>
      </c>
      <c r="B2334" t="s">
        <v>11</v>
      </c>
      <c r="C2334" t="s">
        <v>6864</v>
      </c>
      <c r="D2334" t="str">
        <f>LEFT(Table3[[#This Row],[Shipping postal code]],5)</f>
        <v>12205</v>
      </c>
      <c r="E2334" t="s">
        <v>7044</v>
      </c>
      <c r="F2334">
        <v>35</v>
      </c>
      <c r="G2334">
        <v>-3.5</v>
      </c>
      <c r="H2334">
        <v>0</v>
      </c>
      <c r="I2334">
        <v>31.5</v>
      </c>
      <c r="J2334">
        <v>0</v>
      </c>
      <c r="K2334">
        <v>0</v>
      </c>
      <c r="L2334">
        <v>31.5</v>
      </c>
    </row>
    <row r="2335" spans="1:12" x14ac:dyDescent="0.2">
      <c r="A2335" t="s">
        <v>8693</v>
      </c>
      <c r="B2335" t="s">
        <v>11</v>
      </c>
      <c r="C2335">
        <v>90260</v>
      </c>
      <c r="D2335" t="str">
        <f>LEFT(Table3[[#This Row],[Shipping postal code]],5)</f>
        <v>90260</v>
      </c>
      <c r="E2335" t="s">
        <v>7048</v>
      </c>
      <c r="F2335">
        <v>36.979999999999997</v>
      </c>
      <c r="G2335">
        <v>-5.54</v>
      </c>
      <c r="H2335">
        <v>0</v>
      </c>
      <c r="I2335">
        <v>31.44</v>
      </c>
      <c r="J2335">
        <v>0</v>
      </c>
      <c r="K2335">
        <v>0</v>
      </c>
      <c r="L2335">
        <v>31.44</v>
      </c>
    </row>
    <row r="2336" spans="1:12" x14ac:dyDescent="0.2">
      <c r="A2336" t="s">
        <v>8694</v>
      </c>
      <c r="B2336" t="s">
        <v>11</v>
      </c>
      <c r="C2336">
        <v>91352</v>
      </c>
      <c r="D2336" t="str">
        <f>LEFT(Table3[[#This Row],[Shipping postal code]],5)</f>
        <v>91352</v>
      </c>
      <c r="E2336" t="s">
        <v>7048</v>
      </c>
      <c r="F2336">
        <v>36.979999999999997</v>
      </c>
      <c r="G2336">
        <v>-5.54</v>
      </c>
      <c r="H2336">
        <v>0</v>
      </c>
      <c r="I2336">
        <v>31.44</v>
      </c>
      <c r="J2336">
        <v>0</v>
      </c>
      <c r="K2336">
        <v>0</v>
      </c>
      <c r="L2336">
        <v>31.44</v>
      </c>
    </row>
    <row r="2337" spans="1:12" x14ac:dyDescent="0.2">
      <c r="A2337" t="s">
        <v>8695</v>
      </c>
      <c r="B2337" t="s">
        <v>11</v>
      </c>
      <c r="C2337">
        <v>20603</v>
      </c>
      <c r="D2337" t="str">
        <f>LEFT(Table3[[#This Row],[Shipping postal code]],5)</f>
        <v>20603</v>
      </c>
      <c r="E2337" t="s">
        <v>7091</v>
      </c>
      <c r="F2337">
        <v>31.15</v>
      </c>
      <c r="G2337">
        <v>0</v>
      </c>
      <c r="H2337">
        <v>0</v>
      </c>
      <c r="I2337">
        <v>31.15</v>
      </c>
      <c r="J2337">
        <v>0</v>
      </c>
      <c r="K2337">
        <v>0</v>
      </c>
      <c r="L2337">
        <v>31.15</v>
      </c>
    </row>
    <row r="2338" spans="1:12" x14ac:dyDescent="0.2">
      <c r="A2338" t="s">
        <v>8696</v>
      </c>
      <c r="B2338" t="s">
        <v>11</v>
      </c>
      <c r="C2338">
        <v>49418</v>
      </c>
      <c r="D2338" t="str">
        <f>LEFT(Table3[[#This Row],[Shipping postal code]],5)</f>
        <v>49418</v>
      </c>
      <c r="E2338" t="s">
        <v>7195</v>
      </c>
      <c r="F2338">
        <v>31.15</v>
      </c>
      <c r="G2338">
        <v>0</v>
      </c>
      <c r="H2338">
        <v>0</v>
      </c>
      <c r="I2338">
        <v>31.15</v>
      </c>
      <c r="J2338">
        <v>0</v>
      </c>
      <c r="K2338">
        <v>0</v>
      </c>
      <c r="L2338">
        <v>31.15</v>
      </c>
    </row>
    <row r="2339" spans="1:12" x14ac:dyDescent="0.2">
      <c r="A2339" t="s">
        <v>7266</v>
      </c>
      <c r="B2339" t="s">
        <v>11</v>
      </c>
      <c r="C2339">
        <v>97213</v>
      </c>
      <c r="D2339" t="str">
        <f>LEFT(Table3[[#This Row],[Shipping postal code]],5)</f>
        <v>97213</v>
      </c>
      <c r="E2339" t="s">
        <v>7074</v>
      </c>
      <c r="F2339">
        <v>31.15</v>
      </c>
      <c r="G2339">
        <v>0</v>
      </c>
      <c r="H2339">
        <v>0</v>
      </c>
      <c r="I2339">
        <v>31.15</v>
      </c>
      <c r="J2339">
        <v>0</v>
      </c>
      <c r="K2339">
        <v>0</v>
      </c>
      <c r="L2339">
        <v>31.15</v>
      </c>
    </row>
    <row r="2340" spans="1:12" x14ac:dyDescent="0.2">
      <c r="A2340" t="s">
        <v>7309</v>
      </c>
      <c r="B2340" t="s">
        <v>11</v>
      </c>
      <c r="C2340">
        <v>92128</v>
      </c>
      <c r="D2340" t="str">
        <f>LEFT(Table3[[#This Row],[Shipping postal code]],5)</f>
        <v>92128</v>
      </c>
      <c r="E2340" t="s">
        <v>7048</v>
      </c>
      <c r="F2340">
        <v>212.9</v>
      </c>
      <c r="G2340">
        <v>-70</v>
      </c>
      <c r="H2340">
        <v>-111.75</v>
      </c>
      <c r="I2340">
        <v>31.15</v>
      </c>
      <c r="J2340">
        <v>0</v>
      </c>
      <c r="K2340">
        <v>0</v>
      </c>
      <c r="L2340">
        <v>31.15</v>
      </c>
    </row>
    <row r="2341" spans="1:12" x14ac:dyDescent="0.2">
      <c r="A2341" t="s">
        <v>8697</v>
      </c>
      <c r="B2341" t="s">
        <v>11</v>
      </c>
      <c r="C2341" t="s">
        <v>5748</v>
      </c>
      <c r="D2341" t="str">
        <f>LEFT(Table3[[#This Row],[Shipping postal code]],5)</f>
        <v>21017</v>
      </c>
      <c r="E2341" t="s">
        <v>7091</v>
      </c>
      <c r="F2341">
        <v>31.15</v>
      </c>
      <c r="G2341">
        <v>0</v>
      </c>
      <c r="H2341">
        <v>0</v>
      </c>
      <c r="I2341">
        <v>31.15</v>
      </c>
      <c r="J2341">
        <v>0</v>
      </c>
      <c r="K2341">
        <v>0</v>
      </c>
      <c r="L2341">
        <v>31.15</v>
      </c>
    </row>
    <row r="2342" spans="1:12" x14ac:dyDescent="0.2">
      <c r="A2342" t="s">
        <v>8698</v>
      </c>
      <c r="B2342" t="s">
        <v>11</v>
      </c>
      <c r="C2342">
        <v>15690</v>
      </c>
      <c r="D2342" t="str">
        <f>LEFT(Table3[[#This Row],[Shipping postal code]],5)</f>
        <v>15690</v>
      </c>
      <c r="E2342" t="s">
        <v>7065</v>
      </c>
      <c r="F2342">
        <v>31.15</v>
      </c>
      <c r="G2342">
        <v>0</v>
      </c>
      <c r="H2342">
        <v>0</v>
      </c>
      <c r="I2342">
        <v>31.15</v>
      </c>
      <c r="J2342">
        <v>0</v>
      </c>
      <c r="K2342">
        <v>0</v>
      </c>
      <c r="L2342">
        <v>31.15</v>
      </c>
    </row>
    <row r="2343" spans="1:12" x14ac:dyDescent="0.2">
      <c r="A2343" t="s">
        <v>7266</v>
      </c>
      <c r="B2343" t="s">
        <v>11</v>
      </c>
      <c r="C2343" s="2" t="s">
        <v>200</v>
      </c>
      <c r="D2343" s="2" t="str">
        <f>LEFT(Table3[[#This Row],[Shipping postal code]],5)</f>
        <v>04103</v>
      </c>
      <c r="E2343" t="s">
        <v>7103</v>
      </c>
      <c r="F2343">
        <v>31</v>
      </c>
      <c r="G2343">
        <v>0</v>
      </c>
      <c r="H2343">
        <v>0</v>
      </c>
      <c r="I2343">
        <v>31</v>
      </c>
      <c r="J2343">
        <v>0</v>
      </c>
      <c r="K2343">
        <v>0</v>
      </c>
      <c r="L2343">
        <v>31</v>
      </c>
    </row>
    <row r="2344" spans="1:12" x14ac:dyDescent="0.2">
      <c r="A2344" t="s">
        <v>7167</v>
      </c>
      <c r="B2344" t="s">
        <v>11</v>
      </c>
      <c r="C2344" t="s">
        <v>89</v>
      </c>
      <c r="D2344" t="str">
        <f>LEFT(Table3[[#This Row],[Shipping postal code]],5)</f>
        <v>90037</v>
      </c>
      <c r="E2344" t="s">
        <v>7048</v>
      </c>
      <c r="F2344">
        <v>31</v>
      </c>
      <c r="G2344">
        <v>0</v>
      </c>
      <c r="H2344">
        <v>0</v>
      </c>
      <c r="I2344">
        <v>31</v>
      </c>
      <c r="J2344">
        <v>0</v>
      </c>
      <c r="K2344">
        <v>0</v>
      </c>
      <c r="L2344">
        <v>31</v>
      </c>
    </row>
    <row r="2345" spans="1:12" x14ac:dyDescent="0.2">
      <c r="A2345" t="s">
        <v>8699</v>
      </c>
      <c r="B2345" t="s">
        <v>11</v>
      </c>
      <c r="C2345">
        <v>34471</v>
      </c>
      <c r="D2345" t="str">
        <f>LEFT(Table3[[#This Row],[Shipping postal code]],5)</f>
        <v>34471</v>
      </c>
      <c r="E2345" t="s">
        <v>7063</v>
      </c>
      <c r="F2345">
        <v>31</v>
      </c>
      <c r="G2345">
        <v>0</v>
      </c>
      <c r="H2345">
        <v>0</v>
      </c>
      <c r="I2345">
        <v>31</v>
      </c>
      <c r="J2345">
        <v>0</v>
      </c>
      <c r="K2345">
        <v>0</v>
      </c>
      <c r="L2345">
        <v>31</v>
      </c>
    </row>
    <row r="2346" spans="1:12" x14ac:dyDescent="0.2">
      <c r="A2346" t="s">
        <v>8700</v>
      </c>
      <c r="B2346" t="s">
        <v>11</v>
      </c>
      <c r="C2346">
        <v>84047</v>
      </c>
      <c r="D2346" t="str">
        <f>LEFT(Table3[[#This Row],[Shipping postal code]],5)</f>
        <v>84047</v>
      </c>
      <c r="E2346" t="s">
        <v>7046</v>
      </c>
      <c r="F2346">
        <v>34</v>
      </c>
      <c r="G2346">
        <v>-5.0999999999999996</v>
      </c>
      <c r="H2346">
        <v>0</v>
      </c>
      <c r="I2346">
        <v>28.9</v>
      </c>
      <c r="J2346">
        <v>0</v>
      </c>
      <c r="K2346">
        <v>2.09</v>
      </c>
      <c r="L2346">
        <v>30.99</v>
      </c>
    </row>
    <row r="2347" spans="1:12" x14ac:dyDescent="0.2">
      <c r="A2347" t="s">
        <v>8701</v>
      </c>
      <c r="B2347" t="s">
        <v>11</v>
      </c>
      <c r="C2347" s="2" t="s">
        <v>4913</v>
      </c>
      <c r="D2347" s="2" t="str">
        <f>LEFT(Table3[[#This Row],[Shipping postal code]],5)</f>
        <v>07866</v>
      </c>
      <c r="E2347" t="s">
        <v>7298</v>
      </c>
      <c r="F2347">
        <v>30.98</v>
      </c>
      <c r="G2347">
        <v>0</v>
      </c>
      <c r="H2347">
        <v>0</v>
      </c>
      <c r="I2347">
        <v>30.98</v>
      </c>
      <c r="J2347">
        <v>0</v>
      </c>
      <c r="K2347">
        <v>0</v>
      </c>
      <c r="L2347">
        <v>30.98</v>
      </c>
    </row>
    <row r="2348" spans="1:12" x14ac:dyDescent="0.2">
      <c r="A2348" t="s">
        <v>8702</v>
      </c>
      <c r="B2348" t="s">
        <v>11</v>
      </c>
      <c r="C2348">
        <v>13037</v>
      </c>
      <c r="D2348" t="str">
        <f>LEFT(Table3[[#This Row],[Shipping postal code]],5)</f>
        <v>13037</v>
      </c>
      <c r="E2348" t="s">
        <v>7044</v>
      </c>
      <c r="F2348">
        <v>30.15</v>
      </c>
      <c r="G2348">
        <v>0</v>
      </c>
      <c r="H2348">
        <v>0</v>
      </c>
      <c r="I2348">
        <v>30.15</v>
      </c>
      <c r="J2348">
        <v>0</v>
      </c>
      <c r="K2348">
        <v>0</v>
      </c>
      <c r="L2348">
        <v>30.15</v>
      </c>
    </row>
    <row r="2349" spans="1:12" x14ac:dyDescent="0.2">
      <c r="A2349" t="s">
        <v>8703</v>
      </c>
      <c r="B2349" t="s">
        <v>11</v>
      </c>
      <c r="C2349">
        <v>84414</v>
      </c>
      <c r="D2349" t="str">
        <f>LEFT(Table3[[#This Row],[Shipping postal code]],5)</f>
        <v>84414</v>
      </c>
      <c r="E2349" t="s">
        <v>7046</v>
      </c>
      <c r="F2349">
        <v>33.15</v>
      </c>
      <c r="G2349">
        <v>-4.9800000000000004</v>
      </c>
      <c r="H2349">
        <v>0</v>
      </c>
      <c r="I2349">
        <v>28.17</v>
      </c>
      <c r="J2349">
        <v>0</v>
      </c>
      <c r="K2349">
        <v>1.98</v>
      </c>
      <c r="L2349">
        <v>30.15</v>
      </c>
    </row>
    <row r="2350" spans="1:12" x14ac:dyDescent="0.2">
      <c r="A2350" t="s">
        <v>8704</v>
      </c>
      <c r="B2350" t="s">
        <v>11</v>
      </c>
      <c r="C2350">
        <v>91504</v>
      </c>
      <c r="D2350" t="str">
        <f>LEFT(Table3[[#This Row],[Shipping postal code]],5)</f>
        <v>91504</v>
      </c>
      <c r="E2350" t="s">
        <v>7048</v>
      </c>
      <c r="F2350">
        <v>62</v>
      </c>
      <c r="G2350">
        <v>-32</v>
      </c>
      <c r="H2350">
        <v>0</v>
      </c>
      <c r="I2350">
        <v>30</v>
      </c>
      <c r="J2350">
        <v>0</v>
      </c>
      <c r="K2350">
        <v>0</v>
      </c>
      <c r="L2350">
        <v>30</v>
      </c>
    </row>
    <row r="2351" spans="1:12" x14ac:dyDescent="0.2">
      <c r="A2351" t="s">
        <v>8705</v>
      </c>
      <c r="B2351" t="s">
        <v>11</v>
      </c>
      <c r="C2351">
        <v>45439</v>
      </c>
      <c r="D2351" t="str">
        <f>LEFT(Table3[[#This Row],[Shipping postal code]],5)</f>
        <v>45439</v>
      </c>
      <c r="E2351" t="s">
        <v>7116</v>
      </c>
      <c r="F2351">
        <v>30</v>
      </c>
      <c r="G2351">
        <v>0</v>
      </c>
      <c r="H2351">
        <v>0</v>
      </c>
      <c r="I2351">
        <v>30</v>
      </c>
      <c r="J2351">
        <v>0</v>
      </c>
      <c r="K2351">
        <v>0</v>
      </c>
      <c r="L2351">
        <v>30</v>
      </c>
    </row>
    <row r="2352" spans="1:12" x14ac:dyDescent="0.2">
      <c r="A2352" t="s">
        <v>7356</v>
      </c>
      <c r="B2352" t="s">
        <v>11</v>
      </c>
      <c r="C2352">
        <v>85042</v>
      </c>
      <c r="D2352" t="str">
        <f>LEFT(Table3[[#This Row],[Shipping postal code]],5)</f>
        <v>85042</v>
      </c>
      <c r="E2352" t="s">
        <v>7056</v>
      </c>
      <c r="F2352">
        <v>30</v>
      </c>
      <c r="G2352">
        <v>0</v>
      </c>
      <c r="H2352">
        <v>0</v>
      </c>
      <c r="I2352">
        <v>30</v>
      </c>
      <c r="J2352">
        <v>0</v>
      </c>
      <c r="K2352">
        <v>0</v>
      </c>
      <c r="L2352">
        <v>30</v>
      </c>
    </row>
    <row r="2353" spans="1:12" x14ac:dyDescent="0.2">
      <c r="A2353" t="s">
        <v>7189</v>
      </c>
      <c r="B2353" t="s">
        <v>11</v>
      </c>
      <c r="C2353">
        <v>22151</v>
      </c>
      <c r="D2353" t="str">
        <f>LEFT(Table3[[#This Row],[Shipping postal code]],5)</f>
        <v>22151</v>
      </c>
      <c r="E2353" t="s">
        <v>7060</v>
      </c>
      <c r="F2353">
        <v>30</v>
      </c>
      <c r="G2353">
        <v>0</v>
      </c>
      <c r="H2353">
        <v>0</v>
      </c>
      <c r="I2353">
        <v>30</v>
      </c>
      <c r="J2353">
        <v>0</v>
      </c>
      <c r="K2353">
        <v>0</v>
      </c>
      <c r="L2353">
        <v>30</v>
      </c>
    </row>
    <row r="2354" spans="1:12" x14ac:dyDescent="0.2">
      <c r="A2354" t="s">
        <v>8706</v>
      </c>
      <c r="B2354" t="s">
        <v>11</v>
      </c>
      <c r="C2354">
        <v>29033</v>
      </c>
      <c r="D2354" t="str">
        <f>LEFT(Table3[[#This Row],[Shipping postal code]],5)</f>
        <v>29033</v>
      </c>
      <c r="E2354" t="s">
        <v>7214</v>
      </c>
      <c r="F2354">
        <v>30</v>
      </c>
      <c r="G2354">
        <v>0</v>
      </c>
      <c r="H2354">
        <v>0</v>
      </c>
      <c r="I2354">
        <v>30</v>
      </c>
      <c r="J2354">
        <v>0</v>
      </c>
      <c r="K2354">
        <v>0</v>
      </c>
      <c r="L2354">
        <v>30</v>
      </c>
    </row>
    <row r="2355" spans="1:12" x14ac:dyDescent="0.2">
      <c r="A2355" t="s">
        <v>8707</v>
      </c>
      <c r="B2355" t="s">
        <v>11</v>
      </c>
      <c r="C2355">
        <v>41129</v>
      </c>
      <c r="D2355" t="str">
        <f>LEFT(Table3[[#This Row],[Shipping postal code]],5)</f>
        <v>41129</v>
      </c>
      <c r="E2355" t="s">
        <v>7256</v>
      </c>
      <c r="F2355">
        <v>30</v>
      </c>
      <c r="G2355">
        <v>0</v>
      </c>
      <c r="H2355">
        <v>0</v>
      </c>
      <c r="I2355">
        <v>30</v>
      </c>
      <c r="J2355">
        <v>0</v>
      </c>
      <c r="K2355">
        <v>0</v>
      </c>
      <c r="L2355">
        <v>30</v>
      </c>
    </row>
    <row r="2356" spans="1:12" x14ac:dyDescent="0.2">
      <c r="A2356" t="s">
        <v>7751</v>
      </c>
      <c r="B2356" t="s">
        <v>11</v>
      </c>
      <c r="C2356">
        <v>45242</v>
      </c>
      <c r="D2356" t="str">
        <f>LEFT(Table3[[#This Row],[Shipping postal code]],5)</f>
        <v>45242</v>
      </c>
      <c r="E2356" t="s">
        <v>7116</v>
      </c>
      <c r="F2356">
        <v>30</v>
      </c>
      <c r="G2356">
        <v>0</v>
      </c>
      <c r="H2356">
        <v>0</v>
      </c>
      <c r="I2356">
        <v>30</v>
      </c>
      <c r="J2356">
        <v>0</v>
      </c>
      <c r="K2356">
        <v>0</v>
      </c>
      <c r="L2356">
        <v>30</v>
      </c>
    </row>
    <row r="2357" spans="1:12" x14ac:dyDescent="0.2">
      <c r="A2357" t="s">
        <v>8708</v>
      </c>
      <c r="B2357" t="s">
        <v>11</v>
      </c>
      <c r="C2357">
        <v>85212</v>
      </c>
      <c r="D2357" t="str">
        <f>LEFT(Table3[[#This Row],[Shipping postal code]],5)</f>
        <v>85212</v>
      </c>
      <c r="E2357" t="s">
        <v>7056</v>
      </c>
      <c r="F2357">
        <v>30</v>
      </c>
      <c r="G2357">
        <v>0</v>
      </c>
      <c r="H2357">
        <v>0</v>
      </c>
      <c r="I2357">
        <v>30</v>
      </c>
      <c r="J2357">
        <v>0</v>
      </c>
      <c r="K2357">
        <v>0</v>
      </c>
      <c r="L2357">
        <v>30</v>
      </c>
    </row>
    <row r="2358" spans="1:12" x14ac:dyDescent="0.2">
      <c r="A2358" t="s">
        <v>8709</v>
      </c>
      <c r="B2358" t="s">
        <v>11</v>
      </c>
      <c r="C2358">
        <v>59601</v>
      </c>
      <c r="D2358" t="str">
        <f>LEFT(Table3[[#This Row],[Shipping postal code]],5)</f>
        <v>59601</v>
      </c>
      <c r="E2358" t="s">
        <v>7203</v>
      </c>
      <c r="F2358">
        <v>30</v>
      </c>
      <c r="G2358">
        <v>0</v>
      </c>
      <c r="H2358">
        <v>0</v>
      </c>
      <c r="I2358">
        <v>30</v>
      </c>
      <c r="J2358">
        <v>0</v>
      </c>
      <c r="K2358">
        <v>0</v>
      </c>
      <c r="L2358">
        <v>30</v>
      </c>
    </row>
    <row r="2359" spans="1:12" x14ac:dyDescent="0.2">
      <c r="A2359" t="s">
        <v>8710</v>
      </c>
      <c r="B2359" t="s">
        <v>11</v>
      </c>
      <c r="C2359">
        <v>91335</v>
      </c>
      <c r="D2359" t="str">
        <f>LEFT(Table3[[#This Row],[Shipping postal code]],5)</f>
        <v>91335</v>
      </c>
      <c r="E2359" t="s">
        <v>7048</v>
      </c>
      <c r="F2359">
        <v>30</v>
      </c>
      <c r="G2359">
        <v>0</v>
      </c>
      <c r="H2359">
        <v>0</v>
      </c>
      <c r="I2359">
        <v>30</v>
      </c>
      <c r="J2359">
        <v>0</v>
      </c>
      <c r="K2359">
        <v>0</v>
      </c>
      <c r="L2359">
        <v>30</v>
      </c>
    </row>
    <row r="2360" spans="1:12" x14ac:dyDescent="0.2">
      <c r="A2360" t="s">
        <v>8711</v>
      </c>
      <c r="B2360" t="s">
        <v>11</v>
      </c>
      <c r="C2360">
        <v>33351</v>
      </c>
      <c r="D2360" t="str">
        <f>LEFT(Table3[[#This Row],[Shipping postal code]],5)</f>
        <v>33351</v>
      </c>
      <c r="E2360" t="s">
        <v>7063</v>
      </c>
      <c r="F2360">
        <v>56.98</v>
      </c>
      <c r="G2360">
        <v>-27</v>
      </c>
      <c r="H2360">
        <v>0</v>
      </c>
      <c r="I2360">
        <v>29.98</v>
      </c>
      <c r="J2360">
        <v>0</v>
      </c>
      <c r="K2360">
        <v>0</v>
      </c>
      <c r="L2360">
        <v>29.98</v>
      </c>
    </row>
    <row r="2361" spans="1:12" x14ac:dyDescent="0.2">
      <c r="A2361" t="s">
        <v>8712</v>
      </c>
      <c r="B2361" t="s">
        <v>11</v>
      </c>
      <c r="C2361" s="2" t="s">
        <v>3229</v>
      </c>
      <c r="D2361" s="2" t="str">
        <f>LEFT(Table3[[#This Row],[Shipping postal code]],5)</f>
        <v>01886</v>
      </c>
      <c r="E2361" t="s">
        <v>7129</v>
      </c>
      <c r="F2361">
        <v>78.98</v>
      </c>
      <c r="G2361">
        <v>-49</v>
      </c>
      <c r="H2361">
        <v>0</v>
      </c>
      <c r="I2361">
        <v>29.98</v>
      </c>
      <c r="J2361">
        <v>0</v>
      </c>
      <c r="K2361">
        <v>0</v>
      </c>
      <c r="L2361">
        <v>29.98</v>
      </c>
    </row>
    <row r="2362" spans="1:12" x14ac:dyDescent="0.2">
      <c r="A2362" t="s">
        <v>8713</v>
      </c>
      <c r="B2362" t="s">
        <v>11</v>
      </c>
      <c r="C2362">
        <v>63017</v>
      </c>
      <c r="D2362" t="str">
        <f>LEFT(Table3[[#This Row],[Shipping postal code]],5)</f>
        <v>63017</v>
      </c>
      <c r="E2362" t="s">
        <v>7178</v>
      </c>
      <c r="F2362">
        <v>29.98</v>
      </c>
      <c r="G2362">
        <v>0</v>
      </c>
      <c r="H2362">
        <v>0</v>
      </c>
      <c r="I2362">
        <v>29.98</v>
      </c>
      <c r="J2362">
        <v>0</v>
      </c>
      <c r="K2362">
        <v>0</v>
      </c>
      <c r="L2362">
        <v>29.98</v>
      </c>
    </row>
    <row r="2363" spans="1:12" x14ac:dyDescent="0.2">
      <c r="A2363" t="s">
        <v>8714</v>
      </c>
      <c r="B2363" t="s">
        <v>11</v>
      </c>
      <c r="C2363">
        <v>19701</v>
      </c>
      <c r="D2363" t="str">
        <f>LEFT(Table3[[#This Row],[Shipping postal code]],5)</f>
        <v>19701</v>
      </c>
      <c r="E2363" t="s">
        <v>7519</v>
      </c>
      <c r="F2363">
        <v>29.98</v>
      </c>
      <c r="G2363">
        <v>0</v>
      </c>
      <c r="H2363">
        <v>0</v>
      </c>
      <c r="I2363">
        <v>29.98</v>
      </c>
      <c r="J2363">
        <v>0</v>
      </c>
      <c r="K2363">
        <v>0</v>
      </c>
      <c r="L2363">
        <v>29.98</v>
      </c>
    </row>
    <row r="2364" spans="1:12" x14ac:dyDescent="0.2">
      <c r="A2364" t="s">
        <v>7206</v>
      </c>
      <c r="B2364" t="s">
        <v>11</v>
      </c>
      <c r="C2364">
        <v>11105</v>
      </c>
      <c r="D2364" t="str">
        <f>LEFT(Table3[[#This Row],[Shipping postal code]],5)</f>
        <v>11105</v>
      </c>
      <c r="E2364" t="s">
        <v>7044</v>
      </c>
      <c r="F2364">
        <v>49.98</v>
      </c>
      <c r="G2364">
        <v>-20</v>
      </c>
      <c r="H2364">
        <v>0</v>
      </c>
      <c r="I2364">
        <v>29.98</v>
      </c>
      <c r="J2364">
        <v>0</v>
      </c>
      <c r="K2364">
        <v>0</v>
      </c>
      <c r="L2364">
        <v>29.98</v>
      </c>
    </row>
    <row r="2365" spans="1:12" x14ac:dyDescent="0.2">
      <c r="A2365" t="s">
        <v>7141</v>
      </c>
      <c r="B2365" t="s">
        <v>11</v>
      </c>
      <c r="C2365">
        <v>84104</v>
      </c>
      <c r="D2365" t="str">
        <f>LEFT(Table3[[#This Row],[Shipping postal code]],5)</f>
        <v>84104</v>
      </c>
      <c r="E2365" t="s">
        <v>7046</v>
      </c>
      <c r="F2365">
        <v>27.98</v>
      </c>
      <c r="G2365">
        <v>0</v>
      </c>
      <c r="H2365">
        <v>0</v>
      </c>
      <c r="I2365">
        <v>27.98</v>
      </c>
      <c r="J2365">
        <v>0</v>
      </c>
      <c r="K2365">
        <v>1.96</v>
      </c>
      <c r="L2365">
        <v>29.94</v>
      </c>
    </row>
    <row r="2366" spans="1:12" x14ac:dyDescent="0.2">
      <c r="A2366" t="s">
        <v>8306</v>
      </c>
      <c r="B2366" t="s">
        <v>11</v>
      </c>
      <c r="C2366">
        <v>20109</v>
      </c>
      <c r="D2366" t="str">
        <f>LEFT(Table3[[#This Row],[Shipping postal code]],5)</f>
        <v>20109</v>
      </c>
      <c r="E2366" t="s">
        <v>7060</v>
      </c>
      <c r="F2366">
        <v>33.15</v>
      </c>
      <c r="G2366">
        <v>-3.32</v>
      </c>
      <c r="H2366">
        <v>0</v>
      </c>
      <c r="I2366">
        <v>29.83</v>
      </c>
      <c r="J2366">
        <v>0</v>
      </c>
      <c r="K2366">
        <v>0</v>
      </c>
      <c r="L2366">
        <v>29.83</v>
      </c>
    </row>
    <row r="2367" spans="1:12" x14ac:dyDescent="0.2">
      <c r="A2367" t="s">
        <v>8715</v>
      </c>
      <c r="B2367" t="s">
        <v>11</v>
      </c>
      <c r="C2367">
        <v>78641</v>
      </c>
      <c r="D2367" t="str">
        <f>LEFT(Table3[[#This Row],[Shipping postal code]],5)</f>
        <v>78641</v>
      </c>
      <c r="E2367" t="s">
        <v>7086</v>
      </c>
      <c r="F2367">
        <v>33.15</v>
      </c>
      <c r="G2367">
        <v>-3.32</v>
      </c>
      <c r="H2367">
        <v>0</v>
      </c>
      <c r="I2367">
        <v>29.83</v>
      </c>
      <c r="J2367">
        <v>0</v>
      </c>
      <c r="K2367">
        <v>0</v>
      </c>
      <c r="L2367">
        <v>29.83</v>
      </c>
    </row>
    <row r="2368" spans="1:12" x14ac:dyDescent="0.2">
      <c r="A2368" t="s">
        <v>8716</v>
      </c>
      <c r="B2368" t="s">
        <v>11</v>
      </c>
      <c r="C2368">
        <v>30906</v>
      </c>
      <c r="D2368" t="str">
        <f>LEFT(Table3[[#This Row],[Shipping postal code]],5)</f>
        <v>30906</v>
      </c>
      <c r="E2368" t="s">
        <v>7107</v>
      </c>
      <c r="F2368">
        <v>33.15</v>
      </c>
      <c r="G2368">
        <v>-3.32</v>
      </c>
      <c r="H2368">
        <v>0</v>
      </c>
      <c r="I2368">
        <v>29.83</v>
      </c>
      <c r="J2368">
        <v>0</v>
      </c>
      <c r="K2368">
        <v>0</v>
      </c>
      <c r="L2368">
        <v>29.83</v>
      </c>
    </row>
    <row r="2369" spans="1:12" x14ac:dyDescent="0.2">
      <c r="A2369" t="s">
        <v>7273</v>
      </c>
      <c r="B2369" t="s">
        <v>11</v>
      </c>
      <c r="C2369">
        <v>85208</v>
      </c>
      <c r="D2369" t="str">
        <f>LEFT(Table3[[#This Row],[Shipping postal code]],5)</f>
        <v>85208</v>
      </c>
      <c r="E2369" t="s">
        <v>7056</v>
      </c>
      <c r="F2369">
        <v>59</v>
      </c>
      <c r="G2369">
        <v>-29.5</v>
      </c>
      <c r="H2369">
        <v>0</v>
      </c>
      <c r="I2369">
        <v>29.5</v>
      </c>
      <c r="J2369">
        <v>0</v>
      </c>
      <c r="K2369">
        <v>0</v>
      </c>
      <c r="L2369">
        <v>29.5</v>
      </c>
    </row>
    <row r="2370" spans="1:12" x14ac:dyDescent="0.2">
      <c r="A2370" t="s">
        <v>8717</v>
      </c>
      <c r="B2370" t="s">
        <v>11</v>
      </c>
      <c r="C2370" t="s">
        <v>859</v>
      </c>
      <c r="D2370" t="str">
        <f>LEFT(Table3[[#This Row],[Shipping postal code]],5)</f>
        <v>80537</v>
      </c>
      <c r="E2370" t="s">
        <v>7079</v>
      </c>
      <c r="F2370">
        <v>29</v>
      </c>
      <c r="G2370">
        <v>0</v>
      </c>
      <c r="H2370">
        <v>0</v>
      </c>
      <c r="I2370">
        <v>29</v>
      </c>
      <c r="J2370">
        <v>0</v>
      </c>
      <c r="K2370">
        <v>0</v>
      </c>
      <c r="L2370">
        <v>29</v>
      </c>
    </row>
    <row r="2371" spans="1:12" x14ac:dyDescent="0.2">
      <c r="A2371" t="s">
        <v>7405</v>
      </c>
      <c r="B2371" t="s">
        <v>11</v>
      </c>
      <c r="C2371">
        <v>78257</v>
      </c>
      <c r="D2371" t="str">
        <f>LEFT(Table3[[#This Row],[Shipping postal code]],5)</f>
        <v>78257</v>
      </c>
      <c r="E2371" t="s">
        <v>7086</v>
      </c>
      <c r="F2371">
        <v>29</v>
      </c>
      <c r="G2371">
        <v>0</v>
      </c>
      <c r="H2371">
        <v>0</v>
      </c>
      <c r="I2371">
        <v>29</v>
      </c>
      <c r="J2371">
        <v>0</v>
      </c>
      <c r="K2371">
        <v>0</v>
      </c>
      <c r="L2371">
        <v>29</v>
      </c>
    </row>
    <row r="2372" spans="1:12" x14ac:dyDescent="0.2">
      <c r="A2372" t="s">
        <v>8718</v>
      </c>
      <c r="B2372" t="s">
        <v>11</v>
      </c>
      <c r="C2372">
        <v>60950</v>
      </c>
      <c r="D2372" t="str">
        <f>LEFT(Table3[[#This Row],[Shipping postal code]],5)</f>
        <v>60950</v>
      </c>
      <c r="E2372" t="s">
        <v>7152</v>
      </c>
      <c r="F2372">
        <v>29</v>
      </c>
      <c r="G2372">
        <v>0</v>
      </c>
      <c r="H2372">
        <v>0</v>
      </c>
      <c r="I2372">
        <v>29</v>
      </c>
      <c r="J2372">
        <v>0</v>
      </c>
      <c r="K2372">
        <v>0</v>
      </c>
      <c r="L2372">
        <v>29</v>
      </c>
    </row>
    <row r="2373" spans="1:12" x14ac:dyDescent="0.2">
      <c r="A2373" t="s">
        <v>8719</v>
      </c>
      <c r="B2373" t="s">
        <v>11</v>
      </c>
      <c r="C2373" s="2" t="s">
        <v>904</v>
      </c>
      <c r="D2373" s="2" t="str">
        <f>LEFT(Table3[[#This Row],[Shipping postal code]],5)</f>
        <v>06082</v>
      </c>
      <c r="E2373" t="s">
        <v>7121</v>
      </c>
      <c r="F2373">
        <v>29</v>
      </c>
      <c r="G2373">
        <v>0</v>
      </c>
      <c r="H2373">
        <v>0</v>
      </c>
      <c r="I2373">
        <v>29</v>
      </c>
      <c r="J2373">
        <v>0</v>
      </c>
      <c r="K2373">
        <v>0</v>
      </c>
      <c r="L2373">
        <v>29</v>
      </c>
    </row>
    <row r="2374" spans="1:12" x14ac:dyDescent="0.2">
      <c r="A2374" t="s">
        <v>8720</v>
      </c>
      <c r="B2374" t="s">
        <v>11</v>
      </c>
      <c r="C2374">
        <v>30126</v>
      </c>
      <c r="D2374" t="str">
        <f>LEFT(Table3[[#This Row],[Shipping postal code]],5)</f>
        <v>30126</v>
      </c>
      <c r="E2374" t="s">
        <v>7107</v>
      </c>
      <c r="F2374">
        <v>29</v>
      </c>
      <c r="G2374">
        <v>0</v>
      </c>
      <c r="H2374">
        <v>0</v>
      </c>
      <c r="I2374">
        <v>29</v>
      </c>
      <c r="J2374">
        <v>0</v>
      </c>
      <c r="K2374">
        <v>0</v>
      </c>
      <c r="L2374">
        <v>29</v>
      </c>
    </row>
    <row r="2375" spans="1:12" x14ac:dyDescent="0.2">
      <c r="A2375" t="s">
        <v>7044</v>
      </c>
      <c r="B2375" t="s">
        <v>11</v>
      </c>
      <c r="C2375">
        <v>10018</v>
      </c>
      <c r="D2375" t="str">
        <f>LEFT(Table3[[#This Row],[Shipping postal code]],5)</f>
        <v>10018</v>
      </c>
      <c r="E2375" t="s">
        <v>7044</v>
      </c>
      <c r="F2375">
        <v>29</v>
      </c>
      <c r="G2375">
        <v>0</v>
      </c>
      <c r="H2375">
        <v>0</v>
      </c>
      <c r="I2375">
        <v>29</v>
      </c>
      <c r="J2375">
        <v>0</v>
      </c>
      <c r="K2375">
        <v>0</v>
      </c>
      <c r="L2375">
        <v>29</v>
      </c>
    </row>
    <row r="2376" spans="1:12" x14ac:dyDescent="0.2">
      <c r="A2376" t="s">
        <v>7115</v>
      </c>
      <c r="B2376" t="s">
        <v>11</v>
      </c>
      <c r="C2376">
        <v>31903</v>
      </c>
      <c r="D2376" t="str">
        <f>LEFT(Table3[[#This Row],[Shipping postal code]],5)</f>
        <v>31903</v>
      </c>
      <c r="E2376" t="s">
        <v>7107</v>
      </c>
      <c r="F2376">
        <v>29</v>
      </c>
      <c r="G2376">
        <v>0</v>
      </c>
      <c r="H2376">
        <v>0</v>
      </c>
      <c r="I2376">
        <v>29</v>
      </c>
      <c r="J2376">
        <v>0</v>
      </c>
      <c r="K2376">
        <v>0</v>
      </c>
      <c r="L2376">
        <v>29</v>
      </c>
    </row>
    <row r="2377" spans="1:12" x14ac:dyDescent="0.2">
      <c r="A2377" t="s">
        <v>8721</v>
      </c>
      <c r="B2377" t="s">
        <v>11</v>
      </c>
      <c r="C2377">
        <v>63367</v>
      </c>
      <c r="D2377" t="str">
        <f>LEFT(Table3[[#This Row],[Shipping postal code]],5)</f>
        <v>63367</v>
      </c>
      <c r="E2377" t="s">
        <v>7178</v>
      </c>
      <c r="F2377">
        <v>66</v>
      </c>
      <c r="G2377">
        <v>-37</v>
      </c>
      <c r="H2377">
        <v>0</v>
      </c>
      <c r="I2377">
        <v>29</v>
      </c>
      <c r="J2377">
        <v>0</v>
      </c>
      <c r="K2377">
        <v>0</v>
      </c>
      <c r="L2377">
        <v>29</v>
      </c>
    </row>
    <row r="2378" spans="1:12" x14ac:dyDescent="0.2">
      <c r="A2378" t="s">
        <v>8722</v>
      </c>
      <c r="B2378" t="s">
        <v>11</v>
      </c>
      <c r="C2378">
        <v>92679</v>
      </c>
      <c r="D2378" t="str">
        <f>LEFT(Table3[[#This Row],[Shipping postal code]],5)</f>
        <v>92679</v>
      </c>
      <c r="E2378" t="s">
        <v>7048</v>
      </c>
      <c r="F2378">
        <v>29</v>
      </c>
      <c r="G2378">
        <v>0</v>
      </c>
      <c r="H2378">
        <v>0</v>
      </c>
      <c r="I2378">
        <v>29</v>
      </c>
      <c r="J2378">
        <v>0</v>
      </c>
      <c r="K2378">
        <v>0</v>
      </c>
      <c r="L2378">
        <v>29</v>
      </c>
    </row>
    <row r="2379" spans="1:12" x14ac:dyDescent="0.2">
      <c r="A2379" t="s">
        <v>7446</v>
      </c>
      <c r="B2379" t="s">
        <v>11</v>
      </c>
      <c r="C2379">
        <v>75236</v>
      </c>
      <c r="D2379" t="str">
        <f>LEFT(Table3[[#This Row],[Shipping postal code]],5)</f>
        <v>75236</v>
      </c>
      <c r="E2379" t="s">
        <v>7086</v>
      </c>
      <c r="F2379">
        <v>29</v>
      </c>
      <c r="G2379">
        <v>0</v>
      </c>
      <c r="H2379">
        <v>0</v>
      </c>
      <c r="I2379">
        <v>29</v>
      </c>
      <c r="J2379">
        <v>0</v>
      </c>
      <c r="K2379">
        <v>0</v>
      </c>
      <c r="L2379">
        <v>29</v>
      </c>
    </row>
    <row r="2380" spans="1:12" x14ac:dyDescent="0.2">
      <c r="A2380" t="s">
        <v>8591</v>
      </c>
      <c r="B2380" t="s">
        <v>11</v>
      </c>
      <c r="C2380">
        <v>85392</v>
      </c>
      <c r="D2380" t="str">
        <f>LEFT(Table3[[#This Row],[Shipping postal code]],5)</f>
        <v>85392</v>
      </c>
      <c r="E2380" t="s">
        <v>7056</v>
      </c>
      <c r="F2380">
        <v>29</v>
      </c>
      <c r="G2380">
        <v>0</v>
      </c>
      <c r="H2380">
        <v>0</v>
      </c>
      <c r="I2380">
        <v>29</v>
      </c>
      <c r="J2380">
        <v>0</v>
      </c>
      <c r="K2380">
        <v>0</v>
      </c>
      <c r="L2380">
        <v>29</v>
      </c>
    </row>
    <row r="2381" spans="1:12" x14ac:dyDescent="0.2">
      <c r="A2381" t="s">
        <v>8723</v>
      </c>
      <c r="B2381" t="s">
        <v>11</v>
      </c>
      <c r="C2381">
        <v>95609</v>
      </c>
      <c r="D2381" t="str">
        <f>LEFT(Table3[[#This Row],[Shipping postal code]],5)</f>
        <v>95609</v>
      </c>
      <c r="E2381" t="s">
        <v>7048</v>
      </c>
      <c r="F2381">
        <v>29</v>
      </c>
      <c r="G2381">
        <v>0</v>
      </c>
      <c r="H2381">
        <v>0</v>
      </c>
      <c r="I2381">
        <v>29</v>
      </c>
      <c r="J2381">
        <v>0</v>
      </c>
      <c r="K2381">
        <v>0</v>
      </c>
      <c r="L2381">
        <v>29</v>
      </c>
    </row>
    <row r="2382" spans="1:12" x14ac:dyDescent="0.2">
      <c r="A2382" t="s">
        <v>7157</v>
      </c>
      <c r="B2382" t="s">
        <v>11</v>
      </c>
      <c r="C2382" t="s">
        <v>284</v>
      </c>
      <c r="D2382" t="str">
        <f>LEFT(Table3[[#This Row],[Shipping postal code]],5)</f>
        <v>92833</v>
      </c>
      <c r="E2382" t="s">
        <v>7048</v>
      </c>
      <c r="F2382">
        <v>39</v>
      </c>
      <c r="G2382">
        <v>-10</v>
      </c>
      <c r="H2382">
        <v>0</v>
      </c>
      <c r="I2382">
        <v>29</v>
      </c>
      <c r="J2382">
        <v>0</v>
      </c>
      <c r="K2382">
        <v>0</v>
      </c>
      <c r="L2382">
        <v>29</v>
      </c>
    </row>
    <row r="2383" spans="1:12" x14ac:dyDescent="0.2">
      <c r="A2383" t="s">
        <v>8449</v>
      </c>
      <c r="B2383" t="s">
        <v>11</v>
      </c>
      <c r="C2383">
        <v>60004</v>
      </c>
      <c r="D2383" t="str">
        <f>LEFT(Table3[[#This Row],[Shipping postal code]],5)</f>
        <v>60004</v>
      </c>
      <c r="E2383" t="s">
        <v>7152</v>
      </c>
      <c r="F2383">
        <v>29</v>
      </c>
      <c r="G2383">
        <v>0</v>
      </c>
      <c r="H2383">
        <v>0</v>
      </c>
      <c r="I2383">
        <v>29</v>
      </c>
      <c r="J2383">
        <v>0</v>
      </c>
      <c r="K2383">
        <v>0</v>
      </c>
      <c r="L2383">
        <v>29</v>
      </c>
    </row>
    <row r="2384" spans="1:12" x14ac:dyDescent="0.2">
      <c r="A2384" t="s">
        <v>8724</v>
      </c>
      <c r="B2384" t="s">
        <v>11</v>
      </c>
      <c r="C2384">
        <v>33483</v>
      </c>
      <c r="D2384" t="str">
        <f>LEFT(Table3[[#This Row],[Shipping postal code]],5)</f>
        <v>33483</v>
      </c>
      <c r="E2384" t="s">
        <v>7063</v>
      </c>
      <c r="F2384">
        <v>29</v>
      </c>
      <c r="G2384">
        <v>0</v>
      </c>
      <c r="H2384">
        <v>0</v>
      </c>
      <c r="I2384">
        <v>29</v>
      </c>
      <c r="J2384">
        <v>0</v>
      </c>
      <c r="K2384">
        <v>0</v>
      </c>
      <c r="L2384">
        <v>29</v>
      </c>
    </row>
    <row r="2385" spans="1:12" x14ac:dyDescent="0.2">
      <c r="A2385" t="s">
        <v>8725</v>
      </c>
      <c r="B2385" t="s">
        <v>11</v>
      </c>
      <c r="C2385">
        <v>94586</v>
      </c>
      <c r="D2385" t="str">
        <f>LEFT(Table3[[#This Row],[Shipping postal code]],5)</f>
        <v>94586</v>
      </c>
      <c r="E2385" t="s">
        <v>7048</v>
      </c>
      <c r="F2385">
        <v>29</v>
      </c>
      <c r="G2385">
        <v>0</v>
      </c>
      <c r="H2385">
        <v>0</v>
      </c>
      <c r="I2385">
        <v>29</v>
      </c>
      <c r="J2385">
        <v>0</v>
      </c>
      <c r="K2385">
        <v>0</v>
      </c>
      <c r="L2385">
        <v>29</v>
      </c>
    </row>
    <row r="2386" spans="1:12" x14ac:dyDescent="0.2">
      <c r="A2386" t="s">
        <v>7141</v>
      </c>
      <c r="B2386" t="s">
        <v>11</v>
      </c>
      <c r="C2386">
        <v>84118</v>
      </c>
      <c r="D2386" t="str">
        <f>LEFT(Table3[[#This Row],[Shipping postal code]],5)</f>
        <v>84118</v>
      </c>
      <c r="E2386" t="s">
        <v>7046</v>
      </c>
      <c r="F2386">
        <v>27</v>
      </c>
      <c r="G2386">
        <v>0</v>
      </c>
      <c r="H2386">
        <v>0</v>
      </c>
      <c r="I2386">
        <v>27</v>
      </c>
      <c r="J2386">
        <v>0</v>
      </c>
      <c r="K2386">
        <v>1.96</v>
      </c>
      <c r="L2386">
        <v>28.96</v>
      </c>
    </row>
    <row r="2387" spans="1:12" x14ac:dyDescent="0.2">
      <c r="A2387" t="s">
        <v>7101</v>
      </c>
      <c r="B2387" t="s">
        <v>11</v>
      </c>
      <c r="C2387" t="s">
        <v>1574</v>
      </c>
      <c r="D2387" t="str">
        <f>LEFT(Table3[[#This Row],[Shipping postal code]],5)</f>
        <v>84005</v>
      </c>
      <c r="E2387" t="s">
        <v>7046</v>
      </c>
      <c r="F2387">
        <v>54</v>
      </c>
      <c r="G2387">
        <v>-27</v>
      </c>
      <c r="H2387">
        <v>0</v>
      </c>
      <c r="I2387">
        <v>27</v>
      </c>
      <c r="J2387">
        <v>0</v>
      </c>
      <c r="K2387">
        <v>1.96</v>
      </c>
      <c r="L2387">
        <v>28.96</v>
      </c>
    </row>
    <row r="2388" spans="1:12" x14ac:dyDescent="0.2">
      <c r="A2388" t="s">
        <v>8726</v>
      </c>
      <c r="B2388" t="s">
        <v>11</v>
      </c>
      <c r="C2388">
        <v>56751</v>
      </c>
      <c r="D2388" t="str">
        <f>LEFT(Table3[[#This Row],[Shipping postal code]],5)</f>
        <v>56751</v>
      </c>
      <c r="E2388" t="s">
        <v>7143</v>
      </c>
      <c r="F2388">
        <v>32</v>
      </c>
      <c r="G2388">
        <v>-3.2</v>
      </c>
      <c r="H2388">
        <v>0</v>
      </c>
      <c r="I2388">
        <v>28.8</v>
      </c>
      <c r="J2388">
        <v>0</v>
      </c>
      <c r="K2388">
        <v>0</v>
      </c>
      <c r="L2388">
        <v>28.8</v>
      </c>
    </row>
    <row r="2389" spans="1:12" x14ac:dyDescent="0.2">
      <c r="A2389" t="s">
        <v>8727</v>
      </c>
      <c r="B2389" t="s">
        <v>11</v>
      </c>
      <c r="C2389">
        <v>64080</v>
      </c>
      <c r="D2389" t="str">
        <f>LEFT(Table3[[#This Row],[Shipping postal code]],5)</f>
        <v>64080</v>
      </c>
      <c r="E2389" t="s">
        <v>7178</v>
      </c>
      <c r="F2389">
        <v>40.98</v>
      </c>
      <c r="G2389">
        <v>-12.29</v>
      </c>
      <c r="H2389">
        <v>0</v>
      </c>
      <c r="I2389">
        <v>28.69</v>
      </c>
      <c r="J2389">
        <v>0</v>
      </c>
      <c r="K2389">
        <v>0</v>
      </c>
      <c r="L2389">
        <v>28.69</v>
      </c>
    </row>
    <row r="2390" spans="1:12" x14ac:dyDescent="0.2">
      <c r="A2390" t="s">
        <v>7460</v>
      </c>
      <c r="B2390" t="s">
        <v>11</v>
      </c>
      <c r="C2390">
        <v>77379</v>
      </c>
      <c r="D2390" t="str">
        <f>LEFT(Table3[[#This Row],[Shipping postal code]],5)</f>
        <v>77379</v>
      </c>
      <c r="E2390" t="s">
        <v>7086</v>
      </c>
      <c r="F2390">
        <v>28.15</v>
      </c>
      <c r="G2390">
        <v>0</v>
      </c>
      <c r="H2390">
        <v>0</v>
      </c>
      <c r="I2390">
        <v>28.15</v>
      </c>
      <c r="J2390">
        <v>0</v>
      </c>
      <c r="K2390">
        <v>0</v>
      </c>
      <c r="L2390">
        <v>28.15</v>
      </c>
    </row>
    <row r="2391" spans="1:12" x14ac:dyDescent="0.2">
      <c r="A2391" t="s">
        <v>8728</v>
      </c>
      <c r="B2391" t="s">
        <v>11</v>
      </c>
      <c r="C2391">
        <v>21787</v>
      </c>
      <c r="D2391" t="str">
        <f>LEFT(Table3[[#This Row],[Shipping postal code]],5)</f>
        <v>21787</v>
      </c>
      <c r="E2391" t="s">
        <v>7091</v>
      </c>
      <c r="F2391">
        <v>28.15</v>
      </c>
      <c r="G2391">
        <v>0</v>
      </c>
      <c r="H2391">
        <v>0</v>
      </c>
      <c r="I2391">
        <v>28.15</v>
      </c>
      <c r="J2391">
        <v>0</v>
      </c>
      <c r="K2391">
        <v>0</v>
      </c>
      <c r="L2391">
        <v>28.15</v>
      </c>
    </row>
    <row r="2392" spans="1:12" x14ac:dyDescent="0.2">
      <c r="A2392" t="s">
        <v>8729</v>
      </c>
      <c r="B2392" t="s">
        <v>11</v>
      </c>
      <c r="C2392">
        <v>44044</v>
      </c>
      <c r="D2392" t="str">
        <f>LEFT(Table3[[#This Row],[Shipping postal code]],5)</f>
        <v>44044</v>
      </c>
      <c r="E2392" t="s">
        <v>7116</v>
      </c>
      <c r="F2392">
        <v>31.15</v>
      </c>
      <c r="G2392">
        <v>-3.12</v>
      </c>
      <c r="H2392">
        <v>0</v>
      </c>
      <c r="I2392">
        <v>28.03</v>
      </c>
      <c r="J2392">
        <v>0</v>
      </c>
      <c r="K2392">
        <v>0</v>
      </c>
      <c r="L2392">
        <v>28.03</v>
      </c>
    </row>
    <row r="2393" spans="1:12" x14ac:dyDescent="0.2">
      <c r="A2393" t="s">
        <v>7625</v>
      </c>
      <c r="B2393" t="s">
        <v>11</v>
      </c>
      <c r="C2393">
        <v>22312</v>
      </c>
      <c r="D2393" t="str">
        <f>LEFT(Table3[[#This Row],[Shipping postal code]],5)</f>
        <v>22312</v>
      </c>
      <c r="E2393" t="s">
        <v>7060</v>
      </c>
      <c r="F2393">
        <v>28</v>
      </c>
      <c r="G2393">
        <v>0</v>
      </c>
      <c r="H2393">
        <v>0</v>
      </c>
      <c r="I2393">
        <v>28</v>
      </c>
      <c r="J2393">
        <v>0</v>
      </c>
      <c r="K2393">
        <v>0</v>
      </c>
      <c r="L2393">
        <v>28</v>
      </c>
    </row>
    <row r="2394" spans="1:12" x14ac:dyDescent="0.2">
      <c r="A2394" t="s">
        <v>8730</v>
      </c>
      <c r="B2394" t="s">
        <v>11</v>
      </c>
      <c r="C2394">
        <v>45458</v>
      </c>
      <c r="D2394" t="str">
        <f>LEFT(Table3[[#This Row],[Shipping postal code]],5)</f>
        <v>45458</v>
      </c>
      <c r="E2394" t="s">
        <v>7116</v>
      </c>
      <c r="F2394">
        <v>35</v>
      </c>
      <c r="G2394">
        <v>0</v>
      </c>
      <c r="H2394">
        <v>-7</v>
      </c>
      <c r="I2394">
        <v>28</v>
      </c>
      <c r="J2394">
        <v>0</v>
      </c>
      <c r="K2394">
        <v>0</v>
      </c>
      <c r="L2394">
        <v>28</v>
      </c>
    </row>
    <row r="2395" spans="1:12" x14ac:dyDescent="0.2">
      <c r="A2395" t="s">
        <v>7762</v>
      </c>
      <c r="B2395" t="s">
        <v>11</v>
      </c>
      <c r="C2395" t="s">
        <v>353</v>
      </c>
      <c r="D2395" t="str">
        <f>LEFT(Table3[[#This Row],[Shipping postal code]],5)</f>
        <v>33192</v>
      </c>
      <c r="E2395" t="s">
        <v>7063</v>
      </c>
      <c r="F2395">
        <v>38</v>
      </c>
      <c r="G2395">
        <v>-10</v>
      </c>
      <c r="H2395">
        <v>0</v>
      </c>
      <c r="I2395">
        <v>28</v>
      </c>
      <c r="J2395">
        <v>0</v>
      </c>
      <c r="K2395">
        <v>0</v>
      </c>
      <c r="L2395">
        <v>28</v>
      </c>
    </row>
    <row r="2396" spans="1:12" x14ac:dyDescent="0.2">
      <c r="A2396" t="s">
        <v>8731</v>
      </c>
      <c r="B2396" t="s">
        <v>11</v>
      </c>
      <c r="C2396">
        <v>46375</v>
      </c>
      <c r="D2396" t="str">
        <f>LEFT(Table3[[#This Row],[Shipping postal code]],5)</f>
        <v>46375</v>
      </c>
      <c r="E2396" t="s">
        <v>7218</v>
      </c>
      <c r="F2396">
        <v>27.98</v>
      </c>
      <c r="G2396">
        <v>0</v>
      </c>
      <c r="H2396">
        <v>0</v>
      </c>
      <c r="I2396">
        <v>27.98</v>
      </c>
      <c r="J2396">
        <v>0</v>
      </c>
      <c r="K2396">
        <v>0</v>
      </c>
      <c r="L2396">
        <v>27.98</v>
      </c>
    </row>
    <row r="2397" spans="1:12" x14ac:dyDescent="0.2">
      <c r="A2397" t="s">
        <v>8732</v>
      </c>
      <c r="B2397" t="s">
        <v>11</v>
      </c>
      <c r="C2397">
        <v>84651</v>
      </c>
      <c r="D2397" t="str">
        <f>LEFT(Table3[[#This Row],[Shipping postal code]],5)</f>
        <v>84651</v>
      </c>
      <c r="E2397" t="s">
        <v>7046</v>
      </c>
      <c r="F2397">
        <v>25.98</v>
      </c>
      <c r="G2397">
        <v>0</v>
      </c>
      <c r="H2397">
        <v>0</v>
      </c>
      <c r="I2397">
        <v>25.98</v>
      </c>
      <c r="J2397">
        <v>0</v>
      </c>
      <c r="K2397">
        <v>1.82</v>
      </c>
      <c r="L2397">
        <v>27.8</v>
      </c>
    </row>
    <row r="2398" spans="1:12" x14ac:dyDescent="0.2">
      <c r="A2398" t="s">
        <v>8733</v>
      </c>
      <c r="B2398" t="s">
        <v>11</v>
      </c>
      <c r="C2398">
        <v>84074</v>
      </c>
      <c r="D2398" t="str">
        <f>LEFT(Table3[[#This Row],[Shipping postal code]],5)</f>
        <v>84074</v>
      </c>
      <c r="E2398" t="s">
        <v>7046</v>
      </c>
      <c r="F2398">
        <v>25.98</v>
      </c>
      <c r="G2398">
        <v>0</v>
      </c>
      <c r="H2398">
        <v>0</v>
      </c>
      <c r="I2398">
        <v>25.98</v>
      </c>
      <c r="J2398">
        <v>0</v>
      </c>
      <c r="K2398">
        <v>1.82</v>
      </c>
      <c r="L2398">
        <v>27.8</v>
      </c>
    </row>
    <row r="2399" spans="1:12" x14ac:dyDescent="0.2">
      <c r="A2399" t="s">
        <v>7486</v>
      </c>
      <c r="B2399" t="s">
        <v>11</v>
      </c>
      <c r="C2399">
        <v>15219</v>
      </c>
      <c r="D2399" t="str">
        <f>LEFT(Table3[[#This Row],[Shipping postal code]],5)</f>
        <v>15219</v>
      </c>
      <c r="E2399" t="s">
        <v>7065</v>
      </c>
      <c r="F2399">
        <v>32</v>
      </c>
      <c r="G2399">
        <v>-4.8</v>
      </c>
      <c r="H2399">
        <v>0</v>
      </c>
      <c r="I2399">
        <v>27.2</v>
      </c>
      <c r="J2399">
        <v>0</v>
      </c>
      <c r="K2399">
        <v>0</v>
      </c>
      <c r="L2399">
        <v>27.2</v>
      </c>
    </row>
    <row r="2400" spans="1:12" x14ac:dyDescent="0.2">
      <c r="A2400" t="s">
        <v>8340</v>
      </c>
      <c r="B2400" t="s">
        <v>11</v>
      </c>
      <c r="C2400">
        <v>95687</v>
      </c>
      <c r="D2400" t="str">
        <f>LEFT(Table3[[#This Row],[Shipping postal code]],5)</f>
        <v>95687</v>
      </c>
      <c r="E2400" t="s">
        <v>7048</v>
      </c>
      <c r="F2400">
        <v>30.15</v>
      </c>
      <c r="G2400">
        <v>-3.02</v>
      </c>
      <c r="H2400">
        <v>0</v>
      </c>
      <c r="I2400">
        <v>27.13</v>
      </c>
      <c r="J2400">
        <v>0</v>
      </c>
      <c r="K2400">
        <v>0</v>
      </c>
      <c r="L2400">
        <v>27.13</v>
      </c>
    </row>
    <row r="2401" spans="1:12" x14ac:dyDescent="0.2">
      <c r="A2401" t="s">
        <v>8734</v>
      </c>
      <c r="B2401" t="s">
        <v>11</v>
      </c>
      <c r="C2401">
        <v>35071</v>
      </c>
      <c r="D2401" t="str">
        <f>LEFT(Table3[[#This Row],[Shipping postal code]],5)</f>
        <v>35071</v>
      </c>
      <c r="E2401" t="s">
        <v>7315</v>
      </c>
      <c r="F2401">
        <v>30.15</v>
      </c>
      <c r="G2401">
        <v>-3.02</v>
      </c>
      <c r="H2401">
        <v>0</v>
      </c>
      <c r="I2401">
        <v>27.13</v>
      </c>
      <c r="J2401">
        <v>0</v>
      </c>
      <c r="K2401">
        <v>0</v>
      </c>
      <c r="L2401">
        <v>27.13</v>
      </c>
    </row>
    <row r="2402" spans="1:12" x14ac:dyDescent="0.2">
      <c r="A2402" t="s">
        <v>8735</v>
      </c>
      <c r="B2402" t="s">
        <v>11</v>
      </c>
      <c r="C2402">
        <v>74344</v>
      </c>
      <c r="D2402" t="str">
        <f>LEFT(Table3[[#This Row],[Shipping postal code]],5)</f>
        <v>74344</v>
      </c>
      <c r="E2402" t="s">
        <v>7050</v>
      </c>
      <c r="F2402">
        <v>30</v>
      </c>
      <c r="G2402">
        <v>-3</v>
      </c>
      <c r="H2402">
        <v>0</v>
      </c>
      <c r="I2402">
        <v>27</v>
      </c>
      <c r="J2402">
        <v>0</v>
      </c>
      <c r="K2402">
        <v>0</v>
      </c>
      <c r="L2402">
        <v>27</v>
      </c>
    </row>
    <row r="2403" spans="1:12" x14ac:dyDescent="0.2">
      <c r="A2403" t="s">
        <v>8736</v>
      </c>
      <c r="B2403" t="s">
        <v>11</v>
      </c>
      <c r="C2403">
        <v>93618</v>
      </c>
      <c r="D2403" t="str">
        <f>LEFT(Table3[[#This Row],[Shipping postal code]],5)</f>
        <v>93618</v>
      </c>
      <c r="E2403" t="s">
        <v>7048</v>
      </c>
      <c r="F2403">
        <v>30</v>
      </c>
      <c r="G2403">
        <v>-3</v>
      </c>
      <c r="H2403">
        <v>0</v>
      </c>
      <c r="I2403">
        <v>27</v>
      </c>
      <c r="J2403">
        <v>0</v>
      </c>
      <c r="K2403">
        <v>0</v>
      </c>
      <c r="L2403">
        <v>27</v>
      </c>
    </row>
    <row r="2404" spans="1:12" x14ac:dyDescent="0.2">
      <c r="A2404" t="s">
        <v>7626</v>
      </c>
      <c r="B2404" t="s">
        <v>11</v>
      </c>
      <c r="C2404" t="s">
        <v>30</v>
      </c>
      <c r="D2404" t="str">
        <f>LEFT(Table3[[#This Row],[Shipping postal code]],5)</f>
        <v>22201</v>
      </c>
      <c r="E2404" t="s">
        <v>7060</v>
      </c>
      <c r="F2404">
        <v>27</v>
      </c>
      <c r="G2404">
        <v>0</v>
      </c>
      <c r="H2404">
        <v>0</v>
      </c>
      <c r="I2404">
        <v>27</v>
      </c>
      <c r="J2404">
        <v>0</v>
      </c>
      <c r="K2404">
        <v>0</v>
      </c>
      <c r="L2404">
        <v>27</v>
      </c>
    </row>
    <row r="2405" spans="1:12" x14ac:dyDescent="0.2">
      <c r="A2405" t="s">
        <v>8737</v>
      </c>
      <c r="B2405" t="s">
        <v>11</v>
      </c>
      <c r="C2405">
        <v>98570</v>
      </c>
      <c r="D2405" t="str">
        <f>LEFT(Table3[[#This Row],[Shipping postal code]],5)</f>
        <v>98570</v>
      </c>
      <c r="E2405" t="s">
        <v>7076</v>
      </c>
      <c r="F2405">
        <v>27</v>
      </c>
      <c r="G2405">
        <v>0</v>
      </c>
      <c r="H2405">
        <v>0</v>
      </c>
      <c r="I2405">
        <v>27</v>
      </c>
      <c r="J2405">
        <v>0</v>
      </c>
      <c r="K2405">
        <v>0</v>
      </c>
      <c r="L2405">
        <v>27</v>
      </c>
    </row>
    <row r="2406" spans="1:12" x14ac:dyDescent="0.2">
      <c r="A2406" t="s">
        <v>8738</v>
      </c>
      <c r="B2406" t="s">
        <v>11</v>
      </c>
      <c r="C2406">
        <v>97392</v>
      </c>
      <c r="D2406" t="str">
        <f>LEFT(Table3[[#This Row],[Shipping postal code]],5)</f>
        <v>97392</v>
      </c>
      <c r="E2406" t="s">
        <v>7074</v>
      </c>
      <c r="F2406">
        <v>27</v>
      </c>
      <c r="G2406">
        <v>0</v>
      </c>
      <c r="H2406">
        <v>0</v>
      </c>
      <c r="I2406">
        <v>27</v>
      </c>
      <c r="J2406">
        <v>0</v>
      </c>
      <c r="K2406">
        <v>0</v>
      </c>
      <c r="L2406">
        <v>27</v>
      </c>
    </row>
    <row r="2407" spans="1:12" x14ac:dyDescent="0.2">
      <c r="A2407" t="s">
        <v>7356</v>
      </c>
      <c r="B2407" t="s">
        <v>11</v>
      </c>
      <c r="C2407">
        <v>85037</v>
      </c>
      <c r="D2407" t="str">
        <f>LEFT(Table3[[#This Row],[Shipping postal code]],5)</f>
        <v>85037</v>
      </c>
      <c r="E2407" t="s">
        <v>7056</v>
      </c>
      <c r="F2407">
        <v>27</v>
      </c>
      <c r="G2407">
        <v>0</v>
      </c>
      <c r="H2407">
        <v>0</v>
      </c>
      <c r="I2407">
        <v>27</v>
      </c>
      <c r="J2407">
        <v>0</v>
      </c>
      <c r="K2407">
        <v>0</v>
      </c>
      <c r="L2407">
        <v>27</v>
      </c>
    </row>
    <row r="2408" spans="1:12" x14ac:dyDescent="0.2">
      <c r="A2408" t="s">
        <v>8297</v>
      </c>
      <c r="B2408" t="s">
        <v>11</v>
      </c>
      <c r="C2408">
        <v>97330</v>
      </c>
      <c r="D2408" t="str">
        <f>LEFT(Table3[[#This Row],[Shipping postal code]],5)</f>
        <v>97330</v>
      </c>
      <c r="E2408" t="s">
        <v>7074</v>
      </c>
      <c r="F2408">
        <v>27</v>
      </c>
      <c r="G2408">
        <v>0</v>
      </c>
      <c r="H2408">
        <v>0</v>
      </c>
      <c r="I2408">
        <v>27</v>
      </c>
      <c r="J2408">
        <v>0</v>
      </c>
      <c r="K2408">
        <v>0</v>
      </c>
      <c r="L2408">
        <v>27</v>
      </c>
    </row>
    <row r="2409" spans="1:12" x14ac:dyDescent="0.2">
      <c r="A2409" t="s">
        <v>7078</v>
      </c>
      <c r="B2409" t="s">
        <v>11</v>
      </c>
      <c r="C2409">
        <v>80922</v>
      </c>
      <c r="D2409" t="str">
        <f>LEFT(Table3[[#This Row],[Shipping postal code]],5)</f>
        <v>80922</v>
      </c>
      <c r="E2409" t="s">
        <v>7079</v>
      </c>
      <c r="F2409">
        <v>127</v>
      </c>
      <c r="G2409">
        <v>-100</v>
      </c>
      <c r="H2409">
        <v>0</v>
      </c>
      <c r="I2409">
        <v>27</v>
      </c>
      <c r="J2409">
        <v>0</v>
      </c>
      <c r="K2409">
        <v>0</v>
      </c>
      <c r="L2409">
        <v>27</v>
      </c>
    </row>
    <row r="2410" spans="1:12" x14ac:dyDescent="0.2">
      <c r="A2410" t="s">
        <v>8739</v>
      </c>
      <c r="B2410" t="s">
        <v>11</v>
      </c>
      <c r="C2410">
        <v>85308</v>
      </c>
      <c r="D2410" t="str">
        <f>LEFT(Table3[[#This Row],[Shipping postal code]],5)</f>
        <v>85308</v>
      </c>
      <c r="E2410" t="s">
        <v>7056</v>
      </c>
      <c r="F2410">
        <v>27</v>
      </c>
      <c r="G2410">
        <v>0</v>
      </c>
      <c r="H2410">
        <v>0</v>
      </c>
      <c r="I2410">
        <v>27</v>
      </c>
      <c r="J2410">
        <v>0</v>
      </c>
      <c r="K2410">
        <v>0</v>
      </c>
      <c r="L2410">
        <v>27</v>
      </c>
    </row>
    <row r="2411" spans="1:12" x14ac:dyDescent="0.2">
      <c r="A2411" t="s">
        <v>8740</v>
      </c>
      <c r="B2411" t="s">
        <v>11</v>
      </c>
      <c r="C2411">
        <v>11563</v>
      </c>
      <c r="D2411" t="str">
        <f>LEFT(Table3[[#This Row],[Shipping postal code]],5)</f>
        <v>11563</v>
      </c>
      <c r="E2411" t="s">
        <v>7044</v>
      </c>
      <c r="F2411">
        <v>27</v>
      </c>
      <c r="G2411">
        <v>0</v>
      </c>
      <c r="H2411">
        <v>0</v>
      </c>
      <c r="I2411">
        <v>27</v>
      </c>
      <c r="J2411">
        <v>0</v>
      </c>
      <c r="K2411">
        <v>0</v>
      </c>
      <c r="L2411">
        <v>27</v>
      </c>
    </row>
    <row r="2412" spans="1:12" x14ac:dyDescent="0.2">
      <c r="A2412" t="s">
        <v>8741</v>
      </c>
      <c r="B2412" t="s">
        <v>11</v>
      </c>
      <c r="C2412">
        <v>83401</v>
      </c>
      <c r="D2412" t="str">
        <f>LEFT(Table3[[#This Row],[Shipping postal code]],5)</f>
        <v>83401</v>
      </c>
      <c r="E2412" t="s">
        <v>7125</v>
      </c>
      <c r="F2412">
        <v>27</v>
      </c>
      <c r="G2412">
        <v>0</v>
      </c>
      <c r="H2412">
        <v>0</v>
      </c>
      <c r="I2412">
        <v>27</v>
      </c>
      <c r="J2412">
        <v>0</v>
      </c>
      <c r="K2412">
        <v>0</v>
      </c>
      <c r="L2412">
        <v>27</v>
      </c>
    </row>
    <row r="2413" spans="1:12" x14ac:dyDescent="0.2">
      <c r="A2413" t="s">
        <v>8742</v>
      </c>
      <c r="B2413" t="s">
        <v>11</v>
      </c>
      <c r="C2413">
        <v>85021</v>
      </c>
      <c r="D2413" t="str">
        <f>LEFT(Table3[[#This Row],[Shipping postal code]],5)</f>
        <v>85021</v>
      </c>
      <c r="E2413" t="s">
        <v>7056</v>
      </c>
      <c r="F2413">
        <v>27</v>
      </c>
      <c r="G2413">
        <v>0</v>
      </c>
      <c r="H2413">
        <v>0</v>
      </c>
      <c r="I2413">
        <v>27</v>
      </c>
      <c r="J2413">
        <v>0</v>
      </c>
      <c r="K2413">
        <v>0</v>
      </c>
      <c r="L2413">
        <v>27</v>
      </c>
    </row>
    <row r="2414" spans="1:12" x14ac:dyDescent="0.2">
      <c r="A2414" t="s">
        <v>8213</v>
      </c>
      <c r="B2414" t="s">
        <v>11</v>
      </c>
      <c r="C2414">
        <v>80504</v>
      </c>
      <c r="D2414" t="str">
        <f>LEFT(Table3[[#This Row],[Shipping postal code]],5)</f>
        <v>80504</v>
      </c>
      <c r="E2414" t="s">
        <v>7079</v>
      </c>
      <c r="F2414">
        <v>30</v>
      </c>
      <c r="G2414">
        <v>-3</v>
      </c>
      <c r="H2414">
        <v>0</v>
      </c>
      <c r="I2414">
        <v>27</v>
      </c>
      <c r="J2414">
        <v>0</v>
      </c>
      <c r="K2414">
        <v>0</v>
      </c>
      <c r="L2414">
        <v>27</v>
      </c>
    </row>
    <row r="2415" spans="1:12" x14ac:dyDescent="0.2">
      <c r="A2415" t="s">
        <v>8040</v>
      </c>
      <c r="B2415" t="s">
        <v>11</v>
      </c>
      <c r="C2415">
        <v>20852</v>
      </c>
      <c r="D2415" t="str">
        <f>LEFT(Table3[[#This Row],[Shipping postal code]],5)</f>
        <v>20852</v>
      </c>
      <c r="E2415" t="s">
        <v>7091</v>
      </c>
      <c r="F2415">
        <v>27</v>
      </c>
      <c r="G2415">
        <v>0</v>
      </c>
      <c r="H2415">
        <v>0</v>
      </c>
      <c r="I2415">
        <v>27</v>
      </c>
      <c r="J2415">
        <v>0</v>
      </c>
      <c r="K2415">
        <v>0</v>
      </c>
      <c r="L2415">
        <v>27</v>
      </c>
    </row>
    <row r="2416" spans="1:12" x14ac:dyDescent="0.2">
      <c r="A2416" t="s">
        <v>8743</v>
      </c>
      <c r="B2416" t="s">
        <v>11</v>
      </c>
      <c r="C2416">
        <v>95638</v>
      </c>
      <c r="D2416" t="str">
        <f>LEFT(Table3[[#This Row],[Shipping postal code]],5)</f>
        <v>95638</v>
      </c>
      <c r="E2416" t="s">
        <v>7048</v>
      </c>
      <c r="F2416">
        <v>27</v>
      </c>
      <c r="G2416">
        <v>0</v>
      </c>
      <c r="H2416">
        <v>0</v>
      </c>
      <c r="I2416">
        <v>27</v>
      </c>
      <c r="J2416">
        <v>0</v>
      </c>
      <c r="K2416">
        <v>0</v>
      </c>
      <c r="L2416">
        <v>27</v>
      </c>
    </row>
    <row r="2417" spans="1:12" x14ac:dyDescent="0.2">
      <c r="A2417" t="s">
        <v>8612</v>
      </c>
      <c r="B2417" t="s">
        <v>11</v>
      </c>
      <c r="C2417">
        <v>92084</v>
      </c>
      <c r="D2417" t="str">
        <f>LEFT(Table3[[#This Row],[Shipping postal code]],5)</f>
        <v>92084</v>
      </c>
      <c r="E2417" t="s">
        <v>7048</v>
      </c>
      <c r="F2417">
        <v>27</v>
      </c>
      <c r="G2417">
        <v>0</v>
      </c>
      <c r="H2417">
        <v>0</v>
      </c>
      <c r="I2417">
        <v>27</v>
      </c>
      <c r="J2417">
        <v>0</v>
      </c>
      <c r="K2417">
        <v>0</v>
      </c>
      <c r="L2417">
        <v>27</v>
      </c>
    </row>
    <row r="2418" spans="1:12" x14ac:dyDescent="0.2">
      <c r="A2418" t="s">
        <v>8744</v>
      </c>
      <c r="B2418" t="s">
        <v>11</v>
      </c>
      <c r="C2418">
        <v>76148</v>
      </c>
      <c r="D2418" t="str">
        <f>LEFT(Table3[[#This Row],[Shipping postal code]],5)</f>
        <v>76148</v>
      </c>
      <c r="E2418" t="s">
        <v>7086</v>
      </c>
      <c r="F2418">
        <v>27</v>
      </c>
      <c r="G2418">
        <v>0</v>
      </c>
      <c r="H2418">
        <v>0</v>
      </c>
      <c r="I2418">
        <v>27</v>
      </c>
      <c r="J2418">
        <v>0</v>
      </c>
      <c r="K2418">
        <v>0</v>
      </c>
      <c r="L2418">
        <v>27</v>
      </c>
    </row>
    <row r="2419" spans="1:12" x14ac:dyDescent="0.2">
      <c r="A2419" t="s">
        <v>7141</v>
      </c>
      <c r="B2419" t="s">
        <v>11</v>
      </c>
      <c r="C2419" t="s">
        <v>6274</v>
      </c>
      <c r="D2419" t="str">
        <f>LEFT(Table3[[#This Row],[Shipping postal code]],5)</f>
        <v>84106</v>
      </c>
      <c r="E2419" t="s">
        <v>7046</v>
      </c>
      <c r="F2419">
        <v>25</v>
      </c>
      <c r="G2419">
        <v>0</v>
      </c>
      <c r="H2419">
        <v>0</v>
      </c>
      <c r="I2419">
        <v>25</v>
      </c>
      <c r="J2419">
        <v>0</v>
      </c>
      <c r="K2419">
        <v>1.87</v>
      </c>
      <c r="L2419">
        <v>26.87</v>
      </c>
    </row>
    <row r="2420" spans="1:12" x14ac:dyDescent="0.2">
      <c r="A2420" t="s">
        <v>8745</v>
      </c>
      <c r="B2420" t="s">
        <v>11</v>
      </c>
      <c r="C2420">
        <v>25313</v>
      </c>
      <c r="D2420" t="str">
        <f>LEFT(Table3[[#This Row],[Shipping postal code]],5)</f>
        <v>25313</v>
      </c>
      <c r="E2420" t="s">
        <v>7674</v>
      </c>
      <c r="F2420">
        <v>25</v>
      </c>
      <c r="G2420">
        <v>0</v>
      </c>
      <c r="H2420">
        <v>0</v>
      </c>
      <c r="I2420">
        <v>25</v>
      </c>
      <c r="J2420">
        <v>0</v>
      </c>
      <c r="K2420">
        <v>1.5</v>
      </c>
      <c r="L2420">
        <v>26.5</v>
      </c>
    </row>
    <row r="2421" spans="1:12" x14ac:dyDescent="0.2">
      <c r="A2421" t="s">
        <v>8746</v>
      </c>
      <c r="B2421" t="s">
        <v>11</v>
      </c>
      <c r="C2421">
        <v>94901</v>
      </c>
      <c r="D2421" t="str">
        <f>LEFT(Table3[[#This Row],[Shipping postal code]],5)</f>
        <v>94901</v>
      </c>
      <c r="E2421" t="s">
        <v>7048</v>
      </c>
      <c r="F2421">
        <v>26.15</v>
      </c>
      <c r="G2421">
        <v>0</v>
      </c>
      <c r="H2421">
        <v>0</v>
      </c>
      <c r="I2421">
        <v>26.15</v>
      </c>
      <c r="J2421">
        <v>0</v>
      </c>
      <c r="K2421">
        <v>0</v>
      </c>
      <c r="L2421">
        <v>26.15</v>
      </c>
    </row>
    <row r="2422" spans="1:12" x14ac:dyDescent="0.2">
      <c r="A2422" t="s">
        <v>7309</v>
      </c>
      <c r="B2422" t="s">
        <v>11</v>
      </c>
      <c r="C2422">
        <v>92117</v>
      </c>
      <c r="D2422" t="str">
        <f>LEFT(Table3[[#This Row],[Shipping postal code]],5)</f>
        <v>92117</v>
      </c>
      <c r="E2422" t="s">
        <v>7048</v>
      </c>
      <c r="F2422">
        <v>26.15</v>
      </c>
      <c r="G2422">
        <v>0</v>
      </c>
      <c r="H2422">
        <v>0</v>
      </c>
      <c r="I2422">
        <v>26.15</v>
      </c>
      <c r="J2422">
        <v>0</v>
      </c>
      <c r="K2422">
        <v>0</v>
      </c>
      <c r="L2422">
        <v>26.15</v>
      </c>
    </row>
    <row r="2423" spans="1:12" x14ac:dyDescent="0.2">
      <c r="A2423" t="s">
        <v>8747</v>
      </c>
      <c r="B2423" t="s">
        <v>11</v>
      </c>
      <c r="C2423">
        <v>29170</v>
      </c>
      <c r="D2423" t="str">
        <f>LEFT(Table3[[#This Row],[Shipping postal code]],5)</f>
        <v>29170</v>
      </c>
      <c r="E2423" t="s">
        <v>7214</v>
      </c>
      <c r="F2423">
        <v>26.15</v>
      </c>
      <c r="G2423">
        <v>0</v>
      </c>
      <c r="H2423">
        <v>0</v>
      </c>
      <c r="I2423">
        <v>26.15</v>
      </c>
      <c r="J2423">
        <v>0</v>
      </c>
      <c r="K2423">
        <v>0</v>
      </c>
      <c r="L2423">
        <v>26.15</v>
      </c>
    </row>
    <row r="2424" spans="1:12" x14ac:dyDescent="0.2">
      <c r="A2424" t="s">
        <v>7146</v>
      </c>
      <c r="B2424" t="s">
        <v>11</v>
      </c>
      <c r="C2424">
        <v>78721</v>
      </c>
      <c r="D2424" t="str">
        <f>LEFT(Table3[[#This Row],[Shipping postal code]],5)</f>
        <v>78721</v>
      </c>
      <c r="E2424" t="s">
        <v>7086</v>
      </c>
      <c r="F2424">
        <v>26.15</v>
      </c>
      <c r="G2424">
        <v>0</v>
      </c>
      <c r="H2424">
        <v>0</v>
      </c>
      <c r="I2424">
        <v>26.15</v>
      </c>
      <c r="J2424">
        <v>0</v>
      </c>
      <c r="K2424">
        <v>0</v>
      </c>
      <c r="L2424">
        <v>26.15</v>
      </c>
    </row>
    <row r="2425" spans="1:12" x14ac:dyDescent="0.2">
      <c r="A2425" t="s">
        <v>8748</v>
      </c>
      <c r="B2425" t="s">
        <v>11</v>
      </c>
      <c r="C2425">
        <v>30047</v>
      </c>
      <c r="D2425" t="str">
        <f>LEFT(Table3[[#This Row],[Shipping postal code]],5)</f>
        <v>30047</v>
      </c>
      <c r="E2425" t="s">
        <v>7107</v>
      </c>
      <c r="F2425">
        <v>26.15</v>
      </c>
      <c r="G2425">
        <v>0</v>
      </c>
      <c r="H2425">
        <v>0</v>
      </c>
      <c r="I2425">
        <v>26.15</v>
      </c>
      <c r="J2425">
        <v>0</v>
      </c>
      <c r="K2425">
        <v>0</v>
      </c>
      <c r="L2425">
        <v>26.15</v>
      </c>
    </row>
    <row r="2426" spans="1:12" x14ac:dyDescent="0.2">
      <c r="A2426" t="s">
        <v>7421</v>
      </c>
      <c r="B2426" t="s">
        <v>11</v>
      </c>
      <c r="C2426">
        <v>32351</v>
      </c>
      <c r="D2426" t="str">
        <f>LEFT(Table3[[#This Row],[Shipping postal code]],5)</f>
        <v>32351</v>
      </c>
      <c r="E2426" t="s">
        <v>7063</v>
      </c>
      <c r="F2426">
        <v>52</v>
      </c>
      <c r="G2426">
        <v>-26</v>
      </c>
      <c r="H2426">
        <v>0</v>
      </c>
      <c r="I2426">
        <v>26</v>
      </c>
      <c r="J2426">
        <v>0</v>
      </c>
      <c r="K2426">
        <v>0</v>
      </c>
      <c r="L2426">
        <v>26</v>
      </c>
    </row>
    <row r="2427" spans="1:12" x14ac:dyDescent="0.2">
      <c r="A2427" t="s">
        <v>7524</v>
      </c>
      <c r="B2427" t="s">
        <v>11</v>
      </c>
      <c r="C2427">
        <v>19107</v>
      </c>
      <c r="D2427" t="str">
        <f>LEFT(Table3[[#This Row],[Shipping postal code]],5)</f>
        <v>19107</v>
      </c>
      <c r="E2427" t="s">
        <v>7065</v>
      </c>
      <c r="F2427">
        <v>36</v>
      </c>
      <c r="G2427">
        <v>-10</v>
      </c>
      <c r="H2427">
        <v>0</v>
      </c>
      <c r="I2427">
        <v>26</v>
      </c>
      <c r="J2427">
        <v>0</v>
      </c>
      <c r="K2427">
        <v>0</v>
      </c>
      <c r="L2427">
        <v>26</v>
      </c>
    </row>
    <row r="2428" spans="1:12" x14ac:dyDescent="0.2">
      <c r="A2428" t="s">
        <v>8749</v>
      </c>
      <c r="B2428" t="s">
        <v>11</v>
      </c>
      <c r="C2428">
        <v>93722</v>
      </c>
      <c r="D2428" t="str">
        <f>LEFT(Table3[[#This Row],[Shipping postal code]],5)</f>
        <v>93722</v>
      </c>
      <c r="E2428" t="s">
        <v>7048</v>
      </c>
      <c r="F2428">
        <v>52</v>
      </c>
      <c r="G2428">
        <v>-26</v>
      </c>
      <c r="H2428">
        <v>0</v>
      </c>
      <c r="I2428">
        <v>26</v>
      </c>
      <c r="J2428">
        <v>0</v>
      </c>
      <c r="K2428">
        <v>0</v>
      </c>
      <c r="L2428">
        <v>26</v>
      </c>
    </row>
    <row r="2429" spans="1:12" x14ac:dyDescent="0.2">
      <c r="A2429" t="s">
        <v>8750</v>
      </c>
      <c r="B2429" t="s">
        <v>11</v>
      </c>
      <c r="C2429">
        <v>92592</v>
      </c>
      <c r="D2429" t="str">
        <f>LEFT(Table3[[#This Row],[Shipping postal code]],5)</f>
        <v>92592</v>
      </c>
      <c r="E2429" t="s">
        <v>7048</v>
      </c>
      <c r="F2429">
        <v>26</v>
      </c>
      <c r="G2429">
        <v>0</v>
      </c>
      <c r="H2429">
        <v>0</v>
      </c>
      <c r="I2429">
        <v>26</v>
      </c>
      <c r="J2429">
        <v>0</v>
      </c>
      <c r="K2429">
        <v>0</v>
      </c>
      <c r="L2429">
        <v>26</v>
      </c>
    </row>
    <row r="2430" spans="1:12" x14ac:dyDescent="0.2">
      <c r="A2430" t="s">
        <v>8751</v>
      </c>
      <c r="B2430" t="s">
        <v>11</v>
      </c>
      <c r="C2430">
        <v>49631</v>
      </c>
      <c r="D2430" t="str">
        <f>LEFT(Table3[[#This Row],[Shipping postal code]],5)</f>
        <v>49631</v>
      </c>
      <c r="E2430" t="s">
        <v>7195</v>
      </c>
      <c r="F2430">
        <v>25.98</v>
      </c>
      <c r="G2430">
        <v>0</v>
      </c>
      <c r="H2430">
        <v>0</v>
      </c>
      <c r="I2430">
        <v>25.98</v>
      </c>
      <c r="J2430">
        <v>0</v>
      </c>
      <c r="K2430">
        <v>0</v>
      </c>
      <c r="L2430">
        <v>25.98</v>
      </c>
    </row>
    <row r="2431" spans="1:12" x14ac:dyDescent="0.2">
      <c r="A2431" t="s">
        <v>7118</v>
      </c>
      <c r="B2431" t="s">
        <v>11</v>
      </c>
      <c r="C2431" t="s">
        <v>42</v>
      </c>
      <c r="D2431" t="str">
        <f>LEFT(Table3[[#This Row],[Shipping postal code]],5)</f>
        <v>84010</v>
      </c>
      <c r="E2431" t="s">
        <v>7046</v>
      </c>
      <c r="F2431">
        <v>27</v>
      </c>
      <c r="G2431">
        <v>-2.7</v>
      </c>
      <c r="H2431">
        <v>0</v>
      </c>
      <c r="I2431">
        <v>24.3</v>
      </c>
      <c r="J2431">
        <v>0</v>
      </c>
      <c r="K2431">
        <v>1.66</v>
      </c>
      <c r="L2431">
        <v>25.96</v>
      </c>
    </row>
    <row r="2432" spans="1:12" x14ac:dyDescent="0.2">
      <c r="A2432" t="s">
        <v>8752</v>
      </c>
      <c r="B2432" t="s">
        <v>11</v>
      </c>
      <c r="C2432">
        <v>39466</v>
      </c>
      <c r="D2432" t="str">
        <f>LEFT(Table3[[#This Row],[Shipping postal code]],5)</f>
        <v>39466</v>
      </c>
      <c r="E2432" t="s">
        <v>7268</v>
      </c>
      <c r="F2432">
        <v>97</v>
      </c>
      <c r="G2432">
        <v>-71.099999999999994</v>
      </c>
      <c r="H2432">
        <v>0</v>
      </c>
      <c r="I2432">
        <v>25.9</v>
      </c>
      <c r="J2432">
        <v>0</v>
      </c>
      <c r="K2432">
        <v>0</v>
      </c>
      <c r="L2432">
        <v>25.9</v>
      </c>
    </row>
    <row r="2433" spans="1:12" x14ac:dyDescent="0.2">
      <c r="A2433" t="s">
        <v>7339</v>
      </c>
      <c r="B2433" t="s">
        <v>11</v>
      </c>
      <c r="C2433">
        <v>84118</v>
      </c>
      <c r="D2433" t="str">
        <f>LEFT(Table3[[#This Row],[Shipping postal code]],5)</f>
        <v>84118</v>
      </c>
      <c r="E2433" t="s">
        <v>7046</v>
      </c>
      <c r="F2433">
        <v>44</v>
      </c>
      <c r="G2433">
        <v>-20</v>
      </c>
      <c r="H2433">
        <v>0</v>
      </c>
      <c r="I2433">
        <v>24</v>
      </c>
      <c r="J2433">
        <v>0</v>
      </c>
      <c r="K2433">
        <v>1.74</v>
      </c>
      <c r="L2433">
        <v>25.74</v>
      </c>
    </row>
    <row r="2434" spans="1:12" x14ac:dyDescent="0.2">
      <c r="A2434" t="s">
        <v>8753</v>
      </c>
      <c r="B2434" t="s">
        <v>11</v>
      </c>
      <c r="C2434">
        <v>91731</v>
      </c>
      <c r="D2434" t="str">
        <f>LEFT(Table3[[#This Row],[Shipping postal code]],5)</f>
        <v>91731</v>
      </c>
      <c r="E2434" t="s">
        <v>7048</v>
      </c>
      <c r="F2434">
        <v>30</v>
      </c>
      <c r="G2434">
        <v>-4.5</v>
      </c>
      <c r="H2434">
        <v>0</v>
      </c>
      <c r="I2434">
        <v>25.5</v>
      </c>
      <c r="J2434">
        <v>0</v>
      </c>
      <c r="K2434">
        <v>0</v>
      </c>
      <c r="L2434">
        <v>25.5</v>
      </c>
    </row>
    <row r="2435" spans="1:12" x14ac:dyDescent="0.2">
      <c r="A2435" t="s">
        <v>8186</v>
      </c>
      <c r="B2435" t="s">
        <v>11</v>
      </c>
      <c r="C2435">
        <v>93277</v>
      </c>
      <c r="D2435" t="str">
        <f>LEFT(Table3[[#This Row],[Shipping postal code]],5)</f>
        <v>93277</v>
      </c>
      <c r="E2435" t="s">
        <v>7048</v>
      </c>
      <c r="F2435">
        <v>30</v>
      </c>
      <c r="G2435">
        <v>-4.5</v>
      </c>
      <c r="H2435">
        <v>0</v>
      </c>
      <c r="I2435">
        <v>25.5</v>
      </c>
      <c r="J2435">
        <v>0</v>
      </c>
      <c r="K2435">
        <v>0</v>
      </c>
      <c r="L2435">
        <v>25.5</v>
      </c>
    </row>
    <row r="2436" spans="1:12" x14ac:dyDescent="0.2">
      <c r="A2436" t="s">
        <v>8754</v>
      </c>
      <c r="B2436" t="s">
        <v>11</v>
      </c>
      <c r="C2436">
        <v>12570</v>
      </c>
      <c r="D2436" t="str">
        <f>LEFT(Table3[[#This Row],[Shipping postal code]],5)</f>
        <v>12570</v>
      </c>
      <c r="E2436" t="s">
        <v>7044</v>
      </c>
      <c r="F2436">
        <v>27.98</v>
      </c>
      <c r="G2436">
        <v>-2.79</v>
      </c>
      <c r="H2436">
        <v>0</v>
      </c>
      <c r="I2436">
        <v>25.19</v>
      </c>
      <c r="J2436">
        <v>0</v>
      </c>
      <c r="K2436">
        <v>0</v>
      </c>
      <c r="L2436">
        <v>25.19</v>
      </c>
    </row>
    <row r="2437" spans="1:12" x14ac:dyDescent="0.2">
      <c r="A2437" t="s">
        <v>8755</v>
      </c>
      <c r="B2437" t="s">
        <v>11</v>
      </c>
      <c r="C2437">
        <v>61401</v>
      </c>
      <c r="D2437" t="str">
        <f>LEFT(Table3[[#This Row],[Shipping postal code]],5)</f>
        <v>61401</v>
      </c>
      <c r="E2437" t="s">
        <v>7152</v>
      </c>
      <c r="F2437">
        <v>27.98</v>
      </c>
      <c r="G2437">
        <v>-2.79</v>
      </c>
      <c r="H2437">
        <v>0</v>
      </c>
      <c r="I2437">
        <v>25.19</v>
      </c>
      <c r="J2437">
        <v>0</v>
      </c>
      <c r="K2437">
        <v>0</v>
      </c>
      <c r="L2437">
        <v>25.19</v>
      </c>
    </row>
    <row r="2438" spans="1:12" x14ac:dyDescent="0.2">
      <c r="A2438" t="s">
        <v>8756</v>
      </c>
      <c r="B2438" t="s">
        <v>11</v>
      </c>
      <c r="C2438">
        <v>29472</v>
      </c>
      <c r="D2438" t="str">
        <f>LEFT(Table3[[#This Row],[Shipping postal code]],5)</f>
        <v>29472</v>
      </c>
      <c r="E2438" t="s">
        <v>7214</v>
      </c>
      <c r="F2438">
        <v>25</v>
      </c>
      <c r="G2438">
        <v>0</v>
      </c>
      <c r="H2438">
        <v>0</v>
      </c>
      <c r="I2438">
        <v>25</v>
      </c>
      <c r="J2438">
        <v>0</v>
      </c>
      <c r="K2438">
        <v>0</v>
      </c>
      <c r="L2438">
        <v>25</v>
      </c>
    </row>
    <row r="2439" spans="1:12" x14ac:dyDescent="0.2">
      <c r="A2439" t="s">
        <v>8757</v>
      </c>
      <c r="B2439" t="s">
        <v>11</v>
      </c>
      <c r="C2439" s="2" t="s">
        <v>1698</v>
      </c>
      <c r="D2439" s="2" t="str">
        <f>LEFT(Table3[[#This Row],[Shipping postal code]],5)</f>
        <v>08724</v>
      </c>
      <c r="E2439" t="s">
        <v>7298</v>
      </c>
      <c r="F2439">
        <v>25</v>
      </c>
      <c r="G2439">
        <v>0</v>
      </c>
      <c r="H2439">
        <v>0</v>
      </c>
      <c r="I2439">
        <v>25</v>
      </c>
      <c r="J2439">
        <v>0</v>
      </c>
      <c r="K2439">
        <v>0</v>
      </c>
      <c r="L2439">
        <v>25</v>
      </c>
    </row>
    <row r="2440" spans="1:12" x14ac:dyDescent="0.2">
      <c r="A2440" t="s">
        <v>8758</v>
      </c>
      <c r="B2440" t="s">
        <v>11</v>
      </c>
      <c r="C2440">
        <v>96797</v>
      </c>
      <c r="D2440" t="str">
        <f>LEFT(Table3[[#This Row],[Shipping postal code]],5)</f>
        <v>96797</v>
      </c>
      <c r="E2440" t="s">
        <v>7272</v>
      </c>
      <c r="F2440">
        <v>25</v>
      </c>
      <c r="G2440">
        <v>0</v>
      </c>
      <c r="H2440">
        <v>0</v>
      </c>
      <c r="I2440">
        <v>25</v>
      </c>
      <c r="J2440">
        <v>0</v>
      </c>
      <c r="K2440">
        <v>0</v>
      </c>
      <c r="L2440">
        <v>25</v>
      </c>
    </row>
    <row r="2441" spans="1:12" x14ac:dyDescent="0.2">
      <c r="A2441" t="s">
        <v>8759</v>
      </c>
      <c r="B2441" t="s">
        <v>11</v>
      </c>
      <c r="C2441">
        <v>60067</v>
      </c>
      <c r="D2441" t="str">
        <f>LEFT(Table3[[#This Row],[Shipping postal code]],5)</f>
        <v>60067</v>
      </c>
      <c r="E2441" t="s">
        <v>7152</v>
      </c>
      <c r="F2441">
        <v>25</v>
      </c>
      <c r="G2441">
        <v>0</v>
      </c>
      <c r="H2441">
        <v>0</v>
      </c>
      <c r="I2441">
        <v>25</v>
      </c>
      <c r="J2441">
        <v>0</v>
      </c>
      <c r="K2441">
        <v>0</v>
      </c>
      <c r="L2441">
        <v>25</v>
      </c>
    </row>
    <row r="2442" spans="1:12" x14ac:dyDescent="0.2">
      <c r="A2442" t="s">
        <v>8760</v>
      </c>
      <c r="B2442" t="s">
        <v>11</v>
      </c>
      <c r="C2442">
        <v>10983</v>
      </c>
      <c r="D2442" t="str">
        <f>LEFT(Table3[[#This Row],[Shipping postal code]],5)</f>
        <v>10983</v>
      </c>
      <c r="E2442" t="s">
        <v>7044</v>
      </c>
      <c r="F2442">
        <v>25</v>
      </c>
      <c r="G2442">
        <v>0</v>
      </c>
      <c r="H2442">
        <v>0</v>
      </c>
      <c r="I2442">
        <v>25</v>
      </c>
      <c r="J2442">
        <v>0</v>
      </c>
      <c r="K2442">
        <v>0</v>
      </c>
      <c r="L2442">
        <v>25</v>
      </c>
    </row>
    <row r="2443" spans="1:12" x14ac:dyDescent="0.2">
      <c r="A2443" t="s">
        <v>8761</v>
      </c>
      <c r="B2443" t="s">
        <v>11</v>
      </c>
      <c r="C2443">
        <v>89146</v>
      </c>
      <c r="D2443" t="str">
        <f>LEFT(Table3[[#This Row],[Shipping postal code]],5)</f>
        <v>89146</v>
      </c>
      <c r="E2443" t="s">
        <v>7140</v>
      </c>
      <c r="F2443">
        <v>25</v>
      </c>
      <c r="G2443">
        <v>0</v>
      </c>
      <c r="H2443">
        <v>0</v>
      </c>
      <c r="I2443">
        <v>25</v>
      </c>
      <c r="J2443">
        <v>0</v>
      </c>
      <c r="K2443">
        <v>0</v>
      </c>
      <c r="L2443">
        <v>25</v>
      </c>
    </row>
    <row r="2444" spans="1:12" x14ac:dyDescent="0.2">
      <c r="A2444" t="s">
        <v>7949</v>
      </c>
      <c r="B2444" t="s">
        <v>11</v>
      </c>
      <c r="C2444">
        <v>85143</v>
      </c>
      <c r="D2444" t="str">
        <f>LEFT(Table3[[#This Row],[Shipping postal code]],5)</f>
        <v>85143</v>
      </c>
      <c r="E2444" t="s">
        <v>7056</v>
      </c>
      <c r="F2444">
        <v>25</v>
      </c>
      <c r="G2444">
        <v>0</v>
      </c>
      <c r="H2444">
        <v>0</v>
      </c>
      <c r="I2444">
        <v>25</v>
      </c>
      <c r="J2444">
        <v>0</v>
      </c>
      <c r="K2444">
        <v>0</v>
      </c>
      <c r="L2444">
        <v>25</v>
      </c>
    </row>
    <row r="2445" spans="1:12" x14ac:dyDescent="0.2">
      <c r="A2445" t="s">
        <v>8762</v>
      </c>
      <c r="B2445" t="s">
        <v>11</v>
      </c>
      <c r="C2445" t="s">
        <v>4228</v>
      </c>
      <c r="D2445" t="str">
        <f>LEFT(Table3[[#This Row],[Shipping postal code]],5)</f>
        <v>55317</v>
      </c>
      <c r="E2445" t="s">
        <v>7143</v>
      </c>
      <c r="F2445">
        <v>25</v>
      </c>
      <c r="G2445">
        <v>0</v>
      </c>
      <c r="H2445">
        <v>0</v>
      </c>
      <c r="I2445">
        <v>25</v>
      </c>
      <c r="J2445">
        <v>0</v>
      </c>
      <c r="K2445">
        <v>0</v>
      </c>
      <c r="L2445">
        <v>25</v>
      </c>
    </row>
    <row r="2446" spans="1:12" x14ac:dyDescent="0.2">
      <c r="A2446" t="s">
        <v>8763</v>
      </c>
      <c r="B2446" t="s">
        <v>11</v>
      </c>
      <c r="C2446">
        <v>18433</v>
      </c>
      <c r="D2446" t="str">
        <f>LEFT(Table3[[#This Row],[Shipping postal code]],5)</f>
        <v>18433</v>
      </c>
      <c r="E2446" t="s">
        <v>7065</v>
      </c>
      <c r="F2446">
        <v>25</v>
      </c>
      <c r="G2446">
        <v>0</v>
      </c>
      <c r="H2446">
        <v>0</v>
      </c>
      <c r="I2446">
        <v>25</v>
      </c>
      <c r="J2446">
        <v>0</v>
      </c>
      <c r="K2446">
        <v>0</v>
      </c>
      <c r="L2446">
        <v>25</v>
      </c>
    </row>
    <row r="2447" spans="1:12" x14ac:dyDescent="0.2">
      <c r="A2447" t="s">
        <v>7167</v>
      </c>
      <c r="B2447" t="s">
        <v>11</v>
      </c>
      <c r="C2447">
        <v>90064</v>
      </c>
      <c r="D2447" t="str">
        <f>LEFT(Table3[[#This Row],[Shipping postal code]],5)</f>
        <v>90064</v>
      </c>
      <c r="E2447" t="s">
        <v>7048</v>
      </c>
      <c r="F2447">
        <v>25</v>
      </c>
      <c r="G2447">
        <v>0</v>
      </c>
      <c r="H2447">
        <v>0</v>
      </c>
      <c r="I2447">
        <v>25</v>
      </c>
      <c r="J2447">
        <v>0</v>
      </c>
      <c r="K2447">
        <v>0</v>
      </c>
      <c r="L2447">
        <v>25</v>
      </c>
    </row>
    <row r="2448" spans="1:12" x14ac:dyDescent="0.2">
      <c r="A2448" t="s">
        <v>7319</v>
      </c>
      <c r="B2448" t="s">
        <v>11</v>
      </c>
      <c r="C2448" t="s">
        <v>1693</v>
      </c>
      <c r="D2448" t="str">
        <f>LEFT(Table3[[#This Row],[Shipping postal code]],5)</f>
        <v>76137</v>
      </c>
      <c r="E2448" t="s">
        <v>7086</v>
      </c>
      <c r="F2448">
        <v>25</v>
      </c>
      <c r="G2448">
        <v>0</v>
      </c>
      <c r="H2448">
        <v>0</v>
      </c>
      <c r="I2448">
        <v>25</v>
      </c>
      <c r="J2448">
        <v>0</v>
      </c>
      <c r="K2448">
        <v>0</v>
      </c>
      <c r="L2448">
        <v>25</v>
      </c>
    </row>
    <row r="2449" spans="1:12" x14ac:dyDescent="0.2">
      <c r="A2449" t="s">
        <v>8764</v>
      </c>
      <c r="B2449" t="s">
        <v>11</v>
      </c>
      <c r="C2449" s="2" t="s">
        <v>1710</v>
      </c>
      <c r="D2449" s="2" t="str">
        <f>LEFT(Table3[[#This Row],[Shipping postal code]],5)</f>
        <v>05739</v>
      </c>
      <c r="E2449" t="s">
        <v>8023</v>
      </c>
      <c r="F2449">
        <v>25</v>
      </c>
      <c r="G2449">
        <v>0</v>
      </c>
      <c r="H2449">
        <v>0</v>
      </c>
      <c r="I2449">
        <v>25</v>
      </c>
      <c r="J2449">
        <v>0</v>
      </c>
      <c r="K2449">
        <v>0</v>
      </c>
      <c r="L2449">
        <v>25</v>
      </c>
    </row>
    <row r="2450" spans="1:12" x14ac:dyDescent="0.2">
      <c r="A2450" t="s">
        <v>8761</v>
      </c>
      <c r="B2450" t="s">
        <v>11</v>
      </c>
      <c r="C2450">
        <v>89166</v>
      </c>
      <c r="D2450" t="str">
        <f>LEFT(Table3[[#This Row],[Shipping postal code]],5)</f>
        <v>89166</v>
      </c>
      <c r="E2450" t="s">
        <v>7140</v>
      </c>
      <c r="F2450">
        <v>25</v>
      </c>
      <c r="G2450">
        <v>0</v>
      </c>
      <c r="H2450">
        <v>0</v>
      </c>
      <c r="I2450">
        <v>25</v>
      </c>
      <c r="J2450">
        <v>0</v>
      </c>
      <c r="K2450">
        <v>0</v>
      </c>
      <c r="L2450">
        <v>25</v>
      </c>
    </row>
    <row r="2451" spans="1:12" x14ac:dyDescent="0.2">
      <c r="A2451" t="s">
        <v>8765</v>
      </c>
      <c r="B2451" t="s">
        <v>11</v>
      </c>
      <c r="C2451">
        <v>21228</v>
      </c>
      <c r="D2451" t="str">
        <f>LEFT(Table3[[#This Row],[Shipping postal code]],5)</f>
        <v>21228</v>
      </c>
      <c r="E2451" t="s">
        <v>7091</v>
      </c>
      <c r="F2451">
        <v>25</v>
      </c>
      <c r="G2451">
        <v>0</v>
      </c>
      <c r="H2451">
        <v>0</v>
      </c>
      <c r="I2451">
        <v>25</v>
      </c>
      <c r="J2451">
        <v>0</v>
      </c>
      <c r="K2451">
        <v>0</v>
      </c>
      <c r="L2451">
        <v>25</v>
      </c>
    </row>
    <row r="2452" spans="1:12" x14ac:dyDescent="0.2">
      <c r="A2452" t="s">
        <v>8766</v>
      </c>
      <c r="B2452" t="s">
        <v>11</v>
      </c>
      <c r="C2452" s="2" t="s">
        <v>1646</v>
      </c>
      <c r="D2452" s="2" t="str">
        <f>LEFT(Table3[[#This Row],[Shipping postal code]],5)</f>
        <v>01757</v>
      </c>
      <c r="E2452" t="s">
        <v>7129</v>
      </c>
      <c r="F2452">
        <v>25</v>
      </c>
      <c r="G2452">
        <v>0</v>
      </c>
      <c r="H2452">
        <v>0</v>
      </c>
      <c r="I2452">
        <v>25</v>
      </c>
      <c r="J2452">
        <v>0</v>
      </c>
      <c r="K2452">
        <v>0</v>
      </c>
      <c r="L2452">
        <v>25</v>
      </c>
    </row>
    <row r="2453" spans="1:12" x14ac:dyDescent="0.2">
      <c r="A2453" t="s">
        <v>8767</v>
      </c>
      <c r="B2453" t="s">
        <v>11</v>
      </c>
      <c r="C2453">
        <v>37330</v>
      </c>
      <c r="D2453" t="str">
        <f>LEFT(Table3[[#This Row],[Shipping postal code]],5)</f>
        <v>37330</v>
      </c>
      <c r="E2453" t="s">
        <v>7136</v>
      </c>
      <c r="F2453">
        <v>25</v>
      </c>
      <c r="G2453">
        <v>0</v>
      </c>
      <c r="H2453">
        <v>0</v>
      </c>
      <c r="I2453">
        <v>25</v>
      </c>
      <c r="J2453">
        <v>0</v>
      </c>
      <c r="K2453">
        <v>0</v>
      </c>
      <c r="L2453">
        <v>25</v>
      </c>
    </row>
    <row r="2454" spans="1:12" x14ac:dyDescent="0.2">
      <c r="A2454" t="s">
        <v>8768</v>
      </c>
      <c r="B2454" t="s">
        <v>11</v>
      </c>
      <c r="C2454">
        <v>27526</v>
      </c>
      <c r="D2454" t="str">
        <f>LEFT(Table3[[#This Row],[Shipping postal code]],5)</f>
        <v>27526</v>
      </c>
      <c r="E2454" t="s">
        <v>7095</v>
      </c>
      <c r="F2454">
        <v>25</v>
      </c>
      <c r="G2454">
        <v>0</v>
      </c>
      <c r="H2454">
        <v>0</v>
      </c>
      <c r="I2454">
        <v>25</v>
      </c>
      <c r="J2454">
        <v>0</v>
      </c>
      <c r="K2454">
        <v>0</v>
      </c>
      <c r="L2454">
        <v>25</v>
      </c>
    </row>
    <row r="2455" spans="1:12" x14ac:dyDescent="0.2">
      <c r="A2455" t="s">
        <v>7536</v>
      </c>
      <c r="B2455" t="s">
        <v>11</v>
      </c>
      <c r="C2455">
        <v>89012</v>
      </c>
      <c r="D2455" t="str">
        <f>LEFT(Table3[[#This Row],[Shipping postal code]],5)</f>
        <v>89012</v>
      </c>
      <c r="E2455" t="s">
        <v>7140</v>
      </c>
      <c r="F2455">
        <v>25</v>
      </c>
      <c r="G2455">
        <v>0</v>
      </c>
      <c r="H2455">
        <v>0</v>
      </c>
      <c r="I2455">
        <v>25</v>
      </c>
      <c r="J2455">
        <v>0</v>
      </c>
      <c r="K2455">
        <v>0</v>
      </c>
      <c r="L2455">
        <v>25</v>
      </c>
    </row>
    <row r="2456" spans="1:12" x14ac:dyDescent="0.2">
      <c r="A2456" t="s">
        <v>8769</v>
      </c>
      <c r="B2456" t="s">
        <v>11</v>
      </c>
      <c r="C2456">
        <v>43612</v>
      </c>
      <c r="D2456" t="str">
        <f>LEFT(Table3[[#This Row],[Shipping postal code]],5)</f>
        <v>43612</v>
      </c>
      <c r="E2456" t="s">
        <v>7116</v>
      </c>
      <c r="F2456">
        <v>31.15</v>
      </c>
      <c r="G2456">
        <v>-6.23</v>
      </c>
      <c r="H2456">
        <v>0</v>
      </c>
      <c r="I2456">
        <v>24.92</v>
      </c>
      <c r="J2456">
        <v>0</v>
      </c>
      <c r="K2456">
        <v>0</v>
      </c>
      <c r="L2456">
        <v>24.92</v>
      </c>
    </row>
    <row r="2457" spans="1:12" x14ac:dyDescent="0.2">
      <c r="A2457" t="s">
        <v>8770</v>
      </c>
      <c r="B2457" t="s">
        <v>11</v>
      </c>
      <c r="C2457">
        <v>35244</v>
      </c>
      <c r="D2457" t="str">
        <f>LEFT(Table3[[#This Row],[Shipping postal code]],5)</f>
        <v>35244</v>
      </c>
      <c r="E2457" t="s">
        <v>7315</v>
      </c>
      <c r="F2457">
        <v>29</v>
      </c>
      <c r="G2457">
        <v>-4.3499999999999996</v>
      </c>
      <c r="H2457">
        <v>0</v>
      </c>
      <c r="I2457">
        <v>24.65</v>
      </c>
      <c r="J2457">
        <v>0</v>
      </c>
      <c r="K2457">
        <v>0</v>
      </c>
      <c r="L2457">
        <v>24.65</v>
      </c>
    </row>
    <row r="2458" spans="1:12" x14ac:dyDescent="0.2">
      <c r="A2458" t="s">
        <v>7559</v>
      </c>
      <c r="B2458" t="s">
        <v>11</v>
      </c>
      <c r="C2458">
        <v>27607</v>
      </c>
      <c r="D2458" t="str">
        <f>LEFT(Table3[[#This Row],[Shipping postal code]],5)</f>
        <v>27607</v>
      </c>
      <c r="E2458" t="s">
        <v>7095</v>
      </c>
      <c r="F2458">
        <v>27</v>
      </c>
      <c r="G2458">
        <v>-2.7</v>
      </c>
      <c r="H2458">
        <v>0</v>
      </c>
      <c r="I2458">
        <v>24.3</v>
      </c>
      <c r="J2458">
        <v>0</v>
      </c>
      <c r="K2458">
        <v>0</v>
      </c>
      <c r="L2458">
        <v>24.3</v>
      </c>
    </row>
    <row r="2459" spans="1:12" x14ac:dyDescent="0.2">
      <c r="A2459" t="s">
        <v>8771</v>
      </c>
      <c r="B2459" t="s">
        <v>11</v>
      </c>
      <c r="C2459">
        <v>54971</v>
      </c>
      <c r="D2459" t="str">
        <f>LEFT(Table3[[#This Row],[Shipping postal code]],5)</f>
        <v>54971</v>
      </c>
      <c r="E2459" t="s">
        <v>7156</v>
      </c>
      <c r="F2459">
        <v>28</v>
      </c>
      <c r="G2459">
        <v>-3.7</v>
      </c>
      <c r="H2459">
        <v>0</v>
      </c>
      <c r="I2459">
        <v>24.3</v>
      </c>
      <c r="J2459">
        <v>0</v>
      </c>
      <c r="K2459">
        <v>0</v>
      </c>
      <c r="L2459">
        <v>24.3</v>
      </c>
    </row>
    <row r="2460" spans="1:12" x14ac:dyDescent="0.2">
      <c r="A2460" t="s">
        <v>8772</v>
      </c>
      <c r="B2460" t="s">
        <v>11</v>
      </c>
      <c r="C2460">
        <v>37923</v>
      </c>
      <c r="D2460" t="str">
        <f>LEFT(Table3[[#This Row],[Shipping postal code]],5)</f>
        <v>37923</v>
      </c>
      <c r="E2460" t="s">
        <v>7136</v>
      </c>
      <c r="F2460">
        <v>24</v>
      </c>
      <c r="G2460">
        <v>0</v>
      </c>
      <c r="H2460">
        <v>0</v>
      </c>
      <c r="I2460">
        <v>24</v>
      </c>
      <c r="J2460">
        <v>0</v>
      </c>
      <c r="K2460">
        <v>0</v>
      </c>
      <c r="L2460">
        <v>24</v>
      </c>
    </row>
    <row r="2461" spans="1:12" x14ac:dyDescent="0.2">
      <c r="A2461" t="s">
        <v>8773</v>
      </c>
      <c r="B2461" t="s">
        <v>11</v>
      </c>
      <c r="C2461">
        <v>91605</v>
      </c>
      <c r="D2461" t="str">
        <f>LEFT(Table3[[#This Row],[Shipping postal code]],5)</f>
        <v>91605</v>
      </c>
      <c r="E2461" t="s">
        <v>7048</v>
      </c>
      <c r="F2461">
        <v>24</v>
      </c>
      <c r="G2461">
        <v>0</v>
      </c>
      <c r="H2461">
        <v>0</v>
      </c>
      <c r="I2461">
        <v>24</v>
      </c>
      <c r="J2461">
        <v>0</v>
      </c>
      <c r="K2461">
        <v>0</v>
      </c>
      <c r="L2461">
        <v>24</v>
      </c>
    </row>
    <row r="2462" spans="1:12" x14ac:dyDescent="0.2">
      <c r="A2462" t="s">
        <v>8774</v>
      </c>
      <c r="B2462" t="s">
        <v>11</v>
      </c>
      <c r="C2462">
        <v>96746</v>
      </c>
      <c r="D2462" t="str">
        <f>LEFT(Table3[[#This Row],[Shipping postal code]],5)</f>
        <v>96746</v>
      </c>
      <c r="E2462" t="s">
        <v>7272</v>
      </c>
      <c r="F2462">
        <v>24</v>
      </c>
      <c r="G2462">
        <v>0</v>
      </c>
      <c r="H2462">
        <v>0</v>
      </c>
      <c r="I2462">
        <v>24</v>
      </c>
      <c r="J2462">
        <v>0</v>
      </c>
      <c r="K2462">
        <v>0</v>
      </c>
      <c r="L2462">
        <v>24</v>
      </c>
    </row>
    <row r="2463" spans="1:12" x14ac:dyDescent="0.2">
      <c r="A2463" t="s">
        <v>8775</v>
      </c>
      <c r="B2463" t="s">
        <v>11</v>
      </c>
      <c r="C2463">
        <v>84120</v>
      </c>
      <c r="D2463" t="str">
        <f>LEFT(Table3[[#This Row],[Shipping postal code]],5)</f>
        <v>84120</v>
      </c>
      <c r="E2463" t="s">
        <v>7046</v>
      </c>
      <c r="F2463">
        <v>25</v>
      </c>
      <c r="G2463">
        <v>-3.75</v>
      </c>
      <c r="H2463">
        <v>0</v>
      </c>
      <c r="I2463">
        <v>21.25</v>
      </c>
      <c r="J2463">
        <v>0</v>
      </c>
      <c r="K2463">
        <v>1.46</v>
      </c>
      <c r="L2463">
        <v>22.71</v>
      </c>
    </row>
    <row r="2464" spans="1:12" x14ac:dyDescent="0.2">
      <c r="A2464" t="s">
        <v>8776</v>
      </c>
      <c r="B2464" t="s">
        <v>11</v>
      </c>
      <c r="C2464">
        <v>84042</v>
      </c>
      <c r="D2464" t="str">
        <f>LEFT(Table3[[#This Row],[Shipping postal code]],5)</f>
        <v>84042</v>
      </c>
      <c r="E2464" t="s">
        <v>7046</v>
      </c>
      <c r="F2464">
        <v>31</v>
      </c>
      <c r="G2464">
        <v>-10</v>
      </c>
      <c r="H2464">
        <v>0</v>
      </c>
      <c r="I2464">
        <v>21</v>
      </c>
      <c r="J2464">
        <v>0</v>
      </c>
      <c r="K2464">
        <v>1.52</v>
      </c>
      <c r="L2464">
        <v>22.52</v>
      </c>
    </row>
    <row r="2465" spans="1:12" x14ac:dyDescent="0.2">
      <c r="A2465" t="s">
        <v>7309</v>
      </c>
      <c r="B2465" t="s">
        <v>11</v>
      </c>
      <c r="C2465" t="s">
        <v>2371</v>
      </c>
      <c r="D2465" t="str">
        <f>LEFT(Table3[[#This Row],[Shipping postal code]],5)</f>
        <v>92154</v>
      </c>
      <c r="E2465" t="s">
        <v>7048</v>
      </c>
      <c r="F2465">
        <v>25</v>
      </c>
      <c r="G2465">
        <v>-2.5</v>
      </c>
      <c r="H2465">
        <v>0</v>
      </c>
      <c r="I2465">
        <v>22.5</v>
      </c>
      <c r="J2465">
        <v>0</v>
      </c>
      <c r="K2465">
        <v>0</v>
      </c>
      <c r="L2465">
        <v>22.5</v>
      </c>
    </row>
    <row r="2466" spans="1:12" x14ac:dyDescent="0.2">
      <c r="A2466" t="s">
        <v>8777</v>
      </c>
      <c r="B2466" t="s">
        <v>11</v>
      </c>
      <c r="C2466">
        <v>53177</v>
      </c>
      <c r="D2466" t="str">
        <f>LEFT(Table3[[#This Row],[Shipping postal code]],5)</f>
        <v>53177</v>
      </c>
      <c r="E2466" t="s">
        <v>7156</v>
      </c>
      <c r="F2466">
        <v>25</v>
      </c>
      <c r="G2466">
        <v>-2.5</v>
      </c>
      <c r="H2466">
        <v>0</v>
      </c>
      <c r="I2466">
        <v>22.5</v>
      </c>
      <c r="J2466">
        <v>0</v>
      </c>
      <c r="K2466">
        <v>0</v>
      </c>
      <c r="L2466">
        <v>22.5</v>
      </c>
    </row>
    <row r="2467" spans="1:12" x14ac:dyDescent="0.2">
      <c r="A2467" t="s">
        <v>8778</v>
      </c>
      <c r="B2467" t="s">
        <v>11</v>
      </c>
      <c r="C2467">
        <v>11234</v>
      </c>
      <c r="D2467" t="str">
        <f>LEFT(Table3[[#This Row],[Shipping postal code]],5)</f>
        <v>11234</v>
      </c>
      <c r="E2467" t="s">
        <v>7044</v>
      </c>
      <c r="F2467">
        <v>25</v>
      </c>
      <c r="G2467">
        <v>-2.5</v>
      </c>
      <c r="H2467">
        <v>0</v>
      </c>
      <c r="I2467">
        <v>22.5</v>
      </c>
      <c r="J2467">
        <v>0</v>
      </c>
      <c r="K2467">
        <v>0</v>
      </c>
      <c r="L2467">
        <v>22.5</v>
      </c>
    </row>
    <row r="2468" spans="1:12" x14ac:dyDescent="0.2">
      <c r="A2468" t="s">
        <v>8779</v>
      </c>
      <c r="B2468" t="s">
        <v>11</v>
      </c>
      <c r="C2468" t="s">
        <v>2366</v>
      </c>
      <c r="D2468" t="str">
        <f>LEFT(Table3[[#This Row],[Shipping postal code]],5)</f>
        <v>42539</v>
      </c>
      <c r="E2468" t="s">
        <v>7256</v>
      </c>
      <c r="F2468">
        <v>25</v>
      </c>
      <c r="G2468">
        <v>-2.5</v>
      </c>
      <c r="H2468">
        <v>0</v>
      </c>
      <c r="I2468">
        <v>22.5</v>
      </c>
      <c r="J2468">
        <v>0</v>
      </c>
      <c r="K2468">
        <v>0</v>
      </c>
      <c r="L2468">
        <v>22.5</v>
      </c>
    </row>
    <row r="2469" spans="1:12" x14ac:dyDescent="0.2">
      <c r="A2469" t="s">
        <v>7049</v>
      </c>
      <c r="B2469" t="s">
        <v>11</v>
      </c>
      <c r="C2469">
        <v>73003</v>
      </c>
      <c r="D2469" t="str">
        <f>LEFT(Table3[[#This Row],[Shipping postal code]],5)</f>
        <v>73003</v>
      </c>
      <c r="E2469" t="s">
        <v>7050</v>
      </c>
      <c r="F2469">
        <v>25</v>
      </c>
      <c r="G2469">
        <v>-2.5</v>
      </c>
      <c r="H2469">
        <v>0</v>
      </c>
      <c r="I2469">
        <v>22.5</v>
      </c>
      <c r="J2469">
        <v>0</v>
      </c>
      <c r="K2469">
        <v>0</v>
      </c>
      <c r="L2469">
        <v>22.5</v>
      </c>
    </row>
    <row r="2470" spans="1:12" x14ac:dyDescent="0.2">
      <c r="A2470" t="s">
        <v>8780</v>
      </c>
      <c r="B2470" t="s">
        <v>11</v>
      </c>
      <c r="C2470">
        <v>55126</v>
      </c>
      <c r="D2470" t="str">
        <f>LEFT(Table3[[#This Row],[Shipping postal code]],5)</f>
        <v>55126</v>
      </c>
      <c r="E2470" t="s">
        <v>7143</v>
      </c>
      <c r="F2470">
        <v>22</v>
      </c>
      <c r="G2470">
        <v>0</v>
      </c>
      <c r="H2470">
        <v>0</v>
      </c>
      <c r="I2470">
        <v>22</v>
      </c>
      <c r="J2470">
        <v>0</v>
      </c>
      <c r="K2470">
        <v>0</v>
      </c>
      <c r="L2470">
        <v>22</v>
      </c>
    </row>
    <row r="2471" spans="1:12" x14ac:dyDescent="0.2">
      <c r="A2471" t="s">
        <v>7213</v>
      </c>
      <c r="B2471" t="s">
        <v>11</v>
      </c>
      <c r="C2471">
        <v>29483</v>
      </c>
      <c r="D2471" t="str">
        <f>LEFT(Table3[[#This Row],[Shipping postal code]],5)</f>
        <v>29483</v>
      </c>
      <c r="E2471" t="s">
        <v>7214</v>
      </c>
      <c r="F2471">
        <v>22</v>
      </c>
      <c r="G2471">
        <v>0</v>
      </c>
      <c r="H2471">
        <v>0</v>
      </c>
      <c r="I2471">
        <v>22</v>
      </c>
      <c r="J2471">
        <v>0</v>
      </c>
      <c r="K2471">
        <v>0</v>
      </c>
      <c r="L2471">
        <v>22</v>
      </c>
    </row>
    <row r="2472" spans="1:12" x14ac:dyDescent="0.2">
      <c r="A2472" t="s">
        <v>7161</v>
      </c>
      <c r="B2472" t="s">
        <v>11</v>
      </c>
      <c r="C2472">
        <v>99205</v>
      </c>
      <c r="D2472" t="str">
        <f>LEFT(Table3[[#This Row],[Shipping postal code]],5)</f>
        <v>99205</v>
      </c>
      <c r="E2472" t="s">
        <v>7076</v>
      </c>
      <c r="F2472">
        <v>22</v>
      </c>
      <c r="G2472">
        <v>0</v>
      </c>
      <c r="H2472">
        <v>0</v>
      </c>
      <c r="I2472">
        <v>22</v>
      </c>
      <c r="J2472">
        <v>0</v>
      </c>
      <c r="K2472">
        <v>0</v>
      </c>
      <c r="L2472">
        <v>22</v>
      </c>
    </row>
    <row r="2473" spans="1:12" x14ac:dyDescent="0.2">
      <c r="A2473" t="s">
        <v>8561</v>
      </c>
      <c r="B2473" t="s">
        <v>11</v>
      </c>
      <c r="C2473">
        <v>95206</v>
      </c>
      <c r="D2473" t="str">
        <f>LEFT(Table3[[#This Row],[Shipping postal code]],5)</f>
        <v>95206</v>
      </c>
      <c r="E2473" t="s">
        <v>7048</v>
      </c>
      <c r="F2473">
        <v>150</v>
      </c>
      <c r="G2473">
        <v>-128</v>
      </c>
      <c r="H2473">
        <v>0</v>
      </c>
      <c r="I2473">
        <v>22</v>
      </c>
      <c r="J2473">
        <v>0</v>
      </c>
      <c r="K2473">
        <v>0</v>
      </c>
      <c r="L2473">
        <v>22</v>
      </c>
    </row>
    <row r="2474" spans="1:12" x14ac:dyDescent="0.2">
      <c r="A2474" t="s">
        <v>8781</v>
      </c>
      <c r="B2474" t="s">
        <v>11</v>
      </c>
      <c r="C2474">
        <v>17322</v>
      </c>
      <c r="D2474" t="str">
        <f>LEFT(Table3[[#This Row],[Shipping postal code]],5)</f>
        <v>17322</v>
      </c>
      <c r="E2474" t="s">
        <v>7065</v>
      </c>
      <c r="F2474">
        <v>22</v>
      </c>
      <c r="G2474">
        <v>0</v>
      </c>
      <c r="H2474">
        <v>0</v>
      </c>
      <c r="I2474">
        <v>22</v>
      </c>
      <c r="J2474">
        <v>0</v>
      </c>
      <c r="K2474">
        <v>0</v>
      </c>
      <c r="L2474">
        <v>22</v>
      </c>
    </row>
    <row r="2475" spans="1:12" x14ac:dyDescent="0.2">
      <c r="A2475" t="s">
        <v>7164</v>
      </c>
      <c r="B2475" t="s">
        <v>11</v>
      </c>
      <c r="C2475">
        <v>91202</v>
      </c>
      <c r="D2475" t="str">
        <f>LEFT(Table3[[#This Row],[Shipping postal code]],5)</f>
        <v>91202</v>
      </c>
      <c r="E2475" t="s">
        <v>7048</v>
      </c>
      <c r="F2475">
        <v>31</v>
      </c>
      <c r="G2475">
        <v>-9.3000000000000007</v>
      </c>
      <c r="H2475">
        <v>0</v>
      </c>
      <c r="I2475">
        <v>21.7</v>
      </c>
      <c r="J2475">
        <v>0</v>
      </c>
      <c r="K2475">
        <v>0</v>
      </c>
      <c r="L2475">
        <v>21.7</v>
      </c>
    </row>
    <row r="2476" spans="1:12" x14ac:dyDescent="0.2">
      <c r="A2476" t="s">
        <v>8782</v>
      </c>
      <c r="B2476" t="s">
        <v>11</v>
      </c>
      <c r="C2476">
        <v>27529</v>
      </c>
      <c r="D2476" t="str">
        <f>LEFT(Table3[[#This Row],[Shipping postal code]],5)</f>
        <v>27529</v>
      </c>
      <c r="E2476" t="s">
        <v>7095</v>
      </c>
      <c r="F2476">
        <v>24</v>
      </c>
      <c r="G2476">
        <v>-2.4</v>
      </c>
      <c r="H2476">
        <v>0</v>
      </c>
      <c r="I2476">
        <v>21.6</v>
      </c>
      <c r="J2476">
        <v>0</v>
      </c>
      <c r="K2476">
        <v>0</v>
      </c>
      <c r="L2476">
        <v>21.6</v>
      </c>
    </row>
    <row r="2477" spans="1:12" x14ac:dyDescent="0.2">
      <c r="A2477" t="s">
        <v>7111</v>
      </c>
      <c r="B2477" t="s">
        <v>11</v>
      </c>
      <c r="C2477" t="s">
        <v>3378</v>
      </c>
      <c r="D2477" t="str">
        <f>LEFT(Table3[[#This Row],[Shipping postal code]],5)</f>
        <v>84059</v>
      </c>
      <c r="E2477" t="s">
        <v>7046</v>
      </c>
      <c r="F2477">
        <v>20</v>
      </c>
      <c r="G2477">
        <v>0</v>
      </c>
      <c r="H2477">
        <v>0</v>
      </c>
      <c r="I2477">
        <v>20</v>
      </c>
      <c r="J2477">
        <v>0</v>
      </c>
      <c r="K2477">
        <v>1.45</v>
      </c>
      <c r="L2477">
        <v>21.45</v>
      </c>
    </row>
    <row r="2478" spans="1:12" x14ac:dyDescent="0.2">
      <c r="A2478" t="s">
        <v>8783</v>
      </c>
      <c r="B2478" t="s">
        <v>11</v>
      </c>
      <c r="C2478">
        <v>84055</v>
      </c>
      <c r="D2478" t="str">
        <f>LEFT(Table3[[#This Row],[Shipping postal code]],5)</f>
        <v>84055</v>
      </c>
      <c r="E2478" t="s">
        <v>7046</v>
      </c>
      <c r="F2478">
        <v>20</v>
      </c>
      <c r="G2478">
        <v>0</v>
      </c>
      <c r="H2478">
        <v>0</v>
      </c>
      <c r="I2478">
        <v>20</v>
      </c>
      <c r="J2478">
        <v>0</v>
      </c>
      <c r="K2478">
        <v>1.45</v>
      </c>
      <c r="L2478">
        <v>21.45</v>
      </c>
    </row>
    <row r="2479" spans="1:12" x14ac:dyDescent="0.2">
      <c r="A2479" t="s">
        <v>8784</v>
      </c>
      <c r="B2479" t="s">
        <v>11</v>
      </c>
      <c r="C2479">
        <v>84129</v>
      </c>
      <c r="D2479" t="str">
        <f>LEFT(Table3[[#This Row],[Shipping postal code]],5)</f>
        <v>84129</v>
      </c>
      <c r="E2479" t="s">
        <v>7046</v>
      </c>
      <c r="F2479">
        <v>20</v>
      </c>
      <c r="G2479">
        <v>0</v>
      </c>
      <c r="H2479">
        <v>0</v>
      </c>
      <c r="I2479">
        <v>20</v>
      </c>
      <c r="J2479">
        <v>0</v>
      </c>
      <c r="K2479">
        <v>1.45</v>
      </c>
      <c r="L2479">
        <v>21.45</v>
      </c>
    </row>
    <row r="2480" spans="1:12" x14ac:dyDescent="0.2">
      <c r="A2480" t="s">
        <v>8785</v>
      </c>
      <c r="B2480" t="s">
        <v>11</v>
      </c>
      <c r="C2480">
        <v>28906</v>
      </c>
      <c r="D2480" t="str">
        <f>LEFT(Table3[[#This Row],[Shipping postal code]],5)</f>
        <v>28906</v>
      </c>
      <c r="E2480" t="s">
        <v>7095</v>
      </c>
      <c r="F2480">
        <v>20</v>
      </c>
      <c r="G2480">
        <v>0</v>
      </c>
      <c r="H2480">
        <v>0</v>
      </c>
      <c r="I2480">
        <v>20</v>
      </c>
      <c r="J2480">
        <v>0</v>
      </c>
      <c r="K2480">
        <v>1.4</v>
      </c>
      <c r="L2480">
        <v>21.4</v>
      </c>
    </row>
    <row r="2481" spans="1:12" x14ac:dyDescent="0.2">
      <c r="A2481" t="s">
        <v>7524</v>
      </c>
      <c r="B2481" t="s">
        <v>11</v>
      </c>
      <c r="C2481">
        <v>19134</v>
      </c>
      <c r="D2481" t="str">
        <f>LEFT(Table3[[#This Row],[Shipping postal code]],5)</f>
        <v>19134</v>
      </c>
      <c r="E2481" t="s">
        <v>7065</v>
      </c>
      <c r="F2481">
        <v>21.15</v>
      </c>
      <c r="G2481">
        <v>0</v>
      </c>
      <c r="H2481">
        <v>0</v>
      </c>
      <c r="I2481">
        <v>21.15</v>
      </c>
      <c r="J2481">
        <v>0</v>
      </c>
      <c r="K2481">
        <v>0</v>
      </c>
      <c r="L2481">
        <v>21.15</v>
      </c>
    </row>
    <row r="2482" spans="1:12" x14ac:dyDescent="0.2">
      <c r="A2482" t="s">
        <v>7367</v>
      </c>
      <c r="B2482" t="s">
        <v>11</v>
      </c>
      <c r="C2482" t="s">
        <v>5853</v>
      </c>
      <c r="D2482" t="str">
        <f>LEFT(Table3[[#This Row],[Shipping postal code]],5)</f>
        <v>68510</v>
      </c>
      <c r="E2482" t="s">
        <v>7067</v>
      </c>
      <c r="F2482">
        <v>21.15</v>
      </c>
      <c r="G2482">
        <v>0</v>
      </c>
      <c r="H2482">
        <v>0</v>
      </c>
      <c r="I2482">
        <v>21.15</v>
      </c>
      <c r="J2482">
        <v>0</v>
      </c>
      <c r="K2482">
        <v>0</v>
      </c>
      <c r="L2482">
        <v>21.15</v>
      </c>
    </row>
    <row r="2483" spans="1:12" x14ac:dyDescent="0.2">
      <c r="A2483" t="s">
        <v>8786</v>
      </c>
      <c r="B2483" t="s">
        <v>11</v>
      </c>
      <c r="C2483">
        <v>94134</v>
      </c>
      <c r="D2483" t="str">
        <f>LEFT(Table3[[#This Row],[Shipping postal code]],5)</f>
        <v>94134</v>
      </c>
      <c r="E2483" t="s">
        <v>7048</v>
      </c>
      <c r="F2483">
        <v>21.15</v>
      </c>
      <c r="G2483">
        <v>0</v>
      </c>
      <c r="H2483">
        <v>0</v>
      </c>
      <c r="I2483">
        <v>21.15</v>
      </c>
      <c r="J2483">
        <v>0</v>
      </c>
      <c r="K2483">
        <v>0</v>
      </c>
      <c r="L2483">
        <v>21.15</v>
      </c>
    </row>
    <row r="2484" spans="1:12" x14ac:dyDescent="0.2">
      <c r="A2484" t="s">
        <v>8787</v>
      </c>
      <c r="B2484" t="s">
        <v>11</v>
      </c>
      <c r="C2484">
        <v>27284</v>
      </c>
      <c r="D2484" t="str">
        <f>LEFT(Table3[[#This Row],[Shipping postal code]],5)</f>
        <v>27284</v>
      </c>
      <c r="E2484" t="s">
        <v>7095</v>
      </c>
      <c r="F2484">
        <v>21.15</v>
      </c>
      <c r="G2484">
        <v>0</v>
      </c>
      <c r="H2484">
        <v>0</v>
      </c>
      <c r="I2484">
        <v>21.15</v>
      </c>
      <c r="J2484">
        <v>0</v>
      </c>
      <c r="K2484">
        <v>0</v>
      </c>
      <c r="L2484">
        <v>21.15</v>
      </c>
    </row>
    <row r="2485" spans="1:12" x14ac:dyDescent="0.2">
      <c r="A2485" t="s">
        <v>8788</v>
      </c>
      <c r="B2485" t="s">
        <v>11</v>
      </c>
      <c r="C2485">
        <v>67005</v>
      </c>
      <c r="D2485" t="str">
        <f>LEFT(Table3[[#This Row],[Shipping postal code]],5)</f>
        <v>67005</v>
      </c>
      <c r="E2485" t="s">
        <v>7198</v>
      </c>
      <c r="F2485">
        <v>21.15</v>
      </c>
      <c r="G2485">
        <v>0</v>
      </c>
      <c r="H2485">
        <v>0</v>
      </c>
      <c r="I2485">
        <v>21.15</v>
      </c>
      <c r="J2485">
        <v>0</v>
      </c>
      <c r="K2485">
        <v>0</v>
      </c>
      <c r="L2485">
        <v>21.15</v>
      </c>
    </row>
    <row r="2486" spans="1:12" x14ac:dyDescent="0.2">
      <c r="A2486" t="s">
        <v>8789</v>
      </c>
      <c r="B2486" t="s">
        <v>11</v>
      </c>
      <c r="C2486">
        <v>92646</v>
      </c>
      <c r="D2486" t="str">
        <f>LEFT(Table3[[#This Row],[Shipping postal code]],5)</f>
        <v>92646</v>
      </c>
      <c r="E2486" t="s">
        <v>7048</v>
      </c>
      <c r="F2486">
        <v>21.15</v>
      </c>
      <c r="G2486">
        <v>0</v>
      </c>
      <c r="H2486">
        <v>0</v>
      </c>
      <c r="I2486">
        <v>21.15</v>
      </c>
      <c r="J2486">
        <v>0</v>
      </c>
      <c r="K2486">
        <v>0</v>
      </c>
      <c r="L2486">
        <v>21.15</v>
      </c>
    </row>
    <row r="2487" spans="1:12" x14ac:dyDescent="0.2">
      <c r="A2487" t="s">
        <v>7044</v>
      </c>
      <c r="B2487" t="s">
        <v>11</v>
      </c>
      <c r="C2487">
        <v>10019</v>
      </c>
      <c r="D2487" t="str">
        <f>LEFT(Table3[[#This Row],[Shipping postal code]],5)</f>
        <v>10019</v>
      </c>
      <c r="E2487" t="s">
        <v>7044</v>
      </c>
      <c r="F2487">
        <v>20.98</v>
      </c>
      <c r="G2487">
        <v>0</v>
      </c>
      <c r="H2487">
        <v>0</v>
      </c>
      <c r="I2487">
        <v>20.98</v>
      </c>
      <c r="J2487">
        <v>0</v>
      </c>
      <c r="K2487">
        <v>0</v>
      </c>
      <c r="L2487">
        <v>20.98</v>
      </c>
    </row>
    <row r="2488" spans="1:12" x14ac:dyDescent="0.2">
      <c r="A2488" t="s">
        <v>8385</v>
      </c>
      <c r="B2488" t="s">
        <v>11</v>
      </c>
      <c r="C2488">
        <v>12180</v>
      </c>
      <c r="D2488" t="str">
        <f>LEFT(Table3[[#This Row],[Shipping postal code]],5)</f>
        <v>12180</v>
      </c>
      <c r="E2488" t="s">
        <v>7044</v>
      </c>
      <c r="F2488">
        <v>20</v>
      </c>
      <c r="G2488">
        <v>0</v>
      </c>
      <c r="H2488">
        <v>0</v>
      </c>
      <c r="I2488">
        <v>20</v>
      </c>
      <c r="J2488">
        <v>0</v>
      </c>
      <c r="K2488">
        <v>0.8</v>
      </c>
      <c r="L2488">
        <v>20.8</v>
      </c>
    </row>
    <row r="2489" spans="1:12" x14ac:dyDescent="0.2">
      <c r="A2489" t="s">
        <v>8790</v>
      </c>
      <c r="B2489" t="s">
        <v>11</v>
      </c>
      <c r="C2489">
        <v>50263</v>
      </c>
      <c r="D2489" t="str">
        <f>LEFT(Table3[[#This Row],[Shipping postal code]],5)</f>
        <v>50263</v>
      </c>
      <c r="E2489" t="s">
        <v>7280</v>
      </c>
      <c r="F2489">
        <v>20</v>
      </c>
      <c r="G2489">
        <v>0</v>
      </c>
      <c r="H2489">
        <v>0</v>
      </c>
      <c r="I2489">
        <v>20</v>
      </c>
      <c r="J2489">
        <v>0</v>
      </c>
      <c r="K2489">
        <v>0</v>
      </c>
      <c r="L2489">
        <v>20</v>
      </c>
    </row>
    <row r="2490" spans="1:12" x14ac:dyDescent="0.2">
      <c r="A2490" t="s">
        <v>7059</v>
      </c>
      <c r="B2490" t="s">
        <v>11</v>
      </c>
      <c r="C2490">
        <v>23513</v>
      </c>
      <c r="D2490" t="str">
        <f>LEFT(Table3[[#This Row],[Shipping postal code]],5)</f>
        <v>23513</v>
      </c>
      <c r="E2490" t="s">
        <v>7060</v>
      </c>
      <c r="F2490">
        <v>20</v>
      </c>
      <c r="G2490">
        <v>0</v>
      </c>
      <c r="H2490">
        <v>0</v>
      </c>
      <c r="I2490">
        <v>20</v>
      </c>
      <c r="J2490">
        <v>0</v>
      </c>
      <c r="K2490">
        <v>0</v>
      </c>
      <c r="L2490">
        <v>20</v>
      </c>
    </row>
    <row r="2491" spans="1:12" x14ac:dyDescent="0.2">
      <c r="A2491" t="s">
        <v>8791</v>
      </c>
      <c r="B2491" t="s">
        <v>11</v>
      </c>
      <c r="C2491">
        <v>26501</v>
      </c>
      <c r="D2491" t="str">
        <f>LEFT(Table3[[#This Row],[Shipping postal code]],5)</f>
        <v>26501</v>
      </c>
      <c r="E2491" t="s">
        <v>7674</v>
      </c>
      <c r="F2491">
        <v>20</v>
      </c>
      <c r="G2491">
        <v>0</v>
      </c>
      <c r="H2491">
        <v>0</v>
      </c>
      <c r="I2491">
        <v>20</v>
      </c>
      <c r="J2491">
        <v>0</v>
      </c>
      <c r="K2491">
        <v>0</v>
      </c>
      <c r="L2491">
        <v>20</v>
      </c>
    </row>
    <row r="2492" spans="1:12" x14ac:dyDescent="0.2">
      <c r="A2492" t="s">
        <v>8792</v>
      </c>
      <c r="B2492" t="s">
        <v>11</v>
      </c>
      <c r="C2492" t="s">
        <v>6622</v>
      </c>
      <c r="D2492" t="str">
        <f>LEFT(Table3[[#This Row],[Shipping postal code]],5)</f>
        <v>37658</v>
      </c>
      <c r="E2492" t="s">
        <v>7136</v>
      </c>
      <c r="F2492">
        <v>20</v>
      </c>
      <c r="G2492">
        <v>0</v>
      </c>
      <c r="H2492">
        <v>0</v>
      </c>
      <c r="I2492">
        <v>20</v>
      </c>
      <c r="J2492">
        <v>0</v>
      </c>
      <c r="K2492">
        <v>0</v>
      </c>
      <c r="L2492">
        <v>20</v>
      </c>
    </row>
    <row r="2493" spans="1:12" x14ac:dyDescent="0.2">
      <c r="A2493" t="s">
        <v>8793</v>
      </c>
      <c r="B2493" t="s">
        <v>11</v>
      </c>
      <c r="C2493">
        <v>70444</v>
      </c>
      <c r="D2493" t="str">
        <f>LEFT(Table3[[#This Row],[Shipping postal code]],5)</f>
        <v>70444</v>
      </c>
      <c r="E2493" t="s">
        <v>7342</v>
      </c>
      <c r="F2493">
        <v>20</v>
      </c>
      <c r="G2493">
        <v>0</v>
      </c>
      <c r="H2493">
        <v>0</v>
      </c>
      <c r="I2493">
        <v>20</v>
      </c>
      <c r="J2493">
        <v>0</v>
      </c>
      <c r="K2493">
        <v>0</v>
      </c>
      <c r="L2493">
        <v>20</v>
      </c>
    </row>
    <row r="2494" spans="1:12" x14ac:dyDescent="0.2">
      <c r="A2494" t="s">
        <v>8794</v>
      </c>
      <c r="B2494" t="s">
        <v>11</v>
      </c>
      <c r="C2494">
        <v>27805</v>
      </c>
      <c r="D2494" t="str">
        <f>LEFT(Table3[[#This Row],[Shipping postal code]],5)</f>
        <v>27805</v>
      </c>
      <c r="E2494" t="s">
        <v>7095</v>
      </c>
      <c r="F2494">
        <v>20</v>
      </c>
      <c r="G2494">
        <v>0</v>
      </c>
      <c r="H2494">
        <v>0</v>
      </c>
      <c r="I2494">
        <v>20</v>
      </c>
      <c r="J2494">
        <v>0</v>
      </c>
      <c r="K2494">
        <v>0</v>
      </c>
      <c r="L2494">
        <v>20</v>
      </c>
    </row>
    <row r="2495" spans="1:12" x14ac:dyDescent="0.2">
      <c r="A2495" t="s">
        <v>8795</v>
      </c>
      <c r="B2495" t="s">
        <v>11</v>
      </c>
      <c r="C2495">
        <v>32446</v>
      </c>
      <c r="D2495" t="str">
        <f>LEFT(Table3[[#This Row],[Shipping postal code]],5)</f>
        <v>32446</v>
      </c>
      <c r="E2495" t="s">
        <v>7063</v>
      </c>
      <c r="F2495">
        <v>20</v>
      </c>
      <c r="G2495">
        <v>0</v>
      </c>
      <c r="H2495">
        <v>0</v>
      </c>
      <c r="I2495">
        <v>20</v>
      </c>
      <c r="J2495">
        <v>0</v>
      </c>
      <c r="K2495">
        <v>0</v>
      </c>
      <c r="L2495">
        <v>20</v>
      </c>
    </row>
    <row r="2496" spans="1:12" x14ac:dyDescent="0.2">
      <c r="A2496" t="s">
        <v>8796</v>
      </c>
      <c r="B2496" t="s">
        <v>11</v>
      </c>
      <c r="C2496">
        <v>29707</v>
      </c>
      <c r="D2496" t="str">
        <f>LEFT(Table3[[#This Row],[Shipping postal code]],5)</f>
        <v>29707</v>
      </c>
      <c r="E2496" t="s">
        <v>7214</v>
      </c>
      <c r="F2496">
        <v>20</v>
      </c>
      <c r="G2496">
        <v>0</v>
      </c>
      <c r="H2496">
        <v>0</v>
      </c>
      <c r="I2496">
        <v>20</v>
      </c>
      <c r="J2496">
        <v>0</v>
      </c>
      <c r="K2496">
        <v>0</v>
      </c>
      <c r="L2496">
        <v>20</v>
      </c>
    </row>
    <row r="2497" spans="1:12" x14ac:dyDescent="0.2">
      <c r="A2497" t="s">
        <v>8017</v>
      </c>
      <c r="B2497" t="s">
        <v>11</v>
      </c>
      <c r="C2497">
        <v>30067</v>
      </c>
      <c r="D2497" t="str">
        <f>LEFT(Table3[[#This Row],[Shipping postal code]],5)</f>
        <v>30067</v>
      </c>
      <c r="E2497" t="s">
        <v>7107</v>
      </c>
      <c r="F2497">
        <v>40</v>
      </c>
      <c r="G2497">
        <v>-20</v>
      </c>
      <c r="H2497">
        <v>0</v>
      </c>
      <c r="I2497">
        <v>20</v>
      </c>
      <c r="J2497">
        <v>0</v>
      </c>
      <c r="K2497">
        <v>0</v>
      </c>
      <c r="L2497">
        <v>20</v>
      </c>
    </row>
    <row r="2498" spans="1:12" x14ac:dyDescent="0.2">
      <c r="A2498" t="s">
        <v>7397</v>
      </c>
      <c r="B2498" t="s">
        <v>11</v>
      </c>
      <c r="C2498">
        <v>62522</v>
      </c>
      <c r="D2498" t="str">
        <f>LEFT(Table3[[#This Row],[Shipping postal code]],5)</f>
        <v>62522</v>
      </c>
      <c r="E2498" t="s">
        <v>7152</v>
      </c>
      <c r="F2498">
        <v>20</v>
      </c>
      <c r="G2498">
        <v>0</v>
      </c>
      <c r="H2498">
        <v>0</v>
      </c>
      <c r="I2498">
        <v>20</v>
      </c>
      <c r="J2498">
        <v>0</v>
      </c>
      <c r="K2498">
        <v>0</v>
      </c>
      <c r="L2498">
        <v>20</v>
      </c>
    </row>
    <row r="2499" spans="1:12" x14ac:dyDescent="0.2">
      <c r="A2499" t="s">
        <v>8797</v>
      </c>
      <c r="B2499" t="s">
        <v>11</v>
      </c>
      <c r="C2499" s="2" t="s">
        <v>5914</v>
      </c>
      <c r="D2499" s="2" t="str">
        <f>LEFT(Table3[[#This Row],[Shipping postal code]],5)</f>
        <v>02916</v>
      </c>
      <c r="E2499" t="s">
        <v>7470</v>
      </c>
      <c r="F2499">
        <v>20</v>
      </c>
      <c r="G2499">
        <v>0</v>
      </c>
      <c r="H2499">
        <v>0</v>
      </c>
      <c r="I2499">
        <v>20</v>
      </c>
      <c r="J2499">
        <v>0</v>
      </c>
      <c r="K2499">
        <v>0</v>
      </c>
      <c r="L2499">
        <v>20</v>
      </c>
    </row>
    <row r="2500" spans="1:12" x14ac:dyDescent="0.2">
      <c r="A2500" t="s">
        <v>8798</v>
      </c>
      <c r="B2500" t="s">
        <v>11</v>
      </c>
      <c r="C2500">
        <v>75071</v>
      </c>
      <c r="D2500" t="str">
        <f>LEFT(Table3[[#This Row],[Shipping postal code]],5)</f>
        <v>75071</v>
      </c>
      <c r="E2500" t="s">
        <v>7086</v>
      </c>
      <c r="F2500">
        <v>20</v>
      </c>
      <c r="G2500">
        <v>0</v>
      </c>
      <c r="H2500">
        <v>0</v>
      </c>
      <c r="I2500">
        <v>20</v>
      </c>
      <c r="J2500">
        <v>0</v>
      </c>
      <c r="K2500">
        <v>0</v>
      </c>
      <c r="L2500">
        <v>20</v>
      </c>
    </row>
    <row r="2501" spans="1:12" x14ac:dyDescent="0.2">
      <c r="A2501" t="s">
        <v>8532</v>
      </c>
      <c r="B2501" t="s">
        <v>11</v>
      </c>
      <c r="C2501">
        <v>60435</v>
      </c>
      <c r="D2501" t="str">
        <f>LEFT(Table3[[#This Row],[Shipping postal code]],5)</f>
        <v>60435</v>
      </c>
      <c r="E2501" t="s">
        <v>7152</v>
      </c>
      <c r="F2501">
        <v>20</v>
      </c>
      <c r="G2501">
        <v>0</v>
      </c>
      <c r="H2501">
        <v>0</v>
      </c>
      <c r="I2501">
        <v>20</v>
      </c>
      <c r="J2501">
        <v>0</v>
      </c>
      <c r="K2501">
        <v>0</v>
      </c>
      <c r="L2501">
        <v>20</v>
      </c>
    </row>
    <row r="2502" spans="1:12" x14ac:dyDescent="0.2">
      <c r="A2502" t="s">
        <v>8799</v>
      </c>
      <c r="B2502" t="s">
        <v>11</v>
      </c>
      <c r="C2502">
        <v>46303</v>
      </c>
      <c r="D2502" t="str">
        <f>LEFT(Table3[[#This Row],[Shipping postal code]],5)</f>
        <v>46303</v>
      </c>
      <c r="E2502" t="s">
        <v>7218</v>
      </c>
      <c r="F2502">
        <v>20</v>
      </c>
      <c r="G2502">
        <v>0</v>
      </c>
      <c r="H2502">
        <v>0</v>
      </c>
      <c r="I2502">
        <v>20</v>
      </c>
      <c r="J2502">
        <v>0</v>
      </c>
      <c r="K2502">
        <v>0</v>
      </c>
      <c r="L2502">
        <v>20</v>
      </c>
    </row>
    <row r="2503" spans="1:12" x14ac:dyDescent="0.2">
      <c r="A2503" t="s">
        <v>8800</v>
      </c>
      <c r="B2503" t="s">
        <v>11</v>
      </c>
      <c r="C2503">
        <v>68106</v>
      </c>
      <c r="D2503" t="str">
        <f>LEFT(Table3[[#This Row],[Shipping postal code]],5)</f>
        <v>68106</v>
      </c>
      <c r="E2503" t="s">
        <v>7067</v>
      </c>
      <c r="F2503">
        <v>20</v>
      </c>
      <c r="G2503">
        <v>0</v>
      </c>
      <c r="H2503">
        <v>0</v>
      </c>
      <c r="I2503">
        <v>20</v>
      </c>
      <c r="J2503">
        <v>0</v>
      </c>
      <c r="K2503">
        <v>0</v>
      </c>
      <c r="L2503">
        <v>20</v>
      </c>
    </row>
    <row r="2504" spans="1:12" x14ac:dyDescent="0.2">
      <c r="A2504" t="s">
        <v>8120</v>
      </c>
      <c r="B2504" t="s">
        <v>11</v>
      </c>
      <c r="C2504" s="2" t="s">
        <v>6734</v>
      </c>
      <c r="D2504" s="2" t="str">
        <f>LEFT(Table3[[#This Row],[Shipping postal code]],5)</f>
        <v>08225</v>
      </c>
      <c r="E2504" t="s">
        <v>7298</v>
      </c>
      <c r="F2504">
        <v>20</v>
      </c>
      <c r="G2504">
        <v>0</v>
      </c>
      <c r="H2504">
        <v>0</v>
      </c>
      <c r="I2504">
        <v>20</v>
      </c>
      <c r="J2504">
        <v>0</v>
      </c>
      <c r="K2504">
        <v>0</v>
      </c>
      <c r="L2504">
        <v>20</v>
      </c>
    </row>
    <row r="2505" spans="1:12" x14ac:dyDescent="0.2">
      <c r="A2505" t="s">
        <v>8801</v>
      </c>
      <c r="B2505" t="s">
        <v>11</v>
      </c>
      <c r="C2505">
        <v>18411</v>
      </c>
      <c r="D2505" t="str">
        <f>LEFT(Table3[[#This Row],[Shipping postal code]],5)</f>
        <v>18411</v>
      </c>
      <c r="E2505" t="s">
        <v>7065</v>
      </c>
      <c r="F2505">
        <v>20</v>
      </c>
      <c r="G2505">
        <v>0</v>
      </c>
      <c r="H2505">
        <v>0</v>
      </c>
      <c r="I2505">
        <v>20</v>
      </c>
      <c r="J2505">
        <v>0</v>
      </c>
      <c r="K2505">
        <v>0</v>
      </c>
      <c r="L2505">
        <v>20</v>
      </c>
    </row>
    <row r="2506" spans="1:12" x14ac:dyDescent="0.2">
      <c r="A2506" t="s">
        <v>8802</v>
      </c>
      <c r="B2506" t="s">
        <v>11</v>
      </c>
      <c r="C2506">
        <v>98368</v>
      </c>
      <c r="D2506" t="str">
        <f>LEFT(Table3[[#This Row],[Shipping postal code]],5)</f>
        <v>98368</v>
      </c>
      <c r="E2506" t="s">
        <v>7076</v>
      </c>
      <c r="F2506">
        <v>20</v>
      </c>
      <c r="G2506">
        <v>0</v>
      </c>
      <c r="H2506">
        <v>0</v>
      </c>
      <c r="I2506">
        <v>20</v>
      </c>
      <c r="J2506">
        <v>0</v>
      </c>
      <c r="K2506">
        <v>0</v>
      </c>
      <c r="L2506">
        <v>20</v>
      </c>
    </row>
    <row r="2507" spans="1:12" x14ac:dyDescent="0.2">
      <c r="A2507" t="s">
        <v>7793</v>
      </c>
      <c r="B2507" t="s">
        <v>11</v>
      </c>
      <c r="C2507" s="2" t="s">
        <v>3474</v>
      </c>
      <c r="D2507" s="2" t="str">
        <f>LEFT(Table3[[#This Row],[Shipping postal code]],5)</f>
        <v>01721</v>
      </c>
      <c r="E2507" t="s">
        <v>7129</v>
      </c>
      <c r="F2507">
        <v>20</v>
      </c>
      <c r="G2507">
        <v>0</v>
      </c>
      <c r="H2507">
        <v>0</v>
      </c>
      <c r="I2507">
        <v>20</v>
      </c>
      <c r="J2507">
        <v>0</v>
      </c>
      <c r="K2507">
        <v>0</v>
      </c>
      <c r="L2507">
        <v>20</v>
      </c>
    </row>
    <row r="2508" spans="1:12" x14ac:dyDescent="0.2">
      <c r="A2508" t="s">
        <v>8803</v>
      </c>
      <c r="B2508" t="s">
        <v>11</v>
      </c>
      <c r="C2508">
        <v>29461</v>
      </c>
      <c r="D2508" t="str">
        <f>LEFT(Table3[[#This Row],[Shipping postal code]],5)</f>
        <v>29461</v>
      </c>
      <c r="E2508" t="s">
        <v>7214</v>
      </c>
      <c r="F2508">
        <v>20</v>
      </c>
      <c r="G2508">
        <v>0</v>
      </c>
      <c r="H2508">
        <v>0</v>
      </c>
      <c r="I2508">
        <v>20</v>
      </c>
      <c r="J2508">
        <v>0</v>
      </c>
      <c r="K2508">
        <v>0</v>
      </c>
      <c r="L2508">
        <v>20</v>
      </c>
    </row>
    <row r="2509" spans="1:12" x14ac:dyDescent="0.2">
      <c r="A2509" t="s">
        <v>8804</v>
      </c>
      <c r="B2509" t="s">
        <v>11</v>
      </c>
      <c r="C2509">
        <v>90503</v>
      </c>
      <c r="D2509" t="str">
        <f>LEFT(Table3[[#This Row],[Shipping postal code]],5)</f>
        <v>90503</v>
      </c>
      <c r="E2509" t="s">
        <v>7048</v>
      </c>
      <c r="F2509">
        <v>20</v>
      </c>
      <c r="G2509">
        <v>0</v>
      </c>
      <c r="H2509">
        <v>0</v>
      </c>
      <c r="I2509">
        <v>20</v>
      </c>
      <c r="J2509">
        <v>0</v>
      </c>
      <c r="K2509">
        <v>0</v>
      </c>
      <c r="L2509">
        <v>20</v>
      </c>
    </row>
    <row r="2510" spans="1:12" x14ac:dyDescent="0.2">
      <c r="A2510" t="s">
        <v>8805</v>
      </c>
      <c r="B2510" t="s">
        <v>11</v>
      </c>
      <c r="C2510">
        <v>90274</v>
      </c>
      <c r="D2510" t="str">
        <f>LEFT(Table3[[#This Row],[Shipping postal code]],5)</f>
        <v>90274</v>
      </c>
      <c r="E2510" t="s">
        <v>7048</v>
      </c>
      <c r="F2510">
        <v>20</v>
      </c>
      <c r="G2510">
        <v>0</v>
      </c>
      <c r="H2510">
        <v>0</v>
      </c>
      <c r="I2510">
        <v>20</v>
      </c>
      <c r="J2510">
        <v>0</v>
      </c>
      <c r="K2510">
        <v>0</v>
      </c>
      <c r="L2510">
        <v>20</v>
      </c>
    </row>
    <row r="2511" spans="1:12" x14ac:dyDescent="0.2">
      <c r="A2511" t="s">
        <v>7520</v>
      </c>
      <c r="B2511" t="s">
        <v>11</v>
      </c>
      <c r="C2511">
        <v>57221</v>
      </c>
      <c r="D2511" t="str">
        <f>LEFT(Table3[[#This Row],[Shipping postal code]],5)</f>
        <v>57221</v>
      </c>
      <c r="E2511" t="s">
        <v>7561</v>
      </c>
      <c r="F2511">
        <v>20</v>
      </c>
      <c r="G2511">
        <v>0</v>
      </c>
      <c r="H2511">
        <v>0</v>
      </c>
      <c r="I2511">
        <v>20</v>
      </c>
      <c r="J2511">
        <v>0</v>
      </c>
      <c r="K2511">
        <v>0</v>
      </c>
      <c r="L2511">
        <v>20</v>
      </c>
    </row>
    <row r="2512" spans="1:12" x14ac:dyDescent="0.2">
      <c r="A2512" t="s">
        <v>8806</v>
      </c>
      <c r="B2512" t="s">
        <v>11</v>
      </c>
      <c r="C2512">
        <v>15101</v>
      </c>
      <c r="D2512" t="str">
        <f>LEFT(Table3[[#This Row],[Shipping postal code]],5)</f>
        <v>15101</v>
      </c>
      <c r="E2512" t="s">
        <v>7065</v>
      </c>
      <c r="F2512">
        <v>20</v>
      </c>
      <c r="G2512">
        <v>0</v>
      </c>
      <c r="H2512">
        <v>0</v>
      </c>
      <c r="I2512">
        <v>20</v>
      </c>
      <c r="J2512">
        <v>0</v>
      </c>
      <c r="K2512">
        <v>0</v>
      </c>
      <c r="L2512">
        <v>20</v>
      </c>
    </row>
    <row r="2513" spans="1:12" x14ac:dyDescent="0.2">
      <c r="A2513" t="s">
        <v>8807</v>
      </c>
      <c r="B2513" t="s">
        <v>11</v>
      </c>
      <c r="C2513" s="2" t="s">
        <v>3494</v>
      </c>
      <c r="D2513" s="2" t="str">
        <f>LEFT(Table3[[#This Row],[Shipping postal code]],5)</f>
        <v>08053</v>
      </c>
      <c r="E2513" t="s">
        <v>7298</v>
      </c>
      <c r="F2513">
        <v>20</v>
      </c>
      <c r="G2513">
        <v>0</v>
      </c>
      <c r="H2513">
        <v>0</v>
      </c>
      <c r="I2513">
        <v>20</v>
      </c>
      <c r="J2513">
        <v>0</v>
      </c>
      <c r="K2513">
        <v>0</v>
      </c>
      <c r="L2513">
        <v>20</v>
      </c>
    </row>
    <row r="2514" spans="1:12" x14ac:dyDescent="0.2">
      <c r="A2514" t="s">
        <v>8248</v>
      </c>
      <c r="B2514" t="s">
        <v>11</v>
      </c>
      <c r="C2514">
        <v>12205</v>
      </c>
      <c r="D2514" t="str">
        <f>LEFT(Table3[[#This Row],[Shipping postal code]],5)</f>
        <v>12205</v>
      </c>
      <c r="E2514" t="s">
        <v>7044</v>
      </c>
      <c r="F2514">
        <v>20</v>
      </c>
      <c r="G2514">
        <v>0</v>
      </c>
      <c r="H2514">
        <v>0</v>
      </c>
      <c r="I2514">
        <v>20</v>
      </c>
      <c r="J2514">
        <v>0</v>
      </c>
      <c r="K2514">
        <v>0</v>
      </c>
      <c r="L2514">
        <v>20</v>
      </c>
    </row>
    <row r="2515" spans="1:12" x14ac:dyDescent="0.2">
      <c r="A2515" t="s">
        <v>8808</v>
      </c>
      <c r="B2515" t="s">
        <v>11</v>
      </c>
      <c r="C2515">
        <v>50014</v>
      </c>
      <c r="D2515" t="str">
        <f>LEFT(Table3[[#This Row],[Shipping postal code]],5)</f>
        <v>50014</v>
      </c>
      <c r="E2515" t="s">
        <v>7280</v>
      </c>
      <c r="F2515">
        <v>20</v>
      </c>
      <c r="G2515">
        <v>0</v>
      </c>
      <c r="H2515">
        <v>0</v>
      </c>
      <c r="I2515">
        <v>20</v>
      </c>
      <c r="J2515">
        <v>0</v>
      </c>
      <c r="K2515">
        <v>0</v>
      </c>
      <c r="L2515">
        <v>20</v>
      </c>
    </row>
    <row r="2516" spans="1:12" x14ac:dyDescent="0.2">
      <c r="A2516" t="s">
        <v>7221</v>
      </c>
      <c r="B2516" t="s">
        <v>11</v>
      </c>
      <c r="C2516">
        <v>76385</v>
      </c>
      <c r="D2516" t="str">
        <f>LEFT(Table3[[#This Row],[Shipping postal code]],5)</f>
        <v>76385</v>
      </c>
      <c r="E2516" t="s">
        <v>7086</v>
      </c>
      <c r="F2516">
        <v>20</v>
      </c>
      <c r="G2516">
        <v>0</v>
      </c>
      <c r="H2516">
        <v>0</v>
      </c>
      <c r="I2516">
        <v>20</v>
      </c>
      <c r="J2516">
        <v>0</v>
      </c>
      <c r="K2516">
        <v>0</v>
      </c>
      <c r="L2516">
        <v>20</v>
      </c>
    </row>
    <row r="2517" spans="1:12" x14ac:dyDescent="0.2">
      <c r="A2517" t="s">
        <v>8809</v>
      </c>
      <c r="B2517" t="s">
        <v>11</v>
      </c>
      <c r="C2517">
        <v>99353</v>
      </c>
      <c r="D2517" t="str">
        <f>LEFT(Table3[[#This Row],[Shipping postal code]],5)</f>
        <v>99353</v>
      </c>
      <c r="E2517" t="s">
        <v>7076</v>
      </c>
      <c r="F2517">
        <v>20</v>
      </c>
      <c r="G2517">
        <v>0</v>
      </c>
      <c r="H2517">
        <v>0</v>
      </c>
      <c r="I2517">
        <v>20</v>
      </c>
      <c r="J2517">
        <v>0</v>
      </c>
      <c r="K2517">
        <v>0</v>
      </c>
      <c r="L2517">
        <v>20</v>
      </c>
    </row>
    <row r="2518" spans="1:12" x14ac:dyDescent="0.2">
      <c r="A2518" t="s">
        <v>8810</v>
      </c>
      <c r="B2518" t="s">
        <v>11</v>
      </c>
      <c r="C2518">
        <v>24901</v>
      </c>
      <c r="D2518" t="str">
        <f>LEFT(Table3[[#This Row],[Shipping postal code]],5)</f>
        <v>24901</v>
      </c>
      <c r="E2518" t="s">
        <v>7674</v>
      </c>
      <c r="F2518">
        <v>20</v>
      </c>
      <c r="G2518">
        <v>0</v>
      </c>
      <c r="H2518">
        <v>0</v>
      </c>
      <c r="I2518">
        <v>20</v>
      </c>
      <c r="J2518">
        <v>0</v>
      </c>
      <c r="K2518">
        <v>0</v>
      </c>
      <c r="L2518">
        <v>20</v>
      </c>
    </row>
    <row r="2519" spans="1:12" x14ac:dyDescent="0.2">
      <c r="A2519" t="s">
        <v>7146</v>
      </c>
      <c r="B2519" t="s">
        <v>11</v>
      </c>
      <c r="C2519">
        <v>78758</v>
      </c>
      <c r="D2519" t="str">
        <f>LEFT(Table3[[#This Row],[Shipping postal code]],5)</f>
        <v>78758</v>
      </c>
      <c r="E2519" t="s">
        <v>7086</v>
      </c>
      <c r="F2519">
        <v>80</v>
      </c>
      <c r="G2519">
        <v>-60.06</v>
      </c>
      <c r="H2519">
        <v>0</v>
      </c>
      <c r="I2519">
        <v>19.940000000000001</v>
      </c>
      <c r="J2519">
        <v>0</v>
      </c>
      <c r="K2519">
        <v>0</v>
      </c>
      <c r="L2519">
        <v>19.940000000000001</v>
      </c>
    </row>
    <row r="2520" spans="1:12" x14ac:dyDescent="0.2">
      <c r="A2520" t="s">
        <v>8811</v>
      </c>
      <c r="B2520" t="s">
        <v>11</v>
      </c>
      <c r="C2520">
        <v>25314</v>
      </c>
      <c r="D2520" t="str">
        <f>LEFT(Table3[[#This Row],[Shipping postal code]],5)</f>
        <v>25314</v>
      </c>
      <c r="E2520" t="s">
        <v>7674</v>
      </c>
      <c r="F2520">
        <v>22</v>
      </c>
      <c r="G2520">
        <v>-2.2000000000000002</v>
      </c>
      <c r="H2520">
        <v>0</v>
      </c>
      <c r="I2520">
        <v>19.8</v>
      </c>
      <c r="J2520">
        <v>0</v>
      </c>
      <c r="K2520">
        <v>0</v>
      </c>
      <c r="L2520">
        <v>19.8</v>
      </c>
    </row>
    <row r="2521" spans="1:12" x14ac:dyDescent="0.2">
      <c r="A2521" t="s">
        <v>7507</v>
      </c>
      <c r="B2521" t="s">
        <v>11</v>
      </c>
      <c r="C2521">
        <v>83686</v>
      </c>
      <c r="D2521" t="str">
        <f>LEFT(Table3[[#This Row],[Shipping postal code]],5)</f>
        <v>83686</v>
      </c>
      <c r="E2521" t="s">
        <v>7125</v>
      </c>
      <c r="F2521">
        <v>27.98</v>
      </c>
      <c r="G2521">
        <v>-8.39</v>
      </c>
      <c r="H2521">
        <v>0</v>
      </c>
      <c r="I2521">
        <v>19.59</v>
      </c>
      <c r="J2521">
        <v>0</v>
      </c>
      <c r="K2521">
        <v>0</v>
      </c>
      <c r="L2521">
        <v>19.59</v>
      </c>
    </row>
    <row r="2522" spans="1:12" x14ac:dyDescent="0.2">
      <c r="A2522" t="s">
        <v>8812</v>
      </c>
      <c r="B2522" t="s">
        <v>11</v>
      </c>
      <c r="C2522">
        <v>84319</v>
      </c>
      <c r="D2522" t="str">
        <f>LEFT(Table3[[#This Row],[Shipping postal code]],5)</f>
        <v>84319</v>
      </c>
      <c r="E2522" t="s">
        <v>7046</v>
      </c>
      <c r="F2522">
        <v>20</v>
      </c>
      <c r="G2522">
        <v>-2</v>
      </c>
      <c r="H2522">
        <v>0</v>
      </c>
      <c r="I2522">
        <v>18</v>
      </c>
      <c r="J2522">
        <v>0</v>
      </c>
      <c r="K2522">
        <v>1.3</v>
      </c>
      <c r="L2522">
        <v>19.3</v>
      </c>
    </row>
    <row r="2523" spans="1:12" x14ac:dyDescent="0.2">
      <c r="A2523" t="s">
        <v>8813</v>
      </c>
      <c r="B2523" t="s">
        <v>11</v>
      </c>
      <c r="C2523">
        <v>60137</v>
      </c>
      <c r="D2523" t="str">
        <f>LEFT(Table3[[#This Row],[Shipping postal code]],5)</f>
        <v>60137</v>
      </c>
      <c r="E2523" t="s">
        <v>7152</v>
      </c>
      <c r="F2523">
        <v>19.149999999999999</v>
      </c>
      <c r="G2523">
        <v>0</v>
      </c>
      <c r="H2523">
        <v>0</v>
      </c>
      <c r="I2523">
        <v>19.149999999999999</v>
      </c>
      <c r="J2523">
        <v>0</v>
      </c>
      <c r="K2523">
        <v>0</v>
      </c>
      <c r="L2523">
        <v>19.149999999999999</v>
      </c>
    </row>
    <row r="2524" spans="1:12" x14ac:dyDescent="0.2">
      <c r="A2524" t="s">
        <v>8814</v>
      </c>
      <c r="B2524" t="s">
        <v>11</v>
      </c>
      <c r="C2524">
        <v>28173</v>
      </c>
      <c r="D2524" t="str">
        <f>LEFT(Table3[[#This Row],[Shipping postal code]],5)</f>
        <v>28173</v>
      </c>
      <c r="E2524" t="s">
        <v>7095</v>
      </c>
      <c r="F2524">
        <v>21.15</v>
      </c>
      <c r="G2524">
        <v>-2.12</v>
      </c>
      <c r="H2524">
        <v>0</v>
      </c>
      <c r="I2524">
        <v>19.03</v>
      </c>
      <c r="J2524">
        <v>0</v>
      </c>
      <c r="K2524">
        <v>0</v>
      </c>
      <c r="L2524">
        <v>19.03</v>
      </c>
    </row>
    <row r="2525" spans="1:12" x14ac:dyDescent="0.2">
      <c r="A2525" t="s">
        <v>8592</v>
      </c>
      <c r="B2525" t="s">
        <v>11</v>
      </c>
      <c r="C2525" s="2" t="s">
        <v>418</v>
      </c>
      <c r="D2525" s="2" t="str">
        <f>LEFT(Table3[[#This Row],[Shipping postal code]],5)</f>
        <v>06704</v>
      </c>
      <c r="E2525" t="s">
        <v>7121</v>
      </c>
      <c r="F2525">
        <v>39</v>
      </c>
      <c r="G2525">
        <v>-20</v>
      </c>
      <c r="H2525">
        <v>0</v>
      </c>
      <c r="I2525">
        <v>19</v>
      </c>
      <c r="J2525">
        <v>0</v>
      </c>
      <c r="K2525">
        <v>0</v>
      </c>
      <c r="L2525">
        <v>19</v>
      </c>
    </row>
    <row r="2526" spans="1:12" x14ac:dyDescent="0.2">
      <c r="A2526" t="s">
        <v>8815</v>
      </c>
      <c r="B2526" t="s">
        <v>11</v>
      </c>
      <c r="C2526">
        <v>77586</v>
      </c>
      <c r="D2526" t="str">
        <f>LEFT(Table3[[#This Row],[Shipping postal code]],5)</f>
        <v>77586</v>
      </c>
      <c r="E2526" t="s">
        <v>7086</v>
      </c>
      <c r="F2526">
        <v>20</v>
      </c>
      <c r="G2526">
        <v>-3</v>
      </c>
      <c r="H2526">
        <v>0</v>
      </c>
      <c r="I2526">
        <v>17</v>
      </c>
      <c r="J2526">
        <v>0</v>
      </c>
      <c r="K2526">
        <v>1.4</v>
      </c>
      <c r="L2526">
        <v>18.399999999999999</v>
      </c>
    </row>
    <row r="2527" spans="1:12" x14ac:dyDescent="0.2">
      <c r="A2527" t="s">
        <v>8816</v>
      </c>
      <c r="B2527" t="s">
        <v>11</v>
      </c>
      <c r="C2527">
        <v>28645</v>
      </c>
      <c r="D2527" t="str">
        <f>LEFT(Table3[[#This Row],[Shipping postal code]],5)</f>
        <v>28645</v>
      </c>
      <c r="E2527" t="s">
        <v>7095</v>
      </c>
      <c r="F2527">
        <v>18</v>
      </c>
      <c r="G2527">
        <v>0</v>
      </c>
      <c r="H2527">
        <v>0</v>
      </c>
      <c r="I2527">
        <v>18</v>
      </c>
      <c r="J2527">
        <v>0</v>
      </c>
      <c r="K2527">
        <v>0</v>
      </c>
      <c r="L2527">
        <v>18</v>
      </c>
    </row>
    <row r="2528" spans="1:12" x14ac:dyDescent="0.2">
      <c r="A2528" t="s">
        <v>8252</v>
      </c>
      <c r="B2528" t="s">
        <v>11</v>
      </c>
      <c r="C2528">
        <v>54901</v>
      </c>
      <c r="D2528" t="str">
        <f>LEFT(Table3[[#This Row],[Shipping postal code]],5)</f>
        <v>54901</v>
      </c>
      <c r="E2528" t="s">
        <v>7156</v>
      </c>
      <c r="F2528">
        <v>20</v>
      </c>
      <c r="G2528">
        <v>-2</v>
      </c>
      <c r="H2528">
        <v>0</v>
      </c>
      <c r="I2528">
        <v>18</v>
      </c>
      <c r="J2528">
        <v>0</v>
      </c>
      <c r="K2528">
        <v>0</v>
      </c>
      <c r="L2528">
        <v>18</v>
      </c>
    </row>
    <row r="2529" spans="1:12" x14ac:dyDescent="0.2">
      <c r="A2529" t="s">
        <v>7266</v>
      </c>
      <c r="B2529" t="s">
        <v>11</v>
      </c>
      <c r="C2529">
        <v>97212</v>
      </c>
      <c r="D2529" t="str">
        <f>LEFT(Table3[[#This Row],[Shipping postal code]],5)</f>
        <v>97212</v>
      </c>
      <c r="E2529" t="s">
        <v>7074</v>
      </c>
      <c r="F2529">
        <v>20</v>
      </c>
      <c r="G2529">
        <v>-2</v>
      </c>
      <c r="H2529">
        <v>0</v>
      </c>
      <c r="I2529">
        <v>18</v>
      </c>
      <c r="J2529">
        <v>0</v>
      </c>
      <c r="K2529">
        <v>0</v>
      </c>
      <c r="L2529">
        <v>18</v>
      </c>
    </row>
    <row r="2530" spans="1:12" x14ac:dyDescent="0.2">
      <c r="A2530" t="s">
        <v>8279</v>
      </c>
      <c r="B2530" t="s">
        <v>11</v>
      </c>
      <c r="C2530" s="2" t="s">
        <v>8817</v>
      </c>
      <c r="D2530" s="2" t="str">
        <f>LEFT(Table3[[#This Row],[Shipping postal code]],5)</f>
        <v>07801</v>
      </c>
      <c r="E2530" t="s">
        <v>7298</v>
      </c>
      <c r="F2530">
        <v>18</v>
      </c>
      <c r="G2530">
        <v>0</v>
      </c>
      <c r="H2530">
        <v>0</v>
      </c>
      <c r="I2530">
        <v>18</v>
      </c>
      <c r="J2530">
        <v>0</v>
      </c>
      <c r="K2530">
        <v>0</v>
      </c>
      <c r="L2530">
        <v>18</v>
      </c>
    </row>
    <row r="2531" spans="1:12" x14ac:dyDescent="0.2">
      <c r="A2531" t="s">
        <v>8818</v>
      </c>
      <c r="B2531" t="s">
        <v>11</v>
      </c>
      <c r="C2531">
        <v>21214</v>
      </c>
      <c r="D2531" t="str">
        <f>LEFT(Table3[[#This Row],[Shipping postal code]],5)</f>
        <v>21214</v>
      </c>
      <c r="E2531" t="s">
        <v>7091</v>
      </c>
      <c r="F2531">
        <v>18</v>
      </c>
      <c r="G2531">
        <v>0</v>
      </c>
      <c r="H2531">
        <v>0</v>
      </c>
      <c r="I2531">
        <v>18</v>
      </c>
      <c r="J2531">
        <v>0</v>
      </c>
      <c r="K2531">
        <v>0</v>
      </c>
      <c r="L2531">
        <v>18</v>
      </c>
    </row>
    <row r="2532" spans="1:12" x14ac:dyDescent="0.2">
      <c r="A2532" t="s">
        <v>8682</v>
      </c>
      <c r="B2532" t="s">
        <v>11</v>
      </c>
      <c r="C2532">
        <v>54911</v>
      </c>
      <c r="D2532" t="str">
        <f>LEFT(Table3[[#This Row],[Shipping postal code]],5)</f>
        <v>54911</v>
      </c>
      <c r="E2532" t="s">
        <v>7156</v>
      </c>
      <c r="F2532">
        <v>20</v>
      </c>
      <c r="G2532">
        <v>-2</v>
      </c>
      <c r="H2532">
        <v>0</v>
      </c>
      <c r="I2532">
        <v>18</v>
      </c>
      <c r="J2532">
        <v>0</v>
      </c>
      <c r="K2532">
        <v>0</v>
      </c>
      <c r="L2532">
        <v>18</v>
      </c>
    </row>
    <row r="2533" spans="1:12" x14ac:dyDescent="0.2">
      <c r="A2533" t="s">
        <v>8819</v>
      </c>
      <c r="B2533" t="s">
        <v>11</v>
      </c>
      <c r="C2533">
        <v>47403</v>
      </c>
      <c r="D2533" t="str">
        <f>LEFT(Table3[[#This Row],[Shipping postal code]],5)</f>
        <v>47403</v>
      </c>
      <c r="E2533" t="s">
        <v>7218</v>
      </c>
      <c r="F2533">
        <v>20</v>
      </c>
      <c r="G2533">
        <v>-2</v>
      </c>
      <c r="H2533">
        <v>0</v>
      </c>
      <c r="I2533">
        <v>18</v>
      </c>
      <c r="J2533">
        <v>0</v>
      </c>
      <c r="K2533">
        <v>0</v>
      </c>
      <c r="L2533">
        <v>18</v>
      </c>
    </row>
    <row r="2534" spans="1:12" x14ac:dyDescent="0.2">
      <c r="A2534" t="s">
        <v>8820</v>
      </c>
      <c r="B2534" t="s">
        <v>11</v>
      </c>
      <c r="C2534">
        <v>93312</v>
      </c>
      <c r="D2534" t="str">
        <f>LEFT(Table3[[#This Row],[Shipping postal code]],5)</f>
        <v>93312</v>
      </c>
      <c r="E2534" t="s">
        <v>7048</v>
      </c>
      <c r="F2534">
        <v>20</v>
      </c>
      <c r="G2534">
        <v>-2</v>
      </c>
      <c r="H2534">
        <v>0</v>
      </c>
      <c r="I2534">
        <v>18</v>
      </c>
      <c r="J2534">
        <v>0</v>
      </c>
      <c r="K2534">
        <v>0</v>
      </c>
      <c r="L2534">
        <v>18</v>
      </c>
    </row>
    <row r="2535" spans="1:12" x14ac:dyDescent="0.2">
      <c r="A2535" t="s">
        <v>7609</v>
      </c>
      <c r="B2535" t="s">
        <v>11</v>
      </c>
      <c r="C2535" t="s">
        <v>2297</v>
      </c>
      <c r="D2535" t="str">
        <f>LEFT(Table3[[#This Row],[Shipping postal code]],5)</f>
        <v>95118</v>
      </c>
      <c r="E2535" t="s">
        <v>7048</v>
      </c>
      <c r="F2535">
        <v>25</v>
      </c>
      <c r="G2535">
        <v>-7.5</v>
      </c>
      <c r="H2535">
        <v>0</v>
      </c>
      <c r="I2535">
        <v>17.5</v>
      </c>
      <c r="J2535">
        <v>0</v>
      </c>
      <c r="K2535">
        <v>0</v>
      </c>
      <c r="L2535">
        <v>17.5</v>
      </c>
    </row>
    <row r="2536" spans="1:12" x14ac:dyDescent="0.2">
      <c r="A2536" t="s">
        <v>7227</v>
      </c>
      <c r="B2536" t="s">
        <v>11</v>
      </c>
      <c r="C2536">
        <v>91408</v>
      </c>
      <c r="D2536" t="str">
        <f>LEFT(Table3[[#This Row],[Shipping postal code]],5)</f>
        <v>91408</v>
      </c>
      <c r="E2536" t="s">
        <v>7048</v>
      </c>
      <c r="F2536">
        <v>17</v>
      </c>
      <c r="G2536">
        <v>0</v>
      </c>
      <c r="H2536">
        <v>0</v>
      </c>
      <c r="I2536">
        <v>17</v>
      </c>
      <c r="J2536">
        <v>0</v>
      </c>
      <c r="K2536">
        <v>0</v>
      </c>
      <c r="L2536">
        <v>17</v>
      </c>
    </row>
    <row r="2537" spans="1:12" x14ac:dyDescent="0.2">
      <c r="A2537" t="s">
        <v>8821</v>
      </c>
      <c r="B2537" t="s">
        <v>11</v>
      </c>
      <c r="C2537">
        <v>55372</v>
      </c>
      <c r="D2537" t="str">
        <f>LEFT(Table3[[#This Row],[Shipping postal code]],5)</f>
        <v>55372</v>
      </c>
      <c r="E2537" t="s">
        <v>7143</v>
      </c>
      <c r="F2537">
        <v>17</v>
      </c>
      <c r="G2537">
        <v>0</v>
      </c>
      <c r="H2537">
        <v>0</v>
      </c>
      <c r="I2537">
        <v>17</v>
      </c>
      <c r="J2537">
        <v>0</v>
      </c>
      <c r="K2537">
        <v>0</v>
      </c>
      <c r="L2537">
        <v>17</v>
      </c>
    </row>
    <row r="2538" spans="1:12" x14ac:dyDescent="0.2">
      <c r="A2538" t="s">
        <v>7405</v>
      </c>
      <c r="B2538" t="s">
        <v>11</v>
      </c>
      <c r="C2538">
        <v>78230</v>
      </c>
      <c r="D2538" t="str">
        <f>LEFT(Table3[[#This Row],[Shipping postal code]],5)</f>
        <v>78230</v>
      </c>
      <c r="E2538" t="s">
        <v>7086</v>
      </c>
      <c r="F2538">
        <v>27</v>
      </c>
      <c r="G2538">
        <v>-10</v>
      </c>
      <c r="H2538">
        <v>0</v>
      </c>
      <c r="I2538">
        <v>17</v>
      </c>
      <c r="J2538">
        <v>0</v>
      </c>
      <c r="K2538">
        <v>0</v>
      </c>
      <c r="L2538">
        <v>17</v>
      </c>
    </row>
    <row r="2539" spans="1:12" x14ac:dyDescent="0.2">
      <c r="A2539" t="s">
        <v>7900</v>
      </c>
      <c r="B2539" t="s">
        <v>11</v>
      </c>
      <c r="C2539">
        <v>90604</v>
      </c>
      <c r="D2539" t="str">
        <f>LEFT(Table3[[#This Row],[Shipping postal code]],5)</f>
        <v>90604</v>
      </c>
      <c r="E2539" t="s">
        <v>7048</v>
      </c>
      <c r="F2539">
        <v>17</v>
      </c>
      <c r="G2539">
        <v>0</v>
      </c>
      <c r="H2539">
        <v>0</v>
      </c>
      <c r="I2539">
        <v>17</v>
      </c>
      <c r="J2539">
        <v>0</v>
      </c>
      <c r="K2539">
        <v>0</v>
      </c>
      <c r="L2539">
        <v>17</v>
      </c>
    </row>
    <row r="2540" spans="1:12" x14ac:dyDescent="0.2">
      <c r="A2540" t="s">
        <v>8822</v>
      </c>
      <c r="B2540" t="s">
        <v>11</v>
      </c>
      <c r="C2540" s="2" t="s">
        <v>6563</v>
      </c>
      <c r="D2540" s="2" t="str">
        <f>LEFT(Table3[[#This Row],[Shipping postal code]],5)</f>
        <v>00735</v>
      </c>
      <c r="E2540" t="s">
        <v>8823</v>
      </c>
      <c r="F2540">
        <v>16.149999999999999</v>
      </c>
      <c r="G2540">
        <v>0</v>
      </c>
      <c r="H2540">
        <v>0</v>
      </c>
      <c r="I2540">
        <v>16.149999999999999</v>
      </c>
      <c r="J2540">
        <v>0</v>
      </c>
      <c r="K2540">
        <v>0</v>
      </c>
      <c r="L2540">
        <v>16.149999999999999</v>
      </c>
    </row>
    <row r="2541" spans="1:12" x14ac:dyDescent="0.2">
      <c r="A2541" t="s">
        <v>8824</v>
      </c>
      <c r="B2541" t="s">
        <v>11</v>
      </c>
      <c r="C2541">
        <v>84097</v>
      </c>
      <c r="D2541" t="str">
        <f>LEFT(Table3[[#This Row],[Shipping postal code]],5)</f>
        <v>84097</v>
      </c>
      <c r="E2541" t="s">
        <v>7046</v>
      </c>
      <c r="F2541">
        <v>15</v>
      </c>
      <c r="G2541">
        <v>0</v>
      </c>
      <c r="H2541">
        <v>0</v>
      </c>
      <c r="I2541">
        <v>15</v>
      </c>
      <c r="J2541">
        <v>0</v>
      </c>
      <c r="K2541">
        <v>1.1000000000000001</v>
      </c>
      <c r="L2541">
        <v>16.100000000000001</v>
      </c>
    </row>
    <row r="2542" spans="1:12" x14ac:dyDescent="0.2">
      <c r="A2542" t="s">
        <v>8825</v>
      </c>
      <c r="B2542" t="s">
        <v>11</v>
      </c>
      <c r="C2542">
        <v>32771</v>
      </c>
      <c r="D2542" t="str">
        <f>LEFT(Table3[[#This Row],[Shipping postal code]],5)</f>
        <v>32771</v>
      </c>
      <c r="E2542" t="s">
        <v>7063</v>
      </c>
      <c r="F2542">
        <v>16</v>
      </c>
      <c r="G2542">
        <v>0</v>
      </c>
      <c r="H2542">
        <v>0</v>
      </c>
      <c r="I2542">
        <v>16</v>
      </c>
      <c r="J2542">
        <v>0</v>
      </c>
      <c r="K2542">
        <v>0</v>
      </c>
      <c r="L2542">
        <v>16</v>
      </c>
    </row>
    <row r="2543" spans="1:12" x14ac:dyDescent="0.2">
      <c r="A2543" t="s">
        <v>7536</v>
      </c>
      <c r="B2543" t="s">
        <v>11</v>
      </c>
      <c r="C2543">
        <v>89002</v>
      </c>
      <c r="D2543" t="str">
        <f>LEFT(Table3[[#This Row],[Shipping postal code]],5)</f>
        <v>89002</v>
      </c>
      <c r="E2543" t="s">
        <v>7140</v>
      </c>
      <c r="F2543">
        <v>16</v>
      </c>
      <c r="G2543">
        <v>0</v>
      </c>
      <c r="H2543">
        <v>0</v>
      </c>
      <c r="I2543">
        <v>16</v>
      </c>
      <c r="J2543">
        <v>0</v>
      </c>
      <c r="K2543">
        <v>0</v>
      </c>
      <c r="L2543">
        <v>16</v>
      </c>
    </row>
    <row r="2544" spans="1:12" x14ac:dyDescent="0.2">
      <c r="A2544" t="s">
        <v>8826</v>
      </c>
      <c r="B2544" t="s">
        <v>11</v>
      </c>
      <c r="C2544" t="s">
        <v>372</v>
      </c>
      <c r="D2544" t="str">
        <f>LEFT(Table3[[#This Row],[Shipping postal code]],5)</f>
        <v>36619</v>
      </c>
      <c r="E2544" t="s">
        <v>7315</v>
      </c>
      <c r="F2544">
        <v>16</v>
      </c>
      <c r="G2544">
        <v>0</v>
      </c>
      <c r="H2544">
        <v>0</v>
      </c>
      <c r="I2544">
        <v>16</v>
      </c>
      <c r="J2544">
        <v>0</v>
      </c>
      <c r="K2544">
        <v>0</v>
      </c>
      <c r="L2544">
        <v>16</v>
      </c>
    </row>
    <row r="2545" spans="1:12" x14ac:dyDescent="0.2">
      <c r="A2545" t="s">
        <v>7146</v>
      </c>
      <c r="B2545" t="s">
        <v>11</v>
      </c>
      <c r="C2545">
        <v>78753</v>
      </c>
      <c r="D2545" t="str">
        <f>LEFT(Table3[[#This Row],[Shipping postal code]],5)</f>
        <v>78753</v>
      </c>
      <c r="E2545" t="s">
        <v>7086</v>
      </c>
      <c r="F2545">
        <v>16</v>
      </c>
      <c r="G2545">
        <v>0</v>
      </c>
      <c r="H2545">
        <v>0</v>
      </c>
      <c r="I2545">
        <v>16</v>
      </c>
      <c r="J2545">
        <v>0</v>
      </c>
      <c r="K2545">
        <v>0</v>
      </c>
      <c r="L2545">
        <v>16</v>
      </c>
    </row>
    <row r="2546" spans="1:12" x14ac:dyDescent="0.2">
      <c r="A2546" t="s">
        <v>8740</v>
      </c>
      <c r="B2546" t="s">
        <v>11</v>
      </c>
      <c r="C2546" t="s">
        <v>223</v>
      </c>
      <c r="D2546" t="str">
        <f>LEFT(Table3[[#This Row],[Shipping postal code]],5)</f>
        <v>11563</v>
      </c>
      <c r="E2546" t="s">
        <v>7044</v>
      </c>
      <c r="F2546">
        <v>16</v>
      </c>
      <c r="G2546">
        <v>0</v>
      </c>
      <c r="H2546">
        <v>0</v>
      </c>
      <c r="I2546">
        <v>16</v>
      </c>
      <c r="J2546">
        <v>0</v>
      </c>
      <c r="K2546">
        <v>0</v>
      </c>
      <c r="L2546">
        <v>16</v>
      </c>
    </row>
    <row r="2547" spans="1:12" x14ac:dyDescent="0.2">
      <c r="A2547" t="s">
        <v>8804</v>
      </c>
      <c r="B2547" t="s">
        <v>11</v>
      </c>
      <c r="C2547">
        <v>90505</v>
      </c>
      <c r="D2547" t="str">
        <f>LEFT(Table3[[#This Row],[Shipping postal code]],5)</f>
        <v>90505</v>
      </c>
      <c r="E2547" t="s">
        <v>7048</v>
      </c>
      <c r="F2547">
        <v>18</v>
      </c>
      <c r="G2547">
        <v>-2.7</v>
      </c>
      <c r="H2547">
        <v>0</v>
      </c>
      <c r="I2547">
        <v>15.3</v>
      </c>
      <c r="J2547">
        <v>0</v>
      </c>
      <c r="K2547">
        <v>0</v>
      </c>
      <c r="L2547">
        <v>15.3</v>
      </c>
    </row>
    <row r="2548" spans="1:12" x14ac:dyDescent="0.2">
      <c r="A2548" t="s">
        <v>8827</v>
      </c>
      <c r="B2548" t="s">
        <v>11</v>
      </c>
      <c r="C2548">
        <v>95932</v>
      </c>
      <c r="D2548" t="str">
        <f>LEFT(Table3[[#This Row],[Shipping postal code]],5)</f>
        <v>95932</v>
      </c>
      <c r="E2548" t="s">
        <v>7048</v>
      </c>
      <c r="F2548">
        <v>15</v>
      </c>
      <c r="G2548">
        <v>0</v>
      </c>
      <c r="H2548">
        <v>0</v>
      </c>
      <c r="I2548">
        <v>15</v>
      </c>
      <c r="J2548">
        <v>0</v>
      </c>
      <c r="K2548">
        <v>0</v>
      </c>
      <c r="L2548">
        <v>15</v>
      </c>
    </row>
    <row r="2549" spans="1:12" x14ac:dyDescent="0.2">
      <c r="A2549" t="s">
        <v>7383</v>
      </c>
      <c r="B2549" t="s">
        <v>11</v>
      </c>
      <c r="C2549" s="2" t="s">
        <v>6975</v>
      </c>
      <c r="D2549" s="2" t="str">
        <f>LEFT(Table3[[#This Row],[Shipping postal code]],5)</f>
        <v>02632</v>
      </c>
      <c r="E2549" t="s">
        <v>7129</v>
      </c>
      <c r="F2549">
        <v>15</v>
      </c>
      <c r="G2549">
        <v>0</v>
      </c>
      <c r="H2549">
        <v>0</v>
      </c>
      <c r="I2549">
        <v>15</v>
      </c>
      <c r="J2549">
        <v>0</v>
      </c>
      <c r="K2549">
        <v>0</v>
      </c>
      <c r="L2549">
        <v>15</v>
      </c>
    </row>
    <row r="2550" spans="1:12" x14ac:dyDescent="0.2">
      <c r="A2550" t="s">
        <v>7441</v>
      </c>
      <c r="B2550" t="s">
        <v>11</v>
      </c>
      <c r="C2550">
        <v>79413</v>
      </c>
      <c r="D2550" t="str">
        <f>LEFT(Table3[[#This Row],[Shipping postal code]],5)</f>
        <v>79413</v>
      </c>
      <c r="E2550" t="s">
        <v>7086</v>
      </c>
      <c r="F2550">
        <v>15</v>
      </c>
      <c r="G2550">
        <v>0</v>
      </c>
      <c r="H2550">
        <v>0</v>
      </c>
      <c r="I2550">
        <v>15</v>
      </c>
      <c r="J2550">
        <v>0</v>
      </c>
      <c r="K2550">
        <v>0</v>
      </c>
      <c r="L2550">
        <v>15</v>
      </c>
    </row>
    <row r="2551" spans="1:12" x14ac:dyDescent="0.2">
      <c r="A2551" t="s">
        <v>8828</v>
      </c>
      <c r="B2551" t="s">
        <v>11</v>
      </c>
      <c r="C2551">
        <v>96740</v>
      </c>
      <c r="D2551" t="str">
        <f>LEFT(Table3[[#This Row],[Shipping postal code]],5)</f>
        <v>96740</v>
      </c>
      <c r="E2551" t="s">
        <v>7272</v>
      </c>
      <c r="F2551">
        <v>15</v>
      </c>
      <c r="G2551">
        <v>0</v>
      </c>
      <c r="H2551">
        <v>0</v>
      </c>
      <c r="I2551">
        <v>15</v>
      </c>
      <c r="J2551">
        <v>0</v>
      </c>
      <c r="K2551">
        <v>0</v>
      </c>
      <c r="L2551">
        <v>15</v>
      </c>
    </row>
    <row r="2552" spans="1:12" x14ac:dyDescent="0.2">
      <c r="A2552" t="s">
        <v>8829</v>
      </c>
      <c r="B2552" t="s">
        <v>11</v>
      </c>
      <c r="C2552" s="2" t="s">
        <v>5895</v>
      </c>
      <c r="D2552" s="2" t="str">
        <f>LEFT(Table3[[#This Row],[Shipping postal code]],5)</f>
        <v>07093</v>
      </c>
      <c r="E2552" t="s">
        <v>7298</v>
      </c>
      <c r="F2552">
        <v>15</v>
      </c>
      <c r="G2552">
        <v>0</v>
      </c>
      <c r="H2552">
        <v>0</v>
      </c>
      <c r="I2552">
        <v>15</v>
      </c>
      <c r="J2552">
        <v>0</v>
      </c>
      <c r="K2552">
        <v>0</v>
      </c>
      <c r="L2552">
        <v>15</v>
      </c>
    </row>
    <row r="2553" spans="1:12" x14ac:dyDescent="0.2">
      <c r="A2553" t="s">
        <v>8830</v>
      </c>
      <c r="B2553" t="s">
        <v>11</v>
      </c>
      <c r="C2553">
        <v>94513</v>
      </c>
      <c r="D2553" t="str">
        <f>LEFT(Table3[[#This Row],[Shipping postal code]],5)</f>
        <v>94513</v>
      </c>
      <c r="E2553" t="s">
        <v>7048</v>
      </c>
      <c r="F2553">
        <v>15</v>
      </c>
      <c r="G2553">
        <v>0</v>
      </c>
      <c r="H2553">
        <v>0</v>
      </c>
      <c r="I2553">
        <v>15</v>
      </c>
      <c r="J2553">
        <v>0</v>
      </c>
      <c r="K2553">
        <v>0</v>
      </c>
      <c r="L2553">
        <v>15</v>
      </c>
    </row>
    <row r="2554" spans="1:12" x14ac:dyDescent="0.2">
      <c r="A2554" t="s">
        <v>8561</v>
      </c>
      <c r="B2554" t="s">
        <v>11</v>
      </c>
      <c r="C2554">
        <v>95203</v>
      </c>
      <c r="D2554" t="str">
        <f>LEFT(Table3[[#This Row],[Shipping postal code]],5)</f>
        <v>95203</v>
      </c>
      <c r="E2554" t="s">
        <v>7048</v>
      </c>
      <c r="F2554">
        <v>15</v>
      </c>
      <c r="G2554">
        <v>0</v>
      </c>
      <c r="H2554">
        <v>0</v>
      </c>
      <c r="I2554">
        <v>15</v>
      </c>
      <c r="J2554">
        <v>0</v>
      </c>
      <c r="K2554">
        <v>0</v>
      </c>
      <c r="L2554">
        <v>15</v>
      </c>
    </row>
    <row r="2555" spans="1:12" x14ac:dyDescent="0.2">
      <c r="A2555" t="s">
        <v>8467</v>
      </c>
      <c r="B2555" t="s">
        <v>11</v>
      </c>
      <c r="C2555">
        <v>29045</v>
      </c>
      <c r="D2555" t="str">
        <f>LEFT(Table3[[#This Row],[Shipping postal code]],5)</f>
        <v>29045</v>
      </c>
      <c r="E2555" t="s">
        <v>7214</v>
      </c>
      <c r="F2555">
        <v>210</v>
      </c>
      <c r="G2555">
        <v>-195</v>
      </c>
      <c r="H2555">
        <v>0</v>
      </c>
      <c r="I2555">
        <v>15</v>
      </c>
      <c r="J2555">
        <v>0</v>
      </c>
      <c r="K2555">
        <v>0</v>
      </c>
      <c r="L2555">
        <v>15</v>
      </c>
    </row>
    <row r="2556" spans="1:12" x14ac:dyDescent="0.2">
      <c r="A2556" t="s">
        <v>8831</v>
      </c>
      <c r="B2556" t="s">
        <v>11</v>
      </c>
      <c r="C2556">
        <v>58790</v>
      </c>
      <c r="D2556" t="str">
        <f>LEFT(Table3[[#This Row],[Shipping postal code]],5)</f>
        <v>58790</v>
      </c>
      <c r="E2556" t="s">
        <v>7278</v>
      </c>
      <c r="F2556">
        <v>15</v>
      </c>
      <c r="G2556">
        <v>0</v>
      </c>
      <c r="H2556">
        <v>0</v>
      </c>
      <c r="I2556">
        <v>15</v>
      </c>
      <c r="J2556">
        <v>0</v>
      </c>
      <c r="K2556">
        <v>0</v>
      </c>
      <c r="L2556">
        <v>15</v>
      </c>
    </row>
    <row r="2557" spans="1:12" x14ac:dyDescent="0.2">
      <c r="A2557" t="s">
        <v>8832</v>
      </c>
      <c r="B2557" t="s">
        <v>11</v>
      </c>
      <c r="C2557">
        <v>30633</v>
      </c>
      <c r="D2557" t="str">
        <f>LEFT(Table3[[#This Row],[Shipping postal code]],5)</f>
        <v>30633</v>
      </c>
      <c r="E2557" t="s">
        <v>7107</v>
      </c>
      <c r="F2557">
        <v>15</v>
      </c>
      <c r="G2557">
        <v>0</v>
      </c>
      <c r="H2557">
        <v>0</v>
      </c>
      <c r="I2557">
        <v>15</v>
      </c>
      <c r="J2557">
        <v>0</v>
      </c>
      <c r="K2557">
        <v>0</v>
      </c>
      <c r="L2557">
        <v>15</v>
      </c>
    </row>
    <row r="2558" spans="1:12" x14ac:dyDescent="0.2">
      <c r="A2558" t="s">
        <v>7693</v>
      </c>
      <c r="B2558" t="s">
        <v>11</v>
      </c>
      <c r="C2558">
        <v>22901</v>
      </c>
      <c r="D2558" t="str">
        <f>LEFT(Table3[[#This Row],[Shipping postal code]],5)</f>
        <v>22901</v>
      </c>
      <c r="E2558" t="s">
        <v>7060</v>
      </c>
      <c r="F2558">
        <v>15</v>
      </c>
      <c r="G2558">
        <v>0</v>
      </c>
      <c r="H2558">
        <v>0</v>
      </c>
      <c r="I2558">
        <v>15</v>
      </c>
      <c r="J2558">
        <v>0</v>
      </c>
      <c r="K2558">
        <v>0</v>
      </c>
      <c r="L2558">
        <v>15</v>
      </c>
    </row>
    <row r="2559" spans="1:12" x14ac:dyDescent="0.2">
      <c r="A2559" t="s">
        <v>8833</v>
      </c>
      <c r="B2559" t="s">
        <v>11</v>
      </c>
      <c r="C2559">
        <v>77627</v>
      </c>
      <c r="D2559" t="str">
        <f>LEFT(Table3[[#This Row],[Shipping postal code]],5)</f>
        <v>77627</v>
      </c>
      <c r="E2559" t="s">
        <v>7086</v>
      </c>
      <c r="F2559">
        <v>15</v>
      </c>
      <c r="G2559">
        <v>0</v>
      </c>
      <c r="H2559">
        <v>0</v>
      </c>
      <c r="I2559">
        <v>15</v>
      </c>
      <c r="J2559">
        <v>0</v>
      </c>
      <c r="K2559">
        <v>0</v>
      </c>
      <c r="L2559">
        <v>15</v>
      </c>
    </row>
    <row r="2560" spans="1:12" x14ac:dyDescent="0.2">
      <c r="A2560" t="s">
        <v>8834</v>
      </c>
      <c r="B2560" t="s">
        <v>11</v>
      </c>
      <c r="C2560">
        <v>78504</v>
      </c>
      <c r="D2560" t="str">
        <f>LEFT(Table3[[#This Row],[Shipping postal code]],5)</f>
        <v>78504</v>
      </c>
      <c r="E2560" t="s">
        <v>7086</v>
      </c>
      <c r="F2560">
        <v>15</v>
      </c>
      <c r="G2560">
        <v>0</v>
      </c>
      <c r="H2560">
        <v>0</v>
      </c>
      <c r="I2560">
        <v>15</v>
      </c>
      <c r="J2560">
        <v>0</v>
      </c>
      <c r="K2560">
        <v>0</v>
      </c>
      <c r="L2560">
        <v>15</v>
      </c>
    </row>
    <row r="2561" spans="1:12" x14ac:dyDescent="0.2">
      <c r="A2561" t="s">
        <v>8835</v>
      </c>
      <c r="B2561" t="s">
        <v>11</v>
      </c>
      <c r="C2561">
        <v>84335</v>
      </c>
      <c r="D2561" t="str">
        <f>LEFT(Table3[[#This Row],[Shipping postal code]],5)</f>
        <v>84335</v>
      </c>
      <c r="E2561" t="s">
        <v>7046</v>
      </c>
      <c r="F2561">
        <v>14</v>
      </c>
      <c r="G2561">
        <v>0</v>
      </c>
      <c r="H2561">
        <v>0</v>
      </c>
      <c r="I2561">
        <v>14</v>
      </c>
      <c r="J2561">
        <v>0</v>
      </c>
      <c r="K2561">
        <v>0.96</v>
      </c>
      <c r="L2561">
        <v>14.96</v>
      </c>
    </row>
    <row r="2562" spans="1:12" x14ac:dyDescent="0.2">
      <c r="A2562" t="s">
        <v>8836</v>
      </c>
      <c r="B2562" t="s">
        <v>11</v>
      </c>
      <c r="C2562">
        <v>98248</v>
      </c>
      <c r="D2562" t="str">
        <f>LEFT(Table3[[#This Row],[Shipping postal code]],5)</f>
        <v>98248</v>
      </c>
      <c r="E2562" t="s">
        <v>7076</v>
      </c>
      <c r="F2562">
        <v>17</v>
      </c>
      <c r="G2562">
        <v>-2.5499999999999998</v>
      </c>
      <c r="H2562">
        <v>0</v>
      </c>
      <c r="I2562">
        <v>14.45</v>
      </c>
      <c r="J2562">
        <v>0</v>
      </c>
      <c r="K2562">
        <v>0</v>
      </c>
      <c r="L2562">
        <v>14.45</v>
      </c>
    </row>
    <row r="2563" spans="1:12" x14ac:dyDescent="0.2">
      <c r="A2563" t="s">
        <v>7812</v>
      </c>
      <c r="B2563" t="s">
        <v>11</v>
      </c>
      <c r="C2563">
        <v>48162</v>
      </c>
      <c r="D2563" t="str">
        <f>LEFT(Table3[[#This Row],[Shipping postal code]],5)</f>
        <v>48162</v>
      </c>
      <c r="E2563" t="s">
        <v>7195</v>
      </c>
      <c r="F2563">
        <v>17</v>
      </c>
      <c r="G2563">
        <v>-2.5499999999999998</v>
      </c>
      <c r="H2563">
        <v>0</v>
      </c>
      <c r="I2563">
        <v>14.45</v>
      </c>
      <c r="J2563">
        <v>0</v>
      </c>
      <c r="K2563">
        <v>0</v>
      </c>
      <c r="L2563">
        <v>14.45</v>
      </c>
    </row>
    <row r="2564" spans="1:12" x14ac:dyDescent="0.2">
      <c r="A2564" t="s">
        <v>8159</v>
      </c>
      <c r="B2564" t="s">
        <v>11</v>
      </c>
      <c r="C2564">
        <v>91362</v>
      </c>
      <c r="D2564" t="str">
        <f>LEFT(Table3[[#This Row],[Shipping postal code]],5)</f>
        <v>91362</v>
      </c>
      <c r="E2564" t="s">
        <v>7048</v>
      </c>
      <c r="F2564">
        <v>143.15</v>
      </c>
      <c r="G2564">
        <v>-129</v>
      </c>
      <c r="H2564">
        <v>0</v>
      </c>
      <c r="I2564">
        <v>14.15</v>
      </c>
      <c r="J2564">
        <v>0</v>
      </c>
      <c r="K2564">
        <v>0</v>
      </c>
      <c r="L2564">
        <v>14.15</v>
      </c>
    </row>
    <row r="2565" spans="1:12" x14ac:dyDescent="0.2">
      <c r="A2565" t="s">
        <v>7146</v>
      </c>
      <c r="B2565" t="s">
        <v>11</v>
      </c>
      <c r="C2565" t="s">
        <v>178</v>
      </c>
      <c r="D2565" t="str">
        <f>LEFT(Table3[[#This Row],[Shipping postal code]],5)</f>
        <v>78754</v>
      </c>
      <c r="E2565" t="s">
        <v>7086</v>
      </c>
      <c r="F2565">
        <v>14</v>
      </c>
      <c r="G2565">
        <v>0</v>
      </c>
      <c r="H2565">
        <v>0</v>
      </c>
      <c r="I2565">
        <v>14</v>
      </c>
      <c r="J2565">
        <v>0</v>
      </c>
      <c r="K2565">
        <v>0</v>
      </c>
      <c r="L2565">
        <v>14</v>
      </c>
    </row>
    <row r="2566" spans="1:12" x14ac:dyDescent="0.2">
      <c r="A2566" t="s">
        <v>7319</v>
      </c>
      <c r="B2566" t="s">
        <v>11</v>
      </c>
      <c r="C2566">
        <v>76109</v>
      </c>
      <c r="D2566" t="str">
        <f>LEFT(Table3[[#This Row],[Shipping postal code]],5)</f>
        <v>76109</v>
      </c>
      <c r="E2566" t="s">
        <v>7086</v>
      </c>
      <c r="F2566">
        <v>14</v>
      </c>
      <c r="G2566">
        <v>0</v>
      </c>
      <c r="H2566">
        <v>0</v>
      </c>
      <c r="I2566">
        <v>14</v>
      </c>
      <c r="J2566">
        <v>0</v>
      </c>
      <c r="K2566">
        <v>0</v>
      </c>
      <c r="L2566">
        <v>14</v>
      </c>
    </row>
    <row r="2567" spans="1:12" x14ac:dyDescent="0.2">
      <c r="A2567" t="s">
        <v>7055</v>
      </c>
      <c r="B2567" t="s">
        <v>11</v>
      </c>
      <c r="C2567" t="s">
        <v>423</v>
      </c>
      <c r="D2567" t="str">
        <f>LEFT(Table3[[#This Row],[Shipping postal code]],5)</f>
        <v>85653</v>
      </c>
      <c r="E2567" t="s">
        <v>7056</v>
      </c>
      <c r="F2567">
        <v>34</v>
      </c>
      <c r="G2567">
        <v>-20</v>
      </c>
      <c r="H2567">
        <v>0</v>
      </c>
      <c r="I2567">
        <v>14</v>
      </c>
      <c r="J2567">
        <v>0</v>
      </c>
      <c r="K2567">
        <v>0</v>
      </c>
      <c r="L2567">
        <v>14</v>
      </c>
    </row>
    <row r="2568" spans="1:12" x14ac:dyDescent="0.2">
      <c r="A2568" t="s">
        <v>7141</v>
      </c>
      <c r="B2568" t="s">
        <v>11</v>
      </c>
      <c r="C2568">
        <v>84123</v>
      </c>
      <c r="D2568" t="str">
        <f>LEFT(Table3[[#This Row],[Shipping postal code]],5)</f>
        <v>84123</v>
      </c>
      <c r="E2568" t="s">
        <v>7046</v>
      </c>
      <c r="F2568">
        <v>88</v>
      </c>
      <c r="G2568">
        <v>-75</v>
      </c>
      <c r="H2568">
        <v>0</v>
      </c>
      <c r="I2568">
        <v>13</v>
      </c>
      <c r="J2568">
        <v>0</v>
      </c>
      <c r="K2568">
        <v>0.95</v>
      </c>
      <c r="L2568">
        <v>13.95</v>
      </c>
    </row>
    <row r="2569" spans="1:12" x14ac:dyDescent="0.2">
      <c r="A2569" t="s">
        <v>7296</v>
      </c>
      <c r="B2569" t="s">
        <v>11</v>
      </c>
      <c r="C2569">
        <v>63128</v>
      </c>
      <c r="D2569" t="str">
        <f>LEFT(Table3[[#This Row],[Shipping postal code]],5)</f>
        <v>63128</v>
      </c>
      <c r="E2569" t="s">
        <v>7178</v>
      </c>
      <c r="F2569">
        <v>15</v>
      </c>
      <c r="G2569">
        <v>-1.5</v>
      </c>
      <c r="H2569">
        <v>0</v>
      </c>
      <c r="I2569">
        <v>13.5</v>
      </c>
      <c r="J2569">
        <v>0</v>
      </c>
      <c r="K2569">
        <v>0</v>
      </c>
      <c r="L2569">
        <v>13.5</v>
      </c>
    </row>
    <row r="2570" spans="1:12" x14ac:dyDescent="0.2">
      <c r="A2570" t="s">
        <v>7379</v>
      </c>
      <c r="B2570" t="s">
        <v>11</v>
      </c>
      <c r="C2570">
        <v>80120</v>
      </c>
      <c r="D2570" t="str">
        <f>LEFT(Table3[[#This Row],[Shipping postal code]],5)</f>
        <v>80120</v>
      </c>
      <c r="E2570" t="s">
        <v>7079</v>
      </c>
      <c r="F2570">
        <v>13</v>
      </c>
      <c r="G2570">
        <v>0</v>
      </c>
      <c r="H2570">
        <v>0</v>
      </c>
      <c r="I2570">
        <v>13</v>
      </c>
      <c r="J2570">
        <v>0</v>
      </c>
      <c r="K2570">
        <v>0</v>
      </c>
      <c r="L2570">
        <v>13</v>
      </c>
    </row>
    <row r="2571" spans="1:12" x14ac:dyDescent="0.2">
      <c r="A2571" t="s">
        <v>8824</v>
      </c>
      <c r="B2571" t="s">
        <v>11</v>
      </c>
      <c r="C2571">
        <v>84057</v>
      </c>
      <c r="D2571" t="str">
        <f>LEFT(Table3[[#This Row],[Shipping postal code]],5)</f>
        <v>84057</v>
      </c>
      <c r="E2571" t="s">
        <v>7046</v>
      </c>
      <c r="F2571">
        <v>12</v>
      </c>
      <c r="G2571">
        <v>0</v>
      </c>
      <c r="H2571">
        <v>0</v>
      </c>
      <c r="I2571">
        <v>12</v>
      </c>
      <c r="J2571">
        <v>0</v>
      </c>
      <c r="K2571">
        <v>0.87</v>
      </c>
      <c r="L2571">
        <v>12.87</v>
      </c>
    </row>
    <row r="2572" spans="1:12" x14ac:dyDescent="0.2">
      <c r="A2572" t="s">
        <v>7459</v>
      </c>
      <c r="B2572" t="s">
        <v>11</v>
      </c>
      <c r="C2572">
        <v>84405</v>
      </c>
      <c r="D2572" t="str">
        <f>LEFT(Table3[[#This Row],[Shipping postal code]],5)</f>
        <v>84405</v>
      </c>
      <c r="E2572" t="s">
        <v>7046</v>
      </c>
      <c r="F2572">
        <v>14</v>
      </c>
      <c r="G2572">
        <v>-2.1</v>
      </c>
      <c r="H2572">
        <v>0</v>
      </c>
      <c r="I2572">
        <v>11.9</v>
      </c>
      <c r="J2572">
        <v>0</v>
      </c>
      <c r="K2572">
        <v>0.87</v>
      </c>
      <c r="L2572">
        <v>12.77</v>
      </c>
    </row>
    <row r="2573" spans="1:12" x14ac:dyDescent="0.2">
      <c r="A2573" t="s">
        <v>8837</v>
      </c>
      <c r="B2573" t="s">
        <v>11</v>
      </c>
      <c r="C2573">
        <v>90670</v>
      </c>
      <c r="D2573" t="str">
        <f>LEFT(Table3[[#This Row],[Shipping postal code]],5)</f>
        <v>90670</v>
      </c>
      <c r="E2573" t="s">
        <v>7048</v>
      </c>
      <c r="F2573">
        <v>12</v>
      </c>
      <c r="G2573">
        <v>0</v>
      </c>
      <c r="H2573">
        <v>0</v>
      </c>
      <c r="I2573">
        <v>12</v>
      </c>
      <c r="J2573">
        <v>0</v>
      </c>
      <c r="K2573">
        <v>0</v>
      </c>
      <c r="L2573">
        <v>12</v>
      </c>
    </row>
    <row r="2574" spans="1:12" x14ac:dyDescent="0.2">
      <c r="A2574" t="s">
        <v>8838</v>
      </c>
      <c r="B2574" t="s">
        <v>11</v>
      </c>
      <c r="C2574">
        <v>84029</v>
      </c>
      <c r="D2574" t="str">
        <f>LEFT(Table3[[#This Row],[Shipping postal code]],5)</f>
        <v>84029</v>
      </c>
      <c r="E2574" t="s">
        <v>7046</v>
      </c>
      <c r="F2574">
        <v>11</v>
      </c>
      <c r="G2574">
        <v>0</v>
      </c>
      <c r="H2574">
        <v>0</v>
      </c>
      <c r="I2574">
        <v>11</v>
      </c>
      <c r="J2574">
        <v>0</v>
      </c>
      <c r="K2574">
        <v>0.76</v>
      </c>
      <c r="L2574">
        <v>11.76</v>
      </c>
    </row>
    <row r="2575" spans="1:12" x14ac:dyDescent="0.2">
      <c r="A2575" t="s">
        <v>7435</v>
      </c>
      <c r="B2575" t="s">
        <v>11</v>
      </c>
      <c r="C2575">
        <v>27315</v>
      </c>
      <c r="D2575" t="str">
        <f>LEFT(Table3[[#This Row],[Shipping postal code]],5)</f>
        <v>27315</v>
      </c>
      <c r="E2575" t="s">
        <v>7095</v>
      </c>
      <c r="F2575">
        <v>11.15</v>
      </c>
      <c r="G2575">
        <v>0</v>
      </c>
      <c r="H2575">
        <v>0</v>
      </c>
      <c r="I2575">
        <v>11.15</v>
      </c>
      <c r="J2575">
        <v>0</v>
      </c>
      <c r="K2575">
        <v>0</v>
      </c>
      <c r="L2575">
        <v>11.15</v>
      </c>
    </row>
    <row r="2576" spans="1:12" x14ac:dyDescent="0.2">
      <c r="A2576" t="s">
        <v>8072</v>
      </c>
      <c r="B2576" t="s">
        <v>11</v>
      </c>
      <c r="C2576">
        <v>23111</v>
      </c>
      <c r="D2576" t="str">
        <f>LEFT(Table3[[#This Row],[Shipping postal code]],5)</f>
        <v>23111</v>
      </c>
      <c r="E2576" t="s">
        <v>7060</v>
      </c>
      <c r="F2576">
        <v>11</v>
      </c>
      <c r="G2576">
        <v>0</v>
      </c>
      <c r="H2576">
        <v>0</v>
      </c>
      <c r="I2576">
        <v>11</v>
      </c>
      <c r="J2576">
        <v>0</v>
      </c>
      <c r="K2576">
        <v>0</v>
      </c>
      <c r="L2576">
        <v>11</v>
      </c>
    </row>
    <row r="2577" spans="1:12" x14ac:dyDescent="0.2">
      <c r="A2577" t="s">
        <v>8839</v>
      </c>
      <c r="B2577" t="s">
        <v>11</v>
      </c>
      <c r="C2577">
        <v>87417</v>
      </c>
      <c r="D2577" t="str">
        <f>LEFT(Table3[[#This Row],[Shipping postal code]],5)</f>
        <v>87417</v>
      </c>
      <c r="E2577" t="s">
        <v>7229</v>
      </c>
      <c r="F2577">
        <v>108</v>
      </c>
      <c r="G2577">
        <v>-97</v>
      </c>
      <c r="H2577">
        <v>0</v>
      </c>
      <c r="I2577">
        <v>11</v>
      </c>
      <c r="J2577">
        <v>0</v>
      </c>
      <c r="K2577">
        <v>0</v>
      </c>
      <c r="L2577">
        <v>11</v>
      </c>
    </row>
    <row r="2578" spans="1:12" x14ac:dyDescent="0.2">
      <c r="A2578" t="s">
        <v>7137</v>
      </c>
      <c r="B2578" t="s">
        <v>11</v>
      </c>
      <c r="C2578">
        <v>37217</v>
      </c>
      <c r="D2578" t="str">
        <f>LEFT(Table3[[#This Row],[Shipping postal code]],5)</f>
        <v>37217</v>
      </c>
      <c r="E2578" t="s">
        <v>7136</v>
      </c>
      <c r="F2578">
        <v>10</v>
      </c>
      <c r="G2578">
        <v>0</v>
      </c>
      <c r="H2578">
        <v>0</v>
      </c>
      <c r="I2578">
        <v>10</v>
      </c>
      <c r="J2578">
        <v>0</v>
      </c>
      <c r="K2578">
        <v>0.98</v>
      </c>
      <c r="L2578">
        <v>10.98</v>
      </c>
    </row>
    <row r="2579" spans="1:12" x14ac:dyDescent="0.2">
      <c r="A2579" t="s">
        <v>7115</v>
      </c>
      <c r="B2579" t="s">
        <v>11</v>
      </c>
      <c r="C2579">
        <v>43214</v>
      </c>
      <c r="D2579" t="str">
        <f>LEFT(Table3[[#This Row],[Shipping postal code]],5)</f>
        <v>43214</v>
      </c>
      <c r="E2579" t="s">
        <v>7116</v>
      </c>
      <c r="F2579">
        <v>25.98</v>
      </c>
      <c r="G2579">
        <v>-15</v>
      </c>
      <c r="H2579">
        <v>0</v>
      </c>
      <c r="I2579">
        <v>10.98</v>
      </c>
      <c r="J2579">
        <v>0</v>
      </c>
      <c r="K2579">
        <v>0</v>
      </c>
      <c r="L2579">
        <v>10.98</v>
      </c>
    </row>
    <row r="2580" spans="1:12" x14ac:dyDescent="0.2">
      <c r="A2580" t="s">
        <v>8840</v>
      </c>
      <c r="B2580" t="s">
        <v>11</v>
      </c>
      <c r="C2580">
        <v>84120</v>
      </c>
      <c r="D2580" t="str">
        <f>LEFT(Table3[[#This Row],[Shipping postal code]],5)</f>
        <v>84120</v>
      </c>
      <c r="E2580" t="s">
        <v>7046</v>
      </c>
      <c r="F2580">
        <v>10</v>
      </c>
      <c r="G2580">
        <v>0</v>
      </c>
      <c r="H2580">
        <v>0</v>
      </c>
      <c r="I2580">
        <v>10</v>
      </c>
      <c r="J2580">
        <v>0</v>
      </c>
      <c r="K2580">
        <v>0.74</v>
      </c>
      <c r="L2580">
        <v>10.74</v>
      </c>
    </row>
    <row r="2581" spans="1:12" x14ac:dyDescent="0.2">
      <c r="A2581" t="s">
        <v>8841</v>
      </c>
      <c r="B2581" t="s">
        <v>11</v>
      </c>
      <c r="C2581">
        <v>84087</v>
      </c>
      <c r="D2581" t="str">
        <f>LEFT(Table3[[#This Row],[Shipping postal code]],5)</f>
        <v>84087</v>
      </c>
      <c r="E2581" t="s">
        <v>7046</v>
      </c>
      <c r="F2581">
        <v>10</v>
      </c>
      <c r="G2581">
        <v>0</v>
      </c>
      <c r="H2581">
        <v>0</v>
      </c>
      <c r="I2581">
        <v>10</v>
      </c>
      <c r="J2581">
        <v>0</v>
      </c>
      <c r="K2581">
        <v>0.69</v>
      </c>
      <c r="L2581">
        <v>10.69</v>
      </c>
    </row>
    <row r="2582" spans="1:12" x14ac:dyDescent="0.2">
      <c r="A2582" t="s">
        <v>7960</v>
      </c>
      <c r="B2582" t="s">
        <v>11</v>
      </c>
      <c r="C2582">
        <v>31407</v>
      </c>
      <c r="D2582" t="str">
        <f>LEFT(Table3[[#This Row],[Shipping postal code]],5)</f>
        <v>31407</v>
      </c>
      <c r="E2582" t="s">
        <v>7107</v>
      </c>
      <c r="F2582">
        <v>10</v>
      </c>
      <c r="G2582">
        <v>0</v>
      </c>
      <c r="H2582">
        <v>0</v>
      </c>
      <c r="I2582">
        <v>10</v>
      </c>
      <c r="J2582">
        <v>0</v>
      </c>
      <c r="K2582">
        <v>0</v>
      </c>
      <c r="L2582">
        <v>10</v>
      </c>
    </row>
    <row r="2583" spans="1:12" x14ac:dyDescent="0.2">
      <c r="A2583" t="s">
        <v>8842</v>
      </c>
      <c r="B2583" t="s">
        <v>11</v>
      </c>
      <c r="C2583">
        <v>40403</v>
      </c>
      <c r="D2583" t="str">
        <f>LEFT(Table3[[#This Row],[Shipping postal code]],5)</f>
        <v>40403</v>
      </c>
      <c r="E2583" t="s">
        <v>7256</v>
      </c>
      <c r="F2583">
        <v>10</v>
      </c>
      <c r="G2583">
        <v>0</v>
      </c>
      <c r="H2583">
        <v>0</v>
      </c>
      <c r="I2583">
        <v>10</v>
      </c>
      <c r="J2583">
        <v>0</v>
      </c>
      <c r="K2583">
        <v>0</v>
      </c>
      <c r="L2583">
        <v>10</v>
      </c>
    </row>
    <row r="2584" spans="1:12" x14ac:dyDescent="0.2">
      <c r="A2584" t="s">
        <v>7536</v>
      </c>
      <c r="B2584" t="s">
        <v>11</v>
      </c>
      <c r="C2584">
        <v>89074</v>
      </c>
      <c r="D2584" t="str">
        <f>LEFT(Table3[[#This Row],[Shipping postal code]],5)</f>
        <v>89074</v>
      </c>
      <c r="E2584" t="s">
        <v>7140</v>
      </c>
      <c r="F2584">
        <v>10</v>
      </c>
      <c r="G2584">
        <v>0</v>
      </c>
      <c r="H2584">
        <v>0</v>
      </c>
      <c r="I2584">
        <v>10</v>
      </c>
      <c r="J2584">
        <v>0</v>
      </c>
      <c r="K2584">
        <v>0</v>
      </c>
      <c r="L2584">
        <v>10</v>
      </c>
    </row>
    <row r="2585" spans="1:12" x14ac:dyDescent="0.2">
      <c r="A2585" t="s">
        <v>7751</v>
      </c>
      <c r="B2585" t="s">
        <v>11</v>
      </c>
      <c r="C2585">
        <v>45226</v>
      </c>
      <c r="D2585" t="str">
        <f>LEFT(Table3[[#This Row],[Shipping postal code]],5)</f>
        <v>45226</v>
      </c>
      <c r="E2585" t="s">
        <v>7116</v>
      </c>
      <c r="F2585">
        <v>10</v>
      </c>
      <c r="G2585">
        <v>0</v>
      </c>
      <c r="H2585">
        <v>0</v>
      </c>
      <c r="I2585">
        <v>10</v>
      </c>
      <c r="J2585">
        <v>0</v>
      </c>
      <c r="K2585">
        <v>0</v>
      </c>
      <c r="L2585">
        <v>10</v>
      </c>
    </row>
    <row r="2586" spans="1:12" x14ac:dyDescent="0.2">
      <c r="A2586" t="s">
        <v>8843</v>
      </c>
      <c r="B2586" t="s">
        <v>11</v>
      </c>
      <c r="C2586">
        <v>33467</v>
      </c>
      <c r="D2586" t="str">
        <f>LEFT(Table3[[#This Row],[Shipping postal code]],5)</f>
        <v>33467</v>
      </c>
      <c r="E2586" t="s">
        <v>7063</v>
      </c>
      <c r="F2586">
        <v>10</v>
      </c>
      <c r="G2586">
        <v>0</v>
      </c>
      <c r="H2586">
        <v>0</v>
      </c>
      <c r="I2586">
        <v>10</v>
      </c>
      <c r="J2586">
        <v>0</v>
      </c>
      <c r="K2586">
        <v>0</v>
      </c>
      <c r="L2586">
        <v>10</v>
      </c>
    </row>
    <row r="2587" spans="1:12" x14ac:dyDescent="0.2">
      <c r="A2587" t="s">
        <v>7478</v>
      </c>
      <c r="B2587" t="s">
        <v>11</v>
      </c>
      <c r="C2587">
        <v>68157</v>
      </c>
      <c r="D2587" t="str">
        <f>LEFT(Table3[[#This Row],[Shipping postal code]],5)</f>
        <v>68157</v>
      </c>
      <c r="E2587" t="s">
        <v>7067</v>
      </c>
      <c r="F2587">
        <v>10</v>
      </c>
      <c r="G2587">
        <v>0</v>
      </c>
      <c r="H2587">
        <v>0</v>
      </c>
      <c r="I2587">
        <v>10</v>
      </c>
      <c r="J2587">
        <v>0</v>
      </c>
      <c r="K2587">
        <v>0</v>
      </c>
      <c r="L2587">
        <v>10</v>
      </c>
    </row>
    <row r="2588" spans="1:12" x14ac:dyDescent="0.2">
      <c r="A2588" t="s">
        <v>7364</v>
      </c>
      <c r="B2588" t="s">
        <v>11</v>
      </c>
      <c r="C2588">
        <v>49534</v>
      </c>
      <c r="D2588" t="str">
        <f>LEFT(Table3[[#This Row],[Shipping postal code]],5)</f>
        <v>49534</v>
      </c>
      <c r="E2588" t="s">
        <v>7195</v>
      </c>
      <c r="F2588">
        <v>10</v>
      </c>
      <c r="G2588">
        <v>0</v>
      </c>
      <c r="H2588">
        <v>0</v>
      </c>
      <c r="I2588">
        <v>10</v>
      </c>
      <c r="J2588">
        <v>0</v>
      </c>
      <c r="K2588">
        <v>0</v>
      </c>
      <c r="L2588">
        <v>10</v>
      </c>
    </row>
    <row r="2589" spans="1:12" x14ac:dyDescent="0.2">
      <c r="A2589" t="s">
        <v>7942</v>
      </c>
      <c r="B2589" t="s">
        <v>11</v>
      </c>
      <c r="C2589">
        <v>28405</v>
      </c>
      <c r="D2589" t="str">
        <f>LEFT(Table3[[#This Row],[Shipping postal code]],5)</f>
        <v>28405</v>
      </c>
      <c r="E2589" t="s">
        <v>7095</v>
      </c>
      <c r="F2589">
        <v>10</v>
      </c>
      <c r="G2589">
        <v>0</v>
      </c>
      <c r="H2589">
        <v>0</v>
      </c>
      <c r="I2589">
        <v>10</v>
      </c>
      <c r="J2589">
        <v>0</v>
      </c>
      <c r="K2589">
        <v>0</v>
      </c>
      <c r="L2589">
        <v>10</v>
      </c>
    </row>
    <row r="2590" spans="1:12" x14ac:dyDescent="0.2">
      <c r="A2590" t="s">
        <v>7446</v>
      </c>
      <c r="B2590" t="s">
        <v>11</v>
      </c>
      <c r="C2590">
        <v>75211</v>
      </c>
      <c r="D2590" t="str">
        <f>LEFT(Table3[[#This Row],[Shipping postal code]],5)</f>
        <v>75211</v>
      </c>
      <c r="E2590" t="s">
        <v>7086</v>
      </c>
      <c r="F2590">
        <v>10</v>
      </c>
      <c r="G2590">
        <v>0</v>
      </c>
      <c r="H2590">
        <v>0</v>
      </c>
      <c r="I2590">
        <v>10</v>
      </c>
      <c r="J2590">
        <v>0</v>
      </c>
      <c r="K2590">
        <v>0</v>
      </c>
      <c r="L2590">
        <v>10</v>
      </c>
    </row>
    <row r="2591" spans="1:12" x14ac:dyDescent="0.2">
      <c r="A2591" t="s">
        <v>7679</v>
      </c>
      <c r="B2591" t="s">
        <v>11</v>
      </c>
      <c r="C2591">
        <v>84604</v>
      </c>
      <c r="D2591" t="str">
        <f>LEFT(Table3[[#This Row],[Shipping postal code]],5)</f>
        <v>84604</v>
      </c>
      <c r="E2591" t="s">
        <v>7046</v>
      </c>
      <c r="F2591">
        <v>10</v>
      </c>
      <c r="G2591">
        <v>-1</v>
      </c>
      <c r="H2591">
        <v>0</v>
      </c>
      <c r="I2591">
        <v>9</v>
      </c>
      <c r="J2591">
        <v>0</v>
      </c>
      <c r="K2591">
        <v>0.62</v>
      </c>
      <c r="L2591">
        <v>9.6199999999999992</v>
      </c>
    </row>
    <row r="2592" spans="1:12" x14ac:dyDescent="0.2">
      <c r="A2592" t="s">
        <v>7886</v>
      </c>
      <c r="B2592" t="s">
        <v>11</v>
      </c>
      <c r="C2592" t="s">
        <v>2659</v>
      </c>
      <c r="D2592" t="str">
        <f>LEFT(Table3[[#This Row],[Shipping postal code]],5)</f>
        <v>98501</v>
      </c>
      <c r="E2592" t="s">
        <v>7076</v>
      </c>
      <c r="F2592">
        <v>89</v>
      </c>
      <c r="G2592">
        <v>-80.099999999999994</v>
      </c>
      <c r="H2592">
        <v>0</v>
      </c>
      <c r="I2592">
        <v>8.9</v>
      </c>
      <c r="J2592">
        <v>0</v>
      </c>
      <c r="K2592">
        <v>0</v>
      </c>
      <c r="L2592">
        <v>8.9</v>
      </c>
    </row>
    <row r="2593" spans="1:12" x14ac:dyDescent="0.2">
      <c r="A2593" t="s">
        <v>7141</v>
      </c>
      <c r="B2593" t="s">
        <v>11</v>
      </c>
      <c r="C2593">
        <v>84111</v>
      </c>
      <c r="D2593" t="str">
        <f>LEFT(Table3[[#This Row],[Shipping postal code]],5)</f>
        <v>84111</v>
      </c>
      <c r="E2593" t="s">
        <v>7046</v>
      </c>
      <c r="F2593">
        <v>18</v>
      </c>
      <c r="G2593">
        <v>-10</v>
      </c>
      <c r="H2593">
        <v>0</v>
      </c>
      <c r="I2593">
        <v>8</v>
      </c>
      <c r="J2593">
        <v>0</v>
      </c>
      <c r="K2593">
        <v>0.55000000000000004</v>
      </c>
      <c r="L2593">
        <v>8.5500000000000007</v>
      </c>
    </row>
    <row r="2594" spans="1:12" x14ac:dyDescent="0.2">
      <c r="A2594" t="s">
        <v>7721</v>
      </c>
      <c r="B2594" t="s">
        <v>11</v>
      </c>
      <c r="C2594" t="s">
        <v>1126</v>
      </c>
      <c r="D2594" t="str">
        <f>LEFT(Table3[[#This Row],[Shipping postal code]],5)</f>
        <v>46260</v>
      </c>
      <c r="E2594" t="s">
        <v>7218</v>
      </c>
      <c r="F2594">
        <v>8</v>
      </c>
      <c r="G2594">
        <v>0</v>
      </c>
      <c r="H2594">
        <v>0</v>
      </c>
      <c r="I2594">
        <v>8</v>
      </c>
      <c r="J2594">
        <v>0</v>
      </c>
      <c r="K2594">
        <v>0</v>
      </c>
      <c r="L2594">
        <v>8</v>
      </c>
    </row>
    <row r="2595" spans="1:12" x14ac:dyDescent="0.2">
      <c r="A2595" t="s">
        <v>8844</v>
      </c>
      <c r="B2595" t="s">
        <v>11</v>
      </c>
      <c r="C2595">
        <v>85142</v>
      </c>
      <c r="D2595" t="str">
        <f>LEFT(Table3[[#This Row],[Shipping postal code]],5)</f>
        <v>85142</v>
      </c>
      <c r="E2595" t="s">
        <v>7056</v>
      </c>
      <c r="F2595">
        <v>61.98</v>
      </c>
      <c r="G2595">
        <v>-54</v>
      </c>
      <c r="H2595">
        <v>0</v>
      </c>
      <c r="I2595">
        <v>7.98</v>
      </c>
      <c r="J2595">
        <v>0</v>
      </c>
      <c r="K2595">
        <v>0</v>
      </c>
      <c r="L2595">
        <v>7.98</v>
      </c>
    </row>
    <row r="2596" spans="1:12" x14ac:dyDescent="0.2">
      <c r="A2596" t="s">
        <v>7319</v>
      </c>
      <c r="B2596" t="s">
        <v>11</v>
      </c>
      <c r="C2596">
        <v>76131</v>
      </c>
      <c r="D2596" t="str">
        <f>LEFT(Table3[[#This Row],[Shipping postal code]],5)</f>
        <v>76131</v>
      </c>
      <c r="E2596" t="s">
        <v>7086</v>
      </c>
      <c r="F2596">
        <v>27.98</v>
      </c>
      <c r="G2596">
        <v>-20</v>
      </c>
      <c r="H2596">
        <v>0</v>
      </c>
      <c r="I2596">
        <v>7.98</v>
      </c>
      <c r="J2596">
        <v>0</v>
      </c>
      <c r="K2596">
        <v>0</v>
      </c>
      <c r="L2596">
        <v>7.98</v>
      </c>
    </row>
    <row r="2597" spans="1:12" x14ac:dyDescent="0.2">
      <c r="A2597" t="s">
        <v>8845</v>
      </c>
      <c r="B2597" t="s">
        <v>11</v>
      </c>
      <c r="C2597">
        <v>48855</v>
      </c>
      <c r="D2597" t="str">
        <f>LEFT(Table3[[#This Row],[Shipping postal code]],5)</f>
        <v>48855</v>
      </c>
      <c r="E2597" t="s">
        <v>7195</v>
      </c>
      <c r="F2597">
        <v>17</v>
      </c>
      <c r="G2597">
        <v>-10</v>
      </c>
      <c r="H2597">
        <v>0</v>
      </c>
      <c r="I2597">
        <v>7</v>
      </c>
      <c r="J2597">
        <v>0</v>
      </c>
      <c r="K2597">
        <v>0</v>
      </c>
      <c r="L2597">
        <v>7</v>
      </c>
    </row>
    <row r="2598" spans="1:12" x14ac:dyDescent="0.2">
      <c r="A2598" t="s">
        <v>7069</v>
      </c>
      <c r="B2598" t="s">
        <v>11</v>
      </c>
      <c r="C2598">
        <v>84043</v>
      </c>
      <c r="D2598" t="str">
        <f>LEFT(Table3[[#This Row],[Shipping postal code]],5)</f>
        <v>84043</v>
      </c>
      <c r="E2598" t="s">
        <v>7046</v>
      </c>
      <c r="F2598">
        <v>263.95</v>
      </c>
      <c r="G2598">
        <v>-257.95</v>
      </c>
      <c r="H2598">
        <v>0</v>
      </c>
      <c r="I2598">
        <v>6</v>
      </c>
      <c r="J2598">
        <v>0</v>
      </c>
      <c r="K2598">
        <v>0.44</v>
      </c>
      <c r="L2598">
        <v>6.44</v>
      </c>
    </row>
    <row r="2599" spans="1:12" x14ac:dyDescent="0.2">
      <c r="A2599" t="s">
        <v>7765</v>
      </c>
      <c r="B2599" t="s">
        <v>11</v>
      </c>
      <c r="C2599">
        <v>83709</v>
      </c>
      <c r="D2599" t="str">
        <f>LEFT(Table3[[#This Row],[Shipping postal code]],5)</f>
        <v>83709</v>
      </c>
      <c r="E2599" t="s">
        <v>7125</v>
      </c>
      <c r="F2599">
        <v>16</v>
      </c>
      <c r="G2599">
        <v>-10</v>
      </c>
      <c r="H2599">
        <v>0</v>
      </c>
      <c r="I2599">
        <v>6</v>
      </c>
      <c r="J2599">
        <v>0</v>
      </c>
      <c r="K2599">
        <v>0</v>
      </c>
      <c r="L2599">
        <v>6</v>
      </c>
    </row>
    <row r="2600" spans="1:12" x14ac:dyDescent="0.2">
      <c r="A2600" t="s">
        <v>8846</v>
      </c>
      <c r="B2600" t="s">
        <v>11</v>
      </c>
      <c r="C2600">
        <v>73075</v>
      </c>
      <c r="D2600" t="str">
        <f>LEFT(Table3[[#This Row],[Shipping postal code]],5)</f>
        <v>73075</v>
      </c>
      <c r="E2600" t="s">
        <v>7050</v>
      </c>
      <c r="F2600">
        <v>11</v>
      </c>
      <c r="G2600">
        <v>-5.5</v>
      </c>
      <c r="H2600">
        <v>0</v>
      </c>
      <c r="I2600">
        <v>5.5</v>
      </c>
      <c r="J2600">
        <v>0</v>
      </c>
      <c r="K2600">
        <v>0</v>
      </c>
      <c r="L2600">
        <v>5.5</v>
      </c>
    </row>
    <row r="2601" spans="1:12" x14ac:dyDescent="0.2">
      <c r="A2601" t="s">
        <v>8847</v>
      </c>
      <c r="B2601" t="s">
        <v>11</v>
      </c>
      <c r="C2601">
        <v>84321</v>
      </c>
      <c r="D2601" t="str">
        <f>LEFT(Table3[[#This Row],[Shipping postal code]],5)</f>
        <v>84321</v>
      </c>
      <c r="E2601" t="s">
        <v>7046</v>
      </c>
      <c r="F2601">
        <v>25</v>
      </c>
      <c r="G2601">
        <v>-20</v>
      </c>
      <c r="H2601">
        <v>0</v>
      </c>
      <c r="I2601">
        <v>5</v>
      </c>
      <c r="J2601">
        <v>0</v>
      </c>
      <c r="K2601">
        <v>0.37</v>
      </c>
      <c r="L2601">
        <v>5.37</v>
      </c>
    </row>
    <row r="2602" spans="1:12" x14ac:dyDescent="0.2">
      <c r="A2602" t="s">
        <v>8518</v>
      </c>
      <c r="B2602" t="s">
        <v>11</v>
      </c>
      <c r="C2602">
        <v>84606</v>
      </c>
      <c r="D2602" t="str">
        <f>LEFT(Table3[[#This Row],[Shipping postal code]],5)</f>
        <v>84606</v>
      </c>
      <c r="E2602" t="s">
        <v>7046</v>
      </c>
      <c r="F2602">
        <v>70</v>
      </c>
      <c r="G2602">
        <v>-65</v>
      </c>
      <c r="H2602">
        <v>0</v>
      </c>
      <c r="I2602">
        <v>5</v>
      </c>
      <c r="J2602">
        <v>0</v>
      </c>
      <c r="K2602">
        <v>0.37</v>
      </c>
      <c r="L2602">
        <v>5.37</v>
      </c>
    </row>
    <row r="2603" spans="1:12" x14ac:dyDescent="0.2">
      <c r="A2603" t="s">
        <v>7339</v>
      </c>
      <c r="B2603" t="s">
        <v>11</v>
      </c>
      <c r="C2603">
        <v>84128</v>
      </c>
      <c r="D2603" t="str">
        <f>LEFT(Table3[[#This Row],[Shipping postal code]],5)</f>
        <v>84128</v>
      </c>
      <c r="E2603" t="s">
        <v>7046</v>
      </c>
      <c r="F2603">
        <v>45</v>
      </c>
      <c r="G2603">
        <v>-40</v>
      </c>
      <c r="H2603">
        <v>0</v>
      </c>
      <c r="I2603">
        <v>5</v>
      </c>
      <c r="J2603">
        <v>0</v>
      </c>
      <c r="K2603">
        <v>0.37</v>
      </c>
      <c r="L2603">
        <v>5.37</v>
      </c>
    </row>
    <row r="2604" spans="1:12" x14ac:dyDescent="0.2">
      <c r="A2604" t="s">
        <v>8848</v>
      </c>
      <c r="B2604" t="s">
        <v>11</v>
      </c>
      <c r="C2604">
        <v>84123</v>
      </c>
      <c r="D2604" t="str">
        <f>LEFT(Table3[[#This Row],[Shipping postal code]],5)</f>
        <v>84123</v>
      </c>
      <c r="E2604" t="s">
        <v>7046</v>
      </c>
      <c r="F2604">
        <v>25</v>
      </c>
      <c r="G2604">
        <v>-20</v>
      </c>
      <c r="H2604">
        <v>0</v>
      </c>
      <c r="I2604">
        <v>5</v>
      </c>
      <c r="J2604">
        <v>0</v>
      </c>
      <c r="K2604">
        <v>0.37</v>
      </c>
      <c r="L2604">
        <v>5.37</v>
      </c>
    </row>
    <row r="2605" spans="1:12" x14ac:dyDescent="0.2">
      <c r="A2605" t="s">
        <v>7332</v>
      </c>
      <c r="B2605" t="s">
        <v>11</v>
      </c>
      <c r="C2605">
        <v>84084</v>
      </c>
      <c r="D2605" t="str">
        <f>LEFT(Table3[[#This Row],[Shipping postal code]],5)</f>
        <v>84084</v>
      </c>
      <c r="E2605" t="s">
        <v>7046</v>
      </c>
      <c r="F2605">
        <v>10</v>
      </c>
      <c r="G2605">
        <v>-5</v>
      </c>
      <c r="H2605">
        <v>0</v>
      </c>
      <c r="I2605">
        <v>5</v>
      </c>
      <c r="J2605">
        <v>0</v>
      </c>
      <c r="K2605">
        <v>0.37</v>
      </c>
      <c r="L2605">
        <v>5.37</v>
      </c>
    </row>
    <row r="2606" spans="1:12" x14ac:dyDescent="0.2">
      <c r="A2606" t="s">
        <v>8531</v>
      </c>
      <c r="B2606" t="s">
        <v>11</v>
      </c>
      <c r="C2606">
        <v>82930</v>
      </c>
      <c r="D2606" t="str">
        <f>LEFT(Table3[[#This Row],[Shipping postal code]],5)</f>
        <v>82930</v>
      </c>
      <c r="E2606" t="s">
        <v>7349</v>
      </c>
      <c r="F2606">
        <v>5</v>
      </c>
      <c r="G2606">
        <v>0</v>
      </c>
      <c r="H2606">
        <v>0</v>
      </c>
      <c r="I2606">
        <v>5</v>
      </c>
      <c r="J2606">
        <v>0</v>
      </c>
      <c r="K2606">
        <v>0.25</v>
      </c>
      <c r="L2606">
        <v>5.25</v>
      </c>
    </row>
    <row r="2607" spans="1:12" x14ac:dyDescent="0.2">
      <c r="A2607" t="s">
        <v>7364</v>
      </c>
      <c r="B2607" t="s">
        <v>11</v>
      </c>
      <c r="C2607">
        <v>49505</v>
      </c>
      <c r="D2607" t="str">
        <f>LEFT(Table3[[#This Row],[Shipping postal code]],5)</f>
        <v>49505</v>
      </c>
      <c r="E2607" t="s">
        <v>7195</v>
      </c>
      <c r="F2607">
        <v>5</v>
      </c>
      <c r="G2607">
        <v>0</v>
      </c>
      <c r="H2607">
        <v>0</v>
      </c>
      <c r="I2607">
        <v>5</v>
      </c>
      <c r="J2607">
        <v>0</v>
      </c>
      <c r="K2607">
        <v>0</v>
      </c>
      <c r="L2607">
        <v>5</v>
      </c>
    </row>
    <row r="2608" spans="1:12" x14ac:dyDescent="0.2">
      <c r="A2608" t="s">
        <v>8849</v>
      </c>
      <c r="B2608" t="s">
        <v>11</v>
      </c>
      <c r="C2608">
        <v>97003</v>
      </c>
      <c r="D2608" t="str">
        <f>LEFT(Table3[[#This Row],[Shipping postal code]],5)</f>
        <v>97003</v>
      </c>
      <c r="E2608" t="s">
        <v>7074</v>
      </c>
      <c r="F2608">
        <v>10</v>
      </c>
      <c r="G2608">
        <v>-5</v>
      </c>
      <c r="H2608">
        <v>0</v>
      </c>
      <c r="I2608">
        <v>5</v>
      </c>
      <c r="J2608">
        <v>0</v>
      </c>
      <c r="K2608">
        <v>0</v>
      </c>
      <c r="L2608">
        <v>5</v>
      </c>
    </row>
    <row r="2609" spans="1:12" x14ac:dyDescent="0.2">
      <c r="A2609" t="s">
        <v>7162</v>
      </c>
      <c r="B2609" t="s">
        <v>11</v>
      </c>
      <c r="C2609">
        <v>98107</v>
      </c>
      <c r="D2609" t="str">
        <f>LEFT(Table3[[#This Row],[Shipping postal code]],5)</f>
        <v>98107</v>
      </c>
      <c r="E2609" t="s">
        <v>7076</v>
      </c>
      <c r="F2609">
        <v>151.75</v>
      </c>
      <c r="G2609">
        <v>0</v>
      </c>
      <c r="H2609">
        <v>-148</v>
      </c>
      <c r="I2609">
        <v>3.75</v>
      </c>
      <c r="J2609">
        <v>0</v>
      </c>
      <c r="K2609">
        <v>0</v>
      </c>
      <c r="L2609">
        <v>3.75</v>
      </c>
    </row>
    <row r="2610" spans="1:12" x14ac:dyDescent="0.2">
      <c r="A2610" t="s">
        <v>7671</v>
      </c>
      <c r="B2610" t="s">
        <v>11</v>
      </c>
      <c r="C2610">
        <v>40214</v>
      </c>
      <c r="D2610" t="str">
        <f>LEFT(Table3[[#This Row],[Shipping postal code]],5)</f>
        <v>40214</v>
      </c>
      <c r="E2610" t="s">
        <v>7256</v>
      </c>
      <c r="F2610">
        <v>102.55</v>
      </c>
      <c r="G2610">
        <v>-100</v>
      </c>
      <c r="H2610">
        <v>0</v>
      </c>
      <c r="I2610">
        <v>2.5499999999999998</v>
      </c>
      <c r="J2610">
        <v>0</v>
      </c>
      <c r="K2610">
        <v>0</v>
      </c>
      <c r="L2610">
        <v>2.5499999999999998</v>
      </c>
    </row>
    <row r="2611" spans="1:12" x14ac:dyDescent="0.2">
      <c r="A2611" t="s">
        <v>8850</v>
      </c>
      <c r="B2611" t="s">
        <v>11</v>
      </c>
      <c r="C2611">
        <v>84123</v>
      </c>
      <c r="D2611" t="str">
        <f>LEFT(Table3[[#This Row],[Shipping postal code]],5)</f>
        <v>84123</v>
      </c>
      <c r="E2611" t="s">
        <v>7046</v>
      </c>
      <c r="F2611">
        <v>27</v>
      </c>
      <c r="G2611">
        <v>-25</v>
      </c>
      <c r="H2611">
        <v>0</v>
      </c>
      <c r="I2611">
        <v>2</v>
      </c>
      <c r="J2611">
        <v>0</v>
      </c>
      <c r="K2611">
        <v>0.13</v>
      </c>
      <c r="L2611">
        <v>2.13</v>
      </c>
    </row>
    <row r="2612" spans="1:12" x14ac:dyDescent="0.2">
      <c r="A2612" t="s">
        <v>8851</v>
      </c>
      <c r="B2612" t="s">
        <v>11</v>
      </c>
      <c r="C2612">
        <v>18708</v>
      </c>
      <c r="D2612" t="str">
        <f>LEFT(Table3[[#This Row],[Shipping postal code]],5)</f>
        <v>18708</v>
      </c>
      <c r="E2612" t="s">
        <v>7065</v>
      </c>
      <c r="F2612">
        <v>52</v>
      </c>
      <c r="G2612">
        <v>-50</v>
      </c>
      <c r="H2612">
        <v>0</v>
      </c>
      <c r="I2612">
        <v>2</v>
      </c>
      <c r="J2612">
        <v>0</v>
      </c>
      <c r="K2612">
        <v>0</v>
      </c>
      <c r="L2612">
        <v>2</v>
      </c>
    </row>
    <row r="2613" spans="1:12" x14ac:dyDescent="0.2">
      <c r="A2613" t="s">
        <v>8852</v>
      </c>
      <c r="B2613" t="s">
        <v>11</v>
      </c>
      <c r="C2613">
        <v>71251</v>
      </c>
      <c r="D2613" t="str">
        <f>LEFT(Table3[[#This Row],[Shipping postal code]],5)</f>
        <v>71251</v>
      </c>
      <c r="E2613" t="s">
        <v>7342</v>
      </c>
      <c r="F2613">
        <v>77.150000000000006</v>
      </c>
      <c r="G2613">
        <v>-76</v>
      </c>
      <c r="H2613">
        <v>0</v>
      </c>
      <c r="I2613">
        <v>1.1499999999999999</v>
      </c>
      <c r="J2613">
        <v>0</v>
      </c>
      <c r="K2613">
        <v>0</v>
      </c>
      <c r="L2613">
        <v>1.1499999999999999</v>
      </c>
    </row>
    <row r="2614" spans="1:12" x14ac:dyDescent="0.2">
      <c r="A2614" t="s">
        <v>8853</v>
      </c>
      <c r="B2614" t="s">
        <v>11</v>
      </c>
      <c r="C2614">
        <v>84102</v>
      </c>
      <c r="D2614" t="str">
        <f>LEFT(Table3[[#This Row],[Shipping postal code]],5)</f>
        <v>84102</v>
      </c>
      <c r="E2614" t="s">
        <v>7046</v>
      </c>
      <c r="F2614">
        <v>16</v>
      </c>
      <c r="G2614">
        <v>-15</v>
      </c>
      <c r="H2614">
        <v>0</v>
      </c>
      <c r="I2614">
        <v>1</v>
      </c>
      <c r="J2614">
        <v>0</v>
      </c>
      <c r="K2614">
        <v>0.08</v>
      </c>
      <c r="L2614">
        <v>1.08</v>
      </c>
    </row>
    <row r="2615" spans="1:12" x14ac:dyDescent="0.2">
      <c r="A2615" t="s">
        <v>8854</v>
      </c>
      <c r="B2615" t="s">
        <v>11</v>
      </c>
      <c r="C2615">
        <v>84096</v>
      </c>
      <c r="D2615" t="str">
        <f>LEFT(Table3[[#This Row],[Shipping postal code]],5)</f>
        <v>84096</v>
      </c>
      <c r="E2615" t="s">
        <v>7046</v>
      </c>
      <c r="F2615">
        <v>6</v>
      </c>
      <c r="G2615">
        <v>-5</v>
      </c>
      <c r="H2615">
        <v>0</v>
      </c>
      <c r="I2615">
        <v>1</v>
      </c>
      <c r="J2615">
        <v>0</v>
      </c>
      <c r="K2615">
        <v>0.08</v>
      </c>
      <c r="L2615">
        <v>1.08</v>
      </c>
    </row>
    <row r="2616" spans="1:12" x14ac:dyDescent="0.2">
      <c r="A2616" t="s">
        <v>7049</v>
      </c>
      <c r="B2616" t="s">
        <v>11</v>
      </c>
      <c r="C2616">
        <v>73013</v>
      </c>
      <c r="D2616" t="str">
        <f>LEFT(Table3[[#This Row],[Shipping postal code]],5)</f>
        <v>73013</v>
      </c>
      <c r="E2616" t="s">
        <v>7050</v>
      </c>
      <c r="F2616">
        <v>26</v>
      </c>
      <c r="G2616">
        <v>-25</v>
      </c>
      <c r="H2616">
        <v>0</v>
      </c>
      <c r="I2616">
        <v>1</v>
      </c>
      <c r="J2616">
        <v>0</v>
      </c>
      <c r="K2616">
        <v>0</v>
      </c>
      <c r="L2616">
        <v>1</v>
      </c>
    </row>
    <row r="2617" spans="1:12" x14ac:dyDescent="0.2">
      <c r="A2617" t="s">
        <v>8855</v>
      </c>
      <c r="B2617" t="s">
        <v>11</v>
      </c>
      <c r="C2617">
        <v>80045</v>
      </c>
      <c r="D2617" t="str">
        <f>LEFT(Table3[[#This Row],[Shipping postal code]],5)</f>
        <v>80045</v>
      </c>
      <c r="E2617" t="s">
        <v>7079</v>
      </c>
      <c r="F2617">
        <v>16</v>
      </c>
      <c r="G2617">
        <v>-15</v>
      </c>
      <c r="H2617">
        <v>0</v>
      </c>
      <c r="I2617">
        <v>1</v>
      </c>
      <c r="J2617">
        <v>0</v>
      </c>
      <c r="K2617">
        <v>0</v>
      </c>
      <c r="L2617">
        <v>1</v>
      </c>
    </row>
    <row r="2618" spans="1:12" x14ac:dyDescent="0.2">
      <c r="A2618" t="s">
        <v>8856</v>
      </c>
      <c r="B2618" t="s">
        <v>11</v>
      </c>
      <c r="C2618">
        <v>60514</v>
      </c>
      <c r="D2618" t="str">
        <f>LEFT(Table3[[#This Row],[Shipping postal code]],5)</f>
        <v>60514</v>
      </c>
      <c r="E2618" t="s">
        <v>7152</v>
      </c>
      <c r="F2618">
        <v>158.97999999999999</v>
      </c>
      <c r="G2618">
        <v>-79</v>
      </c>
      <c r="H2618">
        <v>-79</v>
      </c>
      <c r="I2618">
        <v>0.98</v>
      </c>
      <c r="J2618">
        <v>0</v>
      </c>
      <c r="K2618">
        <v>0</v>
      </c>
      <c r="L2618">
        <v>0.98</v>
      </c>
    </row>
    <row r="2619" spans="1:12" x14ac:dyDescent="0.2">
      <c r="A2619" t="s">
        <v>8857</v>
      </c>
      <c r="B2619" t="s">
        <v>11</v>
      </c>
      <c r="C2619">
        <v>45342</v>
      </c>
      <c r="D2619" t="str">
        <f>LEFT(Table3[[#This Row],[Shipping postal code]],5)</f>
        <v>45342</v>
      </c>
      <c r="E2619" t="s">
        <v>7116</v>
      </c>
      <c r="F2619">
        <v>79.98</v>
      </c>
      <c r="G2619">
        <v>-79</v>
      </c>
      <c r="H2619">
        <v>0</v>
      </c>
      <c r="I2619">
        <v>0.98</v>
      </c>
      <c r="J2619">
        <v>0</v>
      </c>
      <c r="K2619">
        <v>0</v>
      </c>
      <c r="L2619">
        <v>0.98</v>
      </c>
    </row>
    <row r="2620" spans="1:12" x14ac:dyDescent="0.2">
      <c r="A2620" t="s">
        <v>8858</v>
      </c>
      <c r="B2620" t="s">
        <v>11</v>
      </c>
      <c r="C2620">
        <v>85140</v>
      </c>
      <c r="D2620" t="str">
        <f>LEFT(Table3[[#This Row],[Shipping postal code]],5)</f>
        <v>85140</v>
      </c>
      <c r="E2620" t="s">
        <v>7056</v>
      </c>
      <c r="F2620">
        <v>20.98</v>
      </c>
      <c r="G2620">
        <v>-20</v>
      </c>
      <c r="H2620">
        <v>0</v>
      </c>
      <c r="I2620">
        <v>0.98</v>
      </c>
      <c r="J2620">
        <v>0</v>
      </c>
      <c r="K2620">
        <v>0</v>
      </c>
      <c r="L2620">
        <v>0.98</v>
      </c>
    </row>
    <row r="2621" spans="1:12" x14ac:dyDescent="0.2">
      <c r="A2621" t="s">
        <v>8859</v>
      </c>
      <c r="B2621" t="s">
        <v>11</v>
      </c>
      <c r="C2621">
        <v>44815</v>
      </c>
      <c r="D2621" t="str">
        <f>LEFT(Table3[[#This Row],[Shipping postal code]],5)</f>
        <v>44815</v>
      </c>
      <c r="E2621" t="s">
        <v>7116</v>
      </c>
      <c r="F2621">
        <v>50</v>
      </c>
      <c r="G2621">
        <v>-50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2">
      <c r="A2622" t="s">
        <v>8860</v>
      </c>
      <c r="B2622" t="s">
        <v>11</v>
      </c>
      <c r="C2622" s="2" t="s">
        <v>396</v>
      </c>
      <c r="D2622" s="2" t="str">
        <f>LEFT(Table3[[#This Row],[Shipping postal code]],5)</f>
        <v>08844</v>
      </c>
      <c r="E2622" t="s">
        <v>7298</v>
      </c>
      <c r="F2622">
        <v>20</v>
      </c>
      <c r="G2622">
        <v>-20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">
      <c r="A2623" t="s">
        <v>8861</v>
      </c>
      <c r="B2623" t="s">
        <v>11</v>
      </c>
      <c r="C2623">
        <v>11743</v>
      </c>
      <c r="D2623" t="str">
        <f>LEFT(Table3[[#This Row],[Shipping postal code]],5)</f>
        <v>11743</v>
      </c>
      <c r="E2623" t="s">
        <v>7044</v>
      </c>
      <c r="F2623">
        <v>60</v>
      </c>
      <c r="G2623">
        <v>-60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">
      <c r="A2624" t="s">
        <v>8862</v>
      </c>
      <c r="B2624" t="s">
        <v>11</v>
      </c>
      <c r="C2624">
        <v>17402</v>
      </c>
      <c r="D2624" t="str">
        <f>LEFT(Table3[[#This Row],[Shipping postal code]],5)</f>
        <v>17402</v>
      </c>
      <c r="E2624" t="s">
        <v>7065</v>
      </c>
      <c r="F2624">
        <v>18</v>
      </c>
      <c r="G2624">
        <v>-18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2">
      <c r="A2625" t="s">
        <v>7309</v>
      </c>
      <c r="B2625" t="s">
        <v>11</v>
      </c>
      <c r="C2625">
        <v>92119</v>
      </c>
      <c r="D2625" t="str">
        <f>LEFT(Table3[[#This Row],[Shipping postal code]],5)</f>
        <v>92119</v>
      </c>
      <c r="E2625" t="s">
        <v>7048</v>
      </c>
      <c r="F2625">
        <v>28</v>
      </c>
      <c r="G2625">
        <v>-28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2">
      <c r="A2626" t="s">
        <v>8863</v>
      </c>
      <c r="B2626" t="s">
        <v>11</v>
      </c>
      <c r="C2626" t="s">
        <v>8864</v>
      </c>
      <c r="D2626" t="str">
        <f>LEFT(Table3[[#This Row],[Shipping postal code]],5)</f>
        <v>04240</v>
      </c>
      <c r="E2626" t="s">
        <v>7103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">
      <c r="A2627" t="s">
        <v>7454</v>
      </c>
      <c r="B2627" t="s">
        <v>11</v>
      </c>
      <c r="C2627">
        <v>75006</v>
      </c>
      <c r="D2627" t="str">
        <f>LEFT(Table3[[#This Row],[Shipping postal code]],5)</f>
        <v>75006</v>
      </c>
      <c r="E2627" t="s">
        <v>7086</v>
      </c>
      <c r="F2627">
        <v>14.98</v>
      </c>
      <c r="G2627">
        <v>-14.98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2">
      <c r="A2628" t="s">
        <v>7137</v>
      </c>
      <c r="B2628" t="s">
        <v>11</v>
      </c>
      <c r="C2628">
        <v>37219</v>
      </c>
      <c r="D2628" t="str">
        <f>LEFT(Table3[[#This Row],[Shipping postal code]],5)</f>
        <v>37219</v>
      </c>
      <c r="E2628" t="s">
        <v>7136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2">
      <c r="A2629" t="s">
        <v>8865</v>
      </c>
      <c r="B2629" t="s">
        <v>11</v>
      </c>
      <c r="C2629">
        <v>80210</v>
      </c>
      <c r="D2629" t="str">
        <f>LEFT(Table3[[#This Row],[Shipping postal code]],5)</f>
        <v>80210</v>
      </c>
      <c r="E2629" t="s">
        <v>7079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2">
      <c r="A2630" t="s">
        <v>8866</v>
      </c>
      <c r="B2630" t="s">
        <v>11</v>
      </c>
      <c r="C2630">
        <v>84009</v>
      </c>
      <c r="D2630" t="str">
        <f>LEFT(Table3[[#This Row],[Shipping postal code]],5)</f>
        <v>84009</v>
      </c>
      <c r="E2630" t="s">
        <v>7046</v>
      </c>
      <c r="F2630">
        <v>20</v>
      </c>
      <c r="G2630">
        <v>-20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2">
      <c r="A2631" t="s">
        <v>7435</v>
      </c>
      <c r="B2631" t="s">
        <v>11</v>
      </c>
      <c r="C2631" s="2" t="s">
        <v>1980</v>
      </c>
      <c r="D2631" s="2" t="str">
        <f>LEFT(Table3[[#This Row],[Shipping postal code]],5)</f>
        <v>02912</v>
      </c>
      <c r="E2631" t="s">
        <v>7470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">
      <c r="A2632" t="s">
        <v>7729</v>
      </c>
      <c r="B2632" t="s">
        <v>11</v>
      </c>
      <c r="C2632">
        <v>46142</v>
      </c>
      <c r="D2632" t="str">
        <f>LEFT(Table3[[#This Row],[Shipping postal code]],5)</f>
        <v>46142</v>
      </c>
      <c r="E2632" t="s">
        <v>7218</v>
      </c>
      <c r="F2632">
        <v>86</v>
      </c>
      <c r="G2632">
        <v>-86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">
      <c r="A2633" t="s">
        <v>8867</v>
      </c>
      <c r="B2633" t="s">
        <v>11</v>
      </c>
      <c r="C2633">
        <v>90277</v>
      </c>
      <c r="D2633" t="str">
        <f>LEFT(Table3[[#This Row],[Shipping postal code]],5)</f>
        <v>90277</v>
      </c>
      <c r="E2633" t="s">
        <v>7048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2">
      <c r="A2634" t="s">
        <v>8868</v>
      </c>
      <c r="B2634" t="s">
        <v>11</v>
      </c>
      <c r="C2634">
        <v>60035</v>
      </c>
      <c r="D2634" t="str">
        <f>LEFT(Table3[[#This Row],[Shipping postal code]],5)</f>
        <v>60035</v>
      </c>
      <c r="E2634" t="s">
        <v>7152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2">
      <c r="A2635" t="s">
        <v>8082</v>
      </c>
      <c r="B2635" t="s">
        <v>11</v>
      </c>
      <c r="C2635">
        <v>84143</v>
      </c>
      <c r="D2635" t="str">
        <f>LEFT(Table3[[#This Row],[Shipping postal code]],5)</f>
        <v>84143</v>
      </c>
      <c r="E2635" t="s">
        <v>7046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2">
      <c r="A2636" t="s">
        <v>8869</v>
      </c>
      <c r="B2636" t="s">
        <v>11</v>
      </c>
      <c r="C2636" s="2" t="s">
        <v>298</v>
      </c>
      <c r="D2636" s="2" t="str">
        <f>LEFT(Table3[[#This Row],[Shipping postal code]],5)</f>
        <v>08028</v>
      </c>
      <c r="E2636" t="s">
        <v>7298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">
      <c r="A2637" t="s">
        <v>8870</v>
      </c>
      <c r="B2637" t="s">
        <v>11</v>
      </c>
      <c r="C2637">
        <v>84003</v>
      </c>
      <c r="D2637" t="str">
        <f>LEFT(Table3[[#This Row],[Shipping postal code]],5)</f>
        <v>84003</v>
      </c>
      <c r="E2637" t="s">
        <v>7046</v>
      </c>
      <c r="F2637">
        <v>17</v>
      </c>
      <c r="G2637">
        <v>-17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2">
      <c r="A2638" t="s">
        <v>8871</v>
      </c>
      <c r="B2638" t="s">
        <v>11</v>
      </c>
      <c r="C2638">
        <v>78231</v>
      </c>
      <c r="D2638" t="str">
        <f>LEFT(Table3[[#This Row],[Shipping postal code]],5)</f>
        <v>78231</v>
      </c>
      <c r="E2638" t="s">
        <v>7086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2">
      <c r="A2639" t="s">
        <v>7274</v>
      </c>
      <c r="B2639" t="s">
        <v>11</v>
      </c>
      <c r="C2639">
        <v>80045</v>
      </c>
      <c r="D2639" t="str">
        <f>LEFT(Table3[[#This Row],[Shipping postal code]],5)</f>
        <v>80045</v>
      </c>
      <c r="E2639" t="s">
        <v>7079</v>
      </c>
      <c r="F2639">
        <v>14</v>
      </c>
      <c r="G2639">
        <v>-14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2">
      <c r="A2640" t="s">
        <v>8872</v>
      </c>
      <c r="B2640" t="s">
        <v>11</v>
      </c>
      <c r="C2640">
        <v>27302</v>
      </c>
      <c r="D2640" t="str">
        <f>LEFT(Table3[[#This Row],[Shipping postal code]],5)</f>
        <v>27302</v>
      </c>
      <c r="E2640" t="s">
        <v>7095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2">
      <c r="A2641" t="s">
        <v>8873</v>
      </c>
      <c r="B2641" t="s">
        <v>11</v>
      </c>
      <c r="C2641">
        <v>98402</v>
      </c>
      <c r="D2641" t="str">
        <f>LEFT(Table3[[#This Row],[Shipping postal code]],5)</f>
        <v>98402</v>
      </c>
      <c r="E2641" t="s">
        <v>7076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2">
      <c r="A2642" t="s">
        <v>7141</v>
      </c>
      <c r="B2642" t="s">
        <v>11</v>
      </c>
      <c r="C2642">
        <v>84103</v>
      </c>
      <c r="D2642" t="str">
        <f>LEFT(Table3[[#This Row],[Shipping postal code]],5)</f>
        <v>84103</v>
      </c>
      <c r="E2642" t="s">
        <v>7046</v>
      </c>
      <c r="F2642">
        <v>9</v>
      </c>
      <c r="G2642">
        <v>-9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2">
      <c r="A2643" t="s">
        <v>7247</v>
      </c>
      <c r="B2643" t="s">
        <v>11</v>
      </c>
      <c r="C2643">
        <v>85257</v>
      </c>
      <c r="D2643" t="str">
        <f>LEFT(Table3[[#This Row],[Shipping postal code]],5)</f>
        <v>85257</v>
      </c>
      <c r="E2643" t="s">
        <v>7056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2">
      <c r="A2644" t="s">
        <v>8874</v>
      </c>
      <c r="B2644" t="s">
        <v>11</v>
      </c>
      <c r="C2644">
        <v>84081</v>
      </c>
      <c r="D2644" t="str">
        <f>LEFT(Table3[[#This Row],[Shipping postal code]],5)</f>
        <v>84081</v>
      </c>
      <c r="E2644" t="s">
        <v>7046</v>
      </c>
      <c r="F2644">
        <v>59</v>
      </c>
      <c r="G2644">
        <v>-59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2">
      <c r="A2645" t="s">
        <v>8437</v>
      </c>
      <c r="B2645" t="s">
        <v>11</v>
      </c>
      <c r="C2645" s="2" t="s">
        <v>735</v>
      </c>
      <c r="D2645" s="2" t="str">
        <f>LEFT(Table3[[#This Row],[Shipping postal code]],5)</f>
        <v>03060</v>
      </c>
      <c r="E2645" t="s">
        <v>7186</v>
      </c>
      <c r="F2645">
        <v>44</v>
      </c>
      <c r="G2645">
        <v>-44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2">
      <c r="A2646" t="s">
        <v>7679</v>
      </c>
      <c r="B2646" t="s">
        <v>11</v>
      </c>
      <c r="C2646">
        <v>84602</v>
      </c>
      <c r="D2646" t="str">
        <f>LEFT(Table3[[#This Row],[Shipping postal code]],5)</f>
        <v>84602</v>
      </c>
      <c r="E2646" t="s">
        <v>7046</v>
      </c>
      <c r="F2646">
        <v>23</v>
      </c>
      <c r="G2646">
        <v>-23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">
      <c r="A2647" t="s">
        <v>7051</v>
      </c>
      <c r="B2647" t="s">
        <v>11</v>
      </c>
      <c r="C2647" t="s">
        <v>4234</v>
      </c>
      <c r="D2647" t="str">
        <f>LEFT(Table3[[#This Row],[Shipping postal code]],5)</f>
        <v>84601</v>
      </c>
      <c r="E2647" t="s">
        <v>7046</v>
      </c>
      <c r="F2647">
        <v>25</v>
      </c>
      <c r="G2647">
        <v>-25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2">
      <c r="A2648" t="s">
        <v>8877</v>
      </c>
      <c r="B2648" t="s">
        <v>11</v>
      </c>
      <c r="C2648">
        <v>98532</v>
      </c>
      <c r="D2648" t="str">
        <f>LEFT(Table3[[#This Row],[Shipping postal code]],5)</f>
        <v>98532</v>
      </c>
      <c r="E2648" t="s">
        <v>7076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2">
      <c r="A2649" t="s">
        <v>8878</v>
      </c>
      <c r="B2649" t="s">
        <v>11</v>
      </c>
      <c r="C2649">
        <v>95023</v>
      </c>
      <c r="D2649" t="str">
        <f>LEFT(Table3[[#This Row],[Shipping postal code]],5)</f>
        <v>95023</v>
      </c>
      <c r="E2649" t="s">
        <v>7048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2">
      <c r="A2650" t="s">
        <v>8879</v>
      </c>
      <c r="B2650" t="s">
        <v>11</v>
      </c>
      <c r="C2650">
        <v>84337</v>
      </c>
      <c r="D2650" t="str">
        <f>LEFT(Table3[[#This Row],[Shipping postal code]],5)</f>
        <v>84337</v>
      </c>
      <c r="E2650" t="s">
        <v>7046</v>
      </c>
      <c r="F2650">
        <v>47</v>
      </c>
      <c r="G2650">
        <v>-47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">
      <c r="A2651" t="s">
        <v>8275</v>
      </c>
      <c r="B2651" t="s">
        <v>11</v>
      </c>
      <c r="C2651">
        <v>90058</v>
      </c>
      <c r="D2651" t="str">
        <f>LEFT(Table3[[#This Row],[Shipping postal code]],5)</f>
        <v>90058</v>
      </c>
      <c r="E2651" t="s">
        <v>7048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2">
      <c r="A2652" t="s">
        <v>7171</v>
      </c>
      <c r="B2652" t="s">
        <v>11</v>
      </c>
      <c r="C2652">
        <v>83646</v>
      </c>
      <c r="D2652" t="str">
        <f>LEFT(Table3[[#This Row],[Shipping postal code]],5)</f>
        <v>83646</v>
      </c>
      <c r="E2652" t="s">
        <v>7125</v>
      </c>
      <c r="F2652">
        <v>40</v>
      </c>
      <c r="G2652">
        <v>-40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">
      <c r="A2653" t="s">
        <v>8881</v>
      </c>
      <c r="B2653" t="s">
        <v>11</v>
      </c>
      <c r="C2653">
        <v>30041</v>
      </c>
      <c r="D2653" t="str">
        <f>LEFT(Table3[[#This Row],[Shipping postal code]],5)</f>
        <v>30041</v>
      </c>
      <c r="E2653" t="s">
        <v>7107</v>
      </c>
      <c r="F2653">
        <v>54</v>
      </c>
      <c r="G2653">
        <v>-54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">
      <c r="A2654" t="s">
        <v>8882</v>
      </c>
      <c r="B2654" t="s">
        <v>11</v>
      </c>
      <c r="C2654">
        <v>84096</v>
      </c>
      <c r="D2654" t="str">
        <f>LEFT(Table3[[#This Row],[Shipping postal code]],5)</f>
        <v>84096</v>
      </c>
      <c r="E2654" t="s">
        <v>7046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2">
      <c r="A2655" t="s">
        <v>7167</v>
      </c>
      <c r="B2655" t="s">
        <v>11</v>
      </c>
      <c r="C2655">
        <v>90021</v>
      </c>
      <c r="D2655" t="str">
        <f>LEFT(Table3[[#This Row],[Shipping postal code]],5)</f>
        <v>90021</v>
      </c>
      <c r="E2655" t="s">
        <v>7048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2">
      <c r="A2656" t="s">
        <v>7468</v>
      </c>
      <c r="B2656" t="s">
        <v>11</v>
      </c>
      <c r="C2656">
        <v>36832</v>
      </c>
      <c r="D2656" t="str">
        <f>LEFT(Table3[[#This Row],[Shipping postal code]],5)</f>
        <v>36832</v>
      </c>
      <c r="E2656" t="s">
        <v>7315</v>
      </c>
      <c r="F2656">
        <v>47</v>
      </c>
      <c r="G2656">
        <v>-47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2">
      <c r="A2657" t="s">
        <v>8885</v>
      </c>
      <c r="B2657" t="s">
        <v>11</v>
      </c>
      <c r="C2657">
        <v>98065</v>
      </c>
      <c r="D2657" t="str">
        <f>LEFT(Table3[[#This Row],[Shipping postal code]],5)</f>
        <v>98065</v>
      </c>
      <c r="E2657" t="s">
        <v>7076</v>
      </c>
      <c r="F2657">
        <v>84</v>
      </c>
      <c r="G2657">
        <v>-84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2">
      <c r="A2658" t="s">
        <v>7538</v>
      </c>
      <c r="B2658" t="s">
        <v>11</v>
      </c>
      <c r="C2658">
        <v>45150</v>
      </c>
      <c r="D2658" t="str">
        <f>LEFT(Table3[[#This Row],[Shipping postal code]],5)</f>
        <v>45150</v>
      </c>
      <c r="E2658" t="s">
        <v>7116</v>
      </c>
      <c r="F2658">
        <v>10</v>
      </c>
      <c r="G2658">
        <v>0</v>
      </c>
      <c r="H2658">
        <v>-10</v>
      </c>
      <c r="I2658">
        <v>0</v>
      </c>
      <c r="J2658">
        <v>0</v>
      </c>
      <c r="K2658">
        <v>0</v>
      </c>
      <c r="L2658">
        <v>0</v>
      </c>
    </row>
    <row r="2659" spans="1:12" x14ac:dyDescent="0.2">
      <c r="A2659" t="s">
        <v>8886</v>
      </c>
      <c r="B2659" t="s">
        <v>11</v>
      </c>
      <c r="C2659">
        <v>53172</v>
      </c>
      <c r="D2659" t="str">
        <f>LEFT(Table3[[#This Row],[Shipping postal code]],5)</f>
        <v>53172</v>
      </c>
      <c r="E2659" t="s">
        <v>7156</v>
      </c>
      <c r="F2659">
        <v>100</v>
      </c>
      <c r="G2659">
        <v>-100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2">
      <c r="A2660" t="s">
        <v>8887</v>
      </c>
      <c r="B2660" t="s">
        <v>11</v>
      </c>
      <c r="C2660" s="2" t="s">
        <v>3058</v>
      </c>
      <c r="D2660" s="2" t="str">
        <f>LEFT(Table3[[#This Row],[Shipping postal code]],5)</f>
        <v>06401</v>
      </c>
      <c r="E2660" t="s">
        <v>7121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2">
      <c r="A2661" t="s">
        <v>8888</v>
      </c>
      <c r="B2661" t="s">
        <v>11</v>
      </c>
      <c r="C2661">
        <v>83276</v>
      </c>
      <c r="D2661" t="str">
        <f>LEFT(Table3[[#This Row],[Shipping postal code]],5)</f>
        <v>83276</v>
      </c>
      <c r="E2661" t="s">
        <v>7125</v>
      </c>
      <c r="F2661">
        <v>18</v>
      </c>
      <c r="G2661">
        <v>-18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">
      <c r="A2662" t="s">
        <v>7375</v>
      </c>
      <c r="B2662" t="s">
        <v>11</v>
      </c>
      <c r="C2662">
        <v>16506</v>
      </c>
      <c r="D2662" t="str">
        <f>LEFT(Table3[[#This Row],[Shipping postal code]],5)</f>
        <v>16506</v>
      </c>
      <c r="E2662" t="s">
        <v>7065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2">
      <c r="A2663" t="s">
        <v>8028</v>
      </c>
      <c r="B2663" t="s">
        <v>11</v>
      </c>
      <c r="C2663" t="s">
        <v>4163</v>
      </c>
      <c r="D2663" t="str">
        <f>LEFT(Table3[[#This Row],[Shipping postal code]],5)</f>
        <v>75033</v>
      </c>
      <c r="E2663" t="s">
        <v>7086</v>
      </c>
      <c r="F2663">
        <v>20</v>
      </c>
      <c r="G2663">
        <v>-20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2">
      <c r="A2664" t="s">
        <v>7141</v>
      </c>
      <c r="B2664" t="s">
        <v>11</v>
      </c>
      <c r="C2664">
        <v>84102</v>
      </c>
      <c r="D2664" t="str">
        <f>LEFT(Table3[[#This Row],[Shipping postal code]],5)</f>
        <v>84102</v>
      </c>
      <c r="E2664" t="s">
        <v>7046</v>
      </c>
      <c r="F2664">
        <v>30</v>
      </c>
      <c r="G2664">
        <v>-30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2">
      <c r="A2665" t="s">
        <v>8889</v>
      </c>
      <c r="B2665" t="s">
        <v>11</v>
      </c>
      <c r="C2665">
        <v>90631</v>
      </c>
      <c r="D2665" t="str">
        <f>LEFT(Table3[[#This Row],[Shipping postal code]],5)</f>
        <v>90631</v>
      </c>
      <c r="E2665" t="s">
        <v>7048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">
      <c r="A2666" t="s">
        <v>8890</v>
      </c>
      <c r="B2666" t="s">
        <v>11</v>
      </c>
      <c r="C2666">
        <v>93940</v>
      </c>
      <c r="D2666" t="str">
        <f>LEFT(Table3[[#This Row],[Shipping postal code]],5)</f>
        <v>93940</v>
      </c>
      <c r="E2666" t="s">
        <v>7048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2">
      <c r="A2667" t="s">
        <v>8292</v>
      </c>
      <c r="B2667" t="s">
        <v>11</v>
      </c>
      <c r="C2667">
        <v>23669</v>
      </c>
      <c r="D2667" t="str">
        <f>LEFT(Table3[[#This Row],[Shipping postal code]],5)</f>
        <v>23669</v>
      </c>
      <c r="E2667" t="s">
        <v>7060</v>
      </c>
      <c r="F2667">
        <v>42.98</v>
      </c>
      <c r="G2667">
        <v>-42.98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">
      <c r="A2668" t="s">
        <v>8891</v>
      </c>
      <c r="B2668" t="s">
        <v>11</v>
      </c>
      <c r="C2668">
        <v>19106</v>
      </c>
      <c r="D2668" t="str">
        <f>LEFT(Table3[[#This Row],[Shipping postal code]],5)</f>
        <v>19106</v>
      </c>
      <c r="E2668" t="s">
        <v>7065</v>
      </c>
      <c r="F2668">
        <v>68</v>
      </c>
      <c r="G2668">
        <v>-68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2">
      <c r="A2669" t="s">
        <v>7942</v>
      </c>
      <c r="B2669" t="s">
        <v>11</v>
      </c>
      <c r="C2669">
        <v>28403</v>
      </c>
      <c r="D2669" t="str">
        <f>LEFT(Table3[[#This Row],[Shipping postal code]],5)</f>
        <v>28403</v>
      </c>
      <c r="E2669" t="s">
        <v>7095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2">
      <c r="A2670" t="s">
        <v>8892</v>
      </c>
      <c r="B2670" t="s">
        <v>11</v>
      </c>
      <c r="C2670">
        <v>78638</v>
      </c>
      <c r="D2670" t="str">
        <f>LEFT(Table3[[#This Row],[Shipping postal code]],5)</f>
        <v>78638</v>
      </c>
      <c r="E2670" t="s">
        <v>7086</v>
      </c>
      <c r="F2670">
        <v>20</v>
      </c>
      <c r="G2670">
        <v>-20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2">
      <c r="A2671" t="s">
        <v>8893</v>
      </c>
      <c r="B2671" t="s">
        <v>11</v>
      </c>
      <c r="C2671">
        <v>84003</v>
      </c>
      <c r="D2671" t="str">
        <f>LEFT(Table3[[#This Row],[Shipping postal code]],5)</f>
        <v>84003</v>
      </c>
      <c r="E2671" t="s">
        <v>7046</v>
      </c>
      <c r="F2671">
        <v>13</v>
      </c>
      <c r="G2671">
        <v>-13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2">
      <c r="A2672" t="s">
        <v>8894</v>
      </c>
      <c r="B2672" t="s">
        <v>11</v>
      </c>
      <c r="C2672">
        <v>84062</v>
      </c>
      <c r="D2672" t="str">
        <f>LEFT(Table3[[#This Row],[Shipping postal code]],5)</f>
        <v>84062</v>
      </c>
      <c r="E2672" t="s">
        <v>7046</v>
      </c>
      <c r="F2672">
        <v>87</v>
      </c>
      <c r="G2672">
        <v>-87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">
      <c r="A2673" t="s">
        <v>8895</v>
      </c>
      <c r="B2673" t="s">
        <v>11</v>
      </c>
      <c r="C2673">
        <v>84651</v>
      </c>
      <c r="D2673" t="str">
        <f>LEFT(Table3[[#This Row],[Shipping postal code]],5)</f>
        <v>84651</v>
      </c>
      <c r="E2673" t="s">
        <v>7046</v>
      </c>
      <c r="F2673">
        <v>93</v>
      </c>
      <c r="G2673">
        <v>-93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">
      <c r="A2674" t="s">
        <v>8896</v>
      </c>
      <c r="B2674" t="s">
        <v>11</v>
      </c>
      <c r="C2674">
        <v>84045</v>
      </c>
      <c r="D2674" t="str">
        <f>LEFT(Table3[[#This Row],[Shipping postal code]],5)</f>
        <v>84045</v>
      </c>
      <c r="E2674" t="s">
        <v>7046</v>
      </c>
      <c r="F2674">
        <v>30</v>
      </c>
      <c r="G2674">
        <v>-30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2">
      <c r="A2675" t="s">
        <v>8897</v>
      </c>
      <c r="B2675" t="s">
        <v>11</v>
      </c>
      <c r="C2675">
        <v>84341</v>
      </c>
      <c r="D2675" t="str">
        <f>LEFT(Table3[[#This Row],[Shipping postal code]],5)</f>
        <v>84341</v>
      </c>
      <c r="E2675" t="s">
        <v>7046</v>
      </c>
      <c r="F2675">
        <v>8</v>
      </c>
      <c r="G2675">
        <v>-8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">
      <c r="A2676" t="s">
        <v>8898</v>
      </c>
      <c r="B2676" t="s">
        <v>11</v>
      </c>
      <c r="C2676">
        <v>85143</v>
      </c>
      <c r="D2676" t="str">
        <f>LEFT(Table3[[#This Row],[Shipping postal code]],5)</f>
        <v>85143</v>
      </c>
      <c r="E2676" t="s">
        <v>7056</v>
      </c>
      <c r="F2676">
        <v>16</v>
      </c>
      <c r="G2676">
        <v>-16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2">
      <c r="A2677" t="s">
        <v>7356</v>
      </c>
      <c r="B2677" t="s">
        <v>11</v>
      </c>
      <c r="C2677">
        <v>85021</v>
      </c>
      <c r="D2677" t="str">
        <f>LEFT(Table3[[#This Row],[Shipping postal code]],5)</f>
        <v>85021</v>
      </c>
      <c r="E2677" t="s">
        <v>7056</v>
      </c>
      <c r="F2677">
        <v>14</v>
      </c>
      <c r="G2677">
        <v>-14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">
      <c r="A2678" t="s">
        <v>8899</v>
      </c>
      <c r="B2678" t="s">
        <v>11</v>
      </c>
      <c r="C2678">
        <v>84790</v>
      </c>
      <c r="D2678" t="str">
        <f>LEFT(Table3[[#This Row],[Shipping postal code]],5)</f>
        <v>84790</v>
      </c>
      <c r="E2678" t="s">
        <v>7046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2">
      <c r="A2679" t="s">
        <v>7670</v>
      </c>
      <c r="B2679" t="s">
        <v>11</v>
      </c>
      <c r="C2679">
        <v>35215</v>
      </c>
      <c r="D2679" t="str">
        <f>LEFT(Table3[[#This Row],[Shipping postal code]],5)</f>
        <v>35215</v>
      </c>
      <c r="E2679" t="s">
        <v>7315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">
      <c r="A2680" t="s">
        <v>7310</v>
      </c>
      <c r="B2680" t="s">
        <v>11</v>
      </c>
      <c r="C2680">
        <v>92617</v>
      </c>
      <c r="D2680" t="str">
        <f>LEFT(Table3[[#This Row],[Shipping postal code]],5)</f>
        <v>92617</v>
      </c>
      <c r="E2680" t="s">
        <v>7048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">
      <c r="A2681" t="s">
        <v>7356</v>
      </c>
      <c r="B2681" t="s">
        <v>11</v>
      </c>
      <c r="C2681">
        <v>85032</v>
      </c>
      <c r="D2681" t="str">
        <f>LEFT(Table3[[#This Row],[Shipping postal code]],5)</f>
        <v>85032</v>
      </c>
      <c r="E2681" t="s">
        <v>7056</v>
      </c>
      <c r="F2681">
        <v>64</v>
      </c>
      <c r="G2681">
        <v>-64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">
      <c r="A2682" t="s">
        <v>8900</v>
      </c>
      <c r="B2682" t="s">
        <v>11</v>
      </c>
      <c r="C2682">
        <v>92626</v>
      </c>
      <c r="D2682" t="str">
        <f>LEFT(Table3[[#This Row],[Shipping postal code]],5)</f>
        <v>92626</v>
      </c>
      <c r="E2682" t="s">
        <v>7048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">
      <c r="A2683" t="s">
        <v>8901</v>
      </c>
      <c r="B2683" t="s">
        <v>11</v>
      </c>
      <c r="C2683">
        <v>40056</v>
      </c>
      <c r="D2683" t="str">
        <f>LEFT(Table3[[#This Row],[Shipping postal code]],5)</f>
        <v>40056</v>
      </c>
      <c r="E2683" t="s">
        <v>7256</v>
      </c>
      <c r="F2683">
        <v>97.98</v>
      </c>
      <c r="G2683">
        <v>-97.98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">
      <c r="A2684" t="s">
        <v>8902</v>
      </c>
      <c r="B2684" t="s">
        <v>11</v>
      </c>
      <c r="C2684">
        <v>85142</v>
      </c>
      <c r="D2684" t="str">
        <f>LEFT(Table3[[#This Row],[Shipping postal code]],5)</f>
        <v>85142</v>
      </c>
      <c r="E2684" t="s">
        <v>7056</v>
      </c>
      <c r="F2684">
        <v>60</v>
      </c>
      <c r="G2684">
        <v>-60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">
      <c r="A2685" t="s">
        <v>8436</v>
      </c>
      <c r="B2685" t="s">
        <v>11</v>
      </c>
      <c r="C2685">
        <v>94531</v>
      </c>
      <c r="D2685" t="str">
        <f>LEFT(Table3[[#This Row],[Shipping postal code]],5)</f>
        <v>94531</v>
      </c>
      <c r="E2685" t="s">
        <v>7048</v>
      </c>
      <c r="F2685">
        <v>69</v>
      </c>
      <c r="G2685">
        <v>-69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">
      <c r="A2686" t="s">
        <v>8903</v>
      </c>
      <c r="B2686" t="s">
        <v>11</v>
      </c>
      <c r="C2686">
        <v>10006</v>
      </c>
      <c r="D2686" t="str">
        <f>LEFT(Table3[[#This Row],[Shipping postal code]],5)</f>
        <v>10006</v>
      </c>
      <c r="E2686" t="s">
        <v>7044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">
      <c r="A2687" t="s">
        <v>8904</v>
      </c>
      <c r="B2687" t="s">
        <v>11</v>
      </c>
      <c r="C2687" s="2" t="s">
        <v>3056</v>
      </c>
      <c r="D2687" s="2" t="str">
        <f>LEFT(Table3[[#This Row],[Shipping postal code]],5)</f>
        <v>07205</v>
      </c>
      <c r="E2687" t="s">
        <v>7298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">
      <c r="A2688" t="s">
        <v>7141</v>
      </c>
      <c r="B2688" t="s">
        <v>11</v>
      </c>
      <c r="C2688">
        <v>84110</v>
      </c>
      <c r="D2688" t="str">
        <f>LEFT(Table3[[#This Row],[Shipping postal code]],5)</f>
        <v>84110</v>
      </c>
      <c r="E2688" t="s">
        <v>7046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">
      <c r="A2689" t="s">
        <v>8905</v>
      </c>
      <c r="B2689" t="s">
        <v>11</v>
      </c>
      <c r="C2689">
        <v>87417</v>
      </c>
      <c r="D2689" t="str">
        <f>LEFT(Table3[[#This Row],[Shipping postal code]],5)</f>
        <v>87417</v>
      </c>
      <c r="E2689" t="s">
        <v>7229</v>
      </c>
      <c r="F2689">
        <v>29</v>
      </c>
      <c r="G2689">
        <v>-29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">
      <c r="A2690" t="s">
        <v>7892</v>
      </c>
      <c r="B2690" t="s">
        <v>11</v>
      </c>
      <c r="C2690">
        <v>88201</v>
      </c>
      <c r="D2690" t="str">
        <f>LEFT(Table3[[#This Row],[Shipping postal code]],5)</f>
        <v>88201</v>
      </c>
      <c r="E2690" t="s">
        <v>7229</v>
      </c>
      <c r="F2690">
        <v>20</v>
      </c>
      <c r="G2690">
        <v>-20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2">
      <c r="A2691" t="s">
        <v>7273</v>
      </c>
      <c r="B2691" t="s">
        <v>11</v>
      </c>
      <c r="C2691" t="s">
        <v>961</v>
      </c>
      <c r="D2691" t="str">
        <f>LEFT(Table3[[#This Row],[Shipping postal code]],5)</f>
        <v>85205</v>
      </c>
      <c r="E2691" t="s">
        <v>7056</v>
      </c>
      <c r="F2691">
        <v>10</v>
      </c>
      <c r="G2691">
        <v>-10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">
      <c r="A2692" t="s">
        <v>8906</v>
      </c>
      <c r="B2692" t="s">
        <v>11</v>
      </c>
      <c r="C2692">
        <v>30134</v>
      </c>
      <c r="D2692" t="str">
        <f>LEFT(Table3[[#This Row],[Shipping postal code]],5)</f>
        <v>30134</v>
      </c>
      <c r="E2692" t="s">
        <v>7107</v>
      </c>
      <c r="F2692">
        <v>20</v>
      </c>
      <c r="G2692">
        <v>-20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">
      <c r="A2693" t="s">
        <v>8117</v>
      </c>
      <c r="B2693" t="s">
        <v>11</v>
      </c>
      <c r="C2693">
        <v>33713</v>
      </c>
      <c r="D2693" t="str">
        <f>LEFT(Table3[[#This Row],[Shipping postal code]],5)</f>
        <v>33713</v>
      </c>
      <c r="E2693" t="s">
        <v>7063</v>
      </c>
      <c r="F2693">
        <v>127</v>
      </c>
      <c r="G2693">
        <v>-127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2">
      <c r="A2694" t="s">
        <v>8907</v>
      </c>
      <c r="B2694" t="s">
        <v>11</v>
      </c>
      <c r="C2694" s="2" t="s">
        <v>6378</v>
      </c>
      <c r="D2694" s="2" t="str">
        <f>LEFT(Table3[[#This Row],[Shipping postal code]],5)</f>
        <v>07081</v>
      </c>
      <c r="E2694" t="s">
        <v>7298</v>
      </c>
      <c r="F2694">
        <v>99</v>
      </c>
      <c r="G2694">
        <v>0</v>
      </c>
      <c r="H2694">
        <v>-99</v>
      </c>
      <c r="I2694">
        <v>0</v>
      </c>
      <c r="J2694">
        <v>0</v>
      </c>
      <c r="K2694">
        <v>0</v>
      </c>
      <c r="L2694">
        <v>0</v>
      </c>
    </row>
    <row r="2695" spans="1:12" x14ac:dyDescent="0.2">
      <c r="A2695" t="s">
        <v>8182</v>
      </c>
      <c r="B2695" t="s">
        <v>11</v>
      </c>
      <c r="C2695">
        <v>84606</v>
      </c>
      <c r="D2695" t="str">
        <f>LEFT(Table3[[#This Row],[Shipping postal code]],5)</f>
        <v>84606</v>
      </c>
      <c r="E2695" t="s">
        <v>7046</v>
      </c>
      <c r="F2695">
        <v>15</v>
      </c>
      <c r="G2695">
        <v>-15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">
      <c r="A2696" t="s">
        <v>8908</v>
      </c>
      <c r="B2696" t="s">
        <v>11</v>
      </c>
      <c r="C2696">
        <v>84129</v>
      </c>
      <c r="D2696" t="str">
        <f>LEFT(Table3[[#This Row],[Shipping postal code]],5)</f>
        <v>84129</v>
      </c>
      <c r="E2696" t="s">
        <v>7046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316CC-A103-6248-ADE8-9BEED86D26ED}">
  <dimension ref="A1:M76"/>
  <sheetViews>
    <sheetView workbookViewId="0">
      <selection activeCell="M4" sqref="M4"/>
    </sheetView>
  </sheetViews>
  <sheetFormatPr baseColWidth="10" defaultRowHeight="16" x14ac:dyDescent="0.2"/>
  <cols>
    <col min="2" max="2" width="15.1640625" customWidth="1"/>
    <col min="3" max="3" width="15.33203125" customWidth="1"/>
    <col min="4" max="4" width="19.83203125" customWidth="1"/>
    <col min="6" max="6" width="17.1640625" customWidth="1"/>
    <col min="7" max="7" width="23.5" customWidth="1"/>
    <col min="8" max="8" width="20.6640625" customWidth="1"/>
    <col min="9" max="9" width="19" customWidth="1"/>
    <col min="10" max="10" width="11.83203125" customWidth="1"/>
    <col min="12" max="12" width="13.16406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3" t="s">
        <v>7022</v>
      </c>
      <c r="M1" s="4">
        <f>AVERAGE(Table2[label_cost])</f>
        <v>37.170400000000015</v>
      </c>
    </row>
    <row r="2" spans="1:13" x14ac:dyDescent="0.2">
      <c r="A2" s="1">
        <v>43913</v>
      </c>
      <c r="B2" t="s">
        <v>673</v>
      </c>
      <c r="C2" t="s">
        <v>11</v>
      </c>
      <c r="D2" t="s">
        <v>674</v>
      </c>
      <c r="E2" t="s">
        <v>12</v>
      </c>
      <c r="F2" t="s">
        <v>675</v>
      </c>
      <c r="G2" t="s">
        <v>676</v>
      </c>
      <c r="H2">
        <v>11.08</v>
      </c>
      <c r="I2">
        <v>2.4700000000000002</v>
      </c>
      <c r="J2">
        <v>18.28</v>
      </c>
      <c r="L2" s="3" t="s">
        <v>7023</v>
      </c>
      <c r="M2" s="4">
        <f>MIN(Table2[label_cost])</f>
        <v>13.54</v>
      </c>
    </row>
    <row r="3" spans="1:13" x14ac:dyDescent="0.2">
      <c r="A3" s="1">
        <v>43933</v>
      </c>
      <c r="B3" t="s">
        <v>760</v>
      </c>
      <c r="C3" t="s">
        <v>11</v>
      </c>
      <c r="D3" t="s">
        <v>761</v>
      </c>
      <c r="E3" t="s">
        <v>12</v>
      </c>
      <c r="F3" t="s">
        <v>675</v>
      </c>
      <c r="G3" s="2" t="s">
        <v>762</v>
      </c>
      <c r="H3">
        <v>13.54</v>
      </c>
      <c r="I3">
        <v>0.96</v>
      </c>
      <c r="J3">
        <v>13.54</v>
      </c>
      <c r="L3" s="3" t="s">
        <v>7024</v>
      </c>
      <c r="M3" s="4">
        <f>MAX(Table2[label_cost])</f>
        <v>122.4</v>
      </c>
    </row>
    <row r="4" spans="1:13" x14ac:dyDescent="0.2">
      <c r="A4" s="1">
        <v>43978</v>
      </c>
      <c r="B4" t="s">
        <v>950</v>
      </c>
      <c r="C4" t="s">
        <v>11</v>
      </c>
      <c r="D4" t="s">
        <v>674</v>
      </c>
      <c r="E4" t="s">
        <v>951</v>
      </c>
      <c r="F4" t="s">
        <v>952</v>
      </c>
      <c r="G4" t="s">
        <v>953</v>
      </c>
      <c r="H4">
        <v>30.87</v>
      </c>
      <c r="I4">
        <v>62.15</v>
      </c>
      <c r="J4">
        <v>34.06</v>
      </c>
      <c r="L4" s="3" t="s">
        <v>7025</v>
      </c>
      <c r="M4">
        <f>COUNTA(Table2[order_number])</f>
        <v>75</v>
      </c>
    </row>
    <row r="5" spans="1:13" x14ac:dyDescent="0.2">
      <c r="A5" s="1">
        <v>43992</v>
      </c>
      <c r="B5" t="s">
        <v>1045</v>
      </c>
      <c r="C5" t="s">
        <v>11</v>
      </c>
      <c r="D5" t="s">
        <v>674</v>
      </c>
      <c r="E5" t="s">
        <v>12</v>
      </c>
      <c r="F5" t="s">
        <v>675</v>
      </c>
      <c r="G5" t="s">
        <v>1046</v>
      </c>
      <c r="H5">
        <v>11.08</v>
      </c>
      <c r="I5">
        <v>2.4700000000000002</v>
      </c>
      <c r="J5">
        <v>18.28</v>
      </c>
    </row>
    <row r="6" spans="1:13" x14ac:dyDescent="0.2">
      <c r="A6" s="1">
        <v>43998</v>
      </c>
      <c r="B6" t="s">
        <v>1121</v>
      </c>
      <c r="C6" t="s">
        <v>11</v>
      </c>
      <c r="D6" t="s">
        <v>674</v>
      </c>
      <c r="E6" t="s">
        <v>12</v>
      </c>
      <c r="F6" t="s">
        <v>675</v>
      </c>
      <c r="G6" t="s">
        <v>1122</v>
      </c>
      <c r="H6">
        <v>11.08</v>
      </c>
      <c r="I6">
        <v>2.4700000000000002</v>
      </c>
      <c r="J6">
        <v>18.28</v>
      </c>
    </row>
    <row r="7" spans="1:13" x14ac:dyDescent="0.2">
      <c r="A7" s="1">
        <v>44014</v>
      </c>
      <c r="B7" t="s">
        <v>1213</v>
      </c>
      <c r="C7" t="s">
        <v>11</v>
      </c>
      <c r="D7" t="s">
        <v>674</v>
      </c>
      <c r="E7" t="s">
        <v>951</v>
      </c>
      <c r="F7" t="s">
        <v>952</v>
      </c>
      <c r="G7" t="s">
        <v>1214</v>
      </c>
      <c r="H7">
        <v>24.59</v>
      </c>
      <c r="I7">
        <v>88.85</v>
      </c>
      <c r="J7">
        <v>35.18</v>
      </c>
    </row>
    <row r="8" spans="1:13" x14ac:dyDescent="0.2">
      <c r="A8" s="1">
        <v>44019</v>
      </c>
      <c r="B8" t="s">
        <v>1253</v>
      </c>
      <c r="C8" t="s">
        <v>11</v>
      </c>
      <c r="D8" t="s">
        <v>1254</v>
      </c>
      <c r="E8" t="s">
        <v>12</v>
      </c>
      <c r="F8" t="s">
        <v>675</v>
      </c>
      <c r="G8" t="s">
        <v>1255</v>
      </c>
      <c r="H8">
        <v>13.54</v>
      </c>
      <c r="I8">
        <v>3.69</v>
      </c>
      <c r="J8">
        <v>35.31</v>
      </c>
    </row>
    <row r="9" spans="1:13" x14ac:dyDescent="0.2">
      <c r="A9" s="1">
        <v>44019</v>
      </c>
      <c r="B9" t="s">
        <v>1258</v>
      </c>
      <c r="C9" t="s">
        <v>11</v>
      </c>
      <c r="D9" t="s">
        <v>674</v>
      </c>
      <c r="E9" t="s">
        <v>12</v>
      </c>
      <c r="F9" t="s">
        <v>675</v>
      </c>
      <c r="G9" t="s">
        <v>1259</v>
      </c>
      <c r="H9">
        <v>11.08</v>
      </c>
      <c r="I9">
        <v>2.4700000000000002</v>
      </c>
      <c r="J9">
        <v>18.28</v>
      </c>
    </row>
    <row r="10" spans="1:13" x14ac:dyDescent="0.2">
      <c r="A10" s="1">
        <v>44022</v>
      </c>
      <c r="B10" t="s">
        <v>1270</v>
      </c>
      <c r="C10" t="s">
        <v>11</v>
      </c>
      <c r="D10" t="s">
        <v>1271</v>
      </c>
      <c r="E10" t="s">
        <v>12</v>
      </c>
      <c r="F10" t="s">
        <v>675</v>
      </c>
      <c r="G10" s="2" t="s">
        <v>1272</v>
      </c>
      <c r="H10">
        <v>13.54</v>
      </c>
      <c r="I10">
        <v>0.96</v>
      </c>
      <c r="J10">
        <v>13.54</v>
      </c>
    </row>
    <row r="11" spans="1:13" x14ac:dyDescent="0.2">
      <c r="A11" s="1">
        <v>44027</v>
      </c>
      <c r="B11" t="s">
        <v>1287</v>
      </c>
      <c r="C11" t="s">
        <v>11</v>
      </c>
      <c r="D11" t="s">
        <v>674</v>
      </c>
      <c r="E11" t="s">
        <v>951</v>
      </c>
      <c r="F11" t="s">
        <v>952</v>
      </c>
      <c r="G11" t="s">
        <v>1214</v>
      </c>
      <c r="H11">
        <v>24.59</v>
      </c>
      <c r="I11">
        <v>75.48</v>
      </c>
      <c r="J11">
        <v>28.88</v>
      </c>
    </row>
    <row r="12" spans="1:13" x14ac:dyDescent="0.2">
      <c r="A12" s="1">
        <v>44029</v>
      </c>
      <c r="B12" t="s">
        <v>1302</v>
      </c>
      <c r="C12" t="s">
        <v>11</v>
      </c>
      <c r="D12" t="s">
        <v>674</v>
      </c>
      <c r="E12" t="s">
        <v>12</v>
      </c>
      <c r="F12" t="s">
        <v>675</v>
      </c>
      <c r="G12" t="s">
        <v>1303</v>
      </c>
      <c r="H12">
        <v>11.08</v>
      </c>
      <c r="I12">
        <v>2.4700000000000002</v>
      </c>
      <c r="J12">
        <v>18.28</v>
      </c>
    </row>
    <row r="13" spans="1:13" x14ac:dyDescent="0.2">
      <c r="A13" s="1">
        <v>44032</v>
      </c>
      <c r="B13" t="s">
        <v>1326</v>
      </c>
      <c r="C13" t="s">
        <v>11</v>
      </c>
      <c r="D13" t="s">
        <v>674</v>
      </c>
      <c r="E13" t="s">
        <v>260</v>
      </c>
      <c r="F13" t="s">
        <v>1327</v>
      </c>
      <c r="G13" t="s">
        <v>1259</v>
      </c>
      <c r="H13">
        <v>11.08</v>
      </c>
      <c r="I13">
        <v>7.26</v>
      </c>
      <c r="J13">
        <v>20.420000000000002</v>
      </c>
    </row>
    <row r="14" spans="1:13" x14ac:dyDescent="0.2">
      <c r="A14" s="1">
        <v>44048</v>
      </c>
      <c r="B14" t="s">
        <v>1384</v>
      </c>
      <c r="C14" t="s">
        <v>11</v>
      </c>
      <c r="D14" t="s">
        <v>674</v>
      </c>
      <c r="E14" t="s">
        <v>12</v>
      </c>
      <c r="F14" t="s">
        <v>1385</v>
      </c>
      <c r="G14" t="s">
        <v>1386</v>
      </c>
      <c r="H14">
        <v>38.64</v>
      </c>
      <c r="I14">
        <v>1.74</v>
      </c>
      <c r="J14">
        <v>44.61</v>
      </c>
    </row>
    <row r="15" spans="1:13" x14ac:dyDescent="0.2">
      <c r="A15" s="1">
        <v>44055</v>
      </c>
      <c r="B15" t="s">
        <v>1423</v>
      </c>
      <c r="C15" t="s">
        <v>11</v>
      </c>
      <c r="D15" t="s">
        <v>674</v>
      </c>
      <c r="E15" t="s">
        <v>260</v>
      </c>
      <c r="F15" t="s">
        <v>1327</v>
      </c>
      <c r="G15" t="s">
        <v>1424</v>
      </c>
      <c r="H15">
        <v>11.08</v>
      </c>
      <c r="I15">
        <v>7.66</v>
      </c>
      <c r="J15">
        <v>21.78</v>
      </c>
    </row>
    <row r="16" spans="1:13" x14ac:dyDescent="0.2">
      <c r="A16" s="1">
        <v>44058</v>
      </c>
      <c r="B16" t="s">
        <v>1447</v>
      </c>
      <c r="C16" t="s">
        <v>11</v>
      </c>
      <c r="D16" t="s">
        <v>674</v>
      </c>
      <c r="E16" t="s">
        <v>951</v>
      </c>
      <c r="F16" t="s">
        <v>952</v>
      </c>
      <c r="G16" t="s">
        <v>1424</v>
      </c>
      <c r="H16">
        <v>24.87</v>
      </c>
      <c r="I16">
        <v>69.150000000000006</v>
      </c>
      <c r="J16">
        <v>27.06</v>
      </c>
    </row>
    <row r="17" spans="1:10" x14ac:dyDescent="0.2">
      <c r="A17" s="1">
        <v>44061</v>
      </c>
      <c r="B17" t="s">
        <v>1457</v>
      </c>
      <c r="C17" t="s">
        <v>11</v>
      </c>
      <c r="D17" t="s">
        <v>1254</v>
      </c>
      <c r="E17" t="s">
        <v>951</v>
      </c>
      <c r="F17" t="s">
        <v>952</v>
      </c>
      <c r="G17" t="s">
        <v>1255</v>
      </c>
      <c r="H17">
        <v>33.97</v>
      </c>
      <c r="I17">
        <v>93.31</v>
      </c>
      <c r="J17">
        <v>37.14</v>
      </c>
    </row>
    <row r="18" spans="1:10" x14ac:dyDescent="0.2">
      <c r="A18" s="1">
        <v>44061</v>
      </c>
      <c r="B18" t="s">
        <v>1462</v>
      </c>
      <c r="C18" t="s">
        <v>11</v>
      </c>
      <c r="D18" t="s">
        <v>674</v>
      </c>
      <c r="E18" t="s">
        <v>951</v>
      </c>
      <c r="F18" t="s">
        <v>952</v>
      </c>
      <c r="G18" t="s">
        <v>1463</v>
      </c>
      <c r="H18">
        <v>24.87</v>
      </c>
      <c r="I18">
        <v>90.53</v>
      </c>
      <c r="J18">
        <v>35.61</v>
      </c>
    </row>
    <row r="19" spans="1:10" x14ac:dyDescent="0.2">
      <c r="A19" s="1">
        <v>44066</v>
      </c>
      <c r="B19" t="s">
        <v>1533</v>
      </c>
      <c r="C19" t="s">
        <v>11</v>
      </c>
      <c r="D19" t="s">
        <v>674</v>
      </c>
      <c r="E19" t="s">
        <v>951</v>
      </c>
      <c r="F19" t="s">
        <v>952</v>
      </c>
      <c r="G19" t="s">
        <v>1424</v>
      </c>
      <c r="H19">
        <v>24.87</v>
      </c>
      <c r="I19">
        <v>76.89</v>
      </c>
      <c r="J19">
        <v>29.24</v>
      </c>
    </row>
    <row r="20" spans="1:10" x14ac:dyDescent="0.2">
      <c r="A20" s="1">
        <v>44085</v>
      </c>
      <c r="B20" t="s">
        <v>1658</v>
      </c>
      <c r="C20" t="s">
        <v>11</v>
      </c>
      <c r="D20" t="s">
        <v>1254</v>
      </c>
      <c r="E20" t="s">
        <v>951</v>
      </c>
      <c r="F20" t="s">
        <v>952</v>
      </c>
      <c r="G20" t="s">
        <v>1659</v>
      </c>
      <c r="H20">
        <v>34.17</v>
      </c>
      <c r="I20">
        <v>111.38</v>
      </c>
      <c r="J20">
        <v>40.58</v>
      </c>
    </row>
    <row r="21" spans="1:10" x14ac:dyDescent="0.2">
      <c r="A21" s="1">
        <v>44088</v>
      </c>
      <c r="B21" t="s">
        <v>1664</v>
      </c>
      <c r="C21" t="s">
        <v>11</v>
      </c>
      <c r="D21" t="s">
        <v>674</v>
      </c>
      <c r="E21" t="s">
        <v>951</v>
      </c>
      <c r="F21" t="s">
        <v>952</v>
      </c>
      <c r="G21" t="s">
        <v>1424</v>
      </c>
      <c r="H21">
        <v>25</v>
      </c>
      <c r="I21">
        <v>77.489999999999995</v>
      </c>
      <c r="J21">
        <v>29.4</v>
      </c>
    </row>
    <row r="22" spans="1:10" x14ac:dyDescent="0.2">
      <c r="A22" s="1">
        <v>44102</v>
      </c>
      <c r="B22" t="s">
        <v>1748</v>
      </c>
      <c r="C22" t="s">
        <v>11</v>
      </c>
      <c r="D22" t="s">
        <v>674</v>
      </c>
      <c r="E22" t="s">
        <v>951</v>
      </c>
      <c r="F22" t="s">
        <v>952</v>
      </c>
      <c r="G22" t="s">
        <v>1424</v>
      </c>
      <c r="H22">
        <v>25</v>
      </c>
      <c r="I22">
        <v>69.7</v>
      </c>
      <c r="J22">
        <v>27.2</v>
      </c>
    </row>
    <row r="23" spans="1:10" x14ac:dyDescent="0.2">
      <c r="A23" s="1">
        <v>44102</v>
      </c>
      <c r="B23" t="s">
        <v>1755</v>
      </c>
      <c r="C23" t="s">
        <v>11</v>
      </c>
      <c r="D23" t="s">
        <v>674</v>
      </c>
      <c r="E23" t="s">
        <v>951</v>
      </c>
      <c r="F23" t="s">
        <v>952</v>
      </c>
      <c r="G23" t="s">
        <v>1424</v>
      </c>
      <c r="H23">
        <v>25</v>
      </c>
      <c r="I23">
        <v>61.74</v>
      </c>
      <c r="J23">
        <v>25</v>
      </c>
    </row>
    <row r="24" spans="1:10" x14ac:dyDescent="0.2">
      <c r="A24" s="1">
        <v>44109</v>
      </c>
      <c r="B24" t="s">
        <v>1817</v>
      </c>
      <c r="C24" t="s">
        <v>11</v>
      </c>
      <c r="D24" t="s">
        <v>674</v>
      </c>
      <c r="E24" t="s">
        <v>951</v>
      </c>
      <c r="F24" t="s">
        <v>952</v>
      </c>
      <c r="G24" t="s">
        <v>1818</v>
      </c>
      <c r="H24">
        <v>25.04</v>
      </c>
      <c r="I24">
        <v>69.89</v>
      </c>
      <c r="J24">
        <v>27.24</v>
      </c>
    </row>
    <row r="25" spans="1:10" x14ac:dyDescent="0.2">
      <c r="A25" s="1">
        <v>44125</v>
      </c>
      <c r="B25" t="s">
        <v>1951</v>
      </c>
      <c r="C25" t="s">
        <v>11</v>
      </c>
      <c r="D25" t="s">
        <v>674</v>
      </c>
      <c r="E25" t="s">
        <v>951</v>
      </c>
      <c r="F25" t="s">
        <v>952</v>
      </c>
      <c r="G25" t="s">
        <v>1214</v>
      </c>
      <c r="H25">
        <v>25.04</v>
      </c>
      <c r="I25">
        <v>86.13</v>
      </c>
      <c r="J25">
        <v>31.66</v>
      </c>
    </row>
    <row r="26" spans="1:10" x14ac:dyDescent="0.2">
      <c r="A26" s="1">
        <v>44169</v>
      </c>
      <c r="B26" t="s">
        <v>2361</v>
      </c>
      <c r="C26" t="s">
        <v>11</v>
      </c>
      <c r="D26" t="s">
        <v>674</v>
      </c>
      <c r="E26" t="s">
        <v>951</v>
      </c>
      <c r="F26" t="s">
        <v>952</v>
      </c>
      <c r="G26" t="s">
        <v>2362</v>
      </c>
      <c r="H26">
        <v>24.96</v>
      </c>
      <c r="I26">
        <v>77.290000000000006</v>
      </c>
      <c r="J26">
        <v>29.35</v>
      </c>
    </row>
    <row r="27" spans="1:10" x14ac:dyDescent="0.2">
      <c r="A27" s="1">
        <v>44178</v>
      </c>
      <c r="B27" t="s">
        <v>2412</v>
      </c>
      <c r="C27" t="s">
        <v>11</v>
      </c>
      <c r="D27" t="s">
        <v>674</v>
      </c>
      <c r="E27" t="s">
        <v>951</v>
      </c>
      <c r="F27" t="s">
        <v>952</v>
      </c>
      <c r="G27" t="s">
        <v>2413</v>
      </c>
      <c r="H27">
        <v>24.96</v>
      </c>
      <c r="I27">
        <v>69.52</v>
      </c>
      <c r="J27">
        <v>27.15</v>
      </c>
    </row>
    <row r="28" spans="1:10" x14ac:dyDescent="0.2">
      <c r="A28" s="1">
        <v>44179</v>
      </c>
      <c r="B28" t="s">
        <v>2419</v>
      </c>
      <c r="C28" t="s">
        <v>11</v>
      </c>
      <c r="D28" t="s">
        <v>674</v>
      </c>
      <c r="E28" t="s">
        <v>951</v>
      </c>
      <c r="F28" t="s">
        <v>952</v>
      </c>
      <c r="G28" t="s">
        <v>1214</v>
      </c>
      <c r="H28">
        <v>24.96</v>
      </c>
      <c r="I28">
        <v>91.01</v>
      </c>
      <c r="J28">
        <v>35.729999999999997</v>
      </c>
    </row>
    <row r="29" spans="1:10" x14ac:dyDescent="0.2">
      <c r="A29" s="1">
        <v>44185</v>
      </c>
      <c r="B29" t="s">
        <v>2515</v>
      </c>
      <c r="C29" t="s">
        <v>11</v>
      </c>
      <c r="D29" t="s">
        <v>1271</v>
      </c>
      <c r="E29" t="s">
        <v>951</v>
      </c>
      <c r="F29" t="s">
        <v>952</v>
      </c>
      <c r="G29">
        <v>77955</v>
      </c>
      <c r="H29">
        <v>34.79</v>
      </c>
      <c r="I29">
        <v>76.709999999999994</v>
      </c>
      <c r="J29">
        <v>34.79</v>
      </c>
    </row>
    <row r="30" spans="1:10" x14ac:dyDescent="0.2">
      <c r="A30" s="1">
        <v>44185</v>
      </c>
      <c r="B30" t="s">
        <v>2516</v>
      </c>
      <c r="C30" t="s">
        <v>11</v>
      </c>
      <c r="D30" t="s">
        <v>674</v>
      </c>
      <c r="E30" t="s">
        <v>951</v>
      </c>
      <c r="F30" t="s">
        <v>952</v>
      </c>
      <c r="G30" t="s">
        <v>2517</v>
      </c>
      <c r="H30">
        <v>27.15</v>
      </c>
      <c r="I30">
        <v>85.7</v>
      </c>
      <c r="J30">
        <v>31.54</v>
      </c>
    </row>
    <row r="31" spans="1:10" x14ac:dyDescent="0.2">
      <c r="A31" s="1">
        <v>44200</v>
      </c>
      <c r="B31" t="s">
        <v>2608</v>
      </c>
      <c r="C31" t="s">
        <v>11</v>
      </c>
      <c r="D31" t="s">
        <v>674</v>
      </c>
      <c r="E31" t="s">
        <v>951</v>
      </c>
      <c r="F31" t="s">
        <v>952</v>
      </c>
      <c r="G31" t="s">
        <v>1424</v>
      </c>
      <c r="H31">
        <v>30.73</v>
      </c>
      <c r="I31">
        <v>96.13</v>
      </c>
      <c r="J31">
        <v>39.64</v>
      </c>
    </row>
    <row r="32" spans="1:10" x14ac:dyDescent="0.2">
      <c r="A32" s="1">
        <v>44207</v>
      </c>
      <c r="B32" t="s">
        <v>2641</v>
      </c>
      <c r="C32" t="s">
        <v>11</v>
      </c>
      <c r="D32" t="s">
        <v>674</v>
      </c>
      <c r="E32" t="s">
        <v>951</v>
      </c>
      <c r="F32" t="s">
        <v>952</v>
      </c>
      <c r="G32" t="s">
        <v>2642</v>
      </c>
      <c r="H32">
        <v>30.73</v>
      </c>
      <c r="I32">
        <v>81.11</v>
      </c>
      <c r="J32">
        <v>30.73</v>
      </c>
    </row>
    <row r="33" spans="1:10" x14ac:dyDescent="0.2">
      <c r="A33" s="1">
        <v>44220</v>
      </c>
      <c r="B33" t="s">
        <v>2712</v>
      </c>
      <c r="C33" t="s">
        <v>11</v>
      </c>
      <c r="D33" t="s">
        <v>674</v>
      </c>
      <c r="E33" t="s">
        <v>951</v>
      </c>
      <c r="F33" t="s">
        <v>952</v>
      </c>
      <c r="G33" t="s">
        <v>1214</v>
      </c>
      <c r="H33">
        <v>26.14</v>
      </c>
      <c r="I33">
        <v>89.95</v>
      </c>
      <c r="J33">
        <v>33.03</v>
      </c>
    </row>
    <row r="34" spans="1:10" x14ac:dyDescent="0.2">
      <c r="A34" s="1">
        <v>44241</v>
      </c>
      <c r="B34" t="s">
        <v>2810</v>
      </c>
      <c r="C34" t="s">
        <v>11</v>
      </c>
      <c r="D34" t="s">
        <v>674</v>
      </c>
      <c r="E34" t="s">
        <v>951</v>
      </c>
      <c r="F34" t="s">
        <v>952</v>
      </c>
      <c r="G34" t="s">
        <v>2811</v>
      </c>
      <c r="H34">
        <v>33.33</v>
      </c>
      <c r="I34">
        <v>73.92</v>
      </c>
      <c r="J34">
        <v>28.67</v>
      </c>
    </row>
    <row r="35" spans="1:10" x14ac:dyDescent="0.2">
      <c r="A35" s="1">
        <v>44271</v>
      </c>
      <c r="B35" t="s">
        <v>2911</v>
      </c>
      <c r="C35" t="s">
        <v>11</v>
      </c>
      <c r="D35" t="s">
        <v>674</v>
      </c>
      <c r="E35" t="s">
        <v>951</v>
      </c>
      <c r="F35" t="s">
        <v>952</v>
      </c>
      <c r="G35" t="s">
        <v>2912</v>
      </c>
      <c r="H35">
        <v>0</v>
      </c>
      <c r="I35">
        <v>82.59</v>
      </c>
      <c r="J35">
        <v>31.1</v>
      </c>
    </row>
    <row r="36" spans="1:10" x14ac:dyDescent="0.2">
      <c r="A36" s="1">
        <v>44290</v>
      </c>
      <c r="B36" t="s">
        <v>3000</v>
      </c>
      <c r="C36" t="s">
        <v>11</v>
      </c>
      <c r="D36" t="s">
        <v>674</v>
      </c>
      <c r="E36" t="s">
        <v>951</v>
      </c>
      <c r="F36" t="s">
        <v>952</v>
      </c>
      <c r="G36" t="s">
        <v>1214</v>
      </c>
      <c r="H36">
        <v>38.18</v>
      </c>
      <c r="I36">
        <v>98.55</v>
      </c>
      <c r="J36">
        <v>38.18</v>
      </c>
    </row>
    <row r="37" spans="1:10" x14ac:dyDescent="0.2">
      <c r="A37" s="1">
        <v>44309</v>
      </c>
      <c r="B37" t="s">
        <v>3062</v>
      </c>
      <c r="C37" t="s">
        <v>11</v>
      </c>
      <c r="D37" t="s">
        <v>674</v>
      </c>
      <c r="E37" t="s">
        <v>951</v>
      </c>
      <c r="F37" t="s">
        <v>952</v>
      </c>
      <c r="G37" t="s">
        <v>3063</v>
      </c>
      <c r="H37">
        <v>29.01</v>
      </c>
      <c r="I37">
        <v>75.260000000000005</v>
      </c>
      <c r="J37">
        <v>29.01</v>
      </c>
    </row>
    <row r="38" spans="1:10" x14ac:dyDescent="0.2">
      <c r="A38" s="1">
        <v>44336</v>
      </c>
      <c r="B38" t="s">
        <v>3120</v>
      </c>
      <c r="C38" t="s">
        <v>11</v>
      </c>
      <c r="D38" t="s">
        <v>674</v>
      </c>
      <c r="E38" t="s">
        <v>951</v>
      </c>
      <c r="F38" t="s">
        <v>952</v>
      </c>
      <c r="G38" t="s">
        <v>3121</v>
      </c>
      <c r="H38">
        <v>33.799999999999997</v>
      </c>
      <c r="I38">
        <v>108.42</v>
      </c>
      <c r="J38">
        <v>42.97</v>
      </c>
    </row>
    <row r="39" spans="1:10" x14ac:dyDescent="0.2">
      <c r="A39" s="1">
        <v>44374</v>
      </c>
      <c r="B39" t="s">
        <v>3240</v>
      </c>
      <c r="C39" t="s">
        <v>11</v>
      </c>
      <c r="D39" t="s">
        <v>674</v>
      </c>
      <c r="E39" t="s">
        <v>951</v>
      </c>
      <c r="F39" t="s">
        <v>952</v>
      </c>
      <c r="G39" t="s">
        <v>2517</v>
      </c>
      <c r="H39">
        <v>29.06</v>
      </c>
      <c r="I39">
        <v>75.45</v>
      </c>
      <c r="J39">
        <v>29.06</v>
      </c>
    </row>
    <row r="40" spans="1:10" x14ac:dyDescent="0.2">
      <c r="A40" s="1">
        <v>44397</v>
      </c>
      <c r="B40" t="s">
        <v>3350</v>
      </c>
      <c r="C40" t="s">
        <v>11</v>
      </c>
      <c r="D40" t="s">
        <v>674</v>
      </c>
      <c r="E40" t="s">
        <v>951</v>
      </c>
      <c r="F40" t="s">
        <v>952</v>
      </c>
      <c r="G40" t="s">
        <v>3351</v>
      </c>
      <c r="H40">
        <v>38.44</v>
      </c>
      <c r="I40">
        <v>99.55</v>
      </c>
      <c r="J40">
        <v>38.44</v>
      </c>
    </row>
    <row r="41" spans="1:10" x14ac:dyDescent="0.2">
      <c r="A41" s="1">
        <v>44400</v>
      </c>
      <c r="B41" t="s">
        <v>3539</v>
      </c>
      <c r="C41" t="s">
        <v>11</v>
      </c>
      <c r="D41" t="s">
        <v>674</v>
      </c>
      <c r="E41" t="s">
        <v>951</v>
      </c>
      <c r="F41" t="s">
        <v>952</v>
      </c>
      <c r="G41" t="s">
        <v>3540</v>
      </c>
      <c r="H41">
        <v>29.2</v>
      </c>
      <c r="I41">
        <v>103.54</v>
      </c>
      <c r="J41">
        <v>41.91</v>
      </c>
    </row>
    <row r="42" spans="1:10" x14ac:dyDescent="0.2">
      <c r="A42" s="1">
        <v>44426</v>
      </c>
      <c r="B42" t="s">
        <v>3614</v>
      </c>
      <c r="C42" t="s">
        <v>11</v>
      </c>
      <c r="D42" t="s">
        <v>3615</v>
      </c>
      <c r="E42" t="s">
        <v>951</v>
      </c>
      <c r="F42" t="s">
        <v>952</v>
      </c>
      <c r="G42">
        <v>6014</v>
      </c>
      <c r="H42">
        <v>58.1</v>
      </c>
      <c r="I42">
        <v>108.69</v>
      </c>
      <c r="J42">
        <v>47.67</v>
      </c>
    </row>
    <row r="43" spans="1:10" x14ac:dyDescent="0.2">
      <c r="A43" s="1">
        <v>44439</v>
      </c>
      <c r="B43" t="s">
        <v>3644</v>
      </c>
      <c r="C43" t="s">
        <v>11</v>
      </c>
      <c r="D43" t="s">
        <v>674</v>
      </c>
      <c r="E43" t="s">
        <v>951</v>
      </c>
      <c r="F43" t="s">
        <v>952</v>
      </c>
      <c r="G43" t="s">
        <v>2517</v>
      </c>
      <c r="H43">
        <v>34.090000000000003</v>
      </c>
      <c r="I43">
        <v>94.12</v>
      </c>
      <c r="J43">
        <v>34.090000000000003</v>
      </c>
    </row>
    <row r="44" spans="1:10" x14ac:dyDescent="0.2">
      <c r="A44" s="1">
        <v>44474</v>
      </c>
      <c r="B44" t="s">
        <v>3799</v>
      </c>
      <c r="C44" t="s">
        <v>11</v>
      </c>
      <c r="D44" t="s">
        <v>3800</v>
      </c>
      <c r="E44" t="s">
        <v>951</v>
      </c>
      <c r="F44" t="s">
        <v>952</v>
      </c>
      <c r="G44">
        <v>13111</v>
      </c>
      <c r="H44">
        <v>37.86</v>
      </c>
      <c r="I44">
        <v>102.23</v>
      </c>
      <c r="J44">
        <v>41.48</v>
      </c>
    </row>
    <row r="45" spans="1:10" x14ac:dyDescent="0.2">
      <c r="A45" s="1">
        <v>44474</v>
      </c>
      <c r="B45" t="s">
        <v>3808</v>
      </c>
      <c r="C45" t="s">
        <v>11</v>
      </c>
      <c r="D45" t="s">
        <v>674</v>
      </c>
      <c r="E45" t="s">
        <v>951</v>
      </c>
      <c r="F45" t="s">
        <v>952</v>
      </c>
      <c r="G45" t="s">
        <v>3809</v>
      </c>
      <c r="H45">
        <v>26.79</v>
      </c>
      <c r="I45">
        <v>75.83</v>
      </c>
      <c r="J45">
        <v>29.16</v>
      </c>
    </row>
    <row r="46" spans="1:10" x14ac:dyDescent="0.2">
      <c r="A46" s="1">
        <v>44542</v>
      </c>
      <c r="B46" t="s">
        <v>4143</v>
      </c>
      <c r="C46" t="s">
        <v>11</v>
      </c>
      <c r="D46" t="s">
        <v>674</v>
      </c>
      <c r="E46" t="s">
        <v>951</v>
      </c>
      <c r="F46" t="s">
        <v>952</v>
      </c>
      <c r="G46" t="s">
        <v>4144</v>
      </c>
      <c r="H46">
        <v>79.42</v>
      </c>
      <c r="I46">
        <v>78.13</v>
      </c>
      <c r="J46">
        <v>76.989999999999995</v>
      </c>
    </row>
    <row r="47" spans="1:10" x14ac:dyDescent="0.2">
      <c r="A47" s="1">
        <v>44587</v>
      </c>
      <c r="B47" t="s">
        <v>4262</v>
      </c>
      <c r="C47" t="s">
        <v>11</v>
      </c>
      <c r="D47" t="s">
        <v>674</v>
      </c>
      <c r="E47" t="s">
        <v>951</v>
      </c>
      <c r="F47" t="s">
        <v>952</v>
      </c>
      <c r="G47" t="s">
        <v>4263</v>
      </c>
      <c r="H47">
        <v>34.82</v>
      </c>
      <c r="I47">
        <v>94.27</v>
      </c>
      <c r="J47">
        <v>34.82</v>
      </c>
    </row>
    <row r="48" spans="1:10" x14ac:dyDescent="0.2">
      <c r="A48" s="1">
        <v>44629</v>
      </c>
      <c r="B48" t="s">
        <v>4343</v>
      </c>
      <c r="C48" t="s">
        <v>11</v>
      </c>
      <c r="D48" t="s">
        <v>674</v>
      </c>
      <c r="E48" t="s">
        <v>951</v>
      </c>
      <c r="F48" t="s">
        <v>952</v>
      </c>
      <c r="G48" t="s">
        <v>4263</v>
      </c>
      <c r="H48">
        <v>0</v>
      </c>
      <c r="I48">
        <v>95.53</v>
      </c>
      <c r="J48">
        <v>35.29</v>
      </c>
    </row>
    <row r="49" spans="1:10" x14ac:dyDescent="0.2">
      <c r="A49" s="1">
        <v>44647</v>
      </c>
      <c r="B49" t="s">
        <v>4389</v>
      </c>
      <c r="C49" t="s">
        <v>11</v>
      </c>
      <c r="D49" t="s">
        <v>674</v>
      </c>
      <c r="E49" t="s">
        <v>951</v>
      </c>
      <c r="F49" t="s">
        <v>952</v>
      </c>
      <c r="G49" t="s">
        <v>4263</v>
      </c>
      <c r="H49">
        <v>32.619999999999997</v>
      </c>
      <c r="I49">
        <v>105.87</v>
      </c>
      <c r="J49">
        <v>37.97</v>
      </c>
    </row>
    <row r="50" spans="1:10" x14ac:dyDescent="0.2">
      <c r="A50" s="1">
        <v>44651</v>
      </c>
      <c r="B50" t="s">
        <v>4391</v>
      </c>
      <c r="C50" t="s">
        <v>11</v>
      </c>
      <c r="D50" t="s">
        <v>674</v>
      </c>
      <c r="E50" t="s">
        <v>951</v>
      </c>
      <c r="F50" t="s">
        <v>952</v>
      </c>
      <c r="G50" t="s">
        <v>4392</v>
      </c>
      <c r="H50">
        <v>32.619999999999997</v>
      </c>
      <c r="I50">
        <v>85.99</v>
      </c>
      <c r="J50">
        <v>32.619999999999997</v>
      </c>
    </row>
    <row r="51" spans="1:10" x14ac:dyDescent="0.2">
      <c r="A51" s="1">
        <v>44685</v>
      </c>
      <c r="B51" t="s">
        <v>4474</v>
      </c>
      <c r="C51" t="s">
        <v>11</v>
      </c>
      <c r="D51" t="s">
        <v>674</v>
      </c>
      <c r="E51" t="s">
        <v>951</v>
      </c>
      <c r="F51" t="s">
        <v>952</v>
      </c>
      <c r="G51" t="s">
        <v>4475</v>
      </c>
      <c r="H51">
        <v>30.36</v>
      </c>
      <c r="I51">
        <v>87.13</v>
      </c>
      <c r="J51">
        <v>33.07</v>
      </c>
    </row>
    <row r="52" spans="1:10" x14ac:dyDescent="0.2">
      <c r="A52" s="1">
        <v>44690</v>
      </c>
      <c r="B52" t="s">
        <v>4480</v>
      </c>
      <c r="C52" t="s">
        <v>11</v>
      </c>
      <c r="D52" t="s">
        <v>674</v>
      </c>
      <c r="E52" t="s">
        <v>951</v>
      </c>
      <c r="F52" t="s">
        <v>952</v>
      </c>
      <c r="G52" t="s">
        <v>4481</v>
      </c>
      <c r="H52">
        <v>30.36</v>
      </c>
      <c r="I52">
        <v>87.13</v>
      </c>
      <c r="J52">
        <v>33.07</v>
      </c>
    </row>
    <row r="53" spans="1:10" x14ac:dyDescent="0.2">
      <c r="A53" s="1">
        <v>44710</v>
      </c>
      <c r="B53" t="s">
        <v>4521</v>
      </c>
      <c r="C53" t="s">
        <v>11</v>
      </c>
      <c r="D53" t="s">
        <v>674</v>
      </c>
      <c r="E53" t="s">
        <v>951</v>
      </c>
      <c r="F53" t="s">
        <v>952</v>
      </c>
      <c r="G53" t="s">
        <v>4522</v>
      </c>
      <c r="H53">
        <v>31.68</v>
      </c>
      <c r="I53">
        <v>90.91</v>
      </c>
      <c r="J53">
        <v>34.51</v>
      </c>
    </row>
    <row r="54" spans="1:10" x14ac:dyDescent="0.2">
      <c r="A54" s="1">
        <v>44748</v>
      </c>
      <c r="B54" t="s">
        <v>4586</v>
      </c>
      <c r="C54" t="s">
        <v>11</v>
      </c>
      <c r="D54" t="s">
        <v>674</v>
      </c>
      <c r="E54" t="s">
        <v>951</v>
      </c>
      <c r="F54" t="s">
        <v>952</v>
      </c>
      <c r="G54" t="s">
        <v>4587</v>
      </c>
      <c r="H54">
        <v>33</v>
      </c>
      <c r="I54">
        <v>83.95</v>
      </c>
      <c r="J54">
        <v>33</v>
      </c>
    </row>
    <row r="55" spans="1:10" x14ac:dyDescent="0.2">
      <c r="A55" s="1">
        <v>44958</v>
      </c>
      <c r="B55" t="s">
        <v>4956</v>
      </c>
      <c r="C55" t="s">
        <v>11</v>
      </c>
      <c r="D55" t="s">
        <v>674</v>
      </c>
      <c r="E55" t="s">
        <v>951</v>
      </c>
      <c r="F55" t="s">
        <v>952</v>
      </c>
      <c r="G55" t="s">
        <v>4957</v>
      </c>
      <c r="H55">
        <v>32.549999999999997</v>
      </c>
      <c r="I55">
        <v>92.37</v>
      </c>
      <c r="J55">
        <v>35.049999999999997</v>
      </c>
    </row>
    <row r="56" spans="1:10" x14ac:dyDescent="0.2">
      <c r="A56" s="1">
        <v>45163</v>
      </c>
      <c r="B56" t="s">
        <v>5344</v>
      </c>
      <c r="C56" t="s">
        <v>11</v>
      </c>
      <c r="D56" t="s">
        <v>674</v>
      </c>
      <c r="E56" t="s">
        <v>951</v>
      </c>
      <c r="F56" t="s">
        <v>952</v>
      </c>
      <c r="G56" t="s">
        <v>5345</v>
      </c>
      <c r="H56">
        <v>29.62</v>
      </c>
      <c r="I56">
        <v>92.69</v>
      </c>
      <c r="J56">
        <v>32.22</v>
      </c>
    </row>
    <row r="57" spans="1:10" x14ac:dyDescent="0.2">
      <c r="A57" s="1">
        <v>45251</v>
      </c>
      <c r="B57" t="s">
        <v>5493</v>
      </c>
      <c r="C57" t="s">
        <v>11</v>
      </c>
      <c r="D57" t="s">
        <v>674</v>
      </c>
      <c r="E57" t="s">
        <v>951</v>
      </c>
      <c r="F57" t="s">
        <v>952</v>
      </c>
      <c r="G57" t="s">
        <v>5345</v>
      </c>
      <c r="H57">
        <v>33.5</v>
      </c>
      <c r="I57">
        <v>93.92</v>
      </c>
      <c r="J57">
        <v>32.659999999999997</v>
      </c>
    </row>
    <row r="58" spans="1:10" x14ac:dyDescent="0.2">
      <c r="A58" s="1">
        <v>45321</v>
      </c>
      <c r="B58" t="s">
        <v>5603</v>
      </c>
      <c r="C58" t="s">
        <v>11</v>
      </c>
      <c r="D58" t="s">
        <v>674</v>
      </c>
      <c r="E58" t="s">
        <v>951</v>
      </c>
      <c r="F58" t="s">
        <v>952</v>
      </c>
      <c r="G58" t="s">
        <v>4587</v>
      </c>
      <c r="H58">
        <v>51.45</v>
      </c>
      <c r="I58">
        <v>95.84</v>
      </c>
      <c r="J58">
        <v>46.09</v>
      </c>
    </row>
    <row r="59" spans="1:10" x14ac:dyDescent="0.2">
      <c r="A59" s="1">
        <v>45322</v>
      </c>
      <c r="B59" t="s">
        <v>5606</v>
      </c>
      <c r="C59" t="s">
        <v>11</v>
      </c>
      <c r="D59" t="s">
        <v>674</v>
      </c>
      <c r="E59" t="s">
        <v>951</v>
      </c>
      <c r="F59" t="s">
        <v>952</v>
      </c>
      <c r="G59" t="s">
        <v>5607</v>
      </c>
      <c r="H59">
        <v>43.99</v>
      </c>
      <c r="I59">
        <v>85.4</v>
      </c>
      <c r="J59">
        <v>43.28</v>
      </c>
    </row>
    <row r="60" spans="1:10" x14ac:dyDescent="0.2">
      <c r="A60" s="1">
        <v>45342</v>
      </c>
      <c r="B60" t="s">
        <v>5644</v>
      </c>
      <c r="C60" t="s">
        <v>11</v>
      </c>
      <c r="D60" t="s">
        <v>674</v>
      </c>
      <c r="E60" t="s">
        <v>951</v>
      </c>
      <c r="F60" t="s">
        <v>952</v>
      </c>
      <c r="G60" t="s">
        <v>5645</v>
      </c>
      <c r="H60">
        <v>40.72</v>
      </c>
      <c r="I60">
        <v>97.98</v>
      </c>
      <c r="J60">
        <v>47.11</v>
      </c>
    </row>
    <row r="61" spans="1:10" x14ac:dyDescent="0.2">
      <c r="A61" s="1">
        <v>45434</v>
      </c>
      <c r="B61" t="s">
        <v>5854</v>
      </c>
      <c r="C61" t="s">
        <v>11</v>
      </c>
      <c r="D61" t="s">
        <v>3615</v>
      </c>
      <c r="E61" t="s">
        <v>951</v>
      </c>
      <c r="F61" t="s">
        <v>952</v>
      </c>
      <c r="G61">
        <v>4508</v>
      </c>
      <c r="H61">
        <v>45.35</v>
      </c>
      <c r="I61">
        <v>113.55</v>
      </c>
      <c r="J61">
        <v>44.03</v>
      </c>
    </row>
    <row r="62" spans="1:10" x14ac:dyDescent="0.2">
      <c r="A62" s="1">
        <v>45454</v>
      </c>
      <c r="B62" t="s">
        <v>5898</v>
      </c>
      <c r="C62" t="s">
        <v>11</v>
      </c>
      <c r="D62" t="s">
        <v>674</v>
      </c>
      <c r="E62" t="s">
        <v>951</v>
      </c>
      <c r="F62" t="s">
        <v>952</v>
      </c>
      <c r="G62" t="s">
        <v>5899</v>
      </c>
      <c r="H62">
        <v>63.17</v>
      </c>
      <c r="I62">
        <v>149.83000000000001</v>
      </c>
      <c r="J62">
        <v>75.099999999999994</v>
      </c>
    </row>
    <row r="63" spans="1:10" x14ac:dyDescent="0.2">
      <c r="A63" s="1">
        <v>45474</v>
      </c>
      <c r="B63" t="s">
        <v>5964</v>
      </c>
      <c r="C63" t="s">
        <v>11</v>
      </c>
      <c r="D63" t="s">
        <v>1254</v>
      </c>
      <c r="E63" t="s">
        <v>951</v>
      </c>
      <c r="F63" t="s">
        <v>952</v>
      </c>
      <c r="G63" t="s">
        <v>5965</v>
      </c>
      <c r="H63">
        <v>38.049999999999997</v>
      </c>
      <c r="I63">
        <v>127.93</v>
      </c>
      <c r="J63">
        <v>40.03</v>
      </c>
    </row>
    <row r="64" spans="1:10" x14ac:dyDescent="0.2">
      <c r="A64" s="1">
        <v>45474</v>
      </c>
      <c r="B64" t="s">
        <v>5967</v>
      </c>
      <c r="C64" t="s">
        <v>11</v>
      </c>
      <c r="D64" t="s">
        <v>674</v>
      </c>
      <c r="E64" t="s">
        <v>951</v>
      </c>
      <c r="F64" t="s">
        <v>952</v>
      </c>
      <c r="G64" t="s">
        <v>5968</v>
      </c>
      <c r="H64">
        <v>43.81</v>
      </c>
      <c r="I64">
        <v>84.01</v>
      </c>
      <c r="J64">
        <v>42.57</v>
      </c>
    </row>
    <row r="65" spans="1:10" x14ac:dyDescent="0.2">
      <c r="A65" s="1">
        <v>45498</v>
      </c>
      <c r="B65" t="s">
        <v>6057</v>
      </c>
      <c r="C65" t="s">
        <v>11</v>
      </c>
      <c r="D65" t="s">
        <v>674</v>
      </c>
      <c r="E65" t="s">
        <v>951</v>
      </c>
      <c r="F65" t="s">
        <v>952</v>
      </c>
      <c r="G65" t="s">
        <v>4587</v>
      </c>
      <c r="H65">
        <v>39.880000000000003</v>
      </c>
      <c r="I65">
        <v>84.43</v>
      </c>
      <c r="J65">
        <v>42.78</v>
      </c>
    </row>
    <row r="66" spans="1:10" x14ac:dyDescent="0.2">
      <c r="A66" s="1">
        <v>45530</v>
      </c>
      <c r="B66" t="s">
        <v>6157</v>
      </c>
      <c r="C66" t="s">
        <v>11</v>
      </c>
      <c r="D66" t="s">
        <v>674</v>
      </c>
      <c r="E66" t="s">
        <v>951</v>
      </c>
      <c r="F66" t="s">
        <v>952</v>
      </c>
      <c r="G66" t="s">
        <v>5968</v>
      </c>
      <c r="H66">
        <v>39.61</v>
      </c>
      <c r="I66">
        <v>95.22</v>
      </c>
      <c r="J66">
        <v>45.79</v>
      </c>
    </row>
    <row r="67" spans="1:10" x14ac:dyDescent="0.2">
      <c r="A67" s="1">
        <v>45530</v>
      </c>
      <c r="B67" t="s">
        <v>6159</v>
      </c>
      <c r="C67" t="s">
        <v>11</v>
      </c>
      <c r="D67" t="s">
        <v>674</v>
      </c>
      <c r="E67" t="s">
        <v>951</v>
      </c>
      <c r="F67" t="s">
        <v>952</v>
      </c>
      <c r="G67" t="s">
        <v>5345</v>
      </c>
      <c r="H67">
        <v>46.63</v>
      </c>
      <c r="I67">
        <v>84.85</v>
      </c>
      <c r="J67">
        <v>42.99</v>
      </c>
    </row>
    <row r="68" spans="1:10" x14ac:dyDescent="0.2">
      <c r="A68" s="1">
        <v>45572</v>
      </c>
      <c r="B68" t="s">
        <v>6254</v>
      </c>
      <c r="C68" t="s">
        <v>11</v>
      </c>
      <c r="D68" t="s">
        <v>674</v>
      </c>
      <c r="E68" t="s">
        <v>951</v>
      </c>
      <c r="F68" t="s">
        <v>952</v>
      </c>
      <c r="G68" t="s">
        <v>6255</v>
      </c>
      <c r="H68">
        <v>39.76</v>
      </c>
      <c r="I68">
        <v>83.32</v>
      </c>
      <c r="J68">
        <v>42.44</v>
      </c>
    </row>
    <row r="69" spans="1:10" x14ac:dyDescent="0.2">
      <c r="A69" s="1">
        <v>45608</v>
      </c>
      <c r="B69" t="s">
        <v>6319</v>
      </c>
      <c r="C69" t="s">
        <v>11</v>
      </c>
      <c r="D69" t="s">
        <v>674</v>
      </c>
      <c r="E69" t="s">
        <v>951</v>
      </c>
      <c r="F69" t="s">
        <v>952</v>
      </c>
      <c r="G69" t="s">
        <v>6320</v>
      </c>
      <c r="H69">
        <v>39.479999999999997</v>
      </c>
      <c r="I69">
        <v>83.32</v>
      </c>
      <c r="J69">
        <v>42.44</v>
      </c>
    </row>
    <row r="70" spans="1:10" x14ac:dyDescent="0.2">
      <c r="A70" s="1">
        <v>45679</v>
      </c>
      <c r="B70" t="s">
        <v>6494</v>
      </c>
      <c r="C70" t="s">
        <v>11</v>
      </c>
      <c r="D70" t="s">
        <v>1254</v>
      </c>
      <c r="E70" t="s">
        <v>951</v>
      </c>
      <c r="F70" t="s">
        <v>952</v>
      </c>
      <c r="G70" t="s">
        <v>6495</v>
      </c>
      <c r="H70">
        <v>40.71</v>
      </c>
      <c r="I70">
        <v>127.4</v>
      </c>
      <c r="J70">
        <v>42.51</v>
      </c>
    </row>
    <row r="71" spans="1:10" x14ac:dyDescent="0.2">
      <c r="A71" s="1">
        <v>45719</v>
      </c>
      <c r="B71" t="s">
        <v>6760</v>
      </c>
      <c r="C71" t="s">
        <v>11</v>
      </c>
      <c r="D71" t="s">
        <v>674</v>
      </c>
      <c r="E71" t="s">
        <v>951</v>
      </c>
      <c r="F71" t="s">
        <v>952</v>
      </c>
      <c r="G71" t="s">
        <v>6761</v>
      </c>
      <c r="H71">
        <v>41.54</v>
      </c>
      <c r="I71">
        <v>84.23</v>
      </c>
      <c r="J71">
        <v>44.86</v>
      </c>
    </row>
    <row r="72" spans="1:10" x14ac:dyDescent="0.2">
      <c r="A72" s="1">
        <v>45737</v>
      </c>
      <c r="B72" t="s">
        <v>6853</v>
      </c>
      <c r="C72" t="s">
        <v>11</v>
      </c>
      <c r="D72" t="s">
        <v>6854</v>
      </c>
      <c r="E72" t="s">
        <v>951</v>
      </c>
      <c r="F72" t="s">
        <v>952</v>
      </c>
      <c r="G72">
        <v>810</v>
      </c>
      <c r="H72">
        <v>124.61</v>
      </c>
      <c r="I72">
        <v>109.15</v>
      </c>
      <c r="J72">
        <v>122.4</v>
      </c>
    </row>
    <row r="73" spans="1:10" x14ac:dyDescent="0.2">
      <c r="A73" s="1">
        <v>45741</v>
      </c>
      <c r="B73" t="s">
        <v>6877</v>
      </c>
      <c r="C73" t="s">
        <v>11</v>
      </c>
      <c r="D73" t="s">
        <v>3615</v>
      </c>
      <c r="E73" t="s">
        <v>951</v>
      </c>
      <c r="F73" t="s">
        <v>952</v>
      </c>
      <c r="G73">
        <v>4152</v>
      </c>
      <c r="H73">
        <v>59.6</v>
      </c>
      <c r="I73">
        <v>184.7</v>
      </c>
      <c r="J73">
        <v>63.96</v>
      </c>
    </row>
    <row r="74" spans="1:10" x14ac:dyDescent="0.2">
      <c r="A74" s="1">
        <v>45744</v>
      </c>
      <c r="B74" t="s">
        <v>6927</v>
      </c>
      <c r="C74" t="s">
        <v>11</v>
      </c>
      <c r="D74" t="s">
        <v>674</v>
      </c>
      <c r="E74" t="s">
        <v>951</v>
      </c>
      <c r="F74" t="s">
        <v>952</v>
      </c>
      <c r="G74" t="s">
        <v>6928</v>
      </c>
      <c r="H74">
        <v>41.36</v>
      </c>
      <c r="I74">
        <v>84.23</v>
      </c>
      <c r="J74">
        <v>44.86</v>
      </c>
    </row>
    <row r="75" spans="1:10" x14ac:dyDescent="0.2">
      <c r="A75" s="1">
        <v>45744</v>
      </c>
      <c r="B75" t="s">
        <v>6936</v>
      </c>
      <c r="C75" t="s">
        <v>11</v>
      </c>
      <c r="D75" t="s">
        <v>674</v>
      </c>
      <c r="E75" t="s">
        <v>951</v>
      </c>
      <c r="F75" t="s">
        <v>952</v>
      </c>
      <c r="G75" t="s">
        <v>6937</v>
      </c>
      <c r="H75">
        <v>41.76</v>
      </c>
      <c r="I75">
        <v>84.23</v>
      </c>
      <c r="J75">
        <v>44.86</v>
      </c>
    </row>
    <row r="76" spans="1:10" x14ac:dyDescent="0.2">
      <c r="A76" s="1">
        <v>45746</v>
      </c>
      <c r="B76" t="s">
        <v>6949</v>
      </c>
      <c r="C76" t="s">
        <v>11</v>
      </c>
      <c r="D76" t="s">
        <v>6950</v>
      </c>
      <c r="E76" t="s">
        <v>951</v>
      </c>
      <c r="F76" t="s">
        <v>952</v>
      </c>
      <c r="H76">
        <v>63.98</v>
      </c>
      <c r="I76">
        <v>120</v>
      </c>
      <c r="J76">
        <v>75.86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68FEE-BC7B-7446-8F71-B327A10C3F81}">
  <dimension ref="A3:B58"/>
  <sheetViews>
    <sheetView topLeftCell="A23" workbookViewId="0">
      <selection activeCell="D9" sqref="D9"/>
    </sheetView>
  </sheetViews>
  <sheetFormatPr baseColWidth="10" defaultRowHeight="16" x14ac:dyDescent="0.2"/>
  <cols>
    <col min="1" max="1" width="18.5" bestFit="1" customWidth="1"/>
    <col min="2" max="2" width="20.33203125" bestFit="1" customWidth="1"/>
  </cols>
  <sheetData>
    <row r="3" spans="1:2" x14ac:dyDescent="0.2">
      <c r="A3" s="5" t="s">
        <v>7026</v>
      </c>
      <c r="B3" t="s">
        <v>8911</v>
      </c>
    </row>
    <row r="4" spans="1:2" x14ac:dyDescent="0.2">
      <c r="A4" s="6" t="s">
        <v>7046</v>
      </c>
      <c r="B4" s="8">
        <v>0.22484134179510426</v>
      </c>
    </row>
    <row r="5" spans="1:2" x14ac:dyDescent="0.2">
      <c r="A5" s="6" t="s">
        <v>7048</v>
      </c>
      <c r="B5" s="8">
        <v>0.14656996071320641</v>
      </c>
    </row>
    <row r="6" spans="1:2" x14ac:dyDescent="0.2">
      <c r="A6" s="6" t="s">
        <v>7086</v>
      </c>
      <c r="B6" s="8">
        <v>6.8298579631308559E-2</v>
      </c>
    </row>
    <row r="7" spans="1:2" x14ac:dyDescent="0.2">
      <c r="A7" s="6" t="s">
        <v>7044</v>
      </c>
      <c r="B7" s="8">
        <v>4.7748564521003324E-2</v>
      </c>
    </row>
    <row r="8" spans="1:2" x14ac:dyDescent="0.2">
      <c r="A8" s="6" t="s">
        <v>7056</v>
      </c>
      <c r="B8" s="8">
        <v>4.2006648534300396E-2</v>
      </c>
    </row>
    <row r="9" spans="1:2" x14ac:dyDescent="0.2">
      <c r="A9" s="6" t="s">
        <v>7076</v>
      </c>
      <c r="B9" s="8">
        <v>4.1402236325173772E-2</v>
      </c>
    </row>
    <row r="10" spans="1:2" x14ac:dyDescent="0.2">
      <c r="A10" s="6" t="s">
        <v>7050</v>
      </c>
      <c r="B10" s="8">
        <v>2.8407373828951345E-2</v>
      </c>
    </row>
    <row r="11" spans="1:2" x14ac:dyDescent="0.2">
      <c r="A11" s="6" t="s">
        <v>7063</v>
      </c>
      <c r="B11" s="8">
        <v>2.3874282260501662E-2</v>
      </c>
    </row>
    <row r="12" spans="1:2" x14ac:dyDescent="0.2">
      <c r="A12" s="6" t="s">
        <v>7152</v>
      </c>
      <c r="B12" s="8">
        <v>2.2967663946811726E-2</v>
      </c>
    </row>
    <row r="13" spans="1:2" x14ac:dyDescent="0.2">
      <c r="A13" s="6" t="s">
        <v>7079</v>
      </c>
      <c r="B13" s="8">
        <v>2.1909942580840135E-2</v>
      </c>
    </row>
    <row r="14" spans="1:2" x14ac:dyDescent="0.2">
      <c r="A14" s="6" t="s">
        <v>7065</v>
      </c>
      <c r="B14" s="8">
        <v>2.130553037171351E-2</v>
      </c>
    </row>
    <row r="15" spans="1:2" x14ac:dyDescent="0.2">
      <c r="A15" s="6" t="s">
        <v>7095</v>
      </c>
      <c r="B15" s="8">
        <v>2.1154427319431852E-2</v>
      </c>
    </row>
    <row r="16" spans="1:2" x14ac:dyDescent="0.2">
      <c r="A16" s="6" t="s">
        <v>7060</v>
      </c>
      <c r="B16" s="8">
        <v>1.7981263221517076E-2</v>
      </c>
    </row>
    <row r="17" spans="1:2" x14ac:dyDescent="0.2">
      <c r="A17" s="6" t="s">
        <v>7136</v>
      </c>
      <c r="B17" s="8">
        <v>1.707464490782714E-2</v>
      </c>
    </row>
    <row r="18" spans="1:2" x14ac:dyDescent="0.2">
      <c r="A18" s="6" t="s">
        <v>7074</v>
      </c>
      <c r="B18" s="8">
        <v>1.6168026594137203E-2</v>
      </c>
    </row>
    <row r="19" spans="1:2" x14ac:dyDescent="0.2">
      <c r="A19" s="6" t="s">
        <v>7116</v>
      </c>
      <c r="B19" s="8">
        <v>1.5865820489573891E-2</v>
      </c>
    </row>
    <row r="20" spans="1:2" x14ac:dyDescent="0.2">
      <c r="A20" s="6" t="s">
        <v>7107</v>
      </c>
      <c r="B20" s="8">
        <v>1.390148080991236E-2</v>
      </c>
    </row>
    <row r="21" spans="1:2" x14ac:dyDescent="0.2">
      <c r="A21" s="6" t="s">
        <v>7091</v>
      </c>
      <c r="B21" s="8">
        <v>1.3599274705349048E-2</v>
      </c>
    </row>
    <row r="22" spans="1:2" x14ac:dyDescent="0.2">
      <c r="A22" s="6" t="s">
        <v>7178</v>
      </c>
      <c r="B22" s="8">
        <v>1.3297068600785736E-2</v>
      </c>
    </row>
    <row r="23" spans="1:2" x14ac:dyDescent="0.2">
      <c r="A23" s="6" t="s">
        <v>7125</v>
      </c>
      <c r="B23" s="8">
        <v>1.2843759443940768E-2</v>
      </c>
    </row>
    <row r="24" spans="1:2" x14ac:dyDescent="0.2">
      <c r="A24" s="6" t="s">
        <v>7133</v>
      </c>
      <c r="B24" s="8">
        <v>1.2692656391659111E-2</v>
      </c>
    </row>
    <row r="25" spans="1:2" x14ac:dyDescent="0.2">
      <c r="A25" s="6" t="s">
        <v>7067</v>
      </c>
      <c r="B25" s="8">
        <v>1.2088244182532487E-2</v>
      </c>
    </row>
    <row r="26" spans="1:2" x14ac:dyDescent="0.2">
      <c r="A26" s="6" t="s">
        <v>7140</v>
      </c>
      <c r="B26" s="8">
        <v>1.1483831973405863E-2</v>
      </c>
    </row>
    <row r="27" spans="1:2" x14ac:dyDescent="0.2">
      <c r="A27" s="6" t="s">
        <v>7195</v>
      </c>
      <c r="B27" s="8">
        <v>1.042611060743427E-2</v>
      </c>
    </row>
    <row r="28" spans="1:2" x14ac:dyDescent="0.2">
      <c r="A28" s="6" t="s">
        <v>7143</v>
      </c>
      <c r="B28" s="8">
        <v>1.042611060743427E-2</v>
      </c>
    </row>
    <row r="29" spans="1:2" x14ac:dyDescent="0.2">
      <c r="A29" s="6" t="s">
        <v>7129</v>
      </c>
      <c r="B29" s="8">
        <v>9.8216983983076458E-3</v>
      </c>
    </row>
    <row r="30" spans="1:2" x14ac:dyDescent="0.2">
      <c r="A30" s="6" t="s">
        <v>7156</v>
      </c>
      <c r="B30" s="8">
        <v>8.9150800846177092E-3</v>
      </c>
    </row>
    <row r="31" spans="1:2" x14ac:dyDescent="0.2">
      <c r="A31" s="6" t="s">
        <v>7298</v>
      </c>
      <c r="B31" s="8">
        <v>8.7639770323360532E-3</v>
      </c>
    </row>
    <row r="32" spans="1:2" x14ac:dyDescent="0.2">
      <c r="A32" s="6" t="s">
        <v>7272</v>
      </c>
      <c r="B32" s="8">
        <v>6.6485343003928679E-3</v>
      </c>
    </row>
    <row r="33" spans="1:2" x14ac:dyDescent="0.2">
      <c r="A33" s="6" t="s">
        <v>7121</v>
      </c>
      <c r="B33" s="8">
        <v>6.4974312481112118E-3</v>
      </c>
    </row>
    <row r="34" spans="1:2" x14ac:dyDescent="0.2">
      <c r="A34" s="6" t="s">
        <v>7218</v>
      </c>
      <c r="B34" s="8">
        <v>6.1952251435478996E-3</v>
      </c>
    </row>
    <row r="35" spans="1:2" x14ac:dyDescent="0.2">
      <c r="A35" s="6" t="s">
        <v>7256</v>
      </c>
      <c r="B35" s="8">
        <v>6.0441220912662436E-3</v>
      </c>
    </row>
    <row r="36" spans="1:2" x14ac:dyDescent="0.2">
      <c r="A36" s="6" t="s">
        <v>7214</v>
      </c>
      <c r="B36" s="8">
        <v>6.0441220912662436E-3</v>
      </c>
    </row>
    <row r="37" spans="1:2" x14ac:dyDescent="0.2">
      <c r="A37" s="6" t="s">
        <v>7268</v>
      </c>
      <c r="B37" s="8">
        <v>5.8930190389845875E-3</v>
      </c>
    </row>
    <row r="38" spans="1:2" x14ac:dyDescent="0.2">
      <c r="A38" s="6" t="s">
        <v>7280</v>
      </c>
      <c r="B38" s="8">
        <v>5.7419159867029314E-3</v>
      </c>
    </row>
    <row r="39" spans="1:2" x14ac:dyDescent="0.2">
      <c r="A39" s="6" t="s">
        <v>7093</v>
      </c>
      <c r="B39" s="8">
        <v>5.4397098821396192E-3</v>
      </c>
    </row>
    <row r="40" spans="1:2" x14ac:dyDescent="0.2">
      <c r="A40" s="6" t="s">
        <v>7198</v>
      </c>
      <c r="B40" s="8">
        <v>4.2308854638863705E-3</v>
      </c>
    </row>
    <row r="41" spans="1:2" x14ac:dyDescent="0.2">
      <c r="A41" s="6" t="s">
        <v>7342</v>
      </c>
      <c r="B41" s="8">
        <v>4.0797824116047144E-3</v>
      </c>
    </row>
    <row r="42" spans="1:2" x14ac:dyDescent="0.2">
      <c r="A42" s="6" t="s">
        <v>7203</v>
      </c>
      <c r="B42" s="8">
        <v>3.6264732547597461E-3</v>
      </c>
    </row>
    <row r="43" spans="1:2" x14ac:dyDescent="0.2">
      <c r="A43" s="6" t="s">
        <v>7315</v>
      </c>
      <c r="B43" s="8">
        <v>3.1731640979147779E-3</v>
      </c>
    </row>
    <row r="44" spans="1:2" x14ac:dyDescent="0.2">
      <c r="A44" s="6" t="s">
        <v>7103</v>
      </c>
      <c r="B44" s="8">
        <v>2.8709579933514657E-3</v>
      </c>
    </row>
    <row r="45" spans="1:2" x14ac:dyDescent="0.2">
      <c r="A45" s="6" t="s">
        <v>7186</v>
      </c>
      <c r="B45" s="8">
        <v>2.5687518887881535E-3</v>
      </c>
    </row>
    <row r="46" spans="1:2" x14ac:dyDescent="0.2">
      <c r="A46" s="6" t="s">
        <v>7229</v>
      </c>
      <c r="B46" s="8">
        <v>2.5687518887881535E-3</v>
      </c>
    </row>
    <row r="47" spans="1:2" x14ac:dyDescent="0.2">
      <c r="A47" s="6" t="s">
        <v>7674</v>
      </c>
      <c r="B47" s="8">
        <v>2.2665457842248413E-3</v>
      </c>
    </row>
    <row r="48" spans="1:2" x14ac:dyDescent="0.2">
      <c r="A48" s="6" t="s">
        <v>7519</v>
      </c>
      <c r="B48" s="8">
        <v>1.8132366273798731E-3</v>
      </c>
    </row>
    <row r="49" spans="1:2" x14ac:dyDescent="0.2">
      <c r="A49" s="6" t="s">
        <v>7278</v>
      </c>
      <c r="B49" s="8">
        <v>1.662133575098217E-3</v>
      </c>
    </row>
    <row r="50" spans="1:2" x14ac:dyDescent="0.2">
      <c r="A50" s="6" t="s">
        <v>7470</v>
      </c>
      <c r="B50" s="8">
        <v>1.5110305228165609E-3</v>
      </c>
    </row>
    <row r="51" spans="1:2" x14ac:dyDescent="0.2">
      <c r="A51" s="6" t="s">
        <v>7668</v>
      </c>
      <c r="B51" s="8">
        <v>1.2088244182532487E-3</v>
      </c>
    </row>
    <row r="52" spans="1:2" x14ac:dyDescent="0.2">
      <c r="A52" s="6" t="s">
        <v>7349</v>
      </c>
      <c r="B52" s="8">
        <v>1.2088244182532487E-3</v>
      </c>
    </row>
    <row r="53" spans="1:2" x14ac:dyDescent="0.2">
      <c r="A53" s="6" t="s">
        <v>8023</v>
      </c>
      <c r="B53" s="8">
        <v>1.0577213659715926E-3</v>
      </c>
    </row>
    <row r="54" spans="1:2" x14ac:dyDescent="0.2">
      <c r="A54" s="6" t="s">
        <v>7561</v>
      </c>
      <c r="B54" s="8">
        <v>1.0577213659715926E-3</v>
      </c>
    </row>
    <row r="55" spans="1:2" x14ac:dyDescent="0.2">
      <c r="A55" s="6" t="s">
        <v>7776</v>
      </c>
      <c r="B55" s="8">
        <v>4.5330915684496827E-4</v>
      </c>
    </row>
    <row r="56" spans="1:2" x14ac:dyDescent="0.2">
      <c r="A56" s="6" t="s">
        <v>8823</v>
      </c>
      <c r="B56" s="8">
        <v>1.5110305228165609E-4</v>
      </c>
    </row>
    <row r="57" spans="1:2" x14ac:dyDescent="0.2">
      <c r="A57" s="6" t="s">
        <v>8266</v>
      </c>
      <c r="B57" s="8">
        <v>1.5110305228165609E-4</v>
      </c>
    </row>
    <row r="58" spans="1:2" x14ac:dyDescent="0.2">
      <c r="A58" s="6" t="s">
        <v>7027</v>
      </c>
      <c r="B58" s="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1816-BFFE-124D-965C-20120B376C88}">
  <dimension ref="A3:D12"/>
  <sheetViews>
    <sheetView workbookViewId="0">
      <selection activeCell="J33" sqref="J33"/>
    </sheetView>
  </sheetViews>
  <sheetFormatPr baseColWidth="10" defaultRowHeight="16" x14ac:dyDescent="0.2"/>
  <cols>
    <col min="1" max="1" width="19" bestFit="1" customWidth="1"/>
    <col min="2" max="2" width="20.1640625" bestFit="1" customWidth="1"/>
    <col min="3" max="3" width="15.83203125" bestFit="1" customWidth="1"/>
    <col min="4" max="4" width="17" bestFit="1" customWidth="1"/>
  </cols>
  <sheetData>
    <row r="3" spans="1:4" x14ac:dyDescent="0.2">
      <c r="A3" s="5" t="s">
        <v>7026</v>
      </c>
      <c r="B3" t="s">
        <v>7030</v>
      </c>
      <c r="C3" t="s">
        <v>7028</v>
      </c>
      <c r="D3" t="s">
        <v>7029</v>
      </c>
    </row>
    <row r="4" spans="1:4" x14ac:dyDescent="0.2">
      <c r="A4" s="6" t="s">
        <v>674</v>
      </c>
      <c r="B4" s="7">
        <v>34.999016393442616</v>
      </c>
      <c r="C4" s="7">
        <v>2134.9399999999996</v>
      </c>
      <c r="D4">
        <v>61</v>
      </c>
    </row>
    <row r="5" spans="1:4" x14ac:dyDescent="0.2">
      <c r="A5" s="6" t="s">
        <v>1254</v>
      </c>
      <c r="B5" s="7">
        <v>39.113999999999997</v>
      </c>
      <c r="C5" s="7">
        <v>195.57</v>
      </c>
      <c r="D5">
        <v>5</v>
      </c>
    </row>
    <row r="6" spans="1:4" x14ac:dyDescent="0.2">
      <c r="A6" s="6" t="s">
        <v>3615</v>
      </c>
      <c r="B6" s="7">
        <v>51.886666666666663</v>
      </c>
      <c r="C6" s="7">
        <v>155.66</v>
      </c>
      <c r="D6">
        <v>3</v>
      </c>
    </row>
    <row r="7" spans="1:4" x14ac:dyDescent="0.2">
      <c r="A7" s="6" t="s">
        <v>1271</v>
      </c>
      <c r="B7" s="7">
        <v>24.164999999999999</v>
      </c>
      <c r="C7" s="7">
        <v>48.33</v>
      </c>
      <c r="D7">
        <v>2</v>
      </c>
    </row>
    <row r="8" spans="1:4" x14ac:dyDescent="0.2">
      <c r="A8" s="6" t="s">
        <v>3800</v>
      </c>
      <c r="B8" s="7">
        <v>41.48</v>
      </c>
      <c r="C8" s="7">
        <v>41.48</v>
      </c>
      <c r="D8">
        <v>1</v>
      </c>
    </row>
    <row r="9" spans="1:4" x14ac:dyDescent="0.2">
      <c r="A9" s="6" t="s">
        <v>6950</v>
      </c>
      <c r="B9" s="7">
        <v>75.86</v>
      </c>
      <c r="C9" s="7">
        <v>75.86</v>
      </c>
      <c r="D9">
        <v>1</v>
      </c>
    </row>
    <row r="10" spans="1:4" x14ac:dyDescent="0.2">
      <c r="A10" s="6" t="s">
        <v>6854</v>
      </c>
      <c r="B10" s="7">
        <v>122.4</v>
      </c>
      <c r="C10" s="7">
        <v>122.4</v>
      </c>
      <c r="D10">
        <v>1</v>
      </c>
    </row>
    <row r="11" spans="1:4" x14ac:dyDescent="0.2">
      <c r="A11" s="6" t="s">
        <v>761</v>
      </c>
      <c r="B11" s="7">
        <v>13.54</v>
      </c>
      <c r="C11" s="7">
        <v>13.54</v>
      </c>
      <c r="D11">
        <v>1</v>
      </c>
    </row>
    <row r="12" spans="1:4" x14ac:dyDescent="0.2">
      <c r="A12" s="6" t="s">
        <v>7027</v>
      </c>
      <c r="B12">
        <v>37.170399999999994</v>
      </c>
      <c r="C12">
        <v>2787.7799999999997</v>
      </c>
      <c r="D12">
        <v>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C0170-FE21-224D-8436-C7FA90FCD6A9}">
  <dimension ref="A1:J6695"/>
  <sheetViews>
    <sheetView workbookViewId="0"/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s="1">
        <v>43466</v>
      </c>
      <c r="B2" t="s">
        <v>10</v>
      </c>
      <c r="C2" t="s">
        <v>11</v>
      </c>
      <c r="D2" t="s">
        <v>11</v>
      </c>
      <c r="E2" t="s">
        <v>12</v>
      </c>
      <c r="F2" t="s">
        <v>13</v>
      </c>
      <c r="G2">
        <v>84111</v>
      </c>
      <c r="H2">
        <v>0</v>
      </c>
      <c r="I2">
        <v>0</v>
      </c>
      <c r="J2">
        <v>0.8</v>
      </c>
    </row>
    <row r="3" spans="1:10" x14ac:dyDescent="0.2">
      <c r="A3" s="1">
        <v>43466</v>
      </c>
      <c r="B3" t="s">
        <v>14</v>
      </c>
      <c r="C3" t="s">
        <v>11</v>
      </c>
      <c r="D3" t="s">
        <v>11</v>
      </c>
      <c r="E3" t="s">
        <v>12</v>
      </c>
      <c r="F3" t="s">
        <v>13</v>
      </c>
      <c r="G3">
        <v>84057</v>
      </c>
      <c r="H3">
        <v>0</v>
      </c>
      <c r="I3">
        <v>0</v>
      </c>
      <c r="J3">
        <v>3.11</v>
      </c>
    </row>
    <row r="4" spans="1:10" x14ac:dyDescent="0.2">
      <c r="A4" s="1">
        <v>43466</v>
      </c>
      <c r="B4" t="s">
        <v>15</v>
      </c>
      <c r="C4" t="s">
        <v>11</v>
      </c>
      <c r="D4" t="s">
        <v>11</v>
      </c>
      <c r="E4" t="s">
        <v>12</v>
      </c>
      <c r="F4" t="s">
        <v>16</v>
      </c>
      <c r="G4">
        <v>84043</v>
      </c>
      <c r="H4">
        <v>0</v>
      </c>
      <c r="I4">
        <v>0.56999999999999995</v>
      </c>
      <c r="J4">
        <v>3.18</v>
      </c>
    </row>
    <row r="5" spans="1:10" x14ac:dyDescent="0.2">
      <c r="A5" s="1">
        <v>43466</v>
      </c>
      <c r="B5" t="s">
        <v>17</v>
      </c>
      <c r="C5" t="s">
        <v>11</v>
      </c>
      <c r="D5" t="s">
        <v>11</v>
      </c>
      <c r="E5" t="s">
        <v>12</v>
      </c>
      <c r="F5" t="s">
        <v>16</v>
      </c>
      <c r="G5">
        <v>84606</v>
      </c>
      <c r="H5">
        <v>0</v>
      </c>
      <c r="I5">
        <v>0</v>
      </c>
      <c r="J5">
        <v>4.66</v>
      </c>
    </row>
    <row r="6" spans="1:10" x14ac:dyDescent="0.2">
      <c r="A6" s="1">
        <v>43466</v>
      </c>
      <c r="B6" t="s">
        <v>18</v>
      </c>
      <c r="C6" t="s">
        <v>11</v>
      </c>
      <c r="D6" t="s">
        <v>11</v>
      </c>
      <c r="E6" t="s">
        <v>12</v>
      </c>
      <c r="F6" t="s">
        <v>16</v>
      </c>
      <c r="G6">
        <v>84790</v>
      </c>
      <c r="H6">
        <v>0</v>
      </c>
      <c r="I6">
        <v>0.76</v>
      </c>
      <c r="J6">
        <v>3.34</v>
      </c>
    </row>
    <row r="7" spans="1:10" x14ac:dyDescent="0.2">
      <c r="A7" s="1">
        <v>43466</v>
      </c>
      <c r="B7" t="s">
        <v>19</v>
      </c>
      <c r="C7" t="s">
        <v>11</v>
      </c>
      <c r="D7" t="s">
        <v>11</v>
      </c>
      <c r="E7" t="s">
        <v>12</v>
      </c>
      <c r="F7" t="s">
        <v>13</v>
      </c>
      <c r="G7">
        <v>84081</v>
      </c>
      <c r="H7">
        <v>0</v>
      </c>
      <c r="I7">
        <v>0</v>
      </c>
      <c r="J7">
        <v>2.69</v>
      </c>
    </row>
    <row r="8" spans="1:10" x14ac:dyDescent="0.2">
      <c r="A8" s="1">
        <v>43466</v>
      </c>
      <c r="B8" t="s">
        <v>20</v>
      </c>
      <c r="C8" t="s">
        <v>11</v>
      </c>
      <c r="D8" t="s">
        <v>11</v>
      </c>
      <c r="E8" t="s">
        <v>12</v>
      </c>
      <c r="F8" t="s">
        <v>13</v>
      </c>
      <c r="G8">
        <v>84606</v>
      </c>
      <c r="H8">
        <v>0</v>
      </c>
      <c r="I8">
        <v>0</v>
      </c>
      <c r="J8">
        <v>2.69</v>
      </c>
    </row>
    <row r="9" spans="1:10" x14ac:dyDescent="0.2">
      <c r="A9" s="1">
        <v>43466</v>
      </c>
      <c r="B9" t="s">
        <v>21</v>
      </c>
      <c r="C9" t="s">
        <v>11</v>
      </c>
      <c r="D9" t="s">
        <v>11</v>
      </c>
      <c r="E9" t="s">
        <v>12</v>
      </c>
      <c r="F9" t="s">
        <v>16</v>
      </c>
      <c r="G9">
        <v>84057</v>
      </c>
      <c r="H9">
        <v>0</v>
      </c>
      <c r="I9">
        <v>0</v>
      </c>
      <c r="J9">
        <v>4.9400000000000004</v>
      </c>
    </row>
    <row r="10" spans="1:10" x14ac:dyDescent="0.2">
      <c r="A10" s="1">
        <v>43466</v>
      </c>
      <c r="B10" t="s">
        <v>22</v>
      </c>
      <c r="C10" t="s">
        <v>11</v>
      </c>
      <c r="D10" t="s">
        <v>11</v>
      </c>
      <c r="E10" t="s">
        <v>12</v>
      </c>
      <c r="F10" t="s">
        <v>13</v>
      </c>
      <c r="G10">
        <v>84042</v>
      </c>
      <c r="H10">
        <v>0</v>
      </c>
      <c r="I10">
        <v>0</v>
      </c>
      <c r="J10">
        <v>0.8</v>
      </c>
    </row>
    <row r="11" spans="1:10" x14ac:dyDescent="0.2">
      <c r="A11" s="1">
        <v>43468</v>
      </c>
      <c r="B11" t="s">
        <v>23</v>
      </c>
      <c r="C11" t="s">
        <v>11</v>
      </c>
      <c r="D11" t="s">
        <v>11</v>
      </c>
      <c r="E11" t="s">
        <v>12</v>
      </c>
      <c r="F11" t="s">
        <v>24</v>
      </c>
      <c r="G11">
        <v>84604</v>
      </c>
      <c r="H11">
        <v>0</v>
      </c>
      <c r="I11">
        <v>0.36</v>
      </c>
      <c r="J11">
        <v>6.89</v>
      </c>
    </row>
    <row r="12" spans="1:10" x14ac:dyDescent="0.2">
      <c r="A12" s="1">
        <v>43470</v>
      </c>
      <c r="B12" t="s">
        <v>25</v>
      </c>
      <c r="C12" t="s">
        <v>11</v>
      </c>
      <c r="D12" t="s">
        <v>11</v>
      </c>
      <c r="E12" t="s">
        <v>12</v>
      </c>
      <c r="F12" t="s">
        <v>16</v>
      </c>
      <c r="G12">
        <v>84043</v>
      </c>
      <c r="H12">
        <v>0</v>
      </c>
      <c r="I12">
        <v>0.7</v>
      </c>
      <c r="J12">
        <v>3.05</v>
      </c>
    </row>
    <row r="13" spans="1:10" x14ac:dyDescent="0.2">
      <c r="A13" s="1">
        <v>43470</v>
      </c>
      <c r="B13" t="s">
        <v>26</v>
      </c>
      <c r="C13" t="s">
        <v>11</v>
      </c>
      <c r="D13" t="s">
        <v>11</v>
      </c>
      <c r="E13" t="s">
        <v>12</v>
      </c>
      <c r="F13" t="s">
        <v>16</v>
      </c>
      <c r="G13">
        <v>84003</v>
      </c>
      <c r="H13">
        <v>0</v>
      </c>
      <c r="I13">
        <v>0.95</v>
      </c>
      <c r="J13">
        <v>3.5</v>
      </c>
    </row>
    <row r="14" spans="1:10" x14ac:dyDescent="0.2">
      <c r="A14" s="1">
        <v>43472</v>
      </c>
      <c r="B14" t="s">
        <v>27</v>
      </c>
      <c r="C14" t="s">
        <v>11</v>
      </c>
      <c r="D14" t="s">
        <v>11</v>
      </c>
      <c r="E14" t="s">
        <v>12</v>
      </c>
      <c r="F14" t="s">
        <v>24</v>
      </c>
      <c r="G14">
        <v>84041</v>
      </c>
      <c r="H14">
        <v>0</v>
      </c>
      <c r="I14">
        <v>0.36</v>
      </c>
      <c r="J14">
        <v>6.89</v>
      </c>
    </row>
    <row r="15" spans="1:10" x14ac:dyDescent="0.2">
      <c r="A15" s="1">
        <v>43473</v>
      </c>
      <c r="B15" t="s">
        <v>28</v>
      </c>
      <c r="C15" t="s">
        <v>11</v>
      </c>
      <c r="D15" t="s">
        <v>11</v>
      </c>
      <c r="E15" t="s">
        <v>12</v>
      </c>
      <c r="F15" t="s">
        <v>16</v>
      </c>
      <c r="G15">
        <v>84606</v>
      </c>
      <c r="H15">
        <v>0</v>
      </c>
      <c r="I15">
        <v>0.83</v>
      </c>
      <c r="J15">
        <v>2.92</v>
      </c>
    </row>
    <row r="16" spans="1:10" x14ac:dyDescent="0.2">
      <c r="A16" s="1">
        <v>43474</v>
      </c>
      <c r="B16" t="s">
        <v>29</v>
      </c>
      <c r="C16" t="s">
        <v>11</v>
      </c>
      <c r="D16" t="s">
        <v>11</v>
      </c>
      <c r="E16" t="s">
        <v>12</v>
      </c>
      <c r="F16" t="s">
        <v>16</v>
      </c>
      <c r="G16" t="s">
        <v>30</v>
      </c>
      <c r="H16">
        <v>0</v>
      </c>
      <c r="I16">
        <v>0.96</v>
      </c>
      <c r="J16">
        <v>2.79</v>
      </c>
    </row>
    <row r="17" spans="1:10" x14ac:dyDescent="0.2">
      <c r="A17" s="1">
        <v>43474</v>
      </c>
      <c r="B17" t="s">
        <v>31</v>
      </c>
      <c r="C17" t="s">
        <v>11</v>
      </c>
      <c r="D17" t="s">
        <v>11</v>
      </c>
      <c r="E17" t="s">
        <v>12</v>
      </c>
      <c r="F17" t="s">
        <v>16</v>
      </c>
      <c r="G17">
        <v>84057</v>
      </c>
      <c r="H17">
        <v>0</v>
      </c>
      <c r="I17">
        <v>0.96</v>
      </c>
      <c r="J17">
        <v>2.79</v>
      </c>
    </row>
    <row r="18" spans="1:10" x14ac:dyDescent="0.2">
      <c r="A18" s="1">
        <v>43474</v>
      </c>
      <c r="B18" t="s">
        <v>32</v>
      </c>
      <c r="C18" t="s">
        <v>11</v>
      </c>
      <c r="D18" t="s">
        <v>11</v>
      </c>
      <c r="E18" t="s">
        <v>12</v>
      </c>
      <c r="F18" t="s">
        <v>16</v>
      </c>
      <c r="G18">
        <v>84117</v>
      </c>
      <c r="H18">
        <v>0</v>
      </c>
      <c r="I18">
        <v>0.96</v>
      </c>
      <c r="J18">
        <v>2.79</v>
      </c>
    </row>
    <row r="19" spans="1:10" x14ac:dyDescent="0.2">
      <c r="A19" s="1">
        <v>43474</v>
      </c>
      <c r="B19" t="s">
        <v>33</v>
      </c>
      <c r="C19" t="s">
        <v>11</v>
      </c>
      <c r="D19" t="s">
        <v>11</v>
      </c>
      <c r="E19" t="s">
        <v>12</v>
      </c>
      <c r="F19" t="s">
        <v>16</v>
      </c>
      <c r="G19">
        <v>84097</v>
      </c>
      <c r="H19">
        <v>0</v>
      </c>
      <c r="I19">
        <v>0.96</v>
      </c>
      <c r="J19">
        <v>2.79</v>
      </c>
    </row>
    <row r="20" spans="1:10" x14ac:dyDescent="0.2">
      <c r="A20" s="1">
        <v>43476</v>
      </c>
      <c r="B20" t="s">
        <v>34</v>
      </c>
      <c r="C20" t="s">
        <v>11</v>
      </c>
      <c r="D20" t="s">
        <v>11</v>
      </c>
      <c r="E20" t="s">
        <v>12</v>
      </c>
      <c r="F20" t="s">
        <v>16</v>
      </c>
      <c r="G20">
        <v>85021</v>
      </c>
      <c r="H20">
        <v>0</v>
      </c>
      <c r="I20">
        <v>0.83</v>
      </c>
      <c r="J20">
        <v>2.92</v>
      </c>
    </row>
    <row r="21" spans="1:10" x14ac:dyDescent="0.2">
      <c r="A21" s="1">
        <v>43477</v>
      </c>
      <c r="B21" t="s">
        <v>35</v>
      </c>
      <c r="C21" t="s">
        <v>11</v>
      </c>
      <c r="D21" t="s">
        <v>11</v>
      </c>
      <c r="E21" t="s">
        <v>12</v>
      </c>
      <c r="F21" t="s">
        <v>24</v>
      </c>
      <c r="G21">
        <v>84096</v>
      </c>
      <c r="H21">
        <v>0</v>
      </c>
      <c r="I21">
        <v>0.36</v>
      </c>
      <c r="J21">
        <v>6.89</v>
      </c>
    </row>
    <row r="22" spans="1:10" x14ac:dyDescent="0.2">
      <c r="A22" s="1">
        <v>43479</v>
      </c>
      <c r="B22" t="s">
        <v>36</v>
      </c>
      <c r="C22" t="s">
        <v>11</v>
      </c>
      <c r="D22" t="s">
        <v>11</v>
      </c>
      <c r="E22" t="s">
        <v>12</v>
      </c>
      <c r="F22" t="s">
        <v>16</v>
      </c>
      <c r="G22">
        <v>84058</v>
      </c>
      <c r="H22">
        <v>0</v>
      </c>
      <c r="I22">
        <v>0.96</v>
      </c>
      <c r="J22">
        <v>2.79</v>
      </c>
    </row>
    <row r="23" spans="1:10" x14ac:dyDescent="0.2">
      <c r="A23" s="1">
        <v>43480</v>
      </c>
      <c r="B23" t="s">
        <v>37</v>
      </c>
      <c r="C23" t="s">
        <v>11</v>
      </c>
      <c r="D23" t="s">
        <v>11</v>
      </c>
      <c r="E23" t="s">
        <v>12</v>
      </c>
      <c r="F23" t="s">
        <v>16</v>
      </c>
      <c r="G23">
        <v>30134</v>
      </c>
      <c r="H23">
        <v>0</v>
      </c>
      <c r="I23">
        <v>0.96</v>
      </c>
      <c r="J23">
        <v>2.79</v>
      </c>
    </row>
    <row r="24" spans="1:10" x14ac:dyDescent="0.2">
      <c r="A24" s="1">
        <v>43481</v>
      </c>
      <c r="B24" t="s">
        <v>38</v>
      </c>
      <c r="C24" t="s">
        <v>11</v>
      </c>
      <c r="D24" t="s">
        <v>11</v>
      </c>
      <c r="E24" t="s">
        <v>12</v>
      </c>
      <c r="F24" t="s">
        <v>16</v>
      </c>
      <c r="G24">
        <v>97330</v>
      </c>
      <c r="H24">
        <v>0</v>
      </c>
      <c r="I24">
        <v>0.96</v>
      </c>
      <c r="J24">
        <v>2.79</v>
      </c>
    </row>
    <row r="25" spans="1:10" x14ac:dyDescent="0.2">
      <c r="A25" s="1">
        <v>43481</v>
      </c>
      <c r="B25" t="s">
        <v>39</v>
      </c>
      <c r="C25" t="s">
        <v>11</v>
      </c>
      <c r="D25" t="s">
        <v>11</v>
      </c>
      <c r="E25" t="s">
        <v>12</v>
      </c>
      <c r="F25" t="s">
        <v>16</v>
      </c>
      <c r="G25">
        <v>89107</v>
      </c>
      <c r="H25">
        <v>0</v>
      </c>
      <c r="I25">
        <v>0.76</v>
      </c>
      <c r="J25">
        <v>3.34</v>
      </c>
    </row>
    <row r="26" spans="1:10" x14ac:dyDescent="0.2">
      <c r="A26" s="1">
        <v>43481</v>
      </c>
      <c r="B26" t="s">
        <v>40</v>
      </c>
      <c r="C26" t="s">
        <v>11</v>
      </c>
      <c r="D26" t="s">
        <v>11</v>
      </c>
      <c r="E26" t="s">
        <v>12</v>
      </c>
      <c r="F26" t="s">
        <v>24</v>
      </c>
      <c r="G26">
        <v>89123</v>
      </c>
      <c r="H26">
        <v>0</v>
      </c>
      <c r="I26">
        <v>1.57</v>
      </c>
      <c r="J26">
        <v>7.18</v>
      </c>
    </row>
    <row r="27" spans="1:10" x14ac:dyDescent="0.2">
      <c r="A27" s="1">
        <v>43481</v>
      </c>
      <c r="B27" t="s">
        <v>41</v>
      </c>
      <c r="C27" t="s">
        <v>11</v>
      </c>
      <c r="D27" t="s">
        <v>11</v>
      </c>
      <c r="E27" t="s">
        <v>12</v>
      </c>
      <c r="F27" t="s">
        <v>16</v>
      </c>
      <c r="G27" t="s">
        <v>42</v>
      </c>
      <c r="H27">
        <v>0</v>
      </c>
      <c r="I27">
        <v>0.96</v>
      </c>
      <c r="J27">
        <v>2.79</v>
      </c>
    </row>
    <row r="28" spans="1:10" x14ac:dyDescent="0.2">
      <c r="A28" s="1">
        <v>43483</v>
      </c>
      <c r="B28" t="s">
        <v>43</v>
      </c>
      <c r="C28" t="s">
        <v>11</v>
      </c>
      <c r="D28" t="s">
        <v>11</v>
      </c>
      <c r="E28" t="s">
        <v>12</v>
      </c>
      <c r="F28" t="s">
        <v>24</v>
      </c>
      <c r="G28">
        <v>84606</v>
      </c>
      <c r="H28">
        <v>0</v>
      </c>
      <c r="I28">
        <v>0.36</v>
      </c>
      <c r="J28">
        <v>6.89</v>
      </c>
    </row>
    <row r="29" spans="1:10" x14ac:dyDescent="0.2">
      <c r="A29" s="1">
        <v>43483</v>
      </c>
      <c r="B29" t="s">
        <v>44</v>
      </c>
      <c r="C29" t="s">
        <v>11</v>
      </c>
      <c r="D29" t="s">
        <v>11</v>
      </c>
      <c r="E29" t="s">
        <v>12</v>
      </c>
      <c r="F29" t="s">
        <v>13</v>
      </c>
      <c r="G29">
        <v>85021</v>
      </c>
      <c r="H29">
        <v>0</v>
      </c>
      <c r="I29">
        <v>0</v>
      </c>
      <c r="J29">
        <v>0.8</v>
      </c>
    </row>
    <row r="30" spans="1:10" x14ac:dyDescent="0.2">
      <c r="A30" s="1">
        <v>43484</v>
      </c>
      <c r="B30" t="s">
        <v>45</v>
      </c>
      <c r="C30" t="s">
        <v>11</v>
      </c>
      <c r="D30" t="s">
        <v>11</v>
      </c>
      <c r="E30" t="s">
        <v>12</v>
      </c>
      <c r="F30" t="s">
        <v>24</v>
      </c>
      <c r="G30">
        <v>84321</v>
      </c>
      <c r="H30">
        <v>0</v>
      </c>
      <c r="I30">
        <v>0.36</v>
      </c>
      <c r="J30">
        <v>6.89</v>
      </c>
    </row>
    <row r="31" spans="1:10" x14ac:dyDescent="0.2">
      <c r="A31" s="1">
        <v>43485</v>
      </c>
      <c r="B31" t="s">
        <v>46</v>
      </c>
      <c r="C31" t="s">
        <v>11</v>
      </c>
      <c r="D31" t="s">
        <v>11</v>
      </c>
      <c r="E31" t="s">
        <v>12</v>
      </c>
      <c r="F31" t="s">
        <v>16</v>
      </c>
      <c r="G31">
        <v>84701</v>
      </c>
      <c r="H31">
        <v>0</v>
      </c>
      <c r="I31">
        <v>1.4</v>
      </c>
      <c r="J31">
        <v>4.0999999999999996</v>
      </c>
    </row>
    <row r="32" spans="1:10" x14ac:dyDescent="0.2">
      <c r="A32" s="1">
        <v>43486</v>
      </c>
      <c r="B32" t="s">
        <v>47</v>
      </c>
      <c r="C32" t="s">
        <v>11</v>
      </c>
      <c r="D32" t="s">
        <v>11</v>
      </c>
      <c r="E32" t="s">
        <v>12</v>
      </c>
      <c r="F32" t="s">
        <v>24</v>
      </c>
      <c r="G32">
        <v>84059</v>
      </c>
      <c r="H32">
        <v>0</v>
      </c>
      <c r="I32">
        <v>0.36</v>
      </c>
      <c r="J32">
        <v>6.89</v>
      </c>
    </row>
    <row r="33" spans="1:10" x14ac:dyDescent="0.2">
      <c r="A33" s="1">
        <v>43487</v>
      </c>
      <c r="B33" t="s">
        <v>48</v>
      </c>
      <c r="C33" t="s">
        <v>11</v>
      </c>
      <c r="D33" t="s">
        <v>11</v>
      </c>
      <c r="E33" t="s">
        <v>12</v>
      </c>
      <c r="F33" t="s">
        <v>13</v>
      </c>
      <c r="G33">
        <v>84341</v>
      </c>
      <c r="H33">
        <v>0</v>
      </c>
      <c r="I33">
        <v>0</v>
      </c>
      <c r="J33">
        <v>0.8</v>
      </c>
    </row>
    <row r="34" spans="1:10" x14ac:dyDescent="0.2">
      <c r="A34" s="1">
        <v>43487</v>
      </c>
      <c r="B34" t="s">
        <v>49</v>
      </c>
      <c r="C34" t="s">
        <v>11</v>
      </c>
      <c r="D34" t="s">
        <v>11</v>
      </c>
      <c r="E34" t="s">
        <v>12</v>
      </c>
      <c r="F34" t="s">
        <v>13</v>
      </c>
      <c r="G34">
        <v>84602</v>
      </c>
      <c r="H34">
        <v>0</v>
      </c>
      <c r="I34">
        <v>0</v>
      </c>
      <c r="J34">
        <v>1.01</v>
      </c>
    </row>
    <row r="35" spans="1:10" x14ac:dyDescent="0.2">
      <c r="A35" s="1">
        <v>43487</v>
      </c>
      <c r="B35" t="s">
        <v>50</v>
      </c>
      <c r="C35" t="s">
        <v>11</v>
      </c>
      <c r="D35" t="s">
        <v>11</v>
      </c>
      <c r="E35" t="s">
        <v>12</v>
      </c>
      <c r="F35" t="s">
        <v>13</v>
      </c>
      <c r="G35">
        <v>84606</v>
      </c>
      <c r="H35">
        <v>0</v>
      </c>
      <c r="I35">
        <v>0</v>
      </c>
      <c r="J35">
        <v>0.8</v>
      </c>
    </row>
    <row r="36" spans="1:10" x14ac:dyDescent="0.2">
      <c r="A36" s="1">
        <v>43487</v>
      </c>
      <c r="B36" t="s">
        <v>51</v>
      </c>
      <c r="C36" t="s">
        <v>11</v>
      </c>
      <c r="D36" t="s">
        <v>11</v>
      </c>
      <c r="E36" t="s">
        <v>12</v>
      </c>
      <c r="F36" t="s">
        <v>13</v>
      </c>
      <c r="G36">
        <v>84601</v>
      </c>
      <c r="H36">
        <v>0</v>
      </c>
      <c r="I36">
        <v>0</v>
      </c>
      <c r="J36">
        <v>0.8</v>
      </c>
    </row>
    <row r="37" spans="1:10" x14ac:dyDescent="0.2">
      <c r="A37" s="1">
        <v>43487</v>
      </c>
      <c r="B37" t="s">
        <v>52</v>
      </c>
      <c r="C37" t="s">
        <v>11</v>
      </c>
      <c r="D37" t="s">
        <v>11</v>
      </c>
      <c r="E37" t="s">
        <v>12</v>
      </c>
      <c r="F37" t="s">
        <v>16</v>
      </c>
      <c r="G37">
        <v>84606</v>
      </c>
      <c r="H37">
        <v>0</v>
      </c>
      <c r="I37">
        <v>0</v>
      </c>
      <c r="J37">
        <v>4.38</v>
      </c>
    </row>
    <row r="38" spans="1:10" x14ac:dyDescent="0.2">
      <c r="A38" s="1">
        <v>43487</v>
      </c>
      <c r="B38" t="s">
        <v>53</v>
      </c>
      <c r="C38" t="s">
        <v>11</v>
      </c>
      <c r="D38" t="s">
        <v>11</v>
      </c>
      <c r="E38" t="s">
        <v>12</v>
      </c>
      <c r="F38" t="s">
        <v>13</v>
      </c>
      <c r="G38">
        <v>84062</v>
      </c>
      <c r="H38">
        <v>0</v>
      </c>
      <c r="I38">
        <v>0</v>
      </c>
      <c r="J38">
        <v>0.8</v>
      </c>
    </row>
    <row r="39" spans="1:10" x14ac:dyDescent="0.2">
      <c r="A39" s="1">
        <v>43487</v>
      </c>
      <c r="B39" t="s">
        <v>54</v>
      </c>
      <c r="C39" t="s">
        <v>11</v>
      </c>
      <c r="D39" t="s">
        <v>11</v>
      </c>
      <c r="E39" t="s">
        <v>12</v>
      </c>
      <c r="F39" t="s">
        <v>13</v>
      </c>
      <c r="G39">
        <v>97003</v>
      </c>
      <c r="H39">
        <v>0</v>
      </c>
      <c r="I39">
        <v>0</v>
      </c>
      <c r="J39">
        <v>0.8</v>
      </c>
    </row>
    <row r="40" spans="1:10" x14ac:dyDescent="0.2">
      <c r="A40" s="1">
        <v>43488</v>
      </c>
      <c r="B40" t="s">
        <v>55</v>
      </c>
      <c r="C40" t="s">
        <v>11</v>
      </c>
      <c r="D40" t="s">
        <v>11</v>
      </c>
      <c r="E40" t="s">
        <v>12</v>
      </c>
      <c r="F40" t="s">
        <v>24</v>
      </c>
      <c r="G40">
        <v>84096</v>
      </c>
      <c r="H40">
        <v>0</v>
      </c>
      <c r="I40">
        <v>0.36</v>
      </c>
      <c r="J40">
        <v>6.89</v>
      </c>
    </row>
    <row r="41" spans="1:10" x14ac:dyDescent="0.2">
      <c r="A41" s="1">
        <v>43491</v>
      </c>
      <c r="B41" t="s">
        <v>56</v>
      </c>
      <c r="C41" t="s">
        <v>11</v>
      </c>
      <c r="D41" t="s">
        <v>11</v>
      </c>
      <c r="E41" t="s">
        <v>12</v>
      </c>
      <c r="F41" t="s">
        <v>16</v>
      </c>
      <c r="G41">
        <v>84663</v>
      </c>
      <c r="H41">
        <v>0</v>
      </c>
      <c r="I41">
        <v>0.76</v>
      </c>
      <c r="J41">
        <v>3.34</v>
      </c>
    </row>
    <row r="42" spans="1:10" x14ac:dyDescent="0.2">
      <c r="A42" s="1">
        <v>43491</v>
      </c>
      <c r="B42" t="s">
        <v>57</v>
      </c>
      <c r="C42" t="s">
        <v>11</v>
      </c>
      <c r="D42" t="s">
        <v>11</v>
      </c>
      <c r="E42" t="s">
        <v>12</v>
      </c>
      <c r="F42" t="s">
        <v>13</v>
      </c>
      <c r="G42">
        <v>84601</v>
      </c>
      <c r="H42">
        <v>0</v>
      </c>
      <c r="I42">
        <v>0</v>
      </c>
      <c r="J42">
        <v>0.8</v>
      </c>
    </row>
    <row r="43" spans="1:10" x14ac:dyDescent="0.2">
      <c r="A43" s="1">
        <v>43491</v>
      </c>
      <c r="B43" t="s">
        <v>58</v>
      </c>
      <c r="C43" t="s">
        <v>11</v>
      </c>
      <c r="D43" t="s">
        <v>11</v>
      </c>
      <c r="E43" t="s">
        <v>12</v>
      </c>
      <c r="F43" t="s">
        <v>24</v>
      </c>
      <c r="G43">
        <v>84604</v>
      </c>
      <c r="H43">
        <v>0</v>
      </c>
      <c r="I43">
        <v>0.36</v>
      </c>
      <c r="J43">
        <v>6.89</v>
      </c>
    </row>
    <row r="44" spans="1:10" x14ac:dyDescent="0.2">
      <c r="A44" s="1">
        <v>43491</v>
      </c>
      <c r="B44" t="s">
        <v>59</v>
      </c>
      <c r="C44" t="s">
        <v>11</v>
      </c>
      <c r="D44" t="s">
        <v>11</v>
      </c>
      <c r="E44" t="s">
        <v>12</v>
      </c>
      <c r="F44" t="s">
        <v>16</v>
      </c>
      <c r="G44">
        <v>84047</v>
      </c>
      <c r="H44">
        <v>0</v>
      </c>
      <c r="I44">
        <v>0</v>
      </c>
      <c r="J44">
        <v>4.9400000000000004</v>
      </c>
    </row>
    <row r="45" spans="1:10" x14ac:dyDescent="0.2">
      <c r="A45" s="1">
        <v>43491</v>
      </c>
      <c r="B45" t="s">
        <v>60</v>
      </c>
      <c r="C45" t="s">
        <v>11</v>
      </c>
      <c r="D45" t="s">
        <v>11</v>
      </c>
      <c r="E45" t="s">
        <v>12</v>
      </c>
      <c r="F45" t="s">
        <v>13</v>
      </c>
      <c r="G45">
        <v>97003</v>
      </c>
      <c r="H45">
        <v>0</v>
      </c>
      <c r="I45">
        <v>0</v>
      </c>
      <c r="J45">
        <v>0.8</v>
      </c>
    </row>
    <row r="46" spans="1:10" x14ac:dyDescent="0.2">
      <c r="A46" s="1">
        <v>43491</v>
      </c>
      <c r="B46" t="s">
        <v>61</v>
      </c>
      <c r="C46" t="s">
        <v>11</v>
      </c>
      <c r="D46" t="s">
        <v>11</v>
      </c>
      <c r="E46" t="s">
        <v>12</v>
      </c>
      <c r="F46" t="s">
        <v>24</v>
      </c>
      <c r="G46">
        <v>84058</v>
      </c>
      <c r="H46">
        <v>0</v>
      </c>
      <c r="I46">
        <v>0.36</v>
      </c>
      <c r="J46">
        <v>6.89</v>
      </c>
    </row>
    <row r="47" spans="1:10" x14ac:dyDescent="0.2">
      <c r="A47" s="1">
        <v>43492</v>
      </c>
      <c r="B47" t="s">
        <v>62</v>
      </c>
      <c r="C47" t="s">
        <v>11</v>
      </c>
      <c r="D47" t="s">
        <v>11</v>
      </c>
      <c r="E47" t="s">
        <v>12</v>
      </c>
      <c r="F47" t="s">
        <v>16</v>
      </c>
      <c r="G47">
        <v>84123</v>
      </c>
      <c r="H47">
        <v>0</v>
      </c>
      <c r="I47">
        <v>1.21</v>
      </c>
      <c r="J47">
        <v>3.18</v>
      </c>
    </row>
    <row r="48" spans="1:10" x14ac:dyDescent="0.2">
      <c r="A48" s="1">
        <v>43492</v>
      </c>
      <c r="B48" t="s">
        <v>63</v>
      </c>
      <c r="C48" t="s">
        <v>11</v>
      </c>
      <c r="D48" t="s">
        <v>11</v>
      </c>
      <c r="E48" t="s">
        <v>12</v>
      </c>
      <c r="F48" t="s">
        <v>24</v>
      </c>
      <c r="G48">
        <v>96762</v>
      </c>
      <c r="H48">
        <v>0</v>
      </c>
      <c r="I48">
        <v>3.77</v>
      </c>
      <c r="J48">
        <v>15.28</v>
      </c>
    </row>
    <row r="49" spans="1:10" x14ac:dyDescent="0.2">
      <c r="A49" s="1">
        <v>43495</v>
      </c>
      <c r="B49" t="s">
        <v>64</v>
      </c>
      <c r="C49" t="s">
        <v>11</v>
      </c>
      <c r="D49" t="s">
        <v>11</v>
      </c>
      <c r="E49" t="s">
        <v>12</v>
      </c>
      <c r="F49" t="s">
        <v>13</v>
      </c>
      <c r="G49">
        <v>83646</v>
      </c>
      <c r="H49">
        <v>0</v>
      </c>
      <c r="I49">
        <v>0</v>
      </c>
      <c r="J49">
        <v>1.6</v>
      </c>
    </row>
    <row r="50" spans="1:10" x14ac:dyDescent="0.2">
      <c r="A50" s="1">
        <v>43496</v>
      </c>
      <c r="B50" t="s">
        <v>65</v>
      </c>
      <c r="C50" t="s">
        <v>11</v>
      </c>
      <c r="D50" t="s">
        <v>11</v>
      </c>
      <c r="E50" t="s">
        <v>12</v>
      </c>
      <c r="F50" t="s">
        <v>16</v>
      </c>
      <c r="G50">
        <v>84062</v>
      </c>
      <c r="H50">
        <v>0</v>
      </c>
      <c r="I50">
        <v>1.37</v>
      </c>
      <c r="J50">
        <v>3.82</v>
      </c>
    </row>
    <row r="51" spans="1:10" x14ac:dyDescent="0.2">
      <c r="A51" s="1">
        <v>43496</v>
      </c>
      <c r="B51" t="s">
        <v>66</v>
      </c>
      <c r="C51" t="s">
        <v>11</v>
      </c>
      <c r="D51" t="s">
        <v>11</v>
      </c>
      <c r="E51" t="s">
        <v>12</v>
      </c>
      <c r="F51" t="s">
        <v>13</v>
      </c>
      <c r="G51">
        <v>76109</v>
      </c>
      <c r="H51">
        <v>0</v>
      </c>
      <c r="I51">
        <v>0</v>
      </c>
      <c r="J51">
        <v>1</v>
      </c>
    </row>
    <row r="52" spans="1:10" x14ac:dyDescent="0.2">
      <c r="A52" s="1">
        <v>43497</v>
      </c>
      <c r="B52" t="s">
        <v>67</v>
      </c>
      <c r="C52" t="s">
        <v>11</v>
      </c>
      <c r="D52" t="s">
        <v>11</v>
      </c>
      <c r="E52" t="s">
        <v>12</v>
      </c>
      <c r="F52" t="s">
        <v>13</v>
      </c>
      <c r="G52">
        <v>98115</v>
      </c>
      <c r="H52">
        <v>0</v>
      </c>
      <c r="I52">
        <v>0</v>
      </c>
      <c r="J52">
        <v>2.65</v>
      </c>
    </row>
    <row r="53" spans="1:10" x14ac:dyDescent="0.2">
      <c r="A53" s="1">
        <v>43497</v>
      </c>
      <c r="B53" t="s">
        <v>68</v>
      </c>
      <c r="C53" t="s">
        <v>11</v>
      </c>
      <c r="D53" t="s">
        <v>11</v>
      </c>
      <c r="E53" t="s">
        <v>12</v>
      </c>
      <c r="F53" t="s">
        <v>13</v>
      </c>
      <c r="G53">
        <v>84057</v>
      </c>
      <c r="H53">
        <v>0</v>
      </c>
      <c r="I53">
        <v>0</v>
      </c>
      <c r="J53">
        <v>2.2000000000000002</v>
      </c>
    </row>
    <row r="54" spans="1:10" x14ac:dyDescent="0.2">
      <c r="A54" s="1">
        <v>43497</v>
      </c>
      <c r="B54" t="s">
        <v>69</v>
      </c>
      <c r="C54" t="s">
        <v>11</v>
      </c>
      <c r="D54" t="s">
        <v>11</v>
      </c>
      <c r="E54" t="s">
        <v>12</v>
      </c>
      <c r="F54" t="s">
        <v>13</v>
      </c>
      <c r="G54">
        <v>84663</v>
      </c>
      <c r="H54">
        <v>0</v>
      </c>
      <c r="I54">
        <v>0</v>
      </c>
      <c r="J54">
        <v>2.35</v>
      </c>
    </row>
    <row r="55" spans="1:10" x14ac:dyDescent="0.2">
      <c r="A55" s="1">
        <v>43497</v>
      </c>
      <c r="B55" t="s">
        <v>70</v>
      </c>
      <c r="C55" t="s">
        <v>11</v>
      </c>
      <c r="D55" t="s">
        <v>11</v>
      </c>
      <c r="E55" t="s">
        <v>12</v>
      </c>
      <c r="F55" t="s">
        <v>13</v>
      </c>
      <c r="G55">
        <v>89107</v>
      </c>
      <c r="H55">
        <v>0</v>
      </c>
      <c r="I55">
        <v>0</v>
      </c>
      <c r="J55">
        <v>1.1499999999999999</v>
      </c>
    </row>
    <row r="56" spans="1:10" x14ac:dyDescent="0.2">
      <c r="A56" s="1">
        <v>43497</v>
      </c>
      <c r="B56" t="s">
        <v>71</v>
      </c>
      <c r="C56" t="s">
        <v>11</v>
      </c>
      <c r="D56" t="s">
        <v>11</v>
      </c>
      <c r="E56" t="s">
        <v>12</v>
      </c>
      <c r="F56" t="s">
        <v>13</v>
      </c>
      <c r="G56">
        <v>84081</v>
      </c>
      <c r="H56">
        <v>0</v>
      </c>
      <c r="I56">
        <v>0</v>
      </c>
      <c r="J56">
        <v>1</v>
      </c>
    </row>
    <row r="57" spans="1:10" x14ac:dyDescent="0.2">
      <c r="A57" s="1">
        <v>43497</v>
      </c>
      <c r="B57" t="s">
        <v>72</v>
      </c>
      <c r="C57" t="s">
        <v>11</v>
      </c>
      <c r="D57" t="s">
        <v>11</v>
      </c>
      <c r="E57" t="s">
        <v>12</v>
      </c>
      <c r="F57" t="s">
        <v>13</v>
      </c>
      <c r="G57">
        <v>84057</v>
      </c>
      <c r="H57">
        <v>0</v>
      </c>
      <c r="I57">
        <v>0</v>
      </c>
      <c r="J57">
        <v>1</v>
      </c>
    </row>
    <row r="58" spans="1:10" x14ac:dyDescent="0.2">
      <c r="A58" s="1">
        <v>43500</v>
      </c>
      <c r="B58" t="s">
        <v>73</v>
      </c>
      <c r="C58" t="s">
        <v>11</v>
      </c>
      <c r="D58" t="s">
        <v>11</v>
      </c>
      <c r="E58" t="s">
        <v>12</v>
      </c>
      <c r="F58" t="s">
        <v>13</v>
      </c>
      <c r="G58">
        <v>84601</v>
      </c>
      <c r="H58">
        <v>0</v>
      </c>
      <c r="I58">
        <v>0</v>
      </c>
      <c r="J58">
        <v>2.0499999999999998</v>
      </c>
    </row>
    <row r="59" spans="1:10" x14ac:dyDescent="0.2">
      <c r="A59" s="1">
        <v>43500</v>
      </c>
      <c r="B59" t="s">
        <v>74</v>
      </c>
      <c r="C59" t="s">
        <v>11</v>
      </c>
      <c r="D59" t="s">
        <v>11</v>
      </c>
      <c r="E59" t="s">
        <v>12</v>
      </c>
      <c r="F59" t="s">
        <v>13</v>
      </c>
      <c r="G59">
        <v>22310</v>
      </c>
      <c r="H59">
        <v>0</v>
      </c>
      <c r="I59">
        <v>0</v>
      </c>
      <c r="J59">
        <v>1.6</v>
      </c>
    </row>
    <row r="60" spans="1:10" x14ac:dyDescent="0.2">
      <c r="A60" s="1">
        <v>43500</v>
      </c>
      <c r="B60" t="s">
        <v>75</v>
      </c>
      <c r="C60" t="s">
        <v>11</v>
      </c>
      <c r="D60" t="s">
        <v>11</v>
      </c>
      <c r="E60" t="s">
        <v>12</v>
      </c>
      <c r="F60" t="s">
        <v>13</v>
      </c>
      <c r="G60">
        <v>83401</v>
      </c>
      <c r="H60">
        <v>0</v>
      </c>
      <c r="I60">
        <v>0</v>
      </c>
      <c r="J60">
        <v>1</v>
      </c>
    </row>
    <row r="61" spans="1:10" x14ac:dyDescent="0.2">
      <c r="A61" s="1">
        <v>43501</v>
      </c>
      <c r="B61" t="s">
        <v>76</v>
      </c>
      <c r="C61" t="s">
        <v>11</v>
      </c>
      <c r="D61" t="s">
        <v>11</v>
      </c>
      <c r="E61" t="s">
        <v>12</v>
      </c>
      <c r="F61" t="s">
        <v>24</v>
      </c>
      <c r="G61">
        <v>19106</v>
      </c>
      <c r="H61">
        <v>0</v>
      </c>
      <c r="I61">
        <v>3.34</v>
      </c>
      <c r="J61">
        <v>10.86</v>
      </c>
    </row>
    <row r="62" spans="1:10" x14ac:dyDescent="0.2">
      <c r="A62" s="1">
        <v>43502</v>
      </c>
      <c r="B62" t="s">
        <v>77</v>
      </c>
      <c r="C62" t="s">
        <v>11</v>
      </c>
      <c r="D62" t="s">
        <v>11</v>
      </c>
      <c r="E62" t="s">
        <v>12</v>
      </c>
      <c r="F62" t="s">
        <v>16</v>
      </c>
      <c r="G62">
        <v>80206</v>
      </c>
      <c r="H62">
        <v>0</v>
      </c>
      <c r="I62">
        <v>1.42</v>
      </c>
      <c r="J62">
        <v>3.88</v>
      </c>
    </row>
    <row r="63" spans="1:10" x14ac:dyDescent="0.2">
      <c r="A63" s="1">
        <v>43502</v>
      </c>
      <c r="B63" t="s">
        <v>78</v>
      </c>
      <c r="C63" t="s">
        <v>11</v>
      </c>
      <c r="D63" t="s">
        <v>11</v>
      </c>
      <c r="E63" t="s">
        <v>12</v>
      </c>
      <c r="F63" t="s">
        <v>16</v>
      </c>
      <c r="G63">
        <v>96762</v>
      </c>
      <c r="H63">
        <v>0</v>
      </c>
      <c r="I63">
        <v>0.97</v>
      </c>
      <c r="J63">
        <v>3.09</v>
      </c>
    </row>
    <row r="64" spans="1:10" x14ac:dyDescent="0.2">
      <c r="A64" s="1">
        <v>43502</v>
      </c>
      <c r="B64" t="s">
        <v>79</v>
      </c>
      <c r="C64" t="s">
        <v>11</v>
      </c>
      <c r="D64" t="s">
        <v>11</v>
      </c>
      <c r="E64" t="s">
        <v>12</v>
      </c>
      <c r="F64" t="s">
        <v>24</v>
      </c>
      <c r="G64">
        <v>25314</v>
      </c>
      <c r="H64">
        <v>0</v>
      </c>
      <c r="I64">
        <v>2.77</v>
      </c>
      <c r="J64">
        <v>10.23</v>
      </c>
    </row>
    <row r="65" spans="1:10" x14ac:dyDescent="0.2">
      <c r="A65" s="1">
        <v>43502</v>
      </c>
      <c r="B65" t="s">
        <v>80</v>
      </c>
      <c r="C65" t="s">
        <v>11</v>
      </c>
      <c r="D65" t="s">
        <v>11</v>
      </c>
      <c r="E65" t="s">
        <v>12</v>
      </c>
      <c r="F65" t="s">
        <v>16</v>
      </c>
      <c r="G65">
        <v>73013</v>
      </c>
      <c r="H65">
        <v>0</v>
      </c>
      <c r="I65">
        <v>1.02</v>
      </c>
      <c r="J65">
        <v>2.76</v>
      </c>
    </row>
    <row r="66" spans="1:10" x14ac:dyDescent="0.2">
      <c r="A66" s="1">
        <v>43502</v>
      </c>
      <c r="B66" t="s">
        <v>81</v>
      </c>
      <c r="C66" t="s">
        <v>11</v>
      </c>
      <c r="D66" t="s">
        <v>11</v>
      </c>
      <c r="E66" t="s">
        <v>12</v>
      </c>
      <c r="F66" t="s">
        <v>16</v>
      </c>
      <c r="G66">
        <v>46142</v>
      </c>
      <c r="H66">
        <v>0</v>
      </c>
      <c r="I66">
        <v>2.96</v>
      </c>
      <c r="J66">
        <v>5.24</v>
      </c>
    </row>
    <row r="67" spans="1:10" x14ac:dyDescent="0.2">
      <c r="A67" s="1">
        <v>43503</v>
      </c>
      <c r="B67" t="s">
        <v>82</v>
      </c>
      <c r="C67" t="s">
        <v>11</v>
      </c>
      <c r="D67" t="s">
        <v>11</v>
      </c>
      <c r="E67" t="s">
        <v>12</v>
      </c>
      <c r="F67" t="s">
        <v>16</v>
      </c>
      <c r="G67">
        <v>19004</v>
      </c>
      <c r="H67">
        <v>0</v>
      </c>
      <c r="I67">
        <v>1.33</v>
      </c>
      <c r="J67">
        <v>4.33</v>
      </c>
    </row>
    <row r="68" spans="1:10" x14ac:dyDescent="0.2">
      <c r="A68" s="1">
        <v>43503</v>
      </c>
      <c r="B68" t="s">
        <v>83</v>
      </c>
      <c r="C68" t="s">
        <v>11</v>
      </c>
      <c r="D68" t="s">
        <v>11</v>
      </c>
      <c r="E68" t="s">
        <v>12</v>
      </c>
      <c r="F68" t="s">
        <v>16</v>
      </c>
      <c r="G68">
        <v>79407</v>
      </c>
      <c r="H68">
        <v>0</v>
      </c>
      <c r="I68">
        <v>1.39</v>
      </c>
      <c r="J68">
        <v>3.96</v>
      </c>
    </row>
    <row r="69" spans="1:10" x14ac:dyDescent="0.2">
      <c r="A69" s="1">
        <v>43503</v>
      </c>
      <c r="B69" t="s">
        <v>84</v>
      </c>
      <c r="C69" t="s">
        <v>11</v>
      </c>
      <c r="D69" t="s">
        <v>11</v>
      </c>
      <c r="E69" t="s">
        <v>12</v>
      </c>
      <c r="F69" t="s">
        <v>16</v>
      </c>
      <c r="G69">
        <v>89074</v>
      </c>
      <c r="H69">
        <v>0</v>
      </c>
      <c r="I69">
        <v>1.04</v>
      </c>
      <c r="J69">
        <v>2.7</v>
      </c>
    </row>
    <row r="70" spans="1:10" x14ac:dyDescent="0.2">
      <c r="A70" s="1">
        <v>43505</v>
      </c>
      <c r="B70" t="s">
        <v>85</v>
      </c>
      <c r="C70" t="s">
        <v>11</v>
      </c>
      <c r="D70" t="s">
        <v>11</v>
      </c>
      <c r="E70" t="s">
        <v>12</v>
      </c>
      <c r="F70" t="s">
        <v>16</v>
      </c>
      <c r="G70">
        <v>72223</v>
      </c>
      <c r="H70">
        <v>0</v>
      </c>
      <c r="I70">
        <v>1.34</v>
      </c>
      <c r="J70">
        <v>4.0599999999999996</v>
      </c>
    </row>
    <row r="71" spans="1:10" x14ac:dyDescent="0.2">
      <c r="A71" s="1">
        <v>43505</v>
      </c>
      <c r="B71" t="s">
        <v>86</v>
      </c>
      <c r="C71" t="s">
        <v>11</v>
      </c>
      <c r="D71" t="s">
        <v>11</v>
      </c>
      <c r="E71" t="s">
        <v>12</v>
      </c>
      <c r="F71" t="s">
        <v>13</v>
      </c>
      <c r="G71">
        <v>84606</v>
      </c>
      <c r="H71">
        <v>0</v>
      </c>
      <c r="I71">
        <v>0</v>
      </c>
      <c r="J71">
        <v>1</v>
      </c>
    </row>
    <row r="72" spans="1:10" x14ac:dyDescent="0.2">
      <c r="A72" s="1">
        <v>43508</v>
      </c>
      <c r="B72" t="s">
        <v>87</v>
      </c>
      <c r="C72" t="s">
        <v>11</v>
      </c>
      <c r="D72" t="s">
        <v>11</v>
      </c>
      <c r="E72" t="s">
        <v>12</v>
      </c>
      <c r="F72" t="s">
        <v>16</v>
      </c>
      <c r="G72">
        <v>84057</v>
      </c>
      <c r="H72">
        <v>0</v>
      </c>
      <c r="I72">
        <v>1</v>
      </c>
      <c r="J72">
        <v>2.66</v>
      </c>
    </row>
    <row r="73" spans="1:10" x14ac:dyDescent="0.2">
      <c r="A73" s="1">
        <v>43510</v>
      </c>
      <c r="B73" t="s">
        <v>88</v>
      </c>
      <c r="C73" t="s">
        <v>11</v>
      </c>
      <c r="D73" t="s">
        <v>11</v>
      </c>
      <c r="E73" t="s">
        <v>12</v>
      </c>
      <c r="F73" t="s">
        <v>16</v>
      </c>
      <c r="G73" t="s">
        <v>89</v>
      </c>
      <c r="H73">
        <v>0</v>
      </c>
      <c r="I73">
        <v>1.04</v>
      </c>
      <c r="J73">
        <v>2.7</v>
      </c>
    </row>
    <row r="74" spans="1:10" x14ac:dyDescent="0.2">
      <c r="A74" s="1">
        <v>43514</v>
      </c>
      <c r="B74" t="s">
        <v>90</v>
      </c>
      <c r="C74" t="s">
        <v>11</v>
      </c>
      <c r="D74" t="s">
        <v>11</v>
      </c>
      <c r="E74" t="s">
        <v>12</v>
      </c>
      <c r="F74" t="s">
        <v>24</v>
      </c>
      <c r="G74">
        <v>84047</v>
      </c>
      <c r="H74">
        <v>0</v>
      </c>
      <c r="I74">
        <v>0.43</v>
      </c>
      <c r="J74">
        <v>7.42</v>
      </c>
    </row>
    <row r="75" spans="1:10" x14ac:dyDescent="0.2">
      <c r="A75" s="1">
        <v>43516</v>
      </c>
      <c r="B75" t="s">
        <v>91</v>
      </c>
      <c r="C75" t="s">
        <v>11</v>
      </c>
      <c r="D75" t="s">
        <v>11</v>
      </c>
      <c r="E75" t="s">
        <v>12</v>
      </c>
      <c r="F75" t="s">
        <v>24</v>
      </c>
      <c r="G75">
        <v>24484</v>
      </c>
      <c r="H75">
        <v>0</v>
      </c>
      <c r="I75">
        <v>2.77</v>
      </c>
      <c r="J75">
        <v>10.23</v>
      </c>
    </row>
    <row r="76" spans="1:10" x14ac:dyDescent="0.2">
      <c r="A76" s="1">
        <v>43516</v>
      </c>
      <c r="B76" t="s">
        <v>92</v>
      </c>
      <c r="C76" t="s">
        <v>11</v>
      </c>
      <c r="D76" t="s">
        <v>11</v>
      </c>
      <c r="E76" t="s">
        <v>12</v>
      </c>
      <c r="F76" t="s">
        <v>16</v>
      </c>
      <c r="G76">
        <v>84631</v>
      </c>
      <c r="H76">
        <v>0</v>
      </c>
      <c r="I76">
        <v>1</v>
      </c>
      <c r="J76">
        <v>2.66</v>
      </c>
    </row>
    <row r="77" spans="1:10" x14ac:dyDescent="0.2">
      <c r="A77" s="1">
        <v>43516</v>
      </c>
      <c r="B77" t="s">
        <v>93</v>
      </c>
      <c r="C77" t="s">
        <v>11</v>
      </c>
      <c r="D77" t="s">
        <v>11</v>
      </c>
      <c r="E77" t="s">
        <v>12</v>
      </c>
      <c r="F77" t="s">
        <v>16</v>
      </c>
      <c r="G77">
        <v>84004</v>
      </c>
      <c r="H77">
        <v>0</v>
      </c>
      <c r="I77">
        <v>1</v>
      </c>
      <c r="J77">
        <v>2.66</v>
      </c>
    </row>
    <row r="78" spans="1:10" x14ac:dyDescent="0.2">
      <c r="A78" s="1">
        <v>43516</v>
      </c>
      <c r="B78" t="s">
        <v>94</v>
      </c>
      <c r="C78" t="s">
        <v>11</v>
      </c>
      <c r="D78" t="s">
        <v>11</v>
      </c>
      <c r="E78" t="s">
        <v>12</v>
      </c>
      <c r="F78" t="s">
        <v>24</v>
      </c>
      <c r="G78">
        <v>85296</v>
      </c>
      <c r="H78">
        <v>0</v>
      </c>
      <c r="I78">
        <v>1.57</v>
      </c>
      <c r="J78">
        <v>7.88</v>
      </c>
    </row>
    <row r="79" spans="1:10" x14ac:dyDescent="0.2">
      <c r="A79" s="1">
        <v>43517</v>
      </c>
      <c r="B79" t="s">
        <v>95</v>
      </c>
      <c r="C79" t="s">
        <v>11</v>
      </c>
      <c r="D79" t="s">
        <v>11</v>
      </c>
      <c r="E79" t="s">
        <v>12</v>
      </c>
      <c r="F79" t="s">
        <v>16</v>
      </c>
      <c r="G79">
        <v>89107</v>
      </c>
      <c r="H79">
        <v>0</v>
      </c>
      <c r="I79">
        <v>1.04</v>
      </c>
      <c r="J79">
        <v>2.7</v>
      </c>
    </row>
    <row r="80" spans="1:10" x14ac:dyDescent="0.2">
      <c r="A80" s="1">
        <v>43517</v>
      </c>
      <c r="B80" t="s">
        <v>96</v>
      </c>
      <c r="C80" t="s">
        <v>11</v>
      </c>
      <c r="D80" t="s">
        <v>11</v>
      </c>
      <c r="E80" t="s">
        <v>12</v>
      </c>
      <c r="F80" t="s">
        <v>16</v>
      </c>
      <c r="G80">
        <v>64114</v>
      </c>
      <c r="H80">
        <v>0</v>
      </c>
      <c r="I80">
        <v>0.81</v>
      </c>
      <c r="J80">
        <v>5.12</v>
      </c>
    </row>
    <row r="81" spans="1:10" x14ac:dyDescent="0.2">
      <c r="A81" s="1">
        <v>43517</v>
      </c>
      <c r="B81" t="s">
        <v>97</v>
      </c>
      <c r="C81" t="s">
        <v>11</v>
      </c>
      <c r="D81" t="s">
        <v>11</v>
      </c>
      <c r="E81" t="s">
        <v>12</v>
      </c>
      <c r="F81" t="s">
        <v>16</v>
      </c>
      <c r="G81">
        <v>68157</v>
      </c>
      <c r="H81">
        <v>0</v>
      </c>
      <c r="I81">
        <v>1.02</v>
      </c>
      <c r="J81">
        <v>2.76</v>
      </c>
    </row>
    <row r="82" spans="1:10" x14ac:dyDescent="0.2">
      <c r="A82" s="1">
        <v>43517</v>
      </c>
      <c r="B82" t="s">
        <v>98</v>
      </c>
      <c r="C82" t="s">
        <v>11</v>
      </c>
      <c r="D82" t="s">
        <v>11</v>
      </c>
      <c r="E82" t="s">
        <v>12</v>
      </c>
      <c r="F82" t="s">
        <v>16</v>
      </c>
      <c r="G82">
        <v>84604</v>
      </c>
      <c r="H82">
        <v>0</v>
      </c>
      <c r="I82">
        <v>1</v>
      </c>
      <c r="J82">
        <v>2.66</v>
      </c>
    </row>
    <row r="83" spans="1:10" x14ac:dyDescent="0.2">
      <c r="A83" s="1">
        <v>43518</v>
      </c>
      <c r="B83" t="s">
        <v>99</v>
      </c>
      <c r="C83" t="s">
        <v>11</v>
      </c>
      <c r="D83" t="s">
        <v>11</v>
      </c>
      <c r="E83" t="s">
        <v>12</v>
      </c>
      <c r="F83" t="s">
        <v>24</v>
      </c>
      <c r="G83">
        <v>84096</v>
      </c>
      <c r="H83">
        <v>0</v>
      </c>
      <c r="I83">
        <v>0.69</v>
      </c>
      <c r="J83">
        <v>7.61</v>
      </c>
    </row>
    <row r="84" spans="1:10" x14ac:dyDescent="0.2">
      <c r="A84" s="1">
        <v>43518</v>
      </c>
      <c r="B84" t="s">
        <v>100</v>
      </c>
      <c r="C84" t="s">
        <v>11</v>
      </c>
      <c r="D84" t="s">
        <v>11</v>
      </c>
      <c r="E84" t="s">
        <v>12</v>
      </c>
      <c r="F84" t="s">
        <v>16</v>
      </c>
      <c r="G84">
        <v>84003</v>
      </c>
      <c r="H84">
        <v>0</v>
      </c>
      <c r="I84">
        <v>1</v>
      </c>
      <c r="J84">
        <v>2.66</v>
      </c>
    </row>
    <row r="85" spans="1:10" x14ac:dyDescent="0.2">
      <c r="A85" s="1">
        <v>43518</v>
      </c>
      <c r="B85" t="s">
        <v>101</v>
      </c>
      <c r="C85" t="s">
        <v>11</v>
      </c>
      <c r="D85" t="s">
        <v>11</v>
      </c>
      <c r="E85" t="s">
        <v>12</v>
      </c>
      <c r="F85" t="s">
        <v>16</v>
      </c>
      <c r="G85">
        <v>84117</v>
      </c>
      <c r="H85">
        <v>0</v>
      </c>
      <c r="I85">
        <v>1.37</v>
      </c>
      <c r="J85">
        <v>3.82</v>
      </c>
    </row>
    <row r="86" spans="1:10" x14ac:dyDescent="0.2">
      <c r="A86" s="1">
        <v>43518</v>
      </c>
      <c r="B86" t="s">
        <v>102</v>
      </c>
      <c r="C86" t="s">
        <v>11</v>
      </c>
      <c r="D86" t="s">
        <v>11</v>
      </c>
      <c r="E86" t="s">
        <v>12</v>
      </c>
      <c r="F86" t="s">
        <v>16</v>
      </c>
      <c r="G86">
        <v>40515</v>
      </c>
      <c r="H86">
        <v>0</v>
      </c>
      <c r="I86">
        <v>0.98</v>
      </c>
      <c r="J86">
        <v>2.96</v>
      </c>
    </row>
    <row r="87" spans="1:10" x14ac:dyDescent="0.2">
      <c r="A87" s="1">
        <v>43518</v>
      </c>
      <c r="B87" t="s">
        <v>103</v>
      </c>
      <c r="C87" t="s">
        <v>11</v>
      </c>
      <c r="D87" t="s">
        <v>11</v>
      </c>
      <c r="E87" t="s">
        <v>12</v>
      </c>
      <c r="F87" t="s">
        <v>16</v>
      </c>
      <c r="G87">
        <v>84057</v>
      </c>
      <c r="H87">
        <v>0</v>
      </c>
      <c r="I87">
        <v>1</v>
      </c>
      <c r="J87">
        <v>2.66</v>
      </c>
    </row>
    <row r="88" spans="1:10" x14ac:dyDescent="0.2">
      <c r="A88" s="1">
        <v>43519</v>
      </c>
      <c r="B88" t="s">
        <v>104</v>
      </c>
      <c r="C88" t="s">
        <v>11</v>
      </c>
      <c r="D88" t="s">
        <v>11</v>
      </c>
      <c r="E88" t="s">
        <v>12</v>
      </c>
      <c r="F88" t="s">
        <v>16</v>
      </c>
      <c r="G88">
        <v>84057</v>
      </c>
      <c r="H88">
        <v>0</v>
      </c>
      <c r="I88">
        <v>1.37</v>
      </c>
      <c r="J88">
        <v>3.82</v>
      </c>
    </row>
    <row r="89" spans="1:10" x14ac:dyDescent="0.2">
      <c r="A89" s="1">
        <v>43519</v>
      </c>
      <c r="B89" t="s">
        <v>105</v>
      </c>
      <c r="C89" t="s">
        <v>11</v>
      </c>
      <c r="D89" t="s">
        <v>11</v>
      </c>
      <c r="E89" t="s">
        <v>12</v>
      </c>
      <c r="F89" t="s">
        <v>16</v>
      </c>
      <c r="G89">
        <v>89107</v>
      </c>
      <c r="H89">
        <v>0</v>
      </c>
      <c r="I89">
        <v>1.04</v>
      </c>
      <c r="J89">
        <v>2.7</v>
      </c>
    </row>
    <row r="90" spans="1:10" x14ac:dyDescent="0.2">
      <c r="A90" s="1">
        <v>43519</v>
      </c>
      <c r="B90" t="s">
        <v>106</v>
      </c>
      <c r="C90" t="s">
        <v>11</v>
      </c>
      <c r="D90" t="s">
        <v>11</v>
      </c>
      <c r="E90" t="s">
        <v>12</v>
      </c>
      <c r="F90" t="s">
        <v>16</v>
      </c>
      <c r="G90">
        <v>76028</v>
      </c>
      <c r="H90">
        <v>0</v>
      </c>
      <c r="I90">
        <v>2.88</v>
      </c>
      <c r="J90">
        <v>5.12</v>
      </c>
    </row>
    <row r="91" spans="1:10" x14ac:dyDescent="0.2">
      <c r="A91" s="1">
        <v>43520</v>
      </c>
      <c r="B91" t="s">
        <v>107</v>
      </c>
      <c r="C91" t="s">
        <v>11</v>
      </c>
      <c r="D91" t="s">
        <v>11</v>
      </c>
      <c r="E91" t="s">
        <v>12</v>
      </c>
      <c r="F91" t="s">
        <v>24</v>
      </c>
      <c r="G91">
        <v>76028</v>
      </c>
      <c r="H91">
        <v>0</v>
      </c>
      <c r="I91">
        <v>1.9</v>
      </c>
      <c r="J91">
        <v>8.5</v>
      </c>
    </row>
    <row r="92" spans="1:10" x14ac:dyDescent="0.2">
      <c r="A92" s="1">
        <v>43520</v>
      </c>
      <c r="B92" t="s">
        <v>108</v>
      </c>
      <c r="C92" t="s">
        <v>11</v>
      </c>
      <c r="D92" t="s">
        <v>11</v>
      </c>
      <c r="E92" t="s">
        <v>12</v>
      </c>
      <c r="F92" t="s">
        <v>16</v>
      </c>
      <c r="G92">
        <v>80013</v>
      </c>
      <c r="H92">
        <v>0</v>
      </c>
      <c r="I92">
        <v>1.04</v>
      </c>
      <c r="J92">
        <v>2.7</v>
      </c>
    </row>
    <row r="93" spans="1:10" x14ac:dyDescent="0.2">
      <c r="A93" s="1">
        <v>43522</v>
      </c>
      <c r="B93" t="s">
        <v>109</v>
      </c>
      <c r="C93" t="s">
        <v>11</v>
      </c>
      <c r="D93" t="s">
        <v>11</v>
      </c>
      <c r="E93" t="s">
        <v>12</v>
      </c>
      <c r="F93" t="s">
        <v>16</v>
      </c>
      <c r="G93">
        <v>84097</v>
      </c>
      <c r="H93">
        <v>0</v>
      </c>
      <c r="I93">
        <v>1</v>
      </c>
      <c r="J93">
        <v>2.66</v>
      </c>
    </row>
    <row r="94" spans="1:10" x14ac:dyDescent="0.2">
      <c r="A94" s="1">
        <v>43522</v>
      </c>
      <c r="B94" t="s">
        <v>110</v>
      </c>
      <c r="C94" t="s">
        <v>11</v>
      </c>
      <c r="D94" t="s">
        <v>11</v>
      </c>
      <c r="E94" t="s">
        <v>12</v>
      </c>
      <c r="F94" t="s">
        <v>13</v>
      </c>
      <c r="G94">
        <v>84606</v>
      </c>
      <c r="H94">
        <v>0</v>
      </c>
      <c r="I94">
        <v>0</v>
      </c>
      <c r="J94">
        <v>2.35</v>
      </c>
    </row>
    <row r="95" spans="1:10" x14ac:dyDescent="0.2">
      <c r="A95" s="1">
        <v>43529</v>
      </c>
      <c r="B95" t="s">
        <v>111</v>
      </c>
      <c r="C95" t="s">
        <v>11</v>
      </c>
      <c r="D95" t="s">
        <v>11</v>
      </c>
      <c r="E95" t="s">
        <v>12</v>
      </c>
      <c r="F95" t="s">
        <v>16</v>
      </c>
      <c r="G95">
        <v>84087</v>
      </c>
      <c r="H95">
        <v>0</v>
      </c>
      <c r="I95">
        <v>1</v>
      </c>
      <c r="J95">
        <v>2.66</v>
      </c>
    </row>
    <row r="96" spans="1:10" x14ac:dyDescent="0.2">
      <c r="A96" s="1">
        <v>43531</v>
      </c>
      <c r="B96" t="s">
        <v>112</v>
      </c>
      <c r="C96" t="s">
        <v>11</v>
      </c>
      <c r="D96" t="s">
        <v>11</v>
      </c>
      <c r="E96" t="s">
        <v>12</v>
      </c>
      <c r="F96" t="s">
        <v>16</v>
      </c>
      <c r="G96">
        <v>76013</v>
      </c>
      <c r="H96">
        <v>0</v>
      </c>
      <c r="I96">
        <v>2.88</v>
      </c>
      <c r="J96">
        <v>5.12</v>
      </c>
    </row>
    <row r="97" spans="1:10" x14ac:dyDescent="0.2">
      <c r="A97" s="1">
        <v>43532</v>
      </c>
      <c r="B97" t="s">
        <v>113</v>
      </c>
      <c r="C97" t="s">
        <v>11</v>
      </c>
      <c r="D97" t="s">
        <v>11</v>
      </c>
      <c r="E97" t="s">
        <v>12</v>
      </c>
      <c r="F97" t="s">
        <v>16</v>
      </c>
      <c r="G97">
        <v>84335</v>
      </c>
      <c r="H97">
        <v>0</v>
      </c>
      <c r="I97">
        <v>1</v>
      </c>
      <c r="J97">
        <v>2.66</v>
      </c>
    </row>
    <row r="98" spans="1:10" x14ac:dyDescent="0.2">
      <c r="A98" s="1">
        <v>43532</v>
      </c>
      <c r="B98" t="s">
        <v>114</v>
      </c>
      <c r="C98" t="s">
        <v>11</v>
      </c>
      <c r="D98" t="s">
        <v>11</v>
      </c>
      <c r="E98" t="s">
        <v>12</v>
      </c>
      <c r="F98" t="s">
        <v>13</v>
      </c>
      <c r="G98">
        <v>84096</v>
      </c>
      <c r="H98">
        <v>0</v>
      </c>
      <c r="I98">
        <v>0</v>
      </c>
      <c r="J98">
        <v>1</v>
      </c>
    </row>
    <row r="99" spans="1:10" x14ac:dyDescent="0.2">
      <c r="A99" s="1">
        <v>43532</v>
      </c>
      <c r="B99" t="s">
        <v>115</v>
      </c>
      <c r="C99" t="s">
        <v>11</v>
      </c>
      <c r="D99" t="s">
        <v>11</v>
      </c>
      <c r="E99" t="s">
        <v>12</v>
      </c>
      <c r="F99" t="s">
        <v>24</v>
      </c>
      <c r="G99">
        <v>90069</v>
      </c>
      <c r="H99">
        <v>0</v>
      </c>
      <c r="I99">
        <v>1.57</v>
      </c>
      <c r="J99">
        <v>7.88</v>
      </c>
    </row>
    <row r="100" spans="1:10" x14ac:dyDescent="0.2">
      <c r="A100" s="1">
        <v>43536</v>
      </c>
      <c r="B100" t="s">
        <v>116</v>
      </c>
      <c r="C100" t="s">
        <v>11</v>
      </c>
      <c r="D100" t="s">
        <v>11</v>
      </c>
      <c r="E100" t="s">
        <v>12</v>
      </c>
      <c r="F100" t="s">
        <v>16</v>
      </c>
      <c r="G100">
        <v>25314</v>
      </c>
      <c r="H100">
        <v>0</v>
      </c>
      <c r="I100">
        <v>0.98</v>
      </c>
      <c r="J100">
        <v>2.96</v>
      </c>
    </row>
    <row r="101" spans="1:10" x14ac:dyDescent="0.2">
      <c r="A101" s="1">
        <v>43539</v>
      </c>
      <c r="B101" t="s">
        <v>117</v>
      </c>
      <c r="C101" t="s">
        <v>11</v>
      </c>
      <c r="D101" t="s">
        <v>11</v>
      </c>
      <c r="E101" t="s">
        <v>12</v>
      </c>
      <c r="F101" t="s">
        <v>16</v>
      </c>
      <c r="G101">
        <v>84029</v>
      </c>
      <c r="H101">
        <v>0</v>
      </c>
      <c r="I101">
        <v>1</v>
      </c>
      <c r="J101">
        <v>2.66</v>
      </c>
    </row>
    <row r="102" spans="1:10" x14ac:dyDescent="0.2">
      <c r="A102" s="1">
        <v>43539</v>
      </c>
      <c r="B102" t="s">
        <v>118</v>
      </c>
      <c r="C102" t="s">
        <v>11</v>
      </c>
      <c r="D102" t="s">
        <v>11</v>
      </c>
      <c r="E102" t="s">
        <v>12</v>
      </c>
      <c r="F102" t="s">
        <v>16</v>
      </c>
      <c r="G102">
        <v>42223</v>
      </c>
      <c r="H102">
        <v>0</v>
      </c>
      <c r="I102">
        <v>0.98</v>
      </c>
      <c r="J102">
        <v>2.84</v>
      </c>
    </row>
    <row r="103" spans="1:10" x14ac:dyDescent="0.2">
      <c r="A103" s="1">
        <v>43540</v>
      </c>
      <c r="B103" t="s">
        <v>119</v>
      </c>
      <c r="C103" t="s">
        <v>11</v>
      </c>
      <c r="D103" t="s">
        <v>11</v>
      </c>
      <c r="E103" t="s">
        <v>12</v>
      </c>
      <c r="F103" t="s">
        <v>24</v>
      </c>
      <c r="G103">
        <v>89408</v>
      </c>
      <c r="H103">
        <v>0</v>
      </c>
      <c r="I103">
        <v>1.57</v>
      </c>
      <c r="J103">
        <v>7.88</v>
      </c>
    </row>
    <row r="104" spans="1:10" x14ac:dyDescent="0.2">
      <c r="A104" s="1">
        <v>43540</v>
      </c>
      <c r="B104" t="s">
        <v>120</v>
      </c>
      <c r="C104" t="s">
        <v>11</v>
      </c>
      <c r="D104" t="s">
        <v>11</v>
      </c>
      <c r="E104" t="s">
        <v>12</v>
      </c>
      <c r="F104" t="s">
        <v>16</v>
      </c>
      <c r="G104">
        <v>94523</v>
      </c>
      <c r="H104">
        <v>0</v>
      </c>
      <c r="I104">
        <v>2.88</v>
      </c>
      <c r="J104">
        <v>5.12</v>
      </c>
    </row>
    <row r="105" spans="1:10" x14ac:dyDescent="0.2">
      <c r="A105" s="1">
        <v>43548</v>
      </c>
      <c r="B105" t="s">
        <v>121</v>
      </c>
      <c r="C105" t="s">
        <v>11</v>
      </c>
      <c r="D105" t="s">
        <v>11</v>
      </c>
      <c r="E105" t="s">
        <v>12</v>
      </c>
      <c r="F105" t="s">
        <v>24</v>
      </c>
      <c r="G105">
        <v>29642</v>
      </c>
      <c r="H105">
        <v>0</v>
      </c>
      <c r="I105">
        <v>3</v>
      </c>
      <c r="J105">
        <v>13.1</v>
      </c>
    </row>
    <row r="106" spans="1:10" x14ac:dyDescent="0.2">
      <c r="A106" s="1">
        <v>43551</v>
      </c>
      <c r="B106" t="s">
        <v>122</v>
      </c>
      <c r="C106" t="s">
        <v>11</v>
      </c>
      <c r="D106" t="s">
        <v>11</v>
      </c>
      <c r="E106" t="s">
        <v>12</v>
      </c>
      <c r="F106" t="s">
        <v>16</v>
      </c>
      <c r="G106">
        <v>84096</v>
      </c>
      <c r="H106">
        <v>0</v>
      </c>
      <c r="I106">
        <v>1</v>
      </c>
      <c r="J106">
        <v>2.66</v>
      </c>
    </row>
    <row r="107" spans="1:10" x14ac:dyDescent="0.2">
      <c r="A107" s="1">
        <v>43553</v>
      </c>
      <c r="B107" t="s">
        <v>123</v>
      </c>
      <c r="C107" t="s">
        <v>11</v>
      </c>
      <c r="D107" t="s">
        <v>11</v>
      </c>
      <c r="E107" t="s">
        <v>12</v>
      </c>
      <c r="F107" t="s">
        <v>16</v>
      </c>
      <c r="G107">
        <v>84044</v>
      </c>
      <c r="H107">
        <v>0</v>
      </c>
      <c r="I107">
        <v>0.77</v>
      </c>
      <c r="J107">
        <v>4.9400000000000004</v>
      </c>
    </row>
    <row r="108" spans="1:10" x14ac:dyDescent="0.2">
      <c r="A108" s="1">
        <v>43553</v>
      </c>
      <c r="B108" t="s">
        <v>124</v>
      </c>
      <c r="C108" t="s">
        <v>11</v>
      </c>
      <c r="D108" t="s">
        <v>11</v>
      </c>
      <c r="E108" t="s">
        <v>12</v>
      </c>
      <c r="F108" t="s">
        <v>16</v>
      </c>
      <c r="G108">
        <v>84004</v>
      </c>
      <c r="H108">
        <v>0</v>
      </c>
      <c r="I108">
        <v>2.91</v>
      </c>
      <c r="J108">
        <v>4.9400000000000004</v>
      </c>
    </row>
    <row r="109" spans="1:10" x14ac:dyDescent="0.2">
      <c r="A109" s="1">
        <v>43553</v>
      </c>
      <c r="B109" t="s">
        <v>125</v>
      </c>
      <c r="C109" t="s">
        <v>11</v>
      </c>
      <c r="D109" t="s">
        <v>11</v>
      </c>
      <c r="E109" t="s">
        <v>12</v>
      </c>
      <c r="F109" t="s">
        <v>16</v>
      </c>
      <c r="G109">
        <v>79407</v>
      </c>
      <c r="H109">
        <v>0</v>
      </c>
      <c r="I109">
        <v>1.25</v>
      </c>
      <c r="J109">
        <v>3.28</v>
      </c>
    </row>
    <row r="110" spans="1:10" x14ac:dyDescent="0.2">
      <c r="A110" s="1">
        <v>43556</v>
      </c>
      <c r="B110" t="s">
        <v>126</v>
      </c>
      <c r="C110" t="s">
        <v>11</v>
      </c>
      <c r="D110" t="s">
        <v>11</v>
      </c>
      <c r="E110" t="s">
        <v>12</v>
      </c>
      <c r="F110" t="s">
        <v>24</v>
      </c>
      <c r="G110">
        <v>84043</v>
      </c>
      <c r="H110">
        <v>0</v>
      </c>
      <c r="I110">
        <v>0.43</v>
      </c>
      <c r="J110">
        <v>7.42</v>
      </c>
    </row>
    <row r="111" spans="1:10" x14ac:dyDescent="0.2">
      <c r="A111" s="1">
        <v>43556</v>
      </c>
      <c r="B111" t="s">
        <v>127</v>
      </c>
      <c r="C111" t="s">
        <v>11</v>
      </c>
      <c r="D111" t="s">
        <v>11</v>
      </c>
      <c r="E111" t="s">
        <v>12</v>
      </c>
      <c r="F111" t="s">
        <v>16</v>
      </c>
      <c r="G111">
        <v>84120</v>
      </c>
      <c r="H111">
        <v>0</v>
      </c>
      <c r="I111">
        <v>1.21</v>
      </c>
      <c r="J111">
        <v>3.18</v>
      </c>
    </row>
    <row r="112" spans="1:10" x14ac:dyDescent="0.2">
      <c r="A112" s="1">
        <v>43559</v>
      </c>
      <c r="B112" t="s">
        <v>128</v>
      </c>
      <c r="C112" t="s">
        <v>11</v>
      </c>
      <c r="D112" t="s">
        <v>11</v>
      </c>
      <c r="E112" t="s">
        <v>12</v>
      </c>
      <c r="F112" t="s">
        <v>24</v>
      </c>
      <c r="G112">
        <v>30041</v>
      </c>
      <c r="H112">
        <v>0</v>
      </c>
      <c r="I112">
        <v>2.77</v>
      </c>
      <c r="J112">
        <v>10.23</v>
      </c>
    </row>
    <row r="113" spans="1:10" x14ac:dyDescent="0.2">
      <c r="A113" s="1">
        <v>43560</v>
      </c>
      <c r="B113" t="s">
        <v>129</v>
      </c>
      <c r="C113" t="s">
        <v>11</v>
      </c>
      <c r="D113" t="s">
        <v>11</v>
      </c>
      <c r="E113" t="s">
        <v>12</v>
      </c>
      <c r="F113" t="s">
        <v>16</v>
      </c>
      <c r="G113">
        <v>83713</v>
      </c>
      <c r="H113">
        <v>0</v>
      </c>
      <c r="I113">
        <v>1.42</v>
      </c>
      <c r="J113">
        <v>3.88</v>
      </c>
    </row>
    <row r="114" spans="1:10" x14ac:dyDescent="0.2">
      <c r="A114" s="1">
        <v>43560</v>
      </c>
      <c r="B114" t="s">
        <v>130</v>
      </c>
      <c r="C114" t="s">
        <v>11</v>
      </c>
      <c r="D114" t="s">
        <v>11</v>
      </c>
      <c r="E114" t="s">
        <v>12</v>
      </c>
      <c r="F114" t="s">
        <v>16</v>
      </c>
      <c r="G114">
        <v>11743</v>
      </c>
      <c r="H114">
        <v>0</v>
      </c>
      <c r="I114">
        <v>0.74</v>
      </c>
      <c r="J114">
        <v>5.53</v>
      </c>
    </row>
    <row r="115" spans="1:10" x14ac:dyDescent="0.2">
      <c r="A115" s="1">
        <v>43561</v>
      </c>
      <c r="B115" t="s">
        <v>131</v>
      </c>
      <c r="C115" t="s">
        <v>11</v>
      </c>
      <c r="D115" t="s">
        <v>11</v>
      </c>
      <c r="E115" t="s">
        <v>12</v>
      </c>
      <c r="F115" t="s">
        <v>16</v>
      </c>
      <c r="G115">
        <v>40403</v>
      </c>
      <c r="H115">
        <v>0</v>
      </c>
      <c r="I115">
        <v>0.98</v>
      </c>
      <c r="J115">
        <v>2.96</v>
      </c>
    </row>
    <row r="116" spans="1:10" x14ac:dyDescent="0.2">
      <c r="A116" s="1">
        <v>43561</v>
      </c>
      <c r="B116" t="s">
        <v>132</v>
      </c>
      <c r="C116" t="s">
        <v>11</v>
      </c>
      <c r="D116" t="s">
        <v>11</v>
      </c>
      <c r="E116" t="s">
        <v>12</v>
      </c>
      <c r="F116" t="s">
        <v>16</v>
      </c>
      <c r="G116">
        <v>56301</v>
      </c>
      <c r="H116">
        <v>0</v>
      </c>
      <c r="I116">
        <v>1.39</v>
      </c>
      <c r="J116">
        <v>3.96</v>
      </c>
    </row>
    <row r="117" spans="1:10" x14ac:dyDescent="0.2">
      <c r="A117" s="1">
        <v>43561</v>
      </c>
      <c r="B117" t="s">
        <v>133</v>
      </c>
      <c r="C117" t="s">
        <v>11</v>
      </c>
      <c r="D117" t="s">
        <v>11</v>
      </c>
      <c r="E117" t="s">
        <v>12</v>
      </c>
      <c r="F117" t="s">
        <v>16</v>
      </c>
      <c r="G117">
        <v>80013</v>
      </c>
      <c r="H117">
        <v>0</v>
      </c>
      <c r="I117">
        <v>1.04</v>
      </c>
      <c r="J117">
        <v>2.7</v>
      </c>
    </row>
    <row r="118" spans="1:10" x14ac:dyDescent="0.2">
      <c r="A118" s="1">
        <v>43561</v>
      </c>
      <c r="B118" t="s">
        <v>134</v>
      </c>
      <c r="C118" t="s">
        <v>11</v>
      </c>
      <c r="D118" t="s">
        <v>11</v>
      </c>
      <c r="E118" t="s">
        <v>12</v>
      </c>
      <c r="F118" t="s">
        <v>16</v>
      </c>
      <c r="G118">
        <v>38834</v>
      </c>
      <c r="H118">
        <v>0</v>
      </c>
      <c r="I118">
        <v>1.21</v>
      </c>
      <c r="J118">
        <v>3.36</v>
      </c>
    </row>
    <row r="119" spans="1:10" x14ac:dyDescent="0.2">
      <c r="A119" s="1">
        <v>43564</v>
      </c>
      <c r="B119" t="s">
        <v>135</v>
      </c>
      <c r="C119" t="s">
        <v>11</v>
      </c>
      <c r="D119" t="s">
        <v>11</v>
      </c>
      <c r="E119" t="s">
        <v>12</v>
      </c>
      <c r="F119" t="s">
        <v>16</v>
      </c>
      <c r="G119">
        <v>92119</v>
      </c>
      <c r="H119">
        <v>0</v>
      </c>
      <c r="I119">
        <v>1.27</v>
      </c>
      <c r="J119">
        <v>3.22</v>
      </c>
    </row>
    <row r="120" spans="1:10" x14ac:dyDescent="0.2">
      <c r="A120" s="1">
        <v>43566</v>
      </c>
      <c r="B120" t="s">
        <v>136</v>
      </c>
      <c r="C120" t="s">
        <v>11</v>
      </c>
      <c r="D120" t="s">
        <v>11</v>
      </c>
      <c r="E120" t="s">
        <v>12</v>
      </c>
      <c r="F120" t="s">
        <v>16</v>
      </c>
      <c r="G120">
        <v>87417</v>
      </c>
      <c r="H120">
        <v>0</v>
      </c>
      <c r="I120">
        <v>1.27</v>
      </c>
      <c r="J120">
        <v>3.22</v>
      </c>
    </row>
    <row r="121" spans="1:10" x14ac:dyDescent="0.2">
      <c r="A121" s="1">
        <v>43566</v>
      </c>
      <c r="B121" t="s">
        <v>137</v>
      </c>
      <c r="C121" t="s">
        <v>11</v>
      </c>
      <c r="D121" t="s">
        <v>11</v>
      </c>
      <c r="E121" t="s">
        <v>12</v>
      </c>
      <c r="F121" t="s">
        <v>16</v>
      </c>
      <c r="G121">
        <v>84097</v>
      </c>
      <c r="H121">
        <v>0</v>
      </c>
      <c r="I121">
        <v>1</v>
      </c>
      <c r="J121">
        <v>2.66</v>
      </c>
    </row>
    <row r="122" spans="1:10" x14ac:dyDescent="0.2">
      <c r="A122" s="1">
        <v>43567</v>
      </c>
      <c r="B122" t="s">
        <v>138</v>
      </c>
      <c r="C122" t="s">
        <v>11</v>
      </c>
      <c r="D122" t="s">
        <v>11</v>
      </c>
      <c r="E122" t="s">
        <v>12</v>
      </c>
      <c r="F122" t="s">
        <v>24</v>
      </c>
      <c r="G122">
        <v>84606</v>
      </c>
      <c r="H122">
        <v>0</v>
      </c>
      <c r="I122">
        <v>0.43</v>
      </c>
      <c r="J122">
        <v>7.42</v>
      </c>
    </row>
    <row r="123" spans="1:10" x14ac:dyDescent="0.2">
      <c r="A123" s="1">
        <v>43567</v>
      </c>
      <c r="B123" t="s">
        <v>139</v>
      </c>
      <c r="C123" t="s">
        <v>11</v>
      </c>
      <c r="D123" t="s">
        <v>11</v>
      </c>
      <c r="E123" t="s">
        <v>12</v>
      </c>
      <c r="F123" t="s">
        <v>16</v>
      </c>
      <c r="G123" t="s">
        <v>140</v>
      </c>
      <c r="H123">
        <v>0</v>
      </c>
      <c r="I123">
        <v>1.37</v>
      </c>
      <c r="J123">
        <v>3.82</v>
      </c>
    </row>
    <row r="124" spans="1:10" x14ac:dyDescent="0.2">
      <c r="A124" s="1">
        <v>43567</v>
      </c>
      <c r="B124" t="s">
        <v>141</v>
      </c>
      <c r="C124" t="s">
        <v>11</v>
      </c>
      <c r="D124" t="s">
        <v>11</v>
      </c>
      <c r="E124" t="s">
        <v>12</v>
      </c>
      <c r="F124" t="s">
        <v>16</v>
      </c>
      <c r="G124">
        <v>80013</v>
      </c>
      <c r="H124">
        <v>0</v>
      </c>
      <c r="I124">
        <v>1.04</v>
      </c>
      <c r="J124">
        <v>2.7</v>
      </c>
    </row>
    <row r="125" spans="1:10" x14ac:dyDescent="0.2">
      <c r="A125" s="1">
        <v>43570</v>
      </c>
      <c r="B125" t="s">
        <v>142</v>
      </c>
      <c r="C125" t="s">
        <v>11</v>
      </c>
      <c r="D125" t="s">
        <v>11</v>
      </c>
      <c r="E125" t="s">
        <v>12</v>
      </c>
      <c r="F125" t="s">
        <v>16</v>
      </c>
      <c r="G125">
        <v>81503</v>
      </c>
      <c r="H125">
        <v>0</v>
      </c>
      <c r="I125">
        <v>1.24</v>
      </c>
      <c r="J125">
        <v>3.2</v>
      </c>
    </row>
    <row r="126" spans="1:10" x14ac:dyDescent="0.2">
      <c r="A126" s="1">
        <v>43570</v>
      </c>
      <c r="B126" t="s">
        <v>143</v>
      </c>
      <c r="C126" t="s">
        <v>11</v>
      </c>
      <c r="D126" t="s">
        <v>11</v>
      </c>
      <c r="E126" t="s">
        <v>12</v>
      </c>
      <c r="F126" t="s">
        <v>16</v>
      </c>
      <c r="G126">
        <v>84606</v>
      </c>
      <c r="H126">
        <v>0</v>
      </c>
      <c r="I126">
        <v>2.91</v>
      </c>
      <c r="J126">
        <v>4.9400000000000004</v>
      </c>
    </row>
    <row r="127" spans="1:10" x14ac:dyDescent="0.2">
      <c r="A127" s="1">
        <v>43570</v>
      </c>
      <c r="B127" t="s">
        <v>144</v>
      </c>
      <c r="C127" t="s">
        <v>11</v>
      </c>
      <c r="D127" t="s">
        <v>11</v>
      </c>
      <c r="E127" t="s">
        <v>12</v>
      </c>
      <c r="F127" t="s">
        <v>16</v>
      </c>
      <c r="G127">
        <v>84606</v>
      </c>
      <c r="H127">
        <v>0</v>
      </c>
      <c r="I127">
        <v>1</v>
      </c>
      <c r="J127">
        <v>2.66</v>
      </c>
    </row>
    <row r="128" spans="1:10" x14ac:dyDescent="0.2">
      <c r="A128" s="1">
        <v>43572</v>
      </c>
      <c r="B128" t="s">
        <v>145</v>
      </c>
      <c r="C128" t="s">
        <v>11</v>
      </c>
      <c r="D128" t="s">
        <v>11</v>
      </c>
      <c r="E128" t="s">
        <v>12</v>
      </c>
      <c r="F128" t="s">
        <v>16</v>
      </c>
      <c r="G128">
        <v>85142</v>
      </c>
      <c r="H128">
        <v>0</v>
      </c>
      <c r="I128">
        <v>1.27</v>
      </c>
      <c r="J128">
        <v>3.22</v>
      </c>
    </row>
    <row r="129" spans="1:10" x14ac:dyDescent="0.2">
      <c r="A129" s="1">
        <v>43575</v>
      </c>
      <c r="B129" t="s">
        <v>146</v>
      </c>
      <c r="C129" t="s">
        <v>11</v>
      </c>
      <c r="D129" t="s">
        <v>11</v>
      </c>
      <c r="E129" t="s">
        <v>12</v>
      </c>
      <c r="F129" t="s">
        <v>16</v>
      </c>
      <c r="G129">
        <v>36832</v>
      </c>
      <c r="H129">
        <v>0</v>
      </c>
      <c r="I129">
        <v>1.34</v>
      </c>
      <c r="J129">
        <v>4.1900000000000004</v>
      </c>
    </row>
    <row r="130" spans="1:10" x14ac:dyDescent="0.2">
      <c r="A130" s="1">
        <v>43575</v>
      </c>
      <c r="B130" t="s">
        <v>147</v>
      </c>
      <c r="C130" t="s">
        <v>11</v>
      </c>
      <c r="D130" t="s">
        <v>11</v>
      </c>
      <c r="E130" t="s">
        <v>12</v>
      </c>
      <c r="F130" t="s">
        <v>16</v>
      </c>
      <c r="G130">
        <v>84004</v>
      </c>
      <c r="H130">
        <v>0</v>
      </c>
      <c r="I130">
        <v>1</v>
      </c>
      <c r="J130">
        <v>2.66</v>
      </c>
    </row>
    <row r="131" spans="1:10" x14ac:dyDescent="0.2">
      <c r="A131" s="1">
        <v>43579</v>
      </c>
      <c r="B131" t="s">
        <v>148</v>
      </c>
      <c r="C131" t="s">
        <v>11</v>
      </c>
      <c r="D131" t="s">
        <v>11</v>
      </c>
      <c r="E131" t="s">
        <v>12</v>
      </c>
      <c r="F131" t="s">
        <v>24</v>
      </c>
      <c r="G131">
        <v>84062</v>
      </c>
      <c r="H131">
        <v>0</v>
      </c>
      <c r="I131">
        <v>0.43</v>
      </c>
      <c r="J131">
        <v>7.42</v>
      </c>
    </row>
    <row r="132" spans="1:10" x14ac:dyDescent="0.2">
      <c r="A132" s="1">
        <v>43579</v>
      </c>
      <c r="B132" t="s">
        <v>149</v>
      </c>
      <c r="C132" t="s">
        <v>11</v>
      </c>
      <c r="D132" t="s">
        <v>11</v>
      </c>
      <c r="E132" t="s">
        <v>12</v>
      </c>
      <c r="F132" t="s">
        <v>16</v>
      </c>
      <c r="G132">
        <v>84062</v>
      </c>
      <c r="H132">
        <v>0</v>
      </c>
      <c r="I132">
        <v>1.21</v>
      </c>
      <c r="J132">
        <v>3.18</v>
      </c>
    </row>
    <row r="133" spans="1:10" x14ac:dyDescent="0.2">
      <c r="A133" s="1">
        <v>43579</v>
      </c>
      <c r="B133" t="s">
        <v>150</v>
      </c>
      <c r="C133" t="s">
        <v>11</v>
      </c>
      <c r="D133" t="s">
        <v>11</v>
      </c>
      <c r="E133" t="s">
        <v>12</v>
      </c>
      <c r="F133" t="s">
        <v>16</v>
      </c>
      <c r="G133">
        <v>84062</v>
      </c>
      <c r="H133">
        <v>0</v>
      </c>
      <c r="I133">
        <v>1.21</v>
      </c>
      <c r="J133">
        <v>3.18</v>
      </c>
    </row>
    <row r="134" spans="1:10" x14ac:dyDescent="0.2">
      <c r="A134" s="1">
        <v>43579</v>
      </c>
      <c r="B134" t="s">
        <v>151</v>
      </c>
      <c r="C134" t="s">
        <v>11</v>
      </c>
      <c r="D134" t="s">
        <v>11</v>
      </c>
      <c r="E134" t="s">
        <v>12</v>
      </c>
      <c r="F134" t="s">
        <v>16</v>
      </c>
      <c r="G134">
        <v>83713</v>
      </c>
      <c r="H134">
        <v>0</v>
      </c>
      <c r="I134">
        <v>1.27</v>
      </c>
      <c r="J134">
        <v>3.22</v>
      </c>
    </row>
    <row r="135" spans="1:10" x14ac:dyDescent="0.2">
      <c r="A135" s="1">
        <v>43584</v>
      </c>
      <c r="B135" t="s">
        <v>152</v>
      </c>
      <c r="C135" t="s">
        <v>11</v>
      </c>
      <c r="D135" t="s">
        <v>11</v>
      </c>
      <c r="E135" t="s">
        <v>12</v>
      </c>
      <c r="F135" t="s">
        <v>16</v>
      </c>
      <c r="G135">
        <v>87417</v>
      </c>
      <c r="H135">
        <v>0</v>
      </c>
      <c r="I135">
        <v>1.04</v>
      </c>
      <c r="J135">
        <v>2.7</v>
      </c>
    </row>
    <row r="136" spans="1:10" x14ac:dyDescent="0.2">
      <c r="A136" s="1">
        <v>43584</v>
      </c>
      <c r="B136" t="s">
        <v>153</v>
      </c>
      <c r="C136" t="s">
        <v>11</v>
      </c>
      <c r="D136" t="s">
        <v>11</v>
      </c>
      <c r="E136" t="s">
        <v>12</v>
      </c>
      <c r="F136" t="s">
        <v>16</v>
      </c>
      <c r="G136">
        <v>84043</v>
      </c>
      <c r="H136">
        <v>0</v>
      </c>
      <c r="I136">
        <v>1</v>
      </c>
      <c r="J136">
        <v>2.66</v>
      </c>
    </row>
    <row r="137" spans="1:10" x14ac:dyDescent="0.2">
      <c r="A137" s="1">
        <v>43585</v>
      </c>
      <c r="B137" t="s">
        <v>154</v>
      </c>
      <c r="C137" t="s">
        <v>11</v>
      </c>
      <c r="D137" t="s">
        <v>11</v>
      </c>
      <c r="E137" t="s">
        <v>12</v>
      </c>
      <c r="F137" t="s">
        <v>16</v>
      </c>
      <c r="G137">
        <v>75654</v>
      </c>
      <c r="H137">
        <v>0</v>
      </c>
      <c r="I137">
        <v>1.21</v>
      </c>
      <c r="J137">
        <v>3.36</v>
      </c>
    </row>
    <row r="138" spans="1:10" x14ac:dyDescent="0.2">
      <c r="A138" s="1">
        <v>43586</v>
      </c>
      <c r="B138" t="s">
        <v>155</v>
      </c>
      <c r="C138" t="s">
        <v>11</v>
      </c>
      <c r="D138" t="s">
        <v>11</v>
      </c>
      <c r="E138" t="s">
        <v>12</v>
      </c>
      <c r="F138" t="s">
        <v>16</v>
      </c>
      <c r="G138">
        <v>73072</v>
      </c>
      <c r="H138">
        <v>0</v>
      </c>
      <c r="I138">
        <v>1.02</v>
      </c>
      <c r="J138">
        <v>2.76</v>
      </c>
    </row>
    <row r="139" spans="1:10" x14ac:dyDescent="0.2">
      <c r="A139" s="1">
        <v>43590</v>
      </c>
      <c r="B139" t="s">
        <v>156</v>
      </c>
      <c r="C139" t="s">
        <v>11</v>
      </c>
      <c r="D139" t="s">
        <v>11</v>
      </c>
      <c r="E139" t="s">
        <v>12</v>
      </c>
      <c r="F139" t="s">
        <v>16</v>
      </c>
      <c r="G139">
        <v>84660</v>
      </c>
      <c r="H139">
        <v>0</v>
      </c>
      <c r="I139">
        <v>1.37</v>
      </c>
      <c r="J139">
        <v>3.82</v>
      </c>
    </row>
    <row r="140" spans="1:10" x14ac:dyDescent="0.2">
      <c r="A140" s="1">
        <v>43590</v>
      </c>
      <c r="B140" t="s">
        <v>157</v>
      </c>
      <c r="C140" t="s">
        <v>11</v>
      </c>
      <c r="D140" t="s">
        <v>11</v>
      </c>
      <c r="E140" t="s">
        <v>12</v>
      </c>
      <c r="F140" t="s">
        <v>24</v>
      </c>
      <c r="G140">
        <v>89179</v>
      </c>
      <c r="H140">
        <v>0</v>
      </c>
      <c r="I140">
        <v>2.16</v>
      </c>
      <c r="J140">
        <v>8.34</v>
      </c>
    </row>
    <row r="141" spans="1:10" x14ac:dyDescent="0.2">
      <c r="A141" s="1">
        <v>43590</v>
      </c>
      <c r="B141" t="s">
        <v>158</v>
      </c>
      <c r="C141" t="s">
        <v>11</v>
      </c>
      <c r="D141" t="s">
        <v>11</v>
      </c>
      <c r="E141" t="s">
        <v>12</v>
      </c>
      <c r="F141" t="s">
        <v>16</v>
      </c>
      <c r="G141">
        <v>84003</v>
      </c>
      <c r="H141">
        <v>0</v>
      </c>
      <c r="I141">
        <v>1.37</v>
      </c>
      <c r="J141">
        <v>3.82</v>
      </c>
    </row>
    <row r="142" spans="1:10" x14ac:dyDescent="0.2">
      <c r="A142" s="1">
        <v>43593</v>
      </c>
      <c r="B142" t="s">
        <v>159</v>
      </c>
      <c r="C142" t="s">
        <v>11</v>
      </c>
      <c r="D142" t="s">
        <v>11</v>
      </c>
      <c r="E142" t="s">
        <v>12</v>
      </c>
      <c r="F142" t="s">
        <v>16</v>
      </c>
      <c r="G142">
        <v>84057</v>
      </c>
      <c r="H142">
        <v>0</v>
      </c>
      <c r="I142">
        <v>1.37</v>
      </c>
      <c r="J142">
        <v>3.82</v>
      </c>
    </row>
    <row r="143" spans="1:10" x14ac:dyDescent="0.2">
      <c r="A143" s="1">
        <v>43593</v>
      </c>
      <c r="B143" t="s">
        <v>160</v>
      </c>
      <c r="C143" t="s">
        <v>11</v>
      </c>
      <c r="D143" t="s">
        <v>11</v>
      </c>
      <c r="E143" t="s">
        <v>12</v>
      </c>
      <c r="F143" t="s">
        <v>16</v>
      </c>
      <c r="G143">
        <v>83401</v>
      </c>
      <c r="H143">
        <v>0</v>
      </c>
      <c r="I143">
        <v>1.21</v>
      </c>
      <c r="J143">
        <v>3.18</v>
      </c>
    </row>
    <row r="144" spans="1:10" x14ac:dyDescent="0.2">
      <c r="A144" s="1">
        <v>43599</v>
      </c>
      <c r="B144" t="s">
        <v>161</v>
      </c>
      <c r="C144" t="s">
        <v>11</v>
      </c>
      <c r="D144" t="s">
        <v>11</v>
      </c>
      <c r="E144" t="s">
        <v>12</v>
      </c>
      <c r="F144" t="s">
        <v>16</v>
      </c>
      <c r="G144">
        <v>84057</v>
      </c>
      <c r="H144">
        <v>0</v>
      </c>
      <c r="I144">
        <v>1</v>
      </c>
      <c r="J144">
        <v>2.66</v>
      </c>
    </row>
    <row r="145" spans="1:10" x14ac:dyDescent="0.2">
      <c r="A145" s="1">
        <v>43599</v>
      </c>
      <c r="B145" t="s">
        <v>162</v>
      </c>
      <c r="C145" t="s">
        <v>11</v>
      </c>
      <c r="D145" t="s">
        <v>11</v>
      </c>
      <c r="E145" t="s">
        <v>12</v>
      </c>
      <c r="F145" t="s">
        <v>24</v>
      </c>
      <c r="G145">
        <v>91605</v>
      </c>
      <c r="H145">
        <v>0</v>
      </c>
      <c r="I145">
        <v>2.29</v>
      </c>
      <c r="J145">
        <v>8.81</v>
      </c>
    </row>
    <row r="146" spans="1:10" x14ac:dyDescent="0.2">
      <c r="A146" s="1">
        <v>43599</v>
      </c>
      <c r="B146" t="s">
        <v>163</v>
      </c>
      <c r="C146" t="s">
        <v>11</v>
      </c>
      <c r="D146" t="s">
        <v>11</v>
      </c>
      <c r="E146" t="s">
        <v>12</v>
      </c>
      <c r="F146" t="s">
        <v>24</v>
      </c>
      <c r="G146">
        <v>84660</v>
      </c>
      <c r="H146">
        <v>0</v>
      </c>
      <c r="I146">
        <v>0.43</v>
      </c>
      <c r="J146">
        <v>7.42</v>
      </c>
    </row>
    <row r="147" spans="1:10" x14ac:dyDescent="0.2">
      <c r="A147" s="1">
        <v>43600</v>
      </c>
      <c r="B147" t="s">
        <v>164</v>
      </c>
      <c r="C147" t="s">
        <v>11</v>
      </c>
      <c r="D147" t="s">
        <v>11</v>
      </c>
      <c r="E147" t="s">
        <v>12</v>
      </c>
      <c r="F147" t="s">
        <v>16</v>
      </c>
      <c r="G147">
        <v>84606</v>
      </c>
      <c r="H147">
        <v>0</v>
      </c>
      <c r="I147">
        <v>1.37</v>
      </c>
      <c r="J147">
        <v>3.82</v>
      </c>
    </row>
    <row r="148" spans="1:10" x14ac:dyDescent="0.2">
      <c r="A148" s="1">
        <v>43601</v>
      </c>
      <c r="B148" t="s">
        <v>165</v>
      </c>
      <c r="C148" t="s">
        <v>11</v>
      </c>
      <c r="D148" t="s">
        <v>11</v>
      </c>
      <c r="E148" t="s">
        <v>12</v>
      </c>
      <c r="F148" t="s">
        <v>16</v>
      </c>
      <c r="G148">
        <v>84045</v>
      </c>
      <c r="H148">
        <v>0</v>
      </c>
      <c r="I148">
        <v>1</v>
      </c>
      <c r="J148">
        <v>2.66</v>
      </c>
    </row>
    <row r="149" spans="1:10" x14ac:dyDescent="0.2">
      <c r="A149" s="1">
        <v>43601</v>
      </c>
      <c r="B149" t="s">
        <v>166</v>
      </c>
      <c r="C149" t="s">
        <v>11</v>
      </c>
      <c r="D149" t="s">
        <v>11</v>
      </c>
      <c r="E149" t="s">
        <v>12</v>
      </c>
      <c r="F149" t="s">
        <v>16</v>
      </c>
      <c r="G149">
        <v>42223</v>
      </c>
      <c r="H149">
        <v>0</v>
      </c>
      <c r="I149">
        <v>1.21</v>
      </c>
      <c r="J149">
        <v>3.36</v>
      </c>
    </row>
    <row r="150" spans="1:10" x14ac:dyDescent="0.2">
      <c r="A150" s="1">
        <v>43603</v>
      </c>
      <c r="B150" t="s">
        <v>167</v>
      </c>
      <c r="C150" t="s">
        <v>11</v>
      </c>
      <c r="D150" t="s">
        <v>11</v>
      </c>
      <c r="E150" t="s">
        <v>12</v>
      </c>
      <c r="F150" t="s">
        <v>16</v>
      </c>
      <c r="G150">
        <v>21122</v>
      </c>
      <c r="H150">
        <v>0</v>
      </c>
      <c r="I150">
        <v>1.2</v>
      </c>
      <c r="J150">
        <v>3.49</v>
      </c>
    </row>
    <row r="151" spans="1:10" x14ac:dyDescent="0.2">
      <c r="A151" s="1">
        <v>43603</v>
      </c>
      <c r="B151" t="s">
        <v>168</v>
      </c>
      <c r="C151" t="s">
        <v>11</v>
      </c>
      <c r="D151" t="s">
        <v>11</v>
      </c>
      <c r="E151" t="s">
        <v>12</v>
      </c>
      <c r="F151" t="s">
        <v>16</v>
      </c>
      <c r="G151">
        <v>87410</v>
      </c>
      <c r="H151">
        <v>0</v>
      </c>
      <c r="I151">
        <v>1.04</v>
      </c>
      <c r="J151">
        <v>2.7</v>
      </c>
    </row>
    <row r="152" spans="1:10" x14ac:dyDescent="0.2">
      <c r="A152" s="1">
        <v>43603</v>
      </c>
      <c r="B152" t="s">
        <v>169</v>
      </c>
      <c r="C152" t="s">
        <v>11</v>
      </c>
      <c r="D152" t="s">
        <v>11</v>
      </c>
      <c r="E152" t="s">
        <v>12</v>
      </c>
      <c r="F152" t="s">
        <v>16</v>
      </c>
      <c r="G152">
        <v>84120</v>
      </c>
      <c r="H152">
        <v>0</v>
      </c>
      <c r="I152">
        <v>1.37</v>
      </c>
      <c r="J152">
        <v>3.82</v>
      </c>
    </row>
    <row r="153" spans="1:10" x14ac:dyDescent="0.2">
      <c r="A153" s="1">
        <v>43603</v>
      </c>
      <c r="B153" t="s">
        <v>170</v>
      </c>
      <c r="C153" t="s">
        <v>11</v>
      </c>
      <c r="D153" t="s">
        <v>11</v>
      </c>
      <c r="E153" t="s">
        <v>12</v>
      </c>
      <c r="F153" t="s">
        <v>16</v>
      </c>
      <c r="G153">
        <v>84601</v>
      </c>
      <c r="H153">
        <v>0</v>
      </c>
      <c r="I153">
        <v>1.21</v>
      </c>
      <c r="J153">
        <v>3.18</v>
      </c>
    </row>
    <row r="154" spans="1:10" x14ac:dyDescent="0.2">
      <c r="A154" s="1">
        <v>43603</v>
      </c>
      <c r="B154" t="s">
        <v>171</v>
      </c>
      <c r="C154" t="s">
        <v>11</v>
      </c>
      <c r="D154" t="s">
        <v>11</v>
      </c>
      <c r="E154" t="s">
        <v>12</v>
      </c>
      <c r="F154" t="s">
        <v>16</v>
      </c>
      <c r="G154">
        <v>84057</v>
      </c>
      <c r="H154">
        <v>0</v>
      </c>
      <c r="I154">
        <v>1.37</v>
      </c>
      <c r="J154">
        <v>3.82</v>
      </c>
    </row>
    <row r="155" spans="1:10" x14ac:dyDescent="0.2">
      <c r="A155" s="1">
        <v>43603</v>
      </c>
      <c r="B155" t="s">
        <v>172</v>
      </c>
      <c r="C155" t="s">
        <v>11</v>
      </c>
      <c r="D155" t="s">
        <v>11</v>
      </c>
      <c r="E155" t="s">
        <v>12</v>
      </c>
      <c r="F155" t="s">
        <v>16</v>
      </c>
      <c r="G155">
        <v>84606</v>
      </c>
      <c r="H155">
        <v>0</v>
      </c>
      <c r="I155">
        <v>1</v>
      </c>
      <c r="J155">
        <v>2.66</v>
      </c>
    </row>
    <row r="156" spans="1:10" x14ac:dyDescent="0.2">
      <c r="A156" s="1">
        <v>43603</v>
      </c>
      <c r="B156" t="s">
        <v>173</v>
      </c>
      <c r="C156" t="s">
        <v>11</v>
      </c>
      <c r="D156" t="s">
        <v>11</v>
      </c>
      <c r="E156" t="s">
        <v>12</v>
      </c>
      <c r="F156" t="s">
        <v>16</v>
      </c>
      <c r="G156" t="s">
        <v>140</v>
      </c>
      <c r="H156">
        <v>0</v>
      </c>
      <c r="I156">
        <v>1.37</v>
      </c>
      <c r="J156">
        <v>3.82</v>
      </c>
    </row>
    <row r="157" spans="1:10" x14ac:dyDescent="0.2">
      <c r="A157" s="1">
        <v>43605</v>
      </c>
      <c r="B157" t="s">
        <v>174</v>
      </c>
      <c r="C157" t="s">
        <v>11</v>
      </c>
      <c r="D157" t="s">
        <v>11</v>
      </c>
      <c r="E157" t="s">
        <v>12</v>
      </c>
      <c r="F157" t="s">
        <v>24</v>
      </c>
      <c r="G157">
        <v>85257</v>
      </c>
      <c r="H157">
        <v>0</v>
      </c>
      <c r="I157">
        <v>1.57</v>
      </c>
      <c r="J157">
        <v>7.88</v>
      </c>
    </row>
    <row r="158" spans="1:10" x14ac:dyDescent="0.2">
      <c r="A158" s="1">
        <v>43606</v>
      </c>
      <c r="B158" t="s">
        <v>175</v>
      </c>
      <c r="C158" t="s">
        <v>11</v>
      </c>
      <c r="D158" t="s">
        <v>11</v>
      </c>
      <c r="E158" t="s">
        <v>12</v>
      </c>
      <c r="F158" t="s">
        <v>16</v>
      </c>
      <c r="G158">
        <v>75654</v>
      </c>
      <c r="H158">
        <v>0</v>
      </c>
      <c r="I158">
        <v>1.34</v>
      </c>
      <c r="J158">
        <v>4.0599999999999996</v>
      </c>
    </row>
    <row r="159" spans="1:10" x14ac:dyDescent="0.2">
      <c r="A159" s="1">
        <v>43607</v>
      </c>
      <c r="B159" t="s">
        <v>176</v>
      </c>
      <c r="C159" t="s">
        <v>11</v>
      </c>
      <c r="D159" t="s">
        <v>11</v>
      </c>
      <c r="E159" t="s">
        <v>12</v>
      </c>
      <c r="F159" t="s">
        <v>16</v>
      </c>
      <c r="G159">
        <v>84321</v>
      </c>
      <c r="H159">
        <v>0</v>
      </c>
      <c r="I159">
        <v>1.21</v>
      </c>
      <c r="J159">
        <v>3.18</v>
      </c>
    </row>
    <row r="160" spans="1:10" x14ac:dyDescent="0.2">
      <c r="A160" s="1">
        <v>43615</v>
      </c>
      <c r="B160" t="s">
        <v>177</v>
      </c>
      <c r="C160" t="s">
        <v>11</v>
      </c>
      <c r="D160" t="s">
        <v>11</v>
      </c>
      <c r="E160" t="s">
        <v>12</v>
      </c>
      <c r="F160" t="s">
        <v>16</v>
      </c>
      <c r="G160" t="s">
        <v>178</v>
      </c>
      <c r="H160">
        <v>0</v>
      </c>
      <c r="I160">
        <v>1.02</v>
      </c>
      <c r="J160">
        <v>2.76</v>
      </c>
    </row>
    <row r="161" spans="1:10" x14ac:dyDescent="0.2">
      <c r="A161" s="1">
        <v>43617</v>
      </c>
      <c r="B161" t="s">
        <v>179</v>
      </c>
      <c r="C161" t="s">
        <v>11</v>
      </c>
      <c r="D161" t="s">
        <v>11</v>
      </c>
      <c r="E161" t="s">
        <v>12</v>
      </c>
      <c r="F161" t="s">
        <v>16</v>
      </c>
      <c r="G161">
        <v>84097</v>
      </c>
      <c r="H161">
        <v>0</v>
      </c>
      <c r="I161">
        <v>1</v>
      </c>
      <c r="J161">
        <v>2.66</v>
      </c>
    </row>
    <row r="162" spans="1:10" x14ac:dyDescent="0.2">
      <c r="A162" s="1">
        <v>43617</v>
      </c>
      <c r="B162" t="s">
        <v>180</v>
      </c>
      <c r="C162" t="s">
        <v>11</v>
      </c>
      <c r="D162" t="s">
        <v>11</v>
      </c>
      <c r="E162" t="s">
        <v>12</v>
      </c>
      <c r="F162" t="s">
        <v>16</v>
      </c>
      <c r="G162">
        <v>78741</v>
      </c>
      <c r="H162">
        <v>0</v>
      </c>
      <c r="I162">
        <v>1.02</v>
      </c>
      <c r="J162">
        <v>2.76</v>
      </c>
    </row>
    <row r="163" spans="1:10" x14ac:dyDescent="0.2">
      <c r="A163" s="1">
        <v>43619</v>
      </c>
      <c r="B163" t="s">
        <v>181</v>
      </c>
      <c r="C163" t="s">
        <v>11</v>
      </c>
      <c r="D163" t="s">
        <v>11</v>
      </c>
      <c r="E163" t="s">
        <v>12</v>
      </c>
      <c r="F163" t="s">
        <v>24</v>
      </c>
      <c r="G163">
        <v>84118</v>
      </c>
      <c r="H163">
        <v>0</v>
      </c>
      <c r="I163">
        <v>0.43</v>
      </c>
      <c r="J163">
        <v>7.42</v>
      </c>
    </row>
    <row r="164" spans="1:10" x14ac:dyDescent="0.2">
      <c r="A164" s="1">
        <v>43620</v>
      </c>
      <c r="B164" t="s">
        <v>182</v>
      </c>
      <c r="C164" t="s">
        <v>11</v>
      </c>
      <c r="D164" t="s">
        <v>11</v>
      </c>
      <c r="E164" t="s">
        <v>12</v>
      </c>
      <c r="F164" t="s">
        <v>16</v>
      </c>
      <c r="G164">
        <v>84660</v>
      </c>
      <c r="H164">
        <v>0</v>
      </c>
      <c r="I164">
        <v>1.37</v>
      </c>
      <c r="J164">
        <v>3.82</v>
      </c>
    </row>
    <row r="165" spans="1:10" x14ac:dyDescent="0.2">
      <c r="A165" s="1">
        <v>43621</v>
      </c>
      <c r="B165" t="s">
        <v>183</v>
      </c>
      <c r="C165" t="s">
        <v>11</v>
      </c>
      <c r="D165" t="s">
        <v>11</v>
      </c>
      <c r="E165" t="s">
        <v>12</v>
      </c>
      <c r="F165" t="s">
        <v>16</v>
      </c>
      <c r="G165">
        <v>76039</v>
      </c>
      <c r="H165">
        <v>0</v>
      </c>
      <c r="I165">
        <v>1.25</v>
      </c>
      <c r="J165">
        <v>3.28</v>
      </c>
    </row>
    <row r="166" spans="1:10" x14ac:dyDescent="0.2">
      <c r="A166" s="1">
        <v>43621</v>
      </c>
      <c r="B166" t="s">
        <v>184</v>
      </c>
      <c r="C166" t="s">
        <v>11</v>
      </c>
      <c r="D166" t="s">
        <v>11</v>
      </c>
      <c r="E166" t="s">
        <v>12</v>
      </c>
      <c r="F166" t="s">
        <v>16</v>
      </c>
      <c r="G166">
        <v>90505</v>
      </c>
      <c r="H166">
        <v>0</v>
      </c>
      <c r="I166">
        <v>1.04</v>
      </c>
      <c r="J166">
        <v>2.7</v>
      </c>
    </row>
    <row r="167" spans="1:10" x14ac:dyDescent="0.2">
      <c r="A167" s="1">
        <v>43622</v>
      </c>
      <c r="B167" t="s">
        <v>185</v>
      </c>
      <c r="C167" t="s">
        <v>11</v>
      </c>
      <c r="D167" t="s">
        <v>11</v>
      </c>
      <c r="E167" t="s">
        <v>12</v>
      </c>
      <c r="F167" t="s">
        <v>16</v>
      </c>
      <c r="G167">
        <v>92071</v>
      </c>
      <c r="H167">
        <v>0</v>
      </c>
      <c r="I167">
        <v>1.04</v>
      </c>
      <c r="J167">
        <v>2.7</v>
      </c>
    </row>
    <row r="168" spans="1:10" x14ac:dyDescent="0.2">
      <c r="A168" s="1">
        <v>43623</v>
      </c>
      <c r="B168" t="s">
        <v>186</v>
      </c>
      <c r="C168" t="s">
        <v>11</v>
      </c>
      <c r="D168" t="s">
        <v>11</v>
      </c>
      <c r="E168" t="s">
        <v>12</v>
      </c>
      <c r="F168" t="s">
        <v>16</v>
      </c>
      <c r="G168">
        <v>33160</v>
      </c>
      <c r="H168">
        <v>0</v>
      </c>
      <c r="I168">
        <v>3.77</v>
      </c>
      <c r="J168">
        <v>5.53</v>
      </c>
    </row>
    <row r="169" spans="1:10" x14ac:dyDescent="0.2">
      <c r="A169" s="1">
        <v>43625</v>
      </c>
      <c r="B169" t="s">
        <v>187</v>
      </c>
      <c r="C169" t="s">
        <v>11</v>
      </c>
      <c r="D169" t="s">
        <v>11</v>
      </c>
      <c r="E169" t="s">
        <v>12</v>
      </c>
      <c r="F169" t="s">
        <v>16</v>
      </c>
      <c r="G169">
        <v>33160</v>
      </c>
      <c r="H169">
        <v>0</v>
      </c>
      <c r="I169">
        <v>1.33</v>
      </c>
      <c r="J169">
        <v>4.33</v>
      </c>
    </row>
    <row r="170" spans="1:10" x14ac:dyDescent="0.2">
      <c r="A170" s="1">
        <v>43626</v>
      </c>
      <c r="B170" t="s">
        <v>188</v>
      </c>
      <c r="C170" t="s">
        <v>11</v>
      </c>
      <c r="D170" t="s">
        <v>11</v>
      </c>
      <c r="E170" t="s">
        <v>12</v>
      </c>
      <c r="F170" t="s">
        <v>16</v>
      </c>
      <c r="G170">
        <v>91406</v>
      </c>
      <c r="H170">
        <v>0</v>
      </c>
      <c r="I170">
        <v>1.04</v>
      </c>
      <c r="J170">
        <v>2.7</v>
      </c>
    </row>
    <row r="171" spans="1:10" x14ac:dyDescent="0.2">
      <c r="A171" s="1">
        <v>43629</v>
      </c>
      <c r="B171" t="s">
        <v>189</v>
      </c>
      <c r="C171" t="s">
        <v>11</v>
      </c>
      <c r="D171" t="s">
        <v>11</v>
      </c>
      <c r="E171" t="s">
        <v>12</v>
      </c>
      <c r="F171" t="s">
        <v>16</v>
      </c>
      <c r="G171">
        <v>84041</v>
      </c>
      <c r="H171">
        <v>0</v>
      </c>
      <c r="I171">
        <v>2.91</v>
      </c>
      <c r="J171">
        <v>4.9400000000000004</v>
      </c>
    </row>
    <row r="172" spans="1:10" x14ac:dyDescent="0.2">
      <c r="A172" s="1">
        <v>43629</v>
      </c>
      <c r="B172" t="s">
        <v>190</v>
      </c>
      <c r="C172" t="s">
        <v>11</v>
      </c>
      <c r="D172" t="s">
        <v>11</v>
      </c>
      <c r="E172" t="s">
        <v>12</v>
      </c>
      <c r="F172" t="s">
        <v>16</v>
      </c>
      <c r="G172">
        <v>84020</v>
      </c>
      <c r="H172">
        <v>0</v>
      </c>
      <c r="I172">
        <v>1.21</v>
      </c>
      <c r="J172">
        <v>3.18</v>
      </c>
    </row>
    <row r="173" spans="1:10" x14ac:dyDescent="0.2">
      <c r="A173" s="1">
        <v>43632</v>
      </c>
      <c r="B173" t="s">
        <v>191</v>
      </c>
      <c r="C173" t="s">
        <v>11</v>
      </c>
      <c r="D173" t="s">
        <v>11</v>
      </c>
      <c r="E173" t="s">
        <v>12</v>
      </c>
      <c r="F173" t="s">
        <v>16</v>
      </c>
      <c r="G173">
        <v>92509</v>
      </c>
      <c r="H173">
        <v>0</v>
      </c>
      <c r="I173">
        <v>1.04</v>
      </c>
      <c r="J173">
        <v>2.7</v>
      </c>
    </row>
    <row r="174" spans="1:10" x14ac:dyDescent="0.2">
      <c r="A174" s="1">
        <v>43632</v>
      </c>
      <c r="B174" t="s">
        <v>192</v>
      </c>
      <c r="C174" t="s">
        <v>11</v>
      </c>
      <c r="D174" t="s">
        <v>11</v>
      </c>
      <c r="E174" t="s">
        <v>12</v>
      </c>
      <c r="F174" t="s">
        <v>13</v>
      </c>
      <c r="G174">
        <v>84606</v>
      </c>
      <c r="H174">
        <v>0</v>
      </c>
      <c r="I174">
        <v>0</v>
      </c>
      <c r="J174">
        <v>1</v>
      </c>
    </row>
    <row r="175" spans="1:10" x14ac:dyDescent="0.2">
      <c r="A175" s="1">
        <v>43632</v>
      </c>
      <c r="B175" t="s">
        <v>193</v>
      </c>
      <c r="C175" t="s">
        <v>11</v>
      </c>
      <c r="D175" t="s">
        <v>11</v>
      </c>
      <c r="E175" t="s">
        <v>12</v>
      </c>
      <c r="F175" t="s">
        <v>16</v>
      </c>
      <c r="G175">
        <v>22151</v>
      </c>
      <c r="H175">
        <v>0</v>
      </c>
      <c r="I175">
        <v>0.98</v>
      </c>
      <c r="J175">
        <v>2.96</v>
      </c>
    </row>
    <row r="176" spans="1:10" x14ac:dyDescent="0.2">
      <c r="A176" s="1">
        <v>43632</v>
      </c>
      <c r="B176" t="s">
        <v>194</v>
      </c>
      <c r="C176" t="s">
        <v>11</v>
      </c>
      <c r="D176" t="s">
        <v>11</v>
      </c>
      <c r="E176" t="s">
        <v>12</v>
      </c>
      <c r="F176" t="s">
        <v>16</v>
      </c>
      <c r="G176">
        <v>21214</v>
      </c>
      <c r="H176">
        <v>0</v>
      </c>
      <c r="I176">
        <v>0.98</v>
      </c>
      <c r="J176">
        <v>2.96</v>
      </c>
    </row>
    <row r="177" spans="1:10" x14ac:dyDescent="0.2">
      <c r="A177" s="1">
        <v>43632</v>
      </c>
      <c r="B177" t="s">
        <v>195</v>
      </c>
      <c r="C177" t="s">
        <v>11</v>
      </c>
      <c r="D177" t="s">
        <v>11</v>
      </c>
      <c r="E177" t="s">
        <v>12</v>
      </c>
      <c r="F177" t="s">
        <v>16</v>
      </c>
      <c r="G177">
        <v>91406</v>
      </c>
      <c r="H177">
        <v>0</v>
      </c>
      <c r="I177">
        <v>1.04</v>
      </c>
      <c r="J177">
        <v>2.7</v>
      </c>
    </row>
    <row r="178" spans="1:10" x14ac:dyDescent="0.2">
      <c r="A178" s="1">
        <v>43635</v>
      </c>
      <c r="B178" t="s">
        <v>196</v>
      </c>
      <c r="C178" t="s">
        <v>11</v>
      </c>
      <c r="D178" t="s">
        <v>11</v>
      </c>
      <c r="E178" t="s">
        <v>12</v>
      </c>
      <c r="F178" t="s">
        <v>16</v>
      </c>
      <c r="G178">
        <v>75063</v>
      </c>
      <c r="H178">
        <v>0</v>
      </c>
      <c r="I178">
        <v>1.02</v>
      </c>
      <c r="J178">
        <v>2.76</v>
      </c>
    </row>
    <row r="179" spans="1:10" x14ac:dyDescent="0.2">
      <c r="A179" s="1">
        <v>43635</v>
      </c>
      <c r="B179" t="s">
        <v>197</v>
      </c>
      <c r="C179" t="s">
        <v>11</v>
      </c>
      <c r="D179" t="s">
        <v>11</v>
      </c>
      <c r="E179" t="s">
        <v>12</v>
      </c>
      <c r="F179" t="s">
        <v>16</v>
      </c>
      <c r="G179">
        <v>84660</v>
      </c>
      <c r="H179">
        <v>0</v>
      </c>
      <c r="I179">
        <v>2.91</v>
      </c>
      <c r="J179">
        <v>4.9400000000000004</v>
      </c>
    </row>
    <row r="180" spans="1:10" x14ac:dyDescent="0.2">
      <c r="A180" s="1">
        <v>43635</v>
      </c>
      <c r="B180" t="s">
        <v>198</v>
      </c>
      <c r="C180" t="s">
        <v>11</v>
      </c>
      <c r="D180" t="s">
        <v>11</v>
      </c>
      <c r="E180" t="s">
        <v>12</v>
      </c>
      <c r="F180" t="s">
        <v>16</v>
      </c>
      <c r="G180">
        <v>42223</v>
      </c>
      <c r="H180">
        <v>0</v>
      </c>
      <c r="I180">
        <v>1.34</v>
      </c>
      <c r="J180">
        <v>4.0599999999999996</v>
      </c>
    </row>
    <row r="181" spans="1:10" x14ac:dyDescent="0.2">
      <c r="A181" s="1">
        <v>43635</v>
      </c>
      <c r="B181" t="s">
        <v>199</v>
      </c>
      <c r="C181" t="s">
        <v>11</v>
      </c>
      <c r="D181" t="s">
        <v>11</v>
      </c>
      <c r="E181" t="s">
        <v>12</v>
      </c>
      <c r="F181" t="s">
        <v>16</v>
      </c>
      <c r="G181" s="2" t="s">
        <v>200</v>
      </c>
      <c r="H181">
        <v>0</v>
      </c>
      <c r="I181">
        <v>0.97</v>
      </c>
      <c r="J181">
        <v>3.09</v>
      </c>
    </row>
    <row r="182" spans="1:10" x14ac:dyDescent="0.2">
      <c r="A182" s="1">
        <v>43636</v>
      </c>
      <c r="B182" t="s">
        <v>201</v>
      </c>
      <c r="C182" t="s">
        <v>11</v>
      </c>
      <c r="D182" t="s">
        <v>11</v>
      </c>
      <c r="E182" t="s">
        <v>12</v>
      </c>
      <c r="F182" t="s">
        <v>16</v>
      </c>
      <c r="G182">
        <v>44815</v>
      </c>
      <c r="H182">
        <v>0</v>
      </c>
      <c r="I182">
        <v>0.98</v>
      </c>
      <c r="J182">
        <v>2.96</v>
      </c>
    </row>
    <row r="183" spans="1:10" x14ac:dyDescent="0.2">
      <c r="A183" s="1">
        <v>43636</v>
      </c>
      <c r="B183" t="s">
        <v>202</v>
      </c>
      <c r="C183" t="s">
        <v>11</v>
      </c>
      <c r="D183" t="s">
        <v>11</v>
      </c>
      <c r="E183" t="s">
        <v>12</v>
      </c>
      <c r="F183" t="s">
        <v>16</v>
      </c>
      <c r="G183">
        <v>84117</v>
      </c>
      <c r="H183">
        <v>0</v>
      </c>
      <c r="I183">
        <v>1.37</v>
      </c>
      <c r="J183">
        <v>3.82</v>
      </c>
    </row>
    <row r="184" spans="1:10" x14ac:dyDescent="0.2">
      <c r="A184" s="1">
        <v>43636</v>
      </c>
      <c r="B184" t="s">
        <v>203</v>
      </c>
      <c r="C184" t="s">
        <v>11</v>
      </c>
      <c r="D184" t="s">
        <v>11</v>
      </c>
      <c r="E184" t="s">
        <v>12</v>
      </c>
      <c r="F184" t="s">
        <v>16</v>
      </c>
      <c r="G184">
        <v>91731</v>
      </c>
      <c r="H184">
        <v>0</v>
      </c>
      <c r="I184">
        <v>1.04</v>
      </c>
      <c r="J184">
        <v>2.7</v>
      </c>
    </row>
    <row r="185" spans="1:10" x14ac:dyDescent="0.2">
      <c r="A185" s="1">
        <v>43637</v>
      </c>
      <c r="B185" t="s">
        <v>204</v>
      </c>
      <c r="C185" t="s">
        <v>11</v>
      </c>
      <c r="D185" t="s">
        <v>11</v>
      </c>
      <c r="E185" t="s">
        <v>12</v>
      </c>
      <c r="F185" t="s">
        <v>16</v>
      </c>
      <c r="G185">
        <v>11563</v>
      </c>
      <c r="H185">
        <v>0</v>
      </c>
      <c r="I185">
        <v>0.97</v>
      </c>
      <c r="J185">
        <v>3.09</v>
      </c>
    </row>
    <row r="186" spans="1:10" x14ac:dyDescent="0.2">
      <c r="A186" s="1">
        <v>43637</v>
      </c>
      <c r="B186" t="s">
        <v>205</v>
      </c>
      <c r="C186" t="s">
        <v>11</v>
      </c>
      <c r="D186" t="s">
        <v>11</v>
      </c>
      <c r="E186" t="s">
        <v>12</v>
      </c>
      <c r="F186" t="s">
        <v>16</v>
      </c>
      <c r="G186">
        <v>78741</v>
      </c>
      <c r="H186">
        <v>0</v>
      </c>
      <c r="I186">
        <v>1.02</v>
      </c>
      <c r="J186">
        <v>2.76</v>
      </c>
    </row>
    <row r="187" spans="1:10" x14ac:dyDescent="0.2">
      <c r="A187" s="1">
        <v>43637</v>
      </c>
      <c r="B187" t="s">
        <v>206</v>
      </c>
      <c r="C187" t="s">
        <v>11</v>
      </c>
      <c r="D187" t="s">
        <v>11</v>
      </c>
      <c r="E187" t="s">
        <v>12</v>
      </c>
      <c r="F187" t="s">
        <v>16</v>
      </c>
      <c r="G187">
        <v>22204</v>
      </c>
      <c r="H187">
        <v>0</v>
      </c>
      <c r="I187">
        <v>1.34</v>
      </c>
      <c r="J187">
        <v>4.1900000000000004</v>
      </c>
    </row>
    <row r="188" spans="1:10" x14ac:dyDescent="0.2">
      <c r="A188" s="1">
        <v>43638</v>
      </c>
      <c r="B188" t="s">
        <v>207</v>
      </c>
      <c r="C188" t="s">
        <v>11</v>
      </c>
      <c r="D188" t="s">
        <v>11</v>
      </c>
      <c r="E188" t="s">
        <v>12</v>
      </c>
      <c r="F188" t="s">
        <v>16</v>
      </c>
      <c r="G188">
        <v>84405</v>
      </c>
      <c r="H188">
        <v>0</v>
      </c>
      <c r="I188">
        <v>1.21</v>
      </c>
      <c r="J188">
        <v>3.18</v>
      </c>
    </row>
    <row r="189" spans="1:10" x14ac:dyDescent="0.2">
      <c r="A189" s="1">
        <v>43638</v>
      </c>
      <c r="B189" t="s">
        <v>208</v>
      </c>
      <c r="C189" t="s">
        <v>11</v>
      </c>
      <c r="D189" t="s">
        <v>11</v>
      </c>
      <c r="E189" t="s">
        <v>12</v>
      </c>
      <c r="F189" t="s">
        <v>16</v>
      </c>
      <c r="G189">
        <v>84118</v>
      </c>
      <c r="H189">
        <v>0</v>
      </c>
      <c r="I189">
        <v>1.37</v>
      </c>
      <c r="J189">
        <v>3.82</v>
      </c>
    </row>
    <row r="190" spans="1:10" x14ac:dyDescent="0.2">
      <c r="A190" s="1">
        <v>43638</v>
      </c>
      <c r="B190" t="s">
        <v>209</v>
      </c>
      <c r="C190" t="s">
        <v>11</v>
      </c>
      <c r="D190" t="s">
        <v>11</v>
      </c>
      <c r="E190" t="s">
        <v>12</v>
      </c>
      <c r="F190" t="s">
        <v>16</v>
      </c>
      <c r="G190">
        <v>91762</v>
      </c>
      <c r="H190">
        <v>0</v>
      </c>
      <c r="I190">
        <v>1.42</v>
      </c>
      <c r="J190">
        <v>3.88</v>
      </c>
    </row>
    <row r="191" spans="1:10" x14ac:dyDescent="0.2">
      <c r="A191" s="1">
        <v>43638</v>
      </c>
      <c r="B191" t="s">
        <v>210</v>
      </c>
      <c r="C191" t="s">
        <v>11</v>
      </c>
      <c r="D191" t="s">
        <v>11</v>
      </c>
      <c r="E191" t="s">
        <v>12</v>
      </c>
      <c r="F191" t="s">
        <v>24</v>
      </c>
      <c r="G191">
        <v>84044</v>
      </c>
      <c r="H191">
        <v>0</v>
      </c>
      <c r="I191">
        <v>0.43</v>
      </c>
      <c r="J191">
        <v>7.42</v>
      </c>
    </row>
    <row r="192" spans="1:10" x14ac:dyDescent="0.2">
      <c r="A192" s="1">
        <v>43638</v>
      </c>
      <c r="B192" t="s">
        <v>211</v>
      </c>
      <c r="C192" t="s">
        <v>11</v>
      </c>
      <c r="D192" t="s">
        <v>11</v>
      </c>
      <c r="E192" t="s">
        <v>12</v>
      </c>
      <c r="F192" t="s">
        <v>24</v>
      </c>
      <c r="G192">
        <v>84062</v>
      </c>
      <c r="H192">
        <v>0</v>
      </c>
      <c r="I192">
        <v>1.04</v>
      </c>
      <c r="J192">
        <v>7.71</v>
      </c>
    </row>
    <row r="193" spans="1:10" x14ac:dyDescent="0.2">
      <c r="A193" s="1">
        <v>43638</v>
      </c>
      <c r="B193" t="s">
        <v>212</v>
      </c>
      <c r="C193" t="s">
        <v>11</v>
      </c>
      <c r="D193" t="s">
        <v>11</v>
      </c>
      <c r="E193" t="s">
        <v>12</v>
      </c>
      <c r="F193" t="s">
        <v>24</v>
      </c>
      <c r="G193">
        <v>84335</v>
      </c>
      <c r="H193">
        <v>0</v>
      </c>
      <c r="I193">
        <v>0.43</v>
      </c>
      <c r="J193">
        <v>7.42</v>
      </c>
    </row>
    <row r="194" spans="1:10" x14ac:dyDescent="0.2">
      <c r="A194" s="1">
        <v>43640</v>
      </c>
      <c r="B194" t="s">
        <v>213</v>
      </c>
      <c r="C194" t="s">
        <v>11</v>
      </c>
      <c r="D194" t="s">
        <v>11</v>
      </c>
      <c r="E194" t="s">
        <v>12</v>
      </c>
      <c r="F194" t="s">
        <v>16</v>
      </c>
      <c r="G194">
        <v>84120</v>
      </c>
      <c r="H194">
        <v>0</v>
      </c>
      <c r="I194">
        <v>1</v>
      </c>
      <c r="J194">
        <v>2.66</v>
      </c>
    </row>
    <row r="195" spans="1:10" x14ac:dyDescent="0.2">
      <c r="A195" s="1">
        <v>43640</v>
      </c>
      <c r="B195" t="s">
        <v>214</v>
      </c>
      <c r="C195" t="s">
        <v>11</v>
      </c>
      <c r="D195" t="s">
        <v>11</v>
      </c>
      <c r="E195" t="s">
        <v>12</v>
      </c>
      <c r="F195" t="s">
        <v>16</v>
      </c>
      <c r="G195">
        <v>89178</v>
      </c>
      <c r="H195">
        <v>0</v>
      </c>
      <c r="I195">
        <v>1.42</v>
      </c>
      <c r="J195">
        <v>3.88</v>
      </c>
    </row>
    <row r="196" spans="1:10" x14ac:dyDescent="0.2">
      <c r="A196" s="1">
        <v>43640</v>
      </c>
      <c r="B196" t="s">
        <v>215</v>
      </c>
      <c r="C196" t="s">
        <v>11</v>
      </c>
      <c r="D196" t="s">
        <v>11</v>
      </c>
      <c r="E196" t="s">
        <v>12</v>
      </c>
      <c r="F196" t="s">
        <v>16</v>
      </c>
      <c r="G196">
        <v>32801</v>
      </c>
      <c r="H196">
        <v>0</v>
      </c>
      <c r="I196">
        <v>1.33</v>
      </c>
      <c r="J196">
        <v>4.33</v>
      </c>
    </row>
    <row r="197" spans="1:10" x14ac:dyDescent="0.2">
      <c r="A197" s="1">
        <v>43641</v>
      </c>
      <c r="B197" t="s">
        <v>216</v>
      </c>
      <c r="C197" t="s">
        <v>11</v>
      </c>
      <c r="D197" t="s">
        <v>11</v>
      </c>
      <c r="E197" t="s">
        <v>12</v>
      </c>
      <c r="F197" t="s">
        <v>16</v>
      </c>
      <c r="G197">
        <v>28083</v>
      </c>
      <c r="H197">
        <v>0</v>
      </c>
      <c r="I197">
        <v>3.22</v>
      </c>
      <c r="J197">
        <v>5.38</v>
      </c>
    </row>
    <row r="198" spans="1:10" x14ac:dyDescent="0.2">
      <c r="A198" s="1">
        <v>43641</v>
      </c>
      <c r="B198" t="s">
        <v>217</v>
      </c>
      <c r="C198" t="s">
        <v>11</v>
      </c>
      <c r="D198" t="s">
        <v>11</v>
      </c>
      <c r="E198" t="s">
        <v>12</v>
      </c>
      <c r="F198" t="s">
        <v>16</v>
      </c>
      <c r="G198">
        <v>83440</v>
      </c>
      <c r="H198">
        <v>0</v>
      </c>
      <c r="I198">
        <v>1</v>
      </c>
      <c r="J198">
        <v>2.66</v>
      </c>
    </row>
    <row r="199" spans="1:10" x14ac:dyDescent="0.2">
      <c r="A199" s="1">
        <v>43645</v>
      </c>
      <c r="B199" t="s">
        <v>218</v>
      </c>
      <c r="C199" t="s">
        <v>11</v>
      </c>
      <c r="D199" t="s">
        <v>11</v>
      </c>
      <c r="E199" t="s">
        <v>12</v>
      </c>
      <c r="F199" t="s">
        <v>16</v>
      </c>
      <c r="G199">
        <v>84118</v>
      </c>
      <c r="H199">
        <v>0</v>
      </c>
      <c r="I199">
        <v>1.37</v>
      </c>
      <c r="J199">
        <v>3.82</v>
      </c>
    </row>
    <row r="200" spans="1:10" x14ac:dyDescent="0.2">
      <c r="A200" s="1">
        <v>43645</v>
      </c>
      <c r="B200" t="s">
        <v>219</v>
      </c>
      <c r="C200" t="s">
        <v>11</v>
      </c>
      <c r="D200" t="s">
        <v>11</v>
      </c>
      <c r="E200" t="s">
        <v>12</v>
      </c>
      <c r="F200" t="s">
        <v>16</v>
      </c>
      <c r="G200">
        <v>92083</v>
      </c>
      <c r="H200">
        <v>0</v>
      </c>
      <c r="I200">
        <v>1.04</v>
      </c>
      <c r="J200">
        <v>2.7</v>
      </c>
    </row>
    <row r="201" spans="1:10" x14ac:dyDescent="0.2">
      <c r="A201" s="1">
        <v>43646</v>
      </c>
      <c r="B201" t="s">
        <v>220</v>
      </c>
      <c r="C201" t="s">
        <v>11</v>
      </c>
      <c r="D201" t="s">
        <v>11</v>
      </c>
      <c r="E201" t="s">
        <v>12</v>
      </c>
      <c r="F201" t="s">
        <v>16</v>
      </c>
      <c r="G201">
        <v>77023</v>
      </c>
      <c r="H201">
        <v>0</v>
      </c>
      <c r="I201">
        <v>0.98</v>
      </c>
      <c r="J201">
        <v>2.84</v>
      </c>
    </row>
    <row r="202" spans="1:10" x14ac:dyDescent="0.2">
      <c r="A202" s="1">
        <v>43648</v>
      </c>
      <c r="B202" t="s">
        <v>221</v>
      </c>
      <c r="C202" t="s">
        <v>11</v>
      </c>
      <c r="D202" t="s">
        <v>11</v>
      </c>
      <c r="E202" t="s">
        <v>12</v>
      </c>
      <c r="F202" t="s">
        <v>16</v>
      </c>
      <c r="G202">
        <v>91746</v>
      </c>
      <c r="H202">
        <v>0</v>
      </c>
      <c r="I202">
        <v>1.04</v>
      </c>
      <c r="J202">
        <v>2.7</v>
      </c>
    </row>
    <row r="203" spans="1:10" x14ac:dyDescent="0.2">
      <c r="A203" s="1">
        <v>43648</v>
      </c>
      <c r="B203" t="s">
        <v>222</v>
      </c>
      <c r="C203" t="s">
        <v>11</v>
      </c>
      <c r="D203" t="s">
        <v>11</v>
      </c>
      <c r="E203" t="s">
        <v>12</v>
      </c>
      <c r="F203" t="s">
        <v>16</v>
      </c>
      <c r="G203" t="s">
        <v>223</v>
      </c>
      <c r="H203">
        <v>0</v>
      </c>
      <c r="I203">
        <v>0.97</v>
      </c>
      <c r="J203">
        <v>3.09</v>
      </c>
    </row>
    <row r="204" spans="1:10" x14ac:dyDescent="0.2">
      <c r="A204" s="1">
        <v>43651</v>
      </c>
      <c r="B204" t="s">
        <v>224</v>
      </c>
      <c r="C204" t="s">
        <v>11</v>
      </c>
      <c r="D204" t="s">
        <v>11</v>
      </c>
      <c r="E204" t="s">
        <v>12</v>
      </c>
      <c r="F204" t="s">
        <v>24</v>
      </c>
      <c r="G204">
        <v>84084</v>
      </c>
      <c r="H204">
        <v>0</v>
      </c>
      <c r="I204">
        <v>0.43</v>
      </c>
      <c r="J204">
        <v>7.42</v>
      </c>
    </row>
    <row r="205" spans="1:10" x14ac:dyDescent="0.2">
      <c r="A205" s="1">
        <v>43651</v>
      </c>
      <c r="B205" t="s">
        <v>225</v>
      </c>
      <c r="C205" t="s">
        <v>11</v>
      </c>
      <c r="D205" t="s">
        <v>11</v>
      </c>
      <c r="E205" t="s">
        <v>12</v>
      </c>
      <c r="F205" t="s">
        <v>16</v>
      </c>
      <c r="G205">
        <v>91408</v>
      </c>
      <c r="H205">
        <v>0</v>
      </c>
      <c r="I205">
        <v>1.04</v>
      </c>
      <c r="J205">
        <v>2.7</v>
      </c>
    </row>
    <row r="206" spans="1:10" x14ac:dyDescent="0.2">
      <c r="A206" s="1">
        <v>43651</v>
      </c>
      <c r="B206" t="s">
        <v>226</v>
      </c>
      <c r="C206" t="s">
        <v>11</v>
      </c>
      <c r="D206" t="s">
        <v>11</v>
      </c>
      <c r="E206" t="s">
        <v>12</v>
      </c>
      <c r="F206" t="s">
        <v>16</v>
      </c>
      <c r="G206">
        <v>91324</v>
      </c>
      <c r="H206">
        <v>0</v>
      </c>
      <c r="I206">
        <v>1.42</v>
      </c>
      <c r="J206">
        <v>3.88</v>
      </c>
    </row>
    <row r="207" spans="1:10" x14ac:dyDescent="0.2">
      <c r="A207" s="1">
        <v>43651</v>
      </c>
      <c r="B207" t="s">
        <v>227</v>
      </c>
      <c r="C207" t="s">
        <v>11</v>
      </c>
      <c r="D207" t="s">
        <v>11</v>
      </c>
      <c r="E207" t="s">
        <v>12</v>
      </c>
      <c r="F207" t="s">
        <v>16</v>
      </c>
      <c r="G207">
        <v>84663</v>
      </c>
      <c r="H207">
        <v>0</v>
      </c>
      <c r="I207">
        <v>1.37</v>
      </c>
      <c r="J207">
        <v>3.82</v>
      </c>
    </row>
    <row r="208" spans="1:10" x14ac:dyDescent="0.2">
      <c r="A208" s="1">
        <v>43651</v>
      </c>
      <c r="B208" t="s">
        <v>228</v>
      </c>
      <c r="C208" t="s">
        <v>11</v>
      </c>
      <c r="D208" t="s">
        <v>11</v>
      </c>
      <c r="E208" t="s">
        <v>12</v>
      </c>
      <c r="F208" t="s">
        <v>16</v>
      </c>
      <c r="G208">
        <v>84606</v>
      </c>
      <c r="H208">
        <v>0</v>
      </c>
      <c r="I208">
        <v>1.21</v>
      </c>
      <c r="J208">
        <v>3.18</v>
      </c>
    </row>
    <row r="209" spans="1:10" x14ac:dyDescent="0.2">
      <c r="A209" s="1">
        <v>43652</v>
      </c>
      <c r="B209" t="s">
        <v>229</v>
      </c>
      <c r="C209" t="s">
        <v>11</v>
      </c>
      <c r="D209" t="s">
        <v>11</v>
      </c>
      <c r="E209" t="s">
        <v>12</v>
      </c>
      <c r="F209" t="s">
        <v>24</v>
      </c>
      <c r="G209">
        <v>84118</v>
      </c>
      <c r="H209">
        <v>0</v>
      </c>
      <c r="I209">
        <v>0.69</v>
      </c>
      <c r="J209">
        <v>7.61</v>
      </c>
    </row>
    <row r="210" spans="1:10" x14ac:dyDescent="0.2">
      <c r="A210" s="1">
        <v>43652</v>
      </c>
      <c r="B210" t="s">
        <v>230</v>
      </c>
      <c r="C210" t="s">
        <v>11</v>
      </c>
      <c r="D210" t="s">
        <v>11</v>
      </c>
      <c r="E210" t="s">
        <v>12</v>
      </c>
      <c r="F210" t="s">
        <v>16</v>
      </c>
      <c r="G210">
        <v>30633</v>
      </c>
      <c r="H210">
        <v>0</v>
      </c>
      <c r="I210">
        <v>0.98</v>
      </c>
      <c r="J210">
        <v>2.96</v>
      </c>
    </row>
    <row r="211" spans="1:10" x14ac:dyDescent="0.2">
      <c r="A211" s="1">
        <v>43652</v>
      </c>
      <c r="B211" t="s">
        <v>231</v>
      </c>
      <c r="C211" t="s">
        <v>11</v>
      </c>
      <c r="D211" t="s">
        <v>11</v>
      </c>
      <c r="E211" t="s">
        <v>12</v>
      </c>
      <c r="F211" t="s">
        <v>16</v>
      </c>
      <c r="G211">
        <v>99205</v>
      </c>
      <c r="H211">
        <v>0</v>
      </c>
      <c r="I211">
        <v>1.02</v>
      </c>
      <c r="J211">
        <v>2.76</v>
      </c>
    </row>
    <row r="212" spans="1:10" x14ac:dyDescent="0.2">
      <c r="A212" s="1">
        <v>43653</v>
      </c>
      <c r="B212" t="s">
        <v>232</v>
      </c>
      <c r="C212" t="s">
        <v>11</v>
      </c>
      <c r="D212" t="s">
        <v>11</v>
      </c>
      <c r="E212" t="s">
        <v>12</v>
      </c>
      <c r="F212" t="s">
        <v>16</v>
      </c>
      <c r="G212">
        <v>33415</v>
      </c>
      <c r="H212">
        <v>0</v>
      </c>
      <c r="I212">
        <v>3.77</v>
      </c>
      <c r="J212">
        <v>5.53</v>
      </c>
    </row>
    <row r="213" spans="1:10" x14ac:dyDescent="0.2">
      <c r="A213" s="1">
        <v>43653</v>
      </c>
      <c r="B213" t="s">
        <v>233</v>
      </c>
      <c r="C213" t="s">
        <v>11</v>
      </c>
      <c r="D213" t="s">
        <v>11</v>
      </c>
      <c r="E213" t="s">
        <v>12</v>
      </c>
      <c r="F213" t="s">
        <v>16</v>
      </c>
      <c r="G213">
        <v>84604</v>
      </c>
      <c r="H213">
        <v>0</v>
      </c>
      <c r="I213">
        <v>1.21</v>
      </c>
      <c r="J213">
        <v>3.18</v>
      </c>
    </row>
    <row r="214" spans="1:10" x14ac:dyDescent="0.2">
      <c r="A214" s="1">
        <v>43655</v>
      </c>
      <c r="B214" t="s">
        <v>234</v>
      </c>
      <c r="C214" t="s">
        <v>11</v>
      </c>
      <c r="D214" t="s">
        <v>11</v>
      </c>
      <c r="E214" t="s">
        <v>12</v>
      </c>
      <c r="F214" t="s">
        <v>16</v>
      </c>
      <c r="G214">
        <v>90007</v>
      </c>
      <c r="H214">
        <v>0</v>
      </c>
      <c r="I214">
        <v>1.27</v>
      </c>
      <c r="J214">
        <v>3.22</v>
      </c>
    </row>
    <row r="215" spans="1:10" x14ac:dyDescent="0.2">
      <c r="A215" s="1">
        <v>43657</v>
      </c>
      <c r="B215" t="s">
        <v>235</v>
      </c>
      <c r="C215" t="s">
        <v>11</v>
      </c>
      <c r="D215" t="s">
        <v>11</v>
      </c>
      <c r="E215" t="s">
        <v>12</v>
      </c>
      <c r="F215" t="s">
        <v>16</v>
      </c>
      <c r="G215">
        <v>84663</v>
      </c>
      <c r="H215">
        <v>0</v>
      </c>
      <c r="I215">
        <v>1.37</v>
      </c>
      <c r="J215">
        <v>3.82</v>
      </c>
    </row>
    <row r="216" spans="1:10" x14ac:dyDescent="0.2">
      <c r="A216" s="1">
        <v>43657</v>
      </c>
      <c r="B216" t="s">
        <v>236</v>
      </c>
      <c r="C216" t="s">
        <v>11</v>
      </c>
      <c r="D216" t="s">
        <v>11</v>
      </c>
      <c r="E216" t="s">
        <v>12</v>
      </c>
      <c r="F216" t="s">
        <v>16</v>
      </c>
      <c r="G216">
        <v>33415</v>
      </c>
      <c r="H216">
        <v>0</v>
      </c>
      <c r="I216">
        <v>1.33</v>
      </c>
      <c r="J216">
        <v>4.33</v>
      </c>
    </row>
    <row r="217" spans="1:10" x14ac:dyDescent="0.2">
      <c r="A217" s="1">
        <v>43657</v>
      </c>
      <c r="B217" t="s">
        <v>237</v>
      </c>
      <c r="C217" t="s">
        <v>11</v>
      </c>
      <c r="D217" t="s">
        <v>11</v>
      </c>
      <c r="E217" t="s">
        <v>12</v>
      </c>
      <c r="F217" t="s">
        <v>16</v>
      </c>
      <c r="G217">
        <v>76028</v>
      </c>
      <c r="H217">
        <v>0</v>
      </c>
      <c r="I217">
        <v>1.39</v>
      </c>
      <c r="J217">
        <v>3.96</v>
      </c>
    </row>
    <row r="218" spans="1:10" x14ac:dyDescent="0.2">
      <c r="A218" s="1">
        <v>43659</v>
      </c>
      <c r="B218" t="s">
        <v>238</v>
      </c>
      <c r="C218" t="s">
        <v>11</v>
      </c>
      <c r="D218" t="s">
        <v>11</v>
      </c>
      <c r="E218" t="s">
        <v>12</v>
      </c>
      <c r="F218" t="s">
        <v>16</v>
      </c>
      <c r="G218">
        <v>84042</v>
      </c>
      <c r="H218">
        <v>0</v>
      </c>
      <c r="I218">
        <v>2.91</v>
      </c>
      <c r="J218">
        <v>4.9400000000000004</v>
      </c>
    </row>
    <row r="219" spans="1:10" x14ac:dyDescent="0.2">
      <c r="A219" s="1">
        <v>43659</v>
      </c>
      <c r="B219" t="s">
        <v>239</v>
      </c>
      <c r="C219" t="s">
        <v>11</v>
      </c>
      <c r="D219" t="s">
        <v>11</v>
      </c>
      <c r="E219" t="s">
        <v>12</v>
      </c>
      <c r="F219" t="s">
        <v>16</v>
      </c>
      <c r="G219">
        <v>84663</v>
      </c>
      <c r="H219">
        <v>0</v>
      </c>
      <c r="I219">
        <v>1.37</v>
      </c>
      <c r="J219">
        <v>3.82</v>
      </c>
    </row>
    <row r="220" spans="1:10" x14ac:dyDescent="0.2">
      <c r="A220" s="1">
        <v>43659</v>
      </c>
      <c r="B220" t="s">
        <v>240</v>
      </c>
      <c r="C220" t="s">
        <v>11</v>
      </c>
      <c r="D220" t="s">
        <v>11</v>
      </c>
      <c r="E220" t="s">
        <v>12</v>
      </c>
      <c r="F220" t="s">
        <v>16</v>
      </c>
      <c r="G220">
        <v>84604</v>
      </c>
      <c r="H220">
        <v>0</v>
      </c>
      <c r="I220">
        <v>1</v>
      </c>
      <c r="J220">
        <v>2.66</v>
      </c>
    </row>
    <row r="221" spans="1:10" x14ac:dyDescent="0.2">
      <c r="A221" s="1">
        <v>43659</v>
      </c>
      <c r="B221" t="s">
        <v>241</v>
      </c>
      <c r="C221" t="s">
        <v>11</v>
      </c>
      <c r="D221" t="s">
        <v>11</v>
      </c>
      <c r="E221" t="s">
        <v>12</v>
      </c>
      <c r="F221" t="s">
        <v>16</v>
      </c>
      <c r="G221">
        <v>84405</v>
      </c>
      <c r="H221">
        <v>0</v>
      </c>
      <c r="I221">
        <v>1</v>
      </c>
      <c r="J221">
        <v>2.66</v>
      </c>
    </row>
    <row r="222" spans="1:10" x14ac:dyDescent="0.2">
      <c r="A222" s="1">
        <v>43663</v>
      </c>
      <c r="B222" t="s">
        <v>242</v>
      </c>
      <c r="C222" t="s">
        <v>11</v>
      </c>
      <c r="D222" t="s">
        <v>11</v>
      </c>
      <c r="E222" t="s">
        <v>12</v>
      </c>
      <c r="F222" t="s">
        <v>16</v>
      </c>
      <c r="G222">
        <v>84093</v>
      </c>
      <c r="H222">
        <v>0</v>
      </c>
      <c r="I222">
        <v>1</v>
      </c>
      <c r="J222">
        <v>2.66</v>
      </c>
    </row>
    <row r="223" spans="1:10" x14ac:dyDescent="0.2">
      <c r="A223" s="1">
        <v>43663</v>
      </c>
      <c r="B223" t="s">
        <v>243</v>
      </c>
      <c r="C223" t="s">
        <v>11</v>
      </c>
      <c r="D223" t="s">
        <v>11</v>
      </c>
      <c r="E223" t="s">
        <v>12</v>
      </c>
      <c r="F223" t="s">
        <v>16</v>
      </c>
      <c r="G223">
        <v>76028</v>
      </c>
      <c r="H223">
        <v>0</v>
      </c>
      <c r="I223">
        <v>1.39</v>
      </c>
      <c r="J223">
        <v>3.96</v>
      </c>
    </row>
    <row r="224" spans="1:10" x14ac:dyDescent="0.2">
      <c r="A224" s="1">
        <v>43664</v>
      </c>
      <c r="B224" t="s">
        <v>244</v>
      </c>
      <c r="C224" t="s">
        <v>11</v>
      </c>
      <c r="D224" t="s">
        <v>11</v>
      </c>
      <c r="E224" t="s">
        <v>12</v>
      </c>
      <c r="F224" t="s">
        <v>16</v>
      </c>
      <c r="G224">
        <v>90037</v>
      </c>
      <c r="H224">
        <v>0</v>
      </c>
      <c r="I224">
        <v>1.04</v>
      </c>
      <c r="J224">
        <v>2.7</v>
      </c>
    </row>
    <row r="225" spans="1:10" x14ac:dyDescent="0.2">
      <c r="A225" s="1">
        <v>43664</v>
      </c>
      <c r="B225" t="s">
        <v>245</v>
      </c>
      <c r="C225" t="s">
        <v>11</v>
      </c>
      <c r="D225" t="s">
        <v>11</v>
      </c>
      <c r="E225" t="s">
        <v>12</v>
      </c>
      <c r="F225" t="s">
        <v>16</v>
      </c>
      <c r="G225">
        <v>78741</v>
      </c>
      <c r="H225">
        <v>0</v>
      </c>
      <c r="I225">
        <v>1.02</v>
      </c>
      <c r="J225">
        <v>2.76</v>
      </c>
    </row>
    <row r="226" spans="1:10" x14ac:dyDescent="0.2">
      <c r="A226" s="1">
        <v>43665</v>
      </c>
      <c r="B226" t="s">
        <v>246</v>
      </c>
      <c r="C226" t="s">
        <v>11</v>
      </c>
      <c r="D226" t="s">
        <v>11</v>
      </c>
      <c r="E226" t="s">
        <v>12</v>
      </c>
      <c r="F226" t="s">
        <v>16</v>
      </c>
      <c r="G226">
        <v>84081</v>
      </c>
      <c r="H226">
        <v>0</v>
      </c>
      <c r="I226">
        <v>1.37</v>
      </c>
      <c r="J226">
        <v>3.82</v>
      </c>
    </row>
    <row r="227" spans="1:10" x14ac:dyDescent="0.2">
      <c r="A227" s="1">
        <v>43665</v>
      </c>
      <c r="B227" t="s">
        <v>247</v>
      </c>
      <c r="C227" t="s">
        <v>11</v>
      </c>
      <c r="D227" t="s">
        <v>11</v>
      </c>
      <c r="E227" t="s">
        <v>12</v>
      </c>
      <c r="F227" t="s">
        <v>16</v>
      </c>
      <c r="G227" t="s">
        <v>89</v>
      </c>
      <c r="H227">
        <v>0</v>
      </c>
      <c r="I227">
        <v>1.04</v>
      </c>
      <c r="J227">
        <v>2.7</v>
      </c>
    </row>
    <row r="228" spans="1:10" x14ac:dyDescent="0.2">
      <c r="A228" s="1">
        <v>43665</v>
      </c>
      <c r="B228" t="s">
        <v>248</v>
      </c>
      <c r="C228" t="s">
        <v>11</v>
      </c>
      <c r="D228" t="s">
        <v>11</v>
      </c>
      <c r="E228" t="s">
        <v>12</v>
      </c>
      <c r="F228" t="s">
        <v>16</v>
      </c>
      <c r="G228">
        <v>98248</v>
      </c>
      <c r="H228">
        <v>0</v>
      </c>
      <c r="I228">
        <v>1.02</v>
      </c>
      <c r="J228">
        <v>2.76</v>
      </c>
    </row>
    <row r="229" spans="1:10" x14ac:dyDescent="0.2">
      <c r="A229" s="1">
        <v>43666</v>
      </c>
      <c r="B229" t="s">
        <v>249</v>
      </c>
      <c r="C229" t="s">
        <v>11</v>
      </c>
      <c r="D229" t="s">
        <v>11</v>
      </c>
      <c r="E229" t="s">
        <v>12</v>
      </c>
      <c r="F229" t="s">
        <v>24</v>
      </c>
      <c r="G229" s="2" t="s">
        <v>250</v>
      </c>
      <c r="H229">
        <v>0</v>
      </c>
      <c r="I229">
        <v>3.77</v>
      </c>
      <c r="J229">
        <v>15.28</v>
      </c>
    </row>
    <row r="230" spans="1:10" x14ac:dyDescent="0.2">
      <c r="A230" s="1">
        <v>43666</v>
      </c>
      <c r="B230" t="s">
        <v>251</v>
      </c>
      <c r="C230" t="s">
        <v>11</v>
      </c>
      <c r="D230" t="s">
        <v>11</v>
      </c>
      <c r="E230" t="s">
        <v>12</v>
      </c>
      <c r="F230" t="s">
        <v>16</v>
      </c>
      <c r="G230">
        <v>84062</v>
      </c>
      <c r="H230">
        <v>0</v>
      </c>
      <c r="I230">
        <v>1.37</v>
      </c>
      <c r="J230">
        <v>3.82</v>
      </c>
    </row>
    <row r="231" spans="1:10" x14ac:dyDescent="0.2">
      <c r="A231" s="1">
        <v>43666</v>
      </c>
      <c r="B231" t="s">
        <v>252</v>
      </c>
      <c r="C231" t="s">
        <v>11</v>
      </c>
      <c r="D231" t="s">
        <v>11</v>
      </c>
      <c r="E231" t="s">
        <v>12</v>
      </c>
      <c r="F231" t="s">
        <v>24</v>
      </c>
      <c r="G231">
        <v>84097</v>
      </c>
      <c r="H231">
        <v>0</v>
      </c>
      <c r="I231">
        <v>1.99</v>
      </c>
      <c r="J231">
        <v>7.81</v>
      </c>
    </row>
    <row r="232" spans="1:10" x14ac:dyDescent="0.2">
      <c r="A232" s="1">
        <v>43668</v>
      </c>
      <c r="B232" t="s">
        <v>253</v>
      </c>
      <c r="C232" t="s">
        <v>11</v>
      </c>
      <c r="D232" t="s">
        <v>11</v>
      </c>
      <c r="E232" t="s">
        <v>12</v>
      </c>
      <c r="F232" t="s">
        <v>16</v>
      </c>
      <c r="G232">
        <v>78741</v>
      </c>
      <c r="H232">
        <v>0</v>
      </c>
      <c r="I232">
        <v>1.02</v>
      </c>
      <c r="J232">
        <v>2.76</v>
      </c>
    </row>
    <row r="233" spans="1:10" x14ac:dyDescent="0.2">
      <c r="A233" s="1">
        <v>43668</v>
      </c>
      <c r="B233" t="s">
        <v>254</v>
      </c>
      <c r="C233" t="s">
        <v>11</v>
      </c>
      <c r="D233" t="s">
        <v>11</v>
      </c>
      <c r="E233" t="s">
        <v>12</v>
      </c>
      <c r="F233" t="s">
        <v>16</v>
      </c>
      <c r="G233">
        <v>84097</v>
      </c>
      <c r="H233">
        <v>0</v>
      </c>
      <c r="I233">
        <v>1</v>
      </c>
      <c r="J233">
        <v>2.66</v>
      </c>
    </row>
    <row r="234" spans="1:10" x14ac:dyDescent="0.2">
      <c r="A234" s="1">
        <v>43668</v>
      </c>
      <c r="B234" t="s">
        <v>255</v>
      </c>
      <c r="C234" t="s">
        <v>11</v>
      </c>
      <c r="D234" t="s">
        <v>11</v>
      </c>
      <c r="E234" t="s">
        <v>12</v>
      </c>
      <c r="F234" t="s">
        <v>16</v>
      </c>
      <c r="G234">
        <v>84606</v>
      </c>
      <c r="H234">
        <v>0</v>
      </c>
      <c r="I234">
        <v>1</v>
      </c>
      <c r="J234">
        <v>2.66</v>
      </c>
    </row>
    <row r="235" spans="1:10" x14ac:dyDescent="0.2">
      <c r="A235" s="1">
        <v>43668</v>
      </c>
      <c r="B235" t="s">
        <v>256</v>
      </c>
      <c r="C235" t="s">
        <v>11</v>
      </c>
      <c r="D235" t="s">
        <v>11</v>
      </c>
      <c r="E235" t="s">
        <v>12</v>
      </c>
      <c r="F235" t="s">
        <v>16</v>
      </c>
      <c r="G235">
        <v>84057</v>
      </c>
      <c r="H235">
        <v>0</v>
      </c>
      <c r="I235">
        <v>1.37</v>
      </c>
      <c r="J235">
        <v>3.82</v>
      </c>
    </row>
    <row r="236" spans="1:10" x14ac:dyDescent="0.2">
      <c r="A236" s="1">
        <v>43668</v>
      </c>
      <c r="B236" t="s">
        <v>257</v>
      </c>
      <c r="C236" t="s">
        <v>11</v>
      </c>
      <c r="D236" t="s">
        <v>11</v>
      </c>
      <c r="E236" t="s">
        <v>12</v>
      </c>
      <c r="F236" t="s">
        <v>16</v>
      </c>
      <c r="G236">
        <v>84092</v>
      </c>
      <c r="H236">
        <v>0</v>
      </c>
      <c r="I236">
        <v>1</v>
      </c>
      <c r="J236">
        <v>2.66</v>
      </c>
    </row>
    <row r="237" spans="1:10" x14ac:dyDescent="0.2">
      <c r="A237" s="1">
        <v>43670</v>
      </c>
      <c r="B237" t="s">
        <v>258</v>
      </c>
      <c r="C237" t="s">
        <v>11</v>
      </c>
      <c r="D237" t="s">
        <v>11</v>
      </c>
      <c r="E237" t="s">
        <v>12</v>
      </c>
      <c r="F237" t="s">
        <v>16</v>
      </c>
      <c r="G237">
        <v>84337</v>
      </c>
      <c r="H237">
        <v>0</v>
      </c>
      <c r="I237">
        <v>2.91</v>
      </c>
      <c r="J237">
        <v>4.9400000000000004</v>
      </c>
    </row>
    <row r="238" spans="1:10" x14ac:dyDescent="0.2">
      <c r="A238" s="1">
        <v>43671</v>
      </c>
      <c r="B238" t="s">
        <v>259</v>
      </c>
      <c r="C238" t="s">
        <v>11</v>
      </c>
      <c r="D238" t="s">
        <v>11</v>
      </c>
      <c r="E238" t="s">
        <v>260</v>
      </c>
      <c r="F238" t="s">
        <v>261</v>
      </c>
      <c r="G238">
        <v>44202</v>
      </c>
      <c r="H238">
        <v>0</v>
      </c>
      <c r="I238">
        <v>4.79</v>
      </c>
      <c r="J238">
        <v>12.39</v>
      </c>
    </row>
    <row r="239" spans="1:10" x14ac:dyDescent="0.2">
      <c r="A239" s="1">
        <v>43672</v>
      </c>
      <c r="B239" t="s">
        <v>262</v>
      </c>
      <c r="C239" t="s">
        <v>11</v>
      </c>
      <c r="D239" t="s">
        <v>11</v>
      </c>
      <c r="E239" t="s">
        <v>12</v>
      </c>
      <c r="F239" t="s">
        <v>24</v>
      </c>
      <c r="G239">
        <v>91408</v>
      </c>
      <c r="H239">
        <v>0</v>
      </c>
      <c r="I239">
        <v>1.57</v>
      </c>
      <c r="J239">
        <v>7.88</v>
      </c>
    </row>
    <row r="240" spans="1:10" x14ac:dyDescent="0.2">
      <c r="A240" s="1">
        <v>43672</v>
      </c>
      <c r="B240" t="s">
        <v>263</v>
      </c>
      <c r="C240" t="s">
        <v>11</v>
      </c>
      <c r="D240" t="s">
        <v>11</v>
      </c>
      <c r="E240" t="s">
        <v>12</v>
      </c>
      <c r="F240" t="s">
        <v>24</v>
      </c>
      <c r="G240">
        <v>84057</v>
      </c>
      <c r="H240">
        <v>0</v>
      </c>
      <c r="I240">
        <v>0.43</v>
      </c>
      <c r="J240">
        <v>7.42</v>
      </c>
    </row>
    <row r="241" spans="1:10" x14ac:dyDescent="0.2">
      <c r="A241" s="1">
        <v>43674</v>
      </c>
      <c r="B241" t="s">
        <v>264</v>
      </c>
      <c r="C241" t="s">
        <v>11</v>
      </c>
      <c r="D241" t="s">
        <v>11</v>
      </c>
      <c r="E241" t="s">
        <v>12</v>
      </c>
      <c r="F241" t="s">
        <v>16</v>
      </c>
      <c r="G241">
        <v>84096</v>
      </c>
      <c r="H241">
        <v>0</v>
      </c>
      <c r="I241">
        <v>1.21</v>
      </c>
      <c r="J241">
        <v>3.18</v>
      </c>
    </row>
    <row r="242" spans="1:10" x14ac:dyDescent="0.2">
      <c r="A242" s="1">
        <v>43674</v>
      </c>
      <c r="B242" t="s">
        <v>265</v>
      </c>
      <c r="C242" t="s">
        <v>11</v>
      </c>
      <c r="D242" t="s">
        <v>11</v>
      </c>
      <c r="E242" t="s">
        <v>12</v>
      </c>
      <c r="F242" t="s">
        <v>16</v>
      </c>
      <c r="G242">
        <v>31906</v>
      </c>
      <c r="H242">
        <v>0</v>
      </c>
      <c r="I242">
        <v>1.34</v>
      </c>
      <c r="J242">
        <v>4.1900000000000004</v>
      </c>
    </row>
    <row r="243" spans="1:10" x14ac:dyDescent="0.2">
      <c r="A243" s="1">
        <v>43675</v>
      </c>
      <c r="B243" t="s">
        <v>266</v>
      </c>
      <c r="C243" t="s">
        <v>11</v>
      </c>
      <c r="D243" t="s">
        <v>11</v>
      </c>
      <c r="E243" t="s">
        <v>12</v>
      </c>
      <c r="F243" t="s">
        <v>16</v>
      </c>
      <c r="G243">
        <v>84604</v>
      </c>
      <c r="H243">
        <v>0</v>
      </c>
      <c r="I243">
        <v>1.37</v>
      </c>
      <c r="J243">
        <v>3.82</v>
      </c>
    </row>
    <row r="244" spans="1:10" x14ac:dyDescent="0.2">
      <c r="A244" s="1">
        <v>43675</v>
      </c>
      <c r="B244" t="s">
        <v>267</v>
      </c>
      <c r="C244" t="s">
        <v>11</v>
      </c>
      <c r="D244" t="s">
        <v>11</v>
      </c>
      <c r="E244" t="s">
        <v>12</v>
      </c>
      <c r="F244" t="s">
        <v>16</v>
      </c>
      <c r="G244">
        <v>92683</v>
      </c>
      <c r="H244">
        <v>0</v>
      </c>
      <c r="I244">
        <v>1.27</v>
      </c>
      <c r="J244">
        <v>3.22</v>
      </c>
    </row>
    <row r="245" spans="1:10" x14ac:dyDescent="0.2">
      <c r="A245" s="1">
        <v>43676</v>
      </c>
      <c r="B245" t="s">
        <v>268</v>
      </c>
      <c r="C245" t="s">
        <v>11</v>
      </c>
      <c r="D245" t="s">
        <v>11</v>
      </c>
      <c r="E245" t="s">
        <v>12</v>
      </c>
      <c r="F245" t="s">
        <v>24</v>
      </c>
      <c r="G245">
        <v>98532</v>
      </c>
      <c r="H245">
        <v>0</v>
      </c>
      <c r="I245">
        <v>2.69</v>
      </c>
      <c r="J245">
        <v>9.26</v>
      </c>
    </row>
    <row r="246" spans="1:10" x14ac:dyDescent="0.2">
      <c r="A246" s="1">
        <v>43676</v>
      </c>
      <c r="B246" t="s">
        <v>269</v>
      </c>
      <c r="C246" t="s">
        <v>11</v>
      </c>
      <c r="D246" t="s">
        <v>11</v>
      </c>
      <c r="E246" t="s">
        <v>12</v>
      </c>
      <c r="F246" t="s">
        <v>16</v>
      </c>
      <c r="G246">
        <v>92592</v>
      </c>
      <c r="H246">
        <v>0</v>
      </c>
      <c r="I246">
        <v>1.27</v>
      </c>
      <c r="J246">
        <v>3.22</v>
      </c>
    </row>
    <row r="247" spans="1:10" x14ac:dyDescent="0.2">
      <c r="A247" s="1">
        <v>43676</v>
      </c>
      <c r="B247" t="s">
        <v>270</v>
      </c>
      <c r="C247" t="s">
        <v>11</v>
      </c>
      <c r="D247" t="s">
        <v>11</v>
      </c>
      <c r="E247" t="s">
        <v>12</v>
      </c>
      <c r="F247" t="s">
        <v>16</v>
      </c>
      <c r="G247">
        <v>85392</v>
      </c>
      <c r="H247">
        <v>0</v>
      </c>
      <c r="I247">
        <v>1.04</v>
      </c>
      <c r="J247">
        <v>2.7</v>
      </c>
    </row>
    <row r="248" spans="1:10" x14ac:dyDescent="0.2">
      <c r="A248" s="1">
        <v>43677</v>
      </c>
      <c r="B248" t="s">
        <v>271</v>
      </c>
      <c r="C248" t="s">
        <v>11</v>
      </c>
      <c r="D248" t="s">
        <v>11</v>
      </c>
      <c r="E248" t="s">
        <v>12</v>
      </c>
      <c r="F248" t="s">
        <v>16</v>
      </c>
      <c r="G248">
        <v>73071</v>
      </c>
      <c r="H248">
        <v>0</v>
      </c>
      <c r="I248">
        <v>1.25</v>
      </c>
      <c r="J248">
        <v>3.28</v>
      </c>
    </row>
    <row r="249" spans="1:10" x14ac:dyDescent="0.2">
      <c r="A249" s="1">
        <v>43677</v>
      </c>
      <c r="B249" t="s">
        <v>272</v>
      </c>
      <c r="C249" t="s">
        <v>11</v>
      </c>
      <c r="D249" t="s">
        <v>11</v>
      </c>
      <c r="E249" t="s">
        <v>12</v>
      </c>
      <c r="F249" t="s">
        <v>16</v>
      </c>
      <c r="G249">
        <v>32703</v>
      </c>
      <c r="H249">
        <v>0</v>
      </c>
      <c r="I249">
        <v>0.97</v>
      </c>
      <c r="J249">
        <v>3.09</v>
      </c>
    </row>
    <row r="250" spans="1:10" x14ac:dyDescent="0.2">
      <c r="A250" s="1">
        <v>43677</v>
      </c>
      <c r="B250" t="s">
        <v>273</v>
      </c>
      <c r="C250" t="s">
        <v>11</v>
      </c>
      <c r="D250" t="s">
        <v>11</v>
      </c>
      <c r="E250" t="s">
        <v>12</v>
      </c>
      <c r="F250" t="s">
        <v>16</v>
      </c>
      <c r="G250">
        <v>90037</v>
      </c>
      <c r="H250">
        <v>0</v>
      </c>
      <c r="I250">
        <v>1.04</v>
      </c>
      <c r="J250">
        <v>2.7</v>
      </c>
    </row>
    <row r="251" spans="1:10" x14ac:dyDescent="0.2">
      <c r="A251" s="1">
        <v>43678</v>
      </c>
      <c r="B251" t="s">
        <v>274</v>
      </c>
      <c r="C251" t="s">
        <v>11</v>
      </c>
      <c r="D251" t="s">
        <v>11</v>
      </c>
      <c r="E251" t="s">
        <v>12</v>
      </c>
      <c r="F251" t="s">
        <v>16</v>
      </c>
      <c r="G251">
        <v>90670</v>
      </c>
      <c r="H251">
        <v>0</v>
      </c>
      <c r="I251">
        <v>1.04</v>
      </c>
      <c r="J251">
        <v>2.7</v>
      </c>
    </row>
    <row r="252" spans="1:10" x14ac:dyDescent="0.2">
      <c r="A252" s="1">
        <v>43678</v>
      </c>
      <c r="B252" t="s">
        <v>275</v>
      </c>
      <c r="C252" t="s">
        <v>11</v>
      </c>
      <c r="D252" t="s">
        <v>11</v>
      </c>
      <c r="E252" t="s">
        <v>12</v>
      </c>
      <c r="F252" t="s">
        <v>16</v>
      </c>
      <c r="G252">
        <v>89107</v>
      </c>
      <c r="H252">
        <v>0</v>
      </c>
      <c r="I252">
        <v>1.04</v>
      </c>
      <c r="J252">
        <v>2.7</v>
      </c>
    </row>
    <row r="253" spans="1:10" x14ac:dyDescent="0.2">
      <c r="A253" s="1">
        <v>43678</v>
      </c>
      <c r="B253" t="s">
        <v>276</v>
      </c>
      <c r="C253" t="s">
        <v>11</v>
      </c>
      <c r="D253" t="s">
        <v>11</v>
      </c>
      <c r="E253" t="s">
        <v>12</v>
      </c>
      <c r="F253" t="s">
        <v>16</v>
      </c>
      <c r="G253">
        <v>91746</v>
      </c>
      <c r="H253">
        <v>0</v>
      </c>
      <c r="I253">
        <v>1.04</v>
      </c>
      <c r="J253">
        <v>2.7</v>
      </c>
    </row>
    <row r="254" spans="1:10" x14ac:dyDescent="0.2">
      <c r="A254" s="1">
        <v>43678</v>
      </c>
      <c r="B254" t="s">
        <v>277</v>
      </c>
      <c r="C254" t="s">
        <v>11</v>
      </c>
      <c r="D254" t="s">
        <v>11</v>
      </c>
      <c r="E254" t="s">
        <v>12</v>
      </c>
      <c r="F254" t="s">
        <v>16</v>
      </c>
      <c r="G254">
        <v>77023</v>
      </c>
      <c r="H254">
        <v>0</v>
      </c>
      <c r="I254">
        <v>0.98</v>
      </c>
      <c r="J254">
        <v>2.84</v>
      </c>
    </row>
    <row r="255" spans="1:10" x14ac:dyDescent="0.2">
      <c r="A255" s="1">
        <v>43678</v>
      </c>
      <c r="B255" t="s">
        <v>278</v>
      </c>
      <c r="C255" t="s">
        <v>11</v>
      </c>
      <c r="D255" t="s">
        <v>11</v>
      </c>
      <c r="E255" t="s">
        <v>12</v>
      </c>
      <c r="F255" t="s">
        <v>16</v>
      </c>
      <c r="G255">
        <v>78741</v>
      </c>
      <c r="H255">
        <v>0</v>
      </c>
      <c r="I255">
        <v>1.02</v>
      </c>
      <c r="J255">
        <v>2.76</v>
      </c>
    </row>
    <row r="256" spans="1:10" x14ac:dyDescent="0.2">
      <c r="A256" s="1">
        <v>43678</v>
      </c>
      <c r="B256" t="s">
        <v>279</v>
      </c>
      <c r="C256" t="s">
        <v>11</v>
      </c>
      <c r="D256" t="s">
        <v>11</v>
      </c>
      <c r="E256" t="s">
        <v>12</v>
      </c>
      <c r="F256" t="s">
        <v>16</v>
      </c>
      <c r="G256">
        <v>78741</v>
      </c>
      <c r="H256">
        <v>0</v>
      </c>
      <c r="I256">
        <v>1.02</v>
      </c>
      <c r="J256">
        <v>2.76</v>
      </c>
    </row>
    <row r="257" spans="1:10" x14ac:dyDescent="0.2">
      <c r="A257" s="1">
        <v>43680</v>
      </c>
      <c r="B257" t="s">
        <v>280</v>
      </c>
      <c r="C257" t="s">
        <v>11</v>
      </c>
      <c r="D257" t="s">
        <v>11</v>
      </c>
      <c r="E257" t="s">
        <v>12</v>
      </c>
      <c r="F257" t="s">
        <v>16</v>
      </c>
      <c r="G257">
        <v>92065</v>
      </c>
      <c r="H257">
        <v>0</v>
      </c>
      <c r="I257">
        <v>1.27</v>
      </c>
      <c r="J257">
        <v>3.22</v>
      </c>
    </row>
    <row r="258" spans="1:10" x14ac:dyDescent="0.2">
      <c r="A258" s="1">
        <v>43680</v>
      </c>
      <c r="B258" t="s">
        <v>281</v>
      </c>
      <c r="C258" t="s">
        <v>11</v>
      </c>
      <c r="D258" t="s">
        <v>11</v>
      </c>
      <c r="E258" t="s">
        <v>12</v>
      </c>
      <c r="F258" t="s">
        <v>16</v>
      </c>
      <c r="G258">
        <v>84120</v>
      </c>
      <c r="H258">
        <v>0</v>
      </c>
      <c r="I258">
        <v>1</v>
      </c>
      <c r="J258">
        <v>2.66</v>
      </c>
    </row>
    <row r="259" spans="1:10" x14ac:dyDescent="0.2">
      <c r="A259" s="1">
        <v>43680</v>
      </c>
      <c r="B259" t="s">
        <v>282</v>
      </c>
      <c r="C259" t="s">
        <v>11</v>
      </c>
      <c r="D259" t="s">
        <v>11</v>
      </c>
      <c r="E259" t="s">
        <v>12</v>
      </c>
      <c r="F259" t="s">
        <v>24</v>
      </c>
      <c r="G259">
        <v>29642</v>
      </c>
      <c r="H259">
        <v>0</v>
      </c>
      <c r="I259">
        <v>2.77</v>
      </c>
      <c r="J259">
        <v>10.23</v>
      </c>
    </row>
    <row r="260" spans="1:10" x14ac:dyDescent="0.2">
      <c r="A260" s="1">
        <v>43680</v>
      </c>
      <c r="B260" t="s">
        <v>283</v>
      </c>
      <c r="C260" t="s">
        <v>11</v>
      </c>
      <c r="D260" t="s">
        <v>11</v>
      </c>
      <c r="E260" t="s">
        <v>12</v>
      </c>
      <c r="F260" t="s">
        <v>16</v>
      </c>
      <c r="G260" t="s">
        <v>284</v>
      </c>
      <c r="H260">
        <v>0</v>
      </c>
      <c r="I260">
        <v>1.04</v>
      </c>
      <c r="J260">
        <v>2.7</v>
      </c>
    </row>
    <row r="261" spans="1:10" x14ac:dyDescent="0.2">
      <c r="A261" s="1">
        <v>43684</v>
      </c>
      <c r="B261" t="s">
        <v>285</v>
      </c>
      <c r="C261" t="s">
        <v>11</v>
      </c>
      <c r="D261" t="s">
        <v>11</v>
      </c>
      <c r="E261" t="s">
        <v>12</v>
      </c>
      <c r="F261" t="s">
        <v>16</v>
      </c>
      <c r="G261">
        <v>84606</v>
      </c>
      <c r="H261">
        <v>0</v>
      </c>
      <c r="I261">
        <v>1.37</v>
      </c>
      <c r="J261">
        <v>3.82</v>
      </c>
    </row>
    <row r="262" spans="1:10" x14ac:dyDescent="0.2">
      <c r="A262" s="1">
        <v>43684</v>
      </c>
      <c r="B262" t="s">
        <v>286</v>
      </c>
      <c r="C262" t="s">
        <v>11</v>
      </c>
      <c r="D262" t="s">
        <v>11</v>
      </c>
      <c r="E262" t="s">
        <v>12</v>
      </c>
      <c r="F262" t="s">
        <v>16</v>
      </c>
      <c r="G262">
        <v>83401</v>
      </c>
      <c r="H262">
        <v>0</v>
      </c>
      <c r="I262">
        <v>1.37</v>
      </c>
      <c r="J262">
        <v>3.82</v>
      </c>
    </row>
    <row r="263" spans="1:10" x14ac:dyDescent="0.2">
      <c r="A263" s="1">
        <v>43685</v>
      </c>
      <c r="B263" t="s">
        <v>287</v>
      </c>
      <c r="C263" t="s">
        <v>11</v>
      </c>
      <c r="D263" t="s">
        <v>11</v>
      </c>
      <c r="E263" t="s">
        <v>12</v>
      </c>
      <c r="F263" t="s">
        <v>16</v>
      </c>
      <c r="G263">
        <v>39503</v>
      </c>
      <c r="H263">
        <v>0</v>
      </c>
      <c r="I263">
        <v>0.75</v>
      </c>
      <c r="J263">
        <v>5.24</v>
      </c>
    </row>
    <row r="264" spans="1:10" x14ac:dyDescent="0.2">
      <c r="A264" s="1">
        <v>43689</v>
      </c>
      <c r="B264" t="s">
        <v>288</v>
      </c>
      <c r="C264" t="s">
        <v>11</v>
      </c>
      <c r="D264" t="s">
        <v>11</v>
      </c>
      <c r="E264" t="s">
        <v>12</v>
      </c>
      <c r="F264" t="s">
        <v>16</v>
      </c>
      <c r="G264">
        <v>72764</v>
      </c>
      <c r="H264">
        <v>0</v>
      </c>
      <c r="I264">
        <v>1.02</v>
      </c>
      <c r="J264">
        <v>2.76</v>
      </c>
    </row>
    <row r="265" spans="1:10" x14ac:dyDescent="0.2">
      <c r="A265" s="1">
        <v>43691</v>
      </c>
      <c r="B265" t="s">
        <v>289</v>
      </c>
      <c r="C265" t="s">
        <v>11</v>
      </c>
      <c r="D265" t="s">
        <v>11</v>
      </c>
      <c r="E265" t="s">
        <v>12</v>
      </c>
      <c r="F265" t="s">
        <v>16</v>
      </c>
      <c r="G265">
        <v>23111</v>
      </c>
      <c r="H265">
        <v>0</v>
      </c>
      <c r="I265">
        <v>0.98</v>
      </c>
      <c r="J265">
        <v>2.96</v>
      </c>
    </row>
    <row r="266" spans="1:10" x14ac:dyDescent="0.2">
      <c r="A266" s="1">
        <v>43691</v>
      </c>
      <c r="B266" t="s">
        <v>290</v>
      </c>
      <c r="C266" t="s">
        <v>11</v>
      </c>
      <c r="D266" t="s">
        <v>11</v>
      </c>
      <c r="E266" t="s">
        <v>12</v>
      </c>
      <c r="F266" t="s">
        <v>16</v>
      </c>
      <c r="G266">
        <v>84062</v>
      </c>
      <c r="H266">
        <v>0</v>
      </c>
      <c r="I266">
        <v>0.77</v>
      </c>
      <c r="J266">
        <v>4.9400000000000004</v>
      </c>
    </row>
    <row r="267" spans="1:10" x14ac:dyDescent="0.2">
      <c r="A267" s="1">
        <v>43691</v>
      </c>
      <c r="B267" t="s">
        <v>291</v>
      </c>
      <c r="C267" t="s">
        <v>11</v>
      </c>
      <c r="D267" t="s">
        <v>11</v>
      </c>
      <c r="E267" t="s">
        <v>12</v>
      </c>
      <c r="F267" t="s">
        <v>16</v>
      </c>
      <c r="G267">
        <v>90007</v>
      </c>
      <c r="H267">
        <v>0</v>
      </c>
      <c r="I267">
        <v>1.27</v>
      </c>
      <c r="J267">
        <v>3.22</v>
      </c>
    </row>
    <row r="268" spans="1:10" x14ac:dyDescent="0.2">
      <c r="A268" s="1">
        <v>43693</v>
      </c>
      <c r="B268" t="s">
        <v>292</v>
      </c>
      <c r="C268" t="s">
        <v>11</v>
      </c>
      <c r="D268" t="s">
        <v>11</v>
      </c>
      <c r="E268" t="s">
        <v>12</v>
      </c>
      <c r="F268" t="s">
        <v>24</v>
      </c>
      <c r="G268">
        <v>85297</v>
      </c>
      <c r="H268">
        <v>0</v>
      </c>
      <c r="I268">
        <v>2.16</v>
      </c>
      <c r="J268">
        <v>8.34</v>
      </c>
    </row>
    <row r="269" spans="1:10" x14ac:dyDescent="0.2">
      <c r="A269" s="1">
        <v>43694</v>
      </c>
      <c r="B269" t="s">
        <v>293</v>
      </c>
      <c r="C269" t="s">
        <v>11</v>
      </c>
      <c r="D269" t="s">
        <v>11</v>
      </c>
      <c r="E269" t="s">
        <v>12</v>
      </c>
      <c r="F269" t="s">
        <v>16</v>
      </c>
      <c r="G269">
        <v>78741</v>
      </c>
      <c r="H269">
        <v>0</v>
      </c>
      <c r="I269">
        <v>1.02</v>
      </c>
      <c r="J269">
        <v>2.76</v>
      </c>
    </row>
    <row r="270" spans="1:10" x14ac:dyDescent="0.2">
      <c r="A270" s="1">
        <v>43694</v>
      </c>
      <c r="B270" t="s">
        <v>294</v>
      </c>
      <c r="C270" t="s">
        <v>11</v>
      </c>
      <c r="D270" t="s">
        <v>11</v>
      </c>
      <c r="E270" t="s">
        <v>12</v>
      </c>
      <c r="F270" t="s">
        <v>16</v>
      </c>
      <c r="G270">
        <v>78704</v>
      </c>
      <c r="H270">
        <v>0</v>
      </c>
      <c r="I270">
        <v>1.02</v>
      </c>
      <c r="J270">
        <v>2.76</v>
      </c>
    </row>
    <row r="271" spans="1:10" x14ac:dyDescent="0.2">
      <c r="A271" s="1">
        <v>43694</v>
      </c>
      <c r="B271" t="s">
        <v>295</v>
      </c>
      <c r="C271" t="s">
        <v>11</v>
      </c>
      <c r="D271" t="s">
        <v>11</v>
      </c>
      <c r="E271" t="s">
        <v>12</v>
      </c>
      <c r="F271" t="s">
        <v>16</v>
      </c>
      <c r="G271">
        <v>48162</v>
      </c>
      <c r="H271">
        <v>0</v>
      </c>
      <c r="I271">
        <v>0.98</v>
      </c>
      <c r="J271">
        <v>2.96</v>
      </c>
    </row>
    <row r="272" spans="1:10" x14ac:dyDescent="0.2">
      <c r="A272" s="1">
        <v>43694</v>
      </c>
      <c r="B272" t="s">
        <v>296</v>
      </c>
      <c r="C272" t="s">
        <v>11</v>
      </c>
      <c r="D272" t="s">
        <v>11</v>
      </c>
      <c r="E272" t="s">
        <v>12</v>
      </c>
      <c r="F272" t="s">
        <v>16</v>
      </c>
      <c r="G272">
        <v>84041</v>
      </c>
      <c r="H272">
        <v>0</v>
      </c>
      <c r="I272">
        <v>1.21</v>
      </c>
      <c r="J272">
        <v>3.18</v>
      </c>
    </row>
    <row r="273" spans="1:10" x14ac:dyDescent="0.2">
      <c r="A273" s="1">
        <v>43699</v>
      </c>
      <c r="B273" t="s">
        <v>297</v>
      </c>
      <c r="C273" t="s">
        <v>11</v>
      </c>
      <c r="D273" t="s">
        <v>11</v>
      </c>
      <c r="E273" t="s">
        <v>260</v>
      </c>
      <c r="F273" t="s">
        <v>261</v>
      </c>
      <c r="G273" s="2" t="s">
        <v>298</v>
      </c>
      <c r="H273">
        <v>0</v>
      </c>
      <c r="I273">
        <v>20.23</v>
      </c>
      <c r="J273">
        <v>25.6</v>
      </c>
    </row>
    <row r="274" spans="1:10" x14ac:dyDescent="0.2">
      <c r="A274" s="1">
        <v>43699</v>
      </c>
      <c r="B274" t="s">
        <v>299</v>
      </c>
      <c r="C274" t="s">
        <v>11</v>
      </c>
      <c r="D274" t="s">
        <v>11</v>
      </c>
      <c r="E274" t="s">
        <v>12</v>
      </c>
      <c r="F274" t="s">
        <v>16</v>
      </c>
      <c r="G274">
        <v>48917</v>
      </c>
      <c r="H274">
        <v>0</v>
      </c>
      <c r="I274">
        <v>0.75</v>
      </c>
      <c r="J274">
        <v>5.24</v>
      </c>
    </row>
    <row r="275" spans="1:10" x14ac:dyDescent="0.2">
      <c r="A275" s="1">
        <v>43702</v>
      </c>
      <c r="B275" t="s">
        <v>300</v>
      </c>
      <c r="C275" t="s">
        <v>11</v>
      </c>
      <c r="D275" t="s">
        <v>11</v>
      </c>
      <c r="E275" t="s">
        <v>12</v>
      </c>
      <c r="F275" t="s">
        <v>16</v>
      </c>
      <c r="G275">
        <v>83401</v>
      </c>
      <c r="H275">
        <v>0</v>
      </c>
      <c r="I275">
        <v>1.37</v>
      </c>
      <c r="J275">
        <v>3.82</v>
      </c>
    </row>
    <row r="276" spans="1:10" x14ac:dyDescent="0.2">
      <c r="A276" s="1">
        <v>43702</v>
      </c>
      <c r="B276" t="s">
        <v>301</v>
      </c>
      <c r="C276" t="s">
        <v>11</v>
      </c>
      <c r="D276" t="s">
        <v>11</v>
      </c>
      <c r="E276" t="s">
        <v>12</v>
      </c>
      <c r="F276" t="s">
        <v>16</v>
      </c>
      <c r="G276">
        <v>84062</v>
      </c>
      <c r="H276">
        <v>0</v>
      </c>
      <c r="I276">
        <v>1.21</v>
      </c>
      <c r="J276">
        <v>3.18</v>
      </c>
    </row>
    <row r="277" spans="1:10" x14ac:dyDescent="0.2">
      <c r="A277" s="1">
        <v>43703</v>
      </c>
      <c r="B277" t="s">
        <v>302</v>
      </c>
      <c r="C277" t="s">
        <v>11</v>
      </c>
      <c r="D277" t="s">
        <v>11</v>
      </c>
      <c r="E277" t="s">
        <v>12</v>
      </c>
      <c r="F277" t="s">
        <v>16</v>
      </c>
      <c r="G277">
        <v>84058</v>
      </c>
      <c r="H277">
        <v>0</v>
      </c>
      <c r="I277">
        <v>1</v>
      </c>
      <c r="J277">
        <v>2.66</v>
      </c>
    </row>
    <row r="278" spans="1:10" x14ac:dyDescent="0.2">
      <c r="A278" s="1">
        <v>43703</v>
      </c>
      <c r="B278" t="s">
        <v>303</v>
      </c>
      <c r="C278" t="s">
        <v>11</v>
      </c>
      <c r="D278" t="s">
        <v>11</v>
      </c>
      <c r="E278" t="s">
        <v>12</v>
      </c>
      <c r="F278" t="s">
        <v>16</v>
      </c>
      <c r="G278">
        <v>73069</v>
      </c>
      <c r="H278">
        <v>0</v>
      </c>
      <c r="I278">
        <v>1.02</v>
      </c>
      <c r="J278">
        <v>2.76</v>
      </c>
    </row>
    <row r="279" spans="1:10" x14ac:dyDescent="0.2">
      <c r="A279" s="1">
        <v>43706</v>
      </c>
      <c r="B279" t="s">
        <v>304</v>
      </c>
      <c r="C279" t="s">
        <v>11</v>
      </c>
      <c r="D279" t="s">
        <v>11</v>
      </c>
      <c r="E279" t="s">
        <v>12</v>
      </c>
      <c r="F279" t="s">
        <v>16</v>
      </c>
      <c r="G279">
        <v>97217</v>
      </c>
      <c r="H279">
        <v>0</v>
      </c>
      <c r="I279">
        <v>1.02</v>
      </c>
      <c r="J279">
        <v>2.76</v>
      </c>
    </row>
    <row r="280" spans="1:10" x14ac:dyDescent="0.2">
      <c r="A280" s="1">
        <v>43706</v>
      </c>
      <c r="B280" t="s">
        <v>305</v>
      </c>
      <c r="C280" t="s">
        <v>11</v>
      </c>
      <c r="D280" t="s">
        <v>11</v>
      </c>
      <c r="E280" t="s">
        <v>12</v>
      </c>
      <c r="F280" t="s">
        <v>16</v>
      </c>
      <c r="G280">
        <v>84062</v>
      </c>
      <c r="H280">
        <v>0</v>
      </c>
      <c r="I280">
        <v>1</v>
      </c>
      <c r="J280">
        <v>2.66</v>
      </c>
    </row>
    <row r="281" spans="1:10" x14ac:dyDescent="0.2">
      <c r="A281" s="1">
        <v>43708</v>
      </c>
      <c r="B281" t="s">
        <v>306</v>
      </c>
      <c r="C281" t="s">
        <v>11</v>
      </c>
      <c r="D281" t="s">
        <v>11</v>
      </c>
      <c r="E281" t="s">
        <v>12</v>
      </c>
      <c r="F281" t="s">
        <v>16</v>
      </c>
      <c r="G281" t="s">
        <v>307</v>
      </c>
      <c r="H281">
        <v>0</v>
      </c>
      <c r="I281">
        <v>1.21</v>
      </c>
      <c r="J281">
        <v>3.18</v>
      </c>
    </row>
    <row r="282" spans="1:10" x14ac:dyDescent="0.2">
      <c r="A282" s="1">
        <v>43708</v>
      </c>
      <c r="B282" t="s">
        <v>308</v>
      </c>
      <c r="C282" t="s">
        <v>11</v>
      </c>
      <c r="D282" t="s">
        <v>11</v>
      </c>
      <c r="E282" t="s">
        <v>12</v>
      </c>
      <c r="F282" t="s">
        <v>16</v>
      </c>
      <c r="G282">
        <v>94523</v>
      </c>
      <c r="H282">
        <v>0</v>
      </c>
      <c r="I282">
        <v>1.39</v>
      </c>
      <c r="J282">
        <v>3.96</v>
      </c>
    </row>
    <row r="283" spans="1:10" x14ac:dyDescent="0.2">
      <c r="A283" s="1">
        <v>43708</v>
      </c>
      <c r="B283" t="s">
        <v>309</v>
      </c>
      <c r="C283" t="s">
        <v>11</v>
      </c>
      <c r="D283" t="s">
        <v>11</v>
      </c>
      <c r="E283" t="s">
        <v>12</v>
      </c>
      <c r="F283" t="s">
        <v>16</v>
      </c>
      <c r="G283">
        <v>73071</v>
      </c>
      <c r="H283">
        <v>0</v>
      </c>
      <c r="I283">
        <v>1.02</v>
      </c>
      <c r="J283">
        <v>2.76</v>
      </c>
    </row>
    <row r="284" spans="1:10" x14ac:dyDescent="0.2">
      <c r="A284" s="1">
        <v>43708</v>
      </c>
      <c r="B284" t="s">
        <v>310</v>
      </c>
      <c r="C284" t="s">
        <v>11</v>
      </c>
      <c r="D284" t="s">
        <v>11</v>
      </c>
      <c r="E284" t="s">
        <v>12</v>
      </c>
      <c r="F284" t="s">
        <v>16</v>
      </c>
      <c r="G284">
        <v>75236</v>
      </c>
      <c r="H284">
        <v>0</v>
      </c>
      <c r="I284">
        <v>1.02</v>
      </c>
      <c r="J284">
        <v>2.76</v>
      </c>
    </row>
    <row r="285" spans="1:10" x14ac:dyDescent="0.2">
      <c r="A285" s="1">
        <v>43708</v>
      </c>
      <c r="B285" t="s">
        <v>311</v>
      </c>
      <c r="C285" t="s">
        <v>11</v>
      </c>
      <c r="D285" t="s">
        <v>11</v>
      </c>
      <c r="E285" t="s">
        <v>12</v>
      </c>
      <c r="F285" t="s">
        <v>16</v>
      </c>
      <c r="G285">
        <v>84062</v>
      </c>
      <c r="H285">
        <v>0</v>
      </c>
      <c r="I285">
        <v>1</v>
      </c>
      <c r="J285">
        <v>2.66</v>
      </c>
    </row>
    <row r="286" spans="1:10" x14ac:dyDescent="0.2">
      <c r="A286" s="1">
        <v>43709</v>
      </c>
      <c r="B286" t="s">
        <v>312</v>
      </c>
      <c r="C286" t="s">
        <v>11</v>
      </c>
      <c r="D286" t="s">
        <v>11</v>
      </c>
      <c r="E286" t="s">
        <v>12</v>
      </c>
      <c r="F286" t="s">
        <v>24</v>
      </c>
      <c r="G286">
        <v>31326</v>
      </c>
      <c r="H286">
        <v>0</v>
      </c>
      <c r="I286">
        <v>0.61</v>
      </c>
      <c r="J286">
        <v>7.99</v>
      </c>
    </row>
    <row r="287" spans="1:10" x14ac:dyDescent="0.2">
      <c r="A287" s="1">
        <v>43709</v>
      </c>
      <c r="B287" t="s">
        <v>313</v>
      </c>
      <c r="C287" t="s">
        <v>11</v>
      </c>
      <c r="D287" t="s">
        <v>11</v>
      </c>
      <c r="E287" t="s">
        <v>12</v>
      </c>
      <c r="F287" t="s">
        <v>16</v>
      </c>
      <c r="G287">
        <v>32771</v>
      </c>
      <c r="H287">
        <v>0</v>
      </c>
      <c r="I287">
        <v>1.33</v>
      </c>
      <c r="J287">
        <v>4.33</v>
      </c>
    </row>
    <row r="288" spans="1:10" x14ac:dyDescent="0.2">
      <c r="A288" s="1">
        <v>43713</v>
      </c>
      <c r="B288" t="s">
        <v>314</v>
      </c>
      <c r="C288" t="s">
        <v>11</v>
      </c>
      <c r="D288" t="s">
        <v>11</v>
      </c>
      <c r="E288" t="s">
        <v>12</v>
      </c>
      <c r="F288" t="s">
        <v>16</v>
      </c>
      <c r="G288">
        <v>85042</v>
      </c>
      <c r="H288">
        <v>0</v>
      </c>
      <c r="I288">
        <v>1.04</v>
      </c>
      <c r="J288">
        <v>2.7</v>
      </c>
    </row>
    <row r="289" spans="1:10" x14ac:dyDescent="0.2">
      <c r="A289" s="1">
        <v>43713</v>
      </c>
      <c r="B289" t="s">
        <v>315</v>
      </c>
      <c r="C289" t="s">
        <v>11</v>
      </c>
      <c r="D289" t="s">
        <v>11</v>
      </c>
      <c r="E289" t="s">
        <v>12</v>
      </c>
      <c r="F289" t="s">
        <v>16</v>
      </c>
      <c r="G289">
        <v>84335</v>
      </c>
      <c r="H289">
        <v>0</v>
      </c>
      <c r="I289">
        <v>1.21</v>
      </c>
      <c r="J289">
        <v>3.18</v>
      </c>
    </row>
    <row r="290" spans="1:10" x14ac:dyDescent="0.2">
      <c r="A290" s="1">
        <v>43713</v>
      </c>
      <c r="B290" t="s">
        <v>316</v>
      </c>
      <c r="C290" t="s">
        <v>11</v>
      </c>
      <c r="D290" t="s">
        <v>11</v>
      </c>
      <c r="E290" t="s">
        <v>12</v>
      </c>
      <c r="F290" t="s">
        <v>16</v>
      </c>
      <c r="G290">
        <v>75071</v>
      </c>
      <c r="H290">
        <v>0</v>
      </c>
      <c r="I290">
        <v>1.02</v>
      </c>
      <c r="J290">
        <v>2.76</v>
      </c>
    </row>
    <row r="291" spans="1:10" x14ac:dyDescent="0.2">
      <c r="A291" s="1">
        <v>43714</v>
      </c>
      <c r="B291" t="s">
        <v>317</v>
      </c>
      <c r="C291" t="s">
        <v>11</v>
      </c>
      <c r="D291" t="s">
        <v>11</v>
      </c>
      <c r="E291" t="s">
        <v>12</v>
      </c>
      <c r="F291" t="s">
        <v>16</v>
      </c>
      <c r="G291">
        <v>73071</v>
      </c>
      <c r="H291">
        <v>0</v>
      </c>
      <c r="I291">
        <v>2.88</v>
      </c>
      <c r="J291">
        <v>5.12</v>
      </c>
    </row>
    <row r="292" spans="1:10" x14ac:dyDescent="0.2">
      <c r="A292" s="1">
        <v>43715</v>
      </c>
      <c r="B292" t="s">
        <v>318</v>
      </c>
      <c r="C292" t="s">
        <v>11</v>
      </c>
      <c r="D292" t="s">
        <v>11</v>
      </c>
      <c r="E292" t="s">
        <v>12</v>
      </c>
      <c r="F292" t="s">
        <v>16</v>
      </c>
      <c r="G292">
        <v>84042</v>
      </c>
      <c r="H292">
        <v>0</v>
      </c>
      <c r="I292">
        <v>1.21</v>
      </c>
      <c r="J292">
        <v>3.18</v>
      </c>
    </row>
    <row r="293" spans="1:10" x14ac:dyDescent="0.2">
      <c r="A293" s="1">
        <v>43716</v>
      </c>
      <c r="B293" t="s">
        <v>319</v>
      </c>
      <c r="C293" t="s">
        <v>11</v>
      </c>
      <c r="D293" t="s">
        <v>11</v>
      </c>
      <c r="E293" t="s">
        <v>12</v>
      </c>
      <c r="F293" t="s">
        <v>16</v>
      </c>
      <c r="G293">
        <v>84005</v>
      </c>
      <c r="H293">
        <v>0</v>
      </c>
      <c r="I293">
        <v>2.91</v>
      </c>
      <c r="J293">
        <v>4.9400000000000004</v>
      </c>
    </row>
    <row r="294" spans="1:10" x14ac:dyDescent="0.2">
      <c r="A294" s="1">
        <v>43716</v>
      </c>
      <c r="B294" t="s">
        <v>320</v>
      </c>
      <c r="C294" t="s">
        <v>11</v>
      </c>
      <c r="D294" t="s">
        <v>11</v>
      </c>
      <c r="E294" t="s">
        <v>12</v>
      </c>
      <c r="F294" t="s">
        <v>24</v>
      </c>
      <c r="G294">
        <v>48917</v>
      </c>
      <c r="H294">
        <v>0</v>
      </c>
      <c r="I294">
        <v>0.8</v>
      </c>
      <c r="J294">
        <v>11.8</v>
      </c>
    </row>
    <row r="295" spans="1:10" x14ac:dyDescent="0.2">
      <c r="A295" s="1">
        <v>43716</v>
      </c>
      <c r="B295" t="s">
        <v>321</v>
      </c>
      <c r="C295" t="s">
        <v>11</v>
      </c>
      <c r="D295" t="s">
        <v>11</v>
      </c>
      <c r="E295" t="s">
        <v>12</v>
      </c>
      <c r="F295" t="s">
        <v>16</v>
      </c>
      <c r="G295">
        <v>77478</v>
      </c>
      <c r="H295">
        <v>0</v>
      </c>
      <c r="I295">
        <v>2.96</v>
      </c>
      <c r="J295">
        <v>5.24</v>
      </c>
    </row>
    <row r="296" spans="1:10" x14ac:dyDescent="0.2">
      <c r="A296" s="1">
        <v>43717</v>
      </c>
      <c r="B296" t="s">
        <v>322</v>
      </c>
      <c r="C296" t="s">
        <v>11</v>
      </c>
      <c r="D296" t="s">
        <v>11</v>
      </c>
      <c r="E296" t="s">
        <v>12</v>
      </c>
      <c r="F296" t="s">
        <v>24</v>
      </c>
      <c r="G296">
        <v>79705</v>
      </c>
      <c r="H296">
        <v>0</v>
      </c>
      <c r="I296">
        <v>2.69</v>
      </c>
      <c r="J296">
        <v>9.26</v>
      </c>
    </row>
    <row r="297" spans="1:10" x14ac:dyDescent="0.2">
      <c r="A297" s="1">
        <v>43717</v>
      </c>
      <c r="B297" t="s">
        <v>323</v>
      </c>
      <c r="C297" t="s">
        <v>11</v>
      </c>
      <c r="D297" t="s">
        <v>11</v>
      </c>
      <c r="E297" t="s">
        <v>12</v>
      </c>
      <c r="F297" t="s">
        <v>16</v>
      </c>
      <c r="G297">
        <v>84606</v>
      </c>
      <c r="H297">
        <v>0</v>
      </c>
      <c r="I297">
        <v>0.77</v>
      </c>
      <c r="J297">
        <v>4.9400000000000004</v>
      </c>
    </row>
    <row r="298" spans="1:10" x14ac:dyDescent="0.2">
      <c r="A298" s="1">
        <v>43718</v>
      </c>
      <c r="B298" t="s">
        <v>324</v>
      </c>
      <c r="C298" t="s">
        <v>11</v>
      </c>
      <c r="D298" t="s">
        <v>11</v>
      </c>
      <c r="E298" t="s">
        <v>12</v>
      </c>
      <c r="F298" t="s">
        <v>16</v>
      </c>
      <c r="G298">
        <v>79705</v>
      </c>
      <c r="H298">
        <v>0</v>
      </c>
      <c r="I298">
        <v>1.25</v>
      </c>
      <c r="J298">
        <v>3.28</v>
      </c>
    </row>
    <row r="299" spans="1:10" x14ac:dyDescent="0.2">
      <c r="A299" s="1">
        <v>43718</v>
      </c>
      <c r="B299" t="s">
        <v>325</v>
      </c>
      <c r="C299" t="s">
        <v>11</v>
      </c>
      <c r="D299" t="s">
        <v>11</v>
      </c>
      <c r="E299" t="s">
        <v>12</v>
      </c>
      <c r="F299" t="s">
        <v>24</v>
      </c>
      <c r="G299">
        <v>84005</v>
      </c>
      <c r="H299">
        <v>0</v>
      </c>
      <c r="I299">
        <v>0.43</v>
      </c>
      <c r="J299">
        <v>7.42</v>
      </c>
    </row>
    <row r="300" spans="1:10" x14ac:dyDescent="0.2">
      <c r="A300" s="1">
        <v>43719</v>
      </c>
      <c r="B300" t="s">
        <v>326</v>
      </c>
      <c r="C300" t="s">
        <v>11</v>
      </c>
      <c r="D300" t="s">
        <v>11</v>
      </c>
      <c r="E300" t="s">
        <v>12</v>
      </c>
      <c r="F300" t="s">
        <v>16</v>
      </c>
      <c r="G300">
        <v>79705</v>
      </c>
      <c r="H300">
        <v>0</v>
      </c>
      <c r="I300">
        <v>1.25</v>
      </c>
      <c r="J300">
        <v>3.28</v>
      </c>
    </row>
    <row r="301" spans="1:10" x14ac:dyDescent="0.2">
      <c r="A301" s="1">
        <v>43720</v>
      </c>
      <c r="B301" t="s">
        <v>327</v>
      </c>
      <c r="C301" t="s">
        <v>11</v>
      </c>
      <c r="D301" t="s">
        <v>11</v>
      </c>
      <c r="E301" t="s">
        <v>12</v>
      </c>
      <c r="F301" t="s">
        <v>16</v>
      </c>
      <c r="G301">
        <v>76039</v>
      </c>
      <c r="H301">
        <v>0</v>
      </c>
      <c r="I301">
        <v>1.39</v>
      </c>
      <c r="J301">
        <v>3.96</v>
      </c>
    </row>
    <row r="302" spans="1:10" x14ac:dyDescent="0.2">
      <c r="A302" s="1">
        <v>43720</v>
      </c>
      <c r="B302" t="s">
        <v>328</v>
      </c>
      <c r="C302" t="s">
        <v>11</v>
      </c>
      <c r="D302" t="s">
        <v>11</v>
      </c>
      <c r="E302" t="s">
        <v>12</v>
      </c>
      <c r="F302" t="s">
        <v>24</v>
      </c>
      <c r="G302">
        <v>79705</v>
      </c>
      <c r="H302">
        <v>0</v>
      </c>
      <c r="I302">
        <v>1.9</v>
      </c>
      <c r="J302">
        <v>8.5</v>
      </c>
    </row>
    <row r="303" spans="1:10" x14ac:dyDescent="0.2">
      <c r="A303" s="1">
        <v>43720</v>
      </c>
      <c r="B303" t="s">
        <v>329</v>
      </c>
      <c r="C303" t="s">
        <v>11</v>
      </c>
      <c r="D303" t="s">
        <v>11</v>
      </c>
      <c r="E303" t="s">
        <v>12</v>
      </c>
      <c r="F303" t="s">
        <v>16</v>
      </c>
      <c r="G303">
        <v>84062</v>
      </c>
      <c r="H303">
        <v>0</v>
      </c>
      <c r="I303">
        <v>2.91</v>
      </c>
      <c r="J303">
        <v>4.9400000000000004</v>
      </c>
    </row>
    <row r="304" spans="1:10" x14ac:dyDescent="0.2">
      <c r="A304" s="1">
        <v>43722</v>
      </c>
      <c r="B304" t="s">
        <v>330</v>
      </c>
      <c r="C304" t="s">
        <v>11</v>
      </c>
      <c r="D304" t="s">
        <v>11</v>
      </c>
      <c r="E304" t="s">
        <v>12</v>
      </c>
      <c r="F304" t="s">
        <v>16</v>
      </c>
      <c r="G304">
        <v>33844</v>
      </c>
      <c r="H304">
        <v>0</v>
      </c>
      <c r="I304">
        <v>0.97</v>
      </c>
      <c r="J304">
        <v>3.09</v>
      </c>
    </row>
    <row r="305" spans="1:10" x14ac:dyDescent="0.2">
      <c r="A305" s="1">
        <v>43722</v>
      </c>
      <c r="B305" t="s">
        <v>331</v>
      </c>
      <c r="C305" t="s">
        <v>11</v>
      </c>
      <c r="D305" t="s">
        <v>11</v>
      </c>
      <c r="E305" t="s">
        <v>12</v>
      </c>
      <c r="F305" t="s">
        <v>16</v>
      </c>
      <c r="G305">
        <v>79705</v>
      </c>
      <c r="H305">
        <v>0</v>
      </c>
      <c r="I305">
        <v>1.39</v>
      </c>
      <c r="J305">
        <v>3.96</v>
      </c>
    </row>
    <row r="306" spans="1:10" x14ac:dyDescent="0.2">
      <c r="A306" s="1">
        <v>43725</v>
      </c>
      <c r="B306" t="s">
        <v>332</v>
      </c>
      <c r="C306" t="s">
        <v>11</v>
      </c>
      <c r="D306" t="s">
        <v>11</v>
      </c>
      <c r="E306" t="s">
        <v>12</v>
      </c>
      <c r="F306" t="s">
        <v>16</v>
      </c>
      <c r="G306">
        <v>84116</v>
      </c>
      <c r="H306">
        <v>0</v>
      </c>
      <c r="I306">
        <v>0.77</v>
      </c>
      <c r="J306">
        <v>4.9400000000000004</v>
      </c>
    </row>
    <row r="307" spans="1:10" x14ac:dyDescent="0.2">
      <c r="A307" s="1">
        <v>43725</v>
      </c>
      <c r="B307" t="s">
        <v>333</v>
      </c>
      <c r="C307" t="s">
        <v>11</v>
      </c>
      <c r="D307" t="s">
        <v>11</v>
      </c>
      <c r="E307" t="s">
        <v>12</v>
      </c>
      <c r="F307" t="s">
        <v>16</v>
      </c>
      <c r="G307">
        <v>84096</v>
      </c>
      <c r="H307">
        <v>0</v>
      </c>
      <c r="I307">
        <v>2.91</v>
      </c>
      <c r="J307">
        <v>4.9400000000000004</v>
      </c>
    </row>
    <row r="308" spans="1:10" x14ac:dyDescent="0.2">
      <c r="A308" s="1">
        <v>43725</v>
      </c>
      <c r="B308" t="s">
        <v>334</v>
      </c>
      <c r="C308" t="s">
        <v>11</v>
      </c>
      <c r="D308" t="s">
        <v>11</v>
      </c>
      <c r="E308" t="s">
        <v>12</v>
      </c>
      <c r="F308" t="s">
        <v>16</v>
      </c>
      <c r="G308">
        <v>83440</v>
      </c>
      <c r="H308">
        <v>0</v>
      </c>
      <c r="I308">
        <v>0.77</v>
      </c>
      <c r="J308">
        <v>4.9400000000000004</v>
      </c>
    </row>
    <row r="309" spans="1:10" x14ac:dyDescent="0.2">
      <c r="A309" s="1">
        <v>43725</v>
      </c>
      <c r="B309" t="s">
        <v>335</v>
      </c>
      <c r="C309" t="s">
        <v>11</v>
      </c>
      <c r="D309" t="s">
        <v>11</v>
      </c>
      <c r="E309" t="s">
        <v>12</v>
      </c>
      <c r="F309" t="s">
        <v>16</v>
      </c>
      <c r="G309">
        <v>84606</v>
      </c>
      <c r="H309">
        <v>0</v>
      </c>
      <c r="I309">
        <v>1.21</v>
      </c>
      <c r="J309">
        <v>3.18</v>
      </c>
    </row>
    <row r="310" spans="1:10" x14ac:dyDescent="0.2">
      <c r="A310" s="1">
        <v>43725</v>
      </c>
      <c r="B310" t="s">
        <v>336</v>
      </c>
      <c r="C310" t="s">
        <v>11</v>
      </c>
      <c r="D310" t="s">
        <v>11</v>
      </c>
      <c r="E310" t="s">
        <v>12</v>
      </c>
      <c r="F310" t="s">
        <v>16</v>
      </c>
      <c r="G310">
        <v>83713</v>
      </c>
      <c r="H310">
        <v>0</v>
      </c>
      <c r="I310">
        <v>1.27</v>
      </c>
      <c r="J310">
        <v>3.22</v>
      </c>
    </row>
    <row r="311" spans="1:10" x14ac:dyDescent="0.2">
      <c r="A311" s="1">
        <v>43726</v>
      </c>
      <c r="B311" t="s">
        <v>337</v>
      </c>
      <c r="C311" t="s">
        <v>11</v>
      </c>
      <c r="D311" t="s">
        <v>11</v>
      </c>
      <c r="E311" t="s">
        <v>12</v>
      </c>
      <c r="F311" t="s">
        <v>16</v>
      </c>
      <c r="G311">
        <v>19107</v>
      </c>
      <c r="H311">
        <v>0</v>
      </c>
      <c r="I311">
        <v>1.18</v>
      </c>
      <c r="J311">
        <v>3.63</v>
      </c>
    </row>
    <row r="312" spans="1:10" x14ac:dyDescent="0.2">
      <c r="A312" s="1">
        <v>43728</v>
      </c>
      <c r="B312" t="s">
        <v>338</v>
      </c>
      <c r="C312" t="s">
        <v>11</v>
      </c>
      <c r="D312" t="s">
        <v>11</v>
      </c>
      <c r="E312" t="s">
        <v>12</v>
      </c>
      <c r="F312" t="s">
        <v>16</v>
      </c>
      <c r="G312">
        <v>79705</v>
      </c>
      <c r="H312">
        <v>0</v>
      </c>
      <c r="I312">
        <v>1.39</v>
      </c>
      <c r="J312">
        <v>3.96</v>
      </c>
    </row>
    <row r="313" spans="1:10" x14ac:dyDescent="0.2">
      <c r="A313" s="1">
        <v>43731</v>
      </c>
      <c r="B313" t="s">
        <v>339</v>
      </c>
      <c r="C313" t="s">
        <v>11</v>
      </c>
      <c r="D313" t="s">
        <v>11</v>
      </c>
      <c r="E313" t="s">
        <v>12</v>
      </c>
      <c r="F313" t="s">
        <v>16</v>
      </c>
      <c r="G313">
        <v>73071</v>
      </c>
      <c r="H313">
        <v>0</v>
      </c>
      <c r="I313">
        <v>1.02</v>
      </c>
      <c r="J313">
        <v>2.76</v>
      </c>
    </row>
    <row r="314" spans="1:10" x14ac:dyDescent="0.2">
      <c r="A314" s="1">
        <v>43731</v>
      </c>
      <c r="B314" t="s">
        <v>340</v>
      </c>
      <c r="C314" t="s">
        <v>11</v>
      </c>
      <c r="D314" t="s">
        <v>11</v>
      </c>
      <c r="E314" t="s">
        <v>12</v>
      </c>
      <c r="F314" t="s">
        <v>16</v>
      </c>
      <c r="G314">
        <v>48917</v>
      </c>
      <c r="H314">
        <v>0</v>
      </c>
      <c r="I314">
        <v>1.21</v>
      </c>
      <c r="J314">
        <v>3.36</v>
      </c>
    </row>
    <row r="315" spans="1:10" x14ac:dyDescent="0.2">
      <c r="A315" s="1">
        <v>43731</v>
      </c>
      <c r="B315" t="s">
        <v>341</v>
      </c>
      <c r="C315" t="s">
        <v>11</v>
      </c>
      <c r="D315" t="s">
        <v>11</v>
      </c>
      <c r="E315" t="s">
        <v>12</v>
      </c>
      <c r="F315" t="s">
        <v>24</v>
      </c>
      <c r="G315">
        <v>84044</v>
      </c>
      <c r="H315">
        <v>0</v>
      </c>
      <c r="I315">
        <v>1.04</v>
      </c>
      <c r="J315">
        <v>7.71</v>
      </c>
    </row>
    <row r="316" spans="1:10" x14ac:dyDescent="0.2">
      <c r="A316" s="1">
        <v>43731</v>
      </c>
      <c r="B316" t="s">
        <v>342</v>
      </c>
      <c r="C316" t="s">
        <v>11</v>
      </c>
      <c r="D316" t="s">
        <v>11</v>
      </c>
      <c r="E316" t="s">
        <v>12</v>
      </c>
      <c r="F316" t="s">
        <v>16</v>
      </c>
      <c r="G316" t="s">
        <v>307</v>
      </c>
      <c r="H316">
        <v>0</v>
      </c>
      <c r="I316">
        <v>1.21</v>
      </c>
      <c r="J316">
        <v>3.18</v>
      </c>
    </row>
    <row r="317" spans="1:10" x14ac:dyDescent="0.2">
      <c r="A317" s="1">
        <v>43732</v>
      </c>
      <c r="B317" t="s">
        <v>343</v>
      </c>
      <c r="C317" t="s">
        <v>11</v>
      </c>
      <c r="D317" t="s">
        <v>11</v>
      </c>
      <c r="E317" t="s">
        <v>12</v>
      </c>
      <c r="F317" t="s">
        <v>16</v>
      </c>
      <c r="G317">
        <v>79705</v>
      </c>
      <c r="H317">
        <v>0</v>
      </c>
      <c r="I317">
        <v>1.39</v>
      </c>
      <c r="J317">
        <v>3.96</v>
      </c>
    </row>
    <row r="318" spans="1:10" x14ac:dyDescent="0.2">
      <c r="A318" s="1">
        <v>43732</v>
      </c>
      <c r="B318" t="s">
        <v>344</v>
      </c>
      <c r="C318" t="s">
        <v>11</v>
      </c>
      <c r="D318" t="s">
        <v>11</v>
      </c>
      <c r="E318" t="s">
        <v>12</v>
      </c>
      <c r="F318" t="s">
        <v>24</v>
      </c>
      <c r="G318">
        <v>97060</v>
      </c>
      <c r="H318">
        <v>0</v>
      </c>
      <c r="I318">
        <v>2.69</v>
      </c>
      <c r="J318">
        <v>9.26</v>
      </c>
    </row>
    <row r="319" spans="1:10" x14ac:dyDescent="0.2">
      <c r="A319" s="1">
        <v>43734</v>
      </c>
      <c r="B319" t="s">
        <v>345</v>
      </c>
      <c r="C319" t="s">
        <v>11</v>
      </c>
      <c r="D319" t="s">
        <v>11</v>
      </c>
      <c r="E319" t="s">
        <v>12</v>
      </c>
      <c r="F319" t="s">
        <v>24</v>
      </c>
      <c r="G319">
        <v>84015</v>
      </c>
      <c r="H319">
        <v>0</v>
      </c>
      <c r="I319">
        <v>0.69</v>
      </c>
      <c r="J319">
        <v>7.61</v>
      </c>
    </row>
    <row r="320" spans="1:10" x14ac:dyDescent="0.2">
      <c r="A320" s="1">
        <v>43734</v>
      </c>
      <c r="B320" t="s">
        <v>346</v>
      </c>
      <c r="C320" t="s">
        <v>11</v>
      </c>
      <c r="D320" t="s">
        <v>11</v>
      </c>
      <c r="E320" t="s">
        <v>12</v>
      </c>
      <c r="F320" t="s">
        <v>24</v>
      </c>
      <c r="G320">
        <v>19709</v>
      </c>
      <c r="H320">
        <v>0</v>
      </c>
      <c r="I320">
        <v>3.34</v>
      </c>
      <c r="J320">
        <v>10.86</v>
      </c>
    </row>
    <row r="321" spans="1:10" x14ac:dyDescent="0.2">
      <c r="A321" s="1">
        <v>43734</v>
      </c>
      <c r="B321" t="s">
        <v>347</v>
      </c>
      <c r="C321" t="s">
        <v>11</v>
      </c>
      <c r="D321" t="s">
        <v>11</v>
      </c>
      <c r="E321" t="s">
        <v>12</v>
      </c>
      <c r="F321" t="s">
        <v>16</v>
      </c>
      <c r="G321">
        <v>84057</v>
      </c>
      <c r="H321">
        <v>0</v>
      </c>
      <c r="I321">
        <v>1.21</v>
      </c>
      <c r="J321">
        <v>3.18</v>
      </c>
    </row>
    <row r="322" spans="1:10" x14ac:dyDescent="0.2">
      <c r="A322" s="1">
        <v>43734</v>
      </c>
      <c r="B322" t="s">
        <v>348</v>
      </c>
      <c r="C322" t="s">
        <v>11</v>
      </c>
      <c r="D322" t="s">
        <v>11</v>
      </c>
      <c r="E322" t="s">
        <v>12</v>
      </c>
      <c r="F322" t="s">
        <v>24</v>
      </c>
      <c r="G322">
        <v>76039</v>
      </c>
      <c r="H322">
        <v>0</v>
      </c>
      <c r="I322">
        <v>0.35</v>
      </c>
      <c r="J322">
        <v>7.65</v>
      </c>
    </row>
    <row r="323" spans="1:10" x14ac:dyDescent="0.2">
      <c r="A323" s="1">
        <v>43734</v>
      </c>
      <c r="B323" t="s">
        <v>349</v>
      </c>
      <c r="C323" t="s">
        <v>11</v>
      </c>
      <c r="D323" t="s">
        <v>11</v>
      </c>
      <c r="E323" t="s">
        <v>12</v>
      </c>
      <c r="F323" t="s">
        <v>24</v>
      </c>
      <c r="G323">
        <v>48917</v>
      </c>
      <c r="H323">
        <v>0</v>
      </c>
      <c r="I323">
        <v>1.5</v>
      </c>
      <c r="J323">
        <v>9.6999999999999993</v>
      </c>
    </row>
    <row r="324" spans="1:10" x14ac:dyDescent="0.2">
      <c r="A324" s="1">
        <v>43734</v>
      </c>
      <c r="B324" t="s">
        <v>350</v>
      </c>
      <c r="C324" t="s">
        <v>11</v>
      </c>
      <c r="D324" t="s">
        <v>11</v>
      </c>
      <c r="E324" t="s">
        <v>12</v>
      </c>
      <c r="F324" t="s">
        <v>16</v>
      </c>
      <c r="G324">
        <v>97003</v>
      </c>
      <c r="H324">
        <v>0</v>
      </c>
      <c r="I324">
        <v>1.39</v>
      </c>
      <c r="J324">
        <v>3.96</v>
      </c>
    </row>
    <row r="325" spans="1:10" x14ac:dyDescent="0.2">
      <c r="A325" s="1">
        <v>43735</v>
      </c>
      <c r="B325" t="s">
        <v>351</v>
      </c>
      <c r="C325" t="s">
        <v>11</v>
      </c>
      <c r="D325" t="s">
        <v>11</v>
      </c>
      <c r="E325" t="s">
        <v>12</v>
      </c>
      <c r="F325" t="s">
        <v>24</v>
      </c>
      <c r="G325">
        <v>84020</v>
      </c>
      <c r="H325">
        <v>0</v>
      </c>
      <c r="I325">
        <v>0.69</v>
      </c>
      <c r="J325">
        <v>7.61</v>
      </c>
    </row>
    <row r="326" spans="1:10" x14ac:dyDescent="0.2">
      <c r="A326" s="1">
        <v>43735</v>
      </c>
      <c r="B326" t="s">
        <v>352</v>
      </c>
      <c r="C326" t="s">
        <v>11</v>
      </c>
      <c r="D326" t="s">
        <v>11</v>
      </c>
      <c r="E326" t="s">
        <v>12</v>
      </c>
      <c r="F326" t="s">
        <v>16</v>
      </c>
      <c r="G326" t="s">
        <v>353</v>
      </c>
      <c r="H326">
        <v>0</v>
      </c>
      <c r="I326">
        <v>1.33</v>
      </c>
      <c r="J326">
        <v>4.33</v>
      </c>
    </row>
    <row r="327" spans="1:10" x14ac:dyDescent="0.2">
      <c r="A327" s="1">
        <v>43735</v>
      </c>
      <c r="B327" t="s">
        <v>354</v>
      </c>
      <c r="C327" t="s">
        <v>11</v>
      </c>
      <c r="D327" t="s">
        <v>11</v>
      </c>
      <c r="E327" t="s">
        <v>12</v>
      </c>
      <c r="F327" t="s">
        <v>24</v>
      </c>
      <c r="G327">
        <v>19709</v>
      </c>
      <c r="H327">
        <v>0</v>
      </c>
      <c r="I327">
        <v>3.77</v>
      </c>
      <c r="J327">
        <v>15.28</v>
      </c>
    </row>
    <row r="328" spans="1:10" x14ac:dyDescent="0.2">
      <c r="A328" s="1">
        <v>43737</v>
      </c>
      <c r="B328" t="s">
        <v>355</v>
      </c>
      <c r="C328" t="s">
        <v>11</v>
      </c>
      <c r="D328" t="s">
        <v>11</v>
      </c>
      <c r="E328" t="s">
        <v>12</v>
      </c>
      <c r="F328" t="s">
        <v>24</v>
      </c>
      <c r="G328">
        <v>91408</v>
      </c>
      <c r="H328">
        <v>0</v>
      </c>
      <c r="I328">
        <v>1.57</v>
      </c>
      <c r="J328">
        <v>7.88</v>
      </c>
    </row>
    <row r="329" spans="1:10" x14ac:dyDescent="0.2">
      <c r="A329" s="1">
        <v>43739</v>
      </c>
      <c r="B329" t="s">
        <v>356</v>
      </c>
      <c r="C329" t="s">
        <v>11</v>
      </c>
      <c r="D329" t="s">
        <v>11</v>
      </c>
      <c r="E329" t="s">
        <v>12</v>
      </c>
      <c r="F329" t="s">
        <v>16</v>
      </c>
      <c r="G329">
        <v>84606</v>
      </c>
      <c r="H329">
        <v>0</v>
      </c>
      <c r="I329">
        <v>1.37</v>
      </c>
      <c r="J329">
        <v>3.82</v>
      </c>
    </row>
    <row r="330" spans="1:10" x14ac:dyDescent="0.2">
      <c r="A330" s="1">
        <v>43739</v>
      </c>
      <c r="B330" t="s">
        <v>357</v>
      </c>
      <c r="C330" t="s">
        <v>11</v>
      </c>
      <c r="D330" t="s">
        <v>11</v>
      </c>
      <c r="E330" t="s">
        <v>12</v>
      </c>
      <c r="F330" t="s">
        <v>24</v>
      </c>
      <c r="G330">
        <v>90037</v>
      </c>
      <c r="H330">
        <v>0</v>
      </c>
      <c r="I330">
        <v>1.57</v>
      </c>
      <c r="J330">
        <v>7.88</v>
      </c>
    </row>
    <row r="331" spans="1:10" x14ac:dyDescent="0.2">
      <c r="A331" s="1">
        <v>43740</v>
      </c>
      <c r="B331" t="s">
        <v>358</v>
      </c>
      <c r="C331" t="s">
        <v>11</v>
      </c>
      <c r="D331" t="s">
        <v>11</v>
      </c>
      <c r="E331" t="s">
        <v>12</v>
      </c>
      <c r="F331" t="s">
        <v>24</v>
      </c>
      <c r="G331">
        <v>84044</v>
      </c>
      <c r="H331">
        <v>0</v>
      </c>
      <c r="I331">
        <v>0.69</v>
      </c>
      <c r="J331">
        <v>7.61</v>
      </c>
    </row>
    <row r="332" spans="1:10" x14ac:dyDescent="0.2">
      <c r="A332" s="1">
        <v>43740</v>
      </c>
      <c r="B332" t="s">
        <v>359</v>
      </c>
      <c r="C332" t="s">
        <v>11</v>
      </c>
      <c r="D332" t="s">
        <v>11</v>
      </c>
      <c r="E332" t="s">
        <v>12</v>
      </c>
      <c r="F332" t="s">
        <v>24</v>
      </c>
      <c r="G332">
        <v>84067</v>
      </c>
      <c r="H332">
        <v>0</v>
      </c>
      <c r="I332">
        <v>0.43</v>
      </c>
      <c r="J332">
        <v>7.42</v>
      </c>
    </row>
    <row r="333" spans="1:10" x14ac:dyDescent="0.2">
      <c r="A333" s="1">
        <v>43741</v>
      </c>
      <c r="B333" t="s">
        <v>360</v>
      </c>
      <c r="C333" t="s">
        <v>11</v>
      </c>
      <c r="D333" t="s">
        <v>11</v>
      </c>
      <c r="E333" t="s">
        <v>12</v>
      </c>
      <c r="F333" t="s">
        <v>16</v>
      </c>
      <c r="G333">
        <v>90706</v>
      </c>
      <c r="H333">
        <v>0</v>
      </c>
      <c r="I333">
        <v>1.04</v>
      </c>
      <c r="J333">
        <v>2.7</v>
      </c>
    </row>
    <row r="334" spans="1:10" x14ac:dyDescent="0.2">
      <c r="A334" s="1">
        <v>43742</v>
      </c>
      <c r="B334" t="s">
        <v>361</v>
      </c>
      <c r="C334" t="s">
        <v>11</v>
      </c>
      <c r="D334" t="s">
        <v>11</v>
      </c>
      <c r="E334" t="s">
        <v>12</v>
      </c>
      <c r="F334" t="s">
        <v>24</v>
      </c>
      <c r="G334">
        <v>92627</v>
      </c>
      <c r="H334">
        <v>0</v>
      </c>
      <c r="I334">
        <v>2.16</v>
      </c>
      <c r="J334">
        <v>8.34</v>
      </c>
    </row>
    <row r="335" spans="1:10" x14ac:dyDescent="0.2">
      <c r="A335" s="1">
        <v>43742</v>
      </c>
      <c r="B335" t="s">
        <v>362</v>
      </c>
      <c r="C335" t="s">
        <v>11</v>
      </c>
      <c r="D335" t="s">
        <v>11</v>
      </c>
      <c r="E335" t="s">
        <v>12</v>
      </c>
      <c r="F335" t="s">
        <v>16</v>
      </c>
      <c r="G335">
        <v>44691</v>
      </c>
      <c r="H335">
        <v>0</v>
      </c>
      <c r="I335">
        <v>1.2</v>
      </c>
      <c r="J335">
        <v>3.49</v>
      </c>
    </row>
    <row r="336" spans="1:10" x14ac:dyDescent="0.2">
      <c r="A336" s="1">
        <v>43745</v>
      </c>
      <c r="B336" t="s">
        <v>363</v>
      </c>
      <c r="C336" t="s">
        <v>11</v>
      </c>
      <c r="D336" t="s">
        <v>11</v>
      </c>
      <c r="E336" t="s">
        <v>12</v>
      </c>
      <c r="F336" t="s">
        <v>16</v>
      </c>
      <c r="G336">
        <v>84606</v>
      </c>
      <c r="H336">
        <v>0</v>
      </c>
      <c r="I336">
        <v>1.21</v>
      </c>
      <c r="J336">
        <v>3.18</v>
      </c>
    </row>
    <row r="337" spans="1:10" x14ac:dyDescent="0.2">
      <c r="A337" s="1">
        <v>43745</v>
      </c>
      <c r="B337" t="s">
        <v>364</v>
      </c>
      <c r="C337" t="s">
        <v>11</v>
      </c>
      <c r="D337" t="s">
        <v>11</v>
      </c>
      <c r="E337" t="s">
        <v>12</v>
      </c>
      <c r="F337" t="s">
        <v>16</v>
      </c>
      <c r="G337">
        <v>84043</v>
      </c>
      <c r="H337">
        <v>0</v>
      </c>
      <c r="I337">
        <v>1.37</v>
      </c>
      <c r="J337">
        <v>3.82</v>
      </c>
    </row>
    <row r="338" spans="1:10" x14ac:dyDescent="0.2">
      <c r="A338" s="1">
        <v>43745</v>
      </c>
      <c r="B338" t="s">
        <v>365</v>
      </c>
      <c r="C338" t="s">
        <v>11</v>
      </c>
      <c r="D338" t="s">
        <v>11</v>
      </c>
      <c r="E338" t="s">
        <v>12</v>
      </c>
      <c r="F338" t="s">
        <v>16</v>
      </c>
      <c r="G338">
        <v>96762</v>
      </c>
      <c r="H338">
        <v>0</v>
      </c>
      <c r="I338">
        <v>1.18</v>
      </c>
      <c r="J338">
        <v>3.63</v>
      </c>
    </row>
    <row r="339" spans="1:10" x14ac:dyDescent="0.2">
      <c r="A339" s="1">
        <v>43746</v>
      </c>
      <c r="B339" t="s">
        <v>366</v>
      </c>
      <c r="C339" t="s">
        <v>11</v>
      </c>
      <c r="D339" t="s">
        <v>11</v>
      </c>
      <c r="E339" t="s">
        <v>12</v>
      </c>
      <c r="F339" t="s">
        <v>16</v>
      </c>
      <c r="G339">
        <v>48855</v>
      </c>
      <c r="H339">
        <v>0</v>
      </c>
      <c r="I339">
        <v>0.98</v>
      </c>
      <c r="J339">
        <v>2.84</v>
      </c>
    </row>
    <row r="340" spans="1:10" x14ac:dyDescent="0.2">
      <c r="A340" s="1">
        <v>43746</v>
      </c>
      <c r="B340" t="s">
        <v>367</v>
      </c>
      <c r="C340" t="s">
        <v>11</v>
      </c>
      <c r="D340" t="s">
        <v>11</v>
      </c>
      <c r="E340" t="s">
        <v>12</v>
      </c>
      <c r="F340" t="s">
        <v>16</v>
      </c>
      <c r="G340">
        <v>33844</v>
      </c>
      <c r="H340">
        <v>0</v>
      </c>
      <c r="I340">
        <v>0.74</v>
      </c>
      <c r="J340">
        <v>5.53</v>
      </c>
    </row>
    <row r="341" spans="1:10" x14ac:dyDescent="0.2">
      <c r="A341" s="1">
        <v>43747</v>
      </c>
      <c r="B341" t="s">
        <v>368</v>
      </c>
      <c r="C341" t="s">
        <v>11</v>
      </c>
      <c r="D341" t="s">
        <v>11</v>
      </c>
      <c r="E341" t="s">
        <v>12</v>
      </c>
      <c r="F341" t="s">
        <v>16</v>
      </c>
      <c r="G341">
        <v>84003</v>
      </c>
      <c r="H341">
        <v>0</v>
      </c>
      <c r="I341">
        <v>1.21</v>
      </c>
      <c r="J341">
        <v>3.18</v>
      </c>
    </row>
    <row r="342" spans="1:10" x14ac:dyDescent="0.2">
      <c r="A342" s="1">
        <v>43751</v>
      </c>
      <c r="B342" t="s">
        <v>369</v>
      </c>
      <c r="C342" t="s">
        <v>11</v>
      </c>
      <c r="D342" t="s">
        <v>11</v>
      </c>
      <c r="E342" t="s">
        <v>12</v>
      </c>
      <c r="F342" t="s">
        <v>16</v>
      </c>
      <c r="G342">
        <v>83709</v>
      </c>
      <c r="H342">
        <v>0</v>
      </c>
      <c r="I342">
        <v>1.27</v>
      </c>
      <c r="J342">
        <v>3.22</v>
      </c>
    </row>
    <row r="343" spans="1:10" x14ac:dyDescent="0.2">
      <c r="A343" s="1">
        <v>43751</v>
      </c>
      <c r="B343" t="s">
        <v>370</v>
      </c>
      <c r="C343" t="s">
        <v>11</v>
      </c>
      <c r="D343" t="s">
        <v>11</v>
      </c>
      <c r="E343" t="s">
        <v>12</v>
      </c>
      <c r="F343" t="s">
        <v>24</v>
      </c>
      <c r="G343">
        <v>84054</v>
      </c>
      <c r="H343">
        <v>0</v>
      </c>
      <c r="I343">
        <v>3.28</v>
      </c>
      <c r="J343">
        <v>10.67</v>
      </c>
    </row>
    <row r="344" spans="1:10" x14ac:dyDescent="0.2">
      <c r="A344" s="1">
        <v>43751</v>
      </c>
      <c r="B344" t="s">
        <v>371</v>
      </c>
      <c r="C344" t="s">
        <v>11</v>
      </c>
      <c r="D344" t="s">
        <v>11</v>
      </c>
      <c r="E344" t="s">
        <v>12</v>
      </c>
      <c r="F344" t="s">
        <v>16</v>
      </c>
      <c r="G344" t="s">
        <v>372</v>
      </c>
      <c r="H344">
        <v>0</v>
      </c>
      <c r="I344">
        <v>1.21</v>
      </c>
      <c r="J344">
        <v>3.36</v>
      </c>
    </row>
    <row r="345" spans="1:10" x14ac:dyDescent="0.2">
      <c r="A345" s="1">
        <v>43752</v>
      </c>
      <c r="B345" t="s">
        <v>373</v>
      </c>
      <c r="C345" t="s">
        <v>11</v>
      </c>
      <c r="D345" t="s">
        <v>11</v>
      </c>
      <c r="E345" t="s">
        <v>12</v>
      </c>
      <c r="F345" t="s">
        <v>16</v>
      </c>
      <c r="G345">
        <v>96813</v>
      </c>
      <c r="H345">
        <v>0</v>
      </c>
      <c r="I345">
        <v>0.97</v>
      </c>
      <c r="J345">
        <v>3.09</v>
      </c>
    </row>
    <row r="346" spans="1:10" x14ac:dyDescent="0.2">
      <c r="A346" s="1">
        <v>43753</v>
      </c>
      <c r="B346" t="s">
        <v>374</v>
      </c>
      <c r="C346" t="s">
        <v>11</v>
      </c>
      <c r="D346" t="s">
        <v>11</v>
      </c>
      <c r="E346" t="s">
        <v>12</v>
      </c>
      <c r="F346" t="s">
        <v>16</v>
      </c>
      <c r="G346">
        <v>76039</v>
      </c>
      <c r="H346">
        <v>0</v>
      </c>
      <c r="I346">
        <v>1.02</v>
      </c>
      <c r="J346">
        <v>2.76</v>
      </c>
    </row>
    <row r="347" spans="1:10" x14ac:dyDescent="0.2">
      <c r="A347" s="1">
        <v>43755</v>
      </c>
      <c r="B347" t="s">
        <v>375</v>
      </c>
      <c r="C347" t="s">
        <v>11</v>
      </c>
      <c r="D347" t="s">
        <v>11</v>
      </c>
      <c r="E347" t="s">
        <v>12</v>
      </c>
      <c r="F347" t="s">
        <v>16</v>
      </c>
      <c r="G347">
        <v>84081</v>
      </c>
      <c r="H347">
        <v>0</v>
      </c>
      <c r="I347">
        <v>1</v>
      </c>
      <c r="J347">
        <v>2.66</v>
      </c>
    </row>
    <row r="348" spans="1:10" x14ac:dyDescent="0.2">
      <c r="A348" s="1">
        <v>43756</v>
      </c>
      <c r="B348" t="s">
        <v>376</v>
      </c>
      <c r="C348" t="s">
        <v>11</v>
      </c>
      <c r="D348" t="s">
        <v>11</v>
      </c>
      <c r="E348" t="s">
        <v>12</v>
      </c>
      <c r="F348" t="s">
        <v>16</v>
      </c>
      <c r="G348">
        <v>84096</v>
      </c>
      <c r="H348">
        <v>0</v>
      </c>
      <c r="I348">
        <v>1</v>
      </c>
      <c r="J348">
        <v>2.66</v>
      </c>
    </row>
    <row r="349" spans="1:10" x14ac:dyDescent="0.2">
      <c r="A349" s="1">
        <v>43756</v>
      </c>
      <c r="B349" t="s">
        <v>377</v>
      </c>
      <c r="C349" t="s">
        <v>11</v>
      </c>
      <c r="D349" t="s">
        <v>11</v>
      </c>
      <c r="E349" t="s">
        <v>12</v>
      </c>
      <c r="F349" t="s">
        <v>16</v>
      </c>
      <c r="G349">
        <v>55372</v>
      </c>
      <c r="H349">
        <v>0</v>
      </c>
      <c r="I349">
        <v>1.02</v>
      </c>
      <c r="J349">
        <v>2.76</v>
      </c>
    </row>
    <row r="350" spans="1:10" x14ac:dyDescent="0.2">
      <c r="A350" s="1">
        <v>43756</v>
      </c>
      <c r="B350" t="s">
        <v>378</v>
      </c>
      <c r="C350" t="s">
        <v>11</v>
      </c>
      <c r="D350" t="s">
        <v>11</v>
      </c>
      <c r="E350" t="s">
        <v>12</v>
      </c>
      <c r="F350" t="s">
        <v>16</v>
      </c>
      <c r="G350">
        <v>84074</v>
      </c>
      <c r="H350">
        <v>0</v>
      </c>
      <c r="I350">
        <v>1</v>
      </c>
      <c r="J350">
        <v>2.66</v>
      </c>
    </row>
    <row r="351" spans="1:10" x14ac:dyDescent="0.2">
      <c r="A351" s="1">
        <v>43759</v>
      </c>
      <c r="B351" t="s">
        <v>379</v>
      </c>
      <c r="C351" t="s">
        <v>11</v>
      </c>
      <c r="D351" t="s">
        <v>11</v>
      </c>
      <c r="E351" t="s">
        <v>12</v>
      </c>
      <c r="F351" t="s">
        <v>24</v>
      </c>
      <c r="G351">
        <v>92065</v>
      </c>
      <c r="H351">
        <v>0</v>
      </c>
      <c r="I351">
        <v>1.57</v>
      </c>
      <c r="J351">
        <v>7.88</v>
      </c>
    </row>
    <row r="352" spans="1:10" x14ac:dyDescent="0.2">
      <c r="A352" s="1">
        <v>43760</v>
      </c>
      <c r="B352" t="s">
        <v>380</v>
      </c>
      <c r="C352" t="s">
        <v>11</v>
      </c>
      <c r="D352" t="s">
        <v>11</v>
      </c>
      <c r="E352" t="s">
        <v>12</v>
      </c>
      <c r="F352" t="s">
        <v>16</v>
      </c>
      <c r="G352">
        <v>90706</v>
      </c>
      <c r="H352">
        <v>0</v>
      </c>
      <c r="I352">
        <v>1.27</v>
      </c>
      <c r="J352">
        <v>3.22</v>
      </c>
    </row>
    <row r="353" spans="1:10" x14ac:dyDescent="0.2">
      <c r="A353" s="1">
        <v>43761</v>
      </c>
      <c r="B353" t="s">
        <v>381</v>
      </c>
      <c r="C353" t="s">
        <v>11</v>
      </c>
      <c r="D353" t="s">
        <v>11</v>
      </c>
      <c r="E353" t="s">
        <v>12</v>
      </c>
      <c r="F353" t="s">
        <v>16</v>
      </c>
      <c r="G353">
        <v>22901</v>
      </c>
      <c r="H353">
        <v>0</v>
      </c>
      <c r="I353">
        <v>0.98</v>
      </c>
      <c r="J353">
        <v>2.96</v>
      </c>
    </row>
    <row r="354" spans="1:10" x14ac:dyDescent="0.2">
      <c r="A354" s="1">
        <v>43769</v>
      </c>
      <c r="B354" t="s">
        <v>382</v>
      </c>
      <c r="C354" t="s">
        <v>11</v>
      </c>
      <c r="D354" t="s">
        <v>11</v>
      </c>
      <c r="E354" t="s">
        <v>12</v>
      </c>
      <c r="F354" t="s">
        <v>16</v>
      </c>
      <c r="G354">
        <v>78504</v>
      </c>
      <c r="H354">
        <v>0</v>
      </c>
      <c r="I354">
        <v>0.98</v>
      </c>
      <c r="J354">
        <v>2.84</v>
      </c>
    </row>
    <row r="355" spans="1:10" x14ac:dyDescent="0.2">
      <c r="A355" s="1">
        <v>43769</v>
      </c>
      <c r="B355" t="s">
        <v>383</v>
      </c>
      <c r="C355" t="s">
        <v>11</v>
      </c>
      <c r="D355" t="s">
        <v>11</v>
      </c>
      <c r="E355" t="s">
        <v>12</v>
      </c>
      <c r="F355" t="s">
        <v>24</v>
      </c>
      <c r="G355">
        <v>84057</v>
      </c>
      <c r="H355">
        <v>0</v>
      </c>
      <c r="I355">
        <v>0.43</v>
      </c>
      <c r="J355">
        <v>7.42</v>
      </c>
    </row>
    <row r="356" spans="1:10" x14ac:dyDescent="0.2">
      <c r="A356" s="1">
        <v>43769</v>
      </c>
      <c r="B356" t="s">
        <v>384</v>
      </c>
      <c r="C356" t="s">
        <v>11</v>
      </c>
      <c r="D356" t="s">
        <v>11</v>
      </c>
      <c r="E356" t="s">
        <v>12</v>
      </c>
      <c r="F356" t="s">
        <v>16</v>
      </c>
      <c r="G356">
        <v>72120</v>
      </c>
      <c r="H356">
        <v>0</v>
      </c>
      <c r="I356">
        <v>0.98</v>
      </c>
      <c r="J356">
        <v>2.84</v>
      </c>
    </row>
    <row r="357" spans="1:10" x14ac:dyDescent="0.2">
      <c r="A357" s="1">
        <v>43770</v>
      </c>
      <c r="B357" t="s">
        <v>385</v>
      </c>
      <c r="C357" t="s">
        <v>11</v>
      </c>
      <c r="D357" t="s">
        <v>11</v>
      </c>
      <c r="E357" t="s">
        <v>12</v>
      </c>
      <c r="F357" t="s">
        <v>16</v>
      </c>
      <c r="G357">
        <v>33415</v>
      </c>
      <c r="H357">
        <v>0</v>
      </c>
      <c r="I357">
        <v>1.33</v>
      </c>
      <c r="J357">
        <v>4.33</v>
      </c>
    </row>
    <row r="358" spans="1:10" x14ac:dyDescent="0.2">
      <c r="A358" s="1">
        <v>43772</v>
      </c>
      <c r="B358" t="s">
        <v>386</v>
      </c>
      <c r="C358" t="s">
        <v>11</v>
      </c>
      <c r="D358" t="s">
        <v>11</v>
      </c>
      <c r="E358" t="s">
        <v>12</v>
      </c>
      <c r="F358" t="s">
        <v>16</v>
      </c>
      <c r="G358">
        <v>84660</v>
      </c>
      <c r="H358">
        <v>0</v>
      </c>
      <c r="I358">
        <v>2.91</v>
      </c>
      <c r="J358">
        <v>4.9400000000000004</v>
      </c>
    </row>
    <row r="359" spans="1:10" x14ac:dyDescent="0.2">
      <c r="A359" s="1">
        <v>43772</v>
      </c>
      <c r="B359" t="s">
        <v>387</v>
      </c>
      <c r="C359" t="s">
        <v>11</v>
      </c>
      <c r="D359" t="s">
        <v>11</v>
      </c>
      <c r="E359" t="s">
        <v>12</v>
      </c>
      <c r="F359" t="s">
        <v>16</v>
      </c>
      <c r="G359" t="s">
        <v>388</v>
      </c>
      <c r="H359">
        <v>0</v>
      </c>
      <c r="I359">
        <v>0.75</v>
      </c>
      <c r="J359">
        <v>5.24</v>
      </c>
    </row>
    <row r="360" spans="1:10" x14ac:dyDescent="0.2">
      <c r="A360" s="1">
        <v>43772</v>
      </c>
      <c r="B360" t="s">
        <v>389</v>
      </c>
      <c r="C360" t="s">
        <v>11</v>
      </c>
      <c r="D360" t="s">
        <v>11</v>
      </c>
      <c r="E360" t="s">
        <v>12</v>
      </c>
      <c r="F360" t="s">
        <v>16</v>
      </c>
      <c r="G360">
        <v>84081</v>
      </c>
      <c r="H360">
        <v>0</v>
      </c>
      <c r="I360">
        <v>0.77</v>
      </c>
      <c r="J360">
        <v>4.9400000000000004</v>
      </c>
    </row>
    <row r="361" spans="1:10" x14ac:dyDescent="0.2">
      <c r="A361" s="1">
        <v>43772</v>
      </c>
      <c r="B361" t="s">
        <v>390</v>
      </c>
      <c r="C361" t="s">
        <v>11</v>
      </c>
      <c r="D361" t="s">
        <v>11</v>
      </c>
      <c r="E361" t="s">
        <v>12</v>
      </c>
      <c r="F361" t="s">
        <v>24</v>
      </c>
      <c r="G361">
        <v>84067</v>
      </c>
      <c r="H361">
        <v>0</v>
      </c>
      <c r="I361">
        <v>0.43</v>
      </c>
      <c r="J361">
        <v>7.42</v>
      </c>
    </row>
    <row r="362" spans="1:10" x14ac:dyDescent="0.2">
      <c r="A362" s="1">
        <v>43772</v>
      </c>
      <c r="B362" t="s">
        <v>391</v>
      </c>
      <c r="C362" t="s">
        <v>11</v>
      </c>
      <c r="D362" t="s">
        <v>11</v>
      </c>
      <c r="E362" t="s">
        <v>12</v>
      </c>
      <c r="F362" t="s">
        <v>24</v>
      </c>
      <c r="G362">
        <v>84606</v>
      </c>
      <c r="H362">
        <v>0</v>
      </c>
      <c r="I362">
        <v>0.43</v>
      </c>
      <c r="J362">
        <v>7.42</v>
      </c>
    </row>
    <row r="363" spans="1:10" x14ac:dyDescent="0.2">
      <c r="A363" s="1">
        <v>43773</v>
      </c>
      <c r="B363" t="s">
        <v>392</v>
      </c>
      <c r="C363" t="s">
        <v>11</v>
      </c>
      <c r="D363" t="s">
        <v>11</v>
      </c>
      <c r="E363" t="s">
        <v>12</v>
      </c>
      <c r="F363" t="s">
        <v>16</v>
      </c>
      <c r="G363">
        <v>84043</v>
      </c>
      <c r="H363">
        <v>0</v>
      </c>
      <c r="I363">
        <v>2.91</v>
      </c>
      <c r="J363">
        <v>4.9400000000000004</v>
      </c>
    </row>
    <row r="364" spans="1:10" x14ac:dyDescent="0.2">
      <c r="A364" s="1">
        <v>43774</v>
      </c>
      <c r="B364" t="s">
        <v>393</v>
      </c>
      <c r="C364" t="s">
        <v>11</v>
      </c>
      <c r="D364" t="s">
        <v>11</v>
      </c>
      <c r="E364" t="s">
        <v>12</v>
      </c>
      <c r="F364" t="s">
        <v>16</v>
      </c>
      <c r="G364">
        <v>85283</v>
      </c>
      <c r="H364">
        <v>0</v>
      </c>
      <c r="I364">
        <v>2.83</v>
      </c>
      <c r="J364">
        <v>5.0199999999999996</v>
      </c>
    </row>
    <row r="365" spans="1:10" x14ac:dyDescent="0.2">
      <c r="A365" s="1">
        <v>43775</v>
      </c>
      <c r="B365" t="s">
        <v>394</v>
      </c>
      <c r="C365" t="s">
        <v>11</v>
      </c>
      <c r="D365" t="s">
        <v>11</v>
      </c>
      <c r="E365" t="s">
        <v>12</v>
      </c>
      <c r="F365" t="s">
        <v>16</v>
      </c>
      <c r="G365">
        <v>76039</v>
      </c>
      <c r="H365">
        <v>0</v>
      </c>
      <c r="I365">
        <v>2.88</v>
      </c>
      <c r="J365">
        <v>5.12</v>
      </c>
    </row>
    <row r="366" spans="1:10" x14ac:dyDescent="0.2">
      <c r="A366" s="1">
        <v>43776</v>
      </c>
      <c r="B366" t="s">
        <v>395</v>
      </c>
      <c r="C366" t="s">
        <v>11</v>
      </c>
      <c r="D366" t="s">
        <v>11</v>
      </c>
      <c r="E366" t="s">
        <v>12</v>
      </c>
      <c r="F366" t="s">
        <v>16</v>
      </c>
      <c r="G366" s="2" t="s">
        <v>396</v>
      </c>
      <c r="H366">
        <v>0</v>
      </c>
      <c r="I366">
        <v>0.97</v>
      </c>
      <c r="J366">
        <v>3.09</v>
      </c>
    </row>
    <row r="367" spans="1:10" x14ac:dyDescent="0.2">
      <c r="A367" s="1">
        <v>43776</v>
      </c>
      <c r="B367" t="s">
        <v>397</v>
      </c>
      <c r="C367" t="s">
        <v>11</v>
      </c>
      <c r="D367" t="s">
        <v>11</v>
      </c>
      <c r="E367" t="s">
        <v>12</v>
      </c>
      <c r="F367" t="s">
        <v>16</v>
      </c>
      <c r="G367">
        <v>98532</v>
      </c>
      <c r="H367">
        <v>0</v>
      </c>
      <c r="I367">
        <v>1.39</v>
      </c>
      <c r="J367">
        <v>3.96</v>
      </c>
    </row>
    <row r="368" spans="1:10" x14ac:dyDescent="0.2">
      <c r="A368" s="1">
        <v>43776</v>
      </c>
      <c r="B368" t="s">
        <v>398</v>
      </c>
      <c r="C368" t="s">
        <v>11</v>
      </c>
      <c r="D368" t="s">
        <v>11</v>
      </c>
      <c r="E368" t="s">
        <v>12</v>
      </c>
      <c r="F368" t="s">
        <v>16</v>
      </c>
      <c r="G368" s="2" t="s">
        <v>396</v>
      </c>
      <c r="H368">
        <v>0</v>
      </c>
      <c r="I368">
        <v>0.97</v>
      </c>
      <c r="J368">
        <v>3.09</v>
      </c>
    </row>
    <row r="369" spans="1:10" x14ac:dyDescent="0.2">
      <c r="A369" s="1">
        <v>43776</v>
      </c>
      <c r="B369" t="s">
        <v>399</v>
      </c>
      <c r="C369" t="s">
        <v>11</v>
      </c>
      <c r="D369" t="s">
        <v>11</v>
      </c>
      <c r="E369" t="s">
        <v>12</v>
      </c>
      <c r="F369" t="s">
        <v>16</v>
      </c>
      <c r="G369">
        <v>84081</v>
      </c>
      <c r="H369">
        <v>0</v>
      </c>
      <c r="I369">
        <v>2.91</v>
      </c>
      <c r="J369">
        <v>4.9400000000000004</v>
      </c>
    </row>
    <row r="370" spans="1:10" x14ac:dyDescent="0.2">
      <c r="A370" s="1">
        <v>43779</v>
      </c>
      <c r="B370" t="s">
        <v>400</v>
      </c>
      <c r="C370" t="s">
        <v>11</v>
      </c>
      <c r="D370" t="s">
        <v>11</v>
      </c>
      <c r="E370" t="s">
        <v>12</v>
      </c>
      <c r="F370" t="s">
        <v>24</v>
      </c>
      <c r="G370">
        <v>84096</v>
      </c>
      <c r="H370">
        <v>0</v>
      </c>
      <c r="I370">
        <v>0.43</v>
      </c>
      <c r="J370">
        <v>7.42</v>
      </c>
    </row>
    <row r="371" spans="1:10" x14ac:dyDescent="0.2">
      <c r="A371" s="1">
        <v>43781</v>
      </c>
      <c r="B371" t="s">
        <v>401</v>
      </c>
      <c r="C371" t="s">
        <v>11</v>
      </c>
      <c r="D371" t="s">
        <v>11</v>
      </c>
      <c r="E371" t="s">
        <v>12</v>
      </c>
      <c r="F371" t="s">
        <v>16</v>
      </c>
      <c r="G371">
        <v>78753</v>
      </c>
      <c r="H371">
        <v>0</v>
      </c>
      <c r="I371">
        <v>1.02</v>
      </c>
      <c r="J371">
        <v>2.76</v>
      </c>
    </row>
    <row r="372" spans="1:10" x14ac:dyDescent="0.2">
      <c r="A372" s="1">
        <v>43784</v>
      </c>
      <c r="B372" t="s">
        <v>402</v>
      </c>
      <c r="C372" t="s">
        <v>11</v>
      </c>
      <c r="D372" t="s">
        <v>11</v>
      </c>
      <c r="E372" t="s">
        <v>12</v>
      </c>
      <c r="F372" t="s">
        <v>16</v>
      </c>
      <c r="G372">
        <v>84043</v>
      </c>
      <c r="H372">
        <v>0</v>
      </c>
      <c r="I372">
        <v>1.37</v>
      </c>
      <c r="J372">
        <v>3.82</v>
      </c>
    </row>
    <row r="373" spans="1:10" x14ac:dyDescent="0.2">
      <c r="A373" s="1">
        <v>43785</v>
      </c>
      <c r="B373" t="s">
        <v>403</v>
      </c>
      <c r="C373" t="s">
        <v>11</v>
      </c>
      <c r="D373" t="s">
        <v>11</v>
      </c>
      <c r="E373" t="s">
        <v>12</v>
      </c>
      <c r="F373" t="s">
        <v>24</v>
      </c>
      <c r="G373">
        <v>96762</v>
      </c>
      <c r="H373">
        <v>0</v>
      </c>
      <c r="I373">
        <v>4.4400000000000004</v>
      </c>
      <c r="J373">
        <v>17.61</v>
      </c>
    </row>
    <row r="374" spans="1:10" x14ac:dyDescent="0.2">
      <c r="A374" s="1">
        <v>43787</v>
      </c>
      <c r="B374" t="s">
        <v>404</v>
      </c>
      <c r="C374" t="s">
        <v>11</v>
      </c>
      <c r="D374" t="s">
        <v>11</v>
      </c>
      <c r="E374" t="s">
        <v>12</v>
      </c>
      <c r="F374" t="s">
        <v>16</v>
      </c>
      <c r="G374">
        <v>84003</v>
      </c>
      <c r="H374">
        <v>0</v>
      </c>
      <c r="I374">
        <v>1</v>
      </c>
      <c r="J374">
        <v>2.66</v>
      </c>
    </row>
    <row r="375" spans="1:10" x14ac:dyDescent="0.2">
      <c r="A375" s="1">
        <v>43787</v>
      </c>
      <c r="B375" t="s">
        <v>405</v>
      </c>
      <c r="C375" t="s">
        <v>11</v>
      </c>
      <c r="D375" t="s">
        <v>11</v>
      </c>
      <c r="E375" t="s">
        <v>12</v>
      </c>
      <c r="F375" t="s">
        <v>16</v>
      </c>
      <c r="G375">
        <v>84020</v>
      </c>
      <c r="H375">
        <v>0</v>
      </c>
      <c r="I375">
        <v>1.37</v>
      </c>
      <c r="J375">
        <v>3.82</v>
      </c>
    </row>
    <row r="376" spans="1:10" x14ac:dyDescent="0.2">
      <c r="A376" s="1">
        <v>43787</v>
      </c>
      <c r="B376" t="s">
        <v>406</v>
      </c>
      <c r="C376" t="s">
        <v>11</v>
      </c>
      <c r="D376" t="s">
        <v>11</v>
      </c>
      <c r="E376" t="s">
        <v>12</v>
      </c>
      <c r="F376" t="s">
        <v>16</v>
      </c>
      <c r="G376">
        <v>84003</v>
      </c>
      <c r="H376">
        <v>0</v>
      </c>
      <c r="I376">
        <v>1</v>
      </c>
      <c r="J376">
        <v>2.66</v>
      </c>
    </row>
    <row r="377" spans="1:10" x14ac:dyDescent="0.2">
      <c r="A377" s="1">
        <v>43788</v>
      </c>
      <c r="B377" t="s">
        <v>407</v>
      </c>
      <c r="C377" t="s">
        <v>11</v>
      </c>
      <c r="D377" t="s">
        <v>11</v>
      </c>
      <c r="E377" t="s">
        <v>12</v>
      </c>
      <c r="F377" t="s">
        <v>16</v>
      </c>
      <c r="G377">
        <v>84108</v>
      </c>
      <c r="H377">
        <v>0</v>
      </c>
      <c r="I377">
        <v>1.21</v>
      </c>
      <c r="J377">
        <v>3.18</v>
      </c>
    </row>
    <row r="378" spans="1:10" x14ac:dyDescent="0.2">
      <c r="A378" s="1">
        <v>43788</v>
      </c>
      <c r="B378" t="s">
        <v>408</v>
      </c>
      <c r="C378" t="s">
        <v>11</v>
      </c>
      <c r="D378" t="s">
        <v>11</v>
      </c>
      <c r="E378" t="s">
        <v>12</v>
      </c>
      <c r="F378" t="s">
        <v>16</v>
      </c>
      <c r="G378">
        <v>84043</v>
      </c>
      <c r="H378">
        <v>0</v>
      </c>
      <c r="I378">
        <v>1.37</v>
      </c>
      <c r="J378">
        <v>3.82</v>
      </c>
    </row>
    <row r="379" spans="1:10" x14ac:dyDescent="0.2">
      <c r="A379" s="1">
        <v>43791</v>
      </c>
      <c r="B379" t="s">
        <v>409</v>
      </c>
      <c r="C379" t="s">
        <v>11</v>
      </c>
      <c r="D379" t="s">
        <v>11</v>
      </c>
      <c r="E379" t="s">
        <v>12</v>
      </c>
      <c r="F379" t="s">
        <v>16</v>
      </c>
      <c r="G379">
        <v>84057</v>
      </c>
      <c r="H379">
        <v>0</v>
      </c>
      <c r="I379">
        <v>1</v>
      </c>
      <c r="J379">
        <v>2.66</v>
      </c>
    </row>
    <row r="380" spans="1:10" x14ac:dyDescent="0.2">
      <c r="A380" s="1">
        <v>43791</v>
      </c>
      <c r="B380" t="s">
        <v>410</v>
      </c>
      <c r="C380" t="s">
        <v>11</v>
      </c>
      <c r="D380" t="s">
        <v>11</v>
      </c>
      <c r="E380" t="s">
        <v>12</v>
      </c>
      <c r="F380" t="s">
        <v>16</v>
      </c>
      <c r="G380">
        <v>98027</v>
      </c>
      <c r="H380">
        <v>0</v>
      </c>
      <c r="I380">
        <v>1.25</v>
      </c>
      <c r="J380">
        <v>3.28</v>
      </c>
    </row>
    <row r="381" spans="1:10" x14ac:dyDescent="0.2">
      <c r="A381" s="1">
        <v>43792</v>
      </c>
      <c r="B381" t="s">
        <v>411</v>
      </c>
      <c r="C381" t="s">
        <v>11</v>
      </c>
      <c r="D381" t="s">
        <v>11</v>
      </c>
      <c r="E381" t="s">
        <v>12</v>
      </c>
      <c r="F381" t="s">
        <v>24</v>
      </c>
      <c r="G381">
        <v>84005</v>
      </c>
      <c r="H381">
        <v>0</v>
      </c>
      <c r="I381">
        <v>0.69</v>
      </c>
      <c r="J381">
        <v>7.61</v>
      </c>
    </row>
    <row r="382" spans="1:10" x14ac:dyDescent="0.2">
      <c r="A382" s="1">
        <v>43792</v>
      </c>
      <c r="B382" t="s">
        <v>412</v>
      </c>
      <c r="C382" t="s">
        <v>11</v>
      </c>
      <c r="D382" t="s">
        <v>11</v>
      </c>
      <c r="E382" t="s">
        <v>12</v>
      </c>
      <c r="F382" t="s">
        <v>16</v>
      </c>
      <c r="G382">
        <v>84604</v>
      </c>
      <c r="H382">
        <v>0</v>
      </c>
      <c r="I382">
        <v>1</v>
      </c>
      <c r="J382">
        <v>2.66</v>
      </c>
    </row>
    <row r="383" spans="1:10" x14ac:dyDescent="0.2">
      <c r="A383" s="1">
        <v>43792</v>
      </c>
      <c r="B383" t="s">
        <v>413</v>
      </c>
      <c r="C383" t="s">
        <v>11</v>
      </c>
      <c r="D383" t="s">
        <v>11</v>
      </c>
      <c r="E383" t="s">
        <v>12</v>
      </c>
      <c r="F383" t="s">
        <v>24</v>
      </c>
      <c r="G383">
        <v>84062</v>
      </c>
      <c r="H383">
        <v>0</v>
      </c>
      <c r="I383">
        <v>0.43</v>
      </c>
      <c r="J383">
        <v>7.42</v>
      </c>
    </row>
    <row r="384" spans="1:10" x14ac:dyDescent="0.2">
      <c r="A384" s="1">
        <v>43792</v>
      </c>
      <c r="B384" t="s">
        <v>414</v>
      </c>
      <c r="C384" t="s">
        <v>11</v>
      </c>
      <c r="D384" t="s">
        <v>11</v>
      </c>
      <c r="E384" t="s">
        <v>12</v>
      </c>
      <c r="F384" t="s">
        <v>16</v>
      </c>
      <c r="G384">
        <v>84042</v>
      </c>
      <c r="H384">
        <v>0</v>
      </c>
      <c r="I384">
        <v>1</v>
      </c>
      <c r="J384">
        <v>2.66</v>
      </c>
    </row>
    <row r="385" spans="1:10" x14ac:dyDescent="0.2">
      <c r="A385" s="1">
        <v>43795</v>
      </c>
      <c r="B385" t="s">
        <v>415</v>
      </c>
      <c r="C385" t="s">
        <v>11</v>
      </c>
      <c r="D385" t="s">
        <v>11</v>
      </c>
      <c r="E385" t="s">
        <v>12</v>
      </c>
      <c r="F385" t="s">
        <v>24</v>
      </c>
      <c r="G385">
        <v>15202</v>
      </c>
      <c r="H385">
        <v>0</v>
      </c>
      <c r="I385">
        <v>2.77</v>
      </c>
      <c r="J385">
        <v>10.23</v>
      </c>
    </row>
    <row r="386" spans="1:10" x14ac:dyDescent="0.2">
      <c r="A386" s="1">
        <v>43796</v>
      </c>
      <c r="B386" t="s">
        <v>416</v>
      </c>
      <c r="C386" t="s">
        <v>11</v>
      </c>
      <c r="D386" t="s">
        <v>11</v>
      </c>
      <c r="E386" t="s">
        <v>12</v>
      </c>
      <c r="F386" t="s">
        <v>16</v>
      </c>
      <c r="G386">
        <v>28079</v>
      </c>
      <c r="H386">
        <v>0</v>
      </c>
      <c r="I386">
        <v>3.22</v>
      </c>
      <c r="J386">
        <v>5.38</v>
      </c>
    </row>
    <row r="387" spans="1:10" x14ac:dyDescent="0.2">
      <c r="A387" s="1">
        <v>43796</v>
      </c>
      <c r="B387" t="s">
        <v>417</v>
      </c>
      <c r="C387" t="s">
        <v>11</v>
      </c>
      <c r="D387" t="s">
        <v>11</v>
      </c>
      <c r="E387" t="s">
        <v>12</v>
      </c>
      <c r="F387" t="s">
        <v>16</v>
      </c>
      <c r="G387" s="2" t="s">
        <v>418</v>
      </c>
      <c r="H387">
        <v>0</v>
      </c>
      <c r="I387">
        <v>1.18</v>
      </c>
      <c r="J387">
        <v>3.63</v>
      </c>
    </row>
    <row r="388" spans="1:10" x14ac:dyDescent="0.2">
      <c r="A388" s="1">
        <v>43796</v>
      </c>
      <c r="B388" t="s">
        <v>419</v>
      </c>
      <c r="C388" t="s">
        <v>11</v>
      </c>
      <c r="D388" t="s">
        <v>11</v>
      </c>
      <c r="E388" t="s">
        <v>12</v>
      </c>
      <c r="F388" t="s">
        <v>16</v>
      </c>
      <c r="G388">
        <v>91406</v>
      </c>
      <c r="H388">
        <v>0</v>
      </c>
      <c r="I388">
        <v>1.04</v>
      </c>
      <c r="J388">
        <v>2.7</v>
      </c>
    </row>
    <row r="389" spans="1:10" x14ac:dyDescent="0.2">
      <c r="A389" s="1">
        <v>43796</v>
      </c>
      <c r="B389" t="s">
        <v>420</v>
      </c>
      <c r="C389" t="s">
        <v>11</v>
      </c>
      <c r="D389" t="s">
        <v>11</v>
      </c>
      <c r="E389" t="s">
        <v>12</v>
      </c>
      <c r="F389" t="s">
        <v>16</v>
      </c>
      <c r="G389">
        <v>21117</v>
      </c>
      <c r="H389">
        <v>0</v>
      </c>
      <c r="I389">
        <v>1.2</v>
      </c>
      <c r="J389">
        <v>3.49</v>
      </c>
    </row>
    <row r="390" spans="1:10" x14ac:dyDescent="0.2">
      <c r="A390" s="1">
        <v>43796</v>
      </c>
      <c r="B390" t="s">
        <v>421</v>
      </c>
      <c r="C390" t="s">
        <v>11</v>
      </c>
      <c r="D390" t="s">
        <v>11</v>
      </c>
      <c r="E390" t="s">
        <v>12</v>
      </c>
      <c r="F390" t="s">
        <v>16</v>
      </c>
      <c r="G390">
        <v>99037</v>
      </c>
      <c r="H390">
        <v>0</v>
      </c>
      <c r="I390">
        <v>2.88</v>
      </c>
      <c r="J390">
        <v>5.12</v>
      </c>
    </row>
    <row r="391" spans="1:10" x14ac:dyDescent="0.2">
      <c r="A391" s="1">
        <v>43796</v>
      </c>
      <c r="B391" t="s">
        <v>422</v>
      </c>
      <c r="C391" t="s">
        <v>11</v>
      </c>
      <c r="D391" t="s">
        <v>11</v>
      </c>
      <c r="E391" t="s">
        <v>12</v>
      </c>
      <c r="F391" t="s">
        <v>16</v>
      </c>
      <c r="G391" t="s">
        <v>423</v>
      </c>
      <c r="H391">
        <v>0</v>
      </c>
      <c r="I391">
        <v>1.04</v>
      </c>
      <c r="J391">
        <v>2.7</v>
      </c>
    </row>
    <row r="392" spans="1:10" x14ac:dyDescent="0.2">
      <c r="A392" s="1">
        <v>43796</v>
      </c>
      <c r="B392" t="s">
        <v>424</v>
      </c>
      <c r="C392" t="s">
        <v>11</v>
      </c>
      <c r="D392" t="s">
        <v>11</v>
      </c>
      <c r="E392" t="s">
        <v>12</v>
      </c>
      <c r="F392" t="s">
        <v>16</v>
      </c>
      <c r="G392">
        <v>84601</v>
      </c>
      <c r="H392">
        <v>0</v>
      </c>
      <c r="I392">
        <v>1.21</v>
      </c>
      <c r="J392">
        <v>3.18</v>
      </c>
    </row>
    <row r="393" spans="1:10" x14ac:dyDescent="0.2">
      <c r="A393" s="1">
        <v>43796</v>
      </c>
      <c r="B393" t="s">
        <v>425</v>
      </c>
      <c r="C393" t="s">
        <v>11</v>
      </c>
      <c r="D393" t="s">
        <v>11</v>
      </c>
      <c r="E393" t="s">
        <v>12</v>
      </c>
      <c r="F393" t="s">
        <v>16</v>
      </c>
      <c r="G393">
        <v>84043</v>
      </c>
      <c r="H393">
        <v>0</v>
      </c>
      <c r="I393">
        <v>1.37</v>
      </c>
      <c r="J393">
        <v>3.82</v>
      </c>
    </row>
    <row r="394" spans="1:10" x14ac:dyDescent="0.2">
      <c r="A394" s="1">
        <v>43796</v>
      </c>
      <c r="B394" t="s">
        <v>426</v>
      </c>
      <c r="C394" t="s">
        <v>11</v>
      </c>
      <c r="D394" t="s">
        <v>11</v>
      </c>
      <c r="E394" t="s">
        <v>12</v>
      </c>
      <c r="F394" t="s">
        <v>16</v>
      </c>
      <c r="G394">
        <v>17402</v>
      </c>
      <c r="H394">
        <v>0</v>
      </c>
      <c r="I394">
        <v>1.2</v>
      </c>
      <c r="J394">
        <v>3.49</v>
      </c>
    </row>
    <row r="395" spans="1:10" x14ac:dyDescent="0.2">
      <c r="A395" s="1">
        <v>43796</v>
      </c>
      <c r="B395" t="s">
        <v>427</v>
      </c>
      <c r="C395" t="s">
        <v>11</v>
      </c>
      <c r="D395" t="s">
        <v>11</v>
      </c>
      <c r="E395" t="s">
        <v>12</v>
      </c>
      <c r="F395" t="s">
        <v>16</v>
      </c>
      <c r="G395">
        <v>84081</v>
      </c>
      <c r="H395">
        <v>0</v>
      </c>
      <c r="I395">
        <v>1</v>
      </c>
      <c r="J395">
        <v>2.66</v>
      </c>
    </row>
    <row r="396" spans="1:10" x14ac:dyDescent="0.2">
      <c r="A396" s="1">
        <v>43797</v>
      </c>
      <c r="B396" t="s">
        <v>428</v>
      </c>
      <c r="C396" t="s">
        <v>11</v>
      </c>
      <c r="D396" t="s">
        <v>11</v>
      </c>
      <c r="E396" t="s">
        <v>12</v>
      </c>
      <c r="F396" t="s">
        <v>16</v>
      </c>
      <c r="G396">
        <v>90706</v>
      </c>
      <c r="H396">
        <v>0</v>
      </c>
      <c r="I396">
        <v>1.27</v>
      </c>
      <c r="J396">
        <v>3.22</v>
      </c>
    </row>
    <row r="397" spans="1:10" x14ac:dyDescent="0.2">
      <c r="A397" s="1">
        <v>43797</v>
      </c>
      <c r="B397" t="s">
        <v>429</v>
      </c>
      <c r="C397" t="s">
        <v>11</v>
      </c>
      <c r="D397" t="s">
        <v>11</v>
      </c>
      <c r="E397" t="s">
        <v>12</v>
      </c>
      <c r="F397" t="s">
        <v>16</v>
      </c>
      <c r="G397">
        <v>84123</v>
      </c>
      <c r="H397">
        <v>0</v>
      </c>
      <c r="I397">
        <v>1</v>
      </c>
      <c r="J397">
        <v>2.66</v>
      </c>
    </row>
    <row r="398" spans="1:10" x14ac:dyDescent="0.2">
      <c r="A398" s="1">
        <v>43798</v>
      </c>
      <c r="B398" t="s">
        <v>430</v>
      </c>
      <c r="C398" t="s">
        <v>11</v>
      </c>
      <c r="D398" t="s">
        <v>11</v>
      </c>
      <c r="E398" t="s">
        <v>12</v>
      </c>
      <c r="F398" t="s">
        <v>16</v>
      </c>
      <c r="G398">
        <v>84042</v>
      </c>
      <c r="H398">
        <v>0</v>
      </c>
      <c r="I398">
        <v>1</v>
      </c>
      <c r="J398">
        <v>2.66</v>
      </c>
    </row>
    <row r="399" spans="1:10" x14ac:dyDescent="0.2">
      <c r="A399" s="1">
        <v>43798</v>
      </c>
      <c r="B399" t="s">
        <v>431</v>
      </c>
      <c r="C399" t="s">
        <v>11</v>
      </c>
      <c r="D399" t="s">
        <v>11</v>
      </c>
      <c r="E399" t="s">
        <v>12</v>
      </c>
      <c r="F399" t="s">
        <v>16</v>
      </c>
      <c r="G399">
        <v>84062</v>
      </c>
      <c r="H399">
        <v>0</v>
      </c>
      <c r="I399">
        <v>2.91</v>
      </c>
      <c r="J399">
        <v>4.9400000000000004</v>
      </c>
    </row>
    <row r="400" spans="1:10" x14ac:dyDescent="0.2">
      <c r="A400" s="1">
        <v>43798</v>
      </c>
      <c r="B400" t="s">
        <v>432</v>
      </c>
      <c r="C400" t="s">
        <v>11</v>
      </c>
      <c r="D400" t="s">
        <v>11</v>
      </c>
      <c r="E400" t="s">
        <v>12</v>
      </c>
      <c r="F400" t="s">
        <v>16</v>
      </c>
      <c r="G400">
        <v>84009</v>
      </c>
      <c r="H400">
        <v>0</v>
      </c>
      <c r="I400">
        <v>1</v>
      </c>
      <c r="J400">
        <v>2.66</v>
      </c>
    </row>
    <row r="401" spans="1:10" x14ac:dyDescent="0.2">
      <c r="A401" s="1">
        <v>43798</v>
      </c>
      <c r="B401" t="s">
        <v>433</v>
      </c>
      <c r="C401" t="s">
        <v>11</v>
      </c>
      <c r="D401" t="s">
        <v>11</v>
      </c>
      <c r="E401" t="s">
        <v>12</v>
      </c>
      <c r="F401" t="s">
        <v>16</v>
      </c>
      <c r="G401">
        <v>84003</v>
      </c>
      <c r="H401">
        <v>0</v>
      </c>
      <c r="I401">
        <v>1.21</v>
      </c>
      <c r="J401">
        <v>3.18</v>
      </c>
    </row>
    <row r="402" spans="1:10" x14ac:dyDescent="0.2">
      <c r="A402" s="1">
        <v>43798</v>
      </c>
      <c r="B402" t="s">
        <v>434</v>
      </c>
      <c r="C402" t="s">
        <v>11</v>
      </c>
      <c r="D402" t="s">
        <v>11</v>
      </c>
      <c r="E402" t="s">
        <v>12</v>
      </c>
      <c r="F402" t="s">
        <v>24</v>
      </c>
      <c r="G402">
        <v>89107</v>
      </c>
      <c r="H402">
        <v>0</v>
      </c>
      <c r="I402">
        <v>3.08</v>
      </c>
      <c r="J402">
        <v>9.2200000000000006</v>
      </c>
    </row>
    <row r="403" spans="1:10" x14ac:dyDescent="0.2">
      <c r="A403" s="1">
        <v>43798</v>
      </c>
      <c r="B403" t="s">
        <v>435</v>
      </c>
      <c r="C403" t="s">
        <v>11</v>
      </c>
      <c r="D403" t="s">
        <v>11</v>
      </c>
      <c r="E403" t="s">
        <v>12</v>
      </c>
      <c r="F403" t="s">
        <v>16</v>
      </c>
      <c r="G403">
        <v>84003</v>
      </c>
      <c r="H403">
        <v>0</v>
      </c>
      <c r="I403">
        <v>1.37</v>
      </c>
      <c r="J403">
        <v>3.82</v>
      </c>
    </row>
    <row r="404" spans="1:10" x14ac:dyDescent="0.2">
      <c r="A404" s="1">
        <v>43798</v>
      </c>
      <c r="B404" t="s">
        <v>436</v>
      </c>
      <c r="C404" t="s">
        <v>11</v>
      </c>
      <c r="D404" t="s">
        <v>11</v>
      </c>
      <c r="E404" t="s">
        <v>12</v>
      </c>
      <c r="F404" t="s">
        <v>16</v>
      </c>
      <c r="G404">
        <v>84128</v>
      </c>
      <c r="H404">
        <v>0</v>
      </c>
      <c r="I404">
        <v>1</v>
      </c>
      <c r="J404">
        <v>2.66</v>
      </c>
    </row>
    <row r="405" spans="1:10" x14ac:dyDescent="0.2">
      <c r="A405" s="1">
        <v>43798</v>
      </c>
      <c r="B405" t="s">
        <v>437</v>
      </c>
      <c r="C405" t="s">
        <v>11</v>
      </c>
      <c r="D405" t="s">
        <v>11</v>
      </c>
      <c r="E405" t="s">
        <v>12</v>
      </c>
      <c r="F405" t="s">
        <v>16</v>
      </c>
      <c r="G405">
        <v>31906</v>
      </c>
      <c r="H405">
        <v>0</v>
      </c>
      <c r="I405">
        <v>1.2</v>
      </c>
      <c r="J405">
        <v>3.49</v>
      </c>
    </row>
    <row r="406" spans="1:10" x14ac:dyDescent="0.2">
      <c r="A406" s="1">
        <v>43798</v>
      </c>
      <c r="B406" t="s">
        <v>438</v>
      </c>
      <c r="C406" t="s">
        <v>11</v>
      </c>
      <c r="D406" t="s">
        <v>11</v>
      </c>
      <c r="E406" t="s">
        <v>12</v>
      </c>
      <c r="F406" t="s">
        <v>16</v>
      </c>
      <c r="G406">
        <v>84032</v>
      </c>
      <c r="H406">
        <v>0</v>
      </c>
      <c r="I406">
        <v>1.21</v>
      </c>
      <c r="J406">
        <v>3.18</v>
      </c>
    </row>
    <row r="407" spans="1:10" x14ac:dyDescent="0.2">
      <c r="A407" s="1">
        <v>43798</v>
      </c>
      <c r="B407" t="s">
        <v>439</v>
      </c>
      <c r="C407" t="s">
        <v>11</v>
      </c>
      <c r="D407" t="s">
        <v>11</v>
      </c>
      <c r="E407" t="s">
        <v>12</v>
      </c>
      <c r="F407" t="s">
        <v>24</v>
      </c>
      <c r="G407">
        <v>84058</v>
      </c>
      <c r="H407">
        <v>0</v>
      </c>
      <c r="I407">
        <v>0.69</v>
      </c>
      <c r="J407">
        <v>7.61</v>
      </c>
    </row>
    <row r="408" spans="1:10" x14ac:dyDescent="0.2">
      <c r="A408" s="1">
        <v>43798</v>
      </c>
      <c r="B408" t="s">
        <v>440</v>
      </c>
      <c r="C408" t="s">
        <v>11</v>
      </c>
      <c r="D408" t="s">
        <v>11</v>
      </c>
      <c r="E408" t="s">
        <v>12</v>
      </c>
      <c r="F408" t="s">
        <v>16</v>
      </c>
      <c r="G408">
        <v>84058</v>
      </c>
      <c r="H408">
        <v>0</v>
      </c>
      <c r="I408">
        <v>1</v>
      </c>
      <c r="J408">
        <v>2.66</v>
      </c>
    </row>
    <row r="409" spans="1:10" x14ac:dyDescent="0.2">
      <c r="A409" s="1">
        <v>43798</v>
      </c>
      <c r="B409" t="s">
        <v>441</v>
      </c>
      <c r="C409" t="s">
        <v>11</v>
      </c>
      <c r="D409" t="s">
        <v>11</v>
      </c>
      <c r="E409" t="s">
        <v>12</v>
      </c>
      <c r="F409" t="s">
        <v>16</v>
      </c>
      <c r="G409">
        <v>84062</v>
      </c>
      <c r="H409">
        <v>0</v>
      </c>
      <c r="I409">
        <v>2.91</v>
      </c>
      <c r="J409">
        <v>4.9400000000000004</v>
      </c>
    </row>
    <row r="410" spans="1:10" x14ac:dyDescent="0.2">
      <c r="A410" s="1">
        <v>43798</v>
      </c>
      <c r="B410" t="s">
        <v>442</v>
      </c>
      <c r="C410" t="s">
        <v>11</v>
      </c>
      <c r="D410" t="s">
        <v>11</v>
      </c>
      <c r="E410" t="s">
        <v>12</v>
      </c>
      <c r="F410" t="s">
        <v>16</v>
      </c>
      <c r="G410">
        <v>84401</v>
      </c>
      <c r="H410">
        <v>0</v>
      </c>
      <c r="I410">
        <v>1.37</v>
      </c>
      <c r="J410">
        <v>3.82</v>
      </c>
    </row>
    <row r="411" spans="1:10" x14ac:dyDescent="0.2">
      <c r="A411" s="1">
        <v>43798</v>
      </c>
      <c r="B411" t="s">
        <v>443</v>
      </c>
      <c r="C411" t="s">
        <v>11</v>
      </c>
      <c r="D411" t="s">
        <v>11</v>
      </c>
      <c r="E411" t="s">
        <v>12</v>
      </c>
      <c r="F411" t="s">
        <v>16</v>
      </c>
      <c r="G411">
        <v>84116</v>
      </c>
      <c r="H411">
        <v>0</v>
      </c>
      <c r="I411">
        <v>1</v>
      </c>
      <c r="J411">
        <v>2.66</v>
      </c>
    </row>
    <row r="412" spans="1:10" x14ac:dyDescent="0.2">
      <c r="A412" s="1">
        <v>43798</v>
      </c>
      <c r="B412" t="s">
        <v>444</v>
      </c>
      <c r="C412" t="s">
        <v>11</v>
      </c>
      <c r="D412" t="s">
        <v>11</v>
      </c>
      <c r="E412" t="s">
        <v>12</v>
      </c>
      <c r="F412" t="s">
        <v>24</v>
      </c>
      <c r="G412">
        <v>85283</v>
      </c>
      <c r="H412">
        <v>0</v>
      </c>
      <c r="I412">
        <v>1.57</v>
      </c>
      <c r="J412">
        <v>7.88</v>
      </c>
    </row>
    <row r="413" spans="1:10" x14ac:dyDescent="0.2">
      <c r="A413" s="1">
        <v>43798</v>
      </c>
      <c r="B413" t="s">
        <v>445</v>
      </c>
      <c r="C413" t="s">
        <v>11</v>
      </c>
      <c r="D413" t="s">
        <v>11</v>
      </c>
      <c r="E413" t="s">
        <v>12</v>
      </c>
      <c r="F413" t="s">
        <v>24</v>
      </c>
      <c r="G413">
        <v>84606</v>
      </c>
      <c r="H413">
        <v>0</v>
      </c>
      <c r="I413">
        <v>0.43</v>
      </c>
      <c r="J413">
        <v>7.42</v>
      </c>
    </row>
    <row r="414" spans="1:10" x14ac:dyDescent="0.2">
      <c r="A414" s="1">
        <v>43798</v>
      </c>
      <c r="B414" t="s">
        <v>446</v>
      </c>
      <c r="C414" t="s">
        <v>11</v>
      </c>
      <c r="D414" t="s">
        <v>11</v>
      </c>
      <c r="E414" t="s">
        <v>12</v>
      </c>
      <c r="F414" t="s">
        <v>16</v>
      </c>
      <c r="G414">
        <v>84015</v>
      </c>
      <c r="H414">
        <v>0</v>
      </c>
      <c r="I414">
        <v>1</v>
      </c>
      <c r="J414">
        <v>2.66</v>
      </c>
    </row>
    <row r="415" spans="1:10" x14ac:dyDescent="0.2">
      <c r="A415" s="1">
        <v>43798</v>
      </c>
      <c r="B415" t="s">
        <v>447</v>
      </c>
      <c r="C415" t="s">
        <v>11</v>
      </c>
      <c r="D415" t="s">
        <v>11</v>
      </c>
      <c r="E415" t="s">
        <v>12</v>
      </c>
      <c r="F415" t="s">
        <v>16</v>
      </c>
      <c r="G415">
        <v>84606</v>
      </c>
      <c r="H415">
        <v>0</v>
      </c>
      <c r="I415">
        <v>1</v>
      </c>
      <c r="J415">
        <v>2.66</v>
      </c>
    </row>
    <row r="416" spans="1:10" x14ac:dyDescent="0.2">
      <c r="A416" s="1">
        <v>43798</v>
      </c>
      <c r="B416" t="s">
        <v>448</v>
      </c>
      <c r="C416" t="s">
        <v>11</v>
      </c>
      <c r="D416" t="s">
        <v>11</v>
      </c>
      <c r="E416" t="s">
        <v>12</v>
      </c>
      <c r="F416" t="s">
        <v>16</v>
      </c>
      <c r="G416">
        <v>84601</v>
      </c>
      <c r="H416">
        <v>0</v>
      </c>
      <c r="I416">
        <v>1</v>
      </c>
      <c r="J416">
        <v>2.66</v>
      </c>
    </row>
    <row r="417" spans="1:10" x14ac:dyDescent="0.2">
      <c r="A417" s="1">
        <v>43798</v>
      </c>
      <c r="B417" t="s">
        <v>449</v>
      </c>
      <c r="C417" t="s">
        <v>11</v>
      </c>
      <c r="D417" t="s">
        <v>11</v>
      </c>
      <c r="E417" t="s">
        <v>12</v>
      </c>
      <c r="F417" t="s">
        <v>16</v>
      </c>
      <c r="G417">
        <v>81503</v>
      </c>
      <c r="H417">
        <v>0</v>
      </c>
      <c r="I417">
        <v>1.24</v>
      </c>
      <c r="J417">
        <v>3.2</v>
      </c>
    </row>
    <row r="418" spans="1:10" x14ac:dyDescent="0.2">
      <c r="A418" s="1">
        <v>43798</v>
      </c>
      <c r="B418" t="s">
        <v>450</v>
      </c>
      <c r="C418" t="s">
        <v>11</v>
      </c>
      <c r="D418" t="s">
        <v>11</v>
      </c>
      <c r="E418" t="s">
        <v>12</v>
      </c>
      <c r="F418" t="s">
        <v>16</v>
      </c>
      <c r="G418">
        <v>84663</v>
      </c>
      <c r="H418">
        <v>0</v>
      </c>
      <c r="I418">
        <v>1.37</v>
      </c>
      <c r="J418">
        <v>3.82</v>
      </c>
    </row>
    <row r="419" spans="1:10" x14ac:dyDescent="0.2">
      <c r="A419" s="1">
        <v>43801</v>
      </c>
      <c r="B419" t="s">
        <v>451</v>
      </c>
      <c r="C419" t="s">
        <v>11</v>
      </c>
      <c r="D419" t="s">
        <v>11</v>
      </c>
      <c r="E419" t="s">
        <v>12</v>
      </c>
      <c r="F419" t="s">
        <v>16</v>
      </c>
      <c r="G419">
        <v>29642</v>
      </c>
      <c r="H419">
        <v>0</v>
      </c>
      <c r="I419">
        <v>3.22</v>
      </c>
      <c r="J419">
        <v>5.38</v>
      </c>
    </row>
    <row r="420" spans="1:10" x14ac:dyDescent="0.2">
      <c r="A420" s="1">
        <v>43801</v>
      </c>
      <c r="B420" t="s">
        <v>452</v>
      </c>
      <c r="C420" t="s">
        <v>11</v>
      </c>
      <c r="D420" t="s">
        <v>11</v>
      </c>
      <c r="E420" t="s">
        <v>12</v>
      </c>
      <c r="F420" t="s">
        <v>16</v>
      </c>
      <c r="G420">
        <v>89408</v>
      </c>
      <c r="H420">
        <v>0</v>
      </c>
      <c r="I420">
        <v>1.04</v>
      </c>
      <c r="J420">
        <v>2.7</v>
      </c>
    </row>
    <row r="421" spans="1:10" x14ac:dyDescent="0.2">
      <c r="A421" s="1">
        <v>43801</v>
      </c>
      <c r="B421" t="s">
        <v>453</v>
      </c>
      <c r="C421" t="s">
        <v>11</v>
      </c>
      <c r="D421" t="s">
        <v>11</v>
      </c>
      <c r="E421" t="s">
        <v>12</v>
      </c>
      <c r="F421" t="s">
        <v>16</v>
      </c>
      <c r="G421">
        <v>84660</v>
      </c>
      <c r="H421">
        <v>0</v>
      </c>
      <c r="I421">
        <v>1</v>
      </c>
      <c r="J421">
        <v>2.66</v>
      </c>
    </row>
    <row r="422" spans="1:10" x14ac:dyDescent="0.2">
      <c r="A422" s="1">
        <v>43801</v>
      </c>
      <c r="B422" t="s">
        <v>454</v>
      </c>
      <c r="C422" t="s">
        <v>11</v>
      </c>
      <c r="D422" t="s">
        <v>11</v>
      </c>
      <c r="E422" t="s">
        <v>12</v>
      </c>
      <c r="F422" t="s">
        <v>24</v>
      </c>
      <c r="G422">
        <v>84651</v>
      </c>
      <c r="H422">
        <v>0</v>
      </c>
      <c r="I422">
        <v>1.04</v>
      </c>
      <c r="J422">
        <v>7.71</v>
      </c>
    </row>
    <row r="423" spans="1:10" x14ac:dyDescent="0.2">
      <c r="A423" s="1">
        <v>43801</v>
      </c>
      <c r="B423" t="s">
        <v>455</v>
      </c>
      <c r="C423" t="s">
        <v>11</v>
      </c>
      <c r="D423" t="s">
        <v>11</v>
      </c>
      <c r="E423" t="s">
        <v>12</v>
      </c>
      <c r="F423" t="s">
        <v>16</v>
      </c>
      <c r="G423">
        <v>84062</v>
      </c>
      <c r="H423">
        <v>0</v>
      </c>
      <c r="I423">
        <v>0.77</v>
      </c>
      <c r="J423">
        <v>4.9400000000000004</v>
      </c>
    </row>
    <row r="424" spans="1:10" x14ac:dyDescent="0.2">
      <c r="A424" s="1">
        <v>43801</v>
      </c>
      <c r="B424" t="s">
        <v>456</v>
      </c>
      <c r="C424" t="s">
        <v>11</v>
      </c>
      <c r="D424" t="s">
        <v>11</v>
      </c>
      <c r="E424" t="s">
        <v>12</v>
      </c>
      <c r="F424" t="s">
        <v>16</v>
      </c>
      <c r="G424">
        <v>17322</v>
      </c>
      <c r="H424">
        <v>0</v>
      </c>
      <c r="I424">
        <v>0.98</v>
      </c>
      <c r="J424">
        <v>2.96</v>
      </c>
    </row>
    <row r="425" spans="1:10" x14ac:dyDescent="0.2">
      <c r="A425" s="1">
        <v>43801</v>
      </c>
      <c r="B425" t="s">
        <v>457</v>
      </c>
      <c r="C425" t="s">
        <v>11</v>
      </c>
      <c r="D425" t="s">
        <v>11</v>
      </c>
      <c r="E425" t="s">
        <v>12</v>
      </c>
      <c r="F425" t="s">
        <v>16</v>
      </c>
      <c r="G425">
        <v>85143</v>
      </c>
      <c r="H425">
        <v>0</v>
      </c>
      <c r="I425">
        <v>1.27</v>
      </c>
      <c r="J425">
        <v>3.22</v>
      </c>
    </row>
    <row r="426" spans="1:10" x14ac:dyDescent="0.2">
      <c r="A426" s="1">
        <v>43801</v>
      </c>
      <c r="B426" t="s">
        <v>458</v>
      </c>
      <c r="C426" t="s">
        <v>11</v>
      </c>
      <c r="D426" t="s">
        <v>11</v>
      </c>
      <c r="E426" t="s">
        <v>12</v>
      </c>
      <c r="F426" t="s">
        <v>16</v>
      </c>
      <c r="G426">
        <v>73071</v>
      </c>
      <c r="H426">
        <v>0</v>
      </c>
      <c r="I426">
        <v>1.39</v>
      </c>
      <c r="J426">
        <v>3.96</v>
      </c>
    </row>
    <row r="427" spans="1:10" x14ac:dyDescent="0.2">
      <c r="A427" s="1">
        <v>43801</v>
      </c>
      <c r="B427" t="s">
        <v>459</v>
      </c>
      <c r="C427" t="s">
        <v>11</v>
      </c>
      <c r="D427" t="s">
        <v>11</v>
      </c>
      <c r="E427" t="s">
        <v>12</v>
      </c>
      <c r="F427" t="s">
        <v>24</v>
      </c>
      <c r="G427">
        <v>72120</v>
      </c>
      <c r="H427">
        <v>0</v>
      </c>
      <c r="I427">
        <v>1.5</v>
      </c>
      <c r="J427">
        <v>9.6999999999999993</v>
      </c>
    </row>
    <row r="428" spans="1:10" x14ac:dyDescent="0.2">
      <c r="A428" s="1">
        <v>43801</v>
      </c>
      <c r="B428" t="s">
        <v>460</v>
      </c>
      <c r="C428" t="s">
        <v>11</v>
      </c>
      <c r="D428" t="s">
        <v>11</v>
      </c>
      <c r="E428" t="s">
        <v>12</v>
      </c>
      <c r="F428" t="s">
        <v>16</v>
      </c>
      <c r="G428">
        <v>84043</v>
      </c>
      <c r="H428">
        <v>0</v>
      </c>
      <c r="I428">
        <v>2.91</v>
      </c>
      <c r="J428">
        <v>4.9400000000000004</v>
      </c>
    </row>
    <row r="429" spans="1:10" x14ac:dyDescent="0.2">
      <c r="A429" s="1">
        <v>43801</v>
      </c>
      <c r="B429" t="s">
        <v>461</v>
      </c>
      <c r="C429" t="s">
        <v>11</v>
      </c>
      <c r="D429" t="s">
        <v>11</v>
      </c>
      <c r="E429" t="s">
        <v>12</v>
      </c>
      <c r="F429" t="s">
        <v>16</v>
      </c>
      <c r="G429">
        <v>84093</v>
      </c>
      <c r="H429">
        <v>0</v>
      </c>
      <c r="I429">
        <v>1</v>
      </c>
      <c r="J429">
        <v>2.66</v>
      </c>
    </row>
    <row r="430" spans="1:10" x14ac:dyDescent="0.2">
      <c r="A430" s="1">
        <v>43801</v>
      </c>
      <c r="B430" t="s">
        <v>462</v>
      </c>
      <c r="C430" t="s">
        <v>11</v>
      </c>
      <c r="D430" t="s">
        <v>11</v>
      </c>
      <c r="E430" t="s">
        <v>12</v>
      </c>
      <c r="F430" t="s">
        <v>16</v>
      </c>
      <c r="G430">
        <v>84660</v>
      </c>
      <c r="H430">
        <v>0</v>
      </c>
      <c r="I430">
        <v>1</v>
      </c>
      <c r="J430">
        <v>2.66</v>
      </c>
    </row>
    <row r="431" spans="1:10" x14ac:dyDescent="0.2">
      <c r="A431" s="1">
        <v>43801</v>
      </c>
      <c r="B431" t="s">
        <v>463</v>
      </c>
      <c r="C431" t="s">
        <v>11</v>
      </c>
      <c r="D431" t="s">
        <v>11</v>
      </c>
      <c r="E431" t="s">
        <v>12</v>
      </c>
      <c r="F431" t="s">
        <v>16</v>
      </c>
      <c r="G431">
        <v>83276</v>
      </c>
      <c r="H431">
        <v>0</v>
      </c>
      <c r="I431">
        <v>1.21</v>
      </c>
      <c r="J431">
        <v>3.18</v>
      </c>
    </row>
    <row r="432" spans="1:10" x14ac:dyDescent="0.2">
      <c r="A432" s="1">
        <v>43801</v>
      </c>
      <c r="B432" t="s">
        <v>464</v>
      </c>
      <c r="C432" t="s">
        <v>11</v>
      </c>
      <c r="D432" t="s">
        <v>11</v>
      </c>
      <c r="E432" t="s">
        <v>12</v>
      </c>
      <c r="F432" t="s">
        <v>16</v>
      </c>
      <c r="G432">
        <v>84003</v>
      </c>
      <c r="H432">
        <v>0</v>
      </c>
      <c r="I432">
        <v>1</v>
      </c>
      <c r="J432">
        <v>2.66</v>
      </c>
    </row>
    <row r="433" spans="1:10" x14ac:dyDescent="0.2">
      <c r="A433" s="1">
        <v>43801</v>
      </c>
      <c r="B433" t="s">
        <v>465</v>
      </c>
      <c r="C433" t="s">
        <v>11</v>
      </c>
      <c r="D433" t="s">
        <v>11</v>
      </c>
      <c r="E433" t="s">
        <v>12</v>
      </c>
      <c r="F433" t="s">
        <v>16</v>
      </c>
      <c r="G433">
        <v>84010</v>
      </c>
      <c r="H433">
        <v>0</v>
      </c>
      <c r="I433">
        <v>1.37</v>
      </c>
      <c r="J433">
        <v>3.82</v>
      </c>
    </row>
    <row r="434" spans="1:10" x14ac:dyDescent="0.2">
      <c r="A434" s="1">
        <v>43801</v>
      </c>
      <c r="B434" t="s">
        <v>466</v>
      </c>
      <c r="C434" t="s">
        <v>11</v>
      </c>
      <c r="D434" t="s">
        <v>11</v>
      </c>
      <c r="E434" t="s">
        <v>12</v>
      </c>
      <c r="F434" t="s">
        <v>16</v>
      </c>
      <c r="G434">
        <v>84043</v>
      </c>
      <c r="H434">
        <v>0</v>
      </c>
      <c r="I434">
        <v>2.91</v>
      </c>
      <c r="J434">
        <v>4.9400000000000004</v>
      </c>
    </row>
    <row r="435" spans="1:10" x14ac:dyDescent="0.2">
      <c r="A435" s="1">
        <v>43802</v>
      </c>
      <c r="B435" t="s">
        <v>467</v>
      </c>
      <c r="C435" t="s">
        <v>11</v>
      </c>
      <c r="D435" t="s">
        <v>11</v>
      </c>
      <c r="E435" t="s">
        <v>12</v>
      </c>
      <c r="F435" t="s">
        <v>16</v>
      </c>
      <c r="G435">
        <v>84032</v>
      </c>
      <c r="H435">
        <v>0</v>
      </c>
      <c r="I435">
        <v>2.91</v>
      </c>
      <c r="J435">
        <v>4.9400000000000004</v>
      </c>
    </row>
    <row r="436" spans="1:10" x14ac:dyDescent="0.2">
      <c r="A436" s="1">
        <v>43802</v>
      </c>
      <c r="B436" t="s">
        <v>468</v>
      </c>
      <c r="C436" t="s">
        <v>11</v>
      </c>
      <c r="D436" t="s">
        <v>11</v>
      </c>
      <c r="E436" t="s">
        <v>12</v>
      </c>
      <c r="F436" t="s">
        <v>24</v>
      </c>
      <c r="G436">
        <v>85042</v>
      </c>
      <c r="H436">
        <v>0</v>
      </c>
      <c r="I436">
        <v>2.29</v>
      </c>
      <c r="J436">
        <v>8.81</v>
      </c>
    </row>
    <row r="437" spans="1:10" x14ac:dyDescent="0.2">
      <c r="A437" s="1">
        <v>43802</v>
      </c>
      <c r="B437" t="s">
        <v>469</v>
      </c>
      <c r="C437" t="s">
        <v>11</v>
      </c>
      <c r="D437" t="s">
        <v>11</v>
      </c>
      <c r="E437" t="s">
        <v>12</v>
      </c>
      <c r="F437" t="s">
        <v>16</v>
      </c>
      <c r="G437">
        <v>90037</v>
      </c>
      <c r="H437">
        <v>0</v>
      </c>
      <c r="I437">
        <v>1.04</v>
      </c>
      <c r="J437">
        <v>2.7</v>
      </c>
    </row>
    <row r="438" spans="1:10" x14ac:dyDescent="0.2">
      <c r="A438" s="1">
        <v>43802</v>
      </c>
      <c r="B438" t="s">
        <v>470</v>
      </c>
      <c r="C438" t="s">
        <v>11</v>
      </c>
      <c r="D438" t="s">
        <v>11</v>
      </c>
      <c r="E438" t="s">
        <v>12</v>
      </c>
      <c r="F438" t="s">
        <v>24</v>
      </c>
      <c r="G438">
        <v>84043</v>
      </c>
      <c r="H438">
        <v>0</v>
      </c>
      <c r="I438">
        <v>0.69</v>
      </c>
      <c r="J438">
        <v>7.61</v>
      </c>
    </row>
    <row r="439" spans="1:10" x14ac:dyDescent="0.2">
      <c r="A439" s="1">
        <v>43807</v>
      </c>
      <c r="B439" t="s">
        <v>471</v>
      </c>
      <c r="C439" t="s">
        <v>11</v>
      </c>
      <c r="D439" t="s">
        <v>11</v>
      </c>
      <c r="E439" t="s">
        <v>12</v>
      </c>
      <c r="F439" t="s">
        <v>24</v>
      </c>
      <c r="G439">
        <v>87417</v>
      </c>
      <c r="H439">
        <v>0</v>
      </c>
      <c r="I439">
        <v>1.57</v>
      </c>
      <c r="J439">
        <v>7.88</v>
      </c>
    </row>
    <row r="440" spans="1:10" x14ac:dyDescent="0.2">
      <c r="A440" s="1">
        <v>43807</v>
      </c>
      <c r="B440" t="s">
        <v>472</v>
      </c>
      <c r="C440" t="s">
        <v>11</v>
      </c>
      <c r="D440" t="s">
        <v>11</v>
      </c>
      <c r="E440" t="s">
        <v>12</v>
      </c>
      <c r="F440" t="s">
        <v>24</v>
      </c>
      <c r="G440">
        <v>84660</v>
      </c>
      <c r="H440">
        <v>0</v>
      </c>
      <c r="I440">
        <v>0.43</v>
      </c>
      <c r="J440">
        <v>7.42</v>
      </c>
    </row>
    <row r="441" spans="1:10" x14ac:dyDescent="0.2">
      <c r="A441" s="1">
        <v>43807</v>
      </c>
      <c r="B441" t="s">
        <v>473</v>
      </c>
      <c r="C441" t="s">
        <v>11</v>
      </c>
      <c r="D441" t="s">
        <v>11</v>
      </c>
      <c r="E441" t="s">
        <v>12</v>
      </c>
      <c r="F441" t="s">
        <v>24</v>
      </c>
      <c r="G441">
        <v>66614</v>
      </c>
      <c r="H441">
        <v>0</v>
      </c>
      <c r="I441">
        <v>1.9</v>
      </c>
      <c r="J441">
        <v>8.5</v>
      </c>
    </row>
    <row r="442" spans="1:10" x14ac:dyDescent="0.2">
      <c r="A442" s="1">
        <v>43809</v>
      </c>
      <c r="B442" t="s">
        <v>474</v>
      </c>
      <c r="C442" t="s">
        <v>11</v>
      </c>
      <c r="D442" t="s">
        <v>11</v>
      </c>
      <c r="E442" t="s">
        <v>12</v>
      </c>
      <c r="F442" t="s">
        <v>24</v>
      </c>
      <c r="G442">
        <v>84003</v>
      </c>
      <c r="H442">
        <v>0</v>
      </c>
      <c r="I442">
        <v>1.99</v>
      </c>
      <c r="J442">
        <v>7.81</v>
      </c>
    </row>
    <row r="443" spans="1:10" x14ac:dyDescent="0.2">
      <c r="A443" s="1">
        <v>43809</v>
      </c>
      <c r="B443" t="s">
        <v>475</v>
      </c>
      <c r="C443" t="s">
        <v>11</v>
      </c>
      <c r="D443" t="s">
        <v>11</v>
      </c>
      <c r="E443" t="s">
        <v>12</v>
      </c>
      <c r="F443" t="s">
        <v>24</v>
      </c>
      <c r="G443">
        <v>84058</v>
      </c>
      <c r="H443">
        <v>0</v>
      </c>
      <c r="I443">
        <v>0.43</v>
      </c>
      <c r="J443">
        <v>7.42</v>
      </c>
    </row>
    <row r="444" spans="1:10" x14ac:dyDescent="0.2">
      <c r="A444" s="1">
        <v>43809</v>
      </c>
      <c r="B444" t="s">
        <v>476</v>
      </c>
      <c r="C444" t="s">
        <v>11</v>
      </c>
      <c r="D444" t="s">
        <v>11</v>
      </c>
      <c r="E444" t="s">
        <v>12</v>
      </c>
      <c r="F444" t="s">
        <v>16</v>
      </c>
      <c r="G444">
        <v>92065</v>
      </c>
      <c r="H444">
        <v>0</v>
      </c>
      <c r="I444">
        <v>1.27</v>
      </c>
      <c r="J444">
        <v>3.22</v>
      </c>
    </row>
    <row r="445" spans="1:10" x14ac:dyDescent="0.2">
      <c r="A445" s="1">
        <v>43810</v>
      </c>
      <c r="B445" t="s">
        <v>477</v>
      </c>
      <c r="C445" t="s">
        <v>11</v>
      </c>
      <c r="D445" t="s">
        <v>11</v>
      </c>
      <c r="E445" t="s">
        <v>12</v>
      </c>
      <c r="F445" t="s">
        <v>16</v>
      </c>
      <c r="G445">
        <v>84045</v>
      </c>
      <c r="H445">
        <v>0</v>
      </c>
      <c r="I445">
        <v>1</v>
      </c>
      <c r="J445">
        <v>2.66</v>
      </c>
    </row>
    <row r="446" spans="1:10" x14ac:dyDescent="0.2">
      <c r="A446" s="1">
        <v>43810</v>
      </c>
      <c r="B446" t="s">
        <v>478</v>
      </c>
      <c r="C446" t="s">
        <v>11</v>
      </c>
      <c r="D446" t="s">
        <v>11</v>
      </c>
      <c r="E446" t="s">
        <v>12</v>
      </c>
      <c r="F446" t="s">
        <v>16</v>
      </c>
      <c r="G446">
        <v>84043</v>
      </c>
      <c r="H446">
        <v>0</v>
      </c>
      <c r="I446">
        <v>2.91</v>
      </c>
      <c r="J446">
        <v>4.9400000000000004</v>
      </c>
    </row>
    <row r="447" spans="1:10" x14ac:dyDescent="0.2">
      <c r="A447" s="1">
        <v>43811</v>
      </c>
      <c r="B447" t="s">
        <v>479</v>
      </c>
      <c r="C447" t="s">
        <v>11</v>
      </c>
      <c r="D447" t="s">
        <v>11</v>
      </c>
      <c r="E447" t="s">
        <v>12</v>
      </c>
      <c r="F447" t="s">
        <v>24</v>
      </c>
      <c r="G447">
        <v>84037</v>
      </c>
      <c r="H447">
        <v>0</v>
      </c>
      <c r="I447">
        <v>0.69</v>
      </c>
      <c r="J447">
        <v>7.61</v>
      </c>
    </row>
    <row r="448" spans="1:10" x14ac:dyDescent="0.2">
      <c r="A448" s="1">
        <v>43816</v>
      </c>
      <c r="B448" t="s">
        <v>480</v>
      </c>
      <c r="C448" t="s">
        <v>11</v>
      </c>
      <c r="D448" t="s">
        <v>11</v>
      </c>
      <c r="E448" t="s">
        <v>12</v>
      </c>
      <c r="F448" t="s">
        <v>24</v>
      </c>
      <c r="G448">
        <v>19390</v>
      </c>
      <c r="H448">
        <v>0</v>
      </c>
      <c r="I448">
        <v>3.34</v>
      </c>
      <c r="J448">
        <v>10.86</v>
      </c>
    </row>
    <row r="449" spans="1:10" x14ac:dyDescent="0.2">
      <c r="A449" s="1">
        <v>43816</v>
      </c>
      <c r="B449" t="s">
        <v>481</v>
      </c>
      <c r="C449" t="s">
        <v>11</v>
      </c>
      <c r="D449" t="s">
        <v>11</v>
      </c>
      <c r="E449" t="s">
        <v>12</v>
      </c>
      <c r="F449" t="s">
        <v>24</v>
      </c>
      <c r="G449">
        <v>68847</v>
      </c>
      <c r="H449">
        <v>0</v>
      </c>
      <c r="I449">
        <v>1.9</v>
      </c>
      <c r="J449">
        <v>8.5</v>
      </c>
    </row>
    <row r="450" spans="1:10" x14ac:dyDescent="0.2">
      <c r="A450" s="1">
        <v>43816</v>
      </c>
      <c r="B450" t="s">
        <v>482</v>
      </c>
      <c r="C450" t="s">
        <v>11</v>
      </c>
      <c r="D450" t="s">
        <v>11</v>
      </c>
      <c r="E450" t="s">
        <v>12</v>
      </c>
      <c r="F450" t="s">
        <v>16</v>
      </c>
      <c r="G450">
        <v>84081</v>
      </c>
      <c r="H450">
        <v>0</v>
      </c>
      <c r="I450">
        <v>1.21</v>
      </c>
      <c r="J450">
        <v>3.18</v>
      </c>
    </row>
    <row r="451" spans="1:10" x14ac:dyDescent="0.2">
      <c r="A451" s="1">
        <v>43824</v>
      </c>
      <c r="B451" t="s">
        <v>483</v>
      </c>
      <c r="C451" t="s">
        <v>11</v>
      </c>
      <c r="D451" t="s">
        <v>11</v>
      </c>
      <c r="E451" t="s">
        <v>12</v>
      </c>
      <c r="F451" t="s">
        <v>24</v>
      </c>
      <c r="G451">
        <v>85205</v>
      </c>
      <c r="H451">
        <v>0</v>
      </c>
      <c r="I451">
        <v>2.29</v>
      </c>
      <c r="J451">
        <v>8.81</v>
      </c>
    </row>
    <row r="452" spans="1:10" x14ac:dyDescent="0.2">
      <c r="A452" s="1">
        <v>43824</v>
      </c>
      <c r="B452" t="s">
        <v>484</v>
      </c>
      <c r="C452" t="s">
        <v>11</v>
      </c>
      <c r="D452" t="s">
        <v>11</v>
      </c>
      <c r="E452" t="s">
        <v>12</v>
      </c>
      <c r="F452" t="s">
        <v>16</v>
      </c>
      <c r="G452">
        <v>84062</v>
      </c>
      <c r="H452">
        <v>0</v>
      </c>
      <c r="I452">
        <v>1.37</v>
      </c>
      <c r="J452">
        <v>3.82</v>
      </c>
    </row>
    <row r="453" spans="1:10" x14ac:dyDescent="0.2">
      <c r="A453" s="1">
        <v>43824</v>
      </c>
      <c r="B453" t="s">
        <v>485</v>
      </c>
      <c r="C453" t="s">
        <v>11</v>
      </c>
      <c r="D453" t="s">
        <v>11</v>
      </c>
      <c r="E453" t="s">
        <v>12</v>
      </c>
      <c r="F453" t="s">
        <v>24</v>
      </c>
      <c r="G453">
        <v>84606</v>
      </c>
      <c r="H453">
        <v>0</v>
      </c>
      <c r="I453">
        <v>2.64</v>
      </c>
      <c r="J453">
        <v>7.91</v>
      </c>
    </row>
    <row r="454" spans="1:10" x14ac:dyDescent="0.2">
      <c r="A454" s="1">
        <v>43824</v>
      </c>
      <c r="B454" t="s">
        <v>486</v>
      </c>
      <c r="C454" t="s">
        <v>11</v>
      </c>
      <c r="D454" t="s">
        <v>11</v>
      </c>
      <c r="E454" t="s">
        <v>12</v>
      </c>
      <c r="F454" t="s">
        <v>16</v>
      </c>
      <c r="G454">
        <v>84097</v>
      </c>
      <c r="H454">
        <v>0</v>
      </c>
      <c r="I454">
        <v>1</v>
      </c>
      <c r="J454">
        <v>2.66</v>
      </c>
    </row>
    <row r="455" spans="1:10" x14ac:dyDescent="0.2">
      <c r="A455" s="1">
        <v>43824</v>
      </c>
      <c r="B455" t="s">
        <v>487</v>
      </c>
      <c r="C455" t="s">
        <v>11</v>
      </c>
      <c r="D455" t="s">
        <v>11</v>
      </c>
      <c r="E455" t="s">
        <v>12</v>
      </c>
      <c r="F455" t="s">
        <v>24</v>
      </c>
      <c r="G455">
        <v>32351</v>
      </c>
      <c r="H455">
        <v>0</v>
      </c>
      <c r="I455">
        <v>2.77</v>
      </c>
      <c r="J455">
        <v>10.23</v>
      </c>
    </row>
    <row r="456" spans="1:10" x14ac:dyDescent="0.2">
      <c r="A456" s="1">
        <v>43825</v>
      </c>
      <c r="B456" t="s">
        <v>488</v>
      </c>
      <c r="C456" t="s">
        <v>11</v>
      </c>
      <c r="D456" t="s">
        <v>11</v>
      </c>
      <c r="E456" t="s">
        <v>12</v>
      </c>
      <c r="F456" t="s">
        <v>24</v>
      </c>
      <c r="G456">
        <v>84047</v>
      </c>
      <c r="H456">
        <v>0</v>
      </c>
      <c r="I456">
        <v>0.43</v>
      </c>
      <c r="J456">
        <v>7.42</v>
      </c>
    </row>
    <row r="457" spans="1:10" x14ac:dyDescent="0.2">
      <c r="A457" s="1">
        <v>43825</v>
      </c>
      <c r="B457" t="s">
        <v>489</v>
      </c>
      <c r="C457" t="s">
        <v>11</v>
      </c>
      <c r="D457" t="s">
        <v>11</v>
      </c>
      <c r="E457" t="s">
        <v>12</v>
      </c>
      <c r="F457" t="s">
        <v>24</v>
      </c>
      <c r="G457">
        <v>84062</v>
      </c>
      <c r="H457">
        <v>0</v>
      </c>
      <c r="I457">
        <v>0.43</v>
      </c>
      <c r="J457">
        <v>7.42</v>
      </c>
    </row>
    <row r="458" spans="1:10" x14ac:dyDescent="0.2">
      <c r="A458" s="1">
        <v>43826</v>
      </c>
      <c r="B458" t="s">
        <v>490</v>
      </c>
      <c r="C458" t="s">
        <v>11</v>
      </c>
      <c r="D458" t="s">
        <v>11</v>
      </c>
      <c r="E458" t="s">
        <v>12</v>
      </c>
      <c r="F458" t="s">
        <v>16</v>
      </c>
      <c r="G458">
        <v>78741</v>
      </c>
      <c r="H458">
        <v>0</v>
      </c>
      <c r="I458">
        <v>1.25</v>
      </c>
      <c r="J458">
        <v>3.28</v>
      </c>
    </row>
    <row r="459" spans="1:10" x14ac:dyDescent="0.2">
      <c r="A459" s="1">
        <v>43826</v>
      </c>
      <c r="B459" t="s">
        <v>491</v>
      </c>
      <c r="C459" t="s">
        <v>11</v>
      </c>
      <c r="D459" t="s">
        <v>11</v>
      </c>
      <c r="E459" t="s">
        <v>12</v>
      </c>
      <c r="F459" t="s">
        <v>24</v>
      </c>
      <c r="G459">
        <v>84124</v>
      </c>
      <c r="H459">
        <v>0</v>
      </c>
      <c r="I459">
        <v>0.43</v>
      </c>
      <c r="J459">
        <v>7.42</v>
      </c>
    </row>
    <row r="460" spans="1:10" x14ac:dyDescent="0.2">
      <c r="A460" s="1">
        <v>43828</v>
      </c>
      <c r="B460" t="s">
        <v>492</v>
      </c>
      <c r="C460" t="s">
        <v>11</v>
      </c>
      <c r="D460" t="s">
        <v>11</v>
      </c>
      <c r="E460" t="s">
        <v>12</v>
      </c>
      <c r="F460" t="s">
        <v>24</v>
      </c>
      <c r="G460">
        <v>84332</v>
      </c>
      <c r="H460">
        <v>0</v>
      </c>
      <c r="I460">
        <v>1.04</v>
      </c>
      <c r="J460">
        <v>7.71</v>
      </c>
    </row>
    <row r="461" spans="1:10" x14ac:dyDescent="0.2">
      <c r="A461" s="1">
        <v>43828</v>
      </c>
      <c r="B461" t="s">
        <v>493</v>
      </c>
      <c r="C461" t="s">
        <v>11</v>
      </c>
      <c r="D461" t="s">
        <v>11</v>
      </c>
      <c r="E461" t="s">
        <v>12</v>
      </c>
      <c r="F461" t="s">
        <v>24</v>
      </c>
      <c r="G461">
        <v>84005</v>
      </c>
      <c r="H461">
        <v>0</v>
      </c>
      <c r="I461">
        <v>0.43</v>
      </c>
      <c r="J461">
        <v>7.42</v>
      </c>
    </row>
    <row r="462" spans="1:10" x14ac:dyDescent="0.2">
      <c r="A462" s="1">
        <v>43828</v>
      </c>
      <c r="B462" t="s">
        <v>494</v>
      </c>
      <c r="C462" t="s">
        <v>11</v>
      </c>
      <c r="D462" t="s">
        <v>11</v>
      </c>
      <c r="E462" t="s">
        <v>12</v>
      </c>
      <c r="F462" t="s">
        <v>16</v>
      </c>
      <c r="G462">
        <v>84663</v>
      </c>
      <c r="H462">
        <v>0</v>
      </c>
      <c r="I462">
        <v>1.21</v>
      </c>
      <c r="J462">
        <v>3.18</v>
      </c>
    </row>
    <row r="463" spans="1:10" x14ac:dyDescent="0.2">
      <c r="A463" s="1">
        <v>43828</v>
      </c>
      <c r="B463" t="s">
        <v>495</v>
      </c>
      <c r="C463" t="s">
        <v>11</v>
      </c>
      <c r="D463" t="s">
        <v>11</v>
      </c>
      <c r="E463" t="s">
        <v>12</v>
      </c>
      <c r="F463" t="s">
        <v>24</v>
      </c>
      <c r="G463">
        <v>97217</v>
      </c>
      <c r="H463">
        <v>0</v>
      </c>
      <c r="I463">
        <v>1.9</v>
      </c>
      <c r="J463">
        <v>8.5</v>
      </c>
    </row>
    <row r="464" spans="1:10" x14ac:dyDescent="0.2">
      <c r="A464" s="1">
        <v>43831</v>
      </c>
      <c r="B464" t="s">
        <v>496</v>
      </c>
      <c r="C464" t="s">
        <v>11</v>
      </c>
      <c r="D464" t="s">
        <v>11</v>
      </c>
      <c r="E464" t="s">
        <v>12</v>
      </c>
      <c r="F464" t="s">
        <v>24</v>
      </c>
      <c r="G464">
        <v>93722</v>
      </c>
      <c r="H464">
        <v>0</v>
      </c>
      <c r="I464">
        <v>1.57</v>
      </c>
      <c r="J464">
        <v>7.88</v>
      </c>
    </row>
    <row r="465" spans="1:10" x14ac:dyDescent="0.2">
      <c r="A465" s="1">
        <v>43831</v>
      </c>
      <c r="B465" t="s">
        <v>497</v>
      </c>
      <c r="C465" t="s">
        <v>11</v>
      </c>
      <c r="D465" t="s">
        <v>11</v>
      </c>
      <c r="E465" t="s">
        <v>12</v>
      </c>
      <c r="F465" t="s">
        <v>16</v>
      </c>
      <c r="G465">
        <v>84042</v>
      </c>
      <c r="H465">
        <v>0</v>
      </c>
      <c r="I465">
        <v>1</v>
      </c>
      <c r="J465">
        <v>2.66</v>
      </c>
    </row>
    <row r="466" spans="1:10" x14ac:dyDescent="0.2">
      <c r="A466" s="1">
        <v>43831</v>
      </c>
      <c r="B466" t="s">
        <v>498</v>
      </c>
      <c r="C466" t="s">
        <v>11</v>
      </c>
      <c r="D466" t="s">
        <v>11</v>
      </c>
      <c r="E466" t="s">
        <v>12</v>
      </c>
      <c r="F466" t="s">
        <v>24</v>
      </c>
      <c r="G466">
        <v>84120</v>
      </c>
      <c r="H466">
        <v>0</v>
      </c>
      <c r="I466">
        <v>0.43</v>
      </c>
      <c r="J466">
        <v>7.42</v>
      </c>
    </row>
    <row r="467" spans="1:10" x14ac:dyDescent="0.2">
      <c r="A467" s="1">
        <v>43831</v>
      </c>
      <c r="B467" t="s">
        <v>499</v>
      </c>
      <c r="C467" t="s">
        <v>11</v>
      </c>
      <c r="D467" t="s">
        <v>11</v>
      </c>
      <c r="E467" t="s">
        <v>12</v>
      </c>
      <c r="F467" t="s">
        <v>24</v>
      </c>
      <c r="G467">
        <v>84601</v>
      </c>
      <c r="H467">
        <v>0</v>
      </c>
      <c r="I467">
        <v>0.43</v>
      </c>
      <c r="J467">
        <v>7.42</v>
      </c>
    </row>
    <row r="468" spans="1:10" x14ac:dyDescent="0.2">
      <c r="A468" s="1">
        <v>43831</v>
      </c>
      <c r="B468" t="s">
        <v>500</v>
      </c>
      <c r="C468" t="s">
        <v>11</v>
      </c>
      <c r="D468" t="s">
        <v>11</v>
      </c>
      <c r="E468" t="s">
        <v>12</v>
      </c>
      <c r="F468" t="s">
        <v>16</v>
      </c>
      <c r="G468">
        <v>73075</v>
      </c>
      <c r="H468">
        <v>0</v>
      </c>
      <c r="I468">
        <v>1.02</v>
      </c>
      <c r="J468">
        <v>2.76</v>
      </c>
    </row>
    <row r="469" spans="1:10" x14ac:dyDescent="0.2">
      <c r="A469" s="1">
        <v>43831</v>
      </c>
      <c r="B469" t="s">
        <v>501</v>
      </c>
      <c r="C469" t="s">
        <v>11</v>
      </c>
      <c r="D469" t="s">
        <v>11</v>
      </c>
      <c r="E469" t="s">
        <v>12</v>
      </c>
      <c r="F469" t="s">
        <v>24</v>
      </c>
      <c r="G469">
        <v>84058</v>
      </c>
      <c r="H469">
        <v>0</v>
      </c>
      <c r="I469">
        <v>0.43</v>
      </c>
      <c r="J469">
        <v>7.42</v>
      </c>
    </row>
    <row r="470" spans="1:10" x14ac:dyDescent="0.2">
      <c r="A470" s="1">
        <v>43831</v>
      </c>
      <c r="B470" t="s">
        <v>502</v>
      </c>
      <c r="C470" t="s">
        <v>11</v>
      </c>
      <c r="D470" t="s">
        <v>11</v>
      </c>
      <c r="E470" t="s">
        <v>12</v>
      </c>
      <c r="F470" t="s">
        <v>16</v>
      </c>
      <c r="G470">
        <v>28721</v>
      </c>
      <c r="H470">
        <v>0</v>
      </c>
      <c r="I470">
        <v>0.98</v>
      </c>
      <c r="J470">
        <v>2.96</v>
      </c>
    </row>
    <row r="471" spans="1:10" x14ac:dyDescent="0.2">
      <c r="A471" s="1">
        <v>43831</v>
      </c>
      <c r="B471" t="s">
        <v>503</v>
      </c>
      <c r="C471" t="s">
        <v>11</v>
      </c>
      <c r="D471" t="s">
        <v>11</v>
      </c>
      <c r="E471" t="s">
        <v>12</v>
      </c>
      <c r="F471" t="s">
        <v>16</v>
      </c>
      <c r="G471">
        <v>84663</v>
      </c>
      <c r="H471">
        <v>0</v>
      </c>
      <c r="I471">
        <v>1.21</v>
      </c>
      <c r="J471">
        <v>3.18</v>
      </c>
    </row>
    <row r="472" spans="1:10" x14ac:dyDescent="0.2">
      <c r="A472" s="1">
        <v>43831</v>
      </c>
      <c r="B472" t="s">
        <v>504</v>
      </c>
      <c r="C472" t="s">
        <v>11</v>
      </c>
      <c r="D472" t="s">
        <v>11</v>
      </c>
      <c r="E472" t="s">
        <v>12</v>
      </c>
      <c r="F472" t="s">
        <v>24</v>
      </c>
      <c r="G472">
        <v>72120</v>
      </c>
      <c r="H472">
        <v>0</v>
      </c>
      <c r="I472">
        <v>3.03</v>
      </c>
      <c r="J472">
        <v>15.67</v>
      </c>
    </row>
    <row r="473" spans="1:10" x14ac:dyDescent="0.2">
      <c r="A473" s="1">
        <v>43831</v>
      </c>
      <c r="B473" t="s">
        <v>505</v>
      </c>
      <c r="C473" t="s">
        <v>11</v>
      </c>
      <c r="D473" t="s">
        <v>11</v>
      </c>
      <c r="E473" t="s">
        <v>12</v>
      </c>
      <c r="F473" t="s">
        <v>16</v>
      </c>
      <c r="G473">
        <v>97217</v>
      </c>
      <c r="H473">
        <v>0</v>
      </c>
      <c r="I473">
        <v>1.39</v>
      </c>
      <c r="J473">
        <v>3.96</v>
      </c>
    </row>
    <row r="474" spans="1:10" x14ac:dyDescent="0.2">
      <c r="A474" s="1">
        <v>43832</v>
      </c>
      <c r="B474" t="s">
        <v>506</v>
      </c>
      <c r="C474" t="s">
        <v>11</v>
      </c>
      <c r="D474" t="s">
        <v>11</v>
      </c>
      <c r="E474" t="s">
        <v>12</v>
      </c>
      <c r="F474" t="s">
        <v>24</v>
      </c>
      <c r="G474">
        <v>92833</v>
      </c>
      <c r="H474">
        <v>0</v>
      </c>
      <c r="I474">
        <v>1.57</v>
      </c>
      <c r="J474">
        <v>7.88</v>
      </c>
    </row>
    <row r="475" spans="1:10" x14ac:dyDescent="0.2">
      <c r="A475" s="1">
        <v>43832</v>
      </c>
      <c r="B475" t="s">
        <v>507</v>
      </c>
      <c r="C475" t="s">
        <v>11</v>
      </c>
      <c r="D475" t="s">
        <v>11</v>
      </c>
      <c r="E475" t="s">
        <v>12</v>
      </c>
      <c r="F475" t="s">
        <v>24</v>
      </c>
      <c r="G475">
        <v>84332</v>
      </c>
      <c r="H475">
        <v>0</v>
      </c>
      <c r="I475">
        <v>0.69</v>
      </c>
      <c r="J475">
        <v>7.61</v>
      </c>
    </row>
    <row r="476" spans="1:10" x14ac:dyDescent="0.2">
      <c r="A476" s="1">
        <v>43832</v>
      </c>
      <c r="B476" t="s">
        <v>508</v>
      </c>
      <c r="C476" t="s">
        <v>11</v>
      </c>
      <c r="D476" t="s">
        <v>11</v>
      </c>
      <c r="E476" t="s">
        <v>12</v>
      </c>
      <c r="F476" t="s">
        <v>24</v>
      </c>
      <c r="G476">
        <v>84606</v>
      </c>
      <c r="H476">
        <v>0</v>
      </c>
      <c r="I476">
        <v>1.04</v>
      </c>
      <c r="J476">
        <v>7.71</v>
      </c>
    </row>
    <row r="477" spans="1:10" x14ac:dyDescent="0.2">
      <c r="A477" s="1">
        <v>43832</v>
      </c>
      <c r="B477" t="s">
        <v>509</v>
      </c>
      <c r="C477" t="s">
        <v>11</v>
      </c>
      <c r="D477" t="s">
        <v>11</v>
      </c>
      <c r="E477" t="s">
        <v>12</v>
      </c>
      <c r="F477" t="s">
        <v>24</v>
      </c>
      <c r="G477">
        <v>73071</v>
      </c>
      <c r="H477">
        <v>0</v>
      </c>
      <c r="I477">
        <v>1.9</v>
      </c>
      <c r="J477">
        <v>8.5</v>
      </c>
    </row>
    <row r="478" spans="1:10" x14ac:dyDescent="0.2">
      <c r="A478" s="1">
        <v>43832</v>
      </c>
      <c r="B478" t="s">
        <v>510</v>
      </c>
      <c r="C478" t="s">
        <v>11</v>
      </c>
      <c r="D478" t="s">
        <v>11</v>
      </c>
      <c r="E478" t="s">
        <v>12</v>
      </c>
      <c r="F478" t="s">
        <v>24</v>
      </c>
      <c r="G478">
        <v>96762</v>
      </c>
      <c r="H478">
        <v>0</v>
      </c>
      <c r="I478">
        <v>3.77</v>
      </c>
      <c r="J478">
        <v>15.28</v>
      </c>
    </row>
    <row r="479" spans="1:10" x14ac:dyDescent="0.2">
      <c r="A479" s="1">
        <v>43832</v>
      </c>
      <c r="B479" t="s">
        <v>511</v>
      </c>
      <c r="C479" t="s">
        <v>11</v>
      </c>
      <c r="D479" t="s">
        <v>11</v>
      </c>
      <c r="E479" t="s">
        <v>12</v>
      </c>
      <c r="F479" t="s">
        <v>24</v>
      </c>
      <c r="G479">
        <v>33844</v>
      </c>
      <c r="H479">
        <v>0</v>
      </c>
      <c r="I479">
        <v>5.05</v>
      </c>
      <c r="J479">
        <v>20.399999999999999</v>
      </c>
    </row>
    <row r="480" spans="1:10" x14ac:dyDescent="0.2">
      <c r="A480" s="1">
        <v>43832</v>
      </c>
      <c r="B480" t="s">
        <v>512</v>
      </c>
      <c r="C480" t="s">
        <v>11</v>
      </c>
      <c r="D480" t="s">
        <v>11</v>
      </c>
      <c r="E480" t="s">
        <v>12</v>
      </c>
      <c r="F480" t="s">
        <v>24</v>
      </c>
      <c r="G480">
        <v>89107</v>
      </c>
      <c r="H480">
        <v>0</v>
      </c>
      <c r="I480">
        <v>2.16</v>
      </c>
      <c r="J480">
        <v>8.34</v>
      </c>
    </row>
    <row r="481" spans="1:10" x14ac:dyDescent="0.2">
      <c r="A481" s="1">
        <v>43832</v>
      </c>
      <c r="B481" t="s">
        <v>513</v>
      </c>
      <c r="C481" t="s">
        <v>11</v>
      </c>
      <c r="D481" t="s">
        <v>11</v>
      </c>
      <c r="E481" t="s">
        <v>12</v>
      </c>
      <c r="F481" t="s">
        <v>24</v>
      </c>
      <c r="G481">
        <v>96717</v>
      </c>
      <c r="H481">
        <v>0</v>
      </c>
      <c r="I481">
        <v>3.34</v>
      </c>
      <c r="J481">
        <v>10.86</v>
      </c>
    </row>
    <row r="482" spans="1:10" x14ac:dyDescent="0.2">
      <c r="A482" s="1">
        <v>43832</v>
      </c>
      <c r="B482" t="s">
        <v>514</v>
      </c>
      <c r="C482" t="s">
        <v>11</v>
      </c>
      <c r="D482" t="s">
        <v>11</v>
      </c>
      <c r="E482" t="s">
        <v>12</v>
      </c>
      <c r="F482" t="s">
        <v>16</v>
      </c>
      <c r="G482">
        <v>84003</v>
      </c>
      <c r="H482">
        <v>0</v>
      </c>
      <c r="I482">
        <v>1</v>
      </c>
      <c r="J482">
        <v>2.66</v>
      </c>
    </row>
    <row r="483" spans="1:10" x14ac:dyDescent="0.2">
      <c r="A483" s="1">
        <v>43832</v>
      </c>
      <c r="B483" t="s">
        <v>515</v>
      </c>
      <c r="C483" t="s">
        <v>11</v>
      </c>
      <c r="D483" t="s">
        <v>11</v>
      </c>
      <c r="E483" t="s">
        <v>12</v>
      </c>
      <c r="F483" t="s">
        <v>24</v>
      </c>
      <c r="G483">
        <v>80220</v>
      </c>
      <c r="H483">
        <v>0</v>
      </c>
      <c r="I483">
        <v>2.29</v>
      </c>
      <c r="J483">
        <v>8.81</v>
      </c>
    </row>
    <row r="484" spans="1:10" x14ac:dyDescent="0.2">
      <c r="A484" s="1">
        <v>43833</v>
      </c>
      <c r="B484" t="s">
        <v>516</v>
      </c>
      <c r="C484" t="s">
        <v>11</v>
      </c>
      <c r="D484" t="s">
        <v>11</v>
      </c>
      <c r="E484" t="s">
        <v>12</v>
      </c>
      <c r="F484" t="s">
        <v>24</v>
      </c>
      <c r="G484">
        <v>72120</v>
      </c>
      <c r="H484">
        <v>0</v>
      </c>
      <c r="I484">
        <v>1.5</v>
      </c>
      <c r="J484">
        <v>9.6999999999999993</v>
      </c>
    </row>
    <row r="485" spans="1:10" x14ac:dyDescent="0.2">
      <c r="A485" s="1">
        <v>43833</v>
      </c>
      <c r="B485" t="s">
        <v>517</v>
      </c>
      <c r="C485" t="s">
        <v>11</v>
      </c>
      <c r="D485" t="s">
        <v>11</v>
      </c>
      <c r="E485" t="s">
        <v>12</v>
      </c>
      <c r="F485" t="s">
        <v>24</v>
      </c>
      <c r="G485">
        <v>84005</v>
      </c>
      <c r="H485">
        <v>0</v>
      </c>
      <c r="I485">
        <v>0.43</v>
      </c>
      <c r="J485">
        <v>7.42</v>
      </c>
    </row>
    <row r="486" spans="1:10" x14ac:dyDescent="0.2">
      <c r="A486" s="1">
        <v>43833</v>
      </c>
      <c r="B486" t="s">
        <v>518</v>
      </c>
      <c r="C486" t="s">
        <v>11</v>
      </c>
      <c r="D486" t="s">
        <v>11</v>
      </c>
      <c r="E486" t="s">
        <v>12</v>
      </c>
      <c r="F486" t="s">
        <v>16</v>
      </c>
      <c r="G486">
        <v>80021</v>
      </c>
      <c r="H486">
        <v>0</v>
      </c>
      <c r="I486">
        <v>2.83</v>
      </c>
      <c r="J486">
        <v>5.0199999999999996</v>
      </c>
    </row>
    <row r="487" spans="1:10" x14ac:dyDescent="0.2">
      <c r="A487" s="1">
        <v>43833</v>
      </c>
      <c r="B487" t="s">
        <v>519</v>
      </c>
      <c r="C487" t="s">
        <v>11</v>
      </c>
      <c r="D487" t="s">
        <v>11</v>
      </c>
      <c r="E487" t="s">
        <v>12</v>
      </c>
      <c r="F487" t="s">
        <v>16</v>
      </c>
      <c r="G487">
        <v>73071</v>
      </c>
      <c r="H487">
        <v>0</v>
      </c>
      <c r="I487">
        <v>1.02</v>
      </c>
      <c r="J487">
        <v>2.76</v>
      </c>
    </row>
    <row r="488" spans="1:10" x14ac:dyDescent="0.2">
      <c r="A488" s="1">
        <v>43833</v>
      </c>
      <c r="B488" t="s">
        <v>520</v>
      </c>
      <c r="C488" t="s">
        <v>11</v>
      </c>
      <c r="D488" t="s">
        <v>11</v>
      </c>
      <c r="E488" t="s">
        <v>12</v>
      </c>
      <c r="F488" t="s">
        <v>16</v>
      </c>
      <c r="G488">
        <v>58801</v>
      </c>
      <c r="H488">
        <v>0</v>
      </c>
      <c r="I488">
        <v>1.39</v>
      </c>
      <c r="J488">
        <v>3.96</v>
      </c>
    </row>
    <row r="489" spans="1:10" x14ac:dyDescent="0.2">
      <c r="A489" s="1">
        <v>43834</v>
      </c>
      <c r="B489" t="s">
        <v>521</v>
      </c>
      <c r="C489" t="s">
        <v>11</v>
      </c>
      <c r="D489" t="s">
        <v>11</v>
      </c>
      <c r="E489" t="s">
        <v>12</v>
      </c>
      <c r="F489" t="s">
        <v>24</v>
      </c>
      <c r="G489">
        <v>96813</v>
      </c>
      <c r="H489">
        <v>0</v>
      </c>
      <c r="I489">
        <v>3.77</v>
      </c>
      <c r="J489">
        <v>15.28</v>
      </c>
    </row>
    <row r="490" spans="1:10" x14ac:dyDescent="0.2">
      <c r="A490" s="1">
        <v>43834</v>
      </c>
      <c r="B490" t="s">
        <v>522</v>
      </c>
      <c r="C490" t="s">
        <v>11</v>
      </c>
      <c r="D490" t="s">
        <v>11</v>
      </c>
      <c r="E490" t="s">
        <v>12</v>
      </c>
      <c r="F490" t="s">
        <v>16</v>
      </c>
      <c r="G490">
        <v>73071</v>
      </c>
      <c r="H490">
        <v>0</v>
      </c>
      <c r="I490">
        <v>1.02</v>
      </c>
      <c r="J490">
        <v>2.76</v>
      </c>
    </row>
    <row r="491" spans="1:10" x14ac:dyDescent="0.2">
      <c r="A491" s="1">
        <v>43834</v>
      </c>
      <c r="B491" t="s">
        <v>523</v>
      </c>
      <c r="C491" t="s">
        <v>11</v>
      </c>
      <c r="D491" t="s">
        <v>11</v>
      </c>
      <c r="E491" t="s">
        <v>12</v>
      </c>
      <c r="F491" t="s">
        <v>24</v>
      </c>
      <c r="G491">
        <v>84097</v>
      </c>
      <c r="H491">
        <v>0</v>
      </c>
      <c r="I491">
        <v>0.43</v>
      </c>
      <c r="J491">
        <v>7.42</v>
      </c>
    </row>
    <row r="492" spans="1:10" x14ac:dyDescent="0.2">
      <c r="A492" s="1">
        <v>43834</v>
      </c>
      <c r="B492" t="s">
        <v>524</v>
      </c>
      <c r="C492" t="s">
        <v>11</v>
      </c>
      <c r="D492" t="s">
        <v>11</v>
      </c>
      <c r="E492" t="s">
        <v>12</v>
      </c>
      <c r="F492" t="s">
        <v>24</v>
      </c>
      <c r="G492">
        <v>96813</v>
      </c>
      <c r="H492">
        <v>0</v>
      </c>
      <c r="I492">
        <v>3.34</v>
      </c>
      <c r="J492">
        <v>10.86</v>
      </c>
    </row>
    <row r="493" spans="1:10" x14ac:dyDescent="0.2">
      <c r="A493" s="1">
        <v>43834</v>
      </c>
      <c r="B493" t="s">
        <v>525</v>
      </c>
      <c r="C493" t="s">
        <v>11</v>
      </c>
      <c r="D493" t="s">
        <v>11</v>
      </c>
      <c r="E493" t="s">
        <v>12</v>
      </c>
      <c r="F493" t="s">
        <v>24</v>
      </c>
      <c r="G493">
        <v>84049</v>
      </c>
      <c r="H493">
        <v>0</v>
      </c>
      <c r="I493">
        <v>0.43</v>
      </c>
      <c r="J493">
        <v>7.42</v>
      </c>
    </row>
    <row r="494" spans="1:10" x14ac:dyDescent="0.2">
      <c r="A494" s="1">
        <v>43835</v>
      </c>
      <c r="B494" t="s">
        <v>526</v>
      </c>
      <c r="C494" t="s">
        <v>11</v>
      </c>
      <c r="D494" t="s">
        <v>11</v>
      </c>
      <c r="E494" t="s">
        <v>12</v>
      </c>
      <c r="F494" t="s">
        <v>24</v>
      </c>
      <c r="G494">
        <v>73071</v>
      </c>
      <c r="H494">
        <v>0</v>
      </c>
      <c r="I494">
        <v>1.9</v>
      </c>
      <c r="J494">
        <v>8.5</v>
      </c>
    </row>
    <row r="495" spans="1:10" x14ac:dyDescent="0.2">
      <c r="A495" s="1">
        <v>43835</v>
      </c>
      <c r="B495" t="s">
        <v>527</v>
      </c>
      <c r="C495" t="s">
        <v>11</v>
      </c>
      <c r="D495" t="s">
        <v>11</v>
      </c>
      <c r="E495" t="s">
        <v>12</v>
      </c>
      <c r="F495" t="s">
        <v>16</v>
      </c>
      <c r="G495">
        <v>84003</v>
      </c>
      <c r="H495">
        <v>0</v>
      </c>
      <c r="I495">
        <v>1.37</v>
      </c>
      <c r="J495">
        <v>3.82</v>
      </c>
    </row>
    <row r="496" spans="1:10" x14ac:dyDescent="0.2">
      <c r="A496" s="1">
        <v>43837</v>
      </c>
      <c r="B496" t="s">
        <v>528</v>
      </c>
      <c r="C496" t="s">
        <v>11</v>
      </c>
      <c r="D496" t="s">
        <v>11</v>
      </c>
      <c r="E496" t="s">
        <v>12</v>
      </c>
      <c r="F496" t="s">
        <v>16</v>
      </c>
      <c r="G496">
        <v>84003</v>
      </c>
      <c r="H496">
        <v>0</v>
      </c>
      <c r="I496">
        <v>2.91</v>
      </c>
      <c r="J496">
        <v>4.9400000000000004</v>
      </c>
    </row>
    <row r="497" spans="1:10" x14ac:dyDescent="0.2">
      <c r="A497" s="1">
        <v>43837</v>
      </c>
      <c r="B497" t="s">
        <v>529</v>
      </c>
      <c r="C497" t="s">
        <v>11</v>
      </c>
      <c r="D497" t="s">
        <v>11</v>
      </c>
      <c r="E497" t="s">
        <v>12</v>
      </c>
      <c r="F497" t="s">
        <v>16</v>
      </c>
      <c r="G497">
        <v>72120</v>
      </c>
      <c r="H497">
        <v>0</v>
      </c>
      <c r="I497">
        <v>0.98</v>
      </c>
      <c r="J497">
        <v>2.84</v>
      </c>
    </row>
    <row r="498" spans="1:10" x14ac:dyDescent="0.2">
      <c r="A498" s="1">
        <v>43837</v>
      </c>
      <c r="B498" t="s">
        <v>530</v>
      </c>
      <c r="C498" t="s">
        <v>11</v>
      </c>
      <c r="D498" t="s">
        <v>11</v>
      </c>
      <c r="E498" t="s">
        <v>12</v>
      </c>
      <c r="F498" t="s">
        <v>24</v>
      </c>
      <c r="G498">
        <v>84124</v>
      </c>
      <c r="H498">
        <v>0</v>
      </c>
      <c r="I498">
        <v>0.43</v>
      </c>
      <c r="J498">
        <v>7.42</v>
      </c>
    </row>
    <row r="499" spans="1:10" x14ac:dyDescent="0.2">
      <c r="A499" s="1">
        <v>43838</v>
      </c>
      <c r="B499" t="s">
        <v>531</v>
      </c>
      <c r="C499" t="s">
        <v>11</v>
      </c>
      <c r="D499" t="s">
        <v>11</v>
      </c>
      <c r="E499" t="s">
        <v>12</v>
      </c>
      <c r="F499" t="s">
        <v>24</v>
      </c>
      <c r="G499">
        <v>84713</v>
      </c>
      <c r="H499">
        <v>0</v>
      </c>
      <c r="I499">
        <v>0.43</v>
      </c>
      <c r="J499">
        <v>7.42</v>
      </c>
    </row>
    <row r="500" spans="1:10" x14ac:dyDescent="0.2">
      <c r="A500" s="1">
        <v>43838</v>
      </c>
      <c r="B500" t="s">
        <v>532</v>
      </c>
      <c r="C500" t="s">
        <v>11</v>
      </c>
      <c r="D500" t="s">
        <v>11</v>
      </c>
      <c r="E500" t="s">
        <v>12</v>
      </c>
      <c r="F500" t="s">
        <v>16</v>
      </c>
      <c r="G500">
        <v>28721</v>
      </c>
      <c r="H500">
        <v>0</v>
      </c>
      <c r="I500">
        <v>0.98</v>
      </c>
      <c r="J500">
        <v>2.96</v>
      </c>
    </row>
    <row r="501" spans="1:10" x14ac:dyDescent="0.2">
      <c r="A501" s="1">
        <v>43839</v>
      </c>
      <c r="B501" t="s">
        <v>533</v>
      </c>
      <c r="C501" t="s">
        <v>11</v>
      </c>
      <c r="D501" t="s">
        <v>11</v>
      </c>
      <c r="E501" t="s">
        <v>12</v>
      </c>
      <c r="F501" t="s">
        <v>16</v>
      </c>
      <c r="G501">
        <v>84102</v>
      </c>
      <c r="H501">
        <v>0</v>
      </c>
      <c r="I501">
        <v>1</v>
      </c>
      <c r="J501">
        <v>2.66</v>
      </c>
    </row>
    <row r="502" spans="1:10" x14ac:dyDescent="0.2">
      <c r="A502" s="1">
        <v>43839</v>
      </c>
      <c r="B502" t="s">
        <v>534</v>
      </c>
      <c r="C502" t="s">
        <v>11</v>
      </c>
      <c r="D502" t="s">
        <v>11</v>
      </c>
      <c r="E502" t="s">
        <v>12</v>
      </c>
      <c r="F502" t="s">
        <v>24</v>
      </c>
      <c r="G502">
        <v>84651</v>
      </c>
      <c r="H502">
        <v>0</v>
      </c>
      <c r="I502">
        <v>0.69</v>
      </c>
      <c r="J502">
        <v>7.61</v>
      </c>
    </row>
    <row r="503" spans="1:10" x14ac:dyDescent="0.2">
      <c r="A503" s="1">
        <v>43840</v>
      </c>
      <c r="B503" t="s">
        <v>535</v>
      </c>
      <c r="C503" t="s">
        <v>11</v>
      </c>
      <c r="D503" t="s">
        <v>11</v>
      </c>
      <c r="E503" t="s">
        <v>12</v>
      </c>
      <c r="F503" t="s">
        <v>16</v>
      </c>
      <c r="G503">
        <v>92683</v>
      </c>
      <c r="H503">
        <v>0</v>
      </c>
      <c r="I503">
        <v>0.83</v>
      </c>
      <c r="J503">
        <v>5.0199999999999996</v>
      </c>
    </row>
    <row r="504" spans="1:10" x14ac:dyDescent="0.2">
      <c r="A504" s="1">
        <v>43840</v>
      </c>
      <c r="B504" t="s">
        <v>536</v>
      </c>
      <c r="C504" t="s">
        <v>11</v>
      </c>
      <c r="D504" t="s">
        <v>11</v>
      </c>
      <c r="E504" t="s">
        <v>12</v>
      </c>
      <c r="F504" t="s">
        <v>16</v>
      </c>
      <c r="G504">
        <v>85340</v>
      </c>
      <c r="H504">
        <v>0</v>
      </c>
      <c r="I504">
        <v>1.04</v>
      </c>
      <c r="J504">
        <v>2.7</v>
      </c>
    </row>
    <row r="505" spans="1:10" x14ac:dyDescent="0.2">
      <c r="A505" s="1">
        <v>43840</v>
      </c>
      <c r="B505" t="s">
        <v>537</v>
      </c>
      <c r="C505" t="s">
        <v>11</v>
      </c>
      <c r="D505" t="s">
        <v>11</v>
      </c>
      <c r="E505" t="s">
        <v>12</v>
      </c>
      <c r="F505" t="s">
        <v>24</v>
      </c>
      <c r="G505">
        <v>28083</v>
      </c>
      <c r="H505">
        <v>0</v>
      </c>
      <c r="I505">
        <v>2.77</v>
      </c>
      <c r="J505">
        <v>10.23</v>
      </c>
    </row>
    <row r="506" spans="1:10" x14ac:dyDescent="0.2">
      <c r="A506" s="1">
        <v>43842</v>
      </c>
      <c r="B506" t="s">
        <v>538</v>
      </c>
      <c r="C506" t="s">
        <v>11</v>
      </c>
      <c r="D506" t="s">
        <v>11</v>
      </c>
      <c r="E506" t="s">
        <v>12</v>
      </c>
      <c r="F506" t="s">
        <v>24</v>
      </c>
      <c r="G506">
        <v>72120</v>
      </c>
      <c r="H506">
        <v>0</v>
      </c>
      <c r="I506">
        <v>1.5</v>
      </c>
      <c r="J506">
        <v>9.6999999999999993</v>
      </c>
    </row>
    <row r="507" spans="1:10" x14ac:dyDescent="0.2">
      <c r="A507" s="1">
        <v>43842</v>
      </c>
      <c r="B507" t="s">
        <v>539</v>
      </c>
      <c r="C507" t="s">
        <v>11</v>
      </c>
      <c r="D507" t="s">
        <v>11</v>
      </c>
      <c r="E507" t="s">
        <v>12</v>
      </c>
      <c r="F507" t="s">
        <v>16</v>
      </c>
      <c r="G507">
        <v>73071</v>
      </c>
      <c r="H507">
        <v>0</v>
      </c>
      <c r="I507">
        <v>1.25</v>
      </c>
      <c r="J507">
        <v>3.28</v>
      </c>
    </row>
    <row r="508" spans="1:10" x14ac:dyDescent="0.2">
      <c r="A508" s="1">
        <v>43842</v>
      </c>
      <c r="B508" t="s">
        <v>540</v>
      </c>
      <c r="C508" t="s">
        <v>11</v>
      </c>
      <c r="D508" t="s">
        <v>11</v>
      </c>
      <c r="E508" t="s">
        <v>12</v>
      </c>
      <c r="F508" t="s">
        <v>16</v>
      </c>
      <c r="G508">
        <v>84660</v>
      </c>
      <c r="H508">
        <v>0</v>
      </c>
      <c r="I508">
        <v>1.21</v>
      </c>
      <c r="J508">
        <v>3.18</v>
      </c>
    </row>
    <row r="509" spans="1:10" x14ac:dyDescent="0.2">
      <c r="A509" s="1">
        <v>43845</v>
      </c>
      <c r="B509" t="s">
        <v>541</v>
      </c>
      <c r="C509" t="s">
        <v>11</v>
      </c>
      <c r="D509" t="s">
        <v>11</v>
      </c>
      <c r="E509" t="s">
        <v>12</v>
      </c>
      <c r="F509" t="s">
        <v>16</v>
      </c>
      <c r="G509">
        <v>45226</v>
      </c>
      <c r="H509">
        <v>0</v>
      </c>
      <c r="I509">
        <v>0.98</v>
      </c>
      <c r="J509">
        <v>2.84</v>
      </c>
    </row>
    <row r="510" spans="1:10" x14ac:dyDescent="0.2">
      <c r="A510" s="1">
        <v>43845</v>
      </c>
      <c r="B510" t="s">
        <v>542</v>
      </c>
      <c r="C510" t="s">
        <v>11</v>
      </c>
      <c r="D510" t="s">
        <v>11</v>
      </c>
      <c r="E510" t="s">
        <v>12</v>
      </c>
      <c r="F510" t="s">
        <v>16</v>
      </c>
      <c r="G510">
        <v>72120</v>
      </c>
      <c r="H510">
        <v>0</v>
      </c>
      <c r="I510">
        <v>1.34</v>
      </c>
      <c r="J510">
        <v>4.0599999999999996</v>
      </c>
    </row>
    <row r="511" spans="1:10" x14ac:dyDescent="0.2">
      <c r="A511" s="1">
        <v>43845</v>
      </c>
      <c r="B511" t="s">
        <v>543</v>
      </c>
      <c r="C511" t="s">
        <v>11</v>
      </c>
      <c r="D511" t="s">
        <v>11</v>
      </c>
      <c r="E511" t="s">
        <v>12</v>
      </c>
      <c r="F511" t="s">
        <v>16</v>
      </c>
      <c r="G511">
        <v>84660</v>
      </c>
      <c r="H511">
        <v>0</v>
      </c>
      <c r="I511">
        <v>1.21</v>
      </c>
      <c r="J511">
        <v>3.18</v>
      </c>
    </row>
    <row r="512" spans="1:10" x14ac:dyDescent="0.2">
      <c r="A512" s="1">
        <v>43845</v>
      </c>
      <c r="B512" t="s">
        <v>544</v>
      </c>
      <c r="C512" t="s">
        <v>11</v>
      </c>
      <c r="D512" t="s">
        <v>11</v>
      </c>
      <c r="E512" t="s">
        <v>12</v>
      </c>
      <c r="F512" t="s">
        <v>16</v>
      </c>
      <c r="G512">
        <v>84062</v>
      </c>
      <c r="H512">
        <v>0</v>
      </c>
      <c r="I512">
        <v>0.77</v>
      </c>
      <c r="J512">
        <v>4.9400000000000004</v>
      </c>
    </row>
    <row r="513" spans="1:10" x14ac:dyDescent="0.2">
      <c r="A513" s="1">
        <v>43845</v>
      </c>
      <c r="B513" t="s">
        <v>545</v>
      </c>
      <c r="C513" t="s">
        <v>11</v>
      </c>
      <c r="D513" t="s">
        <v>11</v>
      </c>
      <c r="E513" t="s">
        <v>12</v>
      </c>
      <c r="F513" t="s">
        <v>16</v>
      </c>
      <c r="G513">
        <v>84057</v>
      </c>
      <c r="H513">
        <v>0</v>
      </c>
      <c r="I513">
        <v>1</v>
      </c>
      <c r="J513">
        <v>2.66</v>
      </c>
    </row>
    <row r="514" spans="1:10" x14ac:dyDescent="0.2">
      <c r="A514" s="1">
        <v>43846</v>
      </c>
      <c r="B514" t="s">
        <v>546</v>
      </c>
      <c r="C514" t="s">
        <v>11</v>
      </c>
      <c r="D514" t="s">
        <v>11</v>
      </c>
      <c r="E514" t="s">
        <v>12</v>
      </c>
      <c r="F514" t="s">
        <v>24</v>
      </c>
      <c r="G514">
        <v>92833</v>
      </c>
      <c r="H514">
        <v>0</v>
      </c>
      <c r="I514">
        <v>1.57</v>
      </c>
      <c r="J514">
        <v>7.88</v>
      </c>
    </row>
    <row r="515" spans="1:10" x14ac:dyDescent="0.2">
      <c r="A515" s="1">
        <v>43847</v>
      </c>
      <c r="B515" t="s">
        <v>547</v>
      </c>
      <c r="C515" t="s">
        <v>11</v>
      </c>
      <c r="D515" t="s">
        <v>11</v>
      </c>
      <c r="E515" t="s">
        <v>12</v>
      </c>
      <c r="F515" t="s">
        <v>16</v>
      </c>
      <c r="G515">
        <v>33415</v>
      </c>
      <c r="H515">
        <v>0</v>
      </c>
      <c r="I515">
        <v>1.18</v>
      </c>
      <c r="J515">
        <v>3.63</v>
      </c>
    </row>
    <row r="516" spans="1:10" x14ac:dyDescent="0.2">
      <c r="A516" s="1">
        <v>43847</v>
      </c>
      <c r="B516" t="s">
        <v>548</v>
      </c>
      <c r="C516" t="s">
        <v>11</v>
      </c>
      <c r="D516" t="s">
        <v>11</v>
      </c>
      <c r="E516" t="s">
        <v>12</v>
      </c>
      <c r="F516" t="s">
        <v>16</v>
      </c>
      <c r="G516">
        <v>85202</v>
      </c>
      <c r="H516">
        <v>0</v>
      </c>
      <c r="I516">
        <v>1.27</v>
      </c>
      <c r="J516">
        <v>3.22</v>
      </c>
    </row>
    <row r="517" spans="1:10" x14ac:dyDescent="0.2">
      <c r="A517" s="1">
        <v>43847</v>
      </c>
      <c r="B517" t="s">
        <v>549</v>
      </c>
      <c r="C517" t="s">
        <v>11</v>
      </c>
      <c r="D517" t="s">
        <v>11</v>
      </c>
      <c r="E517" t="s">
        <v>12</v>
      </c>
      <c r="F517" t="s">
        <v>16</v>
      </c>
      <c r="G517">
        <v>84604</v>
      </c>
      <c r="H517">
        <v>0</v>
      </c>
      <c r="I517">
        <v>1.37</v>
      </c>
      <c r="J517">
        <v>3.82</v>
      </c>
    </row>
    <row r="518" spans="1:10" x14ac:dyDescent="0.2">
      <c r="A518" s="1">
        <v>43847</v>
      </c>
      <c r="B518" t="s">
        <v>550</v>
      </c>
      <c r="C518" t="s">
        <v>11</v>
      </c>
      <c r="D518" t="s">
        <v>11</v>
      </c>
      <c r="E518" t="s">
        <v>12</v>
      </c>
      <c r="F518" t="s">
        <v>16</v>
      </c>
      <c r="G518">
        <v>78741</v>
      </c>
      <c r="H518">
        <v>0</v>
      </c>
      <c r="I518">
        <v>1.25</v>
      </c>
      <c r="J518">
        <v>3.28</v>
      </c>
    </row>
    <row r="519" spans="1:10" x14ac:dyDescent="0.2">
      <c r="A519" s="1">
        <v>43847</v>
      </c>
      <c r="B519" t="s">
        <v>551</v>
      </c>
      <c r="C519" t="s">
        <v>11</v>
      </c>
      <c r="D519" t="s">
        <v>11</v>
      </c>
      <c r="E519" t="s">
        <v>12</v>
      </c>
      <c r="F519" t="s">
        <v>16</v>
      </c>
      <c r="G519">
        <v>75751</v>
      </c>
      <c r="H519">
        <v>0</v>
      </c>
      <c r="I519">
        <v>1.25</v>
      </c>
      <c r="J519">
        <v>3.28</v>
      </c>
    </row>
    <row r="520" spans="1:10" x14ac:dyDescent="0.2">
      <c r="A520" s="1">
        <v>43851</v>
      </c>
      <c r="B520" t="s">
        <v>552</v>
      </c>
      <c r="C520" t="s">
        <v>11</v>
      </c>
      <c r="D520" t="s">
        <v>11</v>
      </c>
      <c r="E520" t="s">
        <v>12</v>
      </c>
      <c r="F520" t="s">
        <v>16</v>
      </c>
      <c r="G520">
        <v>84042</v>
      </c>
      <c r="H520">
        <v>0</v>
      </c>
      <c r="I520">
        <v>1</v>
      </c>
      <c r="J520">
        <v>2.66</v>
      </c>
    </row>
    <row r="521" spans="1:10" x14ac:dyDescent="0.2">
      <c r="A521" s="1">
        <v>43851</v>
      </c>
      <c r="B521" t="s">
        <v>553</v>
      </c>
      <c r="C521" t="s">
        <v>11</v>
      </c>
      <c r="D521" t="s">
        <v>11</v>
      </c>
      <c r="E521" t="s">
        <v>12</v>
      </c>
      <c r="F521" t="s">
        <v>16</v>
      </c>
      <c r="G521">
        <v>12304</v>
      </c>
      <c r="H521">
        <v>0</v>
      </c>
      <c r="I521">
        <v>1.33</v>
      </c>
      <c r="J521">
        <v>4.33</v>
      </c>
    </row>
    <row r="522" spans="1:10" x14ac:dyDescent="0.2">
      <c r="A522" s="1">
        <v>43851</v>
      </c>
      <c r="B522" t="s">
        <v>554</v>
      </c>
      <c r="C522" t="s">
        <v>11</v>
      </c>
      <c r="D522" t="s">
        <v>11</v>
      </c>
      <c r="E522" t="s">
        <v>12</v>
      </c>
      <c r="F522" t="s">
        <v>24</v>
      </c>
      <c r="G522">
        <v>38016</v>
      </c>
      <c r="H522">
        <v>0</v>
      </c>
      <c r="I522">
        <v>1.5</v>
      </c>
      <c r="J522">
        <v>9.6999999999999993</v>
      </c>
    </row>
    <row r="523" spans="1:10" x14ac:dyDescent="0.2">
      <c r="A523" s="1">
        <v>43852</v>
      </c>
      <c r="B523" t="s">
        <v>555</v>
      </c>
      <c r="C523" t="s">
        <v>11</v>
      </c>
      <c r="D523" t="s">
        <v>11</v>
      </c>
      <c r="E523" t="s">
        <v>12</v>
      </c>
      <c r="F523" t="s">
        <v>16</v>
      </c>
      <c r="G523">
        <v>85042</v>
      </c>
      <c r="H523">
        <v>0</v>
      </c>
      <c r="I523">
        <v>1.27</v>
      </c>
      <c r="J523">
        <v>3.22</v>
      </c>
    </row>
    <row r="524" spans="1:10" x14ac:dyDescent="0.2">
      <c r="A524" s="1">
        <v>43855</v>
      </c>
      <c r="B524" t="s">
        <v>556</v>
      </c>
      <c r="C524" t="s">
        <v>11</v>
      </c>
      <c r="D524" t="s">
        <v>11</v>
      </c>
      <c r="E524" t="s">
        <v>12</v>
      </c>
      <c r="F524" t="s">
        <v>16</v>
      </c>
      <c r="G524">
        <v>53172</v>
      </c>
      <c r="H524">
        <v>0</v>
      </c>
      <c r="I524">
        <v>1.21</v>
      </c>
      <c r="J524">
        <v>3.36</v>
      </c>
    </row>
    <row r="525" spans="1:10" x14ac:dyDescent="0.2">
      <c r="A525" s="1">
        <v>43855</v>
      </c>
      <c r="B525" t="s">
        <v>557</v>
      </c>
      <c r="C525" t="s">
        <v>11</v>
      </c>
      <c r="D525" t="s">
        <v>11</v>
      </c>
      <c r="E525" t="s">
        <v>12</v>
      </c>
      <c r="F525" t="s">
        <v>16</v>
      </c>
      <c r="G525">
        <v>97217</v>
      </c>
      <c r="H525">
        <v>0</v>
      </c>
      <c r="I525">
        <v>1.02</v>
      </c>
      <c r="J525">
        <v>2.76</v>
      </c>
    </row>
    <row r="526" spans="1:10" x14ac:dyDescent="0.2">
      <c r="A526" s="1">
        <v>43855</v>
      </c>
      <c r="B526" t="s">
        <v>558</v>
      </c>
      <c r="C526" t="s">
        <v>11</v>
      </c>
      <c r="D526" t="s">
        <v>11</v>
      </c>
      <c r="E526" t="s">
        <v>12</v>
      </c>
      <c r="F526" t="s">
        <v>16</v>
      </c>
      <c r="G526" t="s">
        <v>559</v>
      </c>
      <c r="H526">
        <v>0</v>
      </c>
      <c r="I526">
        <v>2.91</v>
      </c>
      <c r="J526">
        <v>4.9400000000000004</v>
      </c>
    </row>
    <row r="527" spans="1:10" x14ac:dyDescent="0.2">
      <c r="A527" s="1">
        <v>43855</v>
      </c>
      <c r="B527" t="s">
        <v>560</v>
      </c>
      <c r="C527" t="s">
        <v>11</v>
      </c>
      <c r="D527" t="s">
        <v>11</v>
      </c>
      <c r="E527" t="s">
        <v>12</v>
      </c>
      <c r="F527" t="s">
        <v>16</v>
      </c>
      <c r="G527">
        <v>37066</v>
      </c>
      <c r="H527">
        <v>0</v>
      </c>
      <c r="I527">
        <v>1.21</v>
      </c>
      <c r="J527">
        <v>3.36</v>
      </c>
    </row>
    <row r="528" spans="1:10" x14ac:dyDescent="0.2">
      <c r="A528" s="1">
        <v>43858</v>
      </c>
      <c r="B528" t="s">
        <v>561</v>
      </c>
      <c r="C528" t="s">
        <v>11</v>
      </c>
      <c r="D528" t="s">
        <v>11</v>
      </c>
      <c r="E528" t="s">
        <v>12</v>
      </c>
      <c r="F528" t="s">
        <v>16</v>
      </c>
      <c r="G528">
        <v>79556</v>
      </c>
      <c r="H528">
        <v>0</v>
      </c>
      <c r="I528">
        <v>1.44</v>
      </c>
      <c r="J528">
        <v>3.31</v>
      </c>
    </row>
    <row r="529" spans="1:10" x14ac:dyDescent="0.2">
      <c r="A529" s="1">
        <v>43859</v>
      </c>
      <c r="B529" t="s">
        <v>562</v>
      </c>
      <c r="C529" t="s">
        <v>11</v>
      </c>
      <c r="D529" t="s">
        <v>11</v>
      </c>
      <c r="E529" t="s">
        <v>12</v>
      </c>
      <c r="F529" t="s">
        <v>24</v>
      </c>
      <c r="G529">
        <v>84020</v>
      </c>
      <c r="H529">
        <v>0</v>
      </c>
      <c r="I529">
        <v>0.86</v>
      </c>
      <c r="J529">
        <v>7.84</v>
      </c>
    </row>
    <row r="530" spans="1:10" x14ac:dyDescent="0.2">
      <c r="A530" s="1">
        <v>43861</v>
      </c>
      <c r="B530" t="s">
        <v>563</v>
      </c>
      <c r="C530" t="s">
        <v>11</v>
      </c>
      <c r="D530" t="s">
        <v>11</v>
      </c>
      <c r="E530" t="s">
        <v>12</v>
      </c>
      <c r="F530" t="s">
        <v>16</v>
      </c>
      <c r="G530">
        <v>84005</v>
      </c>
      <c r="H530">
        <v>0</v>
      </c>
      <c r="I530">
        <v>0.86</v>
      </c>
      <c r="J530">
        <v>5.04</v>
      </c>
    </row>
    <row r="531" spans="1:10" x14ac:dyDescent="0.2">
      <c r="A531" s="1">
        <v>43861</v>
      </c>
      <c r="B531" t="s">
        <v>564</v>
      </c>
      <c r="C531" t="s">
        <v>11</v>
      </c>
      <c r="D531" t="s">
        <v>11</v>
      </c>
      <c r="E531" t="s">
        <v>12</v>
      </c>
      <c r="F531" t="s">
        <v>16</v>
      </c>
      <c r="G531">
        <v>85085</v>
      </c>
      <c r="H531">
        <v>0</v>
      </c>
      <c r="I531">
        <v>1.1200000000000001</v>
      </c>
      <c r="J531">
        <v>2.78</v>
      </c>
    </row>
    <row r="532" spans="1:10" x14ac:dyDescent="0.2">
      <c r="A532" s="1">
        <v>43861</v>
      </c>
      <c r="B532" t="s">
        <v>565</v>
      </c>
      <c r="C532" t="s">
        <v>11</v>
      </c>
      <c r="D532" t="s">
        <v>11</v>
      </c>
      <c r="E532" t="s">
        <v>12</v>
      </c>
      <c r="F532" t="s">
        <v>16</v>
      </c>
      <c r="G532">
        <v>15366</v>
      </c>
      <c r="H532">
        <v>0</v>
      </c>
      <c r="I532">
        <v>1.33</v>
      </c>
      <c r="J532">
        <v>4.32</v>
      </c>
    </row>
    <row r="533" spans="1:10" x14ac:dyDescent="0.2">
      <c r="A533" s="1">
        <v>43861</v>
      </c>
      <c r="B533" t="s">
        <v>566</v>
      </c>
      <c r="C533" t="s">
        <v>11</v>
      </c>
      <c r="D533" t="s">
        <v>11</v>
      </c>
      <c r="E533" t="s">
        <v>12</v>
      </c>
      <c r="F533" t="s">
        <v>24</v>
      </c>
      <c r="G533">
        <v>73071</v>
      </c>
      <c r="H533">
        <v>0</v>
      </c>
      <c r="I533">
        <v>3.01</v>
      </c>
      <c r="J533">
        <v>9.5399999999999991</v>
      </c>
    </row>
    <row r="534" spans="1:10" x14ac:dyDescent="0.2">
      <c r="A534" s="1">
        <v>43861</v>
      </c>
      <c r="B534" t="s">
        <v>567</v>
      </c>
      <c r="C534" t="s">
        <v>11</v>
      </c>
      <c r="D534" t="s">
        <v>11</v>
      </c>
      <c r="E534" t="s">
        <v>12</v>
      </c>
      <c r="F534" t="s">
        <v>16</v>
      </c>
      <c r="G534">
        <v>75159</v>
      </c>
      <c r="H534">
        <v>0</v>
      </c>
      <c r="I534">
        <v>1.44</v>
      </c>
      <c r="J534">
        <v>3.31</v>
      </c>
    </row>
    <row r="535" spans="1:10" x14ac:dyDescent="0.2">
      <c r="A535" s="1">
        <v>43861</v>
      </c>
      <c r="B535" t="s">
        <v>568</v>
      </c>
      <c r="C535" t="s">
        <v>11</v>
      </c>
      <c r="D535" t="s">
        <v>11</v>
      </c>
      <c r="E535" t="s">
        <v>12</v>
      </c>
      <c r="F535" t="s">
        <v>16</v>
      </c>
      <c r="G535">
        <v>30043</v>
      </c>
      <c r="H535">
        <v>0</v>
      </c>
      <c r="I535">
        <v>1.38</v>
      </c>
      <c r="J535">
        <v>3.52</v>
      </c>
    </row>
    <row r="536" spans="1:10" x14ac:dyDescent="0.2">
      <c r="A536" s="1">
        <v>43861</v>
      </c>
      <c r="B536" t="s">
        <v>569</v>
      </c>
      <c r="C536" t="s">
        <v>11</v>
      </c>
      <c r="D536" t="s">
        <v>11</v>
      </c>
      <c r="E536" t="s">
        <v>12</v>
      </c>
      <c r="F536" t="s">
        <v>24</v>
      </c>
      <c r="G536">
        <v>91354</v>
      </c>
      <c r="H536">
        <v>0</v>
      </c>
      <c r="I536">
        <v>1.78</v>
      </c>
      <c r="J536">
        <v>8.1199999999999992</v>
      </c>
    </row>
    <row r="537" spans="1:10" x14ac:dyDescent="0.2">
      <c r="A537" s="1">
        <v>43861</v>
      </c>
      <c r="B537" t="s">
        <v>570</v>
      </c>
      <c r="C537" t="s">
        <v>11</v>
      </c>
      <c r="D537" t="s">
        <v>11</v>
      </c>
      <c r="E537" t="s">
        <v>12</v>
      </c>
      <c r="F537" t="s">
        <v>24</v>
      </c>
      <c r="G537" t="s">
        <v>559</v>
      </c>
      <c r="H537">
        <v>0</v>
      </c>
      <c r="I537">
        <v>0.86</v>
      </c>
      <c r="J537">
        <v>7.84</v>
      </c>
    </row>
    <row r="538" spans="1:10" x14ac:dyDescent="0.2">
      <c r="A538" s="1">
        <v>43861</v>
      </c>
      <c r="B538" t="s">
        <v>571</v>
      </c>
      <c r="C538" t="s">
        <v>11</v>
      </c>
      <c r="D538" t="s">
        <v>11</v>
      </c>
      <c r="E538" t="s">
        <v>12</v>
      </c>
      <c r="F538" t="s">
        <v>24</v>
      </c>
      <c r="G538">
        <v>89005</v>
      </c>
      <c r="H538">
        <v>0</v>
      </c>
      <c r="I538">
        <v>1.78</v>
      </c>
      <c r="J538">
        <v>8.1199999999999992</v>
      </c>
    </row>
    <row r="539" spans="1:10" x14ac:dyDescent="0.2">
      <c r="A539" s="1">
        <v>43861</v>
      </c>
      <c r="B539" t="s">
        <v>572</v>
      </c>
      <c r="C539" t="s">
        <v>11</v>
      </c>
      <c r="D539" t="s">
        <v>11</v>
      </c>
      <c r="E539" t="s">
        <v>12</v>
      </c>
      <c r="F539" t="s">
        <v>16</v>
      </c>
      <c r="G539">
        <v>84321</v>
      </c>
      <c r="H539">
        <v>0</v>
      </c>
      <c r="I539">
        <v>0.86</v>
      </c>
      <c r="J539">
        <v>5.04</v>
      </c>
    </row>
    <row r="540" spans="1:10" x14ac:dyDescent="0.2">
      <c r="A540" s="1">
        <v>43863</v>
      </c>
      <c r="B540" t="s">
        <v>573</v>
      </c>
      <c r="C540" t="s">
        <v>11</v>
      </c>
      <c r="D540" t="s">
        <v>11</v>
      </c>
      <c r="E540" t="s">
        <v>12</v>
      </c>
      <c r="F540" t="s">
        <v>16</v>
      </c>
      <c r="G540">
        <v>34112</v>
      </c>
      <c r="H540">
        <v>0</v>
      </c>
      <c r="I540">
        <v>1.29</v>
      </c>
      <c r="J540">
        <v>4.46</v>
      </c>
    </row>
    <row r="541" spans="1:10" x14ac:dyDescent="0.2">
      <c r="A541" s="1">
        <v>43863</v>
      </c>
      <c r="B541" t="s">
        <v>574</v>
      </c>
      <c r="C541" t="s">
        <v>11</v>
      </c>
      <c r="D541" t="s">
        <v>11</v>
      </c>
      <c r="E541" t="s">
        <v>12</v>
      </c>
      <c r="F541" t="s">
        <v>24</v>
      </c>
      <c r="G541">
        <v>84713</v>
      </c>
      <c r="H541">
        <v>0</v>
      </c>
      <c r="I541">
        <v>0.61</v>
      </c>
      <c r="J541">
        <v>7.64</v>
      </c>
    </row>
    <row r="542" spans="1:10" x14ac:dyDescent="0.2">
      <c r="A542" s="1">
        <v>43863</v>
      </c>
      <c r="B542" t="s">
        <v>575</v>
      </c>
      <c r="C542" t="s">
        <v>11</v>
      </c>
      <c r="D542" t="s">
        <v>11</v>
      </c>
      <c r="E542" t="s">
        <v>12</v>
      </c>
      <c r="F542" t="s">
        <v>24</v>
      </c>
      <c r="G542">
        <v>95833</v>
      </c>
      <c r="H542">
        <v>0</v>
      </c>
      <c r="I542">
        <v>2.31</v>
      </c>
      <c r="J542">
        <v>8.59</v>
      </c>
    </row>
    <row r="543" spans="1:10" x14ac:dyDescent="0.2">
      <c r="A543" s="1">
        <v>43864</v>
      </c>
      <c r="B543" t="s">
        <v>576</v>
      </c>
      <c r="C543" t="s">
        <v>11</v>
      </c>
      <c r="D543" t="s">
        <v>11</v>
      </c>
      <c r="E543" t="s">
        <v>12</v>
      </c>
      <c r="F543" t="s">
        <v>16</v>
      </c>
      <c r="G543">
        <v>11103</v>
      </c>
      <c r="H543">
        <v>0</v>
      </c>
      <c r="I543">
        <v>1.33</v>
      </c>
      <c r="J543">
        <v>3.67</v>
      </c>
    </row>
    <row r="544" spans="1:10" x14ac:dyDescent="0.2">
      <c r="A544" s="1">
        <v>43864</v>
      </c>
      <c r="B544" t="s">
        <v>577</v>
      </c>
      <c r="C544" t="s">
        <v>11</v>
      </c>
      <c r="D544" t="s">
        <v>11</v>
      </c>
      <c r="E544" t="s">
        <v>12</v>
      </c>
      <c r="F544" t="s">
        <v>24</v>
      </c>
      <c r="G544">
        <v>15366</v>
      </c>
      <c r="H544">
        <v>0</v>
      </c>
      <c r="I544">
        <v>3.11</v>
      </c>
      <c r="J544">
        <v>10.54</v>
      </c>
    </row>
    <row r="545" spans="1:10" x14ac:dyDescent="0.2">
      <c r="A545" s="1">
        <v>43866</v>
      </c>
      <c r="B545" t="s">
        <v>578</v>
      </c>
      <c r="C545" t="s">
        <v>11</v>
      </c>
      <c r="D545" t="s">
        <v>11</v>
      </c>
      <c r="E545" t="s">
        <v>12</v>
      </c>
      <c r="F545" t="s">
        <v>16</v>
      </c>
      <c r="G545">
        <v>84062</v>
      </c>
      <c r="H545">
        <v>0</v>
      </c>
      <c r="I545">
        <v>1.39</v>
      </c>
      <c r="J545">
        <v>3.21</v>
      </c>
    </row>
    <row r="546" spans="1:10" x14ac:dyDescent="0.2">
      <c r="A546" s="1">
        <v>43866</v>
      </c>
      <c r="B546" t="s">
        <v>579</v>
      </c>
      <c r="C546" t="s">
        <v>11</v>
      </c>
      <c r="D546" t="s">
        <v>11</v>
      </c>
      <c r="E546" t="s">
        <v>260</v>
      </c>
      <c r="F546" t="s">
        <v>261</v>
      </c>
      <c r="G546">
        <v>91605</v>
      </c>
      <c r="H546">
        <v>0</v>
      </c>
      <c r="I546">
        <v>10.67</v>
      </c>
      <c r="J546">
        <v>19.3</v>
      </c>
    </row>
    <row r="547" spans="1:10" x14ac:dyDescent="0.2">
      <c r="A547" s="1">
        <v>43866</v>
      </c>
      <c r="B547" t="s">
        <v>580</v>
      </c>
      <c r="C547" t="s">
        <v>11</v>
      </c>
      <c r="D547" t="s">
        <v>11</v>
      </c>
      <c r="E547" t="s">
        <v>12</v>
      </c>
      <c r="F547" t="s">
        <v>16</v>
      </c>
      <c r="G547">
        <v>30043</v>
      </c>
      <c r="H547">
        <v>0</v>
      </c>
      <c r="I547">
        <v>1.33</v>
      </c>
      <c r="J547">
        <v>4.32</v>
      </c>
    </row>
    <row r="548" spans="1:10" x14ac:dyDescent="0.2">
      <c r="A548" s="1">
        <v>43867</v>
      </c>
      <c r="B548" t="s">
        <v>581</v>
      </c>
      <c r="C548" t="s">
        <v>11</v>
      </c>
      <c r="D548" t="s">
        <v>11</v>
      </c>
      <c r="E548" t="s">
        <v>12</v>
      </c>
      <c r="F548" t="s">
        <v>16</v>
      </c>
      <c r="G548">
        <v>79705</v>
      </c>
      <c r="H548">
        <v>0</v>
      </c>
      <c r="I548">
        <v>1.44</v>
      </c>
      <c r="J548">
        <v>3.31</v>
      </c>
    </row>
    <row r="549" spans="1:10" x14ac:dyDescent="0.2">
      <c r="A549" s="1">
        <v>43868</v>
      </c>
      <c r="B549" t="s">
        <v>582</v>
      </c>
      <c r="C549" t="s">
        <v>11</v>
      </c>
      <c r="D549" t="s">
        <v>11</v>
      </c>
      <c r="E549" t="s">
        <v>12</v>
      </c>
      <c r="F549" t="s">
        <v>24</v>
      </c>
      <c r="G549" s="2" t="s">
        <v>583</v>
      </c>
      <c r="H549">
        <v>0</v>
      </c>
      <c r="I549">
        <v>4.26</v>
      </c>
      <c r="J549">
        <v>15.74</v>
      </c>
    </row>
    <row r="550" spans="1:10" x14ac:dyDescent="0.2">
      <c r="A550" s="1">
        <v>43868</v>
      </c>
      <c r="B550" t="s">
        <v>584</v>
      </c>
      <c r="C550" t="s">
        <v>11</v>
      </c>
      <c r="D550" t="s">
        <v>11</v>
      </c>
      <c r="E550" t="s">
        <v>12</v>
      </c>
      <c r="F550" t="s">
        <v>16</v>
      </c>
      <c r="G550">
        <v>72120</v>
      </c>
      <c r="H550">
        <v>0</v>
      </c>
      <c r="I550">
        <v>1.32</v>
      </c>
      <c r="J550">
        <v>4.18</v>
      </c>
    </row>
    <row r="551" spans="1:10" x14ac:dyDescent="0.2">
      <c r="A551" s="1">
        <v>43871</v>
      </c>
      <c r="B551" t="s">
        <v>585</v>
      </c>
      <c r="C551" t="s">
        <v>11</v>
      </c>
      <c r="D551" t="s">
        <v>11</v>
      </c>
      <c r="E551" t="s">
        <v>12</v>
      </c>
      <c r="F551" t="s">
        <v>16</v>
      </c>
      <c r="G551">
        <v>84660</v>
      </c>
      <c r="H551">
        <v>0</v>
      </c>
      <c r="I551">
        <v>1.37</v>
      </c>
      <c r="J551">
        <v>3.93</v>
      </c>
    </row>
    <row r="552" spans="1:10" x14ac:dyDescent="0.2">
      <c r="A552" s="1">
        <v>43871</v>
      </c>
      <c r="B552" t="s">
        <v>586</v>
      </c>
      <c r="C552" t="s">
        <v>11</v>
      </c>
      <c r="D552" t="s">
        <v>11</v>
      </c>
      <c r="E552" t="s">
        <v>12</v>
      </c>
      <c r="F552" t="s">
        <v>24</v>
      </c>
      <c r="G552">
        <v>84606</v>
      </c>
      <c r="H552">
        <v>0</v>
      </c>
      <c r="I552">
        <v>0.86</v>
      </c>
      <c r="J552">
        <v>7.84</v>
      </c>
    </row>
    <row r="553" spans="1:10" x14ac:dyDescent="0.2">
      <c r="A553" s="1">
        <v>43871</v>
      </c>
      <c r="B553" t="s">
        <v>587</v>
      </c>
      <c r="C553" t="s">
        <v>11</v>
      </c>
      <c r="D553" t="s">
        <v>11</v>
      </c>
      <c r="E553" t="s">
        <v>12</v>
      </c>
      <c r="F553" t="s">
        <v>24</v>
      </c>
      <c r="G553">
        <v>73071</v>
      </c>
      <c r="H553">
        <v>0</v>
      </c>
      <c r="I553">
        <v>3.01</v>
      </c>
      <c r="J553">
        <v>9.5399999999999991</v>
      </c>
    </row>
    <row r="554" spans="1:10" x14ac:dyDescent="0.2">
      <c r="A554" s="1">
        <v>43871</v>
      </c>
      <c r="B554" t="s">
        <v>588</v>
      </c>
      <c r="C554" t="s">
        <v>11</v>
      </c>
      <c r="D554" t="s">
        <v>11</v>
      </c>
      <c r="E554" t="s">
        <v>12</v>
      </c>
      <c r="F554" t="s">
        <v>24</v>
      </c>
      <c r="G554">
        <v>84084</v>
      </c>
      <c r="H554">
        <v>0</v>
      </c>
      <c r="I554">
        <v>0.61</v>
      </c>
      <c r="J554">
        <v>7.64</v>
      </c>
    </row>
    <row r="555" spans="1:10" x14ac:dyDescent="0.2">
      <c r="A555" s="1">
        <v>43872</v>
      </c>
      <c r="B555" t="s">
        <v>589</v>
      </c>
      <c r="C555" t="s">
        <v>11</v>
      </c>
      <c r="D555" t="s">
        <v>11</v>
      </c>
      <c r="E555" t="s">
        <v>12</v>
      </c>
      <c r="F555" t="s">
        <v>16</v>
      </c>
      <c r="G555">
        <v>79705</v>
      </c>
      <c r="H555">
        <v>0</v>
      </c>
      <c r="I555">
        <v>1.37</v>
      </c>
      <c r="J555">
        <v>4.08</v>
      </c>
    </row>
    <row r="556" spans="1:10" x14ac:dyDescent="0.2">
      <c r="A556" s="1">
        <v>43874</v>
      </c>
      <c r="B556" t="s">
        <v>590</v>
      </c>
      <c r="C556" t="s">
        <v>11</v>
      </c>
      <c r="D556" t="s">
        <v>11</v>
      </c>
      <c r="E556" t="s">
        <v>12</v>
      </c>
      <c r="F556" t="s">
        <v>24</v>
      </c>
      <c r="G556">
        <v>84058</v>
      </c>
      <c r="H556">
        <v>0</v>
      </c>
      <c r="I556">
        <v>0.61</v>
      </c>
      <c r="J556">
        <v>7.64</v>
      </c>
    </row>
    <row r="557" spans="1:10" x14ac:dyDescent="0.2">
      <c r="A557" s="1">
        <v>43874</v>
      </c>
      <c r="B557" t="s">
        <v>591</v>
      </c>
      <c r="C557" t="s">
        <v>11</v>
      </c>
      <c r="D557" t="s">
        <v>11</v>
      </c>
      <c r="E557" t="s">
        <v>12</v>
      </c>
      <c r="F557" t="s">
        <v>24</v>
      </c>
      <c r="G557">
        <v>84107</v>
      </c>
      <c r="H557">
        <v>0</v>
      </c>
      <c r="I557">
        <v>0.86</v>
      </c>
      <c r="J557">
        <v>7.84</v>
      </c>
    </row>
    <row r="558" spans="1:10" x14ac:dyDescent="0.2">
      <c r="A558" s="1">
        <v>43875</v>
      </c>
      <c r="B558" t="s">
        <v>592</v>
      </c>
      <c r="C558" t="s">
        <v>11</v>
      </c>
      <c r="D558" t="s">
        <v>11</v>
      </c>
      <c r="E558" t="s">
        <v>12</v>
      </c>
      <c r="F558" t="s">
        <v>24</v>
      </c>
      <c r="G558">
        <v>73069</v>
      </c>
      <c r="H558">
        <v>0</v>
      </c>
      <c r="I558">
        <v>3.01</v>
      </c>
      <c r="J558">
        <v>9.5399999999999991</v>
      </c>
    </row>
    <row r="559" spans="1:10" x14ac:dyDescent="0.2">
      <c r="A559" s="1">
        <v>43875</v>
      </c>
      <c r="B559" t="s">
        <v>593</v>
      </c>
      <c r="C559" t="s">
        <v>11</v>
      </c>
      <c r="D559" t="s">
        <v>11</v>
      </c>
      <c r="E559" t="s">
        <v>12</v>
      </c>
      <c r="F559" t="s">
        <v>24</v>
      </c>
      <c r="G559">
        <v>84005</v>
      </c>
      <c r="H559">
        <v>0</v>
      </c>
      <c r="I559">
        <v>0.61</v>
      </c>
      <c r="J559">
        <v>7.64</v>
      </c>
    </row>
    <row r="560" spans="1:10" x14ac:dyDescent="0.2">
      <c r="A560" s="1">
        <v>43875</v>
      </c>
      <c r="B560" t="s">
        <v>594</v>
      </c>
      <c r="C560" t="s">
        <v>11</v>
      </c>
      <c r="D560" t="s">
        <v>11</v>
      </c>
      <c r="E560" t="s">
        <v>12</v>
      </c>
      <c r="F560" t="s">
        <v>16</v>
      </c>
      <c r="G560">
        <v>33415</v>
      </c>
      <c r="H560">
        <v>0</v>
      </c>
      <c r="I560">
        <v>3.9</v>
      </c>
      <c r="J560">
        <v>5.7</v>
      </c>
    </row>
    <row r="561" spans="1:10" x14ac:dyDescent="0.2">
      <c r="A561" s="1">
        <v>43875</v>
      </c>
      <c r="B561" t="s">
        <v>595</v>
      </c>
      <c r="C561" t="s">
        <v>11</v>
      </c>
      <c r="D561" t="s">
        <v>11</v>
      </c>
      <c r="E561" t="s">
        <v>12</v>
      </c>
      <c r="F561" t="s">
        <v>24</v>
      </c>
      <c r="G561">
        <v>84095</v>
      </c>
      <c r="H561">
        <v>0</v>
      </c>
      <c r="I561">
        <v>0.61</v>
      </c>
      <c r="J561">
        <v>7.64</v>
      </c>
    </row>
    <row r="562" spans="1:10" x14ac:dyDescent="0.2">
      <c r="A562" s="1">
        <v>43875</v>
      </c>
      <c r="B562" t="s">
        <v>596</v>
      </c>
      <c r="C562" t="s">
        <v>11</v>
      </c>
      <c r="D562" t="s">
        <v>11</v>
      </c>
      <c r="E562" t="s">
        <v>12</v>
      </c>
      <c r="F562" t="s">
        <v>16</v>
      </c>
      <c r="G562">
        <v>94553</v>
      </c>
      <c r="H562">
        <v>0</v>
      </c>
      <c r="I562">
        <v>1.44</v>
      </c>
      <c r="J562">
        <v>3.31</v>
      </c>
    </row>
    <row r="563" spans="1:10" x14ac:dyDescent="0.2">
      <c r="A563" s="1">
        <v>43878</v>
      </c>
      <c r="B563" t="s">
        <v>597</v>
      </c>
      <c r="C563" t="s">
        <v>11</v>
      </c>
      <c r="D563" t="s">
        <v>11</v>
      </c>
      <c r="E563" t="s">
        <v>12</v>
      </c>
      <c r="F563" t="s">
        <v>24</v>
      </c>
      <c r="G563">
        <v>84058</v>
      </c>
      <c r="H563">
        <v>0</v>
      </c>
      <c r="I563">
        <v>0.61</v>
      </c>
      <c r="J563">
        <v>7.64</v>
      </c>
    </row>
    <row r="564" spans="1:10" x14ac:dyDescent="0.2">
      <c r="A564" s="1">
        <v>43878</v>
      </c>
      <c r="B564" t="s">
        <v>598</v>
      </c>
      <c r="C564" t="s">
        <v>11</v>
      </c>
      <c r="D564" t="s">
        <v>11</v>
      </c>
      <c r="E564" t="s">
        <v>12</v>
      </c>
      <c r="F564" t="s">
        <v>16</v>
      </c>
      <c r="G564">
        <v>73071</v>
      </c>
      <c r="H564">
        <v>0</v>
      </c>
      <c r="I564">
        <v>2.98</v>
      </c>
      <c r="J564">
        <v>5.27</v>
      </c>
    </row>
    <row r="565" spans="1:10" x14ac:dyDescent="0.2">
      <c r="A565" s="1">
        <v>43878</v>
      </c>
      <c r="B565" t="s">
        <v>599</v>
      </c>
      <c r="C565" t="s">
        <v>11</v>
      </c>
      <c r="D565" t="s">
        <v>11</v>
      </c>
      <c r="E565" t="s">
        <v>12</v>
      </c>
      <c r="F565" t="s">
        <v>24</v>
      </c>
      <c r="G565">
        <v>84332</v>
      </c>
      <c r="H565">
        <v>0</v>
      </c>
      <c r="I565">
        <v>0.86</v>
      </c>
      <c r="J565">
        <v>7.84</v>
      </c>
    </row>
    <row r="566" spans="1:10" x14ac:dyDescent="0.2">
      <c r="A566" s="1">
        <v>43878</v>
      </c>
      <c r="B566" t="s">
        <v>600</v>
      </c>
      <c r="C566" t="s">
        <v>11</v>
      </c>
      <c r="D566" t="s">
        <v>11</v>
      </c>
      <c r="E566" t="s">
        <v>12</v>
      </c>
      <c r="F566" t="s">
        <v>24</v>
      </c>
      <c r="G566">
        <v>84043</v>
      </c>
      <c r="H566">
        <v>0</v>
      </c>
      <c r="I566">
        <v>1.26</v>
      </c>
      <c r="J566">
        <v>7.94</v>
      </c>
    </row>
    <row r="567" spans="1:10" x14ac:dyDescent="0.2">
      <c r="A567" s="1">
        <v>43878</v>
      </c>
      <c r="B567" t="s">
        <v>601</v>
      </c>
      <c r="C567" t="s">
        <v>11</v>
      </c>
      <c r="D567" t="s">
        <v>11</v>
      </c>
      <c r="E567" t="s">
        <v>12</v>
      </c>
      <c r="F567" t="s">
        <v>16</v>
      </c>
      <c r="G567">
        <v>38016</v>
      </c>
      <c r="H567">
        <v>0</v>
      </c>
      <c r="I567">
        <v>3.05</v>
      </c>
      <c r="J567">
        <v>5.4</v>
      </c>
    </row>
    <row r="568" spans="1:10" x14ac:dyDescent="0.2">
      <c r="A568" s="1">
        <v>43879</v>
      </c>
      <c r="B568" t="s">
        <v>602</v>
      </c>
      <c r="C568" t="s">
        <v>11</v>
      </c>
      <c r="D568" t="s">
        <v>11</v>
      </c>
      <c r="E568" t="s">
        <v>12</v>
      </c>
      <c r="F568" t="s">
        <v>16</v>
      </c>
      <c r="G568">
        <v>73071</v>
      </c>
      <c r="H568">
        <v>0</v>
      </c>
      <c r="I568">
        <v>2.98</v>
      </c>
      <c r="J568">
        <v>5.27</v>
      </c>
    </row>
    <row r="569" spans="1:10" x14ac:dyDescent="0.2">
      <c r="A569" s="1">
        <v>43880</v>
      </c>
      <c r="B569" t="s">
        <v>603</v>
      </c>
      <c r="C569" t="s">
        <v>11</v>
      </c>
      <c r="D569" t="s">
        <v>11</v>
      </c>
      <c r="E569" t="s">
        <v>12</v>
      </c>
      <c r="F569" t="s">
        <v>16</v>
      </c>
      <c r="G569">
        <v>84042</v>
      </c>
      <c r="H569">
        <v>0</v>
      </c>
      <c r="I569">
        <v>1.37</v>
      </c>
      <c r="J569">
        <v>3.93</v>
      </c>
    </row>
    <row r="570" spans="1:10" x14ac:dyDescent="0.2">
      <c r="A570" s="1">
        <v>43880</v>
      </c>
      <c r="B570" t="s">
        <v>604</v>
      </c>
      <c r="C570" t="s">
        <v>11</v>
      </c>
      <c r="D570" t="s">
        <v>11</v>
      </c>
      <c r="E570" t="s">
        <v>12</v>
      </c>
      <c r="F570" t="s">
        <v>16</v>
      </c>
      <c r="G570" s="2" t="s">
        <v>583</v>
      </c>
      <c r="H570">
        <v>0</v>
      </c>
      <c r="I570">
        <v>0.8</v>
      </c>
      <c r="J570">
        <v>5.7</v>
      </c>
    </row>
    <row r="571" spans="1:10" x14ac:dyDescent="0.2">
      <c r="A571" s="1">
        <v>43881</v>
      </c>
      <c r="B571" t="s">
        <v>605</v>
      </c>
      <c r="C571" t="s">
        <v>11</v>
      </c>
      <c r="D571" t="s">
        <v>11</v>
      </c>
      <c r="E571" t="s">
        <v>12</v>
      </c>
      <c r="F571" t="s">
        <v>16</v>
      </c>
      <c r="G571">
        <v>84103</v>
      </c>
      <c r="H571">
        <v>0</v>
      </c>
      <c r="I571">
        <v>1.06</v>
      </c>
      <c r="J571">
        <v>2.74</v>
      </c>
    </row>
    <row r="572" spans="1:10" x14ac:dyDescent="0.2">
      <c r="A572" s="1">
        <v>43881</v>
      </c>
      <c r="B572" t="s">
        <v>606</v>
      </c>
      <c r="C572" t="s">
        <v>11</v>
      </c>
      <c r="D572" t="s">
        <v>11</v>
      </c>
      <c r="E572" t="s">
        <v>12</v>
      </c>
      <c r="F572" t="s">
        <v>24</v>
      </c>
      <c r="G572">
        <v>90058</v>
      </c>
      <c r="H572">
        <v>0</v>
      </c>
      <c r="I572">
        <v>2.48</v>
      </c>
      <c r="J572">
        <v>9.07</v>
      </c>
    </row>
    <row r="573" spans="1:10" x14ac:dyDescent="0.2">
      <c r="A573" s="1">
        <v>43882</v>
      </c>
      <c r="B573" t="s">
        <v>607</v>
      </c>
      <c r="C573" t="s">
        <v>11</v>
      </c>
      <c r="D573" t="s">
        <v>11</v>
      </c>
      <c r="E573" t="s">
        <v>12</v>
      </c>
      <c r="F573" t="s">
        <v>16</v>
      </c>
      <c r="G573">
        <v>85140</v>
      </c>
      <c r="H573">
        <v>0</v>
      </c>
      <c r="I573">
        <v>1.1200000000000001</v>
      </c>
      <c r="J573">
        <v>2.78</v>
      </c>
    </row>
    <row r="574" spans="1:10" x14ac:dyDescent="0.2">
      <c r="A574" s="1">
        <v>43882</v>
      </c>
      <c r="B574" t="s">
        <v>608</v>
      </c>
      <c r="C574" t="s">
        <v>11</v>
      </c>
      <c r="D574" t="s">
        <v>11</v>
      </c>
      <c r="E574" t="s">
        <v>12</v>
      </c>
      <c r="F574" t="s">
        <v>16</v>
      </c>
      <c r="G574">
        <v>73071</v>
      </c>
      <c r="H574">
        <v>0</v>
      </c>
      <c r="I574">
        <v>2.98</v>
      </c>
      <c r="J574">
        <v>5.27</v>
      </c>
    </row>
    <row r="575" spans="1:10" x14ac:dyDescent="0.2">
      <c r="A575" s="1">
        <v>43882</v>
      </c>
      <c r="B575" t="s">
        <v>609</v>
      </c>
      <c r="C575" t="s">
        <v>11</v>
      </c>
      <c r="D575" t="s">
        <v>11</v>
      </c>
      <c r="E575" t="s">
        <v>12</v>
      </c>
      <c r="F575" t="s">
        <v>24</v>
      </c>
      <c r="G575">
        <v>72120</v>
      </c>
      <c r="H575">
        <v>0</v>
      </c>
      <c r="I575">
        <v>1.76</v>
      </c>
      <c r="J575">
        <v>9.99</v>
      </c>
    </row>
    <row r="576" spans="1:10" x14ac:dyDescent="0.2">
      <c r="A576" s="1">
        <v>43882</v>
      </c>
      <c r="B576" t="s">
        <v>610</v>
      </c>
      <c r="C576" t="s">
        <v>11</v>
      </c>
      <c r="D576" t="s">
        <v>11</v>
      </c>
      <c r="E576" t="s">
        <v>12</v>
      </c>
      <c r="F576" t="s">
        <v>16</v>
      </c>
      <c r="G576">
        <v>96743</v>
      </c>
      <c r="H576">
        <v>0</v>
      </c>
      <c r="I576">
        <v>1.33</v>
      </c>
      <c r="J576">
        <v>3.67</v>
      </c>
    </row>
    <row r="577" spans="1:10" x14ac:dyDescent="0.2">
      <c r="A577" s="1">
        <v>43884</v>
      </c>
      <c r="B577" t="s">
        <v>611</v>
      </c>
      <c r="C577" t="s">
        <v>11</v>
      </c>
      <c r="D577" t="s">
        <v>11</v>
      </c>
      <c r="E577" t="s">
        <v>12</v>
      </c>
      <c r="F577" t="s">
        <v>16</v>
      </c>
      <c r="G577">
        <v>73069</v>
      </c>
      <c r="H577">
        <v>0</v>
      </c>
      <c r="I577">
        <v>1.44</v>
      </c>
      <c r="J577">
        <v>3.31</v>
      </c>
    </row>
    <row r="578" spans="1:10" x14ac:dyDescent="0.2">
      <c r="A578" s="1">
        <v>43884</v>
      </c>
      <c r="B578" t="s">
        <v>612</v>
      </c>
      <c r="C578" t="s">
        <v>11</v>
      </c>
      <c r="D578" t="s">
        <v>11</v>
      </c>
      <c r="E578" t="s">
        <v>12</v>
      </c>
      <c r="F578" t="s">
        <v>24</v>
      </c>
      <c r="G578">
        <v>91387</v>
      </c>
      <c r="H578">
        <v>0</v>
      </c>
      <c r="I578">
        <v>1.78</v>
      </c>
      <c r="J578">
        <v>8.1199999999999992</v>
      </c>
    </row>
    <row r="579" spans="1:10" x14ac:dyDescent="0.2">
      <c r="A579" s="1">
        <v>43884</v>
      </c>
      <c r="B579" t="s">
        <v>613</v>
      </c>
      <c r="C579" t="s">
        <v>11</v>
      </c>
      <c r="D579" t="s">
        <v>11</v>
      </c>
      <c r="E579" t="s">
        <v>12</v>
      </c>
      <c r="F579" t="s">
        <v>24</v>
      </c>
      <c r="G579">
        <v>91354</v>
      </c>
      <c r="H579">
        <v>0</v>
      </c>
      <c r="I579">
        <v>2.31</v>
      </c>
      <c r="J579">
        <v>8.59</v>
      </c>
    </row>
    <row r="580" spans="1:10" x14ac:dyDescent="0.2">
      <c r="A580" s="1">
        <v>43884</v>
      </c>
      <c r="B580" t="s">
        <v>614</v>
      </c>
      <c r="C580" t="s">
        <v>11</v>
      </c>
      <c r="D580" t="s">
        <v>11</v>
      </c>
      <c r="E580" t="s">
        <v>12</v>
      </c>
      <c r="F580" t="s">
        <v>16</v>
      </c>
      <c r="G580">
        <v>84042</v>
      </c>
      <c r="H580">
        <v>0</v>
      </c>
      <c r="I580">
        <v>1.06</v>
      </c>
      <c r="J580">
        <v>2.74</v>
      </c>
    </row>
    <row r="581" spans="1:10" x14ac:dyDescent="0.2">
      <c r="A581" s="1">
        <v>43885</v>
      </c>
      <c r="B581" t="s">
        <v>615</v>
      </c>
      <c r="C581" t="s">
        <v>11</v>
      </c>
      <c r="D581" t="s">
        <v>11</v>
      </c>
      <c r="E581" t="s">
        <v>12</v>
      </c>
      <c r="F581" t="s">
        <v>16</v>
      </c>
      <c r="G581">
        <v>85042</v>
      </c>
      <c r="H581">
        <v>0</v>
      </c>
      <c r="I581">
        <v>1.1200000000000001</v>
      </c>
      <c r="J581">
        <v>2.78</v>
      </c>
    </row>
    <row r="582" spans="1:10" x14ac:dyDescent="0.2">
      <c r="A582" s="1">
        <v>43885</v>
      </c>
      <c r="B582" t="s">
        <v>616</v>
      </c>
      <c r="C582" t="s">
        <v>11</v>
      </c>
      <c r="D582" t="s">
        <v>11</v>
      </c>
      <c r="E582" t="s">
        <v>12</v>
      </c>
      <c r="F582" t="s">
        <v>16</v>
      </c>
      <c r="G582" s="2" t="s">
        <v>583</v>
      </c>
      <c r="H582">
        <v>0</v>
      </c>
      <c r="I582">
        <v>1.33</v>
      </c>
      <c r="J582">
        <v>3.67</v>
      </c>
    </row>
    <row r="583" spans="1:10" x14ac:dyDescent="0.2">
      <c r="A583" s="1">
        <v>43888</v>
      </c>
      <c r="B583" t="s">
        <v>617</v>
      </c>
      <c r="C583" t="s">
        <v>11</v>
      </c>
      <c r="D583" t="s">
        <v>11</v>
      </c>
      <c r="E583" t="s">
        <v>12</v>
      </c>
      <c r="F583" t="s">
        <v>16</v>
      </c>
      <c r="G583">
        <v>84062</v>
      </c>
      <c r="H583">
        <v>0</v>
      </c>
      <c r="I583">
        <v>1.06</v>
      </c>
      <c r="J583">
        <v>2.74</v>
      </c>
    </row>
    <row r="584" spans="1:10" x14ac:dyDescent="0.2">
      <c r="A584" s="1">
        <v>43888</v>
      </c>
      <c r="B584" t="s">
        <v>618</v>
      </c>
      <c r="C584" t="s">
        <v>11</v>
      </c>
      <c r="D584" t="s">
        <v>11</v>
      </c>
      <c r="E584" t="s">
        <v>12</v>
      </c>
      <c r="F584" t="s">
        <v>24</v>
      </c>
      <c r="G584">
        <v>73069</v>
      </c>
      <c r="H584">
        <v>0</v>
      </c>
      <c r="I584">
        <v>3.01</v>
      </c>
      <c r="J584">
        <v>9.5399999999999991</v>
      </c>
    </row>
    <row r="585" spans="1:10" x14ac:dyDescent="0.2">
      <c r="A585" s="1">
        <v>43888</v>
      </c>
      <c r="B585" t="s">
        <v>619</v>
      </c>
      <c r="C585" t="s">
        <v>11</v>
      </c>
      <c r="D585" t="s">
        <v>11</v>
      </c>
      <c r="E585" t="s">
        <v>12</v>
      </c>
      <c r="F585" t="s">
        <v>16</v>
      </c>
      <c r="G585">
        <v>84058</v>
      </c>
      <c r="H585">
        <v>0</v>
      </c>
      <c r="I585">
        <v>1.06</v>
      </c>
      <c r="J585">
        <v>2.74</v>
      </c>
    </row>
    <row r="586" spans="1:10" x14ac:dyDescent="0.2">
      <c r="A586" s="1">
        <v>43889</v>
      </c>
      <c r="B586" t="s">
        <v>620</v>
      </c>
      <c r="C586" t="s">
        <v>11</v>
      </c>
      <c r="D586" t="s">
        <v>11</v>
      </c>
      <c r="E586" t="s">
        <v>12</v>
      </c>
      <c r="F586" t="s">
        <v>24</v>
      </c>
      <c r="G586">
        <v>85032</v>
      </c>
      <c r="H586">
        <v>0</v>
      </c>
      <c r="I586">
        <v>1.78</v>
      </c>
      <c r="J586">
        <v>8.1199999999999992</v>
      </c>
    </row>
    <row r="587" spans="1:10" x14ac:dyDescent="0.2">
      <c r="A587" s="1">
        <v>43889</v>
      </c>
      <c r="B587" t="s">
        <v>621</v>
      </c>
      <c r="C587" t="s">
        <v>11</v>
      </c>
      <c r="D587" t="s">
        <v>11</v>
      </c>
      <c r="E587" t="s">
        <v>12</v>
      </c>
      <c r="F587" t="s">
        <v>24</v>
      </c>
      <c r="G587">
        <v>27263</v>
      </c>
      <c r="H587">
        <v>0</v>
      </c>
      <c r="I587">
        <v>3.11</v>
      </c>
      <c r="J587">
        <v>10.54</v>
      </c>
    </row>
    <row r="588" spans="1:10" x14ac:dyDescent="0.2">
      <c r="A588" s="1">
        <v>43892</v>
      </c>
      <c r="B588" t="s">
        <v>622</v>
      </c>
      <c r="C588" t="s">
        <v>11</v>
      </c>
      <c r="D588" t="s">
        <v>11</v>
      </c>
      <c r="E588" t="s">
        <v>12</v>
      </c>
      <c r="F588" t="s">
        <v>24</v>
      </c>
      <c r="G588">
        <v>73072</v>
      </c>
      <c r="H588">
        <v>0</v>
      </c>
      <c r="I588">
        <v>2.14</v>
      </c>
      <c r="J588">
        <v>8.76</v>
      </c>
    </row>
    <row r="589" spans="1:10" x14ac:dyDescent="0.2">
      <c r="A589" s="1">
        <v>43892</v>
      </c>
      <c r="B589" t="s">
        <v>623</v>
      </c>
      <c r="C589" t="s">
        <v>11</v>
      </c>
      <c r="D589" t="s">
        <v>11</v>
      </c>
      <c r="E589" t="s">
        <v>12</v>
      </c>
      <c r="F589" t="s">
        <v>24</v>
      </c>
      <c r="G589" s="2" t="s">
        <v>583</v>
      </c>
      <c r="H589">
        <v>0</v>
      </c>
      <c r="I589">
        <v>5.69</v>
      </c>
      <c r="J589">
        <v>21.01</v>
      </c>
    </row>
    <row r="590" spans="1:10" x14ac:dyDescent="0.2">
      <c r="A590" s="1">
        <v>43892</v>
      </c>
      <c r="B590" t="s">
        <v>624</v>
      </c>
      <c r="C590" t="s">
        <v>11</v>
      </c>
      <c r="D590" t="s">
        <v>11</v>
      </c>
      <c r="E590" t="s">
        <v>12</v>
      </c>
      <c r="F590" t="s">
        <v>24</v>
      </c>
      <c r="G590">
        <v>84057</v>
      </c>
      <c r="H590">
        <v>0</v>
      </c>
      <c r="I590">
        <v>0.61</v>
      </c>
      <c r="J590">
        <v>7.64</v>
      </c>
    </row>
    <row r="591" spans="1:10" x14ac:dyDescent="0.2">
      <c r="A591" s="1">
        <v>43892</v>
      </c>
      <c r="B591" t="s">
        <v>625</v>
      </c>
      <c r="C591" t="s">
        <v>11</v>
      </c>
      <c r="D591" t="s">
        <v>11</v>
      </c>
      <c r="E591" t="s">
        <v>12</v>
      </c>
      <c r="F591" t="s">
        <v>24</v>
      </c>
      <c r="G591">
        <v>73071</v>
      </c>
      <c r="H591">
        <v>0</v>
      </c>
      <c r="I591">
        <v>2.14</v>
      </c>
      <c r="J591">
        <v>8.76</v>
      </c>
    </row>
    <row r="592" spans="1:10" x14ac:dyDescent="0.2">
      <c r="A592" s="1">
        <v>43892</v>
      </c>
      <c r="B592" t="s">
        <v>626</v>
      </c>
      <c r="C592" t="s">
        <v>11</v>
      </c>
      <c r="D592" t="s">
        <v>11</v>
      </c>
      <c r="E592" t="s">
        <v>12</v>
      </c>
      <c r="F592" t="s">
        <v>24</v>
      </c>
      <c r="G592">
        <v>84770</v>
      </c>
      <c r="H592">
        <v>0</v>
      </c>
      <c r="I592">
        <v>0.61</v>
      </c>
      <c r="J592">
        <v>7.64</v>
      </c>
    </row>
    <row r="593" spans="1:10" x14ac:dyDescent="0.2">
      <c r="A593" s="1">
        <v>43892</v>
      </c>
      <c r="B593" t="s">
        <v>627</v>
      </c>
      <c r="C593" t="s">
        <v>11</v>
      </c>
      <c r="D593" t="s">
        <v>11</v>
      </c>
      <c r="E593" t="s">
        <v>12</v>
      </c>
      <c r="F593" t="s">
        <v>16</v>
      </c>
      <c r="G593">
        <v>84057</v>
      </c>
      <c r="H593">
        <v>0</v>
      </c>
      <c r="I593">
        <v>1.39</v>
      </c>
      <c r="J593">
        <v>3.21</v>
      </c>
    </row>
    <row r="594" spans="1:10" x14ac:dyDescent="0.2">
      <c r="A594" s="1">
        <v>43895</v>
      </c>
      <c r="B594" t="s">
        <v>628</v>
      </c>
      <c r="C594" t="s">
        <v>11</v>
      </c>
      <c r="D594" t="s">
        <v>11</v>
      </c>
      <c r="E594" t="s">
        <v>12</v>
      </c>
      <c r="F594" t="s">
        <v>16</v>
      </c>
      <c r="G594">
        <v>73072</v>
      </c>
      <c r="H594">
        <v>0</v>
      </c>
      <c r="I594">
        <v>2.98</v>
      </c>
      <c r="J594">
        <v>5.27</v>
      </c>
    </row>
    <row r="595" spans="1:10" x14ac:dyDescent="0.2">
      <c r="A595" s="1">
        <v>43895</v>
      </c>
      <c r="B595" t="s">
        <v>629</v>
      </c>
      <c r="C595" t="s">
        <v>11</v>
      </c>
      <c r="D595" t="s">
        <v>11</v>
      </c>
      <c r="E595" t="s">
        <v>12</v>
      </c>
      <c r="F595" t="s">
        <v>16</v>
      </c>
      <c r="G595">
        <v>84790</v>
      </c>
      <c r="H595">
        <v>0</v>
      </c>
      <c r="I595">
        <v>2.46</v>
      </c>
      <c r="J595">
        <v>5.04</v>
      </c>
    </row>
    <row r="596" spans="1:10" x14ac:dyDescent="0.2">
      <c r="A596" s="1">
        <v>43895</v>
      </c>
      <c r="B596" t="s">
        <v>630</v>
      </c>
      <c r="C596" t="s">
        <v>11</v>
      </c>
      <c r="D596" t="s">
        <v>11</v>
      </c>
      <c r="E596" t="s">
        <v>12</v>
      </c>
      <c r="F596" t="s">
        <v>16</v>
      </c>
      <c r="G596">
        <v>83401</v>
      </c>
      <c r="H596">
        <v>0</v>
      </c>
      <c r="I596">
        <v>1.39</v>
      </c>
      <c r="J596">
        <v>3.21</v>
      </c>
    </row>
    <row r="597" spans="1:10" x14ac:dyDescent="0.2">
      <c r="A597" s="1">
        <v>43896</v>
      </c>
      <c r="B597" t="s">
        <v>631</v>
      </c>
      <c r="C597" t="s">
        <v>11</v>
      </c>
      <c r="D597" t="s">
        <v>11</v>
      </c>
      <c r="E597" t="s">
        <v>12</v>
      </c>
      <c r="F597" t="s">
        <v>24</v>
      </c>
      <c r="G597">
        <v>94596</v>
      </c>
      <c r="H597">
        <v>0</v>
      </c>
      <c r="I597">
        <v>0.45</v>
      </c>
      <c r="J597">
        <v>7.8</v>
      </c>
    </row>
    <row r="598" spans="1:10" x14ac:dyDescent="0.2">
      <c r="A598" s="1">
        <v>43896</v>
      </c>
      <c r="B598" t="s">
        <v>632</v>
      </c>
      <c r="C598" t="s">
        <v>11</v>
      </c>
      <c r="D598" t="s">
        <v>11</v>
      </c>
      <c r="E598" t="s">
        <v>12</v>
      </c>
      <c r="F598" t="s">
        <v>24</v>
      </c>
      <c r="G598">
        <v>96762</v>
      </c>
      <c r="H598">
        <v>0</v>
      </c>
      <c r="I598">
        <v>3.71</v>
      </c>
      <c r="J598">
        <v>11.19</v>
      </c>
    </row>
    <row r="599" spans="1:10" x14ac:dyDescent="0.2">
      <c r="A599" s="1">
        <v>43896</v>
      </c>
      <c r="B599" t="s">
        <v>633</v>
      </c>
      <c r="C599" t="s">
        <v>11</v>
      </c>
      <c r="D599" t="s">
        <v>11</v>
      </c>
      <c r="E599" t="s">
        <v>12</v>
      </c>
      <c r="F599" t="s">
        <v>16</v>
      </c>
      <c r="G599">
        <v>96732</v>
      </c>
      <c r="H599">
        <v>0</v>
      </c>
      <c r="I599">
        <v>1.33</v>
      </c>
      <c r="J599">
        <v>3.67</v>
      </c>
    </row>
    <row r="600" spans="1:10" x14ac:dyDescent="0.2">
      <c r="A600" s="1">
        <v>43896</v>
      </c>
      <c r="B600" t="s">
        <v>634</v>
      </c>
      <c r="C600" t="s">
        <v>11</v>
      </c>
      <c r="D600" t="s">
        <v>11</v>
      </c>
      <c r="E600" t="s">
        <v>12</v>
      </c>
      <c r="F600" t="s">
        <v>16</v>
      </c>
      <c r="G600">
        <v>73071</v>
      </c>
      <c r="H600">
        <v>0</v>
      </c>
      <c r="I600">
        <v>1.1100000000000001</v>
      </c>
      <c r="J600">
        <v>2.84</v>
      </c>
    </row>
    <row r="601" spans="1:10" x14ac:dyDescent="0.2">
      <c r="A601" s="1">
        <v>43896</v>
      </c>
      <c r="B601" t="s">
        <v>635</v>
      </c>
      <c r="C601" t="s">
        <v>11</v>
      </c>
      <c r="D601" t="s">
        <v>11</v>
      </c>
      <c r="E601" t="s">
        <v>12</v>
      </c>
      <c r="F601" t="s">
        <v>16</v>
      </c>
      <c r="G601">
        <v>78752</v>
      </c>
      <c r="H601">
        <v>0</v>
      </c>
      <c r="I601">
        <v>1.1100000000000001</v>
      </c>
      <c r="J601">
        <v>2.84</v>
      </c>
    </row>
    <row r="602" spans="1:10" x14ac:dyDescent="0.2">
      <c r="A602" s="1">
        <v>43896</v>
      </c>
      <c r="B602" t="s">
        <v>636</v>
      </c>
      <c r="C602" t="s">
        <v>11</v>
      </c>
      <c r="D602" t="s">
        <v>11</v>
      </c>
      <c r="E602" t="s">
        <v>12</v>
      </c>
      <c r="F602" t="s">
        <v>16</v>
      </c>
      <c r="G602">
        <v>33415</v>
      </c>
      <c r="H602">
        <v>0</v>
      </c>
      <c r="I602">
        <v>3.9</v>
      </c>
      <c r="J602">
        <v>5.7</v>
      </c>
    </row>
    <row r="603" spans="1:10" x14ac:dyDescent="0.2">
      <c r="A603" s="1">
        <v>43899</v>
      </c>
      <c r="B603" t="s">
        <v>637</v>
      </c>
      <c r="C603" t="s">
        <v>11</v>
      </c>
      <c r="D603" t="s">
        <v>11</v>
      </c>
      <c r="E603" t="s">
        <v>12</v>
      </c>
      <c r="F603" t="s">
        <v>24</v>
      </c>
      <c r="G603">
        <v>85042</v>
      </c>
      <c r="H603">
        <v>0</v>
      </c>
      <c r="I603">
        <v>2.31</v>
      </c>
      <c r="J603">
        <v>8.59</v>
      </c>
    </row>
    <row r="604" spans="1:10" x14ac:dyDescent="0.2">
      <c r="A604" s="1">
        <v>43899</v>
      </c>
      <c r="B604" t="s">
        <v>638</v>
      </c>
      <c r="C604" t="s">
        <v>11</v>
      </c>
      <c r="D604" t="s">
        <v>11</v>
      </c>
      <c r="E604" t="s">
        <v>12</v>
      </c>
      <c r="F604" t="s">
        <v>16</v>
      </c>
      <c r="G604">
        <v>90604</v>
      </c>
      <c r="H604">
        <v>0</v>
      </c>
      <c r="I604">
        <v>1.1200000000000001</v>
      </c>
      <c r="J604">
        <v>2.78</v>
      </c>
    </row>
    <row r="605" spans="1:10" x14ac:dyDescent="0.2">
      <c r="A605" s="1">
        <v>43900</v>
      </c>
      <c r="B605" t="s">
        <v>639</v>
      </c>
      <c r="C605" t="s">
        <v>11</v>
      </c>
      <c r="D605" t="s">
        <v>11</v>
      </c>
      <c r="E605" t="s">
        <v>12</v>
      </c>
      <c r="F605" t="s">
        <v>24</v>
      </c>
      <c r="G605">
        <v>84043</v>
      </c>
      <c r="H605">
        <v>0</v>
      </c>
      <c r="I605">
        <v>1.26</v>
      </c>
      <c r="J605">
        <v>7.94</v>
      </c>
    </row>
    <row r="606" spans="1:10" x14ac:dyDescent="0.2">
      <c r="A606" s="1">
        <v>43905</v>
      </c>
      <c r="B606" t="s">
        <v>640</v>
      </c>
      <c r="C606" t="s">
        <v>11</v>
      </c>
      <c r="D606" t="s">
        <v>11</v>
      </c>
      <c r="E606" t="s">
        <v>12</v>
      </c>
      <c r="F606" t="s">
        <v>16</v>
      </c>
      <c r="G606">
        <v>29485</v>
      </c>
      <c r="H606">
        <v>0</v>
      </c>
      <c r="I606">
        <v>1.38</v>
      </c>
      <c r="J606">
        <v>3.52</v>
      </c>
    </row>
    <row r="607" spans="1:10" x14ac:dyDescent="0.2">
      <c r="A607" s="1">
        <v>43905</v>
      </c>
      <c r="B607" t="s">
        <v>641</v>
      </c>
      <c r="C607" t="s">
        <v>11</v>
      </c>
      <c r="D607" t="s">
        <v>11</v>
      </c>
      <c r="E607" t="s">
        <v>12</v>
      </c>
      <c r="F607" t="s">
        <v>16</v>
      </c>
      <c r="G607">
        <v>73071</v>
      </c>
      <c r="H607">
        <v>0</v>
      </c>
      <c r="I607">
        <v>1.37</v>
      </c>
      <c r="J607">
        <v>4.08</v>
      </c>
    </row>
    <row r="608" spans="1:10" x14ac:dyDescent="0.2">
      <c r="A608" s="1">
        <v>43905</v>
      </c>
      <c r="B608" t="s">
        <v>642</v>
      </c>
      <c r="C608" t="s">
        <v>11</v>
      </c>
      <c r="D608" t="s">
        <v>11</v>
      </c>
      <c r="E608" t="s">
        <v>12</v>
      </c>
      <c r="F608" t="s">
        <v>24</v>
      </c>
      <c r="G608" s="2" t="s">
        <v>583</v>
      </c>
      <c r="H608">
        <v>0</v>
      </c>
      <c r="I608">
        <v>3.71</v>
      </c>
      <c r="J608">
        <v>11.19</v>
      </c>
    </row>
    <row r="609" spans="1:10" x14ac:dyDescent="0.2">
      <c r="A609" s="1">
        <v>43909</v>
      </c>
      <c r="B609" t="s">
        <v>643</v>
      </c>
      <c r="C609" t="s">
        <v>11</v>
      </c>
      <c r="D609" t="s">
        <v>11</v>
      </c>
      <c r="E609" t="s">
        <v>12</v>
      </c>
      <c r="F609" t="s">
        <v>24</v>
      </c>
      <c r="G609" s="2" t="s">
        <v>644</v>
      </c>
      <c r="H609">
        <v>0</v>
      </c>
      <c r="I609">
        <v>4.26</v>
      </c>
      <c r="J609">
        <v>15.74</v>
      </c>
    </row>
    <row r="610" spans="1:10" x14ac:dyDescent="0.2">
      <c r="A610" s="1">
        <v>43909</v>
      </c>
      <c r="B610" t="s">
        <v>645</v>
      </c>
      <c r="C610" t="s">
        <v>11</v>
      </c>
      <c r="D610" t="s">
        <v>11</v>
      </c>
      <c r="E610" t="s">
        <v>12</v>
      </c>
      <c r="F610" t="s">
        <v>16</v>
      </c>
      <c r="G610">
        <v>84003</v>
      </c>
      <c r="H610">
        <v>0</v>
      </c>
      <c r="I610">
        <v>1.06</v>
      </c>
      <c r="J610">
        <v>2.74</v>
      </c>
    </row>
    <row r="611" spans="1:10" x14ac:dyDescent="0.2">
      <c r="A611" s="1">
        <v>43909</v>
      </c>
      <c r="B611" t="s">
        <v>646</v>
      </c>
      <c r="C611" t="s">
        <v>11</v>
      </c>
      <c r="D611" t="s">
        <v>11</v>
      </c>
      <c r="E611" t="s">
        <v>12</v>
      </c>
      <c r="F611" t="s">
        <v>24</v>
      </c>
      <c r="G611">
        <v>94941</v>
      </c>
      <c r="H611">
        <v>0</v>
      </c>
      <c r="I611">
        <v>3.01</v>
      </c>
      <c r="J611">
        <v>9.5399999999999991</v>
      </c>
    </row>
    <row r="612" spans="1:10" x14ac:dyDescent="0.2">
      <c r="A612" s="1">
        <v>43909</v>
      </c>
      <c r="B612" t="s">
        <v>647</v>
      </c>
      <c r="C612" t="s">
        <v>11</v>
      </c>
      <c r="D612" t="s">
        <v>11</v>
      </c>
      <c r="E612" t="s">
        <v>12</v>
      </c>
      <c r="F612" t="s">
        <v>16</v>
      </c>
      <c r="G612">
        <v>73069</v>
      </c>
      <c r="H612">
        <v>0</v>
      </c>
      <c r="I612">
        <v>1.37</v>
      </c>
      <c r="J612">
        <v>4.08</v>
      </c>
    </row>
    <row r="613" spans="1:10" x14ac:dyDescent="0.2">
      <c r="A613" s="1">
        <v>43909</v>
      </c>
      <c r="B613" t="s">
        <v>648</v>
      </c>
      <c r="C613" t="s">
        <v>11</v>
      </c>
      <c r="D613" t="s">
        <v>11</v>
      </c>
      <c r="E613" t="s">
        <v>12</v>
      </c>
      <c r="F613" t="s">
        <v>16</v>
      </c>
      <c r="G613">
        <v>96746</v>
      </c>
      <c r="H613">
        <v>0</v>
      </c>
      <c r="I613">
        <v>1.02</v>
      </c>
      <c r="J613">
        <v>3.18</v>
      </c>
    </row>
    <row r="614" spans="1:10" x14ac:dyDescent="0.2">
      <c r="A614" s="1">
        <v>43909</v>
      </c>
      <c r="B614" t="s">
        <v>649</v>
      </c>
      <c r="C614" t="s">
        <v>11</v>
      </c>
      <c r="D614" t="s">
        <v>11</v>
      </c>
      <c r="E614" t="s">
        <v>12</v>
      </c>
      <c r="F614" t="s">
        <v>16</v>
      </c>
      <c r="G614">
        <v>78752</v>
      </c>
      <c r="H614">
        <v>0</v>
      </c>
      <c r="I614">
        <v>1.44</v>
      </c>
      <c r="J614">
        <v>3.31</v>
      </c>
    </row>
    <row r="615" spans="1:10" x14ac:dyDescent="0.2">
      <c r="A615" s="1">
        <v>43909</v>
      </c>
      <c r="B615" t="s">
        <v>650</v>
      </c>
      <c r="C615" t="s">
        <v>11</v>
      </c>
      <c r="D615" t="s">
        <v>11</v>
      </c>
      <c r="E615" t="s">
        <v>12</v>
      </c>
      <c r="F615" t="s">
        <v>16</v>
      </c>
      <c r="G615">
        <v>68110</v>
      </c>
      <c r="H615">
        <v>0</v>
      </c>
      <c r="I615">
        <v>1.44</v>
      </c>
      <c r="J615">
        <v>3.31</v>
      </c>
    </row>
    <row r="616" spans="1:10" x14ac:dyDescent="0.2">
      <c r="A616" s="1">
        <v>43909</v>
      </c>
      <c r="B616" t="s">
        <v>651</v>
      </c>
      <c r="C616" t="s">
        <v>11</v>
      </c>
      <c r="D616" t="s">
        <v>11</v>
      </c>
      <c r="E616" t="s">
        <v>12</v>
      </c>
      <c r="F616" t="s">
        <v>24</v>
      </c>
      <c r="G616">
        <v>96743</v>
      </c>
      <c r="H616">
        <v>0</v>
      </c>
      <c r="I616">
        <v>5.69</v>
      </c>
      <c r="J616">
        <v>21.01</v>
      </c>
    </row>
    <row r="617" spans="1:10" x14ac:dyDescent="0.2">
      <c r="A617" s="1">
        <v>43909</v>
      </c>
      <c r="B617" t="s">
        <v>652</v>
      </c>
      <c r="C617" t="s">
        <v>11</v>
      </c>
      <c r="D617" t="s">
        <v>11</v>
      </c>
      <c r="E617" t="s">
        <v>12</v>
      </c>
      <c r="F617" t="s">
        <v>16</v>
      </c>
      <c r="G617">
        <v>73099</v>
      </c>
      <c r="H617">
        <v>0</v>
      </c>
      <c r="I617">
        <v>1.44</v>
      </c>
      <c r="J617">
        <v>3.31</v>
      </c>
    </row>
    <row r="618" spans="1:10" x14ac:dyDescent="0.2">
      <c r="A618" s="1">
        <v>43910</v>
      </c>
      <c r="B618" t="s">
        <v>653</v>
      </c>
      <c r="C618" t="s">
        <v>11</v>
      </c>
      <c r="D618" t="s">
        <v>11</v>
      </c>
      <c r="E618" t="s">
        <v>12</v>
      </c>
      <c r="F618" t="s">
        <v>16</v>
      </c>
      <c r="G618">
        <v>33415</v>
      </c>
      <c r="H618">
        <v>0</v>
      </c>
      <c r="I618">
        <v>0.8</v>
      </c>
      <c r="J618">
        <v>5.7</v>
      </c>
    </row>
    <row r="619" spans="1:10" x14ac:dyDescent="0.2">
      <c r="A619" s="1">
        <v>43910</v>
      </c>
      <c r="B619" t="s">
        <v>654</v>
      </c>
      <c r="C619" t="s">
        <v>11</v>
      </c>
      <c r="D619" t="s">
        <v>11</v>
      </c>
      <c r="E619" t="s">
        <v>12</v>
      </c>
      <c r="F619" t="s">
        <v>24</v>
      </c>
      <c r="G619">
        <v>72120</v>
      </c>
      <c r="H619">
        <v>0</v>
      </c>
      <c r="I619">
        <v>1.1000000000000001</v>
      </c>
      <c r="J619">
        <v>12.15</v>
      </c>
    </row>
    <row r="620" spans="1:10" x14ac:dyDescent="0.2">
      <c r="A620" s="1">
        <v>43911</v>
      </c>
      <c r="B620" t="s">
        <v>655</v>
      </c>
      <c r="C620" t="s">
        <v>11</v>
      </c>
      <c r="D620" t="s">
        <v>11</v>
      </c>
      <c r="E620" t="s">
        <v>12</v>
      </c>
      <c r="F620" t="s">
        <v>24</v>
      </c>
      <c r="G620">
        <v>95023</v>
      </c>
      <c r="H620">
        <v>0</v>
      </c>
      <c r="I620">
        <v>3.01</v>
      </c>
      <c r="J620">
        <v>9.5399999999999991</v>
      </c>
    </row>
    <row r="621" spans="1:10" x14ac:dyDescent="0.2">
      <c r="A621" s="1">
        <v>43911</v>
      </c>
      <c r="B621" t="s">
        <v>656</v>
      </c>
      <c r="C621" t="s">
        <v>11</v>
      </c>
      <c r="D621" t="s">
        <v>11</v>
      </c>
      <c r="E621" t="s">
        <v>12</v>
      </c>
      <c r="F621" t="s">
        <v>24</v>
      </c>
      <c r="G621" t="s">
        <v>657</v>
      </c>
      <c r="H621">
        <v>0</v>
      </c>
      <c r="I621">
        <v>1.78</v>
      </c>
      <c r="J621">
        <v>8.1199999999999992</v>
      </c>
    </row>
    <row r="622" spans="1:10" x14ac:dyDescent="0.2">
      <c r="A622" s="1">
        <v>43911</v>
      </c>
      <c r="B622" t="s">
        <v>658</v>
      </c>
      <c r="C622" t="s">
        <v>11</v>
      </c>
      <c r="D622" t="s">
        <v>11</v>
      </c>
      <c r="E622" t="s">
        <v>12</v>
      </c>
      <c r="F622" t="s">
        <v>24</v>
      </c>
      <c r="G622">
        <v>98570</v>
      </c>
      <c r="H622">
        <v>0</v>
      </c>
      <c r="I622">
        <v>0.45</v>
      </c>
      <c r="J622">
        <v>7.8</v>
      </c>
    </row>
    <row r="623" spans="1:10" x14ac:dyDescent="0.2">
      <c r="A623" s="1">
        <v>43911</v>
      </c>
      <c r="B623" t="s">
        <v>659</v>
      </c>
      <c r="C623" t="s">
        <v>11</v>
      </c>
      <c r="D623" t="s">
        <v>11</v>
      </c>
      <c r="E623" t="s">
        <v>12</v>
      </c>
      <c r="F623" t="s">
        <v>24</v>
      </c>
      <c r="G623" s="2" t="s">
        <v>660</v>
      </c>
      <c r="H623">
        <v>0</v>
      </c>
      <c r="I623">
        <v>3.71</v>
      </c>
      <c r="J623">
        <v>11.19</v>
      </c>
    </row>
    <row r="624" spans="1:10" x14ac:dyDescent="0.2">
      <c r="A624" s="1">
        <v>43911</v>
      </c>
      <c r="B624" t="s">
        <v>661</v>
      </c>
      <c r="C624" t="s">
        <v>11</v>
      </c>
      <c r="D624" t="s">
        <v>11</v>
      </c>
      <c r="E624" t="s">
        <v>12</v>
      </c>
      <c r="F624" t="s">
        <v>24</v>
      </c>
      <c r="G624" s="2" t="s">
        <v>662</v>
      </c>
      <c r="H624">
        <v>0</v>
      </c>
      <c r="I624">
        <v>3.71</v>
      </c>
      <c r="J624">
        <v>11.19</v>
      </c>
    </row>
    <row r="625" spans="1:10" x14ac:dyDescent="0.2">
      <c r="A625" s="1">
        <v>43911</v>
      </c>
      <c r="B625" t="s">
        <v>663</v>
      </c>
      <c r="C625" t="s">
        <v>11</v>
      </c>
      <c r="D625" t="s">
        <v>11</v>
      </c>
      <c r="E625" t="s">
        <v>12</v>
      </c>
      <c r="F625" t="s">
        <v>24</v>
      </c>
      <c r="G625">
        <v>96732</v>
      </c>
      <c r="H625">
        <v>0</v>
      </c>
      <c r="I625">
        <v>1.18</v>
      </c>
      <c r="J625">
        <v>8.42</v>
      </c>
    </row>
    <row r="626" spans="1:10" x14ac:dyDescent="0.2">
      <c r="A626" s="1">
        <v>43911</v>
      </c>
      <c r="B626" t="s">
        <v>664</v>
      </c>
      <c r="C626" t="s">
        <v>11</v>
      </c>
      <c r="D626" t="s">
        <v>11</v>
      </c>
      <c r="E626" t="s">
        <v>12</v>
      </c>
      <c r="F626" t="s">
        <v>24</v>
      </c>
      <c r="G626">
        <v>73034</v>
      </c>
      <c r="H626">
        <v>0</v>
      </c>
      <c r="I626">
        <v>0.45</v>
      </c>
      <c r="J626">
        <v>7.8</v>
      </c>
    </row>
    <row r="627" spans="1:10" x14ac:dyDescent="0.2">
      <c r="A627" s="1">
        <v>43911</v>
      </c>
      <c r="B627" t="s">
        <v>665</v>
      </c>
      <c r="C627" t="s">
        <v>11</v>
      </c>
      <c r="D627" t="s">
        <v>11</v>
      </c>
      <c r="E627" t="s">
        <v>12</v>
      </c>
      <c r="F627" t="s">
        <v>24</v>
      </c>
      <c r="G627">
        <v>34471</v>
      </c>
      <c r="H627">
        <v>0</v>
      </c>
      <c r="I627">
        <v>0.7</v>
      </c>
      <c r="J627">
        <v>8.15</v>
      </c>
    </row>
    <row r="628" spans="1:10" x14ac:dyDescent="0.2">
      <c r="A628" s="1">
        <v>43911</v>
      </c>
      <c r="B628" t="s">
        <v>666</v>
      </c>
      <c r="C628" t="s">
        <v>11</v>
      </c>
      <c r="D628" t="s">
        <v>11</v>
      </c>
      <c r="E628" t="s">
        <v>12</v>
      </c>
      <c r="F628" t="s">
        <v>24</v>
      </c>
      <c r="G628">
        <v>84097</v>
      </c>
      <c r="H628">
        <v>0</v>
      </c>
      <c r="I628">
        <v>0.48</v>
      </c>
      <c r="J628">
        <v>7.02</v>
      </c>
    </row>
    <row r="629" spans="1:10" x14ac:dyDescent="0.2">
      <c r="A629" s="1">
        <v>43911</v>
      </c>
      <c r="B629" t="s">
        <v>667</v>
      </c>
      <c r="C629" t="s">
        <v>11</v>
      </c>
      <c r="D629" t="s">
        <v>11</v>
      </c>
      <c r="E629" t="s">
        <v>12</v>
      </c>
      <c r="F629" t="s">
        <v>24</v>
      </c>
      <c r="G629">
        <v>84660</v>
      </c>
      <c r="H629">
        <v>0</v>
      </c>
      <c r="I629">
        <v>0.48</v>
      </c>
      <c r="J629">
        <v>7.02</v>
      </c>
    </row>
    <row r="630" spans="1:10" x14ac:dyDescent="0.2">
      <c r="A630" s="1">
        <v>43911</v>
      </c>
      <c r="B630" t="s">
        <v>668</v>
      </c>
      <c r="C630" t="s">
        <v>11</v>
      </c>
      <c r="D630" t="s">
        <v>11</v>
      </c>
      <c r="E630" t="s">
        <v>12</v>
      </c>
      <c r="F630" t="s">
        <v>24</v>
      </c>
      <c r="G630">
        <v>75219</v>
      </c>
      <c r="H630">
        <v>0</v>
      </c>
      <c r="I630">
        <v>3.01</v>
      </c>
      <c r="J630">
        <v>9.5399999999999991</v>
      </c>
    </row>
    <row r="631" spans="1:10" x14ac:dyDescent="0.2">
      <c r="A631" s="1">
        <v>43913</v>
      </c>
      <c r="B631" t="s">
        <v>669</v>
      </c>
      <c r="C631" t="s">
        <v>11</v>
      </c>
      <c r="D631" t="s">
        <v>11</v>
      </c>
      <c r="E631" t="s">
        <v>12</v>
      </c>
      <c r="F631" t="s">
        <v>16</v>
      </c>
      <c r="G631">
        <v>95609</v>
      </c>
      <c r="H631">
        <v>0</v>
      </c>
      <c r="I631">
        <v>1.1200000000000001</v>
      </c>
      <c r="J631">
        <v>2.78</v>
      </c>
    </row>
    <row r="632" spans="1:10" x14ac:dyDescent="0.2">
      <c r="A632" s="1">
        <v>43913</v>
      </c>
      <c r="B632" t="s">
        <v>670</v>
      </c>
      <c r="C632" t="s">
        <v>11</v>
      </c>
      <c r="D632" t="s">
        <v>11</v>
      </c>
      <c r="E632" t="s">
        <v>12</v>
      </c>
      <c r="F632" t="s">
        <v>24</v>
      </c>
      <c r="G632">
        <v>91367</v>
      </c>
      <c r="H632">
        <v>0</v>
      </c>
      <c r="I632">
        <v>1.78</v>
      </c>
      <c r="J632">
        <v>8.1199999999999992</v>
      </c>
    </row>
    <row r="633" spans="1:10" x14ac:dyDescent="0.2">
      <c r="A633" s="1">
        <v>43913</v>
      </c>
      <c r="B633" t="s">
        <v>671</v>
      </c>
      <c r="C633" t="s">
        <v>11</v>
      </c>
      <c r="D633" t="s">
        <v>11</v>
      </c>
      <c r="E633" t="s">
        <v>12</v>
      </c>
      <c r="F633" t="s">
        <v>24</v>
      </c>
      <c r="G633">
        <v>48047</v>
      </c>
      <c r="H633">
        <v>0</v>
      </c>
      <c r="I633">
        <v>3.11</v>
      </c>
      <c r="J633">
        <v>10.54</v>
      </c>
    </row>
    <row r="634" spans="1:10" x14ac:dyDescent="0.2">
      <c r="A634" s="1">
        <v>43913</v>
      </c>
      <c r="B634" t="s">
        <v>672</v>
      </c>
      <c r="C634" t="s">
        <v>11</v>
      </c>
      <c r="D634" t="s">
        <v>11</v>
      </c>
      <c r="E634" t="s">
        <v>12</v>
      </c>
      <c r="F634" t="s">
        <v>24</v>
      </c>
      <c r="G634">
        <v>85308</v>
      </c>
      <c r="H634">
        <v>0</v>
      </c>
      <c r="I634">
        <v>1.78</v>
      </c>
      <c r="J634">
        <v>8.1199999999999992</v>
      </c>
    </row>
    <row r="635" spans="1:10" x14ac:dyDescent="0.2">
      <c r="A635" s="1">
        <v>43913</v>
      </c>
      <c r="B635" t="s">
        <v>673</v>
      </c>
      <c r="C635" t="s">
        <v>11</v>
      </c>
      <c r="D635" t="s">
        <v>674</v>
      </c>
      <c r="E635" t="s">
        <v>12</v>
      </c>
      <c r="F635" t="s">
        <v>675</v>
      </c>
      <c r="G635" t="s">
        <v>676</v>
      </c>
      <c r="H635">
        <v>11.08</v>
      </c>
      <c r="I635">
        <v>2.4700000000000002</v>
      </c>
      <c r="J635">
        <v>18.28</v>
      </c>
    </row>
    <row r="636" spans="1:10" x14ac:dyDescent="0.2">
      <c r="A636" s="1">
        <v>43914</v>
      </c>
      <c r="B636" t="s">
        <v>677</v>
      </c>
      <c r="C636" t="s">
        <v>11</v>
      </c>
      <c r="D636" t="s">
        <v>11</v>
      </c>
      <c r="E636" t="s">
        <v>12</v>
      </c>
      <c r="F636" t="s">
        <v>16</v>
      </c>
      <c r="G636">
        <v>91902</v>
      </c>
      <c r="H636">
        <v>0</v>
      </c>
      <c r="I636">
        <v>1.45</v>
      </c>
      <c r="J636">
        <v>3.25</v>
      </c>
    </row>
    <row r="637" spans="1:10" x14ac:dyDescent="0.2">
      <c r="A637" s="1">
        <v>43914</v>
      </c>
      <c r="B637" t="s">
        <v>678</v>
      </c>
      <c r="C637" t="s">
        <v>11</v>
      </c>
      <c r="D637" t="s">
        <v>11</v>
      </c>
      <c r="E637" t="s">
        <v>12</v>
      </c>
      <c r="F637" t="s">
        <v>16</v>
      </c>
      <c r="G637">
        <v>84129</v>
      </c>
      <c r="H637">
        <v>0</v>
      </c>
      <c r="I637">
        <v>1.06</v>
      </c>
      <c r="J637">
        <v>2.74</v>
      </c>
    </row>
    <row r="638" spans="1:10" x14ac:dyDescent="0.2">
      <c r="A638" s="1">
        <v>43914</v>
      </c>
      <c r="B638" t="s">
        <v>679</v>
      </c>
      <c r="C638" t="s">
        <v>11</v>
      </c>
      <c r="D638" t="s">
        <v>11</v>
      </c>
      <c r="E638" t="s">
        <v>12</v>
      </c>
      <c r="F638" t="s">
        <v>24</v>
      </c>
      <c r="G638">
        <v>94596</v>
      </c>
      <c r="H638">
        <v>0</v>
      </c>
      <c r="I638">
        <v>3.01</v>
      </c>
      <c r="J638">
        <v>9.5399999999999991</v>
      </c>
    </row>
    <row r="639" spans="1:10" x14ac:dyDescent="0.2">
      <c r="A639" s="1">
        <v>43914</v>
      </c>
      <c r="B639" t="s">
        <v>680</v>
      </c>
      <c r="C639" t="s">
        <v>11</v>
      </c>
      <c r="D639" t="s">
        <v>11</v>
      </c>
      <c r="E639" t="s">
        <v>12</v>
      </c>
      <c r="F639" t="s">
        <v>16</v>
      </c>
      <c r="G639">
        <v>73071</v>
      </c>
      <c r="H639">
        <v>0</v>
      </c>
      <c r="I639">
        <v>1.1100000000000001</v>
      </c>
      <c r="J639">
        <v>2.84</v>
      </c>
    </row>
    <row r="640" spans="1:10" x14ac:dyDescent="0.2">
      <c r="A640" s="1">
        <v>43914</v>
      </c>
      <c r="B640" t="s">
        <v>681</v>
      </c>
      <c r="C640" t="s">
        <v>11</v>
      </c>
      <c r="D640" t="s">
        <v>11</v>
      </c>
      <c r="E640" t="s">
        <v>12</v>
      </c>
      <c r="F640" t="s">
        <v>24</v>
      </c>
      <c r="G640">
        <v>77018</v>
      </c>
      <c r="H640">
        <v>0</v>
      </c>
      <c r="I640">
        <v>1.76</v>
      </c>
      <c r="J640">
        <v>9.99</v>
      </c>
    </row>
    <row r="641" spans="1:10" x14ac:dyDescent="0.2">
      <c r="A641" s="1">
        <v>43915</v>
      </c>
      <c r="B641" t="s">
        <v>682</v>
      </c>
      <c r="C641" t="s">
        <v>11</v>
      </c>
      <c r="D641" t="s">
        <v>11</v>
      </c>
      <c r="E641" t="s">
        <v>12</v>
      </c>
      <c r="F641" t="s">
        <v>16</v>
      </c>
      <c r="G641">
        <v>94586</v>
      </c>
      <c r="H641">
        <v>0</v>
      </c>
      <c r="I641">
        <v>1.37</v>
      </c>
      <c r="J641">
        <v>4.08</v>
      </c>
    </row>
    <row r="642" spans="1:10" x14ac:dyDescent="0.2">
      <c r="A642" s="1">
        <v>43916</v>
      </c>
      <c r="B642" t="s">
        <v>683</v>
      </c>
      <c r="C642" t="s">
        <v>11</v>
      </c>
      <c r="D642" t="s">
        <v>11</v>
      </c>
      <c r="E642" t="s">
        <v>12</v>
      </c>
      <c r="F642" t="s">
        <v>24</v>
      </c>
      <c r="G642">
        <v>84653</v>
      </c>
      <c r="H642">
        <v>0</v>
      </c>
      <c r="I642">
        <v>0.61</v>
      </c>
      <c r="J642">
        <v>7.64</v>
      </c>
    </row>
    <row r="643" spans="1:10" x14ac:dyDescent="0.2">
      <c r="A643" s="1">
        <v>43917</v>
      </c>
      <c r="B643" t="s">
        <v>684</v>
      </c>
      <c r="C643" t="s">
        <v>11</v>
      </c>
      <c r="D643" t="s">
        <v>11</v>
      </c>
      <c r="E643" t="s">
        <v>12</v>
      </c>
      <c r="F643" t="s">
        <v>16</v>
      </c>
      <c r="G643">
        <v>68110</v>
      </c>
      <c r="H643">
        <v>0</v>
      </c>
      <c r="I643">
        <v>2.98</v>
      </c>
      <c r="J643">
        <v>5.27</v>
      </c>
    </row>
    <row r="644" spans="1:10" x14ac:dyDescent="0.2">
      <c r="A644" s="1">
        <v>43917</v>
      </c>
      <c r="B644" t="s">
        <v>685</v>
      </c>
      <c r="C644" t="s">
        <v>11</v>
      </c>
      <c r="D644" t="s">
        <v>11</v>
      </c>
      <c r="E644" t="s">
        <v>12</v>
      </c>
      <c r="F644" t="s">
        <v>16</v>
      </c>
      <c r="G644">
        <v>84058</v>
      </c>
      <c r="H644">
        <v>0</v>
      </c>
      <c r="I644">
        <v>2.46</v>
      </c>
      <c r="J644">
        <v>5.04</v>
      </c>
    </row>
    <row r="645" spans="1:10" x14ac:dyDescent="0.2">
      <c r="A645" s="1">
        <v>43917</v>
      </c>
      <c r="B645" t="s">
        <v>686</v>
      </c>
      <c r="C645" t="s">
        <v>11</v>
      </c>
      <c r="D645" t="s">
        <v>11</v>
      </c>
      <c r="E645" t="s">
        <v>12</v>
      </c>
      <c r="F645" t="s">
        <v>24</v>
      </c>
      <c r="G645">
        <v>84062</v>
      </c>
      <c r="H645">
        <v>0</v>
      </c>
      <c r="I645">
        <v>0.61</v>
      </c>
      <c r="J645">
        <v>7.64</v>
      </c>
    </row>
    <row r="646" spans="1:10" x14ac:dyDescent="0.2">
      <c r="A646" s="1">
        <v>43918</v>
      </c>
      <c r="B646" t="s">
        <v>687</v>
      </c>
      <c r="C646" t="s">
        <v>11</v>
      </c>
      <c r="D646" t="s">
        <v>11</v>
      </c>
      <c r="E646" t="s">
        <v>12</v>
      </c>
      <c r="F646" t="s">
        <v>16</v>
      </c>
      <c r="G646">
        <v>84062</v>
      </c>
      <c r="H646">
        <v>0</v>
      </c>
      <c r="I646">
        <v>1.39</v>
      </c>
      <c r="J646">
        <v>3.21</v>
      </c>
    </row>
    <row r="647" spans="1:10" x14ac:dyDescent="0.2">
      <c r="A647" s="1">
        <v>43918</v>
      </c>
      <c r="B647" t="s">
        <v>688</v>
      </c>
      <c r="C647" t="s">
        <v>11</v>
      </c>
      <c r="D647" t="s">
        <v>11</v>
      </c>
      <c r="E647" t="s">
        <v>12</v>
      </c>
      <c r="F647" t="s">
        <v>24</v>
      </c>
      <c r="G647">
        <v>84604</v>
      </c>
      <c r="H647">
        <v>0</v>
      </c>
      <c r="I647">
        <v>0.61</v>
      </c>
      <c r="J647">
        <v>7.64</v>
      </c>
    </row>
    <row r="648" spans="1:10" x14ac:dyDescent="0.2">
      <c r="A648" s="1">
        <v>43918</v>
      </c>
      <c r="B648" t="s">
        <v>689</v>
      </c>
      <c r="C648" t="s">
        <v>11</v>
      </c>
      <c r="D648" t="s">
        <v>11</v>
      </c>
      <c r="E648" t="s">
        <v>12</v>
      </c>
      <c r="F648" t="s">
        <v>24</v>
      </c>
      <c r="G648">
        <v>78741</v>
      </c>
      <c r="H648">
        <v>0</v>
      </c>
      <c r="I648">
        <v>2.14</v>
      </c>
      <c r="J648">
        <v>8.76</v>
      </c>
    </row>
    <row r="649" spans="1:10" x14ac:dyDescent="0.2">
      <c r="A649" s="1">
        <v>43918</v>
      </c>
      <c r="B649" t="s">
        <v>690</v>
      </c>
      <c r="C649" t="s">
        <v>11</v>
      </c>
      <c r="D649" t="s">
        <v>11</v>
      </c>
      <c r="E649" t="s">
        <v>12</v>
      </c>
      <c r="F649" t="s">
        <v>24</v>
      </c>
      <c r="G649">
        <v>84015</v>
      </c>
      <c r="H649">
        <v>0</v>
      </c>
      <c r="I649">
        <v>0.61</v>
      </c>
      <c r="J649">
        <v>7.64</v>
      </c>
    </row>
    <row r="650" spans="1:10" x14ac:dyDescent="0.2">
      <c r="A650" s="1">
        <v>43918</v>
      </c>
      <c r="B650" t="s">
        <v>691</v>
      </c>
      <c r="C650" t="s">
        <v>11</v>
      </c>
      <c r="D650" t="s">
        <v>11</v>
      </c>
      <c r="E650" t="s">
        <v>12</v>
      </c>
      <c r="F650" t="s">
        <v>16</v>
      </c>
      <c r="G650">
        <v>72120</v>
      </c>
      <c r="H650">
        <v>0</v>
      </c>
      <c r="I650">
        <v>1.41</v>
      </c>
      <c r="J650">
        <v>3.39</v>
      </c>
    </row>
    <row r="651" spans="1:10" x14ac:dyDescent="0.2">
      <c r="A651" s="1">
        <v>43918</v>
      </c>
      <c r="B651" t="s">
        <v>692</v>
      </c>
      <c r="C651" t="s">
        <v>11</v>
      </c>
      <c r="D651" t="s">
        <v>11</v>
      </c>
      <c r="E651" t="s">
        <v>12</v>
      </c>
      <c r="F651" t="s">
        <v>24</v>
      </c>
      <c r="G651">
        <v>76182</v>
      </c>
      <c r="H651">
        <v>0</v>
      </c>
      <c r="I651">
        <v>3.01</v>
      </c>
      <c r="J651">
        <v>9.5399999999999991</v>
      </c>
    </row>
    <row r="652" spans="1:10" x14ac:dyDescent="0.2">
      <c r="A652" s="1">
        <v>43919</v>
      </c>
      <c r="B652" t="s">
        <v>693</v>
      </c>
      <c r="C652" t="s">
        <v>11</v>
      </c>
      <c r="D652" t="s">
        <v>11</v>
      </c>
      <c r="E652" t="s">
        <v>12</v>
      </c>
      <c r="F652" t="s">
        <v>24</v>
      </c>
      <c r="G652">
        <v>85203</v>
      </c>
      <c r="H652">
        <v>0</v>
      </c>
      <c r="I652">
        <v>1.78</v>
      </c>
      <c r="J652">
        <v>8.1199999999999992</v>
      </c>
    </row>
    <row r="653" spans="1:10" x14ac:dyDescent="0.2">
      <c r="A653" s="1">
        <v>43920</v>
      </c>
      <c r="B653" t="s">
        <v>694</v>
      </c>
      <c r="C653" t="s">
        <v>11</v>
      </c>
      <c r="D653" t="s">
        <v>11</v>
      </c>
      <c r="E653" t="s">
        <v>12</v>
      </c>
      <c r="F653" t="s">
        <v>24</v>
      </c>
      <c r="G653">
        <v>84660</v>
      </c>
      <c r="H653">
        <v>0</v>
      </c>
      <c r="I653">
        <v>0.61</v>
      </c>
      <c r="J653">
        <v>7.64</v>
      </c>
    </row>
    <row r="654" spans="1:10" x14ac:dyDescent="0.2">
      <c r="A654" s="1">
        <v>43920</v>
      </c>
      <c r="B654" t="s">
        <v>695</v>
      </c>
      <c r="C654" t="s">
        <v>11</v>
      </c>
      <c r="D654" t="s">
        <v>11</v>
      </c>
      <c r="E654" t="s">
        <v>12</v>
      </c>
      <c r="F654" t="s">
        <v>24</v>
      </c>
      <c r="G654">
        <v>96762</v>
      </c>
      <c r="H654">
        <v>0</v>
      </c>
      <c r="I654">
        <v>5.01</v>
      </c>
      <c r="J654">
        <v>18.14</v>
      </c>
    </row>
    <row r="655" spans="1:10" x14ac:dyDescent="0.2">
      <c r="A655" s="1">
        <v>43920</v>
      </c>
      <c r="B655" t="s">
        <v>696</v>
      </c>
      <c r="C655" t="s">
        <v>11</v>
      </c>
      <c r="D655" t="s">
        <v>11</v>
      </c>
      <c r="E655" t="s">
        <v>12</v>
      </c>
      <c r="F655" t="s">
        <v>24</v>
      </c>
      <c r="G655">
        <v>73071</v>
      </c>
      <c r="H655">
        <v>0</v>
      </c>
      <c r="I655">
        <v>2.14</v>
      </c>
      <c r="J655">
        <v>8.76</v>
      </c>
    </row>
    <row r="656" spans="1:10" x14ac:dyDescent="0.2">
      <c r="A656" s="1">
        <v>43922</v>
      </c>
      <c r="B656" t="s">
        <v>697</v>
      </c>
      <c r="C656" t="s">
        <v>11</v>
      </c>
      <c r="D656" t="s">
        <v>11</v>
      </c>
      <c r="E656" t="s">
        <v>12</v>
      </c>
      <c r="F656" t="s">
        <v>24</v>
      </c>
      <c r="G656">
        <v>84003</v>
      </c>
      <c r="H656">
        <v>0</v>
      </c>
      <c r="I656">
        <v>1.26</v>
      </c>
      <c r="J656">
        <v>7.94</v>
      </c>
    </row>
    <row r="657" spans="1:10" x14ac:dyDescent="0.2">
      <c r="A657" s="1">
        <v>43922</v>
      </c>
      <c r="B657" t="s">
        <v>698</v>
      </c>
      <c r="C657" t="s">
        <v>11</v>
      </c>
      <c r="D657" t="s">
        <v>11</v>
      </c>
      <c r="E657" t="s">
        <v>12</v>
      </c>
      <c r="F657" t="s">
        <v>16</v>
      </c>
      <c r="G657">
        <v>84604</v>
      </c>
      <c r="H657">
        <v>0</v>
      </c>
      <c r="I657">
        <v>1.06</v>
      </c>
      <c r="J657">
        <v>2.74</v>
      </c>
    </row>
    <row r="658" spans="1:10" x14ac:dyDescent="0.2">
      <c r="A658" s="1">
        <v>43922</v>
      </c>
      <c r="B658" t="s">
        <v>699</v>
      </c>
      <c r="C658" t="s">
        <v>11</v>
      </c>
      <c r="D658" t="s">
        <v>11</v>
      </c>
      <c r="E658" t="s">
        <v>12</v>
      </c>
      <c r="F658" t="s">
        <v>16</v>
      </c>
      <c r="G658">
        <v>78748</v>
      </c>
      <c r="H658">
        <v>0</v>
      </c>
      <c r="I658">
        <v>1.44</v>
      </c>
      <c r="J658">
        <v>3.31</v>
      </c>
    </row>
    <row r="659" spans="1:10" x14ac:dyDescent="0.2">
      <c r="A659" s="1">
        <v>43922</v>
      </c>
      <c r="B659" t="s">
        <v>700</v>
      </c>
      <c r="C659" t="s">
        <v>11</v>
      </c>
      <c r="D659" t="s">
        <v>11</v>
      </c>
      <c r="E659" t="s">
        <v>12</v>
      </c>
      <c r="F659" t="s">
        <v>24</v>
      </c>
      <c r="G659">
        <v>84059</v>
      </c>
      <c r="H659">
        <v>0</v>
      </c>
      <c r="I659">
        <v>0.61</v>
      </c>
      <c r="J659">
        <v>7.64</v>
      </c>
    </row>
    <row r="660" spans="1:10" x14ac:dyDescent="0.2">
      <c r="A660" s="1">
        <v>43922</v>
      </c>
      <c r="B660" t="s">
        <v>701</v>
      </c>
      <c r="C660" t="s">
        <v>11</v>
      </c>
      <c r="D660" t="s">
        <v>11</v>
      </c>
      <c r="E660" t="s">
        <v>12</v>
      </c>
      <c r="F660" t="s">
        <v>16</v>
      </c>
      <c r="G660">
        <v>68110</v>
      </c>
      <c r="H660">
        <v>0</v>
      </c>
      <c r="I660">
        <v>1.44</v>
      </c>
      <c r="J660">
        <v>3.31</v>
      </c>
    </row>
    <row r="661" spans="1:10" x14ac:dyDescent="0.2">
      <c r="A661" s="1">
        <v>43922</v>
      </c>
      <c r="B661" t="s">
        <v>702</v>
      </c>
      <c r="C661" t="s">
        <v>11</v>
      </c>
      <c r="D661" t="s">
        <v>11</v>
      </c>
      <c r="E661" t="s">
        <v>12</v>
      </c>
      <c r="F661" t="s">
        <v>16</v>
      </c>
      <c r="G661">
        <v>29461</v>
      </c>
      <c r="H661">
        <v>0</v>
      </c>
      <c r="I661">
        <v>1.38</v>
      </c>
      <c r="J661">
        <v>3.52</v>
      </c>
    </row>
    <row r="662" spans="1:10" x14ac:dyDescent="0.2">
      <c r="A662" s="1">
        <v>43922</v>
      </c>
      <c r="B662" t="s">
        <v>703</v>
      </c>
      <c r="C662" t="s">
        <v>11</v>
      </c>
      <c r="D662" t="s">
        <v>11</v>
      </c>
      <c r="E662" t="s">
        <v>12</v>
      </c>
      <c r="F662" t="s">
        <v>16</v>
      </c>
      <c r="G662">
        <v>76537</v>
      </c>
      <c r="H662">
        <v>0</v>
      </c>
      <c r="I662">
        <v>1.37</v>
      </c>
      <c r="J662">
        <v>4.08</v>
      </c>
    </row>
    <row r="663" spans="1:10" x14ac:dyDescent="0.2">
      <c r="A663" s="1">
        <v>43922</v>
      </c>
      <c r="B663" t="s">
        <v>704</v>
      </c>
      <c r="C663" t="s">
        <v>11</v>
      </c>
      <c r="D663" t="s">
        <v>11</v>
      </c>
      <c r="E663" t="s">
        <v>12</v>
      </c>
      <c r="F663" t="s">
        <v>16</v>
      </c>
      <c r="G663">
        <v>93277</v>
      </c>
      <c r="H663">
        <v>0</v>
      </c>
      <c r="I663">
        <v>1.45</v>
      </c>
      <c r="J663">
        <v>3.25</v>
      </c>
    </row>
    <row r="664" spans="1:10" x14ac:dyDescent="0.2">
      <c r="A664" s="1">
        <v>43922</v>
      </c>
      <c r="B664" t="s">
        <v>705</v>
      </c>
      <c r="C664" t="s">
        <v>11</v>
      </c>
      <c r="D664" t="s">
        <v>11</v>
      </c>
      <c r="E664" t="s">
        <v>12</v>
      </c>
      <c r="F664" t="s">
        <v>24</v>
      </c>
      <c r="G664">
        <v>84601</v>
      </c>
      <c r="H664">
        <v>0</v>
      </c>
      <c r="I664">
        <v>0.61</v>
      </c>
      <c r="J664">
        <v>7.64</v>
      </c>
    </row>
    <row r="665" spans="1:10" x14ac:dyDescent="0.2">
      <c r="A665" s="1">
        <v>43922</v>
      </c>
      <c r="B665" t="s">
        <v>706</v>
      </c>
      <c r="C665" t="s">
        <v>11</v>
      </c>
      <c r="D665" t="s">
        <v>11</v>
      </c>
      <c r="E665" t="s">
        <v>12</v>
      </c>
      <c r="F665" t="s">
        <v>24</v>
      </c>
      <c r="G665">
        <v>84005</v>
      </c>
      <c r="H665">
        <v>0</v>
      </c>
      <c r="I665">
        <v>0.86</v>
      </c>
      <c r="J665">
        <v>7.84</v>
      </c>
    </row>
    <row r="666" spans="1:10" x14ac:dyDescent="0.2">
      <c r="A666" s="1">
        <v>43922</v>
      </c>
      <c r="B666" t="s">
        <v>707</v>
      </c>
      <c r="C666" t="s">
        <v>11</v>
      </c>
      <c r="D666" t="s">
        <v>11</v>
      </c>
      <c r="E666" t="s">
        <v>12</v>
      </c>
      <c r="F666" t="s">
        <v>16</v>
      </c>
      <c r="G666">
        <v>92833</v>
      </c>
      <c r="H666">
        <v>0</v>
      </c>
      <c r="I666">
        <v>2.88</v>
      </c>
      <c r="J666">
        <v>5.12</v>
      </c>
    </row>
    <row r="667" spans="1:10" x14ac:dyDescent="0.2">
      <c r="A667" s="1">
        <v>43923</v>
      </c>
      <c r="B667" t="s">
        <v>708</v>
      </c>
      <c r="C667" t="s">
        <v>11</v>
      </c>
      <c r="D667" t="s">
        <v>11</v>
      </c>
      <c r="E667" t="s">
        <v>12</v>
      </c>
      <c r="F667" t="s">
        <v>16</v>
      </c>
      <c r="G667">
        <v>78653</v>
      </c>
      <c r="H667">
        <v>0</v>
      </c>
      <c r="I667">
        <v>2.98</v>
      </c>
      <c r="J667">
        <v>5.27</v>
      </c>
    </row>
    <row r="668" spans="1:10" x14ac:dyDescent="0.2">
      <c r="A668" s="1">
        <v>43923</v>
      </c>
      <c r="B668" t="s">
        <v>709</v>
      </c>
      <c r="C668" t="s">
        <v>11</v>
      </c>
      <c r="D668" t="s">
        <v>11</v>
      </c>
      <c r="E668" t="s">
        <v>12</v>
      </c>
      <c r="F668" t="s">
        <v>24</v>
      </c>
      <c r="G668">
        <v>28721</v>
      </c>
      <c r="H668">
        <v>0</v>
      </c>
      <c r="I668">
        <v>3.11</v>
      </c>
      <c r="J668">
        <v>10.54</v>
      </c>
    </row>
    <row r="669" spans="1:10" x14ac:dyDescent="0.2">
      <c r="A669" s="1">
        <v>43923</v>
      </c>
      <c r="B669" t="s">
        <v>710</v>
      </c>
      <c r="C669" t="s">
        <v>11</v>
      </c>
      <c r="D669" t="s">
        <v>11</v>
      </c>
      <c r="E669" t="s">
        <v>12</v>
      </c>
      <c r="F669" t="s">
        <v>24</v>
      </c>
      <c r="G669">
        <v>79705</v>
      </c>
      <c r="H669">
        <v>0</v>
      </c>
      <c r="I669">
        <v>2.14</v>
      </c>
      <c r="J669">
        <v>8.76</v>
      </c>
    </row>
    <row r="670" spans="1:10" x14ac:dyDescent="0.2">
      <c r="A670" s="1">
        <v>43923</v>
      </c>
      <c r="B670" t="s">
        <v>711</v>
      </c>
      <c r="C670" t="s">
        <v>11</v>
      </c>
      <c r="D670" t="s">
        <v>11</v>
      </c>
      <c r="E670" t="s">
        <v>12</v>
      </c>
      <c r="F670" t="s">
        <v>24</v>
      </c>
      <c r="G670">
        <v>95206</v>
      </c>
      <c r="H670">
        <v>0</v>
      </c>
      <c r="I670">
        <v>2.86</v>
      </c>
      <c r="J670">
        <v>9.39</v>
      </c>
    </row>
    <row r="671" spans="1:10" x14ac:dyDescent="0.2">
      <c r="A671" s="1">
        <v>43923</v>
      </c>
      <c r="B671" t="s">
        <v>712</v>
      </c>
      <c r="C671" t="s">
        <v>11</v>
      </c>
      <c r="D671" t="s">
        <v>11</v>
      </c>
      <c r="E671" t="s">
        <v>12</v>
      </c>
      <c r="F671" t="s">
        <v>16</v>
      </c>
      <c r="G671">
        <v>73071</v>
      </c>
      <c r="H671">
        <v>0</v>
      </c>
      <c r="I671">
        <v>1.44</v>
      </c>
      <c r="J671">
        <v>3.31</v>
      </c>
    </row>
    <row r="672" spans="1:10" x14ac:dyDescent="0.2">
      <c r="A672" s="1">
        <v>43923</v>
      </c>
      <c r="B672" t="s">
        <v>713</v>
      </c>
      <c r="C672" t="s">
        <v>11</v>
      </c>
      <c r="D672" t="s">
        <v>11</v>
      </c>
      <c r="E672" t="s">
        <v>12</v>
      </c>
      <c r="F672" t="s">
        <v>24</v>
      </c>
      <c r="G672">
        <v>84058</v>
      </c>
      <c r="H672">
        <v>0</v>
      </c>
      <c r="I672">
        <v>2.8</v>
      </c>
      <c r="J672">
        <v>8.15</v>
      </c>
    </row>
    <row r="673" spans="1:10" x14ac:dyDescent="0.2">
      <c r="A673" s="1">
        <v>43923</v>
      </c>
      <c r="B673" t="s">
        <v>714</v>
      </c>
      <c r="C673" t="s">
        <v>11</v>
      </c>
      <c r="D673" t="s">
        <v>11</v>
      </c>
      <c r="E673" t="s">
        <v>12</v>
      </c>
      <c r="F673" t="s">
        <v>24</v>
      </c>
      <c r="G673">
        <v>89107</v>
      </c>
      <c r="H673">
        <v>0</v>
      </c>
      <c r="I673">
        <v>2.48</v>
      </c>
      <c r="J673">
        <v>9.07</v>
      </c>
    </row>
    <row r="674" spans="1:10" x14ac:dyDescent="0.2">
      <c r="A674" s="1">
        <v>43923</v>
      </c>
      <c r="B674" t="s">
        <v>715</v>
      </c>
      <c r="C674" t="s">
        <v>11</v>
      </c>
      <c r="D674" t="s">
        <v>11</v>
      </c>
      <c r="E674" t="s">
        <v>12</v>
      </c>
      <c r="F674" t="s">
        <v>16</v>
      </c>
      <c r="G674">
        <v>29486</v>
      </c>
      <c r="H674">
        <v>0</v>
      </c>
      <c r="I674">
        <v>0.86</v>
      </c>
      <c r="J674">
        <v>5.54</v>
      </c>
    </row>
    <row r="675" spans="1:10" x14ac:dyDescent="0.2">
      <c r="A675" s="1">
        <v>43923</v>
      </c>
      <c r="B675" t="s">
        <v>716</v>
      </c>
      <c r="C675" t="s">
        <v>11</v>
      </c>
      <c r="D675" t="s">
        <v>11</v>
      </c>
      <c r="E675" t="s">
        <v>12</v>
      </c>
      <c r="F675" t="s">
        <v>24</v>
      </c>
      <c r="G675">
        <v>84062</v>
      </c>
      <c r="H675">
        <v>0</v>
      </c>
      <c r="I675">
        <v>0.61</v>
      </c>
      <c r="J675">
        <v>7.64</v>
      </c>
    </row>
    <row r="676" spans="1:10" x14ac:dyDescent="0.2">
      <c r="A676" s="1">
        <v>43923</v>
      </c>
      <c r="B676" t="s">
        <v>717</v>
      </c>
      <c r="C676" t="s">
        <v>11</v>
      </c>
      <c r="D676" t="s">
        <v>11</v>
      </c>
      <c r="E676" t="s">
        <v>12</v>
      </c>
      <c r="F676" t="s">
        <v>24</v>
      </c>
      <c r="G676">
        <v>33401</v>
      </c>
      <c r="H676">
        <v>0</v>
      </c>
      <c r="I676">
        <v>3.71</v>
      </c>
      <c r="J676">
        <v>11.19</v>
      </c>
    </row>
    <row r="677" spans="1:10" x14ac:dyDescent="0.2">
      <c r="A677" s="1">
        <v>43923</v>
      </c>
      <c r="B677" t="s">
        <v>718</v>
      </c>
      <c r="C677" t="s">
        <v>11</v>
      </c>
      <c r="D677" t="s">
        <v>11</v>
      </c>
      <c r="E677" t="s">
        <v>12</v>
      </c>
      <c r="F677" t="s">
        <v>24</v>
      </c>
      <c r="G677" s="2" t="s">
        <v>719</v>
      </c>
      <c r="H677">
        <v>0</v>
      </c>
      <c r="I677">
        <v>5.01</v>
      </c>
      <c r="J677">
        <v>18.14</v>
      </c>
    </row>
    <row r="678" spans="1:10" x14ac:dyDescent="0.2">
      <c r="A678" s="1">
        <v>43923</v>
      </c>
      <c r="B678" t="s">
        <v>720</v>
      </c>
      <c r="C678" t="s">
        <v>11</v>
      </c>
      <c r="D678" t="s">
        <v>11</v>
      </c>
      <c r="E678" t="s">
        <v>12</v>
      </c>
      <c r="F678" t="s">
        <v>16</v>
      </c>
      <c r="G678">
        <v>60505</v>
      </c>
      <c r="H678">
        <v>0</v>
      </c>
      <c r="I678">
        <v>3.05</v>
      </c>
      <c r="J678">
        <v>5.4</v>
      </c>
    </row>
    <row r="679" spans="1:10" x14ac:dyDescent="0.2">
      <c r="A679" s="1">
        <v>43923</v>
      </c>
      <c r="B679" t="s">
        <v>721</v>
      </c>
      <c r="C679" t="s">
        <v>11</v>
      </c>
      <c r="D679" t="s">
        <v>11</v>
      </c>
      <c r="E679" t="s">
        <v>12</v>
      </c>
      <c r="F679" t="s">
        <v>16</v>
      </c>
      <c r="G679">
        <v>53548</v>
      </c>
      <c r="H679">
        <v>0</v>
      </c>
      <c r="I679">
        <v>1.41</v>
      </c>
      <c r="J679">
        <v>3.39</v>
      </c>
    </row>
    <row r="680" spans="1:10" x14ac:dyDescent="0.2">
      <c r="A680" s="1">
        <v>43923</v>
      </c>
      <c r="B680" t="s">
        <v>722</v>
      </c>
      <c r="C680" t="s">
        <v>11</v>
      </c>
      <c r="D680" t="s">
        <v>11</v>
      </c>
      <c r="E680" t="s">
        <v>12</v>
      </c>
      <c r="F680" t="s">
        <v>24</v>
      </c>
      <c r="G680">
        <v>84097</v>
      </c>
      <c r="H680">
        <v>0</v>
      </c>
      <c r="I680">
        <v>0.61</v>
      </c>
      <c r="J680">
        <v>7.64</v>
      </c>
    </row>
    <row r="681" spans="1:10" x14ac:dyDescent="0.2">
      <c r="A681" s="1">
        <v>43924</v>
      </c>
      <c r="B681" t="s">
        <v>723</v>
      </c>
      <c r="C681" t="s">
        <v>11</v>
      </c>
      <c r="D681" t="s">
        <v>11</v>
      </c>
      <c r="E681" t="s">
        <v>12</v>
      </c>
      <c r="F681" t="s">
        <v>16</v>
      </c>
      <c r="G681">
        <v>77627</v>
      </c>
      <c r="H681">
        <v>0</v>
      </c>
      <c r="I681">
        <v>1.32</v>
      </c>
      <c r="J681">
        <v>4.18</v>
      </c>
    </row>
    <row r="682" spans="1:10" x14ac:dyDescent="0.2">
      <c r="A682" s="1">
        <v>43924</v>
      </c>
      <c r="B682" t="s">
        <v>724</v>
      </c>
      <c r="C682" t="s">
        <v>11</v>
      </c>
      <c r="D682" t="s">
        <v>11</v>
      </c>
      <c r="E682" t="s">
        <v>12</v>
      </c>
      <c r="F682" t="s">
        <v>24</v>
      </c>
      <c r="G682">
        <v>85212</v>
      </c>
      <c r="H682">
        <v>0</v>
      </c>
      <c r="I682">
        <v>1.78</v>
      </c>
      <c r="J682">
        <v>8.1199999999999992</v>
      </c>
    </row>
    <row r="683" spans="1:10" x14ac:dyDescent="0.2">
      <c r="A683" s="1">
        <v>43924</v>
      </c>
      <c r="B683" t="s">
        <v>725</v>
      </c>
      <c r="C683" t="s">
        <v>11</v>
      </c>
      <c r="D683" t="s">
        <v>11</v>
      </c>
      <c r="E683" t="s">
        <v>12</v>
      </c>
      <c r="F683" t="s">
        <v>16</v>
      </c>
      <c r="G683">
        <v>94596</v>
      </c>
      <c r="H683">
        <v>0</v>
      </c>
      <c r="I683">
        <v>1.1100000000000001</v>
      </c>
      <c r="J683">
        <v>2.84</v>
      </c>
    </row>
    <row r="684" spans="1:10" x14ac:dyDescent="0.2">
      <c r="A684" s="1">
        <v>43924</v>
      </c>
      <c r="B684" t="s">
        <v>726</v>
      </c>
      <c r="C684" t="s">
        <v>11</v>
      </c>
      <c r="D684" t="s">
        <v>11</v>
      </c>
      <c r="E684" t="s">
        <v>12</v>
      </c>
      <c r="F684" t="s">
        <v>16</v>
      </c>
      <c r="G684">
        <v>84606</v>
      </c>
      <c r="H684">
        <v>0</v>
      </c>
      <c r="I684">
        <v>2.46</v>
      </c>
      <c r="J684">
        <v>5.04</v>
      </c>
    </row>
    <row r="685" spans="1:10" x14ac:dyDescent="0.2">
      <c r="A685" s="1">
        <v>43925</v>
      </c>
      <c r="B685" t="s">
        <v>727</v>
      </c>
      <c r="C685" t="s">
        <v>11</v>
      </c>
      <c r="D685" t="s">
        <v>11</v>
      </c>
      <c r="E685" t="s">
        <v>12</v>
      </c>
      <c r="F685" t="s">
        <v>24</v>
      </c>
      <c r="G685">
        <v>31906</v>
      </c>
      <c r="H685">
        <v>0</v>
      </c>
      <c r="I685">
        <v>3.11</v>
      </c>
      <c r="J685">
        <v>10.54</v>
      </c>
    </row>
    <row r="686" spans="1:10" x14ac:dyDescent="0.2">
      <c r="A686" s="1">
        <v>43925</v>
      </c>
      <c r="B686" t="s">
        <v>728</v>
      </c>
      <c r="C686" t="s">
        <v>11</v>
      </c>
      <c r="D686" t="s">
        <v>11</v>
      </c>
      <c r="E686" t="s">
        <v>12</v>
      </c>
      <c r="F686" t="s">
        <v>24</v>
      </c>
      <c r="G686">
        <v>27526</v>
      </c>
      <c r="H686">
        <v>0</v>
      </c>
      <c r="I686">
        <v>3.11</v>
      </c>
      <c r="J686">
        <v>10.54</v>
      </c>
    </row>
    <row r="687" spans="1:10" x14ac:dyDescent="0.2">
      <c r="A687" s="1">
        <v>43925</v>
      </c>
      <c r="B687" t="s">
        <v>729</v>
      </c>
      <c r="C687" t="s">
        <v>11</v>
      </c>
      <c r="D687" t="s">
        <v>11</v>
      </c>
      <c r="E687" t="s">
        <v>12</v>
      </c>
      <c r="F687" t="s">
        <v>24</v>
      </c>
      <c r="G687">
        <v>89511</v>
      </c>
      <c r="H687">
        <v>0</v>
      </c>
      <c r="I687">
        <v>1.78</v>
      </c>
      <c r="J687">
        <v>8.1199999999999992</v>
      </c>
    </row>
    <row r="688" spans="1:10" x14ac:dyDescent="0.2">
      <c r="A688" s="1">
        <v>43925</v>
      </c>
      <c r="B688" t="s">
        <v>730</v>
      </c>
      <c r="C688" t="s">
        <v>11</v>
      </c>
      <c r="D688" t="s">
        <v>11</v>
      </c>
      <c r="E688" t="s">
        <v>12</v>
      </c>
      <c r="F688" t="s">
        <v>16</v>
      </c>
      <c r="G688">
        <v>79413</v>
      </c>
      <c r="H688">
        <v>0</v>
      </c>
      <c r="I688">
        <v>1.1100000000000001</v>
      </c>
      <c r="J688">
        <v>2.84</v>
      </c>
    </row>
    <row r="689" spans="1:10" x14ac:dyDescent="0.2">
      <c r="A689" s="1">
        <v>43925</v>
      </c>
      <c r="B689" t="s">
        <v>731</v>
      </c>
      <c r="C689" t="s">
        <v>11</v>
      </c>
      <c r="D689" t="s">
        <v>11</v>
      </c>
      <c r="E689" t="s">
        <v>12</v>
      </c>
      <c r="F689" t="s">
        <v>16</v>
      </c>
      <c r="G689">
        <v>72120</v>
      </c>
      <c r="H689">
        <v>0</v>
      </c>
      <c r="I689">
        <v>1.07</v>
      </c>
      <c r="J689">
        <v>2.93</v>
      </c>
    </row>
    <row r="690" spans="1:10" x14ac:dyDescent="0.2">
      <c r="A690" s="1">
        <v>43925</v>
      </c>
      <c r="B690" t="s">
        <v>732</v>
      </c>
      <c r="C690" t="s">
        <v>11</v>
      </c>
      <c r="D690" t="s">
        <v>11</v>
      </c>
      <c r="E690" t="s">
        <v>12</v>
      </c>
      <c r="F690" t="s">
        <v>16</v>
      </c>
      <c r="G690">
        <v>95003</v>
      </c>
      <c r="H690">
        <v>0</v>
      </c>
      <c r="I690">
        <v>1.37</v>
      </c>
      <c r="J690">
        <v>4.08</v>
      </c>
    </row>
    <row r="691" spans="1:10" x14ac:dyDescent="0.2">
      <c r="A691" s="1">
        <v>43925</v>
      </c>
      <c r="B691" t="s">
        <v>733</v>
      </c>
      <c r="C691" t="s">
        <v>11</v>
      </c>
      <c r="D691" t="s">
        <v>11</v>
      </c>
      <c r="E691" t="s">
        <v>12</v>
      </c>
      <c r="F691" t="s">
        <v>16</v>
      </c>
      <c r="G691">
        <v>84107</v>
      </c>
      <c r="H691">
        <v>0</v>
      </c>
      <c r="I691">
        <v>1.37</v>
      </c>
      <c r="J691">
        <v>3.93</v>
      </c>
    </row>
    <row r="692" spans="1:10" x14ac:dyDescent="0.2">
      <c r="A692" s="1">
        <v>43926</v>
      </c>
      <c r="B692" t="s">
        <v>734</v>
      </c>
      <c r="C692" t="s">
        <v>11</v>
      </c>
      <c r="D692" t="s">
        <v>11</v>
      </c>
      <c r="E692" t="s">
        <v>12</v>
      </c>
      <c r="F692" t="s">
        <v>24</v>
      </c>
      <c r="G692" s="2" t="s">
        <v>735</v>
      </c>
      <c r="H692">
        <v>0</v>
      </c>
      <c r="I692">
        <v>3.71</v>
      </c>
      <c r="J692">
        <v>11.19</v>
      </c>
    </row>
    <row r="693" spans="1:10" x14ac:dyDescent="0.2">
      <c r="A693" s="1">
        <v>43926</v>
      </c>
      <c r="B693" t="s">
        <v>736</v>
      </c>
      <c r="C693" t="s">
        <v>11</v>
      </c>
      <c r="D693" t="s">
        <v>11</v>
      </c>
      <c r="E693" t="s">
        <v>12</v>
      </c>
      <c r="F693" t="s">
        <v>16</v>
      </c>
      <c r="G693">
        <v>68110</v>
      </c>
      <c r="H693">
        <v>0</v>
      </c>
      <c r="I693">
        <v>1.1100000000000001</v>
      </c>
      <c r="J693">
        <v>2.84</v>
      </c>
    </row>
    <row r="694" spans="1:10" x14ac:dyDescent="0.2">
      <c r="A694" s="1">
        <v>43926</v>
      </c>
      <c r="B694" t="s">
        <v>737</v>
      </c>
      <c r="C694" t="s">
        <v>11</v>
      </c>
      <c r="D694" t="s">
        <v>11</v>
      </c>
      <c r="E694" t="s">
        <v>12</v>
      </c>
      <c r="F694" t="s">
        <v>16</v>
      </c>
      <c r="G694" s="2" t="s">
        <v>738</v>
      </c>
      <c r="H694">
        <v>0</v>
      </c>
      <c r="I694">
        <v>1.29</v>
      </c>
      <c r="J694">
        <v>4.46</v>
      </c>
    </row>
    <row r="695" spans="1:10" x14ac:dyDescent="0.2">
      <c r="A695" s="1">
        <v>43926</v>
      </c>
      <c r="B695" t="s">
        <v>739</v>
      </c>
      <c r="C695" t="s">
        <v>11</v>
      </c>
      <c r="D695" t="s">
        <v>11</v>
      </c>
      <c r="E695" t="s">
        <v>12</v>
      </c>
      <c r="F695" t="s">
        <v>16</v>
      </c>
      <c r="G695">
        <v>78653</v>
      </c>
      <c r="H695">
        <v>0</v>
      </c>
      <c r="I695">
        <v>1.1100000000000001</v>
      </c>
      <c r="J695">
        <v>2.84</v>
      </c>
    </row>
    <row r="696" spans="1:10" x14ac:dyDescent="0.2">
      <c r="A696" s="1">
        <v>43926</v>
      </c>
      <c r="B696" t="s">
        <v>740</v>
      </c>
      <c r="C696" t="s">
        <v>11</v>
      </c>
      <c r="D696" t="s">
        <v>11</v>
      </c>
      <c r="E696" t="s">
        <v>12</v>
      </c>
      <c r="F696" t="s">
        <v>16</v>
      </c>
      <c r="G696">
        <v>84058</v>
      </c>
      <c r="H696">
        <v>0</v>
      </c>
      <c r="I696">
        <v>1.06</v>
      </c>
      <c r="J696">
        <v>2.74</v>
      </c>
    </row>
    <row r="697" spans="1:10" x14ac:dyDescent="0.2">
      <c r="A697" s="1">
        <v>43926</v>
      </c>
      <c r="B697" t="s">
        <v>741</v>
      </c>
      <c r="C697" t="s">
        <v>11</v>
      </c>
      <c r="D697" t="s">
        <v>11</v>
      </c>
      <c r="E697" t="s">
        <v>12</v>
      </c>
      <c r="F697" t="s">
        <v>16</v>
      </c>
      <c r="G697">
        <v>45242</v>
      </c>
      <c r="H697">
        <v>0</v>
      </c>
      <c r="I697">
        <v>3.05</v>
      </c>
      <c r="J697">
        <v>5.4</v>
      </c>
    </row>
    <row r="698" spans="1:10" x14ac:dyDescent="0.2">
      <c r="A698" s="1">
        <v>43926</v>
      </c>
      <c r="B698" t="s">
        <v>742</v>
      </c>
      <c r="C698" t="s">
        <v>11</v>
      </c>
      <c r="D698" t="s">
        <v>11</v>
      </c>
      <c r="E698" t="s">
        <v>12</v>
      </c>
      <c r="F698" t="s">
        <v>24</v>
      </c>
      <c r="G698">
        <v>85302</v>
      </c>
      <c r="H698">
        <v>0</v>
      </c>
      <c r="I698">
        <v>2.31</v>
      </c>
      <c r="J698">
        <v>8.59</v>
      </c>
    </row>
    <row r="699" spans="1:10" x14ac:dyDescent="0.2">
      <c r="A699" s="1">
        <v>43927</v>
      </c>
      <c r="B699" t="s">
        <v>743</v>
      </c>
      <c r="C699" t="s">
        <v>11</v>
      </c>
      <c r="D699" t="s">
        <v>11</v>
      </c>
      <c r="E699" t="s">
        <v>12</v>
      </c>
      <c r="F699" t="s">
        <v>16</v>
      </c>
      <c r="G699">
        <v>29472</v>
      </c>
      <c r="H699">
        <v>0</v>
      </c>
      <c r="I699">
        <v>1.33</v>
      </c>
      <c r="J699">
        <v>4.32</v>
      </c>
    </row>
    <row r="700" spans="1:10" x14ac:dyDescent="0.2">
      <c r="A700" s="1">
        <v>43927</v>
      </c>
      <c r="B700" t="s">
        <v>744</v>
      </c>
      <c r="C700" t="s">
        <v>11</v>
      </c>
      <c r="D700" t="s">
        <v>11</v>
      </c>
      <c r="E700" t="s">
        <v>12</v>
      </c>
      <c r="F700" t="s">
        <v>16</v>
      </c>
      <c r="G700">
        <v>29486</v>
      </c>
      <c r="H700">
        <v>0</v>
      </c>
      <c r="I700">
        <v>1.33</v>
      </c>
      <c r="J700">
        <v>4.32</v>
      </c>
    </row>
    <row r="701" spans="1:10" x14ac:dyDescent="0.2">
      <c r="A701" s="1">
        <v>43927</v>
      </c>
      <c r="B701" t="s">
        <v>745</v>
      </c>
      <c r="C701" t="s">
        <v>11</v>
      </c>
      <c r="D701" t="s">
        <v>11</v>
      </c>
      <c r="E701" t="s">
        <v>12</v>
      </c>
      <c r="F701" t="s">
        <v>16</v>
      </c>
      <c r="G701">
        <v>29486</v>
      </c>
      <c r="H701">
        <v>0</v>
      </c>
      <c r="I701">
        <v>3.31</v>
      </c>
      <c r="J701">
        <v>5.54</v>
      </c>
    </row>
    <row r="702" spans="1:10" x14ac:dyDescent="0.2">
      <c r="A702" s="1">
        <v>43927</v>
      </c>
      <c r="B702" t="s">
        <v>746</v>
      </c>
      <c r="C702" t="s">
        <v>11</v>
      </c>
      <c r="D702" t="s">
        <v>11</v>
      </c>
      <c r="E702" t="s">
        <v>12</v>
      </c>
      <c r="F702" t="s">
        <v>16</v>
      </c>
      <c r="G702">
        <v>68506</v>
      </c>
      <c r="H702">
        <v>0</v>
      </c>
      <c r="I702">
        <v>1.44</v>
      </c>
      <c r="J702">
        <v>3.31</v>
      </c>
    </row>
    <row r="703" spans="1:10" x14ac:dyDescent="0.2">
      <c r="A703" s="1">
        <v>43927</v>
      </c>
      <c r="B703" t="s">
        <v>747</v>
      </c>
      <c r="C703" t="s">
        <v>11</v>
      </c>
      <c r="D703" t="s">
        <v>11</v>
      </c>
      <c r="E703" t="s">
        <v>12</v>
      </c>
      <c r="F703" t="s">
        <v>16</v>
      </c>
      <c r="G703">
        <v>84120</v>
      </c>
      <c r="H703">
        <v>0</v>
      </c>
      <c r="I703">
        <v>1.06</v>
      </c>
      <c r="J703">
        <v>2.74</v>
      </c>
    </row>
    <row r="704" spans="1:10" x14ac:dyDescent="0.2">
      <c r="A704" s="1">
        <v>43928</v>
      </c>
      <c r="B704" t="s">
        <v>748</v>
      </c>
      <c r="C704" t="s">
        <v>11</v>
      </c>
      <c r="D704" t="s">
        <v>11</v>
      </c>
      <c r="E704" t="s">
        <v>12</v>
      </c>
      <c r="F704" t="s">
        <v>16</v>
      </c>
      <c r="G704">
        <v>80120</v>
      </c>
      <c r="H704">
        <v>0</v>
      </c>
      <c r="I704">
        <v>1.1200000000000001</v>
      </c>
      <c r="J704">
        <v>2.78</v>
      </c>
    </row>
    <row r="705" spans="1:10" x14ac:dyDescent="0.2">
      <c r="A705" s="1">
        <v>43928</v>
      </c>
      <c r="B705" t="s">
        <v>749</v>
      </c>
      <c r="C705" t="s">
        <v>11</v>
      </c>
      <c r="D705" t="s">
        <v>11</v>
      </c>
      <c r="E705" t="s">
        <v>12</v>
      </c>
      <c r="F705" t="s">
        <v>16</v>
      </c>
      <c r="G705">
        <v>91605</v>
      </c>
      <c r="H705">
        <v>0</v>
      </c>
      <c r="I705">
        <v>1.45</v>
      </c>
      <c r="J705">
        <v>3.25</v>
      </c>
    </row>
    <row r="706" spans="1:10" x14ac:dyDescent="0.2">
      <c r="A706" s="1">
        <v>43928</v>
      </c>
      <c r="B706" t="s">
        <v>750</v>
      </c>
      <c r="C706" t="s">
        <v>11</v>
      </c>
      <c r="D706" t="s">
        <v>11</v>
      </c>
      <c r="E706" t="s">
        <v>12</v>
      </c>
      <c r="F706" t="s">
        <v>16</v>
      </c>
      <c r="G706">
        <v>68506</v>
      </c>
      <c r="H706">
        <v>0</v>
      </c>
      <c r="I706">
        <v>1.44</v>
      </c>
      <c r="J706">
        <v>3.31</v>
      </c>
    </row>
    <row r="707" spans="1:10" x14ac:dyDescent="0.2">
      <c r="A707" s="1">
        <v>43928</v>
      </c>
      <c r="B707" t="s">
        <v>751</v>
      </c>
      <c r="C707" t="s">
        <v>11</v>
      </c>
      <c r="D707" t="s">
        <v>11</v>
      </c>
      <c r="E707" t="s">
        <v>12</v>
      </c>
      <c r="F707" t="s">
        <v>16</v>
      </c>
      <c r="G707">
        <v>95023</v>
      </c>
      <c r="H707">
        <v>0</v>
      </c>
      <c r="I707">
        <v>1.1100000000000001</v>
      </c>
      <c r="J707">
        <v>2.84</v>
      </c>
    </row>
    <row r="708" spans="1:10" x14ac:dyDescent="0.2">
      <c r="A708" s="1">
        <v>43931</v>
      </c>
      <c r="B708" t="s">
        <v>752</v>
      </c>
      <c r="C708" t="s">
        <v>11</v>
      </c>
      <c r="D708" t="s">
        <v>11</v>
      </c>
      <c r="E708" t="s">
        <v>12</v>
      </c>
      <c r="F708" t="s">
        <v>24</v>
      </c>
      <c r="G708">
        <v>29485</v>
      </c>
      <c r="H708">
        <v>0</v>
      </c>
      <c r="I708">
        <v>4.74</v>
      </c>
      <c r="J708">
        <v>16.059999999999999</v>
      </c>
    </row>
    <row r="709" spans="1:10" x14ac:dyDescent="0.2">
      <c r="A709" s="1">
        <v>43931</v>
      </c>
      <c r="B709" t="s">
        <v>753</v>
      </c>
      <c r="C709" t="s">
        <v>11</v>
      </c>
      <c r="D709" t="s">
        <v>11</v>
      </c>
      <c r="E709" t="s">
        <v>12</v>
      </c>
      <c r="F709" t="s">
        <v>16</v>
      </c>
      <c r="G709">
        <v>84660</v>
      </c>
      <c r="H709">
        <v>0</v>
      </c>
      <c r="I709">
        <v>1.39</v>
      </c>
      <c r="J709">
        <v>3.21</v>
      </c>
    </row>
    <row r="710" spans="1:10" x14ac:dyDescent="0.2">
      <c r="A710" s="1">
        <v>43931</v>
      </c>
      <c r="B710" t="s">
        <v>754</v>
      </c>
      <c r="C710" t="s">
        <v>11</v>
      </c>
      <c r="D710" t="s">
        <v>11</v>
      </c>
      <c r="E710" t="s">
        <v>12</v>
      </c>
      <c r="F710" t="s">
        <v>24</v>
      </c>
      <c r="G710">
        <v>14620</v>
      </c>
      <c r="H710">
        <v>0</v>
      </c>
      <c r="I710">
        <v>3.11</v>
      </c>
      <c r="J710">
        <v>10.54</v>
      </c>
    </row>
    <row r="711" spans="1:10" x14ac:dyDescent="0.2">
      <c r="A711" s="1">
        <v>43931</v>
      </c>
      <c r="B711" t="s">
        <v>755</v>
      </c>
      <c r="C711" t="s">
        <v>11</v>
      </c>
      <c r="D711" t="s">
        <v>11</v>
      </c>
      <c r="E711" t="s">
        <v>12</v>
      </c>
      <c r="F711" t="s">
        <v>24</v>
      </c>
      <c r="G711">
        <v>78653</v>
      </c>
      <c r="H711">
        <v>0</v>
      </c>
      <c r="I711">
        <v>2.14</v>
      </c>
      <c r="J711">
        <v>8.76</v>
      </c>
    </row>
    <row r="712" spans="1:10" x14ac:dyDescent="0.2">
      <c r="A712" s="1">
        <v>43932</v>
      </c>
      <c r="B712" t="s">
        <v>756</v>
      </c>
      <c r="C712" t="s">
        <v>11</v>
      </c>
      <c r="D712" t="s">
        <v>11</v>
      </c>
      <c r="E712" t="s">
        <v>12</v>
      </c>
      <c r="F712" t="s">
        <v>16</v>
      </c>
      <c r="G712">
        <v>96732</v>
      </c>
      <c r="H712">
        <v>0</v>
      </c>
      <c r="I712">
        <v>1.33</v>
      </c>
      <c r="J712">
        <v>3.67</v>
      </c>
    </row>
    <row r="713" spans="1:10" x14ac:dyDescent="0.2">
      <c r="A713" s="1">
        <v>43933</v>
      </c>
      <c r="B713" t="s">
        <v>757</v>
      </c>
      <c r="C713" t="s">
        <v>11</v>
      </c>
      <c r="D713" t="s">
        <v>11</v>
      </c>
      <c r="E713" t="s">
        <v>12</v>
      </c>
      <c r="F713" t="s">
        <v>24</v>
      </c>
      <c r="G713">
        <v>26554</v>
      </c>
      <c r="H713">
        <v>0</v>
      </c>
      <c r="I713">
        <v>3.11</v>
      </c>
      <c r="J713">
        <v>10.54</v>
      </c>
    </row>
    <row r="714" spans="1:10" x14ac:dyDescent="0.2">
      <c r="A714" s="1">
        <v>43933</v>
      </c>
      <c r="B714" t="s">
        <v>758</v>
      </c>
      <c r="C714" t="s">
        <v>11</v>
      </c>
      <c r="D714" t="s">
        <v>11</v>
      </c>
      <c r="E714" t="s">
        <v>12</v>
      </c>
      <c r="F714" t="s">
        <v>24</v>
      </c>
      <c r="G714">
        <v>84015</v>
      </c>
      <c r="H714">
        <v>0</v>
      </c>
      <c r="I714">
        <v>0.61</v>
      </c>
      <c r="J714">
        <v>7.64</v>
      </c>
    </row>
    <row r="715" spans="1:10" x14ac:dyDescent="0.2">
      <c r="A715" s="1">
        <v>43933</v>
      </c>
      <c r="B715" t="s">
        <v>759</v>
      </c>
      <c r="C715" t="s">
        <v>11</v>
      </c>
      <c r="D715" t="s">
        <v>11</v>
      </c>
      <c r="E715" t="s">
        <v>12</v>
      </c>
      <c r="F715" t="s">
        <v>16</v>
      </c>
      <c r="G715">
        <v>33415</v>
      </c>
      <c r="H715">
        <v>0</v>
      </c>
      <c r="I715">
        <v>1.33</v>
      </c>
      <c r="J715">
        <v>3.67</v>
      </c>
    </row>
    <row r="716" spans="1:10" x14ac:dyDescent="0.2">
      <c r="A716" s="1">
        <v>43933</v>
      </c>
      <c r="B716" t="s">
        <v>760</v>
      </c>
      <c r="C716" t="s">
        <v>11</v>
      </c>
      <c r="D716" t="s">
        <v>761</v>
      </c>
      <c r="E716" t="s">
        <v>12</v>
      </c>
      <c r="F716" t="s">
        <v>675</v>
      </c>
      <c r="G716" s="2" t="s">
        <v>762</v>
      </c>
      <c r="H716">
        <v>13.54</v>
      </c>
      <c r="I716">
        <v>0.96</v>
      </c>
      <c r="J716">
        <v>13.54</v>
      </c>
    </row>
    <row r="717" spans="1:10" x14ac:dyDescent="0.2">
      <c r="A717" s="1">
        <v>43933</v>
      </c>
      <c r="B717" t="s">
        <v>763</v>
      </c>
      <c r="C717" t="s">
        <v>11</v>
      </c>
      <c r="D717" t="s">
        <v>11</v>
      </c>
      <c r="E717" t="s">
        <v>12</v>
      </c>
      <c r="F717" t="s">
        <v>16</v>
      </c>
      <c r="G717">
        <v>45439</v>
      </c>
      <c r="H717">
        <v>0</v>
      </c>
      <c r="I717">
        <v>3.05</v>
      </c>
      <c r="J717">
        <v>5.4</v>
      </c>
    </row>
    <row r="718" spans="1:10" x14ac:dyDescent="0.2">
      <c r="A718" s="1">
        <v>43935</v>
      </c>
      <c r="B718" t="s">
        <v>764</v>
      </c>
      <c r="C718" t="s">
        <v>11</v>
      </c>
      <c r="D718" t="s">
        <v>11</v>
      </c>
      <c r="E718" t="s">
        <v>12</v>
      </c>
      <c r="F718" t="s">
        <v>24</v>
      </c>
      <c r="G718">
        <v>45439</v>
      </c>
      <c r="H718">
        <v>0</v>
      </c>
      <c r="I718">
        <v>1.76</v>
      </c>
      <c r="J718">
        <v>9.99</v>
      </c>
    </row>
    <row r="719" spans="1:10" x14ac:dyDescent="0.2">
      <c r="A719" s="1">
        <v>43937</v>
      </c>
      <c r="B719" t="s">
        <v>765</v>
      </c>
      <c r="C719" t="s">
        <v>11</v>
      </c>
      <c r="D719" t="s">
        <v>11</v>
      </c>
      <c r="E719" t="s">
        <v>12</v>
      </c>
      <c r="F719" t="s">
        <v>24</v>
      </c>
      <c r="G719">
        <v>29485</v>
      </c>
      <c r="H719">
        <v>0</v>
      </c>
      <c r="I719">
        <v>3.11</v>
      </c>
      <c r="J719">
        <v>10.54</v>
      </c>
    </row>
    <row r="720" spans="1:10" x14ac:dyDescent="0.2">
      <c r="A720" s="1">
        <v>43937</v>
      </c>
      <c r="B720" t="s">
        <v>766</v>
      </c>
      <c r="C720" t="s">
        <v>11</v>
      </c>
      <c r="D720" t="s">
        <v>11</v>
      </c>
      <c r="E720" t="s">
        <v>12</v>
      </c>
      <c r="F720" t="s">
        <v>16</v>
      </c>
      <c r="G720">
        <v>33415</v>
      </c>
      <c r="H720">
        <v>0</v>
      </c>
      <c r="I720">
        <v>3.9</v>
      </c>
      <c r="J720">
        <v>5.7</v>
      </c>
    </row>
    <row r="721" spans="1:10" x14ac:dyDescent="0.2">
      <c r="A721" s="1">
        <v>43937</v>
      </c>
      <c r="B721" t="s">
        <v>767</v>
      </c>
      <c r="C721" t="s">
        <v>11</v>
      </c>
      <c r="D721" t="s">
        <v>11</v>
      </c>
      <c r="E721" t="s">
        <v>12</v>
      </c>
      <c r="F721" t="s">
        <v>16</v>
      </c>
      <c r="G721">
        <v>95023</v>
      </c>
      <c r="H721">
        <v>0</v>
      </c>
      <c r="I721">
        <v>1.1100000000000001</v>
      </c>
      <c r="J721">
        <v>2.84</v>
      </c>
    </row>
    <row r="722" spans="1:10" x14ac:dyDescent="0.2">
      <c r="A722" s="1">
        <v>43938</v>
      </c>
      <c r="B722" t="s">
        <v>768</v>
      </c>
      <c r="C722" t="s">
        <v>11</v>
      </c>
      <c r="D722" t="s">
        <v>11</v>
      </c>
      <c r="E722" t="s">
        <v>12</v>
      </c>
      <c r="F722" t="s">
        <v>24</v>
      </c>
      <c r="G722">
        <v>14620</v>
      </c>
      <c r="H722">
        <v>0</v>
      </c>
      <c r="I722">
        <v>3.11</v>
      </c>
      <c r="J722">
        <v>10.54</v>
      </c>
    </row>
    <row r="723" spans="1:10" x14ac:dyDescent="0.2">
      <c r="A723" s="1">
        <v>43938</v>
      </c>
      <c r="B723" t="s">
        <v>769</v>
      </c>
      <c r="C723" t="s">
        <v>11</v>
      </c>
      <c r="D723" t="s">
        <v>11</v>
      </c>
      <c r="E723" t="s">
        <v>12</v>
      </c>
      <c r="F723" t="s">
        <v>24</v>
      </c>
      <c r="G723">
        <v>84096</v>
      </c>
      <c r="H723">
        <v>0</v>
      </c>
      <c r="I723">
        <v>0.61</v>
      </c>
      <c r="J723">
        <v>7.64</v>
      </c>
    </row>
    <row r="724" spans="1:10" x14ac:dyDescent="0.2">
      <c r="A724" s="1">
        <v>43938</v>
      </c>
      <c r="B724" t="s">
        <v>770</v>
      </c>
      <c r="C724" t="s">
        <v>11</v>
      </c>
      <c r="D724" t="s">
        <v>11</v>
      </c>
      <c r="E724" t="s">
        <v>12</v>
      </c>
      <c r="F724" t="s">
        <v>24</v>
      </c>
      <c r="G724">
        <v>94596</v>
      </c>
      <c r="H724">
        <v>0</v>
      </c>
      <c r="I724">
        <v>2.14</v>
      </c>
      <c r="J724">
        <v>8.76</v>
      </c>
    </row>
    <row r="725" spans="1:10" x14ac:dyDescent="0.2">
      <c r="A725" s="1">
        <v>43938</v>
      </c>
      <c r="B725" t="s">
        <v>771</v>
      </c>
      <c r="C725" t="s">
        <v>11</v>
      </c>
      <c r="D725" t="s">
        <v>11</v>
      </c>
      <c r="E725" t="s">
        <v>12</v>
      </c>
      <c r="F725" t="s">
        <v>24</v>
      </c>
      <c r="G725">
        <v>97217</v>
      </c>
      <c r="H725">
        <v>0</v>
      </c>
      <c r="I725">
        <v>2.14</v>
      </c>
      <c r="J725">
        <v>8.76</v>
      </c>
    </row>
    <row r="726" spans="1:10" x14ac:dyDescent="0.2">
      <c r="A726" s="1">
        <v>43938</v>
      </c>
      <c r="B726" t="s">
        <v>772</v>
      </c>
      <c r="C726" t="s">
        <v>11</v>
      </c>
      <c r="D726" t="s">
        <v>11</v>
      </c>
      <c r="E726" t="s">
        <v>12</v>
      </c>
      <c r="F726" t="s">
        <v>16</v>
      </c>
      <c r="G726">
        <v>31903</v>
      </c>
      <c r="H726">
        <v>0</v>
      </c>
      <c r="I726">
        <v>1.38</v>
      </c>
      <c r="J726">
        <v>3.52</v>
      </c>
    </row>
    <row r="727" spans="1:10" x14ac:dyDescent="0.2">
      <c r="A727" s="1">
        <v>43938</v>
      </c>
      <c r="B727" t="s">
        <v>773</v>
      </c>
      <c r="C727" t="s">
        <v>11</v>
      </c>
      <c r="D727" t="s">
        <v>11</v>
      </c>
      <c r="E727" t="s">
        <v>12</v>
      </c>
      <c r="F727" t="s">
        <v>16</v>
      </c>
      <c r="G727">
        <v>60950</v>
      </c>
      <c r="H727">
        <v>0</v>
      </c>
      <c r="I727">
        <v>1.41</v>
      </c>
      <c r="J727">
        <v>3.39</v>
      </c>
    </row>
    <row r="728" spans="1:10" x14ac:dyDescent="0.2">
      <c r="A728" s="1">
        <v>43938</v>
      </c>
      <c r="B728" t="s">
        <v>774</v>
      </c>
      <c r="C728" t="s">
        <v>11</v>
      </c>
      <c r="D728" t="s">
        <v>11</v>
      </c>
      <c r="E728" t="s">
        <v>12</v>
      </c>
      <c r="F728" t="s">
        <v>24</v>
      </c>
      <c r="G728">
        <v>29485</v>
      </c>
      <c r="H728">
        <v>0</v>
      </c>
      <c r="I728">
        <v>3.11</v>
      </c>
      <c r="J728">
        <v>10.54</v>
      </c>
    </row>
    <row r="729" spans="1:10" x14ac:dyDescent="0.2">
      <c r="A729" s="1">
        <v>43938</v>
      </c>
      <c r="B729" t="s">
        <v>775</v>
      </c>
      <c r="C729" t="s">
        <v>11</v>
      </c>
      <c r="D729" t="s">
        <v>11</v>
      </c>
      <c r="E729" t="s">
        <v>12</v>
      </c>
      <c r="F729" t="s">
        <v>24</v>
      </c>
      <c r="G729">
        <v>73071</v>
      </c>
      <c r="H729">
        <v>0</v>
      </c>
      <c r="I729">
        <v>2.14</v>
      </c>
      <c r="J729">
        <v>8.76</v>
      </c>
    </row>
    <row r="730" spans="1:10" x14ac:dyDescent="0.2">
      <c r="A730" s="1">
        <v>43939</v>
      </c>
      <c r="B730" t="s">
        <v>776</v>
      </c>
      <c r="C730" t="s">
        <v>11</v>
      </c>
      <c r="D730" t="s">
        <v>11</v>
      </c>
      <c r="E730" t="s">
        <v>12</v>
      </c>
      <c r="F730" t="s">
        <v>16</v>
      </c>
      <c r="G730">
        <v>84097</v>
      </c>
      <c r="H730">
        <v>0</v>
      </c>
      <c r="I730">
        <v>2.46</v>
      </c>
      <c r="J730">
        <v>5.04</v>
      </c>
    </row>
    <row r="731" spans="1:10" x14ac:dyDescent="0.2">
      <c r="A731" s="1">
        <v>43939</v>
      </c>
      <c r="B731" t="s">
        <v>777</v>
      </c>
      <c r="C731" t="s">
        <v>11</v>
      </c>
      <c r="D731" t="s">
        <v>11</v>
      </c>
      <c r="E731" t="s">
        <v>12</v>
      </c>
      <c r="F731" t="s">
        <v>24</v>
      </c>
      <c r="G731">
        <v>75115</v>
      </c>
      <c r="H731">
        <v>0</v>
      </c>
      <c r="I731">
        <v>2.14</v>
      </c>
      <c r="J731">
        <v>8.76</v>
      </c>
    </row>
    <row r="732" spans="1:10" x14ac:dyDescent="0.2">
      <c r="A732" s="1">
        <v>43939</v>
      </c>
      <c r="B732" t="s">
        <v>778</v>
      </c>
      <c r="C732" t="s">
        <v>11</v>
      </c>
      <c r="D732" t="s">
        <v>11</v>
      </c>
      <c r="E732" t="s">
        <v>12</v>
      </c>
      <c r="F732" t="s">
        <v>24</v>
      </c>
      <c r="G732">
        <v>84321</v>
      </c>
      <c r="H732">
        <v>0</v>
      </c>
      <c r="I732">
        <v>0.61</v>
      </c>
      <c r="J732">
        <v>7.64</v>
      </c>
    </row>
    <row r="733" spans="1:10" x14ac:dyDescent="0.2">
      <c r="A733" s="1">
        <v>43939</v>
      </c>
      <c r="B733" t="s">
        <v>779</v>
      </c>
      <c r="C733" t="s">
        <v>11</v>
      </c>
      <c r="D733" t="s">
        <v>11</v>
      </c>
      <c r="E733" t="s">
        <v>12</v>
      </c>
      <c r="F733" t="s">
        <v>16</v>
      </c>
      <c r="G733">
        <v>84010</v>
      </c>
      <c r="H733">
        <v>0</v>
      </c>
      <c r="I733">
        <v>1.39</v>
      </c>
      <c r="J733">
        <v>3.21</v>
      </c>
    </row>
    <row r="734" spans="1:10" x14ac:dyDescent="0.2">
      <c r="A734" s="1">
        <v>43939</v>
      </c>
      <c r="B734" t="s">
        <v>780</v>
      </c>
      <c r="C734" t="s">
        <v>11</v>
      </c>
      <c r="D734" t="s">
        <v>11</v>
      </c>
      <c r="E734" t="s">
        <v>12</v>
      </c>
      <c r="F734" t="s">
        <v>16</v>
      </c>
      <c r="G734">
        <v>30126</v>
      </c>
      <c r="H734">
        <v>0</v>
      </c>
      <c r="I734">
        <v>1.38</v>
      </c>
      <c r="J734">
        <v>3.52</v>
      </c>
    </row>
    <row r="735" spans="1:10" x14ac:dyDescent="0.2">
      <c r="A735" s="1">
        <v>43939</v>
      </c>
      <c r="B735" t="s">
        <v>781</v>
      </c>
      <c r="C735" t="s">
        <v>11</v>
      </c>
      <c r="D735" t="s">
        <v>11</v>
      </c>
      <c r="E735" t="s">
        <v>12</v>
      </c>
      <c r="F735" t="s">
        <v>16</v>
      </c>
      <c r="G735">
        <v>60440</v>
      </c>
      <c r="H735">
        <v>0</v>
      </c>
      <c r="I735">
        <v>1.41</v>
      </c>
      <c r="J735">
        <v>3.39</v>
      </c>
    </row>
    <row r="736" spans="1:10" x14ac:dyDescent="0.2">
      <c r="A736" s="1">
        <v>43939</v>
      </c>
      <c r="B736" t="s">
        <v>782</v>
      </c>
      <c r="C736" t="s">
        <v>11</v>
      </c>
      <c r="D736" t="s">
        <v>11</v>
      </c>
      <c r="E736" t="s">
        <v>12</v>
      </c>
      <c r="F736" t="s">
        <v>16</v>
      </c>
      <c r="G736">
        <v>91354</v>
      </c>
      <c r="H736">
        <v>0</v>
      </c>
      <c r="I736">
        <v>1.45</v>
      </c>
      <c r="J736">
        <v>3.25</v>
      </c>
    </row>
    <row r="737" spans="1:10" x14ac:dyDescent="0.2">
      <c r="A737" s="1">
        <v>43939</v>
      </c>
      <c r="B737" t="s">
        <v>783</v>
      </c>
      <c r="C737" t="s">
        <v>11</v>
      </c>
      <c r="D737" t="s">
        <v>11</v>
      </c>
      <c r="E737" t="s">
        <v>12</v>
      </c>
      <c r="F737" t="s">
        <v>24</v>
      </c>
      <c r="G737">
        <v>91408</v>
      </c>
      <c r="H737">
        <v>0</v>
      </c>
      <c r="I737">
        <v>2.48</v>
      </c>
      <c r="J737">
        <v>9.07</v>
      </c>
    </row>
    <row r="738" spans="1:10" x14ac:dyDescent="0.2">
      <c r="A738" s="1">
        <v>43939</v>
      </c>
      <c r="B738" t="s">
        <v>784</v>
      </c>
      <c r="C738" t="s">
        <v>11</v>
      </c>
      <c r="D738" t="s">
        <v>11</v>
      </c>
      <c r="E738" t="s">
        <v>12</v>
      </c>
      <c r="F738" t="s">
        <v>16</v>
      </c>
      <c r="G738">
        <v>60505</v>
      </c>
      <c r="H738">
        <v>0</v>
      </c>
      <c r="I738">
        <v>1.41</v>
      </c>
      <c r="J738">
        <v>3.39</v>
      </c>
    </row>
    <row r="739" spans="1:10" x14ac:dyDescent="0.2">
      <c r="A739" s="1">
        <v>43939</v>
      </c>
      <c r="B739" t="s">
        <v>785</v>
      </c>
      <c r="C739" t="s">
        <v>11</v>
      </c>
      <c r="D739" t="s">
        <v>11</v>
      </c>
      <c r="E739" t="s">
        <v>12</v>
      </c>
      <c r="F739" t="s">
        <v>16</v>
      </c>
      <c r="G739">
        <v>76182</v>
      </c>
      <c r="H739">
        <v>0</v>
      </c>
      <c r="I739">
        <v>1.44</v>
      </c>
      <c r="J739">
        <v>3.31</v>
      </c>
    </row>
    <row r="740" spans="1:10" x14ac:dyDescent="0.2">
      <c r="A740" s="1">
        <v>43941</v>
      </c>
      <c r="B740" t="s">
        <v>786</v>
      </c>
      <c r="C740" t="s">
        <v>11</v>
      </c>
      <c r="D740" t="s">
        <v>11</v>
      </c>
      <c r="E740" t="s">
        <v>12</v>
      </c>
      <c r="F740" t="s">
        <v>16</v>
      </c>
      <c r="G740">
        <v>73099</v>
      </c>
      <c r="H740">
        <v>0</v>
      </c>
      <c r="I740">
        <v>1.44</v>
      </c>
      <c r="J740">
        <v>3.31</v>
      </c>
    </row>
    <row r="741" spans="1:10" x14ac:dyDescent="0.2">
      <c r="A741" s="1">
        <v>43942</v>
      </c>
      <c r="B741" t="s">
        <v>787</v>
      </c>
      <c r="C741" t="s">
        <v>11</v>
      </c>
      <c r="D741" t="s">
        <v>11</v>
      </c>
      <c r="E741" t="s">
        <v>12</v>
      </c>
      <c r="F741" t="s">
        <v>24</v>
      </c>
      <c r="G741">
        <v>93940</v>
      </c>
      <c r="H741">
        <v>0</v>
      </c>
      <c r="I741">
        <v>2.14</v>
      </c>
      <c r="J741">
        <v>8.76</v>
      </c>
    </row>
    <row r="742" spans="1:10" x14ac:dyDescent="0.2">
      <c r="A742" s="1">
        <v>43942</v>
      </c>
      <c r="B742" t="s">
        <v>788</v>
      </c>
      <c r="C742" t="s">
        <v>11</v>
      </c>
      <c r="D742" t="s">
        <v>11</v>
      </c>
      <c r="E742" t="s">
        <v>12</v>
      </c>
      <c r="F742" t="s">
        <v>16</v>
      </c>
      <c r="G742">
        <v>49505</v>
      </c>
      <c r="H742">
        <v>0</v>
      </c>
      <c r="I742">
        <v>1.07</v>
      </c>
      <c r="J742">
        <v>2.93</v>
      </c>
    </row>
    <row r="743" spans="1:10" x14ac:dyDescent="0.2">
      <c r="A743" s="1">
        <v>43942</v>
      </c>
      <c r="B743" t="s">
        <v>789</v>
      </c>
      <c r="C743" t="s">
        <v>11</v>
      </c>
      <c r="D743" t="s">
        <v>11</v>
      </c>
      <c r="E743" t="s">
        <v>12</v>
      </c>
      <c r="F743" t="s">
        <v>24</v>
      </c>
      <c r="G743">
        <v>76039</v>
      </c>
      <c r="H743">
        <v>0</v>
      </c>
      <c r="I743">
        <v>2.14</v>
      </c>
      <c r="J743">
        <v>8.76</v>
      </c>
    </row>
    <row r="744" spans="1:10" x14ac:dyDescent="0.2">
      <c r="A744" s="1">
        <v>43943</v>
      </c>
      <c r="B744" t="s">
        <v>790</v>
      </c>
      <c r="C744" t="s">
        <v>11</v>
      </c>
      <c r="D744" t="s">
        <v>11</v>
      </c>
      <c r="E744" t="s">
        <v>12</v>
      </c>
      <c r="F744" t="s">
        <v>16</v>
      </c>
      <c r="G744">
        <v>72120</v>
      </c>
      <c r="H744">
        <v>0</v>
      </c>
      <c r="I744">
        <v>1.32</v>
      </c>
      <c r="J744">
        <v>4.18</v>
      </c>
    </row>
    <row r="745" spans="1:10" x14ac:dyDescent="0.2">
      <c r="A745" s="1">
        <v>43943</v>
      </c>
      <c r="B745" t="s">
        <v>791</v>
      </c>
      <c r="C745" t="s">
        <v>11</v>
      </c>
      <c r="D745" t="s">
        <v>11</v>
      </c>
      <c r="E745" t="s">
        <v>12</v>
      </c>
      <c r="F745" t="s">
        <v>16</v>
      </c>
      <c r="G745">
        <v>10018</v>
      </c>
      <c r="H745">
        <v>0</v>
      </c>
      <c r="I745">
        <v>1.33</v>
      </c>
      <c r="J745">
        <v>3.67</v>
      </c>
    </row>
    <row r="746" spans="1:10" x14ac:dyDescent="0.2">
      <c r="A746" s="1">
        <v>43943</v>
      </c>
      <c r="B746" t="s">
        <v>792</v>
      </c>
      <c r="C746" t="s">
        <v>11</v>
      </c>
      <c r="D746" t="s">
        <v>11</v>
      </c>
      <c r="E746" t="s">
        <v>12</v>
      </c>
      <c r="F746" t="s">
        <v>24</v>
      </c>
      <c r="G746">
        <v>33401</v>
      </c>
      <c r="H746">
        <v>0</v>
      </c>
      <c r="I746">
        <v>3.71</v>
      </c>
      <c r="J746">
        <v>11.19</v>
      </c>
    </row>
    <row r="747" spans="1:10" x14ac:dyDescent="0.2">
      <c r="A747" s="1">
        <v>43945</v>
      </c>
      <c r="B747" t="s">
        <v>793</v>
      </c>
      <c r="C747" t="s">
        <v>11</v>
      </c>
      <c r="D747" t="s">
        <v>11</v>
      </c>
      <c r="E747" t="s">
        <v>12</v>
      </c>
      <c r="F747" t="s">
        <v>24</v>
      </c>
      <c r="G747">
        <v>89523</v>
      </c>
      <c r="H747">
        <v>0</v>
      </c>
      <c r="I747">
        <v>1.78</v>
      </c>
      <c r="J747">
        <v>8.1199999999999992</v>
      </c>
    </row>
    <row r="748" spans="1:10" x14ac:dyDescent="0.2">
      <c r="A748" s="1">
        <v>43945</v>
      </c>
      <c r="B748" t="s">
        <v>794</v>
      </c>
      <c r="C748" t="s">
        <v>11</v>
      </c>
      <c r="D748" t="s">
        <v>11</v>
      </c>
      <c r="E748" t="s">
        <v>12</v>
      </c>
      <c r="F748" t="s">
        <v>24</v>
      </c>
      <c r="G748">
        <v>70520</v>
      </c>
      <c r="H748">
        <v>0</v>
      </c>
      <c r="I748">
        <v>1.76</v>
      </c>
      <c r="J748">
        <v>9.99</v>
      </c>
    </row>
    <row r="749" spans="1:10" x14ac:dyDescent="0.2">
      <c r="A749" s="1">
        <v>43945</v>
      </c>
      <c r="B749" t="s">
        <v>795</v>
      </c>
      <c r="C749" t="s">
        <v>11</v>
      </c>
      <c r="D749" t="s">
        <v>11</v>
      </c>
      <c r="E749" t="s">
        <v>12</v>
      </c>
      <c r="F749" t="s">
        <v>24</v>
      </c>
      <c r="G749">
        <v>20009</v>
      </c>
      <c r="H749">
        <v>0</v>
      </c>
      <c r="I749">
        <v>3.41</v>
      </c>
      <c r="J749">
        <v>13.49</v>
      </c>
    </row>
    <row r="750" spans="1:10" x14ac:dyDescent="0.2">
      <c r="A750" s="1">
        <v>43945</v>
      </c>
      <c r="B750" t="s">
        <v>796</v>
      </c>
      <c r="C750" t="s">
        <v>11</v>
      </c>
      <c r="D750" t="s">
        <v>11</v>
      </c>
      <c r="E750" t="s">
        <v>12</v>
      </c>
      <c r="F750" t="s">
        <v>24</v>
      </c>
      <c r="G750">
        <v>83440</v>
      </c>
      <c r="H750">
        <v>0</v>
      </c>
      <c r="I750">
        <v>2.16</v>
      </c>
      <c r="J750">
        <v>8.0399999999999991</v>
      </c>
    </row>
    <row r="751" spans="1:10" x14ac:dyDescent="0.2">
      <c r="A751" s="1">
        <v>43945</v>
      </c>
      <c r="B751" t="s">
        <v>797</v>
      </c>
      <c r="C751" t="s">
        <v>11</v>
      </c>
      <c r="D751" t="s">
        <v>11</v>
      </c>
      <c r="E751" t="s">
        <v>12</v>
      </c>
      <c r="F751" t="s">
        <v>16</v>
      </c>
      <c r="G751">
        <v>84005</v>
      </c>
      <c r="H751">
        <v>0</v>
      </c>
      <c r="I751">
        <v>1.37</v>
      </c>
      <c r="J751">
        <v>3.93</v>
      </c>
    </row>
    <row r="752" spans="1:10" x14ac:dyDescent="0.2">
      <c r="A752" s="1">
        <v>43945</v>
      </c>
      <c r="B752" t="s">
        <v>798</v>
      </c>
      <c r="C752" t="s">
        <v>11</v>
      </c>
      <c r="D752" t="s">
        <v>11</v>
      </c>
      <c r="E752" t="s">
        <v>12</v>
      </c>
      <c r="F752" t="s">
        <v>24</v>
      </c>
      <c r="G752">
        <v>98250</v>
      </c>
      <c r="H752">
        <v>0</v>
      </c>
      <c r="I752">
        <v>2.14</v>
      </c>
      <c r="J752">
        <v>8.76</v>
      </c>
    </row>
    <row r="753" spans="1:10" x14ac:dyDescent="0.2">
      <c r="A753" s="1">
        <v>43945</v>
      </c>
      <c r="B753" t="s">
        <v>799</v>
      </c>
      <c r="C753" t="s">
        <v>11</v>
      </c>
      <c r="D753" t="s">
        <v>11</v>
      </c>
      <c r="E753" t="s">
        <v>12</v>
      </c>
      <c r="F753" t="s">
        <v>16</v>
      </c>
      <c r="G753">
        <v>97217</v>
      </c>
      <c r="H753">
        <v>0</v>
      </c>
      <c r="I753">
        <v>1.1100000000000001</v>
      </c>
      <c r="J753">
        <v>2.84</v>
      </c>
    </row>
    <row r="754" spans="1:10" x14ac:dyDescent="0.2">
      <c r="A754" s="1">
        <v>43945</v>
      </c>
      <c r="B754" t="s">
        <v>800</v>
      </c>
      <c r="C754" t="s">
        <v>11</v>
      </c>
      <c r="D754" t="s">
        <v>11</v>
      </c>
      <c r="E754" t="s">
        <v>12</v>
      </c>
      <c r="F754" t="s">
        <v>16</v>
      </c>
      <c r="G754">
        <v>73071</v>
      </c>
      <c r="H754">
        <v>0</v>
      </c>
      <c r="I754">
        <v>1.44</v>
      </c>
      <c r="J754">
        <v>3.31</v>
      </c>
    </row>
    <row r="755" spans="1:10" x14ac:dyDescent="0.2">
      <c r="A755" s="1">
        <v>43945</v>
      </c>
      <c r="B755" t="s">
        <v>801</v>
      </c>
      <c r="C755" t="s">
        <v>11</v>
      </c>
      <c r="D755" t="s">
        <v>11</v>
      </c>
      <c r="E755" t="s">
        <v>12</v>
      </c>
      <c r="F755" t="s">
        <v>16</v>
      </c>
      <c r="G755">
        <v>72120</v>
      </c>
      <c r="H755">
        <v>0</v>
      </c>
      <c r="I755">
        <v>1.07</v>
      </c>
      <c r="J755">
        <v>2.93</v>
      </c>
    </row>
    <row r="756" spans="1:10" x14ac:dyDescent="0.2">
      <c r="A756" s="1">
        <v>43945</v>
      </c>
      <c r="B756" t="s">
        <v>802</v>
      </c>
      <c r="C756" t="s">
        <v>11</v>
      </c>
      <c r="D756" t="s">
        <v>11</v>
      </c>
      <c r="E756" t="s">
        <v>12</v>
      </c>
      <c r="F756" t="s">
        <v>24</v>
      </c>
      <c r="G756" s="2" t="s">
        <v>803</v>
      </c>
      <c r="H756">
        <v>0</v>
      </c>
      <c r="I756">
        <v>3.71</v>
      </c>
      <c r="J756">
        <v>11.19</v>
      </c>
    </row>
    <row r="757" spans="1:10" x14ac:dyDescent="0.2">
      <c r="A757" s="1">
        <v>43945</v>
      </c>
      <c r="B757" t="s">
        <v>804</v>
      </c>
      <c r="C757" t="s">
        <v>11</v>
      </c>
      <c r="D757" t="s">
        <v>11</v>
      </c>
      <c r="E757" t="s">
        <v>12</v>
      </c>
      <c r="F757" t="s">
        <v>24</v>
      </c>
      <c r="G757" s="2" t="s">
        <v>805</v>
      </c>
      <c r="H757">
        <v>0</v>
      </c>
      <c r="I757">
        <v>3.71</v>
      </c>
      <c r="J757">
        <v>11.19</v>
      </c>
    </row>
    <row r="758" spans="1:10" x14ac:dyDescent="0.2">
      <c r="A758" s="1">
        <v>43945</v>
      </c>
      <c r="B758" t="s">
        <v>806</v>
      </c>
      <c r="C758" t="s">
        <v>11</v>
      </c>
      <c r="D758" t="s">
        <v>11</v>
      </c>
      <c r="E758" t="s">
        <v>12</v>
      </c>
      <c r="F758" t="s">
        <v>24</v>
      </c>
      <c r="G758">
        <v>19460</v>
      </c>
      <c r="H758">
        <v>0</v>
      </c>
      <c r="I758">
        <v>3.71</v>
      </c>
      <c r="J758">
        <v>11.19</v>
      </c>
    </row>
    <row r="759" spans="1:10" x14ac:dyDescent="0.2">
      <c r="A759" s="1">
        <v>43945</v>
      </c>
      <c r="B759" t="s">
        <v>807</v>
      </c>
      <c r="C759" t="s">
        <v>11</v>
      </c>
      <c r="D759" t="s">
        <v>11</v>
      </c>
      <c r="E759" t="s">
        <v>12</v>
      </c>
      <c r="F759" t="s">
        <v>16</v>
      </c>
      <c r="G759">
        <v>33483</v>
      </c>
      <c r="H759">
        <v>0</v>
      </c>
      <c r="I759">
        <v>1.33</v>
      </c>
      <c r="J759">
        <v>3.67</v>
      </c>
    </row>
    <row r="760" spans="1:10" x14ac:dyDescent="0.2">
      <c r="A760" s="1">
        <v>43945</v>
      </c>
      <c r="B760" t="s">
        <v>808</v>
      </c>
      <c r="C760" t="s">
        <v>11</v>
      </c>
      <c r="D760" t="s">
        <v>11</v>
      </c>
      <c r="E760" t="s">
        <v>12</v>
      </c>
      <c r="F760" t="s">
        <v>24</v>
      </c>
      <c r="G760">
        <v>94531</v>
      </c>
      <c r="H760">
        <v>0</v>
      </c>
      <c r="I760">
        <v>2.14</v>
      </c>
      <c r="J760">
        <v>8.76</v>
      </c>
    </row>
    <row r="761" spans="1:10" x14ac:dyDescent="0.2">
      <c r="A761" s="1">
        <v>43945</v>
      </c>
      <c r="B761" t="s">
        <v>809</v>
      </c>
      <c r="C761" t="s">
        <v>11</v>
      </c>
      <c r="D761" t="s">
        <v>11</v>
      </c>
      <c r="E761" t="s">
        <v>12</v>
      </c>
      <c r="F761" t="s">
        <v>24</v>
      </c>
      <c r="G761">
        <v>93117</v>
      </c>
      <c r="H761">
        <v>0</v>
      </c>
      <c r="I761">
        <v>3.62</v>
      </c>
      <c r="J761">
        <v>10.33</v>
      </c>
    </row>
    <row r="762" spans="1:10" x14ac:dyDescent="0.2">
      <c r="A762" s="1">
        <v>43946</v>
      </c>
      <c r="B762" t="s">
        <v>810</v>
      </c>
      <c r="C762" t="s">
        <v>11</v>
      </c>
      <c r="D762" t="s">
        <v>11</v>
      </c>
      <c r="E762" t="s">
        <v>12</v>
      </c>
      <c r="F762" t="s">
        <v>16</v>
      </c>
      <c r="G762">
        <v>85282</v>
      </c>
      <c r="H762">
        <v>0</v>
      </c>
      <c r="I762">
        <v>1.1200000000000001</v>
      </c>
      <c r="J762">
        <v>2.78</v>
      </c>
    </row>
    <row r="763" spans="1:10" x14ac:dyDescent="0.2">
      <c r="A763" s="1">
        <v>43946</v>
      </c>
      <c r="B763" t="s">
        <v>811</v>
      </c>
      <c r="C763" t="s">
        <v>11</v>
      </c>
      <c r="D763" t="s">
        <v>11</v>
      </c>
      <c r="E763" t="s">
        <v>12</v>
      </c>
      <c r="F763" t="s">
        <v>16</v>
      </c>
      <c r="G763">
        <v>84116</v>
      </c>
      <c r="H763">
        <v>0</v>
      </c>
      <c r="I763">
        <v>1.06</v>
      </c>
      <c r="J763">
        <v>2.74</v>
      </c>
    </row>
    <row r="764" spans="1:10" x14ac:dyDescent="0.2">
      <c r="A764" s="1">
        <v>43946</v>
      </c>
      <c r="B764" t="s">
        <v>812</v>
      </c>
      <c r="C764" t="s">
        <v>11</v>
      </c>
      <c r="D764" t="s">
        <v>11</v>
      </c>
      <c r="E764" t="s">
        <v>12</v>
      </c>
      <c r="F764" t="s">
        <v>16</v>
      </c>
      <c r="G764">
        <v>96732</v>
      </c>
      <c r="H764">
        <v>0</v>
      </c>
      <c r="I764">
        <v>1.02</v>
      </c>
      <c r="J764">
        <v>3.18</v>
      </c>
    </row>
    <row r="765" spans="1:10" x14ac:dyDescent="0.2">
      <c r="A765" s="1">
        <v>43946</v>
      </c>
      <c r="B765" t="s">
        <v>813</v>
      </c>
      <c r="C765" t="s">
        <v>11</v>
      </c>
      <c r="D765" t="s">
        <v>11</v>
      </c>
      <c r="E765" t="s">
        <v>12</v>
      </c>
      <c r="F765" t="s">
        <v>24</v>
      </c>
      <c r="G765">
        <v>84118</v>
      </c>
      <c r="H765">
        <v>0</v>
      </c>
      <c r="I765">
        <v>0.61</v>
      </c>
      <c r="J765">
        <v>7.64</v>
      </c>
    </row>
    <row r="766" spans="1:10" x14ac:dyDescent="0.2">
      <c r="A766" s="1">
        <v>43946</v>
      </c>
      <c r="B766" t="s">
        <v>814</v>
      </c>
      <c r="C766" t="s">
        <v>11</v>
      </c>
      <c r="D766" t="s">
        <v>11</v>
      </c>
      <c r="E766" t="s">
        <v>12</v>
      </c>
      <c r="F766" t="s">
        <v>16</v>
      </c>
      <c r="G766">
        <v>31906</v>
      </c>
      <c r="H766">
        <v>0</v>
      </c>
      <c r="I766">
        <v>1.33</v>
      </c>
      <c r="J766">
        <v>4.32</v>
      </c>
    </row>
    <row r="767" spans="1:10" x14ac:dyDescent="0.2">
      <c r="A767" s="1">
        <v>43946</v>
      </c>
      <c r="B767" t="s">
        <v>815</v>
      </c>
      <c r="C767" t="s">
        <v>11</v>
      </c>
      <c r="D767" t="s">
        <v>11</v>
      </c>
      <c r="E767" t="s">
        <v>12</v>
      </c>
      <c r="F767" t="s">
        <v>24</v>
      </c>
      <c r="G767">
        <v>80102</v>
      </c>
      <c r="H767">
        <v>0</v>
      </c>
      <c r="I767">
        <v>1.78</v>
      </c>
      <c r="J767">
        <v>8.1199999999999992</v>
      </c>
    </row>
    <row r="768" spans="1:10" x14ac:dyDescent="0.2">
      <c r="A768" s="1">
        <v>43947</v>
      </c>
      <c r="B768" t="s">
        <v>816</v>
      </c>
      <c r="C768" t="s">
        <v>11</v>
      </c>
      <c r="D768" t="s">
        <v>11</v>
      </c>
      <c r="E768" t="s">
        <v>12</v>
      </c>
      <c r="F768" t="s">
        <v>16</v>
      </c>
      <c r="G768">
        <v>33467</v>
      </c>
      <c r="H768">
        <v>0</v>
      </c>
      <c r="I768">
        <v>1.02</v>
      </c>
      <c r="J768">
        <v>3.18</v>
      </c>
    </row>
    <row r="769" spans="1:10" x14ac:dyDescent="0.2">
      <c r="A769" s="1">
        <v>43947</v>
      </c>
      <c r="B769" t="s">
        <v>817</v>
      </c>
      <c r="C769" t="s">
        <v>11</v>
      </c>
      <c r="D769" t="s">
        <v>11</v>
      </c>
      <c r="E769" t="s">
        <v>12</v>
      </c>
      <c r="F769" t="s">
        <v>16</v>
      </c>
      <c r="G769">
        <v>76182</v>
      </c>
      <c r="H769">
        <v>0</v>
      </c>
      <c r="I769">
        <v>2.98</v>
      </c>
      <c r="J769">
        <v>5.27</v>
      </c>
    </row>
    <row r="770" spans="1:10" x14ac:dyDescent="0.2">
      <c r="A770" s="1">
        <v>43947</v>
      </c>
      <c r="B770" t="s">
        <v>818</v>
      </c>
      <c r="C770" t="s">
        <v>11</v>
      </c>
      <c r="D770" t="s">
        <v>11</v>
      </c>
      <c r="E770" t="s">
        <v>12</v>
      </c>
      <c r="F770" t="s">
        <v>16</v>
      </c>
      <c r="G770">
        <v>83713</v>
      </c>
      <c r="H770">
        <v>0</v>
      </c>
      <c r="I770">
        <v>1.4</v>
      </c>
      <c r="J770">
        <v>4</v>
      </c>
    </row>
    <row r="771" spans="1:10" x14ac:dyDescent="0.2">
      <c r="A771" s="1">
        <v>43947</v>
      </c>
      <c r="B771" t="s">
        <v>819</v>
      </c>
      <c r="C771" t="s">
        <v>11</v>
      </c>
      <c r="D771" t="s">
        <v>11</v>
      </c>
      <c r="E771" t="s">
        <v>12</v>
      </c>
      <c r="F771" t="s">
        <v>16</v>
      </c>
      <c r="G771">
        <v>29483</v>
      </c>
      <c r="H771">
        <v>0</v>
      </c>
      <c r="I771">
        <v>1</v>
      </c>
      <c r="J771">
        <v>3.05</v>
      </c>
    </row>
    <row r="772" spans="1:10" x14ac:dyDescent="0.2">
      <c r="A772" s="1">
        <v>43947</v>
      </c>
      <c r="B772" t="s">
        <v>820</v>
      </c>
      <c r="C772" t="s">
        <v>11</v>
      </c>
      <c r="D772" t="s">
        <v>11</v>
      </c>
      <c r="E772" t="s">
        <v>12</v>
      </c>
      <c r="F772" t="s">
        <v>24</v>
      </c>
      <c r="G772">
        <v>28204</v>
      </c>
      <c r="H772">
        <v>0</v>
      </c>
      <c r="I772">
        <v>3.11</v>
      </c>
      <c r="J772">
        <v>10.54</v>
      </c>
    </row>
    <row r="773" spans="1:10" x14ac:dyDescent="0.2">
      <c r="A773" s="1">
        <v>43947</v>
      </c>
      <c r="B773" t="s">
        <v>821</v>
      </c>
      <c r="C773" t="s">
        <v>11</v>
      </c>
      <c r="D773" t="s">
        <v>11</v>
      </c>
      <c r="E773" t="s">
        <v>12</v>
      </c>
      <c r="F773" t="s">
        <v>24</v>
      </c>
      <c r="G773">
        <v>97008</v>
      </c>
      <c r="H773">
        <v>0</v>
      </c>
      <c r="I773">
        <v>3.01</v>
      </c>
      <c r="J773">
        <v>9.5399999999999991</v>
      </c>
    </row>
    <row r="774" spans="1:10" x14ac:dyDescent="0.2">
      <c r="A774" s="1">
        <v>43947</v>
      </c>
      <c r="B774" t="s">
        <v>822</v>
      </c>
      <c r="C774" t="s">
        <v>11</v>
      </c>
      <c r="D774" t="s">
        <v>11</v>
      </c>
      <c r="E774" t="s">
        <v>12</v>
      </c>
      <c r="F774" t="s">
        <v>24</v>
      </c>
      <c r="G774">
        <v>94509</v>
      </c>
      <c r="H774">
        <v>0</v>
      </c>
      <c r="I774">
        <v>2.14</v>
      </c>
      <c r="J774">
        <v>8.76</v>
      </c>
    </row>
    <row r="775" spans="1:10" x14ac:dyDescent="0.2">
      <c r="A775" s="1">
        <v>43947</v>
      </c>
      <c r="B775" t="s">
        <v>823</v>
      </c>
      <c r="C775" t="s">
        <v>11</v>
      </c>
      <c r="D775" t="s">
        <v>11</v>
      </c>
      <c r="E775" t="s">
        <v>12</v>
      </c>
      <c r="F775" t="s">
        <v>24</v>
      </c>
      <c r="G775">
        <v>43230</v>
      </c>
      <c r="H775">
        <v>0</v>
      </c>
      <c r="I775">
        <v>3.11</v>
      </c>
      <c r="J775">
        <v>10.54</v>
      </c>
    </row>
    <row r="776" spans="1:10" x14ac:dyDescent="0.2">
      <c r="A776" s="1">
        <v>43948</v>
      </c>
      <c r="B776" t="s">
        <v>824</v>
      </c>
      <c r="C776" t="s">
        <v>11</v>
      </c>
      <c r="D776" t="s">
        <v>11</v>
      </c>
      <c r="E776" t="s">
        <v>12</v>
      </c>
      <c r="F776" t="s">
        <v>16</v>
      </c>
      <c r="G776">
        <v>84660</v>
      </c>
      <c r="H776">
        <v>0</v>
      </c>
      <c r="I776">
        <v>1.06</v>
      </c>
      <c r="J776">
        <v>2.74</v>
      </c>
    </row>
    <row r="777" spans="1:10" x14ac:dyDescent="0.2">
      <c r="A777" s="1">
        <v>43949</v>
      </c>
      <c r="B777" t="s">
        <v>825</v>
      </c>
      <c r="C777" t="s">
        <v>11</v>
      </c>
      <c r="D777" t="s">
        <v>11</v>
      </c>
      <c r="E777" t="s">
        <v>12</v>
      </c>
      <c r="F777" t="s">
        <v>16</v>
      </c>
      <c r="G777">
        <v>75226</v>
      </c>
      <c r="H777">
        <v>0</v>
      </c>
      <c r="I777">
        <v>1.44</v>
      </c>
      <c r="J777">
        <v>3.31</v>
      </c>
    </row>
    <row r="778" spans="1:10" x14ac:dyDescent="0.2">
      <c r="A778" s="1">
        <v>43949</v>
      </c>
      <c r="B778" t="s">
        <v>826</v>
      </c>
      <c r="C778" t="s">
        <v>11</v>
      </c>
      <c r="D778" t="s">
        <v>11</v>
      </c>
      <c r="E778" t="s">
        <v>12</v>
      </c>
      <c r="F778" t="s">
        <v>16</v>
      </c>
      <c r="G778">
        <v>84143</v>
      </c>
      <c r="H778">
        <v>0</v>
      </c>
      <c r="I778">
        <v>2.46</v>
      </c>
      <c r="J778">
        <v>5.04</v>
      </c>
    </row>
    <row r="779" spans="1:10" x14ac:dyDescent="0.2">
      <c r="A779" s="1">
        <v>43949</v>
      </c>
      <c r="B779" t="s">
        <v>827</v>
      </c>
      <c r="C779" t="s">
        <v>11</v>
      </c>
      <c r="D779" t="s">
        <v>11</v>
      </c>
      <c r="E779" t="s">
        <v>12</v>
      </c>
      <c r="F779" t="s">
        <v>24</v>
      </c>
      <c r="G779">
        <v>95003</v>
      </c>
      <c r="H779">
        <v>0</v>
      </c>
      <c r="I779">
        <v>3.01</v>
      </c>
      <c r="J779">
        <v>9.5399999999999991</v>
      </c>
    </row>
    <row r="780" spans="1:10" x14ac:dyDescent="0.2">
      <c r="A780" s="1">
        <v>43950</v>
      </c>
      <c r="B780" t="s">
        <v>828</v>
      </c>
      <c r="C780" t="s">
        <v>11</v>
      </c>
      <c r="D780" t="s">
        <v>11</v>
      </c>
      <c r="E780" t="s">
        <v>12</v>
      </c>
      <c r="F780" t="s">
        <v>16</v>
      </c>
      <c r="G780">
        <v>84057</v>
      </c>
      <c r="H780">
        <v>0</v>
      </c>
      <c r="I780">
        <v>1.06</v>
      </c>
      <c r="J780">
        <v>2.74</v>
      </c>
    </row>
    <row r="781" spans="1:10" x14ac:dyDescent="0.2">
      <c r="A781" s="1">
        <v>43951</v>
      </c>
      <c r="B781" t="s">
        <v>829</v>
      </c>
      <c r="C781" t="s">
        <v>11</v>
      </c>
      <c r="D781" t="s">
        <v>11</v>
      </c>
      <c r="E781" t="s">
        <v>12</v>
      </c>
      <c r="F781" t="s">
        <v>24</v>
      </c>
      <c r="G781">
        <v>20009</v>
      </c>
      <c r="H781">
        <v>0</v>
      </c>
      <c r="I781">
        <v>3.11</v>
      </c>
      <c r="J781">
        <v>10.54</v>
      </c>
    </row>
    <row r="782" spans="1:10" x14ac:dyDescent="0.2">
      <c r="A782" s="1">
        <v>43951</v>
      </c>
      <c r="B782" t="s">
        <v>830</v>
      </c>
      <c r="C782" t="s">
        <v>11</v>
      </c>
      <c r="D782" t="s">
        <v>11</v>
      </c>
      <c r="E782" t="s">
        <v>12</v>
      </c>
      <c r="F782" t="s">
        <v>24</v>
      </c>
      <c r="G782">
        <v>23523</v>
      </c>
      <c r="H782">
        <v>0</v>
      </c>
      <c r="I782">
        <v>5.69</v>
      </c>
      <c r="J782">
        <v>21.01</v>
      </c>
    </row>
    <row r="783" spans="1:10" x14ac:dyDescent="0.2">
      <c r="A783" s="1">
        <v>43951</v>
      </c>
      <c r="B783" t="s">
        <v>831</v>
      </c>
      <c r="C783" t="s">
        <v>11</v>
      </c>
      <c r="D783" t="s">
        <v>11</v>
      </c>
      <c r="E783" t="s">
        <v>12</v>
      </c>
      <c r="F783" t="s">
        <v>24</v>
      </c>
      <c r="G783">
        <v>94121</v>
      </c>
      <c r="H783">
        <v>0</v>
      </c>
      <c r="I783">
        <v>3.01</v>
      </c>
      <c r="J783">
        <v>9.5399999999999991</v>
      </c>
    </row>
    <row r="784" spans="1:10" x14ac:dyDescent="0.2">
      <c r="A784" s="1">
        <v>43951</v>
      </c>
      <c r="B784" t="s">
        <v>832</v>
      </c>
      <c r="C784" t="s">
        <v>11</v>
      </c>
      <c r="D784" t="s">
        <v>11</v>
      </c>
      <c r="E784" t="s">
        <v>12</v>
      </c>
      <c r="F784" t="s">
        <v>24</v>
      </c>
      <c r="G784">
        <v>98144</v>
      </c>
      <c r="H784">
        <v>0</v>
      </c>
      <c r="I784">
        <v>2.14</v>
      </c>
      <c r="J784">
        <v>8.76</v>
      </c>
    </row>
    <row r="785" spans="1:10" x14ac:dyDescent="0.2">
      <c r="A785" s="1">
        <v>43951</v>
      </c>
      <c r="B785" t="s">
        <v>833</v>
      </c>
      <c r="C785" t="s">
        <v>11</v>
      </c>
      <c r="D785" t="s">
        <v>11</v>
      </c>
      <c r="E785" t="s">
        <v>12</v>
      </c>
      <c r="F785" t="s">
        <v>24</v>
      </c>
      <c r="G785" s="2" t="s">
        <v>662</v>
      </c>
      <c r="H785">
        <v>0</v>
      </c>
      <c r="I785">
        <v>3.71</v>
      </c>
      <c r="J785">
        <v>11.19</v>
      </c>
    </row>
    <row r="786" spans="1:10" x14ac:dyDescent="0.2">
      <c r="A786" s="1">
        <v>43951</v>
      </c>
      <c r="B786" t="s">
        <v>834</v>
      </c>
      <c r="C786" t="s">
        <v>11</v>
      </c>
      <c r="D786" t="s">
        <v>11</v>
      </c>
      <c r="E786" t="s">
        <v>12</v>
      </c>
      <c r="F786" t="s">
        <v>24</v>
      </c>
      <c r="G786">
        <v>19343</v>
      </c>
      <c r="H786">
        <v>0</v>
      </c>
      <c r="I786">
        <v>3.71</v>
      </c>
      <c r="J786">
        <v>11.19</v>
      </c>
    </row>
    <row r="787" spans="1:10" x14ac:dyDescent="0.2">
      <c r="A787" s="1">
        <v>43951</v>
      </c>
      <c r="B787" t="s">
        <v>835</v>
      </c>
      <c r="C787" t="s">
        <v>11</v>
      </c>
      <c r="D787" t="s">
        <v>11</v>
      </c>
      <c r="E787" t="s">
        <v>12</v>
      </c>
      <c r="F787" t="s">
        <v>24</v>
      </c>
      <c r="G787">
        <v>92040</v>
      </c>
      <c r="H787">
        <v>0</v>
      </c>
      <c r="I787">
        <v>1.78</v>
      </c>
      <c r="J787">
        <v>8.1199999999999992</v>
      </c>
    </row>
    <row r="788" spans="1:10" x14ac:dyDescent="0.2">
      <c r="A788" s="1">
        <v>43951</v>
      </c>
      <c r="B788" t="s">
        <v>836</v>
      </c>
      <c r="C788" t="s">
        <v>11</v>
      </c>
      <c r="D788" t="s">
        <v>11</v>
      </c>
      <c r="E788" t="s">
        <v>12</v>
      </c>
      <c r="F788" t="s">
        <v>16</v>
      </c>
      <c r="G788">
        <v>98144</v>
      </c>
      <c r="H788">
        <v>0</v>
      </c>
      <c r="I788">
        <v>1.37</v>
      </c>
      <c r="J788">
        <v>4.08</v>
      </c>
    </row>
    <row r="789" spans="1:10" x14ac:dyDescent="0.2">
      <c r="A789" s="1">
        <v>43952</v>
      </c>
      <c r="B789" t="s">
        <v>837</v>
      </c>
      <c r="C789" t="s">
        <v>11</v>
      </c>
      <c r="D789" t="s">
        <v>11</v>
      </c>
      <c r="E789" t="s">
        <v>12</v>
      </c>
      <c r="F789" t="s">
        <v>16</v>
      </c>
      <c r="G789">
        <v>94553</v>
      </c>
      <c r="H789">
        <v>0</v>
      </c>
      <c r="I789">
        <v>1.37</v>
      </c>
      <c r="J789">
        <v>4.08</v>
      </c>
    </row>
    <row r="790" spans="1:10" x14ac:dyDescent="0.2">
      <c r="A790" s="1">
        <v>43952</v>
      </c>
      <c r="B790" t="s">
        <v>838</v>
      </c>
      <c r="C790" t="s">
        <v>11</v>
      </c>
      <c r="D790" t="s">
        <v>11</v>
      </c>
      <c r="E790" t="s">
        <v>12</v>
      </c>
      <c r="F790" t="s">
        <v>16</v>
      </c>
      <c r="G790">
        <v>29485</v>
      </c>
      <c r="H790">
        <v>0</v>
      </c>
      <c r="I790">
        <v>3.31</v>
      </c>
      <c r="J790">
        <v>5.54</v>
      </c>
    </row>
    <row r="791" spans="1:10" x14ac:dyDescent="0.2">
      <c r="A791" s="1">
        <v>43952</v>
      </c>
      <c r="B791" t="s">
        <v>839</v>
      </c>
      <c r="C791" t="s">
        <v>11</v>
      </c>
      <c r="D791" t="s">
        <v>11</v>
      </c>
      <c r="E791" t="s">
        <v>12</v>
      </c>
      <c r="F791" t="s">
        <v>16</v>
      </c>
      <c r="G791">
        <v>95118</v>
      </c>
      <c r="H791">
        <v>0</v>
      </c>
      <c r="I791">
        <v>2.98</v>
      </c>
      <c r="J791">
        <v>5.27</v>
      </c>
    </row>
    <row r="792" spans="1:10" x14ac:dyDescent="0.2">
      <c r="A792" s="1">
        <v>43952</v>
      </c>
      <c r="B792" t="s">
        <v>840</v>
      </c>
      <c r="C792" t="s">
        <v>11</v>
      </c>
      <c r="D792" t="s">
        <v>11</v>
      </c>
      <c r="E792" t="s">
        <v>12</v>
      </c>
      <c r="F792" t="s">
        <v>16</v>
      </c>
      <c r="G792">
        <v>84020</v>
      </c>
      <c r="H792">
        <v>0</v>
      </c>
      <c r="I792">
        <v>1.39</v>
      </c>
      <c r="J792">
        <v>3.21</v>
      </c>
    </row>
    <row r="793" spans="1:10" x14ac:dyDescent="0.2">
      <c r="A793" s="1">
        <v>43952</v>
      </c>
      <c r="B793" t="s">
        <v>841</v>
      </c>
      <c r="C793" t="s">
        <v>11</v>
      </c>
      <c r="D793" t="s">
        <v>11</v>
      </c>
      <c r="E793" t="s">
        <v>12</v>
      </c>
      <c r="F793" t="s">
        <v>16</v>
      </c>
      <c r="G793">
        <v>93117</v>
      </c>
      <c r="H793">
        <v>0</v>
      </c>
      <c r="I793">
        <v>2.98</v>
      </c>
      <c r="J793">
        <v>5.27</v>
      </c>
    </row>
    <row r="794" spans="1:10" x14ac:dyDescent="0.2">
      <c r="A794" s="1">
        <v>43952</v>
      </c>
      <c r="B794" t="s">
        <v>842</v>
      </c>
      <c r="C794" t="s">
        <v>11</v>
      </c>
      <c r="D794" t="s">
        <v>11</v>
      </c>
      <c r="E794" t="s">
        <v>12</v>
      </c>
      <c r="F794" t="s">
        <v>16</v>
      </c>
      <c r="G794">
        <v>84660</v>
      </c>
      <c r="H794">
        <v>0</v>
      </c>
      <c r="I794">
        <v>1.37</v>
      </c>
      <c r="J794">
        <v>3.93</v>
      </c>
    </row>
    <row r="795" spans="1:10" x14ac:dyDescent="0.2">
      <c r="A795" s="1">
        <v>43953</v>
      </c>
      <c r="B795" t="s">
        <v>843</v>
      </c>
      <c r="C795" t="s">
        <v>11</v>
      </c>
      <c r="D795" t="s">
        <v>11</v>
      </c>
      <c r="E795" t="s">
        <v>12</v>
      </c>
      <c r="F795" t="s">
        <v>16</v>
      </c>
      <c r="G795">
        <v>97217</v>
      </c>
      <c r="H795">
        <v>0</v>
      </c>
      <c r="I795">
        <v>1.44</v>
      </c>
      <c r="J795">
        <v>3.31</v>
      </c>
    </row>
    <row r="796" spans="1:10" x14ac:dyDescent="0.2">
      <c r="A796" s="1">
        <v>43953</v>
      </c>
      <c r="B796" t="s">
        <v>844</v>
      </c>
      <c r="C796" t="s">
        <v>11</v>
      </c>
      <c r="D796" t="s">
        <v>11</v>
      </c>
      <c r="E796" t="s">
        <v>12</v>
      </c>
      <c r="F796" t="s">
        <v>24</v>
      </c>
      <c r="G796">
        <v>84015</v>
      </c>
      <c r="H796">
        <v>0</v>
      </c>
      <c r="I796">
        <v>0.61</v>
      </c>
      <c r="J796">
        <v>7.64</v>
      </c>
    </row>
    <row r="797" spans="1:10" x14ac:dyDescent="0.2">
      <c r="A797" s="1">
        <v>43955</v>
      </c>
      <c r="B797" t="s">
        <v>845</v>
      </c>
      <c r="C797" t="s">
        <v>11</v>
      </c>
      <c r="D797" t="s">
        <v>11</v>
      </c>
      <c r="E797" t="s">
        <v>12</v>
      </c>
      <c r="F797" t="s">
        <v>16</v>
      </c>
      <c r="G797">
        <v>74055</v>
      </c>
      <c r="H797">
        <v>0</v>
      </c>
      <c r="I797">
        <v>1.37</v>
      </c>
      <c r="J797">
        <v>4.08</v>
      </c>
    </row>
    <row r="798" spans="1:10" x14ac:dyDescent="0.2">
      <c r="A798" s="1">
        <v>43955</v>
      </c>
      <c r="B798" t="s">
        <v>846</v>
      </c>
      <c r="C798" t="s">
        <v>11</v>
      </c>
      <c r="D798" t="s">
        <v>11</v>
      </c>
      <c r="E798" t="s">
        <v>12</v>
      </c>
      <c r="F798" t="s">
        <v>16</v>
      </c>
      <c r="G798">
        <v>30316</v>
      </c>
      <c r="H798">
        <v>0</v>
      </c>
      <c r="I798">
        <v>1.38</v>
      </c>
      <c r="J798">
        <v>3.52</v>
      </c>
    </row>
    <row r="799" spans="1:10" x14ac:dyDescent="0.2">
      <c r="A799" s="1">
        <v>43955</v>
      </c>
      <c r="B799" t="s">
        <v>847</v>
      </c>
      <c r="C799" t="s">
        <v>11</v>
      </c>
      <c r="D799" t="s">
        <v>11</v>
      </c>
      <c r="E799" t="s">
        <v>12</v>
      </c>
      <c r="F799" t="s">
        <v>16</v>
      </c>
      <c r="G799">
        <v>12304</v>
      </c>
      <c r="H799">
        <v>0</v>
      </c>
      <c r="I799">
        <v>1.29</v>
      </c>
      <c r="J799">
        <v>4.46</v>
      </c>
    </row>
    <row r="800" spans="1:10" x14ac:dyDescent="0.2">
      <c r="A800" s="1">
        <v>43955</v>
      </c>
      <c r="B800" t="s">
        <v>848</v>
      </c>
      <c r="C800" t="s">
        <v>11</v>
      </c>
      <c r="D800" t="s">
        <v>11</v>
      </c>
      <c r="E800" t="s">
        <v>12</v>
      </c>
      <c r="F800" t="s">
        <v>24</v>
      </c>
      <c r="G800">
        <v>92842</v>
      </c>
      <c r="H800">
        <v>0</v>
      </c>
      <c r="I800">
        <v>2.31</v>
      </c>
      <c r="J800">
        <v>8.59</v>
      </c>
    </row>
    <row r="801" spans="1:10" x14ac:dyDescent="0.2">
      <c r="A801" s="1">
        <v>43956</v>
      </c>
      <c r="B801" t="s">
        <v>849</v>
      </c>
      <c r="C801" t="s">
        <v>11</v>
      </c>
      <c r="D801" t="s">
        <v>11</v>
      </c>
      <c r="E801" t="s">
        <v>12</v>
      </c>
      <c r="F801" t="s">
        <v>16</v>
      </c>
      <c r="G801">
        <v>60153</v>
      </c>
      <c r="H801">
        <v>0</v>
      </c>
      <c r="I801">
        <v>1.41</v>
      </c>
      <c r="J801">
        <v>3.39</v>
      </c>
    </row>
    <row r="802" spans="1:10" x14ac:dyDescent="0.2">
      <c r="A802" s="1">
        <v>43957</v>
      </c>
      <c r="B802" t="s">
        <v>850</v>
      </c>
      <c r="C802" t="s">
        <v>11</v>
      </c>
      <c r="D802" t="s">
        <v>11</v>
      </c>
      <c r="E802" t="s">
        <v>12</v>
      </c>
      <c r="F802" t="s">
        <v>24</v>
      </c>
      <c r="G802">
        <v>84062</v>
      </c>
      <c r="H802">
        <v>0</v>
      </c>
      <c r="I802">
        <v>0.61</v>
      </c>
      <c r="J802">
        <v>7.64</v>
      </c>
    </row>
    <row r="803" spans="1:10" x14ac:dyDescent="0.2">
      <c r="A803" s="1">
        <v>43957</v>
      </c>
      <c r="B803" t="s">
        <v>851</v>
      </c>
      <c r="C803" t="s">
        <v>11</v>
      </c>
      <c r="D803" t="s">
        <v>11</v>
      </c>
      <c r="E803" t="s">
        <v>12</v>
      </c>
      <c r="F803" t="s">
        <v>24</v>
      </c>
      <c r="G803">
        <v>28083</v>
      </c>
      <c r="H803">
        <v>0</v>
      </c>
      <c r="I803">
        <v>3.11</v>
      </c>
      <c r="J803">
        <v>10.54</v>
      </c>
    </row>
    <row r="804" spans="1:10" x14ac:dyDescent="0.2">
      <c r="A804" s="1">
        <v>43957</v>
      </c>
      <c r="B804" t="s">
        <v>852</v>
      </c>
      <c r="C804" t="s">
        <v>11</v>
      </c>
      <c r="D804" t="s">
        <v>11</v>
      </c>
      <c r="E804" t="s">
        <v>12</v>
      </c>
      <c r="F804" t="s">
        <v>24</v>
      </c>
      <c r="G804">
        <v>95003</v>
      </c>
      <c r="H804">
        <v>0</v>
      </c>
      <c r="I804">
        <v>0.45</v>
      </c>
      <c r="J804">
        <v>7.8</v>
      </c>
    </row>
    <row r="805" spans="1:10" x14ac:dyDescent="0.2">
      <c r="A805" s="1">
        <v>43957</v>
      </c>
      <c r="B805" t="s">
        <v>853</v>
      </c>
      <c r="C805" t="s">
        <v>11</v>
      </c>
      <c r="D805" t="s">
        <v>11</v>
      </c>
      <c r="E805" t="s">
        <v>12</v>
      </c>
      <c r="F805" t="s">
        <v>24</v>
      </c>
      <c r="G805">
        <v>78231</v>
      </c>
      <c r="H805">
        <v>0</v>
      </c>
      <c r="I805">
        <v>3.62</v>
      </c>
      <c r="J805">
        <v>10.33</v>
      </c>
    </row>
    <row r="806" spans="1:10" x14ac:dyDescent="0.2">
      <c r="A806" s="1">
        <v>43957</v>
      </c>
      <c r="B806" t="s">
        <v>854</v>
      </c>
      <c r="C806" t="s">
        <v>11</v>
      </c>
      <c r="D806" t="s">
        <v>11</v>
      </c>
      <c r="E806" t="s">
        <v>12</v>
      </c>
      <c r="F806" t="s">
        <v>24</v>
      </c>
      <c r="G806">
        <v>33703</v>
      </c>
      <c r="H806">
        <v>0</v>
      </c>
      <c r="I806">
        <v>3.11</v>
      </c>
      <c r="J806">
        <v>10.54</v>
      </c>
    </row>
    <row r="807" spans="1:10" x14ac:dyDescent="0.2">
      <c r="A807" s="1">
        <v>43957</v>
      </c>
      <c r="B807" t="s">
        <v>855</v>
      </c>
      <c r="C807" t="s">
        <v>11</v>
      </c>
      <c r="D807" t="s">
        <v>11</v>
      </c>
      <c r="E807" t="s">
        <v>12</v>
      </c>
      <c r="F807" t="s">
        <v>24</v>
      </c>
      <c r="G807">
        <v>85042</v>
      </c>
      <c r="H807">
        <v>0</v>
      </c>
      <c r="I807">
        <v>2.31</v>
      </c>
      <c r="J807">
        <v>8.59</v>
      </c>
    </row>
    <row r="808" spans="1:10" x14ac:dyDescent="0.2">
      <c r="A808" s="1">
        <v>43957</v>
      </c>
      <c r="B808" t="s">
        <v>856</v>
      </c>
      <c r="C808" t="s">
        <v>11</v>
      </c>
      <c r="D808" t="s">
        <v>11</v>
      </c>
      <c r="E808" t="s">
        <v>12</v>
      </c>
      <c r="F808" t="s">
        <v>16</v>
      </c>
      <c r="G808">
        <v>92311</v>
      </c>
      <c r="H808">
        <v>0</v>
      </c>
      <c r="I808">
        <v>2.88</v>
      </c>
      <c r="J808">
        <v>5.12</v>
      </c>
    </row>
    <row r="809" spans="1:10" x14ac:dyDescent="0.2">
      <c r="A809" s="1">
        <v>43957</v>
      </c>
      <c r="B809" t="s">
        <v>857</v>
      </c>
      <c r="C809" t="s">
        <v>11</v>
      </c>
      <c r="D809" t="s">
        <v>11</v>
      </c>
      <c r="E809" t="s">
        <v>12</v>
      </c>
      <c r="F809" t="s">
        <v>24</v>
      </c>
      <c r="G809">
        <v>23523</v>
      </c>
      <c r="H809">
        <v>0</v>
      </c>
      <c r="I809">
        <v>3.71</v>
      </c>
      <c r="J809">
        <v>11.19</v>
      </c>
    </row>
    <row r="810" spans="1:10" x14ac:dyDescent="0.2">
      <c r="A810" s="1">
        <v>43957</v>
      </c>
      <c r="B810" t="s">
        <v>858</v>
      </c>
      <c r="C810" t="s">
        <v>11</v>
      </c>
      <c r="D810" t="s">
        <v>11</v>
      </c>
      <c r="E810" t="s">
        <v>12</v>
      </c>
      <c r="F810" t="s">
        <v>16</v>
      </c>
      <c r="G810" t="s">
        <v>859</v>
      </c>
      <c r="H810">
        <v>0</v>
      </c>
      <c r="I810">
        <v>1.45</v>
      </c>
      <c r="J810">
        <v>3.25</v>
      </c>
    </row>
    <row r="811" spans="1:10" x14ac:dyDescent="0.2">
      <c r="A811" s="1">
        <v>43957</v>
      </c>
      <c r="B811" t="s">
        <v>860</v>
      </c>
      <c r="C811" t="s">
        <v>11</v>
      </c>
      <c r="D811" t="s">
        <v>11</v>
      </c>
      <c r="E811" t="s">
        <v>12</v>
      </c>
      <c r="F811" t="s">
        <v>24</v>
      </c>
      <c r="G811">
        <v>14559</v>
      </c>
      <c r="H811">
        <v>0</v>
      </c>
      <c r="I811">
        <v>3.41</v>
      </c>
      <c r="J811">
        <v>13.49</v>
      </c>
    </row>
    <row r="812" spans="1:10" x14ac:dyDescent="0.2">
      <c r="A812" s="1">
        <v>43957</v>
      </c>
      <c r="B812" t="s">
        <v>861</v>
      </c>
      <c r="C812" t="s">
        <v>11</v>
      </c>
      <c r="D812" t="s">
        <v>11</v>
      </c>
      <c r="E812" t="s">
        <v>12</v>
      </c>
      <c r="F812" t="s">
        <v>24</v>
      </c>
      <c r="G812">
        <v>93940</v>
      </c>
      <c r="H812">
        <v>0</v>
      </c>
      <c r="I812">
        <v>2.14</v>
      </c>
      <c r="J812">
        <v>8.76</v>
      </c>
    </row>
    <row r="813" spans="1:10" x14ac:dyDescent="0.2">
      <c r="A813" s="1">
        <v>43957</v>
      </c>
      <c r="B813" t="s">
        <v>862</v>
      </c>
      <c r="C813" t="s">
        <v>11</v>
      </c>
      <c r="D813" t="s">
        <v>11</v>
      </c>
      <c r="E813" t="s">
        <v>12</v>
      </c>
      <c r="F813" t="s">
        <v>24</v>
      </c>
      <c r="G813">
        <v>44202</v>
      </c>
      <c r="H813">
        <v>0</v>
      </c>
      <c r="I813">
        <v>3.11</v>
      </c>
      <c r="J813">
        <v>10.54</v>
      </c>
    </row>
    <row r="814" spans="1:10" x14ac:dyDescent="0.2">
      <c r="A814" s="1">
        <v>43958</v>
      </c>
      <c r="B814" t="s">
        <v>863</v>
      </c>
      <c r="C814" t="s">
        <v>11</v>
      </c>
      <c r="D814" t="s">
        <v>11</v>
      </c>
      <c r="E814" t="s">
        <v>12</v>
      </c>
      <c r="F814" t="s">
        <v>16</v>
      </c>
      <c r="G814">
        <v>48854</v>
      </c>
      <c r="H814">
        <v>0</v>
      </c>
      <c r="I814">
        <v>1.32</v>
      </c>
      <c r="J814">
        <v>4.18</v>
      </c>
    </row>
    <row r="815" spans="1:10" x14ac:dyDescent="0.2">
      <c r="A815" s="1">
        <v>43958</v>
      </c>
      <c r="B815" t="s">
        <v>864</v>
      </c>
      <c r="C815" t="s">
        <v>11</v>
      </c>
      <c r="D815" t="s">
        <v>11</v>
      </c>
      <c r="E815" t="s">
        <v>12</v>
      </c>
      <c r="F815" t="s">
        <v>24</v>
      </c>
      <c r="G815">
        <v>39565</v>
      </c>
      <c r="H815">
        <v>0</v>
      </c>
      <c r="I815">
        <v>1.76</v>
      </c>
      <c r="J815">
        <v>9.99</v>
      </c>
    </row>
    <row r="816" spans="1:10" x14ac:dyDescent="0.2">
      <c r="A816" s="1">
        <v>43958</v>
      </c>
      <c r="B816" t="s">
        <v>865</v>
      </c>
      <c r="C816" t="s">
        <v>11</v>
      </c>
      <c r="D816" t="s">
        <v>11</v>
      </c>
      <c r="E816" t="s">
        <v>12</v>
      </c>
      <c r="F816" t="s">
        <v>16</v>
      </c>
      <c r="G816">
        <v>92694</v>
      </c>
      <c r="H816">
        <v>0</v>
      </c>
      <c r="I816">
        <v>2.88</v>
      </c>
      <c r="J816">
        <v>5.12</v>
      </c>
    </row>
    <row r="817" spans="1:10" x14ac:dyDescent="0.2">
      <c r="A817" s="1">
        <v>43958</v>
      </c>
      <c r="B817" t="s">
        <v>866</v>
      </c>
      <c r="C817" t="s">
        <v>11</v>
      </c>
      <c r="D817" t="s">
        <v>11</v>
      </c>
      <c r="E817" t="s">
        <v>12</v>
      </c>
      <c r="F817" t="s">
        <v>16</v>
      </c>
      <c r="G817">
        <v>85747</v>
      </c>
      <c r="H817">
        <v>0</v>
      </c>
      <c r="I817">
        <v>1.9</v>
      </c>
      <c r="J817">
        <v>6.65</v>
      </c>
    </row>
    <row r="818" spans="1:10" x14ac:dyDescent="0.2">
      <c r="A818" s="1">
        <v>43959</v>
      </c>
      <c r="B818" t="s">
        <v>867</v>
      </c>
      <c r="C818" t="s">
        <v>11</v>
      </c>
      <c r="D818" t="s">
        <v>11</v>
      </c>
      <c r="E818" t="s">
        <v>12</v>
      </c>
      <c r="F818" t="s">
        <v>16</v>
      </c>
      <c r="G818">
        <v>84015</v>
      </c>
      <c r="H818">
        <v>0</v>
      </c>
      <c r="I818">
        <v>1.37</v>
      </c>
      <c r="J818">
        <v>3.93</v>
      </c>
    </row>
    <row r="819" spans="1:10" x14ac:dyDescent="0.2">
      <c r="A819" s="1">
        <v>43959</v>
      </c>
      <c r="B819" t="s">
        <v>868</v>
      </c>
      <c r="C819" t="s">
        <v>11</v>
      </c>
      <c r="D819" t="s">
        <v>11</v>
      </c>
      <c r="E819" t="s">
        <v>12</v>
      </c>
      <c r="F819" t="s">
        <v>16</v>
      </c>
      <c r="G819">
        <v>77003</v>
      </c>
      <c r="H819">
        <v>0</v>
      </c>
      <c r="I819">
        <v>1.41</v>
      </c>
      <c r="J819">
        <v>3.39</v>
      </c>
    </row>
    <row r="820" spans="1:10" x14ac:dyDescent="0.2">
      <c r="A820" s="1">
        <v>43959</v>
      </c>
      <c r="B820" t="s">
        <v>869</v>
      </c>
      <c r="C820" t="s">
        <v>11</v>
      </c>
      <c r="D820" t="s">
        <v>11</v>
      </c>
      <c r="E820" t="s">
        <v>12</v>
      </c>
      <c r="F820" t="s">
        <v>24</v>
      </c>
      <c r="G820">
        <v>91367</v>
      </c>
      <c r="H820">
        <v>0</v>
      </c>
      <c r="I820">
        <v>2.31</v>
      </c>
      <c r="J820">
        <v>8.59</v>
      </c>
    </row>
    <row r="821" spans="1:10" x14ac:dyDescent="0.2">
      <c r="A821" s="1">
        <v>43960</v>
      </c>
      <c r="B821" t="s">
        <v>870</v>
      </c>
      <c r="C821" t="s">
        <v>11</v>
      </c>
      <c r="D821" t="s">
        <v>11</v>
      </c>
      <c r="E821" t="s">
        <v>12</v>
      </c>
      <c r="F821" t="s">
        <v>24</v>
      </c>
      <c r="G821">
        <v>98047</v>
      </c>
      <c r="H821">
        <v>0</v>
      </c>
      <c r="I821">
        <v>3.01</v>
      </c>
      <c r="J821">
        <v>9.5399999999999991</v>
      </c>
    </row>
    <row r="822" spans="1:10" x14ac:dyDescent="0.2">
      <c r="A822" s="1">
        <v>43960</v>
      </c>
      <c r="B822" t="s">
        <v>871</v>
      </c>
      <c r="C822" t="s">
        <v>11</v>
      </c>
      <c r="D822" t="s">
        <v>11</v>
      </c>
      <c r="E822" t="s">
        <v>12</v>
      </c>
      <c r="F822" t="s">
        <v>16</v>
      </c>
      <c r="G822">
        <v>84725</v>
      </c>
      <c r="H822">
        <v>0</v>
      </c>
      <c r="I822">
        <v>2.46</v>
      </c>
      <c r="J822">
        <v>5.04</v>
      </c>
    </row>
    <row r="823" spans="1:10" x14ac:dyDescent="0.2">
      <c r="A823" s="1">
        <v>43960</v>
      </c>
      <c r="B823" t="s">
        <v>872</v>
      </c>
      <c r="C823" t="s">
        <v>11</v>
      </c>
      <c r="D823" t="s">
        <v>11</v>
      </c>
      <c r="E823" t="s">
        <v>12</v>
      </c>
      <c r="F823" t="s">
        <v>16</v>
      </c>
      <c r="G823">
        <v>84765</v>
      </c>
      <c r="H823">
        <v>0</v>
      </c>
      <c r="I823">
        <v>1.37</v>
      </c>
      <c r="J823">
        <v>3.93</v>
      </c>
    </row>
    <row r="824" spans="1:10" x14ac:dyDescent="0.2">
      <c r="A824" s="1">
        <v>43962</v>
      </c>
      <c r="B824" t="s">
        <v>873</v>
      </c>
      <c r="C824" t="s">
        <v>11</v>
      </c>
      <c r="D824" t="s">
        <v>11</v>
      </c>
      <c r="E824" t="s">
        <v>12</v>
      </c>
      <c r="F824" t="s">
        <v>16</v>
      </c>
      <c r="G824">
        <v>84315</v>
      </c>
      <c r="H824">
        <v>0</v>
      </c>
      <c r="I824">
        <v>2.96</v>
      </c>
      <c r="J824">
        <v>7.69</v>
      </c>
    </row>
    <row r="825" spans="1:10" x14ac:dyDescent="0.2">
      <c r="A825" s="1">
        <v>43962</v>
      </c>
      <c r="B825" t="s">
        <v>874</v>
      </c>
      <c r="C825" t="s">
        <v>11</v>
      </c>
      <c r="D825" t="s">
        <v>11</v>
      </c>
      <c r="E825" t="s">
        <v>12</v>
      </c>
      <c r="F825" t="s">
        <v>16</v>
      </c>
      <c r="G825">
        <v>84606</v>
      </c>
      <c r="H825">
        <v>0</v>
      </c>
      <c r="I825">
        <v>1.06</v>
      </c>
      <c r="J825">
        <v>2.74</v>
      </c>
    </row>
    <row r="826" spans="1:10" x14ac:dyDescent="0.2">
      <c r="A826" s="1">
        <v>43962</v>
      </c>
      <c r="B826" t="s">
        <v>875</v>
      </c>
      <c r="C826" t="s">
        <v>11</v>
      </c>
      <c r="D826" t="s">
        <v>11</v>
      </c>
      <c r="E826" t="s">
        <v>12</v>
      </c>
      <c r="F826" t="s">
        <v>16</v>
      </c>
      <c r="G826">
        <v>31906</v>
      </c>
      <c r="H826">
        <v>0</v>
      </c>
      <c r="I826">
        <v>1.33</v>
      </c>
      <c r="J826">
        <v>4.32</v>
      </c>
    </row>
    <row r="827" spans="1:10" x14ac:dyDescent="0.2">
      <c r="A827" s="1">
        <v>43962</v>
      </c>
      <c r="B827" t="s">
        <v>876</v>
      </c>
      <c r="C827" t="s">
        <v>11</v>
      </c>
      <c r="D827" t="s">
        <v>11</v>
      </c>
      <c r="E827" t="s">
        <v>12</v>
      </c>
      <c r="F827" t="s">
        <v>16</v>
      </c>
      <c r="G827" t="s">
        <v>877</v>
      </c>
      <c r="H827">
        <v>0</v>
      </c>
      <c r="I827">
        <v>1.4</v>
      </c>
      <c r="J827">
        <v>4</v>
      </c>
    </row>
    <row r="828" spans="1:10" x14ac:dyDescent="0.2">
      <c r="A828" s="1">
        <v>43963</v>
      </c>
      <c r="B828" t="s">
        <v>878</v>
      </c>
      <c r="C828" t="s">
        <v>11</v>
      </c>
      <c r="D828" t="s">
        <v>11</v>
      </c>
      <c r="E828" t="s">
        <v>12</v>
      </c>
      <c r="F828" t="s">
        <v>16</v>
      </c>
      <c r="G828">
        <v>94531</v>
      </c>
      <c r="H828">
        <v>0</v>
      </c>
      <c r="I828">
        <v>0.88</v>
      </c>
      <c r="J828">
        <v>5.27</v>
      </c>
    </row>
    <row r="829" spans="1:10" x14ac:dyDescent="0.2">
      <c r="A829" s="1">
        <v>43963</v>
      </c>
      <c r="B829" t="s">
        <v>879</v>
      </c>
      <c r="C829" t="s">
        <v>11</v>
      </c>
      <c r="D829" t="s">
        <v>11</v>
      </c>
      <c r="E829" t="s">
        <v>12</v>
      </c>
      <c r="F829" t="s">
        <v>16</v>
      </c>
      <c r="G829">
        <v>78701</v>
      </c>
      <c r="H829">
        <v>0</v>
      </c>
      <c r="I829">
        <v>1.37</v>
      </c>
      <c r="J829">
        <v>4.08</v>
      </c>
    </row>
    <row r="830" spans="1:10" x14ac:dyDescent="0.2">
      <c r="A830" s="1">
        <v>43963</v>
      </c>
      <c r="B830" t="s">
        <v>880</v>
      </c>
      <c r="C830" t="s">
        <v>11</v>
      </c>
      <c r="D830" t="s">
        <v>11</v>
      </c>
      <c r="E830" t="s">
        <v>12</v>
      </c>
      <c r="F830" t="s">
        <v>16</v>
      </c>
      <c r="G830">
        <v>93117</v>
      </c>
      <c r="H830">
        <v>0</v>
      </c>
      <c r="I830">
        <v>1.37</v>
      </c>
      <c r="J830">
        <v>4.08</v>
      </c>
    </row>
    <row r="831" spans="1:10" x14ac:dyDescent="0.2">
      <c r="A831" s="1">
        <v>43963</v>
      </c>
      <c r="B831" t="s">
        <v>881</v>
      </c>
      <c r="C831" t="s">
        <v>11</v>
      </c>
      <c r="D831" t="s">
        <v>11</v>
      </c>
      <c r="E831" t="s">
        <v>12</v>
      </c>
      <c r="F831" t="s">
        <v>16</v>
      </c>
      <c r="G831">
        <v>84660</v>
      </c>
      <c r="H831">
        <v>0</v>
      </c>
      <c r="I831">
        <v>1.37</v>
      </c>
      <c r="J831">
        <v>3.93</v>
      </c>
    </row>
    <row r="832" spans="1:10" x14ac:dyDescent="0.2">
      <c r="A832" s="1">
        <v>43963</v>
      </c>
      <c r="B832" t="s">
        <v>882</v>
      </c>
      <c r="C832" t="s">
        <v>11</v>
      </c>
      <c r="D832" t="s">
        <v>11</v>
      </c>
      <c r="E832" t="s">
        <v>12</v>
      </c>
      <c r="F832" t="s">
        <v>16</v>
      </c>
      <c r="G832">
        <v>78257</v>
      </c>
      <c r="H832">
        <v>0</v>
      </c>
      <c r="I832">
        <v>1.44</v>
      </c>
      <c r="J832">
        <v>3.31</v>
      </c>
    </row>
    <row r="833" spans="1:10" x14ac:dyDescent="0.2">
      <c r="A833" s="1">
        <v>43963</v>
      </c>
      <c r="B833" t="s">
        <v>883</v>
      </c>
      <c r="C833" t="s">
        <v>11</v>
      </c>
      <c r="D833" t="s">
        <v>11</v>
      </c>
      <c r="E833" t="s">
        <v>12</v>
      </c>
      <c r="F833" t="s">
        <v>16</v>
      </c>
      <c r="G833">
        <v>76039</v>
      </c>
      <c r="H833">
        <v>0</v>
      </c>
      <c r="I833">
        <v>1.37</v>
      </c>
      <c r="J833">
        <v>4.08</v>
      </c>
    </row>
    <row r="834" spans="1:10" x14ac:dyDescent="0.2">
      <c r="A834" s="1">
        <v>43963</v>
      </c>
      <c r="B834" t="s">
        <v>884</v>
      </c>
      <c r="C834" t="s">
        <v>11</v>
      </c>
      <c r="D834" t="s">
        <v>11</v>
      </c>
      <c r="E834" t="s">
        <v>12</v>
      </c>
      <c r="F834" t="s">
        <v>16</v>
      </c>
      <c r="G834">
        <v>28204</v>
      </c>
      <c r="H834">
        <v>0</v>
      </c>
      <c r="I834">
        <v>1.83</v>
      </c>
      <c r="J834">
        <v>6.97</v>
      </c>
    </row>
    <row r="835" spans="1:10" x14ac:dyDescent="0.2">
      <c r="A835" s="1">
        <v>43963</v>
      </c>
      <c r="B835" t="s">
        <v>885</v>
      </c>
      <c r="C835" t="s">
        <v>11</v>
      </c>
      <c r="D835" t="s">
        <v>11</v>
      </c>
      <c r="E835" t="s">
        <v>12</v>
      </c>
      <c r="F835" t="s">
        <v>24</v>
      </c>
      <c r="G835">
        <v>78727</v>
      </c>
      <c r="H835">
        <v>0</v>
      </c>
      <c r="I835">
        <v>2.14</v>
      </c>
      <c r="J835">
        <v>8.76</v>
      </c>
    </row>
    <row r="836" spans="1:10" x14ac:dyDescent="0.2">
      <c r="A836" s="1">
        <v>43963</v>
      </c>
      <c r="B836" t="s">
        <v>886</v>
      </c>
      <c r="C836" t="s">
        <v>11</v>
      </c>
      <c r="D836" t="s">
        <v>11</v>
      </c>
      <c r="E836" t="s">
        <v>12</v>
      </c>
      <c r="F836" t="s">
        <v>16</v>
      </c>
      <c r="G836">
        <v>95023</v>
      </c>
      <c r="H836">
        <v>0</v>
      </c>
      <c r="I836">
        <v>0.88</v>
      </c>
      <c r="J836">
        <v>5.27</v>
      </c>
    </row>
    <row r="837" spans="1:10" x14ac:dyDescent="0.2">
      <c r="A837" s="1">
        <v>43963</v>
      </c>
      <c r="B837" t="s">
        <v>887</v>
      </c>
      <c r="C837" t="s">
        <v>11</v>
      </c>
      <c r="D837" t="s">
        <v>11</v>
      </c>
      <c r="E837" t="s">
        <v>12</v>
      </c>
      <c r="F837" t="s">
        <v>16</v>
      </c>
      <c r="G837">
        <v>63123</v>
      </c>
      <c r="H837">
        <v>0</v>
      </c>
      <c r="I837">
        <v>1.32</v>
      </c>
      <c r="J837">
        <v>4.18</v>
      </c>
    </row>
    <row r="838" spans="1:10" x14ac:dyDescent="0.2">
      <c r="A838" s="1">
        <v>43963</v>
      </c>
      <c r="B838" t="s">
        <v>888</v>
      </c>
      <c r="C838" t="s">
        <v>11</v>
      </c>
      <c r="D838" t="s">
        <v>11</v>
      </c>
      <c r="E838" t="s">
        <v>12</v>
      </c>
      <c r="F838" t="s">
        <v>16</v>
      </c>
      <c r="G838">
        <v>23523</v>
      </c>
      <c r="H838">
        <v>0</v>
      </c>
      <c r="I838">
        <v>1.33</v>
      </c>
      <c r="J838">
        <v>3.67</v>
      </c>
    </row>
    <row r="839" spans="1:10" x14ac:dyDescent="0.2">
      <c r="A839" s="1">
        <v>43963</v>
      </c>
      <c r="B839" t="s">
        <v>889</v>
      </c>
      <c r="C839" t="s">
        <v>11</v>
      </c>
      <c r="D839" t="s">
        <v>11</v>
      </c>
      <c r="E839" t="s">
        <v>12</v>
      </c>
      <c r="F839" t="s">
        <v>16</v>
      </c>
      <c r="G839">
        <v>68110</v>
      </c>
      <c r="H839">
        <v>0</v>
      </c>
      <c r="I839">
        <v>1.37</v>
      </c>
      <c r="J839">
        <v>4.08</v>
      </c>
    </row>
    <row r="840" spans="1:10" x14ac:dyDescent="0.2">
      <c r="A840" s="1">
        <v>43965</v>
      </c>
      <c r="B840" t="s">
        <v>890</v>
      </c>
      <c r="C840" t="s">
        <v>11</v>
      </c>
      <c r="D840" t="s">
        <v>11</v>
      </c>
      <c r="E840" t="s">
        <v>12</v>
      </c>
      <c r="F840" t="s">
        <v>16</v>
      </c>
      <c r="G840">
        <v>96732</v>
      </c>
      <c r="H840">
        <v>0</v>
      </c>
      <c r="I840">
        <v>1.33</v>
      </c>
      <c r="J840">
        <v>3.67</v>
      </c>
    </row>
    <row r="841" spans="1:10" x14ac:dyDescent="0.2">
      <c r="A841" s="1">
        <v>43965</v>
      </c>
      <c r="B841" t="s">
        <v>891</v>
      </c>
      <c r="C841" t="s">
        <v>11</v>
      </c>
      <c r="D841" t="s">
        <v>11</v>
      </c>
      <c r="E841" t="s">
        <v>12</v>
      </c>
      <c r="F841" t="s">
        <v>24</v>
      </c>
      <c r="G841">
        <v>84143</v>
      </c>
      <c r="H841">
        <v>0</v>
      </c>
      <c r="I841">
        <v>0.48</v>
      </c>
      <c r="J841">
        <v>7.02</v>
      </c>
    </row>
    <row r="842" spans="1:10" x14ac:dyDescent="0.2">
      <c r="A842" s="1">
        <v>43965</v>
      </c>
      <c r="B842" t="s">
        <v>892</v>
      </c>
      <c r="C842" t="s">
        <v>11</v>
      </c>
      <c r="D842" t="s">
        <v>11</v>
      </c>
      <c r="E842" t="s">
        <v>12</v>
      </c>
      <c r="F842" t="s">
        <v>24</v>
      </c>
      <c r="G842">
        <v>97378</v>
      </c>
      <c r="H842">
        <v>0</v>
      </c>
      <c r="I842">
        <v>2.14</v>
      </c>
      <c r="J842">
        <v>8.76</v>
      </c>
    </row>
    <row r="843" spans="1:10" x14ac:dyDescent="0.2">
      <c r="A843" s="1">
        <v>43966</v>
      </c>
      <c r="B843" t="s">
        <v>893</v>
      </c>
      <c r="C843" t="s">
        <v>11</v>
      </c>
      <c r="D843" t="s">
        <v>11</v>
      </c>
      <c r="E843" t="s">
        <v>12</v>
      </c>
      <c r="F843" t="s">
        <v>16</v>
      </c>
      <c r="G843">
        <v>23523</v>
      </c>
      <c r="H843">
        <v>0</v>
      </c>
      <c r="I843">
        <v>1.29</v>
      </c>
      <c r="J843">
        <v>4.46</v>
      </c>
    </row>
    <row r="844" spans="1:10" x14ac:dyDescent="0.2">
      <c r="A844" s="1">
        <v>43966</v>
      </c>
      <c r="B844" t="s">
        <v>894</v>
      </c>
      <c r="C844" t="s">
        <v>11</v>
      </c>
      <c r="D844" t="s">
        <v>11</v>
      </c>
      <c r="E844" t="s">
        <v>12</v>
      </c>
      <c r="F844" t="s">
        <v>16</v>
      </c>
      <c r="G844">
        <v>89523</v>
      </c>
      <c r="H844">
        <v>0</v>
      </c>
      <c r="I844">
        <v>2.88</v>
      </c>
      <c r="J844">
        <v>5.12</v>
      </c>
    </row>
    <row r="845" spans="1:10" x14ac:dyDescent="0.2">
      <c r="A845" s="1">
        <v>43966</v>
      </c>
      <c r="B845" t="s">
        <v>895</v>
      </c>
      <c r="C845" t="s">
        <v>11</v>
      </c>
      <c r="D845" t="s">
        <v>11</v>
      </c>
      <c r="E845" t="s">
        <v>12</v>
      </c>
      <c r="F845" t="s">
        <v>24</v>
      </c>
      <c r="G845">
        <v>14559</v>
      </c>
      <c r="H845">
        <v>0</v>
      </c>
      <c r="I845">
        <v>3.11</v>
      </c>
      <c r="J845">
        <v>10.54</v>
      </c>
    </row>
    <row r="846" spans="1:10" x14ac:dyDescent="0.2">
      <c r="A846" s="1">
        <v>43966</v>
      </c>
      <c r="B846" t="s">
        <v>896</v>
      </c>
      <c r="C846" t="s">
        <v>11</v>
      </c>
      <c r="D846" t="s">
        <v>11</v>
      </c>
      <c r="E846" t="s">
        <v>12</v>
      </c>
      <c r="F846" t="s">
        <v>16</v>
      </c>
      <c r="G846">
        <v>95003</v>
      </c>
      <c r="H846">
        <v>0</v>
      </c>
      <c r="I846">
        <v>1.37</v>
      </c>
      <c r="J846">
        <v>4.08</v>
      </c>
    </row>
    <row r="847" spans="1:10" x14ac:dyDescent="0.2">
      <c r="A847" s="1">
        <v>43966</v>
      </c>
      <c r="B847" t="s">
        <v>897</v>
      </c>
      <c r="C847" t="s">
        <v>11</v>
      </c>
      <c r="D847" t="s">
        <v>11</v>
      </c>
      <c r="E847" t="s">
        <v>12</v>
      </c>
      <c r="F847" t="s">
        <v>16</v>
      </c>
      <c r="G847">
        <v>97378</v>
      </c>
      <c r="H847">
        <v>0</v>
      </c>
      <c r="I847">
        <v>1.44</v>
      </c>
      <c r="J847">
        <v>3.31</v>
      </c>
    </row>
    <row r="848" spans="1:10" x14ac:dyDescent="0.2">
      <c r="A848" s="1">
        <v>43966</v>
      </c>
      <c r="B848" t="s">
        <v>898</v>
      </c>
      <c r="C848" t="s">
        <v>11</v>
      </c>
      <c r="D848" t="s">
        <v>11</v>
      </c>
      <c r="E848" t="s">
        <v>12</v>
      </c>
      <c r="F848" t="s">
        <v>24</v>
      </c>
      <c r="G848">
        <v>93117</v>
      </c>
      <c r="H848">
        <v>0</v>
      </c>
      <c r="I848">
        <v>3.01</v>
      </c>
      <c r="J848">
        <v>9.5399999999999991</v>
      </c>
    </row>
    <row r="849" spans="1:10" x14ac:dyDescent="0.2">
      <c r="A849" s="1">
        <v>43966</v>
      </c>
      <c r="B849" t="s">
        <v>899</v>
      </c>
      <c r="C849" t="s">
        <v>11</v>
      </c>
      <c r="D849" t="s">
        <v>11</v>
      </c>
      <c r="E849" t="s">
        <v>12</v>
      </c>
      <c r="F849" t="s">
        <v>16</v>
      </c>
      <c r="G849">
        <v>78741</v>
      </c>
      <c r="H849">
        <v>0</v>
      </c>
      <c r="I849">
        <v>1.44</v>
      </c>
      <c r="J849">
        <v>3.31</v>
      </c>
    </row>
    <row r="850" spans="1:10" x14ac:dyDescent="0.2">
      <c r="A850" s="1">
        <v>43966</v>
      </c>
      <c r="B850" t="s">
        <v>900</v>
      </c>
      <c r="C850" t="s">
        <v>11</v>
      </c>
      <c r="D850" t="s">
        <v>11</v>
      </c>
      <c r="E850" t="s">
        <v>12</v>
      </c>
      <c r="F850" t="s">
        <v>16</v>
      </c>
      <c r="G850">
        <v>33401</v>
      </c>
      <c r="H850">
        <v>0</v>
      </c>
      <c r="I850">
        <v>4.4000000000000004</v>
      </c>
      <c r="J850">
        <v>8.35</v>
      </c>
    </row>
    <row r="851" spans="1:10" x14ac:dyDescent="0.2">
      <c r="A851" s="1">
        <v>43967</v>
      </c>
      <c r="B851" t="s">
        <v>901</v>
      </c>
      <c r="C851" t="s">
        <v>11</v>
      </c>
      <c r="D851" t="s">
        <v>11</v>
      </c>
      <c r="E851" t="s">
        <v>12</v>
      </c>
      <c r="F851" t="s">
        <v>24</v>
      </c>
      <c r="G851">
        <v>33704</v>
      </c>
      <c r="H851">
        <v>0</v>
      </c>
      <c r="I851">
        <v>3.41</v>
      </c>
      <c r="J851">
        <v>13.49</v>
      </c>
    </row>
    <row r="852" spans="1:10" x14ac:dyDescent="0.2">
      <c r="A852" s="1">
        <v>43967</v>
      </c>
      <c r="B852" t="s">
        <v>902</v>
      </c>
      <c r="C852" t="s">
        <v>11</v>
      </c>
      <c r="D852" t="s">
        <v>11</v>
      </c>
      <c r="E852" t="s">
        <v>12</v>
      </c>
      <c r="F852" t="s">
        <v>24</v>
      </c>
      <c r="G852">
        <v>84660</v>
      </c>
      <c r="H852">
        <v>0</v>
      </c>
      <c r="I852">
        <v>0.86</v>
      </c>
      <c r="J852">
        <v>7.84</v>
      </c>
    </row>
    <row r="853" spans="1:10" x14ac:dyDescent="0.2">
      <c r="A853" s="1">
        <v>43967</v>
      </c>
      <c r="B853" t="s">
        <v>903</v>
      </c>
      <c r="C853" t="s">
        <v>11</v>
      </c>
      <c r="D853" t="s">
        <v>11</v>
      </c>
      <c r="E853" t="s">
        <v>12</v>
      </c>
      <c r="F853" t="s">
        <v>16</v>
      </c>
      <c r="G853" s="2" t="s">
        <v>904</v>
      </c>
      <c r="H853">
        <v>0</v>
      </c>
      <c r="I853">
        <v>1.33</v>
      </c>
      <c r="J853">
        <v>3.67</v>
      </c>
    </row>
    <row r="854" spans="1:10" x14ac:dyDescent="0.2">
      <c r="A854" s="1">
        <v>43967</v>
      </c>
      <c r="B854" t="s">
        <v>905</v>
      </c>
      <c r="C854" t="s">
        <v>11</v>
      </c>
      <c r="D854" t="s">
        <v>11</v>
      </c>
      <c r="E854" t="s">
        <v>12</v>
      </c>
      <c r="F854" t="s">
        <v>16</v>
      </c>
      <c r="G854">
        <v>84660</v>
      </c>
      <c r="H854">
        <v>0</v>
      </c>
      <c r="I854">
        <v>1.37</v>
      </c>
      <c r="J854">
        <v>3.93</v>
      </c>
    </row>
    <row r="855" spans="1:10" x14ac:dyDescent="0.2">
      <c r="A855" s="1">
        <v>43969</v>
      </c>
      <c r="B855" t="s">
        <v>906</v>
      </c>
      <c r="C855" t="s">
        <v>11</v>
      </c>
      <c r="D855" t="s">
        <v>11</v>
      </c>
      <c r="E855" t="s">
        <v>12</v>
      </c>
      <c r="F855" t="s">
        <v>16</v>
      </c>
      <c r="G855">
        <v>82901</v>
      </c>
      <c r="H855">
        <v>0</v>
      </c>
      <c r="I855">
        <v>1.37</v>
      </c>
      <c r="J855">
        <v>3.93</v>
      </c>
    </row>
    <row r="856" spans="1:10" x14ac:dyDescent="0.2">
      <c r="A856" s="1">
        <v>43969</v>
      </c>
      <c r="B856" t="s">
        <v>907</v>
      </c>
      <c r="C856" t="s">
        <v>11</v>
      </c>
      <c r="D856" t="s">
        <v>11</v>
      </c>
      <c r="E856" t="s">
        <v>12</v>
      </c>
      <c r="F856" t="s">
        <v>16</v>
      </c>
      <c r="G856">
        <v>84081</v>
      </c>
      <c r="H856">
        <v>0</v>
      </c>
      <c r="I856">
        <v>1.37</v>
      </c>
      <c r="J856">
        <v>3.93</v>
      </c>
    </row>
    <row r="857" spans="1:10" x14ac:dyDescent="0.2">
      <c r="A857" s="1">
        <v>43969</v>
      </c>
      <c r="B857" t="s">
        <v>908</v>
      </c>
      <c r="C857" t="s">
        <v>11</v>
      </c>
      <c r="D857" t="s">
        <v>11</v>
      </c>
      <c r="E857" t="s">
        <v>12</v>
      </c>
      <c r="F857" t="s">
        <v>24</v>
      </c>
      <c r="G857">
        <v>95765</v>
      </c>
      <c r="H857">
        <v>0</v>
      </c>
      <c r="I857">
        <v>1.78</v>
      </c>
      <c r="J857">
        <v>8.1199999999999992</v>
      </c>
    </row>
    <row r="858" spans="1:10" x14ac:dyDescent="0.2">
      <c r="A858" s="1">
        <v>43969</v>
      </c>
      <c r="B858" t="s">
        <v>909</v>
      </c>
      <c r="C858" t="s">
        <v>11</v>
      </c>
      <c r="D858" t="s">
        <v>11</v>
      </c>
      <c r="E858" t="s">
        <v>12</v>
      </c>
      <c r="F858" t="s">
        <v>24</v>
      </c>
      <c r="G858">
        <v>91016</v>
      </c>
      <c r="H858">
        <v>0</v>
      </c>
      <c r="I858">
        <v>6.98</v>
      </c>
      <c r="J858">
        <v>11.97</v>
      </c>
    </row>
    <row r="859" spans="1:10" x14ac:dyDescent="0.2">
      <c r="A859" s="1">
        <v>43969</v>
      </c>
      <c r="B859" t="s">
        <v>910</v>
      </c>
      <c r="C859" t="s">
        <v>11</v>
      </c>
      <c r="D859" t="s">
        <v>11</v>
      </c>
      <c r="E859" t="s">
        <v>12</v>
      </c>
      <c r="F859" t="s">
        <v>16</v>
      </c>
      <c r="G859">
        <v>95003</v>
      </c>
      <c r="H859">
        <v>0</v>
      </c>
      <c r="I859">
        <v>1.37</v>
      </c>
      <c r="J859">
        <v>4.08</v>
      </c>
    </row>
    <row r="860" spans="1:10" x14ac:dyDescent="0.2">
      <c r="A860" s="1">
        <v>43969</v>
      </c>
      <c r="B860" t="s">
        <v>911</v>
      </c>
      <c r="C860" t="s">
        <v>11</v>
      </c>
      <c r="D860" t="s">
        <v>11</v>
      </c>
      <c r="E860" t="s">
        <v>12</v>
      </c>
      <c r="F860" t="s">
        <v>24</v>
      </c>
      <c r="G860">
        <v>92842</v>
      </c>
      <c r="H860">
        <v>0</v>
      </c>
      <c r="I860">
        <v>1.78</v>
      </c>
      <c r="J860">
        <v>8.1199999999999992</v>
      </c>
    </row>
    <row r="861" spans="1:10" x14ac:dyDescent="0.2">
      <c r="A861" s="1">
        <v>43969</v>
      </c>
      <c r="B861" t="s">
        <v>912</v>
      </c>
      <c r="C861" t="s">
        <v>11</v>
      </c>
      <c r="D861" t="s">
        <v>11</v>
      </c>
      <c r="E861" t="s">
        <v>12</v>
      </c>
      <c r="F861" t="s">
        <v>24</v>
      </c>
      <c r="G861">
        <v>95076</v>
      </c>
      <c r="H861">
        <v>0</v>
      </c>
      <c r="I861">
        <v>3.62</v>
      </c>
      <c r="J861">
        <v>10.33</v>
      </c>
    </row>
    <row r="862" spans="1:10" x14ac:dyDescent="0.2">
      <c r="A862" s="1">
        <v>43969</v>
      </c>
      <c r="B862" t="s">
        <v>913</v>
      </c>
      <c r="C862" t="s">
        <v>11</v>
      </c>
      <c r="D862" t="s">
        <v>11</v>
      </c>
      <c r="E862" t="s">
        <v>12</v>
      </c>
      <c r="F862" t="s">
        <v>16</v>
      </c>
      <c r="G862">
        <v>84129</v>
      </c>
      <c r="H862">
        <v>0</v>
      </c>
      <c r="I862">
        <v>1.39</v>
      </c>
      <c r="J862">
        <v>3.21</v>
      </c>
    </row>
    <row r="863" spans="1:10" x14ac:dyDescent="0.2">
      <c r="A863" s="1">
        <v>43969</v>
      </c>
      <c r="B863" t="s">
        <v>914</v>
      </c>
      <c r="C863" t="s">
        <v>11</v>
      </c>
      <c r="D863" t="s">
        <v>11</v>
      </c>
      <c r="E863" t="s">
        <v>12</v>
      </c>
      <c r="F863" t="s">
        <v>16</v>
      </c>
      <c r="G863">
        <v>95765</v>
      </c>
      <c r="H863">
        <v>0</v>
      </c>
      <c r="I863">
        <v>1.1200000000000001</v>
      </c>
      <c r="J863">
        <v>2.78</v>
      </c>
    </row>
    <row r="864" spans="1:10" x14ac:dyDescent="0.2">
      <c r="A864" s="1">
        <v>43969</v>
      </c>
      <c r="B864" t="s">
        <v>915</v>
      </c>
      <c r="C864" t="s">
        <v>11</v>
      </c>
      <c r="D864" t="s">
        <v>11</v>
      </c>
      <c r="E864" t="s">
        <v>12</v>
      </c>
      <c r="F864" t="s">
        <v>16</v>
      </c>
      <c r="G864">
        <v>12065</v>
      </c>
      <c r="H864">
        <v>0</v>
      </c>
      <c r="I864">
        <v>0.8</v>
      </c>
      <c r="J864">
        <v>5.7</v>
      </c>
    </row>
    <row r="865" spans="1:10" x14ac:dyDescent="0.2">
      <c r="A865" s="1">
        <v>43969</v>
      </c>
      <c r="B865" t="s">
        <v>916</v>
      </c>
      <c r="C865" t="s">
        <v>11</v>
      </c>
      <c r="D865" t="s">
        <v>11</v>
      </c>
      <c r="E865" t="s">
        <v>12</v>
      </c>
      <c r="F865" t="s">
        <v>16</v>
      </c>
      <c r="G865">
        <v>78727</v>
      </c>
      <c r="H865">
        <v>0</v>
      </c>
      <c r="I865">
        <v>1.1100000000000001</v>
      </c>
      <c r="J865">
        <v>2.84</v>
      </c>
    </row>
    <row r="866" spans="1:10" x14ac:dyDescent="0.2">
      <c r="A866" s="1">
        <v>43969</v>
      </c>
      <c r="B866" t="s">
        <v>917</v>
      </c>
      <c r="C866" t="s">
        <v>11</v>
      </c>
      <c r="D866" t="s">
        <v>11</v>
      </c>
      <c r="E866" t="s">
        <v>12</v>
      </c>
      <c r="F866" t="s">
        <v>16</v>
      </c>
      <c r="G866">
        <v>31906</v>
      </c>
      <c r="H866">
        <v>0</v>
      </c>
      <c r="I866">
        <v>1.33</v>
      </c>
      <c r="J866">
        <v>4.32</v>
      </c>
    </row>
    <row r="867" spans="1:10" x14ac:dyDescent="0.2">
      <c r="A867" s="1">
        <v>43969</v>
      </c>
      <c r="B867" t="s">
        <v>918</v>
      </c>
      <c r="C867" t="s">
        <v>11</v>
      </c>
      <c r="D867" t="s">
        <v>11</v>
      </c>
      <c r="E867" t="s">
        <v>12</v>
      </c>
      <c r="F867" t="s">
        <v>16</v>
      </c>
      <c r="G867">
        <v>60004</v>
      </c>
      <c r="H867">
        <v>0</v>
      </c>
      <c r="I867">
        <v>1.07</v>
      </c>
      <c r="J867">
        <v>2.93</v>
      </c>
    </row>
    <row r="868" spans="1:10" x14ac:dyDescent="0.2">
      <c r="A868" s="1">
        <v>43970</v>
      </c>
      <c r="B868" t="s">
        <v>919</v>
      </c>
      <c r="C868" t="s">
        <v>11</v>
      </c>
      <c r="D868" t="s">
        <v>11</v>
      </c>
      <c r="E868" t="s">
        <v>12</v>
      </c>
      <c r="F868" t="s">
        <v>16</v>
      </c>
      <c r="G868">
        <v>95765</v>
      </c>
      <c r="H868">
        <v>0</v>
      </c>
      <c r="I868">
        <v>1.45</v>
      </c>
      <c r="J868">
        <v>3.25</v>
      </c>
    </row>
    <row r="869" spans="1:10" x14ac:dyDescent="0.2">
      <c r="A869" s="1">
        <v>43970</v>
      </c>
      <c r="B869" t="s">
        <v>920</v>
      </c>
      <c r="C869" t="s">
        <v>11</v>
      </c>
      <c r="D869" t="s">
        <v>11</v>
      </c>
      <c r="E869" t="s">
        <v>12</v>
      </c>
      <c r="F869" t="s">
        <v>16</v>
      </c>
      <c r="G869">
        <v>92505</v>
      </c>
      <c r="H869">
        <v>0</v>
      </c>
      <c r="I869">
        <v>2.88</v>
      </c>
      <c r="J869">
        <v>5.12</v>
      </c>
    </row>
    <row r="870" spans="1:10" x14ac:dyDescent="0.2">
      <c r="A870" s="1">
        <v>43970</v>
      </c>
      <c r="B870" t="s">
        <v>921</v>
      </c>
      <c r="C870" t="s">
        <v>11</v>
      </c>
      <c r="D870" t="s">
        <v>11</v>
      </c>
      <c r="E870" t="s">
        <v>12</v>
      </c>
      <c r="F870" t="s">
        <v>24</v>
      </c>
      <c r="G870">
        <v>97378</v>
      </c>
      <c r="H870">
        <v>0</v>
      </c>
      <c r="I870">
        <v>3.76</v>
      </c>
      <c r="J870">
        <v>10.64</v>
      </c>
    </row>
    <row r="871" spans="1:10" x14ac:dyDescent="0.2">
      <c r="A871" s="1">
        <v>43972</v>
      </c>
      <c r="B871" t="s">
        <v>922</v>
      </c>
      <c r="C871" t="s">
        <v>11</v>
      </c>
      <c r="D871" t="s">
        <v>11</v>
      </c>
      <c r="E871" t="s">
        <v>12</v>
      </c>
      <c r="F871" t="s">
        <v>16</v>
      </c>
      <c r="G871">
        <v>87410</v>
      </c>
      <c r="H871">
        <v>0</v>
      </c>
      <c r="I871">
        <v>1.45</v>
      </c>
      <c r="J871">
        <v>3.25</v>
      </c>
    </row>
    <row r="872" spans="1:10" x14ac:dyDescent="0.2">
      <c r="A872" s="1">
        <v>43972</v>
      </c>
      <c r="B872" t="s">
        <v>923</v>
      </c>
      <c r="C872" t="s">
        <v>11</v>
      </c>
      <c r="D872" t="s">
        <v>11</v>
      </c>
      <c r="E872" t="s">
        <v>12</v>
      </c>
      <c r="F872" t="s">
        <v>16</v>
      </c>
      <c r="G872">
        <v>55423</v>
      </c>
      <c r="H872">
        <v>0</v>
      </c>
      <c r="I872">
        <v>1.37</v>
      </c>
      <c r="J872">
        <v>4.08</v>
      </c>
    </row>
    <row r="873" spans="1:10" x14ac:dyDescent="0.2">
      <c r="A873" s="1">
        <v>43972</v>
      </c>
      <c r="B873" t="s">
        <v>924</v>
      </c>
      <c r="C873" t="s">
        <v>11</v>
      </c>
      <c r="D873" t="s">
        <v>11</v>
      </c>
      <c r="E873" t="s">
        <v>12</v>
      </c>
      <c r="F873" t="s">
        <v>16</v>
      </c>
      <c r="G873">
        <v>84097</v>
      </c>
      <c r="H873">
        <v>0</v>
      </c>
      <c r="I873">
        <v>2.46</v>
      </c>
      <c r="J873">
        <v>5.04</v>
      </c>
    </row>
    <row r="874" spans="1:10" x14ac:dyDescent="0.2">
      <c r="A874" s="1">
        <v>43972</v>
      </c>
      <c r="B874" t="s">
        <v>925</v>
      </c>
      <c r="C874" t="s">
        <v>11</v>
      </c>
      <c r="D874" t="s">
        <v>11</v>
      </c>
      <c r="E874" t="s">
        <v>12</v>
      </c>
      <c r="F874" t="s">
        <v>16</v>
      </c>
      <c r="G874">
        <v>93940</v>
      </c>
      <c r="H874">
        <v>0</v>
      </c>
      <c r="I874">
        <v>0.88</v>
      </c>
      <c r="J874">
        <v>5.27</v>
      </c>
    </row>
    <row r="875" spans="1:10" x14ac:dyDescent="0.2">
      <c r="A875" s="1">
        <v>43972</v>
      </c>
      <c r="B875" t="s">
        <v>926</v>
      </c>
      <c r="C875" t="s">
        <v>11</v>
      </c>
      <c r="D875" t="s">
        <v>11</v>
      </c>
      <c r="E875" t="s">
        <v>12</v>
      </c>
      <c r="F875" t="s">
        <v>16</v>
      </c>
      <c r="G875">
        <v>93561</v>
      </c>
      <c r="H875">
        <v>0</v>
      </c>
      <c r="I875">
        <v>1.45</v>
      </c>
      <c r="J875">
        <v>3.25</v>
      </c>
    </row>
    <row r="876" spans="1:10" x14ac:dyDescent="0.2">
      <c r="A876" s="1">
        <v>43972</v>
      </c>
      <c r="B876" t="s">
        <v>927</v>
      </c>
      <c r="C876" t="s">
        <v>11</v>
      </c>
      <c r="D876" t="s">
        <v>11</v>
      </c>
      <c r="E876" t="s">
        <v>12</v>
      </c>
      <c r="F876" t="s">
        <v>16</v>
      </c>
      <c r="G876">
        <v>91320</v>
      </c>
      <c r="H876">
        <v>0</v>
      </c>
      <c r="I876">
        <v>2.88</v>
      </c>
      <c r="J876">
        <v>5.12</v>
      </c>
    </row>
    <row r="877" spans="1:10" x14ac:dyDescent="0.2">
      <c r="A877" s="1">
        <v>43972</v>
      </c>
      <c r="B877" t="s">
        <v>928</v>
      </c>
      <c r="C877" t="s">
        <v>11</v>
      </c>
      <c r="D877" t="s">
        <v>11</v>
      </c>
      <c r="E877" t="s">
        <v>12</v>
      </c>
      <c r="F877" t="s">
        <v>24</v>
      </c>
      <c r="G877">
        <v>94531</v>
      </c>
      <c r="H877">
        <v>0</v>
      </c>
      <c r="I877">
        <v>2.14</v>
      </c>
      <c r="J877">
        <v>8.76</v>
      </c>
    </row>
    <row r="878" spans="1:10" x14ac:dyDescent="0.2">
      <c r="A878" s="1">
        <v>43973</v>
      </c>
      <c r="B878" t="s">
        <v>929</v>
      </c>
      <c r="C878" t="s">
        <v>11</v>
      </c>
      <c r="D878" t="s">
        <v>11</v>
      </c>
      <c r="E878" t="s">
        <v>12</v>
      </c>
      <c r="F878" t="s">
        <v>24</v>
      </c>
      <c r="G878">
        <v>97378</v>
      </c>
      <c r="H878">
        <v>0</v>
      </c>
      <c r="I878">
        <v>2.14</v>
      </c>
      <c r="J878">
        <v>8.76</v>
      </c>
    </row>
    <row r="879" spans="1:10" x14ac:dyDescent="0.2">
      <c r="A879" s="1">
        <v>43973</v>
      </c>
      <c r="B879" t="s">
        <v>930</v>
      </c>
      <c r="C879" t="s">
        <v>11</v>
      </c>
      <c r="D879" t="s">
        <v>11</v>
      </c>
      <c r="E879" t="s">
        <v>12</v>
      </c>
      <c r="F879" t="s">
        <v>16</v>
      </c>
      <c r="G879">
        <v>85085</v>
      </c>
      <c r="H879">
        <v>0</v>
      </c>
      <c r="I879">
        <v>1.45</v>
      </c>
      <c r="J879">
        <v>3.25</v>
      </c>
    </row>
    <row r="880" spans="1:10" x14ac:dyDescent="0.2">
      <c r="A880" s="1">
        <v>43974</v>
      </c>
      <c r="B880" t="s">
        <v>931</v>
      </c>
      <c r="C880" t="s">
        <v>11</v>
      </c>
      <c r="D880" t="s">
        <v>11</v>
      </c>
      <c r="E880" t="s">
        <v>12</v>
      </c>
      <c r="F880" t="s">
        <v>16</v>
      </c>
      <c r="G880">
        <v>93117</v>
      </c>
      <c r="H880">
        <v>0</v>
      </c>
      <c r="I880">
        <v>3.48</v>
      </c>
      <c r="J880">
        <v>7.92</v>
      </c>
    </row>
    <row r="881" spans="1:10" x14ac:dyDescent="0.2">
      <c r="A881" s="1">
        <v>43974</v>
      </c>
      <c r="B881" t="s">
        <v>932</v>
      </c>
      <c r="C881" t="s">
        <v>11</v>
      </c>
      <c r="D881" t="s">
        <v>11</v>
      </c>
      <c r="E881" t="s">
        <v>12</v>
      </c>
      <c r="F881" t="s">
        <v>16</v>
      </c>
      <c r="G881">
        <v>37923</v>
      </c>
      <c r="H881">
        <v>0</v>
      </c>
      <c r="I881">
        <v>1</v>
      </c>
      <c r="J881">
        <v>3.05</v>
      </c>
    </row>
    <row r="882" spans="1:10" x14ac:dyDescent="0.2">
      <c r="A882" s="1">
        <v>43974</v>
      </c>
      <c r="B882" t="s">
        <v>933</v>
      </c>
      <c r="C882" t="s">
        <v>11</v>
      </c>
      <c r="D882" t="s">
        <v>11</v>
      </c>
      <c r="E882" t="s">
        <v>12</v>
      </c>
      <c r="F882" t="s">
        <v>16</v>
      </c>
      <c r="G882">
        <v>21704</v>
      </c>
      <c r="H882">
        <v>0</v>
      </c>
      <c r="I882">
        <v>0.86</v>
      </c>
      <c r="J882">
        <v>5.54</v>
      </c>
    </row>
    <row r="883" spans="1:10" x14ac:dyDescent="0.2">
      <c r="A883" s="1">
        <v>43974</v>
      </c>
      <c r="B883" t="s">
        <v>934</v>
      </c>
      <c r="C883" t="s">
        <v>11</v>
      </c>
      <c r="D883" t="s">
        <v>11</v>
      </c>
      <c r="E883" t="s">
        <v>12</v>
      </c>
      <c r="F883" t="s">
        <v>16</v>
      </c>
      <c r="G883">
        <v>80021</v>
      </c>
      <c r="H883">
        <v>0</v>
      </c>
      <c r="I883">
        <v>1.1200000000000001</v>
      </c>
      <c r="J883">
        <v>2.78</v>
      </c>
    </row>
    <row r="884" spans="1:10" x14ac:dyDescent="0.2">
      <c r="A884" s="1">
        <v>43974</v>
      </c>
      <c r="B884" t="s">
        <v>935</v>
      </c>
      <c r="C884" t="s">
        <v>11</v>
      </c>
      <c r="D884" t="s">
        <v>11</v>
      </c>
      <c r="E884" t="s">
        <v>12</v>
      </c>
      <c r="F884" t="s">
        <v>24</v>
      </c>
      <c r="G884" s="2" t="s">
        <v>583</v>
      </c>
      <c r="H884">
        <v>0</v>
      </c>
      <c r="I884">
        <v>5.69</v>
      </c>
      <c r="J884">
        <v>21.01</v>
      </c>
    </row>
    <row r="885" spans="1:10" x14ac:dyDescent="0.2">
      <c r="A885" s="1">
        <v>43974</v>
      </c>
      <c r="B885" t="s">
        <v>936</v>
      </c>
      <c r="C885" t="s">
        <v>11</v>
      </c>
      <c r="D885" t="s">
        <v>11</v>
      </c>
      <c r="E885" t="s">
        <v>12</v>
      </c>
      <c r="F885" t="s">
        <v>16</v>
      </c>
      <c r="G885">
        <v>92311</v>
      </c>
      <c r="H885">
        <v>0</v>
      </c>
      <c r="I885">
        <v>2.88</v>
      </c>
      <c r="J885">
        <v>5.12</v>
      </c>
    </row>
    <row r="886" spans="1:10" x14ac:dyDescent="0.2">
      <c r="A886" s="1">
        <v>43974</v>
      </c>
      <c r="B886" t="s">
        <v>937</v>
      </c>
      <c r="C886" t="s">
        <v>11</v>
      </c>
      <c r="D886" t="s">
        <v>11</v>
      </c>
      <c r="E886" t="s">
        <v>12</v>
      </c>
      <c r="F886" t="s">
        <v>16</v>
      </c>
      <c r="G886">
        <v>84005</v>
      </c>
      <c r="H886">
        <v>0</v>
      </c>
      <c r="I886">
        <v>1.39</v>
      </c>
      <c r="J886">
        <v>3.21</v>
      </c>
    </row>
    <row r="887" spans="1:10" x14ac:dyDescent="0.2">
      <c r="A887" s="1">
        <v>43974</v>
      </c>
      <c r="B887" t="s">
        <v>938</v>
      </c>
      <c r="C887" t="s">
        <v>11</v>
      </c>
      <c r="D887" t="s">
        <v>11</v>
      </c>
      <c r="E887" t="s">
        <v>12</v>
      </c>
      <c r="F887" t="s">
        <v>24</v>
      </c>
      <c r="G887">
        <v>33704</v>
      </c>
      <c r="H887">
        <v>0</v>
      </c>
      <c r="I887">
        <v>3.11</v>
      </c>
      <c r="J887">
        <v>10.54</v>
      </c>
    </row>
    <row r="888" spans="1:10" x14ac:dyDescent="0.2">
      <c r="A888" s="1">
        <v>43974</v>
      </c>
      <c r="B888" t="s">
        <v>939</v>
      </c>
      <c r="C888" t="s">
        <v>11</v>
      </c>
      <c r="D888" t="s">
        <v>11</v>
      </c>
      <c r="E888" t="s">
        <v>12</v>
      </c>
      <c r="F888" t="s">
        <v>16</v>
      </c>
      <c r="G888">
        <v>84118</v>
      </c>
      <c r="H888">
        <v>0</v>
      </c>
      <c r="I888">
        <v>2.46</v>
      </c>
      <c r="J888">
        <v>5.04</v>
      </c>
    </row>
    <row r="889" spans="1:10" x14ac:dyDescent="0.2">
      <c r="A889" s="1">
        <v>43977</v>
      </c>
      <c r="B889" t="s">
        <v>940</v>
      </c>
      <c r="C889" t="s">
        <v>11</v>
      </c>
      <c r="D889" t="s">
        <v>11</v>
      </c>
      <c r="E889" t="s">
        <v>12</v>
      </c>
      <c r="F889" t="s">
        <v>24</v>
      </c>
      <c r="G889">
        <v>19390</v>
      </c>
      <c r="H889">
        <v>0</v>
      </c>
      <c r="I889">
        <v>3.71</v>
      </c>
      <c r="J889">
        <v>11.19</v>
      </c>
    </row>
    <row r="890" spans="1:10" x14ac:dyDescent="0.2">
      <c r="A890" s="1">
        <v>43977</v>
      </c>
      <c r="B890" t="s">
        <v>941</v>
      </c>
      <c r="C890" t="s">
        <v>11</v>
      </c>
      <c r="D890" t="s">
        <v>11</v>
      </c>
      <c r="E890" t="s">
        <v>12</v>
      </c>
      <c r="F890" t="s">
        <v>24</v>
      </c>
      <c r="G890">
        <v>91367</v>
      </c>
      <c r="H890">
        <v>0</v>
      </c>
      <c r="I890">
        <v>2.31</v>
      </c>
      <c r="J890">
        <v>8.59</v>
      </c>
    </row>
    <row r="891" spans="1:10" x14ac:dyDescent="0.2">
      <c r="A891" s="1">
        <v>43977</v>
      </c>
      <c r="B891" t="s">
        <v>942</v>
      </c>
      <c r="C891" t="s">
        <v>11</v>
      </c>
      <c r="D891" t="s">
        <v>11</v>
      </c>
      <c r="E891" t="s">
        <v>12</v>
      </c>
      <c r="F891" t="s">
        <v>24</v>
      </c>
      <c r="G891">
        <v>73099</v>
      </c>
      <c r="H891">
        <v>0</v>
      </c>
      <c r="I891">
        <v>2.14</v>
      </c>
      <c r="J891">
        <v>8.76</v>
      </c>
    </row>
    <row r="892" spans="1:10" x14ac:dyDescent="0.2">
      <c r="A892" s="1">
        <v>43977</v>
      </c>
      <c r="B892" t="s">
        <v>943</v>
      </c>
      <c r="C892" t="s">
        <v>11</v>
      </c>
      <c r="D892" t="s">
        <v>11</v>
      </c>
      <c r="E892" t="s">
        <v>12</v>
      </c>
      <c r="F892" t="s">
        <v>16</v>
      </c>
      <c r="G892">
        <v>55075</v>
      </c>
      <c r="H892">
        <v>0</v>
      </c>
      <c r="I892">
        <v>1.37</v>
      </c>
      <c r="J892">
        <v>4.08</v>
      </c>
    </row>
    <row r="893" spans="1:10" x14ac:dyDescent="0.2">
      <c r="A893" s="1">
        <v>43977</v>
      </c>
      <c r="B893" t="s">
        <v>944</v>
      </c>
      <c r="C893" t="s">
        <v>11</v>
      </c>
      <c r="D893" t="s">
        <v>11</v>
      </c>
      <c r="E893" t="s">
        <v>12</v>
      </c>
      <c r="F893" t="s">
        <v>24</v>
      </c>
      <c r="G893">
        <v>44202</v>
      </c>
      <c r="H893">
        <v>0</v>
      </c>
      <c r="I893">
        <v>3.11</v>
      </c>
      <c r="J893">
        <v>10.54</v>
      </c>
    </row>
    <row r="894" spans="1:10" x14ac:dyDescent="0.2">
      <c r="A894" s="1">
        <v>43977</v>
      </c>
      <c r="B894" t="s">
        <v>945</v>
      </c>
      <c r="C894" t="s">
        <v>11</v>
      </c>
      <c r="D894" t="s">
        <v>11</v>
      </c>
      <c r="E894" t="s">
        <v>12</v>
      </c>
      <c r="F894" t="s">
        <v>24</v>
      </c>
      <c r="G894">
        <v>92842</v>
      </c>
      <c r="H894">
        <v>0</v>
      </c>
      <c r="I894">
        <v>1.78</v>
      </c>
      <c r="J894">
        <v>8.1199999999999992</v>
      </c>
    </row>
    <row r="895" spans="1:10" x14ac:dyDescent="0.2">
      <c r="A895" s="1">
        <v>43977</v>
      </c>
      <c r="B895" t="s">
        <v>946</v>
      </c>
      <c r="C895" t="s">
        <v>11</v>
      </c>
      <c r="D895" t="s">
        <v>11</v>
      </c>
      <c r="E895" t="s">
        <v>12</v>
      </c>
      <c r="F895" t="s">
        <v>24</v>
      </c>
      <c r="G895">
        <v>84043</v>
      </c>
      <c r="H895">
        <v>0</v>
      </c>
      <c r="I895">
        <v>0.61</v>
      </c>
      <c r="J895">
        <v>7.64</v>
      </c>
    </row>
    <row r="896" spans="1:10" x14ac:dyDescent="0.2">
      <c r="A896" s="1">
        <v>43977</v>
      </c>
      <c r="B896" t="s">
        <v>947</v>
      </c>
      <c r="C896" t="s">
        <v>11</v>
      </c>
      <c r="D896" t="s">
        <v>11</v>
      </c>
      <c r="E896" t="s">
        <v>12</v>
      </c>
      <c r="F896" t="s">
        <v>24</v>
      </c>
      <c r="G896">
        <v>33704</v>
      </c>
      <c r="H896">
        <v>0</v>
      </c>
      <c r="I896">
        <v>3.11</v>
      </c>
      <c r="J896">
        <v>10.54</v>
      </c>
    </row>
    <row r="897" spans="1:10" x14ac:dyDescent="0.2">
      <c r="A897" s="1">
        <v>43977</v>
      </c>
      <c r="B897" t="s">
        <v>948</v>
      </c>
      <c r="C897" t="s">
        <v>11</v>
      </c>
      <c r="D897" t="s">
        <v>11</v>
      </c>
      <c r="E897" t="s">
        <v>12</v>
      </c>
      <c r="F897" t="s">
        <v>24</v>
      </c>
      <c r="G897">
        <v>98662</v>
      </c>
      <c r="H897">
        <v>0</v>
      </c>
      <c r="I897">
        <v>2.14</v>
      </c>
      <c r="J897">
        <v>8.76</v>
      </c>
    </row>
    <row r="898" spans="1:10" x14ac:dyDescent="0.2">
      <c r="A898" s="1">
        <v>43977</v>
      </c>
      <c r="B898" t="s">
        <v>949</v>
      </c>
      <c r="C898" t="s">
        <v>11</v>
      </c>
      <c r="D898" t="s">
        <v>11</v>
      </c>
      <c r="E898" t="s">
        <v>12</v>
      </c>
      <c r="F898" t="s">
        <v>24</v>
      </c>
      <c r="G898">
        <v>68504</v>
      </c>
      <c r="H898">
        <v>0</v>
      </c>
      <c r="I898">
        <v>2.14</v>
      </c>
      <c r="J898">
        <v>8.76</v>
      </c>
    </row>
    <row r="899" spans="1:10" x14ac:dyDescent="0.2">
      <c r="A899" s="1">
        <v>43978</v>
      </c>
      <c r="B899" t="s">
        <v>950</v>
      </c>
      <c r="C899" t="s">
        <v>11</v>
      </c>
      <c r="D899" t="s">
        <v>674</v>
      </c>
      <c r="E899" t="s">
        <v>951</v>
      </c>
      <c r="F899" t="s">
        <v>952</v>
      </c>
      <c r="G899" t="s">
        <v>953</v>
      </c>
      <c r="H899">
        <v>30.87</v>
      </c>
      <c r="I899">
        <v>62.15</v>
      </c>
      <c r="J899">
        <v>34.06</v>
      </c>
    </row>
    <row r="900" spans="1:10" x14ac:dyDescent="0.2">
      <c r="A900" s="1">
        <v>43978</v>
      </c>
      <c r="B900" t="s">
        <v>954</v>
      </c>
      <c r="C900" t="s">
        <v>11</v>
      </c>
      <c r="D900" t="s">
        <v>11</v>
      </c>
      <c r="E900" t="s">
        <v>12</v>
      </c>
      <c r="F900" t="s">
        <v>24</v>
      </c>
      <c r="G900">
        <v>11377</v>
      </c>
      <c r="H900">
        <v>0</v>
      </c>
      <c r="I900">
        <v>3.71</v>
      </c>
      <c r="J900">
        <v>11.19</v>
      </c>
    </row>
    <row r="901" spans="1:10" x14ac:dyDescent="0.2">
      <c r="A901" s="1">
        <v>43978</v>
      </c>
      <c r="B901" t="s">
        <v>955</v>
      </c>
      <c r="C901" t="s">
        <v>11</v>
      </c>
      <c r="D901" t="s">
        <v>11</v>
      </c>
      <c r="E901" t="s">
        <v>12</v>
      </c>
      <c r="F901" t="s">
        <v>24</v>
      </c>
      <c r="G901">
        <v>84014</v>
      </c>
      <c r="H901">
        <v>0</v>
      </c>
      <c r="I901">
        <v>0.61</v>
      </c>
      <c r="J901">
        <v>7.64</v>
      </c>
    </row>
    <row r="902" spans="1:10" x14ac:dyDescent="0.2">
      <c r="A902" s="1">
        <v>43978</v>
      </c>
      <c r="B902" t="s">
        <v>956</v>
      </c>
      <c r="C902" t="s">
        <v>11</v>
      </c>
      <c r="D902" t="s">
        <v>11</v>
      </c>
      <c r="E902" t="s">
        <v>12</v>
      </c>
      <c r="F902" t="s">
        <v>24</v>
      </c>
      <c r="G902">
        <v>92009</v>
      </c>
      <c r="H902">
        <v>0</v>
      </c>
      <c r="I902">
        <v>1.78</v>
      </c>
      <c r="J902">
        <v>8.1199999999999992</v>
      </c>
    </row>
    <row r="903" spans="1:10" x14ac:dyDescent="0.2">
      <c r="A903" s="1">
        <v>43978</v>
      </c>
      <c r="B903" t="s">
        <v>957</v>
      </c>
      <c r="C903" t="s">
        <v>11</v>
      </c>
      <c r="D903" t="s">
        <v>11</v>
      </c>
      <c r="E903" t="s">
        <v>12</v>
      </c>
      <c r="F903" t="s">
        <v>16</v>
      </c>
      <c r="G903">
        <v>95610</v>
      </c>
      <c r="H903">
        <v>0</v>
      </c>
      <c r="I903">
        <v>2.88</v>
      </c>
      <c r="J903">
        <v>5.12</v>
      </c>
    </row>
    <row r="904" spans="1:10" x14ac:dyDescent="0.2">
      <c r="A904" s="1">
        <v>43978</v>
      </c>
      <c r="B904" t="s">
        <v>958</v>
      </c>
      <c r="C904" t="s">
        <v>11</v>
      </c>
      <c r="D904" t="s">
        <v>11</v>
      </c>
      <c r="E904" t="s">
        <v>12</v>
      </c>
      <c r="F904" t="s">
        <v>16</v>
      </c>
      <c r="G904">
        <v>85282</v>
      </c>
      <c r="H904">
        <v>0</v>
      </c>
      <c r="I904">
        <v>1.45</v>
      </c>
      <c r="J904">
        <v>3.25</v>
      </c>
    </row>
    <row r="905" spans="1:10" x14ac:dyDescent="0.2">
      <c r="A905" s="1">
        <v>43978</v>
      </c>
      <c r="B905" t="s">
        <v>959</v>
      </c>
      <c r="C905" t="s">
        <v>11</v>
      </c>
      <c r="D905" t="s">
        <v>11</v>
      </c>
      <c r="E905" t="s">
        <v>12</v>
      </c>
      <c r="F905" t="s">
        <v>24</v>
      </c>
      <c r="G905">
        <v>84118</v>
      </c>
      <c r="H905">
        <v>0</v>
      </c>
      <c r="I905">
        <v>0.86</v>
      </c>
      <c r="J905">
        <v>7.84</v>
      </c>
    </row>
    <row r="906" spans="1:10" x14ac:dyDescent="0.2">
      <c r="A906" s="1">
        <v>43978</v>
      </c>
      <c r="B906" t="s">
        <v>960</v>
      </c>
      <c r="C906" t="s">
        <v>11</v>
      </c>
      <c r="D906" t="s">
        <v>11</v>
      </c>
      <c r="E906" t="s">
        <v>12</v>
      </c>
      <c r="F906" t="s">
        <v>16</v>
      </c>
      <c r="G906" t="s">
        <v>961</v>
      </c>
      <c r="H906">
        <v>0</v>
      </c>
      <c r="I906">
        <v>1.45</v>
      </c>
      <c r="J906">
        <v>3.25</v>
      </c>
    </row>
    <row r="907" spans="1:10" x14ac:dyDescent="0.2">
      <c r="A907" s="1">
        <v>43978</v>
      </c>
      <c r="B907" t="s">
        <v>962</v>
      </c>
      <c r="C907" t="s">
        <v>11</v>
      </c>
      <c r="D907" t="s">
        <v>11</v>
      </c>
      <c r="E907" t="s">
        <v>12</v>
      </c>
      <c r="F907" t="s">
        <v>24</v>
      </c>
      <c r="G907">
        <v>44256</v>
      </c>
      <c r="H907">
        <v>0</v>
      </c>
      <c r="I907">
        <v>3.11</v>
      </c>
      <c r="J907">
        <v>10.54</v>
      </c>
    </row>
    <row r="908" spans="1:10" x14ac:dyDescent="0.2">
      <c r="A908" s="1">
        <v>43978</v>
      </c>
      <c r="B908" t="s">
        <v>963</v>
      </c>
      <c r="C908" t="s">
        <v>11</v>
      </c>
      <c r="D908" t="s">
        <v>11</v>
      </c>
      <c r="E908" t="s">
        <v>12</v>
      </c>
      <c r="F908" t="s">
        <v>24</v>
      </c>
      <c r="G908">
        <v>21740</v>
      </c>
      <c r="H908">
        <v>0</v>
      </c>
      <c r="I908">
        <v>3.11</v>
      </c>
      <c r="J908">
        <v>10.54</v>
      </c>
    </row>
    <row r="909" spans="1:10" x14ac:dyDescent="0.2">
      <c r="A909" s="1">
        <v>43978</v>
      </c>
      <c r="B909" t="s">
        <v>964</v>
      </c>
      <c r="C909" t="s">
        <v>11</v>
      </c>
      <c r="D909" t="s">
        <v>11</v>
      </c>
      <c r="E909" t="s">
        <v>12</v>
      </c>
      <c r="F909" t="s">
        <v>16</v>
      </c>
      <c r="G909">
        <v>84010</v>
      </c>
      <c r="H909">
        <v>0</v>
      </c>
      <c r="I909">
        <v>2.46</v>
      </c>
      <c r="J909">
        <v>5.04</v>
      </c>
    </row>
    <row r="910" spans="1:10" x14ac:dyDescent="0.2">
      <c r="A910" s="1">
        <v>43979</v>
      </c>
      <c r="B910" t="s">
        <v>965</v>
      </c>
      <c r="C910" t="s">
        <v>11</v>
      </c>
      <c r="D910" t="s">
        <v>11</v>
      </c>
      <c r="E910" t="s">
        <v>12</v>
      </c>
      <c r="F910" t="s">
        <v>16</v>
      </c>
      <c r="G910" s="2" t="s">
        <v>583</v>
      </c>
      <c r="H910">
        <v>0</v>
      </c>
      <c r="I910">
        <v>3.9</v>
      </c>
      <c r="J910">
        <v>5.7</v>
      </c>
    </row>
    <row r="911" spans="1:10" x14ac:dyDescent="0.2">
      <c r="A911" s="1">
        <v>43979</v>
      </c>
      <c r="B911" t="s">
        <v>966</v>
      </c>
      <c r="C911" t="s">
        <v>11</v>
      </c>
      <c r="D911" t="s">
        <v>11</v>
      </c>
      <c r="E911" t="s">
        <v>12</v>
      </c>
      <c r="F911" t="s">
        <v>24</v>
      </c>
      <c r="G911">
        <v>95765</v>
      </c>
      <c r="H911">
        <v>0</v>
      </c>
      <c r="I911">
        <v>1.78</v>
      </c>
      <c r="J911">
        <v>8.1199999999999992</v>
      </c>
    </row>
    <row r="912" spans="1:10" x14ac:dyDescent="0.2">
      <c r="A912" s="1">
        <v>43979</v>
      </c>
      <c r="B912" t="s">
        <v>967</v>
      </c>
      <c r="C912" t="s">
        <v>11</v>
      </c>
      <c r="D912" t="s">
        <v>11</v>
      </c>
      <c r="E912" t="s">
        <v>12</v>
      </c>
      <c r="F912" t="s">
        <v>16</v>
      </c>
      <c r="G912">
        <v>93940</v>
      </c>
      <c r="H912">
        <v>0</v>
      </c>
      <c r="I912">
        <v>1.37</v>
      </c>
      <c r="J912">
        <v>4.08</v>
      </c>
    </row>
    <row r="913" spans="1:10" x14ac:dyDescent="0.2">
      <c r="A913" s="1">
        <v>43979</v>
      </c>
      <c r="B913" t="s">
        <v>968</v>
      </c>
      <c r="C913" t="s">
        <v>11</v>
      </c>
      <c r="D913" t="s">
        <v>11</v>
      </c>
      <c r="E913" t="s">
        <v>12</v>
      </c>
      <c r="F913" t="s">
        <v>16</v>
      </c>
      <c r="G913">
        <v>84129</v>
      </c>
      <c r="H913">
        <v>0</v>
      </c>
      <c r="I913">
        <v>1.39</v>
      </c>
      <c r="J913">
        <v>3.21</v>
      </c>
    </row>
    <row r="914" spans="1:10" x14ac:dyDescent="0.2">
      <c r="A914" s="1">
        <v>43979</v>
      </c>
      <c r="B914" t="s">
        <v>969</v>
      </c>
      <c r="C914" t="s">
        <v>11</v>
      </c>
      <c r="D914" t="s">
        <v>11</v>
      </c>
      <c r="E914" t="s">
        <v>12</v>
      </c>
      <c r="F914" t="s">
        <v>24</v>
      </c>
      <c r="G914">
        <v>33162</v>
      </c>
      <c r="H914">
        <v>0</v>
      </c>
      <c r="I914">
        <v>4.26</v>
      </c>
      <c r="J914">
        <v>15.74</v>
      </c>
    </row>
    <row r="915" spans="1:10" x14ac:dyDescent="0.2">
      <c r="A915" s="1">
        <v>43981</v>
      </c>
      <c r="B915" t="s">
        <v>970</v>
      </c>
      <c r="C915" t="s">
        <v>11</v>
      </c>
      <c r="D915" t="s">
        <v>11</v>
      </c>
      <c r="E915" t="s">
        <v>12</v>
      </c>
      <c r="F915" t="s">
        <v>24</v>
      </c>
      <c r="G915">
        <v>94596</v>
      </c>
      <c r="H915">
        <v>0</v>
      </c>
      <c r="I915">
        <v>2.14</v>
      </c>
      <c r="J915">
        <v>8.76</v>
      </c>
    </row>
    <row r="916" spans="1:10" x14ac:dyDescent="0.2">
      <c r="A916" s="1">
        <v>43981</v>
      </c>
      <c r="B916" t="s">
        <v>971</v>
      </c>
      <c r="C916" t="s">
        <v>11</v>
      </c>
      <c r="D916" t="s">
        <v>11</v>
      </c>
      <c r="E916" t="s">
        <v>12</v>
      </c>
      <c r="F916" t="s">
        <v>16</v>
      </c>
      <c r="G916">
        <v>68110</v>
      </c>
      <c r="H916">
        <v>0</v>
      </c>
      <c r="I916">
        <v>1.1100000000000001</v>
      </c>
      <c r="J916">
        <v>2.84</v>
      </c>
    </row>
    <row r="917" spans="1:10" x14ac:dyDescent="0.2">
      <c r="A917" s="1">
        <v>43981</v>
      </c>
      <c r="B917" t="s">
        <v>972</v>
      </c>
      <c r="C917" t="s">
        <v>11</v>
      </c>
      <c r="D917" t="s">
        <v>11</v>
      </c>
      <c r="E917" t="s">
        <v>12</v>
      </c>
      <c r="F917" t="s">
        <v>24</v>
      </c>
      <c r="G917">
        <v>92842</v>
      </c>
      <c r="H917">
        <v>0</v>
      </c>
      <c r="I917">
        <v>1.78</v>
      </c>
      <c r="J917">
        <v>8.1199999999999992</v>
      </c>
    </row>
    <row r="918" spans="1:10" x14ac:dyDescent="0.2">
      <c r="A918" s="1">
        <v>43981</v>
      </c>
      <c r="B918" t="s">
        <v>973</v>
      </c>
      <c r="C918" t="s">
        <v>11</v>
      </c>
      <c r="D918" t="s">
        <v>11</v>
      </c>
      <c r="E918" t="s">
        <v>12</v>
      </c>
      <c r="F918" t="s">
        <v>16</v>
      </c>
      <c r="G918">
        <v>73025</v>
      </c>
      <c r="H918">
        <v>0</v>
      </c>
      <c r="I918">
        <v>1.1100000000000001</v>
      </c>
      <c r="J918">
        <v>2.84</v>
      </c>
    </row>
    <row r="919" spans="1:10" x14ac:dyDescent="0.2">
      <c r="A919" s="1">
        <v>43981</v>
      </c>
      <c r="B919" t="s">
        <v>974</v>
      </c>
      <c r="C919" t="s">
        <v>11</v>
      </c>
      <c r="D919" t="s">
        <v>11</v>
      </c>
      <c r="E919" t="s">
        <v>12</v>
      </c>
      <c r="F919" t="s">
        <v>16</v>
      </c>
      <c r="G919">
        <v>33162</v>
      </c>
      <c r="H919">
        <v>0</v>
      </c>
      <c r="I919">
        <v>1.3</v>
      </c>
      <c r="J919">
        <v>8.35</v>
      </c>
    </row>
    <row r="920" spans="1:10" x14ac:dyDescent="0.2">
      <c r="A920" s="1">
        <v>43981</v>
      </c>
      <c r="B920" t="s">
        <v>975</v>
      </c>
      <c r="C920" t="s">
        <v>11</v>
      </c>
      <c r="D920" t="s">
        <v>11</v>
      </c>
      <c r="E920" t="s">
        <v>12</v>
      </c>
      <c r="F920" t="s">
        <v>24</v>
      </c>
      <c r="G920">
        <v>90016</v>
      </c>
      <c r="H920">
        <v>0</v>
      </c>
      <c r="I920">
        <v>3.36</v>
      </c>
      <c r="J920">
        <v>12.04</v>
      </c>
    </row>
    <row r="921" spans="1:10" x14ac:dyDescent="0.2">
      <c r="A921" s="1">
        <v>43981</v>
      </c>
      <c r="B921" t="s">
        <v>976</v>
      </c>
      <c r="C921" t="s">
        <v>11</v>
      </c>
      <c r="D921" t="s">
        <v>11</v>
      </c>
      <c r="E921" t="s">
        <v>12</v>
      </c>
      <c r="F921" t="s">
        <v>16</v>
      </c>
      <c r="G921">
        <v>14620</v>
      </c>
      <c r="H921">
        <v>0</v>
      </c>
      <c r="I921">
        <v>0.86</v>
      </c>
      <c r="J921">
        <v>5.54</v>
      </c>
    </row>
    <row r="922" spans="1:10" x14ac:dyDescent="0.2">
      <c r="A922" s="1">
        <v>43981</v>
      </c>
      <c r="B922" t="s">
        <v>977</v>
      </c>
      <c r="C922" t="s">
        <v>11</v>
      </c>
      <c r="D922" t="s">
        <v>11</v>
      </c>
      <c r="E922" t="s">
        <v>12</v>
      </c>
      <c r="F922" t="s">
        <v>16</v>
      </c>
      <c r="G922">
        <v>73071</v>
      </c>
      <c r="H922">
        <v>0</v>
      </c>
      <c r="I922">
        <v>1.37</v>
      </c>
      <c r="J922">
        <v>4.08</v>
      </c>
    </row>
    <row r="923" spans="1:10" x14ac:dyDescent="0.2">
      <c r="A923" s="1">
        <v>43981</v>
      </c>
      <c r="B923" t="s">
        <v>978</v>
      </c>
      <c r="C923" t="s">
        <v>11</v>
      </c>
      <c r="D923" t="s">
        <v>11</v>
      </c>
      <c r="E923" t="s">
        <v>12</v>
      </c>
      <c r="F923" t="s">
        <v>16</v>
      </c>
      <c r="G923">
        <v>23503</v>
      </c>
      <c r="H923">
        <v>0</v>
      </c>
      <c r="I923">
        <v>3.9</v>
      </c>
      <c r="J923">
        <v>5.7</v>
      </c>
    </row>
    <row r="924" spans="1:10" x14ac:dyDescent="0.2">
      <c r="A924" s="1">
        <v>43981</v>
      </c>
      <c r="B924" t="s">
        <v>979</v>
      </c>
      <c r="C924" t="s">
        <v>11</v>
      </c>
      <c r="D924" t="s">
        <v>11</v>
      </c>
      <c r="E924" t="s">
        <v>12</v>
      </c>
      <c r="F924" t="s">
        <v>16</v>
      </c>
      <c r="G924">
        <v>84058</v>
      </c>
      <c r="H924">
        <v>0</v>
      </c>
      <c r="I924">
        <v>2.46</v>
      </c>
      <c r="J924">
        <v>5.04</v>
      </c>
    </row>
    <row r="925" spans="1:10" x14ac:dyDescent="0.2">
      <c r="A925" s="1">
        <v>43981</v>
      </c>
      <c r="B925" t="s">
        <v>980</v>
      </c>
      <c r="C925" t="s">
        <v>11</v>
      </c>
      <c r="D925" t="s">
        <v>11</v>
      </c>
      <c r="E925" t="s">
        <v>12</v>
      </c>
      <c r="F925" t="s">
        <v>24</v>
      </c>
      <c r="G925">
        <v>84765</v>
      </c>
      <c r="H925">
        <v>0</v>
      </c>
      <c r="I925">
        <v>0.86</v>
      </c>
      <c r="J925">
        <v>7.84</v>
      </c>
    </row>
    <row r="926" spans="1:10" x14ac:dyDescent="0.2">
      <c r="A926" s="1">
        <v>43981</v>
      </c>
      <c r="B926" t="s">
        <v>981</v>
      </c>
      <c r="C926" t="s">
        <v>11</v>
      </c>
      <c r="D926" t="s">
        <v>11</v>
      </c>
      <c r="E926" t="s">
        <v>12</v>
      </c>
      <c r="F926" t="s">
        <v>16</v>
      </c>
      <c r="G926">
        <v>85282</v>
      </c>
      <c r="H926">
        <v>0</v>
      </c>
      <c r="I926">
        <v>2.88</v>
      </c>
      <c r="J926">
        <v>5.12</v>
      </c>
    </row>
    <row r="927" spans="1:10" x14ac:dyDescent="0.2">
      <c r="A927" s="1">
        <v>43981</v>
      </c>
      <c r="B927" t="s">
        <v>982</v>
      </c>
      <c r="C927" t="s">
        <v>11</v>
      </c>
      <c r="D927" t="s">
        <v>11</v>
      </c>
      <c r="E927" t="s">
        <v>12</v>
      </c>
      <c r="F927" t="s">
        <v>16</v>
      </c>
      <c r="G927">
        <v>97378</v>
      </c>
      <c r="H927">
        <v>0</v>
      </c>
      <c r="I927">
        <v>1.37</v>
      </c>
      <c r="J927">
        <v>4.08</v>
      </c>
    </row>
    <row r="928" spans="1:10" x14ac:dyDescent="0.2">
      <c r="A928" s="1">
        <v>43981</v>
      </c>
      <c r="B928" t="s">
        <v>983</v>
      </c>
      <c r="C928" t="s">
        <v>11</v>
      </c>
      <c r="D928" t="s">
        <v>11</v>
      </c>
      <c r="E928" t="s">
        <v>12</v>
      </c>
      <c r="F928" t="s">
        <v>16</v>
      </c>
      <c r="G928">
        <v>60188</v>
      </c>
      <c r="H928">
        <v>0</v>
      </c>
      <c r="I928">
        <v>0.8</v>
      </c>
      <c r="J928">
        <v>5.4</v>
      </c>
    </row>
    <row r="929" spans="1:10" x14ac:dyDescent="0.2">
      <c r="A929" s="1">
        <v>43981</v>
      </c>
      <c r="B929" t="s">
        <v>984</v>
      </c>
      <c r="C929" t="s">
        <v>11</v>
      </c>
      <c r="D929" t="s">
        <v>11</v>
      </c>
      <c r="E929" t="s">
        <v>12</v>
      </c>
      <c r="F929" t="s">
        <v>16</v>
      </c>
      <c r="G929">
        <v>93117</v>
      </c>
      <c r="H929">
        <v>0</v>
      </c>
      <c r="I929">
        <v>0.88</v>
      </c>
      <c r="J929">
        <v>5.27</v>
      </c>
    </row>
    <row r="930" spans="1:10" x14ac:dyDescent="0.2">
      <c r="A930" s="1">
        <v>43981</v>
      </c>
      <c r="B930" t="s">
        <v>985</v>
      </c>
      <c r="C930" t="s">
        <v>11</v>
      </c>
      <c r="D930" t="s">
        <v>11</v>
      </c>
      <c r="E930" t="s">
        <v>12</v>
      </c>
      <c r="F930" t="s">
        <v>24</v>
      </c>
      <c r="G930">
        <v>33704</v>
      </c>
      <c r="H930">
        <v>0</v>
      </c>
      <c r="I930">
        <v>3.41</v>
      </c>
      <c r="J930">
        <v>13.49</v>
      </c>
    </row>
    <row r="931" spans="1:10" x14ac:dyDescent="0.2">
      <c r="A931" s="1">
        <v>43981</v>
      </c>
      <c r="B931" t="s">
        <v>986</v>
      </c>
      <c r="C931" t="s">
        <v>11</v>
      </c>
      <c r="D931" t="s">
        <v>11</v>
      </c>
      <c r="E931" t="s">
        <v>12</v>
      </c>
      <c r="F931" t="s">
        <v>16</v>
      </c>
      <c r="G931" s="2" t="s">
        <v>987</v>
      </c>
      <c r="H931">
        <v>0</v>
      </c>
      <c r="I931">
        <v>3.9</v>
      </c>
      <c r="J931">
        <v>5.7</v>
      </c>
    </row>
    <row r="932" spans="1:10" x14ac:dyDescent="0.2">
      <c r="A932" s="1">
        <v>43981</v>
      </c>
      <c r="B932" t="s">
        <v>988</v>
      </c>
      <c r="C932" t="s">
        <v>11</v>
      </c>
      <c r="D932" t="s">
        <v>11</v>
      </c>
      <c r="E932" t="s">
        <v>12</v>
      </c>
      <c r="F932" t="s">
        <v>24</v>
      </c>
      <c r="G932">
        <v>33704</v>
      </c>
      <c r="H932">
        <v>0</v>
      </c>
      <c r="I932">
        <v>3.11</v>
      </c>
      <c r="J932">
        <v>10.54</v>
      </c>
    </row>
    <row r="933" spans="1:10" x14ac:dyDescent="0.2">
      <c r="A933" s="1">
        <v>43983</v>
      </c>
      <c r="B933" t="s">
        <v>989</v>
      </c>
      <c r="C933" t="s">
        <v>11</v>
      </c>
      <c r="D933" t="s">
        <v>11</v>
      </c>
      <c r="E933" t="s">
        <v>12</v>
      </c>
      <c r="F933" t="s">
        <v>16</v>
      </c>
      <c r="G933">
        <v>84062</v>
      </c>
      <c r="H933">
        <v>0</v>
      </c>
      <c r="I933">
        <v>1.37</v>
      </c>
      <c r="J933">
        <v>3.93</v>
      </c>
    </row>
    <row r="934" spans="1:10" x14ac:dyDescent="0.2">
      <c r="A934" s="1">
        <v>43983</v>
      </c>
      <c r="B934" t="s">
        <v>990</v>
      </c>
      <c r="C934" t="s">
        <v>11</v>
      </c>
      <c r="D934" t="s">
        <v>11</v>
      </c>
      <c r="E934" t="s">
        <v>12</v>
      </c>
      <c r="F934" t="s">
        <v>16</v>
      </c>
      <c r="G934">
        <v>80525</v>
      </c>
      <c r="H934">
        <v>0</v>
      </c>
      <c r="I934">
        <v>2.88</v>
      </c>
      <c r="J934">
        <v>5.12</v>
      </c>
    </row>
    <row r="935" spans="1:10" x14ac:dyDescent="0.2">
      <c r="A935" s="1">
        <v>43983</v>
      </c>
      <c r="B935" t="s">
        <v>991</v>
      </c>
      <c r="C935" t="s">
        <v>11</v>
      </c>
      <c r="D935" t="s">
        <v>11</v>
      </c>
      <c r="E935" t="s">
        <v>12</v>
      </c>
      <c r="F935" t="s">
        <v>24</v>
      </c>
      <c r="G935">
        <v>98047</v>
      </c>
      <c r="H935">
        <v>0</v>
      </c>
      <c r="I935">
        <v>3.01</v>
      </c>
      <c r="J935">
        <v>9.5399999999999991</v>
      </c>
    </row>
    <row r="936" spans="1:10" x14ac:dyDescent="0.2">
      <c r="A936" s="1">
        <v>43983</v>
      </c>
      <c r="B936" t="s">
        <v>992</v>
      </c>
      <c r="C936" t="s">
        <v>11</v>
      </c>
      <c r="D936" t="s">
        <v>11</v>
      </c>
      <c r="E936" t="s">
        <v>12</v>
      </c>
      <c r="F936" t="s">
        <v>16</v>
      </c>
      <c r="G936">
        <v>73025</v>
      </c>
      <c r="H936">
        <v>0</v>
      </c>
      <c r="I936">
        <v>1.37</v>
      </c>
      <c r="J936">
        <v>4.08</v>
      </c>
    </row>
    <row r="937" spans="1:10" x14ac:dyDescent="0.2">
      <c r="A937" s="1">
        <v>43983</v>
      </c>
      <c r="B937" t="s">
        <v>993</v>
      </c>
      <c r="C937" t="s">
        <v>11</v>
      </c>
      <c r="D937" t="s">
        <v>11</v>
      </c>
      <c r="E937" t="s">
        <v>12</v>
      </c>
      <c r="F937" t="s">
        <v>24</v>
      </c>
      <c r="G937">
        <v>23503</v>
      </c>
      <c r="H937">
        <v>0</v>
      </c>
      <c r="I937">
        <v>3.71</v>
      </c>
      <c r="J937">
        <v>11.19</v>
      </c>
    </row>
    <row r="938" spans="1:10" x14ac:dyDescent="0.2">
      <c r="A938" s="1">
        <v>43983</v>
      </c>
      <c r="B938" t="s">
        <v>994</v>
      </c>
      <c r="C938" t="s">
        <v>11</v>
      </c>
      <c r="D938" t="s">
        <v>11</v>
      </c>
      <c r="E938" t="s">
        <v>12</v>
      </c>
      <c r="F938" t="s">
        <v>16</v>
      </c>
      <c r="G938">
        <v>20009</v>
      </c>
      <c r="H938">
        <v>0</v>
      </c>
      <c r="I938">
        <v>3.31</v>
      </c>
      <c r="J938">
        <v>5.54</v>
      </c>
    </row>
    <row r="939" spans="1:10" x14ac:dyDescent="0.2">
      <c r="A939" s="1">
        <v>43983</v>
      </c>
      <c r="B939" t="s">
        <v>995</v>
      </c>
      <c r="C939" t="s">
        <v>11</v>
      </c>
      <c r="D939" t="s">
        <v>11</v>
      </c>
      <c r="E939" t="s">
        <v>12</v>
      </c>
      <c r="F939" t="s">
        <v>24</v>
      </c>
      <c r="G939" s="2" t="s">
        <v>583</v>
      </c>
      <c r="H939">
        <v>0</v>
      </c>
      <c r="I939">
        <v>3.71</v>
      </c>
      <c r="J939">
        <v>11.19</v>
      </c>
    </row>
    <row r="940" spans="1:10" x14ac:dyDescent="0.2">
      <c r="A940" s="1">
        <v>43983</v>
      </c>
      <c r="B940" t="s">
        <v>996</v>
      </c>
      <c r="C940" t="s">
        <v>11</v>
      </c>
      <c r="D940" t="s">
        <v>11</v>
      </c>
      <c r="E940" t="s">
        <v>12</v>
      </c>
      <c r="F940" t="s">
        <v>16</v>
      </c>
      <c r="G940">
        <v>33162</v>
      </c>
      <c r="H940">
        <v>0</v>
      </c>
      <c r="I940">
        <v>3.9</v>
      </c>
      <c r="J940">
        <v>5.7</v>
      </c>
    </row>
    <row r="941" spans="1:10" x14ac:dyDescent="0.2">
      <c r="A941" s="1">
        <v>43983</v>
      </c>
      <c r="B941" t="s">
        <v>997</v>
      </c>
      <c r="C941" t="s">
        <v>11</v>
      </c>
      <c r="D941" t="s">
        <v>11</v>
      </c>
      <c r="E941" t="s">
        <v>12</v>
      </c>
      <c r="F941" t="s">
        <v>16</v>
      </c>
      <c r="G941">
        <v>95003</v>
      </c>
      <c r="H941">
        <v>0</v>
      </c>
      <c r="I941">
        <v>0.88</v>
      </c>
      <c r="J941">
        <v>5.27</v>
      </c>
    </row>
    <row r="942" spans="1:10" x14ac:dyDescent="0.2">
      <c r="A942" s="1">
        <v>43983</v>
      </c>
      <c r="B942" t="s">
        <v>998</v>
      </c>
      <c r="C942" t="s">
        <v>11</v>
      </c>
      <c r="D942" t="s">
        <v>11</v>
      </c>
      <c r="E942" t="s">
        <v>12</v>
      </c>
      <c r="F942" t="s">
        <v>16</v>
      </c>
      <c r="G942">
        <v>94531</v>
      </c>
      <c r="H942">
        <v>0</v>
      </c>
      <c r="I942">
        <v>2.98</v>
      </c>
      <c r="J942">
        <v>5.27</v>
      </c>
    </row>
    <row r="943" spans="1:10" x14ac:dyDescent="0.2">
      <c r="A943" s="1">
        <v>43984</v>
      </c>
      <c r="B943" t="s">
        <v>999</v>
      </c>
      <c r="C943" t="s">
        <v>11</v>
      </c>
      <c r="D943" t="s">
        <v>11</v>
      </c>
      <c r="E943" t="s">
        <v>12</v>
      </c>
      <c r="F943" t="s">
        <v>24</v>
      </c>
      <c r="G943">
        <v>95003</v>
      </c>
      <c r="H943">
        <v>0</v>
      </c>
      <c r="I943">
        <v>2.14</v>
      </c>
      <c r="J943">
        <v>8.76</v>
      </c>
    </row>
    <row r="944" spans="1:10" x14ac:dyDescent="0.2">
      <c r="A944" s="1">
        <v>43984</v>
      </c>
      <c r="B944" t="s">
        <v>1000</v>
      </c>
      <c r="C944" t="s">
        <v>11</v>
      </c>
      <c r="D944" t="s">
        <v>11</v>
      </c>
      <c r="E944" t="s">
        <v>12</v>
      </c>
      <c r="F944" t="s">
        <v>16</v>
      </c>
      <c r="G944">
        <v>97378</v>
      </c>
      <c r="H944">
        <v>0</v>
      </c>
      <c r="I944">
        <v>1.1100000000000001</v>
      </c>
      <c r="J944">
        <v>2.84</v>
      </c>
    </row>
    <row r="945" spans="1:10" x14ac:dyDescent="0.2">
      <c r="A945" s="1">
        <v>43984</v>
      </c>
      <c r="B945" t="s">
        <v>1001</v>
      </c>
      <c r="C945" t="s">
        <v>11</v>
      </c>
      <c r="D945" t="s">
        <v>11</v>
      </c>
      <c r="E945" t="s">
        <v>12</v>
      </c>
      <c r="F945" t="s">
        <v>24</v>
      </c>
      <c r="G945">
        <v>64801</v>
      </c>
      <c r="H945">
        <v>0</v>
      </c>
      <c r="I945">
        <v>3.01</v>
      </c>
      <c r="J945">
        <v>9.5399999999999991</v>
      </c>
    </row>
    <row r="946" spans="1:10" x14ac:dyDescent="0.2">
      <c r="A946" s="1">
        <v>43986</v>
      </c>
      <c r="B946" t="s">
        <v>1002</v>
      </c>
      <c r="C946" t="s">
        <v>11</v>
      </c>
      <c r="D946" t="s">
        <v>11</v>
      </c>
      <c r="E946" t="s">
        <v>12</v>
      </c>
      <c r="F946" t="s">
        <v>24</v>
      </c>
      <c r="G946">
        <v>95765</v>
      </c>
      <c r="H946">
        <v>0</v>
      </c>
      <c r="I946">
        <v>1.78</v>
      </c>
      <c r="J946">
        <v>8.1199999999999992</v>
      </c>
    </row>
    <row r="947" spans="1:10" x14ac:dyDescent="0.2">
      <c r="A947" s="1">
        <v>43986</v>
      </c>
      <c r="B947" t="s">
        <v>1003</v>
      </c>
      <c r="C947" t="s">
        <v>11</v>
      </c>
      <c r="D947" t="s">
        <v>11</v>
      </c>
      <c r="E947" t="s">
        <v>12</v>
      </c>
      <c r="F947" t="s">
        <v>24</v>
      </c>
      <c r="G947">
        <v>94509</v>
      </c>
      <c r="H947">
        <v>0</v>
      </c>
      <c r="I947">
        <v>2.14</v>
      </c>
      <c r="J947">
        <v>8.76</v>
      </c>
    </row>
    <row r="948" spans="1:10" x14ac:dyDescent="0.2">
      <c r="A948" s="1">
        <v>43986</v>
      </c>
      <c r="B948" t="s">
        <v>1004</v>
      </c>
      <c r="C948" t="s">
        <v>11</v>
      </c>
      <c r="D948" t="s">
        <v>11</v>
      </c>
      <c r="E948" t="s">
        <v>12</v>
      </c>
      <c r="F948" t="s">
        <v>24</v>
      </c>
      <c r="G948">
        <v>84121</v>
      </c>
      <c r="H948">
        <v>0</v>
      </c>
      <c r="I948">
        <v>0.61</v>
      </c>
      <c r="J948">
        <v>7.64</v>
      </c>
    </row>
    <row r="949" spans="1:10" x14ac:dyDescent="0.2">
      <c r="A949" s="1">
        <v>43987</v>
      </c>
      <c r="B949" t="s">
        <v>1005</v>
      </c>
      <c r="C949" t="s">
        <v>11</v>
      </c>
      <c r="D949" t="s">
        <v>11</v>
      </c>
      <c r="E949" t="s">
        <v>12</v>
      </c>
      <c r="F949" t="s">
        <v>16</v>
      </c>
      <c r="G949">
        <v>84005</v>
      </c>
      <c r="H949">
        <v>0</v>
      </c>
      <c r="I949">
        <v>1.39</v>
      </c>
      <c r="J949">
        <v>3.21</v>
      </c>
    </row>
    <row r="950" spans="1:10" x14ac:dyDescent="0.2">
      <c r="A950" s="1">
        <v>43987</v>
      </c>
      <c r="B950" t="s">
        <v>1006</v>
      </c>
      <c r="C950" t="s">
        <v>11</v>
      </c>
      <c r="D950" t="s">
        <v>11</v>
      </c>
      <c r="E950" t="s">
        <v>12</v>
      </c>
      <c r="F950" t="s">
        <v>16</v>
      </c>
      <c r="G950">
        <v>97378</v>
      </c>
      <c r="H950">
        <v>0</v>
      </c>
      <c r="I950">
        <v>1.44</v>
      </c>
      <c r="J950">
        <v>3.31</v>
      </c>
    </row>
    <row r="951" spans="1:10" x14ac:dyDescent="0.2">
      <c r="A951" s="1">
        <v>43987</v>
      </c>
      <c r="B951" t="s">
        <v>1007</v>
      </c>
      <c r="C951" t="s">
        <v>11</v>
      </c>
      <c r="D951" t="s">
        <v>11</v>
      </c>
      <c r="E951" t="s">
        <v>12</v>
      </c>
      <c r="F951" t="s">
        <v>16</v>
      </c>
      <c r="G951">
        <v>85747</v>
      </c>
      <c r="H951">
        <v>0</v>
      </c>
      <c r="I951">
        <v>1.45</v>
      </c>
      <c r="J951">
        <v>3.25</v>
      </c>
    </row>
    <row r="952" spans="1:10" x14ac:dyDescent="0.2">
      <c r="A952" s="1">
        <v>43987</v>
      </c>
      <c r="B952" t="s">
        <v>1008</v>
      </c>
      <c r="C952" t="s">
        <v>11</v>
      </c>
      <c r="D952" t="s">
        <v>11</v>
      </c>
      <c r="E952" t="s">
        <v>12</v>
      </c>
      <c r="F952" t="s">
        <v>24</v>
      </c>
      <c r="G952">
        <v>84005</v>
      </c>
      <c r="H952">
        <v>0</v>
      </c>
      <c r="I952">
        <v>0.61</v>
      </c>
      <c r="J952">
        <v>7.64</v>
      </c>
    </row>
    <row r="953" spans="1:10" x14ac:dyDescent="0.2">
      <c r="A953" s="1">
        <v>43987</v>
      </c>
      <c r="B953" t="s">
        <v>1009</v>
      </c>
      <c r="C953" t="s">
        <v>11</v>
      </c>
      <c r="D953" t="s">
        <v>11</v>
      </c>
      <c r="E953" t="s">
        <v>12</v>
      </c>
      <c r="F953" t="s">
        <v>24</v>
      </c>
      <c r="G953">
        <v>95003</v>
      </c>
      <c r="H953">
        <v>0</v>
      </c>
      <c r="I953">
        <v>2.14</v>
      </c>
      <c r="J953">
        <v>8.76</v>
      </c>
    </row>
    <row r="954" spans="1:10" x14ac:dyDescent="0.2">
      <c r="A954" s="1">
        <v>43987</v>
      </c>
      <c r="B954" t="s">
        <v>1010</v>
      </c>
      <c r="C954" t="s">
        <v>11</v>
      </c>
      <c r="D954" t="s">
        <v>11</v>
      </c>
      <c r="E954" t="s">
        <v>12</v>
      </c>
      <c r="F954" t="s">
        <v>16</v>
      </c>
      <c r="G954">
        <v>94531</v>
      </c>
      <c r="H954">
        <v>0</v>
      </c>
      <c r="I954">
        <v>1.37</v>
      </c>
      <c r="J954">
        <v>4.08</v>
      </c>
    </row>
    <row r="955" spans="1:10" x14ac:dyDescent="0.2">
      <c r="A955" s="1">
        <v>43987</v>
      </c>
      <c r="B955" t="s">
        <v>1011</v>
      </c>
      <c r="C955" t="s">
        <v>11</v>
      </c>
      <c r="D955" t="s">
        <v>11</v>
      </c>
      <c r="E955" t="s">
        <v>12</v>
      </c>
      <c r="F955" t="s">
        <v>24</v>
      </c>
      <c r="G955">
        <v>80525</v>
      </c>
      <c r="H955">
        <v>0</v>
      </c>
      <c r="I955">
        <v>1.78</v>
      </c>
      <c r="J955">
        <v>8.1199999999999992</v>
      </c>
    </row>
    <row r="956" spans="1:10" x14ac:dyDescent="0.2">
      <c r="A956" s="1">
        <v>43987</v>
      </c>
      <c r="B956" t="s">
        <v>1012</v>
      </c>
      <c r="C956" t="s">
        <v>11</v>
      </c>
      <c r="D956" t="s">
        <v>11</v>
      </c>
      <c r="E956" t="s">
        <v>12</v>
      </c>
      <c r="F956" t="s">
        <v>24</v>
      </c>
      <c r="G956">
        <v>84107</v>
      </c>
      <c r="H956">
        <v>0</v>
      </c>
      <c r="I956">
        <v>0.61</v>
      </c>
      <c r="J956">
        <v>7.64</v>
      </c>
    </row>
    <row r="957" spans="1:10" x14ac:dyDescent="0.2">
      <c r="A957" s="1">
        <v>43987</v>
      </c>
      <c r="B957" t="s">
        <v>1013</v>
      </c>
      <c r="C957" t="s">
        <v>11</v>
      </c>
      <c r="D957" t="s">
        <v>11</v>
      </c>
      <c r="E957" t="s">
        <v>12</v>
      </c>
      <c r="F957" t="s">
        <v>24</v>
      </c>
      <c r="G957">
        <v>98249</v>
      </c>
      <c r="H957">
        <v>0</v>
      </c>
      <c r="I957">
        <v>2.14</v>
      </c>
      <c r="J957">
        <v>8.76</v>
      </c>
    </row>
    <row r="958" spans="1:10" x14ac:dyDescent="0.2">
      <c r="A958" s="1">
        <v>43987</v>
      </c>
      <c r="B958" t="s">
        <v>1014</v>
      </c>
      <c r="C958" t="s">
        <v>11</v>
      </c>
      <c r="D958" t="s">
        <v>11</v>
      </c>
      <c r="E958" t="s">
        <v>12</v>
      </c>
      <c r="F958" t="s">
        <v>24</v>
      </c>
      <c r="G958">
        <v>84015</v>
      </c>
      <c r="H958">
        <v>0</v>
      </c>
      <c r="I958">
        <v>0.61</v>
      </c>
      <c r="J958">
        <v>7.64</v>
      </c>
    </row>
    <row r="959" spans="1:10" x14ac:dyDescent="0.2">
      <c r="A959" s="1">
        <v>43988</v>
      </c>
      <c r="B959" t="s">
        <v>1015</v>
      </c>
      <c r="C959" t="s">
        <v>11</v>
      </c>
      <c r="D959" t="s">
        <v>11</v>
      </c>
      <c r="E959" t="s">
        <v>12</v>
      </c>
      <c r="F959" t="s">
        <v>16</v>
      </c>
      <c r="G959">
        <v>89148</v>
      </c>
      <c r="H959">
        <v>0</v>
      </c>
      <c r="I959">
        <v>1.45</v>
      </c>
      <c r="J959">
        <v>3.25</v>
      </c>
    </row>
    <row r="960" spans="1:10" x14ac:dyDescent="0.2">
      <c r="A960" s="1">
        <v>43988</v>
      </c>
      <c r="B960" t="s">
        <v>1016</v>
      </c>
      <c r="C960" t="s">
        <v>11</v>
      </c>
      <c r="D960" t="s">
        <v>11</v>
      </c>
      <c r="E960" t="s">
        <v>12</v>
      </c>
      <c r="F960" t="s">
        <v>16</v>
      </c>
      <c r="G960">
        <v>94117</v>
      </c>
      <c r="H960">
        <v>0</v>
      </c>
      <c r="I960">
        <v>1.37</v>
      </c>
      <c r="J960">
        <v>4.08</v>
      </c>
    </row>
    <row r="961" spans="1:10" x14ac:dyDescent="0.2">
      <c r="A961" s="1">
        <v>43988</v>
      </c>
      <c r="B961" t="s">
        <v>1017</v>
      </c>
      <c r="C961" t="s">
        <v>11</v>
      </c>
      <c r="D961" t="s">
        <v>11</v>
      </c>
      <c r="E961" t="s">
        <v>12</v>
      </c>
      <c r="F961" t="s">
        <v>16</v>
      </c>
      <c r="G961">
        <v>83422</v>
      </c>
      <c r="H961">
        <v>0</v>
      </c>
      <c r="I961">
        <v>2.46</v>
      </c>
      <c r="J961">
        <v>5.04</v>
      </c>
    </row>
    <row r="962" spans="1:10" x14ac:dyDescent="0.2">
      <c r="A962" s="1">
        <v>43988</v>
      </c>
      <c r="B962" t="s">
        <v>1018</v>
      </c>
      <c r="C962" t="s">
        <v>11</v>
      </c>
      <c r="D962" t="s">
        <v>11</v>
      </c>
      <c r="E962" t="s">
        <v>12</v>
      </c>
      <c r="F962" t="s">
        <v>24</v>
      </c>
      <c r="G962">
        <v>84044</v>
      </c>
      <c r="H962">
        <v>0</v>
      </c>
      <c r="I962">
        <v>0.61</v>
      </c>
      <c r="J962">
        <v>7.64</v>
      </c>
    </row>
    <row r="963" spans="1:10" x14ac:dyDescent="0.2">
      <c r="A963" s="1">
        <v>43988</v>
      </c>
      <c r="B963" t="s">
        <v>1019</v>
      </c>
      <c r="C963" t="s">
        <v>11</v>
      </c>
      <c r="D963" t="s">
        <v>11</v>
      </c>
      <c r="E963" t="s">
        <v>12</v>
      </c>
      <c r="F963" t="s">
        <v>24</v>
      </c>
      <c r="G963">
        <v>93955</v>
      </c>
      <c r="H963">
        <v>0</v>
      </c>
      <c r="I963">
        <v>2.14</v>
      </c>
      <c r="J963">
        <v>8.76</v>
      </c>
    </row>
    <row r="964" spans="1:10" x14ac:dyDescent="0.2">
      <c r="A964" s="1">
        <v>43988</v>
      </c>
      <c r="B964" t="s">
        <v>1020</v>
      </c>
      <c r="C964" t="s">
        <v>11</v>
      </c>
      <c r="D964" t="s">
        <v>11</v>
      </c>
      <c r="E964" t="s">
        <v>12</v>
      </c>
      <c r="F964" t="s">
        <v>16</v>
      </c>
      <c r="G964">
        <v>84096</v>
      </c>
      <c r="H964">
        <v>0</v>
      </c>
      <c r="I964">
        <v>1.89</v>
      </c>
      <c r="J964">
        <v>5.86</v>
      </c>
    </row>
    <row r="965" spans="1:10" x14ac:dyDescent="0.2">
      <c r="A965" s="1">
        <v>43988</v>
      </c>
      <c r="B965" t="s">
        <v>1021</v>
      </c>
      <c r="C965" t="s">
        <v>11</v>
      </c>
      <c r="D965" t="s">
        <v>11</v>
      </c>
      <c r="E965" t="s">
        <v>12</v>
      </c>
      <c r="F965" t="s">
        <v>24</v>
      </c>
      <c r="G965">
        <v>84043</v>
      </c>
      <c r="H965">
        <v>0</v>
      </c>
      <c r="I965">
        <v>1.26</v>
      </c>
      <c r="J965">
        <v>7.94</v>
      </c>
    </row>
    <row r="966" spans="1:10" x14ac:dyDescent="0.2">
      <c r="A966" s="1">
        <v>43988</v>
      </c>
      <c r="B966" t="s">
        <v>1022</v>
      </c>
      <c r="C966" t="s">
        <v>11</v>
      </c>
      <c r="D966" t="s">
        <v>11</v>
      </c>
      <c r="E966" t="s">
        <v>12</v>
      </c>
      <c r="F966" t="s">
        <v>16</v>
      </c>
      <c r="G966">
        <v>84065</v>
      </c>
      <c r="H966">
        <v>0</v>
      </c>
      <c r="I966">
        <v>1.39</v>
      </c>
      <c r="J966">
        <v>3.21</v>
      </c>
    </row>
    <row r="967" spans="1:10" x14ac:dyDescent="0.2">
      <c r="A967" s="1">
        <v>43990</v>
      </c>
      <c r="B967" t="s">
        <v>1023</v>
      </c>
      <c r="C967" t="s">
        <v>11</v>
      </c>
      <c r="D967" t="s">
        <v>11</v>
      </c>
      <c r="E967" t="s">
        <v>12</v>
      </c>
      <c r="F967" t="s">
        <v>16</v>
      </c>
      <c r="G967">
        <v>84725</v>
      </c>
      <c r="H967">
        <v>0</v>
      </c>
      <c r="I967">
        <v>1.06</v>
      </c>
      <c r="J967">
        <v>2.74</v>
      </c>
    </row>
    <row r="968" spans="1:10" x14ac:dyDescent="0.2">
      <c r="A968" s="1">
        <v>43990</v>
      </c>
      <c r="B968" t="s">
        <v>1024</v>
      </c>
      <c r="C968" t="s">
        <v>11</v>
      </c>
      <c r="D968" t="s">
        <v>11</v>
      </c>
      <c r="E968" t="s">
        <v>12</v>
      </c>
      <c r="F968" t="s">
        <v>16</v>
      </c>
      <c r="G968">
        <v>32303</v>
      </c>
      <c r="H968">
        <v>0</v>
      </c>
      <c r="I968">
        <v>3.31</v>
      </c>
      <c r="J968">
        <v>5.54</v>
      </c>
    </row>
    <row r="969" spans="1:10" x14ac:dyDescent="0.2">
      <c r="A969" s="1">
        <v>43990</v>
      </c>
      <c r="B969" t="s">
        <v>1025</v>
      </c>
      <c r="C969" t="s">
        <v>11</v>
      </c>
      <c r="D969" t="s">
        <v>11</v>
      </c>
      <c r="E969" t="s">
        <v>12</v>
      </c>
      <c r="F969" t="s">
        <v>24</v>
      </c>
      <c r="G969">
        <v>37620</v>
      </c>
      <c r="H969">
        <v>0</v>
      </c>
      <c r="I969">
        <v>3.11</v>
      </c>
      <c r="J969">
        <v>10.54</v>
      </c>
    </row>
    <row r="970" spans="1:10" x14ac:dyDescent="0.2">
      <c r="A970" s="1">
        <v>43990</v>
      </c>
      <c r="B970" t="s">
        <v>1026</v>
      </c>
      <c r="C970" t="s">
        <v>11</v>
      </c>
      <c r="D970" t="s">
        <v>11</v>
      </c>
      <c r="E970" t="s">
        <v>12</v>
      </c>
      <c r="F970" t="s">
        <v>16</v>
      </c>
      <c r="G970">
        <v>97217</v>
      </c>
      <c r="H970">
        <v>0</v>
      </c>
      <c r="I970">
        <v>1.44</v>
      </c>
      <c r="J970">
        <v>3.31</v>
      </c>
    </row>
    <row r="971" spans="1:10" x14ac:dyDescent="0.2">
      <c r="A971" s="1">
        <v>43990</v>
      </c>
      <c r="B971" t="s">
        <v>1027</v>
      </c>
      <c r="C971" t="s">
        <v>11</v>
      </c>
      <c r="D971" t="s">
        <v>11</v>
      </c>
      <c r="E971" t="s">
        <v>12</v>
      </c>
      <c r="F971" t="s">
        <v>24</v>
      </c>
      <c r="G971">
        <v>73072</v>
      </c>
      <c r="H971">
        <v>0</v>
      </c>
      <c r="I971">
        <v>0.45</v>
      </c>
      <c r="J971">
        <v>7.8</v>
      </c>
    </row>
    <row r="972" spans="1:10" x14ac:dyDescent="0.2">
      <c r="A972" s="1">
        <v>43990</v>
      </c>
      <c r="B972" t="s">
        <v>1028</v>
      </c>
      <c r="C972" t="s">
        <v>11</v>
      </c>
      <c r="D972" t="s">
        <v>11</v>
      </c>
      <c r="E972" t="s">
        <v>12</v>
      </c>
      <c r="F972" t="s">
        <v>16</v>
      </c>
      <c r="G972">
        <v>84081</v>
      </c>
      <c r="H972">
        <v>0</v>
      </c>
      <c r="I972">
        <v>0.86</v>
      </c>
      <c r="J972">
        <v>5.04</v>
      </c>
    </row>
    <row r="973" spans="1:10" x14ac:dyDescent="0.2">
      <c r="A973" s="1">
        <v>43990</v>
      </c>
      <c r="B973" t="s">
        <v>1029</v>
      </c>
      <c r="C973" t="s">
        <v>11</v>
      </c>
      <c r="D973" t="s">
        <v>11</v>
      </c>
      <c r="E973" t="s">
        <v>12</v>
      </c>
      <c r="F973" t="s">
        <v>24</v>
      </c>
      <c r="G973">
        <v>72908</v>
      </c>
      <c r="H973">
        <v>0</v>
      </c>
      <c r="I973">
        <v>3.01</v>
      </c>
      <c r="J973">
        <v>9.5399999999999991</v>
      </c>
    </row>
    <row r="974" spans="1:10" x14ac:dyDescent="0.2">
      <c r="A974" s="1">
        <v>43990</v>
      </c>
      <c r="B974" t="s">
        <v>1030</v>
      </c>
      <c r="C974" t="s">
        <v>11</v>
      </c>
      <c r="D974" t="s">
        <v>11</v>
      </c>
      <c r="E974" t="s">
        <v>12</v>
      </c>
      <c r="F974" t="s">
        <v>24</v>
      </c>
      <c r="G974">
        <v>93955</v>
      </c>
      <c r="H974">
        <v>0</v>
      </c>
      <c r="I974">
        <v>2.14</v>
      </c>
      <c r="J974">
        <v>8.76</v>
      </c>
    </row>
    <row r="975" spans="1:10" x14ac:dyDescent="0.2">
      <c r="A975" s="1">
        <v>43990</v>
      </c>
      <c r="B975" t="s">
        <v>1031</v>
      </c>
      <c r="C975" t="s">
        <v>11</v>
      </c>
      <c r="D975" t="s">
        <v>11</v>
      </c>
      <c r="E975" t="s">
        <v>12</v>
      </c>
      <c r="F975" t="s">
        <v>24</v>
      </c>
      <c r="G975">
        <v>84020</v>
      </c>
      <c r="H975">
        <v>0</v>
      </c>
      <c r="I975">
        <v>0.61</v>
      </c>
      <c r="J975">
        <v>7.64</v>
      </c>
    </row>
    <row r="976" spans="1:10" x14ac:dyDescent="0.2">
      <c r="A976" s="1">
        <v>43990</v>
      </c>
      <c r="B976" t="s">
        <v>1032</v>
      </c>
      <c r="C976" t="s">
        <v>11</v>
      </c>
      <c r="D976" t="s">
        <v>11</v>
      </c>
      <c r="E976" t="s">
        <v>12</v>
      </c>
      <c r="F976" t="s">
        <v>16</v>
      </c>
      <c r="G976">
        <v>89148</v>
      </c>
      <c r="H976">
        <v>0</v>
      </c>
      <c r="I976">
        <v>1.45</v>
      </c>
      <c r="J976">
        <v>3.25</v>
      </c>
    </row>
    <row r="977" spans="1:10" x14ac:dyDescent="0.2">
      <c r="A977" s="1">
        <v>43990</v>
      </c>
      <c r="B977" t="s">
        <v>1033</v>
      </c>
      <c r="C977" t="s">
        <v>11</v>
      </c>
      <c r="D977" t="s">
        <v>11</v>
      </c>
      <c r="E977" t="s">
        <v>12</v>
      </c>
      <c r="F977" t="s">
        <v>16</v>
      </c>
      <c r="G977">
        <v>84058</v>
      </c>
      <c r="H977">
        <v>0</v>
      </c>
      <c r="I977">
        <v>2.46</v>
      </c>
      <c r="J977">
        <v>5.04</v>
      </c>
    </row>
    <row r="978" spans="1:10" x14ac:dyDescent="0.2">
      <c r="A978" s="1">
        <v>43990</v>
      </c>
      <c r="B978" t="s">
        <v>1034</v>
      </c>
      <c r="C978" t="s">
        <v>11</v>
      </c>
      <c r="D978" t="s">
        <v>11</v>
      </c>
      <c r="E978" t="s">
        <v>12</v>
      </c>
      <c r="F978" t="s">
        <v>24</v>
      </c>
      <c r="G978">
        <v>76039</v>
      </c>
      <c r="H978">
        <v>0</v>
      </c>
      <c r="I978">
        <v>2.64</v>
      </c>
      <c r="J978">
        <v>11.41</v>
      </c>
    </row>
    <row r="979" spans="1:10" x14ac:dyDescent="0.2">
      <c r="A979" s="1">
        <v>43990</v>
      </c>
      <c r="B979" t="s">
        <v>1035</v>
      </c>
      <c r="C979" t="s">
        <v>11</v>
      </c>
      <c r="D979" t="s">
        <v>11</v>
      </c>
      <c r="E979" t="s">
        <v>12</v>
      </c>
      <c r="F979" t="s">
        <v>24</v>
      </c>
      <c r="G979">
        <v>84601</v>
      </c>
      <c r="H979">
        <v>0</v>
      </c>
      <c r="I979">
        <v>0.61</v>
      </c>
      <c r="J979">
        <v>7.64</v>
      </c>
    </row>
    <row r="980" spans="1:10" x14ac:dyDescent="0.2">
      <c r="A980" s="1">
        <v>43991</v>
      </c>
      <c r="B980" t="s">
        <v>1036</v>
      </c>
      <c r="C980" t="s">
        <v>11</v>
      </c>
      <c r="D980" t="s">
        <v>11</v>
      </c>
      <c r="E980" t="s">
        <v>12</v>
      </c>
      <c r="F980" t="s">
        <v>24</v>
      </c>
      <c r="G980">
        <v>84088</v>
      </c>
      <c r="H980">
        <v>0</v>
      </c>
      <c r="I980">
        <v>0.61</v>
      </c>
      <c r="J980">
        <v>7.64</v>
      </c>
    </row>
    <row r="981" spans="1:10" x14ac:dyDescent="0.2">
      <c r="A981" s="1">
        <v>43991</v>
      </c>
      <c r="B981" t="s">
        <v>1037</v>
      </c>
      <c r="C981" t="s">
        <v>11</v>
      </c>
      <c r="D981" t="s">
        <v>11</v>
      </c>
      <c r="E981" t="s">
        <v>12</v>
      </c>
      <c r="F981" t="s">
        <v>24</v>
      </c>
      <c r="G981">
        <v>68136</v>
      </c>
      <c r="H981">
        <v>0</v>
      </c>
      <c r="I981">
        <v>2.14</v>
      </c>
      <c r="J981">
        <v>8.76</v>
      </c>
    </row>
    <row r="982" spans="1:10" x14ac:dyDescent="0.2">
      <c r="A982" s="1">
        <v>43991</v>
      </c>
      <c r="B982" t="s">
        <v>1038</v>
      </c>
      <c r="C982" t="s">
        <v>11</v>
      </c>
      <c r="D982" t="s">
        <v>11</v>
      </c>
      <c r="E982" t="s">
        <v>12</v>
      </c>
      <c r="F982" t="s">
        <v>16</v>
      </c>
      <c r="G982">
        <v>94531</v>
      </c>
      <c r="H982">
        <v>0</v>
      </c>
      <c r="I982">
        <v>0.88</v>
      </c>
      <c r="J982">
        <v>5.27</v>
      </c>
    </row>
    <row r="983" spans="1:10" x14ac:dyDescent="0.2">
      <c r="A983" s="1">
        <v>43991</v>
      </c>
      <c r="B983" t="s">
        <v>1039</v>
      </c>
      <c r="C983" t="s">
        <v>11</v>
      </c>
      <c r="D983" t="s">
        <v>11</v>
      </c>
      <c r="E983" t="s">
        <v>12</v>
      </c>
      <c r="F983" t="s">
        <v>16</v>
      </c>
      <c r="G983">
        <v>84321</v>
      </c>
      <c r="H983">
        <v>0</v>
      </c>
      <c r="I983">
        <v>2.46</v>
      </c>
      <c r="J983">
        <v>5.04</v>
      </c>
    </row>
    <row r="984" spans="1:10" x14ac:dyDescent="0.2">
      <c r="A984" s="1">
        <v>43991</v>
      </c>
      <c r="B984" t="s">
        <v>1040</v>
      </c>
      <c r="C984" t="s">
        <v>11</v>
      </c>
      <c r="D984" t="s">
        <v>11</v>
      </c>
      <c r="E984" t="s">
        <v>12</v>
      </c>
      <c r="F984" t="s">
        <v>16</v>
      </c>
      <c r="G984">
        <v>84721</v>
      </c>
      <c r="H984">
        <v>0</v>
      </c>
      <c r="I984">
        <v>1.37</v>
      </c>
      <c r="J984">
        <v>3.93</v>
      </c>
    </row>
    <row r="985" spans="1:10" x14ac:dyDescent="0.2">
      <c r="A985" s="1">
        <v>43991</v>
      </c>
      <c r="B985" t="s">
        <v>1041</v>
      </c>
      <c r="C985" t="s">
        <v>11</v>
      </c>
      <c r="D985" t="s">
        <v>11</v>
      </c>
      <c r="E985" t="s">
        <v>12</v>
      </c>
      <c r="F985" t="s">
        <v>16</v>
      </c>
      <c r="G985">
        <v>35244</v>
      </c>
      <c r="H985">
        <v>0</v>
      </c>
      <c r="I985">
        <v>1.41</v>
      </c>
      <c r="J985">
        <v>3.39</v>
      </c>
    </row>
    <row r="986" spans="1:10" x14ac:dyDescent="0.2">
      <c r="A986" s="1">
        <v>43991</v>
      </c>
      <c r="B986" t="s">
        <v>1042</v>
      </c>
      <c r="C986" t="s">
        <v>11</v>
      </c>
      <c r="D986" t="s">
        <v>11</v>
      </c>
      <c r="E986" t="s">
        <v>12</v>
      </c>
      <c r="F986" t="s">
        <v>16</v>
      </c>
      <c r="G986">
        <v>84097</v>
      </c>
      <c r="H986">
        <v>0</v>
      </c>
      <c r="I986">
        <v>2.46</v>
      </c>
      <c r="J986">
        <v>5.04</v>
      </c>
    </row>
    <row r="987" spans="1:10" x14ac:dyDescent="0.2">
      <c r="A987" s="1">
        <v>43991</v>
      </c>
      <c r="B987" t="s">
        <v>1043</v>
      </c>
      <c r="C987" t="s">
        <v>11</v>
      </c>
      <c r="D987" t="s">
        <v>11</v>
      </c>
      <c r="E987" t="s">
        <v>12</v>
      </c>
      <c r="F987" t="s">
        <v>24</v>
      </c>
      <c r="G987">
        <v>84601</v>
      </c>
      <c r="H987">
        <v>0</v>
      </c>
      <c r="I987">
        <v>0.61</v>
      </c>
      <c r="J987">
        <v>7.64</v>
      </c>
    </row>
    <row r="988" spans="1:10" x14ac:dyDescent="0.2">
      <c r="A988" s="1">
        <v>43991</v>
      </c>
      <c r="B988" t="s">
        <v>1044</v>
      </c>
      <c r="C988" t="s">
        <v>11</v>
      </c>
      <c r="D988" t="s">
        <v>11</v>
      </c>
      <c r="E988" t="s">
        <v>12</v>
      </c>
      <c r="F988" t="s">
        <v>16</v>
      </c>
      <c r="G988">
        <v>84096</v>
      </c>
      <c r="H988">
        <v>0</v>
      </c>
      <c r="I988">
        <v>1.39</v>
      </c>
      <c r="J988">
        <v>3.21</v>
      </c>
    </row>
    <row r="989" spans="1:10" x14ac:dyDescent="0.2">
      <c r="A989" s="1">
        <v>43992</v>
      </c>
      <c r="B989" t="s">
        <v>1045</v>
      </c>
      <c r="C989" t="s">
        <v>11</v>
      </c>
      <c r="D989" t="s">
        <v>674</v>
      </c>
      <c r="E989" t="s">
        <v>12</v>
      </c>
      <c r="F989" t="s">
        <v>675</v>
      </c>
      <c r="G989" t="s">
        <v>1046</v>
      </c>
      <c r="H989">
        <v>11.08</v>
      </c>
      <c r="I989">
        <v>2.4700000000000002</v>
      </c>
      <c r="J989">
        <v>18.28</v>
      </c>
    </row>
    <row r="990" spans="1:10" x14ac:dyDescent="0.2">
      <c r="A990" s="1">
        <v>43992</v>
      </c>
      <c r="B990" t="s">
        <v>1047</v>
      </c>
      <c r="C990" t="s">
        <v>11</v>
      </c>
      <c r="D990" t="s">
        <v>11</v>
      </c>
      <c r="E990" t="s">
        <v>12</v>
      </c>
      <c r="F990" t="s">
        <v>16</v>
      </c>
      <c r="G990">
        <v>91606</v>
      </c>
      <c r="H990">
        <v>0</v>
      </c>
      <c r="I990">
        <v>1.1200000000000001</v>
      </c>
      <c r="J990">
        <v>2.78</v>
      </c>
    </row>
    <row r="991" spans="1:10" x14ac:dyDescent="0.2">
      <c r="A991" s="1">
        <v>43992</v>
      </c>
      <c r="B991" t="s">
        <v>1048</v>
      </c>
      <c r="C991" t="s">
        <v>11</v>
      </c>
      <c r="D991" t="s">
        <v>11</v>
      </c>
      <c r="E991" t="s">
        <v>12</v>
      </c>
      <c r="F991" t="s">
        <v>16</v>
      </c>
      <c r="G991">
        <v>20009</v>
      </c>
      <c r="H991">
        <v>0</v>
      </c>
      <c r="I991">
        <v>1.33</v>
      </c>
      <c r="J991">
        <v>4.32</v>
      </c>
    </row>
    <row r="992" spans="1:10" x14ac:dyDescent="0.2">
      <c r="A992" s="1">
        <v>43992</v>
      </c>
      <c r="B992" t="s">
        <v>1049</v>
      </c>
      <c r="C992" t="s">
        <v>11</v>
      </c>
      <c r="D992" t="s">
        <v>11</v>
      </c>
      <c r="E992" t="s">
        <v>12</v>
      </c>
      <c r="F992" t="s">
        <v>24</v>
      </c>
      <c r="G992">
        <v>76017</v>
      </c>
      <c r="H992">
        <v>0</v>
      </c>
      <c r="I992">
        <v>2.14</v>
      </c>
      <c r="J992">
        <v>8.76</v>
      </c>
    </row>
    <row r="993" spans="1:10" x14ac:dyDescent="0.2">
      <c r="A993" s="1">
        <v>43992</v>
      </c>
      <c r="B993" t="s">
        <v>1050</v>
      </c>
      <c r="C993" t="s">
        <v>11</v>
      </c>
      <c r="D993" t="s">
        <v>11</v>
      </c>
      <c r="E993" t="s">
        <v>12</v>
      </c>
      <c r="F993" t="s">
        <v>16</v>
      </c>
      <c r="G993">
        <v>19343</v>
      </c>
      <c r="H993">
        <v>0</v>
      </c>
      <c r="I993">
        <v>1.29</v>
      </c>
      <c r="J993">
        <v>4.46</v>
      </c>
    </row>
    <row r="994" spans="1:10" x14ac:dyDescent="0.2">
      <c r="A994" s="1">
        <v>43992</v>
      </c>
      <c r="B994" t="s">
        <v>1051</v>
      </c>
      <c r="C994" t="s">
        <v>11</v>
      </c>
      <c r="D994" t="s">
        <v>11</v>
      </c>
      <c r="E994" t="s">
        <v>12</v>
      </c>
      <c r="F994" t="s">
        <v>16</v>
      </c>
      <c r="G994">
        <v>29910</v>
      </c>
      <c r="H994">
        <v>0</v>
      </c>
      <c r="I994">
        <v>1.33</v>
      </c>
      <c r="J994">
        <v>4.32</v>
      </c>
    </row>
    <row r="995" spans="1:10" x14ac:dyDescent="0.2">
      <c r="A995" s="1">
        <v>43992</v>
      </c>
      <c r="B995" t="s">
        <v>1052</v>
      </c>
      <c r="C995" t="s">
        <v>11</v>
      </c>
      <c r="D995" t="s">
        <v>11</v>
      </c>
      <c r="E995" t="s">
        <v>12</v>
      </c>
      <c r="F995" t="s">
        <v>16</v>
      </c>
      <c r="G995">
        <v>15146</v>
      </c>
      <c r="H995">
        <v>0</v>
      </c>
      <c r="I995">
        <v>0.86</v>
      </c>
      <c r="J995">
        <v>5.54</v>
      </c>
    </row>
    <row r="996" spans="1:10" x14ac:dyDescent="0.2">
      <c r="A996" s="1">
        <v>43992</v>
      </c>
      <c r="B996" t="s">
        <v>1053</v>
      </c>
      <c r="C996" t="s">
        <v>11</v>
      </c>
      <c r="D996" t="s">
        <v>11</v>
      </c>
      <c r="E996" t="s">
        <v>12</v>
      </c>
      <c r="F996" t="s">
        <v>16</v>
      </c>
      <c r="G996">
        <v>78154</v>
      </c>
      <c r="H996">
        <v>0</v>
      </c>
      <c r="I996">
        <v>1.37</v>
      </c>
      <c r="J996">
        <v>4.08</v>
      </c>
    </row>
    <row r="997" spans="1:10" x14ac:dyDescent="0.2">
      <c r="A997" s="1">
        <v>43993</v>
      </c>
      <c r="B997" t="s">
        <v>1054</v>
      </c>
      <c r="C997" t="s">
        <v>11</v>
      </c>
      <c r="D997" t="s">
        <v>11</v>
      </c>
      <c r="E997" t="s">
        <v>12</v>
      </c>
      <c r="F997" t="s">
        <v>16</v>
      </c>
      <c r="G997">
        <v>39090</v>
      </c>
      <c r="H997">
        <v>0</v>
      </c>
      <c r="I997">
        <v>1.32</v>
      </c>
      <c r="J997">
        <v>4.18</v>
      </c>
    </row>
    <row r="998" spans="1:10" x14ac:dyDescent="0.2">
      <c r="A998" s="1">
        <v>43993</v>
      </c>
      <c r="B998" t="s">
        <v>1055</v>
      </c>
      <c r="C998" t="s">
        <v>11</v>
      </c>
      <c r="D998" t="s">
        <v>11</v>
      </c>
      <c r="E998" t="s">
        <v>12</v>
      </c>
      <c r="F998" t="s">
        <v>16</v>
      </c>
      <c r="G998">
        <v>27502</v>
      </c>
      <c r="H998">
        <v>0</v>
      </c>
      <c r="I998">
        <v>1.33</v>
      </c>
      <c r="J998">
        <v>4.32</v>
      </c>
    </row>
    <row r="999" spans="1:10" x14ac:dyDescent="0.2">
      <c r="A999" s="1">
        <v>43993</v>
      </c>
      <c r="B999" t="s">
        <v>1056</v>
      </c>
      <c r="C999" t="s">
        <v>11</v>
      </c>
      <c r="D999" t="s">
        <v>11</v>
      </c>
      <c r="E999" t="s">
        <v>12</v>
      </c>
      <c r="F999" t="s">
        <v>16</v>
      </c>
      <c r="G999">
        <v>85140</v>
      </c>
      <c r="H999">
        <v>0</v>
      </c>
      <c r="I999">
        <v>1.4</v>
      </c>
      <c r="J999">
        <v>4</v>
      </c>
    </row>
    <row r="1000" spans="1:10" x14ac:dyDescent="0.2">
      <c r="A1000" s="1">
        <v>43993</v>
      </c>
      <c r="B1000" t="s">
        <v>1057</v>
      </c>
      <c r="C1000" t="s">
        <v>11</v>
      </c>
      <c r="D1000" t="s">
        <v>11</v>
      </c>
      <c r="E1000" t="s">
        <v>12</v>
      </c>
      <c r="F1000" t="s">
        <v>16</v>
      </c>
      <c r="G1000">
        <v>84094</v>
      </c>
      <c r="H1000">
        <v>0</v>
      </c>
      <c r="I1000">
        <v>2.46</v>
      </c>
      <c r="J1000">
        <v>5.04</v>
      </c>
    </row>
    <row r="1001" spans="1:10" x14ac:dyDescent="0.2">
      <c r="A1001" s="1">
        <v>43994</v>
      </c>
      <c r="B1001" t="s">
        <v>1058</v>
      </c>
      <c r="C1001" t="s">
        <v>11</v>
      </c>
      <c r="D1001" t="s">
        <v>11</v>
      </c>
      <c r="E1001" t="s">
        <v>12</v>
      </c>
      <c r="F1001" t="s">
        <v>24</v>
      </c>
      <c r="G1001">
        <v>84062</v>
      </c>
      <c r="H1001">
        <v>0</v>
      </c>
      <c r="I1001">
        <v>0.61</v>
      </c>
      <c r="J1001">
        <v>7.64</v>
      </c>
    </row>
    <row r="1002" spans="1:10" x14ac:dyDescent="0.2">
      <c r="A1002" s="1">
        <v>43994</v>
      </c>
      <c r="B1002" t="s">
        <v>1059</v>
      </c>
      <c r="C1002" t="s">
        <v>11</v>
      </c>
      <c r="D1002" t="s">
        <v>11</v>
      </c>
      <c r="E1002" t="s">
        <v>12</v>
      </c>
      <c r="F1002" t="s">
        <v>24</v>
      </c>
      <c r="G1002">
        <v>95041</v>
      </c>
      <c r="H1002">
        <v>0</v>
      </c>
      <c r="I1002">
        <v>2.14</v>
      </c>
      <c r="J1002">
        <v>8.76</v>
      </c>
    </row>
    <row r="1003" spans="1:10" x14ac:dyDescent="0.2">
      <c r="A1003" s="1">
        <v>43994</v>
      </c>
      <c r="B1003" t="s">
        <v>1060</v>
      </c>
      <c r="C1003" t="s">
        <v>11</v>
      </c>
      <c r="D1003" t="s">
        <v>11</v>
      </c>
      <c r="E1003" t="s">
        <v>12</v>
      </c>
      <c r="F1003" t="s">
        <v>24</v>
      </c>
      <c r="G1003">
        <v>83651</v>
      </c>
      <c r="H1003">
        <v>0</v>
      </c>
      <c r="I1003">
        <v>1.78</v>
      </c>
      <c r="J1003">
        <v>8.1199999999999992</v>
      </c>
    </row>
    <row r="1004" spans="1:10" x14ac:dyDescent="0.2">
      <c r="A1004" s="1">
        <v>43994</v>
      </c>
      <c r="B1004" t="s">
        <v>1061</v>
      </c>
      <c r="C1004" t="s">
        <v>11</v>
      </c>
      <c r="D1004" t="s">
        <v>11</v>
      </c>
      <c r="E1004" t="s">
        <v>12</v>
      </c>
      <c r="F1004" t="s">
        <v>24</v>
      </c>
      <c r="G1004">
        <v>84062</v>
      </c>
      <c r="H1004">
        <v>0</v>
      </c>
      <c r="I1004">
        <v>0.61</v>
      </c>
      <c r="J1004">
        <v>7.64</v>
      </c>
    </row>
    <row r="1005" spans="1:10" x14ac:dyDescent="0.2">
      <c r="A1005" s="1">
        <v>43994</v>
      </c>
      <c r="B1005" t="s">
        <v>1062</v>
      </c>
      <c r="C1005" t="s">
        <v>11</v>
      </c>
      <c r="D1005" t="s">
        <v>11</v>
      </c>
      <c r="E1005" t="s">
        <v>12</v>
      </c>
      <c r="F1005" t="s">
        <v>16</v>
      </c>
      <c r="G1005">
        <v>85042</v>
      </c>
      <c r="H1005">
        <v>0</v>
      </c>
      <c r="I1005">
        <v>1.1200000000000001</v>
      </c>
      <c r="J1005">
        <v>2.78</v>
      </c>
    </row>
    <row r="1006" spans="1:10" x14ac:dyDescent="0.2">
      <c r="A1006" s="1">
        <v>43994</v>
      </c>
      <c r="B1006" t="s">
        <v>1063</v>
      </c>
      <c r="C1006" t="s">
        <v>11</v>
      </c>
      <c r="D1006" t="s">
        <v>11</v>
      </c>
      <c r="E1006" t="s">
        <v>12</v>
      </c>
      <c r="F1006" t="s">
        <v>24</v>
      </c>
      <c r="G1006">
        <v>84120</v>
      </c>
      <c r="H1006">
        <v>0</v>
      </c>
      <c r="I1006">
        <v>0.61</v>
      </c>
      <c r="J1006">
        <v>7.64</v>
      </c>
    </row>
    <row r="1007" spans="1:10" x14ac:dyDescent="0.2">
      <c r="A1007" s="1">
        <v>43994</v>
      </c>
      <c r="B1007" t="s">
        <v>1064</v>
      </c>
      <c r="C1007" t="s">
        <v>11</v>
      </c>
      <c r="D1007" t="s">
        <v>11</v>
      </c>
      <c r="E1007" t="s">
        <v>12</v>
      </c>
      <c r="F1007" t="s">
        <v>24</v>
      </c>
      <c r="G1007">
        <v>55343</v>
      </c>
      <c r="H1007">
        <v>0</v>
      </c>
      <c r="I1007">
        <v>2.14</v>
      </c>
      <c r="J1007">
        <v>8.76</v>
      </c>
    </row>
    <row r="1008" spans="1:10" x14ac:dyDescent="0.2">
      <c r="A1008" s="1">
        <v>43994</v>
      </c>
      <c r="B1008" t="s">
        <v>1065</v>
      </c>
      <c r="C1008" t="s">
        <v>11</v>
      </c>
      <c r="D1008" t="s">
        <v>11</v>
      </c>
      <c r="E1008" t="s">
        <v>12</v>
      </c>
      <c r="F1008" t="s">
        <v>24</v>
      </c>
      <c r="G1008">
        <v>89436</v>
      </c>
      <c r="H1008">
        <v>0</v>
      </c>
      <c r="I1008">
        <v>1.78</v>
      </c>
      <c r="J1008">
        <v>8.1199999999999992</v>
      </c>
    </row>
    <row r="1009" spans="1:10" x14ac:dyDescent="0.2">
      <c r="A1009" s="1">
        <v>43994</v>
      </c>
      <c r="B1009" t="s">
        <v>1066</v>
      </c>
      <c r="C1009" t="s">
        <v>11</v>
      </c>
      <c r="D1009" t="s">
        <v>11</v>
      </c>
      <c r="E1009" t="s">
        <v>12</v>
      </c>
      <c r="F1009" t="s">
        <v>24</v>
      </c>
      <c r="G1009">
        <v>96789</v>
      </c>
      <c r="H1009">
        <v>0</v>
      </c>
      <c r="I1009">
        <v>3.71</v>
      </c>
      <c r="J1009">
        <v>11.19</v>
      </c>
    </row>
    <row r="1010" spans="1:10" x14ac:dyDescent="0.2">
      <c r="A1010" s="1">
        <v>43994</v>
      </c>
      <c r="B1010" t="s">
        <v>1067</v>
      </c>
      <c r="C1010" t="s">
        <v>11</v>
      </c>
      <c r="D1010" t="s">
        <v>11</v>
      </c>
      <c r="E1010" t="s">
        <v>12</v>
      </c>
      <c r="F1010" t="s">
        <v>24</v>
      </c>
      <c r="G1010">
        <v>84106</v>
      </c>
      <c r="H1010">
        <v>0</v>
      </c>
      <c r="I1010">
        <v>0.61</v>
      </c>
      <c r="J1010">
        <v>7.64</v>
      </c>
    </row>
    <row r="1011" spans="1:10" x14ac:dyDescent="0.2">
      <c r="A1011" s="1">
        <v>43994</v>
      </c>
      <c r="B1011" t="s">
        <v>1068</v>
      </c>
      <c r="C1011" t="s">
        <v>11</v>
      </c>
      <c r="D1011" t="s">
        <v>11</v>
      </c>
      <c r="E1011" t="s">
        <v>12</v>
      </c>
      <c r="F1011" t="s">
        <v>24</v>
      </c>
      <c r="G1011">
        <v>68701</v>
      </c>
      <c r="H1011">
        <v>0</v>
      </c>
      <c r="I1011">
        <v>3.01</v>
      </c>
      <c r="J1011">
        <v>9.5399999999999991</v>
      </c>
    </row>
    <row r="1012" spans="1:10" x14ac:dyDescent="0.2">
      <c r="A1012" s="1">
        <v>43994</v>
      </c>
      <c r="B1012" t="s">
        <v>1069</v>
      </c>
      <c r="C1012" t="s">
        <v>11</v>
      </c>
      <c r="D1012" t="s">
        <v>11</v>
      </c>
      <c r="E1012" t="s">
        <v>12</v>
      </c>
      <c r="F1012" t="s">
        <v>24</v>
      </c>
      <c r="G1012">
        <v>53085</v>
      </c>
      <c r="H1012">
        <v>0</v>
      </c>
      <c r="I1012">
        <v>1.76</v>
      </c>
      <c r="J1012">
        <v>9.99</v>
      </c>
    </row>
    <row r="1013" spans="1:10" x14ac:dyDescent="0.2">
      <c r="A1013" s="1">
        <v>43994</v>
      </c>
      <c r="B1013" t="s">
        <v>1070</v>
      </c>
      <c r="C1013" t="s">
        <v>11</v>
      </c>
      <c r="D1013" t="s">
        <v>11</v>
      </c>
      <c r="E1013" t="s">
        <v>12</v>
      </c>
      <c r="F1013" t="s">
        <v>24</v>
      </c>
      <c r="G1013">
        <v>85747</v>
      </c>
      <c r="H1013">
        <v>0</v>
      </c>
      <c r="I1013">
        <v>1.78</v>
      </c>
      <c r="J1013">
        <v>8.1199999999999992</v>
      </c>
    </row>
    <row r="1014" spans="1:10" x14ac:dyDescent="0.2">
      <c r="A1014" s="1">
        <v>43994</v>
      </c>
      <c r="B1014" t="s">
        <v>1071</v>
      </c>
      <c r="C1014" t="s">
        <v>11</v>
      </c>
      <c r="D1014" t="s">
        <v>11</v>
      </c>
      <c r="E1014" t="s">
        <v>12</v>
      </c>
      <c r="F1014" t="s">
        <v>24</v>
      </c>
      <c r="G1014">
        <v>95765</v>
      </c>
      <c r="H1014">
        <v>0</v>
      </c>
      <c r="I1014">
        <v>2.31</v>
      </c>
      <c r="J1014">
        <v>8.59</v>
      </c>
    </row>
    <row r="1015" spans="1:10" x14ac:dyDescent="0.2">
      <c r="A1015" s="1">
        <v>43994</v>
      </c>
      <c r="B1015" t="s">
        <v>1072</v>
      </c>
      <c r="C1015" t="s">
        <v>11</v>
      </c>
      <c r="D1015" t="s">
        <v>11</v>
      </c>
      <c r="E1015" t="s">
        <v>12</v>
      </c>
      <c r="F1015" t="s">
        <v>24</v>
      </c>
      <c r="G1015">
        <v>78752</v>
      </c>
      <c r="H1015">
        <v>0</v>
      </c>
      <c r="I1015">
        <v>2.14</v>
      </c>
      <c r="J1015">
        <v>8.76</v>
      </c>
    </row>
    <row r="1016" spans="1:10" x14ac:dyDescent="0.2">
      <c r="A1016" s="1">
        <v>43994</v>
      </c>
      <c r="B1016" t="s">
        <v>1073</v>
      </c>
      <c r="C1016" t="s">
        <v>11</v>
      </c>
      <c r="D1016" t="s">
        <v>11</v>
      </c>
      <c r="E1016" t="s">
        <v>12</v>
      </c>
      <c r="F1016" t="s">
        <v>24</v>
      </c>
      <c r="G1016">
        <v>98662</v>
      </c>
      <c r="H1016">
        <v>0</v>
      </c>
      <c r="I1016">
        <v>2.14</v>
      </c>
      <c r="J1016">
        <v>8.76</v>
      </c>
    </row>
    <row r="1017" spans="1:10" x14ac:dyDescent="0.2">
      <c r="A1017" s="1">
        <v>43994</v>
      </c>
      <c r="B1017" t="s">
        <v>1074</v>
      </c>
      <c r="C1017" t="s">
        <v>11</v>
      </c>
      <c r="D1017" t="s">
        <v>11</v>
      </c>
      <c r="E1017" t="s">
        <v>12</v>
      </c>
      <c r="F1017" t="s">
        <v>24</v>
      </c>
      <c r="G1017" s="2" t="s">
        <v>1075</v>
      </c>
      <c r="H1017">
        <v>0</v>
      </c>
      <c r="I1017">
        <v>3.71</v>
      </c>
      <c r="J1017">
        <v>11.19</v>
      </c>
    </row>
    <row r="1018" spans="1:10" x14ac:dyDescent="0.2">
      <c r="A1018" s="1">
        <v>43994</v>
      </c>
      <c r="B1018" t="s">
        <v>1076</v>
      </c>
      <c r="C1018" t="s">
        <v>11</v>
      </c>
      <c r="D1018" t="s">
        <v>11</v>
      </c>
      <c r="E1018" t="s">
        <v>12</v>
      </c>
      <c r="F1018" t="s">
        <v>24</v>
      </c>
      <c r="G1018">
        <v>93117</v>
      </c>
      <c r="H1018">
        <v>0</v>
      </c>
      <c r="I1018">
        <v>2.14</v>
      </c>
      <c r="J1018">
        <v>8.76</v>
      </c>
    </row>
    <row r="1019" spans="1:10" x14ac:dyDescent="0.2">
      <c r="A1019" s="1">
        <v>43994</v>
      </c>
      <c r="B1019" t="s">
        <v>1077</v>
      </c>
      <c r="C1019" t="s">
        <v>11</v>
      </c>
      <c r="D1019" t="s">
        <v>11</v>
      </c>
      <c r="E1019" t="s">
        <v>12</v>
      </c>
      <c r="F1019" t="s">
        <v>24</v>
      </c>
      <c r="G1019">
        <v>84049</v>
      </c>
      <c r="H1019">
        <v>0</v>
      </c>
      <c r="I1019">
        <v>0.86</v>
      </c>
      <c r="J1019">
        <v>7.84</v>
      </c>
    </row>
    <row r="1020" spans="1:10" x14ac:dyDescent="0.2">
      <c r="A1020" s="1">
        <v>43994</v>
      </c>
      <c r="B1020" t="s">
        <v>1078</v>
      </c>
      <c r="C1020" t="s">
        <v>11</v>
      </c>
      <c r="D1020" t="s">
        <v>11</v>
      </c>
      <c r="E1020" t="s">
        <v>12</v>
      </c>
      <c r="F1020" t="s">
        <v>24</v>
      </c>
      <c r="G1020">
        <v>73071</v>
      </c>
      <c r="H1020">
        <v>0</v>
      </c>
      <c r="I1020">
        <v>2.14</v>
      </c>
      <c r="J1020">
        <v>8.76</v>
      </c>
    </row>
    <row r="1021" spans="1:10" x14ac:dyDescent="0.2">
      <c r="A1021" s="1">
        <v>43994</v>
      </c>
      <c r="B1021" t="s">
        <v>1079</v>
      </c>
      <c r="C1021" t="s">
        <v>11</v>
      </c>
      <c r="D1021" t="s">
        <v>11</v>
      </c>
      <c r="E1021" t="s">
        <v>12</v>
      </c>
      <c r="F1021" t="s">
        <v>24</v>
      </c>
      <c r="G1021">
        <v>33162</v>
      </c>
      <c r="H1021">
        <v>0</v>
      </c>
      <c r="I1021">
        <v>3.71</v>
      </c>
      <c r="J1021">
        <v>11.19</v>
      </c>
    </row>
    <row r="1022" spans="1:10" x14ac:dyDescent="0.2">
      <c r="A1022" s="1">
        <v>43994</v>
      </c>
      <c r="B1022" t="s">
        <v>1080</v>
      </c>
      <c r="C1022" t="s">
        <v>11</v>
      </c>
      <c r="D1022" t="s">
        <v>11</v>
      </c>
      <c r="E1022" t="s">
        <v>12</v>
      </c>
      <c r="F1022" t="s">
        <v>24</v>
      </c>
      <c r="G1022">
        <v>29691</v>
      </c>
      <c r="H1022">
        <v>0</v>
      </c>
      <c r="I1022">
        <v>3.11</v>
      </c>
      <c r="J1022">
        <v>10.54</v>
      </c>
    </row>
    <row r="1023" spans="1:10" x14ac:dyDescent="0.2">
      <c r="A1023" s="1">
        <v>43994</v>
      </c>
      <c r="B1023" t="s">
        <v>1081</v>
      </c>
      <c r="C1023" t="s">
        <v>11</v>
      </c>
      <c r="D1023" t="s">
        <v>11</v>
      </c>
      <c r="E1023" t="s">
        <v>12</v>
      </c>
      <c r="F1023" t="s">
        <v>24</v>
      </c>
      <c r="G1023">
        <v>55423</v>
      </c>
      <c r="H1023">
        <v>0</v>
      </c>
      <c r="I1023">
        <v>2.14</v>
      </c>
      <c r="J1023">
        <v>8.76</v>
      </c>
    </row>
    <row r="1024" spans="1:10" x14ac:dyDescent="0.2">
      <c r="A1024" s="1">
        <v>43994</v>
      </c>
      <c r="B1024" t="s">
        <v>1082</v>
      </c>
      <c r="C1024" t="s">
        <v>11</v>
      </c>
      <c r="D1024" t="s">
        <v>11</v>
      </c>
      <c r="E1024" t="s">
        <v>12</v>
      </c>
      <c r="F1024" t="s">
        <v>24</v>
      </c>
      <c r="G1024">
        <v>84045</v>
      </c>
      <c r="H1024">
        <v>0</v>
      </c>
      <c r="I1024">
        <v>0.61</v>
      </c>
      <c r="J1024">
        <v>7.64</v>
      </c>
    </row>
    <row r="1025" spans="1:10" x14ac:dyDescent="0.2">
      <c r="A1025" s="1">
        <v>43994</v>
      </c>
      <c r="B1025" t="s">
        <v>1083</v>
      </c>
      <c r="C1025" t="s">
        <v>11</v>
      </c>
      <c r="D1025" t="s">
        <v>11</v>
      </c>
      <c r="E1025" t="s">
        <v>12</v>
      </c>
      <c r="F1025" t="s">
        <v>24</v>
      </c>
      <c r="G1025">
        <v>98662</v>
      </c>
      <c r="H1025">
        <v>0</v>
      </c>
      <c r="I1025">
        <v>2.14</v>
      </c>
      <c r="J1025">
        <v>8.76</v>
      </c>
    </row>
    <row r="1026" spans="1:10" x14ac:dyDescent="0.2">
      <c r="A1026" s="1">
        <v>43994</v>
      </c>
      <c r="B1026" t="s">
        <v>1084</v>
      </c>
      <c r="C1026" t="s">
        <v>11</v>
      </c>
      <c r="D1026" t="s">
        <v>11</v>
      </c>
      <c r="E1026" t="s">
        <v>12</v>
      </c>
      <c r="F1026" t="s">
        <v>24</v>
      </c>
      <c r="G1026">
        <v>95003</v>
      </c>
      <c r="H1026">
        <v>0</v>
      </c>
      <c r="I1026">
        <v>2.14</v>
      </c>
      <c r="J1026">
        <v>8.76</v>
      </c>
    </row>
    <row r="1027" spans="1:10" x14ac:dyDescent="0.2">
      <c r="A1027" s="1">
        <v>43994</v>
      </c>
      <c r="B1027" t="s">
        <v>1085</v>
      </c>
      <c r="C1027" t="s">
        <v>11</v>
      </c>
      <c r="D1027" t="s">
        <v>11</v>
      </c>
      <c r="E1027" t="s">
        <v>12</v>
      </c>
      <c r="F1027" t="s">
        <v>24</v>
      </c>
      <c r="G1027">
        <v>93117</v>
      </c>
      <c r="H1027">
        <v>0</v>
      </c>
      <c r="I1027">
        <v>2.14</v>
      </c>
      <c r="J1027">
        <v>8.76</v>
      </c>
    </row>
    <row r="1028" spans="1:10" x14ac:dyDescent="0.2">
      <c r="A1028" s="1">
        <v>43994</v>
      </c>
      <c r="B1028" t="s">
        <v>1086</v>
      </c>
      <c r="C1028" t="s">
        <v>11</v>
      </c>
      <c r="D1028" t="s">
        <v>11</v>
      </c>
      <c r="E1028" t="s">
        <v>12</v>
      </c>
      <c r="F1028" t="s">
        <v>16</v>
      </c>
      <c r="G1028">
        <v>84005</v>
      </c>
      <c r="H1028">
        <v>0</v>
      </c>
      <c r="I1028">
        <v>2.46</v>
      </c>
      <c r="J1028">
        <v>5.04</v>
      </c>
    </row>
    <row r="1029" spans="1:10" x14ac:dyDescent="0.2">
      <c r="A1029" s="1">
        <v>43994</v>
      </c>
      <c r="B1029" t="s">
        <v>1087</v>
      </c>
      <c r="C1029" t="s">
        <v>11</v>
      </c>
      <c r="D1029" t="s">
        <v>11</v>
      </c>
      <c r="E1029" t="s">
        <v>12</v>
      </c>
      <c r="F1029" t="s">
        <v>16</v>
      </c>
      <c r="G1029">
        <v>84062</v>
      </c>
      <c r="H1029">
        <v>0</v>
      </c>
      <c r="I1029">
        <v>1.37</v>
      </c>
      <c r="J1029">
        <v>3.93</v>
      </c>
    </row>
    <row r="1030" spans="1:10" x14ac:dyDescent="0.2">
      <c r="A1030" s="1">
        <v>43994</v>
      </c>
      <c r="B1030" t="s">
        <v>1088</v>
      </c>
      <c r="C1030" t="s">
        <v>11</v>
      </c>
      <c r="D1030" t="s">
        <v>11</v>
      </c>
      <c r="E1030" t="s">
        <v>12</v>
      </c>
      <c r="F1030" t="s">
        <v>24</v>
      </c>
      <c r="G1030">
        <v>33704</v>
      </c>
      <c r="H1030">
        <v>0</v>
      </c>
      <c r="I1030">
        <v>3.11</v>
      </c>
      <c r="J1030">
        <v>10.54</v>
      </c>
    </row>
    <row r="1031" spans="1:10" x14ac:dyDescent="0.2">
      <c r="A1031" s="1">
        <v>43994</v>
      </c>
      <c r="B1031" t="s">
        <v>1089</v>
      </c>
      <c r="C1031" t="s">
        <v>11</v>
      </c>
      <c r="D1031" t="s">
        <v>11</v>
      </c>
      <c r="E1031" t="s">
        <v>12</v>
      </c>
      <c r="F1031" t="s">
        <v>24</v>
      </c>
      <c r="G1031">
        <v>48331</v>
      </c>
      <c r="H1031">
        <v>0</v>
      </c>
      <c r="I1031">
        <v>3.11</v>
      </c>
      <c r="J1031">
        <v>10.54</v>
      </c>
    </row>
    <row r="1032" spans="1:10" x14ac:dyDescent="0.2">
      <c r="A1032" s="1">
        <v>43994</v>
      </c>
      <c r="B1032" t="s">
        <v>1090</v>
      </c>
      <c r="C1032" t="s">
        <v>11</v>
      </c>
      <c r="D1032" t="s">
        <v>11</v>
      </c>
      <c r="E1032" t="s">
        <v>12</v>
      </c>
      <c r="F1032" t="s">
        <v>24</v>
      </c>
      <c r="G1032" t="s">
        <v>1091</v>
      </c>
      <c r="H1032">
        <v>0</v>
      </c>
      <c r="I1032">
        <v>0.61</v>
      </c>
      <c r="J1032">
        <v>7.64</v>
      </c>
    </row>
    <row r="1033" spans="1:10" x14ac:dyDescent="0.2">
      <c r="A1033" s="1">
        <v>43994</v>
      </c>
      <c r="B1033" t="s">
        <v>1092</v>
      </c>
      <c r="C1033" t="s">
        <v>11</v>
      </c>
      <c r="D1033" t="s">
        <v>11</v>
      </c>
      <c r="E1033" t="s">
        <v>12</v>
      </c>
      <c r="F1033" t="s">
        <v>24</v>
      </c>
      <c r="G1033">
        <v>92591</v>
      </c>
      <c r="H1033">
        <v>0</v>
      </c>
      <c r="I1033">
        <v>1.78</v>
      </c>
      <c r="J1033">
        <v>8.1199999999999992</v>
      </c>
    </row>
    <row r="1034" spans="1:10" x14ac:dyDescent="0.2">
      <c r="A1034" s="1">
        <v>43994</v>
      </c>
      <c r="B1034" t="s">
        <v>1093</v>
      </c>
      <c r="C1034" t="s">
        <v>11</v>
      </c>
      <c r="D1034" t="s">
        <v>11</v>
      </c>
      <c r="E1034" t="s">
        <v>12</v>
      </c>
      <c r="F1034" t="s">
        <v>24</v>
      </c>
      <c r="G1034">
        <v>84765</v>
      </c>
      <c r="H1034">
        <v>0</v>
      </c>
      <c r="I1034">
        <v>0.61</v>
      </c>
      <c r="J1034">
        <v>7.64</v>
      </c>
    </row>
    <row r="1035" spans="1:10" x14ac:dyDescent="0.2">
      <c r="A1035" s="1">
        <v>43994</v>
      </c>
      <c r="B1035" t="s">
        <v>1094</v>
      </c>
      <c r="C1035" t="s">
        <v>11</v>
      </c>
      <c r="D1035" t="s">
        <v>11</v>
      </c>
      <c r="E1035" t="s">
        <v>12</v>
      </c>
      <c r="F1035" t="s">
        <v>24</v>
      </c>
      <c r="G1035">
        <v>89408</v>
      </c>
      <c r="H1035">
        <v>0</v>
      </c>
      <c r="I1035">
        <v>1.78</v>
      </c>
      <c r="J1035">
        <v>8.1199999999999992</v>
      </c>
    </row>
    <row r="1036" spans="1:10" x14ac:dyDescent="0.2">
      <c r="A1036" s="1">
        <v>43994</v>
      </c>
      <c r="B1036" t="s">
        <v>1095</v>
      </c>
      <c r="C1036" t="s">
        <v>11</v>
      </c>
      <c r="D1036" t="s">
        <v>11</v>
      </c>
      <c r="E1036" t="s">
        <v>12</v>
      </c>
      <c r="F1036" t="s">
        <v>24</v>
      </c>
      <c r="G1036">
        <v>95003</v>
      </c>
      <c r="H1036">
        <v>0</v>
      </c>
      <c r="I1036">
        <v>2.14</v>
      </c>
      <c r="J1036">
        <v>8.76</v>
      </c>
    </row>
    <row r="1037" spans="1:10" x14ac:dyDescent="0.2">
      <c r="A1037" s="1">
        <v>43995</v>
      </c>
      <c r="B1037" t="s">
        <v>1096</v>
      </c>
      <c r="C1037" t="s">
        <v>11</v>
      </c>
      <c r="D1037" t="s">
        <v>11</v>
      </c>
      <c r="E1037" t="s">
        <v>12</v>
      </c>
      <c r="F1037" t="s">
        <v>16</v>
      </c>
      <c r="G1037">
        <v>97378</v>
      </c>
      <c r="H1037">
        <v>0</v>
      </c>
      <c r="I1037">
        <v>2.98</v>
      </c>
      <c r="J1037">
        <v>5.27</v>
      </c>
    </row>
    <row r="1038" spans="1:10" x14ac:dyDescent="0.2">
      <c r="A1038" s="1">
        <v>43995</v>
      </c>
      <c r="B1038" t="s">
        <v>1097</v>
      </c>
      <c r="C1038" t="s">
        <v>11</v>
      </c>
      <c r="D1038" t="s">
        <v>11</v>
      </c>
      <c r="E1038" t="s">
        <v>12</v>
      </c>
      <c r="F1038" t="s">
        <v>24</v>
      </c>
      <c r="G1038">
        <v>85255</v>
      </c>
      <c r="H1038">
        <v>0</v>
      </c>
      <c r="I1038">
        <v>1.78</v>
      </c>
      <c r="J1038">
        <v>8.1199999999999992</v>
      </c>
    </row>
    <row r="1039" spans="1:10" x14ac:dyDescent="0.2">
      <c r="A1039" s="1">
        <v>43995</v>
      </c>
      <c r="B1039" t="s">
        <v>1098</v>
      </c>
      <c r="C1039" t="s">
        <v>11</v>
      </c>
      <c r="D1039" t="s">
        <v>11</v>
      </c>
      <c r="E1039" t="s">
        <v>12</v>
      </c>
      <c r="F1039" t="s">
        <v>24</v>
      </c>
      <c r="G1039">
        <v>76060</v>
      </c>
      <c r="H1039">
        <v>0</v>
      </c>
      <c r="I1039">
        <v>2.14</v>
      </c>
      <c r="J1039">
        <v>8.76</v>
      </c>
    </row>
    <row r="1040" spans="1:10" x14ac:dyDescent="0.2">
      <c r="A1040" s="1">
        <v>43995</v>
      </c>
      <c r="B1040" t="s">
        <v>1099</v>
      </c>
      <c r="C1040" t="s">
        <v>11</v>
      </c>
      <c r="D1040" t="s">
        <v>11</v>
      </c>
      <c r="E1040" t="s">
        <v>12</v>
      </c>
      <c r="F1040" t="s">
        <v>24</v>
      </c>
      <c r="G1040">
        <v>85233</v>
      </c>
      <c r="H1040">
        <v>0</v>
      </c>
      <c r="I1040">
        <v>2.31</v>
      </c>
      <c r="J1040">
        <v>8.59</v>
      </c>
    </row>
    <row r="1041" spans="1:10" x14ac:dyDescent="0.2">
      <c r="A1041" s="1">
        <v>43995</v>
      </c>
      <c r="B1041" t="s">
        <v>1100</v>
      </c>
      <c r="C1041" t="s">
        <v>11</v>
      </c>
      <c r="D1041" t="s">
        <v>11</v>
      </c>
      <c r="E1041" t="s">
        <v>12</v>
      </c>
      <c r="F1041" t="s">
        <v>16</v>
      </c>
      <c r="G1041">
        <v>51503</v>
      </c>
      <c r="H1041">
        <v>0</v>
      </c>
      <c r="I1041">
        <v>2.98</v>
      </c>
      <c r="J1041">
        <v>5.27</v>
      </c>
    </row>
    <row r="1042" spans="1:10" x14ac:dyDescent="0.2">
      <c r="A1042" s="1">
        <v>43995</v>
      </c>
      <c r="B1042" t="s">
        <v>1101</v>
      </c>
      <c r="C1042" t="s">
        <v>11</v>
      </c>
      <c r="D1042" t="s">
        <v>11</v>
      </c>
      <c r="E1042" t="s">
        <v>12</v>
      </c>
      <c r="F1042" t="s">
        <v>24</v>
      </c>
      <c r="G1042">
        <v>84044</v>
      </c>
      <c r="H1042">
        <v>0</v>
      </c>
      <c r="I1042">
        <v>0.86</v>
      </c>
      <c r="J1042">
        <v>7.84</v>
      </c>
    </row>
    <row r="1043" spans="1:10" x14ac:dyDescent="0.2">
      <c r="A1043" s="1">
        <v>43995</v>
      </c>
      <c r="B1043" t="s">
        <v>1102</v>
      </c>
      <c r="C1043" t="s">
        <v>11</v>
      </c>
      <c r="D1043" t="s">
        <v>11</v>
      </c>
      <c r="E1043" t="s">
        <v>12</v>
      </c>
      <c r="F1043" t="s">
        <v>24</v>
      </c>
      <c r="G1043">
        <v>85042</v>
      </c>
      <c r="H1043">
        <v>0</v>
      </c>
      <c r="I1043">
        <v>1.78</v>
      </c>
      <c r="J1043">
        <v>8.1199999999999992</v>
      </c>
    </row>
    <row r="1044" spans="1:10" x14ac:dyDescent="0.2">
      <c r="A1044" s="1">
        <v>43997</v>
      </c>
      <c r="B1044" t="s">
        <v>1103</v>
      </c>
      <c r="C1044" t="s">
        <v>11</v>
      </c>
      <c r="D1044" t="s">
        <v>11</v>
      </c>
      <c r="E1044" t="s">
        <v>12</v>
      </c>
      <c r="F1044" t="s">
        <v>16</v>
      </c>
      <c r="G1044">
        <v>84401</v>
      </c>
      <c r="H1044">
        <v>0</v>
      </c>
      <c r="I1044">
        <v>1.39</v>
      </c>
      <c r="J1044">
        <v>3.21</v>
      </c>
    </row>
    <row r="1045" spans="1:10" x14ac:dyDescent="0.2">
      <c r="A1045" s="1">
        <v>43997</v>
      </c>
      <c r="B1045" t="s">
        <v>1104</v>
      </c>
      <c r="C1045" t="s">
        <v>11</v>
      </c>
      <c r="D1045" t="s">
        <v>11</v>
      </c>
      <c r="E1045" t="s">
        <v>12</v>
      </c>
      <c r="F1045" t="s">
        <v>24</v>
      </c>
      <c r="G1045">
        <v>37212</v>
      </c>
      <c r="H1045">
        <v>0</v>
      </c>
      <c r="I1045">
        <v>1.76</v>
      </c>
      <c r="J1045">
        <v>9.99</v>
      </c>
    </row>
    <row r="1046" spans="1:10" x14ac:dyDescent="0.2">
      <c r="A1046" s="1">
        <v>43997</v>
      </c>
      <c r="B1046" t="s">
        <v>1105</v>
      </c>
      <c r="C1046" t="s">
        <v>11</v>
      </c>
      <c r="D1046" t="s">
        <v>11</v>
      </c>
      <c r="E1046" t="s">
        <v>12</v>
      </c>
      <c r="F1046" t="s">
        <v>24</v>
      </c>
      <c r="G1046">
        <v>93010</v>
      </c>
      <c r="H1046">
        <v>0</v>
      </c>
      <c r="I1046">
        <v>2.14</v>
      </c>
      <c r="J1046">
        <v>8.76</v>
      </c>
    </row>
    <row r="1047" spans="1:10" x14ac:dyDescent="0.2">
      <c r="A1047" s="1">
        <v>43997</v>
      </c>
      <c r="B1047" t="s">
        <v>1106</v>
      </c>
      <c r="C1047" t="s">
        <v>11</v>
      </c>
      <c r="D1047" t="s">
        <v>11</v>
      </c>
      <c r="E1047" t="s">
        <v>12</v>
      </c>
      <c r="F1047" t="s">
        <v>24</v>
      </c>
      <c r="G1047">
        <v>55423</v>
      </c>
      <c r="H1047">
        <v>0</v>
      </c>
      <c r="I1047">
        <v>2.64</v>
      </c>
      <c r="J1047">
        <v>11.41</v>
      </c>
    </row>
    <row r="1048" spans="1:10" x14ac:dyDescent="0.2">
      <c r="A1048" s="1">
        <v>43997</v>
      </c>
      <c r="B1048" t="s">
        <v>1107</v>
      </c>
      <c r="C1048" t="s">
        <v>11</v>
      </c>
      <c r="D1048" t="s">
        <v>11</v>
      </c>
      <c r="E1048" t="s">
        <v>12</v>
      </c>
      <c r="F1048" t="s">
        <v>1108</v>
      </c>
      <c r="G1048">
        <v>23503</v>
      </c>
      <c r="H1048">
        <v>0</v>
      </c>
      <c r="I1048">
        <v>3.24</v>
      </c>
      <c r="J1048">
        <v>20.66</v>
      </c>
    </row>
    <row r="1049" spans="1:10" x14ac:dyDescent="0.2">
      <c r="A1049" s="1">
        <v>43997</v>
      </c>
      <c r="B1049" t="s">
        <v>1109</v>
      </c>
      <c r="C1049" t="s">
        <v>11</v>
      </c>
      <c r="D1049" t="s">
        <v>11</v>
      </c>
      <c r="E1049" t="s">
        <v>12</v>
      </c>
      <c r="F1049" t="s">
        <v>24</v>
      </c>
      <c r="G1049">
        <v>95610</v>
      </c>
      <c r="H1049">
        <v>0</v>
      </c>
      <c r="I1049">
        <v>2.48</v>
      </c>
      <c r="J1049">
        <v>9.07</v>
      </c>
    </row>
    <row r="1050" spans="1:10" x14ac:dyDescent="0.2">
      <c r="A1050" s="1">
        <v>43997</v>
      </c>
      <c r="B1050" t="s">
        <v>1110</v>
      </c>
      <c r="C1050" t="s">
        <v>11</v>
      </c>
      <c r="D1050" t="s">
        <v>11</v>
      </c>
      <c r="E1050" t="s">
        <v>12</v>
      </c>
      <c r="F1050" t="s">
        <v>24</v>
      </c>
      <c r="G1050">
        <v>84025</v>
      </c>
      <c r="H1050">
        <v>0</v>
      </c>
      <c r="I1050">
        <v>0.61</v>
      </c>
      <c r="J1050">
        <v>7.64</v>
      </c>
    </row>
    <row r="1051" spans="1:10" x14ac:dyDescent="0.2">
      <c r="A1051" s="1">
        <v>43998</v>
      </c>
      <c r="B1051" t="s">
        <v>1111</v>
      </c>
      <c r="C1051" t="s">
        <v>11</v>
      </c>
      <c r="D1051" t="s">
        <v>11</v>
      </c>
      <c r="E1051" t="s">
        <v>12</v>
      </c>
      <c r="F1051" t="s">
        <v>16</v>
      </c>
      <c r="G1051" s="2" t="s">
        <v>1112</v>
      </c>
      <c r="H1051">
        <v>0</v>
      </c>
      <c r="I1051">
        <v>0.8</v>
      </c>
      <c r="J1051">
        <v>5.7</v>
      </c>
    </row>
    <row r="1052" spans="1:10" x14ac:dyDescent="0.2">
      <c r="A1052" s="1">
        <v>43998</v>
      </c>
      <c r="B1052" t="s">
        <v>1113</v>
      </c>
      <c r="C1052" t="s">
        <v>11</v>
      </c>
      <c r="D1052" t="s">
        <v>11</v>
      </c>
      <c r="E1052" t="s">
        <v>12</v>
      </c>
      <c r="F1052" t="s">
        <v>16</v>
      </c>
      <c r="G1052">
        <v>98249</v>
      </c>
      <c r="H1052">
        <v>0</v>
      </c>
      <c r="I1052">
        <v>1.44</v>
      </c>
      <c r="J1052">
        <v>3.31</v>
      </c>
    </row>
    <row r="1053" spans="1:10" x14ac:dyDescent="0.2">
      <c r="A1053" s="1">
        <v>43998</v>
      </c>
      <c r="B1053" t="s">
        <v>1114</v>
      </c>
      <c r="C1053" t="s">
        <v>11</v>
      </c>
      <c r="D1053" t="s">
        <v>11</v>
      </c>
      <c r="E1053" t="s">
        <v>12</v>
      </c>
      <c r="F1053" t="s">
        <v>24</v>
      </c>
      <c r="G1053">
        <v>84005</v>
      </c>
      <c r="H1053">
        <v>0</v>
      </c>
      <c r="I1053">
        <v>0.61</v>
      </c>
      <c r="J1053">
        <v>7.64</v>
      </c>
    </row>
    <row r="1054" spans="1:10" x14ac:dyDescent="0.2">
      <c r="A1054" s="1">
        <v>43998</v>
      </c>
      <c r="B1054" t="s">
        <v>1115</v>
      </c>
      <c r="C1054" t="s">
        <v>11</v>
      </c>
      <c r="D1054" t="s">
        <v>11</v>
      </c>
      <c r="E1054" t="s">
        <v>12</v>
      </c>
      <c r="F1054" t="s">
        <v>16</v>
      </c>
      <c r="G1054">
        <v>64015</v>
      </c>
      <c r="H1054">
        <v>0</v>
      </c>
      <c r="I1054">
        <v>0.88</v>
      </c>
      <c r="J1054">
        <v>5.27</v>
      </c>
    </row>
    <row r="1055" spans="1:10" x14ac:dyDescent="0.2">
      <c r="A1055" s="1">
        <v>43998</v>
      </c>
      <c r="B1055" t="s">
        <v>1116</v>
      </c>
      <c r="C1055" t="s">
        <v>11</v>
      </c>
      <c r="D1055" t="s">
        <v>11</v>
      </c>
      <c r="E1055" t="s">
        <v>12</v>
      </c>
      <c r="F1055" t="s">
        <v>24</v>
      </c>
      <c r="G1055">
        <v>93117</v>
      </c>
      <c r="H1055">
        <v>0</v>
      </c>
      <c r="I1055">
        <v>2.14</v>
      </c>
      <c r="J1055">
        <v>8.76</v>
      </c>
    </row>
    <row r="1056" spans="1:10" x14ac:dyDescent="0.2">
      <c r="A1056" s="1">
        <v>43998</v>
      </c>
      <c r="B1056" t="s">
        <v>1117</v>
      </c>
      <c r="C1056" t="s">
        <v>11</v>
      </c>
      <c r="D1056" t="s">
        <v>11</v>
      </c>
      <c r="E1056" t="s">
        <v>12</v>
      </c>
      <c r="F1056" t="s">
        <v>24</v>
      </c>
      <c r="G1056">
        <v>33704</v>
      </c>
      <c r="H1056">
        <v>0</v>
      </c>
      <c r="I1056">
        <v>3.11</v>
      </c>
      <c r="J1056">
        <v>10.54</v>
      </c>
    </row>
    <row r="1057" spans="1:10" x14ac:dyDescent="0.2">
      <c r="A1057" s="1">
        <v>43998</v>
      </c>
      <c r="B1057" t="s">
        <v>1118</v>
      </c>
      <c r="C1057" t="s">
        <v>11</v>
      </c>
      <c r="D1057" t="s">
        <v>11</v>
      </c>
      <c r="E1057" t="s">
        <v>12</v>
      </c>
      <c r="F1057" t="s">
        <v>24</v>
      </c>
      <c r="G1057">
        <v>95610</v>
      </c>
      <c r="H1057">
        <v>0</v>
      </c>
      <c r="I1057">
        <v>2.31</v>
      </c>
      <c r="J1057">
        <v>8.59</v>
      </c>
    </row>
    <row r="1058" spans="1:10" x14ac:dyDescent="0.2">
      <c r="A1058" s="1">
        <v>43998</v>
      </c>
      <c r="B1058" t="s">
        <v>1119</v>
      </c>
      <c r="C1058" t="s">
        <v>11</v>
      </c>
      <c r="D1058" t="s">
        <v>11</v>
      </c>
      <c r="E1058" t="s">
        <v>12</v>
      </c>
      <c r="F1058" t="s">
        <v>16</v>
      </c>
      <c r="G1058">
        <v>89131</v>
      </c>
      <c r="H1058">
        <v>0</v>
      </c>
      <c r="I1058">
        <v>1.4</v>
      </c>
      <c r="J1058">
        <v>4</v>
      </c>
    </row>
    <row r="1059" spans="1:10" x14ac:dyDescent="0.2">
      <c r="A1059" s="1">
        <v>43998</v>
      </c>
      <c r="B1059" t="s">
        <v>1120</v>
      </c>
      <c r="C1059" t="s">
        <v>11</v>
      </c>
      <c r="D1059" t="s">
        <v>11</v>
      </c>
      <c r="E1059" t="s">
        <v>12</v>
      </c>
      <c r="F1059" t="s">
        <v>16</v>
      </c>
      <c r="G1059">
        <v>92883</v>
      </c>
      <c r="H1059">
        <v>0</v>
      </c>
      <c r="I1059">
        <v>1.4</v>
      </c>
      <c r="J1059">
        <v>4</v>
      </c>
    </row>
    <row r="1060" spans="1:10" x14ac:dyDescent="0.2">
      <c r="A1060" s="1">
        <v>43998</v>
      </c>
      <c r="B1060" t="s">
        <v>1121</v>
      </c>
      <c r="C1060" t="s">
        <v>11</v>
      </c>
      <c r="D1060" t="s">
        <v>674</v>
      </c>
      <c r="E1060" t="s">
        <v>12</v>
      </c>
      <c r="F1060" t="s">
        <v>675</v>
      </c>
      <c r="G1060" t="s">
        <v>1122</v>
      </c>
      <c r="H1060">
        <v>11.08</v>
      </c>
      <c r="I1060">
        <v>2.4700000000000002</v>
      </c>
      <c r="J1060">
        <v>18.28</v>
      </c>
    </row>
    <row r="1061" spans="1:10" x14ac:dyDescent="0.2">
      <c r="A1061" s="1">
        <v>43998</v>
      </c>
      <c r="B1061" t="s">
        <v>1123</v>
      </c>
      <c r="C1061" t="s">
        <v>11</v>
      </c>
      <c r="D1061" t="s">
        <v>11</v>
      </c>
      <c r="E1061" t="s">
        <v>12</v>
      </c>
      <c r="F1061" t="s">
        <v>24</v>
      </c>
      <c r="G1061">
        <v>95765</v>
      </c>
      <c r="H1061">
        <v>0</v>
      </c>
      <c r="I1061">
        <v>1.78</v>
      </c>
      <c r="J1061">
        <v>8.1199999999999992</v>
      </c>
    </row>
    <row r="1062" spans="1:10" x14ac:dyDescent="0.2">
      <c r="A1062" s="1">
        <v>43999</v>
      </c>
      <c r="B1062" t="s">
        <v>1124</v>
      </c>
      <c r="C1062" t="s">
        <v>11</v>
      </c>
      <c r="D1062" t="s">
        <v>11</v>
      </c>
      <c r="E1062" t="s">
        <v>12</v>
      </c>
      <c r="F1062" t="s">
        <v>24</v>
      </c>
      <c r="G1062">
        <v>84601</v>
      </c>
      <c r="H1062">
        <v>0</v>
      </c>
      <c r="I1062">
        <v>0.61</v>
      </c>
      <c r="J1062">
        <v>7.64</v>
      </c>
    </row>
    <row r="1063" spans="1:10" x14ac:dyDescent="0.2">
      <c r="A1063" s="1">
        <v>43999</v>
      </c>
      <c r="B1063" t="s">
        <v>1125</v>
      </c>
      <c r="C1063" t="s">
        <v>11</v>
      </c>
      <c r="D1063" t="s">
        <v>11</v>
      </c>
      <c r="E1063" t="s">
        <v>12</v>
      </c>
      <c r="F1063" t="s">
        <v>16</v>
      </c>
      <c r="G1063" t="s">
        <v>1126</v>
      </c>
      <c r="H1063">
        <v>0</v>
      </c>
      <c r="I1063">
        <v>1.07</v>
      </c>
      <c r="J1063">
        <v>2.93</v>
      </c>
    </row>
    <row r="1064" spans="1:10" x14ac:dyDescent="0.2">
      <c r="A1064" s="1">
        <v>43999</v>
      </c>
      <c r="B1064" t="s">
        <v>1127</v>
      </c>
      <c r="C1064" t="s">
        <v>11</v>
      </c>
      <c r="D1064" t="s">
        <v>11</v>
      </c>
      <c r="E1064" t="s">
        <v>12</v>
      </c>
      <c r="F1064" t="s">
        <v>16</v>
      </c>
      <c r="G1064">
        <v>84765</v>
      </c>
      <c r="H1064">
        <v>0</v>
      </c>
      <c r="I1064">
        <v>1.37</v>
      </c>
      <c r="J1064">
        <v>3.93</v>
      </c>
    </row>
    <row r="1065" spans="1:10" x14ac:dyDescent="0.2">
      <c r="A1065" s="1">
        <v>43999</v>
      </c>
      <c r="B1065" t="s">
        <v>1128</v>
      </c>
      <c r="C1065" t="s">
        <v>11</v>
      </c>
      <c r="D1065" t="s">
        <v>11</v>
      </c>
      <c r="E1065" t="s">
        <v>12</v>
      </c>
      <c r="F1065" t="s">
        <v>16</v>
      </c>
      <c r="G1065">
        <v>92780</v>
      </c>
      <c r="H1065">
        <v>0</v>
      </c>
      <c r="I1065">
        <v>0.93</v>
      </c>
      <c r="J1065">
        <v>5.12</v>
      </c>
    </row>
    <row r="1066" spans="1:10" x14ac:dyDescent="0.2">
      <c r="A1066" s="1">
        <v>43999</v>
      </c>
      <c r="B1066" t="s">
        <v>1129</v>
      </c>
      <c r="C1066" t="s">
        <v>11</v>
      </c>
      <c r="D1066" t="s">
        <v>11</v>
      </c>
      <c r="E1066" t="s">
        <v>12</v>
      </c>
      <c r="F1066" t="s">
        <v>16</v>
      </c>
      <c r="G1066">
        <v>84043</v>
      </c>
      <c r="H1066">
        <v>0</v>
      </c>
      <c r="I1066">
        <v>1.39</v>
      </c>
      <c r="J1066">
        <v>3.21</v>
      </c>
    </row>
    <row r="1067" spans="1:10" x14ac:dyDescent="0.2">
      <c r="A1067" s="1">
        <v>43999</v>
      </c>
      <c r="B1067" t="s">
        <v>1130</v>
      </c>
      <c r="C1067" t="s">
        <v>11</v>
      </c>
      <c r="D1067" t="s">
        <v>11</v>
      </c>
      <c r="E1067" t="s">
        <v>12</v>
      </c>
      <c r="F1067" t="s">
        <v>16</v>
      </c>
      <c r="G1067">
        <v>94598</v>
      </c>
      <c r="H1067">
        <v>0</v>
      </c>
      <c r="I1067">
        <v>0.88</v>
      </c>
      <c r="J1067">
        <v>5.27</v>
      </c>
    </row>
    <row r="1068" spans="1:10" x14ac:dyDescent="0.2">
      <c r="A1068" s="1">
        <v>44000</v>
      </c>
      <c r="B1068" t="s">
        <v>1131</v>
      </c>
      <c r="C1068" t="s">
        <v>11</v>
      </c>
      <c r="D1068" t="s">
        <v>11</v>
      </c>
      <c r="E1068" t="s">
        <v>12</v>
      </c>
      <c r="F1068" t="s">
        <v>24</v>
      </c>
      <c r="G1068" s="2" t="s">
        <v>1132</v>
      </c>
      <c r="H1068">
        <v>0</v>
      </c>
      <c r="I1068">
        <v>3.71</v>
      </c>
      <c r="J1068">
        <v>11.19</v>
      </c>
    </row>
    <row r="1069" spans="1:10" x14ac:dyDescent="0.2">
      <c r="A1069" s="1">
        <v>44000</v>
      </c>
      <c r="B1069" t="s">
        <v>1133</v>
      </c>
      <c r="C1069" t="s">
        <v>11</v>
      </c>
      <c r="D1069" t="s">
        <v>11</v>
      </c>
      <c r="E1069" t="s">
        <v>12</v>
      </c>
      <c r="F1069" t="s">
        <v>24</v>
      </c>
      <c r="G1069">
        <v>85042</v>
      </c>
      <c r="H1069">
        <v>0</v>
      </c>
      <c r="I1069">
        <v>2.31</v>
      </c>
      <c r="J1069">
        <v>8.59</v>
      </c>
    </row>
    <row r="1070" spans="1:10" x14ac:dyDescent="0.2">
      <c r="A1070" s="1">
        <v>44000</v>
      </c>
      <c r="B1070" t="s">
        <v>1134</v>
      </c>
      <c r="C1070" t="s">
        <v>11</v>
      </c>
      <c r="D1070" t="s">
        <v>11</v>
      </c>
      <c r="E1070" t="s">
        <v>12</v>
      </c>
      <c r="F1070" t="s">
        <v>16</v>
      </c>
      <c r="G1070">
        <v>23224</v>
      </c>
      <c r="H1070">
        <v>0</v>
      </c>
      <c r="I1070">
        <v>1.33</v>
      </c>
      <c r="J1070">
        <v>4.32</v>
      </c>
    </row>
    <row r="1071" spans="1:10" x14ac:dyDescent="0.2">
      <c r="A1071" s="1">
        <v>44000</v>
      </c>
      <c r="B1071" t="s">
        <v>1135</v>
      </c>
      <c r="C1071" t="s">
        <v>11</v>
      </c>
      <c r="D1071" t="s">
        <v>11</v>
      </c>
      <c r="E1071" t="s">
        <v>12</v>
      </c>
      <c r="F1071" t="s">
        <v>24</v>
      </c>
      <c r="G1071">
        <v>84049</v>
      </c>
      <c r="H1071">
        <v>0</v>
      </c>
      <c r="I1071">
        <v>0.61</v>
      </c>
      <c r="J1071">
        <v>7.64</v>
      </c>
    </row>
    <row r="1072" spans="1:10" x14ac:dyDescent="0.2">
      <c r="A1072" s="1">
        <v>44000</v>
      </c>
      <c r="B1072" t="s">
        <v>1136</v>
      </c>
      <c r="C1072" t="s">
        <v>11</v>
      </c>
      <c r="D1072" t="s">
        <v>11</v>
      </c>
      <c r="E1072" t="s">
        <v>12</v>
      </c>
      <c r="F1072" t="s">
        <v>16</v>
      </c>
      <c r="G1072">
        <v>22312</v>
      </c>
      <c r="H1072">
        <v>0</v>
      </c>
      <c r="I1072">
        <v>1</v>
      </c>
      <c r="J1072">
        <v>3.05</v>
      </c>
    </row>
    <row r="1073" spans="1:10" x14ac:dyDescent="0.2">
      <c r="A1073" s="1">
        <v>44000</v>
      </c>
      <c r="B1073" t="s">
        <v>1137</v>
      </c>
      <c r="C1073" t="s">
        <v>11</v>
      </c>
      <c r="D1073" t="s">
        <v>11</v>
      </c>
      <c r="E1073" t="s">
        <v>12</v>
      </c>
      <c r="F1073" t="s">
        <v>24</v>
      </c>
      <c r="G1073">
        <v>30094</v>
      </c>
      <c r="H1073">
        <v>0</v>
      </c>
      <c r="I1073">
        <v>3.11</v>
      </c>
      <c r="J1073">
        <v>10.54</v>
      </c>
    </row>
    <row r="1074" spans="1:10" x14ac:dyDescent="0.2">
      <c r="A1074" s="1">
        <v>44000</v>
      </c>
      <c r="B1074" t="s">
        <v>1138</v>
      </c>
      <c r="C1074" t="s">
        <v>11</v>
      </c>
      <c r="D1074" t="s">
        <v>11</v>
      </c>
      <c r="E1074" t="s">
        <v>12</v>
      </c>
      <c r="F1074" t="s">
        <v>13</v>
      </c>
      <c r="G1074">
        <v>84057</v>
      </c>
      <c r="H1074">
        <v>0</v>
      </c>
      <c r="I1074">
        <v>0</v>
      </c>
      <c r="J1074">
        <v>1</v>
      </c>
    </row>
    <row r="1075" spans="1:10" x14ac:dyDescent="0.2">
      <c r="A1075" s="1">
        <v>44000</v>
      </c>
      <c r="B1075" t="s">
        <v>1139</v>
      </c>
      <c r="C1075" t="s">
        <v>11</v>
      </c>
      <c r="D1075" t="s">
        <v>11</v>
      </c>
      <c r="E1075" t="s">
        <v>12</v>
      </c>
      <c r="F1075" t="s">
        <v>13</v>
      </c>
      <c r="G1075">
        <v>84096</v>
      </c>
      <c r="H1075">
        <v>0</v>
      </c>
      <c r="I1075">
        <v>0</v>
      </c>
      <c r="J1075">
        <v>1</v>
      </c>
    </row>
    <row r="1076" spans="1:10" x14ac:dyDescent="0.2">
      <c r="A1076" s="1">
        <v>44001</v>
      </c>
      <c r="B1076" t="s">
        <v>1140</v>
      </c>
      <c r="C1076" t="s">
        <v>11</v>
      </c>
      <c r="D1076" t="s">
        <v>11</v>
      </c>
      <c r="E1076" t="s">
        <v>12</v>
      </c>
      <c r="F1076" t="s">
        <v>16</v>
      </c>
      <c r="G1076">
        <v>85331</v>
      </c>
      <c r="H1076">
        <v>0</v>
      </c>
      <c r="I1076">
        <v>1.45</v>
      </c>
      <c r="J1076">
        <v>3.25</v>
      </c>
    </row>
    <row r="1077" spans="1:10" x14ac:dyDescent="0.2">
      <c r="A1077" s="1">
        <v>44001</v>
      </c>
      <c r="B1077" t="s">
        <v>1141</v>
      </c>
      <c r="C1077" t="s">
        <v>11</v>
      </c>
      <c r="D1077" t="s">
        <v>11</v>
      </c>
      <c r="E1077" t="s">
        <v>12</v>
      </c>
      <c r="F1077" t="s">
        <v>24</v>
      </c>
      <c r="G1077">
        <v>14559</v>
      </c>
      <c r="H1077">
        <v>0</v>
      </c>
      <c r="I1077">
        <v>3.11</v>
      </c>
      <c r="J1077">
        <v>10.54</v>
      </c>
    </row>
    <row r="1078" spans="1:10" x14ac:dyDescent="0.2">
      <c r="A1078" s="1">
        <v>44001</v>
      </c>
      <c r="B1078" t="s">
        <v>1142</v>
      </c>
      <c r="C1078" t="s">
        <v>11</v>
      </c>
      <c r="D1078" t="s">
        <v>11</v>
      </c>
      <c r="E1078" t="s">
        <v>12</v>
      </c>
      <c r="F1078" t="s">
        <v>16</v>
      </c>
      <c r="G1078">
        <v>80631</v>
      </c>
      <c r="H1078">
        <v>0</v>
      </c>
      <c r="I1078">
        <v>1.45</v>
      </c>
      <c r="J1078">
        <v>3.25</v>
      </c>
    </row>
    <row r="1079" spans="1:10" x14ac:dyDescent="0.2">
      <c r="A1079" s="1">
        <v>44001</v>
      </c>
      <c r="B1079" t="s">
        <v>1143</v>
      </c>
      <c r="C1079" t="s">
        <v>11</v>
      </c>
      <c r="D1079" t="s">
        <v>11</v>
      </c>
      <c r="E1079" t="s">
        <v>12</v>
      </c>
      <c r="F1079" t="s">
        <v>16</v>
      </c>
      <c r="G1079">
        <v>84660</v>
      </c>
      <c r="H1079">
        <v>0</v>
      </c>
      <c r="I1079">
        <v>0.86</v>
      </c>
      <c r="J1079">
        <v>5.04</v>
      </c>
    </row>
    <row r="1080" spans="1:10" x14ac:dyDescent="0.2">
      <c r="A1080" s="1">
        <v>44001</v>
      </c>
      <c r="B1080" t="s">
        <v>1144</v>
      </c>
      <c r="C1080" t="s">
        <v>11</v>
      </c>
      <c r="D1080" t="s">
        <v>11</v>
      </c>
      <c r="E1080" t="s">
        <v>12</v>
      </c>
      <c r="F1080" t="s">
        <v>24</v>
      </c>
      <c r="G1080">
        <v>33704</v>
      </c>
      <c r="H1080">
        <v>0</v>
      </c>
      <c r="I1080">
        <v>3.41</v>
      </c>
      <c r="J1080">
        <v>13.49</v>
      </c>
    </row>
    <row r="1081" spans="1:10" x14ac:dyDescent="0.2">
      <c r="A1081" s="1">
        <v>44001</v>
      </c>
      <c r="B1081" t="s">
        <v>1145</v>
      </c>
      <c r="C1081" t="s">
        <v>11</v>
      </c>
      <c r="D1081" t="s">
        <v>11</v>
      </c>
      <c r="E1081" t="s">
        <v>12</v>
      </c>
      <c r="F1081" t="s">
        <v>24</v>
      </c>
      <c r="G1081">
        <v>84770</v>
      </c>
      <c r="H1081">
        <v>0</v>
      </c>
      <c r="I1081">
        <v>0.86</v>
      </c>
      <c r="J1081">
        <v>7.84</v>
      </c>
    </row>
    <row r="1082" spans="1:10" x14ac:dyDescent="0.2">
      <c r="A1082" s="1">
        <v>44001</v>
      </c>
      <c r="B1082" t="s">
        <v>1146</v>
      </c>
      <c r="C1082" t="s">
        <v>11</v>
      </c>
      <c r="D1082" t="s">
        <v>11</v>
      </c>
      <c r="E1082" t="s">
        <v>12</v>
      </c>
      <c r="F1082" t="s">
        <v>24</v>
      </c>
      <c r="G1082">
        <v>95765</v>
      </c>
      <c r="H1082">
        <v>0</v>
      </c>
      <c r="I1082">
        <v>1.78</v>
      </c>
      <c r="J1082">
        <v>8.1199999999999992</v>
      </c>
    </row>
    <row r="1083" spans="1:10" x14ac:dyDescent="0.2">
      <c r="A1083" s="1">
        <v>44001</v>
      </c>
      <c r="B1083" t="s">
        <v>1147</v>
      </c>
      <c r="C1083" t="s">
        <v>11</v>
      </c>
      <c r="D1083" t="s">
        <v>11</v>
      </c>
      <c r="E1083" t="s">
        <v>12</v>
      </c>
      <c r="F1083" t="s">
        <v>24</v>
      </c>
      <c r="G1083">
        <v>93117</v>
      </c>
      <c r="H1083">
        <v>0</v>
      </c>
      <c r="I1083">
        <v>3.01</v>
      </c>
      <c r="J1083">
        <v>9.5399999999999991</v>
      </c>
    </row>
    <row r="1084" spans="1:10" x14ac:dyDescent="0.2">
      <c r="A1084" s="1">
        <v>44001</v>
      </c>
      <c r="B1084" t="s">
        <v>1148</v>
      </c>
      <c r="C1084" t="s">
        <v>11</v>
      </c>
      <c r="D1084" t="s">
        <v>11</v>
      </c>
      <c r="E1084" t="s">
        <v>12</v>
      </c>
      <c r="F1084" t="s">
        <v>24</v>
      </c>
      <c r="G1084">
        <v>94509</v>
      </c>
      <c r="H1084">
        <v>0</v>
      </c>
      <c r="I1084">
        <v>2.14</v>
      </c>
      <c r="J1084">
        <v>8.76</v>
      </c>
    </row>
    <row r="1085" spans="1:10" x14ac:dyDescent="0.2">
      <c r="A1085" s="1">
        <v>44001</v>
      </c>
      <c r="B1085" t="s">
        <v>1149</v>
      </c>
      <c r="C1085" t="s">
        <v>11</v>
      </c>
      <c r="D1085" t="s">
        <v>11</v>
      </c>
      <c r="E1085" t="s">
        <v>12</v>
      </c>
      <c r="F1085" t="s">
        <v>16</v>
      </c>
      <c r="G1085">
        <v>77023</v>
      </c>
      <c r="H1085">
        <v>0</v>
      </c>
      <c r="I1085">
        <v>3.05</v>
      </c>
      <c r="J1085">
        <v>5.4</v>
      </c>
    </row>
    <row r="1086" spans="1:10" x14ac:dyDescent="0.2">
      <c r="A1086" s="1">
        <v>44001</v>
      </c>
      <c r="B1086" t="s">
        <v>1150</v>
      </c>
      <c r="C1086" t="s">
        <v>11</v>
      </c>
      <c r="D1086" t="s">
        <v>11</v>
      </c>
      <c r="E1086" t="s">
        <v>12</v>
      </c>
      <c r="F1086" t="s">
        <v>24</v>
      </c>
      <c r="G1086">
        <v>95610</v>
      </c>
      <c r="H1086">
        <v>0</v>
      </c>
      <c r="I1086">
        <v>1.78</v>
      </c>
      <c r="J1086">
        <v>8.1199999999999992</v>
      </c>
    </row>
    <row r="1087" spans="1:10" x14ac:dyDescent="0.2">
      <c r="A1087" s="1">
        <v>44001</v>
      </c>
      <c r="B1087" t="s">
        <v>1151</v>
      </c>
      <c r="C1087" t="s">
        <v>11</v>
      </c>
      <c r="D1087" t="s">
        <v>11</v>
      </c>
      <c r="E1087" t="s">
        <v>12</v>
      </c>
      <c r="F1087" t="s">
        <v>24</v>
      </c>
      <c r="G1087">
        <v>84097</v>
      </c>
      <c r="H1087">
        <v>0</v>
      </c>
      <c r="I1087">
        <v>0.86</v>
      </c>
      <c r="J1087">
        <v>7.84</v>
      </c>
    </row>
    <row r="1088" spans="1:10" x14ac:dyDescent="0.2">
      <c r="A1088" s="1">
        <v>44002</v>
      </c>
      <c r="B1088" t="s">
        <v>1152</v>
      </c>
      <c r="C1088" t="s">
        <v>11</v>
      </c>
      <c r="D1088" t="s">
        <v>11</v>
      </c>
      <c r="E1088" t="s">
        <v>12</v>
      </c>
      <c r="F1088" t="s">
        <v>24</v>
      </c>
      <c r="G1088">
        <v>84770</v>
      </c>
      <c r="H1088">
        <v>0</v>
      </c>
      <c r="I1088">
        <v>0.61</v>
      </c>
      <c r="J1088">
        <v>7.64</v>
      </c>
    </row>
    <row r="1089" spans="1:10" x14ac:dyDescent="0.2">
      <c r="A1089" s="1">
        <v>44002</v>
      </c>
      <c r="B1089" t="s">
        <v>1153</v>
      </c>
      <c r="C1089" t="s">
        <v>11</v>
      </c>
      <c r="D1089" t="s">
        <v>11</v>
      </c>
      <c r="E1089" t="s">
        <v>12</v>
      </c>
      <c r="F1089" t="s">
        <v>24</v>
      </c>
      <c r="G1089">
        <v>20009</v>
      </c>
      <c r="H1089">
        <v>0</v>
      </c>
      <c r="I1089">
        <v>4.74</v>
      </c>
      <c r="J1089">
        <v>16.059999999999999</v>
      </c>
    </row>
    <row r="1090" spans="1:10" x14ac:dyDescent="0.2">
      <c r="A1090" s="1">
        <v>44002</v>
      </c>
      <c r="B1090" t="s">
        <v>1154</v>
      </c>
      <c r="C1090" t="s">
        <v>11</v>
      </c>
      <c r="D1090" t="s">
        <v>11</v>
      </c>
      <c r="E1090" t="s">
        <v>12</v>
      </c>
      <c r="F1090" t="s">
        <v>24</v>
      </c>
      <c r="G1090">
        <v>84601</v>
      </c>
      <c r="H1090">
        <v>0</v>
      </c>
      <c r="I1090">
        <v>0.86</v>
      </c>
      <c r="J1090">
        <v>7.84</v>
      </c>
    </row>
    <row r="1091" spans="1:10" x14ac:dyDescent="0.2">
      <c r="A1091" s="1">
        <v>44002</v>
      </c>
      <c r="B1091" t="s">
        <v>1155</v>
      </c>
      <c r="C1091" t="s">
        <v>11</v>
      </c>
      <c r="D1091" t="s">
        <v>11</v>
      </c>
      <c r="E1091" t="s">
        <v>12</v>
      </c>
      <c r="F1091" t="s">
        <v>16</v>
      </c>
      <c r="G1091">
        <v>95041</v>
      </c>
      <c r="H1091">
        <v>0</v>
      </c>
      <c r="I1091">
        <v>0.88</v>
      </c>
      <c r="J1091">
        <v>5.27</v>
      </c>
    </row>
    <row r="1092" spans="1:10" x14ac:dyDescent="0.2">
      <c r="A1092" s="1">
        <v>44002</v>
      </c>
      <c r="B1092" t="s">
        <v>1156</v>
      </c>
      <c r="C1092" t="s">
        <v>11</v>
      </c>
      <c r="D1092" t="s">
        <v>11</v>
      </c>
      <c r="E1092" t="s">
        <v>12</v>
      </c>
      <c r="F1092" t="s">
        <v>16</v>
      </c>
      <c r="G1092">
        <v>94596</v>
      </c>
      <c r="H1092">
        <v>0</v>
      </c>
      <c r="I1092">
        <v>2.98</v>
      </c>
      <c r="J1092">
        <v>5.27</v>
      </c>
    </row>
    <row r="1093" spans="1:10" x14ac:dyDescent="0.2">
      <c r="A1093" s="1">
        <v>44002</v>
      </c>
      <c r="B1093" t="s">
        <v>1157</v>
      </c>
      <c r="C1093" t="s">
        <v>11</v>
      </c>
      <c r="D1093" t="s">
        <v>11</v>
      </c>
      <c r="E1093" t="s">
        <v>12</v>
      </c>
      <c r="F1093" t="s">
        <v>24</v>
      </c>
      <c r="G1093">
        <v>33162</v>
      </c>
      <c r="H1093">
        <v>0</v>
      </c>
      <c r="I1093">
        <v>3.71</v>
      </c>
      <c r="J1093">
        <v>11.19</v>
      </c>
    </row>
    <row r="1094" spans="1:10" x14ac:dyDescent="0.2">
      <c r="A1094" s="1">
        <v>44002</v>
      </c>
      <c r="B1094" t="s">
        <v>1158</v>
      </c>
      <c r="C1094" t="s">
        <v>11</v>
      </c>
      <c r="D1094" t="s">
        <v>11</v>
      </c>
      <c r="E1094" t="s">
        <v>12</v>
      </c>
      <c r="F1094" t="s">
        <v>24</v>
      </c>
      <c r="G1094">
        <v>91604</v>
      </c>
      <c r="H1094">
        <v>0</v>
      </c>
      <c r="I1094">
        <v>1.78</v>
      </c>
      <c r="J1094">
        <v>8.1199999999999992</v>
      </c>
    </row>
    <row r="1095" spans="1:10" x14ac:dyDescent="0.2">
      <c r="A1095" s="1">
        <v>44004</v>
      </c>
      <c r="B1095" t="s">
        <v>1159</v>
      </c>
      <c r="C1095" t="s">
        <v>11</v>
      </c>
      <c r="D1095" t="s">
        <v>11</v>
      </c>
      <c r="E1095" t="s">
        <v>12</v>
      </c>
      <c r="F1095" t="s">
        <v>24</v>
      </c>
      <c r="G1095">
        <v>63052</v>
      </c>
      <c r="H1095">
        <v>0</v>
      </c>
      <c r="I1095">
        <v>3.77</v>
      </c>
      <c r="J1095">
        <v>7.98</v>
      </c>
    </row>
    <row r="1096" spans="1:10" x14ac:dyDescent="0.2">
      <c r="A1096" s="1">
        <v>44004</v>
      </c>
      <c r="B1096" t="s">
        <v>1160</v>
      </c>
      <c r="C1096" t="s">
        <v>11</v>
      </c>
      <c r="D1096" t="s">
        <v>11</v>
      </c>
      <c r="E1096" t="s">
        <v>12</v>
      </c>
      <c r="F1096" t="s">
        <v>16</v>
      </c>
      <c r="G1096">
        <v>93257</v>
      </c>
      <c r="H1096">
        <v>0</v>
      </c>
      <c r="I1096">
        <v>1.45</v>
      </c>
      <c r="J1096">
        <v>3.25</v>
      </c>
    </row>
    <row r="1097" spans="1:10" x14ac:dyDescent="0.2">
      <c r="A1097" s="1">
        <v>44004</v>
      </c>
      <c r="B1097" t="s">
        <v>1161</v>
      </c>
      <c r="C1097" t="s">
        <v>11</v>
      </c>
      <c r="D1097" t="s">
        <v>11</v>
      </c>
      <c r="E1097" t="s">
        <v>12</v>
      </c>
      <c r="F1097" t="s">
        <v>24</v>
      </c>
      <c r="G1097">
        <v>72908</v>
      </c>
      <c r="H1097">
        <v>0</v>
      </c>
      <c r="I1097">
        <v>3.1</v>
      </c>
      <c r="J1097">
        <v>7.8</v>
      </c>
    </row>
    <row r="1098" spans="1:10" x14ac:dyDescent="0.2">
      <c r="A1098" s="1">
        <v>44004</v>
      </c>
      <c r="B1098" t="s">
        <v>1162</v>
      </c>
      <c r="C1098" t="s">
        <v>11</v>
      </c>
      <c r="D1098" t="s">
        <v>11</v>
      </c>
      <c r="E1098" t="s">
        <v>12</v>
      </c>
      <c r="F1098" t="s">
        <v>16</v>
      </c>
      <c r="G1098">
        <v>94531</v>
      </c>
      <c r="H1098">
        <v>0</v>
      </c>
      <c r="I1098">
        <v>1.1100000000000001</v>
      </c>
      <c r="J1098">
        <v>2.84</v>
      </c>
    </row>
    <row r="1099" spans="1:10" x14ac:dyDescent="0.2">
      <c r="A1099" s="1">
        <v>44004</v>
      </c>
      <c r="B1099" t="s">
        <v>1163</v>
      </c>
      <c r="C1099" t="s">
        <v>11</v>
      </c>
      <c r="D1099" t="s">
        <v>11</v>
      </c>
      <c r="E1099" t="s">
        <v>12</v>
      </c>
      <c r="F1099" t="s">
        <v>16</v>
      </c>
      <c r="G1099">
        <v>84049</v>
      </c>
      <c r="H1099">
        <v>0</v>
      </c>
      <c r="I1099">
        <v>2.46</v>
      </c>
      <c r="J1099">
        <v>5.04</v>
      </c>
    </row>
    <row r="1100" spans="1:10" x14ac:dyDescent="0.2">
      <c r="A1100" s="1">
        <v>44004</v>
      </c>
      <c r="B1100" t="s">
        <v>1164</v>
      </c>
      <c r="C1100" t="s">
        <v>11</v>
      </c>
      <c r="D1100" t="s">
        <v>11</v>
      </c>
      <c r="E1100" t="s">
        <v>12</v>
      </c>
      <c r="F1100" t="s">
        <v>24</v>
      </c>
      <c r="G1100">
        <v>85298</v>
      </c>
      <c r="H1100">
        <v>0</v>
      </c>
      <c r="I1100">
        <v>2.34</v>
      </c>
      <c r="J1100">
        <v>7.56</v>
      </c>
    </row>
    <row r="1101" spans="1:10" x14ac:dyDescent="0.2">
      <c r="A1101" s="1">
        <v>44004</v>
      </c>
      <c r="B1101" t="s">
        <v>1165</v>
      </c>
      <c r="C1101" t="s">
        <v>11</v>
      </c>
      <c r="D1101" t="s">
        <v>11</v>
      </c>
      <c r="E1101" t="s">
        <v>12</v>
      </c>
      <c r="F1101" t="s">
        <v>16</v>
      </c>
      <c r="G1101" t="s">
        <v>1166</v>
      </c>
      <c r="H1101">
        <v>0</v>
      </c>
      <c r="I1101">
        <v>2.98</v>
      </c>
      <c r="J1101">
        <v>5.27</v>
      </c>
    </row>
    <row r="1102" spans="1:10" x14ac:dyDescent="0.2">
      <c r="A1102" s="1">
        <v>44005</v>
      </c>
      <c r="B1102" t="s">
        <v>1167</v>
      </c>
      <c r="C1102" t="s">
        <v>11</v>
      </c>
      <c r="D1102" t="s">
        <v>11</v>
      </c>
      <c r="E1102" t="s">
        <v>12</v>
      </c>
      <c r="F1102" t="s">
        <v>24</v>
      </c>
      <c r="G1102">
        <v>97378</v>
      </c>
      <c r="H1102">
        <v>0</v>
      </c>
      <c r="I1102">
        <v>3.1</v>
      </c>
      <c r="J1102">
        <v>7.8</v>
      </c>
    </row>
    <row r="1103" spans="1:10" x14ac:dyDescent="0.2">
      <c r="A1103" s="1">
        <v>44005</v>
      </c>
      <c r="B1103" t="s">
        <v>1168</v>
      </c>
      <c r="C1103" t="s">
        <v>11</v>
      </c>
      <c r="D1103" t="s">
        <v>11</v>
      </c>
      <c r="E1103" t="s">
        <v>12</v>
      </c>
      <c r="F1103" t="s">
        <v>16</v>
      </c>
      <c r="G1103">
        <v>93117</v>
      </c>
      <c r="H1103">
        <v>0</v>
      </c>
      <c r="I1103">
        <v>1.37</v>
      </c>
      <c r="J1103">
        <v>4.08</v>
      </c>
    </row>
    <row r="1104" spans="1:10" x14ac:dyDescent="0.2">
      <c r="A1104" s="1">
        <v>44005</v>
      </c>
      <c r="B1104" t="s">
        <v>1169</v>
      </c>
      <c r="C1104" t="s">
        <v>11</v>
      </c>
      <c r="D1104" t="s">
        <v>11</v>
      </c>
      <c r="E1104" t="s">
        <v>12</v>
      </c>
      <c r="F1104" t="s">
        <v>16</v>
      </c>
      <c r="G1104">
        <v>84058</v>
      </c>
      <c r="H1104">
        <v>0</v>
      </c>
      <c r="I1104">
        <v>1.39</v>
      </c>
      <c r="J1104">
        <v>3.21</v>
      </c>
    </row>
    <row r="1105" spans="1:10" x14ac:dyDescent="0.2">
      <c r="A1105" s="1">
        <v>44005</v>
      </c>
      <c r="B1105" t="s">
        <v>1170</v>
      </c>
      <c r="C1105" t="s">
        <v>11</v>
      </c>
      <c r="D1105" t="s">
        <v>11</v>
      </c>
      <c r="E1105" t="s">
        <v>12</v>
      </c>
      <c r="F1105" t="s">
        <v>16</v>
      </c>
      <c r="G1105">
        <v>77023</v>
      </c>
      <c r="H1105">
        <v>0</v>
      </c>
      <c r="I1105">
        <v>1.41</v>
      </c>
      <c r="J1105">
        <v>3.39</v>
      </c>
    </row>
    <row r="1106" spans="1:10" x14ac:dyDescent="0.2">
      <c r="A1106" s="1">
        <v>44006</v>
      </c>
      <c r="B1106" t="s">
        <v>1171</v>
      </c>
      <c r="C1106" t="s">
        <v>11</v>
      </c>
      <c r="D1106" t="s">
        <v>11</v>
      </c>
      <c r="E1106" t="s">
        <v>12</v>
      </c>
      <c r="F1106" t="s">
        <v>24</v>
      </c>
      <c r="G1106">
        <v>38663</v>
      </c>
      <c r="H1106">
        <v>0</v>
      </c>
      <c r="I1106">
        <v>4.25</v>
      </c>
      <c r="J1106">
        <v>9</v>
      </c>
    </row>
    <row r="1107" spans="1:10" x14ac:dyDescent="0.2">
      <c r="A1107" s="1">
        <v>44006</v>
      </c>
      <c r="B1107" t="s">
        <v>1172</v>
      </c>
      <c r="C1107" t="s">
        <v>11</v>
      </c>
      <c r="D1107" t="s">
        <v>11</v>
      </c>
      <c r="E1107" t="s">
        <v>12</v>
      </c>
      <c r="F1107" t="s">
        <v>24</v>
      </c>
      <c r="G1107">
        <v>94066</v>
      </c>
      <c r="H1107">
        <v>0</v>
      </c>
      <c r="I1107">
        <v>3.64</v>
      </c>
      <c r="J1107">
        <v>10.31</v>
      </c>
    </row>
    <row r="1108" spans="1:10" x14ac:dyDescent="0.2">
      <c r="A1108" s="1">
        <v>44006</v>
      </c>
      <c r="B1108" t="s">
        <v>1173</v>
      </c>
      <c r="C1108" t="s">
        <v>11</v>
      </c>
      <c r="D1108" t="s">
        <v>11</v>
      </c>
      <c r="E1108" t="s">
        <v>12</v>
      </c>
      <c r="F1108" t="s">
        <v>16</v>
      </c>
      <c r="G1108">
        <v>93117</v>
      </c>
      <c r="H1108">
        <v>0</v>
      </c>
      <c r="I1108">
        <v>2.98</v>
      </c>
      <c r="J1108">
        <v>5.27</v>
      </c>
    </row>
    <row r="1109" spans="1:10" x14ac:dyDescent="0.2">
      <c r="A1109" s="1">
        <v>44006</v>
      </c>
      <c r="B1109" t="s">
        <v>1174</v>
      </c>
      <c r="C1109" t="s">
        <v>11</v>
      </c>
      <c r="D1109" t="s">
        <v>11</v>
      </c>
      <c r="E1109" t="s">
        <v>12</v>
      </c>
      <c r="F1109" t="s">
        <v>16</v>
      </c>
      <c r="G1109">
        <v>95610</v>
      </c>
      <c r="H1109">
        <v>0</v>
      </c>
      <c r="I1109">
        <v>1.4</v>
      </c>
      <c r="J1109">
        <v>4</v>
      </c>
    </row>
    <row r="1110" spans="1:10" x14ac:dyDescent="0.2">
      <c r="A1110" s="1">
        <v>44006</v>
      </c>
      <c r="B1110" t="s">
        <v>1175</v>
      </c>
      <c r="C1110" t="s">
        <v>11</v>
      </c>
      <c r="D1110" t="s">
        <v>11</v>
      </c>
      <c r="E1110" t="s">
        <v>12</v>
      </c>
      <c r="F1110" t="s">
        <v>16</v>
      </c>
      <c r="G1110">
        <v>95003</v>
      </c>
      <c r="H1110">
        <v>0</v>
      </c>
      <c r="I1110">
        <v>1.37</v>
      </c>
      <c r="J1110">
        <v>4.08</v>
      </c>
    </row>
    <row r="1111" spans="1:10" x14ac:dyDescent="0.2">
      <c r="A1111" s="1">
        <v>44007</v>
      </c>
      <c r="B1111" t="s">
        <v>1176</v>
      </c>
      <c r="C1111" t="s">
        <v>11</v>
      </c>
      <c r="D1111" t="s">
        <v>11</v>
      </c>
      <c r="E1111" t="s">
        <v>12</v>
      </c>
      <c r="F1111" t="s">
        <v>16</v>
      </c>
      <c r="G1111">
        <v>94501</v>
      </c>
      <c r="H1111">
        <v>0</v>
      </c>
      <c r="I1111">
        <v>1.44</v>
      </c>
      <c r="J1111">
        <v>3.31</v>
      </c>
    </row>
    <row r="1112" spans="1:10" x14ac:dyDescent="0.2">
      <c r="A1112" s="1">
        <v>44007</v>
      </c>
      <c r="B1112" t="s">
        <v>1177</v>
      </c>
      <c r="C1112" t="s">
        <v>11</v>
      </c>
      <c r="D1112" t="s">
        <v>11</v>
      </c>
      <c r="E1112" t="s">
        <v>12</v>
      </c>
      <c r="F1112" t="s">
        <v>24</v>
      </c>
      <c r="G1112" s="2" t="s">
        <v>1178</v>
      </c>
      <c r="H1112">
        <v>0</v>
      </c>
      <c r="I1112">
        <v>13.59</v>
      </c>
      <c r="J1112">
        <v>9.56</v>
      </c>
    </row>
    <row r="1113" spans="1:10" x14ac:dyDescent="0.2">
      <c r="A1113" s="1">
        <v>44007</v>
      </c>
      <c r="B1113" t="s">
        <v>1179</v>
      </c>
      <c r="C1113" t="s">
        <v>11</v>
      </c>
      <c r="D1113" t="s">
        <v>11</v>
      </c>
      <c r="E1113" t="s">
        <v>12</v>
      </c>
      <c r="F1113" t="s">
        <v>16</v>
      </c>
      <c r="G1113">
        <v>85284</v>
      </c>
      <c r="H1113">
        <v>0</v>
      </c>
      <c r="I1113">
        <v>0.93</v>
      </c>
      <c r="J1113">
        <v>5.12</v>
      </c>
    </row>
    <row r="1114" spans="1:10" x14ac:dyDescent="0.2">
      <c r="A1114" s="1">
        <v>44007</v>
      </c>
      <c r="B1114" t="s">
        <v>1180</v>
      </c>
      <c r="C1114" t="s">
        <v>11</v>
      </c>
      <c r="D1114" t="s">
        <v>11</v>
      </c>
      <c r="E1114" t="s">
        <v>12</v>
      </c>
      <c r="F1114" t="s">
        <v>16</v>
      </c>
      <c r="G1114">
        <v>23503</v>
      </c>
      <c r="H1114">
        <v>0</v>
      </c>
      <c r="I1114">
        <v>3.9</v>
      </c>
      <c r="J1114">
        <v>5.7</v>
      </c>
    </row>
    <row r="1115" spans="1:10" x14ac:dyDescent="0.2">
      <c r="A1115" s="1">
        <v>44009</v>
      </c>
      <c r="B1115" t="s">
        <v>1181</v>
      </c>
      <c r="C1115" t="s">
        <v>11</v>
      </c>
      <c r="D1115" t="s">
        <v>11</v>
      </c>
      <c r="E1115" t="s">
        <v>12</v>
      </c>
      <c r="F1115" t="s">
        <v>16</v>
      </c>
      <c r="G1115">
        <v>74075</v>
      </c>
      <c r="H1115">
        <v>0</v>
      </c>
      <c r="I1115">
        <v>2.98</v>
      </c>
      <c r="J1115">
        <v>5.27</v>
      </c>
    </row>
    <row r="1116" spans="1:10" x14ac:dyDescent="0.2">
      <c r="A1116" s="1">
        <v>44009</v>
      </c>
      <c r="B1116" t="s">
        <v>1182</v>
      </c>
      <c r="C1116" t="s">
        <v>11</v>
      </c>
      <c r="D1116" t="s">
        <v>11</v>
      </c>
      <c r="E1116" t="s">
        <v>12</v>
      </c>
      <c r="F1116" t="s">
        <v>24</v>
      </c>
      <c r="G1116">
        <v>33704</v>
      </c>
      <c r="H1116">
        <v>0</v>
      </c>
      <c r="I1116">
        <v>4.43</v>
      </c>
      <c r="J1116">
        <v>9.2200000000000006</v>
      </c>
    </row>
    <row r="1117" spans="1:10" x14ac:dyDescent="0.2">
      <c r="A1117" s="1">
        <v>44009</v>
      </c>
      <c r="B1117" t="s">
        <v>1183</v>
      </c>
      <c r="C1117" t="s">
        <v>11</v>
      </c>
      <c r="D1117" t="s">
        <v>11</v>
      </c>
      <c r="E1117" t="s">
        <v>12</v>
      </c>
      <c r="F1117" t="s">
        <v>16</v>
      </c>
      <c r="G1117">
        <v>93117</v>
      </c>
      <c r="H1117">
        <v>0</v>
      </c>
      <c r="I1117">
        <v>0.88</v>
      </c>
      <c r="J1117">
        <v>5.27</v>
      </c>
    </row>
    <row r="1118" spans="1:10" x14ac:dyDescent="0.2">
      <c r="A1118" s="1">
        <v>44009</v>
      </c>
      <c r="B1118" t="s">
        <v>1184</v>
      </c>
      <c r="C1118" t="s">
        <v>11</v>
      </c>
      <c r="D1118" t="s">
        <v>11</v>
      </c>
      <c r="E1118" t="s">
        <v>12</v>
      </c>
      <c r="F1118" t="s">
        <v>16</v>
      </c>
      <c r="G1118">
        <v>97378</v>
      </c>
      <c r="H1118">
        <v>0</v>
      </c>
      <c r="I1118">
        <v>1.37</v>
      </c>
      <c r="J1118">
        <v>4.08</v>
      </c>
    </row>
    <row r="1119" spans="1:10" x14ac:dyDescent="0.2">
      <c r="A1119" s="1">
        <v>44009</v>
      </c>
      <c r="B1119" t="s">
        <v>1185</v>
      </c>
      <c r="C1119" t="s">
        <v>11</v>
      </c>
      <c r="D1119" t="s">
        <v>11</v>
      </c>
      <c r="E1119" t="s">
        <v>12</v>
      </c>
      <c r="F1119" t="s">
        <v>16</v>
      </c>
      <c r="G1119">
        <v>84005</v>
      </c>
      <c r="H1119">
        <v>0</v>
      </c>
      <c r="I1119">
        <v>1.37</v>
      </c>
      <c r="J1119">
        <v>3.93</v>
      </c>
    </row>
    <row r="1120" spans="1:10" x14ac:dyDescent="0.2">
      <c r="A1120" s="1">
        <v>44009</v>
      </c>
      <c r="B1120" t="s">
        <v>1186</v>
      </c>
      <c r="C1120" t="s">
        <v>11</v>
      </c>
      <c r="D1120" t="s">
        <v>11</v>
      </c>
      <c r="E1120" t="s">
        <v>12</v>
      </c>
      <c r="F1120" t="s">
        <v>16</v>
      </c>
      <c r="G1120">
        <v>84604</v>
      </c>
      <c r="H1120">
        <v>0</v>
      </c>
      <c r="I1120">
        <v>2.46</v>
      </c>
      <c r="J1120">
        <v>5.04</v>
      </c>
    </row>
    <row r="1121" spans="1:10" x14ac:dyDescent="0.2">
      <c r="A1121" s="1">
        <v>44009</v>
      </c>
      <c r="B1121" t="s">
        <v>1187</v>
      </c>
      <c r="C1121" t="s">
        <v>11</v>
      </c>
      <c r="D1121" t="s">
        <v>11</v>
      </c>
      <c r="E1121" t="s">
        <v>12</v>
      </c>
      <c r="F1121" t="s">
        <v>16</v>
      </c>
      <c r="G1121">
        <v>78701</v>
      </c>
      <c r="H1121">
        <v>0</v>
      </c>
      <c r="I1121">
        <v>2.98</v>
      </c>
      <c r="J1121">
        <v>5.27</v>
      </c>
    </row>
    <row r="1122" spans="1:10" x14ac:dyDescent="0.2">
      <c r="A1122" s="1">
        <v>44009</v>
      </c>
      <c r="B1122" t="s">
        <v>1188</v>
      </c>
      <c r="C1122" t="s">
        <v>11</v>
      </c>
      <c r="D1122" t="s">
        <v>11</v>
      </c>
      <c r="E1122" t="s">
        <v>12</v>
      </c>
      <c r="F1122" t="s">
        <v>24</v>
      </c>
      <c r="G1122">
        <v>43232</v>
      </c>
      <c r="H1122">
        <v>0</v>
      </c>
      <c r="I1122">
        <v>4.43</v>
      </c>
      <c r="J1122">
        <v>9.2200000000000006</v>
      </c>
    </row>
    <row r="1123" spans="1:10" x14ac:dyDescent="0.2">
      <c r="A1123" s="1">
        <v>44009</v>
      </c>
      <c r="B1123" t="s">
        <v>1189</v>
      </c>
      <c r="C1123" t="s">
        <v>11</v>
      </c>
      <c r="D1123" t="s">
        <v>11</v>
      </c>
      <c r="E1123" t="s">
        <v>12</v>
      </c>
      <c r="F1123" t="s">
        <v>16</v>
      </c>
      <c r="G1123">
        <v>92591</v>
      </c>
      <c r="H1123">
        <v>0</v>
      </c>
      <c r="I1123">
        <v>0.93</v>
      </c>
      <c r="J1123">
        <v>5.12</v>
      </c>
    </row>
    <row r="1124" spans="1:10" x14ac:dyDescent="0.2">
      <c r="A1124" s="1">
        <v>44009</v>
      </c>
      <c r="B1124" t="s">
        <v>1190</v>
      </c>
      <c r="C1124" t="s">
        <v>11</v>
      </c>
      <c r="D1124" t="s">
        <v>11</v>
      </c>
      <c r="E1124" t="s">
        <v>12</v>
      </c>
      <c r="F1124" t="s">
        <v>24</v>
      </c>
      <c r="G1124">
        <v>95610</v>
      </c>
      <c r="H1124">
        <v>0</v>
      </c>
      <c r="I1124">
        <v>0.94</v>
      </c>
      <c r="J1124">
        <v>10.210000000000001</v>
      </c>
    </row>
    <row r="1125" spans="1:10" x14ac:dyDescent="0.2">
      <c r="A1125" s="1">
        <v>44009</v>
      </c>
      <c r="B1125" t="s">
        <v>1191</v>
      </c>
      <c r="C1125" t="s">
        <v>11</v>
      </c>
      <c r="D1125" t="s">
        <v>11</v>
      </c>
      <c r="E1125" t="s">
        <v>12</v>
      </c>
      <c r="F1125" t="s">
        <v>24</v>
      </c>
      <c r="G1125">
        <v>14559</v>
      </c>
      <c r="H1125">
        <v>0</v>
      </c>
      <c r="I1125">
        <v>5.5</v>
      </c>
      <c r="J1125">
        <v>8.15</v>
      </c>
    </row>
    <row r="1126" spans="1:10" x14ac:dyDescent="0.2">
      <c r="A1126" s="1">
        <v>44011</v>
      </c>
      <c r="B1126" t="s">
        <v>1192</v>
      </c>
      <c r="C1126" t="s">
        <v>11</v>
      </c>
      <c r="D1126" t="s">
        <v>11</v>
      </c>
      <c r="E1126" t="s">
        <v>12</v>
      </c>
      <c r="F1126" t="s">
        <v>16</v>
      </c>
      <c r="G1126">
        <v>64015</v>
      </c>
      <c r="H1126">
        <v>0</v>
      </c>
      <c r="I1126">
        <v>2.98</v>
      </c>
      <c r="J1126">
        <v>5.27</v>
      </c>
    </row>
    <row r="1127" spans="1:10" x14ac:dyDescent="0.2">
      <c r="A1127" s="1">
        <v>44011</v>
      </c>
      <c r="B1127" t="s">
        <v>1193</v>
      </c>
      <c r="C1127" t="s">
        <v>11</v>
      </c>
      <c r="D1127" t="s">
        <v>11</v>
      </c>
      <c r="E1127" t="s">
        <v>12</v>
      </c>
      <c r="F1127" t="s">
        <v>24</v>
      </c>
      <c r="G1127">
        <v>84143</v>
      </c>
      <c r="H1127">
        <v>0</v>
      </c>
      <c r="I1127">
        <v>0.48</v>
      </c>
      <c r="J1127">
        <v>7.02</v>
      </c>
    </row>
    <row r="1128" spans="1:10" x14ac:dyDescent="0.2">
      <c r="A1128" s="1">
        <v>44011</v>
      </c>
      <c r="B1128" t="s">
        <v>1194</v>
      </c>
      <c r="C1128" t="s">
        <v>11</v>
      </c>
      <c r="D1128" t="s">
        <v>11</v>
      </c>
      <c r="E1128" t="s">
        <v>12</v>
      </c>
      <c r="F1128" t="s">
        <v>24</v>
      </c>
      <c r="G1128">
        <v>94531</v>
      </c>
      <c r="H1128">
        <v>0</v>
      </c>
      <c r="I1128">
        <v>3.1</v>
      </c>
      <c r="J1128">
        <v>7.8</v>
      </c>
    </row>
    <row r="1129" spans="1:10" x14ac:dyDescent="0.2">
      <c r="A1129" s="1">
        <v>44011</v>
      </c>
      <c r="B1129" t="s">
        <v>1195</v>
      </c>
      <c r="C1129" t="s">
        <v>11</v>
      </c>
      <c r="D1129" t="s">
        <v>11</v>
      </c>
      <c r="E1129" t="s">
        <v>12</v>
      </c>
      <c r="F1129" t="s">
        <v>16</v>
      </c>
      <c r="G1129">
        <v>89131</v>
      </c>
      <c r="H1129">
        <v>0</v>
      </c>
      <c r="I1129">
        <v>1.4</v>
      </c>
      <c r="J1129">
        <v>4</v>
      </c>
    </row>
    <row r="1130" spans="1:10" x14ac:dyDescent="0.2">
      <c r="A1130" s="1">
        <v>44011</v>
      </c>
      <c r="B1130" t="s">
        <v>1196</v>
      </c>
      <c r="C1130" t="s">
        <v>11</v>
      </c>
      <c r="D1130" t="s">
        <v>11</v>
      </c>
      <c r="E1130" t="s">
        <v>12</v>
      </c>
      <c r="F1130" t="s">
        <v>24</v>
      </c>
      <c r="G1130">
        <v>93940</v>
      </c>
      <c r="H1130">
        <v>0</v>
      </c>
      <c r="I1130">
        <v>3.1</v>
      </c>
      <c r="J1130">
        <v>7.8</v>
      </c>
    </row>
    <row r="1131" spans="1:10" x14ac:dyDescent="0.2">
      <c r="A1131" s="1">
        <v>44012</v>
      </c>
      <c r="B1131" t="s">
        <v>1197</v>
      </c>
      <c r="C1131" t="s">
        <v>11</v>
      </c>
      <c r="D1131" t="s">
        <v>11</v>
      </c>
      <c r="E1131" t="s">
        <v>12</v>
      </c>
      <c r="F1131" t="s">
        <v>16</v>
      </c>
      <c r="G1131">
        <v>84106</v>
      </c>
      <c r="H1131">
        <v>0</v>
      </c>
      <c r="I1131">
        <v>1.39</v>
      </c>
      <c r="J1131">
        <v>3.21</v>
      </c>
    </row>
    <row r="1132" spans="1:10" x14ac:dyDescent="0.2">
      <c r="A1132" s="1">
        <v>44012</v>
      </c>
      <c r="B1132" t="s">
        <v>1198</v>
      </c>
      <c r="C1132" t="s">
        <v>11</v>
      </c>
      <c r="D1132" t="s">
        <v>11</v>
      </c>
      <c r="E1132" t="s">
        <v>12</v>
      </c>
      <c r="F1132" t="s">
        <v>16</v>
      </c>
      <c r="G1132">
        <v>95041</v>
      </c>
      <c r="H1132">
        <v>0</v>
      </c>
      <c r="I1132">
        <v>1.37</v>
      </c>
      <c r="J1132">
        <v>4.08</v>
      </c>
    </row>
    <row r="1133" spans="1:10" x14ac:dyDescent="0.2">
      <c r="A1133" s="1">
        <v>44012</v>
      </c>
      <c r="B1133" t="s">
        <v>1199</v>
      </c>
      <c r="C1133" t="s">
        <v>11</v>
      </c>
      <c r="D1133" t="s">
        <v>11</v>
      </c>
      <c r="E1133" t="s">
        <v>12</v>
      </c>
      <c r="F1133" t="s">
        <v>16</v>
      </c>
      <c r="G1133">
        <v>84096</v>
      </c>
      <c r="H1133">
        <v>0</v>
      </c>
      <c r="I1133">
        <v>1.39</v>
      </c>
      <c r="J1133">
        <v>3.21</v>
      </c>
    </row>
    <row r="1134" spans="1:10" x14ac:dyDescent="0.2">
      <c r="A1134" s="1">
        <v>44012</v>
      </c>
      <c r="B1134" t="s">
        <v>1200</v>
      </c>
      <c r="C1134" t="s">
        <v>11</v>
      </c>
      <c r="D1134" t="s">
        <v>11</v>
      </c>
      <c r="E1134" t="s">
        <v>12</v>
      </c>
      <c r="F1134" t="s">
        <v>16</v>
      </c>
      <c r="G1134">
        <v>84065</v>
      </c>
      <c r="H1134">
        <v>0</v>
      </c>
      <c r="I1134">
        <v>1.39</v>
      </c>
      <c r="J1134">
        <v>3.21</v>
      </c>
    </row>
    <row r="1135" spans="1:10" x14ac:dyDescent="0.2">
      <c r="A1135" s="1">
        <v>44012</v>
      </c>
      <c r="B1135" t="s">
        <v>1201</v>
      </c>
      <c r="C1135" t="s">
        <v>11</v>
      </c>
      <c r="D1135" t="s">
        <v>11</v>
      </c>
      <c r="E1135" t="s">
        <v>12</v>
      </c>
      <c r="F1135" t="s">
        <v>16</v>
      </c>
      <c r="G1135">
        <v>84047</v>
      </c>
      <c r="H1135">
        <v>0</v>
      </c>
      <c r="I1135">
        <v>1.39</v>
      </c>
      <c r="J1135">
        <v>3.21</v>
      </c>
    </row>
    <row r="1136" spans="1:10" x14ac:dyDescent="0.2">
      <c r="A1136" s="1">
        <v>44013</v>
      </c>
      <c r="B1136" t="s">
        <v>1202</v>
      </c>
      <c r="C1136" t="s">
        <v>11</v>
      </c>
      <c r="D1136" t="s">
        <v>11</v>
      </c>
      <c r="E1136" t="s">
        <v>12</v>
      </c>
      <c r="F1136" t="s">
        <v>24</v>
      </c>
      <c r="G1136">
        <v>84058</v>
      </c>
      <c r="H1136">
        <v>0</v>
      </c>
      <c r="I1136">
        <v>13.48</v>
      </c>
      <c r="J1136">
        <v>7.02</v>
      </c>
    </row>
    <row r="1137" spans="1:10" x14ac:dyDescent="0.2">
      <c r="A1137" s="1">
        <v>44013</v>
      </c>
      <c r="B1137" t="s">
        <v>1203</v>
      </c>
      <c r="C1137" t="s">
        <v>11</v>
      </c>
      <c r="D1137" t="s">
        <v>11</v>
      </c>
      <c r="E1137" t="s">
        <v>12</v>
      </c>
      <c r="F1137" t="s">
        <v>16</v>
      </c>
      <c r="G1137">
        <v>79912</v>
      </c>
      <c r="H1137">
        <v>0</v>
      </c>
      <c r="I1137">
        <v>1.44</v>
      </c>
      <c r="J1137">
        <v>3.31</v>
      </c>
    </row>
    <row r="1138" spans="1:10" x14ac:dyDescent="0.2">
      <c r="A1138" s="1">
        <v>44013</v>
      </c>
      <c r="B1138" t="s">
        <v>1204</v>
      </c>
      <c r="C1138" t="s">
        <v>11</v>
      </c>
      <c r="D1138" t="s">
        <v>11</v>
      </c>
      <c r="E1138" t="s">
        <v>12</v>
      </c>
      <c r="F1138" t="s">
        <v>16</v>
      </c>
      <c r="G1138">
        <v>84302</v>
      </c>
      <c r="H1138">
        <v>0</v>
      </c>
      <c r="I1138">
        <v>1.06</v>
      </c>
      <c r="J1138">
        <v>2.74</v>
      </c>
    </row>
    <row r="1139" spans="1:10" x14ac:dyDescent="0.2">
      <c r="A1139" s="1">
        <v>44013</v>
      </c>
      <c r="B1139" t="s">
        <v>1205</v>
      </c>
      <c r="C1139" t="s">
        <v>11</v>
      </c>
      <c r="D1139" t="s">
        <v>11</v>
      </c>
      <c r="E1139" t="s">
        <v>12</v>
      </c>
      <c r="F1139" t="s">
        <v>16</v>
      </c>
      <c r="G1139">
        <v>84604</v>
      </c>
      <c r="H1139">
        <v>0</v>
      </c>
      <c r="I1139">
        <v>2.46</v>
      </c>
      <c r="J1139">
        <v>5.04</v>
      </c>
    </row>
    <row r="1140" spans="1:10" x14ac:dyDescent="0.2">
      <c r="A1140" s="1">
        <v>44013</v>
      </c>
      <c r="B1140" t="s">
        <v>1206</v>
      </c>
      <c r="C1140" t="s">
        <v>11</v>
      </c>
      <c r="D1140" t="s">
        <v>11</v>
      </c>
      <c r="E1140" t="s">
        <v>12</v>
      </c>
      <c r="F1140" t="s">
        <v>16</v>
      </c>
      <c r="G1140">
        <v>84660</v>
      </c>
      <c r="H1140">
        <v>0</v>
      </c>
      <c r="I1140">
        <v>1.37</v>
      </c>
      <c r="J1140">
        <v>3.93</v>
      </c>
    </row>
    <row r="1141" spans="1:10" x14ac:dyDescent="0.2">
      <c r="A1141" s="1">
        <v>44013</v>
      </c>
      <c r="B1141" t="s">
        <v>1207</v>
      </c>
      <c r="C1141" t="s">
        <v>11</v>
      </c>
      <c r="D1141" t="s">
        <v>11</v>
      </c>
      <c r="E1141" t="s">
        <v>12</v>
      </c>
      <c r="F1141" t="s">
        <v>16</v>
      </c>
      <c r="G1141">
        <v>97378</v>
      </c>
      <c r="H1141">
        <v>0</v>
      </c>
      <c r="I1141">
        <v>0.88</v>
      </c>
      <c r="J1141">
        <v>5.27</v>
      </c>
    </row>
    <row r="1142" spans="1:10" x14ac:dyDescent="0.2">
      <c r="A1142" s="1">
        <v>44013</v>
      </c>
      <c r="B1142" t="s">
        <v>1208</v>
      </c>
      <c r="C1142" t="s">
        <v>11</v>
      </c>
      <c r="D1142" t="s">
        <v>11</v>
      </c>
      <c r="E1142" t="s">
        <v>12</v>
      </c>
      <c r="F1142" t="s">
        <v>24</v>
      </c>
      <c r="G1142">
        <v>90016</v>
      </c>
      <c r="H1142">
        <v>0</v>
      </c>
      <c r="I1142">
        <v>2.88</v>
      </c>
      <c r="J1142">
        <v>8.02</v>
      </c>
    </row>
    <row r="1143" spans="1:10" x14ac:dyDescent="0.2">
      <c r="A1143" s="1">
        <v>44013</v>
      </c>
      <c r="B1143" t="s">
        <v>1209</v>
      </c>
      <c r="C1143" t="s">
        <v>11</v>
      </c>
      <c r="D1143" t="s">
        <v>11</v>
      </c>
      <c r="E1143" t="s">
        <v>12</v>
      </c>
      <c r="F1143" t="s">
        <v>24</v>
      </c>
      <c r="G1143">
        <v>85296</v>
      </c>
      <c r="H1143">
        <v>0</v>
      </c>
      <c r="I1143">
        <v>2.34</v>
      </c>
      <c r="J1143">
        <v>7.56</v>
      </c>
    </row>
    <row r="1144" spans="1:10" x14ac:dyDescent="0.2">
      <c r="A1144" s="1">
        <v>44014</v>
      </c>
      <c r="B1144" t="s">
        <v>1210</v>
      </c>
      <c r="C1144" t="s">
        <v>11</v>
      </c>
      <c r="D1144" t="s">
        <v>11</v>
      </c>
      <c r="E1144" t="s">
        <v>12</v>
      </c>
      <c r="F1144" t="s">
        <v>24</v>
      </c>
      <c r="G1144">
        <v>85648</v>
      </c>
      <c r="H1144">
        <v>0</v>
      </c>
      <c r="I1144">
        <v>2.34</v>
      </c>
      <c r="J1144">
        <v>7.56</v>
      </c>
    </row>
    <row r="1145" spans="1:10" x14ac:dyDescent="0.2">
      <c r="A1145" s="1">
        <v>44014</v>
      </c>
      <c r="B1145" t="s">
        <v>1211</v>
      </c>
      <c r="C1145" t="s">
        <v>11</v>
      </c>
      <c r="D1145" t="s">
        <v>11</v>
      </c>
      <c r="E1145" t="s">
        <v>12</v>
      </c>
      <c r="F1145" t="s">
        <v>24</v>
      </c>
      <c r="G1145">
        <v>33415</v>
      </c>
      <c r="H1145">
        <v>0</v>
      </c>
      <c r="I1145">
        <v>6.48</v>
      </c>
      <c r="J1145">
        <v>8.42</v>
      </c>
    </row>
    <row r="1146" spans="1:10" x14ac:dyDescent="0.2">
      <c r="A1146" s="1">
        <v>44014</v>
      </c>
      <c r="B1146" t="s">
        <v>1212</v>
      </c>
      <c r="C1146" t="s">
        <v>11</v>
      </c>
      <c r="D1146" t="s">
        <v>11</v>
      </c>
      <c r="E1146" t="s">
        <v>12</v>
      </c>
      <c r="F1146" t="s">
        <v>24</v>
      </c>
      <c r="G1146">
        <v>95236</v>
      </c>
      <c r="H1146">
        <v>0</v>
      </c>
      <c r="I1146">
        <v>1.88</v>
      </c>
      <c r="J1146">
        <v>8.02</v>
      </c>
    </row>
    <row r="1147" spans="1:10" x14ac:dyDescent="0.2">
      <c r="A1147" s="1">
        <v>44014</v>
      </c>
      <c r="B1147" t="s">
        <v>1213</v>
      </c>
      <c r="C1147" t="s">
        <v>11</v>
      </c>
      <c r="D1147" t="s">
        <v>674</v>
      </c>
      <c r="E1147" t="s">
        <v>951</v>
      </c>
      <c r="F1147" t="s">
        <v>952</v>
      </c>
      <c r="G1147" t="s">
        <v>1214</v>
      </c>
      <c r="H1147">
        <v>24.59</v>
      </c>
      <c r="I1147">
        <v>88.85</v>
      </c>
      <c r="J1147">
        <v>35.18</v>
      </c>
    </row>
    <row r="1148" spans="1:10" x14ac:dyDescent="0.2">
      <c r="A1148" s="1">
        <v>44014</v>
      </c>
      <c r="B1148" t="s">
        <v>1215</v>
      </c>
      <c r="C1148" t="s">
        <v>11</v>
      </c>
      <c r="D1148" t="s">
        <v>11</v>
      </c>
      <c r="E1148" t="s">
        <v>12</v>
      </c>
      <c r="F1148" t="s">
        <v>16</v>
      </c>
      <c r="G1148">
        <v>84010</v>
      </c>
      <c r="H1148">
        <v>0</v>
      </c>
      <c r="I1148">
        <v>1.06</v>
      </c>
      <c r="J1148">
        <v>2.74</v>
      </c>
    </row>
    <row r="1149" spans="1:10" x14ac:dyDescent="0.2">
      <c r="A1149" s="1">
        <v>44014</v>
      </c>
      <c r="B1149" t="s">
        <v>1216</v>
      </c>
      <c r="C1149" t="s">
        <v>11</v>
      </c>
      <c r="D1149" t="s">
        <v>11</v>
      </c>
      <c r="E1149" t="s">
        <v>12</v>
      </c>
      <c r="F1149" t="s">
        <v>16</v>
      </c>
      <c r="G1149">
        <v>85395</v>
      </c>
      <c r="H1149">
        <v>0</v>
      </c>
      <c r="I1149">
        <v>1.4</v>
      </c>
      <c r="J1149">
        <v>4</v>
      </c>
    </row>
    <row r="1150" spans="1:10" x14ac:dyDescent="0.2">
      <c r="A1150" s="1">
        <v>44014</v>
      </c>
      <c r="B1150" t="s">
        <v>1217</v>
      </c>
      <c r="C1150" t="s">
        <v>11</v>
      </c>
      <c r="D1150" t="s">
        <v>11</v>
      </c>
      <c r="E1150" t="s">
        <v>12</v>
      </c>
      <c r="F1150" t="s">
        <v>16</v>
      </c>
      <c r="G1150">
        <v>28405</v>
      </c>
      <c r="H1150">
        <v>0</v>
      </c>
      <c r="I1150">
        <v>1.02</v>
      </c>
      <c r="J1150">
        <v>3.18</v>
      </c>
    </row>
    <row r="1151" spans="1:10" x14ac:dyDescent="0.2">
      <c r="A1151" s="1">
        <v>44015</v>
      </c>
      <c r="B1151" t="s">
        <v>1218</v>
      </c>
      <c r="C1151" t="s">
        <v>11</v>
      </c>
      <c r="D1151" t="s">
        <v>11</v>
      </c>
      <c r="E1151" t="s">
        <v>12</v>
      </c>
      <c r="F1151" t="s">
        <v>24</v>
      </c>
      <c r="G1151">
        <v>73162</v>
      </c>
      <c r="H1151">
        <v>0</v>
      </c>
      <c r="I1151">
        <v>2.19</v>
      </c>
      <c r="J1151">
        <v>8.7100000000000009</v>
      </c>
    </row>
    <row r="1152" spans="1:10" x14ac:dyDescent="0.2">
      <c r="A1152" s="1">
        <v>44015</v>
      </c>
      <c r="B1152" t="s">
        <v>1219</v>
      </c>
      <c r="C1152" t="s">
        <v>11</v>
      </c>
      <c r="D1152" t="s">
        <v>11</v>
      </c>
      <c r="E1152" t="s">
        <v>12</v>
      </c>
      <c r="F1152" t="s">
        <v>24</v>
      </c>
      <c r="G1152" t="s">
        <v>1220</v>
      </c>
      <c r="H1152">
        <v>0</v>
      </c>
      <c r="I1152">
        <v>5.5</v>
      </c>
      <c r="J1152">
        <v>8.15</v>
      </c>
    </row>
    <row r="1153" spans="1:10" x14ac:dyDescent="0.2">
      <c r="A1153" s="1">
        <v>44015</v>
      </c>
      <c r="B1153" t="s">
        <v>1221</v>
      </c>
      <c r="C1153" t="s">
        <v>11</v>
      </c>
      <c r="D1153" t="s">
        <v>11</v>
      </c>
      <c r="E1153" t="s">
        <v>12</v>
      </c>
      <c r="F1153" t="s">
        <v>24</v>
      </c>
      <c r="G1153">
        <v>33976</v>
      </c>
      <c r="H1153">
        <v>0</v>
      </c>
      <c r="I1153">
        <v>6.48</v>
      </c>
      <c r="J1153">
        <v>8.42</v>
      </c>
    </row>
    <row r="1154" spans="1:10" x14ac:dyDescent="0.2">
      <c r="A1154" s="1">
        <v>44015</v>
      </c>
      <c r="B1154" t="s">
        <v>1222</v>
      </c>
      <c r="C1154" t="s">
        <v>11</v>
      </c>
      <c r="D1154" t="s">
        <v>11</v>
      </c>
      <c r="E1154" t="s">
        <v>12</v>
      </c>
      <c r="F1154" t="s">
        <v>16</v>
      </c>
      <c r="G1154">
        <v>96740</v>
      </c>
      <c r="H1154">
        <v>0</v>
      </c>
      <c r="I1154">
        <v>1.33</v>
      </c>
      <c r="J1154">
        <v>3.67</v>
      </c>
    </row>
    <row r="1155" spans="1:10" x14ac:dyDescent="0.2">
      <c r="A1155" s="1">
        <v>44015</v>
      </c>
      <c r="B1155" t="s">
        <v>1223</v>
      </c>
      <c r="C1155" t="s">
        <v>11</v>
      </c>
      <c r="D1155" t="s">
        <v>11</v>
      </c>
      <c r="E1155" t="s">
        <v>12</v>
      </c>
      <c r="F1155" t="s">
        <v>24</v>
      </c>
      <c r="G1155">
        <v>55423</v>
      </c>
      <c r="H1155">
        <v>0</v>
      </c>
      <c r="I1155">
        <v>2.19</v>
      </c>
      <c r="J1155">
        <v>8.7100000000000009</v>
      </c>
    </row>
    <row r="1156" spans="1:10" x14ac:dyDescent="0.2">
      <c r="A1156" s="1">
        <v>44015</v>
      </c>
      <c r="B1156" t="s">
        <v>1224</v>
      </c>
      <c r="C1156" t="s">
        <v>11</v>
      </c>
      <c r="D1156" t="s">
        <v>11</v>
      </c>
      <c r="E1156" t="s">
        <v>12</v>
      </c>
      <c r="F1156" t="s">
        <v>16</v>
      </c>
      <c r="G1156" s="2" t="s">
        <v>1225</v>
      </c>
      <c r="H1156">
        <v>0</v>
      </c>
      <c r="I1156">
        <v>3.9</v>
      </c>
      <c r="J1156">
        <v>5.7</v>
      </c>
    </row>
    <row r="1157" spans="1:10" x14ac:dyDescent="0.2">
      <c r="A1157" s="1">
        <v>44015</v>
      </c>
      <c r="B1157" t="s">
        <v>1226</v>
      </c>
      <c r="C1157" t="s">
        <v>11</v>
      </c>
      <c r="D1157" t="s">
        <v>11</v>
      </c>
      <c r="E1157" t="s">
        <v>12</v>
      </c>
      <c r="F1157" t="s">
        <v>24</v>
      </c>
      <c r="G1157">
        <v>10308</v>
      </c>
      <c r="H1157">
        <v>0</v>
      </c>
      <c r="I1157">
        <v>6.48</v>
      </c>
      <c r="J1157">
        <v>8.42</v>
      </c>
    </row>
    <row r="1158" spans="1:10" x14ac:dyDescent="0.2">
      <c r="A1158" s="1">
        <v>44015</v>
      </c>
      <c r="B1158" t="s">
        <v>1227</v>
      </c>
      <c r="C1158" t="s">
        <v>11</v>
      </c>
      <c r="D1158" t="s">
        <v>11</v>
      </c>
      <c r="E1158" t="s">
        <v>12</v>
      </c>
      <c r="F1158" t="s">
        <v>24</v>
      </c>
      <c r="G1158">
        <v>60110</v>
      </c>
      <c r="H1158">
        <v>0</v>
      </c>
      <c r="I1158">
        <v>3.77</v>
      </c>
      <c r="J1158">
        <v>7.98</v>
      </c>
    </row>
    <row r="1159" spans="1:10" x14ac:dyDescent="0.2">
      <c r="A1159" s="1">
        <v>44015</v>
      </c>
      <c r="B1159" t="s">
        <v>1228</v>
      </c>
      <c r="C1159" t="s">
        <v>11</v>
      </c>
      <c r="D1159" t="s">
        <v>11</v>
      </c>
      <c r="E1159" t="s">
        <v>12</v>
      </c>
      <c r="F1159" t="s">
        <v>24</v>
      </c>
      <c r="G1159" s="2" t="s">
        <v>1229</v>
      </c>
      <c r="H1159">
        <v>0</v>
      </c>
      <c r="I1159">
        <v>10.44</v>
      </c>
      <c r="J1159">
        <v>9.56</v>
      </c>
    </row>
    <row r="1160" spans="1:10" x14ac:dyDescent="0.2">
      <c r="A1160" s="1">
        <v>44015</v>
      </c>
      <c r="B1160" t="s">
        <v>1230</v>
      </c>
      <c r="C1160" t="s">
        <v>11</v>
      </c>
      <c r="D1160" t="s">
        <v>11</v>
      </c>
      <c r="E1160" t="s">
        <v>12</v>
      </c>
      <c r="F1160" t="s">
        <v>24</v>
      </c>
      <c r="G1160" s="2" t="s">
        <v>1231</v>
      </c>
      <c r="H1160">
        <v>0</v>
      </c>
      <c r="I1160">
        <v>10.44</v>
      </c>
      <c r="J1160">
        <v>9.56</v>
      </c>
    </row>
    <row r="1161" spans="1:10" x14ac:dyDescent="0.2">
      <c r="A1161" s="1">
        <v>44015</v>
      </c>
      <c r="B1161" t="s">
        <v>1232</v>
      </c>
      <c r="C1161" t="s">
        <v>11</v>
      </c>
      <c r="D1161" t="s">
        <v>11</v>
      </c>
      <c r="E1161" t="s">
        <v>12</v>
      </c>
      <c r="F1161" t="s">
        <v>24</v>
      </c>
      <c r="G1161">
        <v>98106</v>
      </c>
      <c r="H1161">
        <v>0</v>
      </c>
      <c r="I1161">
        <v>2.19</v>
      </c>
      <c r="J1161">
        <v>8.7100000000000009</v>
      </c>
    </row>
    <row r="1162" spans="1:10" x14ac:dyDescent="0.2">
      <c r="A1162" s="1">
        <v>44015</v>
      </c>
      <c r="B1162" t="s">
        <v>1233</v>
      </c>
      <c r="C1162" t="s">
        <v>11</v>
      </c>
      <c r="D1162" t="s">
        <v>11</v>
      </c>
      <c r="E1162" t="s">
        <v>12</v>
      </c>
      <c r="F1162" t="s">
        <v>24</v>
      </c>
      <c r="G1162">
        <v>97045</v>
      </c>
      <c r="H1162">
        <v>0</v>
      </c>
      <c r="I1162">
        <v>3.84</v>
      </c>
      <c r="J1162">
        <v>8.7100000000000009</v>
      </c>
    </row>
    <row r="1163" spans="1:10" x14ac:dyDescent="0.2">
      <c r="A1163" s="1">
        <v>44015</v>
      </c>
      <c r="B1163" t="s">
        <v>1234</v>
      </c>
      <c r="C1163" t="s">
        <v>11</v>
      </c>
      <c r="D1163" t="s">
        <v>11</v>
      </c>
      <c r="E1163" t="s">
        <v>12</v>
      </c>
      <c r="F1163" t="s">
        <v>24</v>
      </c>
      <c r="G1163">
        <v>84005</v>
      </c>
      <c r="H1163">
        <v>0</v>
      </c>
      <c r="I1163">
        <v>1.24</v>
      </c>
      <c r="J1163">
        <v>7.46</v>
      </c>
    </row>
    <row r="1164" spans="1:10" x14ac:dyDescent="0.2">
      <c r="A1164" s="1">
        <v>44015</v>
      </c>
      <c r="B1164" t="s">
        <v>1235</v>
      </c>
      <c r="C1164" t="s">
        <v>11</v>
      </c>
      <c r="D1164" t="s">
        <v>11</v>
      </c>
      <c r="E1164" t="s">
        <v>12</v>
      </c>
      <c r="F1164" t="s">
        <v>16</v>
      </c>
      <c r="G1164">
        <v>73170</v>
      </c>
      <c r="H1164">
        <v>0</v>
      </c>
      <c r="I1164">
        <v>2.98</v>
      </c>
      <c r="J1164">
        <v>5.27</v>
      </c>
    </row>
    <row r="1165" spans="1:10" x14ac:dyDescent="0.2">
      <c r="A1165" s="1">
        <v>44015</v>
      </c>
      <c r="B1165" t="s">
        <v>1236</v>
      </c>
      <c r="C1165" t="s">
        <v>11</v>
      </c>
      <c r="D1165" t="s">
        <v>11</v>
      </c>
      <c r="E1165" t="s">
        <v>12</v>
      </c>
      <c r="F1165" t="s">
        <v>16</v>
      </c>
      <c r="G1165">
        <v>85207</v>
      </c>
      <c r="H1165">
        <v>0</v>
      </c>
      <c r="I1165">
        <v>2.88</v>
      </c>
      <c r="J1165">
        <v>5.12</v>
      </c>
    </row>
    <row r="1166" spans="1:10" x14ac:dyDescent="0.2">
      <c r="A1166" s="1">
        <v>44015</v>
      </c>
      <c r="B1166" t="s">
        <v>1237</v>
      </c>
      <c r="C1166" t="s">
        <v>11</v>
      </c>
      <c r="D1166" t="s">
        <v>11</v>
      </c>
      <c r="E1166" t="s">
        <v>12</v>
      </c>
      <c r="F1166" t="s">
        <v>24</v>
      </c>
      <c r="G1166">
        <v>98682</v>
      </c>
      <c r="H1166">
        <v>0</v>
      </c>
      <c r="I1166">
        <v>3.1</v>
      </c>
      <c r="J1166">
        <v>7.8</v>
      </c>
    </row>
    <row r="1167" spans="1:10" x14ac:dyDescent="0.2">
      <c r="A1167" s="1">
        <v>44015</v>
      </c>
      <c r="B1167" t="s">
        <v>1238</v>
      </c>
      <c r="C1167" t="s">
        <v>11</v>
      </c>
      <c r="D1167" t="s">
        <v>11</v>
      </c>
      <c r="E1167" t="s">
        <v>12</v>
      </c>
      <c r="F1167" t="s">
        <v>16</v>
      </c>
      <c r="G1167">
        <v>19143</v>
      </c>
      <c r="H1167">
        <v>0</v>
      </c>
      <c r="I1167">
        <v>1.02</v>
      </c>
      <c r="J1167">
        <v>3.18</v>
      </c>
    </row>
    <row r="1168" spans="1:10" x14ac:dyDescent="0.2">
      <c r="A1168" s="1">
        <v>44015</v>
      </c>
      <c r="B1168" t="s">
        <v>1239</v>
      </c>
      <c r="C1168" t="s">
        <v>11</v>
      </c>
      <c r="D1168" t="s">
        <v>11</v>
      </c>
      <c r="E1168" t="s">
        <v>12</v>
      </c>
      <c r="F1168" t="s">
        <v>16</v>
      </c>
      <c r="G1168">
        <v>97378</v>
      </c>
      <c r="H1168">
        <v>0</v>
      </c>
      <c r="I1168">
        <v>0.88</v>
      </c>
      <c r="J1168">
        <v>5.27</v>
      </c>
    </row>
    <row r="1169" spans="1:10" x14ac:dyDescent="0.2">
      <c r="A1169" s="1">
        <v>44015</v>
      </c>
      <c r="B1169" t="s">
        <v>1240</v>
      </c>
      <c r="C1169" t="s">
        <v>11</v>
      </c>
      <c r="D1169" t="s">
        <v>11</v>
      </c>
      <c r="E1169" t="s">
        <v>12</v>
      </c>
      <c r="F1169" t="s">
        <v>24</v>
      </c>
      <c r="G1169">
        <v>95765</v>
      </c>
      <c r="H1169">
        <v>0</v>
      </c>
      <c r="I1169">
        <v>2.34</v>
      </c>
      <c r="J1169">
        <v>7.56</v>
      </c>
    </row>
    <row r="1170" spans="1:10" x14ac:dyDescent="0.2">
      <c r="A1170" s="1">
        <v>44015</v>
      </c>
      <c r="B1170" t="s">
        <v>1241</v>
      </c>
      <c r="C1170" t="s">
        <v>11</v>
      </c>
      <c r="D1170" t="s">
        <v>11</v>
      </c>
      <c r="E1170" t="s">
        <v>12</v>
      </c>
      <c r="F1170" t="s">
        <v>16</v>
      </c>
      <c r="G1170">
        <v>84321</v>
      </c>
      <c r="H1170">
        <v>0</v>
      </c>
      <c r="I1170">
        <v>2.46</v>
      </c>
      <c r="J1170">
        <v>5.04</v>
      </c>
    </row>
    <row r="1171" spans="1:10" x14ac:dyDescent="0.2">
      <c r="A1171" s="1">
        <v>44015</v>
      </c>
      <c r="B1171" t="s">
        <v>1242</v>
      </c>
      <c r="C1171" t="s">
        <v>11</v>
      </c>
      <c r="D1171" t="s">
        <v>11</v>
      </c>
      <c r="E1171" t="s">
        <v>12</v>
      </c>
      <c r="F1171" t="s">
        <v>24</v>
      </c>
      <c r="G1171">
        <v>28104</v>
      </c>
      <c r="H1171">
        <v>0</v>
      </c>
      <c r="I1171">
        <v>5.5</v>
      </c>
      <c r="J1171">
        <v>8.15</v>
      </c>
    </row>
    <row r="1172" spans="1:10" x14ac:dyDescent="0.2">
      <c r="A1172" s="1">
        <v>44015</v>
      </c>
      <c r="B1172" t="s">
        <v>1243</v>
      </c>
      <c r="C1172" t="s">
        <v>11</v>
      </c>
      <c r="D1172" t="s">
        <v>11</v>
      </c>
      <c r="E1172" t="s">
        <v>12</v>
      </c>
      <c r="F1172" t="s">
        <v>24</v>
      </c>
      <c r="G1172">
        <v>85286</v>
      </c>
      <c r="H1172">
        <v>0</v>
      </c>
      <c r="I1172">
        <v>2.34</v>
      </c>
      <c r="J1172">
        <v>7.56</v>
      </c>
    </row>
    <row r="1173" spans="1:10" x14ac:dyDescent="0.2">
      <c r="A1173" s="1">
        <v>44015</v>
      </c>
      <c r="B1173" t="s">
        <v>1244</v>
      </c>
      <c r="C1173" t="s">
        <v>11</v>
      </c>
      <c r="D1173" t="s">
        <v>11</v>
      </c>
      <c r="E1173" t="s">
        <v>12</v>
      </c>
      <c r="F1173" t="s">
        <v>24</v>
      </c>
      <c r="G1173">
        <v>84043</v>
      </c>
      <c r="H1173">
        <v>0</v>
      </c>
      <c r="I1173">
        <v>1.23</v>
      </c>
      <c r="J1173">
        <v>7.02</v>
      </c>
    </row>
    <row r="1174" spans="1:10" x14ac:dyDescent="0.2">
      <c r="A1174" s="1">
        <v>44015</v>
      </c>
      <c r="B1174" t="s">
        <v>1245</v>
      </c>
      <c r="C1174" t="s">
        <v>11</v>
      </c>
      <c r="D1174" t="s">
        <v>11</v>
      </c>
      <c r="E1174" t="s">
        <v>12</v>
      </c>
      <c r="F1174" t="s">
        <v>24</v>
      </c>
      <c r="G1174">
        <v>62249</v>
      </c>
      <c r="H1174">
        <v>0</v>
      </c>
      <c r="I1174">
        <v>3.77</v>
      </c>
      <c r="J1174">
        <v>7.98</v>
      </c>
    </row>
    <row r="1175" spans="1:10" x14ac:dyDescent="0.2">
      <c r="A1175" s="1">
        <v>44015</v>
      </c>
      <c r="B1175" t="s">
        <v>1246</v>
      </c>
      <c r="C1175" t="s">
        <v>11</v>
      </c>
      <c r="D1175" t="s">
        <v>11</v>
      </c>
      <c r="E1175" t="s">
        <v>12</v>
      </c>
      <c r="F1175" t="s">
        <v>16</v>
      </c>
      <c r="G1175">
        <v>45505</v>
      </c>
      <c r="H1175">
        <v>0</v>
      </c>
      <c r="I1175">
        <v>1.83</v>
      </c>
      <c r="J1175">
        <v>6.97</v>
      </c>
    </row>
    <row r="1176" spans="1:10" x14ac:dyDescent="0.2">
      <c r="A1176" s="1">
        <v>44018</v>
      </c>
      <c r="B1176" t="s">
        <v>1247</v>
      </c>
      <c r="C1176" t="s">
        <v>11</v>
      </c>
      <c r="D1176" t="s">
        <v>11</v>
      </c>
      <c r="E1176" t="s">
        <v>12</v>
      </c>
      <c r="F1176" t="s">
        <v>16</v>
      </c>
      <c r="G1176">
        <v>76537</v>
      </c>
      <c r="H1176">
        <v>0</v>
      </c>
      <c r="I1176">
        <v>1.41</v>
      </c>
      <c r="J1176">
        <v>3.39</v>
      </c>
    </row>
    <row r="1177" spans="1:10" x14ac:dyDescent="0.2">
      <c r="A1177" s="1">
        <v>44018</v>
      </c>
      <c r="B1177" t="s">
        <v>1248</v>
      </c>
      <c r="C1177" t="s">
        <v>11</v>
      </c>
      <c r="D1177" t="s">
        <v>11</v>
      </c>
      <c r="E1177" t="s">
        <v>12</v>
      </c>
      <c r="F1177" t="s">
        <v>16</v>
      </c>
      <c r="G1177">
        <v>98047</v>
      </c>
      <c r="H1177">
        <v>0</v>
      </c>
      <c r="I1177">
        <v>0.88</v>
      </c>
      <c r="J1177">
        <v>5.27</v>
      </c>
    </row>
    <row r="1178" spans="1:10" x14ac:dyDescent="0.2">
      <c r="A1178" s="1">
        <v>44018</v>
      </c>
      <c r="B1178" t="s">
        <v>1249</v>
      </c>
      <c r="C1178" t="s">
        <v>11</v>
      </c>
      <c r="D1178" t="s">
        <v>11</v>
      </c>
      <c r="E1178" t="s">
        <v>12</v>
      </c>
      <c r="F1178" t="s">
        <v>16</v>
      </c>
      <c r="G1178">
        <v>84143</v>
      </c>
      <c r="H1178">
        <v>0</v>
      </c>
      <c r="I1178">
        <v>1.37</v>
      </c>
      <c r="J1178">
        <v>3.93</v>
      </c>
    </row>
    <row r="1179" spans="1:10" x14ac:dyDescent="0.2">
      <c r="A1179" s="1">
        <v>44018</v>
      </c>
      <c r="B1179" t="s">
        <v>1250</v>
      </c>
      <c r="C1179" t="s">
        <v>11</v>
      </c>
      <c r="D1179" t="s">
        <v>11</v>
      </c>
      <c r="E1179" t="s">
        <v>12</v>
      </c>
      <c r="F1179" t="s">
        <v>16</v>
      </c>
      <c r="G1179">
        <v>91354</v>
      </c>
      <c r="H1179">
        <v>0</v>
      </c>
      <c r="I1179">
        <v>0.93</v>
      </c>
      <c r="J1179">
        <v>5.12</v>
      </c>
    </row>
    <row r="1180" spans="1:10" x14ac:dyDescent="0.2">
      <c r="A1180" s="1">
        <v>44019</v>
      </c>
      <c r="B1180" t="s">
        <v>1251</v>
      </c>
      <c r="C1180" t="s">
        <v>11</v>
      </c>
      <c r="D1180" t="s">
        <v>11</v>
      </c>
      <c r="E1180" t="s">
        <v>12</v>
      </c>
      <c r="F1180" t="s">
        <v>24</v>
      </c>
      <c r="G1180">
        <v>96816</v>
      </c>
      <c r="H1180">
        <v>0</v>
      </c>
      <c r="I1180">
        <v>6.48</v>
      </c>
      <c r="J1180">
        <v>8.42</v>
      </c>
    </row>
    <row r="1181" spans="1:10" x14ac:dyDescent="0.2">
      <c r="A1181" s="1">
        <v>44019</v>
      </c>
      <c r="B1181" t="s">
        <v>1252</v>
      </c>
      <c r="C1181" t="s">
        <v>11</v>
      </c>
      <c r="D1181" t="s">
        <v>11</v>
      </c>
      <c r="E1181" t="s">
        <v>12</v>
      </c>
      <c r="F1181" t="s">
        <v>24</v>
      </c>
      <c r="G1181">
        <v>84097</v>
      </c>
      <c r="H1181">
        <v>0</v>
      </c>
      <c r="I1181">
        <v>1.24</v>
      </c>
      <c r="J1181">
        <v>7.46</v>
      </c>
    </row>
    <row r="1182" spans="1:10" x14ac:dyDescent="0.2">
      <c r="A1182" s="1">
        <v>44019</v>
      </c>
      <c r="B1182" t="s">
        <v>1253</v>
      </c>
      <c r="C1182" t="s">
        <v>11</v>
      </c>
      <c r="D1182" t="s">
        <v>1254</v>
      </c>
      <c r="E1182" t="s">
        <v>12</v>
      </c>
      <c r="F1182" t="s">
        <v>675</v>
      </c>
      <c r="G1182" t="s">
        <v>1255</v>
      </c>
      <c r="H1182">
        <v>13.54</v>
      </c>
      <c r="I1182">
        <v>3.69</v>
      </c>
      <c r="J1182">
        <v>35.31</v>
      </c>
    </row>
    <row r="1183" spans="1:10" x14ac:dyDescent="0.2">
      <c r="A1183" s="1">
        <v>44019</v>
      </c>
      <c r="B1183" t="s">
        <v>1256</v>
      </c>
      <c r="C1183" t="s">
        <v>11</v>
      </c>
      <c r="D1183" t="s">
        <v>11</v>
      </c>
      <c r="E1183" t="s">
        <v>12</v>
      </c>
      <c r="F1183" t="s">
        <v>16</v>
      </c>
      <c r="G1183">
        <v>94510</v>
      </c>
      <c r="H1183">
        <v>0</v>
      </c>
      <c r="I1183">
        <v>0.93</v>
      </c>
      <c r="J1183">
        <v>5.12</v>
      </c>
    </row>
    <row r="1184" spans="1:10" x14ac:dyDescent="0.2">
      <c r="A1184" s="1">
        <v>44019</v>
      </c>
      <c r="B1184" t="s">
        <v>1257</v>
      </c>
      <c r="C1184" t="s">
        <v>11</v>
      </c>
      <c r="D1184" t="s">
        <v>11</v>
      </c>
      <c r="E1184" t="s">
        <v>12</v>
      </c>
      <c r="F1184" t="s">
        <v>24</v>
      </c>
      <c r="G1184">
        <v>84025</v>
      </c>
      <c r="H1184">
        <v>0</v>
      </c>
      <c r="I1184">
        <v>0.61</v>
      </c>
      <c r="J1184">
        <v>7.64</v>
      </c>
    </row>
    <row r="1185" spans="1:10" x14ac:dyDescent="0.2">
      <c r="A1185" s="1">
        <v>44019</v>
      </c>
      <c r="B1185" t="s">
        <v>1258</v>
      </c>
      <c r="C1185" t="s">
        <v>11</v>
      </c>
      <c r="D1185" t="s">
        <v>674</v>
      </c>
      <c r="E1185" t="s">
        <v>12</v>
      </c>
      <c r="F1185" t="s">
        <v>675</v>
      </c>
      <c r="G1185" t="s">
        <v>1259</v>
      </c>
      <c r="H1185">
        <v>11.08</v>
      </c>
      <c r="I1185">
        <v>2.4700000000000002</v>
      </c>
      <c r="J1185">
        <v>18.28</v>
      </c>
    </row>
    <row r="1186" spans="1:10" x14ac:dyDescent="0.2">
      <c r="A1186" s="1">
        <v>44019</v>
      </c>
      <c r="B1186" t="s">
        <v>1260</v>
      </c>
      <c r="C1186" t="s">
        <v>11</v>
      </c>
      <c r="D1186" t="s">
        <v>11</v>
      </c>
      <c r="E1186" t="s">
        <v>12</v>
      </c>
      <c r="F1186" t="s">
        <v>24</v>
      </c>
      <c r="G1186">
        <v>44202</v>
      </c>
      <c r="H1186">
        <v>0</v>
      </c>
      <c r="I1186">
        <v>4.43</v>
      </c>
      <c r="J1186">
        <v>9.2200000000000006</v>
      </c>
    </row>
    <row r="1187" spans="1:10" x14ac:dyDescent="0.2">
      <c r="A1187" s="1">
        <v>44019</v>
      </c>
      <c r="B1187" t="s">
        <v>1261</v>
      </c>
      <c r="C1187" t="s">
        <v>11</v>
      </c>
      <c r="D1187" t="s">
        <v>11</v>
      </c>
      <c r="E1187" t="s">
        <v>12</v>
      </c>
      <c r="F1187" t="s">
        <v>16</v>
      </c>
      <c r="G1187">
        <v>37212</v>
      </c>
      <c r="H1187">
        <v>0</v>
      </c>
      <c r="I1187">
        <v>0.8</v>
      </c>
      <c r="J1187">
        <v>5.4</v>
      </c>
    </row>
    <row r="1188" spans="1:10" x14ac:dyDescent="0.2">
      <c r="A1188" s="1">
        <v>44019</v>
      </c>
      <c r="B1188" t="s">
        <v>1262</v>
      </c>
      <c r="C1188" t="s">
        <v>11</v>
      </c>
      <c r="D1188" t="s">
        <v>11</v>
      </c>
      <c r="E1188" t="s">
        <v>12</v>
      </c>
      <c r="F1188" t="s">
        <v>16</v>
      </c>
      <c r="G1188">
        <v>95610</v>
      </c>
      <c r="H1188">
        <v>0</v>
      </c>
      <c r="I1188">
        <v>1.4</v>
      </c>
      <c r="J1188">
        <v>4</v>
      </c>
    </row>
    <row r="1189" spans="1:10" x14ac:dyDescent="0.2">
      <c r="A1189" s="1">
        <v>44019</v>
      </c>
      <c r="B1189" t="s">
        <v>1263</v>
      </c>
      <c r="C1189" t="s">
        <v>11</v>
      </c>
      <c r="D1189" t="s">
        <v>11</v>
      </c>
      <c r="E1189" t="s">
        <v>12</v>
      </c>
      <c r="F1189" t="s">
        <v>24</v>
      </c>
      <c r="G1189">
        <v>84790</v>
      </c>
      <c r="H1189">
        <v>0</v>
      </c>
      <c r="I1189">
        <v>0.79</v>
      </c>
      <c r="J1189">
        <v>7.46</v>
      </c>
    </row>
    <row r="1190" spans="1:10" x14ac:dyDescent="0.2">
      <c r="A1190" s="1">
        <v>44019</v>
      </c>
      <c r="B1190" t="s">
        <v>1264</v>
      </c>
      <c r="C1190" t="s">
        <v>11</v>
      </c>
      <c r="D1190" t="s">
        <v>11</v>
      </c>
      <c r="E1190" t="s">
        <v>12</v>
      </c>
      <c r="F1190" t="s">
        <v>24</v>
      </c>
      <c r="G1190">
        <v>95610</v>
      </c>
      <c r="H1190">
        <v>0</v>
      </c>
      <c r="I1190">
        <v>2.34</v>
      </c>
      <c r="J1190">
        <v>7.56</v>
      </c>
    </row>
    <row r="1191" spans="1:10" x14ac:dyDescent="0.2">
      <c r="A1191" s="1">
        <v>44019</v>
      </c>
      <c r="B1191" t="s">
        <v>1265</v>
      </c>
      <c r="C1191" t="s">
        <v>11</v>
      </c>
      <c r="D1191" t="s">
        <v>11</v>
      </c>
      <c r="E1191" t="s">
        <v>12</v>
      </c>
      <c r="F1191" t="s">
        <v>16</v>
      </c>
      <c r="G1191">
        <v>84120</v>
      </c>
      <c r="H1191">
        <v>0</v>
      </c>
      <c r="I1191">
        <v>1.87</v>
      </c>
      <c r="J1191">
        <v>6.58</v>
      </c>
    </row>
    <row r="1192" spans="1:10" x14ac:dyDescent="0.2">
      <c r="A1192" s="1">
        <v>44021</v>
      </c>
      <c r="B1192" t="s">
        <v>1266</v>
      </c>
      <c r="C1192" t="s">
        <v>11</v>
      </c>
      <c r="D1192" t="s">
        <v>11</v>
      </c>
      <c r="E1192" t="s">
        <v>12</v>
      </c>
      <c r="F1192" t="s">
        <v>24</v>
      </c>
      <c r="G1192">
        <v>27540</v>
      </c>
      <c r="H1192">
        <v>0</v>
      </c>
      <c r="I1192">
        <v>4.43</v>
      </c>
      <c r="J1192">
        <v>9.2200000000000006</v>
      </c>
    </row>
    <row r="1193" spans="1:10" x14ac:dyDescent="0.2">
      <c r="A1193" s="1">
        <v>44021</v>
      </c>
      <c r="B1193" t="s">
        <v>1267</v>
      </c>
      <c r="C1193" t="s">
        <v>11</v>
      </c>
      <c r="D1193" t="s">
        <v>11</v>
      </c>
      <c r="E1193" t="s">
        <v>12</v>
      </c>
      <c r="F1193" t="s">
        <v>24</v>
      </c>
      <c r="G1193">
        <v>94066</v>
      </c>
      <c r="H1193">
        <v>0</v>
      </c>
      <c r="I1193">
        <v>3.87</v>
      </c>
      <c r="J1193">
        <v>8.93</v>
      </c>
    </row>
    <row r="1194" spans="1:10" x14ac:dyDescent="0.2">
      <c r="A1194" s="1">
        <v>44022</v>
      </c>
      <c r="B1194" t="s">
        <v>1268</v>
      </c>
      <c r="C1194" t="s">
        <v>11</v>
      </c>
      <c r="D1194" t="s">
        <v>11</v>
      </c>
      <c r="E1194" t="s">
        <v>12</v>
      </c>
      <c r="F1194" t="s">
        <v>24</v>
      </c>
      <c r="G1194">
        <v>93117</v>
      </c>
      <c r="H1194">
        <v>0</v>
      </c>
      <c r="I1194">
        <v>2.34</v>
      </c>
      <c r="J1194">
        <v>7.56</v>
      </c>
    </row>
    <row r="1195" spans="1:10" x14ac:dyDescent="0.2">
      <c r="A1195" s="1">
        <v>44022</v>
      </c>
      <c r="B1195" t="s">
        <v>1269</v>
      </c>
      <c r="C1195" t="s">
        <v>11</v>
      </c>
      <c r="D1195" t="s">
        <v>11</v>
      </c>
      <c r="E1195" t="s">
        <v>12</v>
      </c>
      <c r="F1195" t="s">
        <v>24</v>
      </c>
      <c r="G1195">
        <v>85395</v>
      </c>
      <c r="H1195">
        <v>0</v>
      </c>
      <c r="I1195">
        <v>2.34</v>
      </c>
      <c r="J1195">
        <v>7.56</v>
      </c>
    </row>
    <row r="1196" spans="1:10" x14ac:dyDescent="0.2">
      <c r="A1196" s="1">
        <v>44022</v>
      </c>
      <c r="B1196" t="s">
        <v>1270</v>
      </c>
      <c r="C1196" t="s">
        <v>11</v>
      </c>
      <c r="D1196" t="s">
        <v>1271</v>
      </c>
      <c r="E1196" t="s">
        <v>12</v>
      </c>
      <c r="F1196" t="s">
        <v>675</v>
      </c>
      <c r="G1196" s="2" t="s">
        <v>1272</v>
      </c>
      <c r="H1196">
        <v>13.54</v>
      </c>
      <c r="I1196">
        <v>0.96</v>
      </c>
      <c r="J1196">
        <v>13.54</v>
      </c>
    </row>
    <row r="1197" spans="1:10" x14ac:dyDescent="0.2">
      <c r="A1197" s="1">
        <v>44022</v>
      </c>
      <c r="B1197" t="s">
        <v>1273</v>
      </c>
      <c r="C1197" t="s">
        <v>11</v>
      </c>
      <c r="D1197" t="s">
        <v>11</v>
      </c>
      <c r="E1197" t="s">
        <v>12</v>
      </c>
      <c r="F1197" t="s">
        <v>24</v>
      </c>
      <c r="G1197">
        <v>78576</v>
      </c>
      <c r="H1197">
        <v>0</v>
      </c>
      <c r="I1197">
        <v>2.75</v>
      </c>
      <c r="J1197">
        <v>9</v>
      </c>
    </row>
    <row r="1198" spans="1:10" x14ac:dyDescent="0.2">
      <c r="A1198" s="1">
        <v>44022</v>
      </c>
      <c r="B1198" t="s">
        <v>1274</v>
      </c>
      <c r="C1198" t="s">
        <v>11</v>
      </c>
      <c r="D1198" t="s">
        <v>11</v>
      </c>
      <c r="E1198" t="s">
        <v>12</v>
      </c>
      <c r="F1198" t="s">
        <v>16</v>
      </c>
      <c r="G1198">
        <v>98662</v>
      </c>
      <c r="H1198">
        <v>0</v>
      </c>
      <c r="I1198">
        <v>2.98</v>
      </c>
      <c r="J1198">
        <v>5.27</v>
      </c>
    </row>
    <row r="1199" spans="1:10" x14ac:dyDescent="0.2">
      <c r="A1199" s="1">
        <v>44022</v>
      </c>
      <c r="B1199" t="s">
        <v>1275</v>
      </c>
      <c r="C1199" t="s">
        <v>11</v>
      </c>
      <c r="D1199" t="s">
        <v>11</v>
      </c>
      <c r="E1199" t="s">
        <v>12</v>
      </c>
      <c r="F1199" t="s">
        <v>24</v>
      </c>
      <c r="G1199">
        <v>98942</v>
      </c>
      <c r="H1199">
        <v>0</v>
      </c>
      <c r="I1199">
        <v>3.1</v>
      </c>
      <c r="J1199">
        <v>7.8</v>
      </c>
    </row>
    <row r="1200" spans="1:10" x14ac:dyDescent="0.2">
      <c r="A1200" s="1">
        <v>44022</v>
      </c>
      <c r="B1200" t="s">
        <v>1276</v>
      </c>
      <c r="C1200" t="s">
        <v>11</v>
      </c>
      <c r="D1200" t="s">
        <v>11</v>
      </c>
      <c r="E1200" t="s">
        <v>12</v>
      </c>
      <c r="F1200" t="s">
        <v>24</v>
      </c>
      <c r="G1200">
        <v>94066</v>
      </c>
      <c r="H1200">
        <v>0</v>
      </c>
      <c r="I1200">
        <v>2.34</v>
      </c>
      <c r="J1200">
        <v>7.56</v>
      </c>
    </row>
    <row r="1201" spans="1:10" x14ac:dyDescent="0.2">
      <c r="A1201" s="1">
        <v>44022</v>
      </c>
      <c r="B1201" t="s">
        <v>1277</v>
      </c>
      <c r="C1201" t="s">
        <v>11</v>
      </c>
      <c r="D1201" t="s">
        <v>11</v>
      </c>
      <c r="E1201" t="s">
        <v>12</v>
      </c>
      <c r="F1201" t="s">
        <v>16</v>
      </c>
      <c r="G1201">
        <v>97378</v>
      </c>
      <c r="H1201">
        <v>0</v>
      </c>
      <c r="I1201">
        <v>2.98</v>
      </c>
      <c r="J1201">
        <v>5.27</v>
      </c>
    </row>
    <row r="1202" spans="1:10" x14ac:dyDescent="0.2">
      <c r="A1202" s="1">
        <v>44022</v>
      </c>
      <c r="B1202" t="s">
        <v>1278</v>
      </c>
      <c r="C1202" t="s">
        <v>11</v>
      </c>
      <c r="D1202" t="s">
        <v>11</v>
      </c>
      <c r="E1202" t="s">
        <v>12</v>
      </c>
      <c r="F1202" t="s">
        <v>24</v>
      </c>
      <c r="G1202">
        <v>95070</v>
      </c>
      <c r="H1202">
        <v>0</v>
      </c>
      <c r="I1202">
        <v>1.88</v>
      </c>
      <c r="J1202">
        <v>8.02</v>
      </c>
    </row>
    <row r="1203" spans="1:10" x14ac:dyDescent="0.2">
      <c r="A1203" s="1">
        <v>44022</v>
      </c>
      <c r="B1203" t="s">
        <v>1279</v>
      </c>
      <c r="C1203" t="s">
        <v>11</v>
      </c>
      <c r="D1203" t="s">
        <v>11</v>
      </c>
      <c r="E1203" t="s">
        <v>12</v>
      </c>
      <c r="F1203" t="s">
        <v>16</v>
      </c>
      <c r="G1203">
        <v>84765</v>
      </c>
      <c r="H1203">
        <v>0</v>
      </c>
      <c r="I1203">
        <v>2.46</v>
      </c>
      <c r="J1203">
        <v>5.04</v>
      </c>
    </row>
    <row r="1204" spans="1:10" x14ac:dyDescent="0.2">
      <c r="A1204" s="1">
        <v>44022</v>
      </c>
      <c r="B1204" t="s">
        <v>1280</v>
      </c>
      <c r="C1204" t="s">
        <v>11</v>
      </c>
      <c r="D1204" t="s">
        <v>11</v>
      </c>
      <c r="E1204" t="s">
        <v>12</v>
      </c>
      <c r="F1204" t="s">
        <v>24</v>
      </c>
      <c r="G1204">
        <v>95648</v>
      </c>
      <c r="H1204">
        <v>0</v>
      </c>
      <c r="I1204">
        <v>2.34</v>
      </c>
      <c r="J1204">
        <v>7.56</v>
      </c>
    </row>
    <row r="1205" spans="1:10" x14ac:dyDescent="0.2">
      <c r="A1205" s="1">
        <v>44025</v>
      </c>
      <c r="B1205" t="s">
        <v>1281</v>
      </c>
      <c r="C1205" t="s">
        <v>11</v>
      </c>
      <c r="D1205" t="s">
        <v>11</v>
      </c>
      <c r="E1205" t="s">
        <v>12</v>
      </c>
      <c r="F1205" t="s">
        <v>24</v>
      </c>
      <c r="G1205">
        <v>84015</v>
      </c>
      <c r="H1205">
        <v>0</v>
      </c>
      <c r="I1205">
        <v>4.63</v>
      </c>
      <c r="J1205">
        <v>12.62</v>
      </c>
    </row>
    <row r="1206" spans="1:10" x14ac:dyDescent="0.2">
      <c r="A1206" s="1">
        <v>44025</v>
      </c>
      <c r="B1206" t="s">
        <v>1282</v>
      </c>
      <c r="C1206" t="s">
        <v>11</v>
      </c>
      <c r="D1206" t="s">
        <v>11</v>
      </c>
      <c r="E1206" t="s">
        <v>12</v>
      </c>
      <c r="F1206" t="s">
        <v>16</v>
      </c>
      <c r="G1206">
        <v>28104</v>
      </c>
      <c r="H1206">
        <v>0</v>
      </c>
      <c r="I1206">
        <v>3.31</v>
      </c>
      <c r="J1206">
        <v>5.54</v>
      </c>
    </row>
    <row r="1207" spans="1:10" x14ac:dyDescent="0.2">
      <c r="A1207" s="1">
        <v>44025</v>
      </c>
      <c r="B1207" t="s">
        <v>1283</v>
      </c>
      <c r="C1207" t="s">
        <v>11</v>
      </c>
      <c r="D1207" t="s">
        <v>11</v>
      </c>
      <c r="E1207" t="s">
        <v>12</v>
      </c>
      <c r="F1207" t="s">
        <v>24</v>
      </c>
      <c r="G1207">
        <v>73162</v>
      </c>
      <c r="H1207">
        <v>0</v>
      </c>
      <c r="I1207">
        <v>3.1</v>
      </c>
      <c r="J1207">
        <v>7.8</v>
      </c>
    </row>
    <row r="1208" spans="1:10" x14ac:dyDescent="0.2">
      <c r="A1208" s="1">
        <v>44025</v>
      </c>
      <c r="B1208" t="s">
        <v>1284</v>
      </c>
      <c r="C1208" t="s">
        <v>11</v>
      </c>
      <c r="D1208" t="s">
        <v>11</v>
      </c>
      <c r="E1208" t="s">
        <v>12</v>
      </c>
      <c r="F1208" t="s">
        <v>16</v>
      </c>
      <c r="G1208">
        <v>95203</v>
      </c>
      <c r="H1208">
        <v>0</v>
      </c>
      <c r="I1208">
        <v>1.4</v>
      </c>
      <c r="J1208">
        <v>4</v>
      </c>
    </row>
    <row r="1209" spans="1:10" x14ac:dyDescent="0.2">
      <c r="A1209" s="1">
        <v>44027</v>
      </c>
      <c r="B1209" t="s">
        <v>1285</v>
      </c>
      <c r="C1209" t="s">
        <v>11</v>
      </c>
      <c r="D1209" t="s">
        <v>11</v>
      </c>
      <c r="E1209" t="s">
        <v>12</v>
      </c>
      <c r="F1209" t="s">
        <v>24</v>
      </c>
      <c r="G1209">
        <v>18017</v>
      </c>
      <c r="H1209">
        <v>0</v>
      </c>
      <c r="I1209">
        <v>6.48</v>
      </c>
      <c r="J1209">
        <v>8.42</v>
      </c>
    </row>
    <row r="1210" spans="1:10" x14ac:dyDescent="0.2">
      <c r="A1210" s="1">
        <v>44027</v>
      </c>
      <c r="B1210" t="s">
        <v>1286</v>
      </c>
      <c r="C1210" t="s">
        <v>11</v>
      </c>
      <c r="D1210" t="s">
        <v>11</v>
      </c>
      <c r="E1210" t="s">
        <v>12</v>
      </c>
      <c r="F1210" t="s">
        <v>24</v>
      </c>
      <c r="G1210">
        <v>85042</v>
      </c>
      <c r="H1210">
        <v>0</v>
      </c>
      <c r="I1210">
        <v>0.44</v>
      </c>
      <c r="J1210">
        <v>7.56</v>
      </c>
    </row>
    <row r="1211" spans="1:10" x14ac:dyDescent="0.2">
      <c r="A1211" s="1">
        <v>44027</v>
      </c>
      <c r="B1211" t="s">
        <v>1287</v>
      </c>
      <c r="C1211" t="s">
        <v>11</v>
      </c>
      <c r="D1211" t="s">
        <v>674</v>
      </c>
      <c r="E1211" t="s">
        <v>951</v>
      </c>
      <c r="F1211" t="s">
        <v>952</v>
      </c>
      <c r="G1211" t="s">
        <v>1214</v>
      </c>
      <c r="H1211">
        <v>24.59</v>
      </c>
      <c r="I1211">
        <v>75.48</v>
      </c>
      <c r="J1211">
        <v>28.88</v>
      </c>
    </row>
    <row r="1212" spans="1:10" x14ac:dyDescent="0.2">
      <c r="A1212" s="1">
        <v>44027</v>
      </c>
      <c r="B1212" t="s">
        <v>1288</v>
      </c>
      <c r="C1212" t="s">
        <v>11</v>
      </c>
      <c r="D1212" t="s">
        <v>11</v>
      </c>
      <c r="E1212" t="s">
        <v>12</v>
      </c>
      <c r="F1212" t="s">
        <v>24</v>
      </c>
      <c r="G1212">
        <v>91910</v>
      </c>
      <c r="H1212">
        <v>0</v>
      </c>
      <c r="I1212">
        <v>2.34</v>
      </c>
      <c r="J1212">
        <v>7.56</v>
      </c>
    </row>
    <row r="1213" spans="1:10" x14ac:dyDescent="0.2">
      <c r="A1213" s="1">
        <v>44027</v>
      </c>
      <c r="B1213" t="s">
        <v>1289</v>
      </c>
      <c r="C1213" t="s">
        <v>11</v>
      </c>
      <c r="D1213" t="s">
        <v>11</v>
      </c>
      <c r="E1213" t="s">
        <v>12</v>
      </c>
      <c r="F1213" t="s">
        <v>24</v>
      </c>
      <c r="G1213">
        <v>93940</v>
      </c>
      <c r="H1213">
        <v>0</v>
      </c>
      <c r="I1213">
        <v>2.34</v>
      </c>
      <c r="J1213">
        <v>7.56</v>
      </c>
    </row>
    <row r="1214" spans="1:10" x14ac:dyDescent="0.2">
      <c r="A1214" s="1">
        <v>44027</v>
      </c>
      <c r="B1214" t="s">
        <v>1290</v>
      </c>
      <c r="C1214" t="s">
        <v>11</v>
      </c>
      <c r="D1214" t="s">
        <v>11</v>
      </c>
      <c r="E1214" t="s">
        <v>12</v>
      </c>
      <c r="F1214" t="s">
        <v>16</v>
      </c>
      <c r="G1214">
        <v>84097</v>
      </c>
      <c r="H1214">
        <v>0</v>
      </c>
      <c r="I1214">
        <v>2.46</v>
      </c>
      <c r="J1214">
        <v>5.04</v>
      </c>
    </row>
    <row r="1215" spans="1:10" x14ac:dyDescent="0.2">
      <c r="A1215" s="1">
        <v>44027</v>
      </c>
      <c r="B1215" t="s">
        <v>1291</v>
      </c>
      <c r="C1215" t="s">
        <v>11</v>
      </c>
      <c r="D1215" t="s">
        <v>11</v>
      </c>
      <c r="E1215" t="s">
        <v>12</v>
      </c>
      <c r="F1215" t="s">
        <v>24</v>
      </c>
      <c r="G1215" t="s">
        <v>1292</v>
      </c>
      <c r="H1215">
        <v>0</v>
      </c>
      <c r="I1215">
        <v>2.34</v>
      </c>
      <c r="J1215">
        <v>7.56</v>
      </c>
    </row>
    <row r="1216" spans="1:10" x14ac:dyDescent="0.2">
      <c r="A1216" s="1">
        <v>44027</v>
      </c>
      <c r="B1216" t="s">
        <v>1293</v>
      </c>
      <c r="C1216" t="s">
        <v>11</v>
      </c>
      <c r="D1216" t="s">
        <v>11</v>
      </c>
      <c r="E1216" t="s">
        <v>12</v>
      </c>
      <c r="F1216" t="s">
        <v>24</v>
      </c>
      <c r="G1216">
        <v>85083</v>
      </c>
      <c r="H1216">
        <v>0</v>
      </c>
      <c r="I1216">
        <v>1.88</v>
      </c>
      <c r="J1216">
        <v>8.02</v>
      </c>
    </row>
    <row r="1217" spans="1:10" x14ac:dyDescent="0.2">
      <c r="A1217" s="1">
        <v>44028</v>
      </c>
      <c r="B1217" t="s">
        <v>1294</v>
      </c>
      <c r="C1217" t="s">
        <v>11</v>
      </c>
      <c r="D1217" t="s">
        <v>11</v>
      </c>
      <c r="E1217" t="s">
        <v>12</v>
      </c>
      <c r="F1217" t="s">
        <v>24</v>
      </c>
      <c r="G1217">
        <v>85298</v>
      </c>
      <c r="H1217">
        <v>0</v>
      </c>
      <c r="I1217">
        <v>2.34</v>
      </c>
      <c r="J1217">
        <v>7.56</v>
      </c>
    </row>
    <row r="1218" spans="1:10" x14ac:dyDescent="0.2">
      <c r="A1218" s="1">
        <v>44028</v>
      </c>
      <c r="B1218" t="s">
        <v>1295</v>
      </c>
      <c r="C1218" t="s">
        <v>11</v>
      </c>
      <c r="D1218" t="s">
        <v>11</v>
      </c>
      <c r="E1218" t="s">
        <v>12</v>
      </c>
      <c r="F1218" t="s">
        <v>16</v>
      </c>
      <c r="G1218">
        <v>64064</v>
      </c>
      <c r="H1218">
        <v>0</v>
      </c>
      <c r="I1218">
        <v>1.37</v>
      </c>
      <c r="J1218">
        <v>4.08</v>
      </c>
    </row>
    <row r="1219" spans="1:10" x14ac:dyDescent="0.2">
      <c r="A1219" s="1">
        <v>44028</v>
      </c>
      <c r="B1219" t="s">
        <v>1296</v>
      </c>
      <c r="C1219" t="s">
        <v>11</v>
      </c>
      <c r="D1219" t="s">
        <v>11</v>
      </c>
      <c r="E1219" t="s">
        <v>12</v>
      </c>
      <c r="F1219" t="s">
        <v>16</v>
      </c>
      <c r="G1219">
        <v>84058</v>
      </c>
      <c r="H1219">
        <v>0</v>
      </c>
      <c r="I1219">
        <v>1.37</v>
      </c>
      <c r="J1219">
        <v>3.93</v>
      </c>
    </row>
    <row r="1220" spans="1:10" x14ac:dyDescent="0.2">
      <c r="A1220" s="1">
        <v>44028</v>
      </c>
      <c r="B1220" t="s">
        <v>1297</v>
      </c>
      <c r="C1220" t="s">
        <v>11</v>
      </c>
      <c r="D1220" t="s">
        <v>11</v>
      </c>
      <c r="E1220" t="s">
        <v>12</v>
      </c>
      <c r="F1220" t="s">
        <v>24</v>
      </c>
      <c r="G1220">
        <v>55337</v>
      </c>
      <c r="H1220">
        <v>0</v>
      </c>
      <c r="I1220">
        <v>2.19</v>
      </c>
      <c r="J1220">
        <v>8.7100000000000009</v>
      </c>
    </row>
    <row r="1221" spans="1:10" x14ac:dyDescent="0.2">
      <c r="A1221" s="1">
        <v>44028</v>
      </c>
      <c r="B1221" t="s">
        <v>1298</v>
      </c>
      <c r="C1221" t="s">
        <v>11</v>
      </c>
      <c r="D1221" t="s">
        <v>11</v>
      </c>
      <c r="E1221" t="s">
        <v>12</v>
      </c>
      <c r="F1221" t="s">
        <v>24</v>
      </c>
      <c r="G1221">
        <v>95610</v>
      </c>
      <c r="H1221">
        <v>0</v>
      </c>
      <c r="I1221">
        <v>2.88</v>
      </c>
      <c r="J1221">
        <v>8.02</v>
      </c>
    </row>
    <row r="1222" spans="1:10" x14ac:dyDescent="0.2">
      <c r="A1222" s="1">
        <v>44028</v>
      </c>
      <c r="B1222" t="s">
        <v>1299</v>
      </c>
      <c r="C1222" t="s">
        <v>11</v>
      </c>
      <c r="D1222" t="s">
        <v>11</v>
      </c>
      <c r="E1222" t="s">
        <v>12</v>
      </c>
      <c r="F1222" t="s">
        <v>24</v>
      </c>
      <c r="G1222">
        <v>33704</v>
      </c>
      <c r="H1222">
        <v>0</v>
      </c>
      <c r="I1222">
        <v>6.48</v>
      </c>
      <c r="J1222">
        <v>8.42</v>
      </c>
    </row>
    <row r="1223" spans="1:10" x14ac:dyDescent="0.2">
      <c r="A1223" s="1">
        <v>44029</v>
      </c>
      <c r="B1223" t="s">
        <v>1300</v>
      </c>
      <c r="C1223" t="s">
        <v>11</v>
      </c>
      <c r="D1223" t="s">
        <v>11</v>
      </c>
      <c r="E1223" t="s">
        <v>12</v>
      </c>
      <c r="F1223" t="s">
        <v>24</v>
      </c>
      <c r="G1223">
        <v>10025</v>
      </c>
      <c r="H1223">
        <v>0</v>
      </c>
      <c r="I1223">
        <v>10.68</v>
      </c>
      <c r="J1223">
        <v>16.02</v>
      </c>
    </row>
    <row r="1224" spans="1:10" x14ac:dyDescent="0.2">
      <c r="A1224" s="1">
        <v>44029</v>
      </c>
      <c r="B1224" t="s">
        <v>1301</v>
      </c>
      <c r="C1224" t="s">
        <v>11</v>
      </c>
      <c r="D1224" t="s">
        <v>11</v>
      </c>
      <c r="E1224" t="s">
        <v>12</v>
      </c>
      <c r="F1224" t="s">
        <v>24</v>
      </c>
      <c r="G1224">
        <v>20009</v>
      </c>
      <c r="H1224">
        <v>0</v>
      </c>
      <c r="I1224">
        <v>5.34</v>
      </c>
      <c r="J1224">
        <v>9.56</v>
      </c>
    </row>
    <row r="1225" spans="1:10" x14ac:dyDescent="0.2">
      <c r="A1225" s="1">
        <v>44029</v>
      </c>
      <c r="B1225" t="s">
        <v>1302</v>
      </c>
      <c r="C1225" t="s">
        <v>11</v>
      </c>
      <c r="D1225" t="s">
        <v>674</v>
      </c>
      <c r="E1225" t="s">
        <v>12</v>
      </c>
      <c r="F1225" t="s">
        <v>675</v>
      </c>
      <c r="G1225" t="s">
        <v>1303</v>
      </c>
      <c r="H1225">
        <v>11.08</v>
      </c>
      <c r="I1225">
        <v>2.4700000000000002</v>
      </c>
      <c r="J1225">
        <v>18.28</v>
      </c>
    </row>
    <row r="1226" spans="1:10" x14ac:dyDescent="0.2">
      <c r="A1226" s="1">
        <v>44029</v>
      </c>
      <c r="B1226" t="s">
        <v>1304</v>
      </c>
      <c r="C1226" t="s">
        <v>11</v>
      </c>
      <c r="D1226" t="s">
        <v>11</v>
      </c>
      <c r="E1226" t="s">
        <v>12</v>
      </c>
      <c r="F1226" t="s">
        <v>24</v>
      </c>
      <c r="G1226">
        <v>37212</v>
      </c>
      <c r="H1226">
        <v>0</v>
      </c>
      <c r="I1226">
        <v>3.77</v>
      </c>
      <c r="J1226">
        <v>7.98</v>
      </c>
    </row>
    <row r="1227" spans="1:10" x14ac:dyDescent="0.2">
      <c r="A1227" s="1">
        <v>44029</v>
      </c>
      <c r="B1227" t="s">
        <v>1305</v>
      </c>
      <c r="C1227" t="s">
        <v>11</v>
      </c>
      <c r="D1227" t="s">
        <v>11</v>
      </c>
      <c r="E1227" t="s">
        <v>12</v>
      </c>
      <c r="F1227" t="s">
        <v>24</v>
      </c>
      <c r="G1227">
        <v>78380</v>
      </c>
      <c r="H1227">
        <v>0</v>
      </c>
      <c r="I1227">
        <v>4.47</v>
      </c>
      <c r="J1227">
        <v>12.78</v>
      </c>
    </row>
    <row r="1228" spans="1:10" x14ac:dyDescent="0.2">
      <c r="A1228" s="1">
        <v>44029</v>
      </c>
      <c r="B1228" t="s">
        <v>1306</v>
      </c>
      <c r="C1228" t="s">
        <v>11</v>
      </c>
      <c r="D1228" t="s">
        <v>11</v>
      </c>
      <c r="E1228" t="s">
        <v>12</v>
      </c>
      <c r="F1228" t="s">
        <v>24</v>
      </c>
      <c r="G1228">
        <v>93117</v>
      </c>
      <c r="H1228">
        <v>0</v>
      </c>
      <c r="I1228">
        <v>2.62</v>
      </c>
      <c r="J1228">
        <v>8.93</v>
      </c>
    </row>
    <row r="1229" spans="1:10" x14ac:dyDescent="0.2">
      <c r="A1229" s="1">
        <v>44029</v>
      </c>
      <c r="B1229" t="s">
        <v>1307</v>
      </c>
      <c r="C1229" t="s">
        <v>11</v>
      </c>
      <c r="D1229" t="s">
        <v>11</v>
      </c>
      <c r="E1229" t="s">
        <v>12</v>
      </c>
      <c r="F1229" t="s">
        <v>24</v>
      </c>
      <c r="G1229">
        <v>46037</v>
      </c>
      <c r="H1229">
        <v>0</v>
      </c>
      <c r="I1229">
        <v>2.75</v>
      </c>
      <c r="J1229">
        <v>9</v>
      </c>
    </row>
    <row r="1230" spans="1:10" x14ac:dyDescent="0.2">
      <c r="A1230" s="1">
        <v>44029</v>
      </c>
      <c r="B1230" t="s">
        <v>1308</v>
      </c>
      <c r="C1230" t="s">
        <v>11</v>
      </c>
      <c r="D1230" t="s">
        <v>11</v>
      </c>
      <c r="E1230" t="s">
        <v>12</v>
      </c>
      <c r="F1230" t="s">
        <v>24</v>
      </c>
      <c r="G1230">
        <v>95062</v>
      </c>
      <c r="H1230">
        <v>0</v>
      </c>
      <c r="I1230">
        <v>1.88</v>
      </c>
      <c r="J1230">
        <v>8.02</v>
      </c>
    </row>
    <row r="1231" spans="1:10" x14ac:dyDescent="0.2">
      <c r="A1231" s="1">
        <v>44029</v>
      </c>
      <c r="B1231" t="s">
        <v>1309</v>
      </c>
      <c r="C1231" t="s">
        <v>11</v>
      </c>
      <c r="D1231" t="s">
        <v>11</v>
      </c>
      <c r="E1231" t="s">
        <v>12</v>
      </c>
      <c r="F1231" t="s">
        <v>24</v>
      </c>
      <c r="G1231">
        <v>95610</v>
      </c>
      <c r="H1231">
        <v>0</v>
      </c>
      <c r="I1231">
        <v>1.88</v>
      </c>
      <c r="J1231">
        <v>8.02</v>
      </c>
    </row>
    <row r="1232" spans="1:10" x14ac:dyDescent="0.2">
      <c r="A1232" s="1">
        <v>44029</v>
      </c>
      <c r="B1232" t="s">
        <v>1310</v>
      </c>
      <c r="C1232" t="s">
        <v>11</v>
      </c>
      <c r="D1232" t="s">
        <v>11</v>
      </c>
      <c r="E1232" t="s">
        <v>12</v>
      </c>
      <c r="F1232" t="s">
        <v>16</v>
      </c>
      <c r="G1232">
        <v>84655</v>
      </c>
      <c r="H1232">
        <v>0</v>
      </c>
      <c r="I1232">
        <v>2.46</v>
      </c>
      <c r="J1232">
        <v>5.04</v>
      </c>
    </row>
    <row r="1233" spans="1:10" x14ac:dyDescent="0.2">
      <c r="A1233" s="1">
        <v>44029</v>
      </c>
      <c r="B1233" t="s">
        <v>1311</v>
      </c>
      <c r="C1233" t="s">
        <v>11</v>
      </c>
      <c r="D1233" t="s">
        <v>11</v>
      </c>
      <c r="E1233" t="s">
        <v>12</v>
      </c>
      <c r="F1233" t="s">
        <v>16</v>
      </c>
      <c r="G1233">
        <v>15219</v>
      </c>
      <c r="H1233">
        <v>0</v>
      </c>
      <c r="I1233">
        <v>1.38</v>
      </c>
      <c r="J1233">
        <v>3.52</v>
      </c>
    </row>
    <row r="1234" spans="1:10" x14ac:dyDescent="0.2">
      <c r="A1234" s="1">
        <v>44029</v>
      </c>
      <c r="B1234" t="s">
        <v>1312</v>
      </c>
      <c r="C1234" t="s">
        <v>11</v>
      </c>
      <c r="D1234" t="s">
        <v>11</v>
      </c>
      <c r="E1234" t="s">
        <v>12</v>
      </c>
      <c r="F1234" t="s">
        <v>16</v>
      </c>
      <c r="G1234">
        <v>75287</v>
      </c>
      <c r="H1234">
        <v>0</v>
      </c>
      <c r="I1234">
        <v>0.88</v>
      </c>
      <c r="J1234">
        <v>5.27</v>
      </c>
    </row>
    <row r="1235" spans="1:10" x14ac:dyDescent="0.2">
      <c r="A1235" s="1">
        <v>44030</v>
      </c>
      <c r="B1235" t="s">
        <v>1313</v>
      </c>
      <c r="C1235" t="s">
        <v>11</v>
      </c>
      <c r="D1235" t="s">
        <v>11</v>
      </c>
      <c r="E1235" t="s">
        <v>12</v>
      </c>
      <c r="F1235" t="s">
        <v>16</v>
      </c>
      <c r="G1235">
        <v>80013</v>
      </c>
      <c r="H1235">
        <v>0</v>
      </c>
      <c r="I1235">
        <v>1.1200000000000001</v>
      </c>
      <c r="J1235">
        <v>2.78</v>
      </c>
    </row>
    <row r="1236" spans="1:10" x14ac:dyDescent="0.2">
      <c r="A1236" s="1">
        <v>44030</v>
      </c>
      <c r="B1236" t="s">
        <v>1314</v>
      </c>
      <c r="C1236" t="s">
        <v>11</v>
      </c>
      <c r="D1236" t="s">
        <v>11</v>
      </c>
      <c r="E1236" t="s">
        <v>12</v>
      </c>
      <c r="F1236" t="s">
        <v>16</v>
      </c>
      <c r="G1236">
        <v>78045</v>
      </c>
      <c r="H1236">
        <v>0</v>
      </c>
      <c r="I1236">
        <v>1.41</v>
      </c>
      <c r="J1236">
        <v>3.39</v>
      </c>
    </row>
    <row r="1237" spans="1:10" x14ac:dyDescent="0.2">
      <c r="A1237" s="1">
        <v>44030</v>
      </c>
      <c r="B1237" t="s">
        <v>1315</v>
      </c>
      <c r="C1237" t="s">
        <v>11</v>
      </c>
      <c r="D1237" t="s">
        <v>11</v>
      </c>
      <c r="E1237" t="s">
        <v>12</v>
      </c>
      <c r="F1237" t="s">
        <v>16</v>
      </c>
      <c r="G1237">
        <v>92833</v>
      </c>
      <c r="H1237">
        <v>0</v>
      </c>
      <c r="I1237">
        <v>2.88</v>
      </c>
      <c r="J1237">
        <v>5.12</v>
      </c>
    </row>
    <row r="1238" spans="1:10" x14ac:dyDescent="0.2">
      <c r="A1238" s="1">
        <v>44030</v>
      </c>
      <c r="B1238" t="s">
        <v>1316</v>
      </c>
      <c r="C1238" t="s">
        <v>11</v>
      </c>
      <c r="D1238" t="s">
        <v>11</v>
      </c>
      <c r="E1238" t="s">
        <v>12</v>
      </c>
      <c r="F1238" t="s">
        <v>16</v>
      </c>
      <c r="G1238">
        <v>94509</v>
      </c>
      <c r="H1238">
        <v>0</v>
      </c>
      <c r="I1238">
        <v>2.88</v>
      </c>
      <c r="J1238">
        <v>5.12</v>
      </c>
    </row>
    <row r="1239" spans="1:10" x14ac:dyDescent="0.2">
      <c r="A1239" s="1">
        <v>44030</v>
      </c>
      <c r="B1239" t="s">
        <v>1317</v>
      </c>
      <c r="C1239" t="s">
        <v>11</v>
      </c>
      <c r="D1239" t="s">
        <v>11</v>
      </c>
      <c r="E1239" t="s">
        <v>12</v>
      </c>
      <c r="F1239" t="s">
        <v>24</v>
      </c>
      <c r="G1239">
        <v>76537</v>
      </c>
      <c r="H1239">
        <v>0</v>
      </c>
      <c r="I1239">
        <v>0.47</v>
      </c>
      <c r="J1239">
        <v>7.98</v>
      </c>
    </row>
    <row r="1240" spans="1:10" x14ac:dyDescent="0.2">
      <c r="A1240" s="1">
        <v>44030</v>
      </c>
      <c r="B1240" t="s">
        <v>1318</v>
      </c>
      <c r="C1240" t="s">
        <v>11</v>
      </c>
      <c r="D1240" t="s">
        <v>11</v>
      </c>
      <c r="E1240" t="s">
        <v>12</v>
      </c>
      <c r="F1240" t="s">
        <v>24</v>
      </c>
      <c r="G1240">
        <v>76017</v>
      </c>
      <c r="H1240">
        <v>0</v>
      </c>
      <c r="I1240">
        <v>2.19</v>
      </c>
      <c r="J1240">
        <v>8.7100000000000009</v>
      </c>
    </row>
    <row r="1241" spans="1:10" x14ac:dyDescent="0.2">
      <c r="A1241" s="1">
        <v>44030</v>
      </c>
      <c r="B1241" t="s">
        <v>1319</v>
      </c>
      <c r="C1241" t="s">
        <v>11</v>
      </c>
      <c r="D1241" t="s">
        <v>11</v>
      </c>
      <c r="E1241" t="s">
        <v>12</v>
      </c>
      <c r="F1241" t="s">
        <v>24</v>
      </c>
      <c r="G1241">
        <v>23503</v>
      </c>
      <c r="H1241">
        <v>0</v>
      </c>
      <c r="I1241">
        <v>14.73</v>
      </c>
      <c r="J1241">
        <v>8.42</v>
      </c>
    </row>
    <row r="1242" spans="1:10" x14ac:dyDescent="0.2">
      <c r="A1242" s="1">
        <v>44032</v>
      </c>
      <c r="B1242" t="s">
        <v>1320</v>
      </c>
      <c r="C1242" t="s">
        <v>11</v>
      </c>
      <c r="D1242" t="s">
        <v>11</v>
      </c>
      <c r="E1242" t="s">
        <v>12</v>
      </c>
      <c r="F1242" t="s">
        <v>24</v>
      </c>
      <c r="G1242">
        <v>84043</v>
      </c>
      <c r="H1242">
        <v>0</v>
      </c>
      <c r="I1242">
        <v>0.79</v>
      </c>
      <c r="J1242">
        <v>7.46</v>
      </c>
    </row>
    <row r="1243" spans="1:10" x14ac:dyDescent="0.2">
      <c r="A1243" s="1">
        <v>44032</v>
      </c>
      <c r="B1243" t="s">
        <v>1321</v>
      </c>
      <c r="C1243" t="s">
        <v>11</v>
      </c>
      <c r="D1243" t="s">
        <v>11</v>
      </c>
      <c r="E1243" t="s">
        <v>12</v>
      </c>
      <c r="F1243" t="s">
        <v>24</v>
      </c>
      <c r="G1243">
        <v>85747</v>
      </c>
      <c r="H1243">
        <v>0</v>
      </c>
      <c r="I1243">
        <v>1.88</v>
      </c>
      <c r="J1243">
        <v>8.02</v>
      </c>
    </row>
    <row r="1244" spans="1:10" x14ac:dyDescent="0.2">
      <c r="A1244" s="1">
        <v>44032</v>
      </c>
      <c r="B1244" t="s">
        <v>1322</v>
      </c>
      <c r="C1244" t="s">
        <v>11</v>
      </c>
      <c r="D1244" t="s">
        <v>11</v>
      </c>
      <c r="E1244" t="s">
        <v>12</v>
      </c>
      <c r="F1244" t="s">
        <v>24</v>
      </c>
      <c r="G1244">
        <v>84096</v>
      </c>
      <c r="H1244">
        <v>0</v>
      </c>
      <c r="I1244">
        <v>1.74</v>
      </c>
      <c r="J1244">
        <v>7.46</v>
      </c>
    </row>
    <row r="1245" spans="1:10" x14ac:dyDescent="0.2">
      <c r="A1245" s="1">
        <v>44032</v>
      </c>
      <c r="B1245" t="s">
        <v>1323</v>
      </c>
      <c r="C1245" t="s">
        <v>11</v>
      </c>
      <c r="D1245" t="s">
        <v>11</v>
      </c>
      <c r="E1245" t="s">
        <v>12</v>
      </c>
      <c r="F1245" t="s">
        <v>16</v>
      </c>
      <c r="G1245">
        <v>85338</v>
      </c>
      <c r="H1245">
        <v>0</v>
      </c>
      <c r="I1245">
        <v>1.4</v>
      </c>
      <c r="J1245">
        <v>4</v>
      </c>
    </row>
    <row r="1246" spans="1:10" x14ac:dyDescent="0.2">
      <c r="A1246" s="1">
        <v>44032</v>
      </c>
      <c r="B1246" t="s">
        <v>1324</v>
      </c>
      <c r="C1246" t="s">
        <v>11</v>
      </c>
      <c r="D1246" t="s">
        <v>11</v>
      </c>
      <c r="E1246" t="s">
        <v>12</v>
      </c>
      <c r="F1246" t="s">
        <v>24</v>
      </c>
      <c r="G1246">
        <v>84780</v>
      </c>
      <c r="H1246">
        <v>0</v>
      </c>
      <c r="I1246">
        <v>0.79</v>
      </c>
      <c r="J1246">
        <v>7.46</v>
      </c>
    </row>
    <row r="1247" spans="1:10" x14ac:dyDescent="0.2">
      <c r="A1247" s="1">
        <v>44032</v>
      </c>
      <c r="B1247" t="s">
        <v>1325</v>
      </c>
      <c r="C1247" t="s">
        <v>11</v>
      </c>
      <c r="D1247" t="s">
        <v>11</v>
      </c>
      <c r="E1247" t="s">
        <v>12</v>
      </c>
      <c r="F1247" t="s">
        <v>24</v>
      </c>
      <c r="G1247">
        <v>84044</v>
      </c>
      <c r="H1247">
        <v>0</v>
      </c>
      <c r="I1247">
        <v>0.79</v>
      </c>
      <c r="J1247">
        <v>7.46</v>
      </c>
    </row>
    <row r="1248" spans="1:10" x14ac:dyDescent="0.2">
      <c r="A1248" s="1">
        <v>44032</v>
      </c>
      <c r="B1248" t="s">
        <v>1326</v>
      </c>
      <c r="C1248" t="s">
        <v>11</v>
      </c>
      <c r="D1248" t="s">
        <v>674</v>
      </c>
      <c r="E1248" t="s">
        <v>260</v>
      </c>
      <c r="F1248" t="s">
        <v>1327</v>
      </c>
      <c r="G1248" t="s">
        <v>1259</v>
      </c>
      <c r="H1248">
        <v>11.08</v>
      </c>
      <c r="I1248">
        <v>7.26</v>
      </c>
      <c r="J1248">
        <v>20.420000000000002</v>
      </c>
    </row>
    <row r="1249" spans="1:10" x14ac:dyDescent="0.2">
      <c r="A1249" s="1">
        <v>44032</v>
      </c>
      <c r="B1249" t="s">
        <v>1328</v>
      </c>
      <c r="C1249" t="s">
        <v>11</v>
      </c>
      <c r="D1249" t="s">
        <v>11</v>
      </c>
      <c r="E1249" t="s">
        <v>12</v>
      </c>
      <c r="F1249" t="s">
        <v>24</v>
      </c>
      <c r="G1249">
        <v>60067</v>
      </c>
      <c r="H1249">
        <v>0</v>
      </c>
      <c r="I1249">
        <v>2.75</v>
      </c>
      <c r="J1249">
        <v>9</v>
      </c>
    </row>
    <row r="1250" spans="1:10" x14ac:dyDescent="0.2">
      <c r="A1250" s="1">
        <v>44033</v>
      </c>
      <c r="B1250" t="s">
        <v>1329</v>
      </c>
      <c r="C1250" t="s">
        <v>11</v>
      </c>
      <c r="D1250" t="s">
        <v>11</v>
      </c>
      <c r="E1250" t="s">
        <v>12</v>
      </c>
      <c r="F1250" t="s">
        <v>24</v>
      </c>
      <c r="G1250">
        <v>11050</v>
      </c>
      <c r="H1250">
        <v>0</v>
      </c>
      <c r="I1250">
        <v>5.34</v>
      </c>
      <c r="J1250">
        <v>9.56</v>
      </c>
    </row>
    <row r="1251" spans="1:10" x14ac:dyDescent="0.2">
      <c r="A1251" s="1">
        <v>44034</v>
      </c>
      <c r="B1251" t="s">
        <v>1330</v>
      </c>
      <c r="C1251" t="s">
        <v>11</v>
      </c>
      <c r="D1251" t="s">
        <v>11</v>
      </c>
      <c r="E1251" t="s">
        <v>12</v>
      </c>
      <c r="F1251" t="s">
        <v>16</v>
      </c>
      <c r="G1251">
        <v>97378</v>
      </c>
      <c r="H1251">
        <v>0</v>
      </c>
      <c r="I1251">
        <v>0.88</v>
      </c>
      <c r="J1251">
        <v>5.27</v>
      </c>
    </row>
    <row r="1252" spans="1:10" x14ac:dyDescent="0.2">
      <c r="A1252" s="1">
        <v>44035</v>
      </c>
      <c r="B1252" t="s">
        <v>1331</v>
      </c>
      <c r="C1252" t="s">
        <v>11</v>
      </c>
      <c r="D1252" t="s">
        <v>11</v>
      </c>
      <c r="E1252" t="s">
        <v>12</v>
      </c>
      <c r="F1252" t="s">
        <v>16</v>
      </c>
      <c r="G1252">
        <v>23503</v>
      </c>
      <c r="H1252">
        <v>0</v>
      </c>
      <c r="I1252">
        <v>1.02</v>
      </c>
      <c r="J1252">
        <v>3.18</v>
      </c>
    </row>
    <row r="1253" spans="1:10" x14ac:dyDescent="0.2">
      <c r="A1253" s="1">
        <v>44035</v>
      </c>
      <c r="B1253" t="s">
        <v>1332</v>
      </c>
      <c r="C1253" t="s">
        <v>11</v>
      </c>
      <c r="D1253" t="s">
        <v>11</v>
      </c>
      <c r="E1253" t="s">
        <v>12</v>
      </c>
      <c r="F1253" t="s">
        <v>16</v>
      </c>
      <c r="G1253">
        <v>84770</v>
      </c>
      <c r="H1253">
        <v>0</v>
      </c>
      <c r="I1253">
        <v>1.37</v>
      </c>
      <c r="J1253">
        <v>3.93</v>
      </c>
    </row>
    <row r="1254" spans="1:10" x14ac:dyDescent="0.2">
      <c r="A1254" s="1">
        <v>44035</v>
      </c>
      <c r="B1254" t="s">
        <v>1333</v>
      </c>
      <c r="C1254" t="s">
        <v>11</v>
      </c>
      <c r="D1254" t="s">
        <v>11</v>
      </c>
      <c r="E1254" t="s">
        <v>12</v>
      </c>
      <c r="F1254" t="s">
        <v>16</v>
      </c>
      <c r="G1254">
        <v>66221</v>
      </c>
      <c r="H1254">
        <v>0</v>
      </c>
      <c r="I1254">
        <v>1.44</v>
      </c>
      <c r="J1254">
        <v>3.31</v>
      </c>
    </row>
    <row r="1255" spans="1:10" x14ac:dyDescent="0.2">
      <c r="A1255" s="1">
        <v>44035</v>
      </c>
      <c r="B1255" t="s">
        <v>1334</v>
      </c>
      <c r="C1255" t="s">
        <v>11</v>
      </c>
      <c r="D1255" t="s">
        <v>11</v>
      </c>
      <c r="E1255" t="s">
        <v>12</v>
      </c>
      <c r="F1255" t="s">
        <v>24</v>
      </c>
      <c r="G1255">
        <v>95765</v>
      </c>
      <c r="H1255">
        <v>0</v>
      </c>
      <c r="I1255">
        <v>1.88</v>
      </c>
      <c r="J1255">
        <v>8.02</v>
      </c>
    </row>
    <row r="1256" spans="1:10" x14ac:dyDescent="0.2">
      <c r="A1256" s="1">
        <v>44035</v>
      </c>
      <c r="B1256" t="s">
        <v>1335</v>
      </c>
      <c r="C1256" t="s">
        <v>11</v>
      </c>
      <c r="D1256" t="s">
        <v>11</v>
      </c>
      <c r="E1256" t="s">
        <v>12</v>
      </c>
      <c r="F1256" t="s">
        <v>16</v>
      </c>
      <c r="G1256">
        <v>91311</v>
      </c>
      <c r="H1256">
        <v>0</v>
      </c>
      <c r="I1256">
        <v>1.45</v>
      </c>
      <c r="J1256">
        <v>3.25</v>
      </c>
    </row>
    <row r="1257" spans="1:10" x14ac:dyDescent="0.2">
      <c r="A1257" s="1">
        <v>44036</v>
      </c>
      <c r="B1257" t="s">
        <v>1336</v>
      </c>
      <c r="C1257" t="s">
        <v>11</v>
      </c>
      <c r="D1257" t="s">
        <v>11</v>
      </c>
      <c r="E1257" t="s">
        <v>12</v>
      </c>
      <c r="F1257" t="s">
        <v>16</v>
      </c>
      <c r="G1257">
        <v>84765</v>
      </c>
      <c r="H1257">
        <v>0</v>
      </c>
      <c r="I1257">
        <v>1.06</v>
      </c>
      <c r="J1257">
        <v>2.74</v>
      </c>
    </row>
    <row r="1258" spans="1:10" x14ac:dyDescent="0.2">
      <c r="A1258" s="1">
        <v>44036</v>
      </c>
      <c r="B1258" t="s">
        <v>1337</v>
      </c>
      <c r="C1258" t="s">
        <v>11</v>
      </c>
      <c r="D1258" t="s">
        <v>11</v>
      </c>
      <c r="E1258" t="s">
        <v>12</v>
      </c>
      <c r="F1258" t="s">
        <v>16</v>
      </c>
      <c r="G1258" t="s">
        <v>1338</v>
      </c>
      <c r="H1258">
        <v>0</v>
      </c>
      <c r="I1258">
        <v>2.46</v>
      </c>
      <c r="J1258">
        <v>5.04</v>
      </c>
    </row>
    <row r="1259" spans="1:10" x14ac:dyDescent="0.2">
      <c r="A1259" s="1">
        <v>44036</v>
      </c>
      <c r="B1259" t="s">
        <v>1339</v>
      </c>
      <c r="C1259" t="s">
        <v>11</v>
      </c>
      <c r="D1259" t="s">
        <v>11</v>
      </c>
      <c r="E1259" t="s">
        <v>12</v>
      </c>
      <c r="F1259" t="s">
        <v>24</v>
      </c>
      <c r="G1259">
        <v>23503</v>
      </c>
      <c r="H1259">
        <v>0</v>
      </c>
      <c r="I1259">
        <v>4.26</v>
      </c>
      <c r="J1259">
        <v>15.74</v>
      </c>
    </row>
    <row r="1260" spans="1:10" x14ac:dyDescent="0.2">
      <c r="A1260" s="1">
        <v>44036</v>
      </c>
      <c r="B1260" t="s">
        <v>1340</v>
      </c>
      <c r="C1260" t="s">
        <v>11</v>
      </c>
      <c r="D1260" t="s">
        <v>11</v>
      </c>
      <c r="E1260" t="s">
        <v>12</v>
      </c>
      <c r="F1260" t="s">
        <v>24</v>
      </c>
      <c r="G1260">
        <v>93117</v>
      </c>
      <c r="H1260">
        <v>0</v>
      </c>
      <c r="I1260">
        <v>2.88</v>
      </c>
      <c r="J1260">
        <v>8.02</v>
      </c>
    </row>
    <row r="1261" spans="1:10" x14ac:dyDescent="0.2">
      <c r="A1261" s="1">
        <v>44036</v>
      </c>
      <c r="B1261" t="s">
        <v>1341</v>
      </c>
      <c r="C1261" t="s">
        <v>11</v>
      </c>
      <c r="D1261" t="s">
        <v>11</v>
      </c>
      <c r="E1261" t="s">
        <v>12</v>
      </c>
      <c r="F1261" t="s">
        <v>24</v>
      </c>
      <c r="G1261">
        <v>33415</v>
      </c>
      <c r="H1261">
        <v>0</v>
      </c>
      <c r="I1261">
        <v>6.48</v>
      </c>
      <c r="J1261">
        <v>8.42</v>
      </c>
    </row>
    <row r="1262" spans="1:10" x14ac:dyDescent="0.2">
      <c r="A1262" s="1">
        <v>44036</v>
      </c>
      <c r="B1262" t="s">
        <v>1342</v>
      </c>
      <c r="C1262" t="s">
        <v>11</v>
      </c>
      <c r="D1262" t="s">
        <v>11</v>
      </c>
      <c r="E1262" t="s">
        <v>12</v>
      </c>
      <c r="F1262" t="s">
        <v>16</v>
      </c>
      <c r="G1262">
        <v>85338</v>
      </c>
      <c r="H1262">
        <v>0</v>
      </c>
      <c r="I1262">
        <v>2.88</v>
      </c>
      <c r="J1262">
        <v>5.12</v>
      </c>
    </row>
    <row r="1263" spans="1:10" x14ac:dyDescent="0.2">
      <c r="A1263" s="1">
        <v>44036</v>
      </c>
      <c r="B1263" t="s">
        <v>1343</v>
      </c>
      <c r="C1263" t="s">
        <v>11</v>
      </c>
      <c r="D1263" t="s">
        <v>11</v>
      </c>
      <c r="E1263" t="s">
        <v>12</v>
      </c>
      <c r="F1263" t="s">
        <v>16</v>
      </c>
      <c r="G1263">
        <v>84044</v>
      </c>
      <c r="H1263">
        <v>0</v>
      </c>
      <c r="I1263">
        <v>2.46</v>
      </c>
      <c r="J1263">
        <v>5.04</v>
      </c>
    </row>
    <row r="1264" spans="1:10" x14ac:dyDescent="0.2">
      <c r="A1264" s="1">
        <v>44037</v>
      </c>
      <c r="B1264" t="s">
        <v>1344</v>
      </c>
      <c r="C1264" t="s">
        <v>11</v>
      </c>
      <c r="D1264" t="s">
        <v>11</v>
      </c>
      <c r="E1264" t="s">
        <v>12</v>
      </c>
      <c r="F1264" t="s">
        <v>16</v>
      </c>
      <c r="G1264">
        <v>72908</v>
      </c>
      <c r="H1264">
        <v>0</v>
      </c>
      <c r="I1264">
        <v>2.98</v>
      </c>
      <c r="J1264">
        <v>5.27</v>
      </c>
    </row>
    <row r="1265" spans="1:10" x14ac:dyDescent="0.2">
      <c r="A1265" s="1">
        <v>44037</v>
      </c>
      <c r="B1265" t="s">
        <v>1345</v>
      </c>
      <c r="C1265" t="s">
        <v>11</v>
      </c>
      <c r="D1265" t="s">
        <v>11</v>
      </c>
      <c r="E1265" t="s">
        <v>12</v>
      </c>
      <c r="F1265" t="s">
        <v>16</v>
      </c>
      <c r="G1265">
        <v>68106</v>
      </c>
      <c r="H1265">
        <v>0</v>
      </c>
      <c r="I1265">
        <v>2.98</v>
      </c>
      <c r="J1265">
        <v>5.27</v>
      </c>
    </row>
    <row r="1266" spans="1:10" x14ac:dyDescent="0.2">
      <c r="A1266" s="1">
        <v>44037</v>
      </c>
      <c r="B1266" t="s">
        <v>1346</v>
      </c>
      <c r="C1266" t="s">
        <v>11</v>
      </c>
      <c r="D1266" t="s">
        <v>11</v>
      </c>
      <c r="E1266" t="s">
        <v>12</v>
      </c>
      <c r="F1266" t="s">
        <v>24</v>
      </c>
      <c r="G1266">
        <v>84097</v>
      </c>
      <c r="H1266">
        <v>0</v>
      </c>
      <c r="I1266">
        <v>1.23</v>
      </c>
      <c r="J1266">
        <v>7.02</v>
      </c>
    </row>
    <row r="1267" spans="1:10" x14ac:dyDescent="0.2">
      <c r="A1267" s="1">
        <v>44037</v>
      </c>
      <c r="B1267" t="s">
        <v>1347</v>
      </c>
      <c r="C1267" t="s">
        <v>11</v>
      </c>
      <c r="D1267" t="s">
        <v>11</v>
      </c>
      <c r="E1267" t="s">
        <v>12</v>
      </c>
      <c r="F1267" t="s">
        <v>24</v>
      </c>
      <c r="G1267">
        <v>94041</v>
      </c>
      <c r="H1267">
        <v>0</v>
      </c>
      <c r="I1267">
        <v>1.88</v>
      </c>
      <c r="J1267">
        <v>8.02</v>
      </c>
    </row>
    <row r="1268" spans="1:10" x14ac:dyDescent="0.2">
      <c r="A1268" s="1">
        <v>44037</v>
      </c>
      <c r="B1268" t="s">
        <v>1348</v>
      </c>
      <c r="C1268" t="s">
        <v>11</v>
      </c>
      <c r="D1268" t="s">
        <v>11</v>
      </c>
      <c r="E1268" t="s">
        <v>12</v>
      </c>
      <c r="F1268" t="s">
        <v>24</v>
      </c>
      <c r="G1268">
        <v>33704</v>
      </c>
      <c r="H1268">
        <v>0</v>
      </c>
      <c r="I1268">
        <v>10.44</v>
      </c>
      <c r="J1268">
        <v>9.56</v>
      </c>
    </row>
    <row r="1269" spans="1:10" x14ac:dyDescent="0.2">
      <c r="A1269" s="1">
        <v>44037</v>
      </c>
      <c r="B1269" t="s">
        <v>1349</v>
      </c>
      <c r="C1269" t="s">
        <v>11</v>
      </c>
      <c r="D1269" t="s">
        <v>11</v>
      </c>
      <c r="E1269" t="s">
        <v>12</v>
      </c>
      <c r="F1269" t="s">
        <v>16</v>
      </c>
      <c r="G1269">
        <v>85203</v>
      </c>
      <c r="H1269">
        <v>0</v>
      </c>
      <c r="I1269">
        <v>2.88</v>
      </c>
      <c r="J1269">
        <v>5.12</v>
      </c>
    </row>
    <row r="1270" spans="1:10" x14ac:dyDescent="0.2">
      <c r="A1270" s="1">
        <v>44039</v>
      </c>
      <c r="B1270" t="s">
        <v>1350</v>
      </c>
      <c r="C1270" t="s">
        <v>11</v>
      </c>
      <c r="D1270" t="s">
        <v>11</v>
      </c>
      <c r="E1270" t="s">
        <v>12</v>
      </c>
      <c r="F1270" t="s">
        <v>16</v>
      </c>
      <c r="G1270">
        <v>84120</v>
      </c>
      <c r="H1270">
        <v>0</v>
      </c>
      <c r="I1270">
        <v>1.06</v>
      </c>
      <c r="J1270">
        <v>2.74</v>
      </c>
    </row>
    <row r="1271" spans="1:10" x14ac:dyDescent="0.2">
      <c r="A1271" s="1">
        <v>44039</v>
      </c>
      <c r="B1271" t="s">
        <v>1351</v>
      </c>
      <c r="C1271" t="s">
        <v>11</v>
      </c>
      <c r="D1271" t="s">
        <v>11</v>
      </c>
      <c r="E1271" t="s">
        <v>12</v>
      </c>
      <c r="F1271" t="s">
        <v>24</v>
      </c>
      <c r="G1271">
        <v>98664</v>
      </c>
      <c r="H1271">
        <v>0</v>
      </c>
      <c r="I1271">
        <v>3.84</v>
      </c>
      <c r="J1271">
        <v>8.7100000000000009</v>
      </c>
    </row>
    <row r="1272" spans="1:10" x14ac:dyDescent="0.2">
      <c r="A1272" s="1">
        <v>44039</v>
      </c>
      <c r="B1272" t="s">
        <v>1352</v>
      </c>
      <c r="C1272" t="s">
        <v>11</v>
      </c>
      <c r="D1272" t="s">
        <v>11</v>
      </c>
      <c r="E1272" t="s">
        <v>12</v>
      </c>
      <c r="F1272" t="s">
        <v>16</v>
      </c>
      <c r="G1272">
        <v>85282</v>
      </c>
      <c r="H1272">
        <v>0</v>
      </c>
      <c r="I1272">
        <v>2.88</v>
      </c>
      <c r="J1272">
        <v>5.12</v>
      </c>
    </row>
    <row r="1273" spans="1:10" x14ac:dyDescent="0.2">
      <c r="A1273" s="1">
        <v>44039</v>
      </c>
      <c r="B1273" t="s">
        <v>1353</v>
      </c>
      <c r="C1273" t="s">
        <v>11</v>
      </c>
      <c r="D1273" t="s">
        <v>11</v>
      </c>
      <c r="E1273" t="s">
        <v>12</v>
      </c>
      <c r="F1273" t="s">
        <v>16</v>
      </c>
      <c r="G1273">
        <v>94065</v>
      </c>
      <c r="H1273">
        <v>0</v>
      </c>
      <c r="I1273">
        <v>2.88</v>
      </c>
      <c r="J1273">
        <v>5.12</v>
      </c>
    </row>
    <row r="1274" spans="1:10" x14ac:dyDescent="0.2">
      <c r="A1274" s="1">
        <v>44039</v>
      </c>
      <c r="B1274" t="s">
        <v>1354</v>
      </c>
      <c r="C1274" t="s">
        <v>11</v>
      </c>
      <c r="D1274" t="s">
        <v>11</v>
      </c>
      <c r="E1274" t="s">
        <v>12</v>
      </c>
      <c r="F1274" t="s">
        <v>16</v>
      </c>
      <c r="G1274">
        <v>87402</v>
      </c>
      <c r="H1274">
        <v>0</v>
      </c>
      <c r="I1274">
        <v>2.88</v>
      </c>
      <c r="J1274">
        <v>5.12</v>
      </c>
    </row>
    <row r="1275" spans="1:10" x14ac:dyDescent="0.2">
      <c r="A1275" s="1">
        <v>44039</v>
      </c>
      <c r="B1275" t="s">
        <v>1355</v>
      </c>
      <c r="C1275" t="s">
        <v>11</v>
      </c>
      <c r="D1275" t="s">
        <v>11</v>
      </c>
      <c r="E1275" t="s">
        <v>12</v>
      </c>
      <c r="F1275" t="s">
        <v>24</v>
      </c>
      <c r="G1275">
        <v>84604</v>
      </c>
      <c r="H1275">
        <v>0</v>
      </c>
      <c r="I1275">
        <v>1.24</v>
      </c>
      <c r="J1275">
        <v>7.46</v>
      </c>
    </row>
    <row r="1276" spans="1:10" x14ac:dyDescent="0.2">
      <c r="A1276" s="1">
        <v>44039</v>
      </c>
      <c r="B1276" t="s">
        <v>1356</v>
      </c>
      <c r="C1276" t="s">
        <v>11</v>
      </c>
      <c r="D1276" t="s">
        <v>11</v>
      </c>
      <c r="E1276" t="s">
        <v>12</v>
      </c>
      <c r="F1276" t="s">
        <v>24</v>
      </c>
      <c r="G1276">
        <v>84096</v>
      </c>
      <c r="H1276">
        <v>0</v>
      </c>
      <c r="I1276">
        <v>0.79</v>
      </c>
      <c r="J1276">
        <v>7.46</v>
      </c>
    </row>
    <row r="1277" spans="1:10" x14ac:dyDescent="0.2">
      <c r="A1277" s="1">
        <v>44039</v>
      </c>
      <c r="B1277" t="s">
        <v>1357</v>
      </c>
      <c r="C1277" t="s">
        <v>11</v>
      </c>
      <c r="D1277" t="s">
        <v>11</v>
      </c>
      <c r="E1277" t="s">
        <v>12</v>
      </c>
      <c r="F1277" t="s">
        <v>24</v>
      </c>
      <c r="G1277">
        <v>68136</v>
      </c>
      <c r="H1277">
        <v>0</v>
      </c>
      <c r="I1277">
        <v>2.19</v>
      </c>
      <c r="J1277">
        <v>8.7100000000000009</v>
      </c>
    </row>
    <row r="1278" spans="1:10" x14ac:dyDescent="0.2">
      <c r="A1278" s="1">
        <v>44039</v>
      </c>
      <c r="B1278" t="s">
        <v>1358</v>
      </c>
      <c r="C1278" t="s">
        <v>11</v>
      </c>
      <c r="D1278" t="s">
        <v>11</v>
      </c>
      <c r="E1278" t="s">
        <v>12</v>
      </c>
      <c r="F1278" t="s">
        <v>24</v>
      </c>
      <c r="G1278">
        <v>84058</v>
      </c>
      <c r="H1278">
        <v>0</v>
      </c>
      <c r="I1278">
        <v>1.24</v>
      </c>
      <c r="J1278">
        <v>7.46</v>
      </c>
    </row>
    <row r="1279" spans="1:10" x14ac:dyDescent="0.2">
      <c r="A1279" s="1">
        <v>44039</v>
      </c>
      <c r="B1279" t="s">
        <v>1359</v>
      </c>
      <c r="C1279" t="s">
        <v>11</v>
      </c>
      <c r="D1279" t="s">
        <v>11</v>
      </c>
      <c r="E1279" t="s">
        <v>12</v>
      </c>
      <c r="F1279" t="s">
        <v>24</v>
      </c>
      <c r="G1279">
        <v>60067</v>
      </c>
      <c r="H1279">
        <v>0</v>
      </c>
      <c r="I1279">
        <v>3.77</v>
      </c>
      <c r="J1279">
        <v>7.98</v>
      </c>
    </row>
    <row r="1280" spans="1:10" x14ac:dyDescent="0.2">
      <c r="A1280" s="1">
        <v>44041</v>
      </c>
      <c r="B1280" t="s">
        <v>1360</v>
      </c>
      <c r="C1280" t="s">
        <v>11</v>
      </c>
      <c r="D1280" t="s">
        <v>11</v>
      </c>
      <c r="E1280" t="s">
        <v>12</v>
      </c>
      <c r="F1280" t="s">
        <v>24</v>
      </c>
      <c r="G1280">
        <v>37091</v>
      </c>
      <c r="H1280">
        <v>0</v>
      </c>
      <c r="I1280">
        <v>4.47</v>
      </c>
      <c r="J1280">
        <v>12.78</v>
      </c>
    </row>
    <row r="1281" spans="1:10" x14ac:dyDescent="0.2">
      <c r="A1281" s="1">
        <v>44041</v>
      </c>
      <c r="B1281" t="s">
        <v>1361</v>
      </c>
      <c r="C1281" t="s">
        <v>11</v>
      </c>
      <c r="D1281" t="s">
        <v>11</v>
      </c>
      <c r="E1281" t="s">
        <v>12</v>
      </c>
      <c r="F1281" t="s">
        <v>24</v>
      </c>
      <c r="G1281">
        <v>30517</v>
      </c>
      <c r="H1281">
        <v>0</v>
      </c>
      <c r="I1281">
        <v>4.43</v>
      </c>
      <c r="J1281">
        <v>9.2200000000000006</v>
      </c>
    </row>
    <row r="1282" spans="1:10" x14ac:dyDescent="0.2">
      <c r="A1282" s="1">
        <v>44041</v>
      </c>
      <c r="B1282" t="s">
        <v>1362</v>
      </c>
      <c r="C1282" t="s">
        <v>11</v>
      </c>
      <c r="D1282" t="s">
        <v>11</v>
      </c>
      <c r="E1282" t="s">
        <v>12</v>
      </c>
      <c r="F1282" t="s">
        <v>24</v>
      </c>
      <c r="G1282">
        <v>90016</v>
      </c>
      <c r="H1282">
        <v>0</v>
      </c>
      <c r="I1282">
        <v>1.88</v>
      </c>
      <c r="J1282">
        <v>8.02</v>
      </c>
    </row>
    <row r="1283" spans="1:10" x14ac:dyDescent="0.2">
      <c r="A1283" s="1">
        <v>44042</v>
      </c>
      <c r="B1283" t="s">
        <v>1363</v>
      </c>
      <c r="C1283" t="s">
        <v>11</v>
      </c>
      <c r="D1283" t="s">
        <v>11</v>
      </c>
      <c r="E1283" t="s">
        <v>12</v>
      </c>
      <c r="F1283" t="s">
        <v>16</v>
      </c>
      <c r="G1283">
        <v>84096</v>
      </c>
      <c r="H1283">
        <v>0</v>
      </c>
      <c r="I1283">
        <v>2.46</v>
      </c>
      <c r="J1283">
        <v>5.04</v>
      </c>
    </row>
    <row r="1284" spans="1:10" x14ac:dyDescent="0.2">
      <c r="A1284" s="1">
        <v>44042</v>
      </c>
      <c r="B1284" t="s">
        <v>1364</v>
      </c>
      <c r="C1284" t="s">
        <v>11</v>
      </c>
      <c r="D1284" t="s">
        <v>11</v>
      </c>
      <c r="E1284" t="s">
        <v>12</v>
      </c>
      <c r="F1284" t="s">
        <v>24</v>
      </c>
      <c r="G1284">
        <v>81430</v>
      </c>
      <c r="H1284">
        <v>0</v>
      </c>
      <c r="I1284">
        <v>1.9</v>
      </c>
      <c r="J1284">
        <v>7.8</v>
      </c>
    </row>
    <row r="1285" spans="1:10" x14ac:dyDescent="0.2">
      <c r="A1285" s="1">
        <v>44042</v>
      </c>
      <c r="B1285" t="s">
        <v>1365</v>
      </c>
      <c r="C1285" t="s">
        <v>11</v>
      </c>
      <c r="D1285" t="s">
        <v>11</v>
      </c>
      <c r="E1285" t="s">
        <v>12</v>
      </c>
      <c r="F1285" t="s">
        <v>24</v>
      </c>
      <c r="G1285">
        <v>92626</v>
      </c>
      <c r="H1285">
        <v>0</v>
      </c>
      <c r="I1285">
        <v>2.31</v>
      </c>
      <c r="J1285">
        <v>8.59</v>
      </c>
    </row>
    <row r="1286" spans="1:10" x14ac:dyDescent="0.2">
      <c r="A1286" s="1">
        <v>44043</v>
      </c>
      <c r="B1286" t="s">
        <v>1366</v>
      </c>
      <c r="C1286" t="s">
        <v>11</v>
      </c>
      <c r="D1286" t="s">
        <v>11</v>
      </c>
      <c r="E1286" t="s">
        <v>12</v>
      </c>
      <c r="F1286" t="s">
        <v>24</v>
      </c>
      <c r="G1286">
        <v>98662</v>
      </c>
      <c r="H1286">
        <v>0</v>
      </c>
      <c r="I1286">
        <v>3.84</v>
      </c>
      <c r="J1286">
        <v>8.7100000000000009</v>
      </c>
    </row>
    <row r="1287" spans="1:10" x14ac:dyDescent="0.2">
      <c r="A1287" s="1">
        <v>44043</v>
      </c>
      <c r="B1287" t="s">
        <v>1367</v>
      </c>
      <c r="C1287" t="s">
        <v>11</v>
      </c>
      <c r="D1287" t="s">
        <v>11</v>
      </c>
      <c r="E1287" t="s">
        <v>12</v>
      </c>
      <c r="F1287" t="s">
        <v>24</v>
      </c>
      <c r="G1287">
        <v>64468</v>
      </c>
      <c r="H1287">
        <v>0</v>
      </c>
      <c r="I1287">
        <v>2.19</v>
      </c>
      <c r="J1287">
        <v>8.7100000000000009</v>
      </c>
    </row>
    <row r="1288" spans="1:10" x14ac:dyDescent="0.2">
      <c r="A1288" s="1">
        <v>44043</v>
      </c>
      <c r="B1288" t="s">
        <v>1368</v>
      </c>
      <c r="C1288" t="s">
        <v>11</v>
      </c>
      <c r="D1288" t="s">
        <v>11</v>
      </c>
      <c r="E1288" t="s">
        <v>12</v>
      </c>
      <c r="F1288" t="s">
        <v>24</v>
      </c>
      <c r="G1288">
        <v>33704</v>
      </c>
      <c r="H1288">
        <v>0</v>
      </c>
      <c r="I1288">
        <v>10.44</v>
      </c>
      <c r="J1288">
        <v>9.56</v>
      </c>
    </row>
    <row r="1289" spans="1:10" x14ac:dyDescent="0.2">
      <c r="A1289" s="1">
        <v>44043</v>
      </c>
      <c r="B1289" t="s">
        <v>1369</v>
      </c>
      <c r="C1289" t="s">
        <v>11</v>
      </c>
      <c r="D1289" t="s">
        <v>11</v>
      </c>
      <c r="E1289" t="s">
        <v>12</v>
      </c>
      <c r="F1289" t="s">
        <v>24</v>
      </c>
      <c r="G1289">
        <v>73162</v>
      </c>
      <c r="H1289">
        <v>0</v>
      </c>
      <c r="I1289">
        <v>2.19</v>
      </c>
      <c r="J1289">
        <v>8.7100000000000009</v>
      </c>
    </row>
    <row r="1290" spans="1:10" x14ac:dyDescent="0.2">
      <c r="A1290" s="1">
        <v>44043</v>
      </c>
      <c r="B1290" t="s">
        <v>1370</v>
      </c>
      <c r="C1290" t="s">
        <v>11</v>
      </c>
      <c r="D1290" t="s">
        <v>11</v>
      </c>
      <c r="E1290" t="s">
        <v>12</v>
      </c>
      <c r="F1290" t="s">
        <v>24</v>
      </c>
      <c r="G1290">
        <v>98664</v>
      </c>
      <c r="H1290">
        <v>0</v>
      </c>
      <c r="I1290">
        <v>2.19</v>
      </c>
      <c r="J1290">
        <v>8.7100000000000009</v>
      </c>
    </row>
    <row r="1291" spans="1:10" x14ac:dyDescent="0.2">
      <c r="A1291" s="1">
        <v>44043</v>
      </c>
      <c r="B1291" t="s">
        <v>1371</v>
      </c>
      <c r="C1291" t="s">
        <v>11</v>
      </c>
      <c r="D1291" t="s">
        <v>11</v>
      </c>
      <c r="E1291" t="s">
        <v>12</v>
      </c>
      <c r="F1291" t="s">
        <v>24</v>
      </c>
      <c r="G1291">
        <v>93117</v>
      </c>
      <c r="H1291">
        <v>0</v>
      </c>
      <c r="I1291">
        <v>1.88</v>
      </c>
      <c r="J1291">
        <v>8.02</v>
      </c>
    </row>
    <row r="1292" spans="1:10" x14ac:dyDescent="0.2">
      <c r="A1292" s="1">
        <v>44043</v>
      </c>
      <c r="B1292" t="s">
        <v>1372</v>
      </c>
      <c r="C1292" t="s">
        <v>11</v>
      </c>
      <c r="D1292" t="s">
        <v>11</v>
      </c>
      <c r="E1292" t="s">
        <v>12</v>
      </c>
      <c r="F1292" t="s">
        <v>24</v>
      </c>
      <c r="G1292">
        <v>84765</v>
      </c>
      <c r="H1292">
        <v>0</v>
      </c>
      <c r="I1292">
        <v>1.23</v>
      </c>
      <c r="J1292">
        <v>7.02</v>
      </c>
    </row>
    <row r="1293" spans="1:10" x14ac:dyDescent="0.2">
      <c r="A1293" s="1">
        <v>44043</v>
      </c>
      <c r="B1293" t="s">
        <v>1373</v>
      </c>
      <c r="C1293" t="s">
        <v>11</v>
      </c>
      <c r="D1293" t="s">
        <v>11</v>
      </c>
      <c r="E1293" t="s">
        <v>12</v>
      </c>
      <c r="F1293" t="s">
        <v>24</v>
      </c>
      <c r="G1293">
        <v>95610</v>
      </c>
      <c r="H1293">
        <v>0</v>
      </c>
      <c r="I1293">
        <v>2.34</v>
      </c>
      <c r="J1293">
        <v>7.56</v>
      </c>
    </row>
    <row r="1294" spans="1:10" x14ac:dyDescent="0.2">
      <c r="A1294" s="1">
        <v>44043</v>
      </c>
      <c r="B1294" t="s">
        <v>1374</v>
      </c>
      <c r="C1294" t="s">
        <v>11</v>
      </c>
      <c r="D1294" t="s">
        <v>11</v>
      </c>
      <c r="E1294" t="s">
        <v>12</v>
      </c>
      <c r="F1294" t="s">
        <v>24</v>
      </c>
      <c r="G1294">
        <v>91361</v>
      </c>
      <c r="H1294">
        <v>0</v>
      </c>
      <c r="I1294">
        <v>1.88</v>
      </c>
      <c r="J1294">
        <v>8.02</v>
      </c>
    </row>
    <row r="1295" spans="1:10" x14ac:dyDescent="0.2">
      <c r="A1295" s="1">
        <v>44043</v>
      </c>
      <c r="B1295" t="s">
        <v>1375</v>
      </c>
      <c r="C1295" t="s">
        <v>11</v>
      </c>
      <c r="D1295" t="s">
        <v>11</v>
      </c>
      <c r="E1295" t="s">
        <v>12</v>
      </c>
      <c r="F1295" t="s">
        <v>16</v>
      </c>
      <c r="G1295">
        <v>95003</v>
      </c>
      <c r="H1295">
        <v>0</v>
      </c>
      <c r="I1295">
        <v>2.88</v>
      </c>
      <c r="J1295">
        <v>5.12</v>
      </c>
    </row>
    <row r="1296" spans="1:10" x14ac:dyDescent="0.2">
      <c r="A1296" s="1">
        <v>44046</v>
      </c>
      <c r="B1296" t="s">
        <v>1376</v>
      </c>
      <c r="C1296" t="s">
        <v>11</v>
      </c>
      <c r="D1296" t="s">
        <v>11</v>
      </c>
      <c r="E1296" t="s">
        <v>12</v>
      </c>
      <c r="F1296" t="s">
        <v>24</v>
      </c>
      <c r="G1296">
        <v>43028</v>
      </c>
      <c r="H1296">
        <v>0</v>
      </c>
      <c r="I1296">
        <v>7.68</v>
      </c>
      <c r="J1296">
        <v>9.2200000000000006</v>
      </c>
    </row>
    <row r="1297" spans="1:10" x14ac:dyDescent="0.2">
      <c r="A1297" s="1">
        <v>44046</v>
      </c>
      <c r="B1297" t="s">
        <v>1377</v>
      </c>
      <c r="C1297" t="s">
        <v>11</v>
      </c>
      <c r="D1297" t="s">
        <v>11</v>
      </c>
      <c r="E1297" t="s">
        <v>12</v>
      </c>
      <c r="F1297" t="s">
        <v>16</v>
      </c>
      <c r="G1297">
        <v>28083</v>
      </c>
      <c r="H1297">
        <v>0</v>
      </c>
      <c r="I1297">
        <v>3.31</v>
      </c>
      <c r="J1297">
        <v>5.54</v>
      </c>
    </row>
    <row r="1298" spans="1:10" x14ac:dyDescent="0.2">
      <c r="A1298" s="1">
        <v>44046</v>
      </c>
      <c r="B1298" t="s">
        <v>1378</v>
      </c>
      <c r="C1298" t="s">
        <v>11</v>
      </c>
      <c r="D1298" t="s">
        <v>11</v>
      </c>
      <c r="E1298" t="s">
        <v>12</v>
      </c>
      <c r="F1298" t="s">
        <v>24</v>
      </c>
      <c r="G1298">
        <v>76017</v>
      </c>
      <c r="H1298">
        <v>0</v>
      </c>
      <c r="I1298">
        <v>3.1</v>
      </c>
      <c r="J1298">
        <v>7.8</v>
      </c>
    </row>
    <row r="1299" spans="1:10" x14ac:dyDescent="0.2">
      <c r="A1299" s="1">
        <v>44046</v>
      </c>
      <c r="B1299" t="s">
        <v>1379</v>
      </c>
      <c r="C1299" t="s">
        <v>11</v>
      </c>
      <c r="D1299" t="s">
        <v>11</v>
      </c>
      <c r="E1299" t="s">
        <v>12</v>
      </c>
      <c r="F1299" t="s">
        <v>16</v>
      </c>
      <c r="G1299">
        <v>78253</v>
      </c>
      <c r="H1299">
        <v>0</v>
      </c>
      <c r="I1299">
        <v>3.05</v>
      </c>
      <c r="J1299">
        <v>5.4</v>
      </c>
    </row>
    <row r="1300" spans="1:10" x14ac:dyDescent="0.2">
      <c r="A1300" s="1">
        <v>44046</v>
      </c>
      <c r="B1300" t="s">
        <v>1380</v>
      </c>
      <c r="C1300" t="s">
        <v>11</v>
      </c>
      <c r="D1300" t="s">
        <v>11</v>
      </c>
      <c r="E1300" t="s">
        <v>12</v>
      </c>
      <c r="F1300" t="s">
        <v>16</v>
      </c>
      <c r="G1300">
        <v>84065</v>
      </c>
      <c r="H1300">
        <v>0</v>
      </c>
      <c r="I1300">
        <v>1.39</v>
      </c>
      <c r="J1300">
        <v>3.21</v>
      </c>
    </row>
    <row r="1301" spans="1:10" x14ac:dyDescent="0.2">
      <c r="A1301" s="1">
        <v>44046</v>
      </c>
      <c r="B1301" t="s">
        <v>1381</v>
      </c>
      <c r="C1301" t="s">
        <v>11</v>
      </c>
      <c r="D1301" t="s">
        <v>11</v>
      </c>
      <c r="E1301" t="s">
        <v>12</v>
      </c>
      <c r="F1301" t="s">
        <v>16</v>
      </c>
      <c r="G1301">
        <v>77023</v>
      </c>
      <c r="H1301">
        <v>0</v>
      </c>
      <c r="I1301">
        <v>3.05</v>
      </c>
      <c r="J1301">
        <v>5.4</v>
      </c>
    </row>
    <row r="1302" spans="1:10" x14ac:dyDescent="0.2">
      <c r="A1302" s="1">
        <v>44046</v>
      </c>
      <c r="B1302" t="s">
        <v>1382</v>
      </c>
      <c r="C1302" t="s">
        <v>11</v>
      </c>
      <c r="D1302" t="s">
        <v>11</v>
      </c>
      <c r="E1302" t="s">
        <v>12</v>
      </c>
      <c r="F1302" t="s">
        <v>24</v>
      </c>
      <c r="G1302">
        <v>96818</v>
      </c>
      <c r="H1302">
        <v>0</v>
      </c>
      <c r="I1302">
        <v>10.44</v>
      </c>
      <c r="J1302">
        <v>9.56</v>
      </c>
    </row>
    <row r="1303" spans="1:10" x14ac:dyDescent="0.2">
      <c r="A1303" s="1">
        <v>44048</v>
      </c>
      <c r="B1303" t="s">
        <v>1383</v>
      </c>
      <c r="C1303" t="s">
        <v>11</v>
      </c>
      <c r="D1303" t="s">
        <v>11</v>
      </c>
      <c r="E1303" t="s">
        <v>12</v>
      </c>
      <c r="F1303" t="s">
        <v>24</v>
      </c>
      <c r="G1303">
        <v>85083</v>
      </c>
      <c r="H1303">
        <v>0</v>
      </c>
      <c r="I1303">
        <v>2.34</v>
      </c>
      <c r="J1303">
        <v>7.56</v>
      </c>
    </row>
    <row r="1304" spans="1:10" x14ac:dyDescent="0.2">
      <c r="A1304" s="1">
        <v>44048</v>
      </c>
      <c r="B1304" t="s">
        <v>1384</v>
      </c>
      <c r="C1304" t="s">
        <v>11</v>
      </c>
      <c r="D1304" t="s">
        <v>674</v>
      </c>
      <c r="E1304" t="s">
        <v>12</v>
      </c>
      <c r="F1304" t="s">
        <v>1385</v>
      </c>
      <c r="G1304" t="s">
        <v>1386</v>
      </c>
      <c r="H1304">
        <v>38.64</v>
      </c>
      <c r="I1304">
        <v>1.74</v>
      </c>
      <c r="J1304">
        <v>44.61</v>
      </c>
    </row>
    <row r="1305" spans="1:10" x14ac:dyDescent="0.2">
      <c r="A1305" s="1">
        <v>44048</v>
      </c>
      <c r="B1305" t="s">
        <v>1387</v>
      </c>
      <c r="C1305" t="s">
        <v>11</v>
      </c>
      <c r="D1305" t="s">
        <v>11</v>
      </c>
      <c r="E1305" t="s">
        <v>12</v>
      </c>
      <c r="F1305" t="s">
        <v>24</v>
      </c>
      <c r="G1305">
        <v>98942</v>
      </c>
      <c r="H1305">
        <v>0</v>
      </c>
      <c r="I1305">
        <v>3.1</v>
      </c>
      <c r="J1305">
        <v>7.8</v>
      </c>
    </row>
    <row r="1306" spans="1:10" x14ac:dyDescent="0.2">
      <c r="A1306" s="1">
        <v>44048</v>
      </c>
      <c r="B1306" t="s">
        <v>1388</v>
      </c>
      <c r="C1306" t="s">
        <v>11</v>
      </c>
      <c r="D1306" t="s">
        <v>11</v>
      </c>
      <c r="E1306" t="s">
        <v>12</v>
      </c>
      <c r="F1306" t="s">
        <v>16</v>
      </c>
      <c r="G1306" t="s">
        <v>1091</v>
      </c>
      <c r="H1306">
        <v>0</v>
      </c>
      <c r="I1306">
        <v>0.86</v>
      </c>
      <c r="J1306">
        <v>5.04</v>
      </c>
    </row>
    <row r="1307" spans="1:10" x14ac:dyDescent="0.2">
      <c r="A1307" s="1">
        <v>44048</v>
      </c>
      <c r="B1307" t="s">
        <v>1389</v>
      </c>
      <c r="C1307" t="s">
        <v>11</v>
      </c>
      <c r="D1307" t="s">
        <v>11</v>
      </c>
      <c r="E1307" t="s">
        <v>12</v>
      </c>
      <c r="F1307" t="s">
        <v>16</v>
      </c>
      <c r="G1307">
        <v>84097</v>
      </c>
      <c r="H1307">
        <v>0</v>
      </c>
      <c r="I1307">
        <v>2.46</v>
      </c>
      <c r="J1307">
        <v>5.04</v>
      </c>
    </row>
    <row r="1308" spans="1:10" x14ac:dyDescent="0.2">
      <c r="A1308" s="1">
        <v>44049</v>
      </c>
      <c r="B1308" t="s">
        <v>1390</v>
      </c>
      <c r="C1308" t="s">
        <v>11</v>
      </c>
      <c r="D1308" t="s">
        <v>11</v>
      </c>
      <c r="E1308" t="s">
        <v>12</v>
      </c>
      <c r="F1308" t="s">
        <v>16</v>
      </c>
      <c r="G1308">
        <v>84005</v>
      </c>
      <c r="H1308">
        <v>0</v>
      </c>
      <c r="I1308">
        <v>1.39</v>
      </c>
      <c r="J1308">
        <v>3.21</v>
      </c>
    </row>
    <row r="1309" spans="1:10" x14ac:dyDescent="0.2">
      <c r="A1309" s="1">
        <v>44049</v>
      </c>
      <c r="B1309" t="s">
        <v>1391</v>
      </c>
      <c r="C1309" t="s">
        <v>11</v>
      </c>
      <c r="D1309" t="s">
        <v>11</v>
      </c>
      <c r="E1309" t="s">
        <v>12</v>
      </c>
      <c r="F1309" t="s">
        <v>24</v>
      </c>
      <c r="G1309">
        <v>84010</v>
      </c>
      <c r="H1309">
        <v>0</v>
      </c>
      <c r="I1309">
        <v>1.26</v>
      </c>
      <c r="J1309">
        <v>7.94</v>
      </c>
    </row>
    <row r="1310" spans="1:10" x14ac:dyDescent="0.2">
      <c r="A1310" s="1">
        <v>44049</v>
      </c>
      <c r="B1310" t="s">
        <v>1392</v>
      </c>
      <c r="C1310" t="s">
        <v>11</v>
      </c>
      <c r="D1310" t="s">
        <v>11</v>
      </c>
      <c r="E1310" t="s">
        <v>12</v>
      </c>
      <c r="F1310" t="s">
        <v>24</v>
      </c>
      <c r="G1310">
        <v>11516</v>
      </c>
      <c r="H1310">
        <v>0</v>
      </c>
      <c r="I1310">
        <v>5.34</v>
      </c>
      <c r="J1310">
        <v>9.56</v>
      </c>
    </row>
    <row r="1311" spans="1:10" x14ac:dyDescent="0.2">
      <c r="A1311" s="1">
        <v>44049</v>
      </c>
      <c r="B1311" t="s">
        <v>1393</v>
      </c>
      <c r="C1311" t="s">
        <v>11</v>
      </c>
      <c r="D1311" t="s">
        <v>11</v>
      </c>
      <c r="E1311" t="s">
        <v>12</v>
      </c>
      <c r="F1311" t="s">
        <v>24</v>
      </c>
      <c r="G1311">
        <v>93940</v>
      </c>
      <c r="H1311">
        <v>0</v>
      </c>
      <c r="I1311">
        <v>2.34</v>
      </c>
      <c r="J1311">
        <v>7.56</v>
      </c>
    </row>
    <row r="1312" spans="1:10" x14ac:dyDescent="0.2">
      <c r="A1312" s="1">
        <v>44049</v>
      </c>
      <c r="B1312" t="s">
        <v>1394</v>
      </c>
      <c r="C1312" t="s">
        <v>11</v>
      </c>
      <c r="D1312" t="s">
        <v>11</v>
      </c>
      <c r="E1312" t="s">
        <v>12</v>
      </c>
      <c r="F1312" t="s">
        <v>16</v>
      </c>
      <c r="G1312">
        <v>84065</v>
      </c>
      <c r="H1312">
        <v>0</v>
      </c>
      <c r="I1312">
        <v>1.39</v>
      </c>
      <c r="J1312">
        <v>3.21</v>
      </c>
    </row>
    <row r="1313" spans="1:10" x14ac:dyDescent="0.2">
      <c r="A1313" s="1">
        <v>44049</v>
      </c>
      <c r="B1313" t="s">
        <v>1395</v>
      </c>
      <c r="C1313" t="s">
        <v>11</v>
      </c>
      <c r="D1313" t="s">
        <v>11</v>
      </c>
      <c r="E1313" t="s">
        <v>12</v>
      </c>
      <c r="F1313" t="s">
        <v>24</v>
      </c>
      <c r="G1313">
        <v>84005</v>
      </c>
      <c r="H1313">
        <v>0</v>
      </c>
      <c r="I1313">
        <v>0.79</v>
      </c>
      <c r="J1313">
        <v>7.46</v>
      </c>
    </row>
    <row r="1314" spans="1:10" x14ac:dyDescent="0.2">
      <c r="A1314" s="1">
        <v>44049</v>
      </c>
      <c r="B1314" t="s">
        <v>1396</v>
      </c>
      <c r="C1314" t="s">
        <v>11</v>
      </c>
      <c r="D1314" t="s">
        <v>11</v>
      </c>
      <c r="E1314" t="s">
        <v>12</v>
      </c>
      <c r="F1314" t="s">
        <v>24</v>
      </c>
      <c r="G1314">
        <v>15044</v>
      </c>
      <c r="H1314">
        <v>0</v>
      </c>
      <c r="I1314">
        <v>4.43</v>
      </c>
      <c r="J1314">
        <v>9.2200000000000006</v>
      </c>
    </row>
    <row r="1315" spans="1:10" x14ac:dyDescent="0.2">
      <c r="A1315" s="1">
        <v>44049</v>
      </c>
      <c r="B1315" t="s">
        <v>1397</v>
      </c>
      <c r="C1315" t="s">
        <v>11</v>
      </c>
      <c r="D1315" t="s">
        <v>11</v>
      </c>
      <c r="E1315" t="s">
        <v>12</v>
      </c>
      <c r="F1315" t="s">
        <v>24</v>
      </c>
      <c r="G1315">
        <v>44512</v>
      </c>
      <c r="H1315">
        <v>0</v>
      </c>
      <c r="I1315">
        <v>5.5</v>
      </c>
      <c r="J1315">
        <v>8.15</v>
      </c>
    </row>
    <row r="1316" spans="1:10" x14ac:dyDescent="0.2">
      <c r="A1316" s="1">
        <v>44050</v>
      </c>
      <c r="B1316" t="s">
        <v>1398</v>
      </c>
      <c r="C1316" t="s">
        <v>11</v>
      </c>
      <c r="D1316" t="s">
        <v>11</v>
      </c>
      <c r="E1316" t="s">
        <v>12</v>
      </c>
      <c r="F1316" t="s">
        <v>24</v>
      </c>
      <c r="G1316">
        <v>93117</v>
      </c>
      <c r="H1316">
        <v>0</v>
      </c>
      <c r="I1316">
        <v>1.88</v>
      </c>
      <c r="J1316">
        <v>8.02</v>
      </c>
    </row>
    <row r="1317" spans="1:10" x14ac:dyDescent="0.2">
      <c r="A1317" s="1">
        <v>44050</v>
      </c>
      <c r="B1317" t="s">
        <v>1399</v>
      </c>
      <c r="C1317" t="s">
        <v>11</v>
      </c>
      <c r="D1317" t="s">
        <v>11</v>
      </c>
      <c r="E1317" t="s">
        <v>12</v>
      </c>
      <c r="F1317" t="s">
        <v>24</v>
      </c>
      <c r="G1317">
        <v>77657</v>
      </c>
      <c r="H1317">
        <v>0</v>
      </c>
      <c r="I1317">
        <v>3.77</v>
      </c>
      <c r="J1317">
        <v>7.98</v>
      </c>
    </row>
    <row r="1318" spans="1:10" x14ac:dyDescent="0.2">
      <c r="A1318" s="1">
        <v>44050</v>
      </c>
      <c r="B1318" t="s">
        <v>1400</v>
      </c>
      <c r="C1318" t="s">
        <v>11</v>
      </c>
      <c r="D1318" t="s">
        <v>11</v>
      </c>
      <c r="E1318" t="s">
        <v>12</v>
      </c>
      <c r="F1318" t="s">
        <v>24</v>
      </c>
      <c r="G1318">
        <v>60056</v>
      </c>
      <c r="H1318">
        <v>0</v>
      </c>
      <c r="I1318">
        <v>3.77</v>
      </c>
      <c r="J1318">
        <v>7.98</v>
      </c>
    </row>
    <row r="1319" spans="1:10" x14ac:dyDescent="0.2">
      <c r="A1319" s="1">
        <v>44050</v>
      </c>
      <c r="B1319" t="s">
        <v>1401</v>
      </c>
      <c r="C1319" t="s">
        <v>11</v>
      </c>
      <c r="D1319" t="s">
        <v>11</v>
      </c>
      <c r="E1319" t="s">
        <v>12</v>
      </c>
      <c r="F1319" t="s">
        <v>24</v>
      </c>
      <c r="G1319">
        <v>85083</v>
      </c>
      <c r="H1319">
        <v>0</v>
      </c>
      <c r="I1319">
        <v>2.88</v>
      </c>
      <c r="J1319">
        <v>8.02</v>
      </c>
    </row>
    <row r="1320" spans="1:10" x14ac:dyDescent="0.2">
      <c r="A1320" s="1">
        <v>44050</v>
      </c>
      <c r="B1320" t="s">
        <v>1402</v>
      </c>
      <c r="C1320" t="s">
        <v>11</v>
      </c>
      <c r="D1320" t="s">
        <v>11</v>
      </c>
      <c r="E1320" t="s">
        <v>12</v>
      </c>
      <c r="F1320" t="s">
        <v>24</v>
      </c>
      <c r="G1320" t="s">
        <v>1403</v>
      </c>
      <c r="H1320">
        <v>0</v>
      </c>
      <c r="I1320">
        <v>3.84</v>
      </c>
      <c r="J1320">
        <v>8.7100000000000009</v>
      </c>
    </row>
    <row r="1321" spans="1:10" x14ac:dyDescent="0.2">
      <c r="A1321" s="1">
        <v>44050</v>
      </c>
      <c r="B1321" t="s">
        <v>1404</v>
      </c>
      <c r="C1321" t="s">
        <v>11</v>
      </c>
      <c r="D1321" t="s">
        <v>11</v>
      </c>
      <c r="E1321" t="s">
        <v>12</v>
      </c>
      <c r="F1321" t="s">
        <v>24</v>
      </c>
      <c r="G1321">
        <v>94541</v>
      </c>
      <c r="H1321">
        <v>0</v>
      </c>
      <c r="I1321">
        <v>3.32</v>
      </c>
      <c r="J1321">
        <v>8.93</v>
      </c>
    </row>
    <row r="1322" spans="1:10" x14ac:dyDescent="0.2">
      <c r="A1322" s="1">
        <v>44050</v>
      </c>
      <c r="B1322" t="s">
        <v>1405</v>
      </c>
      <c r="C1322" t="s">
        <v>11</v>
      </c>
      <c r="D1322" t="s">
        <v>11</v>
      </c>
      <c r="E1322" t="s">
        <v>12</v>
      </c>
      <c r="F1322" t="s">
        <v>24</v>
      </c>
      <c r="G1322">
        <v>84015</v>
      </c>
      <c r="H1322">
        <v>0</v>
      </c>
      <c r="I1322">
        <v>0.79</v>
      </c>
      <c r="J1322">
        <v>7.46</v>
      </c>
    </row>
    <row r="1323" spans="1:10" x14ac:dyDescent="0.2">
      <c r="A1323" s="1">
        <v>44050</v>
      </c>
      <c r="B1323" t="s">
        <v>1406</v>
      </c>
      <c r="C1323" t="s">
        <v>11</v>
      </c>
      <c r="D1323" t="s">
        <v>11</v>
      </c>
      <c r="E1323" t="s">
        <v>12</v>
      </c>
      <c r="F1323" t="s">
        <v>16</v>
      </c>
      <c r="G1323">
        <v>77023</v>
      </c>
      <c r="H1323">
        <v>0</v>
      </c>
      <c r="I1323">
        <v>1.41</v>
      </c>
      <c r="J1323">
        <v>3.39</v>
      </c>
    </row>
    <row r="1324" spans="1:10" x14ac:dyDescent="0.2">
      <c r="A1324" s="1">
        <v>44050</v>
      </c>
      <c r="B1324" t="s">
        <v>1407</v>
      </c>
      <c r="C1324" t="s">
        <v>11</v>
      </c>
      <c r="D1324" t="s">
        <v>11</v>
      </c>
      <c r="E1324" t="s">
        <v>12</v>
      </c>
      <c r="F1324" t="s">
        <v>16</v>
      </c>
      <c r="G1324">
        <v>95610</v>
      </c>
      <c r="H1324">
        <v>0</v>
      </c>
      <c r="I1324">
        <v>2.88</v>
      </c>
      <c r="J1324">
        <v>5.12</v>
      </c>
    </row>
    <row r="1325" spans="1:10" x14ac:dyDescent="0.2">
      <c r="A1325" s="1">
        <v>44050</v>
      </c>
      <c r="B1325" t="s">
        <v>1408</v>
      </c>
      <c r="C1325" t="s">
        <v>11</v>
      </c>
      <c r="D1325" t="s">
        <v>11</v>
      </c>
      <c r="E1325" t="s">
        <v>12</v>
      </c>
      <c r="F1325" t="s">
        <v>16</v>
      </c>
      <c r="G1325">
        <v>97378</v>
      </c>
      <c r="H1325">
        <v>0</v>
      </c>
      <c r="I1325">
        <v>1.37</v>
      </c>
      <c r="J1325">
        <v>4.08</v>
      </c>
    </row>
    <row r="1326" spans="1:10" x14ac:dyDescent="0.2">
      <c r="A1326" s="1">
        <v>44050</v>
      </c>
      <c r="B1326" t="s">
        <v>1409</v>
      </c>
      <c r="C1326" t="s">
        <v>11</v>
      </c>
      <c r="D1326" t="s">
        <v>11</v>
      </c>
      <c r="E1326" t="s">
        <v>12</v>
      </c>
      <c r="F1326" t="s">
        <v>24</v>
      </c>
      <c r="G1326">
        <v>84096</v>
      </c>
      <c r="H1326">
        <v>0</v>
      </c>
      <c r="I1326">
        <v>1.23</v>
      </c>
      <c r="J1326">
        <v>7.02</v>
      </c>
    </row>
    <row r="1327" spans="1:10" x14ac:dyDescent="0.2">
      <c r="A1327" s="1">
        <v>44053</v>
      </c>
      <c r="B1327" t="s">
        <v>1410</v>
      </c>
      <c r="C1327" t="s">
        <v>11</v>
      </c>
      <c r="D1327" t="s">
        <v>11</v>
      </c>
      <c r="E1327" t="s">
        <v>12</v>
      </c>
      <c r="F1327" t="s">
        <v>24</v>
      </c>
      <c r="G1327">
        <v>84143</v>
      </c>
      <c r="H1327">
        <v>0</v>
      </c>
      <c r="I1327">
        <v>0.79</v>
      </c>
      <c r="J1327">
        <v>7.46</v>
      </c>
    </row>
    <row r="1328" spans="1:10" x14ac:dyDescent="0.2">
      <c r="A1328" s="1">
        <v>44053</v>
      </c>
      <c r="B1328" t="s">
        <v>1411</v>
      </c>
      <c r="C1328" t="s">
        <v>11</v>
      </c>
      <c r="D1328" t="s">
        <v>11</v>
      </c>
      <c r="E1328" t="s">
        <v>12</v>
      </c>
      <c r="F1328" t="s">
        <v>24</v>
      </c>
      <c r="G1328">
        <v>95765</v>
      </c>
      <c r="H1328">
        <v>0</v>
      </c>
      <c r="I1328">
        <v>1.88</v>
      </c>
      <c r="J1328">
        <v>8.02</v>
      </c>
    </row>
    <row r="1329" spans="1:10" x14ac:dyDescent="0.2">
      <c r="A1329" s="1">
        <v>44053</v>
      </c>
      <c r="B1329" t="s">
        <v>1412</v>
      </c>
      <c r="C1329" t="s">
        <v>11</v>
      </c>
      <c r="D1329" t="s">
        <v>11</v>
      </c>
      <c r="E1329" t="s">
        <v>12</v>
      </c>
      <c r="F1329" t="s">
        <v>24</v>
      </c>
      <c r="G1329">
        <v>84765</v>
      </c>
      <c r="H1329">
        <v>0</v>
      </c>
      <c r="I1329">
        <v>0.79</v>
      </c>
      <c r="J1329">
        <v>7.46</v>
      </c>
    </row>
    <row r="1330" spans="1:10" x14ac:dyDescent="0.2">
      <c r="A1330" s="1">
        <v>44053</v>
      </c>
      <c r="B1330" t="s">
        <v>1413</v>
      </c>
      <c r="C1330" t="s">
        <v>11</v>
      </c>
      <c r="D1330" t="s">
        <v>11</v>
      </c>
      <c r="E1330" t="s">
        <v>12</v>
      </c>
      <c r="F1330" t="s">
        <v>16</v>
      </c>
      <c r="G1330">
        <v>90280</v>
      </c>
      <c r="H1330">
        <v>0</v>
      </c>
      <c r="I1330">
        <v>2.88</v>
      </c>
      <c r="J1330">
        <v>5.12</v>
      </c>
    </row>
    <row r="1331" spans="1:10" x14ac:dyDescent="0.2">
      <c r="A1331" s="1">
        <v>44053</v>
      </c>
      <c r="B1331" t="s">
        <v>1414</v>
      </c>
      <c r="C1331" t="s">
        <v>11</v>
      </c>
      <c r="D1331" t="s">
        <v>11</v>
      </c>
      <c r="E1331" t="s">
        <v>12</v>
      </c>
      <c r="F1331" t="s">
        <v>16</v>
      </c>
      <c r="G1331">
        <v>33704</v>
      </c>
      <c r="H1331">
        <v>0</v>
      </c>
      <c r="I1331">
        <v>3.9</v>
      </c>
      <c r="J1331">
        <v>5.7</v>
      </c>
    </row>
    <row r="1332" spans="1:10" x14ac:dyDescent="0.2">
      <c r="A1332" s="1">
        <v>44053</v>
      </c>
      <c r="B1332" t="s">
        <v>1415</v>
      </c>
      <c r="C1332" t="s">
        <v>11</v>
      </c>
      <c r="D1332" t="s">
        <v>11</v>
      </c>
      <c r="E1332" t="s">
        <v>12</v>
      </c>
      <c r="F1332" t="s">
        <v>24</v>
      </c>
      <c r="G1332">
        <v>91741</v>
      </c>
      <c r="H1332">
        <v>0</v>
      </c>
      <c r="I1332">
        <v>2.34</v>
      </c>
      <c r="J1332">
        <v>7.56</v>
      </c>
    </row>
    <row r="1333" spans="1:10" x14ac:dyDescent="0.2">
      <c r="A1333" s="1">
        <v>44053</v>
      </c>
      <c r="B1333" t="s">
        <v>1416</v>
      </c>
      <c r="C1333" t="s">
        <v>11</v>
      </c>
      <c r="D1333" t="s">
        <v>11</v>
      </c>
      <c r="E1333" t="s">
        <v>12</v>
      </c>
      <c r="F1333" t="s">
        <v>16</v>
      </c>
      <c r="G1333">
        <v>84604</v>
      </c>
      <c r="H1333">
        <v>0</v>
      </c>
      <c r="I1333">
        <v>1.39</v>
      </c>
      <c r="J1333">
        <v>3.21</v>
      </c>
    </row>
    <row r="1334" spans="1:10" x14ac:dyDescent="0.2">
      <c r="A1334" s="1">
        <v>44053</v>
      </c>
      <c r="B1334" t="s">
        <v>1417</v>
      </c>
      <c r="C1334" t="s">
        <v>11</v>
      </c>
      <c r="D1334" t="s">
        <v>11</v>
      </c>
      <c r="E1334" t="s">
        <v>12</v>
      </c>
      <c r="F1334" t="s">
        <v>24</v>
      </c>
      <c r="G1334">
        <v>84414</v>
      </c>
      <c r="H1334">
        <v>0</v>
      </c>
      <c r="I1334">
        <v>1.23</v>
      </c>
      <c r="J1334">
        <v>7.02</v>
      </c>
    </row>
    <row r="1335" spans="1:10" x14ac:dyDescent="0.2">
      <c r="A1335" s="1">
        <v>44053</v>
      </c>
      <c r="B1335" t="s">
        <v>1418</v>
      </c>
      <c r="C1335" t="s">
        <v>11</v>
      </c>
      <c r="D1335" t="s">
        <v>11</v>
      </c>
      <c r="E1335" t="s">
        <v>12</v>
      </c>
      <c r="F1335" t="s">
        <v>24</v>
      </c>
      <c r="G1335">
        <v>73071</v>
      </c>
      <c r="H1335">
        <v>0</v>
      </c>
      <c r="I1335">
        <v>2.19</v>
      </c>
      <c r="J1335">
        <v>8.7100000000000009</v>
      </c>
    </row>
    <row r="1336" spans="1:10" x14ac:dyDescent="0.2">
      <c r="A1336" s="1">
        <v>44053</v>
      </c>
      <c r="B1336" t="s">
        <v>1419</v>
      </c>
      <c r="C1336" t="s">
        <v>11</v>
      </c>
      <c r="D1336" t="s">
        <v>11</v>
      </c>
      <c r="E1336" t="s">
        <v>12</v>
      </c>
      <c r="F1336" t="s">
        <v>16</v>
      </c>
      <c r="G1336">
        <v>79407</v>
      </c>
      <c r="H1336">
        <v>0</v>
      </c>
      <c r="I1336">
        <v>0.88</v>
      </c>
      <c r="J1336">
        <v>5.27</v>
      </c>
    </row>
    <row r="1337" spans="1:10" x14ac:dyDescent="0.2">
      <c r="A1337" s="1">
        <v>44053</v>
      </c>
      <c r="B1337" t="s">
        <v>1420</v>
      </c>
      <c r="C1337" t="s">
        <v>11</v>
      </c>
      <c r="D1337" t="s">
        <v>11</v>
      </c>
      <c r="E1337" t="s">
        <v>12</v>
      </c>
      <c r="F1337" t="s">
        <v>16</v>
      </c>
      <c r="G1337">
        <v>94945</v>
      </c>
      <c r="H1337">
        <v>0</v>
      </c>
      <c r="I1337">
        <v>1.45</v>
      </c>
      <c r="J1337">
        <v>3.25</v>
      </c>
    </row>
    <row r="1338" spans="1:10" x14ac:dyDescent="0.2">
      <c r="A1338" s="1">
        <v>44054</v>
      </c>
      <c r="B1338" t="s">
        <v>1421</v>
      </c>
      <c r="C1338" t="s">
        <v>11</v>
      </c>
      <c r="D1338" t="s">
        <v>11</v>
      </c>
      <c r="E1338" t="s">
        <v>12</v>
      </c>
      <c r="F1338" t="s">
        <v>24</v>
      </c>
      <c r="G1338">
        <v>84790</v>
      </c>
      <c r="H1338">
        <v>0</v>
      </c>
      <c r="I1338">
        <v>0.79</v>
      </c>
      <c r="J1338">
        <v>7.46</v>
      </c>
    </row>
    <row r="1339" spans="1:10" x14ac:dyDescent="0.2">
      <c r="A1339" s="1">
        <v>44055</v>
      </c>
      <c r="B1339" t="s">
        <v>1422</v>
      </c>
      <c r="C1339" t="s">
        <v>11</v>
      </c>
      <c r="D1339" t="s">
        <v>11</v>
      </c>
      <c r="E1339" t="s">
        <v>12</v>
      </c>
      <c r="F1339" t="s">
        <v>24</v>
      </c>
      <c r="G1339">
        <v>84058</v>
      </c>
      <c r="H1339">
        <v>0</v>
      </c>
      <c r="I1339">
        <v>0.79</v>
      </c>
      <c r="J1339">
        <v>7.46</v>
      </c>
    </row>
    <row r="1340" spans="1:10" x14ac:dyDescent="0.2">
      <c r="A1340" s="1">
        <v>44055</v>
      </c>
      <c r="B1340" t="s">
        <v>1423</v>
      </c>
      <c r="C1340" t="s">
        <v>11</v>
      </c>
      <c r="D1340" t="s">
        <v>674</v>
      </c>
      <c r="E1340" t="s">
        <v>260</v>
      </c>
      <c r="F1340" t="s">
        <v>1327</v>
      </c>
      <c r="G1340" t="s">
        <v>1424</v>
      </c>
      <c r="H1340">
        <v>11.08</v>
      </c>
      <c r="I1340">
        <v>7.66</v>
      </c>
      <c r="J1340">
        <v>21.78</v>
      </c>
    </row>
    <row r="1341" spans="1:10" x14ac:dyDescent="0.2">
      <c r="A1341" s="1">
        <v>44055</v>
      </c>
      <c r="B1341" t="s">
        <v>1425</v>
      </c>
      <c r="C1341" t="s">
        <v>11</v>
      </c>
      <c r="D1341" t="s">
        <v>11</v>
      </c>
      <c r="E1341" t="s">
        <v>12</v>
      </c>
      <c r="F1341" t="s">
        <v>16</v>
      </c>
      <c r="G1341">
        <v>33704</v>
      </c>
      <c r="H1341">
        <v>0</v>
      </c>
      <c r="I1341">
        <v>3.9</v>
      </c>
      <c r="J1341">
        <v>5.7</v>
      </c>
    </row>
    <row r="1342" spans="1:10" x14ac:dyDescent="0.2">
      <c r="A1342" s="1">
        <v>44055</v>
      </c>
      <c r="B1342" t="s">
        <v>1426</v>
      </c>
      <c r="C1342" t="s">
        <v>11</v>
      </c>
      <c r="D1342" t="s">
        <v>11</v>
      </c>
      <c r="E1342" t="s">
        <v>12</v>
      </c>
      <c r="F1342" t="s">
        <v>24</v>
      </c>
      <c r="G1342">
        <v>53085</v>
      </c>
      <c r="H1342">
        <v>0</v>
      </c>
      <c r="I1342">
        <v>2.75</v>
      </c>
      <c r="J1342">
        <v>9</v>
      </c>
    </row>
    <row r="1343" spans="1:10" x14ac:dyDescent="0.2">
      <c r="A1343" s="1">
        <v>44056</v>
      </c>
      <c r="B1343" t="s">
        <v>1427</v>
      </c>
      <c r="C1343" t="s">
        <v>11</v>
      </c>
      <c r="D1343" t="s">
        <v>11</v>
      </c>
      <c r="E1343" t="s">
        <v>12</v>
      </c>
      <c r="F1343" t="s">
        <v>24</v>
      </c>
      <c r="G1343">
        <v>55337</v>
      </c>
      <c r="H1343">
        <v>0</v>
      </c>
      <c r="I1343">
        <v>2.69</v>
      </c>
      <c r="J1343">
        <v>11.36</v>
      </c>
    </row>
    <row r="1344" spans="1:10" x14ac:dyDescent="0.2">
      <c r="A1344" s="1">
        <v>44057</v>
      </c>
      <c r="B1344" t="s">
        <v>1428</v>
      </c>
      <c r="C1344" t="s">
        <v>11</v>
      </c>
      <c r="D1344" t="s">
        <v>11</v>
      </c>
      <c r="E1344" t="s">
        <v>12</v>
      </c>
      <c r="F1344" t="s">
        <v>16</v>
      </c>
      <c r="G1344">
        <v>98682</v>
      </c>
      <c r="H1344">
        <v>0</v>
      </c>
      <c r="I1344">
        <v>1.1100000000000001</v>
      </c>
      <c r="J1344">
        <v>2.84</v>
      </c>
    </row>
    <row r="1345" spans="1:10" x14ac:dyDescent="0.2">
      <c r="A1345" s="1">
        <v>44057</v>
      </c>
      <c r="B1345" t="s">
        <v>1429</v>
      </c>
      <c r="C1345" t="s">
        <v>11</v>
      </c>
      <c r="D1345" t="s">
        <v>11</v>
      </c>
      <c r="E1345" t="s">
        <v>12</v>
      </c>
      <c r="F1345" t="s">
        <v>24</v>
      </c>
      <c r="G1345">
        <v>84095</v>
      </c>
      <c r="H1345">
        <v>0</v>
      </c>
      <c r="I1345">
        <v>0.79</v>
      </c>
      <c r="J1345">
        <v>7.46</v>
      </c>
    </row>
    <row r="1346" spans="1:10" x14ac:dyDescent="0.2">
      <c r="A1346" s="1">
        <v>44057</v>
      </c>
      <c r="B1346" t="s">
        <v>1430</v>
      </c>
      <c r="C1346" t="s">
        <v>11</v>
      </c>
      <c r="D1346" t="s">
        <v>11</v>
      </c>
      <c r="E1346" t="s">
        <v>12</v>
      </c>
      <c r="F1346" t="s">
        <v>16</v>
      </c>
      <c r="G1346">
        <v>84143</v>
      </c>
      <c r="H1346">
        <v>0</v>
      </c>
      <c r="I1346">
        <v>1.06</v>
      </c>
      <c r="J1346">
        <v>2.74</v>
      </c>
    </row>
    <row r="1347" spans="1:10" x14ac:dyDescent="0.2">
      <c r="A1347" s="1">
        <v>44057</v>
      </c>
      <c r="B1347" t="s">
        <v>1431</v>
      </c>
      <c r="C1347" t="s">
        <v>11</v>
      </c>
      <c r="D1347" t="s">
        <v>11</v>
      </c>
      <c r="E1347" t="s">
        <v>12</v>
      </c>
      <c r="F1347" t="s">
        <v>16</v>
      </c>
      <c r="G1347">
        <v>98942</v>
      </c>
      <c r="H1347">
        <v>0</v>
      </c>
      <c r="I1347">
        <v>2.98</v>
      </c>
      <c r="J1347">
        <v>5.27</v>
      </c>
    </row>
    <row r="1348" spans="1:10" x14ac:dyDescent="0.2">
      <c r="A1348" s="1">
        <v>44057</v>
      </c>
      <c r="B1348" t="s">
        <v>1432</v>
      </c>
      <c r="C1348" t="s">
        <v>11</v>
      </c>
      <c r="D1348" t="s">
        <v>11</v>
      </c>
      <c r="E1348" t="s">
        <v>12</v>
      </c>
      <c r="F1348" t="s">
        <v>24</v>
      </c>
      <c r="G1348">
        <v>84765</v>
      </c>
      <c r="H1348">
        <v>0</v>
      </c>
      <c r="I1348">
        <v>0.79</v>
      </c>
      <c r="J1348">
        <v>7.46</v>
      </c>
    </row>
    <row r="1349" spans="1:10" x14ac:dyDescent="0.2">
      <c r="A1349" s="1">
        <v>44057</v>
      </c>
      <c r="B1349" t="s">
        <v>1433</v>
      </c>
      <c r="C1349" t="s">
        <v>11</v>
      </c>
      <c r="D1349" t="s">
        <v>11</v>
      </c>
      <c r="E1349" t="s">
        <v>12</v>
      </c>
      <c r="F1349" t="s">
        <v>24</v>
      </c>
      <c r="G1349">
        <v>60071</v>
      </c>
      <c r="H1349">
        <v>0</v>
      </c>
      <c r="I1349">
        <v>2.75</v>
      </c>
      <c r="J1349">
        <v>9</v>
      </c>
    </row>
    <row r="1350" spans="1:10" x14ac:dyDescent="0.2">
      <c r="A1350" s="1">
        <v>44057</v>
      </c>
      <c r="B1350" t="s">
        <v>1434</v>
      </c>
      <c r="C1350" t="s">
        <v>11</v>
      </c>
      <c r="D1350" t="s">
        <v>11</v>
      </c>
      <c r="E1350" t="s">
        <v>12</v>
      </c>
      <c r="F1350" t="s">
        <v>24</v>
      </c>
      <c r="G1350">
        <v>23503</v>
      </c>
      <c r="H1350">
        <v>0</v>
      </c>
      <c r="I1350">
        <v>7.13</v>
      </c>
      <c r="J1350">
        <v>16.02</v>
      </c>
    </row>
    <row r="1351" spans="1:10" x14ac:dyDescent="0.2">
      <c r="A1351" s="1">
        <v>44057</v>
      </c>
      <c r="B1351" t="s">
        <v>1435</v>
      </c>
      <c r="C1351" t="s">
        <v>11</v>
      </c>
      <c r="D1351" t="s">
        <v>11</v>
      </c>
      <c r="E1351" t="s">
        <v>12</v>
      </c>
      <c r="F1351" t="s">
        <v>24</v>
      </c>
      <c r="G1351">
        <v>90280</v>
      </c>
      <c r="H1351">
        <v>0</v>
      </c>
      <c r="I1351">
        <v>1.88</v>
      </c>
      <c r="J1351">
        <v>8.02</v>
      </c>
    </row>
    <row r="1352" spans="1:10" x14ac:dyDescent="0.2">
      <c r="A1352" s="1">
        <v>44057</v>
      </c>
      <c r="B1352" t="s">
        <v>1436</v>
      </c>
      <c r="C1352" t="s">
        <v>11</v>
      </c>
      <c r="D1352" t="s">
        <v>11</v>
      </c>
      <c r="E1352" t="s">
        <v>12</v>
      </c>
      <c r="F1352" t="s">
        <v>16</v>
      </c>
      <c r="G1352">
        <v>11756</v>
      </c>
      <c r="H1352">
        <v>0</v>
      </c>
      <c r="I1352">
        <v>3.9</v>
      </c>
      <c r="J1352">
        <v>5.7</v>
      </c>
    </row>
    <row r="1353" spans="1:10" x14ac:dyDescent="0.2">
      <c r="A1353" s="1">
        <v>44057</v>
      </c>
      <c r="B1353" t="s">
        <v>1437</v>
      </c>
      <c r="C1353" t="s">
        <v>11</v>
      </c>
      <c r="D1353" t="s">
        <v>11</v>
      </c>
      <c r="E1353" t="s">
        <v>12</v>
      </c>
      <c r="F1353" t="s">
        <v>24</v>
      </c>
      <c r="G1353">
        <v>84721</v>
      </c>
      <c r="H1353">
        <v>0</v>
      </c>
      <c r="I1353">
        <v>0.79</v>
      </c>
      <c r="J1353">
        <v>7.46</v>
      </c>
    </row>
    <row r="1354" spans="1:10" x14ac:dyDescent="0.2">
      <c r="A1354" s="1">
        <v>44057</v>
      </c>
      <c r="B1354" t="s">
        <v>1438</v>
      </c>
      <c r="C1354" t="s">
        <v>11</v>
      </c>
      <c r="D1354" t="s">
        <v>11</v>
      </c>
      <c r="E1354" t="s">
        <v>12</v>
      </c>
      <c r="F1354" t="s">
        <v>16</v>
      </c>
      <c r="G1354">
        <v>11001</v>
      </c>
      <c r="H1354">
        <v>0</v>
      </c>
      <c r="I1354">
        <v>4.4000000000000004</v>
      </c>
      <c r="J1354">
        <v>8.35</v>
      </c>
    </row>
    <row r="1355" spans="1:10" x14ac:dyDescent="0.2">
      <c r="A1355" s="1">
        <v>44058</v>
      </c>
      <c r="B1355" t="s">
        <v>1439</v>
      </c>
      <c r="C1355" t="s">
        <v>11</v>
      </c>
      <c r="D1355" t="s">
        <v>11</v>
      </c>
      <c r="E1355" t="s">
        <v>12</v>
      </c>
      <c r="F1355" t="s">
        <v>16</v>
      </c>
      <c r="G1355">
        <v>33704</v>
      </c>
      <c r="H1355">
        <v>0</v>
      </c>
      <c r="I1355">
        <v>3.9</v>
      </c>
      <c r="J1355">
        <v>5.7</v>
      </c>
    </row>
    <row r="1356" spans="1:10" x14ac:dyDescent="0.2">
      <c r="A1356" s="1">
        <v>44058</v>
      </c>
      <c r="B1356" t="s">
        <v>1440</v>
      </c>
      <c r="C1356" t="s">
        <v>11</v>
      </c>
      <c r="D1356" t="s">
        <v>11</v>
      </c>
      <c r="E1356" t="s">
        <v>12</v>
      </c>
      <c r="F1356" t="s">
        <v>24</v>
      </c>
      <c r="G1356">
        <v>84057</v>
      </c>
      <c r="H1356">
        <v>0</v>
      </c>
      <c r="I1356">
        <v>0.79</v>
      </c>
      <c r="J1356">
        <v>7.46</v>
      </c>
    </row>
    <row r="1357" spans="1:10" x14ac:dyDescent="0.2">
      <c r="A1357" s="1">
        <v>44058</v>
      </c>
      <c r="B1357" t="s">
        <v>1441</v>
      </c>
      <c r="C1357" t="s">
        <v>11</v>
      </c>
      <c r="D1357" t="s">
        <v>11</v>
      </c>
      <c r="E1357" t="s">
        <v>12</v>
      </c>
      <c r="F1357" t="s">
        <v>24</v>
      </c>
      <c r="G1357">
        <v>64468</v>
      </c>
      <c r="H1357">
        <v>0</v>
      </c>
      <c r="I1357">
        <v>2.19</v>
      </c>
      <c r="J1357">
        <v>8.7100000000000009</v>
      </c>
    </row>
    <row r="1358" spans="1:10" x14ac:dyDescent="0.2">
      <c r="A1358" s="1">
        <v>44058</v>
      </c>
      <c r="B1358" t="s">
        <v>1442</v>
      </c>
      <c r="C1358" t="s">
        <v>11</v>
      </c>
      <c r="D1358" t="s">
        <v>11</v>
      </c>
      <c r="E1358" t="s">
        <v>12</v>
      </c>
      <c r="F1358" t="s">
        <v>24</v>
      </c>
      <c r="G1358">
        <v>94110</v>
      </c>
      <c r="H1358">
        <v>0</v>
      </c>
      <c r="I1358">
        <v>2.31</v>
      </c>
      <c r="J1358">
        <v>8.59</v>
      </c>
    </row>
    <row r="1359" spans="1:10" x14ac:dyDescent="0.2">
      <c r="A1359" s="1">
        <v>44058</v>
      </c>
      <c r="B1359" t="s">
        <v>1443</v>
      </c>
      <c r="C1359" t="s">
        <v>11</v>
      </c>
      <c r="D1359" t="s">
        <v>11</v>
      </c>
      <c r="E1359" t="s">
        <v>12</v>
      </c>
      <c r="F1359" t="s">
        <v>24</v>
      </c>
      <c r="G1359">
        <v>84108</v>
      </c>
      <c r="H1359">
        <v>0</v>
      </c>
      <c r="I1359">
        <v>1.24</v>
      </c>
      <c r="J1359">
        <v>7.46</v>
      </c>
    </row>
    <row r="1360" spans="1:10" x14ac:dyDescent="0.2">
      <c r="A1360" s="1">
        <v>44058</v>
      </c>
      <c r="B1360" t="s">
        <v>1444</v>
      </c>
      <c r="C1360" t="s">
        <v>11</v>
      </c>
      <c r="D1360" t="s">
        <v>11</v>
      </c>
      <c r="E1360" t="s">
        <v>12</v>
      </c>
      <c r="F1360" t="s">
        <v>24</v>
      </c>
      <c r="G1360">
        <v>73533</v>
      </c>
      <c r="H1360">
        <v>0</v>
      </c>
      <c r="I1360">
        <v>2.19</v>
      </c>
      <c r="J1360">
        <v>8.7100000000000009</v>
      </c>
    </row>
    <row r="1361" spans="1:10" x14ac:dyDescent="0.2">
      <c r="A1361" s="1">
        <v>44058</v>
      </c>
      <c r="B1361" t="s">
        <v>1445</v>
      </c>
      <c r="C1361" t="s">
        <v>11</v>
      </c>
      <c r="D1361" t="s">
        <v>11</v>
      </c>
      <c r="E1361" t="s">
        <v>12</v>
      </c>
      <c r="F1361" t="s">
        <v>24</v>
      </c>
      <c r="G1361">
        <v>30517</v>
      </c>
      <c r="H1361">
        <v>0</v>
      </c>
      <c r="I1361">
        <v>4.43</v>
      </c>
      <c r="J1361">
        <v>9.2200000000000006</v>
      </c>
    </row>
    <row r="1362" spans="1:10" x14ac:dyDescent="0.2">
      <c r="A1362" s="1">
        <v>44058</v>
      </c>
      <c r="B1362" t="s">
        <v>1446</v>
      </c>
      <c r="C1362" t="s">
        <v>11</v>
      </c>
      <c r="D1362" t="s">
        <v>11</v>
      </c>
      <c r="E1362" t="s">
        <v>12</v>
      </c>
      <c r="F1362" t="s">
        <v>24</v>
      </c>
      <c r="G1362">
        <v>92532</v>
      </c>
      <c r="H1362">
        <v>0</v>
      </c>
      <c r="I1362">
        <v>1.88</v>
      </c>
      <c r="J1362">
        <v>8.02</v>
      </c>
    </row>
    <row r="1363" spans="1:10" x14ac:dyDescent="0.2">
      <c r="A1363" s="1">
        <v>44058</v>
      </c>
      <c r="B1363" t="s">
        <v>1447</v>
      </c>
      <c r="C1363" t="s">
        <v>11</v>
      </c>
      <c r="D1363" t="s">
        <v>674</v>
      </c>
      <c r="E1363" t="s">
        <v>951</v>
      </c>
      <c r="F1363" t="s">
        <v>952</v>
      </c>
      <c r="G1363" t="s">
        <v>1424</v>
      </c>
      <c r="H1363">
        <v>24.87</v>
      </c>
      <c r="I1363">
        <v>69.150000000000006</v>
      </c>
      <c r="J1363">
        <v>27.06</v>
      </c>
    </row>
    <row r="1364" spans="1:10" x14ac:dyDescent="0.2">
      <c r="A1364" s="1">
        <v>44058</v>
      </c>
      <c r="B1364" t="s">
        <v>1448</v>
      </c>
      <c r="C1364" t="s">
        <v>11</v>
      </c>
      <c r="D1364" t="s">
        <v>11</v>
      </c>
      <c r="E1364" t="s">
        <v>12</v>
      </c>
      <c r="F1364" t="s">
        <v>24</v>
      </c>
      <c r="G1364">
        <v>73072</v>
      </c>
      <c r="H1364">
        <v>0</v>
      </c>
      <c r="I1364">
        <v>3.84</v>
      </c>
      <c r="J1364">
        <v>8.7100000000000009</v>
      </c>
    </row>
    <row r="1365" spans="1:10" x14ac:dyDescent="0.2">
      <c r="A1365" s="1">
        <v>44058</v>
      </c>
      <c r="B1365" t="s">
        <v>1449</v>
      </c>
      <c r="C1365" t="s">
        <v>11</v>
      </c>
      <c r="D1365" t="s">
        <v>11</v>
      </c>
      <c r="E1365" t="s">
        <v>12</v>
      </c>
      <c r="F1365" t="s">
        <v>16</v>
      </c>
      <c r="G1365">
        <v>23503</v>
      </c>
      <c r="H1365">
        <v>0</v>
      </c>
      <c r="I1365">
        <v>0.8</v>
      </c>
      <c r="J1365">
        <v>5.7</v>
      </c>
    </row>
    <row r="1366" spans="1:10" x14ac:dyDescent="0.2">
      <c r="A1366" s="1">
        <v>44058</v>
      </c>
      <c r="B1366" t="s">
        <v>1450</v>
      </c>
      <c r="C1366" t="s">
        <v>11</v>
      </c>
      <c r="D1366" t="s">
        <v>11</v>
      </c>
      <c r="E1366" t="s">
        <v>12</v>
      </c>
      <c r="F1366" t="s">
        <v>24</v>
      </c>
      <c r="G1366">
        <v>76306</v>
      </c>
      <c r="H1366">
        <v>0</v>
      </c>
      <c r="I1366">
        <v>3.84</v>
      </c>
      <c r="J1366">
        <v>8.7100000000000009</v>
      </c>
    </row>
    <row r="1367" spans="1:10" x14ac:dyDescent="0.2">
      <c r="A1367" s="1">
        <v>44058</v>
      </c>
      <c r="B1367" t="s">
        <v>1451</v>
      </c>
      <c r="C1367" t="s">
        <v>11</v>
      </c>
      <c r="D1367" t="s">
        <v>11</v>
      </c>
      <c r="E1367" t="s">
        <v>12</v>
      </c>
      <c r="F1367" t="s">
        <v>24</v>
      </c>
      <c r="G1367">
        <v>48313</v>
      </c>
      <c r="H1367">
        <v>0</v>
      </c>
      <c r="I1367">
        <v>6.78</v>
      </c>
      <c r="J1367">
        <v>14.02</v>
      </c>
    </row>
    <row r="1368" spans="1:10" x14ac:dyDescent="0.2">
      <c r="A1368" s="1">
        <v>44058</v>
      </c>
      <c r="B1368" t="s">
        <v>1452</v>
      </c>
      <c r="C1368" t="s">
        <v>11</v>
      </c>
      <c r="D1368" t="s">
        <v>11</v>
      </c>
      <c r="E1368" t="s">
        <v>12</v>
      </c>
      <c r="F1368" t="s">
        <v>16</v>
      </c>
      <c r="G1368">
        <v>98203</v>
      </c>
      <c r="H1368">
        <v>0</v>
      </c>
      <c r="I1368">
        <v>1.44</v>
      </c>
      <c r="J1368">
        <v>3.31</v>
      </c>
    </row>
    <row r="1369" spans="1:10" x14ac:dyDescent="0.2">
      <c r="A1369" s="1">
        <v>44058</v>
      </c>
      <c r="B1369" t="s">
        <v>1453</v>
      </c>
      <c r="C1369" t="s">
        <v>11</v>
      </c>
      <c r="D1369" t="s">
        <v>11</v>
      </c>
      <c r="E1369" t="s">
        <v>12</v>
      </c>
      <c r="F1369" t="s">
        <v>24</v>
      </c>
      <c r="G1369">
        <v>11756</v>
      </c>
      <c r="H1369">
        <v>0</v>
      </c>
      <c r="I1369">
        <v>5.34</v>
      </c>
      <c r="J1369">
        <v>9.56</v>
      </c>
    </row>
    <row r="1370" spans="1:10" x14ac:dyDescent="0.2">
      <c r="A1370" s="1">
        <v>44061</v>
      </c>
      <c r="B1370" t="s">
        <v>1454</v>
      </c>
      <c r="C1370" t="s">
        <v>11</v>
      </c>
      <c r="D1370" t="s">
        <v>11</v>
      </c>
      <c r="E1370" t="s">
        <v>12</v>
      </c>
      <c r="F1370" t="s">
        <v>24</v>
      </c>
      <c r="G1370">
        <v>78539</v>
      </c>
      <c r="H1370">
        <v>0</v>
      </c>
      <c r="I1370">
        <v>4.47</v>
      </c>
      <c r="J1370">
        <v>12.78</v>
      </c>
    </row>
    <row r="1371" spans="1:10" x14ac:dyDescent="0.2">
      <c r="A1371" s="1">
        <v>44061</v>
      </c>
      <c r="B1371" t="s">
        <v>1455</v>
      </c>
      <c r="C1371" t="s">
        <v>11</v>
      </c>
      <c r="D1371" t="s">
        <v>11</v>
      </c>
      <c r="E1371" t="s">
        <v>12</v>
      </c>
      <c r="F1371" t="s">
        <v>16</v>
      </c>
      <c r="G1371">
        <v>60071</v>
      </c>
      <c r="H1371">
        <v>0</v>
      </c>
      <c r="I1371">
        <v>3.05</v>
      </c>
      <c r="J1371">
        <v>5.4</v>
      </c>
    </row>
    <row r="1372" spans="1:10" x14ac:dyDescent="0.2">
      <c r="A1372" s="1">
        <v>44061</v>
      </c>
      <c r="B1372" t="s">
        <v>1456</v>
      </c>
      <c r="C1372" t="s">
        <v>11</v>
      </c>
      <c r="D1372" t="s">
        <v>11</v>
      </c>
      <c r="E1372" t="s">
        <v>12</v>
      </c>
      <c r="F1372" t="s">
        <v>24</v>
      </c>
      <c r="G1372">
        <v>98065</v>
      </c>
      <c r="H1372">
        <v>0</v>
      </c>
      <c r="I1372">
        <v>3.84</v>
      </c>
      <c r="J1372">
        <v>8.7100000000000009</v>
      </c>
    </row>
    <row r="1373" spans="1:10" x14ac:dyDescent="0.2">
      <c r="A1373" s="1">
        <v>44061</v>
      </c>
      <c r="B1373" t="s">
        <v>1457</v>
      </c>
      <c r="C1373" t="s">
        <v>11</v>
      </c>
      <c r="D1373" t="s">
        <v>1254</v>
      </c>
      <c r="E1373" t="s">
        <v>951</v>
      </c>
      <c r="F1373" t="s">
        <v>952</v>
      </c>
      <c r="G1373" t="s">
        <v>1255</v>
      </c>
      <c r="H1373">
        <v>33.97</v>
      </c>
      <c r="I1373">
        <v>93.31</v>
      </c>
      <c r="J1373">
        <v>37.14</v>
      </c>
    </row>
    <row r="1374" spans="1:10" x14ac:dyDescent="0.2">
      <c r="A1374" s="1">
        <v>44061</v>
      </c>
      <c r="B1374" t="s">
        <v>1458</v>
      </c>
      <c r="C1374" t="s">
        <v>11</v>
      </c>
      <c r="D1374" t="s">
        <v>11</v>
      </c>
      <c r="E1374" t="s">
        <v>12</v>
      </c>
      <c r="F1374" t="s">
        <v>24</v>
      </c>
      <c r="G1374" s="2" t="s">
        <v>1459</v>
      </c>
      <c r="H1374">
        <v>0</v>
      </c>
      <c r="I1374">
        <v>10.44</v>
      </c>
      <c r="J1374">
        <v>9.56</v>
      </c>
    </row>
    <row r="1375" spans="1:10" x14ac:dyDescent="0.2">
      <c r="A1375" s="1">
        <v>44061</v>
      </c>
      <c r="B1375" t="s">
        <v>1460</v>
      </c>
      <c r="C1375" t="s">
        <v>11</v>
      </c>
      <c r="D1375" t="s">
        <v>11</v>
      </c>
      <c r="E1375" t="s">
        <v>12</v>
      </c>
      <c r="F1375" t="s">
        <v>24</v>
      </c>
      <c r="G1375">
        <v>84087</v>
      </c>
      <c r="H1375">
        <v>0</v>
      </c>
      <c r="I1375">
        <v>1.23</v>
      </c>
      <c r="J1375">
        <v>7.02</v>
      </c>
    </row>
    <row r="1376" spans="1:10" x14ac:dyDescent="0.2">
      <c r="A1376" s="1">
        <v>44061</v>
      </c>
      <c r="B1376" t="s">
        <v>1461</v>
      </c>
      <c r="C1376" t="s">
        <v>11</v>
      </c>
      <c r="D1376" t="s">
        <v>11</v>
      </c>
      <c r="E1376" t="s">
        <v>12</v>
      </c>
      <c r="F1376" t="s">
        <v>16</v>
      </c>
      <c r="G1376">
        <v>94596</v>
      </c>
      <c r="H1376">
        <v>0</v>
      </c>
      <c r="I1376">
        <v>0.93</v>
      </c>
      <c r="J1376">
        <v>5.12</v>
      </c>
    </row>
    <row r="1377" spans="1:10" x14ac:dyDescent="0.2">
      <c r="A1377" s="1">
        <v>44061</v>
      </c>
      <c r="B1377" t="s">
        <v>1462</v>
      </c>
      <c r="C1377" t="s">
        <v>11</v>
      </c>
      <c r="D1377" t="s">
        <v>674</v>
      </c>
      <c r="E1377" t="s">
        <v>951</v>
      </c>
      <c r="F1377" t="s">
        <v>952</v>
      </c>
      <c r="G1377" t="s">
        <v>1463</v>
      </c>
      <c r="H1377">
        <v>24.87</v>
      </c>
      <c r="I1377">
        <v>90.53</v>
      </c>
      <c r="J1377">
        <v>35.61</v>
      </c>
    </row>
    <row r="1378" spans="1:10" x14ac:dyDescent="0.2">
      <c r="A1378" s="1">
        <v>44062</v>
      </c>
      <c r="B1378" t="s">
        <v>1464</v>
      </c>
      <c r="C1378" t="s">
        <v>11</v>
      </c>
      <c r="D1378" t="s">
        <v>11</v>
      </c>
      <c r="E1378" t="s">
        <v>12</v>
      </c>
      <c r="F1378" t="s">
        <v>24</v>
      </c>
      <c r="G1378">
        <v>30705</v>
      </c>
      <c r="H1378">
        <v>0</v>
      </c>
      <c r="I1378">
        <v>5.5</v>
      </c>
      <c r="J1378">
        <v>8.15</v>
      </c>
    </row>
    <row r="1379" spans="1:10" x14ac:dyDescent="0.2">
      <c r="A1379" s="1">
        <v>44062</v>
      </c>
      <c r="B1379" t="s">
        <v>1465</v>
      </c>
      <c r="C1379" t="s">
        <v>11</v>
      </c>
      <c r="D1379" t="s">
        <v>11</v>
      </c>
      <c r="E1379" t="s">
        <v>12</v>
      </c>
      <c r="F1379" t="s">
        <v>24</v>
      </c>
      <c r="G1379" s="2" t="s">
        <v>1466</v>
      </c>
      <c r="H1379">
        <v>0</v>
      </c>
      <c r="I1379">
        <v>5.34</v>
      </c>
      <c r="J1379">
        <v>9.56</v>
      </c>
    </row>
    <row r="1380" spans="1:10" x14ac:dyDescent="0.2">
      <c r="A1380" s="1">
        <v>44062</v>
      </c>
      <c r="B1380" t="s">
        <v>1467</v>
      </c>
      <c r="C1380" t="s">
        <v>11</v>
      </c>
      <c r="D1380" t="s">
        <v>11</v>
      </c>
      <c r="E1380" t="s">
        <v>12</v>
      </c>
      <c r="F1380" t="s">
        <v>24</v>
      </c>
      <c r="G1380">
        <v>84074</v>
      </c>
      <c r="H1380">
        <v>0</v>
      </c>
      <c r="I1380">
        <v>1.24</v>
      </c>
      <c r="J1380">
        <v>7.46</v>
      </c>
    </row>
    <row r="1381" spans="1:10" x14ac:dyDescent="0.2">
      <c r="A1381" s="1">
        <v>44062</v>
      </c>
      <c r="B1381" t="s">
        <v>1468</v>
      </c>
      <c r="C1381" t="s">
        <v>11</v>
      </c>
      <c r="D1381" t="s">
        <v>11</v>
      </c>
      <c r="E1381" t="s">
        <v>12</v>
      </c>
      <c r="F1381" t="s">
        <v>24</v>
      </c>
      <c r="G1381">
        <v>84097</v>
      </c>
      <c r="H1381">
        <v>0</v>
      </c>
      <c r="I1381">
        <v>1.23</v>
      </c>
      <c r="J1381">
        <v>7.02</v>
      </c>
    </row>
    <row r="1382" spans="1:10" x14ac:dyDescent="0.2">
      <c r="A1382" s="1">
        <v>44063</v>
      </c>
      <c r="B1382" t="s">
        <v>1469</v>
      </c>
      <c r="C1382" t="s">
        <v>11</v>
      </c>
      <c r="D1382" t="s">
        <v>11</v>
      </c>
      <c r="E1382" t="s">
        <v>12</v>
      </c>
      <c r="F1382" t="s">
        <v>24</v>
      </c>
      <c r="G1382">
        <v>77023</v>
      </c>
      <c r="H1382">
        <v>0</v>
      </c>
      <c r="I1382">
        <v>2.75</v>
      </c>
      <c r="J1382">
        <v>9</v>
      </c>
    </row>
    <row r="1383" spans="1:10" x14ac:dyDescent="0.2">
      <c r="A1383" s="1">
        <v>44063</v>
      </c>
      <c r="B1383" t="s">
        <v>1470</v>
      </c>
      <c r="C1383" t="s">
        <v>11</v>
      </c>
      <c r="D1383" t="s">
        <v>11</v>
      </c>
      <c r="E1383" t="s">
        <v>12</v>
      </c>
      <c r="F1383" t="s">
        <v>24</v>
      </c>
      <c r="G1383">
        <v>76708</v>
      </c>
      <c r="H1383">
        <v>0</v>
      </c>
      <c r="I1383">
        <v>5.69</v>
      </c>
      <c r="J1383">
        <v>8.7100000000000009</v>
      </c>
    </row>
    <row r="1384" spans="1:10" x14ac:dyDescent="0.2">
      <c r="A1384" s="1">
        <v>44063</v>
      </c>
      <c r="B1384" t="s">
        <v>1471</v>
      </c>
      <c r="C1384" t="s">
        <v>11</v>
      </c>
      <c r="D1384" t="s">
        <v>11</v>
      </c>
      <c r="E1384" t="s">
        <v>12</v>
      </c>
      <c r="F1384" t="s">
        <v>24</v>
      </c>
      <c r="G1384">
        <v>73159</v>
      </c>
      <c r="H1384">
        <v>0</v>
      </c>
      <c r="I1384">
        <v>2.19</v>
      </c>
      <c r="J1384">
        <v>8.7100000000000009</v>
      </c>
    </row>
    <row r="1385" spans="1:10" x14ac:dyDescent="0.2">
      <c r="A1385" s="1">
        <v>44063</v>
      </c>
      <c r="B1385" t="s">
        <v>1472</v>
      </c>
      <c r="C1385" t="s">
        <v>11</v>
      </c>
      <c r="D1385" t="s">
        <v>11</v>
      </c>
      <c r="E1385" t="s">
        <v>12</v>
      </c>
      <c r="F1385" t="s">
        <v>24</v>
      </c>
      <c r="G1385">
        <v>23451</v>
      </c>
      <c r="H1385">
        <v>0</v>
      </c>
      <c r="I1385">
        <v>5.34</v>
      </c>
      <c r="J1385">
        <v>9.56</v>
      </c>
    </row>
    <row r="1386" spans="1:10" x14ac:dyDescent="0.2">
      <c r="A1386" s="1">
        <v>44063</v>
      </c>
      <c r="B1386" t="s">
        <v>1473</v>
      </c>
      <c r="C1386" t="s">
        <v>11</v>
      </c>
      <c r="D1386" t="s">
        <v>11</v>
      </c>
      <c r="E1386" t="s">
        <v>12</v>
      </c>
      <c r="F1386" t="s">
        <v>16</v>
      </c>
      <c r="G1386">
        <v>84096</v>
      </c>
      <c r="H1386">
        <v>0</v>
      </c>
      <c r="I1386">
        <v>1.37</v>
      </c>
      <c r="J1386">
        <v>3.93</v>
      </c>
    </row>
    <row r="1387" spans="1:10" x14ac:dyDescent="0.2">
      <c r="A1387" s="1">
        <v>44063</v>
      </c>
      <c r="B1387" t="s">
        <v>1474</v>
      </c>
      <c r="C1387" t="s">
        <v>11</v>
      </c>
      <c r="D1387" t="s">
        <v>11</v>
      </c>
      <c r="E1387" t="s">
        <v>12</v>
      </c>
      <c r="F1387" t="s">
        <v>24</v>
      </c>
      <c r="G1387">
        <v>84074</v>
      </c>
      <c r="H1387">
        <v>0</v>
      </c>
      <c r="I1387">
        <v>2.74</v>
      </c>
      <c r="J1387">
        <v>7.46</v>
      </c>
    </row>
    <row r="1388" spans="1:10" x14ac:dyDescent="0.2">
      <c r="A1388" s="1">
        <v>44063</v>
      </c>
      <c r="B1388" t="s">
        <v>1475</v>
      </c>
      <c r="C1388" t="s">
        <v>11</v>
      </c>
      <c r="D1388" t="s">
        <v>11</v>
      </c>
      <c r="E1388" t="s">
        <v>260</v>
      </c>
      <c r="F1388" t="s">
        <v>261</v>
      </c>
      <c r="G1388">
        <v>11756</v>
      </c>
      <c r="H1388">
        <v>0</v>
      </c>
      <c r="I1388">
        <v>9.48</v>
      </c>
      <c r="J1388">
        <v>15.91</v>
      </c>
    </row>
    <row r="1389" spans="1:10" x14ac:dyDescent="0.2">
      <c r="A1389" s="1">
        <v>44063</v>
      </c>
      <c r="B1389" t="s">
        <v>1476</v>
      </c>
      <c r="C1389" t="s">
        <v>11</v>
      </c>
      <c r="D1389" t="s">
        <v>11</v>
      </c>
      <c r="E1389" t="s">
        <v>12</v>
      </c>
      <c r="F1389" t="s">
        <v>24</v>
      </c>
      <c r="G1389">
        <v>84606</v>
      </c>
      <c r="H1389">
        <v>0</v>
      </c>
      <c r="I1389">
        <v>1.24</v>
      </c>
      <c r="J1389">
        <v>7.46</v>
      </c>
    </row>
    <row r="1390" spans="1:10" x14ac:dyDescent="0.2">
      <c r="A1390" s="1">
        <v>44063</v>
      </c>
      <c r="B1390" t="s">
        <v>1477</v>
      </c>
      <c r="C1390" t="s">
        <v>11</v>
      </c>
      <c r="D1390" t="s">
        <v>11</v>
      </c>
      <c r="E1390" t="s">
        <v>260</v>
      </c>
      <c r="F1390" t="s">
        <v>261</v>
      </c>
      <c r="G1390">
        <v>28027</v>
      </c>
      <c r="H1390">
        <v>0</v>
      </c>
      <c r="I1390">
        <v>7.43</v>
      </c>
      <c r="J1390">
        <v>14.07</v>
      </c>
    </row>
    <row r="1391" spans="1:10" x14ac:dyDescent="0.2">
      <c r="A1391" s="1">
        <v>44063</v>
      </c>
      <c r="B1391" t="s">
        <v>1478</v>
      </c>
      <c r="C1391" t="s">
        <v>11</v>
      </c>
      <c r="D1391" t="s">
        <v>11</v>
      </c>
      <c r="E1391" t="s">
        <v>12</v>
      </c>
      <c r="F1391" t="s">
        <v>24</v>
      </c>
      <c r="G1391">
        <v>84660</v>
      </c>
      <c r="H1391">
        <v>0</v>
      </c>
      <c r="I1391">
        <v>0.79</v>
      </c>
      <c r="J1391">
        <v>7.46</v>
      </c>
    </row>
    <row r="1392" spans="1:10" x14ac:dyDescent="0.2">
      <c r="A1392" s="1">
        <v>44063</v>
      </c>
      <c r="B1392" t="s">
        <v>1479</v>
      </c>
      <c r="C1392" t="s">
        <v>11</v>
      </c>
      <c r="D1392" t="s">
        <v>11</v>
      </c>
      <c r="E1392" t="s">
        <v>12</v>
      </c>
      <c r="F1392" t="s">
        <v>24</v>
      </c>
      <c r="G1392">
        <v>84065</v>
      </c>
      <c r="H1392">
        <v>0</v>
      </c>
      <c r="I1392">
        <v>0.98</v>
      </c>
      <c r="J1392">
        <v>9.67</v>
      </c>
    </row>
    <row r="1393" spans="1:10" x14ac:dyDescent="0.2">
      <c r="A1393" s="1">
        <v>44063</v>
      </c>
      <c r="B1393" t="s">
        <v>1480</v>
      </c>
      <c r="C1393" t="s">
        <v>11</v>
      </c>
      <c r="D1393" t="s">
        <v>11</v>
      </c>
      <c r="E1393" t="s">
        <v>12</v>
      </c>
      <c r="F1393" t="s">
        <v>24</v>
      </c>
      <c r="G1393">
        <v>84121</v>
      </c>
      <c r="H1393">
        <v>0</v>
      </c>
      <c r="I1393">
        <v>1.24</v>
      </c>
      <c r="J1393">
        <v>7.46</v>
      </c>
    </row>
    <row r="1394" spans="1:10" x14ac:dyDescent="0.2">
      <c r="A1394" s="1">
        <v>44063</v>
      </c>
      <c r="B1394" t="s">
        <v>1481</v>
      </c>
      <c r="C1394" t="s">
        <v>11</v>
      </c>
      <c r="D1394" t="s">
        <v>11</v>
      </c>
      <c r="E1394" t="s">
        <v>12</v>
      </c>
      <c r="F1394" t="s">
        <v>24</v>
      </c>
      <c r="G1394">
        <v>90016</v>
      </c>
      <c r="H1394">
        <v>0</v>
      </c>
      <c r="I1394">
        <v>3.53</v>
      </c>
      <c r="J1394">
        <v>8.02</v>
      </c>
    </row>
    <row r="1395" spans="1:10" x14ac:dyDescent="0.2">
      <c r="A1395" s="1">
        <v>44063</v>
      </c>
      <c r="B1395" t="s">
        <v>1482</v>
      </c>
      <c r="C1395" t="s">
        <v>11</v>
      </c>
      <c r="D1395" t="s">
        <v>11</v>
      </c>
      <c r="E1395" t="s">
        <v>12</v>
      </c>
      <c r="F1395" t="s">
        <v>24</v>
      </c>
      <c r="G1395">
        <v>85338</v>
      </c>
      <c r="H1395">
        <v>0</v>
      </c>
      <c r="I1395">
        <v>1.88</v>
      </c>
      <c r="J1395">
        <v>8.02</v>
      </c>
    </row>
    <row r="1396" spans="1:10" x14ac:dyDescent="0.2">
      <c r="A1396" s="1">
        <v>44063</v>
      </c>
      <c r="B1396" t="s">
        <v>1483</v>
      </c>
      <c r="C1396" t="s">
        <v>11</v>
      </c>
      <c r="D1396" t="s">
        <v>11</v>
      </c>
      <c r="E1396" t="s">
        <v>260</v>
      </c>
      <c r="F1396" t="s">
        <v>261</v>
      </c>
      <c r="G1396">
        <v>93117</v>
      </c>
      <c r="H1396">
        <v>0</v>
      </c>
      <c r="I1396">
        <v>2.9</v>
      </c>
      <c r="J1396">
        <v>11.62</v>
      </c>
    </row>
    <row r="1397" spans="1:10" x14ac:dyDescent="0.2">
      <c r="A1397" s="1">
        <v>44063</v>
      </c>
      <c r="B1397" t="s">
        <v>1484</v>
      </c>
      <c r="C1397" t="s">
        <v>11</v>
      </c>
      <c r="D1397" t="s">
        <v>11</v>
      </c>
      <c r="E1397" t="s">
        <v>12</v>
      </c>
      <c r="F1397" t="s">
        <v>24</v>
      </c>
      <c r="G1397">
        <v>85255</v>
      </c>
      <c r="H1397">
        <v>0</v>
      </c>
      <c r="I1397">
        <v>3.3</v>
      </c>
      <c r="J1397">
        <v>9.5</v>
      </c>
    </row>
    <row r="1398" spans="1:10" x14ac:dyDescent="0.2">
      <c r="A1398" s="1">
        <v>44063</v>
      </c>
      <c r="B1398" t="s">
        <v>1485</v>
      </c>
      <c r="C1398" t="s">
        <v>11</v>
      </c>
      <c r="D1398" t="s">
        <v>11</v>
      </c>
      <c r="E1398" t="s">
        <v>12</v>
      </c>
      <c r="F1398" t="s">
        <v>24</v>
      </c>
      <c r="G1398">
        <v>33415</v>
      </c>
      <c r="H1398">
        <v>0</v>
      </c>
      <c r="I1398">
        <v>10.44</v>
      </c>
      <c r="J1398">
        <v>9.56</v>
      </c>
    </row>
    <row r="1399" spans="1:10" x14ac:dyDescent="0.2">
      <c r="A1399" s="1">
        <v>44063</v>
      </c>
      <c r="B1399" t="s">
        <v>1486</v>
      </c>
      <c r="C1399" t="s">
        <v>11</v>
      </c>
      <c r="D1399" t="s">
        <v>11</v>
      </c>
      <c r="E1399" t="s">
        <v>12</v>
      </c>
      <c r="F1399" t="s">
        <v>24</v>
      </c>
      <c r="G1399">
        <v>84005</v>
      </c>
      <c r="H1399">
        <v>0</v>
      </c>
      <c r="I1399">
        <v>1.24</v>
      </c>
      <c r="J1399">
        <v>7.46</v>
      </c>
    </row>
    <row r="1400" spans="1:10" x14ac:dyDescent="0.2">
      <c r="A1400" s="1">
        <v>44063</v>
      </c>
      <c r="B1400" t="s">
        <v>1487</v>
      </c>
      <c r="C1400" t="s">
        <v>11</v>
      </c>
      <c r="D1400" t="s">
        <v>11</v>
      </c>
      <c r="E1400" t="s">
        <v>12</v>
      </c>
      <c r="F1400" t="s">
        <v>24</v>
      </c>
      <c r="G1400">
        <v>94596</v>
      </c>
      <c r="H1400">
        <v>0</v>
      </c>
      <c r="I1400">
        <v>3.53</v>
      </c>
      <c r="J1400">
        <v>8.02</v>
      </c>
    </row>
    <row r="1401" spans="1:10" x14ac:dyDescent="0.2">
      <c r="A1401" s="1">
        <v>44063</v>
      </c>
      <c r="B1401" t="s">
        <v>1488</v>
      </c>
      <c r="C1401" t="s">
        <v>11</v>
      </c>
      <c r="D1401" t="s">
        <v>11</v>
      </c>
      <c r="E1401" t="s">
        <v>12</v>
      </c>
      <c r="F1401" t="s">
        <v>24</v>
      </c>
      <c r="G1401">
        <v>37212</v>
      </c>
      <c r="H1401">
        <v>0</v>
      </c>
      <c r="I1401">
        <v>4.25</v>
      </c>
      <c r="J1401">
        <v>9</v>
      </c>
    </row>
    <row r="1402" spans="1:10" x14ac:dyDescent="0.2">
      <c r="A1402" s="1">
        <v>44063</v>
      </c>
      <c r="B1402" t="s">
        <v>1489</v>
      </c>
      <c r="C1402" t="s">
        <v>11</v>
      </c>
      <c r="D1402" t="s">
        <v>11</v>
      </c>
      <c r="E1402" t="s">
        <v>12</v>
      </c>
      <c r="F1402" t="s">
        <v>24</v>
      </c>
      <c r="G1402" s="2" t="s">
        <v>1490</v>
      </c>
      <c r="H1402">
        <v>0</v>
      </c>
      <c r="I1402">
        <v>5.34</v>
      </c>
      <c r="J1402">
        <v>9.56</v>
      </c>
    </row>
    <row r="1403" spans="1:10" x14ac:dyDescent="0.2">
      <c r="A1403" s="1">
        <v>44063</v>
      </c>
      <c r="B1403" t="s">
        <v>1491</v>
      </c>
      <c r="C1403" t="s">
        <v>11</v>
      </c>
      <c r="D1403" t="s">
        <v>11</v>
      </c>
      <c r="E1403" t="s">
        <v>12</v>
      </c>
      <c r="F1403" t="s">
        <v>16</v>
      </c>
      <c r="G1403">
        <v>84075</v>
      </c>
      <c r="H1403">
        <v>0</v>
      </c>
      <c r="I1403">
        <v>1.37</v>
      </c>
      <c r="J1403">
        <v>3.93</v>
      </c>
    </row>
    <row r="1404" spans="1:10" x14ac:dyDescent="0.2">
      <c r="A1404" s="1">
        <v>44064</v>
      </c>
      <c r="B1404" t="s">
        <v>1492</v>
      </c>
      <c r="C1404" t="s">
        <v>11</v>
      </c>
      <c r="D1404" t="s">
        <v>11</v>
      </c>
      <c r="E1404" t="s">
        <v>12</v>
      </c>
      <c r="F1404" t="s">
        <v>24</v>
      </c>
      <c r="G1404">
        <v>89436</v>
      </c>
      <c r="H1404">
        <v>0</v>
      </c>
      <c r="I1404">
        <v>5.66</v>
      </c>
      <c r="J1404">
        <v>9.74</v>
      </c>
    </row>
    <row r="1405" spans="1:10" x14ac:dyDescent="0.2">
      <c r="A1405" s="1">
        <v>44064</v>
      </c>
      <c r="B1405" t="s">
        <v>1493</v>
      </c>
      <c r="C1405" t="s">
        <v>11</v>
      </c>
      <c r="D1405" t="s">
        <v>11</v>
      </c>
      <c r="E1405" t="s">
        <v>12</v>
      </c>
      <c r="F1405" t="s">
        <v>24</v>
      </c>
      <c r="G1405">
        <v>84606</v>
      </c>
      <c r="H1405">
        <v>0</v>
      </c>
      <c r="I1405">
        <v>3.49</v>
      </c>
      <c r="J1405">
        <v>7.46</v>
      </c>
    </row>
    <row r="1406" spans="1:10" x14ac:dyDescent="0.2">
      <c r="A1406" s="1">
        <v>44064</v>
      </c>
      <c r="B1406" t="s">
        <v>1494</v>
      </c>
      <c r="C1406" t="s">
        <v>11</v>
      </c>
      <c r="D1406" t="s">
        <v>11</v>
      </c>
      <c r="E1406" t="s">
        <v>12</v>
      </c>
      <c r="F1406" t="s">
        <v>24</v>
      </c>
      <c r="G1406">
        <v>78253</v>
      </c>
      <c r="H1406">
        <v>0</v>
      </c>
      <c r="I1406">
        <v>4.25</v>
      </c>
      <c r="J1406">
        <v>9</v>
      </c>
    </row>
    <row r="1407" spans="1:10" x14ac:dyDescent="0.2">
      <c r="A1407" s="1">
        <v>44064</v>
      </c>
      <c r="B1407" t="s">
        <v>1495</v>
      </c>
      <c r="C1407" t="s">
        <v>11</v>
      </c>
      <c r="D1407" t="s">
        <v>11</v>
      </c>
      <c r="E1407" t="s">
        <v>12</v>
      </c>
      <c r="F1407" t="s">
        <v>16</v>
      </c>
      <c r="G1407">
        <v>90242</v>
      </c>
      <c r="H1407">
        <v>0</v>
      </c>
      <c r="I1407">
        <v>1.4</v>
      </c>
      <c r="J1407">
        <v>4</v>
      </c>
    </row>
    <row r="1408" spans="1:10" x14ac:dyDescent="0.2">
      <c r="A1408" s="1">
        <v>44064</v>
      </c>
      <c r="B1408" t="s">
        <v>1496</v>
      </c>
      <c r="C1408" t="s">
        <v>11</v>
      </c>
      <c r="D1408" t="s">
        <v>11</v>
      </c>
      <c r="E1408" t="s">
        <v>12</v>
      </c>
      <c r="F1408" t="s">
        <v>24</v>
      </c>
      <c r="G1408">
        <v>84015</v>
      </c>
      <c r="H1408">
        <v>0</v>
      </c>
      <c r="I1408">
        <v>0.79</v>
      </c>
      <c r="J1408">
        <v>7.46</v>
      </c>
    </row>
    <row r="1409" spans="1:10" x14ac:dyDescent="0.2">
      <c r="A1409" s="1">
        <v>44064</v>
      </c>
      <c r="B1409" t="s">
        <v>1497</v>
      </c>
      <c r="C1409" t="s">
        <v>11</v>
      </c>
      <c r="D1409" t="s">
        <v>11</v>
      </c>
      <c r="E1409" t="s">
        <v>12</v>
      </c>
      <c r="F1409" t="s">
        <v>16</v>
      </c>
      <c r="G1409">
        <v>79407</v>
      </c>
      <c r="H1409">
        <v>0</v>
      </c>
      <c r="I1409">
        <v>2.98</v>
      </c>
      <c r="J1409">
        <v>5.27</v>
      </c>
    </row>
    <row r="1410" spans="1:10" x14ac:dyDescent="0.2">
      <c r="A1410" s="1">
        <v>44064</v>
      </c>
      <c r="B1410" t="s">
        <v>1498</v>
      </c>
      <c r="C1410" t="s">
        <v>11</v>
      </c>
      <c r="D1410" t="s">
        <v>11</v>
      </c>
      <c r="E1410" t="s">
        <v>12</v>
      </c>
      <c r="F1410" t="s">
        <v>24</v>
      </c>
      <c r="G1410">
        <v>84790</v>
      </c>
      <c r="H1410">
        <v>0</v>
      </c>
      <c r="I1410">
        <v>1.74</v>
      </c>
      <c r="J1410">
        <v>7.46</v>
      </c>
    </row>
    <row r="1411" spans="1:10" x14ac:dyDescent="0.2">
      <c r="A1411" s="1">
        <v>44064</v>
      </c>
      <c r="B1411" t="s">
        <v>1499</v>
      </c>
      <c r="C1411" t="s">
        <v>11</v>
      </c>
      <c r="D1411" t="s">
        <v>11</v>
      </c>
      <c r="E1411" t="s">
        <v>12</v>
      </c>
      <c r="F1411" t="s">
        <v>24</v>
      </c>
      <c r="G1411">
        <v>92833</v>
      </c>
      <c r="H1411">
        <v>0</v>
      </c>
      <c r="I1411">
        <v>1.88</v>
      </c>
      <c r="J1411">
        <v>8.02</v>
      </c>
    </row>
    <row r="1412" spans="1:10" x14ac:dyDescent="0.2">
      <c r="A1412" s="1">
        <v>44064</v>
      </c>
      <c r="B1412" t="s">
        <v>1500</v>
      </c>
      <c r="C1412" t="s">
        <v>11</v>
      </c>
      <c r="D1412" t="s">
        <v>11</v>
      </c>
      <c r="E1412" t="s">
        <v>12</v>
      </c>
      <c r="F1412" t="s">
        <v>24</v>
      </c>
      <c r="G1412">
        <v>83263</v>
      </c>
      <c r="H1412">
        <v>0</v>
      </c>
      <c r="I1412">
        <v>2.74</v>
      </c>
      <c r="J1412">
        <v>7.46</v>
      </c>
    </row>
    <row r="1413" spans="1:10" x14ac:dyDescent="0.2">
      <c r="A1413" s="1">
        <v>44064</v>
      </c>
      <c r="B1413" t="s">
        <v>1501</v>
      </c>
      <c r="C1413" t="s">
        <v>11</v>
      </c>
      <c r="D1413" t="s">
        <v>11</v>
      </c>
      <c r="E1413" t="s">
        <v>12</v>
      </c>
      <c r="F1413" t="s">
        <v>24</v>
      </c>
      <c r="G1413">
        <v>19116</v>
      </c>
      <c r="H1413">
        <v>0</v>
      </c>
      <c r="I1413">
        <v>17.14</v>
      </c>
      <c r="J1413">
        <v>9.56</v>
      </c>
    </row>
    <row r="1414" spans="1:10" x14ac:dyDescent="0.2">
      <c r="A1414" s="1">
        <v>44064</v>
      </c>
      <c r="B1414" t="s">
        <v>1502</v>
      </c>
      <c r="C1414" t="s">
        <v>11</v>
      </c>
      <c r="D1414" t="s">
        <v>11</v>
      </c>
      <c r="E1414" t="s">
        <v>12</v>
      </c>
      <c r="F1414" t="s">
        <v>24</v>
      </c>
      <c r="G1414">
        <v>16034</v>
      </c>
      <c r="H1414">
        <v>0</v>
      </c>
      <c r="I1414">
        <v>4.43</v>
      </c>
      <c r="J1414">
        <v>9.2200000000000006</v>
      </c>
    </row>
    <row r="1415" spans="1:10" x14ac:dyDescent="0.2">
      <c r="A1415" s="1">
        <v>44064</v>
      </c>
      <c r="B1415" t="s">
        <v>1503</v>
      </c>
      <c r="C1415" t="s">
        <v>11</v>
      </c>
      <c r="D1415" t="s">
        <v>11</v>
      </c>
      <c r="E1415" t="s">
        <v>12</v>
      </c>
      <c r="F1415" t="s">
        <v>24</v>
      </c>
      <c r="G1415" s="2" t="s">
        <v>1504</v>
      </c>
      <c r="H1415">
        <v>0</v>
      </c>
      <c r="I1415">
        <v>5.34</v>
      </c>
      <c r="J1415">
        <v>9.56</v>
      </c>
    </row>
    <row r="1416" spans="1:10" x14ac:dyDescent="0.2">
      <c r="A1416" s="1">
        <v>44064</v>
      </c>
      <c r="B1416" t="s">
        <v>1505</v>
      </c>
      <c r="C1416" t="s">
        <v>11</v>
      </c>
      <c r="D1416" t="s">
        <v>11</v>
      </c>
      <c r="E1416" t="s">
        <v>12</v>
      </c>
      <c r="F1416" t="s">
        <v>24</v>
      </c>
      <c r="G1416">
        <v>91941</v>
      </c>
      <c r="H1416">
        <v>0</v>
      </c>
      <c r="I1416">
        <v>1.88</v>
      </c>
      <c r="J1416">
        <v>8.02</v>
      </c>
    </row>
    <row r="1417" spans="1:10" x14ac:dyDescent="0.2">
      <c r="A1417" s="1">
        <v>44064</v>
      </c>
      <c r="B1417" t="s">
        <v>1506</v>
      </c>
      <c r="C1417" t="s">
        <v>11</v>
      </c>
      <c r="D1417" t="s">
        <v>11</v>
      </c>
      <c r="E1417" t="s">
        <v>12</v>
      </c>
      <c r="F1417" t="s">
        <v>16</v>
      </c>
      <c r="G1417">
        <v>73071</v>
      </c>
      <c r="H1417">
        <v>0</v>
      </c>
      <c r="I1417">
        <v>2.98</v>
      </c>
      <c r="J1417">
        <v>5.27</v>
      </c>
    </row>
    <row r="1418" spans="1:10" x14ac:dyDescent="0.2">
      <c r="A1418" s="1">
        <v>44064</v>
      </c>
      <c r="B1418" t="s">
        <v>1507</v>
      </c>
      <c r="C1418" t="s">
        <v>11</v>
      </c>
      <c r="D1418" t="s">
        <v>11</v>
      </c>
      <c r="E1418" t="s">
        <v>12</v>
      </c>
      <c r="F1418" t="s">
        <v>24</v>
      </c>
      <c r="G1418">
        <v>91367</v>
      </c>
      <c r="H1418">
        <v>0</v>
      </c>
      <c r="I1418">
        <v>1.88</v>
      </c>
      <c r="J1418">
        <v>8.02</v>
      </c>
    </row>
    <row r="1419" spans="1:10" x14ac:dyDescent="0.2">
      <c r="A1419" s="1">
        <v>44064</v>
      </c>
      <c r="B1419" t="s">
        <v>1508</v>
      </c>
      <c r="C1419" t="s">
        <v>11</v>
      </c>
      <c r="D1419" t="s">
        <v>11</v>
      </c>
      <c r="E1419" t="s">
        <v>12</v>
      </c>
      <c r="F1419" t="s">
        <v>24</v>
      </c>
      <c r="G1419">
        <v>98664</v>
      </c>
      <c r="H1419">
        <v>0</v>
      </c>
      <c r="I1419">
        <v>5.24</v>
      </c>
      <c r="J1419">
        <v>8.7100000000000009</v>
      </c>
    </row>
    <row r="1420" spans="1:10" x14ac:dyDescent="0.2">
      <c r="A1420" s="1">
        <v>44064</v>
      </c>
      <c r="B1420" t="s">
        <v>1509</v>
      </c>
      <c r="C1420" t="s">
        <v>11</v>
      </c>
      <c r="D1420" t="s">
        <v>11</v>
      </c>
      <c r="E1420" t="s">
        <v>12</v>
      </c>
      <c r="F1420" t="s">
        <v>16</v>
      </c>
      <c r="G1420">
        <v>97378</v>
      </c>
      <c r="H1420">
        <v>0</v>
      </c>
      <c r="I1420">
        <v>1.44</v>
      </c>
      <c r="J1420">
        <v>3.31</v>
      </c>
    </row>
    <row r="1421" spans="1:10" x14ac:dyDescent="0.2">
      <c r="A1421" s="1">
        <v>44064</v>
      </c>
      <c r="B1421" t="s">
        <v>1510</v>
      </c>
      <c r="C1421" t="s">
        <v>11</v>
      </c>
      <c r="D1421" t="s">
        <v>11</v>
      </c>
      <c r="E1421" t="s">
        <v>12</v>
      </c>
      <c r="F1421" t="s">
        <v>16</v>
      </c>
      <c r="G1421">
        <v>95236</v>
      </c>
      <c r="H1421">
        <v>0</v>
      </c>
      <c r="I1421">
        <v>1.45</v>
      </c>
      <c r="J1421">
        <v>3.25</v>
      </c>
    </row>
    <row r="1422" spans="1:10" x14ac:dyDescent="0.2">
      <c r="A1422" s="1">
        <v>44064</v>
      </c>
      <c r="B1422" t="s">
        <v>1511</v>
      </c>
      <c r="C1422" t="s">
        <v>11</v>
      </c>
      <c r="D1422" t="s">
        <v>11</v>
      </c>
      <c r="E1422" t="s">
        <v>12</v>
      </c>
      <c r="F1422" t="s">
        <v>24</v>
      </c>
      <c r="G1422">
        <v>94531</v>
      </c>
      <c r="H1422">
        <v>0</v>
      </c>
      <c r="I1422">
        <v>1.88</v>
      </c>
      <c r="J1422">
        <v>8.02</v>
      </c>
    </row>
    <row r="1423" spans="1:10" x14ac:dyDescent="0.2">
      <c r="A1423" s="1">
        <v>44064</v>
      </c>
      <c r="B1423" t="s">
        <v>1512</v>
      </c>
      <c r="C1423" t="s">
        <v>11</v>
      </c>
      <c r="D1423" t="s">
        <v>11</v>
      </c>
      <c r="E1423" t="s">
        <v>12</v>
      </c>
      <c r="F1423" t="s">
        <v>24</v>
      </c>
      <c r="G1423">
        <v>95003</v>
      </c>
      <c r="H1423">
        <v>0</v>
      </c>
      <c r="I1423">
        <v>2.88</v>
      </c>
      <c r="J1423">
        <v>8.02</v>
      </c>
    </row>
    <row r="1424" spans="1:10" x14ac:dyDescent="0.2">
      <c r="A1424" s="1">
        <v>44064</v>
      </c>
      <c r="B1424" t="s">
        <v>1513</v>
      </c>
      <c r="C1424" t="s">
        <v>11</v>
      </c>
      <c r="D1424" t="s">
        <v>11</v>
      </c>
      <c r="E1424" t="s">
        <v>12</v>
      </c>
      <c r="F1424" t="s">
        <v>24</v>
      </c>
      <c r="G1424">
        <v>95610</v>
      </c>
      <c r="H1424">
        <v>0</v>
      </c>
      <c r="I1424">
        <v>1.88</v>
      </c>
      <c r="J1424">
        <v>8.02</v>
      </c>
    </row>
    <row r="1425" spans="1:10" x14ac:dyDescent="0.2">
      <c r="A1425" s="1">
        <v>44064</v>
      </c>
      <c r="B1425" t="s">
        <v>1514</v>
      </c>
      <c r="C1425" t="s">
        <v>11</v>
      </c>
      <c r="D1425" t="s">
        <v>11</v>
      </c>
      <c r="E1425" t="s">
        <v>12</v>
      </c>
      <c r="F1425" t="s">
        <v>24</v>
      </c>
      <c r="G1425">
        <v>23503</v>
      </c>
      <c r="H1425">
        <v>0</v>
      </c>
      <c r="I1425">
        <v>13.59</v>
      </c>
      <c r="J1425">
        <v>9.56</v>
      </c>
    </row>
    <row r="1426" spans="1:10" x14ac:dyDescent="0.2">
      <c r="A1426" s="1">
        <v>44064</v>
      </c>
      <c r="B1426" t="s">
        <v>1515</v>
      </c>
      <c r="C1426" t="s">
        <v>11</v>
      </c>
      <c r="D1426" t="s">
        <v>11</v>
      </c>
      <c r="E1426" t="s">
        <v>260</v>
      </c>
      <c r="F1426" t="s">
        <v>261</v>
      </c>
      <c r="G1426">
        <v>85747</v>
      </c>
      <c r="H1426">
        <v>0</v>
      </c>
      <c r="I1426">
        <v>10.71</v>
      </c>
      <c r="J1426">
        <v>17.77</v>
      </c>
    </row>
    <row r="1427" spans="1:10" x14ac:dyDescent="0.2">
      <c r="A1427" s="1">
        <v>44065</v>
      </c>
      <c r="B1427" t="s">
        <v>1516</v>
      </c>
      <c r="C1427" t="s">
        <v>11</v>
      </c>
      <c r="D1427" t="s">
        <v>11</v>
      </c>
      <c r="E1427" t="s">
        <v>12</v>
      </c>
      <c r="F1427" t="s">
        <v>24</v>
      </c>
      <c r="G1427">
        <v>84044</v>
      </c>
      <c r="H1427">
        <v>0</v>
      </c>
      <c r="I1427">
        <v>1.74</v>
      </c>
      <c r="J1427">
        <v>7.46</v>
      </c>
    </row>
    <row r="1428" spans="1:10" x14ac:dyDescent="0.2">
      <c r="A1428" s="1">
        <v>44065</v>
      </c>
      <c r="B1428" t="s">
        <v>1517</v>
      </c>
      <c r="C1428" t="s">
        <v>11</v>
      </c>
      <c r="D1428" t="s">
        <v>11</v>
      </c>
      <c r="E1428" t="s">
        <v>12</v>
      </c>
      <c r="F1428" t="s">
        <v>24</v>
      </c>
      <c r="G1428">
        <v>11516</v>
      </c>
      <c r="H1428">
        <v>0</v>
      </c>
      <c r="I1428">
        <v>10.44</v>
      </c>
      <c r="J1428">
        <v>9.56</v>
      </c>
    </row>
    <row r="1429" spans="1:10" x14ac:dyDescent="0.2">
      <c r="A1429" s="1">
        <v>44065</v>
      </c>
      <c r="B1429" t="s">
        <v>1518</v>
      </c>
      <c r="C1429" t="s">
        <v>11</v>
      </c>
      <c r="D1429" t="s">
        <v>11</v>
      </c>
      <c r="E1429" t="s">
        <v>12</v>
      </c>
      <c r="F1429" t="s">
        <v>24</v>
      </c>
      <c r="G1429">
        <v>72761</v>
      </c>
      <c r="H1429">
        <v>0</v>
      </c>
      <c r="I1429">
        <v>2.19</v>
      </c>
      <c r="J1429">
        <v>8.7100000000000009</v>
      </c>
    </row>
    <row r="1430" spans="1:10" x14ac:dyDescent="0.2">
      <c r="A1430" s="1">
        <v>44065</v>
      </c>
      <c r="B1430" t="s">
        <v>1519</v>
      </c>
      <c r="C1430" t="s">
        <v>11</v>
      </c>
      <c r="D1430" t="s">
        <v>11</v>
      </c>
      <c r="E1430" t="s">
        <v>12</v>
      </c>
      <c r="F1430" t="s">
        <v>24</v>
      </c>
      <c r="G1430">
        <v>87402</v>
      </c>
      <c r="H1430">
        <v>0</v>
      </c>
      <c r="I1430">
        <v>3.53</v>
      </c>
      <c r="J1430">
        <v>8.02</v>
      </c>
    </row>
    <row r="1431" spans="1:10" x14ac:dyDescent="0.2">
      <c r="A1431" s="1">
        <v>44065</v>
      </c>
      <c r="B1431" t="s">
        <v>1520</v>
      </c>
      <c r="C1431" t="s">
        <v>11</v>
      </c>
      <c r="D1431" t="s">
        <v>11</v>
      </c>
      <c r="E1431" t="s">
        <v>12</v>
      </c>
      <c r="F1431" t="s">
        <v>16</v>
      </c>
      <c r="G1431">
        <v>84005</v>
      </c>
      <c r="H1431">
        <v>0</v>
      </c>
      <c r="I1431">
        <v>1.06</v>
      </c>
      <c r="J1431">
        <v>2.74</v>
      </c>
    </row>
    <row r="1432" spans="1:10" x14ac:dyDescent="0.2">
      <c r="A1432" s="1">
        <v>44065</v>
      </c>
      <c r="B1432" t="s">
        <v>1521</v>
      </c>
      <c r="C1432" t="s">
        <v>11</v>
      </c>
      <c r="D1432" t="s">
        <v>11</v>
      </c>
      <c r="E1432" t="s">
        <v>12</v>
      </c>
      <c r="F1432" t="s">
        <v>24</v>
      </c>
      <c r="G1432">
        <v>98682</v>
      </c>
      <c r="H1432">
        <v>0</v>
      </c>
      <c r="I1432">
        <v>2.19</v>
      </c>
      <c r="J1432">
        <v>8.7100000000000009</v>
      </c>
    </row>
    <row r="1433" spans="1:10" x14ac:dyDescent="0.2">
      <c r="A1433" s="1">
        <v>44065</v>
      </c>
      <c r="B1433" t="s">
        <v>1522</v>
      </c>
      <c r="C1433" t="s">
        <v>11</v>
      </c>
      <c r="D1433" t="s">
        <v>11</v>
      </c>
      <c r="E1433" t="s">
        <v>12</v>
      </c>
      <c r="F1433" t="s">
        <v>16</v>
      </c>
      <c r="G1433">
        <v>84606</v>
      </c>
      <c r="H1433">
        <v>0</v>
      </c>
      <c r="I1433">
        <v>1.39</v>
      </c>
      <c r="J1433">
        <v>3.21</v>
      </c>
    </row>
    <row r="1434" spans="1:10" x14ac:dyDescent="0.2">
      <c r="A1434" s="1">
        <v>44065</v>
      </c>
      <c r="B1434" t="s">
        <v>1523</v>
      </c>
      <c r="C1434" t="s">
        <v>11</v>
      </c>
      <c r="D1434" t="s">
        <v>11</v>
      </c>
      <c r="E1434" t="s">
        <v>12</v>
      </c>
      <c r="F1434" t="s">
        <v>16</v>
      </c>
      <c r="G1434">
        <v>78230</v>
      </c>
      <c r="H1434">
        <v>0</v>
      </c>
      <c r="I1434">
        <v>1.07</v>
      </c>
      <c r="J1434">
        <v>2.93</v>
      </c>
    </row>
    <row r="1435" spans="1:10" x14ac:dyDescent="0.2">
      <c r="A1435" s="1">
        <v>44065</v>
      </c>
      <c r="B1435" t="s">
        <v>1524</v>
      </c>
      <c r="C1435" t="s">
        <v>11</v>
      </c>
      <c r="D1435" t="s">
        <v>11</v>
      </c>
      <c r="E1435" t="s">
        <v>12</v>
      </c>
      <c r="F1435" t="s">
        <v>16</v>
      </c>
      <c r="G1435">
        <v>84095</v>
      </c>
      <c r="H1435">
        <v>0</v>
      </c>
      <c r="I1435">
        <v>1.37</v>
      </c>
      <c r="J1435">
        <v>3.93</v>
      </c>
    </row>
    <row r="1436" spans="1:10" x14ac:dyDescent="0.2">
      <c r="A1436" s="1">
        <v>44065</v>
      </c>
      <c r="B1436" t="s">
        <v>1525</v>
      </c>
      <c r="C1436" t="s">
        <v>11</v>
      </c>
      <c r="D1436" t="s">
        <v>11</v>
      </c>
      <c r="E1436" t="s">
        <v>12</v>
      </c>
      <c r="F1436" t="s">
        <v>24</v>
      </c>
      <c r="G1436">
        <v>94541</v>
      </c>
      <c r="H1436">
        <v>0</v>
      </c>
      <c r="I1436">
        <v>2.86</v>
      </c>
      <c r="J1436">
        <v>9.39</v>
      </c>
    </row>
    <row r="1437" spans="1:10" x14ac:dyDescent="0.2">
      <c r="A1437" s="1">
        <v>44065</v>
      </c>
      <c r="B1437" t="s">
        <v>1526</v>
      </c>
      <c r="C1437" t="s">
        <v>11</v>
      </c>
      <c r="D1437" t="s">
        <v>11</v>
      </c>
      <c r="E1437" t="s">
        <v>12</v>
      </c>
      <c r="F1437" t="s">
        <v>24</v>
      </c>
      <c r="G1437">
        <v>86001</v>
      </c>
      <c r="H1437">
        <v>0</v>
      </c>
      <c r="I1437">
        <v>2.88</v>
      </c>
      <c r="J1437">
        <v>8.02</v>
      </c>
    </row>
    <row r="1438" spans="1:10" x14ac:dyDescent="0.2">
      <c r="A1438" s="1">
        <v>44065</v>
      </c>
      <c r="B1438" t="s">
        <v>1527</v>
      </c>
      <c r="C1438" t="s">
        <v>11</v>
      </c>
      <c r="D1438" t="s">
        <v>11</v>
      </c>
      <c r="E1438" t="s">
        <v>12</v>
      </c>
      <c r="F1438" t="s">
        <v>24</v>
      </c>
      <c r="G1438">
        <v>96743</v>
      </c>
      <c r="H1438">
        <v>0</v>
      </c>
      <c r="I1438">
        <v>5.34</v>
      </c>
      <c r="J1438">
        <v>9.56</v>
      </c>
    </row>
    <row r="1439" spans="1:10" x14ac:dyDescent="0.2">
      <c r="A1439" s="1">
        <v>44065</v>
      </c>
      <c r="B1439" t="s">
        <v>1528</v>
      </c>
      <c r="C1439" t="s">
        <v>11</v>
      </c>
      <c r="D1439" t="s">
        <v>11</v>
      </c>
      <c r="E1439" t="s">
        <v>12</v>
      </c>
      <c r="F1439" t="s">
        <v>16</v>
      </c>
      <c r="G1439">
        <v>92126</v>
      </c>
      <c r="H1439">
        <v>0</v>
      </c>
      <c r="I1439">
        <v>1.4</v>
      </c>
      <c r="J1439">
        <v>4</v>
      </c>
    </row>
    <row r="1440" spans="1:10" x14ac:dyDescent="0.2">
      <c r="A1440" s="1">
        <v>44065</v>
      </c>
      <c r="B1440" t="s">
        <v>1529</v>
      </c>
      <c r="C1440" t="s">
        <v>11</v>
      </c>
      <c r="D1440" t="s">
        <v>11</v>
      </c>
      <c r="E1440" t="s">
        <v>12</v>
      </c>
      <c r="F1440" t="s">
        <v>24</v>
      </c>
      <c r="G1440">
        <v>84015</v>
      </c>
      <c r="H1440">
        <v>0</v>
      </c>
      <c r="I1440">
        <v>1.24</v>
      </c>
      <c r="J1440">
        <v>7.46</v>
      </c>
    </row>
    <row r="1441" spans="1:10" x14ac:dyDescent="0.2">
      <c r="A1441" s="1">
        <v>44065</v>
      </c>
      <c r="B1441" t="s">
        <v>1530</v>
      </c>
      <c r="C1441" t="s">
        <v>11</v>
      </c>
      <c r="D1441" t="s">
        <v>11</v>
      </c>
      <c r="E1441" t="s">
        <v>12</v>
      </c>
      <c r="F1441" t="s">
        <v>24</v>
      </c>
      <c r="G1441">
        <v>85648</v>
      </c>
      <c r="H1441">
        <v>0</v>
      </c>
      <c r="I1441">
        <v>2.88</v>
      </c>
      <c r="J1441">
        <v>8.02</v>
      </c>
    </row>
    <row r="1442" spans="1:10" x14ac:dyDescent="0.2">
      <c r="A1442" s="1">
        <v>44066</v>
      </c>
      <c r="B1442" t="s">
        <v>1531</v>
      </c>
      <c r="C1442" t="s">
        <v>11</v>
      </c>
      <c r="D1442" t="s">
        <v>11</v>
      </c>
      <c r="E1442" t="s">
        <v>12</v>
      </c>
      <c r="F1442" t="s">
        <v>24</v>
      </c>
      <c r="G1442">
        <v>11756</v>
      </c>
      <c r="H1442">
        <v>0</v>
      </c>
      <c r="I1442">
        <v>19.64</v>
      </c>
      <c r="J1442">
        <v>9.56</v>
      </c>
    </row>
    <row r="1443" spans="1:10" x14ac:dyDescent="0.2">
      <c r="A1443" s="1">
        <v>44066</v>
      </c>
      <c r="B1443" t="s">
        <v>1532</v>
      </c>
      <c r="C1443" t="s">
        <v>11</v>
      </c>
      <c r="D1443" t="s">
        <v>11</v>
      </c>
      <c r="E1443" t="s">
        <v>12</v>
      </c>
      <c r="F1443" t="s">
        <v>24</v>
      </c>
      <c r="G1443">
        <v>84057</v>
      </c>
      <c r="H1443">
        <v>0</v>
      </c>
      <c r="I1443">
        <v>0.79</v>
      </c>
      <c r="J1443">
        <v>7.46</v>
      </c>
    </row>
    <row r="1444" spans="1:10" x14ac:dyDescent="0.2">
      <c r="A1444" s="1">
        <v>44066</v>
      </c>
      <c r="B1444" t="s">
        <v>1533</v>
      </c>
      <c r="C1444" t="s">
        <v>11</v>
      </c>
      <c r="D1444" t="s">
        <v>674</v>
      </c>
      <c r="E1444" t="s">
        <v>951</v>
      </c>
      <c r="F1444" t="s">
        <v>952</v>
      </c>
      <c r="G1444" t="s">
        <v>1424</v>
      </c>
      <c r="H1444">
        <v>24.87</v>
      </c>
      <c r="I1444">
        <v>76.89</v>
      </c>
      <c r="J1444">
        <v>29.24</v>
      </c>
    </row>
    <row r="1445" spans="1:10" x14ac:dyDescent="0.2">
      <c r="A1445" s="1">
        <v>44067</v>
      </c>
      <c r="B1445" t="s">
        <v>1534</v>
      </c>
      <c r="C1445" t="s">
        <v>11</v>
      </c>
      <c r="D1445" t="s">
        <v>11</v>
      </c>
      <c r="E1445" t="s">
        <v>12</v>
      </c>
      <c r="F1445" t="s">
        <v>16</v>
      </c>
      <c r="G1445">
        <v>14502</v>
      </c>
      <c r="H1445">
        <v>0</v>
      </c>
      <c r="I1445">
        <v>1</v>
      </c>
      <c r="J1445">
        <v>3.05</v>
      </c>
    </row>
    <row r="1446" spans="1:10" x14ac:dyDescent="0.2">
      <c r="A1446" s="1">
        <v>44067</v>
      </c>
      <c r="B1446" t="s">
        <v>1535</v>
      </c>
      <c r="C1446" t="s">
        <v>11</v>
      </c>
      <c r="D1446" t="s">
        <v>11</v>
      </c>
      <c r="E1446" t="s">
        <v>12</v>
      </c>
      <c r="F1446" t="s">
        <v>24</v>
      </c>
      <c r="G1446">
        <v>84124</v>
      </c>
      <c r="H1446">
        <v>0</v>
      </c>
      <c r="I1446">
        <v>1.74</v>
      </c>
      <c r="J1446">
        <v>7.46</v>
      </c>
    </row>
    <row r="1447" spans="1:10" x14ac:dyDescent="0.2">
      <c r="A1447" s="1">
        <v>44067</v>
      </c>
      <c r="B1447" t="s">
        <v>1536</v>
      </c>
      <c r="C1447" t="s">
        <v>11</v>
      </c>
      <c r="D1447" t="s">
        <v>11</v>
      </c>
      <c r="E1447" t="s">
        <v>12</v>
      </c>
      <c r="F1447" t="s">
        <v>24</v>
      </c>
      <c r="G1447">
        <v>28204</v>
      </c>
      <c r="H1447">
        <v>0</v>
      </c>
      <c r="I1447">
        <v>4.43</v>
      </c>
      <c r="J1447">
        <v>9.2200000000000006</v>
      </c>
    </row>
    <row r="1448" spans="1:10" x14ac:dyDescent="0.2">
      <c r="A1448" s="1">
        <v>44067</v>
      </c>
      <c r="B1448" t="s">
        <v>1537</v>
      </c>
      <c r="C1448" t="s">
        <v>11</v>
      </c>
      <c r="D1448" t="s">
        <v>11</v>
      </c>
      <c r="E1448" t="s">
        <v>12</v>
      </c>
      <c r="F1448" t="s">
        <v>24</v>
      </c>
      <c r="G1448">
        <v>72120</v>
      </c>
      <c r="H1448">
        <v>0</v>
      </c>
      <c r="I1448">
        <v>4.25</v>
      </c>
      <c r="J1448">
        <v>9</v>
      </c>
    </row>
    <row r="1449" spans="1:10" x14ac:dyDescent="0.2">
      <c r="A1449" s="1">
        <v>44067</v>
      </c>
      <c r="B1449" t="s">
        <v>1538</v>
      </c>
      <c r="C1449" t="s">
        <v>11</v>
      </c>
      <c r="D1449" t="s">
        <v>11</v>
      </c>
      <c r="E1449" t="s">
        <v>12</v>
      </c>
      <c r="F1449" t="s">
        <v>24</v>
      </c>
      <c r="G1449">
        <v>90280</v>
      </c>
      <c r="H1449">
        <v>0</v>
      </c>
      <c r="I1449">
        <v>1.88</v>
      </c>
      <c r="J1449">
        <v>8.02</v>
      </c>
    </row>
    <row r="1450" spans="1:10" x14ac:dyDescent="0.2">
      <c r="A1450" s="1">
        <v>44067</v>
      </c>
      <c r="B1450" t="s">
        <v>1539</v>
      </c>
      <c r="C1450" t="s">
        <v>11</v>
      </c>
      <c r="D1450" t="s">
        <v>11</v>
      </c>
      <c r="E1450" t="s">
        <v>12</v>
      </c>
      <c r="F1450" t="s">
        <v>24</v>
      </c>
      <c r="G1450">
        <v>73025</v>
      </c>
      <c r="H1450">
        <v>0</v>
      </c>
      <c r="I1450">
        <v>5.69</v>
      </c>
      <c r="J1450">
        <v>8.7100000000000009</v>
      </c>
    </row>
    <row r="1451" spans="1:10" x14ac:dyDescent="0.2">
      <c r="A1451" s="1">
        <v>44067</v>
      </c>
      <c r="B1451" t="s">
        <v>1540</v>
      </c>
      <c r="C1451" t="s">
        <v>11</v>
      </c>
      <c r="D1451" t="s">
        <v>11</v>
      </c>
      <c r="E1451" t="s">
        <v>12</v>
      </c>
      <c r="F1451" t="s">
        <v>16</v>
      </c>
      <c r="G1451">
        <v>85085</v>
      </c>
      <c r="H1451">
        <v>0</v>
      </c>
      <c r="I1451">
        <v>1.1200000000000001</v>
      </c>
      <c r="J1451">
        <v>2.78</v>
      </c>
    </row>
    <row r="1452" spans="1:10" x14ac:dyDescent="0.2">
      <c r="A1452" s="1">
        <v>44067</v>
      </c>
      <c r="B1452" t="s">
        <v>1541</v>
      </c>
      <c r="C1452" t="s">
        <v>11</v>
      </c>
      <c r="D1452" t="s">
        <v>11</v>
      </c>
      <c r="E1452" t="s">
        <v>12</v>
      </c>
      <c r="F1452" t="s">
        <v>24</v>
      </c>
      <c r="G1452">
        <v>78701</v>
      </c>
      <c r="H1452">
        <v>0</v>
      </c>
      <c r="I1452">
        <v>4.25</v>
      </c>
      <c r="J1452">
        <v>9</v>
      </c>
    </row>
    <row r="1453" spans="1:10" x14ac:dyDescent="0.2">
      <c r="A1453" s="1">
        <v>44067</v>
      </c>
      <c r="B1453" t="s">
        <v>1542</v>
      </c>
      <c r="C1453" t="s">
        <v>11</v>
      </c>
      <c r="D1453" t="s">
        <v>11</v>
      </c>
      <c r="E1453" t="s">
        <v>12</v>
      </c>
      <c r="F1453" t="s">
        <v>16</v>
      </c>
      <c r="G1453">
        <v>39307</v>
      </c>
      <c r="H1453">
        <v>0</v>
      </c>
      <c r="I1453">
        <v>1.32</v>
      </c>
      <c r="J1453">
        <v>4.18</v>
      </c>
    </row>
    <row r="1454" spans="1:10" x14ac:dyDescent="0.2">
      <c r="A1454" s="1">
        <v>44068</v>
      </c>
      <c r="B1454" t="s">
        <v>1543</v>
      </c>
      <c r="C1454" t="s">
        <v>11</v>
      </c>
      <c r="D1454" t="s">
        <v>11</v>
      </c>
      <c r="E1454" t="s">
        <v>12</v>
      </c>
      <c r="F1454" t="s">
        <v>24</v>
      </c>
      <c r="G1454">
        <v>28027</v>
      </c>
      <c r="H1454">
        <v>0</v>
      </c>
      <c r="I1454">
        <v>4.43</v>
      </c>
      <c r="J1454">
        <v>9.2200000000000006</v>
      </c>
    </row>
    <row r="1455" spans="1:10" x14ac:dyDescent="0.2">
      <c r="A1455" s="1">
        <v>44068</v>
      </c>
      <c r="B1455" t="s">
        <v>1544</v>
      </c>
      <c r="C1455" t="s">
        <v>11</v>
      </c>
      <c r="D1455" t="s">
        <v>11</v>
      </c>
      <c r="E1455" t="s">
        <v>12</v>
      </c>
      <c r="F1455" t="s">
        <v>24</v>
      </c>
      <c r="G1455">
        <v>33704</v>
      </c>
      <c r="H1455">
        <v>0</v>
      </c>
      <c r="I1455">
        <v>10.44</v>
      </c>
      <c r="J1455">
        <v>9.56</v>
      </c>
    </row>
    <row r="1456" spans="1:10" x14ac:dyDescent="0.2">
      <c r="A1456" s="1">
        <v>44068</v>
      </c>
      <c r="B1456" t="s">
        <v>1545</v>
      </c>
      <c r="C1456" t="s">
        <v>11</v>
      </c>
      <c r="D1456" t="s">
        <v>11</v>
      </c>
      <c r="E1456" t="s">
        <v>12</v>
      </c>
      <c r="F1456" t="s">
        <v>16</v>
      </c>
      <c r="G1456">
        <v>78576</v>
      </c>
      <c r="H1456">
        <v>0</v>
      </c>
      <c r="I1456">
        <v>1.41</v>
      </c>
      <c r="J1456">
        <v>3.39</v>
      </c>
    </row>
    <row r="1457" spans="1:10" x14ac:dyDescent="0.2">
      <c r="A1457" s="1">
        <v>44068</v>
      </c>
      <c r="B1457" t="s">
        <v>1546</v>
      </c>
      <c r="C1457" t="s">
        <v>11</v>
      </c>
      <c r="D1457" t="s">
        <v>11</v>
      </c>
      <c r="E1457" t="s">
        <v>12</v>
      </c>
      <c r="F1457" t="s">
        <v>24</v>
      </c>
      <c r="G1457" s="2" t="s">
        <v>1547</v>
      </c>
      <c r="H1457">
        <v>0</v>
      </c>
      <c r="I1457">
        <v>5.34</v>
      </c>
      <c r="J1457">
        <v>9.56</v>
      </c>
    </row>
    <row r="1458" spans="1:10" x14ac:dyDescent="0.2">
      <c r="A1458" s="1">
        <v>44068</v>
      </c>
      <c r="B1458" t="s">
        <v>1548</v>
      </c>
      <c r="C1458" t="s">
        <v>11</v>
      </c>
      <c r="D1458" t="s">
        <v>11</v>
      </c>
      <c r="E1458" t="s">
        <v>12</v>
      </c>
      <c r="F1458" t="s">
        <v>24</v>
      </c>
      <c r="G1458">
        <v>84660</v>
      </c>
      <c r="H1458">
        <v>0</v>
      </c>
      <c r="I1458">
        <v>0.79</v>
      </c>
      <c r="J1458">
        <v>7.46</v>
      </c>
    </row>
    <row r="1459" spans="1:10" x14ac:dyDescent="0.2">
      <c r="A1459" s="1">
        <v>44068</v>
      </c>
      <c r="B1459" t="s">
        <v>1549</v>
      </c>
      <c r="C1459" t="s">
        <v>11</v>
      </c>
      <c r="D1459" t="s">
        <v>11</v>
      </c>
      <c r="E1459" t="s">
        <v>12</v>
      </c>
      <c r="F1459" t="s">
        <v>24</v>
      </c>
      <c r="G1459">
        <v>84129</v>
      </c>
      <c r="H1459">
        <v>0</v>
      </c>
      <c r="I1459">
        <v>0.79</v>
      </c>
      <c r="J1459">
        <v>7.46</v>
      </c>
    </row>
    <row r="1460" spans="1:10" x14ac:dyDescent="0.2">
      <c r="A1460" s="1">
        <v>44068</v>
      </c>
      <c r="B1460" t="s">
        <v>1550</v>
      </c>
      <c r="C1460" t="s">
        <v>11</v>
      </c>
      <c r="D1460" t="s">
        <v>11</v>
      </c>
      <c r="E1460" t="s">
        <v>12</v>
      </c>
      <c r="F1460" t="s">
        <v>24</v>
      </c>
      <c r="G1460">
        <v>84790</v>
      </c>
      <c r="H1460">
        <v>0</v>
      </c>
      <c r="I1460">
        <v>0.79</v>
      </c>
      <c r="J1460">
        <v>7.46</v>
      </c>
    </row>
    <row r="1461" spans="1:10" x14ac:dyDescent="0.2">
      <c r="A1461" s="1">
        <v>44068</v>
      </c>
      <c r="B1461" t="s">
        <v>1551</v>
      </c>
      <c r="C1461" t="s">
        <v>11</v>
      </c>
      <c r="D1461" t="s">
        <v>11</v>
      </c>
      <c r="E1461" t="s">
        <v>12</v>
      </c>
      <c r="F1461" t="s">
        <v>24</v>
      </c>
      <c r="G1461">
        <v>60625</v>
      </c>
      <c r="H1461">
        <v>0</v>
      </c>
      <c r="I1461">
        <v>3.77</v>
      </c>
      <c r="J1461">
        <v>7.98</v>
      </c>
    </row>
    <row r="1462" spans="1:10" x14ac:dyDescent="0.2">
      <c r="A1462" s="1">
        <v>44068</v>
      </c>
      <c r="B1462" t="s">
        <v>1552</v>
      </c>
      <c r="C1462" t="s">
        <v>11</v>
      </c>
      <c r="D1462" t="s">
        <v>11</v>
      </c>
      <c r="E1462" t="s">
        <v>12</v>
      </c>
      <c r="F1462" t="s">
        <v>16</v>
      </c>
      <c r="G1462">
        <v>84606</v>
      </c>
      <c r="H1462">
        <v>0</v>
      </c>
      <c r="I1462">
        <v>0.86</v>
      </c>
      <c r="J1462">
        <v>5.04</v>
      </c>
    </row>
    <row r="1463" spans="1:10" x14ac:dyDescent="0.2">
      <c r="A1463" s="1">
        <v>44068</v>
      </c>
      <c r="B1463" t="s">
        <v>1553</v>
      </c>
      <c r="C1463" t="s">
        <v>11</v>
      </c>
      <c r="D1463" t="s">
        <v>11</v>
      </c>
      <c r="E1463" t="s">
        <v>12</v>
      </c>
      <c r="F1463" t="s">
        <v>24</v>
      </c>
      <c r="G1463">
        <v>27107</v>
      </c>
      <c r="H1463">
        <v>0</v>
      </c>
      <c r="I1463">
        <v>4.43</v>
      </c>
      <c r="J1463">
        <v>9.2200000000000006</v>
      </c>
    </row>
    <row r="1464" spans="1:10" x14ac:dyDescent="0.2">
      <c r="A1464" s="1">
        <v>44068</v>
      </c>
      <c r="B1464" t="s">
        <v>1554</v>
      </c>
      <c r="C1464" t="s">
        <v>11</v>
      </c>
      <c r="D1464" t="s">
        <v>11</v>
      </c>
      <c r="E1464" t="s">
        <v>12</v>
      </c>
      <c r="F1464" t="s">
        <v>24</v>
      </c>
      <c r="G1464">
        <v>53085</v>
      </c>
      <c r="H1464">
        <v>0</v>
      </c>
      <c r="I1464">
        <v>10.65</v>
      </c>
      <c r="J1464">
        <v>9</v>
      </c>
    </row>
    <row r="1465" spans="1:10" x14ac:dyDescent="0.2">
      <c r="A1465" s="1">
        <v>44068</v>
      </c>
      <c r="B1465" t="s">
        <v>1555</v>
      </c>
      <c r="C1465" t="s">
        <v>11</v>
      </c>
      <c r="D1465" t="s">
        <v>11</v>
      </c>
      <c r="E1465" t="s">
        <v>12</v>
      </c>
      <c r="F1465" t="s">
        <v>24</v>
      </c>
      <c r="G1465">
        <v>64468</v>
      </c>
      <c r="H1465">
        <v>0</v>
      </c>
      <c r="I1465">
        <v>4.34</v>
      </c>
      <c r="J1465">
        <v>11.36</v>
      </c>
    </row>
    <row r="1466" spans="1:10" x14ac:dyDescent="0.2">
      <c r="A1466" s="1">
        <v>44068</v>
      </c>
      <c r="B1466" t="s">
        <v>1556</v>
      </c>
      <c r="C1466" t="s">
        <v>11</v>
      </c>
      <c r="D1466" t="s">
        <v>11</v>
      </c>
      <c r="E1466" t="s">
        <v>12</v>
      </c>
      <c r="F1466" t="s">
        <v>24</v>
      </c>
      <c r="G1466">
        <v>84606</v>
      </c>
      <c r="H1466">
        <v>0</v>
      </c>
      <c r="I1466">
        <v>1.74</v>
      </c>
      <c r="J1466">
        <v>7.46</v>
      </c>
    </row>
    <row r="1467" spans="1:10" x14ac:dyDescent="0.2">
      <c r="A1467" s="1">
        <v>44068</v>
      </c>
      <c r="B1467" t="s">
        <v>1557</v>
      </c>
      <c r="C1467" t="s">
        <v>11</v>
      </c>
      <c r="D1467" t="s">
        <v>11</v>
      </c>
      <c r="E1467" t="s">
        <v>12</v>
      </c>
      <c r="F1467" t="s">
        <v>24</v>
      </c>
      <c r="G1467">
        <v>90016</v>
      </c>
      <c r="H1467">
        <v>0</v>
      </c>
      <c r="I1467">
        <v>1.88</v>
      </c>
      <c r="J1467">
        <v>8.02</v>
      </c>
    </row>
    <row r="1468" spans="1:10" x14ac:dyDescent="0.2">
      <c r="A1468" s="1">
        <v>44068</v>
      </c>
      <c r="B1468" t="s">
        <v>1558</v>
      </c>
      <c r="C1468" t="s">
        <v>11</v>
      </c>
      <c r="D1468" t="s">
        <v>11</v>
      </c>
      <c r="E1468" t="s">
        <v>12</v>
      </c>
      <c r="F1468" t="s">
        <v>24</v>
      </c>
      <c r="G1468">
        <v>84096</v>
      </c>
      <c r="H1468">
        <v>0</v>
      </c>
      <c r="I1468">
        <v>1.24</v>
      </c>
      <c r="J1468">
        <v>7.46</v>
      </c>
    </row>
    <row r="1469" spans="1:10" x14ac:dyDescent="0.2">
      <c r="A1469" s="1">
        <v>44068</v>
      </c>
      <c r="B1469" t="s">
        <v>1559</v>
      </c>
      <c r="C1469" t="s">
        <v>11</v>
      </c>
      <c r="D1469" t="s">
        <v>11</v>
      </c>
      <c r="E1469" t="s">
        <v>12</v>
      </c>
      <c r="F1469" t="s">
        <v>24</v>
      </c>
      <c r="G1469" s="2" t="s">
        <v>1490</v>
      </c>
      <c r="H1469">
        <v>0</v>
      </c>
      <c r="I1469">
        <v>10.44</v>
      </c>
      <c r="J1469">
        <v>9.56</v>
      </c>
    </row>
    <row r="1470" spans="1:10" x14ac:dyDescent="0.2">
      <c r="A1470" s="1">
        <v>44068</v>
      </c>
      <c r="B1470" t="s">
        <v>1560</v>
      </c>
      <c r="C1470" t="s">
        <v>11</v>
      </c>
      <c r="D1470" t="s">
        <v>11</v>
      </c>
      <c r="E1470" t="s">
        <v>12</v>
      </c>
      <c r="F1470" t="s">
        <v>24</v>
      </c>
      <c r="G1470">
        <v>11756</v>
      </c>
      <c r="H1470">
        <v>0</v>
      </c>
      <c r="I1470">
        <v>10.44</v>
      </c>
      <c r="J1470">
        <v>9.56</v>
      </c>
    </row>
    <row r="1471" spans="1:10" x14ac:dyDescent="0.2">
      <c r="A1471" s="1">
        <v>44068</v>
      </c>
      <c r="B1471" t="s">
        <v>1561</v>
      </c>
      <c r="C1471" t="s">
        <v>11</v>
      </c>
      <c r="D1471" t="s">
        <v>11</v>
      </c>
      <c r="E1471" t="s">
        <v>12</v>
      </c>
      <c r="F1471" t="s">
        <v>24</v>
      </c>
      <c r="G1471">
        <v>20009</v>
      </c>
      <c r="H1471">
        <v>0</v>
      </c>
      <c r="I1471">
        <v>5.34</v>
      </c>
      <c r="J1471">
        <v>9.56</v>
      </c>
    </row>
    <row r="1472" spans="1:10" x14ac:dyDescent="0.2">
      <c r="A1472" s="1">
        <v>44068</v>
      </c>
      <c r="B1472" t="s">
        <v>1562</v>
      </c>
      <c r="C1472" t="s">
        <v>11</v>
      </c>
      <c r="D1472" t="s">
        <v>11</v>
      </c>
      <c r="E1472" t="s">
        <v>12</v>
      </c>
      <c r="F1472" t="s">
        <v>24</v>
      </c>
      <c r="G1472">
        <v>19390</v>
      </c>
      <c r="H1472">
        <v>0</v>
      </c>
      <c r="I1472">
        <v>5.34</v>
      </c>
      <c r="J1472">
        <v>9.56</v>
      </c>
    </row>
    <row r="1473" spans="1:10" x14ac:dyDescent="0.2">
      <c r="A1473" s="1">
        <v>44068</v>
      </c>
      <c r="B1473" t="s">
        <v>1563</v>
      </c>
      <c r="C1473" t="s">
        <v>11</v>
      </c>
      <c r="D1473" t="s">
        <v>11</v>
      </c>
      <c r="E1473" t="s">
        <v>12</v>
      </c>
      <c r="F1473" t="s">
        <v>16</v>
      </c>
      <c r="G1473">
        <v>28213</v>
      </c>
      <c r="H1473">
        <v>0</v>
      </c>
      <c r="I1473">
        <v>1.38</v>
      </c>
      <c r="J1473">
        <v>3.52</v>
      </c>
    </row>
    <row r="1474" spans="1:10" x14ac:dyDescent="0.2">
      <c r="A1474" s="1">
        <v>44068</v>
      </c>
      <c r="B1474" t="s">
        <v>1564</v>
      </c>
      <c r="C1474" t="s">
        <v>11</v>
      </c>
      <c r="D1474" t="s">
        <v>11</v>
      </c>
      <c r="E1474" t="s">
        <v>12</v>
      </c>
      <c r="F1474" t="s">
        <v>24</v>
      </c>
      <c r="G1474">
        <v>91741</v>
      </c>
      <c r="H1474">
        <v>0</v>
      </c>
      <c r="I1474">
        <v>2.88</v>
      </c>
      <c r="J1474">
        <v>8.02</v>
      </c>
    </row>
    <row r="1475" spans="1:10" x14ac:dyDescent="0.2">
      <c r="A1475" s="1">
        <v>44068</v>
      </c>
      <c r="B1475" t="s">
        <v>1565</v>
      </c>
      <c r="C1475" t="s">
        <v>11</v>
      </c>
      <c r="D1475" t="s">
        <v>11</v>
      </c>
      <c r="E1475" t="s">
        <v>12</v>
      </c>
      <c r="F1475" t="s">
        <v>24</v>
      </c>
      <c r="G1475">
        <v>77023</v>
      </c>
      <c r="H1475">
        <v>0</v>
      </c>
      <c r="I1475">
        <v>2.75</v>
      </c>
      <c r="J1475">
        <v>9</v>
      </c>
    </row>
    <row r="1476" spans="1:10" x14ac:dyDescent="0.2">
      <c r="A1476" s="1">
        <v>44068</v>
      </c>
      <c r="B1476" t="s">
        <v>1566</v>
      </c>
      <c r="C1476" t="s">
        <v>11</v>
      </c>
      <c r="D1476" t="s">
        <v>11</v>
      </c>
      <c r="E1476" t="s">
        <v>12</v>
      </c>
      <c r="F1476" t="s">
        <v>16</v>
      </c>
      <c r="G1476">
        <v>94553</v>
      </c>
      <c r="H1476">
        <v>0</v>
      </c>
      <c r="I1476">
        <v>1.1200000000000001</v>
      </c>
      <c r="J1476">
        <v>2.78</v>
      </c>
    </row>
    <row r="1477" spans="1:10" x14ac:dyDescent="0.2">
      <c r="A1477" s="1">
        <v>44068</v>
      </c>
      <c r="B1477" t="s">
        <v>1567</v>
      </c>
      <c r="C1477" t="s">
        <v>11</v>
      </c>
      <c r="D1477" t="s">
        <v>11</v>
      </c>
      <c r="E1477" t="s">
        <v>12</v>
      </c>
      <c r="F1477" t="s">
        <v>16</v>
      </c>
      <c r="G1477">
        <v>75009</v>
      </c>
      <c r="H1477">
        <v>0</v>
      </c>
      <c r="I1477">
        <v>1.44</v>
      </c>
      <c r="J1477">
        <v>3.31</v>
      </c>
    </row>
    <row r="1478" spans="1:10" x14ac:dyDescent="0.2">
      <c r="A1478" s="1">
        <v>44068</v>
      </c>
      <c r="B1478" t="s">
        <v>1568</v>
      </c>
      <c r="C1478" t="s">
        <v>11</v>
      </c>
      <c r="D1478" t="s">
        <v>11</v>
      </c>
      <c r="E1478" t="s">
        <v>12</v>
      </c>
      <c r="F1478" t="s">
        <v>24</v>
      </c>
      <c r="G1478">
        <v>84058</v>
      </c>
      <c r="H1478">
        <v>0</v>
      </c>
      <c r="I1478">
        <v>1.74</v>
      </c>
      <c r="J1478">
        <v>7.46</v>
      </c>
    </row>
    <row r="1479" spans="1:10" x14ac:dyDescent="0.2">
      <c r="A1479" s="1">
        <v>44068</v>
      </c>
      <c r="B1479" t="s">
        <v>1569</v>
      </c>
      <c r="C1479" t="s">
        <v>11</v>
      </c>
      <c r="D1479" t="s">
        <v>11</v>
      </c>
      <c r="E1479" t="s">
        <v>12</v>
      </c>
      <c r="F1479" t="s">
        <v>24</v>
      </c>
      <c r="G1479">
        <v>93117</v>
      </c>
      <c r="H1479">
        <v>0</v>
      </c>
      <c r="I1479">
        <v>1.88</v>
      </c>
      <c r="J1479">
        <v>8.02</v>
      </c>
    </row>
    <row r="1480" spans="1:10" x14ac:dyDescent="0.2">
      <c r="A1480" s="1">
        <v>44068</v>
      </c>
      <c r="B1480" t="s">
        <v>1570</v>
      </c>
      <c r="C1480" t="s">
        <v>11</v>
      </c>
      <c r="D1480" t="s">
        <v>11</v>
      </c>
      <c r="E1480" t="s">
        <v>12</v>
      </c>
      <c r="F1480" t="s">
        <v>24</v>
      </c>
      <c r="G1480">
        <v>85338</v>
      </c>
      <c r="H1480">
        <v>0</v>
      </c>
      <c r="I1480">
        <v>1.88</v>
      </c>
      <c r="J1480">
        <v>8.02</v>
      </c>
    </row>
    <row r="1481" spans="1:10" x14ac:dyDescent="0.2">
      <c r="A1481" s="1">
        <v>44068</v>
      </c>
      <c r="B1481" t="s">
        <v>1571</v>
      </c>
      <c r="C1481" t="s">
        <v>11</v>
      </c>
      <c r="D1481" t="s">
        <v>11</v>
      </c>
      <c r="E1481" t="s">
        <v>12</v>
      </c>
      <c r="F1481" t="s">
        <v>24</v>
      </c>
      <c r="G1481">
        <v>95003</v>
      </c>
      <c r="H1481">
        <v>0</v>
      </c>
      <c r="I1481">
        <v>2.88</v>
      </c>
      <c r="J1481">
        <v>8.02</v>
      </c>
    </row>
    <row r="1482" spans="1:10" x14ac:dyDescent="0.2">
      <c r="A1482" s="1">
        <v>44068</v>
      </c>
      <c r="B1482" t="s">
        <v>1572</v>
      </c>
      <c r="C1482" t="s">
        <v>11</v>
      </c>
      <c r="D1482" t="s">
        <v>11</v>
      </c>
      <c r="E1482" t="s">
        <v>260</v>
      </c>
      <c r="F1482" t="s">
        <v>261</v>
      </c>
      <c r="G1482">
        <v>94519</v>
      </c>
      <c r="H1482">
        <v>0</v>
      </c>
      <c r="I1482">
        <v>10.49</v>
      </c>
      <c r="J1482">
        <v>18.760000000000002</v>
      </c>
    </row>
    <row r="1483" spans="1:10" x14ac:dyDescent="0.2">
      <c r="A1483" s="1">
        <v>44068</v>
      </c>
      <c r="B1483" t="s">
        <v>1573</v>
      </c>
      <c r="C1483" t="s">
        <v>11</v>
      </c>
      <c r="D1483" t="s">
        <v>11</v>
      </c>
      <c r="E1483" t="s">
        <v>12</v>
      </c>
      <c r="F1483" t="s">
        <v>16</v>
      </c>
      <c r="G1483" t="s">
        <v>1574</v>
      </c>
      <c r="H1483">
        <v>0</v>
      </c>
      <c r="I1483">
        <v>1.06</v>
      </c>
      <c r="J1483">
        <v>2.74</v>
      </c>
    </row>
    <row r="1484" spans="1:10" x14ac:dyDescent="0.2">
      <c r="A1484" s="1">
        <v>44068</v>
      </c>
      <c r="B1484" t="s">
        <v>1575</v>
      </c>
      <c r="C1484" t="s">
        <v>11</v>
      </c>
      <c r="D1484" t="s">
        <v>11</v>
      </c>
      <c r="E1484" t="s">
        <v>12</v>
      </c>
      <c r="F1484" t="s">
        <v>24</v>
      </c>
      <c r="G1484">
        <v>91910</v>
      </c>
      <c r="H1484">
        <v>0</v>
      </c>
      <c r="I1484">
        <v>2.88</v>
      </c>
      <c r="J1484">
        <v>8.02</v>
      </c>
    </row>
    <row r="1485" spans="1:10" x14ac:dyDescent="0.2">
      <c r="A1485" s="1">
        <v>44068</v>
      </c>
      <c r="B1485" t="s">
        <v>1576</v>
      </c>
      <c r="C1485" t="s">
        <v>11</v>
      </c>
      <c r="D1485" t="s">
        <v>11</v>
      </c>
      <c r="E1485" t="s">
        <v>12</v>
      </c>
      <c r="F1485" t="s">
        <v>16</v>
      </c>
      <c r="G1485">
        <v>73159</v>
      </c>
      <c r="H1485">
        <v>0</v>
      </c>
      <c r="I1485">
        <v>1.44</v>
      </c>
      <c r="J1485">
        <v>3.31</v>
      </c>
    </row>
    <row r="1486" spans="1:10" x14ac:dyDescent="0.2">
      <c r="A1486" s="1">
        <v>44068</v>
      </c>
      <c r="B1486" t="s">
        <v>1577</v>
      </c>
      <c r="C1486" t="s">
        <v>11</v>
      </c>
      <c r="D1486" t="s">
        <v>11</v>
      </c>
      <c r="E1486" t="s">
        <v>12</v>
      </c>
      <c r="F1486" t="s">
        <v>24</v>
      </c>
      <c r="G1486">
        <v>84108</v>
      </c>
      <c r="H1486">
        <v>0</v>
      </c>
      <c r="I1486">
        <v>1.74</v>
      </c>
      <c r="J1486">
        <v>7.46</v>
      </c>
    </row>
    <row r="1487" spans="1:10" x14ac:dyDescent="0.2">
      <c r="A1487" s="1">
        <v>44068</v>
      </c>
      <c r="B1487" t="s">
        <v>1578</v>
      </c>
      <c r="C1487" t="s">
        <v>11</v>
      </c>
      <c r="D1487" t="s">
        <v>11</v>
      </c>
      <c r="E1487" t="s">
        <v>12</v>
      </c>
      <c r="F1487" t="s">
        <v>16</v>
      </c>
      <c r="G1487">
        <v>84084</v>
      </c>
      <c r="H1487">
        <v>0</v>
      </c>
      <c r="I1487">
        <v>1.06</v>
      </c>
      <c r="J1487">
        <v>2.74</v>
      </c>
    </row>
    <row r="1488" spans="1:10" x14ac:dyDescent="0.2">
      <c r="A1488" s="1">
        <v>44068</v>
      </c>
      <c r="B1488" t="s">
        <v>1579</v>
      </c>
      <c r="C1488" t="s">
        <v>11</v>
      </c>
      <c r="D1488" t="s">
        <v>11</v>
      </c>
      <c r="E1488" t="s">
        <v>12</v>
      </c>
      <c r="F1488" t="s">
        <v>24</v>
      </c>
      <c r="G1488">
        <v>94087</v>
      </c>
      <c r="H1488">
        <v>0</v>
      </c>
      <c r="I1488">
        <v>1.88</v>
      </c>
      <c r="J1488">
        <v>8.02</v>
      </c>
    </row>
    <row r="1489" spans="1:10" x14ac:dyDescent="0.2">
      <c r="A1489" s="1">
        <v>44068</v>
      </c>
      <c r="B1489" t="s">
        <v>1580</v>
      </c>
      <c r="C1489" t="s">
        <v>11</v>
      </c>
      <c r="D1489" t="s">
        <v>11</v>
      </c>
      <c r="E1489" t="s">
        <v>12</v>
      </c>
      <c r="F1489" t="s">
        <v>24</v>
      </c>
      <c r="G1489">
        <v>84005</v>
      </c>
      <c r="H1489">
        <v>0</v>
      </c>
      <c r="I1489">
        <v>0.79</v>
      </c>
      <c r="J1489">
        <v>7.46</v>
      </c>
    </row>
    <row r="1490" spans="1:10" x14ac:dyDescent="0.2">
      <c r="A1490" s="1">
        <v>44068</v>
      </c>
      <c r="B1490" t="s">
        <v>1581</v>
      </c>
      <c r="C1490" t="s">
        <v>11</v>
      </c>
      <c r="D1490" t="s">
        <v>11</v>
      </c>
      <c r="E1490" t="s">
        <v>12</v>
      </c>
      <c r="F1490" t="s">
        <v>16</v>
      </c>
      <c r="G1490">
        <v>84780</v>
      </c>
      <c r="H1490">
        <v>0</v>
      </c>
      <c r="I1490">
        <v>1.06</v>
      </c>
      <c r="J1490">
        <v>2.74</v>
      </c>
    </row>
    <row r="1491" spans="1:10" x14ac:dyDescent="0.2">
      <c r="A1491" s="1">
        <v>44068</v>
      </c>
      <c r="B1491" t="s">
        <v>1582</v>
      </c>
      <c r="C1491" t="s">
        <v>11</v>
      </c>
      <c r="D1491" t="s">
        <v>11</v>
      </c>
      <c r="E1491" t="s">
        <v>12</v>
      </c>
      <c r="F1491" t="s">
        <v>16</v>
      </c>
      <c r="G1491">
        <v>97702</v>
      </c>
      <c r="H1491">
        <v>0</v>
      </c>
      <c r="I1491">
        <v>2.98</v>
      </c>
      <c r="J1491">
        <v>5.27</v>
      </c>
    </row>
    <row r="1492" spans="1:10" x14ac:dyDescent="0.2">
      <c r="A1492" s="1">
        <v>44068</v>
      </c>
      <c r="B1492" t="s">
        <v>1583</v>
      </c>
      <c r="C1492" t="s">
        <v>11</v>
      </c>
      <c r="D1492" t="s">
        <v>11</v>
      </c>
      <c r="E1492" t="s">
        <v>12</v>
      </c>
      <c r="F1492" t="s">
        <v>16</v>
      </c>
      <c r="G1492">
        <v>91016</v>
      </c>
      <c r="H1492">
        <v>0</v>
      </c>
      <c r="I1492">
        <v>1.1200000000000001</v>
      </c>
      <c r="J1492">
        <v>2.78</v>
      </c>
    </row>
    <row r="1493" spans="1:10" x14ac:dyDescent="0.2">
      <c r="A1493" s="1">
        <v>44069</v>
      </c>
      <c r="B1493" t="s">
        <v>1584</v>
      </c>
      <c r="C1493" t="s">
        <v>11</v>
      </c>
      <c r="D1493" t="s">
        <v>11</v>
      </c>
      <c r="E1493" t="s">
        <v>12</v>
      </c>
      <c r="F1493" t="s">
        <v>24</v>
      </c>
      <c r="G1493">
        <v>80210</v>
      </c>
      <c r="H1493">
        <v>0</v>
      </c>
      <c r="I1493">
        <v>1.88</v>
      </c>
      <c r="J1493">
        <v>8.02</v>
      </c>
    </row>
    <row r="1494" spans="1:10" x14ac:dyDescent="0.2">
      <c r="A1494" s="1">
        <v>44069</v>
      </c>
      <c r="B1494" t="s">
        <v>1585</v>
      </c>
      <c r="C1494" t="s">
        <v>11</v>
      </c>
      <c r="D1494" t="s">
        <v>11</v>
      </c>
      <c r="E1494" t="s">
        <v>12</v>
      </c>
      <c r="F1494" t="s">
        <v>16</v>
      </c>
      <c r="G1494">
        <v>83263</v>
      </c>
      <c r="H1494">
        <v>0</v>
      </c>
      <c r="I1494">
        <v>1.39</v>
      </c>
      <c r="J1494">
        <v>3.21</v>
      </c>
    </row>
    <row r="1495" spans="1:10" x14ac:dyDescent="0.2">
      <c r="A1495" s="1">
        <v>44069</v>
      </c>
      <c r="B1495" t="s">
        <v>1586</v>
      </c>
      <c r="C1495" t="s">
        <v>11</v>
      </c>
      <c r="D1495" t="s">
        <v>11</v>
      </c>
      <c r="E1495" t="s">
        <v>12</v>
      </c>
      <c r="F1495" t="s">
        <v>24</v>
      </c>
      <c r="G1495">
        <v>90277</v>
      </c>
      <c r="H1495">
        <v>0</v>
      </c>
      <c r="I1495">
        <v>1.88</v>
      </c>
      <c r="J1495">
        <v>8.02</v>
      </c>
    </row>
    <row r="1496" spans="1:10" x14ac:dyDescent="0.2">
      <c r="A1496" s="1">
        <v>44069</v>
      </c>
      <c r="B1496" t="s">
        <v>1587</v>
      </c>
      <c r="C1496" t="s">
        <v>11</v>
      </c>
      <c r="D1496" t="s">
        <v>11</v>
      </c>
      <c r="E1496" t="s">
        <v>12</v>
      </c>
      <c r="F1496" t="s">
        <v>24</v>
      </c>
      <c r="G1496">
        <v>78231</v>
      </c>
      <c r="H1496">
        <v>0</v>
      </c>
      <c r="I1496">
        <v>3.77</v>
      </c>
      <c r="J1496">
        <v>7.98</v>
      </c>
    </row>
    <row r="1497" spans="1:10" x14ac:dyDescent="0.2">
      <c r="A1497" s="1">
        <v>44069</v>
      </c>
      <c r="B1497" t="s">
        <v>1588</v>
      </c>
      <c r="C1497" t="s">
        <v>11</v>
      </c>
      <c r="D1497" t="s">
        <v>11</v>
      </c>
      <c r="E1497" t="s">
        <v>12</v>
      </c>
      <c r="F1497" t="s">
        <v>16</v>
      </c>
      <c r="G1497">
        <v>18407</v>
      </c>
      <c r="H1497">
        <v>0</v>
      </c>
      <c r="I1497">
        <v>0.8</v>
      </c>
      <c r="J1497">
        <v>5.7</v>
      </c>
    </row>
    <row r="1498" spans="1:10" x14ac:dyDescent="0.2">
      <c r="A1498" s="1">
        <v>44069</v>
      </c>
      <c r="B1498" t="s">
        <v>1589</v>
      </c>
      <c r="C1498" t="s">
        <v>11</v>
      </c>
      <c r="D1498" t="s">
        <v>11</v>
      </c>
      <c r="E1498" t="s">
        <v>12</v>
      </c>
      <c r="F1498" t="s">
        <v>24</v>
      </c>
      <c r="G1498">
        <v>22902</v>
      </c>
      <c r="H1498">
        <v>0</v>
      </c>
      <c r="I1498">
        <v>5.34</v>
      </c>
      <c r="J1498">
        <v>9.56</v>
      </c>
    </row>
    <row r="1499" spans="1:10" x14ac:dyDescent="0.2">
      <c r="A1499" s="1">
        <v>44071</v>
      </c>
      <c r="B1499" t="s">
        <v>1590</v>
      </c>
      <c r="C1499" t="s">
        <v>11</v>
      </c>
      <c r="D1499" t="s">
        <v>11</v>
      </c>
      <c r="E1499" t="s">
        <v>12</v>
      </c>
      <c r="F1499" t="s">
        <v>24</v>
      </c>
      <c r="G1499" s="2" t="s">
        <v>1490</v>
      </c>
      <c r="H1499">
        <v>0</v>
      </c>
      <c r="I1499">
        <v>10.44</v>
      </c>
      <c r="J1499">
        <v>9.56</v>
      </c>
    </row>
    <row r="1500" spans="1:10" x14ac:dyDescent="0.2">
      <c r="A1500" s="1">
        <v>44071</v>
      </c>
      <c r="B1500" t="s">
        <v>1591</v>
      </c>
      <c r="C1500" t="s">
        <v>11</v>
      </c>
      <c r="D1500" t="s">
        <v>11</v>
      </c>
      <c r="E1500" t="s">
        <v>12</v>
      </c>
      <c r="F1500" t="s">
        <v>16</v>
      </c>
      <c r="G1500">
        <v>77023</v>
      </c>
      <c r="H1500">
        <v>0</v>
      </c>
      <c r="I1500">
        <v>3.05</v>
      </c>
      <c r="J1500">
        <v>5.4</v>
      </c>
    </row>
    <row r="1501" spans="1:10" x14ac:dyDescent="0.2">
      <c r="A1501" s="1">
        <v>44071</v>
      </c>
      <c r="B1501" t="s">
        <v>1592</v>
      </c>
      <c r="C1501" t="s">
        <v>11</v>
      </c>
      <c r="D1501" t="s">
        <v>11</v>
      </c>
      <c r="E1501" t="s">
        <v>12</v>
      </c>
      <c r="F1501" t="s">
        <v>24</v>
      </c>
      <c r="G1501">
        <v>95765</v>
      </c>
      <c r="H1501">
        <v>0</v>
      </c>
      <c r="I1501">
        <v>2.88</v>
      </c>
      <c r="J1501">
        <v>8.02</v>
      </c>
    </row>
    <row r="1502" spans="1:10" x14ac:dyDescent="0.2">
      <c r="A1502" s="1">
        <v>44071</v>
      </c>
      <c r="B1502" t="s">
        <v>1593</v>
      </c>
      <c r="C1502" t="s">
        <v>11</v>
      </c>
      <c r="D1502" t="s">
        <v>11</v>
      </c>
      <c r="E1502" t="s">
        <v>12</v>
      </c>
      <c r="F1502" t="s">
        <v>24</v>
      </c>
      <c r="G1502">
        <v>33436</v>
      </c>
      <c r="H1502">
        <v>0</v>
      </c>
      <c r="I1502">
        <v>5.34</v>
      </c>
      <c r="J1502">
        <v>9.56</v>
      </c>
    </row>
    <row r="1503" spans="1:10" x14ac:dyDescent="0.2">
      <c r="A1503" s="1">
        <v>44072</v>
      </c>
      <c r="B1503" t="s">
        <v>1594</v>
      </c>
      <c r="C1503" t="s">
        <v>11</v>
      </c>
      <c r="D1503" t="s">
        <v>11</v>
      </c>
      <c r="E1503" t="s">
        <v>12</v>
      </c>
      <c r="F1503" t="s">
        <v>24</v>
      </c>
      <c r="G1503">
        <v>37212</v>
      </c>
      <c r="H1503">
        <v>0</v>
      </c>
      <c r="I1503">
        <v>2.75</v>
      </c>
      <c r="J1503">
        <v>9</v>
      </c>
    </row>
    <row r="1504" spans="1:10" x14ac:dyDescent="0.2">
      <c r="A1504" s="1">
        <v>44072</v>
      </c>
      <c r="B1504" t="s">
        <v>1595</v>
      </c>
      <c r="C1504" t="s">
        <v>11</v>
      </c>
      <c r="D1504" t="s">
        <v>11</v>
      </c>
      <c r="E1504" t="s">
        <v>12</v>
      </c>
      <c r="F1504" t="s">
        <v>24</v>
      </c>
      <c r="G1504">
        <v>84096</v>
      </c>
      <c r="H1504">
        <v>0</v>
      </c>
      <c r="I1504">
        <v>0.79</v>
      </c>
      <c r="J1504">
        <v>7.46</v>
      </c>
    </row>
    <row r="1505" spans="1:10" x14ac:dyDescent="0.2">
      <c r="A1505" s="1">
        <v>44074</v>
      </c>
      <c r="B1505" t="s">
        <v>1596</v>
      </c>
      <c r="C1505" t="s">
        <v>11</v>
      </c>
      <c r="D1505" t="s">
        <v>11</v>
      </c>
      <c r="E1505" t="s">
        <v>12</v>
      </c>
      <c r="F1505" t="s">
        <v>24</v>
      </c>
      <c r="G1505">
        <v>77023</v>
      </c>
      <c r="H1505">
        <v>0</v>
      </c>
      <c r="I1505">
        <v>3.77</v>
      </c>
      <c r="J1505">
        <v>7.98</v>
      </c>
    </row>
    <row r="1506" spans="1:10" x14ac:dyDescent="0.2">
      <c r="A1506" s="1">
        <v>44074</v>
      </c>
      <c r="B1506" t="s">
        <v>1597</v>
      </c>
      <c r="C1506" t="s">
        <v>11</v>
      </c>
      <c r="D1506" t="s">
        <v>11</v>
      </c>
      <c r="E1506" t="s">
        <v>12</v>
      </c>
      <c r="F1506" t="s">
        <v>24</v>
      </c>
      <c r="G1506" t="s">
        <v>1091</v>
      </c>
      <c r="H1506">
        <v>0</v>
      </c>
      <c r="I1506">
        <v>0.79</v>
      </c>
      <c r="J1506">
        <v>7.46</v>
      </c>
    </row>
    <row r="1507" spans="1:10" x14ac:dyDescent="0.2">
      <c r="A1507" s="1">
        <v>44074</v>
      </c>
      <c r="B1507" t="s">
        <v>1598</v>
      </c>
      <c r="C1507" t="s">
        <v>11</v>
      </c>
      <c r="D1507" t="s">
        <v>11</v>
      </c>
      <c r="E1507" t="s">
        <v>12</v>
      </c>
      <c r="F1507" t="s">
        <v>16</v>
      </c>
      <c r="G1507">
        <v>84606</v>
      </c>
      <c r="H1507">
        <v>0</v>
      </c>
      <c r="I1507">
        <v>1.06</v>
      </c>
      <c r="J1507">
        <v>2.74</v>
      </c>
    </row>
    <row r="1508" spans="1:10" x14ac:dyDescent="0.2">
      <c r="A1508" s="1">
        <v>44074</v>
      </c>
      <c r="B1508" t="s">
        <v>1599</v>
      </c>
      <c r="C1508" t="s">
        <v>11</v>
      </c>
      <c r="D1508" t="s">
        <v>11</v>
      </c>
      <c r="E1508" t="s">
        <v>12</v>
      </c>
      <c r="F1508" t="s">
        <v>16</v>
      </c>
      <c r="G1508">
        <v>23503</v>
      </c>
      <c r="H1508">
        <v>0</v>
      </c>
      <c r="I1508">
        <v>1.33</v>
      </c>
      <c r="J1508">
        <v>3.67</v>
      </c>
    </row>
    <row r="1509" spans="1:10" x14ac:dyDescent="0.2">
      <c r="A1509" s="1">
        <v>44074</v>
      </c>
      <c r="B1509" t="s">
        <v>1600</v>
      </c>
      <c r="C1509" t="s">
        <v>11</v>
      </c>
      <c r="D1509" t="s">
        <v>11</v>
      </c>
      <c r="E1509" t="s">
        <v>12</v>
      </c>
      <c r="F1509" t="s">
        <v>16</v>
      </c>
      <c r="G1509">
        <v>78230</v>
      </c>
      <c r="H1509">
        <v>0</v>
      </c>
      <c r="I1509">
        <v>1.07</v>
      </c>
      <c r="J1509">
        <v>2.93</v>
      </c>
    </row>
    <row r="1510" spans="1:10" x14ac:dyDescent="0.2">
      <c r="A1510" s="1">
        <v>44074</v>
      </c>
      <c r="B1510" t="s">
        <v>1601</v>
      </c>
      <c r="C1510" t="s">
        <v>11</v>
      </c>
      <c r="D1510" t="s">
        <v>11</v>
      </c>
      <c r="E1510" t="s">
        <v>12</v>
      </c>
      <c r="F1510" t="s">
        <v>24</v>
      </c>
      <c r="G1510">
        <v>85747</v>
      </c>
      <c r="H1510">
        <v>0</v>
      </c>
      <c r="I1510">
        <v>2.88</v>
      </c>
      <c r="J1510">
        <v>8.02</v>
      </c>
    </row>
    <row r="1511" spans="1:10" x14ac:dyDescent="0.2">
      <c r="A1511" s="1">
        <v>44074</v>
      </c>
      <c r="B1511" t="s">
        <v>1602</v>
      </c>
      <c r="C1511" t="s">
        <v>11</v>
      </c>
      <c r="D1511" t="s">
        <v>11</v>
      </c>
      <c r="E1511" t="s">
        <v>12</v>
      </c>
      <c r="F1511" t="s">
        <v>24</v>
      </c>
      <c r="G1511">
        <v>11756</v>
      </c>
      <c r="H1511">
        <v>0</v>
      </c>
      <c r="I1511">
        <v>13.59</v>
      </c>
      <c r="J1511">
        <v>9.56</v>
      </c>
    </row>
    <row r="1512" spans="1:10" x14ac:dyDescent="0.2">
      <c r="A1512" s="1">
        <v>44074</v>
      </c>
      <c r="B1512" t="s">
        <v>1603</v>
      </c>
      <c r="C1512" t="s">
        <v>11</v>
      </c>
      <c r="D1512" t="s">
        <v>11</v>
      </c>
      <c r="E1512" t="s">
        <v>12</v>
      </c>
      <c r="F1512" t="s">
        <v>24</v>
      </c>
      <c r="G1512">
        <v>85042</v>
      </c>
      <c r="H1512">
        <v>0</v>
      </c>
      <c r="I1512">
        <v>1.88</v>
      </c>
      <c r="J1512">
        <v>8.02</v>
      </c>
    </row>
    <row r="1513" spans="1:10" x14ac:dyDescent="0.2">
      <c r="A1513" s="1">
        <v>44077</v>
      </c>
      <c r="B1513" t="s">
        <v>1604</v>
      </c>
      <c r="C1513" t="s">
        <v>11</v>
      </c>
      <c r="D1513" t="s">
        <v>11</v>
      </c>
      <c r="E1513" t="s">
        <v>12</v>
      </c>
      <c r="F1513" t="s">
        <v>24</v>
      </c>
      <c r="G1513">
        <v>98106</v>
      </c>
      <c r="H1513">
        <v>0</v>
      </c>
      <c r="I1513">
        <v>2.19</v>
      </c>
      <c r="J1513">
        <v>8.7100000000000009</v>
      </c>
    </row>
    <row r="1514" spans="1:10" x14ac:dyDescent="0.2">
      <c r="A1514" s="1">
        <v>44077</v>
      </c>
      <c r="B1514" t="s">
        <v>1605</v>
      </c>
      <c r="C1514" t="s">
        <v>11</v>
      </c>
      <c r="D1514" t="s">
        <v>11</v>
      </c>
      <c r="E1514" t="s">
        <v>12</v>
      </c>
      <c r="F1514" t="s">
        <v>24</v>
      </c>
      <c r="G1514">
        <v>78539</v>
      </c>
      <c r="H1514">
        <v>0</v>
      </c>
      <c r="I1514">
        <v>2.75</v>
      </c>
      <c r="J1514">
        <v>9</v>
      </c>
    </row>
    <row r="1515" spans="1:10" x14ac:dyDescent="0.2">
      <c r="A1515" s="1">
        <v>44077</v>
      </c>
      <c r="B1515" t="s">
        <v>1606</v>
      </c>
      <c r="C1515" t="s">
        <v>11</v>
      </c>
      <c r="D1515" t="s">
        <v>11</v>
      </c>
      <c r="E1515" t="s">
        <v>12</v>
      </c>
      <c r="F1515" t="s">
        <v>16</v>
      </c>
      <c r="G1515">
        <v>76537</v>
      </c>
      <c r="H1515">
        <v>0</v>
      </c>
      <c r="I1515">
        <v>3.05</v>
      </c>
      <c r="J1515">
        <v>5.4</v>
      </c>
    </row>
    <row r="1516" spans="1:10" x14ac:dyDescent="0.2">
      <c r="A1516" s="1">
        <v>44078</v>
      </c>
      <c r="B1516" t="s">
        <v>1607</v>
      </c>
      <c r="C1516" t="s">
        <v>11</v>
      </c>
      <c r="D1516" t="s">
        <v>11</v>
      </c>
      <c r="E1516" t="s">
        <v>12</v>
      </c>
      <c r="F1516" t="s">
        <v>24</v>
      </c>
      <c r="G1516">
        <v>84108</v>
      </c>
      <c r="H1516">
        <v>0</v>
      </c>
      <c r="I1516">
        <v>1.24</v>
      </c>
      <c r="J1516">
        <v>7.46</v>
      </c>
    </row>
    <row r="1517" spans="1:10" x14ac:dyDescent="0.2">
      <c r="A1517" s="1">
        <v>44078</v>
      </c>
      <c r="B1517" t="s">
        <v>1608</v>
      </c>
      <c r="C1517" t="s">
        <v>11</v>
      </c>
      <c r="D1517" t="s">
        <v>11</v>
      </c>
      <c r="E1517" t="s">
        <v>12</v>
      </c>
      <c r="F1517" t="s">
        <v>16</v>
      </c>
      <c r="G1517">
        <v>77023</v>
      </c>
      <c r="H1517">
        <v>0</v>
      </c>
      <c r="I1517">
        <v>3.05</v>
      </c>
      <c r="J1517">
        <v>5.4</v>
      </c>
    </row>
    <row r="1518" spans="1:10" x14ac:dyDescent="0.2">
      <c r="A1518" s="1">
        <v>44078</v>
      </c>
      <c r="B1518" t="s">
        <v>1609</v>
      </c>
      <c r="C1518" t="s">
        <v>11</v>
      </c>
      <c r="D1518" t="s">
        <v>11</v>
      </c>
      <c r="E1518" t="s">
        <v>12</v>
      </c>
      <c r="F1518" t="s">
        <v>24</v>
      </c>
      <c r="G1518">
        <v>84606</v>
      </c>
      <c r="H1518">
        <v>0</v>
      </c>
      <c r="I1518">
        <v>1.26</v>
      </c>
      <c r="J1518">
        <v>7.94</v>
      </c>
    </row>
    <row r="1519" spans="1:10" x14ac:dyDescent="0.2">
      <c r="A1519" s="1">
        <v>44078</v>
      </c>
      <c r="B1519" t="s">
        <v>1610</v>
      </c>
      <c r="C1519" t="s">
        <v>11</v>
      </c>
      <c r="D1519" t="s">
        <v>11</v>
      </c>
      <c r="E1519" t="s">
        <v>12</v>
      </c>
      <c r="F1519" t="s">
        <v>24</v>
      </c>
      <c r="G1519">
        <v>85747</v>
      </c>
      <c r="H1519">
        <v>0</v>
      </c>
      <c r="I1519">
        <v>1.88</v>
      </c>
      <c r="J1519">
        <v>8.02</v>
      </c>
    </row>
    <row r="1520" spans="1:10" x14ac:dyDescent="0.2">
      <c r="A1520" s="1">
        <v>44078</v>
      </c>
      <c r="B1520" t="s">
        <v>1611</v>
      </c>
      <c r="C1520" t="s">
        <v>11</v>
      </c>
      <c r="D1520" t="s">
        <v>11</v>
      </c>
      <c r="E1520" t="s">
        <v>12</v>
      </c>
      <c r="F1520" t="s">
        <v>24</v>
      </c>
      <c r="G1520">
        <v>98942</v>
      </c>
      <c r="H1520">
        <v>0</v>
      </c>
      <c r="I1520">
        <v>2.19</v>
      </c>
      <c r="J1520">
        <v>8.7100000000000009</v>
      </c>
    </row>
    <row r="1521" spans="1:10" x14ac:dyDescent="0.2">
      <c r="A1521" s="1">
        <v>44078</v>
      </c>
      <c r="B1521" t="s">
        <v>1612</v>
      </c>
      <c r="C1521" t="s">
        <v>11</v>
      </c>
      <c r="D1521" t="s">
        <v>11</v>
      </c>
      <c r="E1521" t="s">
        <v>12</v>
      </c>
      <c r="F1521" t="s">
        <v>24</v>
      </c>
      <c r="G1521">
        <v>33436</v>
      </c>
      <c r="H1521">
        <v>0</v>
      </c>
      <c r="I1521">
        <v>5.34</v>
      </c>
      <c r="J1521">
        <v>9.56</v>
      </c>
    </row>
    <row r="1522" spans="1:10" x14ac:dyDescent="0.2">
      <c r="A1522" s="1">
        <v>44082</v>
      </c>
      <c r="B1522" t="s">
        <v>1613</v>
      </c>
      <c r="C1522" t="s">
        <v>11</v>
      </c>
      <c r="D1522" t="s">
        <v>11</v>
      </c>
      <c r="E1522" t="s">
        <v>12</v>
      </c>
      <c r="F1522" t="s">
        <v>24</v>
      </c>
      <c r="G1522">
        <v>60657</v>
      </c>
      <c r="H1522">
        <v>0</v>
      </c>
      <c r="I1522">
        <v>4.47</v>
      </c>
      <c r="J1522">
        <v>12.78</v>
      </c>
    </row>
    <row r="1523" spans="1:10" x14ac:dyDescent="0.2">
      <c r="A1523" s="1">
        <v>44082</v>
      </c>
      <c r="B1523" t="s">
        <v>1614</v>
      </c>
      <c r="C1523" t="s">
        <v>11</v>
      </c>
      <c r="D1523" t="s">
        <v>11</v>
      </c>
      <c r="E1523" t="s">
        <v>12</v>
      </c>
      <c r="F1523" t="s">
        <v>24</v>
      </c>
      <c r="G1523">
        <v>21117</v>
      </c>
      <c r="H1523">
        <v>0</v>
      </c>
      <c r="I1523">
        <v>7.13</v>
      </c>
      <c r="J1523">
        <v>16.02</v>
      </c>
    </row>
    <row r="1524" spans="1:10" x14ac:dyDescent="0.2">
      <c r="A1524" s="1">
        <v>44082</v>
      </c>
      <c r="B1524" t="s">
        <v>1615</v>
      </c>
      <c r="C1524" t="s">
        <v>11</v>
      </c>
      <c r="D1524" t="s">
        <v>11</v>
      </c>
      <c r="E1524" t="s">
        <v>12</v>
      </c>
      <c r="F1524" t="s">
        <v>24</v>
      </c>
      <c r="G1524">
        <v>33704</v>
      </c>
      <c r="H1524">
        <v>0</v>
      </c>
      <c r="I1524">
        <v>6.48</v>
      </c>
      <c r="J1524">
        <v>8.42</v>
      </c>
    </row>
    <row r="1525" spans="1:10" x14ac:dyDescent="0.2">
      <c r="A1525" s="1">
        <v>44082</v>
      </c>
      <c r="B1525" t="s">
        <v>1616</v>
      </c>
      <c r="C1525" t="s">
        <v>11</v>
      </c>
      <c r="D1525" t="s">
        <v>11</v>
      </c>
      <c r="E1525" t="s">
        <v>12</v>
      </c>
      <c r="F1525" t="s">
        <v>24</v>
      </c>
      <c r="G1525">
        <v>75056</v>
      </c>
      <c r="H1525">
        <v>0</v>
      </c>
      <c r="I1525">
        <v>2.19</v>
      </c>
      <c r="J1525">
        <v>8.7100000000000009</v>
      </c>
    </row>
    <row r="1526" spans="1:10" x14ac:dyDescent="0.2">
      <c r="A1526" s="1">
        <v>44082</v>
      </c>
      <c r="B1526" t="s">
        <v>1617</v>
      </c>
      <c r="C1526" t="s">
        <v>11</v>
      </c>
      <c r="D1526" t="s">
        <v>11</v>
      </c>
      <c r="E1526" t="s">
        <v>12</v>
      </c>
      <c r="F1526" t="s">
        <v>24</v>
      </c>
      <c r="G1526" s="2" t="s">
        <v>1490</v>
      </c>
      <c r="H1526">
        <v>0</v>
      </c>
      <c r="I1526">
        <v>10.94</v>
      </c>
      <c r="J1526">
        <v>12.21</v>
      </c>
    </row>
    <row r="1527" spans="1:10" x14ac:dyDescent="0.2">
      <c r="A1527" s="1">
        <v>44082</v>
      </c>
      <c r="B1527" t="s">
        <v>1618</v>
      </c>
      <c r="C1527" t="s">
        <v>11</v>
      </c>
      <c r="D1527" t="s">
        <v>11</v>
      </c>
      <c r="E1527" t="s">
        <v>12</v>
      </c>
      <c r="F1527" t="s">
        <v>16</v>
      </c>
      <c r="G1527">
        <v>90280</v>
      </c>
      <c r="H1527">
        <v>0</v>
      </c>
      <c r="I1527">
        <v>1.1200000000000001</v>
      </c>
      <c r="J1527">
        <v>2.78</v>
      </c>
    </row>
    <row r="1528" spans="1:10" x14ac:dyDescent="0.2">
      <c r="A1528" s="1">
        <v>44082</v>
      </c>
      <c r="B1528" t="s">
        <v>1619</v>
      </c>
      <c r="C1528" t="s">
        <v>11</v>
      </c>
      <c r="D1528" t="s">
        <v>11</v>
      </c>
      <c r="E1528" t="s">
        <v>12</v>
      </c>
      <c r="F1528" t="s">
        <v>24</v>
      </c>
      <c r="G1528">
        <v>11756</v>
      </c>
      <c r="H1528">
        <v>0</v>
      </c>
      <c r="I1528">
        <v>10.44</v>
      </c>
      <c r="J1528">
        <v>9.56</v>
      </c>
    </row>
    <row r="1529" spans="1:10" x14ac:dyDescent="0.2">
      <c r="A1529" s="1">
        <v>44082</v>
      </c>
      <c r="B1529" t="s">
        <v>1620</v>
      </c>
      <c r="C1529" t="s">
        <v>11</v>
      </c>
      <c r="D1529" t="s">
        <v>11</v>
      </c>
      <c r="E1529" t="s">
        <v>12</v>
      </c>
      <c r="F1529" t="s">
        <v>24</v>
      </c>
      <c r="G1529">
        <v>94531</v>
      </c>
      <c r="H1529">
        <v>0</v>
      </c>
      <c r="I1529">
        <v>2.34</v>
      </c>
      <c r="J1529">
        <v>7.56</v>
      </c>
    </row>
    <row r="1530" spans="1:10" x14ac:dyDescent="0.2">
      <c r="A1530" s="1">
        <v>44082</v>
      </c>
      <c r="B1530" t="s">
        <v>1621</v>
      </c>
      <c r="C1530" t="s">
        <v>11</v>
      </c>
      <c r="D1530" t="s">
        <v>11</v>
      </c>
      <c r="E1530" t="s">
        <v>12</v>
      </c>
      <c r="F1530" t="s">
        <v>16</v>
      </c>
      <c r="G1530">
        <v>85296</v>
      </c>
      <c r="H1530">
        <v>0</v>
      </c>
      <c r="I1530">
        <v>2.88</v>
      </c>
      <c r="J1530">
        <v>5.12</v>
      </c>
    </row>
    <row r="1531" spans="1:10" x14ac:dyDescent="0.2">
      <c r="A1531" s="1">
        <v>44082</v>
      </c>
      <c r="B1531" t="s">
        <v>1622</v>
      </c>
      <c r="C1531" t="s">
        <v>11</v>
      </c>
      <c r="D1531" t="s">
        <v>11</v>
      </c>
      <c r="E1531" t="s">
        <v>12</v>
      </c>
      <c r="F1531" t="s">
        <v>16</v>
      </c>
      <c r="G1531">
        <v>84129</v>
      </c>
      <c r="H1531">
        <v>0</v>
      </c>
      <c r="I1531">
        <v>1.56</v>
      </c>
      <c r="J1531">
        <v>5.39</v>
      </c>
    </row>
    <row r="1532" spans="1:10" x14ac:dyDescent="0.2">
      <c r="A1532" s="1">
        <v>44082</v>
      </c>
      <c r="B1532" t="s">
        <v>1623</v>
      </c>
      <c r="C1532" t="s">
        <v>11</v>
      </c>
      <c r="D1532" t="s">
        <v>11</v>
      </c>
      <c r="E1532" t="s">
        <v>12</v>
      </c>
      <c r="F1532" t="s">
        <v>16</v>
      </c>
      <c r="G1532">
        <v>73072</v>
      </c>
      <c r="H1532">
        <v>0</v>
      </c>
      <c r="I1532">
        <v>1.1100000000000001</v>
      </c>
      <c r="J1532">
        <v>2.84</v>
      </c>
    </row>
    <row r="1533" spans="1:10" x14ac:dyDescent="0.2">
      <c r="A1533" s="1">
        <v>44082</v>
      </c>
      <c r="B1533" t="s">
        <v>1624</v>
      </c>
      <c r="C1533" t="s">
        <v>11</v>
      </c>
      <c r="D1533" t="s">
        <v>11</v>
      </c>
      <c r="E1533" t="s">
        <v>12</v>
      </c>
      <c r="F1533" t="s">
        <v>24</v>
      </c>
      <c r="G1533">
        <v>28277</v>
      </c>
      <c r="H1533">
        <v>0</v>
      </c>
      <c r="I1533">
        <v>4.43</v>
      </c>
      <c r="J1533">
        <v>9.2200000000000006</v>
      </c>
    </row>
    <row r="1534" spans="1:10" x14ac:dyDescent="0.2">
      <c r="A1534" s="1">
        <v>44082</v>
      </c>
      <c r="B1534" t="s">
        <v>1625</v>
      </c>
      <c r="C1534" t="s">
        <v>11</v>
      </c>
      <c r="D1534" t="s">
        <v>11</v>
      </c>
      <c r="E1534" t="s">
        <v>12</v>
      </c>
      <c r="F1534" t="s">
        <v>24</v>
      </c>
      <c r="G1534">
        <v>84005</v>
      </c>
      <c r="H1534">
        <v>0</v>
      </c>
      <c r="I1534">
        <v>0.79</v>
      </c>
      <c r="J1534">
        <v>7.46</v>
      </c>
    </row>
    <row r="1535" spans="1:10" x14ac:dyDescent="0.2">
      <c r="A1535" s="1">
        <v>44082</v>
      </c>
      <c r="B1535" t="s">
        <v>1626</v>
      </c>
      <c r="C1535" t="s">
        <v>11</v>
      </c>
      <c r="D1535" t="s">
        <v>11</v>
      </c>
      <c r="E1535" t="s">
        <v>12</v>
      </c>
      <c r="F1535" t="s">
        <v>16</v>
      </c>
      <c r="G1535">
        <v>73072</v>
      </c>
      <c r="H1535">
        <v>0</v>
      </c>
      <c r="I1535">
        <v>1.37</v>
      </c>
      <c r="J1535">
        <v>4.08</v>
      </c>
    </row>
    <row r="1536" spans="1:10" x14ac:dyDescent="0.2">
      <c r="A1536" s="1">
        <v>44082</v>
      </c>
      <c r="B1536" t="s">
        <v>1627</v>
      </c>
      <c r="C1536" t="s">
        <v>11</v>
      </c>
      <c r="D1536" t="s">
        <v>11</v>
      </c>
      <c r="E1536" t="s">
        <v>12</v>
      </c>
      <c r="F1536" t="s">
        <v>16</v>
      </c>
      <c r="G1536">
        <v>91016</v>
      </c>
      <c r="H1536">
        <v>0</v>
      </c>
      <c r="I1536">
        <v>1.62</v>
      </c>
      <c r="J1536">
        <v>5.43</v>
      </c>
    </row>
    <row r="1537" spans="1:10" x14ac:dyDescent="0.2">
      <c r="A1537" s="1">
        <v>44082</v>
      </c>
      <c r="B1537" t="s">
        <v>1628</v>
      </c>
      <c r="C1537" t="s">
        <v>11</v>
      </c>
      <c r="D1537" t="s">
        <v>11</v>
      </c>
      <c r="E1537" t="s">
        <v>12</v>
      </c>
      <c r="F1537" t="s">
        <v>24</v>
      </c>
      <c r="G1537">
        <v>85747</v>
      </c>
      <c r="H1537">
        <v>0</v>
      </c>
      <c r="I1537">
        <v>2.38</v>
      </c>
      <c r="J1537">
        <v>10.67</v>
      </c>
    </row>
    <row r="1538" spans="1:10" x14ac:dyDescent="0.2">
      <c r="A1538" s="1">
        <v>44082</v>
      </c>
      <c r="B1538" t="s">
        <v>1629</v>
      </c>
      <c r="C1538" t="s">
        <v>11</v>
      </c>
      <c r="D1538" t="s">
        <v>11</v>
      </c>
      <c r="E1538" t="s">
        <v>12</v>
      </c>
      <c r="F1538" t="s">
        <v>16</v>
      </c>
      <c r="G1538">
        <v>98942</v>
      </c>
      <c r="H1538">
        <v>0</v>
      </c>
      <c r="I1538">
        <v>1.1100000000000001</v>
      </c>
      <c r="J1538">
        <v>2.84</v>
      </c>
    </row>
    <row r="1539" spans="1:10" x14ac:dyDescent="0.2">
      <c r="A1539" s="1">
        <v>44082</v>
      </c>
      <c r="B1539" t="s">
        <v>1630</v>
      </c>
      <c r="C1539" t="s">
        <v>11</v>
      </c>
      <c r="D1539" t="s">
        <v>11</v>
      </c>
      <c r="E1539" t="s">
        <v>12</v>
      </c>
      <c r="F1539" t="s">
        <v>24</v>
      </c>
      <c r="G1539">
        <v>84601</v>
      </c>
      <c r="H1539">
        <v>0</v>
      </c>
      <c r="I1539">
        <v>0.79</v>
      </c>
      <c r="J1539">
        <v>7.46</v>
      </c>
    </row>
    <row r="1540" spans="1:10" x14ac:dyDescent="0.2">
      <c r="A1540" s="1">
        <v>44082</v>
      </c>
      <c r="B1540" t="s">
        <v>1631</v>
      </c>
      <c r="C1540" t="s">
        <v>11</v>
      </c>
      <c r="D1540" t="s">
        <v>11</v>
      </c>
      <c r="E1540" t="s">
        <v>12</v>
      </c>
      <c r="F1540" t="s">
        <v>16</v>
      </c>
      <c r="G1540">
        <v>85143</v>
      </c>
      <c r="H1540">
        <v>0</v>
      </c>
      <c r="I1540">
        <v>1.1200000000000001</v>
      </c>
      <c r="J1540">
        <v>2.78</v>
      </c>
    </row>
    <row r="1541" spans="1:10" x14ac:dyDescent="0.2">
      <c r="A1541" s="1">
        <v>44082</v>
      </c>
      <c r="B1541" t="s">
        <v>1632</v>
      </c>
      <c r="C1541" t="s">
        <v>11</v>
      </c>
      <c r="D1541" t="s">
        <v>11</v>
      </c>
      <c r="E1541" t="s">
        <v>12</v>
      </c>
      <c r="F1541" t="s">
        <v>16</v>
      </c>
      <c r="G1541">
        <v>99301</v>
      </c>
      <c r="H1541">
        <v>0</v>
      </c>
      <c r="I1541">
        <v>1.1200000000000001</v>
      </c>
      <c r="J1541">
        <v>2.78</v>
      </c>
    </row>
    <row r="1542" spans="1:10" x14ac:dyDescent="0.2">
      <c r="A1542" s="1">
        <v>44082</v>
      </c>
      <c r="B1542" t="s">
        <v>1633</v>
      </c>
      <c r="C1542" t="s">
        <v>11</v>
      </c>
      <c r="D1542" t="s">
        <v>11</v>
      </c>
      <c r="E1542" t="s">
        <v>12</v>
      </c>
      <c r="F1542" t="s">
        <v>16</v>
      </c>
      <c r="G1542">
        <v>27526</v>
      </c>
      <c r="H1542">
        <v>0</v>
      </c>
      <c r="I1542">
        <v>1</v>
      </c>
      <c r="J1542">
        <v>3.05</v>
      </c>
    </row>
    <row r="1543" spans="1:10" x14ac:dyDescent="0.2">
      <c r="A1543" s="1">
        <v>44082</v>
      </c>
      <c r="B1543" t="s">
        <v>1634</v>
      </c>
      <c r="C1543" t="s">
        <v>11</v>
      </c>
      <c r="D1543" t="s">
        <v>11</v>
      </c>
      <c r="E1543" t="s">
        <v>12</v>
      </c>
      <c r="F1543" t="s">
        <v>16</v>
      </c>
      <c r="G1543">
        <v>84097</v>
      </c>
      <c r="H1543">
        <v>0</v>
      </c>
      <c r="I1543">
        <v>1.89</v>
      </c>
      <c r="J1543">
        <v>5.86</v>
      </c>
    </row>
    <row r="1544" spans="1:10" x14ac:dyDescent="0.2">
      <c r="A1544" s="1">
        <v>44082</v>
      </c>
      <c r="B1544" t="s">
        <v>1635</v>
      </c>
      <c r="C1544" t="s">
        <v>11</v>
      </c>
      <c r="D1544" t="s">
        <v>11</v>
      </c>
      <c r="E1544" t="s">
        <v>12</v>
      </c>
      <c r="F1544" t="s">
        <v>24</v>
      </c>
      <c r="G1544">
        <v>11361</v>
      </c>
      <c r="H1544">
        <v>0</v>
      </c>
      <c r="I1544">
        <v>6.48</v>
      </c>
      <c r="J1544">
        <v>8.42</v>
      </c>
    </row>
    <row r="1545" spans="1:10" x14ac:dyDescent="0.2">
      <c r="A1545" s="1">
        <v>44082</v>
      </c>
      <c r="B1545" t="s">
        <v>1636</v>
      </c>
      <c r="C1545" t="s">
        <v>11</v>
      </c>
      <c r="D1545" t="s">
        <v>11</v>
      </c>
      <c r="E1545" t="s">
        <v>12</v>
      </c>
      <c r="F1545" t="s">
        <v>16</v>
      </c>
      <c r="G1545" t="s">
        <v>1637</v>
      </c>
      <c r="H1545">
        <v>0</v>
      </c>
      <c r="I1545">
        <v>1.1200000000000001</v>
      </c>
      <c r="J1545">
        <v>2.78</v>
      </c>
    </row>
    <row r="1546" spans="1:10" x14ac:dyDescent="0.2">
      <c r="A1546" s="1">
        <v>44082</v>
      </c>
      <c r="B1546" t="s">
        <v>1638</v>
      </c>
      <c r="C1546" t="s">
        <v>11</v>
      </c>
      <c r="D1546" t="s">
        <v>11</v>
      </c>
      <c r="E1546" t="s">
        <v>12</v>
      </c>
      <c r="F1546" t="s">
        <v>16</v>
      </c>
      <c r="G1546">
        <v>60071</v>
      </c>
      <c r="H1546">
        <v>0</v>
      </c>
      <c r="I1546">
        <v>1.32</v>
      </c>
      <c r="J1546">
        <v>4.18</v>
      </c>
    </row>
    <row r="1547" spans="1:10" x14ac:dyDescent="0.2">
      <c r="A1547" s="1">
        <v>44082</v>
      </c>
      <c r="B1547" t="s">
        <v>1639</v>
      </c>
      <c r="C1547" t="s">
        <v>11</v>
      </c>
      <c r="D1547" t="s">
        <v>11</v>
      </c>
      <c r="E1547" t="s">
        <v>12</v>
      </c>
      <c r="F1547" t="s">
        <v>24</v>
      </c>
      <c r="G1547">
        <v>99324</v>
      </c>
      <c r="H1547">
        <v>0</v>
      </c>
      <c r="I1547">
        <v>2.88</v>
      </c>
      <c r="J1547">
        <v>8.02</v>
      </c>
    </row>
    <row r="1548" spans="1:10" x14ac:dyDescent="0.2">
      <c r="A1548" s="1">
        <v>44082</v>
      </c>
      <c r="B1548" t="s">
        <v>1640</v>
      </c>
      <c r="C1548" t="s">
        <v>11</v>
      </c>
      <c r="D1548" t="s">
        <v>11</v>
      </c>
      <c r="E1548" t="s">
        <v>12</v>
      </c>
      <c r="F1548" t="s">
        <v>24</v>
      </c>
      <c r="G1548">
        <v>28027</v>
      </c>
      <c r="H1548">
        <v>0</v>
      </c>
      <c r="I1548">
        <v>5.5</v>
      </c>
      <c r="J1548">
        <v>8.15</v>
      </c>
    </row>
    <row r="1549" spans="1:10" x14ac:dyDescent="0.2">
      <c r="A1549" s="1">
        <v>44082</v>
      </c>
      <c r="B1549" t="s">
        <v>1641</v>
      </c>
      <c r="C1549" t="s">
        <v>11</v>
      </c>
      <c r="D1549" t="s">
        <v>11</v>
      </c>
      <c r="E1549" t="s">
        <v>12</v>
      </c>
      <c r="F1549" t="s">
        <v>16</v>
      </c>
      <c r="G1549">
        <v>84780</v>
      </c>
      <c r="H1549">
        <v>0</v>
      </c>
      <c r="I1549">
        <v>1.06</v>
      </c>
      <c r="J1549">
        <v>2.74</v>
      </c>
    </row>
    <row r="1550" spans="1:10" x14ac:dyDescent="0.2">
      <c r="A1550" s="1">
        <v>44082</v>
      </c>
      <c r="B1550" t="s">
        <v>1642</v>
      </c>
      <c r="C1550" t="s">
        <v>11</v>
      </c>
      <c r="D1550" t="s">
        <v>11</v>
      </c>
      <c r="E1550" t="s">
        <v>12</v>
      </c>
      <c r="F1550" t="s">
        <v>16</v>
      </c>
      <c r="G1550">
        <v>84015</v>
      </c>
      <c r="H1550">
        <v>0</v>
      </c>
      <c r="I1550">
        <v>1.06</v>
      </c>
      <c r="J1550">
        <v>2.74</v>
      </c>
    </row>
    <row r="1551" spans="1:10" x14ac:dyDescent="0.2">
      <c r="A1551" s="1">
        <v>44082</v>
      </c>
      <c r="B1551" t="s">
        <v>1643</v>
      </c>
      <c r="C1551" t="s">
        <v>11</v>
      </c>
      <c r="D1551" t="s">
        <v>11</v>
      </c>
      <c r="E1551" t="s">
        <v>12</v>
      </c>
      <c r="F1551" t="s">
        <v>16</v>
      </c>
      <c r="G1551">
        <v>76226</v>
      </c>
      <c r="H1551">
        <v>0</v>
      </c>
      <c r="I1551">
        <v>2.98</v>
      </c>
      <c r="J1551">
        <v>5.27</v>
      </c>
    </row>
    <row r="1552" spans="1:10" x14ac:dyDescent="0.2">
      <c r="A1552" s="1">
        <v>44082</v>
      </c>
      <c r="B1552" t="s">
        <v>1644</v>
      </c>
      <c r="C1552" t="s">
        <v>11</v>
      </c>
      <c r="D1552" t="s">
        <v>11</v>
      </c>
      <c r="E1552" t="s">
        <v>12</v>
      </c>
      <c r="F1552" t="s">
        <v>24</v>
      </c>
      <c r="G1552">
        <v>45439</v>
      </c>
      <c r="H1552">
        <v>0</v>
      </c>
      <c r="I1552">
        <v>4.43</v>
      </c>
      <c r="J1552">
        <v>9.2200000000000006</v>
      </c>
    </row>
    <row r="1553" spans="1:10" x14ac:dyDescent="0.2">
      <c r="A1553" s="1">
        <v>44082</v>
      </c>
      <c r="B1553" t="s">
        <v>1645</v>
      </c>
      <c r="C1553" t="s">
        <v>11</v>
      </c>
      <c r="D1553" t="s">
        <v>11</v>
      </c>
      <c r="E1553" t="s">
        <v>12</v>
      </c>
      <c r="F1553" t="s">
        <v>16</v>
      </c>
      <c r="G1553" s="2" t="s">
        <v>1646</v>
      </c>
      <c r="H1553">
        <v>0</v>
      </c>
      <c r="I1553">
        <v>1.02</v>
      </c>
      <c r="J1553">
        <v>3.18</v>
      </c>
    </row>
    <row r="1554" spans="1:10" x14ac:dyDescent="0.2">
      <c r="A1554" s="1">
        <v>44082</v>
      </c>
      <c r="B1554" t="s">
        <v>1647</v>
      </c>
      <c r="C1554" t="s">
        <v>11</v>
      </c>
      <c r="D1554" t="s">
        <v>11</v>
      </c>
      <c r="E1554" t="s">
        <v>12</v>
      </c>
      <c r="F1554" t="s">
        <v>16</v>
      </c>
      <c r="G1554">
        <v>84663</v>
      </c>
      <c r="H1554">
        <v>0</v>
      </c>
      <c r="I1554">
        <v>1.06</v>
      </c>
      <c r="J1554">
        <v>2.74</v>
      </c>
    </row>
    <row r="1555" spans="1:10" x14ac:dyDescent="0.2">
      <c r="A1555" s="1">
        <v>44083</v>
      </c>
      <c r="B1555" t="s">
        <v>1648</v>
      </c>
      <c r="C1555" t="s">
        <v>11</v>
      </c>
      <c r="D1555" t="s">
        <v>11</v>
      </c>
      <c r="E1555" t="s">
        <v>12</v>
      </c>
      <c r="F1555" t="s">
        <v>16</v>
      </c>
      <c r="G1555">
        <v>98065</v>
      </c>
      <c r="H1555">
        <v>0</v>
      </c>
      <c r="I1555">
        <v>2.98</v>
      </c>
      <c r="J1555">
        <v>5.27</v>
      </c>
    </row>
    <row r="1556" spans="1:10" x14ac:dyDescent="0.2">
      <c r="A1556" s="1">
        <v>44085</v>
      </c>
      <c r="B1556" t="s">
        <v>1649</v>
      </c>
      <c r="C1556" t="s">
        <v>11</v>
      </c>
      <c r="D1556" t="s">
        <v>11</v>
      </c>
      <c r="E1556" t="s">
        <v>12</v>
      </c>
      <c r="F1556" t="s">
        <v>24</v>
      </c>
      <c r="G1556">
        <v>23503</v>
      </c>
      <c r="H1556">
        <v>0</v>
      </c>
      <c r="I1556">
        <v>5.34</v>
      </c>
      <c r="J1556">
        <v>9.56</v>
      </c>
    </row>
    <row r="1557" spans="1:10" x14ac:dyDescent="0.2">
      <c r="A1557" s="1">
        <v>44085</v>
      </c>
      <c r="B1557" t="s">
        <v>1650</v>
      </c>
      <c r="C1557" t="s">
        <v>11</v>
      </c>
      <c r="D1557" t="s">
        <v>11</v>
      </c>
      <c r="E1557" t="s">
        <v>12</v>
      </c>
      <c r="F1557" t="s">
        <v>24</v>
      </c>
      <c r="G1557">
        <v>84097</v>
      </c>
      <c r="H1557">
        <v>0</v>
      </c>
      <c r="I1557">
        <v>1.36</v>
      </c>
      <c r="J1557">
        <v>10.49</v>
      </c>
    </row>
    <row r="1558" spans="1:10" x14ac:dyDescent="0.2">
      <c r="A1558" s="1">
        <v>44085</v>
      </c>
      <c r="B1558" t="s">
        <v>1651</v>
      </c>
      <c r="C1558" t="s">
        <v>11</v>
      </c>
      <c r="D1558" t="s">
        <v>11</v>
      </c>
      <c r="E1558" t="s">
        <v>12</v>
      </c>
      <c r="F1558" t="s">
        <v>16</v>
      </c>
      <c r="G1558">
        <v>84043</v>
      </c>
      <c r="H1558">
        <v>0</v>
      </c>
      <c r="I1558">
        <v>1.37</v>
      </c>
      <c r="J1558">
        <v>3.93</v>
      </c>
    </row>
    <row r="1559" spans="1:10" x14ac:dyDescent="0.2">
      <c r="A1559" s="1">
        <v>44085</v>
      </c>
      <c r="B1559" t="s">
        <v>1652</v>
      </c>
      <c r="C1559" t="s">
        <v>11</v>
      </c>
      <c r="D1559" t="s">
        <v>11</v>
      </c>
      <c r="E1559" t="s">
        <v>12</v>
      </c>
      <c r="F1559" t="s">
        <v>24</v>
      </c>
      <c r="G1559">
        <v>72908</v>
      </c>
      <c r="H1559">
        <v>0</v>
      </c>
      <c r="I1559">
        <v>3.64</v>
      </c>
      <c r="J1559">
        <v>10.31</v>
      </c>
    </row>
    <row r="1560" spans="1:10" x14ac:dyDescent="0.2">
      <c r="A1560" s="1">
        <v>44085</v>
      </c>
      <c r="B1560" t="s">
        <v>1653</v>
      </c>
      <c r="C1560" t="s">
        <v>11</v>
      </c>
      <c r="D1560" t="s">
        <v>11</v>
      </c>
      <c r="E1560" t="s">
        <v>12</v>
      </c>
      <c r="F1560" t="s">
        <v>24</v>
      </c>
      <c r="G1560">
        <v>84721</v>
      </c>
      <c r="H1560">
        <v>0</v>
      </c>
      <c r="I1560">
        <v>0.79</v>
      </c>
      <c r="J1560">
        <v>7.46</v>
      </c>
    </row>
    <row r="1561" spans="1:10" x14ac:dyDescent="0.2">
      <c r="A1561" s="1">
        <v>44085</v>
      </c>
      <c r="B1561" t="s">
        <v>1654</v>
      </c>
      <c r="C1561" t="s">
        <v>11</v>
      </c>
      <c r="D1561" t="s">
        <v>11</v>
      </c>
      <c r="E1561" t="s">
        <v>12</v>
      </c>
      <c r="F1561" t="s">
        <v>24</v>
      </c>
      <c r="G1561">
        <v>76051</v>
      </c>
      <c r="H1561">
        <v>0</v>
      </c>
      <c r="I1561">
        <v>3.84</v>
      </c>
      <c r="J1561">
        <v>8.7100000000000009</v>
      </c>
    </row>
    <row r="1562" spans="1:10" x14ac:dyDescent="0.2">
      <c r="A1562" s="1">
        <v>44085</v>
      </c>
      <c r="B1562" t="s">
        <v>1655</v>
      </c>
      <c r="C1562" t="s">
        <v>11</v>
      </c>
      <c r="D1562" t="s">
        <v>11</v>
      </c>
      <c r="E1562" t="s">
        <v>12</v>
      </c>
      <c r="F1562" t="s">
        <v>24</v>
      </c>
      <c r="G1562">
        <v>95003</v>
      </c>
      <c r="H1562">
        <v>0</v>
      </c>
      <c r="I1562">
        <v>1.88</v>
      </c>
      <c r="J1562">
        <v>8.02</v>
      </c>
    </row>
    <row r="1563" spans="1:10" x14ac:dyDescent="0.2">
      <c r="A1563" s="1">
        <v>44085</v>
      </c>
      <c r="B1563" t="s">
        <v>1656</v>
      </c>
      <c r="C1563" t="s">
        <v>11</v>
      </c>
      <c r="D1563" t="s">
        <v>11</v>
      </c>
      <c r="E1563" t="s">
        <v>12</v>
      </c>
      <c r="F1563" t="s">
        <v>24</v>
      </c>
      <c r="G1563" t="s">
        <v>1657</v>
      </c>
      <c r="H1563">
        <v>0</v>
      </c>
      <c r="I1563">
        <v>4.43</v>
      </c>
      <c r="J1563">
        <v>9.2200000000000006</v>
      </c>
    </row>
    <row r="1564" spans="1:10" x14ac:dyDescent="0.2">
      <c r="A1564" s="1">
        <v>44085</v>
      </c>
      <c r="B1564" t="s">
        <v>1658</v>
      </c>
      <c r="C1564" t="s">
        <v>11</v>
      </c>
      <c r="D1564" t="s">
        <v>1254</v>
      </c>
      <c r="E1564" t="s">
        <v>951</v>
      </c>
      <c r="F1564" t="s">
        <v>952</v>
      </c>
      <c r="G1564" t="s">
        <v>1659</v>
      </c>
      <c r="H1564">
        <v>34.17</v>
      </c>
      <c r="I1564">
        <v>111.38</v>
      </c>
      <c r="J1564">
        <v>40.58</v>
      </c>
    </row>
    <row r="1565" spans="1:10" x14ac:dyDescent="0.2">
      <c r="A1565" s="1">
        <v>44088</v>
      </c>
      <c r="B1565" t="s">
        <v>1660</v>
      </c>
      <c r="C1565" t="s">
        <v>11</v>
      </c>
      <c r="D1565" t="s">
        <v>11</v>
      </c>
      <c r="E1565" t="s">
        <v>12</v>
      </c>
      <c r="F1565" t="s">
        <v>24</v>
      </c>
      <c r="G1565">
        <v>95677</v>
      </c>
      <c r="H1565">
        <v>0</v>
      </c>
      <c r="I1565">
        <v>1.88</v>
      </c>
      <c r="J1565">
        <v>8.02</v>
      </c>
    </row>
    <row r="1566" spans="1:10" x14ac:dyDescent="0.2">
      <c r="A1566" s="1">
        <v>44088</v>
      </c>
      <c r="B1566" t="s">
        <v>1661</v>
      </c>
      <c r="C1566" t="s">
        <v>11</v>
      </c>
      <c r="D1566" t="s">
        <v>11</v>
      </c>
      <c r="E1566" t="s">
        <v>12</v>
      </c>
      <c r="F1566" t="s">
        <v>24</v>
      </c>
      <c r="G1566">
        <v>11756</v>
      </c>
      <c r="H1566">
        <v>0</v>
      </c>
      <c r="I1566">
        <v>5.34</v>
      </c>
      <c r="J1566">
        <v>9.56</v>
      </c>
    </row>
    <row r="1567" spans="1:10" x14ac:dyDescent="0.2">
      <c r="A1567" s="1">
        <v>44088</v>
      </c>
      <c r="B1567" t="s">
        <v>1662</v>
      </c>
      <c r="C1567" t="s">
        <v>11</v>
      </c>
      <c r="D1567" t="s">
        <v>11</v>
      </c>
      <c r="E1567" t="s">
        <v>12</v>
      </c>
      <c r="F1567" t="s">
        <v>24</v>
      </c>
      <c r="G1567">
        <v>84108</v>
      </c>
      <c r="H1567">
        <v>0</v>
      </c>
      <c r="I1567">
        <v>0.79</v>
      </c>
      <c r="J1567">
        <v>7.46</v>
      </c>
    </row>
    <row r="1568" spans="1:10" x14ac:dyDescent="0.2">
      <c r="A1568" s="1">
        <v>44088</v>
      </c>
      <c r="B1568" t="s">
        <v>1663</v>
      </c>
      <c r="C1568" t="s">
        <v>11</v>
      </c>
      <c r="D1568" t="s">
        <v>11</v>
      </c>
      <c r="E1568" t="s">
        <v>12</v>
      </c>
      <c r="F1568" t="s">
        <v>24</v>
      </c>
      <c r="G1568">
        <v>33704</v>
      </c>
      <c r="H1568">
        <v>0</v>
      </c>
      <c r="I1568">
        <v>5.34</v>
      </c>
      <c r="J1568">
        <v>9.56</v>
      </c>
    </row>
    <row r="1569" spans="1:10" x14ac:dyDescent="0.2">
      <c r="A1569" s="1">
        <v>44088</v>
      </c>
      <c r="B1569" t="s">
        <v>1664</v>
      </c>
      <c r="C1569" t="s">
        <v>11</v>
      </c>
      <c r="D1569" t="s">
        <v>674</v>
      </c>
      <c r="E1569" t="s">
        <v>951</v>
      </c>
      <c r="F1569" t="s">
        <v>952</v>
      </c>
      <c r="G1569" t="s">
        <v>1424</v>
      </c>
      <c r="H1569">
        <v>25</v>
      </c>
      <c r="I1569">
        <v>77.489999999999995</v>
      </c>
      <c r="J1569">
        <v>29.4</v>
      </c>
    </row>
    <row r="1570" spans="1:10" x14ac:dyDescent="0.2">
      <c r="A1570" s="1">
        <v>44088</v>
      </c>
      <c r="B1570" t="s">
        <v>1665</v>
      </c>
      <c r="C1570" t="s">
        <v>11</v>
      </c>
      <c r="D1570" t="s">
        <v>11</v>
      </c>
      <c r="E1570" t="s">
        <v>12</v>
      </c>
      <c r="F1570" t="s">
        <v>24</v>
      </c>
      <c r="G1570">
        <v>23503</v>
      </c>
      <c r="H1570">
        <v>0</v>
      </c>
      <c r="I1570">
        <v>6.48</v>
      </c>
      <c r="J1570">
        <v>8.42</v>
      </c>
    </row>
    <row r="1571" spans="1:10" x14ac:dyDescent="0.2">
      <c r="A1571" s="1">
        <v>44088</v>
      </c>
      <c r="B1571" t="s">
        <v>1666</v>
      </c>
      <c r="C1571" t="s">
        <v>11</v>
      </c>
      <c r="D1571" t="s">
        <v>11</v>
      </c>
      <c r="E1571" t="s">
        <v>12</v>
      </c>
      <c r="F1571" t="s">
        <v>24</v>
      </c>
      <c r="G1571">
        <v>90280</v>
      </c>
      <c r="H1571">
        <v>0</v>
      </c>
      <c r="I1571">
        <v>2.31</v>
      </c>
      <c r="J1571">
        <v>8.59</v>
      </c>
    </row>
    <row r="1572" spans="1:10" x14ac:dyDescent="0.2">
      <c r="A1572" s="1">
        <v>44088</v>
      </c>
      <c r="B1572" t="s">
        <v>1667</v>
      </c>
      <c r="C1572" t="s">
        <v>11</v>
      </c>
      <c r="D1572" t="s">
        <v>11</v>
      </c>
      <c r="E1572" t="s">
        <v>12</v>
      </c>
      <c r="F1572" t="s">
        <v>24</v>
      </c>
      <c r="G1572">
        <v>84043</v>
      </c>
      <c r="H1572">
        <v>0</v>
      </c>
      <c r="I1572">
        <v>0.79</v>
      </c>
      <c r="J1572">
        <v>7.46</v>
      </c>
    </row>
    <row r="1573" spans="1:10" x14ac:dyDescent="0.2">
      <c r="A1573" s="1">
        <v>44088</v>
      </c>
      <c r="B1573" t="s">
        <v>1668</v>
      </c>
      <c r="C1573" t="s">
        <v>11</v>
      </c>
      <c r="D1573" t="s">
        <v>11</v>
      </c>
      <c r="E1573" t="s">
        <v>12</v>
      </c>
      <c r="F1573" t="s">
        <v>24</v>
      </c>
      <c r="G1573">
        <v>84059</v>
      </c>
      <c r="H1573">
        <v>0</v>
      </c>
      <c r="I1573">
        <v>2.16</v>
      </c>
      <c r="J1573">
        <v>8.0399999999999991</v>
      </c>
    </row>
    <row r="1574" spans="1:10" x14ac:dyDescent="0.2">
      <c r="A1574" s="1">
        <v>44089</v>
      </c>
      <c r="B1574" t="s">
        <v>1669</v>
      </c>
      <c r="C1574" t="s">
        <v>11</v>
      </c>
      <c r="D1574" t="s">
        <v>11</v>
      </c>
      <c r="E1574" t="s">
        <v>12</v>
      </c>
      <c r="F1574" t="s">
        <v>24</v>
      </c>
      <c r="G1574">
        <v>33704</v>
      </c>
      <c r="H1574">
        <v>0</v>
      </c>
      <c r="I1574">
        <v>7.13</v>
      </c>
      <c r="J1574">
        <v>16.02</v>
      </c>
    </row>
    <row r="1575" spans="1:10" x14ac:dyDescent="0.2">
      <c r="A1575" s="1">
        <v>44090</v>
      </c>
      <c r="B1575" t="s">
        <v>1670</v>
      </c>
      <c r="C1575" t="s">
        <v>11</v>
      </c>
      <c r="D1575" t="s">
        <v>11</v>
      </c>
      <c r="E1575" t="s">
        <v>12</v>
      </c>
      <c r="F1575" t="s">
        <v>24</v>
      </c>
      <c r="G1575">
        <v>53222</v>
      </c>
      <c r="H1575">
        <v>0</v>
      </c>
      <c r="I1575">
        <v>9.07</v>
      </c>
      <c r="J1575">
        <v>12.78</v>
      </c>
    </row>
    <row r="1576" spans="1:10" x14ac:dyDescent="0.2">
      <c r="A1576" s="1">
        <v>44090</v>
      </c>
      <c r="B1576" t="s">
        <v>1671</v>
      </c>
      <c r="C1576" t="s">
        <v>11</v>
      </c>
      <c r="D1576" t="s">
        <v>11</v>
      </c>
      <c r="E1576" t="s">
        <v>12</v>
      </c>
      <c r="F1576" t="s">
        <v>24</v>
      </c>
      <c r="G1576">
        <v>28204</v>
      </c>
      <c r="H1576">
        <v>0</v>
      </c>
      <c r="I1576">
        <v>7.68</v>
      </c>
      <c r="J1576">
        <v>9.2200000000000006</v>
      </c>
    </row>
    <row r="1577" spans="1:10" x14ac:dyDescent="0.2">
      <c r="A1577" s="1">
        <v>44090</v>
      </c>
      <c r="B1577" t="s">
        <v>1672</v>
      </c>
      <c r="C1577" t="s">
        <v>11</v>
      </c>
      <c r="D1577" t="s">
        <v>11</v>
      </c>
      <c r="E1577" t="s">
        <v>12</v>
      </c>
      <c r="F1577" t="s">
        <v>24</v>
      </c>
      <c r="G1577">
        <v>93940</v>
      </c>
      <c r="H1577">
        <v>0</v>
      </c>
      <c r="I1577">
        <v>2.34</v>
      </c>
      <c r="J1577">
        <v>7.56</v>
      </c>
    </row>
    <row r="1578" spans="1:10" x14ac:dyDescent="0.2">
      <c r="A1578" s="1">
        <v>44090</v>
      </c>
      <c r="B1578" t="s">
        <v>1673</v>
      </c>
      <c r="C1578" t="s">
        <v>11</v>
      </c>
      <c r="D1578" t="s">
        <v>11</v>
      </c>
      <c r="E1578" t="s">
        <v>12</v>
      </c>
      <c r="F1578" t="s">
        <v>24</v>
      </c>
      <c r="G1578">
        <v>95678</v>
      </c>
      <c r="H1578">
        <v>0</v>
      </c>
      <c r="I1578">
        <v>2.31</v>
      </c>
      <c r="J1578">
        <v>8.59</v>
      </c>
    </row>
    <row r="1579" spans="1:10" x14ac:dyDescent="0.2">
      <c r="A1579" s="1">
        <v>44090</v>
      </c>
      <c r="B1579" t="s">
        <v>1674</v>
      </c>
      <c r="C1579" t="s">
        <v>11</v>
      </c>
      <c r="D1579" t="s">
        <v>11</v>
      </c>
      <c r="E1579" t="s">
        <v>12</v>
      </c>
      <c r="F1579" t="s">
        <v>16</v>
      </c>
      <c r="G1579">
        <v>84765</v>
      </c>
      <c r="H1579">
        <v>0</v>
      </c>
      <c r="I1579">
        <v>1.06</v>
      </c>
      <c r="J1579">
        <v>2.74</v>
      </c>
    </row>
    <row r="1580" spans="1:10" x14ac:dyDescent="0.2">
      <c r="A1580" s="1">
        <v>44091</v>
      </c>
      <c r="B1580" t="s">
        <v>1675</v>
      </c>
      <c r="C1580" t="s">
        <v>11</v>
      </c>
      <c r="D1580" t="s">
        <v>11</v>
      </c>
      <c r="E1580" t="s">
        <v>12</v>
      </c>
      <c r="F1580" t="s">
        <v>24</v>
      </c>
      <c r="G1580">
        <v>93117</v>
      </c>
      <c r="H1580">
        <v>0</v>
      </c>
      <c r="I1580">
        <v>2.38</v>
      </c>
      <c r="J1580">
        <v>10.67</v>
      </c>
    </row>
    <row r="1581" spans="1:10" x14ac:dyDescent="0.2">
      <c r="A1581" s="1">
        <v>44091</v>
      </c>
      <c r="B1581" t="s">
        <v>1676</v>
      </c>
      <c r="C1581" t="s">
        <v>11</v>
      </c>
      <c r="D1581" t="s">
        <v>11</v>
      </c>
      <c r="E1581" t="s">
        <v>12</v>
      </c>
      <c r="F1581" t="s">
        <v>24</v>
      </c>
      <c r="G1581">
        <v>95041</v>
      </c>
      <c r="H1581">
        <v>0</v>
      </c>
      <c r="I1581">
        <v>1.88</v>
      </c>
      <c r="J1581">
        <v>8.02</v>
      </c>
    </row>
    <row r="1582" spans="1:10" x14ac:dyDescent="0.2">
      <c r="A1582" s="1">
        <v>44092</v>
      </c>
      <c r="B1582" t="s">
        <v>1677</v>
      </c>
      <c r="C1582" t="s">
        <v>11</v>
      </c>
      <c r="D1582" t="s">
        <v>11</v>
      </c>
      <c r="E1582" t="s">
        <v>12</v>
      </c>
      <c r="F1582" t="s">
        <v>24</v>
      </c>
      <c r="G1582">
        <v>11756</v>
      </c>
      <c r="H1582">
        <v>0</v>
      </c>
      <c r="I1582">
        <v>19.64</v>
      </c>
      <c r="J1582">
        <v>9.56</v>
      </c>
    </row>
    <row r="1583" spans="1:10" x14ac:dyDescent="0.2">
      <c r="A1583" s="1">
        <v>44092</v>
      </c>
      <c r="B1583" t="s">
        <v>1678</v>
      </c>
      <c r="C1583" t="s">
        <v>11</v>
      </c>
      <c r="D1583" t="s">
        <v>11</v>
      </c>
      <c r="E1583" t="s">
        <v>12</v>
      </c>
      <c r="F1583" t="s">
        <v>16</v>
      </c>
      <c r="G1583">
        <v>85201</v>
      </c>
      <c r="H1583">
        <v>0</v>
      </c>
      <c r="I1583">
        <v>0.93</v>
      </c>
      <c r="J1583">
        <v>5.12</v>
      </c>
    </row>
    <row r="1584" spans="1:10" x14ac:dyDescent="0.2">
      <c r="A1584" s="1">
        <v>44092</v>
      </c>
      <c r="B1584" t="s">
        <v>1679</v>
      </c>
      <c r="C1584" t="s">
        <v>11</v>
      </c>
      <c r="D1584" t="s">
        <v>11</v>
      </c>
      <c r="E1584" t="s">
        <v>12</v>
      </c>
      <c r="F1584" t="s">
        <v>24</v>
      </c>
      <c r="G1584">
        <v>93117</v>
      </c>
      <c r="H1584">
        <v>0</v>
      </c>
      <c r="I1584">
        <v>3.87</v>
      </c>
      <c r="J1584">
        <v>8.93</v>
      </c>
    </row>
    <row r="1585" spans="1:10" x14ac:dyDescent="0.2">
      <c r="A1585" s="1">
        <v>44092</v>
      </c>
      <c r="B1585" t="s">
        <v>1680</v>
      </c>
      <c r="C1585" t="s">
        <v>11</v>
      </c>
      <c r="D1585" t="s">
        <v>11</v>
      </c>
      <c r="E1585" t="s">
        <v>12</v>
      </c>
      <c r="F1585" t="s">
        <v>16</v>
      </c>
      <c r="G1585">
        <v>73072</v>
      </c>
      <c r="H1585">
        <v>0</v>
      </c>
      <c r="I1585">
        <v>0.88</v>
      </c>
      <c r="J1585">
        <v>5.27</v>
      </c>
    </row>
    <row r="1586" spans="1:10" x14ac:dyDescent="0.2">
      <c r="A1586" s="1">
        <v>44092</v>
      </c>
      <c r="B1586" t="s">
        <v>1681</v>
      </c>
      <c r="C1586" t="s">
        <v>11</v>
      </c>
      <c r="D1586" t="s">
        <v>11</v>
      </c>
      <c r="E1586" t="s">
        <v>12</v>
      </c>
      <c r="F1586" t="s">
        <v>24</v>
      </c>
      <c r="G1586">
        <v>94509</v>
      </c>
      <c r="H1586">
        <v>0</v>
      </c>
      <c r="I1586">
        <v>1.88</v>
      </c>
      <c r="J1586">
        <v>8.02</v>
      </c>
    </row>
    <row r="1587" spans="1:10" x14ac:dyDescent="0.2">
      <c r="A1587" s="1">
        <v>44092</v>
      </c>
      <c r="B1587" t="s">
        <v>1682</v>
      </c>
      <c r="C1587" t="s">
        <v>11</v>
      </c>
      <c r="D1587" t="s">
        <v>11</v>
      </c>
      <c r="E1587" t="s">
        <v>12</v>
      </c>
      <c r="F1587" t="s">
        <v>24</v>
      </c>
      <c r="G1587" s="2" t="s">
        <v>1490</v>
      </c>
      <c r="H1587">
        <v>0</v>
      </c>
      <c r="I1587">
        <v>6.48</v>
      </c>
      <c r="J1587">
        <v>8.42</v>
      </c>
    </row>
    <row r="1588" spans="1:10" x14ac:dyDescent="0.2">
      <c r="A1588" s="1">
        <v>44092</v>
      </c>
      <c r="B1588" t="s">
        <v>1683</v>
      </c>
      <c r="C1588" t="s">
        <v>11</v>
      </c>
      <c r="D1588" t="s">
        <v>11</v>
      </c>
      <c r="E1588" t="s">
        <v>12</v>
      </c>
      <c r="F1588" t="s">
        <v>24</v>
      </c>
      <c r="G1588">
        <v>98942</v>
      </c>
      <c r="H1588">
        <v>0</v>
      </c>
      <c r="I1588">
        <v>3.64</v>
      </c>
      <c r="J1588">
        <v>10.31</v>
      </c>
    </row>
    <row r="1589" spans="1:10" x14ac:dyDescent="0.2">
      <c r="A1589" s="1">
        <v>44092</v>
      </c>
      <c r="B1589" t="s">
        <v>1684</v>
      </c>
      <c r="C1589" t="s">
        <v>11</v>
      </c>
      <c r="D1589" t="s">
        <v>11</v>
      </c>
      <c r="E1589" t="s">
        <v>12</v>
      </c>
      <c r="F1589" t="s">
        <v>24</v>
      </c>
      <c r="G1589">
        <v>37862</v>
      </c>
      <c r="H1589">
        <v>0</v>
      </c>
      <c r="I1589">
        <v>4.43</v>
      </c>
      <c r="J1589">
        <v>9.2200000000000006</v>
      </c>
    </row>
    <row r="1590" spans="1:10" x14ac:dyDescent="0.2">
      <c r="A1590" s="1">
        <v>44092</v>
      </c>
      <c r="B1590" t="s">
        <v>1685</v>
      </c>
      <c r="C1590" t="s">
        <v>11</v>
      </c>
      <c r="D1590" t="s">
        <v>11</v>
      </c>
      <c r="E1590" t="s">
        <v>12</v>
      </c>
      <c r="F1590" t="s">
        <v>24</v>
      </c>
      <c r="G1590">
        <v>84404</v>
      </c>
      <c r="H1590">
        <v>0</v>
      </c>
      <c r="I1590">
        <v>1.26</v>
      </c>
      <c r="J1590">
        <v>7.94</v>
      </c>
    </row>
    <row r="1591" spans="1:10" x14ac:dyDescent="0.2">
      <c r="A1591" s="1">
        <v>44093</v>
      </c>
      <c r="B1591" t="s">
        <v>1686</v>
      </c>
      <c r="C1591" t="s">
        <v>11</v>
      </c>
      <c r="D1591" t="s">
        <v>11</v>
      </c>
      <c r="E1591" t="s">
        <v>12</v>
      </c>
      <c r="F1591" t="s">
        <v>24</v>
      </c>
      <c r="G1591">
        <v>84129</v>
      </c>
      <c r="H1591">
        <v>0</v>
      </c>
      <c r="I1591">
        <v>0.79</v>
      </c>
      <c r="J1591">
        <v>7.46</v>
      </c>
    </row>
    <row r="1592" spans="1:10" x14ac:dyDescent="0.2">
      <c r="A1592" s="1">
        <v>44093</v>
      </c>
      <c r="B1592" t="s">
        <v>1687</v>
      </c>
      <c r="C1592" t="s">
        <v>11</v>
      </c>
      <c r="D1592" t="s">
        <v>11</v>
      </c>
      <c r="E1592" t="s">
        <v>12</v>
      </c>
      <c r="F1592" t="s">
        <v>24</v>
      </c>
      <c r="G1592">
        <v>11361</v>
      </c>
      <c r="H1592">
        <v>0</v>
      </c>
      <c r="I1592">
        <v>4.26</v>
      </c>
      <c r="J1592">
        <v>15.74</v>
      </c>
    </row>
    <row r="1593" spans="1:10" x14ac:dyDescent="0.2">
      <c r="A1593" s="1">
        <v>44093</v>
      </c>
      <c r="B1593" t="s">
        <v>1688</v>
      </c>
      <c r="C1593" t="s">
        <v>11</v>
      </c>
      <c r="D1593" t="s">
        <v>11</v>
      </c>
      <c r="E1593" t="s">
        <v>12</v>
      </c>
      <c r="F1593" t="s">
        <v>16</v>
      </c>
      <c r="G1593">
        <v>94531</v>
      </c>
      <c r="H1593">
        <v>0</v>
      </c>
      <c r="I1593">
        <v>2.88</v>
      </c>
      <c r="J1593">
        <v>5.12</v>
      </c>
    </row>
    <row r="1594" spans="1:10" x14ac:dyDescent="0.2">
      <c r="A1594" s="1">
        <v>44093</v>
      </c>
      <c r="B1594" t="s">
        <v>1689</v>
      </c>
      <c r="C1594" t="s">
        <v>11</v>
      </c>
      <c r="D1594" t="s">
        <v>11</v>
      </c>
      <c r="E1594" t="s">
        <v>12</v>
      </c>
      <c r="F1594" t="s">
        <v>24</v>
      </c>
      <c r="G1594">
        <v>84010</v>
      </c>
      <c r="H1594">
        <v>0</v>
      </c>
      <c r="I1594">
        <v>0.79</v>
      </c>
      <c r="J1594">
        <v>7.46</v>
      </c>
    </row>
    <row r="1595" spans="1:10" x14ac:dyDescent="0.2">
      <c r="A1595" s="1">
        <v>44093</v>
      </c>
      <c r="B1595" t="s">
        <v>1690</v>
      </c>
      <c r="C1595" t="s">
        <v>11</v>
      </c>
      <c r="D1595" t="s">
        <v>11</v>
      </c>
      <c r="E1595" t="s">
        <v>12</v>
      </c>
      <c r="F1595" t="s">
        <v>24</v>
      </c>
      <c r="G1595">
        <v>51503</v>
      </c>
      <c r="H1595">
        <v>0</v>
      </c>
      <c r="I1595">
        <v>3.84</v>
      </c>
      <c r="J1595">
        <v>8.7100000000000009</v>
      </c>
    </row>
    <row r="1596" spans="1:10" x14ac:dyDescent="0.2">
      <c r="A1596" s="1">
        <v>44095</v>
      </c>
      <c r="B1596" t="s">
        <v>1691</v>
      </c>
      <c r="C1596" t="s">
        <v>11</v>
      </c>
      <c r="D1596" t="s">
        <v>11</v>
      </c>
      <c r="E1596" t="s">
        <v>12</v>
      </c>
      <c r="F1596" t="s">
        <v>16</v>
      </c>
      <c r="G1596">
        <v>96797</v>
      </c>
      <c r="H1596">
        <v>0</v>
      </c>
      <c r="I1596">
        <v>1.02</v>
      </c>
      <c r="J1596">
        <v>3.18</v>
      </c>
    </row>
    <row r="1597" spans="1:10" x14ac:dyDescent="0.2">
      <c r="A1597" s="1">
        <v>44095</v>
      </c>
      <c r="B1597" t="s">
        <v>1692</v>
      </c>
      <c r="C1597" t="s">
        <v>11</v>
      </c>
      <c r="D1597" t="s">
        <v>11</v>
      </c>
      <c r="E1597" t="s">
        <v>12</v>
      </c>
      <c r="F1597" t="s">
        <v>16</v>
      </c>
      <c r="G1597" t="s">
        <v>1693</v>
      </c>
      <c r="H1597">
        <v>0</v>
      </c>
      <c r="I1597">
        <v>1.61</v>
      </c>
      <c r="J1597">
        <v>5.49</v>
      </c>
    </row>
    <row r="1598" spans="1:10" x14ac:dyDescent="0.2">
      <c r="A1598" s="1">
        <v>44095</v>
      </c>
      <c r="B1598" t="s">
        <v>1694</v>
      </c>
      <c r="C1598" t="s">
        <v>11</v>
      </c>
      <c r="D1598" t="s">
        <v>11</v>
      </c>
      <c r="E1598" t="s">
        <v>12</v>
      </c>
      <c r="F1598" t="s">
        <v>16</v>
      </c>
      <c r="G1598">
        <v>33897</v>
      </c>
      <c r="H1598">
        <v>0</v>
      </c>
      <c r="I1598">
        <v>1.02</v>
      </c>
      <c r="J1598">
        <v>3.18</v>
      </c>
    </row>
    <row r="1599" spans="1:10" x14ac:dyDescent="0.2">
      <c r="A1599" s="1">
        <v>44095</v>
      </c>
      <c r="B1599" t="s">
        <v>1695</v>
      </c>
      <c r="C1599" t="s">
        <v>11</v>
      </c>
      <c r="D1599" t="s">
        <v>11</v>
      </c>
      <c r="E1599" t="s">
        <v>12</v>
      </c>
      <c r="F1599" t="s">
        <v>16</v>
      </c>
      <c r="G1599" t="s">
        <v>1637</v>
      </c>
      <c r="H1599">
        <v>0</v>
      </c>
      <c r="I1599">
        <v>1.1200000000000001</v>
      </c>
      <c r="J1599">
        <v>2.78</v>
      </c>
    </row>
    <row r="1600" spans="1:10" x14ac:dyDescent="0.2">
      <c r="A1600" s="1">
        <v>44095</v>
      </c>
      <c r="B1600" t="s">
        <v>1696</v>
      </c>
      <c r="C1600" t="s">
        <v>11</v>
      </c>
      <c r="D1600" t="s">
        <v>11</v>
      </c>
      <c r="E1600" t="s">
        <v>12</v>
      </c>
      <c r="F1600" t="s">
        <v>16</v>
      </c>
      <c r="G1600">
        <v>10983</v>
      </c>
      <c r="H1600">
        <v>0</v>
      </c>
      <c r="I1600">
        <v>1.02</v>
      </c>
      <c r="J1600">
        <v>3.18</v>
      </c>
    </row>
    <row r="1601" spans="1:10" x14ac:dyDescent="0.2">
      <c r="A1601" s="1">
        <v>44095</v>
      </c>
      <c r="B1601" t="s">
        <v>1697</v>
      </c>
      <c r="C1601" t="s">
        <v>11</v>
      </c>
      <c r="D1601" t="s">
        <v>11</v>
      </c>
      <c r="E1601" t="s">
        <v>12</v>
      </c>
      <c r="F1601" t="s">
        <v>16</v>
      </c>
      <c r="G1601" s="2" t="s">
        <v>1698</v>
      </c>
      <c r="H1601">
        <v>0</v>
      </c>
      <c r="I1601">
        <v>1.02</v>
      </c>
      <c r="J1601">
        <v>3.18</v>
      </c>
    </row>
    <row r="1602" spans="1:10" x14ac:dyDescent="0.2">
      <c r="A1602" s="1">
        <v>44095</v>
      </c>
      <c r="B1602" t="s">
        <v>1699</v>
      </c>
      <c r="C1602" t="s">
        <v>11</v>
      </c>
      <c r="D1602" t="s">
        <v>11</v>
      </c>
      <c r="E1602" t="s">
        <v>12</v>
      </c>
      <c r="F1602" t="s">
        <v>16</v>
      </c>
      <c r="G1602">
        <v>95324</v>
      </c>
      <c r="H1602">
        <v>0</v>
      </c>
      <c r="I1602">
        <v>1.1200000000000001</v>
      </c>
      <c r="J1602">
        <v>2.78</v>
      </c>
    </row>
    <row r="1603" spans="1:10" x14ac:dyDescent="0.2">
      <c r="A1603" s="1">
        <v>44095</v>
      </c>
      <c r="B1603" t="s">
        <v>1700</v>
      </c>
      <c r="C1603" t="s">
        <v>11</v>
      </c>
      <c r="D1603" t="s">
        <v>11</v>
      </c>
      <c r="E1603" t="s">
        <v>12</v>
      </c>
      <c r="F1603" t="s">
        <v>16</v>
      </c>
      <c r="G1603">
        <v>84780</v>
      </c>
      <c r="H1603">
        <v>0</v>
      </c>
      <c r="I1603">
        <v>1.06</v>
      </c>
      <c r="J1603">
        <v>2.74</v>
      </c>
    </row>
    <row r="1604" spans="1:10" x14ac:dyDescent="0.2">
      <c r="A1604" s="1">
        <v>44095</v>
      </c>
      <c r="B1604" t="s">
        <v>1701</v>
      </c>
      <c r="C1604" t="s">
        <v>11</v>
      </c>
      <c r="D1604" t="s">
        <v>11</v>
      </c>
      <c r="E1604" t="s">
        <v>12</v>
      </c>
      <c r="F1604" t="s">
        <v>24</v>
      </c>
      <c r="G1604">
        <v>78216</v>
      </c>
      <c r="H1604">
        <v>0</v>
      </c>
      <c r="I1604">
        <v>2.75</v>
      </c>
      <c r="J1604">
        <v>9</v>
      </c>
    </row>
    <row r="1605" spans="1:10" x14ac:dyDescent="0.2">
      <c r="A1605" s="1">
        <v>44095</v>
      </c>
      <c r="B1605" t="s">
        <v>1702</v>
      </c>
      <c r="C1605" t="s">
        <v>11</v>
      </c>
      <c r="D1605" t="s">
        <v>11</v>
      </c>
      <c r="E1605" t="s">
        <v>12</v>
      </c>
      <c r="F1605" t="s">
        <v>16</v>
      </c>
      <c r="G1605">
        <v>98034</v>
      </c>
      <c r="H1605">
        <v>0</v>
      </c>
      <c r="I1605">
        <v>1.61</v>
      </c>
      <c r="J1605">
        <v>5.49</v>
      </c>
    </row>
    <row r="1606" spans="1:10" x14ac:dyDescent="0.2">
      <c r="A1606" s="1">
        <v>44095</v>
      </c>
      <c r="B1606" t="s">
        <v>1703</v>
      </c>
      <c r="C1606" t="s">
        <v>11</v>
      </c>
      <c r="D1606" t="s">
        <v>11</v>
      </c>
      <c r="E1606" t="s">
        <v>12</v>
      </c>
      <c r="F1606" t="s">
        <v>24</v>
      </c>
      <c r="G1606">
        <v>20009</v>
      </c>
      <c r="H1606">
        <v>0</v>
      </c>
      <c r="I1606">
        <v>5.34</v>
      </c>
      <c r="J1606">
        <v>9.56</v>
      </c>
    </row>
    <row r="1607" spans="1:10" x14ac:dyDescent="0.2">
      <c r="A1607" s="1">
        <v>44095</v>
      </c>
      <c r="B1607" t="s">
        <v>1704</v>
      </c>
      <c r="C1607" t="s">
        <v>11</v>
      </c>
      <c r="D1607" t="s">
        <v>11</v>
      </c>
      <c r="E1607" t="s">
        <v>12</v>
      </c>
      <c r="F1607" t="s">
        <v>16</v>
      </c>
      <c r="G1607">
        <v>84780</v>
      </c>
      <c r="H1607">
        <v>0</v>
      </c>
      <c r="I1607">
        <v>2.96</v>
      </c>
      <c r="J1607">
        <v>7.69</v>
      </c>
    </row>
    <row r="1608" spans="1:10" x14ac:dyDescent="0.2">
      <c r="A1608" s="1">
        <v>44095</v>
      </c>
      <c r="B1608" t="s">
        <v>1705</v>
      </c>
      <c r="C1608" t="s">
        <v>11</v>
      </c>
      <c r="D1608" t="s">
        <v>11</v>
      </c>
      <c r="E1608" t="s">
        <v>12</v>
      </c>
      <c r="F1608" t="s">
        <v>16</v>
      </c>
      <c r="G1608">
        <v>18433</v>
      </c>
      <c r="H1608">
        <v>0</v>
      </c>
      <c r="I1608">
        <v>1.02</v>
      </c>
      <c r="J1608">
        <v>3.18</v>
      </c>
    </row>
    <row r="1609" spans="1:10" x14ac:dyDescent="0.2">
      <c r="A1609" s="1">
        <v>44095</v>
      </c>
      <c r="B1609" t="s">
        <v>1706</v>
      </c>
      <c r="C1609" t="s">
        <v>11</v>
      </c>
      <c r="D1609" t="s">
        <v>11</v>
      </c>
      <c r="E1609" t="s">
        <v>12</v>
      </c>
      <c r="F1609" t="s">
        <v>16</v>
      </c>
      <c r="G1609">
        <v>84032</v>
      </c>
      <c r="H1609">
        <v>0</v>
      </c>
      <c r="I1609">
        <v>1.06</v>
      </c>
      <c r="J1609">
        <v>2.74</v>
      </c>
    </row>
    <row r="1610" spans="1:10" x14ac:dyDescent="0.2">
      <c r="A1610" s="1">
        <v>44095</v>
      </c>
      <c r="B1610" t="s">
        <v>1707</v>
      </c>
      <c r="C1610" t="s">
        <v>11</v>
      </c>
      <c r="D1610" t="s">
        <v>11</v>
      </c>
      <c r="E1610" t="s">
        <v>12</v>
      </c>
      <c r="F1610" t="s">
        <v>24</v>
      </c>
      <c r="G1610">
        <v>94509</v>
      </c>
      <c r="H1610">
        <v>0</v>
      </c>
      <c r="I1610">
        <v>1.88</v>
      </c>
      <c r="J1610">
        <v>8.02</v>
      </c>
    </row>
    <row r="1611" spans="1:10" x14ac:dyDescent="0.2">
      <c r="A1611" s="1">
        <v>44095</v>
      </c>
      <c r="B1611" t="s">
        <v>1708</v>
      </c>
      <c r="C1611" t="s">
        <v>11</v>
      </c>
      <c r="D1611" t="s">
        <v>11</v>
      </c>
      <c r="E1611" t="s">
        <v>12</v>
      </c>
      <c r="F1611" t="s">
        <v>16</v>
      </c>
      <c r="G1611">
        <v>84043</v>
      </c>
      <c r="H1611">
        <v>0</v>
      </c>
      <c r="I1611">
        <v>1.56</v>
      </c>
      <c r="J1611">
        <v>5.39</v>
      </c>
    </row>
    <row r="1612" spans="1:10" x14ac:dyDescent="0.2">
      <c r="A1612" s="1">
        <v>44095</v>
      </c>
      <c r="B1612" t="s">
        <v>1709</v>
      </c>
      <c r="C1612" t="s">
        <v>11</v>
      </c>
      <c r="D1612" t="s">
        <v>11</v>
      </c>
      <c r="E1612" t="s">
        <v>12</v>
      </c>
      <c r="F1612" t="s">
        <v>16</v>
      </c>
      <c r="G1612" s="2" t="s">
        <v>1710</v>
      </c>
      <c r="H1612">
        <v>0</v>
      </c>
      <c r="I1612">
        <v>1.02</v>
      </c>
      <c r="J1612">
        <v>3.18</v>
      </c>
    </row>
    <row r="1613" spans="1:10" x14ac:dyDescent="0.2">
      <c r="A1613" s="1">
        <v>44095</v>
      </c>
      <c r="B1613" t="s">
        <v>1711</v>
      </c>
      <c r="C1613" t="s">
        <v>11</v>
      </c>
      <c r="D1613" t="s">
        <v>11</v>
      </c>
      <c r="E1613" t="s">
        <v>12</v>
      </c>
      <c r="F1613" t="s">
        <v>16</v>
      </c>
      <c r="G1613">
        <v>90064</v>
      </c>
      <c r="H1613">
        <v>0</v>
      </c>
      <c r="I1613">
        <v>1.1200000000000001</v>
      </c>
      <c r="J1613">
        <v>2.78</v>
      </c>
    </row>
    <row r="1614" spans="1:10" x14ac:dyDescent="0.2">
      <c r="A1614" s="1">
        <v>44095</v>
      </c>
      <c r="B1614" t="s">
        <v>1712</v>
      </c>
      <c r="C1614" t="s">
        <v>11</v>
      </c>
      <c r="D1614" t="s">
        <v>11</v>
      </c>
      <c r="E1614" t="s">
        <v>12</v>
      </c>
      <c r="F1614" t="s">
        <v>16</v>
      </c>
      <c r="G1614">
        <v>95765</v>
      </c>
      <c r="H1614">
        <v>0</v>
      </c>
      <c r="I1614">
        <v>1.1200000000000001</v>
      </c>
      <c r="J1614">
        <v>2.78</v>
      </c>
    </row>
    <row r="1615" spans="1:10" x14ac:dyDescent="0.2">
      <c r="A1615" s="1">
        <v>44095</v>
      </c>
      <c r="B1615" t="s">
        <v>1713</v>
      </c>
      <c r="C1615" t="s">
        <v>11</v>
      </c>
      <c r="D1615" t="s">
        <v>11</v>
      </c>
      <c r="E1615" t="s">
        <v>12</v>
      </c>
      <c r="F1615" t="s">
        <v>24</v>
      </c>
      <c r="G1615">
        <v>28027</v>
      </c>
      <c r="H1615">
        <v>0</v>
      </c>
      <c r="I1615">
        <v>7.68</v>
      </c>
      <c r="J1615">
        <v>9.2200000000000006</v>
      </c>
    </row>
    <row r="1616" spans="1:10" x14ac:dyDescent="0.2">
      <c r="A1616" s="1">
        <v>44095</v>
      </c>
      <c r="B1616" t="s">
        <v>1714</v>
      </c>
      <c r="C1616" t="s">
        <v>11</v>
      </c>
      <c r="D1616" t="s">
        <v>11</v>
      </c>
      <c r="E1616" t="s">
        <v>12</v>
      </c>
      <c r="F1616" t="s">
        <v>16</v>
      </c>
      <c r="G1616">
        <v>93455</v>
      </c>
      <c r="H1616">
        <v>0</v>
      </c>
      <c r="I1616">
        <v>1.62</v>
      </c>
      <c r="J1616">
        <v>5.43</v>
      </c>
    </row>
    <row r="1617" spans="1:10" x14ac:dyDescent="0.2">
      <c r="A1617" s="1">
        <v>44095</v>
      </c>
      <c r="B1617" t="s">
        <v>1715</v>
      </c>
      <c r="C1617" t="s">
        <v>11</v>
      </c>
      <c r="D1617" t="s">
        <v>11</v>
      </c>
      <c r="E1617" t="s">
        <v>12</v>
      </c>
      <c r="F1617" t="s">
        <v>16</v>
      </c>
      <c r="G1617">
        <v>84042</v>
      </c>
      <c r="H1617">
        <v>0</v>
      </c>
      <c r="I1617">
        <v>1.06</v>
      </c>
      <c r="J1617">
        <v>2.74</v>
      </c>
    </row>
    <row r="1618" spans="1:10" x14ac:dyDescent="0.2">
      <c r="A1618" s="1">
        <v>44096</v>
      </c>
      <c r="B1618" t="s">
        <v>1716</v>
      </c>
      <c r="C1618" t="s">
        <v>11</v>
      </c>
      <c r="D1618" t="s">
        <v>11</v>
      </c>
      <c r="E1618" t="s">
        <v>12</v>
      </c>
      <c r="F1618" t="s">
        <v>24</v>
      </c>
      <c r="G1618">
        <v>84143</v>
      </c>
      <c r="H1618">
        <v>0</v>
      </c>
      <c r="I1618">
        <v>1.23</v>
      </c>
      <c r="J1618">
        <v>7.02</v>
      </c>
    </row>
    <row r="1619" spans="1:10" x14ac:dyDescent="0.2">
      <c r="A1619" s="1">
        <v>44096</v>
      </c>
      <c r="B1619" t="s">
        <v>1717</v>
      </c>
      <c r="C1619" t="s">
        <v>11</v>
      </c>
      <c r="D1619" t="s">
        <v>11</v>
      </c>
      <c r="E1619" t="s">
        <v>12</v>
      </c>
      <c r="F1619" t="s">
        <v>24</v>
      </c>
      <c r="G1619">
        <v>84660</v>
      </c>
      <c r="H1619">
        <v>0</v>
      </c>
      <c r="I1619">
        <v>0.79</v>
      </c>
      <c r="J1619">
        <v>7.46</v>
      </c>
    </row>
    <row r="1620" spans="1:10" x14ac:dyDescent="0.2">
      <c r="A1620" s="1">
        <v>44096</v>
      </c>
      <c r="B1620" t="s">
        <v>1718</v>
      </c>
      <c r="C1620" t="s">
        <v>11</v>
      </c>
      <c r="D1620" t="s">
        <v>11</v>
      </c>
      <c r="E1620" t="s">
        <v>12</v>
      </c>
      <c r="F1620" t="s">
        <v>24</v>
      </c>
      <c r="G1620">
        <v>55075</v>
      </c>
      <c r="H1620">
        <v>0</v>
      </c>
      <c r="I1620">
        <v>3.84</v>
      </c>
      <c r="J1620">
        <v>8.7100000000000009</v>
      </c>
    </row>
    <row r="1621" spans="1:10" x14ac:dyDescent="0.2">
      <c r="A1621" s="1">
        <v>44097</v>
      </c>
      <c r="B1621" t="s">
        <v>1719</v>
      </c>
      <c r="C1621" t="s">
        <v>11</v>
      </c>
      <c r="D1621" t="s">
        <v>11</v>
      </c>
      <c r="E1621" t="s">
        <v>12</v>
      </c>
      <c r="F1621" t="s">
        <v>24</v>
      </c>
      <c r="G1621">
        <v>73072</v>
      </c>
      <c r="H1621">
        <v>0</v>
      </c>
      <c r="I1621">
        <v>3.1</v>
      </c>
      <c r="J1621">
        <v>7.8</v>
      </c>
    </row>
    <row r="1622" spans="1:10" x14ac:dyDescent="0.2">
      <c r="A1622" s="1">
        <v>44097</v>
      </c>
      <c r="B1622" t="s">
        <v>1720</v>
      </c>
      <c r="C1622" t="s">
        <v>11</v>
      </c>
      <c r="D1622" t="s">
        <v>11</v>
      </c>
      <c r="E1622" t="s">
        <v>12</v>
      </c>
      <c r="F1622" t="s">
        <v>16</v>
      </c>
      <c r="G1622">
        <v>28204</v>
      </c>
      <c r="H1622">
        <v>0</v>
      </c>
      <c r="I1622">
        <v>0.86</v>
      </c>
      <c r="J1622">
        <v>5.54</v>
      </c>
    </row>
    <row r="1623" spans="1:10" x14ac:dyDescent="0.2">
      <c r="A1623" s="1">
        <v>44097</v>
      </c>
      <c r="B1623" t="s">
        <v>1721</v>
      </c>
      <c r="C1623" t="s">
        <v>11</v>
      </c>
      <c r="D1623" t="s">
        <v>11</v>
      </c>
      <c r="E1623" t="s">
        <v>12</v>
      </c>
      <c r="F1623" t="s">
        <v>24</v>
      </c>
      <c r="G1623">
        <v>85201</v>
      </c>
      <c r="H1623">
        <v>0</v>
      </c>
      <c r="I1623">
        <v>1.88</v>
      </c>
      <c r="J1623">
        <v>8.02</v>
      </c>
    </row>
    <row r="1624" spans="1:10" x14ac:dyDescent="0.2">
      <c r="A1624" s="1">
        <v>44097</v>
      </c>
      <c r="B1624" t="s">
        <v>1722</v>
      </c>
      <c r="C1624" t="s">
        <v>11</v>
      </c>
      <c r="D1624" t="s">
        <v>11</v>
      </c>
      <c r="E1624" t="s">
        <v>12</v>
      </c>
      <c r="F1624" t="s">
        <v>24</v>
      </c>
      <c r="G1624">
        <v>23503</v>
      </c>
      <c r="H1624">
        <v>0</v>
      </c>
      <c r="I1624">
        <v>5.34</v>
      </c>
      <c r="J1624">
        <v>9.56</v>
      </c>
    </row>
    <row r="1625" spans="1:10" x14ac:dyDescent="0.2">
      <c r="A1625" s="1">
        <v>44097</v>
      </c>
      <c r="B1625" t="s">
        <v>1723</v>
      </c>
      <c r="C1625" t="s">
        <v>11</v>
      </c>
      <c r="D1625" t="s">
        <v>11</v>
      </c>
      <c r="E1625" t="s">
        <v>12</v>
      </c>
      <c r="F1625" t="s">
        <v>24</v>
      </c>
      <c r="G1625">
        <v>84606</v>
      </c>
      <c r="H1625">
        <v>0</v>
      </c>
      <c r="I1625">
        <v>0.79</v>
      </c>
      <c r="J1625">
        <v>7.46</v>
      </c>
    </row>
    <row r="1626" spans="1:10" x14ac:dyDescent="0.2">
      <c r="A1626" s="1">
        <v>44097</v>
      </c>
      <c r="B1626" t="s">
        <v>1724</v>
      </c>
      <c r="C1626" t="s">
        <v>11</v>
      </c>
      <c r="D1626" t="s">
        <v>11</v>
      </c>
      <c r="E1626" t="s">
        <v>12</v>
      </c>
      <c r="F1626" t="s">
        <v>24</v>
      </c>
      <c r="G1626">
        <v>85295</v>
      </c>
      <c r="H1626">
        <v>0</v>
      </c>
      <c r="I1626">
        <v>1.88</v>
      </c>
      <c r="J1626">
        <v>8.02</v>
      </c>
    </row>
    <row r="1627" spans="1:10" x14ac:dyDescent="0.2">
      <c r="A1627" s="1">
        <v>44097</v>
      </c>
      <c r="B1627" t="s">
        <v>1725</v>
      </c>
      <c r="C1627" t="s">
        <v>11</v>
      </c>
      <c r="D1627" t="s">
        <v>11</v>
      </c>
      <c r="E1627" t="s">
        <v>12</v>
      </c>
      <c r="F1627" t="s">
        <v>24</v>
      </c>
      <c r="G1627" s="2" t="s">
        <v>1490</v>
      </c>
      <c r="H1627">
        <v>0</v>
      </c>
      <c r="I1627">
        <v>5.34</v>
      </c>
      <c r="J1627">
        <v>9.56</v>
      </c>
    </row>
    <row r="1628" spans="1:10" x14ac:dyDescent="0.2">
      <c r="A1628" s="1">
        <v>44097</v>
      </c>
      <c r="B1628" t="s">
        <v>1726</v>
      </c>
      <c r="C1628" t="s">
        <v>11</v>
      </c>
      <c r="D1628" t="s">
        <v>11</v>
      </c>
      <c r="E1628" t="s">
        <v>12</v>
      </c>
      <c r="F1628" t="s">
        <v>24</v>
      </c>
      <c r="G1628">
        <v>28277</v>
      </c>
      <c r="H1628">
        <v>0</v>
      </c>
      <c r="I1628">
        <v>7.68</v>
      </c>
      <c r="J1628">
        <v>9.2200000000000006</v>
      </c>
    </row>
    <row r="1629" spans="1:10" x14ac:dyDescent="0.2">
      <c r="A1629" s="1">
        <v>44097</v>
      </c>
      <c r="B1629" t="s">
        <v>1727</v>
      </c>
      <c r="C1629" t="s">
        <v>11</v>
      </c>
      <c r="D1629" t="s">
        <v>11</v>
      </c>
      <c r="E1629" t="s">
        <v>12</v>
      </c>
      <c r="F1629" t="s">
        <v>24</v>
      </c>
      <c r="G1629">
        <v>84606</v>
      </c>
      <c r="H1629">
        <v>0</v>
      </c>
      <c r="I1629">
        <v>2.16</v>
      </c>
      <c r="J1629">
        <v>8.0399999999999991</v>
      </c>
    </row>
    <row r="1630" spans="1:10" x14ac:dyDescent="0.2">
      <c r="A1630" s="1">
        <v>44097</v>
      </c>
      <c r="B1630" t="s">
        <v>1728</v>
      </c>
      <c r="C1630" t="s">
        <v>11</v>
      </c>
      <c r="D1630" t="s">
        <v>11</v>
      </c>
      <c r="E1630" t="s">
        <v>12</v>
      </c>
      <c r="F1630" t="s">
        <v>24</v>
      </c>
      <c r="G1630">
        <v>85747</v>
      </c>
      <c r="H1630">
        <v>0</v>
      </c>
      <c r="I1630">
        <v>1.88</v>
      </c>
      <c r="J1630">
        <v>8.02</v>
      </c>
    </row>
    <row r="1631" spans="1:10" x14ac:dyDescent="0.2">
      <c r="A1631" s="1">
        <v>44097</v>
      </c>
      <c r="B1631" t="s">
        <v>1729</v>
      </c>
      <c r="C1631" t="s">
        <v>11</v>
      </c>
      <c r="D1631" t="s">
        <v>11</v>
      </c>
      <c r="E1631" t="s">
        <v>12</v>
      </c>
      <c r="F1631" t="s">
        <v>24</v>
      </c>
      <c r="G1631">
        <v>14620</v>
      </c>
      <c r="H1631">
        <v>0</v>
      </c>
      <c r="I1631">
        <v>4.43</v>
      </c>
      <c r="J1631">
        <v>9.2200000000000006</v>
      </c>
    </row>
    <row r="1632" spans="1:10" x14ac:dyDescent="0.2">
      <c r="A1632" s="1">
        <v>44097</v>
      </c>
      <c r="B1632" t="s">
        <v>1730</v>
      </c>
      <c r="C1632" t="s">
        <v>11</v>
      </c>
      <c r="D1632" t="s">
        <v>11</v>
      </c>
      <c r="E1632" t="s">
        <v>12</v>
      </c>
      <c r="F1632" t="s">
        <v>24</v>
      </c>
      <c r="G1632">
        <v>20111</v>
      </c>
      <c r="H1632">
        <v>0</v>
      </c>
      <c r="I1632">
        <v>5.34</v>
      </c>
      <c r="J1632">
        <v>9.56</v>
      </c>
    </row>
    <row r="1633" spans="1:10" x14ac:dyDescent="0.2">
      <c r="A1633" s="1">
        <v>44097</v>
      </c>
      <c r="B1633" t="s">
        <v>1731</v>
      </c>
      <c r="C1633" t="s">
        <v>11</v>
      </c>
      <c r="D1633" t="s">
        <v>11</v>
      </c>
      <c r="E1633" t="s">
        <v>12</v>
      </c>
      <c r="F1633" t="s">
        <v>24</v>
      </c>
      <c r="G1633">
        <v>94531</v>
      </c>
      <c r="H1633">
        <v>0</v>
      </c>
      <c r="I1633">
        <v>1.88</v>
      </c>
      <c r="J1633">
        <v>8.02</v>
      </c>
    </row>
    <row r="1634" spans="1:10" x14ac:dyDescent="0.2">
      <c r="A1634" s="1">
        <v>44097</v>
      </c>
      <c r="B1634" t="s">
        <v>1732</v>
      </c>
      <c r="C1634" t="s">
        <v>11</v>
      </c>
      <c r="D1634" t="s">
        <v>11</v>
      </c>
      <c r="E1634" t="s">
        <v>12</v>
      </c>
      <c r="F1634" t="s">
        <v>24</v>
      </c>
      <c r="G1634">
        <v>83214</v>
      </c>
      <c r="H1634">
        <v>0</v>
      </c>
      <c r="I1634">
        <v>2.16</v>
      </c>
      <c r="J1634">
        <v>8.0399999999999991</v>
      </c>
    </row>
    <row r="1635" spans="1:10" x14ac:dyDescent="0.2">
      <c r="A1635" s="1">
        <v>44097</v>
      </c>
      <c r="B1635" t="s">
        <v>1733</v>
      </c>
      <c r="C1635" t="s">
        <v>11</v>
      </c>
      <c r="D1635" t="s">
        <v>11</v>
      </c>
      <c r="E1635" t="s">
        <v>12</v>
      </c>
      <c r="F1635" t="s">
        <v>16</v>
      </c>
      <c r="G1635">
        <v>93117</v>
      </c>
      <c r="H1635">
        <v>0</v>
      </c>
      <c r="I1635">
        <v>1.4</v>
      </c>
      <c r="J1635">
        <v>4</v>
      </c>
    </row>
    <row r="1636" spans="1:10" x14ac:dyDescent="0.2">
      <c r="A1636" s="1">
        <v>44097</v>
      </c>
      <c r="B1636" t="s">
        <v>1734</v>
      </c>
      <c r="C1636" t="s">
        <v>11</v>
      </c>
      <c r="D1636" t="s">
        <v>11</v>
      </c>
      <c r="E1636" t="s">
        <v>12</v>
      </c>
      <c r="F1636" t="s">
        <v>16</v>
      </c>
      <c r="G1636">
        <v>84606</v>
      </c>
      <c r="H1636">
        <v>0</v>
      </c>
      <c r="I1636">
        <v>1.37</v>
      </c>
      <c r="J1636">
        <v>3.93</v>
      </c>
    </row>
    <row r="1637" spans="1:10" x14ac:dyDescent="0.2">
      <c r="A1637" s="1">
        <v>44097</v>
      </c>
      <c r="B1637" t="s">
        <v>1735</v>
      </c>
      <c r="C1637" t="s">
        <v>11</v>
      </c>
      <c r="D1637" t="s">
        <v>11</v>
      </c>
      <c r="E1637" t="s">
        <v>12</v>
      </c>
      <c r="F1637" t="s">
        <v>24</v>
      </c>
      <c r="G1637">
        <v>11516</v>
      </c>
      <c r="H1637">
        <v>0</v>
      </c>
      <c r="I1637">
        <v>5.34</v>
      </c>
      <c r="J1637">
        <v>9.56</v>
      </c>
    </row>
    <row r="1638" spans="1:10" x14ac:dyDescent="0.2">
      <c r="A1638" s="1">
        <v>44097</v>
      </c>
      <c r="B1638" t="s">
        <v>1736</v>
      </c>
      <c r="C1638" t="s">
        <v>11</v>
      </c>
      <c r="D1638" t="s">
        <v>11</v>
      </c>
      <c r="E1638" t="s">
        <v>12</v>
      </c>
      <c r="F1638" t="s">
        <v>24</v>
      </c>
      <c r="G1638">
        <v>84606</v>
      </c>
      <c r="H1638">
        <v>0</v>
      </c>
      <c r="I1638">
        <v>0.79</v>
      </c>
      <c r="J1638">
        <v>7.46</v>
      </c>
    </row>
    <row r="1639" spans="1:10" x14ac:dyDescent="0.2">
      <c r="A1639" s="1">
        <v>44099</v>
      </c>
      <c r="B1639" t="s">
        <v>1737</v>
      </c>
      <c r="C1639" t="s">
        <v>11</v>
      </c>
      <c r="D1639" t="s">
        <v>11</v>
      </c>
      <c r="E1639" t="s">
        <v>12</v>
      </c>
      <c r="F1639" t="s">
        <v>24</v>
      </c>
      <c r="G1639">
        <v>84010</v>
      </c>
      <c r="H1639">
        <v>0</v>
      </c>
      <c r="I1639">
        <v>0.79</v>
      </c>
      <c r="J1639">
        <v>7.46</v>
      </c>
    </row>
    <row r="1640" spans="1:10" x14ac:dyDescent="0.2">
      <c r="A1640" s="1">
        <v>44099</v>
      </c>
      <c r="B1640" t="s">
        <v>1738</v>
      </c>
      <c r="C1640" t="s">
        <v>11</v>
      </c>
      <c r="D1640" t="s">
        <v>11</v>
      </c>
      <c r="E1640" t="s">
        <v>12</v>
      </c>
      <c r="F1640" t="s">
        <v>24</v>
      </c>
      <c r="G1640">
        <v>79106</v>
      </c>
      <c r="H1640">
        <v>0</v>
      </c>
      <c r="I1640">
        <v>3.64</v>
      </c>
      <c r="J1640">
        <v>10.31</v>
      </c>
    </row>
    <row r="1641" spans="1:10" x14ac:dyDescent="0.2">
      <c r="A1641" s="1">
        <v>44099</v>
      </c>
      <c r="B1641" t="s">
        <v>1739</v>
      </c>
      <c r="C1641" t="s">
        <v>11</v>
      </c>
      <c r="D1641" t="s">
        <v>11</v>
      </c>
      <c r="E1641" t="s">
        <v>12</v>
      </c>
      <c r="F1641" t="s">
        <v>24</v>
      </c>
      <c r="G1641">
        <v>84604</v>
      </c>
      <c r="H1641">
        <v>0</v>
      </c>
      <c r="I1641">
        <v>0.86</v>
      </c>
      <c r="J1641">
        <v>7.84</v>
      </c>
    </row>
    <row r="1642" spans="1:10" x14ac:dyDescent="0.2">
      <c r="A1642" s="1">
        <v>44099</v>
      </c>
      <c r="B1642" t="s">
        <v>1740</v>
      </c>
      <c r="C1642" t="s">
        <v>11</v>
      </c>
      <c r="D1642" t="s">
        <v>11</v>
      </c>
      <c r="E1642" t="s">
        <v>12</v>
      </c>
      <c r="F1642" t="s">
        <v>24</v>
      </c>
      <c r="G1642">
        <v>87402</v>
      </c>
      <c r="H1642">
        <v>0</v>
      </c>
      <c r="I1642">
        <v>2.62</v>
      </c>
      <c r="J1642">
        <v>8.93</v>
      </c>
    </row>
    <row r="1643" spans="1:10" x14ac:dyDescent="0.2">
      <c r="A1643" s="1">
        <v>44099</v>
      </c>
      <c r="B1643" t="s">
        <v>1741</v>
      </c>
      <c r="C1643" t="s">
        <v>11</v>
      </c>
      <c r="D1643" t="s">
        <v>11</v>
      </c>
      <c r="E1643" t="s">
        <v>12</v>
      </c>
      <c r="F1643" t="s">
        <v>24</v>
      </c>
      <c r="G1643">
        <v>91367</v>
      </c>
      <c r="H1643">
        <v>0</v>
      </c>
      <c r="I1643">
        <v>1.88</v>
      </c>
      <c r="J1643">
        <v>8.02</v>
      </c>
    </row>
    <row r="1644" spans="1:10" x14ac:dyDescent="0.2">
      <c r="A1644" s="1">
        <v>44099</v>
      </c>
      <c r="B1644" t="s">
        <v>1742</v>
      </c>
      <c r="C1644" t="s">
        <v>11</v>
      </c>
      <c r="D1644" t="s">
        <v>11</v>
      </c>
      <c r="E1644" t="s">
        <v>12</v>
      </c>
      <c r="F1644" t="s">
        <v>24</v>
      </c>
      <c r="G1644">
        <v>84015</v>
      </c>
      <c r="H1644">
        <v>0</v>
      </c>
      <c r="I1644">
        <v>0.79</v>
      </c>
      <c r="J1644">
        <v>7.46</v>
      </c>
    </row>
    <row r="1645" spans="1:10" x14ac:dyDescent="0.2">
      <c r="A1645" s="1">
        <v>44102</v>
      </c>
      <c r="B1645" t="s">
        <v>1743</v>
      </c>
      <c r="C1645" t="s">
        <v>11</v>
      </c>
      <c r="D1645" t="s">
        <v>11</v>
      </c>
      <c r="E1645" t="s">
        <v>12</v>
      </c>
      <c r="F1645" t="s">
        <v>16</v>
      </c>
      <c r="G1645">
        <v>84058</v>
      </c>
      <c r="H1645">
        <v>0</v>
      </c>
      <c r="I1645">
        <v>1.37</v>
      </c>
      <c r="J1645">
        <v>3.93</v>
      </c>
    </row>
    <row r="1646" spans="1:10" x14ac:dyDescent="0.2">
      <c r="A1646" s="1">
        <v>44102</v>
      </c>
      <c r="B1646" t="s">
        <v>1744</v>
      </c>
      <c r="C1646" t="s">
        <v>11</v>
      </c>
      <c r="D1646" t="s">
        <v>11</v>
      </c>
      <c r="E1646" t="s">
        <v>12</v>
      </c>
      <c r="F1646" t="s">
        <v>16</v>
      </c>
      <c r="G1646">
        <v>94531</v>
      </c>
      <c r="H1646">
        <v>0</v>
      </c>
      <c r="I1646">
        <v>0.93</v>
      </c>
      <c r="J1646">
        <v>5.12</v>
      </c>
    </row>
    <row r="1647" spans="1:10" x14ac:dyDescent="0.2">
      <c r="A1647" s="1">
        <v>44102</v>
      </c>
      <c r="B1647" t="s">
        <v>1745</v>
      </c>
      <c r="C1647" t="s">
        <v>11</v>
      </c>
      <c r="D1647" t="s">
        <v>11</v>
      </c>
      <c r="E1647" t="s">
        <v>12</v>
      </c>
      <c r="F1647" t="s">
        <v>24</v>
      </c>
      <c r="G1647">
        <v>95324</v>
      </c>
      <c r="H1647">
        <v>0</v>
      </c>
      <c r="I1647">
        <v>4.2300000000000004</v>
      </c>
      <c r="J1647">
        <v>8.02</v>
      </c>
    </row>
    <row r="1648" spans="1:10" x14ac:dyDescent="0.2">
      <c r="A1648" s="1">
        <v>44102</v>
      </c>
      <c r="B1648" t="s">
        <v>1746</v>
      </c>
      <c r="C1648" t="s">
        <v>11</v>
      </c>
      <c r="D1648" t="s">
        <v>11</v>
      </c>
      <c r="E1648" t="s">
        <v>12</v>
      </c>
      <c r="F1648" t="s">
        <v>24</v>
      </c>
      <c r="G1648">
        <v>84604</v>
      </c>
      <c r="H1648">
        <v>0</v>
      </c>
      <c r="I1648">
        <v>0.79</v>
      </c>
      <c r="J1648">
        <v>7.46</v>
      </c>
    </row>
    <row r="1649" spans="1:10" x14ac:dyDescent="0.2">
      <c r="A1649" s="1">
        <v>44102</v>
      </c>
      <c r="B1649" t="s">
        <v>1747</v>
      </c>
      <c r="C1649" t="s">
        <v>11</v>
      </c>
      <c r="D1649" t="s">
        <v>11</v>
      </c>
      <c r="E1649" t="s">
        <v>12</v>
      </c>
      <c r="F1649" t="s">
        <v>24</v>
      </c>
      <c r="G1649">
        <v>85747</v>
      </c>
      <c r="H1649">
        <v>0</v>
      </c>
      <c r="I1649">
        <v>2.88</v>
      </c>
      <c r="J1649">
        <v>8.02</v>
      </c>
    </row>
    <row r="1650" spans="1:10" x14ac:dyDescent="0.2">
      <c r="A1650" s="1">
        <v>44102</v>
      </c>
      <c r="B1650" t="s">
        <v>1748</v>
      </c>
      <c r="C1650" t="s">
        <v>11</v>
      </c>
      <c r="D1650" t="s">
        <v>674</v>
      </c>
      <c r="E1650" t="s">
        <v>951</v>
      </c>
      <c r="F1650" t="s">
        <v>952</v>
      </c>
      <c r="G1650" t="s">
        <v>1424</v>
      </c>
      <c r="H1650">
        <v>25</v>
      </c>
      <c r="I1650">
        <v>69.7</v>
      </c>
      <c r="J1650">
        <v>27.2</v>
      </c>
    </row>
    <row r="1651" spans="1:10" x14ac:dyDescent="0.2">
      <c r="A1651" s="1">
        <v>44102</v>
      </c>
      <c r="B1651" t="s">
        <v>1749</v>
      </c>
      <c r="C1651" t="s">
        <v>11</v>
      </c>
      <c r="D1651" t="s">
        <v>11</v>
      </c>
      <c r="E1651" t="s">
        <v>12</v>
      </c>
      <c r="F1651" t="s">
        <v>24</v>
      </c>
      <c r="G1651">
        <v>98664</v>
      </c>
      <c r="H1651">
        <v>0</v>
      </c>
      <c r="I1651">
        <v>3.6</v>
      </c>
      <c r="J1651">
        <v>10.45</v>
      </c>
    </row>
    <row r="1652" spans="1:10" x14ac:dyDescent="0.2">
      <c r="A1652" s="1">
        <v>44102</v>
      </c>
      <c r="B1652" t="s">
        <v>1750</v>
      </c>
      <c r="C1652" t="s">
        <v>11</v>
      </c>
      <c r="D1652" t="s">
        <v>11</v>
      </c>
      <c r="E1652" t="s">
        <v>12</v>
      </c>
      <c r="F1652" t="s">
        <v>24</v>
      </c>
      <c r="G1652">
        <v>14559</v>
      </c>
      <c r="H1652">
        <v>0</v>
      </c>
      <c r="I1652">
        <v>4.43</v>
      </c>
      <c r="J1652">
        <v>9.2200000000000006</v>
      </c>
    </row>
    <row r="1653" spans="1:10" x14ac:dyDescent="0.2">
      <c r="A1653" s="1">
        <v>44102</v>
      </c>
      <c r="B1653" t="s">
        <v>1751</v>
      </c>
      <c r="C1653" t="s">
        <v>11</v>
      </c>
      <c r="D1653" t="s">
        <v>11</v>
      </c>
      <c r="E1653" t="s">
        <v>12</v>
      </c>
      <c r="F1653" t="s">
        <v>24</v>
      </c>
      <c r="G1653">
        <v>98229</v>
      </c>
      <c r="H1653">
        <v>0</v>
      </c>
      <c r="I1653">
        <v>5.24</v>
      </c>
      <c r="J1653">
        <v>8.7100000000000009</v>
      </c>
    </row>
    <row r="1654" spans="1:10" x14ac:dyDescent="0.2">
      <c r="A1654" s="1">
        <v>44102</v>
      </c>
      <c r="B1654" t="s">
        <v>1752</v>
      </c>
      <c r="C1654" t="s">
        <v>11</v>
      </c>
      <c r="D1654" t="s">
        <v>11</v>
      </c>
      <c r="E1654" t="s">
        <v>12</v>
      </c>
      <c r="F1654" t="s">
        <v>24</v>
      </c>
      <c r="G1654">
        <v>93117</v>
      </c>
      <c r="H1654">
        <v>0</v>
      </c>
      <c r="I1654">
        <v>4.2300000000000004</v>
      </c>
      <c r="J1654">
        <v>8.02</v>
      </c>
    </row>
    <row r="1655" spans="1:10" x14ac:dyDescent="0.2">
      <c r="A1655" s="1">
        <v>44102</v>
      </c>
      <c r="B1655" t="s">
        <v>1753</v>
      </c>
      <c r="C1655" t="s">
        <v>11</v>
      </c>
      <c r="D1655" t="s">
        <v>11</v>
      </c>
      <c r="E1655" t="s">
        <v>12</v>
      </c>
      <c r="F1655" t="s">
        <v>24</v>
      </c>
      <c r="G1655">
        <v>84321</v>
      </c>
      <c r="H1655">
        <v>0</v>
      </c>
      <c r="I1655">
        <v>2.74</v>
      </c>
      <c r="J1655">
        <v>7.46</v>
      </c>
    </row>
    <row r="1656" spans="1:10" x14ac:dyDescent="0.2">
      <c r="A1656" s="1">
        <v>44102</v>
      </c>
      <c r="B1656" t="s">
        <v>1754</v>
      </c>
      <c r="C1656" t="s">
        <v>11</v>
      </c>
      <c r="D1656" t="s">
        <v>11</v>
      </c>
      <c r="E1656" t="s">
        <v>12</v>
      </c>
      <c r="F1656" t="s">
        <v>16</v>
      </c>
      <c r="G1656">
        <v>91406</v>
      </c>
      <c r="H1656">
        <v>0</v>
      </c>
      <c r="I1656">
        <v>1.4</v>
      </c>
      <c r="J1656">
        <v>4</v>
      </c>
    </row>
    <row r="1657" spans="1:10" x14ac:dyDescent="0.2">
      <c r="A1657" s="1">
        <v>44102</v>
      </c>
      <c r="B1657" t="s">
        <v>1755</v>
      </c>
      <c r="C1657" t="s">
        <v>11</v>
      </c>
      <c r="D1657" t="s">
        <v>674</v>
      </c>
      <c r="E1657" t="s">
        <v>951</v>
      </c>
      <c r="F1657" t="s">
        <v>952</v>
      </c>
      <c r="G1657" t="s">
        <v>1424</v>
      </c>
      <c r="H1657">
        <v>25</v>
      </c>
      <c r="I1657">
        <v>61.74</v>
      </c>
      <c r="J1657">
        <v>25</v>
      </c>
    </row>
    <row r="1658" spans="1:10" x14ac:dyDescent="0.2">
      <c r="A1658" s="1">
        <v>44102</v>
      </c>
      <c r="B1658" t="s">
        <v>1756</v>
      </c>
      <c r="C1658" t="s">
        <v>11</v>
      </c>
      <c r="D1658" t="s">
        <v>11</v>
      </c>
      <c r="E1658" t="s">
        <v>12</v>
      </c>
      <c r="F1658" t="s">
        <v>24</v>
      </c>
      <c r="G1658">
        <v>27012</v>
      </c>
      <c r="H1658">
        <v>0</v>
      </c>
      <c r="I1658">
        <v>4.43</v>
      </c>
      <c r="J1658">
        <v>9.2200000000000006</v>
      </c>
    </row>
    <row r="1659" spans="1:10" x14ac:dyDescent="0.2">
      <c r="A1659" s="1">
        <v>44102</v>
      </c>
      <c r="B1659" t="s">
        <v>1757</v>
      </c>
      <c r="C1659" t="s">
        <v>11</v>
      </c>
      <c r="D1659" t="s">
        <v>11</v>
      </c>
      <c r="E1659" t="s">
        <v>12</v>
      </c>
      <c r="F1659" t="s">
        <v>24</v>
      </c>
      <c r="G1659">
        <v>75204</v>
      </c>
      <c r="H1659">
        <v>0</v>
      </c>
      <c r="I1659">
        <v>3.64</v>
      </c>
      <c r="J1659">
        <v>10.31</v>
      </c>
    </row>
    <row r="1660" spans="1:10" x14ac:dyDescent="0.2">
      <c r="A1660" s="1">
        <v>44102</v>
      </c>
      <c r="B1660" t="s">
        <v>1758</v>
      </c>
      <c r="C1660" t="s">
        <v>11</v>
      </c>
      <c r="D1660" t="s">
        <v>11</v>
      </c>
      <c r="E1660" t="s">
        <v>12</v>
      </c>
      <c r="F1660" t="s">
        <v>24</v>
      </c>
      <c r="G1660">
        <v>99324</v>
      </c>
      <c r="H1660">
        <v>0</v>
      </c>
      <c r="I1660">
        <v>1.88</v>
      </c>
      <c r="J1660">
        <v>8.02</v>
      </c>
    </row>
    <row r="1661" spans="1:10" x14ac:dyDescent="0.2">
      <c r="A1661" s="1">
        <v>44103</v>
      </c>
      <c r="B1661" t="s">
        <v>1759</v>
      </c>
      <c r="C1661" t="s">
        <v>11</v>
      </c>
      <c r="D1661" t="s">
        <v>11</v>
      </c>
      <c r="E1661" t="s">
        <v>12</v>
      </c>
      <c r="F1661" t="s">
        <v>24</v>
      </c>
      <c r="G1661">
        <v>75751</v>
      </c>
      <c r="H1661">
        <v>0</v>
      </c>
      <c r="I1661">
        <v>3.51</v>
      </c>
      <c r="J1661">
        <v>12.19</v>
      </c>
    </row>
    <row r="1662" spans="1:10" x14ac:dyDescent="0.2">
      <c r="A1662" s="1">
        <v>44103</v>
      </c>
      <c r="B1662" t="s">
        <v>1760</v>
      </c>
      <c r="C1662" t="s">
        <v>11</v>
      </c>
      <c r="D1662" t="s">
        <v>11</v>
      </c>
      <c r="E1662" t="s">
        <v>12</v>
      </c>
      <c r="F1662" t="s">
        <v>24</v>
      </c>
      <c r="G1662" s="2" t="s">
        <v>1490</v>
      </c>
      <c r="H1662">
        <v>0</v>
      </c>
      <c r="I1662">
        <v>10.44</v>
      </c>
      <c r="J1662">
        <v>9.56</v>
      </c>
    </row>
    <row r="1663" spans="1:10" x14ac:dyDescent="0.2">
      <c r="A1663" s="1">
        <v>44103</v>
      </c>
      <c r="B1663" t="s">
        <v>1761</v>
      </c>
      <c r="C1663" t="s">
        <v>11</v>
      </c>
      <c r="D1663" t="s">
        <v>11</v>
      </c>
      <c r="E1663" t="s">
        <v>12</v>
      </c>
      <c r="F1663" t="s">
        <v>24</v>
      </c>
      <c r="G1663">
        <v>76039</v>
      </c>
      <c r="H1663">
        <v>0</v>
      </c>
      <c r="I1663">
        <v>3.84</v>
      </c>
      <c r="J1663">
        <v>8.7100000000000009</v>
      </c>
    </row>
    <row r="1664" spans="1:10" x14ac:dyDescent="0.2">
      <c r="A1664" s="1">
        <v>44103</v>
      </c>
      <c r="B1664" t="s">
        <v>1762</v>
      </c>
      <c r="C1664" t="s">
        <v>11</v>
      </c>
      <c r="D1664" t="s">
        <v>11</v>
      </c>
      <c r="E1664" t="s">
        <v>12</v>
      </c>
      <c r="F1664" t="s">
        <v>24</v>
      </c>
      <c r="G1664">
        <v>20165</v>
      </c>
      <c r="H1664">
        <v>0</v>
      </c>
      <c r="I1664">
        <v>5.34</v>
      </c>
      <c r="J1664">
        <v>9.56</v>
      </c>
    </row>
    <row r="1665" spans="1:10" x14ac:dyDescent="0.2">
      <c r="A1665" s="1">
        <v>44103</v>
      </c>
      <c r="B1665" t="s">
        <v>1763</v>
      </c>
      <c r="C1665" t="s">
        <v>11</v>
      </c>
      <c r="D1665" t="s">
        <v>11</v>
      </c>
      <c r="E1665" t="s">
        <v>12</v>
      </c>
      <c r="F1665" t="s">
        <v>24</v>
      </c>
      <c r="G1665">
        <v>20111</v>
      </c>
      <c r="H1665">
        <v>0</v>
      </c>
      <c r="I1665">
        <v>5.84</v>
      </c>
      <c r="J1665">
        <v>12.21</v>
      </c>
    </row>
    <row r="1666" spans="1:10" x14ac:dyDescent="0.2">
      <c r="A1666" s="1">
        <v>44103</v>
      </c>
      <c r="B1666" t="s">
        <v>1764</v>
      </c>
      <c r="C1666" t="s">
        <v>11</v>
      </c>
      <c r="D1666" t="s">
        <v>11</v>
      </c>
      <c r="E1666" t="s">
        <v>12</v>
      </c>
      <c r="F1666" t="s">
        <v>24</v>
      </c>
      <c r="G1666">
        <v>73072</v>
      </c>
      <c r="H1666">
        <v>0</v>
      </c>
      <c r="I1666">
        <v>2.19</v>
      </c>
      <c r="J1666">
        <v>8.7100000000000009</v>
      </c>
    </row>
    <row r="1667" spans="1:10" x14ac:dyDescent="0.2">
      <c r="A1667" s="1">
        <v>44103</v>
      </c>
      <c r="B1667" t="s">
        <v>1765</v>
      </c>
      <c r="C1667" t="s">
        <v>11</v>
      </c>
      <c r="D1667" t="s">
        <v>11</v>
      </c>
      <c r="E1667" t="s">
        <v>12</v>
      </c>
      <c r="F1667" t="s">
        <v>24</v>
      </c>
      <c r="G1667">
        <v>98664</v>
      </c>
      <c r="H1667">
        <v>0</v>
      </c>
      <c r="I1667">
        <v>3.64</v>
      </c>
      <c r="J1667">
        <v>10.31</v>
      </c>
    </row>
    <row r="1668" spans="1:10" x14ac:dyDescent="0.2">
      <c r="A1668" s="1">
        <v>44103</v>
      </c>
      <c r="B1668" t="s">
        <v>1766</v>
      </c>
      <c r="C1668" t="s">
        <v>11</v>
      </c>
      <c r="D1668" t="s">
        <v>11</v>
      </c>
      <c r="E1668" t="s">
        <v>12</v>
      </c>
      <c r="F1668" t="s">
        <v>24</v>
      </c>
      <c r="G1668">
        <v>84005</v>
      </c>
      <c r="H1668">
        <v>0</v>
      </c>
      <c r="I1668">
        <v>0.79</v>
      </c>
      <c r="J1668">
        <v>7.46</v>
      </c>
    </row>
    <row r="1669" spans="1:10" x14ac:dyDescent="0.2">
      <c r="A1669" s="1">
        <v>44103</v>
      </c>
      <c r="B1669" t="s">
        <v>1767</v>
      </c>
      <c r="C1669" t="s">
        <v>11</v>
      </c>
      <c r="D1669" t="s">
        <v>11</v>
      </c>
      <c r="E1669" t="s">
        <v>12</v>
      </c>
      <c r="F1669" t="s">
        <v>24</v>
      </c>
      <c r="G1669">
        <v>92311</v>
      </c>
      <c r="H1669">
        <v>0</v>
      </c>
      <c r="I1669">
        <v>2.88</v>
      </c>
      <c r="J1669">
        <v>8.02</v>
      </c>
    </row>
    <row r="1670" spans="1:10" x14ac:dyDescent="0.2">
      <c r="A1670" s="1">
        <v>44103</v>
      </c>
      <c r="B1670" t="s">
        <v>1768</v>
      </c>
      <c r="C1670" t="s">
        <v>11</v>
      </c>
      <c r="D1670" t="s">
        <v>11</v>
      </c>
      <c r="E1670" t="s">
        <v>12</v>
      </c>
      <c r="F1670" t="s">
        <v>24</v>
      </c>
      <c r="G1670">
        <v>79106</v>
      </c>
      <c r="H1670">
        <v>0</v>
      </c>
      <c r="I1670">
        <v>2.19</v>
      </c>
      <c r="J1670">
        <v>8.7100000000000009</v>
      </c>
    </row>
    <row r="1671" spans="1:10" x14ac:dyDescent="0.2">
      <c r="A1671" s="1">
        <v>44103</v>
      </c>
      <c r="B1671" t="s">
        <v>1769</v>
      </c>
      <c r="C1671" t="s">
        <v>11</v>
      </c>
      <c r="D1671" t="s">
        <v>11</v>
      </c>
      <c r="E1671" t="s">
        <v>12</v>
      </c>
      <c r="F1671" t="s">
        <v>24</v>
      </c>
      <c r="G1671">
        <v>85747</v>
      </c>
      <c r="H1671">
        <v>0</v>
      </c>
      <c r="I1671">
        <v>1.88</v>
      </c>
      <c r="J1671">
        <v>8.02</v>
      </c>
    </row>
    <row r="1672" spans="1:10" x14ac:dyDescent="0.2">
      <c r="A1672" s="1">
        <v>44104</v>
      </c>
      <c r="B1672" t="s">
        <v>1770</v>
      </c>
      <c r="C1672" t="s">
        <v>11</v>
      </c>
      <c r="D1672" t="s">
        <v>11</v>
      </c>
      <c r="E1672" t="s">
        <v>12</v>
      </c>
      <c r="F1672" t="s">
        <v>24</v>
      </c>
      <c r="G1672">
        <v>23503</v>
      </c>
      <c r="H1672">
        <v>0</v>
      </c>
      <c r="I1672">
        <v>20.14</v>
      </c>
      <c r="J1672">
        <v>12.21</v>
      </c>
    </row>
    <row r="1673" spans="1:10" x14ac:dyDescent="0.2">
      <c r="A1673" s="1">
        <v>44104</v>
      </c>
      <c r="B1673" t="s">
        <v>1771</v>
      </c>
      <c r="C1673" t="s">
        <v>11</v>
      </c>
      <c r="D1673" t="s">
        <v>11</v>
      </c>
      <c r="E1673" t="s">
        <v>12</v>
      </c>
      <c r="F1673" t="s">
        <v>24</v>
      </c>
      <c r="G1673">
        <v>33436</v>
      </c>
      <c r="H1673">
        <v>0</v>
      </c>
      <c r="I1673">
        <v>13.59</v>
      </c>
      <c r="J1673">
        <v>9.56</v>
      </c>
    </row>
    <row r="1674" spans="1:10" x14ac:dyDescent="0.2">
      <c r="A1674" s="1">
        <v>44104</v>
      </c>
      <c r="B1674" t="s">
        <v>1772</v>
      </c>
      <c r="C1674" t="s">
        <v>11</v>
      </c>
      <c r="D1674" t="s">
        <v>11</v>
      </c>
      <c r="E1674" t="s">
        <v>12</v>
      </c>
      <c r="F1674" t="s">
        <v>24</v>
      </c>
      <c r="G1674">
        <v>11001</v>
      </c>
      <c r="H1674">
        <v>0</v>
      </c>
      <c r="I1674">
        <v>5.34</v>
      </c>
      <c r="J1674">
        <v>9.56</v>
      </c>
    </row>
    <row r="1675" spans="1:10" x14ac:dyDescent="0.2">
      <c r="A1675" s="1">
        <v>44104</v>
      </c>
      <c r="B1675" t="s">
        <v>1773</v>
      </c>
      <c r="C1675" t="s">
        <v>11</v>
      </c>
      <c r="D1675" t="s">
        <v>11</v>
      </c>
      <c r="E1675" t="s">
        <v>12</v>
      </c>
      <c r="F1675" t="s">
        <v>16</v>
      </c>
      <c r="G1675">
        <v>60440</v>
      </c>
      <c r="H1675">
        <v>0</v>
      </c>
      <c r="I1675">
        <v>3.05</v>
      </c>
      <c r="J1675">
        <v>5.4</v>
      </c>
    </row>
    <row r="1676" spans="1:10" x14ac:dyDescent="0.2">
      <c r="A1676" s="1">
        <v>44104</v>
      </c>
      <c r="B1676" t="s">
        <v>1774</v>
      </c>
      <c r="C1676" t="s">
        <v>11</v>
      </c>
      <c r="D1676" t="s">
        <v>11</v>
      </c>
      <c r="E1676" t="s">
        <v>12</v>
      </c>
      <c r="F1676" t="s">
        <v>24</v>
      </c>
      <c r="G1676">
        <v>21117</v>
      </c>
      <c r="H1676">
        <v>0</v>
      </c>
      <c r="I1676">
        <v>10.44</v>
      </c>
      <c r="J1676">
        <v>9.56</v>
      </c>
    </row>
    <row r="1677" spans="1:10" x14ac:dyDescent="0.2">
      <c r="A1677" s="1">
        <v>44104</v>
      </c>
      <c r="B1677" t="s">
        <v>1775</v>
      </c>
      <c r="C1677" t="s">
        <v>11</v>
      </c>
      <c r="D1677" t="s">
        <v>11</v>
      </c>
      <c r="E1677" t="s">
        <v>12</v>
      </c>
      <c r="F1677" t="s">
        <v>16</v>
      </c>
      <c r="G1677">
        <v>20009</v>
      </c>
      <c r="H1677">
        <v>0</v>
      </c>
      <c r="I1677">
        <v>1.29</v>
      </c>
      <c r="J1677">
        <v>4.46</v>
      </c>
    </row>
    <row r="1678" spans="1:10" x14ac:dyDescent="0.2">
      <c r="A1678" s="1">
        <v>44104</v>
      </c>
      <c r="B1678" t="s">
        <v>1776</v>
      </c>
      <c r="C1678" t="s">
        <v>11</v>
      </c>
      <c r="D1678" t="s">
        <v>11</v>
      </c>
      <c r="E1678" t="s">
        <v>12</v>
      </c>
      <c r="F1678" t="s">
        <v>24</v>
      </c>
      <c r="G1678">
        <v>84143</v>
      </c>
      <c r="H1678">
        <v>0</v>
      </c>
      <c r="I1678">
        <v>0.79</v>
      </c>
      <c r="J1678">
        <v>7.46</v>
      </c>
    </row>
    <row r="1679" spans="1:10" x14ac:dyDescent="0.2">
      <c r="A1679" s="1">
        <v>44104</v>
      </c>
      <c r="B1679" t="s">
        <v>1777</v>
      </c>
      <c r="C1679" t="s">
        <v>11</v>
      </c>
      <c r="D1679" t="s">
        <v>11</v>
      </c>
      <c r="E1679" t="s">
        <v>12</v>
      </c>
      <c r="F1679" t="s">
        <v>24</v>
      </c>
      <c r="G1679">
        <v>95003</v>
      </c>
      <c r="H1679">
        <v>0</v>
      </c>
      <c r="I1679">
        <v>4.2300000000000004</v>
      </c>
      <c r="J1679">
        <v>8.02</v>
      </c>
    </row>
    <row r="1680" spans="1:10" x14ac:dyDescent="0.2">
      <c r="A1680" s="1">
        <v>44106</v>
      </c>
      <c r="B1680" t="s">
        <v>1778</v>
      </c>
      <c r="C1680" t="s">
        <v>11</v>
      </c>
      <c r="D1680" t="s">
        <v>11</v>
      </c>
      <c r="E1680" t="s">
        <v>12</v>
      </c>
      <c r="F1680" t="s">
        <v>24</v>
      </c>
      <c r="G1680">
        <v>84663</v>
      </c>
      <c r="H1680">
        <v>0</v>
      </c>
      <c r="I1680">
        <v>1.24</v>
      </c>
      <c r="J1680">
        <v>7.46</v>
      </c>
    </row>
    <row r="1681" spans="1:10" x14ac:dyDescent="0.2">
      <c r="A1681" s="1">
        <v>44106</v>
      </c>
      <c r="B1681" t="s">
        <v>1779</v>
      </c>
      <c r="C1681" t="s">
        <v>11</v>
      </c>
      <c r="D1681" t="s">
        <v>11</v>
      </c>
      <c r="E1681" t="s">
        <v>12</v>
      </c>
      <c r="F1681" t="s">
        <v>24</v>
      </c>
      <c r="G1681">
        <v>79106</v>
      </c>
      <c r="H1681">
        <v>0</v>
      </c>
      <c r="I1681">
        <v>3.84</v>
      </c>
      <c r="J1681">
        <v>8.7100000000000009</v>
      </c>
    </row>
    <row r="1682" spans="1:10" x14ac:dyDescent="0.2">
      <c r="A1682" s="1">
        <v>44106</v>
      </c>
      <c r="B1682" t="s">
        <v>1780</v>
      </c>
      <c r="C1682" t="s">
        <v>11</v>
      </c>
      <c r="D1682" t="s">
        <v>11</v>
      </c>
      <c r="E1682" t="s">
        <v>12</v>
      </c>
      <c r="F1682" t="s">
        <v>24</v>
      </c>
      <c r="G1682">
        <v>85747</v>
      </c>
      <c r="H1682">
        <v>0</v>
      </c>
      <c r="I1682">
        <v>1.88</v>
      </c>
      <c r="J1682">
        <v>8.02</v>
      </c>
    </row>
    <row r="1683" spans="1:10" x14ac:dyDescent="0.2">
      <c r="A1683" s="1">
        <v>44106</v>
      </c>
      <c r="B1683" t="s">
        <v>1781</v>
      </c>
      <c r="C1683" t="s">
        <v>11</v>
      </c>
      <c r="D1683" t="s">
        <v>11</v>
      </c>
      <c r="E1683" t="s">
        <v>12</v>
      </c>
      <c r="F1683" t="s">
        <v>24</v>
      </c>
      <c r="G1683">
        <v>11516</v>
      </c>
      <c r="H1683">
        <v>0</v>
      </c>
      <c r="I1683">
        <v>5.34</v>
      </c>
      <c r="J1683">
        <v>9.56</v>
      </c>
    </row>
    <row r="1684" spans="1:10" x14ac:dyDescent="0.2">
      <c r="A1684" s="1">
        <v>44106</v>
      </c>
      <c r="B1684" t="s">
        <v>1782</v>
      </c>
      <c r="C1684" t="s">
        <v>11</v>
      </c>
      <c r="D1684" t="s">
        <v>11</v>
      </c>
      <c r="E1684" t="s">
        <v>12</v>
      </c>
      <c r="F1684" t="s">
        <v>24</v>
      </c>
      <c r="G1684">
        <v>98942</v>
      </c>
      <c r="H1684">
        <v>0</v>
      </c>
      <c r="I1684">
        <v>3.84</v>
      </c>
      <c r="J1684">
        <v>8.7100000000000009</v>
      </c>
    </row>
    <row r="1685" spans="1:10" x14ac:dyDescent="0.2">
      <c r="A1685" s="1">
        <v>44106</v>
      </c>
      <c r="B1685" t="s">
        <v>1783</v>
      </c>
      <c r="C1685" t="s">
        <v>11</v>
      </c>
      <c r="D1685" t="s">
        <v>11</v>
      </c>
      <c r="E1685" t="s">
        <v>12</v>
      </c>
      <c r="F1685" t="s">
        <v>24</v>
      </c>
      <c r="G1685">
        <v>93117</v>
      </c>
      <c r="H1685">
        <v>0</v>
      </c>
      <c r="I1685">
        <v>1.88</v>
      </c>
      <c r="J1685">
        <v>8.02</v>
      </c>
    </row>
    <row r="1686" spans="1:10" x14ac:dyDescent="0.2">
      <c r="A1686" s="1">
        <v>44106</v>
      </c>
      <c r="B1686" t="s">
        <v>1784</v>
      </c>
      <c r="C1686" t="s">
        <v>11</v>
      </c>
      <c r="D1686" t="s">
        <v>11</v>
      </c>
      <c r="E1686" t="s">
        <v>12</v>
      </c>
      <c r="F1686" t="s">
        <v>16</v>
      </c>
      <c r="G1686">
        <v>85027</v>
      </c>
      <c r="H1686">
        <v>0</v>
      </c>
      <c r="I1686">
        <v>1.45</v>
      </c>
      <c r="J1686">
        <v>3.25</v>
      </c>
    </row>
    <row r="1687" spans="1:10" x14ac:dyDescent="0.2">
      <c r="A1687" s="1">
        <v>44106</v>
      </c>
      <c r="B1687" t="s">
        <v>1785</v>
      </c>
      <c r="C1687" t="s">
        <v>11</v>
      </c>
      <c r="D1687" t="s">
        <v>11</v>
      </c>
      <c r="E1687" t="s">
        <v>12</v>
      </c>
      <c r="F1687" t="s">
        <v>16</v>
      </c>
      <c r="G1687">
        <v>11756</v>
      </c>
      <c r="H1687">
        <v>0</v>
      </c>
      <c r="I1687">
        <v>1.29</v>
      </c>
      <c r="J1687">
        <v>4.46</v>
      </c>
    </row>
    <row r="1688" spans="1:10" x14ac:dyDescent="0.2">
      <c r="A1688" s="1">
        <v>44106</v>
      </c>
      <c r="B1688" t="s">
        <v>1786</v>
      </c>
      <c r="C1688" t="s">
        <v>11</v>
      </c>
      <c r="D1688" t="s">
        <v>11</v>
      </c>
      <c r="E1688" t="s">
        <v>12</v>
      </c>
      <c r="F1688" t="s">
        <v>24</v>
      </c>
      <c r="G1688">
        <v>11516</v>
      </c>
      <c r="H1688">
        <v>0</v>
      </c>
      <c r="I1688">
        <v>5.34</v>
      </c>
      <c r="J1688">
        <v>9.56</v>
      </c>
    </row>
    <row r="1689" spans="1:10" x14ac:dyDescent="0.2">
      <c r="A1689" s="1">
        <v>44106</v>
      </c>
      <c r="B1689" t="s">
        <v>1787</v>
      </c>
      <c r="C1689" t="s">
        <v>11</v>
      </c>
      <c r="D1689" t="s">
        <v>11</v>
      </c>
      <c r="E1689" t="s">
        <v>12</v>
      </c>
      <c r="F1689" t="s">
        <v>24</v>
      </c>
      <c r="G1689">
        <v>79106</v>
      </c>
      <c r="H1689">
        <v>0</v>
      </c>
      <c r="I1689">
        <v>5.24</v>
      </c>
      <c r="J1689">
        <v>8.7100000000000009</v>
      </c>
    </row>
    <row r="1690" spans="1:10" x14ac:dyDescent="0.2">
      <c r="A1690" s="1">
        <v>44106</v>
      </c>
      <c r="B1690" t="s">
        <v>1788</v>
      </c>
      <c r="C1690" t="s">
        <v>11</v>
      </c>
      <c r="D1690" t="s">
        <v>11</v>
      </c>
      <c r="E1690" t="s">
        <v>12</v>
      </c>
      <c r="F1690" t="s">
        <v>24</v>
      </c>
      <c r="G1690">
        <v>60067</v>
      </c>
      <c r="H1690">
        <v>0</v>
      </c>
      <c r="I1690">
        <v>2.75</v>
      </c>
      <c r="J1690">
        <v>9</v>
      </c>
    </row>
    <row r="1691" spans="1:10" x14ac:dyDescent="0.2">
      <c r="A1691" s="1">
        <v>44106</v>
      </c>
      <c r="B1691" t="s">
        <v>1789</v>
      </c>
      <c r="C1691" t="s">
        <v>11</v>
      </c>
      <c r="D1691" t="s">
        <v>11</v>
      </c>
      <c r="E1691" t="s">
        <v>12</v>
      </c>
      <c r="F1691" t="s">
        <v>24</v>
      </c>
      <c r="G1691">
        <v>11756</v>
      </c>
      <c r="H1691">
        <v>0</v>
      </c>
      <c r="I1691">
        <v>5.34</v>
      </c>
      <c r="J1691">
        <v>9.56</v>
      </c>
    </row>
    <row r="1692" spans="1:10" x14ac:dyDescent="0.2">
      <c r="A1692" s="1">
        <v>44109</v>
      </c>
      <c r="B1692" t="s">
        <v>1790</v>
      </c>
      <c r="C1692" t="s">
        <v>11</v>
      </c>
      <c r="D1692" t="s">
        <v>11</v>
      </c>
      <c r="E1692" t="s">
        <v>12</v>
      </c>
      <c r="F1692" t="s">
        <v>24</v>
      </c>
      <c r="G1692">
        <v>84057</v>
      </c>
      <c r="H1692">
        <v>0</v>
      </c>
      <c r="I1692">
        <v>0.79</v>
      </c>
      <c r="J1692">
        <v>7.46</v>
      </c>
    </row>
    <row r="1693" spans="1:10" x14ac:dyDescent="0.2">
      <c r="A1693" s="1">
        <v>44109</v>
      </c>
      <c r="B1693" t="s">
        <v>1791</v>
      </c>
      <c r="C1693" t="s">
        <v>11</v>
      </c>
      <c r="D1693" t="s">
        <v>11</v>
      </c>
      <c r="E1693" t="s">
        <v>12</v>
      </c>
      <c r="F1693" t="s">
        <v>24</v>
      </c>
      <c r="G1693">
        <v>58801</v>
      </c>
      <c r="H1693">
        <v>0</v>
      </c>
      <c r="I1693">
        <v>3.84</v>
      </c>
      <c r="J1693">
        <v>8.7100000000000009</v>
      </c>
    </row>
    <row r="1694" spans="1:10" x14ac:dyDescent="0.2">
      <c r="A1694" s="1">
        <v>44109</v>
      </c>
      <c r="B1694" t="s">
        <v>1792</v>
      </c>
      <c r="C1694" t="s">
        <v>11</v>
      </c>
      <c r="D1694" t="s">
        <v>11</v>
      </c>
      <c r="E1694" t="s">
        <v>12</v>
      </c>
      <c r="F1694" t="s">
        <v>24</v>
      </c>
      <c r="G1694">
        <v>91302</v>
      </c>
      <c r="H1694">
        <v>0</v>
      </c>
      <c r="I1694">
        <v>2.88</v>
      </c>
      <c r="J1694">
        <v>8.02</v>
      </c>
    </row>
    <row r="1695" spans="1:10" x14ac:dyDescent="0.2">
      <c r="A1695" s="1">
        <v>44109</v>
      </c>
      <c r="B1695" t="s">
        <v>1793</v>
      </c>
      <c r="C1695" t="s">
        <v>11</v>
      </c>
      <c r="D1695" t="s">
        <v>11</v>
      </c>
      <c r="E1695" t="s">
        <v>12</v>
      </c>
      <c r="F1695" t="s">
        <v>24</v>
      </c>
      <c r="G1695">
        <v>72908</v>
      </c>
      <c r="H1695">
        <v>0</v>
      </c>
      <c r="I1695">
        <v>5.24</v>
      </c>
      <c r="J1695">
        <v>8.7100000000000009</v>
      </c>
    </row>
    <row r="1696" spans="1:10" x14ac:dyDescent="0.2">
      <c r="A1696" s="1">
        <v>44109</v>
      </c>
      <c r="B1696" t="s">
        <v>1794</v>
      </c>
      <c r="C1696" t="s">
        <v>11</v>
      </c>
      <c r="D1696" t="s">
        <v>11</v>
      </c>
      <c r="E1696" t="s">
        <v>12</v>
      </c>
      <c r="F1696" t="s">
        <v>16</v>
      </c>
      <c r="G1696">
        <v>98065</v>
      </c>
      <c r="H1696">
        <v>0</v>
      </c>
      <c r="I1696">
        <v>2.98</v>
      </c>
      <c r="J1696">
        <v>5.27</v>
      </c>
    </row>
    <row r="1697" spans="1:10" x14ac:dyDescent="0.2">
      <c r="A1697" s="1">
        <v>44109</v>
      </c>
      <c r="B1697" t="s">
        <v>1795</v>
      </c>
      <c r="C1697" t="s">
        <v>11</v>
      </c>
      <c r="D1697" t="s">
        <v>11</v>
      </c>
      <c r="E1697" t="s">
        <v>12</v>
      </c>
      <c r="F1697" t="s">
        <v>24</v>
      </c>
      <c r="G1697">
        <v>85296</v>
      </c>
      <c r="H1697">
        <v>0</v>
      </c>
      <c r="I1697">
        <v>2.88</v>
      </c>
      <c r="J1697">
        <v>8.02</v>
      </c>
    </row>
    <row r="1698" spans="1:10" x14ac:dyDescent="0.2">
      <c r="A1698" s="1">
        <v>44109</v>
      </c>
      <c r="B1698" t="s">
        <v>1796</v>
      </c>
      <c r="C1698" t="s">
        <v>11</v>
      </c>
      <c r="D1698" t="s">
        <v>11</v>
      </c>
      <c r="E1698" t="s">
        <v>12</v>
      </c>
      <c r="F1698" t="s">
        <v>24</v>
      </c>
      <c r="G1698">
        <v>21911</v>
      </c>
      <c r="H1698">
        <v>0</v>
      </c>
      <c r="I1698">
        <v>5.34</v>
      </c>
      <c r="J1698">
        <v>9.56</v>
      </c>
    </row>
    <row r="1699" spans="1:10" x14ac:dyDescent="0.2">
      <c r="A1699" s="1">
        <v>44109</v>
      </c>
      <c r="B1699" t="s">
        <v>1797</v>
      </c>
      <c r="C1699" t="s">
        <v>11</v>
      </c>
      <c r="D1699" t="s">
        <v>11</v>
      </c>
      <c r="E1699" t="s">
        <v>12</v>
      </c>
      <c r="F1699" t="s">
        <v>16</v>
      </c>
      <c r="G1699" t="s">
        <v>1657</v>
      </c>
      <c r="H1699">
        <v>0</v>
      </c>
      <c r="I1699">
        <v>0.86</v>
      </c>
      <c r="J1699">
        <v>5.54</v>
      </c>
    </row>
    <row r="1700" spans="1:10" x14ac:dyDescent="0.2">
      <c r="A1700" s="1">
        <v>44109</v>
      </c>
      <c r="B1700" t="s">
        <v>1798</v>
      </c>
      <c r="C1700" t="s">
        <v>11</v>
      </c>
      <c r="D1700" t="s">
        <v>11</v>
      </c>
      <c r="E1700" t="s">
        <v>12</v>
      </c>
      <c r="F1700" t="s">
        <v>24</v>
      </c>
      <c r="G1700">
        <v>84606</v>
      </c>
      <c r="H1700">
        <v>0</v>
      </c>
      <c r="I1700">
        <v>1.23</v>
      </c>
      <c r="J1700">
        <v>7.02</v>
      </c>
    </row>
    <row r="1701" spans="1:10" x14ac:dyDescent="0.2">
      <c r="A1701" s="1">
        <v>44109</v>
      </c>
      <c r="B1701" t="s">
        <v>1799</v>
      </c>
      <c r="C1701" t="s">
        <v>11</v>
      </c>
      <c r="D1701" t="s">
        <v>11</v>
      </c>
      <c r="E1701" t="s">
        <v>12</v>
      </c>
      <c r="F1701" t="s">
        <v>24</v>
      </c>
      <c r="G1701">
        <v>13032</v>
      </c>
      <c r="H1701">
        <v>0</v>
      </c>
      <c r="I1701">
        <v>5.34</v>
      </c>
      <c r="J1701">
        <v>9.56</v>
      </c>
    </row>
    <row r="1702" spans="1:10" x14ac:dyDescent="0.2">
      <c r="A1702" s="1">
        <v>44109</v>
      </c>
      <c r="B1702" t="s">
        <v>1800</v>
      </c>
      <c r="C1702" t="s">
        <v>11</v>
      </c>
      <c r="D1702" t="s">
        <v>11</v>
      </c>
      <c r="E1702" t="s">
        <v>12</v>
      </c>
      <c r="F1702" t="s">
        <v>16</v>
      </c>
      <c r="G1702" t="s">
        <v>1801</v>
      </c>
      <c r="H1702">
        <v>0</v>
      </c>
      <c r="I1702">
        <v>1.37</v>
      </c>
      <c r="J1702">
        <v>4.08</v>
      </c>
    </row>
    <row r="1703" spans="1:10" x14ac:dyDescent="0.2">
      <c r="A1703" s="1">
        <v>44109</v>
      </c>
      <c r="B1703" t="s">
        <v>1802</v>
      </c>
      <c r="C1703" t="s">
        <v>11</v>
      </c>
      <c r="D1703" t="s">
        <v>11</v>
      </c>
      <c r="E1703" t="s">
        <v>12</v>
      </c>
      <c r="F1703" t="s">
        <v>24</v>
      </c>
      <c r="G1703">
        <v>84062</v>
      </c>
      <c r="H1703">
        <v>0</v>
      </c>
      <c r="I1703">
        <v>0.79</v>
      </c>
      <c r="J1703">
        <v>7.46</v>
      </c>
    </row>
    <row r="1704" spans="1:10" x14ac:dyDescent="0.2">
      <c r="A1704" s="1">
        <v>44109</v>
      </c>
      <c r="B1704" t="s">
        <v>1803</v>
      </c>
      <c r="C1704" t="s">
        <v>11</v>
      </c>
      <c r="D1704" t="s">
        <v>11</v>
      </c>
      <c r="E1704" t="s">
        <v>12</v>
      </c>
      <c r="F1704" t="s">
        <v>24</v>
      </c>
      <c r="G1704">
        <v>91406</v>
      </c>
      <c r="H1704">
        <v>0</v>
      </c>
      <c r="I1704">
        <v>3.53</v>
      </c>
      <c r="J1704">
        <v>8.02</v>
      </c>
    </row>
    <row r="1705" spans="1:10" x14ac:dyDescent="0.2">
      <c r="A1705" s="1">
        <v>44109</v>
      </c>
      <c r="B1705" t="s">
        <v>1804</v>
      </c>
      <c r="C1705" t="s">
        <v>11</v>
      </c>
      <c r="D1705" t="s">
        <v>11</v>
      </c>
      <c r="E1705" t="s">
        <v>12</v>
      </c>
      <c r="F1705" t="s">
        <v>24</v>
      </c>
      <c r="G1705">
        <v>95688</v>
      </c>
      <c r="H1705">
        <v>0</v>
      </c>
      <c r="I1705">
        <v>1.88</v>
      </c>
      <c r="J1705">
        <v>8.02</v>
      </c>
    </row>
    <row r="1706" spans="1:10" x14ac:dyDescent="0.2">
      <c r="A1706" s="1">
        <v>44109</v>
      </c>
      <c r="B1706" t="s">
        <v>1805</v>
      </c>
      <c r="C1706" t="s">
        <v>11</v>
      </c>
      <c r="D1706" t="s">
        <v>11</v>
      </c>
      <c r="E1706" t="s">
        <v>12</v>
      </c>
      <c r="F1706" t="s">
        <v>24</v>
      </c>
      <c r="G1706">
        <v>80209</v>
      </c>
      <c r="H1706">
        <v>0</v>
      </c>
      <c r="I1706">
        <v>3.53</v>
      </c>
      <c r="J1706">
        <v>8.02</v>
      </c>
    </row>
    <row r="1707" spans="1:10" x14ac:dyDescent="0.2">
      <c r="A1707" s="1">
        <v>44109</v>
      </c>
      <c r="B1707" t="s">
        <v>1806</v>
      </c>
      <c r="C1707" t="s">
        <v>11</v>
      </c>
      <c r="D1707" t="s">
        <v>11</v>
      </c>
      <c r="E1707" t="s">
        <v>12</v>
      </c>
      <c r="F1707" t="s">
        <v>24</v>
      </c>
      <c r="G1707">
        <v>73012</v>
      </c>
      <c r="H1707">
        <v>0</v>
      </c>
      <c r="I1707">
        <v>5.24</v>
      </c>
      <c r="J1707">
        <v>8.7100000000000009</v>
      </c>
    </row>
    <row r="1708" spans="1:10" x14ac:dyDescent="0.2">
      <c r="A1708" s="1">
        <v>44109</v>
      </c>
      <c r="B1708" t="s">
        <v>1807</v>
      </c>
      <c r="C1708" t="s">
        <v>11</v>
      </c>
      <c r="D1708" t="s">
        <v>11</v>
      </c>
      <c r="E1708" t="s">
        <v>12</v>
      </c>
      <c r="F1708" t="s">
        <v>24</v>
      </c>
      <c r="G1708">
        <v>91730</v>
      </c>
      <c r="H1708">
        <v>0</v>
      </c>
      <c r="I1708">
        <v>2.88</v>
      </c>
      <c r="J1708">
        <v>8.02</v>
      </c>
    </row>
    <row r="1709" spans="1:10" x14ac:dyDescent="0.2">
      <c r="A1709" s="1">
        <v>44109</v>
      </c>
      <c r="B1709" t="s">
        <v>1808</v>
      </c>
      <c r="C1709" t="s">
        <v>11</v>
      </c>
      <c r="D1709" t="s">
        <v>11</v>
      </c>
      <c r="E1709" t="s">
        <v>12</v>
      </c>
      <c r="F1709" t="s">
        <v>24</v>
      </c>
      <c r="G1709">
        <v>84606</v>
      </c>
      <c r="H1709">
        <v>0</v>
      </c>
      <c r="I1709">
        <v>0.79</v>
      </c>
      <c r="J1709">
        <v>7.46</v>
      </c>
    </row>
    <row r="1710" spans="1:10" x14ac:dyDescent="0.2">
      <c r="A1710" s="1">
        <v>44109</v>
      </c>
      <c r="B1710" t="s">
        <v>1809</v>
      </c>
      <c r="C1710" t="s">
        <v>11</v>
      </c>
      <c r="D1710" t="s">
        <v>11</v>
      </c>
      <c r="E1710" t="s">
        <v>12</v>
      </c>
      <c r="F1710" t="s">
        <v>24</v>
      </c>
      <c r="G1710">
        <v>15205</v>
      </c>
      <c r="H1710">
        <v>0</v>
      </c>
      <c r="I1710">
        <v>11.58</v>
      </c>
      <c r="J1710">
        <v>9.2200000000000006</v>
      </c>
    </row>
    <row r="1711" spans="1:10" x14ac:dyDescent="0.2">
      <c r="A1711" s="1">
        <v>44109</v>
      </c>
      <c r="B1711" t="s">
        <v>1810</v>
      </c>
      <c r="C1711" t="s">
        <v>11</v>
      </c>
      <c r="D1711" t="s">
        <v>11</v>
      </c>
      <c r="E1711" t="s">
        <v>12</v>
      </c>
      <c r="F1711" t="s">
        <v>24</v>
      </c>
      <c r="G1711">
        <v>91367</v>
      </c>
      <c r="H1711">
        <v>0</v>
      </c>
      <c r="I1711">
        <v>2.88</v>
      </c>
      <c r="J1711">
        <v>8.02</v>
      </c>
    </row>
    <row r="1712" spans="1:10" x14ac:dyDescent="0.2">
      <c r="A1712" s="1">
        <v>44109</v>
      </c>
      <c r="B1712" t="s">
        <v>1811</v>
      </c>
      <c r="C1712" t="s">
        <v>11</v>
      </c>
      <c r="D1712" t="s">
        <v>11</v>
      </c>
      <c r="E1712" t="s">
        <v>12</v>
      </c>
      <c r="F1712" t="s">
        <v>24</v>
      </c>
      <c r="G1712" s="2" t="s">
        <v>1812</v>
      </c>
      <c r="H1712">
        <v>0</v>
      </c>
      <c r="I1712">
        <v>10.44</v>
      </c>
      <c r="J1712">
        <v>9.56</v>
      </c>
    </row>
    <row r="1713" spans="1:10" x14ac:dyDescent="0.2">
      <c r="A1713" s="1">
        <v>44109</v>
      </c>
      <c r="B1713" t="s">
        <v>1813</v>
      </c>
      <c r="C1713" t="s">
        <v>11</v>
      </c>
      <c r="D1713" t="s">
        <v>11</v>
      </c>
      <c r="E1713" t="s">
        <v>12</v>
      </c>
      <c r="F1713" t="s">
        <v>24</v>
      </c>
      <c r="G1713">
        <v>46567</v>
      </c>
      <c r="H1713">
        <v>0</v>
      </c>
      <c r="I1713">
        <v>4.25</v>
      </c>
      <c r="J1713">
        <v>9</v>
      </c>
    </row>
    <row r="1714" spans="1:10" x14ac:dyDescent="0.2">
      <c r="A1714" s="1">
        <v>44109</v>
      </c>
      <c r="B1714" t="s">
        <v>1814</v>
      </c>
      <c r="C1714" t="s">
        <v>11</v>
      </c>
      <c r="D1714" t="s">
        <v>11</v>
      </c>
      <c r="E1714" t="s">
        <v>12</v>
      </c>
      <c r="F1714" t="s">
        <v>24</v>
      </c>
      <c r="G1714">
        <v>73159</v>
      </c>
      <c r="H1714">
        <v>0</v>
      </c>
      <c r="I1714">
        <v>2.19</v>
      </c>
      <c r="J1714">
        <v>8.7100000000000009</v>
      </c>
    </row>
    <row r="1715" spans="1:10" x14ac:dyDescent="0.2">
      <c r="A1715" s="1">
        <v>44109</v>
      </c>
      <c r="B1715" t="s">
        <v>1815</v>
      </c>
      <c r="C1715" t="s">
        <v>11</v>
      </c>
      <c r="D1715" t="s">
        <v>11</v>
      </c>
      <c r="E1715" t="s">
        <v>12</v>
      </c>
      <c r="F1715" t="s">
        <v>24</v>
      </c>
      <c r="G1715">
        <v>23503</v>
      </c>
      <c r="H1715">
        <v>0</v>
      </c>
      <c r="I1715">
        <v>10.44</v>
      </c>
      <c r="J1715">
        <v>9.56</v>
      </c>
    </row>
    <row r="1716" spans="1:10" x14ac:dyDescent="0.2">
      <c r="A1716" s="1">
        <v>44109</v>
      </c>
      <c r="B1716" t="s">
        <v>1816</v>
      </c>
      <c r="C1716" t="s">
        <v>11</v>
      </c>
      <c r="D1716" t="s">
        <v>11</v>
      </c>
      <c r="E1716" t="s">
        <v>12</v>
      </c>
      <c r="F1716" t="s">
        <v>24</v>
      </c>
      <c r="G1716">
        <v>98375</v>
      </c>
      <c r="H1716">
        <v>0</v>
      </c>
      <c r="I1716">
        <v>3.84</v>
      </c>
      <c r="J1716">
        <v>8.7100000000000009</v>
      </c>
    </row>
    <row r="1717" spans="1:10" x14ac:dyDescent="0.2">
      <c r="A1717" s="1">
        <v>44109</v>
      </c>
      <c r="B1717" t="s">
        <v>1817</v>
      </c>
      <c r="C1717" t="s">
        <v>11</v>
      </c>
      <c r="D1717" t="s">
        <v>674</v>
      </c>
      <c r="E1717" t="s">
        <v>951</v>
      </c>
      <c r="F1717" t="s">
        <v>952</v>
      </c>
      <c r="G1717" t="s">
        <v>1818</v>
      </c>
      <c r="H1717">
        <v>25.04</v>
      </c>
      <c r="I1717">
        <v>69.89</v>
      </c>
      <c r="J1717">
        <v>27.24</v>
      </c>
    </row>
    <row r="1718" spans="1:10" x14ac:dyDescent="0.2">
      <c r="A1718" s="1">
        <v>44109</v>
      </c>
      <c r="B1718" t="s">
        <v>1819</v>
      </c>
      <c r="C1718" t="s">
        <v>11</v>
      </c>
      <c r="D1718" t="s">
        <v>11</v>
      </c>
      <c r="E1718" t="s">
        <v>12</v>
      </c>
      <c r="F1718" t="s">
        <v>24</v>
      </c>
      <c r="G1718">
        <v>11756</v>
      </c>
      <c r="H1718">
        <v>0</v>
      </c>
      <c r="I1718">
        <v>10.44</v>
      </c>
      <c r="J1718">
        <v>9.56</v>
      </c>
    </row>
    <row r="1719" spans="1:10" x14ac:dyDescent="0.2">
      <c r="A1719" s="1">
        <v>44110</v>
      </c>
      <c r="B1719" t="s">
        <v>1820</v>
      </c>
      <c r="C1719" t="s">
        <v>11</v>
      </c>
      <c r="D1719" t="s">
        <v>11</v>
      </c>
      <c r="E1719" t="s">
        <v>12</v>
      </c>
      <c r="F1719" t="s">
        <v>16</v>
      </c>
      <c r="G1719" s="2" t="s">
        <v>1821</v>
      </c>
      <c r="H1719">
        <v>0</v>
      </c>
      <c r="I1719">
        <v>1.33</v>
      </c>
      <c r="J1719">
        <v>3.67</v>
      </c>
    </row>
    <row r="1720" spans="1:10" x14ac:dyDescent="0.2">
      <c r="A1720" s="1">
        <v>44110</v>
      </c>
      <c r="B1720" t="s">
        <v>1822</v>
      </c>
      <c r="C1720" t="s">
        <v>11</v>
      </c>
      <c r="D1720" t="s">
        <v>11</v>
      </c>
      <c r="E1720" t="s">
        <v>12</v>
      </c>
      <c r="F1720" t="s">
        <v>24</v>
      </c>
      <c r="G1720">
        <v>84143</v>
      </c>
      <c r="H1720">
        <v>0</v>
      </c>
      <c r="I1720">
        <v>0.48</v>
      </c>
      <c r="J1720">
        <v>7.02</v>
      </c>
    </row>
    <row r="1721" spans="1:10" x14ac:dyDescent="0.2">
      <c r="A1721" s="1">
        <v>44110</v>
      </c>
      <c r="B1721" t="s">
        <v>1823</v>
      </c>
      <c r="C1721" t="s">
        <v>11</v>
      </c>
      <c r="D1721" t="s">
        <v>11</v>
      </c>
      <c r="E1721" t="s">
        <v>12</v>
      </c>
      <c r="F1721" t="s">
        <v>24</v>
      </c>
      <c r="G1721">
        <v>93455</v>
      </c>
      <c r="H1721">
        <v>0</v>
      </c>
      <c r="I1721">
        <v>2.88</v>
      </c>
      <c r="J1721">
        <v>8.02</v>
      </c>
    </row>
    <row r="1722" spans="1:10" x14ac:dyDescent="0.2">
      <c r="A1722" s="1">
        <v>44110</v>
      </c>
      <c r="B1722" t="s">
        <v>1824</v>
      </c>
      <c r="C1722" t="s">
        <v>11</v>
      </c>
      <c r="D1722" t="s">
        <v>11</v>
      </c>
      <c r="E1722" t="s">
        <v>12</v>
      </c>
      <c r="F1722" t="s">
        <v>24</v>
      </c>
      <c r="G1722">
        <v>53222</v>
      </c>
      <c r="H1722">
        <v>0</v>
      </c>
      <c r="I1722">
        <v>2.75</v>
      </c>
      <c r="J1722">
        <v>9</v>
      </c>
    </row>
    <row r="1723" spans="1:10" x14ac:dyDescent="0.2">
      <c r="A1723" s="1">
        <v>44111</v>
      </c>
      <c r="B1723" t="s">
        <v>1825</v>
      </c>
      <c r="C1723" t="s">
        <v>11</v>
      </c>
      <c r="D1723" t="s">
        <v>11</v>
      </c>
      <c r="E1723" t="s">
        <v>12</v>
      </c>
      <c r="F1723" t="s">
        <v>24</v>
      </c>
      <c r="G1723">
        <v>11516</v>
      </c>
      <c r="H1723">
        <v>0</v>
      </c>
      <c r="I1723">
        <v>5.34</v>
      </c>
      <c r="J1723">
        <v>9.56</v>
      </c>
    </row>
    <row r="1724" spans="1:10" x14ac:dyDescent="0.2">
      <c r="A1724" s="1">
        <v>44111</v>
      </c>
      <c r="B1724" t="s">
        <v>1826</v>
      </c>
      <c r="C1724" t="s">
        <v>11</v>
      </c>
      <c r="D1724" t="s">
        <v>11</v>
      </c>
      <c r="E1724" t="s">
        <v>12</v>
      </c>
      <c r="F1724" t="s">
        <v>24</v>
      </c>
      <c r="G1724">
        <v>84081</v>
      </c>
      <c r="H1724">
        <v>0</v>
      </c>
      <c r="I1724">
        <v>2.2400000000000002</v>
      </c>
      <c r="J1724">
        <v>10.11</v>
      </c>
    </row>
    <row r="1725" spans="1:10" x14ac:dyDescent="0.2">
      <c r="A1725" s="1">
        <v>44113</v>
      </c>
      <c r="B1725" t="s">
        <v>1827</v>
      </c>
      <c r="C1725" t="s">
        <v>11</v>
      </c>
      <c r="D1725" t="s">
        <v>11</v>
      </c>
      <c r="E1725" t="s">
        <v>12</v>
      </c>
      <c r="F1725" t="s">
        <v>24</v>
      </c>
      <c r="G1725">
        <v>91406</v>
      </c>
      <c r="H1725">
        <v>0</v>
      </c>
      <c r="I1725">
        <v>1.88</v>
      </c>
      <c r="J1725">
        <v>8.02</v>
      </c>
    </row>
    <row r="1726" spans="1:10" x14ac:dyDescent="0.2">
      <c r="A1726" s="1">
        <v>44113</v>
      </c>
      <c r="B1726" t="s">
        <v>1828</v>
      </c>
      <c r="C1726" t="s">
        <v>11</v>
      </c>
      <c r="D1726" t="s">
        <v>11</v>
      </c>
      <c r="E1726" t="s">
        <v>12</v>
      </c>
      <c r="F1726" t="s">
        <v>16</v>
      </c>
      <c r="G1726" t="s">
        <v>1829</v>
      </c>
      <c r="H1726">
        <v>0</v>
      </c>
      <c r="I1726">
        <v>1.33</v>
      </c>
      <c r="J1726">
        <v>3.67</v>
      </c>
    </row>
    <row r="1727" spans="1:10" x14ac:dyDescent="0.2">
      <c r="A1727" s="1">
        <v>44113</v>
      </c>
      <c r="B1727" t="s">
        <v>1830</v>
      </c>
      <c r="C1727" t="s">
        <v>11</v>
      </c>
      <c r="D1727" t="s">
        <v>11</v>
      </c>
      <c r="E1727" t="s">
        <v>12</v>
      </c>
      <c r="F1727" t="s">
        <v>24</v>
      </c>
      <c r="G1727">
        <v>92656</v>
      </c>
      <c r="H1727">
        <v>0</v>
      </c>
      <c r="I1727">
        <v>1.88</v>
      </c>
      <c r="J1727">
        <v>8.02</v>
      </c>
    </row>
    <row r="1728" spans="1:10" x14ac:dyDescent="0.2">
      <c r="A1728" s="1">
        <v>44113</v>
      </c>
      <c r="B1728" t="s">
        <v>1831</v>
      </c>
      <c r="C1728" t="s">
        <v>11</v>
      </c>
      <c r="D1728" t="s">
        <v>11</v>
      </c>
      <c r="E1728" t="s">
        <v>12</v>
      </c>
      <c r="F1728" t="s">
        <v>24</v>
      </c>
      <c r="G1728">
        <v>52302</v>
      </c>
      <c r="H1728">
        <v>0</v>
      </c>
      <c r="I1728">
        <v>2.75</v>
      </c>
      <c r="J1728">
        <v>9</v>
      </c>
    </row>
    <row r="1729" spans="1:10" x14ac:dyDescent="0.2">
      <c r="A1729" s="1">
        <v>44113</v>
      </c>
      <c r="B1729" t="s">
        <v>1832</v>
      </c>
      <c r="C1729" t="s">
        <v>11</v>
      </c>
      <c r="D1729" t="s">
        <v>11</v>
      </c>
      <c r="E1729" t="s">
        <v>12</v>
      </c>
      <c r="F1729" t="s">
        <v>24</v>
      </c>
      <c r="G1729">
        <v>84043</v>
      </c>
      <c r="H1729">
        <v>0</v>
      </c>
      <c r="I1729">
        <v>0.79</v>
      </c>
      <c r="J1729">
        <v>7.46</v>
      </c>
    </row>
    <row r="1730" spans="1:10" x14ac:dyDescent="0.2">
      <c r="A1730" s="1">
        <v>44113</v>
      </c>
      <c r="B1730" t="s">
        <v>1833</v>
      </c>
      <c r="C1730" t="s">
        <v>11</v>
      </c>
      <c r="D1730" t="s">
        <v>11</v>
      </c>
      <c r="E1730" t="s">
        <v>12</v>
      </c>
      <c r="F1730" t="s">
        <v>24</v>
      </c>
      <c r="G1730">
        <v>84062</v>
      </c>
      <c r="H1730">
        <v>0</v>
      </c>
      <c r="I1730">
        <v>0.79</v>
      </c>
      <c r="J1730">
        <v>7.46</v>
      </c>
    </row>
    <row r="1731" spans="1:10" x14ac:dyDescent="0.2">
      <c r="A1731" s="1">
        <v>44113</v>
      </c>
      <c r="B1731" t="s">
        <v>1834</v>
      </c>
      <c r="C1731" t="s">
        <v>11</v>
      </c>
      <c r="D1731" t="s">
        <v>11</v>
      </c>
      <c r="E1731" t="s">
        <v>12</v>
      </c>
      <c r="F1731" t="s">
        <v>24</v>
      </c>
      <c r="G1731">
        <v>80209</v>
      </c>
      <c r="H1731">
        <v>0</v>
      </c>
      <c r="I1731">
        <v>1.88</v>
      </c>
      <c r="J1731">
        <v>8.02</v>
      </c>
    </row>
    <row r="1732" spans="1:10" x14ac:dyDescent="0.2">
      <c r="A1732" s="1">
        <v>44113</v>
      </c>
      <c r="B1732" t="s">
        <v>1835</v>
      </c>
      <c r="C1732" t="s">
        <v>11</v>
      </c>
      <c r="D1732" t="s">
        <v>11</v>
      </c>
      <c r="E1732" t="s">
        <v>12</v>
      </c>
      <c r="F1732" t="s">
        <v>24</v>
      </c>
      <c r="G1732">
        <v>95610</v>
      </c>
      <c r="H1732">
        <v>0</v>
      </c>
      <c r="I1732">
        <v>2.88</v>
      </c>
      <c r="J1732">
        <v>8.02</v>
      </c>
    </row>
    <row r="1733" spans="1:10" x14ac:dyDescent="0.2">
      <c r="A1733" s="1">
        <v>44113</v>
      </c>
      <c r="B1733" t="s">
        <v>1836</v>
      </c>
      <c r="C1733" t="s">
        <v>11</v>
      </c>
      <c r="D1733" t="s">
        <v>11</v>
      </c>
      <c r="E1733" t="s">
        <v>12</v>
      </c>
      <c r="F1733" t="s">
        <v>24</v>
      </c>
      <c r="G1733">
        <v>21117</v>
      </c>
      <c r="H1733">
        <v>0</v>
      </c>
      <c r="I1733">
        <v>5.34</v>
      </c>
      <c r="J1733">
        <v>9.56</v>
      </c>
    </row>
    <row r="1734" spans="1:10" x14ac:dyDescent="0.2">
      <c r="A1734" s="1">
        <v>44113</v>
      </c>
      <c r="B1734" t="s">
        <v>1837</v>
      </c>
      <c r="C1734" t="s">
        <v>11</v>
      </c>
      <c r="D1734" t="s">
        <v>11</v>
      </c>
      <c r="E1734" t="s">
        <v>12</v>
      </c>
      <c r="F1734" t="s">
        <v>24</v>
      </c>
      <c r="G1734">
        <v>11361</v>
      </c>
      <c r="H1734">
        <v>0</v>
      </c>
      <c r="I1734">
        <v>5.34</v>
      </c>
      <c r="J1734">
        <v>9.56</v>
      </c>
    </row>
    <row r="1735" spans="1:10" x14ac:dyDescent="0.2">
      <c r="A1735" s="1">
        <v>44113</v>
      </c>
      <c r="B1735" t="s">
        <v>1838</v>
      </c>
      <c r="C1735" t="s">
        <v>11</v>
      </c>
      <c r="D1735" t="s">
        <v>11</v>
      </c>
      <c r="E1735" t="s">
        <v>12</v>
      </c>
      <c r="F1735" t="s">
        <v>24</v>
      </c>
      <c r="G1735">
        <v>94553</v>
      </c>
      <c r="H1735">
        <v>0</v>
      </c>
      <c r="I1735">
        <v>2.98</v>
      </c>
      <c r="J1735">
        <v>11.72</v>
      </c>
    </row>
    <row r="1736" spans="1:10" x14ac:dyDescent="0.2">
      <c r="A1736" s="1">
        <v>44113</v>
      </c>
      <c r="B1736" t="s">
        <v>1839</v>
      </c>
      <c r="C1736" t="s">
        <v>11</v>
      </c>
      <c r="D1736" t="s">
        <v>11</v>
      </c>
      <c r="E1736" t="s">
        <v>12</v>
      </c>
      <c r="F1736" t="s">
        <v>24</v>
      </c>
      <c r="G1736">
        <v>84045</v>
      </c>
      <c r="H1736">
        <v>0</v>
      </c>
      <c r="I1736">
        <v>0.79</v>
      </c>
      <c r="J1736">
        <v>7.46</v>
      </c>
    </row>
    <row r="1737" spans="1:10" x14ac:dyDescent="0.2">
      <c r="A1737" s="1">
        <v>44113</v>
      </c>
      <c r="B1737" t="s">
        <v>1840</v>
      </c>
      <c r="C1737" t="s">
        <v>11</v>
      </c>
      <c r="D1737" t="s">
        <v>11</v>
      </c>
      <c r="E1737" t="s">
        <v>12</v>
      </c>
      <c r="F1737" t="s">
        <v>24</v>
      </c>
      <c r="G1737">
        <v>84606</v>
      </c>
      <c r="H1737">
        <v>0</v>
      </c>
      <c r="I1737">
        <v>0.79</v>
      </c>
      <c r="J1737">
        <v>7.46</v>
      </c>
    </row>
    <row r="1738" spans="1:10" x14ac:dyDescent="0.2">
      <c r="A1738" s="1">
        <v>44113</v>
      </c>
      <c r="B1738" t="s">
        <v>1841</v>
      </c>
      <c r="C1738" t="s">
        <v>11</v>
      </c>
      <c r="D1738" t="s">
        <v>11</v>
      </c>
      <c r="E1738" t="s">
        <v>12</v>
      </c>
      <c r="F1738" t="s">
        <v>16</v>
      </c>
      <c r="G1738">
        <v>84606</v>
      </c>
      <c r="H1738">
        <v>0</v>
      </c>
      <c r="I1738">
        <v>1.39</v>
      </c>
      <c r="J1738">
        <v>3.21</v>
      </c>
    </row>
    <row r="1739" spans="1:10" x14ac:dyDescent="0.2">
      <c r="A1739" s="1">
        <v>44113</v>
      </c>
      <c r="B1739" t="s">
        <v>1842</v>
      </c>
      <c r="C1739" t="s">
        <v>11</v>
      </c>
      <c r="D1739" t="s">
        <v>11</v>
      </c>
      <c r="E1739" t="s">
        <v>12</v>
      </c>
      <c r="F1739" t="s">
        <v>24</v>
      </c>
      <c r="G1739">
        <v>95041</v>
      </c>
      <c r="H1739">
        <v>0</v>
      </c>
      <c r="I1739">
        <v>1.88</v>
      </c>
      <c r="J1739">
        <v>8.02</v>
      </c>
    </row>
    <row r="1740" spans="1:10" x14ac:dyDescent="0.2">
      <c r="A1740" s="1">
        <v>44117</v>
      </c>
      <c r="B1740" t="s">
        <v>1843</v>
      </c>
      <c r="C1740" t="s">
        <v>11</v>
      </c>
      <c r="D1740" t="s">
        <v>11</v>
      </c>
      <c r="E1740" t="s">
        <v>12</v>
      </c>
      <c r="F1740" t="s">
        <v>24</v>
      </c>
      <c r="G1740">
        <v>84606</v>
      </c>
      <c r="H1740">
        <v>0</v>
      </c>
      <c r="I1740">
        <v>1.24</v>
      </c>
      <c r="J1740">
        <v>7.46</v>
      </c>
    </row>
    <row r="1741" spans="1:10" x14ac:dyDescent="0.2">
      <c r="A1741" s="1">
        <v>44117</v>
      </c>
      <c r="B1741" t="s">
        <v>1844</v>
      </c>
      <c r="C1741" t="s">
        <v>11</v>
      </c>
      <c r="D1741" t="s">
        <v>11</v>
      </c>
      <c r="E1741" t="s">
        <v>12</v>
      </c>
      <c r="F1741" t="s">
        <v>24</v>
      </c>
      <c r="G1741">
        <v>84143</v>
      </c>
      <c r="H1741">
        <v>0</v>
      </c>
      <c r="I1741">
        <v>0.79</v>
      </c>
      <c r="J1741">
        <v>7.46</v>
      </c>
    </row>
    <row r="1742" spans="1:10" x14ac:dyDescent="0.2">
      <c r="A1742" s="1">
        <v>44117</v>
      </c>
      <c r="B1742" t="s">
        <v>1845</v>
      </c>
      <c r="C1742" t="s">
        <v>11</v>
      </c>
      <c r="D1742" t="s">
        <v>11</v>
      </c>
      <c r="E1742" t="s">
        <v>12</v>
      </c>
      <c r="F1742" t="s">
        <v>24</v>
      </c>
      <c r="G1742">
        <v>94531</v>
      </c>
      <c r="H1742">
        <v>0</v>
      </c>
      <c r="I1742">
        <v>1.88</v>
      </c>
      <c r="J1742">
        <v>8.02</v>
      </c>
    </row>
    <row r="1743" spans="1:10" x14ac:dyDescent="0.2">
      <c r="A1743" s="1">
        <v>44117</v>
      </c>
      <c r="B1743" t="s">
        <v>1846</v>
      </c>
      <c r="C1743" t="s">
        <v>11</v>
      </c>
      <c r="D1743" t="s">
        <v>11</v>
      </c>
      <c r="E1743" t="s">
        <v>12</v>
      </c>
      <c r="F1743" t="s">
        <v>16</v>
      </c>
      <c r="G1743">
        <v>32953</v>
      </c>
      <c r="H1743">
        <v>0</v>
      </c>
      <c r="I1743">
        <v>1.33</v>
      </c>
      <c r="J1743">
        <v>3.67</v>
      </c>
    </row>
    <row r="1744" spans="1:10" x14ac:dyDescent="0.2">
      <c r="A1744" s="1">
        <v>44117</v>
      </c>
      <c r="B1744" t="s">
        <v>1847</v>
      </c>
      <c r="C1744" t="s">
        <v>11</v>
      </c>
      <c r="D1744" t="s">
        <v>11</v>
      </c>
      <c r="E1744" t="s">
        <v>260</v>
      </c>
      <c r="F1744" t="s">
        <v>261</v>
      </c>
      <c r="G1744">
        <v>11756</v>
      </c>
      <c r="H1744">
        <v>0</v>
      </c>
      <c r="I1744">
        <v>9.0500000000000007</v>
      </c>
      <c r="J1744">
        <v>15.11</v>
      </c>
    </row>
    <row r="1745" spans="1:10" x14ac:dyDescent="0.2">
      <c r="A1745" s="1">
        <v>44117</v>
      </c>
      <c r="B1745" t="s">
        <v>1848</v>
      </c>
      <c r="C1745" t="s">
        <v>11</v>
      </c>
      <c r="D1745" t="s">
        <v>11</v>
      </c>
      <c r="E1745" t="s">
        <v>12</v>
      </c>
      <c r="F1745" t="s">
        <v>16</v>
      </c>
      <c r="G1745">
        <v>13032</v>
      </c>
      <c r="H1745">
        <v>0</v>
      </c>
      <c r="I1745">
        <v>1.29</v>
      </c>
      <c r="J1745">
        <v>4.46</v>
      </c>
    </row>
    <row r="1746" spans="1:10" x14ac:dyDescent="0.2">
      <c r="A1746" s="1">
        <v>44117</v>
      </c>
      <c r="B1746" t="s">
        <v>1849</v>
      </c>
      <c r="C1746" t="s">
        <v>11</v>
      </c>
      <c r="D1746" t="s">
        <v>11</v>
      </c>
      <c r="E1746" t="s">
        <v>12</v>
      </c>
      <c r="F1746" t="s">
        <v>16</v>
      </c>
      <c r="G1746">
        <v>84604</v>
      </c>
      <c r="H1746">
        <v>0</v>
      </c>
      <c r="I1746">
        <v>2.46</v>
      </c>
      <c r="J1746">
        <v>5.04</v>
      </c>
    </row>
    <row r="1747" spans="1:10" x14ac:dyDescent="0.2">
      <c r="A1747" s="1">
        <v>44117</v>
      </c>
      <c r="B1747" t="s">
        <v>1850</v>
      </c>
      <c r="C1747" t="s">
        <v>11</v>
      </c>
      <c r="D1747" t="s">
        <v>11</v>
      </c>
      <c r="E1747" t="s">
        <v>12</v>
      </c>
      <c r="F1747" t="s">
        <v>24</v>
      </c>
      <c r="G1747">
        <v>73012</v>
      </c>
      <c r="H1747">
        <v>0</v>
      </c>
      <c r="I1747">
        <v>2.19</v>
      </c>
      <c r="J1747">
        <v>8.7100000000000009</v>
      </c>
    </row>
    <row r="1748" spans="1:10" x14ac:dyDescent="0.2">
      <c r="A1748" s="1">
        <v>44117</v>
      </c>
      <c r="B1748" t="s">
        <v>1851</v>
      </c>
      <c r="C1748" t="s">
        <v>11</v>
      </c>
      <c r="D1748" t="s">
        <v>11</v>
      </c>
      <c r="E1748" t="s">
        <v>12</v>
      </c>
      <c r="F1748" t="s">
        <v>24</v>
      </c>
      <c r="G1748">
        <v>85719</v>
      </c>
      <c r="H1748">
        <v>0</v>
      </c>
      <c r="I1748">
        <v>1.88</v>
      </c>
      <c r="J1748">
        <v>8.02</v>
      </c>
    </row>
    <row r="1749" spans="1:10" x14ac:dyDescent="0.2">
      <c r="A1749" s="1">
        <v>44117</v>
      </c>
      <c r="B1749" t="s">
        <v>1852</v>
      </c>
      <c r="C1749" t="s">
        <v>11</v>
      </c>
      <c r="D1749" t="s">
        <v>11</v>
      </c>
      <c r="E1749" t="s">
        <v>12</v>
      </c>
      <c r="F1749" t="s">
        <v>24</v>
      </c>
      <c r="G1749">
        <v>64116</v>
      </c>
      <c r="H1749">
        <v>0</v>
      </c>
      <c r="I1749">
        <v>2.19</v>
      </c>
      <c r="J1749">
        <v>8.7100000000000009</v>
      </c>
    </row>
    <row r="1750" spans="1:10" x14ac:dyDescent="0.2">
      <c r="A1750" s="1">
        <v>44117</v>
      </c>
      <c r="B1750" t="s">
        <v>1853</v>
      </c>
      <c r="C1750" t="s">
        <v>11</v>
      </c>
      <c r="D1750" t="s">
        <v>11</v>
      </c>
      <c r="E1750" t="s">
        <v>12</v>
      </c>
      <c r="F1750" t="s">
        <v>24</v>
      </c>
      <c r="G1750">
        <v>95747</v>
      </c>
      <c r="H1750">
        <v>0</v>
      </c>
      <c r="I1750">
        <v>1.88</v>
      </c>
      <c r="J1750">
        <v>8.02</v>
      </c>
    </row>
    <row r="1751" spans="1:10" x14ac:dyDescent="0.2">
      <c r="A1751" s="1">
        <v>44117</v>
      </c>
      <c r="B1751" t="s">
        <v>1854</v>
      </c>
      <c r="C1751" t="s">
        <v>11</v>
      </c>
      <c r="D1751" t="s">
        <v>11</v>
      </c>
      <c r="E1751" t="s">
        <v>12</v>
      </c>
      <c r="F1751" t="s">
        <v>24</v>
      </c>
      <c r="G1751">
        <v>95206</v>
      </c>
      <c r="H1751">
        <v>0</v>
      </c>
      <c r="I1751">
        <v>4.2300000000000004</v>
      </c>
      <c r="J1751">
        <v>8.02</v>
      </c>
    </row>
    <row r="1752" spans="1:10" x14ac:dyDescent="0.2">
      <c r="A1752" s="1">
        <v>44117</v>
      </c>
      <c r="B1752" t="s">
        <v>1855</v>
      </c>
      <c r="C1752" t="s">
        <v>11</v>
      </c>
      <c r="D1752" t="s">
        <v>11</v>
      </c>
      <c r="E1752" t="s">
        <v>12</v>
      </c>
      <c r="F1752" t="s">
        <v>24</v>
      </c>
      <c r="G1752">
        <v>11756</v>
      </c>
      <c r="H1752">
        <v>0</v>
      </c>
      <c r="I1752">
        <v>10.44</v>
      </c>
      <c r="J1752">
        <v>9.56</v>
      </c>
    </row>
    <row r="1753" spans="1:10" x14ac:dyDescent="0.2">
      <c r="A1753" s="1">
        <v>44117</v>
      </c>
      <c r="B1753" t="s">
        <v>1856</v>
      </c>
      <c r="C1753" t="s">
        <v>11</v>
      </c>
      <c r="D1753" t="s">
        <v>11</v>
      </c>
      <c r="E1753" t="s">
        <v>12</v>
      </c>
      <c r="F1753" t="s">
        <v>24</v>
      </c>
      <c r="G1753">
        <v>90277</v>
      </c>
      <c r="H1753">
        <v>0</v>
      </c>
      <c r="I1753">
        <v>1.88</v>
      </c>
      <c r="J1753">
        <v>8.02</v>
      </c>
    </row>
    <row r="1754" spans="1:10" x14ac:dyDescent="0.2">
      <c r="A1754" s="1">
        <v>44117</v>
      </c>
      <c r="B1754" t="s">
        <v>1857</v>
      </c>
      <c r="C1754" t="s">
        <v>11</v>
      </c>
      <c r="D1754" t="s">
        <v>11</v>
      </c>
      <c r="E1754" t="s">
        <v>12</v>
      </c>
      <c r="F1754" t="s">
        <v>24</v>
      </c>
      <c r="G1754">
        <v>95765</v>
      </c>
      <c r="H1754">
        <v>0</v>
      </c>
      <c r="I1754">
        <v>2.38</v>
      </c>
      <c r="J1754">
        <v>10.67</v>
      </c>
    </row>
    <row r="1755" spans="1:10" x14ac:dyDescent="0.2">
      <c r="A1755" s="1">
        <v>44117</v>
      </c>
      <c r="B1755" t="s">
        <v>1858</v>
      </c>
      <c r="C1755" t="s">
        <v>11</v>
      </c>
      <c r="D1755" t="s">
        <v>11</v>
      </c>
      <c r="E1755" t="s">
        <v>12</v>
      </c>
      <c r="F1755" t="s">
        <v>24</v>
      </c>
      <c r="G1755">
        <v>94541</v>
      </c>
      <c r="H1755">
        <v>0</v>
      </c>
      <c r="I1755">
        <v>1.88</v>
      </c>
      <c r="J1755">
        <v>8.02</v>
      </c>
    </row>
    <row r="1756" spans="1:10" x14ac:dyDescent="0.2">
      <c r="A1756" s="1">
        <v>44117</v>
      </c>
      <c r="B1756" t="s">
        <v>1859</v>
      </c>
      <c r="C1756" t="s">
        <v>11</v>
      </c>
      <c r="D1756" t="s">
        <v>11</v>
      </c>
      <c r="E1756" t="s">
        <v>12</v>
      </c>
      <c r="F1756" t="s">
        <v>24</v>
      </c>
      <c r="G1756">
        <v>11516</v>
      </c>
      <c r="H1756">
        <v>0</v>
      </c>
      <c r="I1756">
        <v>5.34</v>
      </c>
      <c r="J1756">
        <v>9.56</v>
      </c>
    </row>
    <row r="1757" spans="1:10" x14ac:dyDescent="0.2">
      <c r="A1757" s="1">
        <v>44117</v>
      </c>
      <c r="B1757" t="s">
        <v>1860</v>
      </c>
      <c r="C1757" t="s">
        <v>11</v>
      </c>
      <c r="D1757" t="s">
        <v>11</v>
      </c>
      <c r="E1757" t="s">
        <v>12</v>
      </c>
      <c r="F1757" t="s">
        <v>24</v>
      </c>
      <c r="G1757">
        <v>93103</v>
      </c>
      <c r="H1757">
        <v>0</v>
      </c>
      <c r="I1757">
        <v>3.53</v>
      </c>
      <c r="J1757">
        <v>8.02</v>
      </c>
    </row>
    <row r="1758" spans="1:10" x14ac:dyDescent="0.2">
      <c r="A1758" s="1">
        <v>44118</v>
      </c>
      <c r="B1758" t="s">
        <v>1861</v>
      </c>
      <c r="C1758" t="s">
        <v>11</v>
      </c>
      <c r="D1758" t="s">
        <v>11</v>
      </c>
      <c r="E1758" t="s">
        <v>12</v>
      </c>
      <c r="F1758" t="s">
        <v>24</v>
      </c>
      <c r="G1758">
        <v>73071</v>
      </c>
      <c r="H1758">
        <v>0</v>
      </c>
      <c r="I1758">
        <v>2.19</v>
      </c>
      <c r="J1758">
        <v>8.7100000000000009</v>
      </c>
    </row>
    <row r="1759" spans="1:10" x14ac:dyDescent="0.2">
      <c r="A1759" s="1">
        <v>44118</v>
      </c>
      <c r="B1759" t="s">
        <v>1862</v>
      </c>
      <c r="C1759" t="s">
        <v>11</v>
      </c>
      <c r="D1759" t="s">
        <v>11</v>
      </c>
      <c r="E1759" t="s">
        <v>12</v>
      </c>
      <c r="F1759" t="s">
        <v>24</v>
      </c>
      <c r="G1759">
        <v>11516</v>
      </c>
      <c r="H1759">
        <v>0</v>
      </c>
      <c r="I1759">
        <v>5.34</v>
      </c>
      <c r="J1759">
        <v>9.56</v>
      </c>
    </row>
    <row r="1760" spans="1:10" x14ac:dyDescent="0.2">
      <c r="A1760" s="1">
        <v>44118</v>
      </c>
      <c r="B1760" t="s">
        <v>1863</v>
      </c>
      <c r="C1760" t="s">
        <v>11</v>
      </c>
      <c r="D1760" t="s">
        <v>11</v>
      </c>
      <c r="E1760" t="s">
        <v>12</v>
      </c>
      <c r="F1760" t="s">
        <v>24</v>
      </c>
      <c r="G1760">
        <v>11361</v>
      </c>
      <c r="H1760">
        <v>0</v>
      </c>
      <c r="I1760">
        <v>5.34</v>
      </c>
      <c r="J1760">
        <v>9.56</v>
      </c>
    </row>
    <row r="1761" spans="1:10" x14ac:dyDescent="0.2">
      <c r="A1761" s="1">
        <v>44118</v>
      </c>
      <c r="B1761" t="s">
        <v>1864</v>
      </c>
      <c r="C1761" t="s">
        <v>11</v>
      </c>
      <c r="D1761" t="s">
        <v>11</v>
      </c>
      <c r="E1761" t="s">
        <v>12</v>
      </c>
      <c r="F1761" t="s">
        <v>24</v>
      </c>
      <c r="G1761" s="2" t="s">
        <v>1821</v>
      </c>
      <c r="H1761">
        <v>0</v>
      </c>
      <c r="I1761">
        <v>5.34</v>
      </c>
      <c r="J1761">
        <v>9.56</v>
      </c>
    </row>
    <row r="1762" spans="1:10" x14ac:dyDescent="0.2">
      <c r="A1762" s="1">
        <v>44118</v>
      </c>
      <c r="B1762" t="s">
        <v>1865</v>
      </c>
      <c r="C1762" t="s">
        <v>11</v>
      </c>
      <c r="D1762" t="s">
        <v>11</v>
      </c>
      <c r="E1762" t="s">
        <v>12</v>
      </c>
      <c r="F1762" t="s">
        <v>24</v>
      </c>
      <c r="G1762">
        <v>33704</v>
      </c>
      <c r="H1762">
        <v>0</v>
      </c>
      <c r="I1762">
        <v>17.14</v>
      </c>
      <c r="J1762">
        <v>9.56</v>
      </c>
    </row>
    <row r="1763" spans="1:10" x14ac:dyDescent="0.2">
      <c r="A1763" s="1">
        <v>44118</v>
      </c>
      <c r="B1763" t="s">
        <v>1866</v>
      </c>
      <c r="C1763" t="s">
        <v>11</v>
      </c>
      <c r="D1763" t="s">
        <v>11</v>
      </c>
      <c r="E1763" t="s">
        <v>12</v>
      </c>
      <c r="F1763" t="s">
        <v>24</v>
      </c>
      <c r="G1763">
        <v>78254</v>
      </c>
      <c r="H1763">
        <v>0</v>
      </c>
      <c r="I1763">
        <v>2.75</v>
      </c>
      <c r="J1763">
        <v>9</v>
      </c>
    </row>
    <row r="1764" spans="1:10" x14ac:dyDescent="0.2">
      <c r="A1764" s="1">
        <v>44118</v>
      </c>
      <c r="B1764" t="s">
        <v>1867</v>
      </c>
      <c r="C1764" t="s">
        <v>11</v>
      </c>
      <c r="D1764" t="s">
        <v>11</v>
      </c>
      <c r="E1764" t="s">
        <v>12</v>
      </c>
      <c r="F1764" t="s">
        <v>24</v>
      </c>
      <c r="G1764">
        <v>95765</v>
      </c>
      <c r="H1764">
        <v>0</v>
      </c>
      <c r="I1764">
        <v>1.88</v>
      </c>
      <c r="J1764">
        <v>8.02</v>
      </c>
    </row>
    <row r="1765" spans="1:10" x14ac:dyDescent="0.2">
      <c r="A1765" s="1">
        <v>44118</v>
      </c>
      <c r="B1765" t="s">
        <v>1868</v>
      </c>
      <c r="C1765" t="s">
        <v>11</v>
      </c>
      <c r="D1765" t="s">
        <v>11</v>
      </c>
      <c r="E1765" t="s">
        <v>12</v>
      </c>
      <c r="F1765" t="s">
        <v>24</v>
      </c>
      <c r="G1765">
        <v>95610</v>
      </c>
      <c r="H1765">
        <v>0</v>
      </c>
      <c r="I1765">
        <v>2.88</v>
      </c>
      <c r="J1765">
        <v>8.02</v>
      </c>
    </row>
    <row r="1766" spans="1:10" x14ac:dyDescent="0.2">
      <c r="A1766" s="1">
        <v>44118</v>
      </c>
      <c r="B1766" t="s">
        <v>1869</v>
      </c>
      <c r="C1766" t="s">
        <v>11</v>
      </c>
      <c r="D1766" t="s">
        <v>11</v>
      </c>
      <c r="E1766" t="s">
        <v>12</v>
      </c>
      <c r="F1766" t="s">
        <v>24</v>
      </c>
      <c r="G1766">
        <v>85233</v>
      </c>
      <c r="H1766">
        <v>0</v>
      </c>
      <c r="I1766">
        <v>1.88</v>
      </c>
      <c r="J1766">
        <v>8.02</v>
      </c>
    </row>
    <row r="1767" spans="1:10" x14ac:dyDescent="0.2">
      <c r="A1767" s="1">
        <v>44118</v>
      </c>
      <c r="B1767" t="s">
        <v>1870</v>
      </c>
      <c r="C1767" t="s">
        <v>11</v>
      </c>
      <c r="D1767" t="s">
        <v>11</v>
      </c>
      <c r="E1767" t="s">
        <v>12</v>
      </c>
      <c r="F1767" t="s">
        <v>24</v>
      </c>
      <c r="G1767">
        <v>84097</v>
      </c>
      <c r="H1767">
        <v>0</v>
      </c>
      <c r="I1767">
        <v>1.74</v>
      </c>
      <c r="J1767">
        <v>7.46</v>
      </c>
    </row>
    <row r="1768" spans="1:10" x14ac:dyDescent="0.2">
      <c r="A1768" s="1">
        <v>44118</v>
      </c>
      <c r="B1768" t="s">
        <v>1871</v>
      </c>
      <c r="C1768" t="s">
        <v>11</v>
      </c>
      <c r="D1768" t="s">
        <v>11</v>
      </c>
      <c r="E1768" t="s">
        <v>12</v>
      </c>
      <c r="F1768" t="s">
        <v>16</v>
      </c>
      <c r="G1768">
        <v>28027</v>
      </c>
      <c r="H1768">
        <v>0</v>
      </c>
      <c r="I1768">
        <v>3.31</v>
      </c>
      <c r="J1768">
        <v>5.54</v>
      </c>
    </row>
    <row r="1769" spans="1:10" x14ac:dyDescent="0.2">
      <c r="A1769" s="1">
        <v>44118</v>
      </c>
      <c r="B1769" t="s">
        <v>1872</v>
      </c>
      <c r="C1769" t="s">
        <v>11</v>
      </c>
      <c r="D1769" t="s">
        <v>11</v>
      </c>
      <c r="E1769" t="s">
        <v>12</v>
      </c>
      <c r="F1769" t="s">
        <v>24</v>
      </c>
      <c r="G1769">
        <v>84129</v>
      </c>
      <c r="H1769">
        <v>0</v>
      </c>
      <c r="I1769">
        <v>0.79</v>
      </c>
      <c r="J1769">
        <v>7.46</v>
      </c>
    </row>
    <row r="1770" spans="1:10" x14ac:dyDescent="0.2">
      <c r="A1770" s="1">
        <v>44118</v>
      </c>
      <c r="B1770" t="s">
        <v>1873</v>
      </c>
      <c r="C1770" t="s">
        <v>11</v>
      </c>
      <c r="D1770" t="s">
        <v>11</v>
      </c>
      <c r="E1770" t="s">
        <v>12</v>
      </c>
      <c r="F1770" t="s">
        <v>16</v>
      </c>
      <c r="G1770">
        <v>23503</v>
      </c>
      <c r="H1770">
        <v>0</v>
      </c>
      <c r="I1770">
        <v>3.9</v>
      </c>
      <c r="J1770">
        <v>5.7</v>
      </c>
    </row>
    <row r="1771" spans="1:10" x14ac:dyDescent="0.2">
      <c r="A1771" s="1">
        <v>44118</v>
      </c>
      <c r="B1771" t="s">
        <v>1874</v>
      </c>
      <c r="C1771" t="s">
        <v>11</v>
      </c>
      <c r="D1771" t="s">
        <v>11</v>
      </c>
      <c r="E1771" t="s">
        <v>12</v>
      </c>
      <c r="F1771" t="s">
        <v>24</v>
      </c>
      <c r="G1771">
        <v>77023</v>
      </c>
      <c r="H1771">
        <v>0</v>
      </c>
      <c r="I1771">
        <v>2.75</v>
      </c>
      <c r="J1771">
        <v>9</v>
      </c>
    </row>
    <row r="1772" spans="1:10" x14ac:dyDescent="0.2">
      <c r="A1772" s="1">
        <v>44118</v>
      </c>
      <c r="B1772" t="s">
        <v>1875</v>
      </c>
      <c r="C1772" t="s">
        <v>11</v>
      </c>
      <c r="D1772" t="s">
        <v>11</v>
      </c>
      <c r="E1772" t="s">
        <v>12</v>
      </c>
      <c r="F1772" t="s">
        <v>24</v>
      </c>
      <c r="G1772">
        <v>93455</v>
      </c>
      <c r="H1772">
        <v>0</v>
      </c>
      <c r="I1772">
        <v>1.88</v>
      </c>
      <c r="J1772">
        <v>8.02</v>
      </c>
    </row>
    <row r="1773" spans="1:10" x14ac:dyDescent="0.2">
      <c r="A1773" s="1">
        <v>44118</v>
      </c>
      <c r="B1773" t="s">
        <v>1876</v>
      </c>
      <c r="C1773" t="s">
        <v>11</v>
      </c>
      <c r="D1773" t="s">
        <v>11</v>
      </c>
      <c r="E1773" t="s">
        <v>12</v>
      </c>
      <c r="F1773" t="s">
        <v>24</v>
      </c>
      <c r="G1773">
        <v>11756</v>
      </c>
      <c r="H1773">
        <v>0</v>
      </c>
      <c r="I1773">
        <v>5.34</v>
      </c>
      <c r="J1773">
        <v>9.56</v>
      </c>
    </row>
    <row r="1774" spans="1:10" x14ac:dyDescent="0.2">
      <c r="A1774" s="1">
        <v>44119</v>
      </c>
      <c r="B1774" t="s">
        <v>1877</v>
      </c>
      <c r="C1774" t="s">
        <v>11</v>
      </c>
      <c r="D1774" t="s">
        <v>11</v>
      </c>
      <c r="E1774" t="s">
        <v>12</v>
      </c>
      <c r="F1774" t="s">
        <v>24</v>
      </c>
      <c r="G1774">
        <v>84401</v>
      </c>
      <c r="H1774">
        <v>0</v>
      </c>
      <c r="I1774">
        <v>0.79</v>
      </c>
      <c r="J1774">
        <v>7.46</v>
      </c>
    </row>
    <row r="1775" spans="1:10" x14ac:dyDescent="0.2">
      <c r="A1775" s="1">
        <v>44119</v>
      </c>
      <c r="B1775" t="s">
        <v>1878</v>
      </c>
      <c r="C1775" t="s">
        <v>11</v>
      </c>
      <c r="D1775" t="s">
        <v>11</v>
      </c>
      <c r="E1775" t="s">
        <v>12</v>
      </c>
      <c r="F1775" t="s">
        <v>24</v>
      </c>
      <c r="G1775">
        <v>99324</v>
      </c>
      <c r="H1775">
        <v>0</v>
      </c>
      <c r="I1775">
        <v>1.88</v>
      </c>
      <c r="J1775">
        <v>8.02</v>
      </c>
    </row>
    <row r="1776" spans="1:10" x14ac:dyDescent="0.2">
      <c r="A1776" s="1">
        <v>44119</v>
      </c>
      <c r="B1776" t="s">
        <v>1879</v>
      </c>
      <c r="C1776" t="s">
        <v>11</v>
      </c>
      <c r="D1776" t="s">
        <v>11</v>
      </c>
      <c r="E1776" t="s">
        <v>12</v>
      </c>
      <c r="F1776" t="s">
        <v>24</v>
      </c>
      <c r="G1776">
        <v>98056</v>
      </c>
      <c r="H1776">
        <v>0</v>
      </c>
      <c r="I1776">
        <v>2.19</v>
      </c>
      <c r="J1776">
        <v>8.7100000000000009</v>
      </c>
    </row>
    <row r="1777" spans="1:10" x14ac:dyDescent="0.2">
      <c r="A1777" s="1">
        <v>44119</v>
      </c>
      <c r="B1777" t="s">
        <v>1880</v>
      </c>
      <c r="C1777" t="s">
        <v>11</v>
      </c>
      <c r="D1777" t="s">
        <v>11</v>
      </c>
      <c r="E1777" t="s">
        <v>12</v>
      </c>
      <c r="F1777" t="s">
        <v>24</v>
      </c>
      <c r="G1777">
        <v>55379</v>
      </c>
      <c r="H1777">
        <v>0</v>
      </c>
      <c r="I1777">
        <v>2.19</v>
      </c>
      <c r="J1777">
        <v>8.7100000000000009</v>
      </c>
    </row>
    <row r="1778" spans="1:10" x14ac:dyDescent="0.2">
      <c r="A1778" s="1">
        <v>44119</v>
      </c>
      <c r="B1778" t="s">
        <v>1881</v>
      </c>
      <c r="C1778" t="s">
        <v>11</v>
      </c>
      <c r="D1778" t="s">
        <v>11</v>
      </c>
      <c r="E1778" t="s">
        <v>12</v>
      </c>
      <c r="F1778" t="s">
        <v>24</v>
      </c>
      <c r="G1778">
        <v>95041</v>
      </c>
      <c r="H1778">
        <v>0</v>
      </c>
      <c r="I1778">
        <v>1.88</v>
      </c>
      <c r="J1778">
        <v>8.02</v>
      </c>
    </row>
    <row r="1779" spans="1:10" x14ac:dyDescent="0.2">
      <c r="A1779" s="1">
        <v>44119</v>
      </c>
      <c r="B1779" t="s">
        <v>1882</v>
      </c>
      <c r="C1779" t="s">
        <v>11</v>
      </c>
      <c r="D1779" t="s">
        <v>11</v>
      </c>
      <c r="E1779" t="s">
        <v>12</v>
      </c>
      <c r="F1779" t="s">
        <v>24</v>
      </c>
      <c r="G1779">
        <v>84601</v>
      </c>
      <c r="H1779">
        <v>0</v>
      </c>
      <c r="I1779">
        <v>0.79</v>
      </c>
      <c r="J1779">
        <v>7.46</v>
      </c>
    </row>
    <row r="1780" spans="1:10" x14ac:dyDescent="0.2">
      <c r="A1780" s="1">
        <v>44119</v>
      </c>
      <c r="B1780" t="s">
        <v>1883</v>
      </c>
      <c r="C1780" t="s">
        <v>11</v>
      </c>
      <c r="D1780" t="s">
        <v>11</v>
      </c>
      <c r="E1780" t="s">
        <v>12</v>
      </c>
      <c r="F1780" t="s">
        <v>24</v>
      </c>
      <c r="G1780">
        <v>84003</v>
      </c>
      <c r="H1780">
        <v>0</v>
      </c>
      <c r="I1780">
        <v>0.79</v>
      </c>
      <c r="J1780">
        <v>7.46</v>
      </c>
    </row>
    <row r="1781" spans="1:10" x14ac:dyDescent="0.2">
      <c r="A1781" s="1">
        <v>44119</v>
      </c>
      <c r="B1781" t="s">
        <v>1884</v>
      </c>
      <c r="C1781" t="s">
        <v>11</v>
      </c>
      <c r="D1781" t="s">
        <v>11</v>
      </c>
      <c r="E1781" t="s">
        <v>12</v>
      </c>
      <c r="F1781" t="s">
        <v>16</v>
      </c>
      <c r="G1781">
        <v>85295</v>
      </c>
      <c r="H1781">
        <v>0</v>
      </c>
      <c r="I1781">
        <v>0.93</v>
      </c>
      <c r="J1781">
        <v>5.12</v>
      </c>
    </row>
    <row r="1782" spans="1:10" x14ac:dyDescent="0.2">
      <c r="A1782" s="1">
        <v>44119</v>
      </c>
      <c r="B1782" t="s">
        <v>1885</v>
      </c>
      <c r="C1782" t="s">
        <v>11</v>
      </c>
      <c r="D1782" t="s">
        <v>11</v>
      </c>
      <c r="E1782" t="s">
        <v>12</v>
      </c>
      <c r="F1782" t="s">
        <v>24</v>
      </c>
      <c r="G1782">
        <v>53066</v>
      </c>
      <c r="H1782">
        <v>0</v>
      </c>
      <c r="I1782">
        <v>2.75</v>
      </c>
      <c r="J1782">
        <v>9</v>
      </c>
    </row>
    <row r="1783" spans="1:10" x14ac:dyDescent="0.2">
      <c r="A1783" s="1">
        <v>44119</v>
      </c>
      <c r="B1783" t="s">
        <v>1886</v>
      </c>
      <c r="C1783" t="s">
        <v>11</v>
      </c>
      <c r="D1783" t="s">
        <v>11</v>
      </c>
      <c r="E1783" t="s">
        <v>12</v>
      </c>
      <c r="F1783" t="s">
        <v>24</v>
      </c>
      <c r="G1783">
        <v>85747</v>
      </c>
      <c r="H1783">
        <v>0</v>
      </c>
      <c r="I1783">
        <v>1.88</v>
      </c>
      <c r="J1783">
        <v>8.02</v>
      </c>
    </row>
    <row r="1784" spans="1:10" x14ac:dyDescent="0.2">
      <c r="A1784" s="1">
        <v>44119</v>
      </c>
      <c r="B1784" t="s">
        <v>1887</v>
      </c>
      <c r="C1784" t="s">
        <v>11</v>
      </c>
      <c r="D1784" t="s">
        <v>11</v>
      </c>
      <c r="E1784" t="s">
        <v>12</v>
      </c>
      <c r="F1784" t="s">
        <v>24</v>
      </c>
      <c r="G1784">
        <v>95051</v>
      </c>
      <c r="H1784">
        <v>0</v>
      </c>
      <c r="I1784">
        <v>1.88</v>
      </c>
      <c r="J1784">
        <v>8.02</v>
      </c>
    </row>
    <row r="1785" spans="1:10" x14ac:dyDescent="0.2">
      <c r="A1785" s="1">
        <v>44119</v>
      </c>
      <c r="B1785" t="s">
        <v>1888</v>
      </c>
      <c r="C1785" t="s">
        <v>11</v>
      </c>
      <c r="D1785" t="s">
        <v>11</v>
      </c>
      <c r="E1785" t="s">
        <v>12</v>
      </c>
      <c r="F1785" t="s">
        <v>24</v>
      </c>
      <c r="G1785" t="s">
        <v>1889</v>
      </c>
      <c r="H1785">
        <v>0</v>
      </c>
      <c r="I1785">
        <v>2.75</v>
      </c>
      <c r="J1785">
        <v>9</v>
      </c>
    </row>
    <row r="1786" spans="1:10" x14ac:dyDescent="0.2">
      <c r="A1786" s="1">
        <v>44119</v>
      </c>
      <c r="B1786" t="s">
        <v>1890</v>
      </c>
      <c r="C1786" t="s">
        <v>11</v>
      </c>
      <c r="D1786" t="s">
        <v>11</v>
      </c>
      <c r="E1786" t="s">
        <v>12</v>
      </c>
      <c r="F1786" t="s">
        <v>24</v>
      </c>
      <c r="G1786">
        <v>21015</v>
      </c>
      <c r="H1786">
        <v>0</v>
      </c>
      <c r="I1786">
        <v>6.48</v>
      </c>
      <c r="J1786">
        <v>8.42</v>
      </c>
    </row>
    <row r="1787" spans="1:10" x14ac:dyDescent="0.2">
      <c r="A1787" s="1">
        <v>44119</v>
      </c>
      <c r="B1787" t="s">
        <v>1891</v>
      </c>
      <c r="C1787" t="s">
        <v>11</v>
      </c>
      <c r="D1787" t="s">
        <v>11</v>
      </c>
      <c r="E1787" t="s">
        <v>12</v>
      </c>
      <c r="F1787" t="s">
        <v>24</v>
      </c>
      <c r="G1787">
        <v>33704</v>
      </c>
      <c r="H1787">
        <v>0</v>
      </c>
      <c r="I1787">
        <v>5.34</v>
      </c>
      <c r="J1787">
        <v>9.56</v>
      </c>
    </row>
    <row r="1788" spans="1:10" x14ac:dyDescent="0.2">
      <c r="A1788" s="1">
        <v>44119</v>
      </c>
      <c r="B1788" t="s">
        <v>1892</v>
      </c>
      <c r="C1788" t="s">
        <v>11</v>
      </c>
      <c r="D1788" t="s">
        <v>11</v>
      </c>
      <c r="E1788" t="s">
        <v>12</v>
      </c>
      <c r="F1788" t="s">
        <v>24</v>
      </c>
      <c r="G1788" t="s">
        <v>1893</v>
      </c>
      <c r="H1788">
        <v>0</v>
      </c>
      <c r="I1788">
        <v>5.34</v>
      </c>
      <c r="J1788">
        <v>9.56</v>
      </c>
    </row>
    <row r="1789" spans="1:10" x14ac:dyDescent="0.2">
      <c r="A1789" s="1">
        <v>44120</v>
      </c>
      <c r="B1789" t="s">
        <v>1894</v>
      </c>
      <c r="C1789" t="s">
        <v>11</v>
      </c>
      <c r="D1789" t="s">
        <v>11</v>
      </c>
      <c r="E1789" t="s">
        <v>12</v>
      </c>
      <c r="F1789" t="s">
        <v>24</v>
      </c>
      <c r="G1789">
        <v>84653</v>
      </c>
      <c r="H1789">
        <v>0</v>
      </c>
      <c r="I1789">
        <v>0.79</v>
      </c>
      <c r="J1789">
        <v>7.46</v>
      </c>
    </row>
    <row r="1790" spans="1:10" x14ac:dyDescent="0.2">
      <c r="A1790" s="1">
        <v>44120</v>
      </c>
      <c r="B1790" t="s">
        <v>1895</v>
      </c>
      <c r="C1790" t="s">
        <v>11</v>
      </c>
      <c r="D1790" t="s">
        <v>11</v>
      </c>
      <c r="E1790" t="s">
        <v>12</v>
      </c>
      <c r="F1790" t="s">
        <v>16</v>
      </c>
      <c r="G1790">
        <v>94541</v>
      </c>
      <c r="H1790">
        <v>0</v>
      </c>
      <c r="I1790">
        <v>2.88</v>
      </c>
      <c r="J1790">
        <v>5.12</v>
      </c>
    </row>
    <row r="1791" spans="1:10" x14ac:dyDescent="0.2">
      <c r="A1791" s="1">
        <v>44120</v>
      </c>
      <c r="B1791" t="s">
        <v>1896</v>
      </c>
      <c r="C1791" t="s">
        <v>11</v>
      </c>
      <c r="D1791" t="s">
        <v>11</v>
      </c>
      <c r="E1791" t="s">
        <v>12</v>
      </c>
      <c r="F1791" t="s">
        <v>24</v>
      </c>
      <c r="G1791">
        <v>84058</v>
      </c>
      <c r="H1791">
        <v>0</v>
      </c>
      <c r="I1791">
        <v>0.79</v>
      </c>
      <c r="J1791">
        <v>7.46</v>
      </c>
    </row>
    <row r="1792" spans="1:10" x14ac:dyDescent="0.2">
      <c r="A1792" s="1">
        <v>44120</v>
      </c>
      <c r="B1792" t="s">
        <v>1897</v>
      </c>
      <c r="C1792" t="s">
        <v>11</v>
      </c>
      <c r="D1792" t="s">
        <v>11</v>
      </c>
      <c r="E1792" t="s">
        <v>12</v>
      </c>
      <c r="F1792" t="s">
        <v>24</v>
      </c>
      <c r="G1792">
        <v>90605</v>
      </c>
      <c r="H1792">
        <v>0</v>
      </c>
      <c r="I1792">
        <v>1.88</v>
      </c>
      <c r="J1792">
        <v>8.02</v>
      </c>
    </row>
    <row r="1793" spans="1:10" x14ac:dyDescent="0.2">
      <c r="A1793" s="1">
        <v>44120</v>
      </c>
      <c r="B1793" t="s">
        <v>1898</v>
      </c>
      <c r="C1793" t="s">
        <v>11</v>
      </c>
      <c r="D1793" t="s">
        <v>11</v>
      </c>
      <c r="E1793" t="s">
        <v>12</v>
      </c>
      <c r="F1793" t="s">
        <v>24</v>
      </c>
      <c r="G1793">
        <v>11516</v>
      </c>
      <c r="H1793">
        <v>0</v>
      </c>
      <c r="I1793">
        <v>5.34</v>
      </c>
      <c r="J1793">
        <v>9.56</v>
      </c>
    </row>
    <row r="1794" spans="1:10" x14ac:dyDescent="0.2">
      <c r="A1794" s="1">
        <v>44120</v>
      </c>
      <c r="B1794" t="s">
        <v>1899</v>
      </c>
      <c r="C1794" t="s">
        <v>11</v>
      </c>
      <c r="D1794" t="s">
        <v>11</v>
      </c>
      <c r="E1794" t="s">
        <v>12</v>
      </c>
      <c r="F1794" t="s">
        <v>24</v>
      </c>
      <c r="G1794">
        <v>45701</v>
      </c>
      <c r="H1794">
        <v>0</v>
      </c>
      <c r="I1794">
        <v>4.43</v>
      </c>
      <c r="J1794">
        <v>9.2200000000000006</v>
      </c>
    </row>
    <row r="1795" spans="1:10" x14ac:dyDescent="0.2">
      <c r="A1795" s="1">
        <v>44120</v>
      </c>
      <c r="B1795" t="s">
        <v>1900</v>
      </c>
      <c r="C1795" t="s">
        <v>11</v>
      </c>
      <c r="D1795" t="s">
        <v>11</v>
      </c>
      <c r="E1795" t="s">
        <v>12</v>
      </c>
      <c r="F1795" t="s">
        <v>16</v>
      </c>
      <c r="G1795">
        <v>85013</v>
      </c>
      <c r="H1795">
        <v>0</v>
      </c>
      <c r="I1795">
        <v>2.88</v>
      </c>
      <c r="J1795">
        <v>5.12</v>
      </c>
    </row>
    <row r="1796" spans="1:10" x14ac:dyDescent="0.2">
      <c r="A1796" s="1">
        <v>44120</v>
      </c>
      <c r="B1796" t="s">
        <v>1901</v>
      </c>
      <c r="C1796" t="s">
        <v>11</v>
      </c>
      <c r="D1796" t="s">
        <v>11</v>
      </c>
      <c r="E1796" t="s">
        <v>12</v>
      </c>
      <c r="F1796" t="s">
        <v>24</v>
      </c>
      <c r="G1796">
        <v>84660</v>
      </c>
      <c r="H1796">
        <v>0</v>
      </c>
      <c r="I1796">
        <v>1.24</v>
      </c>
      <c r="J1796">
        <v>7.46</v>
      </c>
    </row>
    <row r="1797" spans="1:10" x14ac:dyDescent="0.2">
      <c r="A1797" s="1">
        <v>44120</v>
      </c>
      <c r="B1797" t="s">
        <v>1902</v>
      </c>
      <c r="C1797" t="s">
        <v>11</v>
      </c>
      <c r="D1797" t="s">
        <v>11</v>
      </c>
      <c r="E1797" t="s">
        <v>12</v>
      </c>
      <c r="F1797" t="s">
        <v>24</v>
      </c>
      <c r="G1797" t="s">
        <v>1903</v>
      </c>
      <c r="H1797">
        <v>0</v>
      </c>
      <c r="I1797">
        <v>1.88</v>
      </c>
      <c r="J1797">
        <v>8.02</v>
      </c>
    </row>
    <row r="1798" spans="1:10" x14ac:dyDescent="0.2">
      <c r="A1798" s="1">
        <v>44120</v>
      </c>
      <c r="B1798" t="s">
        <v>1904</v>
      </c>
      <c r="C1798" t="s">
        <v>11</v>
      </c>
      <c r="D1798" t="s">
        <v>11</v>
      </c>
      <c r="E1798" t="s">
        <v>12</v>
      </c>
      <c r="F1798" t="s">
        <v>16</v>
      </c>
      <c r="G1798">
        <v>95638</v>
      </c>
      <c r="H1798">
        <v>0</v>
      </c>
      <c r="I1798">
        <v>1.45</v>
      </c>
      <c r="J1798">
        <v>3.25</v>
      </c>
    </row>
    <row r="1799" spans="1:10" x14ac:dyDescent="0.2">
      <c r="A1799" s="1">
        <v>44120</v>
      </c>
      <c r="B1799" t="s">
        <v>1905</v>
      </c>
      <c r="C1799" t="s">
        <v>11</v>
      </c>
      <c r="D1799" t="s">
        <v>11</v>
      </c>
      <c r="E1799" t="s">
        <v>12</v>
      </c>
      <c r="F1799" t="s">
        <v>24</v>
      </c>
      <c r="G1799">
        <v>98664</v>
      </c>
      <c r="H1799">
        <v>0</v>
      </c>
      <c r="I1799">
        <v>3.84</v>
      </c>
      <c r="J1799">
        <v>8.7100000000000009</v>
      </c>
    </row>
    <row r="1800" spans="1:10" x14ac:dyDescent="0.2">
      <c r="A1800" s="1">
        <v>44120</v>
      </c>
      <c r="B1800" t="s">
        <v>1906</v>
      </c>
      <c r="C1800" t="s">
        <v>11</v>
      </c>
      <c r="D1800" t="s">
        <v>11</v>
      </c>
      <c r="E1800" t="s">
        <v>12</v>
      </c>
      <c r="F1800" t="s">
        <v>16</v>
      </c>
      <c r="G1800">
        <v>84780</v>
      </c>
      <c r="H1800">
        <v>0</v>
      </c>
      <c r="I1800">
        <v>0.86</v>
      </c>
      <c r="J1800">
        <v>5.04</v>
      </c>
    </row>
    <row r="1801" spans="1:10" x14ac:dyDescent="0.2">
      <c r="A1801" s="1">
        <v>44123</v>
      </c>
      <c r="B1801" t="s">
        <v>1907</v>
      </c>
      <c r="C1801" t="s">
        <v>11</v>
      </c>
      <c r="D1801" t="s">
        <v>11</v>
      </c>
      <c r="E1801" t="s">
        <v>12</v>
      </c>
      <c r="F1801" t="s">
        <v>16</v>
      </c>
      <c r="G1801">
        <v>98532</v>
      </c>
      <c r="H1801">
        <v>0</v>
      </c>
      <c r="I1801">
        <v>2.73</v>
      </c>
      <c r="J1801">
        <v>5.52</v>
      </c>
    </row>
    <row r="1802" spans="1:10" x14ac:dyDescent="0.2">
      <c r="A1802" s="1">
        <v>44123</v>
      </c>
      <c r="B1802" t="s">
        <v>1908</v>
      </c>
      <c r="C1802" t="s">
        <v>11</v>
      </c>
      <c r="D1802" t="s">
        <v>11</v>
      </c>
      <c r="E1802" t="s">
        <v>12</v>
      </c>
      <c r="F1802" t="s">
        <v>24</v>
      </c>
      <c r="G1802">
        <v>94941</v>
      </c>
      <c r="H1802">
        <v>0</v>
      </c>
      <c r="I1802">
        <v>1.48</v>
      </c>
      <c r="J1802">
        <v>8.42</v>
      </c>
    </row>
    <row r="1803" spans="1:10" x14ac:dyDescent="0.2">
      <c r="A1803" s="1">
        <v>44123</v>
      </c>
      <c r="B1803" t="s">
        <v>1909</v>
      </c>
      <c r="C1803" t="s">
        <v>11</v>
      </c>
      <c r="D1803" t="s">
        <v>11</v>
      </c>
      <c r="E1803" t="s">
        <v>12</v>
      </c>
      <c r="F1803" t="s">
        <v>24</v>
      </c>
      <c r="G1803">
        <v>38654</v>
      </c>
      <c r="H1803">
        <v>0</v>
      </c>
      <c r="I1803">
        <v>2.35</v>
      </c>
      <c r="J1803">
        <v>9.4</v>
      </c>
    </row>
    <row r="1804" spans="1:10" x14ac:dyDescent="0.2">
      <c r="A1804" s="1">
        <v>44123</v>
      </c>
      <c r="B1804" t="s">
        <v>1910</v>
      </c>
      <c r="C1804" t="s">
        <v>11</v>
      </c>
      <c r="D1804" t="s">
        <v>11</v>
      </c>
      <c r="E1804" t="s">
        <v>12</v>
      </c>
      <c r="F1804" t="s">
        <v>24</v>
      </c>
      <c r="G1804">
        <v>45206</v>
      </c>
      <c r="H1804">
        <v>0</v>
      </c>
      <c r="I1804">
        <v>4.03</v>
      </c>
      <c r="J1804">
        <v>9.6199999999999992</v>
      </c>
    </row>
    <row r="1805" spans="1:10" x14ac:dyDescent="0.2">
      <c r="A1805" s="1">
        <v>44123</v>
      </c>
      <c r="B1805" t="s">
        <v>1911</v>
      </c>
      <c r="C1805" t="s">
        <v>11</v>
      </c>
      <c r="D1805" t="s">
        <v>11</v>
      </c>
      <c r="E1805" t="s">
        <v>12</v>
      </c>
      <c r="F1805" t="s">
        <v>24</v>
      </c>
      <c r="G1805">
        <v>11756</v>
      </c>
      <c r="H1805">
        <v>0</v>
      </c>
      <c r="I1805">
        <v>16.739999999999998</v>
      </c>
      <c r="J1805">
        <v>9.9600000000000009</v>
      </c>
    </row>
    <row r="1806" spans="1:10" x14ac:dyDescent="0.2">
      <c r="A1806" s="1">
        <v>44123</v>
      </c>
      <c r="B1806" t="s">
        <v>1912</v>
      </c>
      <c r="C1806" t="s">
        <v>11</v>
      </c>
      <c r="D1806" t="s">
        <v>11</v>
      </c>
      <c r="E1806" t="s">
        <v>12</v>
      </c>
      <c r="F1806" t="s">
        <v>24</v>
      </c>
      <c r="G1806">
        <v>60070</v>
      </c>
      <c r="H1806">
        <v>0</v>
      </c>
      <c r="I1806">
        <v>2.35</v>
      </c>
      <c r="J1806">
        <v>9.4</v>
      </c>
    </row>
    <row r="1807" spans="1:10" x14ac:dyDescent="0.2">
      <c r="A1807" s="1">
        <v>44123</v>
      </c>
      <c r="B1807" t="s">
        <v>1913</v>
      </c>
      <c r="C1807" t="s">
        <v>11</v>
      </c>
      <c r="D1807" t="s">
        <v>11</v>
      </c>
      <c r="E1807" t="s">
        <v>12</v>
      </c>
      <c r="F1807" t="s">
        <v>24</v>
      </c>
      <c r="G1807">
        <v>11516</v>
      </c>
      <c r="H1807">
        <v>0</v>
      </c>
      <c r="I1807">
        <v>4.9400000000000004</v>
      </c>
      <c r="J1807">
        <v>9.9600000000000009</v>
      </c>
    </row>
    <row r="1808" spans="1:10" x14ac:dyDescent="0.2">
      <c r="A1808" s="1">
        <v>44123</v>
      </c>
      <c r="B1808" t="s">
        <v>1914</v>
      </c>
      <c r="C1808" t="s">
        <v>11</v>
      </c>
      <c r="D1808" t="s">
        <v>11</v>
      </c>
      <c r="E1808" t="s">
        <v>12</v>
      </c>
      <c r="F1808" t="s">
        <v>16</v>
      </c>
      <c r="G1808">
        <v>34759</v>
      </c>
      <c r="H1808">
        <v>0</v>
      </c>
      <c r="I1808">
        <v>1.08</v>
      </c>
      <c r="J1808">
        <v>3.92</v>
      </c>
    </row>
    <row r="1809" spans="1:10" x14ac:dyDescent="0.2">
      <c r="A1809" s="1">
        <v>44123</v>
      </c>
      <c r="B1809" t="s">
        <v>1915</v>
      </c>
      <c r="C1809" t="s">
        <v>11</v>
      </c>
      <c r="D1809" t="s">
        <v>11</v>
      </c>
      <c r="E1809" t="s">
        <v>12</v>
      </c>
      <c r="F1809" t="s">
        <v>16</v>
      </c>
      <c r="G1809">
        <v>94509</v>
      </c>
      <c r="H1809">
        <v>0</v>
      </c>
      <c r="I1809">
        <v>0.68</v>
      </c>
      <c r="J1809">
        <v>5.37</v>
      </c>
    </row>
    <row r="1810" spans="1:10" x14ac:dyDescent="0.2">
      <c r="A1810" s="1">
        <v>44123</v>
      </c>
      <c r="B1810" t="s">
        <v>1916</v>
      </c>
      <c r="C1810" t="s">
        <v>11</v>
      </c>
      <c r="D1810" t="s">
        <v>11</v>
      </c>
      <c r="E1810" t="s">
        <v>12</v>
      </c>
      <c r="F1810" t="s">
        <v>16</v>
      </c>
      <c r="G1810">
        <v>23503</v>
      </c>
      <c r="H1810">
        <v>0</v>
      </c>
      <c r="I1810">
        <v>3.65</v>
      </c>
      <c r="J1810">
        <v>5.95</v>
      </c>
    </row>
    <row r="1811" spans="1:10" x14ac:dyDescent="0.2">
      <c r="A1811" s="1">
        <v>44123</v>
      </c>
      <c r="B1811" t="s">
        <v>1917</v>
      </c>
      <c r="C1811" t="s">
        <v>11</v>
      </c>
      <c r="D1811" t="s">
        <v>11</v>
      </c>
      <c r="E1811" t="s">
        <v>12</v>
      </c>
      <c r="F1811" t="s">
        <v>24</v>
      </c>
      <c r="G1811">
        <v>49085</v>
      </c>
      <c r="H1811">
        <v>0</v>
      </c>
      <c r="I1811">
        <v>3.85</v>
      </c>
      <c r="J1811">
        <v>9.4</v>
      </c>
    </row>
    <row r="1812" spans="1:10" x14ac:dyDescent="0.2">
      <c r="A1812" s="1">
        <v>44123</v>
      </c>
      <c r="B1812" t="s">
        <v>1918</v>
      </c>
      <c r="C1812" t="s">
        <v>11</v>
      </c>
      <c r="D1812" t="s">
        <v>11</v>
      </c>
      <c r="E1812" t="s">
        <v>12</v>
      </c>
      <c r="F1812" t="s">
        <v>24</v>
      </c>
      <c r="G1812">
        <v>87402</v>
      </c>
      <c r="H1812">
        <v>0</v>
      </c>
      <c r="I1812">
        <v>2.48</v>
      </c>
      <c r="J1812">
        <v>8.42</v>
      </c>
    </row>
    <row r="1813" spans="1:10" x14ac:dyDescent="0.2">
      <c r="A1813" s="1">
        <v>44123</v>
      </c>
      <c r="B1813" t="s">
        <v>1919</v>
      </c>
      <c r="C1813" t="s">
        <v>11</v>
      </c>
      <c r="D1813" t="s">
        <v>11</v>
      </c>
      <c r="E1813" t="s">
        <v>12</v>
      </c>
      <c r="F1813" t="s">
        <v>24</v>
      </c>
      <c r="G1813">
        <v>11103</v>
      </c>
      <c r="H1813">
        <v>0</v>
      </c>
      <c r="I1813">
        <v>4.9400000000000004</v>
      </c>
      <c r="J1813">
        <v>9.9600000000000009</v>
      </c>
    </row>
    <row r="1814" spans="1:10" x14ac:dyDescent="0.2">
      <c r="A1814" s="1">
        <v>44123</v>
      </c>
      <c r="B1814" t="s">
        <v>1920</v>
      </c>
      <c r="C1814" t="s">
        <v>11</v>
      </c>
      <c r="D1814" t="s">
        <v>11</v>
      </c>
      <c r="E1814" t="s">
        <v>12</v>
      </c>
      <c r="F1814" t="s">
        <v>24</v>
      </c>
      <c r="G1814">
        <v>84737</v>
      </c>
      <c r="H1814">
        <v>0</v>
      </c>
      <c r="I1814">
        <v>0.39</v>
      </c>
      <c r="J1814">
        <v>7.86</v>
      </c>
    </row>
    <row r="1815" spans="1:10" x14ac:dyDescent="0.2">
      <c r="A1815" s="1">
        <v>44123</v>
      </c>
      <c r="B1815" t="s">
        <v>1921</v>
      </c>
      <c r="C1815" t="s">
        <v>11</v>
      </c>
      <c r="D1815" t="s">
        <v>11</v>
      </c>
      <c r="E1815" t="s">
        <v>12</v>
      </c>
      <c r="F1815" t="s">
        <v>24</v>
      </c>
      <c r="G1815">
        <v>93455</v>
      </c>
      <c r="H1815">
        <v>0</v>
      </c>
      <c r="I1815">
        <v>1.94</v>
      </c>
      <c r="J1815">
        <v>7.96</v>
      </c>
    </row>
    <row r="1816" spans="1:10" x14ac:dyDescent="0.2">
      <c r="A1816" s="1">
        <v>44123</v>
      </c>
      <c r="B1816" t="s">
        <v>1922</v>
      </c>
      <c r="C1816" t="s">
        <v>11</v>
      </c>
      <c r="D1816" t="s">
        <v>11</v>
      </c>
      <c r="E1816" t="s">
        <v>12</v>
      </c>
      <c r="F1816" t="s">
        <v>24</v>
      </c>
      <c r="G1816">
        <v>96789</v>
      </c>
      <c r="H1816">
        <v>0</v>
      </c>
      <c r="I1816">
        <v>4.9400000000000004</v>
      </c>
      <c r="J1816">
        <v>9.9600000000000009</v>
      </c>
    </row>
    <row r="1817" spans="1:10" x14ac:dyDescent="0.2">
      <c r="A1817" s="1">
        <v>44123</v>
      </c>
      <c r="B1817" t="s">
        <v>1923</v>
      </c>
      <c r="C1817" t="s">
        <v>11</v>
      </c>
      <c r="D1817" t="s">
        <v>11</v>
      </c>
      <c r="E1817" t="s">
        <v>12</v>
      </c>
      <c r="F1817" t="s">
        <v>24</v>
      </c>
      <c r="G1817">
        <v>84075</v>
      </c>
      <c r="H1817">
        <v>0</v>
      </c>
      <c r="I1817">
        <v>0.84</v>
      </c>
      <c r="J1817">
        <v>7.86</v>
      </c>
    </row>
    <row r="1818" spans="1:10" x14ac:dyDescent="0.2">
      <c r="A1818" s="1">
        <v>44123</v>
      </c>
      <c r="B1818" t="s">
        <v>1924</v>
      </c>
      <c r="C1818" t="s">
        <v>11</v>
      </c>
      <c r="D1818" t="s">
        <v>11</v>
      </c>
      <c r="E1818" t="s">
        <v>12</v>
      </c>
      <c r="F1818" t="s">
        <v>24</v>
      </c>
      <c r="G1818">
        <v>76017</v>
      </c>
      <c r="H1818">
        <v>0</v>
      </c>
      <c r="I1818">
        <v>1.79</v>
      </c>
      <c r="J1818">
        <v>9.11</v>
      </c>
    </row>
    <row r="1819" spans="1:10" x14ac:dyDescent="0.2">
      <c r="A1819" s="1">
        <v>44123</v>
      </c>
      <c r="B1819" t="s">
        <v>1925</v>
      </c>
      <c r="C1819" t="s">
        <v>11</v>
      </c>
      <c r="D1819" t="s">
        <v>11</v>
      </c>
      <c r="E1819" t="s">
        <v>12</v>
      </c>
      <c r="F1819" t="s">
        <v>13</v>
      </c>
      <c r="G1819">
        <v>84058</v>
      </c>
      <c r="H1819">
        <v>0</v>
      </c>
      <c r="I1819">
        <v>0</v>
      </c>
      <c r="J1819">
        <v>1.2</v>
      </c>
    </row>
    <row r="1820" spans="1:10" x14ac:dyDescent="0.2">
      <c r="A1820" s="1">
        <v>44123</v>
      </c>
      <c r="B1820" t="s">
        <v>1926</v>
      </c>
      <c r="C1820" t="s">
        <v>11</v>
      </c>
      <c r="D1820" t="s">
        <v>11</v>
      </c>
      <c r="E1820" t="s">
        <v>12</v>
      </c>
      <c r="F1820" t="s">
        <v>24</v>
      </c>
      <c r="G1820">
        <v>30519</v>
      </c>
      <c r="H1820">
        <v>0</v>
      </c>
      <c r="I1820">
        <v>4.03</v>
      </c>
      <c r="J1820">
        <v>9.6199999999999992</v>
      </c>
    </row>
    <row r="1821" spans="1:10" x14ac:dyDescent="0.2">
      <c r="A1821" s="1">
        <v>44123</v>
      </c>
      <c r="B1821" t="s">
        <v>1927</v>
      </c>
      <c r="C1821" t="s">
        <v>11</v>
      </c>
      <c r="D1821" t="s">
        <v>11</v>
      </c>
      <c r="E1821" t="s">
        <v>12</v>
      </c>
      <c r="F1821" t="s">
        <v>24</v>
      </c>
      <c r="G1821">
        <v>99203</v>
      </c>
      <c r="H1821">
        <v>0</v>
      </c>
      <c r="I1821">
        <v>2.48</v>
      </c>
      <c r="J1821">
        <v>8.42</v>
      </c>
    </row>
    <row r="1822" spans="1:10" x14ac:dyDescent="0.2">
      <c r="A1822" s="1">
        <v>44123</v>
      </c>
      <c r="B1822" t="s">
        <v>1928</v>
      </c>
      <c r="C1822" t="s">
        <v>11</v>
      </c>
      <c r="D1822" t="s">
        <v>11</v>
      </c>
      <c r="E1822" t="s">
        <v>12</v>
      </c>
      <c r="F1822" t="s">
        <v>24</v>
      </c>
      <c r="G1822">
        <v>85295</v>
      </c>
      <c r="H1822">
        <v>0</v>
      </c>
      <c r="I1822">
        <v>1.48</v>
      </c>
      <c r="J1822">
        <v>8.42</v>
      </c>
    </row>
    <row r="1823" spans="1:10" x14ac:dyDescent="0.2">
      <c r="A1823" s="1">
        <v>44123</v>
      </c>
      <c r="B1823" t="s">
        <v>1929</v>
      </c>
      <c r="C1823" t="s">
        <v>11</v>
      </c>
      <c r="D1823" t="s">
        <v>11</v>
      </c>
      <c r="E1823" t="s">
        <v>12</v>
      </c>
      <c r="F1823" t="s">
        <v>24</v>
      </c>
      <c r="G1823">
        <v>23322</v>
      </c>
      <c r="H1823">
        <v>0</v>
      </c>
      <c r="I1823">
        <v>4.9400000000000004</v>
      </c>
      <c r="J1823">
        <v>9.9600000000000009</v>
      </c>
    </row>
    <row r="1824" spans="1:10" x14ac:dyDescent="0.2">
      <c r="A1824" s="1">
        <v>44123</v>
      </c>
      <c r="B1824" t="s">
        <v>1930</v>
      </c>
      <c r="C1824" t="s">
        <v>11</v>
      </c>
      <c r="D1824" t="s">
        <v>11</v>
      </c>
      <c r="E1824" t="s">
        <v>12</v>
      </c>
      <c r="F1824" t="s">
        <v>24</v>
      </c>
      <c r="G1824">
        <v>11738</v>
      </c>
      <c r="H1824">
        <v>0</v>
      </c>
      <c r="I1824">
        <v>4.9400000000000004</v>
      </c>
      <c r="J1824">
        <v>9.9600000000000009</v>
      </c>
    </row>
    <row r="1825" spans="1:10" x14ac:dyDescent="0.2">
      <c r="A1825" s="1">
        <v>44123</v>
      </c>
      <c r="B1825" t="s">
        <v>1931</v>
      </c>
      <c r="C1825" t="s">
        <v>11</v>
      </c>
      <c r="D1825" t="s">
        <v>11</v>
      </c>
      <c r="E1825" t="s">
        <v>12</v>
      </c>
      <c r="F1825" t="s">
        <v>24</v>
      </c>
      <c r="G1825">
        <v>53066</v>
      </c>
      <c r="H1825">
        <v>0</v>
      </c>
      <c r="I1825">
        <v>2.35</v>
      </c>
      <c r="J1825">
        <v>9.4</v>
      </c>
    </row>
    <row r="1826" spans="1:10" x14ac:dyDescent="0.2">
      <c r="A1826" s="1">
        <v>44123</v>
      </c>
      <c r="B1826" t="s">
        <v>1932</v>
      </c>
      <c r="C1826" t="s">
        <v>11</v>
      </c>
      <c r="D1826" t="s">
        <v>11</v>
      </c>
      <c r="E1826" t="s">
        <v>12</v>
      </c>
      <c r="F1826" t="s">
        <v>24</v>
      </c>
      <c r="G1826">
        <v>91107</v>
      </c>
      <c r="H1826">
        <v>0</v>
      </c>
      <c r="I1826">
        <v>1.48</v>
      </c>
      <c r="J1826">
        <v>8.42</v>
      </c>
    </row>
    <row r="1827" spans="1:10" x14ac:dyDescent="0.2">
      <c r="A1827" s="1">
        <v>44124</v>
      </c>
      <c r="B1827" t="s">
        <v>1933</v>
      </c>
      <c r="C1827" t="s">
        <v>11</v>
      </c>
      <c r="D1827" t="s">
        <v>11</v>
      </c>
      <c r="E1827" t="s">
        <v>12</v>
      </c>
      <c r="F1827" t="s">
        <v>24</v>
      </c>
      <c r="G1827">
        <v>92881</v>
      </c>
      <c r="H1827">
        <v>0</v>
      </c>
      <c r="I1827">
        <v>1.48</v>
      </c>
      <c r="J1827">
        <v>8.42</v>
      </c>
    </row>
    <row r="1828" spans="1:10" x14ac:dyDescent="0.2">
      <c r="A1828" s="1">
        <v>44124</v>
      </c>
      <c r="B1828" t="s">
        <v>1934</v>
      </c>
      <c r="C1828" t="s">
        <v>11</v>
      </c>
      <c r="D1828" t="s">
        <v>11</v>
      </c>
      <c r="E1828" t="s">
        <v>12</v>
      </c>
      <c r="F1828" t="s">
        <v>16</v>
      </c>
      <c r="G1828">
        <v>85201</v>
      </c>
      <c r="H1828">
        <v>0</v>
      </c>
      <c r="I1828">
        <v>1.1499999999999999</v>
      </c>
      <c r="J1828">
        <v>4.25</v>
      </c>
    </row>
    <row r="1829" spans="1:10" x14ac:dyDescent="0.2">
      <c r="A1829" s="1">
        <v>44124</v>
      </c>
      <c r="B1829" t="s">
        <v>1935</v>
      </c>
      <c r="C1829" t="s">
        <v>11</v>
      </c>
      <c r="D1829" t="s">
        <v>11</v>
      </c>
      <c r="E1829" t="s">
        <v>12</v>
      </c>
      <c r="F1829" t="s">
        <v>24</v>
      </c>
      <c r="G1829">
        <v>84074</v>
      </c>
      <c r="H1829">
        <v>0</v>
      </c>
      <c r="I1829">
        <v>2.34</v>
      </c>
      <c r="J1829">
        <v>7.86</v>
      </c>
    </row>
    <row r="1830" spans="1:10" x14ac:dyDescent="0.2">
      <c r="A1830" s="1">
        <v>44124</v>
      </c>
      <c r="B1830" t="s">
        <v>1936</v>
      </c>
      <c r="C1830" t="s">
        <v>11</v>
      </c>
      <c r="D1830" t="s">
        <v>11</v>
      </c>
      <c r="E1830" t="s">
        <v>12</v>
      </c>
      <c r="F1830" t="s">
        <v>24</v>
      </c>
      <c r="G1830">
        <v>46224</v>
      </c>
      <c r="H1830">
        <v>0</v>
      </c>
      <c r="I1830">
        <v>2.35</v>
      </c>
      <c r="J1830">
        <v>9.4</v>
      </c>
    </row>
    <row r="1831" spans="1:10" x14ac:dyDescent="0.2">
      <c r="A1831" s="1">
        <v>44124</v>
      </c>
      <c r="B1831" t="s">
        <v>1937</v>
      </c>
      <c r="C1831" t="s">
        <v>11</v>
      </c>
      <c r="D1831" t="s">
        <v>11</v>
      </c>
      <c r="E1831" t="s">
        <v>12</v>
      </c>
      <c r="F1831" t="s">
        <v>24</v>
      </c>
      <c r="G1831">
        <v>33496</v>
      </c>
      <c r="H1831">
        <v>0</v>
      </c>
      <c r="I1831">
        <v>4.9400000000000004</v>
      </c>
      <c r="J1831">
        <v>9.9600000000000009</v>
      </c>
    </row>
    <row r="1832" spans="1:10" x14ac:dyDescent="0.2">
      <c r="A1832" s="1">
        <v>44124</v>
      </c>
      <c r="B1832" t="s">
        <v>1938</v>
      </c>
      <c r="C1832" t="s">
        <v>11</v>
      </c>
      <c r="D1832" t="s">
        <v>11</v>
      </c>
      <c r="E1832" t="s">
        <v>12</v>
      </c>
      <c r="F1832" t="s">
        <v>24</v>
      </c>
      <c r="G1832">
        <v>99502</v>
      </c>
      <c r="H1832">
        <v>0</v>
      </c>
      <c r="I1832">
        <v>10.039999999999999</v>
      </c>
      <c r="J1832">
        <v>9.9600000000000009</v>
      </c>
    </row>
    <row r="1833" spans="1:10" x14ac:dyDescent="0.2">
      <c r="A1833" s="1">
        <v>44124</v>
      </c>
      <c r="B1833" t="s">
        <v>1939</v>
      </c>
      <c r="C1833" t="s">
        <v>11</v>
      </c>
      <c r="D1833" t="s">
        <v>11</v>
      </c>
      <c r="E1833" t="s">
        <v>12</v>
      </c>
      <c r="F1833" t="s">
        <v>24</v>
      </c>
      <c r="G1833">
        <v>95070</v>
      </c>
      <c r="H1833">
        <v>0</v>
      </c>
      <c r="I1833">
        <v>1.48</v>
      </c>
      <c r="J1833">
        <v>8.42</v>
      </c>
    </row>
    <row r="1834" spans="1:10" x14ac:dyDescent="0.2">
      <c r="A1834" s="1">
        <v>44124</v>
      </c>
      <c r="B1834" t="s">
        <v>1940</v>
      </c>
      <c r="C1834" t="s">
        <v>11</v>
      </c>
      <c r="D1834" t="s">
        <v>11</v>
      </c>
      <c r="E1834" t="s">
        <v>12</v>
      </c>
      <c r="F1834" t="s">
        <v>16</v>
      </c>
      <c r="G1834">
        <v>18708</v>
      </c>
      <c r="H1834">
        <v>0</v>
      </c>
      <c r="I1834">
        <v>0.55000000000000004</v>
      </c>
      <c r="J1834">
        <v>5.95</v>
      </c>
    </row>
    <row r="1835" spans="1:10" x14ac:dyDescent="0.2">
      <c r="A1835" s="1">
        <v>44124</v>
      </c>
      <c r="B1835" t="s">
        <v>1941</v>
      </c>
      <c r="C1835" t="s">
        <v>11</v>
      </c>
      <c r="D1835" t="s">
        <v>11</v>
      </c>
      <c r="E1835" t="s">
        <v>12</v>
      </c>
      <c r="F1835" t="s">
        <v>24</v>
      </c>
      <c r="G1835">
        <v>12533</v>
      </c>
      <c r="H1835">
        <v>0</v>
      </c>
      <c r="I1835">
        <v>4.9400000000000004</v>
      </c>
      <c r="J1835">
        <v>9.9600000000000009</v>
      </c>
    </row>
    <row r="1836" spans="1:10" x14ac:dyDescent="0.2">
      <c r="A1836" s="1">
        <v>44124</v>
      </c>
      <c r="B1836" t="s">
        <v>1942</v>
      </c>
      <c r="C1836" t="s">
        <v>11</v>
      </c>
      <c r="D1836" t="s">
        <v>11</v>
      </c>
      <c r="E1836" t="s">
        <v>12</v>
      </c>
      <c r="F1836" t="s">
        <v>24</v>
      </c>
      <c r="G1836">
        <v>93455</v>
      </c>
      <c r="H1836">
        <v>0</v>
      </c>
      <c r="I1836">
        <v>1.94</v>
      </c>
      <c r="J1836">
        <v>7.96</v>
      </c>
    </row>
    <row r="1837" spans="1:10" x14ac:dyDescent="0.2">
      <c r="A1837" s="1">
        <v>44124</v>
      </c>
      <c r="B1837" t="s">
        <v>1943</v>
      </c>
      <c r="C1837" t="s">
        <v>11</v>
      </c>
      <c r="D1837" t="s">
        <v>11</v>
      </c>
      <c r="E1837" t="s">
        <v>12</v>
      </c>
      <c r="F1837" t="s">
        <v>24</v>
      </c>
      <c r="G1837">
        <v>97141</v>
      </c>
      <c r="H1837">
        <v>0</v>
      </c>
      <c r="I1837">
        <v>1.79</v>
      </c>
      <c r="J1837">
        <v>9.11</v>
      </c>
    </row>
    <row r="1838" spans="1:10" x14ac:dyDescent="0.2">
      <c r="A1838" s="1">
        <v>44124</v>
      </c>
      <c r="B1838" t="s">
        <v>1944</v>
      </c>
      <c r="C1838" t="s">
        <v>11</v>
      </c>
      <c r="D1838" t="s">
        <v>11</v>
      </c>
      <c r="E1838" t="s">
        <v>12</v>
      </c>
      <c r="F1838" t="s">
        <v>24</v>
      </c>
      <c r="G1838">
        <v>49855</v>
      </c>
      <c r="H1838">
        <v>0</v>
      </c>
      <c r="I1838">
        <v>2.85</v>
      </c>
      <c r="J1838">
        <v>12.05</v>
      </c>
    </row>
    <row r="1839" spans="1:10" x14ac:dyDescent="0.2">
      <c r="A1839" s="1">
        <v>44125</v>
      </c>
      <c r="B1839" t="s">
        <v>1945</v>
      </c>
      <c r="C1839" t="s">
        <v>11</v>
      </c>
      <c r="D1839" t="s">
        <v>11</v>
      </c>
      <c r="E1839" t="s">
        <v>12</v>
      </c>
      <c r="F1839" t="s">
        <v>24</v>
      </c>
      <c r="G1839">
        <v>94114</v>
      </c>
      <c r="H1839">
        <v>0</v>
      </c>
      <c r="I1839">
        <v>1.48</v>
      </c>
      <c r="J1839">
        <v>8.42</v>
      </c>
    </row>
    <row r="1840" spans="1:10" x14ac:dyDescent="0.2">
      <c r="A1840" s="1">
        <v>44125</v>
      </c>
      <c r="B1840" t="s">
        <v>1946</v>
      </c>
      <c r="C1840" t="s">
        <v>11</v>
      </c>
      <c r="D1840" t="s">
        <v>11</v>
      </c>
      <c r="E1840" t="s">
        <v>12</v>
      </c>
      <c r="F1840" t="s">
        <v>24</v>
      </c>
      <c r="G1840">
        <v>92105</v>
      </c>
      <c r="H1840">
        <v>0</v>
      </c>
      <c r="I1840">
        <v>1.48</v>
      </c>
      <c r="J1840">
        <v>8.42</v>
      </c>
    </row>
    <row r="1841" spans="1:10" x14ac:dyDescent="0.2">
      <c r="A1841" s="1">
        <v>44125</v>
      </c>
      <c r="B1841" t="s">
        <v>1947</v>
      </c>
      <c r="C1841" t="s">
        <v>11</v>
      </c>
      <c r="D1841" t="s">
        <v>11</v>
      </c>
      <c r="E1841" t="s">
        <v>12</v>
      </c>
      <c r="F1841" t="s">
        <v>24</v>
      </c>
      <c r="G1841">
        <v>11516</v>
      </c>
      <c r="H1841">
        <v>0</v>
      </c>
      <c r="I1841">
        <v>4.9400000000000004</v>
      </c>
      <c r="J1841">
        <v>9.9600000000000009</v>
      </c>
    </row>
    <row r="1842" spans="1:10" x14ac:dyDescent="0.2">
      <c r="A1842" s="1">
        <v>44125</v>
      </c>
      <c r="B1842" t="s">
        <v>1948</v>
      </c>
      <c r="C1842" t="s">
        <v>11</v>
      </c>
      <c r="D1842" t="s">
        <v>11</v>
      </c>
      <c r="E1842" t="s">
        <v>12</v>
      </c>
      <c r="F1842" t="s">
        <v>24</v>
      </c>
      <c r="G1842">
        <v>97008</v>
      </c>
      <c r="H1842">
        <v>0</v>
      </c>
      <c r="I1842">
        <v>1.79</v>
      </c>
      <c r="J1842">
        <v>9.11</v>
      </c>
    </row>
    <row r="1843" spans="1:10" x14ac:dyDescent="0.2">
      <c r="A1843" s="1">
        <v>44125</v>
      </c>
      <c r="B1843" t="s">
        <v>1949</v>
      </c>
      <c r="C1843" t="s">
        <v>11</v>
      </c>
      <c r="D1843" t="s">
        <v>11</v>
      </c>
      <c r="E1843" t="s">
        <v>12</v>
      </c>
      <c r="F1843" t="s">
        <v>24</v>
      </c>
      <c r="G1843">
        <v>64804</v>
      </c>
      <c r="H1843">
        <v>0</v>
      </c>
      <c r="I1843">
        <v>3.44</v>
      </c>
      <c r="J1843">
        <v>9.11</v>
      </c>
    </row>
    <row r="1844" spans="1:10" x14ac:dyDescent="0.2">
      <c r="A1844" s="1">
        <v>44125</v>
      </c>
      <c r="B1844" t="s">
        <v>1950</v>
      </c>
      <c r="C1844" t="s">
        <v>11</v>
      </c>
      <c r="D1844" t="s">
        <v>11</v>
      </c>
      <c r="E1844" t="s">
        <v>12</v>
      </c>
      <c r="F1844" t="s">
        <v>24</v>
      </c>
      <c r="G1844">
        <v>93444</v>
      </c>
      <c r="H1844">
        <v>0</v>
      </c>
      <c r="I1844">
        <v>2.48</v>
      </c>
      <c r="J1844">
        <v>8.42</v>
      </c>
    </row>
    <row r="1845" spans="1:10" x14ac:dyDescent="0.2">
      <c r="A1845" s="1">
        <v>44125</v>
      </c>
      <c r="B1845" t="s">
        <v>1951</v>
      </c>
      <c r="C1845" t="s">
        <v>11</v>
      </c>
      <c r="D1845" t="s">
        <v>674</v>
      </c>
      <c r="E1845" t="s">
        <v>951</v>
      </c>
      <c r="F1845" t="s">
        <v>952</v>
      </c>
      <c r="G1845" t="s">
        <v>1214</v>
      </c>
      <c r="H1845">
        <v>25.04</v>
      </c>
      <c r="I1845">
        <v>86.13</v>
      </c>
      <c r="J1845">
        <v>31.66</v>
      </c>
    </row>
    <row r="1846" spans="1:10" x14ac:dyDescent="0.2">
      <c r="A1846" s="1">
        <v>44125</v>
      </c>
      <c r="B1846" t="s">
        <v>1952</v>
      </c>
      <c r="C1846" t="s">
        <v>11</v>
      </c>
      <c r="D1846" t="s">
        <v>11</v>
      </c>
      <c r="E1846" t="s">
        <v>12</v>
      </c>
      <c r="F1846" t="s">
        <v>24</v>
      </c>
      <c r="G1846">
        <v>11756</v>
      </c>
      <c r="H1846">
        <v>0</v>
      </c>
      <c r="I1846">
        <v>13.19</v>
      </c>
      <c r="J1846">
        <v>9.9600000000000009</v>
      </c>
    </row>
    <row r="1847" spans="1:10" x14ac:dyDescent="0.2">
      <c r="A1847" s="1">
        <v>44126</v>
      </c>
      <c r="B1847" t="s">
        <v>1953</v>
      </c>
      <c r="C1847" t="s">
        <v>11</v>
      </c>
      <c r="D1847" t="s">
        <v>11</v>
      </c>
      <c r="E1847" t="s">
        <v>12</v>
      </c>
      <c r="F1847" t="s">
        <v>24</v>
      </c>
      <c r="G1847">
        <v>84054</v>
      </c>
      <c r="H1847">
        <v>0</v>
      </c>
      <c r="I1847">
        <v>0.39</v>
      </c>
      <c r="J1847">
        <v>7.86</v>
      </c>
    </row>
    <row r="1848" spans="1:10" x14ac:dyDescent="0.2">
      <c r="A1848" s="1">
        <v>44126</v>
      </c>
      <c r="B1848" t="s">
        <v>1954</v>
      </c>
      <c r="C1848" t="s">
        <v>11</v>
      </c>
      <c r="D1848" t="s">
        <v>11</v>
      </c>
      <c r="E1848" t="s">
        <v>12</v>
      </c>
      <c r="F1848" t="s">
        <v>16</v>
      </c>
      <c r="G1848">
        <v>98375</v>
      </c>
      <c r="H1848">
        <v>0</v>
      </c>
      <c r="I1848">
        <v>2.73</v>
      </c>
      <c r="J1848">
        <v>5.52</v>
      </c>
    </row>
    <row r="1849" spans="1:10" x14ac:dyDescent="0.2">
      <c r="A1849" s="1">
        <v>44126</v>
      </c>
      <c r="B1849" t="s">
        <v>1955</v>
      </c>
      <c r="C1849" t="s">
        <v>11</v>
      </c>
      <c r="D1849" t="s">
        <v>11</v>
      </c>
      <c r="E1849" t="s">
        <v>12</v>
      </c>
      <c r="F1849" t="s">
        <v>24</v>
      </c>
      <c r="G1849">
        <v>85042</v>
      </c>
      <c r="H1849">
        <v>0</v>
      </c>
      <c r="I1849">
        <v>1.48</v>
      </c>
      <c r="J1849">
        <v>8.42</v>
      </c>
    </row>
    <row r="1850" spans="1:10" x14ac:dyDescent="0.2">
      <c r="A1850" s="1">
        <v>44126</v>
      </c>
      <c r="B1850" t="s">
        <v>1956</v>
      </c>
      <c r="C1850" t="s">
        <v>11</v>
      </c>
      <c r="D1850" t="s">
        <v>11</v>
      </c>
      <c r="E1850" t="s">
        <v>12</v>
      </c>
      <c r="F1850" t="s">
        <v>16</v>
      </c>
      <c r="G1850">
        <v>85747</v>
      </c>
      <c r="H1850">
        <v>0</v>
      </c>
      <c r="I1850">
        <v>1.2</v>
      </c>
      <c r="J1850">
        <v>3.5</v>
      </c>
    </row>
    <row r="1851" spans="1:10" x14ac:dyDescent="0.2">
      <c r="A1851" s="1">
        <v>44126</v>
      </c>
      <c r="B1851" t="s">
        <v>1957</v>
      </c>
      <c r="C1851" t="s">
        <v>11</v>
      </c>
      <c r="D1851" t="s">
        <v>11</v>
      </c>
      <c r="E1851" t="s">
        <v>12</v>
      </c>
      <c r="F1851" t="s">
        <v>24</v>
      </c>
      <c r="G1851">
        <v>84097</v>
      </c>
      <c r="H1851">
        <v>0</v>
      </c>
      <c r="I1851">
        <v>0.39</v>
      </c>
      <c r="J1851">
        <v>7.86</v>
      </c>
    </row>
    <row r="1852" spans="1:10" x14ac:dyDescent="0.2">
      <c r="A1852" s="1">
        <v>44126</v>
      </c>
      <c r="B1852" t="s">
        <v>1958</v>
      </c>
      <c r="C1852" t="s">
        <v>11</v>
      </c>
      <c r="D1852" t="s">
        <v>11</v>
      </c>
      <c r="E1852" t="s">
        <v>12</v>
      </c>
      <c r="F1852" t="s">
        <v>24</v>
      </c>
      <c r="G1852">
        <v>89149</v>
      </c>
      <c r="H1852">
        <v>0</v>
      </c>
      <c r="I1852">
        <v>1.48</v>
      </c>
      <c r="J1852">
        <v>8.42</v>
      </c>
    </row>
    <row r="1853" spans="1:10" x14ac:dyDescent="0.2">
      <c r="A1853" s="1">
        <v>44126</v>
      </c>
      <c r="B1853" t="s">
        <v>1959</v>
      </c>
      <c r="C1853" t="s">
        <v>11</v>
      </c>
      <c r="D1853" t="s">
        <v>11</v>
      </c>
      <c r="E1853" t="s">
        <v>12</v>
      </c>
      <c r="F1853" t="s">
        <v>16</v>
      </c>
      <c r="G1853">
        <v>21117</v>
      </c>
      <c r="H1853">
        <v>0</v>
      </c>
      <c r="I1853">
        <v>3.65</v>
      </c>
      <c r="J1853">
        <v>5.95</v>
      </c>
    </row>
    <row r="1854" spans="1:10" x14ac:dyDescent="0.2">
      <c r="A1854" s="1">
        <v>44126</v>
      </c>
      <c r="B1854" t="s">
        <v>1960</v>
      </c>
      <c r="C1854" t="s">
        <v>11</v>
      </c>
      <c r="D1854" t="s">
        <v>11</v>
      </c>
      <c r="E1854" t="s">
        <v>12</v>
      </c>
      <c r="F1854" t="s">
        <v>24</v>
      </c>
      <c r="G1854">
        <v>10006</v>
      </c>
      <c r="H1854">
        <v>0</v>
      </c>
      <c r="I1854">
        <v>4.9400000000000004</v>
      </c>
      <c r="J1854">
        <v>9.9600000000000009</v>
      </c>
    </row>
    <row r="1855" spans="1:10" x14ac:dyDescent="0.2">
      <c r="A1855" s="1">
        <v>44126</v>
      </c>
      <c r="B1855" t="s">
        <v>1961</v>
      </c>
      <c r="C1855" t="s">
        <v>11</v>
      </c>
      <c r="D1855" t="s">
        <v>11</v>
      </c>
      <c r="E1855" t="s">
        <v>12</v>
      </c>
      <c r="F1855" t="s">
        <v>24</v>
      </c>
      <c r="G1855">
        <v>84606</v>
      </c>
      <c r="H1855">
        <v>0</v>
      </c>
      <c r="I1855">
        <v>0.39</v>
      </c>
      <c r="J1855">
        <v>7.86</v>
      </c>
    </row>
    <row r="1856" spans="1:10" x14ac:dyDescent="0.2">
      <c r="A1856" s="1">
        <v>44128</v>
      </c>
      <c r="B1856" t="s">
        <v>1962</v>
      </c>
      <c r="C1856" t="s">
        <v>11</v>
      </c>
      <c r="D1856" t="s">
        <v>11</v>
      </c>
      <c r="E1856" t="s">
        <v>12</v>
      </c>
      <c r="F1856" t="s">
        <v>16</v>
      </c>
      <c r="G1856">
        <v>75056</v>
      </c>
      <c r="H1856">
        <v>0</v>
      </c>
      <c r="I1856">
        <v>2.73</v>
      </c>
      <c r="J1856">
        <v>5.52</v>
      </c>
    </row>
    <row r="1857" spans="1:10" x14ac:dyDescent="0.2">
      <c r="A1857" s="1">
        <v>44128</v>
      </c>
      <c r="B1857" t="s">
        <v>1963</v>
      </c>
      <c r="C1857" t="s">
        <v>11</v>
      </c>
      <c r="D1857" t="s">
        <v>11</v>
      </c>
      <c r="E1857" t="s">
        <v>12</v>
      </c>
      <c r="F1857" t="s">
        <v>24</v>
      </c>
      <c r="G1857">
        <v>85747</v>
      </c>
      <c r="H1857">
        <v>0</v>
      </c>
      <c r="I1857">
        <v>2.48</v>
      </c>
      <c r="J1857">
        <v>8.42</v>
      </c>
    </row>
    <row r="1858" spans="1:10" x14ac:dyDescent="0.2">
      <c r="A1858" s="1">
        <v>44128</v>
      </c>
      <c r="B1858" t="s">
        <v>1964</v>
      </c>
      <c r="C1858" t="s">
        <v>11</v>
      </c>
      <c r="D1858" t="s">
        <v>11</v>
      </c>
      <c r="E1858" t="s">
        <v>12</v>
      </c>
      <c r="F1858" t="s">
        <v>16</v>
      </c>
      <c r="G1858" t="s">
        <v>1657</v>
      </c>
      <c r="H1858">
        <v>0</v>
      </c>
      <c r="I1858">
        <v>3.06</v>
      </c>
      <c r="J1858">
        <v>5.79</v>
      </c>
    </row>
    <row r="1859" spans="1:10" x14ac:dyDescent="0.2">
      <c r="A1859" s="1">
        <v>44128</v>
      </c>
      <c r="B1859" t="s">
        <v>1965</v>
      </c>
      <c r="C1859" t="s">
        <v>11</v>
      </c>
      <c r="D1859" t="s">
        <v>11</v>
      </c>
      <c r="E1859" t="s">
        <v>12</v>
      </c>
      <c r="F1859" t="s">
        <v>24</v>
      </c>
      <c r="G1859">
        <v>95324</v>
      </c>
      <c r="H1859">
        <v>0</v>
      </c>
      <c r="I1859">
        <v>1.38</v>
      </c>
      <c r="J1859">
        <v>8.52</v>
      </c>
    </row>
    <row r="1860" spans="1:10" x14ac:dyDescent="0.2">
      <c r="A1860" s="1">
        <v>44128</v>
      </c>
      <c r="B1860" t="s">
        <v>1966</v>
      </c>
      <c r="C1860" t="s">
        <v>11</v>
      </c>
      <c r="D1860" t="s">
        <v>11</v>
      </c>
      <c r="E1860" t="s">
        <v>12</v>
      </c>
      <c r="F1860" t="s">
        <v>24</v>
      </c>
      <c r="G1860">
        <v>99324</v>
      </c>
      <c r="H1860">
        <v>0</v>
      </c>
      <c r="I1860">
        <v>2.48</v>
      </c>
      <c r="J1860">
        <v>8.42</v>
      </c>
    </row>
    <row r="1861" spans="1:10" x14ac:dyDescent="0.2">
      <c r="A1861" s="1">
        <v>44128</v>
      </c>
      <c r="B1861" t="s">
        <v>1967</v>
      </c>
      <c r="C1861" t="s">
        <v>11</v>
      </c>
      <c r="D1861" t="s">
        <v>11</v>
      </c>
      <c r="E1861" t="s">
        <v>12</v>
      </c>
      <c r="F1861" t="s">
        <v>16</v>
      </c>
      <c r="G1861">
        <v>94531</v>
      </c>
      <c r="H1861">
        <v>0</v>
      </c>
      <c r="I1861">
        <v>2.63</v>
      </c>
      <c r="J1861">
        <v>5.37</v>
      </c>
    </row>
    <row r="1862" spans="1:10" x14ac:dyDescent="0.2">
      <c r="A1862" s="1">
        <v>44128</v>
      </c>
      <c r="B1862" t="s">
        <v>1968</v>
      </c>
      <c r="C1862" t="s">
        <v>11</v>
      </c>
      <c r="D1862" t="s">
        <v>11</v>
      </c>
      <c r="E1862" t="s">
        <v>12</v>
      </c>
      <c r="F1862" t="s">
        <v>24</v>
      </c>
      <c r="G1862">
        <v>95624</v>
      </c>
      <c r="H1862">
        <v>0</v>
      </c>
      <c r="I1862">
        <v>2.48</v>
      </c>
      <c r="J1862">
        <v>8.42</v>
      </c>
    </row>
    <row r="1863" spans="1:10" x14ac:dyDescent="0.2">
      <c r="A1863" s="1">
        <v>44128</v>
      </c>
      <c r="B1863" t="s">
        <v>1969</v>
      </c>
      <c r="C1863" t="s">
        <v>11</v>
      </c>
      <c r="D1863" t="s">
        <v>11</v>
      </c>
      <c r="E1863" t="s">
        <v>12</v>
      </c>
      <c r="F1863" t="s">
        <v>24</v>
      </c>
      <c r="G1863">
        <v>72542</v>
      </c>
      <c r="H1863">
        <v>0</v>
      </c>
      <c r="I1863">
        <v>7.85</v>
      </c>
      <c r="J1863">
        <v>9.4</v>
      </c>
    </row>
    <row r="1864" spans="1:10" x14ac:dyDescent="0.2">
      <c r="A1864" s="1">
        <v>44130</v>
      </c>
      <c r="B1864" t="s">
        <v>1970</v>
      </c>
      <c r="C1864" t="s">
        <v>11</v>
      </c>
      <c r="D1864" t="s">
        <v>11</v>
      </c>
      <c r="E1864" t="s">
        <v>12</v>
      </c>
      <c r="F1864" t="s">
        <v>16</v>
      </c>
      <c r="G1864">
        <v>84084</v>
      </c>
      <c r="H1864">
        <v>0</v>
      </c>
      <c r="I1864">
        <v>1.1399999999999999</v>
      </c>
      <c r="J1864">
        <v>3.46</v>
      </c>
    </row>
    <row r="1865" spans="1:10" x14ac:dyDescent="0.2">
      <c r="A1865" s="1">
        <v>44130</v>
      </c>
      <c r="B1865" t="s">
        <v>1971</v>
      </c>
      <c r="C1865" t="s">
        <v>11</v>
      </c>
      <c r="D1865" t="s">
        <v>11</v>
      </c>
      <c r="E1865" t="s">
        <v>12</v>
      </c>
      <c r="F1865" t="s">
        <v>24</v>
      </c>
      <c r="G1865">
        <v>15205</v>
      </c>
      <c r="H1865">
        <v>0</v>
      </c>
      <c r="I1865">
        <v>4.03</v>
      </c>
      <c r="J1865">
        <v>9.6199999999999992</v>
      </c>
    </row>
    <row r="1866" spans="1:10" x14ac:dyDescent="0.2">
      <c r="A1866" s="1">
        <v>44130</v>
      </c>
      <c r="B1866" t="s">
        <v>1972</v>
      </c>
      <c r="C1866" t="s">
        <v>11</v>
      </c>
      <c r="D1866" t="s">
        <v>11</v>
      </c>
      <c r="E1866" t="s">
        <v>12</v>
      </c>
      <c r="F1866" t="s">
        <v>24</v>
      </c>
      <c r="G1866">
        <v>84097</v>
      </c>
      <c r="H1866">
        <v>0</v>
      </c>
      <c r="I1866">
        <v>0.39</v>
      </c>
      <c r="J1866">
        <v>7.86</v>
      </c>
    </row>
    <row r="1867" spans="1:10" x14ac:dyDescent="0.2">
      <c r="A1867" s="1">
        <v>44130</v>
      </c>
      <c r="B1867" t="s">
        <v>1973</v>
      </c>
      <c r="C1867" t="s">
        <v>11</v>
      </c>
      <c r="D1867" t="s">
        <v>11</v>
      </c>
      <c r="E1867" t="s">
        <v>12</v>
      </c>
      <c r="F1867" t="s">
        <v>24</v>
      </c>
      <c r="G1867" t="s">
        <v>1974</v>
      </c>
      <c r="H1867">
        <v>0</v>
      </c>
      <c r="I1867">
        <v>1.94</v>
      </c>
      <c r="J1867">
        <v>7.96</v>
      </c>
    </row>
    <row r="1868" spans="1:10" x14ac:dyDescent="0.2">
      <c r="A1868" s="1">
        <v>44130</v>
      </c>
      <c r="B1868" t="s">
        <v>1975</v>
      </c>
      <c r="C1868" t="s">
        <v>11</v>
      </c>
      <c r="D1868" t="s">
        <v>11</v>
      </c>
      <c r="E1868" t="s">
        <v>12</v>
      </c>
      <c r="F1868" t="s">
        <v>24</v>
      </c>
      <c r="G1868">
        <v>60440</v>
      </c>
      <c r="H1868">
        <v>0</v>
      </c>
      <c r="I1868">
        <v>2.35</v>
      </c>
      <c r="J1868">
        <v>9.4</v>
      </c>
    </row>
    <row r="1869" spans="1:10" x14ac:dyDescent="0.2">
      <c r="A1869" s="1">
        <v>44130</v>
      </c>
      <c r="B1869" t="s">
        <v>1976</v>
      </c>
      <c r="C1869" t="s">
        <v>11</v>
      </c>
      <c r="D1869" t="s">
        <v>11</v>
      </c>
      <c r="E1869" t="s">
        <v>12</v>
      </c>
      <c r="F1869" t="s">
        <v>16</v>
      </c>
      <c r="G1869">
        <v>96732</v>
      </c>
      <c r="H1869">
        <v>0</v>
      </c>
      <c r="I1869">
        <v>1.08</v>
      </c>
      <c r="J1869">
        <v>3.92</v>
      </c>
    </row>
    <row r="1870" spans="1:10" x14ac:dyDescent="0.2">
      <c r="A1870" s="1">
        <v>44130</v>
      </c>
      <c r="B1870" t="s">
        <v>1977</v>
      </c>
      <c r="C1870" t="s">
        <v>11</v>
      </c>
      <c r="D1870" t="s">
        <v>11</v>
      </c>
      <c r="E1870" t="s">
        <v>12</v>
      </c>
      <c r="F1870" t="s">
        <v>24</v>
      </c>
      <c r="G1870">
        <v>59803</v>
      </c>
      <c r="H1870">
        <v>0</v>
      </c>
      <c r="I1870">
        <v>1.48</v>
      </c>
      <c r="J1870">
        <v>8.42</v>
      </c>
    </row>
    <row r="1871" spans="1:10" x14ac:dyDescent="0.2">
      <c r="A1871" s="1">
        <v>44130</v>
      </c>
      <c r="B1871" t="s">
        <v>1978</v>
      </c>
      <c r="C1871" t="s">
        <v>11</v>
      </c>
      <c r="D1871" t="s">
        <v>11</v>
      </c>
      <c r="E1871" t="s">
        <v>12</v>
      </c>
      <c r="F1871" t="s">
        <v>24</v>
      </c>
      <c r="G1871">
        <v>95003</v>
      </c>
      <c r="H1871">
        <v>0</v>
      </c>
      <c r="I1871">
        <v>2.48</v>
      </c>
      <c r="J1871">
        <v>8.42</v>
      </c>
    </row>
    <row r="1872" spans="1:10" x14ac:dyDescent="0.2">
      <c r="A1872" s="1">
        <v>44130</v>
      </c>
      <c r="B1872" t="s">
        <v>1979</v>
      </c>
      <c r="C1872" t="s">
        <v>11</v>
      </c>
      <c r="D1872" t="s">
        <v>11</v>
      </c>
      <c r="E1872" t="s">
        <v>260</v>
      </c>
      <c r="F1872" t="s">
        <v>261</v>
      </c>
      <c r="G1872" s="2" t="s">
        <v>1980</v>
      </c>
      <c r="H1872">
        <v>0</v>
      </c>
      <c r="I1872">
        <v>6.18</v>
      </c>
      <c r="J1872">
        <v>12.97</v>
      </c>
    </row>
    <row r="1873" spans="1:10" x14ac:dyDescent="0.2">
      <c r="A1873" s="1">
        <v>44131</v>
      </c>
      <c r="B1873" t="s">
        <v>1981</v>
      </c>
      <c r="C1873" t="s">
        <v>11</v>
      </c>
      <c r="D1873" t="s">
        <v>11</v>
      </c>
      <c r="E1873" t="s">
        <v>12</v>
      </c>
      <c r="F1873" t="s">
        <v>24</v>
      </c>
      <c r="G1873">
        <v>73012</v>
      </c>
      <c r="H1873">
        <v>0</v>
      </c>
      <c r="I1873">
        <v>1.79</v>
      </c>
      <c r="J1873">
        <v>9.11</v>
      </c>
    </row>
    <row r="1874" spans="1:10" x14ac:dyDescent="0.2">
      <c r="A1874" s="1">
        <v>44131</v>
      </c>
      <c r="B1874" t="s">
        <v>1982</v>
      </c>
      <c r="C1874" t="s">
        <v>11</v>
      </c>
      <c r="D1874" t="s">
        <v>11</v>
      </c>
      <c r="E1874" t="s">
        <v>12</v>
      </c>
      <c r="F1874" t="s">
        <v>24</v>
      </c>
      <c r="G1874">
        <v>73012</v>
      </c>
      <c r="H1874">
        <v>0</v>
      </c>
      <c r="I1874">
        <v>1.79</v>
      </c>
      <c r="J1874">
        <v>9.11</v>
      </c>
    </row>
    <row r="1875" spans="1:10" x14ac:dyDescent="0.2">
      <c r="A1875" s="1">
        <v>44131</v>
      </c>
      <c r="B1875" t="s">
        <v>1983</v>
      </c>
      <c r="C1875" t="s">
        <v>11</v>
      </c>
      <c r="D1875" t="s">
        <v>11</v>
      </c>
      <c r="E1875" t="s">
        <v>12</v>
      </c>
      <c r="F1875" t="s">
        <v>24</v>
      </c>
      <c r="G1875">
        <v>55075</v>
      </c>
      <c r="H1875">
        <v>0</v>
      </c>
      <c r="I1875">
        <v>3.44</v>
      </c>
      <c r="J1875">
        <v>9.11</v>
      </c>
    </row>
    <row r="1876" spans="1:10" x14ac:dyDescent="0.2">
      <c r="A1876" s="1">
        <v>44131</v>
      </c>
      <c r="B1876" t="s">
        <v>1984</v>
      </c>
      <c r="C1876" t="s">
        <v>11</v>
      </c>
      <c r="D1876" t="s">
        <v>11</v>
      </c>
      <c r="E1876" t="s">
        <v>12</v>
      </c>
      <c r="F1876" t="s">
        <v>16</v>
      </c>
      <c r="G1876">
        <v>84095</v>
      </c>
      <c r="H1876">
        <v>0</v>
      </c>
      <c r="I1876">
        <v>1.1200000000000001</v>
      </c>
      <c r="J1876">
        <v>4.18</v>
      </c>
    </row>
    <row r="1877" spans="1:10" x14ac:dyDescent="0.2">
      <c r="A1877" s="1">
        <v>44132</v>
      </c>
      <c r="B1877" t="s">
        <v>1985</v>
      </c>
      <c r="C1877" t="s">
        <v>11</v>
      </c>
      <c r="D1877" t="s">
        <v>11</v>
      </c>
      <c r="E1877" t="s">
        <v>12</v>
      </c>
      <c r="F1877" t="s">
        <v>24</v>
      </c>
      <c r="G1877" s="2" t="s">
        <v>1490</v>
      </c>
      <c r="H1877">
        <v>0</v>
      </c>
      <c r="I1877">
        <v>4.9400000000000004</v>
      </c>
      <c r="J1877">
        <v>9.9600000000000009</v>
      </c>
    </row>
    <row r="1878" spans="1:10" x14ac:dyDescent="0.2">
      <c r="A1878" s="1">
        <v>44132</v>
      </c>
      <c r="B1878" t="s">
        <v>1986</v>
      </c>
      <c r="C1878" t="s">
        <v>11</v>
      </c>
      <c r="D1878" t="s">
        <v>11</v>
      </c>
      <c r="E1878" t="s">
        <v>12</v>
      </c>
      <c r="F1878" t="s">
        <v>24</v>
      </c>
      <c r="G1878">
        <v>17557</v>
      </c>
      <c r="H1878">
        <v>0</v>
      </c>
      <c r="I1878">
        <v>4.9400000000000004</v>
      </c>
      <c r="J1878">
        <v>9.9600000000000009</v>
      </c>
    </row>
    <row r="1879" spans="1:10" x14ac:dyDescent="0.2">
      <c r="A1879" s="1">
        <v>44132</v>
      </c>
      <c r="B1879" t="s">
        <v>1987</v>
      </c>
      <c r="C1879" t="s">
        <v>11</v>
      </c>
      <c r="D1879" t="s">
        <v>11</v>
      </c>
      <c r="E1879" t="s">
        <v>12</v>
      </c>
      <c r="F1879" t="s">
        <v>24</v>
      </c>
      <c r="G1879">
        <v>23503</v>
      </c>
      <c r="H1879">
        <v>0</v>
      </c>
      <c r="I1879">
        <v>10.039999999999999</v>
      </c>
      <c r="J1879">
        <v>9.9600000000000009</v>
      </c>
    </row>
    <row r="1880" spans="1:10" x14ac:dyDescent="0.2">
      <c r="A1880" s="1">
        <v>44132</v>
      </c>
      <c r="B1880" t="s">
        <v>1988</v>
      </c>
      <c r="C1880" t="s">
        <v>11</v>
      </c>
      <c r="D1880" t="s">
        <v>11</v>
      </c>
      <c r="E1880" t="s">
        <v>12</v>
      </c>
      <c r="F1880" t="s">
        <v>24</v>
      </c>
      <c r="G1880">
        <v>84765</v>
      </c>
      <c r="H1880">
        <v>0</v>
      </c>
      <c r="I1880">
        <v>0.39</v>
      </c>
      <c r="J1880">
        <v>7.86</v>
      </c>
    </row>
    <row r="1881" spans="1:10" x14ac:dyDescent="0.2">
      <c r="A1881" s="1">
        <v>44132</v>
      </c>
      <c r="B1881" t="s">
        <v>1989</v>
      </c>
      <c r="C1881" t="s">
        <v>11</v>
      </c>
      <c r="D1881" t="s">
        <v>11</v>
      </c>
      <c r="E1881" t="s">
        <v>12</v>
      </c>
      <c r="F1881" t="s">
        <v>24</v>
      </c>
      <c r="G1881">
        <v>45243</v>
      </c>
      <c r="H1881">
        <v>0</v>
      </c>
      <c r="I1881">
        <v>4.03</v>
      </c>
      <c r="J1881">
        <v>9.6199999999999992</v>
      </c>
    </row>
    <row r="1882" spans="1:10" x14ac:dyDescent="0.2">
      <c r="A1882" s="1">
        <v>44132</v>
      </c>
      <c r="B1882" t="s">
        <v>1990</v>
      </c>
      <c r="C1882" t="s">
        <v>11</v>
      </c>
      <c r="D1882" t="s">
        <v>11</v>
      </c>
      <c r="E1882" t="s">
        <v>12</v>
      </c>
      <c r="F1882" t="s">
        <v>16</v>
      </c>
      <c r="G1882">
        <v>44095</v>
      </c>
      <c r="H1882">
        <v>0</v>
      </c>
      <c r="I1882">
        <v>1.1299999999999999</v>
      </c>
      <c r="J1882">
        <v>3.77</v>
      </c>
    </row>
    <row r="1883" spans="1:10" x14ac:dyDescent="0.2">
      <c r="A1883" s="1">
        <v>44132</v>
      </c>
      <c r="B1883" t="s">
        <v>1991</v>
      </c>
      <c r="C1883" t="s">
        <v>11</v>
      </c>
      <c r="D1883" t="s">
        <v>11</v>
      </c>
      <c r="E1883" t="s">
        <v>12</v>
      </c>
      <c r="F1883" t="s">
        <v>24</v>
      </c>
      <c r="G1883" t="s">
        <v>1992</v>
      </c>
      <c r="H1883">
        <v>0</v>
      </c>
      <c r="I1883">
        <v>2.35</v>
      </c>
      <c r="J1883">
        <v>9.4</v>
      </c>
    </row>
    <row r="1884" spans="1:10" x14ac:dyDescent="0.2">
      <c r="A1884" s="1">
        <v>44132</v>
      </c>
      <c r="B1884" t="s">
        <v>1993</v>
      </c>
      <c r="C1884" t="s">
        <v>11</v>
      </c>
      <c r="D1884" t="s">
        <v>11</v>
      </c>
      <c r="E1884" t="s">
        <v>12</v>
      </c>
      <c r="F1884" t="s">
        <v>24</v>
      </c>
      <c r="G1884" s="2" t="s">
        <v>1994</v>
      </c>
      <c r="H1884">
        <v>0</v>
      </c>
      <c r="I1884">
        <v>5.44</v>
      </c>
      <c r="J1884">
        <v>12.61</v>
      </c>
    </row>
    <row r="1885" spans="1:10" x14ac:dyDescent="0.2">
      <c r="A1885" s="1">
        <v>44132</v>
      </c>
      <c r="B1885" t="s">
        <v>1995</v>
      </c>
      <c r="C1885" t="s">
        <v>11</v>
      </c>
      <c r="D1885" t="s">
        <v>11</v>
      </c>
      <c r="E1885" t="s">
        <v>12</v>
      </c>
      <c r="F1885" t="s">
        <v>24</v>
      </c>
      <c r="G1885">
        <v>11361</v>
      </c>
      <c r="H1885">
        <v>0</v>
      </c>
      <c r="I1885">
        <v>10.039999999999999</v>
      </c>
      <c r="J1885">
        <v>9.9600000000000009</v>
      </c>
    </row>
    <row r="1886" spans="1:10" x14ac:dyDescent="0.2">
      <c r="A1886" s="1">
        <v>44132</v>
      </c>
      <c r="B1886" t="s">
        <v>1996</v>
      </c>
      <c r="C1886" t="s">
        <v>11</v>
      </c>
      <c r="D1886" t="s">
        <v>11</v>
      </c>
      <c r="E1886" t="s">
        <v>12</v>
      </c>
      <c r="F1886" t="s">
        <v>24</v>
      </c>
      <c r="G1886">
        <v>84057</v>
      </c>
      <c r="H1886">
        <v>0</v>
      </c>
      <c r="I1886">
        <v>1.34</v>
      </c>
      <c r="J1886">
        <v>7.86</v>
      </c>
    </row>
    <row r="1887" spans="1:10" x14ac:dyDescent="0.2">
      <c r="A1887" s="1">
        <v>44132</v>
      </c>
      <c r="B1887" t="s">
        <v>1997</v>
      </c>
      <c r="C1887" t="s">
        <v>11</v>
      </c>
      <c r="D1887" t="s">
        <v>11</v>
      </c>
      <c r="E1887" t="s">
        <v>12</v>
      </c>
      <c r="F1887" t="s">
        <v>24</v>
      </c>
      <c r="G1887">
        <v>28213</v>
      </c>
      <c r="H1887">
        <v>0</v>
      </c>
      <c r="I1887">
        <v>3.01</v>
      </c>
      <c r="J1887">
        <v>13.89</v>
      </c>
    </row>
    <row r="1888" spans="1:10" x14ac:dyDescent="0.2">
      <c r="A1888" s="1">
        <v>44132</v>
      </c>
      <c r="B1888" t="s">
        <v>1998</v>
      </c>
      <c r="C1888" t="s">
        <v>11</v>
      </c>
      <c r="D1888" t="s">
        <v>11</v>
      </c>
      <c r="E1888" t="s">
        <v>12</v>
      </c>
      <c r="F1888" t="s">
        <v>24</v>
      </c>
      <c r="G1888">
        <v>28205</v>
      </c>
      <c r="H1888">
        <v>0</v>
      </c>
      <c r="I1888">
        <v>4.03</v>
      </c>
      <c r="J1888">
        <v>9.6199999999999992</v>
      </c>
    </row>
    <row r="1889" spans="1:10" x14ac:dyDescent="0.2">
      <c r="A1889" s="1">
        <v>44132</v>
      </c>
      <c r="B1889" t="s">
        <v>1999</v>
      </c>
      <c r="C1889" t="s">
        <v>11</v>
      </c>
      <c r="D1889" t="s">
        <v>11</v>
      </c>
      <c r="E1889" t="s">
        <v>12</v>
      </c>
      <c r="F1889" t="s">
        <v>24</v>
      </c>
      <c r="G1889">
        <v>92821</v>
      </c>
      <c r="H1889">
        <v>0</v>
      </c>
      <c r="I1889">
        <v>2.08</v>
      </c>
      <c r="J1889">
        <v>9.4700000000000006</v>
      </c>
    </row>
    <row r="1890" spans="1:10" x14ac:dyDescent="0.2">
      <c r="A1890" s="1">
        <v>44134</v>
      </c>
      <c r="B1890" t="s">
        <v>2000</v>
      </c>
      <c r="C1890" t="s">
        <v>11</v>
      </c>
      <c r="D1890" t="s">
        <v>11</v>
      </c>
      <c r="E1890" t="s">
        <v>12</v>
      </c>
      <c r="F1890" t="s">
        <v>24</v>
      </c>
      <c r="G1890">
        <v>80209</v>
      </c>
      <c r="H1890">
        <v>0</v>
      </c>
      <c r="I1890">
        <v>1.48</v>
      </c>
      <c r="J1890">
        <v>8.42</v>
      </c>
    </row>
    <row r="1891" spans="1:10" x14ac:dyDescent="0.2">
      <c r="A1891" s="1">
        <v>44134</v>
      </c>
      <c r="B1891" t="s">
        <v>2001</v>
      </c>
      <c r="C1891" t="s">
        <v>11</v>
      </c>
      <c r="D1891" t="s">
        <v>11</v>
      </c>
      <c r="E1891" t="s">
        <v>12</v>
      </c>
      <c r="F1891" t="s">
        <v>24</v>
      </c>
      <c r="G1891">
        <v>95624</v>
      </c>
      <c r="H1891">
        <v>0</v>
      </c>
      <c r="I1891">
        <v>1.48</v>
      </c>
      <c r="J1891">
        <v>8.42</v>
      </c>
    </row>
    <row r="1892" spans="1:10" x14ac:dyDescent="0.2">
      <c r="A1892" s="1">
        <v>44134</v>
      </c>
      <c r="B1892" t="s">
        <v>2002</v>
      </c>
      <c r="C1892" t="s">
        <v>11</v>
      </c>
      <c r="D1892" t="s">
        <v>11</v>
      </c>
      <c r="E1892" t="s">
        <v>12</v>
      </c>
      <c r="F1892" t="s">
        <v>24</v>
      </c>
      <c r="G1892">
        <v>77433</v>
      </c>
      <c r="H1892">
        <v>0</v>
      </c>
      <c r="I1892">
        <v>3.85</v>
      </c>
      <c r="J1892">
        <v>9.4</v>
      </c>
    </row>
    <row r="1893" spans="1:10" x14ac:dyDescent="0.2">
      <c r="A1893" s="1">
        <v>44134</v>
      </c>
      <c r="B1893" t="s">
        <v>2003</v>
      </c>
      <c r="C1893" t="s">
        <v>11</v>
      </c>
      <c r="D1893" t="s">
        <v>11</v>
      </c>
      <c r="E1893" t="s">
        <v>12</v>
      </c>
      <c r="F1893" t="s">
        <v>24</v>
      </c>
      <c r="G1893">
        <v>94531</v>
      </c>
      <c r="H1893">
        <v>0</v>
      </c>
      <c r="I1893">
        <v>1.48</v>
      </c>
      <c r="J1893">
        <v>8.42</v>
      </c>
    </row>
    <row r="1894" spans="1:10" x14ac:dyDescent="0.2">
      <c r="A1894" s="1">
        <v>44134</v>
      </c>
      <c r="B1894" t="s">
        <v>2004</v>
      </c>
      <c r="C1894" t="s">
        <v>11</v>
      </c>
      <c r="D1894" t="s">
        <v>11</v>
      </c>
      <c r="E1894" t="s">
        <v>12</v>
      </c>
      <c r="F1894" t="s">
        <v>24</v>
      </c>
      <c r="G1894">
        <v>84057</v>
      </c>
      <c r="H1894">
        <v>0</v>
      </c>
      <c r="I1894">
        <v>0.84</v>
      </c>
      <c r="J1894">
        <v>7.86</v>
      </c>
    </row>
    <row r="1895" spans="1:10" x14ac:dyDescent="0.2">
      <c r="A1895" s="1">
        <v>44134</v>
      </c>
      <c r="B1895" t="s">
        <v>2005</v>
      </c>
      <c r="C1895" t="s">
        <v>11</v>
      </c>
      <c r="D1895" t="s">
        <v>11</v>
      </c>
      <c r="E1895" t="s">
        <v>12</v>
      </c>
      <c r="F1895" t="s">
        <v>24</v>
      </c>
      <c r="G1895">
        <v>98270</v>
      </c>
      <c r="H1895">
        <v>0</v>
      </c>
      <c r="I1895">
        <v>1.79</v>
      </c>
      <c r="J1895">
        <v>9.11</v>
      </c>
    </row>
    <row r="1896" spans="1:10" x14ac:dyDescent="0.2">
      <c r="A1896" s="1">
        <v>44134</v>
      </c>
      <c r="B1896" t="s">
        <v>2006</v>
      </c>
      <c r="C1896" t="s">
        <v>11</v>
      </c>
      <c r="D1896" t="s">
        <v>11</v>
      </c>
      <c r="E1896" t="s">
        <v>12</v>
      </c>
      <c r="F1896" t="s">
        <v>24</v>
      </c>
      <c r="G1896">
        <v>23503</v>
      </c>
      <c r="H1896">
        <v>0</v>
      </c>
      <c r="I1896">
        <v>10.039999999999999</v>
      </c>
      <c r="J1896">
        <v>9.9600000000000009</v>
      </c>
    </row>
    <row r="1897" spans="1:10" x14ac:dyDescent="0.2">
      <c r="A1897" s="1">
        <v>44134</v>
      </c>
      <c r="B1897" t="s">
        <v>2007</v>
      </c>
      <c r="C1897" t="s">
        <v>11</v>
      </c>
      <c r="D1897" t="s">
        <v>11</v>
      </c>
      <c r="E1897" t="s">
        <v>12</v>
      </c>
      <c r="F1897" t="s">
        <v>24</v>
      </c>
      <c r="G1897">
        <v>30188</v>
      </c>
      <c r="H1897">
        <v>0</v>
      </c>
      <c r="I1897">
        <v>11.18</v>
      </c>
      <c r="J1897">
        <v>9.6199999999999992</v>
      </c>
    </row>
    <row r="1898" spans="1:10" x14ac:dyDescent="0.2">
      <c r="A1898" s="1">
        <v>44134</v>
      </c>
      <c r="B1898" t="s">
        <v>2008</v>
      </c>
      <c r="C1898" t="s">
        <v>11</v>
      </c>
      <c r="D1898" t="s">
        <v>11</v>
      </c>
      <c r="E1898" t="s">
        <v>12</v>
      </c>
      <c r="F1898" t="s">
        <v>24</v>
      </c>
      <c r="G1898">
        <v>95324</v>
      </c>
      <c r="H1898">
        <v>0</v>
      </c>
      <c r="I1898">
        <v>1.48</v>
      </c>
      <c r="J1898">
        <v>8.42</v>
      </c>
    </row>
    <row r="1899" spans="1:10" x14ac:dyDescent="0.2">
      <c r="A1899" s="1">
        <v>44134</v>
      </c>
      <c r="B1899" t="s">
        <v>2009</v>
      </c>
      <c r="C1899" t="s">
        <v>11</v>
      </c>
      <c r="D1899" t="s">
        <v>11</v>
      </c>
      <c r="E1899" t="s">
        <v>12</v>
      </c>
      <c r="F1899" t="s">
        <v>24</v>
      </c>
      <c r="G1899">
        <v>84067</v>
      </c>
      <c r="H1899">
        <v>0</v>
      </c>
      <c r="I1899">
        <v>0.39</v>
      </c>
      <c r="J1899">
        <v>7.86</v>
      </c>
    </row>
    <row r="1900" spans="1:10" x14ac:dyDescent="0.2">
      <c r="A1900" s="1">
        <v>44135</v>
      </c>
      <c r="B1900" t="s">
        <v>2010</v>
      </c>
      <c r="C1900" t="s">
        <v>11</v>
      </c>
      <c r="D1900" t="s">
        <v>11</v>
      </c>
      <c r="E1900" t="s">
        <v>12</v>
      </c>
      <c r="F1900" t="s">
        <v>24</v>
      </c>
      <c r="G1900">
        <v>59803</v>
      </c>
      <c r="H1900">
        <v>0</v>
      </c>
      <c r="I1900">
        <v>1.48</v>
      </c>
      <c r="J1900">
        <v>8.42</v>
      </c>
    </row>
    <row r="1901" spans="1:10" x14ac:dyDescent="0.2">
      <c r="A1901" s="1">
        <v>44135</v>
      </c>
      <c r="B1901" t="s">
        <v>2011</v>
      </c>
      <c r="C1901" t="s">
        <v>11</v>
      </c>
      <c r="D1901" t="s">
        <v>11</v>
      </c>
      <c r="E1901" t="s">
        <v>12</v>
      </c>
      <c r="F1901" t="s">
        <v>24</v>
      </c>
      <c r="G1901">
        <v>84770</v>
      </c>
      <c r="H1901">
        <v>0</v>
      </c>
      <c r="I1901">
        <v>0.39</v>
      </c>
      <c r="J1901">
        <v>7.86</v>
      </c>
    </row>
    <row r="1902" spans="1:10" x14ac:dyDescent="0.2">
      <c r="A1902" s="1">
        <v>44135</v>
      </c>
      <c r="B1902" t="s">
        <v>2012</v>
      </c>
      <c r="C1902" t="s">
        <v>11</v>
      </c>
      <c r="D1902" t="s">
        <v>11</v>
      </c>
      <c r="E1902" t="s">
        <v>12</v>
      </c>
      <c r="F1902" t="s">
        <v>24</v>
      </c>
      <c r="G1902">
        <v>46077</v>
      </c>
      <c r="H1902">
        <v>0</v>
      </c>
      <c r="I1902">
        <v>2.35</v>
      </c>
      <c r="J1902">
        <v>9.4</v>
      </c>
    </row>
    <row r="1903" spans="1:10" x14ac:dyDescent="0.2">
      <c r="A1903" s="1">
        <v>44135</v>
      </c>
      <c r="B1903" t="s">
        <v>2013</v>
      </c>
      <c r="C1903" t="s">
        <v>11</v>
      </c>
      <c r="D1903" t="s">
        <v>11</v>
      </c>
      <c r="E1903" t="s">
        <v>12</v>
      </c>
      <c r="F1903" t="s">
        <v>24</v>
      </c>
      <c r="G1903">
        <v>22201</v>
      </c>
      <c r="H1903">
        <v>0</v>
      </c>
      <c r="I1903">
        <v>4.9400000000000004</v>
      </c>
      <c r="J1903">
        <v>9.9600000000000009</v>
      </c>
    </row>
    <row r="1904" spans="1:10" x14ac:dyDescent="0.2">
      <c r="A1904" s="1">
        <v>44135</v>
      </c>
      <c r="B1904" t="s">
        <v>2014</v>
      </c>
      <c r="C1904" t="s">
        <v>11</v>
      </c>
      <c r="D1904" t="s">
        <v>11</v>
      </c>
      <c r="E1904" t="s">
        <v>12</v>
      </c>
      <c r="F1904" t="s">
        <v>24</v>
      </c>
      <c r="G1904" t="s">
        <v>2015</v>
      </c>
      <c r="H1904">
        <v>0</v>
      </c>
      <c r="I1904">
        <v>1.79</v>
      </c>
      <c r="J1904">
        <v>9.11</v>
      </c>
    </row>
    <row r="1905" spans="1:10" x14ac:dyDescent="0.2">
      <c r="A1905" s="1">
        <v>44135</v>
      </c>
      <c r="B1905" t="s">
        <v>2016</v>
      </c>
      <c r="C1905" t="s">
        <v>11</v>
      </c>
      <c r="D1905" t="s">
        <v>11</v>
      </c>
      <c r="E1905" t="s">
        <v>12</v>
      </c>
      <c r="F1905" t="s">
        <v>24</v>
      </c>
      <c r="G1905">
        <v>95051</v>
      </c>
      <c r="H1905">
        <v>0</v>
      </c>
      <c r="I1905">
        <v>1.48</v>
      </c>
      <c r="J1905">
        <v>8.42</v>
      </c>
    </row>
    <row r="1906" spans="1:10" x14ac:dyDescent="0.2">
      <c r="A1906" s="1">
        <v>44135</v>
      </c>
      <c r="B1906" t="s">
        <v>2017</v>
      </c>
      <c r="C1906" t="s">
        <v>11</v>
      </c>
      <c r="D1906" t="s">
        <v>11</v>
      </c>
      <c r="E1906" t="s">
        <v>12</v>
      </c>
      <c r="F1906" t="s">
        <v>24</v>
      </c>
      <c r="G1906">
        <v>82072</v>
      </c>
      <c r="H1906">
        <v>0</v>
      </c>
      <c r="I1906">
        <v>1.48</v>
      </c>
      <c r="J1906">
        <v>8.42</v>
      </c>
    </row>
    <row r="1907" spans="1:10" x14ac:dyDescent="0.2">
      <c r="A1907" s="1">
        <v>44135</v>
      </c>
      <c r="B1907" t="s">
        <v>2018</v>
      </c>
      <c r="C1907" t="s">
        <v>11</v>
      </c>
      <c r="D1907" t="s">
        <v>11</v>
      </c>
      <c r="E1907" t="s">
        <v>12</v>
      </c>
      <c r="F1907" t="s">
        <v>24</v>
      </c>
      <c r="G1907" s="2" t="s">
        <v>2019</v>
      </c>
      <c r="H1907">
        <v>0</v>
      </c>
      <c r="I1907">
        <v>4.9400000000000004</v>
      </c>
      <c r="J1907">
        <v>9.9600000000000009</v>
      </c>
    </row>
    <row r="1908" spans="1:10" x14ac:dyDescent="0.2">
      <c r="A1908" s="1">
        <v>44135</v>
      </c>
      <c r="B1908" t="s">
        <v>2020</v>
      </c>
      <c r="C1908" t="s">
        <v>11</v>
      </c>
      <c r="D1908" t="s">
        <v>11</v>
      </c>
      <c r="E1908" t="s">
        <v>12</v>
      </c>
      <c r="F1908" t="s">
        <v>24</v>
      </c>
      <c r="G1908">
        <v>83651</v>
      </c>
      <c r="H1908">
        <v>0</v>
      </c>
      <c r="I1908">
        <v>1.48</v>
      </c>
      <c r="J1908">
        <v>8.42</v>
      </c>
    </row>
    <row r="1909" spans="1:10" x14ac:dyDescent="0.2">
      <c r="A1909" s="1">
        <v>44135</v>
      </c>
      <c r="B1909" t="s">
        <v>2021</v>
      </c>
      <c r="C1909" t="s">
        <v>11</v>
      </c>
      <c r="D1909" t="s">
        <v>11</v>
      </c>
      <c r="E1909" t="s">
        <v>12</v>
      </c>
      <c r="F1909" t="s">
        <v>24</v>
      </c>
      <c r="G1909" s="2" t="s">
        <v>2022</v>
      </c>
      <c r="H1909">
        <v>0</v>
      </c>
      <c r="I1909">
        <v>4.9400000000000004</v>
      </c>
      <c r="J1909">
        <v>9.9600000000000009</v>
      </c>
    </row>
    <row r="1910" spans="1:10" x14ac:dyDescent="0.2">
      <c r="A1910" s="1">
        <v>44135</v>
      </c>
      <c r="B1910" t="s">
        <v>2023</v>
      </c>
      <c r="C1910" t="s">
        <v>11</v>
      </c>
      <c r="D1910" t="s">
        <v>11</v>
      </c>
      <c r="E1910" t="s">
        <v>12</v>
      </c>
      <c r="F1910" t="s">
        <v>24</v>
      </c>
      <c r="G1910">
        <v>43082</v>
      </c>
      <c r="H1910">
        <v>0</v>
      </c>
      <c r="I1910">
        <v>4.03</v>
      </c>
      <c r="J1910">
        <v>9.6199999999999992</v>
      </c>
    </row>
    <row r="1911" spans="1:10" x14ac:dyDescent="0.2">
      <c r="A1911" s="1">
        <v>44135</v>
      </c>
      <c r="B1911" t="s">
        <v>2024</v>
      </c>
      <c r="C1911" t="s">
        <v>11</v>
      </c>
      <c r="D1911" t="s">
        <v>11</v>
      </c>
      <c r="E1911" t="s">
        <v>12</v>
      </c>
      <c r="F1911" t="s">
        <v>24</v>
      </c>
      <c r="G1911">
        <v>84737</v>
      </c>
      <c r="H1911">
        <v>0</v>
      </c>
      <c r="I1911">
        <v>0.84</v>
      </c>
      <c r="J1911">
        <v>7.86</v>
      </c>
    </row>
    <row r="1912" spans="1:10" x14ac:dyDescent="0.2">
      <c r="A1912" s="1">
        <v>44135</v>
      </c>
      <c r="B1912" t="s">
        <v>2025</v>
      </c>
      <c r="C1912" t="s">
        <v>11</v>
      </c>
      <c r="D1912" t="s">
        <v>11</v>
      </c>
      <c r="E1912" t="s">
        <v>12</v>
      </c>
      <c r="F1912" t="s">
        <v>24</v>
      </c>
      <c r="G1912">
        <v>95609</v>
      </c>
      <c r="H1912">
        <v>0</v>
      </c>
      <c r="I1912">
        <v>1.48</v>
      </c>
      <c r="J1912">
        <v>8.42</v>
      </c>
    </row>
    <row r="1913" spans="1:10" x14ac:dyDescent="0.2">
      <c r="A1913" s="1">
        <v>44137</v>
      </c>
      <c r="B1913" t="s">
        <v>2026</v>
      </c>
      <c r="C1913" t="s">
        <v>11</v>
      </c>
      <c r="D1913" t="s">
        <v>11</v>
      </c>
      <c r="E1913" t="s">
        <v>12</v>
      </c>
      <c r="F1913" t="s">
        <v>24</v>
      </c>
      <c r="G1913">
        <v>84604</v>
      </c>
      <c r="H1913">
        <v>0</v>
      </c>
      <c r="I1913">
        <v>0.39</v>
      </c>
      <c r="J1913">
        <v>7.86</v>
      </c>
    </row>
    <row r="1914" spans="1:10" x14ac:dyDescent="0.2">
      <c r="A1914" s="1">
        <v>44137</v>
      </c>
      <c r="B1914" t="s">
        <v>2027</v>
      </c>
      <c r="C1914" t="s">
        <v>11</v>
      </c>
      <c r="D1914" t="s">
        <v>11</v>
      </c>
      <c r="E1914" t="s">
        <v>12</v>
      </c>
      <c r="F1914" t="s">
        <v>24</v>
      </c>
      <c r="G1914">
        <v>73012</v>
      </c>
      <c r="H1914">
        <v>0</v>
      </c>
      <c r="I1914">
        <v>3.44</v>
      </c>
      <c r="J1914">
        <v>9.11</v>
      </c>
    </row>
    <row r="1915" spans="1:10" x14ac:dyDescent="0.2">
      <c r="A1915" s="1">
        <v>44137</v>
      </c>
      <c r="B1915" t="s">
        <v>2028</v>
      </c>
      <c r="C1915" t="s">
        <v>11</v>
      </c>
      <c r="D1915" t="s">
        <v>11</v>
      </c>
      <c r="E1915" t="s">
        <v>12</v>
      </c>
      <c r="F1915" t="s">
        <v>16</v>
      </c>
      <c r="G1915">
        <v>97362</v>
      </c>
      <c r="H1915">
        <v>0</v>
      </c>
      <c r="I1915">
        <v>1.1200000000000001</v>
      </c>
      <c r="J1915">
        <v>4.33</v>
      </c>
    </row>
    <row r="1916" spans="1:10" x14ac:dyDescent="0.2">
      <c r="A1916" s="1">
        <v>44137</v>
      </c>
      <c r="B1916" t="s">
        <v>2029</v>
      </c>
      <c r="C1916" t="s">
        <v>11</v>
      </c>
      <c r="D1916" t="s">
        <v>11</v>
      </c>
      <c r="E1916" t="s">
        <v>12</v>
      </c>
      <c r="F1916" t="s">
        <v>24</v>
      </c>
      <c r="G1916">
        <v>43065</v>
      </c>
      <c r="H1916">
        <v>0</v>
      </c>
      <c r="I1916">
        <v>7.28</v>
      </c>
      <c r="J1916">
        <v>9.6199999999999992</v>
      </c>
    </row>
    <row r="1917" spans="1:10" x14ac:dyDescent="0.2">
      <c r="A1917" s="1">
        <v>44137</v>
      </c>
      <c r="B1917" t="s">
        <v>2030</v>
      </c>
      <c r="C1917" t="s">
        <v>11</v>
      </c>
      <c r="D1917" t="s">
        <v>11</v>
      </c>
      <c r="E1917" t="s">
        <v>12</v>
      </c>
      <c r="F1917" t="s">
        <v>16</v>
      </c>
      <c r="G1917">
        <v>84401</v>
      </c>
      <c r="H1917">
        <v>0</v>
      </c>
      <c r="I1917">
        <v>1.1200000000000001</v>
      </c>
      <c r="J1917">
        <v>4.18</v>
      </c>
    </row>
    <row r="1918" spans="1:10" x14ac:dyDescent="0.2">
      <c r="A1918" s="1">
        <v>44137</v>
      </c>
      <c r="B1918" t="s">
        <v>2031</v>
      </c>
      <c r="C1918" t="s">
        <v>11</v>
      </c>
      <c r="D1918" t="s">
        <v>11</v>
      </c>
      <c r="E1918" t="s">
        <v>12</v>
      </c>
      <c r="F1918" t="s">
        <v>24</v>
      </c>
      <c r="G1918">
        <v>17302</v>
      </c>
      <c r="H1918">
        <v>0</v>
      </c>
      <c r="I1918">
        <v>4.9400000000000004</v>
      </c>
      <c r="J1918">
        <v>9.9600000000000009</v>
      </c>
    </row>
    <row r="1919" spans="1:10" x14ac:dyDescent="0.2">
      <c r="A1919" s="1">
        <v>44137</v>
      </c>
      <c r="B1919" t="s">
        <v>2032</v>
      </c>
      <c r="C1919" t="s">
        <v>11</v>
      </c>
      <c r="D1919" t="s">
        <v>11</v>
      </c>
      <c r="E1919" t="s">
        <v>12</v>
      </c>
      <c r="F1919" t="s">
        <v>24</v>
      </c>
      <c r="G1919">
        <v>80513</v>
      </c>
      <c r="H1919">
        <v>0</v>
      </c>
      <c r="I1919">
        <v>1.48</v>
      </c>
      <c r="J1919">
        <v>8.42</v>
      </c>
    </row>
    <row r="1920" spans="1:10" x14ac:dyDescent="0.2">
      <c r="A1920" s="1">
        <v>44137</v>
      </c>
      <c r="B1920" t="s">
        <v>2033</v>
      </c>
      <c r="C1920" t="s">
        <v>11</v>
      </c>
      <c r="D1920" t="s">
        <v>11</v>
      </c>
      <c r="E1920" t="s">
        <v>12</v>
      </c>
      <c r="F1920" t="s">
        <v>16</v>
      </c>
      <c r="G1920">
        <v>93444</v>
      </c>
      <c r="H1920">
        <v>0</v>
      </c>
      <c r="I1920">
        <v>1.2</v>
      </c>
      <c r="J1920">
        <v>3.5</v>
      </c>
    </row>
    <row r="1921" spans="1:10" x14ac:dyDescent="0.2">
      <c r="A1921" s="1">
        <v>44137</v>
      </c>
      <c r="B1921" t="s">
        <v>2034</v>
      </c>
      <c r="C1921" t="s">
        <v>11</v>
      </c>
      <c r="D1921" t="s">
        <v>11</v>
      </c>
      <c r="E1921" t="s">
        <v>12</v>
      </c>
      <c r="F1921" t="s">
        <v>24</v>
      </c>
      <c r="G1921">
        <v>23503</v>
      </c>
      <c r="H1921">
        <v>0</v>
      </c>
      <c r="I1921">
        <v>4.9400000000000004</v>
      </c>
      <c r="J1921">
        <v>9.9600000000000009</v>
      </c>
    </row>
    <row r="1922" spans="1:10" x14ac:dyDescent="0.2">
      <c r="A1922" s="1">
        <v>44137</v>
      </c>
      <c r="B1922" t="s">
        <v>2035</v>
      </c>
      <c r="C1922" t="s">
        <v>11</v>
      </c>
      <c r="D1922" t="s">
        <v>11</v>
      </c>
      <c r="E1922" t="s">
        <v>12</v>
      </c>
      <c r="F1922" t="s">
        <v>24</v>
      </c>
      <c r="G1922">
        <v>84107</v>
      </c>
      <c r="H1922">
        <v>0</v>
      </c>
      <c r="I1922">
        <v>0.39</v>
      </c>
      <c r="J1922">
        <v>7.86</v>
      </c>
    </row>
    <row r="1923" spans="1:10" x14ac:dyDescent="0.2">
      <c r="A1923" s="1">
        <v>44137</v>
      </c>
      <c r="B1923" t="s">
        <v>2036</v>
      </c>
      <c r="C1923" t="s">
        <v>11</v>
      </c>
      <c r="D1923" t="s">
        <v>11</v>
      </c>
      <c r="E1923" t="s">
        <v>12</v>
      </c>
      <c r="F1923" t="s">
        <v>24</v>
      </c>
      <c r="G1923" t="s">
        <v>2037</v>
      </c>
      <c r="H1923">
        <v>0</v>
      </c>
      <c r="I1923">
        <v>13.19</v>
      </c>
      <c r="J1923">
        <v>9.9600000000000009</v>
      </c>
    </row>
    <row r="1924" spans="1:10" x14ac:dyDescent="0.2">
      <c r="A1924" s="1">
        <v>44137</v>
      </c>
      <c r="B1924" t="s">
        <v>2038</v>
      </c>
      <c r="C1924" t="s">
        <v>11</v>
      </c>
      <c r="D1924" t="s">
        <v>11</v>
      </c>
      <c r="E1924" t="s">
        <v>12</v>
      </c>
      <c r="F1924" t="s">
        <v>24</v>
      </c>
      <c r="G1924">
        <v>84790</v>
      </c>
      <c r="H1924">
        <v>0</v>
      </c>
      <c r="I1924">
        <v>0.39</v>
      </c>
      <c r="J1924">
        <v>7.86</v>
      </c>
    </row>
    <row r="1925" spans="1:10" x14ac:dyDescent="0.2">
      <c r="A1925" s="1">
        <v>44137</v>
      </c>
      <c r="B1925" t="s">
        <v>2039</v>
      </c>
      <c r="C1925" t="s">
        <v>11</v>
      </c>
      <c r="D1925" t="s">
        <v>11</v>
      </c>
      <c r="E1925" t="s">
        <v>12</v>
      </c>
      <c r="F1925" t="s">
        <v>24</v>
      </c>
      <c r="G1925">
        <v>84606</v>
      </c>
      <c r="H1925">
        <v>0</v>
      </c>
      <c r="I1925">
        <v>0.08</v>
      </c>
      <c r="J1925">
        <v>7.42</v>
      </c>
    </row>
    <row r="1926" spans="1:10" x14ac:dyDescent="0.2">
      <c r="A1926" s="1">
        <v>44137</v>
      </c>
      <c r="B1926" t="s">
        <v>2040</v>
      </c>
      <c r="C1926" t="s">
        <v>11</v>
      </c>
      <c r="D1926" t="s">
        <v>11</v>
      </c>
      <c r="E1926" t="s">
        <v>12</v>
      </c>
      <c r="F1926" t="s">
        <v>24</v>
      </c>
      <c r="G1926">
        <v>92833</v>
      </c>
      <c r="H1926">
        <v>0</v>
      </c>
      <c r="I1926">
        <v>1.48</v>
      </c>
      <c r="J1926">
        <v>8.42</v>
      </c>
    </row>
    <row r="1927" spans="1:10" x14ac:dyDescent="0.2">
      <c r="A1927" s="1">
        <v>44137</v>
      </c>
      <c r="B1927" t="s">
        <v>2041</v>
      </c>
      <c r="C1927" t="s">
        <v>11</v>
      </c>
      <c r="D1927" t="s">
        <v>11</v>
      </c>
      <c r="E1927" t="s">
        <v>12</v>
      </c>
      <c r="F1927" t="s">
        <v>24</v>
      </c>
      <c r="G1927">
        <v>11756</v>
      </c>
      <c r="H1927">
        <v>0</v>
      </c>
      <c r="I1927">
        <v>16.739999999999998</v>
      </c>
      <c r="J1927">
        <v>9.9600000000000009</v>
      </c>
    </row>
    <row r="1928" spans="1:10" x14ac:dyDescent="0.2">
      <c r="A1928" s="1">
        <v>44137</v>
      </c>
      <c r="B1928" t="s">
        <v>2042</v>
      </c>
      <c r="C1928" t="s">
        <v>11</v>
      </c>
      <c r="D1928" t="s">
        <v>11</v>
      </c>
      <c r="E1928" t="s">
        <v>12</v>
      </c>
      <c r="F1928" t="s">
        <v>24</v>
      </c>
      <c r="G1928">
        <v>50311</v>
      </c>
      <c r="H1928">
        <v>0</v>
      </c>
      <c r="I1928">
        <v>1.79</v>
      </c>
      <c r="J1928">
        <v>9.11</v>
      </c>
    </row>
    <row r="1929" spans="1:10" x14ac:dyDescent="0.2">
      <c r="A1929" s="1">
        <v>44137</v>
      </c>
      <c r="B1929" t="s">
        <v>2043</v>
      </c>
      <c r="C1929" t="s">
        <v>11</v>
      </c>
      <c r="D1929" t="s">
        <v>11</v>
      </c>
      <c r="E1929" t="s">
        <v>12</v>
      </c>
      <c r="F1929" t="s">
        <v>16</v>
      </c>
      <c r="G1929">
        <v>94531</v>
      </c>
      <c r="H1929">
        <v>0</v>
      </c>
      <c r="I1929">
        <v>2.63</v>
      </c>
      <c r="J1929">
        <v>5.37</v>
      </c>
    </row>
    <row r="1930" spans="1:10" x14ac:dyDescent="0.2">
      <c r="A1930" s="1">
        <v>44137</v>
      </c>
      <c r="B1930" t="s">
        <v>2044</v>
      </c>
      <c r="C1930" t="s">
        <v>11</v>
      </c>
      <c r="D1930" t="s">
        <v>11</v>
      </c>
      <c r="E1930" t="s">
        <v>12</v>
      </c>
      <c r="F1930" t="s">
        <v>24</v>
      </c>
      <c r="G1930">
        <v>84097</v>
      </c>
      <c r="H1930">
        <v>0</v>
      </c>
      <c r="I1930">
        <v>0.39</v>
      </c>
      <c r="J1930">
        <v>7.86</v>
      </c>
    </row>
    <row r="1931" spans="1:10" x14ac:dyDescent="0.2">
      <c r="A1931" s="1">
        <v>44137</v>
      </c>
      <c r="B1931" t="s">
        <v>2045</v>
      </c>
      <c r="C1931" t="s">
        <v>11</v>
      </c>
      <c r="D1931" t="s">
        <v>11</v>
      </c>
      <c r="E1931" t="s">
        <v>12</v>
      </c>
      <c r="F1931" t="s">
        <v>24</v>
      </c>
      <c r="G1931">
        <v>84664</v>
      </c>
      <c r="H1931">
        <v>0</v>
      </c>
      <c r="I1931">
        <v>0.84</v>
      </c>
      <c r="J1931">
        <v>7.86</v>
      </c>
    </row>
    <row r="1932" spans="1:10" x14ac:dyDescent="0.2">
      <c r="A1932" s="1">
        <v>44137</v>
      </c>
      <c r="B1932" t="s">
        <v>2046</v>
      </c>
      <c r="C1932" t="s">
        <v>11</v>
      </c>
      <c r="D1932" t="s">
        <v>11</v>
      </c>
      <c r="E1932" t="s">
        <v>12</v>
      </c>
      <c r="F1932" t="s">
        <v>24</v>
      </c>
      <c r="G1932">
        <v>55902</v>
      </c>
      <c r="H1932">
        <v>0</v>
      </c>
      <c r="I1932">
        <v>3.44</v>
      </c>
      <c r="J1932">
        <v>9.11</v>
      </c>
    </row>
    <row r="1933" spans="1:10" x14ac:dyDescent="0.2">
      <c r="A1933" s="1">
        <v>44137</v>
      </c>
      <c r="B1933" t="s">
        <v>2047</v>
      </c>
      <c r="C1933" t="s">
        <v>11</v>
      </c>
      <c r="D1933" t="s">
        <v>11</v>
      </c>
      <c r="E1933" t="s">
        <v>12</v>
      </c>
      <c r="F1933" t="s">
        <v>16</v>
      </c>
      <c r="G1933">
        <v>84604</v>
      </c>
      <c r="H1933">
        <v>0</v>
      </c>
      <c r="I1933">
        <v>2.21</v>
      </c>
      <c r="J1933">
        <v>5.29</v>
      </c>
    </row>
    <row r="1934" spans="1:10" x14ac:dyDescent="0.2">
      <c r="A1934" s="1">
        <v>44137</v>
      </c>
      <c r="B1934" t="s">
        <v>2048</v>
      </c>
      <c r="C1934" t="s">
        <v>11</v>
      </c>
      <c r="D1934" t="s">
        <v>11</v>
      </c>
      <c r="E1934" t="s">
        <v>12</v>
      </c>
      <c r="F1934" t="s">
        <v>24</v>
      </c>
      <c r="G1934" s="2" t="s">
        <v>1821</v>
      </c>
      <c r="H1934">
        <v>0</v>
      </c>
      <c r="I1934">
        <v>10.54</v>
      </c>
      <c r="J1934">
        <v>12.61</v>
      </c>
    </row>
    <row r="1935" spans="1:10" x14ac:dyDescent="0.2">
      <c r="A1935" s="1">
        <v>44137</v>
      </c>
      <c r="B1935" t="s">
        <v>2049</v>
      </c>
      <c r="C1935" t="s">
        <v>11</v>
      </c>
      <c r="D1935" t="s">
        <v>11</v>
      </c>
      <c r="E1935" t="s">
        <v>12</v>
      </c>
      <c r="F1935" t="s">
        <v>24</v>
      </c>
      <c r="G1935">
        <v>84097</v>
      </c>
      <c r="H1935">
        <v>0</v>
      </c>
      <c r="I1935">
        <v>0.39</v>
      </c>
      <c r="J1935">
        <v>7.86</v>
      </c>
    </row>
    <row r="1936" spans="1:10" x14ac:dyDescent="0.2">
      <c r="A1936" s="1">
        <v>44137</v>
      </c>
      <c r="B1936" t="s">
        <v>2050</v>
      </c>
      <c r="C1936" t="s">
        <v>11</v>
      </c>
      <c r="D1936" t="s">
        <v>11</v>
      </c>
      <c r="E1936" t="s">
        <v>12</v>
      </c>
      <c r="F1936" t="s">
        <v>24</v>
      </c>
      <c r="G1936">
        <v>93117</v>
      </c>
      <c r="H1936">
        <v>0</v>
      </c>
      <c r="I1936">
        <v>2.9</v>
      </c>
      <c r="J1936">
        <v>9.9</v>
      </c>
    </row>
    <row r="1937" spans="1:10" x14ac:dyDescent="0.2">
      <c r="A1937" s="1">
        <v>44137</v>
      </c>
      <c r="B1937" t="s">
        <v>2051</v>
      </c>
      <c r="C1937" t="s">
        <v>11</v>
      </c>
      <c r="D1937" t="s">
        <v>11</v>
      </c>
      <c r="E1937" t="s">
        <v>12</v>
      </c>
      <c r="F1937" t="s">
        <v>16</v>
      </c>
      <c r="G1937">
        <v>11516</v>
      </c>
      <c r="H1937">
        <v>0</v>
      </c>
      <c r="I1937">
        <v>3.65</v>
      </c>
      <c r="J1937">
        <v>5.95</v>
      </c>
    </row>
    <row r="1938" spans="1:10" x14ac:dyDescent="0.2">
      <c r="A1938" s="1">
        <v>44137</v>
      </c>
      <c r="B1938" t="s">
        <v>2052</v>
      </c>
      <c r="C1938" t="s">
        <v>11</v>
      </c>
      <c r="D1938" t="s">
        <v>11</v>
      </c>
      <c r="E1938" t="s">
        <v>12</v>
      </c>
      <c r="F1938" t="s">
        <v>24</v>
      </c>
      <c r="G1938">
        <v>95765</v>
      </c>
      <c r="H1938">
        <v>0</v>
      </c>
      <c r="I1938">
        <v>1.48</v>
      </c>
      <c r="J1938">
        <v>8.42</v>
      </c>
    </row>
    <row r="1939" spans="1:10" x14ac:dyDescent="0.2">
      <c r="A1939" s="1">
        <v>44137</v>
      </c>
      <c r="B1939" t="s">
        <v>2053</v>
      </c>
      <c r="C1939" t="s">
        <v>11</v>
      </c>
      <c r="D1939" t="s">
        <v>11</v>
      </c>
      <c r="E1939" t="s">
        <v>12</v>
      </c>
      <c r="F1939" t="s">
        <v>24</v>
      </c>
      <c r="G1939">
        <v>77007</v>
      </c>
      <c r="H1939">
        <v>0</v>
      </c>
      <c r="I1939">
        <v>3.85</v>
      </c>
      <c r="J1939">
        <v>9.4</v>
      </c>
    </row>
    <row r="1940" spans="1:10" x14ac:dyDescent="0.2">
      <c r="A1940" s="1">
        <v>44137</v>
      </c>
      <c r="B1940" t="s">
        <v>2054</v>
      </c>
      <c r="C1940" t="s">
        <v>11</v>
      </c>
      <c r="D1940" t="s">
        <v>11</v>
      </c>
      <c r="E1940" t="s">
        <v>12</v>
      </c>
      <c r="F1940" t="s">
        <v>24</v>
      </c>
      <c r="G1940">
        <v>37212</v>
      </c>
      <c r="H1940">
        <v>0</v>
      </c>
      <c r="I1940">
        <v>3.37</v>
      </c>
      <c r="J1940">
        <v>8.3800000000000008</v>
      </c>
    </row>
    <row r="1941" spans="1:10" x14ac:dyDescent="0.2">
      <c r="A1941" s="1">
        <v>44138</v>
      </c>
      <c r="B1941" t="s">
        <v>2055</v>
      </c>
      <c r="C1941" t="s">
        <v>11</v>
      </c>
      <c r="D1941" t="s">
        <v>11</v>
      </c>
      <c r="E1941" t="s">
        <v>12</v>
      </c>
      <c r="F1941" t="s">
        <v>24</v>
      </c>
      <c r="G1941">
        <v>77023</v>
      </c>
      <c r="H1941">
        <v>0</v>
      </c>
      <c r="I1941">
        <v>2.35</v>
      </c>
      <c r="J1941">
        <v>9.4</v>
      </c>
    </row>
    <row r="1942" spans="1:10" x14ac:dyDescent="0.2">
      <c r="A1942" s="1">
        <v>44138</v>
      </c>
      <c r="B1942" t="s">
        <v>2056</v>
      </c>
      <c r="C1942" t="s">
        <v>11</v>
      </c>
      <c r="D1942" t="s">
        <v>11</v>
      </c>
      <c r="E1942" t="s">
        <v>12</v>
      </c>
      <c r="F1942" t="s">
        <v>24</v>
      </c>
      <c r="G1942">
        <v>84606</v>
      </c>
      <c r="H1942">
        <v>0</v>
      </c>
      <c r="I1942">
        <v>3.45</v>
      </c>
      <c r="J1942">
        <v>8.85</v>
      </c>
    </row>
    <row r="1943" spans="1:10" x14ac:dyDescent="0.2">
      <c r="A1943" s="1">
        <v>44138</v>
      </c>
      <c r="B1943" t="s">
        <v>2057</v>
      </c>
      <c r="C1943" t="s">
        <v>11</v>
      </c>
      <c r="D1943" t="s">
        <v>11</v>
      </c>
      <c r="E1943" t="s">
        <v>12</v>
      </c>
      <c r="F1943" t="s">
        <v>24</v>
      </c>
      <c r="G1943">
        <v>53559</v>
      </c>
      <c r="H1943">
        <v>0</v>
      </c>
      <c r="I1943">
        <v>2.35</v>
      </c>
      <c r="J1943">
        <v>9.4</v>
      </c>
    </row>
    <row r="1944" spans="1:10" x14ac:dyDescent="0.2">
      <c r="A1944" s="1">
        <v>44138</v>
      </c>
      <c r="B1944" t="s">
        <v>2058</v>
      </c>
      <c r="C1944" t="s">
        <v>11</v>
      </c>
      <c r="D1944" t="s">
        <v>11</v>
      </c>
      <c r="E1944" t="s">
        <v>12</v>
      </c>
      <c r="F1944" t="s">
        <v>24</v>
      </c>
      <c r="G1944">
        <v>50311</v>
      </c>
      <c r="H1944">
        <v>0</v>
      </c>
      <c r="I1944">
        <v>1.79</v>
      </c>
      <c r="J1944">
        <v>9.11</v>
      </c>
    </row>
    <row r="1945" spans="1:10" x14ac:dyDescent="0.2">
      <c r="A1945" s="1">
        <v>44138</v>
      </c>
      <c r="B1945" t="s">
        <v>2059</v>
      </c>
      <c r="C1945" t="s">
        <v>11</v>
      </c>
      <c r="D1945" t="s">
        <v>11</v>
      </c>
      <c r="E1945" t="s">
        <v>12</v>
      </c>
      <c r="F1945" t="s">
        <v>24</v>
      </c>
      <c r="G1945" t="s">
        <v>2060</v>
      </c>
      <c r="H1945">
        <v>0</v>
      </c>
      <c r="I1945">
        <v>0.39</v>
      </c>
      <c r="J1945">
        <v>7.86</v>
      </c>
    </row>
    <row r="1946" spans="1:10" x14ac:dyDescent="0.2">
      <c r="A1946" s="1">
        <v>44138</v>
      </c>
      <c r="B1946" t="s">
        <v>2061</v>
      </c>
      <c r="C1946" t="s">
        <v>11</v>
      </c>
      <c r="D1946" t="s">
        <v>11</v>
      </c>
      <c r="E1946" t="s">
        <v>12</v>
      </c>
      <c r="F1946" t="s">
        <v>24</v>
      </c>
      <c r="G1946">
        <v>93444</v>
      </c>
      <c r="H1946">
        <v>0</v>
      </c>
      <c r="I1946">
        <v>1.48</v>
      </c>
      <c r="J1946">
        <v>8.42</v>
      </c>
    </row>
    <row r="1947" spans="1:10" x14ac:dyDescent="0.2">
      <c r="A1947" s="1">
        <v>44138</v>
      </c>
      <c r="B1947" t="s">
        <v>2062</v>
      </c>
      <c r="C1947" t="s">
        <v>11</v>
      </c>
      <c r="D1947" t="s">
        <v>11</v>
      </c>
      <c r="E1947" t="s">
        <v>12</v>
      </c>
      <c r="F1947" t="s">
        <v>24</v>
      </c>
      <c r="G1947">
        <v>94066</v>
      </c>
      <c r="H1947">
        <v>0</v>
      </c>
      <c r="I1947">
        <v>1.48</v>
      </c>
      <c r="J1947">
        <v>8.42</v>
      </c>
    </row>
    <row r="1948" spans="1:10" x14ac:dyDescent="0.2">
      <c r="A1948" s="1">
        <v>44138</v>
      </c>
      <c r="B1948" t="s">
        <v>2063</v>
      </c>
      <c r="C1948" t="s">
        <v>11</v>
      </c>
      <c r="D1948" t="s">
        <v>11</v>
      </c>
      <c r="E1948" t="s">
        <v>12</v>
      </c>
      <c r="F1948" t="s">
        <v>24</v>
      </c>
      <c r="G1948">
        <v>84075</v>
      </c>
      <c r="H1948">
        <v>0</v>
      </c>
      <c r="I1948">
        <v>0.39</v>
      </c>
      <c r="J1948">
        <v>7.86</v>
      </c>
    </row>
    <row r="1949" spans="1:10" x14ac:dyDescent="0.2">
      <c r="A1949" s="1">
        <v>44138</v>
      </c>
      <c r="B1949" t="s">
        <v>2064</v>
      </c>
      <c r="C1949" t="s">
        <v>11</v>
      </c>
      <c r="D1949" t="s">
        <v>11</v>
      </c>
      <c r="E1949" t="s">
        <v>12</v>
      </c>
      <c r="F1949" t="s">
        <v>24</v>
      </c>
      <c r="G1949">
        <v>94019</v>
      </c>
      <c r="H1949">
        <v>0</v>
      </c>
      <c r="I1949">
        <v>1.48</v>
      </c>
      <c r="J1949">
        <v>8.42</v>
      </c>
    </row>
    <row r="1950" spans="1:10" x14ac:dyDescent="0.2">
      <c r="A1950" s="1">
        <v>44138</v>
      </c>
      <c r="B1950" t="s">
        <v>2065</v>
      </c>
      <c r="C1950" t="s">
        <v>11</v>
      </c>
      <c r="D1950" t="s">
        <v>11</v>
      </c>
      <c r="E1950" t="s">
        <v>12</v>
      </c>
      <c r="F1950" t="s">
        <v>24</v>
      </c>
      <c r="G1950">
        <v>19446</v>
      </c>
      <c r="H1950">
        <v>0</v>
      </c>
      <c r="I1950">
        <v>5.44</v>
      </c>
      <c r="J1950">
        <v>12.61</v>
      </c>
    </row>
    <row r="1951" spans="1:10" x14ac:dyDescent="0.2">
      <c r="A1951" s="1">
        <v>44139</v>
      </c>
      <c r="B1951" t="s">
        <v>2066</v>
      </c>
      <c r="C1951" t="s">
        <v>11</v>
      </c>
      <c r="D1951" t="s">
        <v>11</v>
      </c>
      <c r="E1951" t="s">
        <v>12</v>
      </c>
      <c r="F1951" t="s">
        <v>24</v>
      </c>
      <c r="G1951">
        <v>27106</v>
      </c>
      <c r="H1951">
        <v>0</v>
      </c>
      <c r="I1951">
        <v>4.03</v>
      </c>
      <c r="J1951">
        <v>9.6199999999999992</v>
      </c>
    </row>
    <row r="1952" spans="1:10" x14ac:dyDescent="0.2">
      <c r="A1952" s="1">
        <v>44139</v>
      </c>
      <c r="B1952" t="s">
        <v>2067</v>
      </c>
      <c r="C1952" t="s">
        <v>11</v>
      </c>
      <c r="D1952" t="s">
        <v>11</v>
      </c>
      <c r="E1952" t="s">
        <v>260</v>
      </c>
      <c r="F1952" t="s">
        <v>261</v>
      </c>
      <c r="G1952">
        <v>73012</v>
      </c>
      <c r="H1952">
        <v>0</v>
      </c>
      <c r="I1952">
        <v>6.81</v>
      </c>
      <c r="J1952">
        <v>13.34</v>
      </c>
    </row>
    <row r="1953" spans="1:10" x14ac:dyDescent="0.2">
      <c r="A1953" s="1">
        <v>44139</v>
      </c>
      <c r="B1953" t="s">
        <v>2068</v>
      </c>
      <c r="C1953" t="s">
        <v>11</v>
      </c>
      <c r="D1953" t="s">
        <v>11</v>
      </c>
      <c r="E1953" t="s">
        <v>12</v>
      </c>
      <c r="F1953" t="s">
        <v>24</v>
      </c>
      <c r="G1953">
        <v>73012</v>
      </c>
      <c r="H1953">
        <v>0</v>
      </c>
      <c r="I1953">
        <v>2.7</v>
      </c>
      <c r="J1953">
        <v>8.1999999999999993</v>
      </c>
    </row>
    <row r="1954" spans="1:10" x14ac:dyDescent="0.2">
      <c r="A1954" s="1">
        <v>44139</v>
      </c>
      <c r="B1954" t="s">
        <v>2069</v>
      </c>
      <c r="C1954" t="s">
        <v>11</v>
      </c>
      <c r="D1954" t="s">
        <v>11</v>
      </c>
      <c r="E1954" t="s">
        <v>12</v>
      </c>
      <c r="F1954" t="s">
        <v>24</v>
      </c>
      <c r="G1954">
        <v>84143</v>
      </c>
      <c r="H1954">
        <v>0</v>
      </c>
      <c r="I1954">
        <v>0.83</v>
      </c>
      <c r="J1954">
        <v>7.42</v>
      </c>
    </row>
    <row r="1955" spans="1:10" x14ac:dyDescent="0.2">
      <c r="A1955" s="1">
        <v>44140</v>
      </c>
      <c r="B1955" t="s">
        <v>2070</v>
      </c>
      <c r="C1955" t="s">
        <v>11</v>
      </c>
      <c r="D1955" t="s">
        <v>11</v>
      </c>
      <c r="E1955" t="s">
        <v>260</v>
      </c>
      <c r="F1955" t="s">
        <v>261</v>
      </c>
      <c r="G1955" t="s">
        <v>2015</v>
      </c>
      <c r="H1955">
        <v>0</v>
      </c>
      <c r="I1955">
        <v>3.38</v>
      </c>
      <c r="J1955">
        <v>8.8800000000000008</v>
      </c>
    </row>
    <row r="1956" spans="1:10" x14ac:dyDescent="0.2">
      <c r="A1956" s="1">
        <v>44140</v>
      </c>
      <c r="B1956" t="s">
        <v>2071</v>
      </c>
      <c r="C1956" t="s">
        <v>11</v>
      </c>
      <c r="D1956" t="s">
        <v>11</v>
      </c>
      <c r="E1956" t="s">
        <v>260</v>
      </c>
      <c r="F1956" t="s">
        <v>261</v>
      </c>
      <c r="G1956">
        <v>84097</v>
      </c>
      <c r="H1956">
        <v>0</v>
      </c>
      <c r="I1956">
        <v>2.5299999999999998</v>
      </c>
      <c r="J1956">
        <v>8.25</v>
      </c>
    </row>
    <row r="1957" spans="1:10" x14ac:dyDescent="0.2">
      <c r="A1957" s="1">
        <v>44140</v>
      </c>
      <c r="B1957" t="s">
        <v>2072</v>
      </c>
      <c r="C1957" t="s">
        <v>11</v>
      </c>
      <c r="D1957" t="s">
        <v>11</v>
      </c>
      <c r="E1957" t="s">
        <v>12</v>
      </c>
      <c r="F1957" t="s">
        <v>24</v>
      </c>
      <c r="G1957">
        <v>15205</v>
      </c>
      <c r="H1957">
        <v>0</v>
      </c>
      <c r="I1957">
        <v>7.28</v>
      </c>
      <c r="J1957">
        <v>9.6199999999999992</v>
      </c>
    </row>
    <row r="1958" spans="1:10" x14ac:dyDescent="0.2">
      <c r="A1958" s="1">
        <v>44140</v>
      </c>
      <c r="B1958" t="s">
        <v>2073</v>
      </c>
      <c r="C1958" t="s">
        <v>11</v>
      </c>
      <c r="D1958" t="s">
        <v>11</v>
      </c>
      <c r="E1958" t="s">
        <v>260</v>
      </c>
      <c r="F1958" t="s">
        <v>261</v>
      </c>
      <c r="G1958">
        <v>93444</v>
      </c>
      <c r="H1958">
        <v>0</v>
      </c>
      <c r="I1958">
        <v>6.83</v>
      </c>
      <c r="J1958">
        <v>9.93</v>
      </c>
    </row>
    <row r="1959" spans="1:10" x14ac:dyDescent="0.2">
      <c r="A1959" s="1">
        <v>44140</v>
      </c>
      <c r="B1959" t="s">
        <v>2074</v>
      </c>
      <c r="C1959" t="s">
        <v>11</v>
      </c>
      <c r="D1959" t="s">
        <v>11</v>
      </c>
      <c r="E1959" t="s">
        <v>260</v>
      </c>
      <c r="F1959" t="s">
        <v>261</v>
      </c>
      <c r="G1959">
        <v>11756</v>
      </c>
      <c r="H1959">
        <v>0</v>
      </c>
      <c r="I1959">
        <v>6.18</v>
      </c>
      <c r="J1959">
        <v>12.97</v>
      </c>
    </row>
    <row r="1960" spans="1:10" x14ac:dyDescent="0.2">
      <c r="A1960" s="1">
        <v>44140</v>
      </c>
      <c r="B1960" t="s">
        <v>2075</v>
      </c>
      <c r="C1960" t="s">
        <v>11</v>
      </c>
      <c r="D1960" t="s">
        <v>11</v>
      </c>
      <c r="E1960" t="s">
        <v>12</v>
      </c>
      <c r="F1960" t="s">
        <v>24</v>
      </c>
      <c r="G1960">
        <v>21911</v>
      </c>
      <c r="H1960">
        <v>0</v>
      </c>
      <c r="I1960">
        <v>4.9400000000000004</v>
      </c>
      <c r="J1960">
        <v>9.9600000000000009</v>
      </c>
    </row>
    <row r="1961" spans="1:10" x14ac:dyDescent="0.2">
      <c r="A1961" s="1">
        <v>44140</v>
      </c>
      <c r="B1961" t="s">
        <v>2076</v>
      </c>
      <c r="C1961" t="s">
        <v>11</v>
      </c>
      <c r="D1961" t="s">
        <v>11</v>
      </c>
      <c r="E1961" t="s">
        <v>260</v>
      </c>
      <c r="F1961" t="s">
        <v>261</v>
      </c>
      <c r="G1961">
        <v>21015</v>
      </c>
      <c r="H1961">
        <v>0</v>
      </c>
      <c r="I1961">
        <v>6.38</v>
      </c>
      <c r="J1961">
        <v>13.69</v>
      </c>
    </row>
    <row r="1962" spans="1:10" x14ac:dyDescent="0.2">
      <c r="A1962" s="1">
        <v>44140</v>
      </c>
      <c r="B1962" t="s">
        <v>2077</v>
      </c>
      <c r="C1962" t="s">
        <v>11</v>
      </c>
      <c r="D1962" t="s">
        <v>11</v>
      </c>
      <c r="E1962" t="s">
        <v>12</v>
      </c>
      <c r="F1962" t="s">
        <v>16</v>
      </c>
      <c r="G1962">
        <v>84604</v>
      </c>
      <c r="H1962">
        <v>0</v>
      </c>
      <c r="I1962">
        <v>2.21</v>
      </c>
      <c r="J1962">
        <v>5.29</v>
      </c>
    </row>
    <row r="1963" spans="1:10" x14ac:dyDescent="0.2">
      <c r="A1963" s="1">
        <v>44140</v>
      </c>
      <c r="B1963" t="s">
        <v>2078</v>
      </c>
      <c r="C1963" t="s">
        <v>11</v>
      </c>
      <c r="D1963" t="s">
        <v>11</v>
      </c>
      <c r="E1963" t="s">
        <v>12</v>
      </c>
      <c r="F1963" t="s">
        <v>16</v>
      </c>
      <c r="G1963">
        <v>77023</v>
      </c>
      <c r="H1963">
        <v>0</v>
      </c>
      <c r="I1963">
        <v>3.3</v>
      </c>
      <c r="J1963">
        <v>8.3000000000000007</v>
      </c>
    </row>
    <row r="1964" spans="1:10" x14ac:dyDescent="0.2">
      <c r="A1964" s="1">
        <v>44140</v>
      </c>
      <c r="B1964" t="s">
        <v>2079</v>
      </c>
      <c r="C1964" t="s">
        <v>11</v>
      </c>
      <c r="D1964" t="s">
        <v>11</v>
      </c>
      <c r="E1964" t="s">
        <v>260</v>
      </c>
      <c r="F1964" t="s">
        <v>261</v>
      </c>
      <c r="G1964">
        <v>98942</v>
      </c>
      <c r="H1964">
        <v>0</v>
      </c>
      <c r="I1964">
        <v>6.61</v>
      </c>
      <c r="J1964">
        <v>10.029999999999999</v>
      </c>
    </row>
    <row r="1965" spans="1:10" x14ac:dyDescent="0.2">
      <c r="A1965" s="1">
        <v>44140</v>
      </c>
      <c r="B1965" t="s">
        <v>2080</v>
      </c>
      <c r="C1965" t="s">
        <v>11</v>
      </c>
      <c r="D1965" t="s">
        <v>11</v>
      </c>
      <c r="E1965" t="s">
        <v>260</v>
      </c>
      <c r="F1965" t="s">
        <v>261</v>
      </c>
      <c r="G1965">
        <v>60056</v>
      </c>
      <c r="H1965">
        <v>0</v>
      </c>
      <c r="I1965">
        <v>5.69</v>
      </c>
      <c r="J1965">
        <v>12.62</v>
      </c>
    </row>
    <row r="1966" spans="1:10" x14ac:dyDescent="0.2">
      <c r="A1966" s="1">
        <v>44141</v>
      </c>
      <c r="B1966" t="s">
        <v>2081</v>
      </c>
      <c r="C1966" t="s">
        <v>11</v>
      </c>
      <c r="D1966" t="s">
        <v>11</v>
      </c>
      <c r="E1966" t="s">
        <v>12</v>
      </c>
      <c r="F1966" t="s">
        <v>24</v>
      </c>
      <c r="G1966">
        <v>85282</v>
      </c>
      <c r="H1966">
        <v>0</v>
      </c>
      <c r="I1966">
        <v>1.48</v>
      </c>
      <c r="J1966">
        <v>8.42</v>
      </c>
    </row>
    <row r="1967" spans="1:10" x14ac:dyDescent="0.2">
      <c r="A1967" s="1">
        <v>44141</v>
      </c>
      <c r="B1967" t="s">
        <v>2082</v>
      </c>
      <c r="C1967" t="s">
        <v>11</v>
      </c>
      <c r="D1967" t="s">
        <v>11</v>
      </c>
      <c r="E1967" t="s">
        <v>12</v>
      </c>
      <c r="F1967" t="s">
        <v>24</v>
      </c>
      <c r="G1967">
        <v>84660</v>
      </c>
      <c r="H1967">
        <v>0</v>
      </c>
      <c r="I1967">
        <v>0.39</v>
      </c>
      <c r="J1967">
        <v>7.86</v>
      </c>
    </row>
    <row r="1968" spans="1:10" x14ac:dyDescent="0.2">
      <c r="A1968" s="1">
        <v>44141</v>
      </c>
      <c r="B1968" t="s">
        <v>2083</v>
      </c>
      <c r="C1968" t="s">
        <v>11</v>
      </c>
      <c r="D1968" t="s">
        <v>11</v>
      </c>
      <c r="E1968" t="s">
        <v>12</v>
      </c>
      <c r="F1968" t="s">
        <v>24</v>
      </c>
      <c r="G1968">
        <v>90242</v>
      </c>
      <c r="H1968">
        <v>0</v>
      </c>
      <c r="I1968">
        <v>1.48</v>
      </c>
      <c r="J1968">
        <v>8.42</v>
      </c>
    </row>
    <row r="1969" spans="1:10" x14ac:dyDescent="0.2">
      <c r="A1969" s="1">
        <v>44141</v>
      </c>
      <c r="B1969" t="s">
        <v>2084</v>
      </c>
      <c r="C1969" t="s">
        <v>11</v>
      </c>
      <c r="D1969" t="s">
        <v>11</v>
      </c>
      <c r="E1969" t="s">
        <v>12</v>
      </c>
      <c r="F1969" t="s">
        <v>24</v>
      </c>
      <c r="G1969">
        <v>92392</v>
      </c>
      <c r="H1969">
        <v>0</v>
      </c>
      <c r="I1969">
        <v>2.48</v>
      </c>
      <c r="J1969">
        <v>8.42</v>
      </c>
    </row>
    <row r="1970" spans="1:10" x14ac:dyDescent="0.2">
      <c r="A1970" s="1">
        <v>44141</v>
      </c>
      <c r="B1970" t="s">
        <v>2085</v>
      </c>
      <c r="C1970" t="s">
        <v>11</v>
      </c>
      <c r="D1970" t="s">
        <v>11</v>
      </c>
      <c r="E1970" t="s">
        <v>12</v>
      </c>
      <c r="F1970" t="s">
        <v>24</v>
      </c>
      <c r="G1970">
        <v>92392</v>
      </c>
      <c r="H1970">
        <v>0</v>
      </c>
      <c r="I1970">
        <v>1.48</v>
      </c>
      <c r="J1970">
        <v>8.42</v>
      </c>
    </row>
    <row r="1971" spans="1:10" x14ac:dyDescent="0.2">
      <c r="A1971" s="1">
        <v>44141</v>
      </c>
      <c r="B1971" t="s">
        <v>2086</v>
      </c>
      <c r="C1971" t="s">
        <v>11</v>
      </c>
      <c r="D1971" t="s">
        <v>11</v>
      </c>
      <c r="E1971" t="s">
        <v>12</v>
      </c>
      <c r="F1971" t="s">
        <v>16</v>
      </c>
      <c r="G1971">
        <v>73069</v>
      </c>
      <c r="H1971">
        <v>0</v>
      </c>
      <c r="I1971">
        <v>2.73</v>
      </c>
      <c r="J1971">
        <v>5.52</v>
      </c>
    </row>
    <row r="1972" spans="1:10" x14ac:dyDescent="0.2">
      <c r="A1972" s="1">
        <v>44141</v>
      </c>
      <c r="B1972" t="s">
        <v>2087</v>
      </c>
      <c r="C1972" t="s">
        <v>11</v>
      </c>
      <c r="D1972" t="s">
        <v>11</v>
      </c>
      <c r="E1972" t="s">
        <v>12</v>
      </c>
      <c r="F1972" t="s">
        <v>24</v>
      </c>
      <c r="G1972">
        <v>11516</v>
      </c>
      <c r="H1972">
        <v>0</v>
      </c>
      <c r="I1972">
        <v>4.9400000000000004</v>
      </c>
      <c r="J1972">
        <v>9.9600000000000009</v>
      </c>
    </row>
    <row r="1973" spans="1:10" x14ac:dyDescent="0.2">
      <c r="A1973" s="1">
        <v>44141</v>
      </c>
      <c r="B1973" t="s">
        <v>2088</v>
      </c>
      <c r="C1973" t="s">
        <v>11</v>
      </c>
      <c r="D1973" t="s">
        <v>11</v>
      </c>
      <c r="E1973" t="s">
        <v>12</v>
      </c>
      <c r="F1973" t="s">
        <v>24</v>
      </c>
      <c r="G1973">
        <v>98683</v>
      </c>
      <c r="H1973">
        <v>0</v>
      </c>
      <c r="I1973">
        <v>3.44</v>
      </c>
      <c r="J1973">
        <v>9.11</v>
      </c>
    </row>
    <row r="1974" spans="1:10" x14ac:dyDescent="0.2">
      <c r="A1974" s="1">
        <v>44141</v>
      </c>
      <c r="B1974" t="s">
        <v>2089</v>
      </c>
      <c r="C1974" t="s">
        <v>11</v>
      </c>
      <c r="D1974" t="s">
        <v>11</v>
      </c>
      <c r="E1974" t="s">
        <v>12</v>
      </c>
      <c r="F1974" t="s">
        <v>24</v>
      </c>
      <c r="G1974">
        <v>95765</v>
      </c>
      <c r="H1974">
        <v>0</v>
      </c>
      <c r="I1974">
        <v>1.48</v>
      </c>
      <c r="J1974">
        <v>8.42</v>
      </c>
    </row>
    <row r="1975" spans="1:10" x14ac:dyDescent="0.2">
      <c r="A1975" s="1">
        <v>44141</v>
      </c>
      <c r="B1975" t="s">
        <v>2090</v>
      </c>
      <c r="C1975" t="s">
        <v>11</v>
      </c>
      <c r="D1975" t="s">
        <v>11</v>
      </c>
      <c r="E1975" t="s">
        <v>12</v>
      </c>
      <c r="F1975" t="s">
        <v>24</v>
      </c>
      <c r="G1975">
        <v>84765</v>
      </c>
      <c r="H1975">
        <v>0</v>
      </c>
      <c r="I1975">
        <v>0.39</v>
      </c>
      <c r="J1975">
        <v>7.86</v>
      </c>
    </row>
    <row r="1976" spans="1:10" x14ac:dyDescent="0.2">
      <c r="A1976" s="1">
        <v>44141</v>
      </c>
      <c r="B1976" t="s">
        <v>2091</v>
      </c>
      <c r="C1976" t="s">
        <v>11</v>
      </c>
      <c r="D1976" t="s">
        <v>11</v>
      </c>
      <c r="E1976" t="s">
        <v>260</v>
      </c>
      <c r="F1976" t="s">
        <v>261</v>
      </c>
      <c r="G1976">
        <v>11756</v>
      </c>
      <c r="H1976">
        <v>0</v>
      </c>
      <c r="I1976">
        <v>8.3000000000000007</v>
      </c>
      <c r="J1976">
        <v>14.62</v>
      </c>
    </row>
    <row r="1977" spans="1:10" x14ac:dyDescent="0.2">
      <c r="A1977" s="1">
        <v>44141</v>
      </c>
      <c r="B1977" t="s">
        <v>2092</v>
      </c>
      <c r="C1977" t="s">
        <v>11</v>
      </c>
      <c r="D1977" t="s">
        <v>11</v>
      </c>
      <c r="E1977" t="s">
        <v>12</v>
      </c>
      <c r="F1977" t="s">
        <v>24</v>
      </c>
      <c r="G1977">
        <v>84058</v>
      </c>
      <c r="H1977">
        <v>0</v>
      </c>
      <c r="I1977">
        <v>0.84</v>
      </c>
      <c r="J1977">
        <v>7.86</v>
      </c>
    </row>
    <row r="1978" spans="1:10" x14ac:dyDescent="0.2">
      <c r="A1978" s="1">
        <v>44141</v>
      </c>
      <c r="B1978" t="s">
        <v>2093</v>
      </c>
      <c r="C1978" t="s">
        <v>11</v>
      </c>
      <c r="D1978" t="s">
        <v>11</v>
      </c>
      <c r="E1978" t="s">
        <v>12</v>
      </c>
      <c r="F1978" t="s">
        <v>24</v>
      </c>
      <c r="G1978">
        <v>84129</v>
      </c>
      <c r="H1978">
        <v>0</v>
      </c>
      <c r="I1978">
        <v>0.39</v>
      </c>
      <c r="J1978">
        <v>7.86</v>
      </c>
    </row>
    <row r="1979" spans="1:10" x14ac:dyDescent="0.2">
      <c r="A1979" s="1">
        <v>44141</v>
      </c>
      <c r="B1979" t="s">
        <v>2094</v>
      </c>
      <c r="C1979" t="s">
        <v>11</v>
      </c>
      <c r="D1979" t="s">
        <v>11</v>
      </c>
      <c r="E1979" t="s">
        <v>12</v>
      </c>
      <c r="F1979" t="s">
        <v>24</v>
      </c>
      <c r="G1979">
        <v>84058</v>
      </c>
      <c r="H1979">
        <v>0</v>
      </c>
      <c r="I1979">
        <v>0.39</v>
      </c>
      <c r="J1979">
        <v>7.86</v>
      </c>
    </row>
    <row r="1980" spans="1:10" x14ac:dyDescent="0.2">
      <c r="A1980" s="1">
        <v>44141</v>
      </c>
      <c r="B1980" t="s">
        <v>2095</v>
      </c>
      <c r="C1980" t="s">
        <v>11</v>
      </c>
      <c r="D1980" t="s">
        <v>11</v>
      </c>
      <c r="E1980" t="s">
        <v>12</v>
      </c>
      <c r="F1980" t="s">
        <v>24</v>
      </c>
      <c r="G1980">
        <v>10604</v>
      </c>
      <c r="H1980">
        <v>0</v>
      </c>
      <c r="I1980">
        <v>4.9400000000000004</v>
      </c>
      <c r="J1980">
        <v>9.9600000000000009</v>
      </c>
    </row>
    <row r="1981" spans="1:10" x14ac:dyDescent="0.2">
      <c r="A1981" s="1">
        <v>44141</v>
      </c>
      <c r="B1981" t="s">
        <v>2096</v>
      </c>
      <c r="C1981" t="s">
        <v>11</v>
      </c>
      <c r="D1981" t="s">
        <v>11</v>
      </c>
      <c r="E1981" t="s">
        <v>12</v>
      </c>
      <c r="F1981" t="s">
        <v>24</v>
      </c>
      <c r="G1981">
        <v>84058</v>
      </c>
      <c r="H1981">
        <v>0</v>
      </c>
      <c r="I1981">
        <v>0.39</v>
      </c>
      <c r="J1981">
        <v>7.86</v>
      </c>
    </row>
    <row r="1982" spans="1:10" x14ac:dyDescent="0.2">
      <c r="A1982" s="1">
        <v>44141</v>
      </c>
      <c r="B1982" t="s">
        <v>2097</v>
      </c>
      <c r="C1982" t="s">
        <v>11</v>
      </c>
      <c r="D1982" t="s">
        <v>11</v>
      </c>
      <c r="E1982" t="s">
        <v>12</v>
      </c>
      <c r="F1982" t="s">
        <v>24</v>
      </c>
      <c r="G1982">
        <v>84057</v>
      </c>
      <c r="H1982">
        <v>0</v>
      </c>
      <c r="I1982">
        <v>0.39</v>
      </c>
      <c r="J1982">
        <v>7.86</v>
      </c>
    </row>
    <row r="1983" spans="1:10" x14ac:dyDescent="0.2">
      <c r="A1983" s="1">
        <v>44141</v>
      </c>
      <c r="B1983" t="s">
        <v>2098</v>
      </c>
      <c r="C1983" t="s">
        <v>11</v>
      </c>
      <c r="D1983" t="s">
        <v>11</v>
      </c>
      <c r="E1983" t="s">
        <v>12</v>
      </c>
      <c r="F1983" t="s">
        <v>24</v>
      </c>
      <c r="G1983">
        <v>84143</v>
      </c>
      <c r="H1983">
        <v>0</v>
      </c>
      <c r="I1983">
        <v>0.86</v>
      </c>
      <c r="J1983">
        <v>8.34</v>
      </c>
    </row>
    <row r="1984" spans="1:10" x14ac:dyDescent="0.2">
      <c r="A1984" s="1">
        <v>44141</v>
      </c>
      <c r="B1984" t="s">
        <v>2099</v>
      </c>
      <c r="C1984" t="s">
        <v>11</v>
      </c>
      <c r="D1984" t="s">
        <v>11</v>
      </c>
      <c r="E1984" t="s">
        <v>12</v>
      </c>
      <c r="F1984" t="s">
        <v>16</v>
      </c>
      <c r="G1984">
        <v>85658</v>
      </c>
      <c r="H1984">
        <v>0</v>
      </c>
      <c r="I1984">
        <v>2.63</v>
      </c>
      <c r="J1984">
        <v>5.37</v>
      </c>
    </row>
    <row r="1985" spans="1:10" x14ac:dyDescent="0.2">
      <c r="A1985" s="1">
        <v>44141</v>
      </c>
      <c r="B1985" t="s">
        <v>2100</v>
      </c>
      <c r="C1985" t="s">
        <v>11</v>
      </c>
      <c r="D1985" t="s">
        <v>11</v>
      </c>
      <c r="E1985" t="s">
        <v>12</v>
      </c>
      <c r="F1985" t="s">
        <v>24</v>
      </c>
      <c r="G1985">
        <v>85658</v>
      </c>
      <c r="H1985">
        <v>0</v>
      </c>
      <c r="I1985">
        <v>1.48</v>
      </c>
      <c r="J1985">
        <v>8.42</v>
      </c>
    </row>
    <row r="1986" spans="1:10" x14ac:dyDescent="0.2">
      <c r="A1986" s="1">
        <v>44141</v>
      </c>
      <c r="B1986" t="s">
        <v>2101</v>
      </c>
      <c r="C1986" t="s">
        <v>11</v>
      </c>
      <c r="D1986" t="s">
        <v>11</v>
      </c>
      <c r="E1986" t="s">
        <v>12</v>
      </c>
      <c r="F1986" t="s">
        <v>24</v>
      </c>
      <c r="G1986">
        <v>77304</v>
      </c>
      <c r="H1986">
        <v>0</v>
      </c>
      <c r="I1986">
        <v>3.85</v>
      </c>
      <c r="J1986">
        <v>9.4</v>
      </c>
    </row>
    <row r="1987" spans="1:10" x14ac:dyDescent="0.2">
      <c r="A1987" s="1">
        <v>44141</v>
      </c>
      <c r="B1987" t="s">
        <v>2102</v>
      </c>
      <c r="C1987" t="s">
        <v>11</v>
      </c>
      <c r="D1987" t="s">
        <v>11</v>
      </c>
      <c r="E1987" t="s">
        <v>12</v>
      </c>
      <c r="F1987" t="s">
        <v>24</v>
      </c>
      <c r="G1987">
        <v>84057</v>
      </c>
      <c r="H1987">
        <v>0</v>
      </c>
      <c r="I1987">
        <v>0.39</v>
      </c>
      <c r="J1987">
        <v>7.86</v>
      </c>
    </row>
    <row r="1988" spans="1:10" x14ac:dyDescent="0.2">
      <c r="A1988" s="1">
        <v>44141</v>
      </c>
      <c r="B1988" t="s">
        <v>2103</v>
      </c>
      <c r="C1988" t="s">
        <v>11</v>
      </c>
      <c r="D1988" t="s">
        <v>11</v>
      </c>
      <c r="E1988" t="s">
        <v>12</v>
      </c>
      <c r="F1988" t="s">
        <v>24</v>
      </c>
      <c r="G1988">
        <v>98607</v>
      </c>
      <c r="H1988">
        <v>0</v>
      </c>
      <c r="I1988">
        <v>1.79</v>
      </c>
      <c r="J1988">
        <v>9.11</v>
      </c>
    </row>
    <row r="1989" spans="1:10" x14ac:dyDescent="0.2">
      <c r="A1989" s="1">
        <v>44141</v>
      </c>
      <c r="B1989" t="s">
        <v>2104</v>
      </c>
      <c r="C1989" t="s">
        <v>11</v>
      </c>
      <c r="D1989" t="s">
        <v>11</v>
      </c>
      <c r="E1989" t="s">
        <v>12</v>
      </c>
      <c r="F1989" t="s">
        <v>24</v>
      </c>
      <c r="G1989">
        <v>20009</v>
      </c>
      <c r="H1989">
        <v>0</v>
      </c>
      <c r="I1989">
        <v>4.9400000000000004</v>
      </c>
      <c r="J1989">
        <v>9.9600000000000009</v>
      </c>
    </row>
    <row r="1990" spans="1:10" x14ac:dyDescent="0.2">
      <c r="A1990" s="1">
        <v>44141</v>
      </c>
      <c r="B1990" t="s">
        <v>2105</v>
      </c>
      <c r="C1990" t="s">
        <v>11</v>
      </c>
      <c r="D1990" t="s">
        <v>11</v>
      </c>
      <c r="E1990" t="s">
        <v>12</v>
      </c>
      <c r="F1990" t="s">
        <v>24</v>
      </c>
      <c r="G1990">
        <v>89107</v>
      </c>
      <c r="H1990">
        <v>0</v>
      </c>
      <c r="I1990">
        <v>1.48</v>
      </c>
      <c r="J1990">
        <v>8.42</v>
      </c>
    </row>
    <row r="1991" spans="1:10" x14ac:dyDescent="0.2">
      <c r="A1991" s="1">
        <v>44141</v>
      </c>
      <c r="B1991" t="s">
        <v>2106</v>
      </c>
      <c r="C1991" t="s">
        <v>11</v>
      </c>
      <c r="D1991" t="s">
        <v>11</v>
      </c>
      <c r="E1991" t="s">
        <v>12</v>
      </c>
      <c r="F1991" t="s">
        <v>24</v>
      </c>
      <c r="G1991">
        <v>33813</v>
      </c>
      <c r="H1991">
        <v>0</v>
      </c>
      <c r="I1991">
        <v>4.9400000000000004</v>
      </c>
      <c r="J1991">
        <v>9.9600000000000009</v>
      </c>
    </row>
    <row r="1992" spans="1:10" x14ac:dyDescent="0.2">
      <c r="A1992" s="1">
        <v>44141</v>
      </c>
      <c r="B1992" t="s">
        <v>2107</v>
      </c>
      <c r="C1992" t="s">
        <v>11</v>
      </c>
      <c r="D1992" t="s">
        <v>11</v>
      </c>
      <c r="E1992" t="s">
        <v>12</v>
      </c>
      <c r="F1992" t="s">
        <v>24</v>
      </c>
      <c r="G1992" t="s">
        <v>2108</v>
      </c>
      <c r="H1992">
        <v>0</v>
      </c>
      <c r="I1992">
        <v>10.039999999999999</v>
      </c>
      <c r="J1992">
        <v>9.9600000000000009</v>
      </c>
    </row>
    <row r="1993" spans="1:10" x14ac:dyDescent="0.2">
      <c r="A1993" s="1">
        <v>44141</v>
      </c>
      <c r="B1993" t="s">
        <v>2109</v>
      </c>
      <c r="C1993" t="s">
        <v>11</v>
      </c>
      <c r="D1993" t="s">
        <v>11</v>
      </c>
      <c r="E1993" t="s">
        <v>12</v>
      </c>
      <c r="F1993" t="s">
        <v>16</v>
      </c>
      <c r="G1993">
        <v>84790</v>
      </c>
      <c r="H1993">
        <v>0</v>
      </c>
      <c r="I1993">
        <v>2.21</v>
      </c>
      <c r="J1993">
        <v>5.29</v>
      </c>
    </row>
    <row r="1994" spans="1:10" x14ac:dyDescent="0.2">
      <c r="A1994" s="1">
        <v>44141</v>
      </c>
      <c r="B1994" t="s">
        <v>2110</v>
      </c>
      <c r="C1994" t="s">
        <v>11</v>
      </c>
      <c r="D1994" t="s">
        <v>11</v>
      </c>
      <c r="E1994" t="s">
        <v>12</v>
      </c>
      <c r="F1994" t="s">
        <v>24</v>
      </c>
      <c r="G1994">
        <v>85658</v>
      </c>
      <c r="H1994">
        <v>0</v>
      </c>
      <c r="I1994">
        <v>1.48</v>
      </c>
      <c r="J1994">
        <v>8.42</v>
      </c>
    </row>
    <row r="1995" spans="1:10" x14ac:dyDescent="0.2">
      <c r="A1995" s="1">
        <v>44141</v>
      </c>
      <c r="B1995" t="s">
        <v>2111</v>
      </c>
      <c r="C1995" t="s">
        <v>11</v>
      </c>
      <c r="D1995" t="s">
        <v>11</v>
      </c>
      <c r="E1995" t="s">
        <v>12</v>
      </c>
      <c r="F1995" t="s">
        <v>24</v>
      </c>
      <c r="G1995">
        <v>21045</v>
      </c>
      <c r="H1995">
        <v>0</v>
      </c>
      <c r="I1995">
        <v>10.039999999999999</v>
      </c>
      <c r="J1995">
        <v>9.9600000000000009</v>
      </c>
    </row>
    <row r="1996" spans="1:10" x14ac:dyDescent="0.2">
      <c r="A1996" s="1">
        <v>44141</v>
      </c>
      <c r="B1996" t="s">
        <v>2112</v>
      </c>
      <c r="C1996" t="s">
        <v>11</v>
      </c>
      <c r="D1996" t="s">
        <v>11</v>
      </c>
      <c r="E1996" t="s">
        <v>12</v>
      </c>
      <c r="F1996" t="s">
        <v>24</v>
      </c>
      <c r="G1996">
        <v>73012</v>
      </c>
      <c r="H1996">
        <v>0</v>
      </c>
      <c r="I1996">
        <v>3.44</v>
      </c>
      <c r="J1996">
        <v>9.11</v>
      </c>
    </row>
    <row r="1997" spans="1:10" x14ac:dyDescent="0.2">
      <c r="A1997" s="1">
        <v>44141</v>
      </c>
      <c r="B1997" t="s">
        <v>2113</v>
      </c>
      <c r="C1997" t="s">
        <v>11</v>
      </c>
      <c r="D1997" t="s">
        <v>11</v>
      </c>
      <c r="E1997" t="s">
        <v>12</v>
      </c>
      <c r="F1997" t="s">
        <v>24</v>
      </c>
      <c r="G1997">
        <v>22801</v>
      </c>
      <c r="H1997">
        <v>0</v>
      </c>
      <c r="I1997">
        <v>4.9400000000000004</v>
      </c>
      <c r="J1997">
        <v>9.9600000000000009</v>
      </c>
    </row>
    <row r="1998" spans="1:10" x14ac:dyDescent="0.2">
      <c r="A1998" s="1">
        <v>44141</v>
      </c>
      <c r="B1998" t="s">
        <v>2114</v>
      </c>
      <c r="C1998" t="s">
        <v>11</v>
      </c>
      <c r="D1998" t="s">
        <v>11</v>
      </c>
      <c r="E1998" t="s">
        <v>12</v>
      </c>
      <c r="F1998" t="s">
        <v>24</v>
      </c>
      <c r="G1998">
        <v>11516</v>
      </c>
      <c r="H1998">
        <v>0</v>
      </c>
      <c r="I1998">
        <v>10.039999999999999</v>
      </c>
      <c r="J1998">
        <v>9.9600000000000009</v>
      </c>
    </row>
    <row r="1999" spans="1:10" x14ac:dyDescent="0.2">
      <c r="A1999" s="1">
        <v>44141</v>
      </c>
      <c r="B1999" t="s">
        <v>2115</v>
      </c>
      <c r="C1999" t="s">
        <v>11</v>
      </c>
      <c r="D1999" t="s">
        <v>11</v>
      </c>
      <c r="E1999" t="s">
        <v>12</v>
      </c>
      <c r="F1999" t="s">
        <v>16</v>
      </c>
      <c r="G1999">
        <v>84058</v>
      </c>
      <c r="H1999">
        <v>0</v>
      </c>
      <c r="I1999">
        <v>2.21</v>
      </c>
      <c r="J1999">
        <v>5.29</v>
      </c>
    </row>
    <row r="2000" spans="1:10" x14ac:dyDescent="0.2">
      <c r="A2000" s="1">
        <v>44141</v>
      </c>
      <c r="B2000" t="s">
        <v>2116</v>
      </c>
      <c r="C2000" t="s">
        <v>11</v>
      </c>
      <c r="D2000" t="s">
        <v>11</v>
      </c>
      <c r="E2000" t="s">
        <v>12</v>
      </c>
      <c r="F2000" t="s">
        <v>24</v>
      </c>
      <c r="G2000">
        <v>84606</v>
      </c>
      <c r="H2000">
        <v>0</v>
      </c>
      <c r="I2000">
        <v>0.84</v>
      </c>
      <c r="J2000">
        <v>7.86</v>
      </c>
    </row>
    <row r="2001" spans="1:10" x14ac:dyDescent="0.2">
      <c r="A2001" s="1">
        <v>44141</v>
      </c>
      <c r="B2001" t="s">
        <v>2117</v>
      </c>
      <c r="C2001" t="s">
        <v>11</v>
      </c>
      <c r="D2001" t="s">
        <v>11</v>
      </c>
      <c r="E2001" t="s">
        <v>12</v>
      </c>
      <c r="F2001" t="s">
        <v>24</v>
      </c>
      <c r="G2001">
        <v>38547</v>
      </c>
      <c r="H2001">
        <v>0</v>
      </c>
      <c r="I2001">
        <v>2.69</v>
      </c>
      <c r="J2001">
        <v>14.56</v>
      </c>
    </row>
    <row r="2002" spans="1:10" x14ac:dyDescent="0.2">
      <c r="A2002" s="1">
        <v>44141</v>
      </c>
      <c r="B2002" t="s">
        <v>2118</v>
      </c>
      <c r="C2002" t="s">
        <v>11</v>
      </c>
      <c r="D2002" t="s">
        <v>11</v>
      </c>
      <c r="E2002" t="s">
        <v>12</v>
      </c>
      <c r="F2002" t="s">
        <v>24</v>
      </c>
      <c r="G2002">
        <v>84790</v>
      </c>
      <c r="H2002">
        <v>0</v>
      </c>
      <c r="I2002">
        <v>0.39</v>
      </c>
      <c r="J2002">
        <v>7.86</v>
      </c>
    </row>
    <row r="2003" spans="1:10" x14ac:dyDescent="0.2">
      <c r="A2003" s="1">
        <v>44141</v>
      </c>
      <c r="B2003" t="s">
        <v>2119</v>
      </c>
      <c r="C2003" t="s">
        <v>11</v>
      </c>
      <c r="D2003" t="s">
        <v>11</v>
      </c>
      <c r="E2003" t="s">
        <v>12</v>
      </c>
      <c r="F2003" t="s">
        <v>24</v>
      </c>
      <c r="G2003">
        <v>99217</v>
      </c>
      <c r="H2003">
        <v>0</v>
      </c>
      <c r="I2003">
        <v>2.48</v>
      </c>
      <c r="J2003">
        <v>8.42</v>
      </c>
    </row>
    <row r="2004" spans="1:10" x14ac:dyDescent="0.2">
      <c r="A2004" s="1">
        <v>44141</v>
      </c>
      <c r="B2004" t="s">
        <v>2120</v>
      </c>
      <c r="C2004" t="s">
        <v>11</v>
      </c>
      <c r="D2004" t="s">
        <v>11</v>
      </c>
      <c r="E2004" t="s">
        <v>12</v>
      </c>
      <c r="F2004" t="s">
        <v>24</v>
      </c>
      <c r="G2004">
        <v>77007</v>
      </c>
      <c r="H2004">
        <v>0</v>
      </c>
      <c r="I2004">
        <v>2.35</v>
      </c>
      <c r="J2004">
        <v>9.4</v>
      </c>
    </row>
    <row r="2005" spans="1:10" x14ac:dyDescent="0.2">
      <c r="A2005" s="1">
        <v>44141</v>
      </c>
      <c r="B2005" t="s">
        <v>2121</v>
      </c>
      <c r="C2005" t="s">
        <v>11</v>
      </c>
      <c r="D2005" t="s">
        <v>11</v>
      </c>
      <c r="E2005" t="s">
        <v>12</v>
      </c>
      <c r="F2005" t="s">
        <v>24</v>
      </c>
      <c r="G2005">
        <v>84081</v>
      </c>
      <c r="H2005">
        <v>0</v>
      </c>
      <c r="I2005">
        <v>0.84</v>
      </c>
      <c r="J2005">
        <v>7.86</v>
      </c>
    </row>
    <row r="2006" spans="1:10" x14ac:dyDescent="0.2">
      <c r="A2006" s="1">
        <v>44141</v>
      </c>
      <c r="B2006" t="s">
        <v>2122</v>
      </c>
      <c r="C2006" t="s">
        <v>11</v>
      </c>
      <c r="D2006" t="s">
        <v>11</v>
      </c>
      <c r="E2006" t="s">
        <v>12</v>
      </c>
      <c r="F2006" t="s">
        <v>24</v>
      </c>
      <c r="G2006">
        <v>33704</v>
      </c>
      <c r="H2006">
        <v>0</v>
      </c>
      <c r="I2006">
        <v>13.19</v>
      </c>
      <c r="J2006">
        <v>9.9600000000000009</v>
      </c>
    </row>
    <row r="2007" spans="1:10" x14ac:dyDescent="0.2">
      <c r="A2007" s="1">
        <v>44141</v>
      </c>
      <c r="B2007" t="s">
        <v>2123</v>
      </c>
      <c r="C2007" t="s">
        <v>11</v>
      </c>
      <c r="D2007" t="s">
        <v>11</v>
      </c>
      <c r="E2007" t="s">
        <v>12</v>
      </c>
      <c r="F2007" t="s">
        <v>24</v>
      </c>
      <c r="G2007">
        <v>84010</v>
      </c>
      <c r="H2007">
        <v>0</v>
      </c>
      <c r="I2007">
        <v>0.39</v>
      </c>
      <c r="J2007">
        <v>7.86</v>
      </c>
    </row>
    <row r="2008" spans="1:10" x14ac:dyDescent="0.2">
      <c r="A2008" s="1">
        <v>44144</v>
      </c>
      <c r="B2008" t="s">
        <v>2124</v>
      </c>
      <c r="C2008" t="s">
        <v>11</v>
      </c>
      <c r="D2008" t="s">
        <v>11</v>
      </c>
      <c r="E2008" t="s">
        <v>12</v>
      </c>
      <c r="F2008" t="s">
        <v>24</v>
      </c>
      <c r="G2008">
        <v>54669</v>
      </c>
      <c r="H2008">
        <v>0</v>
      </c>
      <c r="I2008">
        <v>1.79</v>
      </c>
      <c r="J2008">
        <v>9.11</v>
      </c>
    </row>
    <row r="2009" spans="1:10" x14ac:dyDescent="0.2">
      <c r="A2009" s="1">
        <v>44144</v>
      </c>
      <c r="B2009" t="s">
        <v>2125</v>
      </c>
      <c r="C2009" t="s">
        <v>11</v>
      </c>
      <c r="D2009" t="s">
        <v>11</v>
      </c>
      <c r="E2009" t="s">
        <v>12</v>
      </c>
      <c r="F2009" t="s">
        <v>16</v>
      </c>
      <c r="G2009">
        <v>84737</v>
      </c>
      <c r="H2009">
        <v>0</v>
      </c>
      <c r="I2009">
        <v>1.31</v>
      </c>
      <c r="J2009">
        <v>5.64</v>
      </c>
    </row>
    <row r="2010" spans="1:10" x14ac:dyDescent="0.2">
      <c r="A2010" s="1">
        <v>44144</v>
      </c>
      <c r="B2010" t="s">
        <v>2126</v>
      </c>
      <c r="C2010" t="s">
        <v>11</v>
      </c>
      <c r="D2010" t="s">
        <v>11</v>
      </c>
      <c r="E2010" t="s">
        <v>12</v>
      </c>
      <c r="F2010" t="s">
        <v>24</v>
      </c>
      <c r="G2010">
        <v>60010</v>
      </c>
      <c r="H2010">
        <v>0</v>
      </c>
      <c r="I2010">
        <v>2.35</v>
      </c>
      <c r="J2010">
        <v>9.4</v>
      </c>
    </row>
    <row r="2011" spans="1:10" x14ac:dyDescent="0.2">
      <c r="A2011" s="1">
        <v>44144</v>
      </c>
      <c r="B2011" t="s">
        <v>2127</v>
      </c>
      <c r="C2011" t="s">
        <v>11</v>
      </c>
      <c r="D2011" t="s">
        <v>11</v>
      </c>
      <c r="E2011" t="s">
        <v>12</v>
      </c>
      <c r="F2011" t="s">
        <v>16</v>
      </c>
      <c r="G2011">
        <v>11516</v>
      </c>
      <c r="H2011">
        <v>0</v>
      </c>
      <c r="I2011">
        <v>1.04</v>
      </c>
      <c r="J2011">
        <v>4.71</v>
      </c>
    </row>
    <row r="2012" spans="1:10" x14ac:dyDescent="0.2">
      <c r="A2012" s="1">
        <v>44144</v>
      </c>
      <c r="B2012" t="s">
        <v>2128</v>
      </c>
      <c r="C2012" t="s">
        <v>11</v>
      </c>
      <c r="D2012" t="s">
        <v>11</v>
      </c>
      <c r="E2012" t="s">
        <v>12</v>
      </c>
      <c r="F2012" t="s">
        <v>24</v>
      </c>
      <c r="G2012">
        <v>95630</v>
      </c>
      <c r="H2012">
        <v>0</v>
      </c>
      <c r="I2012">
        <v>2.94</v>
      </c>
      <c r="J2012">
        <v>7.96</v>
      </c>
    </row>
    <row r="2013" spans="1:10" x14ac:dyDescent="0.2">
      <c r="A2013" s="1">
        <v>44144</v>
      </c>
      <c r="B2013" t="s">
        <v>2129</v>
      </c>
      <c r="C2013" t="s">
        <v>11</v>
      </c>
      <c r="D2013" t="s">
        <v>11</v>
      </c>
      <c r="E2013" t="s">
        <v>260</v>
      </c>
      <c r="F2013" t="s">
        <v>261</v>
      </c>
      <c r="G2013">
        <v>90021</v>
      </c>
      <c r="H2013">
        <v>0</v>
      </c>
      <c r="I2013">
        <v>4.8499999999999996</v>
      </c>
      <c r="J2013">
        <v>14.13</v>
      </c>
    </row>
    <row r="2014" spans="1:10" x14ac:dyDescent="0.2">
      <c r="A2014" s="1">
        <v>44144</v>
      </c>
      <c r="B2014" t="s">
        <v>2130</v>
      </c>
      <c r="C2014" t="s">
        <v>11</v>
      </c>
      <c r="D2014" t="s">
        <v>11</v>
      </c>
      <c r="E2014" t="s">
        <v>12</v>
      </c>
      <c r="F2014" t="s">
        <v>16</v>
      </c>
      <c r="G2014">
        <v>98625</v>
      </c>
      <c r="H2014">
        <v>0</v>
      </c>
      <c r="I2014">
        <v>2.73</v>
      </c>
      <c r="J2014">
        <v>5.52</v>
      </c>
    </row>
    <row r="2015" spans="1:10" x14ac:dyDescent="0.2">
      <c r="A2015" s="1">
        <v>44144</v>
      </c>
      <c r="B2015" t="s">
        <v>2131</v>
      </c>
      <c r="C2015" t="s">
        <v>11</v>
      </c>
      <c r="D2015" t="s">
        <v>11</v>
      </c>
      <c r="E2015" t="s">
        <v>12</v>
      </c>
      <c r="F2015" t="s">
        <v>16</v>
      </c>
      <c r="G2015" s="2" t="s">
        <v>1821</v>
      </c>
      <c r="H2015">
        <v>0</v>
      </c>
      <c r="I2015">
        <v>1.08</v>
      </c>
      <c r="J2015">
        <v>3.92</v>
      </c>
    </row>
    <row r="2016" spans="1:10" x14ac:dyDescent="0.2">
      <c r="A2016" s="1">
        <v>44144</v>
      </c>
      <c r="B2016" t="s">
        <v>2132</v>
      </c>
      <c r="C2016" t="s">
        <v>11</v>
      </c>
      <c r="D2016" t="s">
        <v>11</v>
      </c>
      <c r="E2016" t="s">
        <v>12</v>
      </c>
      <c r="F2016" t="s">
        <v>16</v>
      </c>
      <c r="G2016">
        <v>93455</v>
      </c>
      <c r="H2016">
        <v>0</v>
      </c>
      <c r="I2016">
        <v>0.68</v>
      </c>
      <c r="J2016">
        <v>5.37</v>
      </c>
    </row>
    <row r="2017" spans="1:10" x14ac:dyDescent="0.2">
      <c r="A2017" s="1">
        <v>44144</v>
      </c>
      <c r="B2017" t="s">
        <v>2133</v>
      </c>
      <c r="C2017" t="s">
        <v>11</v>
      </c>
      <c r="D2017" t="s">
        <v>11</v>
      </c>
      <c r="E2017" t="s">
        <v>260</v>
      </c>
      <c r="F2017" t="s">
        <v>261</v>
      </c>
      <c r="G2017">
        <v>84081</v>
      </c>
      <c r="H2017">
        <v>0</v>
      </c>
      <c r="I2017">
        <v>2.5099999999999998</v>
      </c>
      <c r="J2017">
        <v>10.67</v>
      </c>
    </row>
    <row r="2018" spans="1:10" x14ac:dyDescent="0.2">
      <c r="A2018" s="1">
        <v>44144</v>
      </c>
      <c r="B2018" t="s">
        <v>2134</v>
      </c>
      <c r="C2018" t="s">
        <v>11</v>
      </c>
      <c r="D2018" t="s">
        <v>11</v>
      </c>
      <c r="E2018" t="s">
        <v>12</v>
      </c>
      <c r="F2018" t="s">
        <v>24</v>
      </c>
      <c r="G2018">
        <v>98375</v>
      </c>
      <c r="H2018">
        <v>0</v>
      </c>
      <c r="I2018">
        <v>3.44</v>
      </c>
      <c r="J2018">
        <v>9.11</v>
      </c>
    </row>
    <row r="2019" spans="1:10" x14ac:dyDescent="0.2">
      <c r="A2019" s="1">
        <v>44144</v>
      </c>
      <c r="B2019" t="s">
        <v>2135</v>
      </c>
      <c r="C2019" t="s">
        <v>11</v>
      </c>
      <c r="D2019" t="s">
        <v>11</v>
      </c>
      <c r="E2019" t="s">
        <v>12</v>
      </c>
      <c r="F2019" t="s">
        <v>24</v>
      </c>
      <c r="G2019">
        <v>73012</v>
      </c>
      <c r="H2019">
        <v>0</v>
      </c>
      <c r="I2019">
        <v>3.44</v>
      </c>
      <c r="J2019">
        <v>9.11</v>
      </c>
    </row>
    <row r="2020" spans="1:10" x14ac:dyDescent="0.2">
      <c r="A2020" s="1">
        <v>44145</v>
      </c>
      <c r="B2020" t="s">
        <v>2136</v>
      </c>
      <c r="C2020" t="s">
        <v>11</v>
      </c>
      <c r="D2020" t="s">
        <v>11</v>
      </c>
      <c r="E2020" t="s">
        <v>12</v>
      </c>
      <c r="F2020" t="s">
        <v>24</v>
      </c>
      <c r="G2020">
        <v>83202</v>
      </c>
      <c r="H2020">
        <v>0</v>
      </c>
      <c r="I2020">
        <v>0.84</v>
      </c>
      <c r="J2020">
        <v>7.86</v>
      </c>
    </row>
    <row r="2021" spans="1:10" x14ac:dyDescent="0.2">
      <c r="A2021" s="1">
        <v>44145</v>
      </c>
      <c r="B2021" t="s">
        <v>2137</v>
      </c>
      <c r="C2021" t="s">
        <v>11</v>
      </c>
      <c r="D2021" t="s">
        <v>11</v>
      </c>
      <c r="E2021" t="s">
        <v>12</v>
      </c>
      <c r="F2021" t="s">
        <v>16</v>
      </c>
      <c r="G2021">
        <v>92105</v>
      </c>
      <c r="H2021">
        <v>0</v>
      </c>
      <c r="I2021">
        <v>1.2</v>
      </c>
      <c r="J2021">
        <v>3.5</v>
      </c>
    </row>
    <row r="2022" spans="1:10" x14ac:dyDescent="0.2">
      <c r="A2022" s="1">
        <v>44145</v>
      </c>
      <c r="B2022" t="s">
        <v>2138</v>
      </c>
      <c r="C2022" t="s">
        <v>11</v>
      </c>
      <c r="D2022" t="s">
        <v>11</v>
      </c>
      <c r="E2022" t="s">
        <v>12</v>
      </c>
      <c r="F2022" t="s">
        <v>24</v>
      </c>
      <c r="G2022">
        <v>68803</v>
      </c>
      <c r="H2022">
        <v>0</v>
      </c>
      <c r="I2022">
        <v>1.79</v>
      </c>
      <c r="J2022">
        <v>9.11</v>
      </c>
    </row>
    <row r="2023" spans="1:10" x14ac:dyDescent="0.2">
      <c r="A2023" s="1">
        <v>44145</v>
      </c>
      <c r="B2023" t="s">
        <v>2139</v>
      </c>
      <c r="C2023" t="s">
        <v>11</v>
      </c>
      <c r="D2023" t="s">
        <v>11</v>
      </c>
      <c r="E2023" t="s">
        <v>12</v>
      </c>
      <c r="F2023" t="s">
        <v>24</v>
      </c>
      <c r="G2023">
        <v>75234</v>
      </c>
      <c r="H2023">
        <v>0</v>
      </c>
      <c r="I2023">
        <v>1.79</v>
      </c>
      <c r="J2023">
        <v>9.11</v>
      </c>
    </row>
    <row r="2024" spans="1:10" x14ac:dyDescent="0.2">
      <c r="A2024" s="1">
        <v>44145</v>
      </c>
      <c r="B2024" t="s">
        <v>2140</v>
      </c>
      <c r="C2024" t="s">
        <v>11</v>
      </c>
      <c r="D2024" t="s">
        <v>11</v>
      </c>
      <c r="E2024" t="s">
        <v>12</v>
      </c>
      <c r="F2024" t="s">
        <v>24</v>
      </c>
      <c r="G2024">
        <v>98814</v>
      </c>
      <c r="H2024">
        <v>0</v>
      </c>
      <c r="I2024">
        <v>3.44</v>
      </c>
      <c r="J2024">
        <v>9.11</v>
      </c>
    </row>
    <row r="2025" spans="1:10" x14ac:dyDescent="0.2">
      <c r="A2025" s="1">
        <v>44145</v>
      </c>
      <c r="B2025" t="s">
        <v>2141</v>
      </c>
      <c r="C2025" t="s">
        <v>11</v>
      </c>
      <c r="D2025" t="s">
        <v>11</v>
      </c>
      <c r="E2025" t="s">
        <v>12</v>
      </c>
      <c r="F2025" t="s">
        <v>24</v>
      </c>
      <c r="G2025">
        <v>15317</v>
      </c>
      <c r="H2025">
        <v>0</v>
      </c>
      <c r="I2025">
        <v>4.03</v>
      </c>
      <c r="J2025">
        <v>9.6199999999999992</v>
      </c>
    </row>
    <row r="2026" spans="1:10" x14ac:dyDescent="0.2">
      <c r="A2026" s="1">
        <v>44146</v>
      </c>
      <c r="B2026" t="s">
        <v>2142</v>
      </c>
      <c r="C2026" t="s">
        <v>11</v>
      </c>
      <c r="D2026" t="s">
        <v>11</v>
      </c>
      <c r="E2026" t="s">
        <v>12</v>
      </c>
      <c r="F2026" t="s">
        <v>24</v>
      </c>
      <c r="G2026">
        <v>94608</v>
      </c>
      <c r="H2026">
        <v>0</v>
      </c>
      <c r="I2026">
        <v>1.48</v>
      </c>
      <c r="J2026">
        <v>8.42</v>
      </c>
    </row>
    <row r="2027" spans="1:10" x14ac:dyDescent="0.2">
      <c r="A2027" s="1">
        <v>44146</v>
      </c>
      <c r="B2027" t="s">
        <v>2143</v>
      </c>
      <c r="C2027" t="s">
        <v>11</v>
      </c>
      <c r="D2027" t="s">
        <v>11</v>
      </c>
      <c r="E2027" t="s">
        <v>12</v>
      </c>
      <c r="F2027" t="s">
        <v>24</v>
      </c>
      <c r="G2027">
        <v>11516</v>
      </c>
      <c r="H2027">
        <v>0</v>
      </c>
      <c r="I2027">
        <v>10.039999999999999</v>
      </c>
      <c r="J2027">
        <v>9.9600000000000009</v>
      </c>
    </row>
    <row r="2028" spans="1:10" x14ac:dyDescent="0.2">
      <c r="A2028" s="1">
        <v>44146</v>
      </c>
      <c r="B2028" t="s">
        <v>2144</v>
      </c>
      <c r="C2028" t="s">
        <v>11</v>
      </c>
      <c r="D2028" t="s">
        <v>11</v>
      </c>
      <c r="E2028" t="s">
        <v>12</v>
      </c>
      <c r="F2028" t="s">
        <v>24</v>
      </c>
      <c r="G2028">
        <v>84143</v>
      </c>
      <c r="H2028">
        <v>0</v>
      </c>
      <c r="I2028">
        <v>0.39</v>
      </c>
      <c r="J2028">
        <v>7.86</v>
      </c>
    </row>
    <row r="2029" spans="1:10" x14ac:dyDescent="0.2">
      <c r="A2029" s="1">
        <v>44146</v>
      </c>
      <c r="B2029" t="s">
        <v>2145</v>
      </c>
      <c r="C2029" t="s">
        <v>11</v>
      </c>
      <c r="D2029" t="s">
        <v>11</v>
      </c>
      <c r="E2029" t="s">
        <v>12</v>
      </c>
      <c r="F2029" t="s">
        <v>16</v>
      </c>
      <c r="G2029">
        <v>92084</v>
      </c>
      <c r="H2029">
        <v>0</v>
      </c>
      <c r="I2029">
        <v>1.2</v>
      </c>
      <c r="J2029">
        <v>3.5</v>
      </c>
    </row>
    <row r="2030" spans="1:10" x14ac:dyDescent="0.2">
      <c r="A2030" s="1">
        <v>44146</v>
      </c>
      <c r="B2030" t="s">
        <v>2146</v>
      </c>
      <c r="C2030" t="s">
        <v>11</v>
      </c>
      <c r="D2030" t="s">
        <v>11</v>
      </c>
      <c r="E2030" t="s">
        <v>12</v>
      </c>
      <c r="F2030" t="s">
        <v>16</v>
      </c>
      <c r="G2030">
        <v>15626</v>
      </c>
      <c r="H2030">
        <v>0</v>
      </c>
      <c r="I2030">
        <v>1.08</v>
      </c>
      <c r="J2030">
        <v>4.57</v>
      </c>
    </row>
    <row r="2031" spans="1:10" x14ac:dyDescent="0.2">
      <c r="A2031" s="1">
        <v>44146</v>
      </c>
      <c r="B2031" t="s">
        <v>2147</v>
      </c>
      <c r="C2031" t="s">
        <v>11</v>
      </c>
      <c r="D2031" t="s">
        <v>11</v>
      </c>
      <c r="E2031" t="s">
        <v>12</v>
      </c>
      <c r="F2031" t="s">
        <v>24</v>
      </c>
      <c r="G2031">
        <v>93940</v>
      </c>
      <c r="H2031">
        <v>0</v>
      </c>
      <c r="I2031">
        <v>1.48</v>
      </c>
      <c r="J2031">
        <v>8.42</v>
      </c>
    </row>
    <row r="2032" spans="1:10" x14ac:dyDescent="0.2">
      <c r="A2032" s="1">
        <v>44146</v>
      </c>
      <c r="B2032" t="s">
        <v>2148</v>
      </c>
      <c r="C2032" t="s">
        <v>11</v>
      </c>
      <c r="D2032" t="s">
        <v>11</v>
      </c>
      <c r="E2032" t="s">
        <v>12</v>
      </c>
      <c r="F2032" t="s">
        <v>24</v>
      </c>
      <c r="G2032">
        <v>84057</v>
      </c>
      <c r="H2032">
        <v>0</v>
      </c>
      <c r="I2032">
        <v>0.83</v>
      </c>
      <c r="J2032">
        <v>7.42</v>
      </c>
    </row>
    <row r="2033" spans="1:10" x14ac:dyDescent="0.2">
      <c r="A2033" s="1">
        <v>44146</v>
      </c>
      <c r="B2033" t="s">
        <v>2149</v>
      </c>
      <c r="C2033" t="s">
        <v>11</v>
      </c>
      <c r="D2033" t="s">
        <v>11</v>
      </c>
      <c r="E2033" t="s">
        <v>12</v>
      </c>
      <c r="F2033" t="s">
        <v>24</v>
      </c>
      <c r="G2033">
        <v>90605</v>
      </c>
      <c r="H2033">
        <v>0</v>
      </c>
      <c r="I2033">
        <v>1.48</v>
      </c>
      <c r="J2033">
        <v>8.42</v>
      </c>
    </row>
    <row r="2034" spans="1:10" x14ac:dyDescent="0.2">
      <c r="A2034" s="1">
        <v>44146</v>
      </c>
      <c r="B2034" t="s">
        <v>2150</v>
      </c>
      <c r="C2034" t="s">
        <v>11</v>
      </c>
      <c r="D2034" t="s">
        <v>11</v>
      </c>
      <c r="E2034" t="s">
        <v>12</v>
      </c>
      <c r="F2034" t="s">
        <v>16</v>
      </c>
      <c r="G2034">
        <v>85201</v>
      </c>
      <c r="H2034">
        <v>0</v>
      </c>
      <c r="I2034">
        <v>1.1499999999999999</v>
      </c>
      <c r="J2034">
        <v>4.25</v>
      </c>
    </row>
    <row r="2035" spans="1:10" x14ac:dyDescent="0.2">
      <c r="A2035" s="1">
        <v>44147</v>
      </c>
      <c r="B2035" t="s">
        <v>2151</v>
      </c>
      <c r="C2035" t="s">
        <v>11</v>
      </c>
      <c r="D2035" t="s">
        <v>11</v>
      </c>
      <c r="E2035" t="s">
        <v>12</v>
      </c>
      <c r="F2035" t="s">
        <v>24</v>
      </c>
      <c r="G2035">
        <v>91367</v>
      </c>
      <c r="H2035">
        <v>0</v>
      </c>
      <c r="I2035">
        <v>2.48</v>
      </c>
      <c r="J2035">
        <v>8.42</v>
      </c>
    </row>
    <row r="2036" spans="1:10" x14ac:dyDescent="0.2">
      <c r="A2036" s="1">
        <v>44147</v>
      </c>
      <c r="B2036" t="s">
        <v>2152</v>
      </c>
      <c r="C2036" t="s">
        <v>11</v>
      </c>
      <c r="D2036" t="s">
        <v>11</v>
      </c>
      <c r="E2036" t="s">
        <v>12</v>
      </c>
      <c r="F2036" t="s">
        <v>16</v>
      </c>
      <c r="G2036">
        <v>11756</v>
      </c>
      <c r="H2036">
        <v>0</v>
      </c>
      <c r="I2036">
        <v>0.77</v>
      </c>
      <c r="J2036">
        <v>3.43</v>
      </c>
    </row>
    <row r="2037" spans="1:10" x14ac:dyDescent="0.2">
      <c r="A2037" s="1">
        <v>44147</v>
      </c>
      <c r="B2037" t="s">
        <v>2153</v>
      </c>
      <c r="C2037" t="s">
        <v>11</v>
      </c>
      <c r="D2037" t="s">
        <v>11</v>
      </c>
      <c r="E2037" t="s">
        <v>12</v>
      </c>
      <c r="F2037" t="s">
        <v>24</v>
      </c>
      <c r="G2037" t="s">
        <v>2154</v>
      </c>
      <c r="H2037">
        <v>0</v>
      </c>
      <c r="I2037">
        <v>2.48</v>
      </c>
      <c r="J2037">
        <v>8.42</v>
      </c>
    </row>
    <row r="2038" spans="1:10" x14ac:dyDescent="0.2">
      <c r="A2038" s="1">
        <v>44147</v>
      </c>
      <c r="B2038" t="s">
        <v>2155</v>
      </c>
      <c r="C2038" t="s">
        <v>11</v>
      </c>
      <c r="D2038" t="s">
        <v>11</v>
      </c>
      <c r="E2038" t="s">
        <v>12</v>
      </c>
      <c r="F2038" t="s">
        <v>24</v>
      </c>
      <c r="G2038">
        <v>94403</v>
      </c>
      <c r="H2038">
        <v>0</v>
      </c>
      <c r="I2038">
        <v>2.48</v>
      </c>
      <c r="J2038">
        <v>8.42</v>
      </c>
    </row>
    <row r="2039" spans="1:10" x14ac:dyDescent="0.2">
      <c r="A2039" s="1">
        <v>44148</v>
      </c>
      <c r="B2039" t="s">
        <v>2156</v>
      </c>
      <c r="C2039" t="s">
        <v>11</v>
      </c>
      <c r="D2039" t="s">
        <v>11</v>
      </c>
      <c r="E2039" t="s">
        <v>12</v>
      </c>
      <c r="F2039" t="s">
        <v>24</v>
      </c>
      <c r="G2039">
        <v>84095</v>
      </c>
      <c r="H2039">
        <v>0</v>
      </c>
      <c r="I2039">
        <v>0.39</v>
      </c>
      <c r="J2039">
        <v>7.86</v>
      </c>
    </row>
    <row r="2040" spans="1:10" x14ac:dyDescent="0.2">
      <c r="A2040" s="1">
        <v>44148</v>
      </c>
      <c r="B2040" t="s">
        <v>2157</v>
      </c>
      <c r="C2040" t="s">
        <v>11</v>
      </c>
      <c r="D2040" t="s">
        <v>11</v>
      </c>
      <c r="E2040" t="s">
        <v>12</v>
      </c>
      <c r="F2040" t="s">
        <v>24</v>
      </c>
      <c r="G2040">
        <v>93444</v>
      </c>
      <c r="H2040">
        <v>0</v>
      </c>
      <c r="I2040">
        <v>2.48</v>
      </c>
      <c r="J2040">
        <v>8.42</v>
      </c>
    </row>
    <row r="2041" spans="1:10" x14ac:dyDescent="0.2">
      <c r="A2041" s="1">
        <v>44148</v>
      </c>
      <c r="B2041" t="s">
        <v>2158</v>
      </c>
      <c r="C2041" t="s">
        <v>11</v>
      </c>
      <c r="D2041" t="s">
        <v>11</v>
      </c>
      <c r="E2041" t="s">
        <v>12</v>
      </c>
      <c r="F2041" t="s">
        <v>24</v>
      </c>
      <c r="G2041">
        <v>84097</v>
      </c>
      <c r="H2041">
        <v>0</v>
      </c>
      <c r="I2041">
        <v>0.39</v>
      </c>
      <c r="J2041">
        <v>7.86</v>
      </c>
    </row>
    <row r="2042" spans="1:10" x14ac:dyDescent="0.2">
      <c r="A2042" s="1">
        <v>44148</v>
      </c>
      <c r="B2042" t="s">
        <v>2159</v>
      </c>
      <c r="C2042" t="s">
        <v>11</v>
      </c>
      <c r="D2042" t="s">
        <v>11</v>
      </c>
      <c r="E2042" t="s">
        <v>12</v>
      </c>
      <c r="F2042" t="s">
        <v>24</v>
      </c>
      <c r="G2042">
        <v>73012</v>
      </c>
      <c r="H2042">
        <v>0</v>
      </c>
      <c r="I2042">
        <v>3.44</v>
      </c>
      <c r="J2042">
        <v>9.11</v>
      </c>
    </row>
    <row r="2043" spans="1:10" x14ac:dyDescent="0.2">
      <c r="A2043" s="1">
        <v>44148</v>
      </c>
      <c r="B2043" t="s">
        <v>2160</v>
      </c>
      <c r="C2043" t="s">
        <v>11</v>
      </c>
      <c r="D2043" t="s">
        <v>11</v>
      </c>
      <c r="E2043" t="s">
        <v>12</v>
      </c>
      <c r="F2043" t="s">
        <v>24</v>
      </c>
      <c r="G2043">
        <v>65686</v>
      </c>
      <c r="H2043">
        <v>0</v>
      </c>
      <c r="I2043">
        <v>3.44</v>
      </c>
      <c r="J2043">
        <v>9.11</v>
      </c>
    </row>
    <row r="2044" spans="1:10" x14ac:dyDescent="0.2">
      <c r="A2044" s="1">
        <v>44148</v>
      </c>
      <c r="B2044" t="s">
        <v>2161</v>
      </c>
      <c r="C2044" t="s">
        <v>11</v>
      </c>
      <c r="D2044" t="s">
        <v>11</v>
      </c>
      <c r="E2044" t="s">
        <v>12</v>
      </c>
      <c r="F2044" t="s">
        <v>24</v>
      </c>
      <c r="G2044">
        <v>94531</v>
      </c>
      <c r="H2044">
        <v>0</v>
      </c>
      <c r="I2044">
        <v>2.48</v>
      </c>
      <c r="J2044">
        <v>8.42</v>
      </c>
    </row>
    <row r="2045" spans="1:10" x14ac:dyDescent="0.2">
      <c r="A2045" s="1">
        <v>44148</v>
      </c>
      <c r="B2045" t="s">
        <v>2162</v>
      </c>
      <c r="C2045" t="s">
        <v>11</v>
      </c>
      <c r="D2045" t="s">
        <v>11</v>
      </c>
      <c r="E2045" t="s">
        <v>12</v>
      </c>
      <c r="F2045" t="s">
        <v>24</v>
      </c>
      <c r="G2045">
        <v>17551</v>
      </c>
      <c r="H2045">
        <v>0</v>
      </c>
      <c r="I2045">
        <v>6.08</v>
      </c>
      <c r="J2045">
        <v>8.82</v>
      </c>
    </row>
    <row r="2046" spans="1:10" x14ac:dyDescent="0.2">
      <c r="A2046" s="1">
        <v>44148</v>
      </c>
      <c r="B2046" t="s">
        <v>2163</v>
      </c>
      <c r="C2046" t="s">
        <v>11</v>
      </c>
      <c r="D2046" t="s">
        <v>11</v>
      </c>
      <c r="E2046" t="s">
        <v>12</v>
      </c>
      <c r="F2046" t="s">
        <v>24</v>
      </c>
      <c r="G2046">
        <v>11756</v>
      </c>
      <c r="H2046">
        <v>0</v>
      </c>
      <c r="I2046">
        <v>10.039999999999999</v>
      </c>
      <c r="J2046">
        <v>9.9600000000000009</v>
      </c>
    </row>
    <row r="2047" spans="1:10" x14ac:dyDescent="0.2">
      <c r="A2047" s="1">
        <v>44148</v>
      </c>
      <c r="B2047" t="s">
        <v>2164</v>
      </c>
      <c r="C2047" t="s">
        <v>11</v>
      </c>
      <c r="D2047" t="s">
        <v>11</v>
      </c>
      <c r="E2047" t="s">
        <v>12</v>
      </c>
      <c r="F2047" t="s">
        <v>24</v>
      </c>
      <c r="G2047">
        <v>98229</v>
      </c>
      <c r="H2047">
        <v>0</v>
      </c>
      <c r="I2047">
        <v>1.79</v>
      </c>
      <c r="J2047">
        <v>9.11</v>
      </c>
    </row>
    <row r="2048" spans="1:10" x14ac:dyDescent="0.2">
      <c r="A2048" s="1">
        <v>44148</v>
      </c>
      <c r="B2048" t="s">
        <v>2165</v>
      </c>
      <c r="C2048" t="s">
        <v>11</v>
      </c>
      <c r="D2048" t="s">
        <v>11</v>
      </c>
      <c r="E2048" t="s">
        <v>12</v>
      </c>
      <c r="F2048" t="s">
        <v>24</v>
      </c>
      <c r="G2048">
        <v>85042</v>
      </c>
      <c r="H2048">
        <v>0</v>
      </c>
      <c r="I2048">
        <v>1.48</v>
      </c>
      <c r="J2048">
        <v>8.42</v>
      </c>
    </row>
    <row r="2049" spans="1:10" x14ac:dyDescent="0.2">
      <c r="A2049" s="1">
        <v>44148</v>
      </c>
      <c r="B2049" t="s">
        <v>2166</v>
      </c>
      <c r="C2049" t="s">
        <v>11</v>
      </c>
      <c r="D2049" t="s">
        <v>11</v>
      </c>
      <c r="E2049" t="s">
        <v>12</v>
      </c>
      <c r="F2049" t="s">
        <v>24</v>
      </c>
      <c r="G2049">
        <v>83651</v>
      </c>
      <c r="H2049">
        <v>0</v>
      </c>
      <c r="I2049">
        <v>1.48</v>
      </c>
      <c r="J2049">
        <v>8.42</v>
      </c>
    </row>
    <row r="2050" spans="1:10" x14ac:dyDescent="0.2">
      <c r="A2050" s="1">
        <v>44148</v>
      </c>
      <c r="B2050" t="s">
        <v>2167</v>
      </c>
      <c r="C2050" t="s">
        <v>11</v>
      </c>
      <c r="D2050" t="s">
        <v>11</v>
      </c>
      <c r="E2050" t="s">
        <v>12</v>
      </c>
      <c r="F2050" t="s">
        <v>24</v>
      </c>
      <c r="G2050">
        <v>84604</v>
      </c>
      <c r="H2050">
        <v>0</v>
      </c>
      <c r="I2050">
        <v>1.34</v>
      </c>
      <c r="J2050">
        <v>7.86</v>
      </c>
    </row>
    <row r="2051" spans="1:10" x14ac:dyDescent="0.2">
      <c r="A2051" s="1">
        <v>44148</v>
      </c>
      <c r="B2051" t="s">
        <v>2168</v>
      </c>
      <c r="C2051" t="s">
        <v>11</v>
      </c>
      <c r="D2051" t="s">
        <v>11</v>
      </c>
      <c r="E2051" t="s">
        <v>12</v>
      </c>
      <c r="F2051" t="s">
        <v>24</v>
      </c>
      <c r="G2051">
        <v>80209</v>
      </c>
      <c r="H2051">
        <v>0</v>
      </c>
      <c r="I2051">
        <v>2.48</v>
      </c>
      <c r="J2051">
        <v>8.42</v>
      </c>
    </row>
    <row r="2052" spans="1:10" x14ac:dyDescent="0.2">
      <c r="A2052" s="1">
        <v>44148</v>
      </c>
      <c r="B2052" t="s">
        <v>2169</v>
      </c>
      <c r="C2052" t="s">
        <v>11</v>
      </c>
      <c r="D2052" t="s">
        <v>11</v>
      </c>
      <c r="E2052" t="s">
        <v>260</v>
      </c>
      <c r="F2052" t="s">
        <v>261</v>
      </c>
      <c r="G2052">
        <v>23503</v>
      </c>
      <c r="H2052">
        <v>0</v>
      </c>
      <c r="I2052">
        <v>8.3000000000000007</v>
      </c>
      <c r="J2052">
        <v>14.62</v>
      </c>
    </row>
    <row r="2053" spans="1:10" x14ac:dyDescent="0.2">
      <c r="A2053" s="1">
        <v>44148</v>
      </c>
      <c r="B2053" t="s">
        <v>2170</v>
      </c>
      <c r="C2053" t="s">
        <v>11</v>
      </c>
      <c r="D2053" t="s">
        <v>11</v>
      </c>
      <c r="E2053" t="s">
        <v>12</v>
      </c>
      <c r="F2053" t="s">
        <v>24</v>
      </c>
      <c r="G2053">
        <v>73012</v>
      </c>
      <c r="H2053">
        <v>0</v>
      </c>
      <c r="I2053">
        <v>3.44</v>
      </c>
      <c r="J2053">
        <v>9.11</v>
      </c>
    </row>
    <row r="2054" spans="1:10" x14ac:dyDescent="0.2">
      <c r="A2054" s="1">
        <v>44151</v>
      </c>
      <c r="B2054" t="s">
        <v>2171</v>
      </c>
      <c r="C2054" t="s">
        <v>11</v>
      </c>
      <c r="D2054" t="s">
        <v>11</v>
      </c>
      <c r="E2054" t="s">
        <v>12</v>
      </c>
      <c r="F2054" t="s">
        <v>24</v>
      </c>
      <c r="G2054">
        <v>43830</v>
      </c>
      <c r="H2054">
        <v>0</v>
      </c>
      <c r="I2054">
        <v>4.03</v>
      </c>
      <c r="J2054">
        <v>9.6199999999999992</v>
      </c>
    </row>
    <row r="2055" spans="1:10" x14ac:dyDescent="0.2">
      <c r="A2055" s="1">
        <v>44151</v>
      </c>
      <c r="B2055" t="s">
        <v>2172</v>
      </c>
      <c r="C2055" t="s">
        <v>11</v>
      </c>
      <c r="D2055" t="s">
        <v>11</v>
      </c>
      <c r="E2055" t="s">
        <v>12</v>
      </c>
      <c r="F2055" t="s">
        <v>24</v>
      </c>
      <c r="G2055">
        <v>84067</v>
      </c>
      <c r="H2055">
        <v>0</v>
      </c>
      <c r="I2055">
        <v>0.84</v>
      </c>
      <c r="J2055">
        <v>7.86</v>
      </c>
    </row>
    <row r="2056" spans="1:10" x14ac:dyDescent="0.2">
      <c r="A2056" s="1">
        <v>44151</v>
      </c>
      <c r="B2056" t="s">
        <v>2173</v>
      </c>
      <c r="C2056" t="s">
        <v>11</v>
      </c>
      <c r="D2056" t="s">
        <v>11</v>
      </c>
      <c r="E2056" t="s">
        <v>12</v>
      </c>
      <c r="F2056" t="s">
        <v>24</v>
      </c>
      <c r="G2056">
        <v>11735</v>
      </c>
      <c r="H2056">
        <v>0</v>
      </c>
      <c r="I2056">
        <v>5.44</v>
      </c>
      <c r="J2056">
        <v>12.61</v>
      </c>
    </row>
    <row r="2057" spans="1:10" x14ac:dyDescent="0.2">
      <c r="A2057" s="1">
        <v>44151</v>
      </c>
      <c r="B2057" t="s">
        <v>2174</v>
      </c>
      <c r="C2057" t="s">
        <v>11</v>
      </c>
      <c r="D2057" t="s">
        <v>11</v>
      </c>
      <c r="E2057" t="s">
        <v>12</v>
      </c>
      <c r="F2057" t="s">
        <v>24</v>
      </c>
      <c r="G2057">
        <v>73012</v>
      </c>
      <c r="H2057">
        <v>0</v>
      </c>
      <c r="I2057">
        <v>5.79</v>
      </c>
      <c r="J2057">
        <v>11.76</v>
      </c>
    </row>
    <row r="2058" spans="1:10" x14ac:dyDescent="0.2">
      <c r="A2058" s="1">
        <v>44151</v>
      </c>
      <c r="B2058" t="s">
        <v>2175</v>
      </c>
      <c r="C2058" t="s">
        <v>11</v>
      </c>
      <c r="D2058" t="s">
        <v>11</v>
      </c>
      <c r="E2058" t="s">
        <v>12</v>
      </c>
      <c r="F2058" t="s">
        <v>24</v>
      </c>
      <c r="G2058">
        <v>84067</v>
      </c>
      <c r="H2058">
        <v>0</v>
      </c>
      <c r="I2058">
        <v>0.83</v>
      </c>
      <c r="J2058">
        <v>7.42</v>
      </c>
    </row>
    <row r="2059" spans="1:10" x14ac:dyDescent="0.2">
      <c r="A2059" s="1">
        <v>44151</v>
      </c>
      <c r="B2059" t="s">
        <v>2176</v>
      </c>
      <c r="C2059" t="s">
        <v>11</v>
      </c>
      <c r="D2059" t="s">
        <v>11</v>
      </c>
      <c r="E2059" t="s">
        <v>12</v>
      </c>
      <c r="F2059" t="s">
        <v>24</v>
      </c>
      <c r="G2059">
        <v>78727</v>
      </c>
      <c r="H2059">
        <v>0</v>
      </c>
      <c r="I2059">
        <v>3.37</v>
      </c>
      <c r="J2059">
        <v>8.3800000000000008</v>
      </c>
    </row>
    <row r="2060" spans="1:10" x14ac:dyDescent="0.2">
      <c r="A2060" s="1">
        <v>44151</v>
      </c>
      <c r="B2060" t="s">
        <v>2177</v>
      </c>
      <c r="C2060" t="s">
        <v>11</v>
      </c>
      <c r="D2060" t="s">
        <v>11</v>
      </c>
      <c r="E2060" t="s">
        <v>12</v>
      </c>
      <c r="F2060" t="s">
        <v>24</v>
      </c>
      <c r="G2060" s="2" t="s">
        <v>2178</v>
      </c>
      <c r="H2060">
        <v>0</v>
      </c>
      <c r="I2060">
        <v>4.9400000000000004</v>
      </c>
      <c r="J2060">
        <v>9.9600000000000009</v>
      </c>
    </row>
    <row r="2061" spans="1:10" x14ac:dyDescent="0.2">
      <c r="A2061" s="1">
        <v>44151</v>
      </c>
      <c r="B2061" t="s">
        <v>2179</v>
      </c>
      <c r="C2061" t="s">
        <v>11</v>
      </c>
      <c r="D2061" t="s">
        <v>11</v>
      </c>
      <c r="E2061" t="s">
        <v>12</v>
      </c>
      <c r="F2061" t="s">
        <v>16</v>
      </c>
      <c r="G2061">
        <v>93444</v>
      </c>
      <c r="H2061">
        <v>0</v>
      </c>
      <c r="I2061">
        <v>1.1499999999999999</v>
      </c>
      <c r="J2061">
        <v>4.25</v>
      </c>
    </row>
    <row r="2062" spans="1:10" x14ac:dyDescent="0.2">
      <c r="A2062" s="1">
        <v>44151</v>
      </c>
      <c r="B2062" t="s">
        <v>2180</v>
      </c>
      <c r="C2062" t="s">
        <v>11</v>
      </c>
      <c r="D2062" t="s">
        <v>11</v>
      </c>
      <c r="E2062" t="s">
        <v>12</v>
      </c>
      <c r="F2062" t="s">
        <v>24</v>
      </c>
      <c r="G2062" t="s">
        <v>2181</v>
      </c>
      <c r="H2062">
        <v>0</v>
      </c>
      <c r="I2062">
        <v>1.48</v>
      </c>
      <c r="J2062">
        <v>8.42</v>
      </c>
    </row>
    <row r="2063" spans="1:10" x14ac:dyDescent="0.2">
      <c r="A2063" s="1">
        <v>44151</v>
      </c>
      <c r="B2063" t="s">
        <v>2182</v>
      </c>
      <c r="C2063" t="s">
        <v>11</v>
      </c>
      <c r="D2063" t="s">
        <v>11</v>
      </c>
      <c r="E2063" t="s">
        <v>12</v>
      </c>
      <c r="F2063" t="s">
        <v>24</v>
      </c>
      <c r="G2063">
        <v>28027</v>
      </c>
      <c r="H2063">
        <v>0</v>
      </c>
      <c r="I2063">
        <v>4.03</v>
      </c>
      <c r="J2063">
        <v>9.6199999999999992</v>
      </c>
    </row>
    <row r="2064" spans="1:10" x14ac:dyDescent="0.2">
      <c r="A2064" s="1">
        <v>44151</v>
      </c>
      <c r="B2064" t="s">
        <v>2183</v>
      </c>
      <c r="C2064" t="s">
        <v>11</v>
      </c>
      <c r="D2064" t="s">
        <v>11</v>
      </c>
      <c r="E2064" t="s">
        <v>12</v>
      </c>
      <c r="F2064" t="s">
        <v>24</v>
      </c>
      <c r="G2064">
        <v>90277</v>
      </c>
      <c r="H2064">
        <v>0</v>
      </c>
      <c r="I2064">
        <v>1.98</v>
      </c>
      <c r="J2064">
        <v>11.07</v>
      </c>
    </row>
    <row r="2065" spans="1:10" x14ac:dyDescent="0.2">
      <c r="A2065" s="1">
        <v>44151</v>
      </c>
      <c r="B2065" t="s">
        <v>2184</v>
      </c>
      <c r="C2065" t="s">
        <v>11</v>
      </c>
      <c r="D2065" t="s">
        <v>11</v>
      </c>
      <c r="E2065" t="s">
        <v>12</v>
      </c>
      <c r="F2065" t="s">
        <v>24</v>
      </c>
      <c r="G2065">
        <v>30043</v>
      </c>
      <c r="H2065">
        <v>0</v>
      </c>
      <c r="I2065">
        <v>11.18</v>
      </c>
      <c r="J2065">
        <v>9.6199999999999992</v>
      </c>
    </row>
    <row r="2066" spans="1:10" x14ac:dyDescent="0.2">
      <c r="A2066" s="1">
        <v>44151</v>
      </c>
      <c r="B2066" t="s">
        <v>2185</v>
      </c>
      <c r="C2066" t="s">
        <v>11</v>
      </c>
      <c r="D2066" t="s">
        <v>11</v>
      </c>
      <c r="E2066" t="s">
        <v>12</v>
      </c>
      <c r="F2066" t="s">
        <v>16</v>
      </c>
      <c r="G2066">
        <v>84606</v>
      </c>
      <c r="H2066">
        <v>0</v>
      </c>
      <c r="I2066">
        <v>1.1399999999999999</v>
      </c>
      <c r="J2066">
        <v>3.46</v>
      </c>
    </row>
    <row r="2067" spans="1:10" x14ac:dyDescent="0.2">
      <c r="A2067" s="1">
        <v>44151</v>
      </c>
      <c r="B2067" t="s">
        <v>2186</v>
      </c>
      <c r="C2067" t="s">
        <v>11</v>
      </c>
      <c r="D2067" t="s">
        <v>11</v>
      </c>
      <c r="E2067" t="s">
        <v>260</v>
      </c>
      <c r="F2067" t="s">
        <v>261</v>
      </c>
      <c r="G2067">
        <v>98942</v>
      </c>
      <c r="H2067">
        <v>0</v>
      </c>
      <c r="I2067">
        <v>7.31</v>
      </c>
      <c r="J2067">
        <v>12.55</v>
      </c>
    </row>
    <row r="2068" spans="1:10" x14ac:dyDescent="0.2">
      <c r="A2068" s="1">
        <v>44151</v>
      </c>
      <c r="B2068" t="s">
        <v>2187</v>
      </c>
      <c r="C2068" t="s">
        <v>11</v>
      </c>
      <c r="D2068" t="s">
        <v>11</v>
      </c>
      <c r="E2068" t="s">
        <v>12</v>
      </c>
      <c r="F2068" t="s">
        <v>24</v>
      </c>
      <c r="G2068">
        <v>93117</v>
      </c>
      <c r="H2068">
        <v>0</v>
      </c>
      <c r="I2068">
        <v>2.48</v>
      </c>
      <c r="J2068">
        <v>8.42</v>
      </c>
    </row>
    <row r="2069" spans="1:10" x14ac:dyDescent="0.2">
      <c r="A2069" s="1">
        <v>44151</v>
      </c>
      <c r="B2069" t="s">
        <v>2188</v>
      </c>
      <c r="C2069" t="s">
        <v>11</v>
      </c>
      <c r="D2069" t="s">
        <v>11</v>
      </c>
      <c r="E2069" t="s">
        <v>12</v>
      </c>
      <c r="F2069" t="s">
        <v>24</v>
      </c>
      <c r="G2069">
        <v>11516</v>
      </c>
      <c r="H2069">
        <v>0</v>
      </c>
      <c r="I2069">
        <v>10.039999999999999</v>
      </c>
      <c r="J2069">
        <v>9.9600000000000009</v>
      </c>
    </row>
    <row r="2070" spans="1:10" x14ac:dyDescent="0.2">
      <c r="A2070" s="1">
        <v>44151</v>
      </c>
      <c r="B2070" t="s">
        <v>2189</v>
      </c>
      <c r="C2070" t="s">
        <v>11</v>
      </c>
      <c r="D2070" t="s">
        <v>11</v>
      </c>
      <c r="E2070" t="s">
        <v>12</v>
      </c>
      <c r="F2070" t="s">
        <v>24</v>
      </c>
      <c r="G2070">
        <v>84057</v>
      </c>
      <c r="H2070">
        <v>0</v>
      </c>
      <c r="I2070">
        <v>0.39</v>
      </c>
      <c r="J2070">
        <v>7.86</v>
      </c>
    </row>
    <row r="2071" spans="1:10" x14ac:dyDescent="0.2">
      <c r="A2071" s="1">
        <v>44152</v>
      </c>
      <c r="B2071" t="s">
        <v>2190</v>
      </c>
      <c r="C2071" t="s">
        <v>11</v>
      </c>
      <c r="D2071" t="s">
        <v>11</v>
      </c>
      <c r="E2071" t="s">
        <v>12</v>
      </c>
      <c r="F2071" t="s">
        <v>24</v>
      </c>
      <c r="G2071">
        <v>85747</v>
      </c>
      <c r="H2071">
        <v>0</v>
      </c>
      <c r="I2071">
        <v>1.48</v>
      </c>
      <c r="J2071">
        <v>8.42</v>
      </c>
    </row>
    <row r="2072" spans="1:10" x14ac:dyDescent="0.2">
      <c r="A2072" s="1">
        <v>44152</v>
      </c>
      <c r="B2072" t="s">
        <v>2191</v>
      </c>
      <c r="C2072" t="s">
        <v>11</v>
      </c>
      <c r="D2072" t="s">
        <v>11</v>
      </c>
      <c r="E2072" t="s">
        <v>12</v>
      </c>
      <c r="F2072" t="s">
        <v>24</v>
      </c>
      <c r="G2072" s="2" t="s">
        <v>2192</v>
      </c>
      <c r="H2072">
        <v>0</v>
      </c>
      <c r="I2072">
        <v>4.9400000000000004</v>
      </c>
      <c r="J2072">
        <v>9.9600000000000009</v>
      </c>
    </row>
    <row r="2073" spans="1:10" x14ac:dyDescent="0.2">
      <c r="A2073" s="1">
        <v>44152</v>
      </c>
      <c r="B2073" t="s">
        <v>2193</v>
      </c>
      <c r="C2073" t="s">
        <v>11</v>
      </c>
      <c r="D2073" t="s">
        <v>11</v>
      </c>
      <c r="E2073" t="s">
        <v>12</v>
      </c>
      <c r="F2073" t="s">
        <v>16</v>
      </c>
      <c r="G2073">
        <v>11756</v>
      </c>
      <c r="H2073">
        <v>0</v>
      </c>
      <c r="I2073">
        <v>1.08</v>
      </c>
      <c r="J2073">
        <v>3.92</v>
      </c>
    </row>
    <row r="2074" spans="1:10" x14ac:dyDescent="0.2">
      <c r="A2074" s="1">
        <v>44152</v>
      </c>
      <c r="B2074" t="s">
        <v>2194</v>
      </c>
      <c r="C2074" t="s">
        <v>11</v>
      </c>
      <c r="D2074" t="s">
        <v>11</v>
      </c>
      <c r="E2074" t="s">
        <v>12</v>
      </c>
      <c r="F2074" t="s">
        <v>24</v>
      </c>
      <c r="G2074" t="s">
        <v>2108</v>
      </c>
      <c r="H2074">
        <v>0</v>
      </c>
      <c r="I2074">
        <v>10.039999999999999</v>
      </c>
      <c r="J2074">
        <v>9.9600000000000009</v>
      </c>
    </row>
    <row r="2075" spans="1:10" x14ac:dyDescent="0.2">
      <c r="A2075" s="1">
        <v>44152</v>
      </c>
      <c r="B2075" t="s">
        <v>2195</v>
      </c>
      <c r="C2075" t="s">
        <v>11</v>
      </c>
      <c r="D2075" t="s">
        <v>11</v>
      </c>
      <c r="E2075" t="s">
        <v>12</v>
      </c>
      <c r="F2075" t="s">
        <v>16</v>
      </c>
      <c r="G2075">
        <v>89012</v>
      </c>
      <c r="H2075">
        <v>0</v>
      </c>
      <c r="I2075">
        <v>1.2</v>
      </c>
      <c r="J2075">
        <v>3.5</v>
      </c>
    </row>
    <row r="2076" spans="1:10" x14ac:dyDescent="0.2">
      <c r="A2076" s="1">
        <v>44154</v>
      </c>
      <c r="B2076" t="s">
        <v>2196</v>
      </c>
      <c r="C2076" t="s">
        <v>11</v>
      </c>
      <c r="D2076" t="s">
        <v>11</v>
      </c>
      <c r="E2076" t="s">
        <v>12</v>
      </c>
      <c r="F2076" t="s">
        <v>24</v>
      </c>
      <c r="G2076">
        <v>73012</v>
      </c>
      <c r="H2076">
        <v>0</v>
      </c>
      <c r="I2076">
        <v>4.84</v>
      </c>
      <c r="J2076">
        <v>9.11</v>
      </c>
    </row>
    <row r="2077" spans="1:10" x14ac:dyDescent="0.2">
      <c r="A2077" s="1">
        <v>44155</v>
      </c>
      <c r="B2077" t="s">
        <v>2197</v>
      </c>
      <c r="C2077" t="s">
        <v>11</v>
      </c>
      <c r="D2077" t="s">
        <v>11</v>
      </c>
      <c r="E2077" t="s">
        <v>12</v>
      </c>
      <c r="F2077" t="s">
        <v>24</v>
      </c>
      <c r="G2077">
        <v>84005</v>
      </c>
      <c r="H2077">
        <v>0</v>
      </c>
      <c r="I2077">
        <v>0.83</v>
      </c>
      <c r="J2077">
        <v>7.42</v>
      </c>
    </row>
    <row r="2078" spans="1:10" x14ac:dyDescent="0.2">
      <c r="A2078" s="1">
        <v>44155</v>
      </c>
      <c r="B2078" t="s">
        <v>2198</v>
      </c>
      <c r="C2078" t="s">
        <v>11</v>
      </c>
      <c r="D2078" t="s">
        <v>11</v>
      </c>
      <c r="E2078" t="s">
        <v>12</v>
      </c>
      <c r="F2078" t="s">
        <v>24</v>
      </c>
      <c r="G2078">
        <v>11516</v>
      </c>
      <c r="H2078">
        <v>0</v>
      </c>
      <c r="I2078">
        <v>11.18</v>
      </c>
      <c r="J2078">
        <v>8.82</v>
      </c>
    </row>
    <row r="2079" spans="1:10" x14ac:dyDescent="0.2">
      <c r="A2079" s="1">
        <v>44155</v>
      </c>
      <c r="B2079" t="s">
        <v>2199</v>
      </c>
      <c r="C2079" t="s">
        <v>11</v>
      </c>
      <c r="D2079" t="s">
        <v>11</v>
      </c>
      <c r="E2079" t="s">
        <v>260</v>
      </c>
      <c r="F2079" t="s">
        <v>261</v>
      </c>
      <c r="G2079">
        <v>11756</v>
      </c>
      <c r="H2079">
        <v>0</v>
      </c>
      <c r="I2079">
        <v>8.3000000000000007</v>
      </c>
      <c r="J2079">
        <v>14.62</v>
      </c>
    </row>
    <row r="2080" spans="1:10" x14ac:dyDescent="0.2">
      <c r="A2080" s="1">
        <v>44155</v>
      </c>
      <c r="B2080" t="s">
        <v>2200</v>
      </c>
      <c r="C2080" t="s">
        <v>11</v>
      </c>
      <c r="D2080" t="s">
        <v>11</v>
      </c>
      <c r="E2080" t="s">
        <v>12</v>
      </c>
      <c r="F2080" t="s">
        <v>24</v>
      </c>
      <c r="G2080">
        <v>80209</v>
      </c>
      <c r="H2080">
        <v>0</v>
      </c>
      <c r="I2080">
        <v>2.48</v>
      </c>
      <c r="J2080">
        <v>8.42</v>
      </c>
    </row>
    <row r="2081" spans="1:10" x14ac:dyDescent="0.2">
      <c r="A2081" s="1">
        <v>44155</v>
      </c>
      <c r="B2081" t="s">
        <v>2201</v>
      </c>
      <c r="C2081" t="s">
        <v>11</v>
      </c>
      <c r="D2081" t="s">
        <v>11</v>
      </c>
      <c r="E2081" t="s">
        <v>12</v>
      </c>
      <c r="F2081" t="s">
        <v>16</v>
      </c>
      <c r="G2081">
        <v>75019</v>
      </c>
      <c r="H2081">
        <v>0</v>
      </c>
      <c r="I2081">
        <v>2.73</v>
      </c>
      <c r="J2081">
        <v>5.52</v>
      </c>
    </row>
    <row r="2082" spans="1:10" x14ac:dyDescent="0.2">
      <c r="A2082" s="1">
        <v>44155</v>
      </c>
      <c r="B2082" t="s">
        <v>2202</v>
      </c>
      <c r="C2082" t="s">
        <v>11</v>
      </c>
      <c r="D2082" t="s">
        <v>11</v>
      </c>
      <c r="E2082" t="s">
        <v>12</v>
      </c>
      <c r="F2082" t="s">
        <v>24</v>
      </c>
      <c r="G2082">
        <v>73012</v>
      </c>
      <c r="H2082">
        <v>0</v>
      </c>
      <c r="I2082">
        <v>4.3499999999999996</v>
      </c>
      <c r="J2082">
        <v>8.1999999999999993</v>
      </c>
    </row>
    <row r="2083" spans="1:10" x14ac:dyDescent="0.2">
      <c r="A2083" s="1">
        <v>44155</v>
      </c>
      <c r="B2083" t="s">
        <v>2203</v>
      </c>
      <c r="C2083" t="s">
        <v>11</v>
      </c>
      <c r="D2083" t="s">
        <v>11</v>
      </c>
      <c r="E2083" t="s">
        <v>12</v>
      </c>
      <c r="F2083" t="s">
        <v>24</v>
      </c>
      <c r="G2083">
        <v>23503</v>
      </c>
      <c r="H2083">
        <v>0</v>
      </c>
      <c r="I2083">
        <v>4.9400000000000004</v>
      </c>
      <c r="J2083">
        <v>9.9600000000000009</v>
      </c>
    </row>
    <row r="2084" spans="1:10" x14ac:dyDescent="0.2">
      <c r="A2084" s="1">
        <v>44156</v>
      </c>
      <c r="B2084" t="s">
        <v>2204</v>
      </c>
      <c r="C2084" t="s">
        <v>11</v>
      </c>
      <c r="D2084" t="s">
        <v>11</v>
      </c>
      <c r="E2084" t="s">
        <v>12</v>
      </c>
      <c r="F2084" t="s">
        <v>16</v>
      </c>
      <c r="G2084">
        <v>97378</v>
      </c>
      <c r="H2084">
        <v>0</v>
      </c>
      <c r="I2084">
        <v>0.86</v>
      </c>
      <c r="J2084">
        <v>3.09</v>
      </c>
    </row>
    <row r="2085" spans="1:10" x14ac:dyDescent="0.2">
      <c r="A2085" s="1">
        <v>44156</v>
      </c>
      <c r="B2085" t="s">
        <v>2205</v>
      </c>
      <c r="C2085" t="s">
        <v>11</v>
      </c>
      <c r="D2085" t="s">
        <v>11</v>
      </c>
      <c r="E2085" t="s">
        <v>12</v>
      </c>
      <c r="F2085" t="s">
        <v>24</v>
      </c>
      <c r="G2085">
        <v>73012</v>
      </c>
      <c r="H2085">
        <v>0</v>
      </c>
      <c r="I2085">
        <v>1.79</v>
      </c>
      <c r="J2085">
        <v>9.11</v>
      </c>
    </row>
    <row r="2086" spans="1:10" x14ac:dyDescent="0.2">
      <c r="A2086" s="1">
        <v>44158</v>
      </c>
      <c r="B2086" t="s">
        <v>2206</v>
      </c>
      <c r="C2086" t="s">
        <v>11</v>
      </c>
      <c r="D2086" t="s">
        <v>11</v>
      </c>
      <c r="E2086" t="s">
        <v>12</v>
      </c>
      <c r="F2086" t="s">
        <v>24</v>
      </c>
      <c r="G2086">
        <v>93444</v>
      </c>
      <c r="H2086">
        <v>0</v>
      </c>
      <c r="I2086">
        <v>2.48</v>
      </c>
      <c r="J2086">
        <v>8.42</v>
      </c>
    </row>
    <row r="2087" spans="1:10" x14ac:dyDescent="0.2">
      <c r="A2087" s="1">
        <v>44158</v>
      </c>
      <c r="B2087" t="s">
        <v>2207</v>
      </c>
      <c r="C2087" t="s">
        <v>11</v>
      </c>
      <c r="D2087" t="s">
        <v>11</v>
      </c>
      <c r="E2087" t="s">
        <v>12</v>
      </c>
      <c r="F2087" t="s">
        <v>24</v>
      </c>
      <c r="G2087">
        <v>95610</v>
      </c>
      <c r="H2087">
        <v>0</v>
      </c>
      <c r="I2087">
        <v>2.48</v>
      </c>
      <c r="J2087">
        <v>8.42</v>
      </c>
    </row>
    <row r="2088" spans="1:10" x14ac:dyDescent="0.2">
      <c r="A2088" s="1">
        <v>44158</v>
      </c>
      <c r="B2088" t="s">
        <v>2208</v>
      </c>
      <c r="C2088" t="s">
        <v>11</v>
      </c>
      <c r="D2088" t="s">
        <v>11</v>
      </c>
      <c r="E2088" t="s">
        <v>12</v>
      </c>
      <c r="F2088" t="s">
        <v>24</v>
      </c>
      <c r="G2088">
        <v>11756</v>
      </c>
      <c r="H2088">
        <v>0</v>
      </c>
      <c r="I2088">
        <v>4.9400000000000004</v>
      </c>
      <c r="J2088">
        <v>9.9600000000000009</v>
      </c>
    </row>
    <row r="2089" spans="1:10" x14ac:dyDescent="0.2">
      <c r="A2089" s="1">
        <v>44158</v>
      </c>
      <c r="B2089" t="s">
        <v>2209</v>
      </c>
      <c r="C2089" t="s">
        <v>11</v>
      </c>
      <c r="D2089" t="s">
        <v>11</v>
      </c>
      <c r="E2089" t="s">
        <v>12</v>
      </c>
      <c r="F2089" t="s">
        <v>24</v>
      </c>
      <c r="G2089">
        <v>73012</v>
      </c>
      <c r="H2089">
        <v>0</v>
      </c>
      <c r="I2089">
        <v>3.44</v>
      </c>
      <c r="J2089">
        <v>9.11</v>
      </c>
    </row>
    <row r="2090" spans="1:10" x14ac:dyDescent="0.2">
      <c r="A2090" s="1">
        <v>44158</v>
      </c>
      <c r="B2090" t="s">
        <v>2210</v>
      </c>
      <c r="C2090" t="s">
        <v>11</v>
      </c>
      <c r="D2090" t="s">
        <v>11</v>
      </c>
      <c r="E2090" t="s">
        <v>12</v>
      </c>
      <c r="F2090" t="s">
        <v>24</v>
      </c>
      <c r="G2090">
        <v>91406</v>
      </c>
      <c r="H2090">
        <v>0</v>
      </c>
      <c r="I2090">
        <v>1.48</v>
      </c>
      <c r="J2090">
        <v>8.42</v>
      </c>
    </row>
    <row r="2091" spans="1:10" x14ac:dyDescent="0.2">
      <c r="A2091" s="1">
        <v>44158</v>
      </c>
      <c r="B2091" t="s">
        <v>2211</v>
      </c>
      <c r="C2091" t="s">
        <v>11</v>
      </c>
      <c r="D2091" t="s">
        <v>11</v>
      </c>
      <c r="E2091" t="s">
        <v>12</v>
      </c>
      <c r="F2091" t="s">
        <v>24</v>
      </c>
      <c r="G2091">
        <v>84074</v>
      </c>
      <c r="H2091">
        <v>0</v>
      </c>
      <c r="I2091">
        <v>0.39</v>
      </c>
      <c r="J2091">
        <v>7.86</v>
      </c>
    </row>
    <row r="2092" spans="1:10" x14ac:dyDescent="0.2">
      <c r="A2092" s="1">
        <v>44158</v>
      </c>
      <c r="B2092" t="s">
        <v>2212</v>
      </c>
      <c r="C2092" t="s">
        <v>11</v>
      </c>
      <c r="D2092" t="s">
        <v>11</v>
      </c>
      <c r="E2092" t="s">
        <v>260</v>
      </c>
      <c r="F2092" t="s">
        <v>261</v>
      </c>
      <c r="G2092">
        <v>73072</v>
      </c>
      <c r="H2092">
        <v>0</v>
      </c>
      <c r="I2092">
        <v>3.38</v>
      </c>
      <c r="J2092">
        <v>8.8800000000000008</v>
      </c>
    </row>
    <row r="2093" spans="1:10" x14ac:dyDescent="0.2">
      <c r="A2093" s="1">
        <v>44158</v>
      </c>
      <c r="B2093" t="s">
        <v>2213</v>
      </c>
      <c r="C2093" t="s">
        <v>11</v>
      </c>
      <c r="D2093" t="s">
        <v>11</v>
      </c>
      <c r="E2093" t="s">
        <v>12</v>
      </c>
      <c r="F2093" t="s">
        <v>24</v>
      </c>
      <c r="G2093">
        <v>77023</v>
      </c>
      <c r="H2093">
        <v>0</v>
      </c>
      <c r="I2093">
        <v>2.35</v>
      </c>
      <c r="J2093">
        <v>9.4</v>
      </c>
    </row>
    <row r="2094" spans="1:10" x14ac:dyDescent="0.2">
      <c r="A2094" s="1">
        <v>44158</v>
      </c>
      <c r="B2094" t="s">
        <v>2214</v>
      </c>
      <c r="C2094" t="s">
        <v>11</v>
      </c>
      <c r="D2094" t="s">
        <v>11</v>
      </c>
      <c r="E2094" t="s">
        <v>260</v>
      </c>
      <c r="F2094" t="s">
        <v>261</v>
      </c>
      <c r="G2094">
        <v>73072</v>
      </c>
      <c r="H2094">
        <v>0</v>
      </c>
      <c r="I2094">
        <v>3.66</v>
      </c>
      <c r="J2094">
        <v>10.029999999999999</v>
      </c>
    </row>
    <row r="2095" spans="1:10" x14ac:dyDescent="0.2">
      <c r="A2095" s="1">
        <v>44158</v>
      </c>
      <c r="B2095" t="s">
        <v>2215</v>
      </c>
      <c r="C2095" t="s">
        <v>11</v>
      </c>
      <c r="D2095" t="s">
        <v>11</v>
      </c>
      <c r="E2095" t="s">
        <v>12</v>
      </c>
      <c r="F2095" t="s">
        <v>24</v>
      </c>
      <c r="G2095">
        <v>39466</v>
      </c>
      <c r="H2095">
        <v>0</v>
      </c>
      <c r="I2095">
        <v>3.85</v>
      </c>
      <c r="J2095">
        <v>9.4</v>
      </c>
    </row>
    <row r="2096" spans="1:10" x14ac:dyDescent="0.2">
      <c r="A2096" s="1">
        <v>44158</v>
      </c>
      <c r="B2096" t="s">
        <v>2216</v>
      </c>
      <c r="C2096" t="s">
        <v>11</v>
      </c>
      <c r="D2096" t="s">
        <v>11</v>
      </c>
      <c r="E2096" t="s">
        <v>12</v>
      </c>
      <c r="F2096" t="s">
        <v>24</v>
      </c>
      <c r="G2096">
        <v>95971</v>
      </c>
      <c r="H2096">
        <v>0</v>
      </c>
      <c r="I2096">
        <v>3.13</v>
      </c>
      <c r="J2096">
        <v>8.42</v>
      </c>
    </row>
    <row r="2097" spans="1:10" x14ac:dyDescent="0.2">
      <c r="A2097" s="1">
        <v>44158</v>
      </c>
      <c r="B2097" t="s">
        <v>2217</v>
      </c>
      <c r="C2097" t="s">
        <v>11</v>
      </c>
      <c r="D2097" t="s">
        <v>11</v>
      </c>
      <c r="E2097" t="s">
        <v>12</v>
      </c>
      <c r="F2097" t="s">
        <v>24</v>
      </c>
      <c r="G2097">
        <v>84081</v>
      </c>
      <c r="H2097">
        <v>0</v>
      </c>
      <c r="I2097">
        <v>0.39</v>
      </c>
      <c r="J2097">
        <v>7.86</v>
      </c>
    </row>
    <row r="2098" spans="1:10" x14ac:dyDescent="0.2">
      <c r="A2098" s="1">
        <v>44158</v>
      </c>
      <c r="B2098" t="s">
        <v>2218</v>
      </c>
      <c r="C2098" t="s">
        <v>11</v>
      </c>
      <c r="D2098" t="s">
        <v>11</v>
      </c>
      <c r="E2098" t="s">
        <v>12</v>
      </c>
      <c r="F2098" t="s">
        <v>24</v>
      </c>
      <c r="G2098">
        <v>90293</v>
      </c>
      <c r="H2098">
        <v>0</v>
      </c>
      <c r="I2098">
        <v>1.48</v>
      </c>
      <c r="J2098">
        <v>8.42</v>
      </c>
    </row>
    <row r="2099" spans="1:10" x14ac:dyDescent="0.2">
      <c r="A2099" s="1">
        <v>44158</v>
      </c>
      <c r="B2099" t="s">
        <v>2219</v>
      </c>
      <c r="C2099" t="s">
        <v>11</v>
      </c>
      <c r="D2099" t="s">
        <v>11</v>
      </c>
      <c r="E2099" t="s">
        <v>260</v>
      </c>
      <c r="F2099" t="s">
        <v>261</v>
      </c>
      <c r="G2099">
        <v>50311</v>
      </c>
      <c r="H2099">
        <v>0</v>
      </c>
      <c r="I2099">
        <v>4.09</v>
      </c>
      <c r="J2099">
        <v>10.33</v>
      </c>
    </row>
    <row r="2100" spans="1:10" x14ac:dyDescent="0.2">
      <c r="A2100" s="1">
        <v>44158</v>
      </c>
      <c r="B2100" t="s">
        <v>2220</v>
      </c>
      <c r="C2100" t="s">
        <v>11</v>
      </c>
      <c r="D2100" t="s">
        <v>11</v>
      </c>
      <c r="E2100" t="s">
        <v>12</v>
      </c>
      <c r="F2100" t="s">
        <v>24</v>
      </c>
      <c r="G2100">
        <v>33897</v>
      </c>
      <c r="H2100">
        <v>0</v>
      </c>
      <c r="I2100">
        <v>10.039999999999999</v>
      </c>
      <c r="J2100">
        <v>9.9600000000000009</v>
      </c>
    </row>
    <row r="2101" spans="1:10" x14ac:dyDescent="0.2">
      <c r="A2101" s="1">
        <v>44158</v>
      </c>
      <c r="B2101" t="s">
        <v>2221</v>
      </c>
      <c r="C2101" t="s">
        <v>11</v>
      </c>
      <c r="D2101" t="s">
        <v>11</v>
      </c>
      <c r="E2101" t="s">
        <v>12</v>
      </c>
      <c r="F2101" t="s">
        <v>24</v>
      </c>
      <c r="G2101">
        <v>99324</v>
      </c>
      <c r="H2101">
        <v>0</v>
      </c>
      <c r="I2101">
        <v>1.48</v>
      </c>
      <c r="J2101">
        <v>8.42</v>
      </c>
    </row>
    <row r="2102" spans="1:10" x14ac:dyDescent="0.2">
      <c r="A2102" s="1">
        <v>44158</v>
      </c>
      <c r="B2102" t="s">
        <v>2222</v>
      </c>
      <c r="C2102" t="s">
        <v>11</v>
      </c>
      <c r="D2102" t="s">
        <v>11</v>
      </c>
      <c r="E2102" t="s">
        <v>12</v>
      </c>
      <c r="F2102" t="s">
        <v>24</v>
      </c>
      <c r="G2102">
        <v>84606</v>
      </c>
      <c r="H2102">
        <v>0</v>
      </c>
      <c r="I2102">
        <v>0.39</v>
      </c>
      <c r="J2102">
        <v>7.86</v>
      </c>
    </row>
    <row r="2103" spans="1:10" x14ac:dyDescent="0.2">
      <c r="A2103" s="1">
        <v>44159</v>
      </c>
      <c r="B2103" t="s">
        <v>2223</v>
      </c>
      <c r="C2103" t="s">
        <v>11</v>
      </c>
      <c r="D2103" t="s">
        <v>11</v>
      </c>
      <c r="E2103" t="s">
        <v>12</v>
      </c>
      <c r="F2103" t="s">
        <v>16</v>
      </c>
      <c r="G2103">
        <v>90002</v>
      </c>
      <c r="H2103">
        <v>0</v>
      </c>
      <c r="I2103">
        <v>1.1499999999999999</v>
      </c>
      <c r="J2103">
        <v>4.25</v>
      </c>
    </row>
    <row r="2104" spans="1:10" x14ac:dyDescent="0.2">
      <c r="A2104" s="1">
        <v>44159</v>
      </c>
      <c r="B2104" t="s">
        <v>2224</v>
      </c>
      <c r="C2104" t="s">
        <v>11</v>
      </c>
      <c r="D2104" t="s">
        <v>11</v>
      </c>
      <c r="E2104" t="s">
        <v>12</v>
      </c>
      <c r="F2104" t="s">
        <v>24</v>
      </c>
      <c r="G2104">
        <v>11001</v>
      </c>
      <c r="H2104">
        <v>0</v>
      </c>
      <c r="I2104">
        <v>4.9400000000000004</v>
      </c>
      <c r="J2104">
        <v>9.9600000000000009</v>
      </c>
    </row>
    <row r="2105" spans="1:10" x14ac:dyDescent="0.2">
      <c r="A2105" s="1">
        <v>44159</v>
      </c>
      <c r="B2105" t="s">
        <v>2225</v>
      </c>
      <c r="C2105" t="s">
        <v>11</v>
      </c>
      <c r="D2105" t="s">
        <v>11</v>
      </c>
      <c r="E2105" t="s">
        <v>12</v>
      </c>
      <c r="F2105" t="s">
        <v>24</v>
      </c>
      <c r="G2105" s="2" t="s">
        <v>2226</v>
      </c>
      <c r="H2105">
        <v>0</v>
      </c>
      <c r="I2105">
        <v>4.9400000000000004</v>
      </c>
      <c r="J2105">
        <v>9.9600000000000009</v>
      </c>
    </row>
    <row r="2106" spans="1:10" x14ac:dyDescent="0.2">
      <c r="A2106" s="1">
        <v>44159</v>
      </c>
      <c r="B2106" t="s">
        <v>2227</v>
      </c>
      <c r="C2106" t="s">
        <v>11</v>
      </c>
      <c r="D2106" t="s">
        <v>11</v>
      </c>
      <c r="E2106" t="s">
        <v>12</v>
      </c>
      <c r="F2106" t="s">
        <v>24</v>
      </c>
      <c r="G2106">
        <v>24925</v>
      </c>
      <c r="H2106">
        <v>0</v>
      </c>
      <c r="I2106">
        <v>4.03</v>
      </c>
      <c r="J2106">
        <v>9.6199999999999992</v>
      </c>
    </row>
    <row r="2107" spans="1:10" x14ac:dyDescent="0.2">
      <c r="A2107" s="1">
        <v>44159</v>
      </c>
      <c r="B2107" t="s">
        <v>2228</v>
      </c>
      <c r="C2107" t="s">
        <v>11</v>
      </c>
      <c r="D2107" t="s">
        <v>11</v>
      </c>
      <c r="E2107" t="s">
        <v>12</v>
      </c>
      <c r="F2107" t="s">
        <v>24</v>
      </c>
      <c r="G2107">
        <v>85658</v>
      </c>
      <c r="H2107">
        <v>0</v>
      </c>
      <c r="I2107">
        <v>1.48</v>
      </c>
      <c r="J2107">
        <v>8.42</v>
      </c>
    </row>
    <row r="2108" spans="1:10" x14ac:dyDescent="0.2">
      <c r="A2108" s="1">
        <v>44159</v>
      </c>
      <c r="B2108" t="s">
        <v>2229</v>
      </c>
      <c r="C2108" t="s">
        <v>11</v>
      </c>
      <c r="D2108" t="s">
        <v>11</v>
      </c>
      <c r="E2108" t="s">
        <v>12</v>
      </c>
      <c r="F2108" t="s">
        <v>24</v>
      </c>
      <c r="G2108" t="s">
        <v>2015</v>
      </c>
      <c r="H2108">
        <v>0</v>
      </c>
      <c r="I2108">
        <v>1.79</v>
      </c>
      <c r="J2108">
        <v>9.11</v>
      </c>
    </row>
    <row r="2109" spans="1:10" x14ac:dyDescent="0.2">
      <c r="A2109" s="1">
        <v>44159</v>
      </c>
      <c r="B2109" t="s">
        <v>2230</v>
      </c>
      <c r="C2109" t="s">
        <v>11</v>
      </c>
      <c r="D2109" t="s">
        <v>11</v>
      </c>
      <c r="E2109" t="s">
        <v>12</v>
      </c>
      <c r="F2109" t="s">
        <v>16</v>
      </c>
      <c r="G2109">
        <v>91016</v>
      </c>
      <c r="H2109">
        <v>0</v>
      </c>
      <c r="I2109">
        <v>1.2</v>
      </c>
      <c r="J2109">
        <v>3.5</v>
      </c>
    </row>
    <row r="2110" spans="1:10" x14ac:dyDescent="0.2">
      <c r="A2110" s="1">
        <v>44159</v>
      </c>
      <c r="B2110" t="s">
        <v>2231</v>
      </c>
      <c r="C2110" t="s">
        <v>11</v>
      </c>
      <c r="D2110" t="s">
        <v>11</v>
      </c>
      <c r="E2110" t="s">
        <v>12</v>
      </c>
      <c r="F2110" t="s">
        <v>24</v>
      </c>
      <c r="G2110">
        <v>84097</v>
      </c>
      <c r="H2110">
        <v>0</v>
      </c>
      <c r="I2110">
        <v>0.84</v>
      </c>
      <c r="J2110">
        <v>7.86</v>
      </c>
    </row>
    <row r="2111" spans="1:10" x14ac:dyDescent="0.2">
      <c r="A2111" s="1">
        <v>44159</v>
      </c>
      <c r="B2111" t="s">
        <v>2232</v>
      </c>
      <c r="C2111" t="s">
        <v>11</v>
      </c>
      <c r="D2111" t="s">
        <v>11</v>
      </c>
      <c r="E2111" t="s">
        <v>12</v>
      </c>
      <c r="F2111" t="s">
        <v>24</v>
      </c>
      <c r="G2111">
        <v>37212</v>
      </c>
      <c r="H2111">
        <v>0</v>
      </c>
      <c r="I2111">
        <v>2.35</v>
      </c>
      <c r="J2111">
        <v>9.4</v>
      </c>
    </row>
    <row r="2112" spans="1:10" x14ac:dyDescent="0.2">
      <c r="A2112" s="1">
        <v>44159</v>
      </c>
      <c r="B2112" t="s">
        <v>2233</v>
      </c>
      <c r="C2112" t="s">
        <v>11</v>
      </c>
      <c r="D2112" t="s">
        <v>11</v>
      </c>
      <c r="E2112" t="s">
        <v>12</v>
      </c>
      <c r="F2112" t="s">
        <v>24</v>
      </c>
      <c r="G2112">
        <v>84096</v>
      </c>
      <c r="H2112">
        <v>0</v>
      </c>
      <c r="I2112">
        <v>0.84</v>
      </c>
      <c r="J2112">
        <v>7.86</v>
      </c>
    </row>
    <row r="2113" spans="1:10" x14ac:dyDescent="0.2">
      <c r="A2113" s="1">
        <v>44159</v>
      </c>
      <c r="B2113" t="s">
        <v>2234</v>
      </c>
      <c r="C2113" t="s">
        <v>11</v>
      </c>
      <c r="D2113" t="s">
        <v>11</v>
      </c>
      <c r="E2113" t="s">
        <v>12</v>
      </c>
      <c r="F2113" t="s">
        <v>24</v>
      </c>
      <c r="G2113">
        <v>11361</v>
      </c>
      <c r="H2113">
        <v>0</v>
      </c>
      <c r="I2113">
        <v>4.9400000000000004</v>
      </c>
      <c r="J2113">
        <v>9.9600000000000009</v>
      </c>
    </row>
    <row r="2114" spans="1:10" x14ac:dyDescent="0.2">
      <c r="A2114" s="1">
        <v>44159</v>
      </c>
      <c r="B2114" t="s">
        <v>2235</v>
      </c>
      <c r="C2114" t="s">
        <v>11</v>
      </c>
      <c r="D2114" t="s">
        <v>11</v>
      </c>
      <c r="E2114" t="s">
        <v>12</v>
      </c>
      <c r="F2114" t="s">
        <v>16</v>
      </c>
      <c r="G2114">
        <v>84097</v>
      </c>
      <c r="H2114">
        <v>0</v>
      </c>
      <c r="I2114">
        <v>1.1200000000000001</v>
      </c>
      <c r="J2114">
        <v>4.18</v>
      </c>
    </row>
    <row r="2115" spans="1:10" x14ac:dyDescent="0.2">
      <c r="A2115" s="1">
        <v>44159</v>
      </c>
      <c r="B2115" t="s">
        <v>2236</v>
      </c>
      <c r="C2115" t="s">
        <v>11</v>
      </c>
      <c r="D2115" t="s">
        <v>11</v>
      </c>
      <c r="E2115" t="s">
        <v>12</v>
      </c>
      <c r="F2115" t="s">
        <v>24</v>
      </c>
      <c r="G2115">
        <v>95003</v>
      </c>
      <c r="H2115">
        <v>0</v>
      </c>
      <c r="I2115">
        <v>1.48</v>
      </c>
      <c r="J2115">
        <v>8.42</v>
      </c>
    </row>
    <row r="2116" spans="1:10" x14ac:dyDescent="0.2">
      <c r="A2116" s="1">
        <v>44159</v>
      </c>
      <c r="B2116" t="s">
        <v>2237</v>
      </c>
      <c r="C2116" t="s">
        <v>11</v>
      </c>
      <c r="D2116" t="s">
        <v>11</v>
      </c>
      <c r="E2116" t="s">
        <v>12</v>
      </c>
      <c r="F2116" t="s">
        <v>24</v>
      </c>
      <c r="G2116">
        <v>59803</v>
      </c>
      <c r="H2116">
        <v>0</v>
      </c>
      <c r="I2116">
        <v>1.48</v>
      </c>
      <c r="J2116">
        <v>8.42</v>
      </c>
    </row>
    <row r="2117" spans="1:10" x14ac:dyDescent="0.2">
      <c r="A2117" s="1">
        <v>44160</v>
      </c>
      <c r="B2117" t="s">
        <v>2238</v>
      </c>
      <c r="C2117" t="s">
        <v>11</v>
      </c>
      <c r="D2117" t="s">
        <v>11</v>
      </c>
      <c r="E2117" t="s">
        <v>12</v>
      </c>
      <c r="F2117" t="s">
        <v>16</v>
      </c>
      <c r="G2117">
        <v>73072</v>
      </c>
      <c r="H2117">
        <v>0</v>
      </c>
      <c r="I2117">
        <v>1.1200000000000001</v>
      </c>
      <c r="J2117">
        <v>4.33</v>
      </c>
    </row>
    <row r="2118" spans="1:10" x14ac:dyDescent="0.2">
      <c r="A2118" s="1">
        <v>44160</v>
      </c>
      <c r="B2118" t="s">
        <v>2239</v>
      </c>
      <c r="C2118" t="s">
        <v>11</v>
      </c>
      <c r="D2118" t="s">
        <v>11</v>
      </c>
      <c r="E2118" t="s">
        <v>12</v>
      </c>
      <c r="F2118" t="s">
        <v>24</v>
      </c>
      <c r="G2118">
        <v>60607</v>
      </c>
      <c r="H2118">
        <v>0</v>
      </c>
      <c r="I2118">
        <v>2.35</v>
      </c>
      <c r="J2118">
        <v>9.4</v>
      </c>
    </row>
    <row r="2119" spans="1:10" x14ac:dyDescent="0.2">
      <c r="A2119" s="1">
        <v>44160</v>
      </c>
      <c r="B2119" t="s">
        <v>2240</v>
      </c>
      <c r="C2119" t="s">
        <v>11</v>
      </c>
      <c r="D2119" t="s">
        <v>11</v>
      </c>
      <c r="E2119" t="s">
        <v>12</v>
      </c>
      <c r="F2119" t="s">
        <v>24</v>
      </c>
      <c r="G2119">
        <v>78730</v>
      </c>
      <c r="H2119">
        <v>0</v>
      </c>
      <c r="I2119">
        <v>3.85</v>
      </c>
      <c r="J2119">
        <v>9.4</v>
      </c>
    </row>
    <row r="2120" spans="1:10" x14ac:dyDescent="0.2">
      <c r="A2120" s="1">
        <v>44160</v>
      </c>
      <c r="B2120" t="s">
        <v>2241</v>
      </c>
      <c r="C2120" t="s">
        <v>11</v>
      </c>
      <c r="D2120" t="s">
        <v>11</v>
      </c>
      <c r="E2120" t="s">
        <v>12</v>
      </c>
      <c r="F2120" t="s">
        <v>16</v>
      </c>
      <c r="G2120">
        <v>84606</v>
      </c>
      <c r="H2120">
        <v>0</v>
      </c>
      <c r="I2120">
        <v>1.1200000000000001</v>
      </c>
      <c r="J2120">
        <v>4.18</v>
      </c>
    </row>
    <row r="2121" spans="1:10" x14ac:dyDescent="0.2">
      <c r="A2121" s="1">
        <v>44160</v>
      </c>
      <c r="B2121" t="s">
        <v>2242</v>
      </c>
      <c r="C2121" t="s">
        <v>11</v>
      </c>
      <c r="D2121" t="s">
        <v>11</v>
      </c>
      <c r="E2121" t="s">
        <v>12</v>
      </c>
      <c r="F2121" t="s">
        <v>24</v>
      </c>
      <c r="G2121">
        <v>94536</v>
      </c>
      <c r="H2121">
        <v>0</v>
      </c>
      <c r="I2121">
        <v>1.48</v>
      </c>
      <c r="J2121">
        <v>8.42</v>
      </c>
    </row>
    <row r="2122" spans="1:10" x14ac:dyDescent="0.2">
      <c r="A2122" s="1">
        <v>44160</v>
      </c>
      <c r="B2122" t="s">
        <v>2243</v>
      </c>
      <c r="C2122" t="s">
        <v>11</v>
      </c>
      <c r="D2122" t="s">
        <v>11</v>
      </c>
      <c r="E2122" t="s">
        <v>12</v>
      </c>
      <c r="F2122" t="s">
        <v>16</v>
      </c>
      <c r="G2122">
        <v>84057</v>
      </c>
      <c r="H2122">
        <v>0</v>
      </c>
      <c r="I2122">
        <v>1.1200000000000001</v>
      </c>
      <c r="J2122">
        <v>4.18</v>
      </c>
    </row>
    <row r="2123" spans="1:10" x14ac:dyDescent="0.2">
      <c r="A2123" s="1">
        <v>44160</v>
      </c>
      <c r="B2123" t="s">
        <v>2244</v>
      </c>
      <c r="C2123" t="s">
        <v>11</v>
      </c>
      <c r="D2123" t="s">
        <v>11</v>
      </c>
      <c r="E2123" t="s">
        <v>12</v>
      </c>
      <c r="F2123" t="s">
        <v>24</v>
      </c>
      <c r="G2123">
        <v>85658</v>
      </c>
      <c r="H2123">
        <v>0</v>
      </c>
      <c r="I2123">
        <v>2.48</v>
      </c>
      <c r="J2123">
        <v>8.42</v>
      </c>
    </row>
    <row r="2124" spans="1:10" x14ac:dyDescent="0.2">
      <c r="A2124" s="1">
        <v>44160</v>
      </c>
      <c r="B2124" t="s">
        <v>2245</v>
      </c>
      <c r="C2124" t="s">
        <v>11</v>
      </c>
      <c r="D2124" t="s">
        <v>11</v>
      </c>
      <c r="E2124" t="s">
        <v>12</v>
      </c>
      <c r="F2124" t="s">
        <v>24</v>
      </c>
      <c r="G2124">
        <v>93444</v>
      </c>
      <c r="H2124">
        <v>0</v>
      </c>
      <c r="I2124">
        <v>1.48</v>
      </c>
      <c r="J2124">
        <v>8.42</v>
      </c>
    </row>
    <row r="2125" spans="1:10" x14ac:dyDescent="0.2">
      <c r="A2125" s="1">
        <v>44160</v>
      </c>
      <c r="B2125" t="s">
        <v>2246</v>
      </c>
      <c r="C2125" t="s">
        <v>11</v>
      </c>
      <c r="D2125" t="s">
        <v>11</v>
      </c>
      <c r="E2125" t="s">
        <v>12</v>
      </c>
      <c r="F2125" t="s">
        <v>16</v>
      </c>
      <c r="G2125">
        <v>93117</v>
      </c>
      <c r="H2125">
        <v>0</v>
      </c>
      <c r="I2125">
        <v>0.68</v>
      </c>
      <c r="J2125">
        <v>5.37</v>
      </c>
    </row>
    <row r="2126" spans="1:10" x14ac:dyDescent="0.2">
      <c r="A2126" s="1">
        <v>44160</v>
      </c>
      <c r="B2126" t="s">
        <v>2247</v>
      </c>
      <c r="C2126" t="s">
        <v>11</v>
      </c>
      <c r="D2126" t="s">
        <v>11</v>
      </c>
      <c r="E2126" t="s">
        <v>12</v>
      </c>
      <c r="F2126" t="s">
        <v>16</v>
      </c>
      <c r="G2126">
        <v>95003</v>
      </c>
      <c r="H2126">
        <v>0</v>
      </c>
      <c r="I2126">
        <v>1.1499999999999999</v>
      </c>
      <c r="J2126">
        <v>4.25</v>
      </c>
    </row>
    <row r="2127" spans="1:10" x14ac:dyDescent="0.2">
      <c r="A2127" s="1">
        <v>44160</v>
      </c>
      <c r="B2127" t="s">
        <v>2248</v>
      </c>
      <c r="C2127" t="s">
        <v>11</v>
      </c>
      <c r="D2127" t="s">
        <v>11</v>
      </c>
      <c r="E2127" t="s">
        <v>12</v>
      </c>
      <c r="F2127" t="s">
        <v>16</v>
      </c>
      <c r="G2127" t="s">
        <v>2015</v>
      </c>
      <c r="H2127">
        <v>0</v>
      </c>
      <c r="I2127">
        <v>1.1200000000000001</v>
      </c>
      <c r="J2127">
        <v>4.33</v>
      </c>
    </row>
    <row r="2128" spans="1:10" x14ac:dyDescent="0.2">
      <c r="A2128" s="1">
        <v>44160</v>
      </c>
      <c r="B2128" t="s">
        <v>2249</v>
      </c>
      <c r="C2128" t="s">
        <v>11</v>
      </c>
      <c r="D2128" t="s">
        <v>11</v>
      </c>
      <c r="E2128" t="s">
        <v>12</v>
      </c>
      <c r="F2128" t="s">
        <v>16</v>
      </c>
      <c r="G2128">
        <v>95610</v>
      </c>
      <c r="H2128">
        <v>0</v>
      </c>
      <c r="I2128">
        <v>1.1499999999999999</v>
      </c>
      <c r="J2128">
        <v>4.25</v>
      </c>
    </row>
    <row r="2129" spans="1:10" x14ac:dyDescent="0.2">
      <c r="A2129" s="1">
        <v>44160</v>
      </c>
      <c r="B2129" t="s">
        <v>2250</v>
      </c>
      <c r="C2129" t="s">
        <v>11</v>
      </c>
      <c r="D2129" t="s">
        <v>11</v>
      </c>
      <c r="E2129" t="s">
        <v>12</v>
      </c>
      <c r="F2129" t="s">
        <v>24</v>
      </c>
      <c r="G2129">
        <v>73159</v>
      </c>
      <c r="H2129">
        <v>0</v>
      </c>
      <c r="I2129">
        <v>3.44</v>
      </c>
      <c r="J2129">
        <v>9.11</v>
      </c>
    </row>
    <row r="2130" spans="1:10" x14ac:dyDescent="0.2">
      <c r="A2130" s="1">
        <v>44160</v>
      </c>
      <c r="B2130" t="s">
        <v>2251</v>
      </c>
      <c r="C2130" t="s">
        <v>11</v>
      </c>
      <c r="D2130" t="s">
        <v>11</v>
      </c>
      <c r="E2130" t="s">
        <v>12</v>
      </c>
      <c r="F2130" t="s">
        <v>16</v>
      </c>
      <c r="G2130">
        <v>99324</v>
      </c>
      <c r="H2130">
        <v>0</v>
      </c>
      <c r="I2130">
        <v>1.1499999999999999</v>
      </c>
      <c r="J2130">
        <v>4.25</v>
      </c>
    </row>
    <row r="2131" spans="1:10" x14ac:dyDescent="0.2">
      <c r="A2131" s="1">
        <v>44160</v>
      </c>
      <c r="B2131" t="s">
        <v>2252</v>
      </c>
      <c r="C2131" t="s">
        <v>11</v>
      </c>
      <c r="D2131" t="s">
        <v>11</v>
      </c>
      <c r="E2131" t="s">
        <v>12</v>
      </c>
      <c r="F2131" t="s">
        <v>24</v>
      </c>
      <c r="G2131">
        <v>27612</v>
      </c>
      <c r="H2131">
        <v>0</v>
      </c>
      <c r="I2131">
        <v>4.03</v>
      </c>
      <c r="J2131">
        <v>9.6199999999999992</v>
      </c>
    </row>
    <row r="2132" spans="1:10" x14ac:dyDescent="0.2">
      <c r="A2132" s="1">
        <v>44160</v>
      </c>
      <c r="B2132" t="s">
        <v>2253</v>
      </c>
      <c r="C2132" t="s">
        <v>11</v>
      </c>
      <c r="D2132" t="s">
        <v>11</v>
      </c>
      <c r="E2132" t="s">
        <v>12</v>
      </c>
      <c r="F2132" t="s">
        <v>16</v>
      </c>
      <c r="G2132">
        <v>11001</v>
      </c>
      <c r="H2132">
        <v>0</v>
      </c>
      <c r="I2132">
        <v>1.04</v>
      </c>
      <c r="J2132">
        <v>4.71</v>
      </c>
    </row>
    <row r="2133" spans="1:10" x14ac:dyDescent="0.2">
      <c r="A2133" s="1">
        <v>44160</v>
      </c>
      <c r="B2133" t="s">
        <v>2254</v>
      </c>
      <c r="C2133" t="s">
        <v>11</v>
      </c>
      <c r="D2133" t="s">
        <v>11</v>
      </c>
      <c r="E2133" t="s">
        <v>12</v>
      </c>
      <c r="F2133" t="s">
        <v>16</v>
      </c>
      <c r="G2133">
        <v>11361</v>
      </c>
      <c r="H2133">
        <v>0</v>
      </c>
      <c r="I2133">
        <v>1.04</v>
      </c>
      <c r="J2133">
        <v>4.71</v>
      </c>
    </row>
    <row r="2134" spans="1:10" x14ac:dyDescent="0.2">
      <c r="A2134" s="1">
        <v>44160</v>
      </c>
      <c r="B2134" t="s">
        <v>2255</v>
      </c>
      <c r="C2134" t="s">
        <v>11</v>
      </c>
      <c r="D2134" t="s">
        <v>11</v>
      </c>
      <c r="E2134" t="s">
        <v>12</v>
      </c>
      <c r="F2134" t="s">
        <v>16</v>
      </c>
      <c r="G2134">
        <v>33704</v>
      </c>
      <c r="H2134">
        <v>0</v>
      </c>
      <c r="I2134">
        <v>1.04</v>
      </c>
      <c r="J2134">
        <v>4.71</v>
      </c>
    </row>
    <row r="2135" spans="1:10" x14ac:dyDescent="0.2">
      <c r="A2135" s="1">
        <v>44160</v>
      </c>
      <c r="B2135" t="s">
        <v>2256</v>
      </c>
      <c r="C2135" t="s">
        <v>11</v>
      </c>
      <c r="D2135" t="s">
        <v>11</v>
      </c>
      <c r="E2135" t="s">
        <v>12</v>
      </c>
      <c r="F2135" t="s">
        <v>16</v>
      </c>
      <c r="G2135">
        <v>90002</v>
      </c>
      <c r="H2135">
        <v>0</v>
      </c>
      <c r="I2135">
        <v>1.1499999999999999</v>
      </c>
      <c r="J2135">
        <v>4.25</v>
      </c>
    </row>
    <row r="2136" spans="1:10" x14ac:dyDescent="0.2">
      <c r="A2136" s="1">
        <v>44160</v>
      </c>
      <c r="B2136" t="s">
        <v>2257</v>
      </c>
      <c r="C2136" t="s">
        <v>11</v>
      </c>
      <c r="D2136" t="s">
        <v>11</v>
      </c>
      <c r="E2136" t="s">
        <v>12</v>
      </c>
      <c r="F2136" t="s">
        <v>24</v>
      </c>
      <c r="G2136">
        <v>73012</v>
      </c>
      <c r="H2136">
        <v>0</v>
      </c>
      <c r="I2136">
        <v>1.79</v>
      </c>
      <c r="J2136">
        <v>9.11</v>
      </c>
    </row>
    <row r="2137" spans="1:10" x14ac:dyDescent="0.2">
      <c r="A2137" s="1">
        <v>44160</v>
      </c>
      <c r="B2137" t="s">
        <v>2258</v>
      </c>
      <c r="C2137" t="s">
        <v>11</v>
      </c>
      <c r="D2137" t="s">
        <v>11</v>
      </c>
      <c r="E2137" t="s">
        <v>12</v>
      </c>
      <c r="F2137" t="s">
        <v>24</v>
      </c>
      <c r="G2137">
        <v>28210</v>
      </c>
      <c r="H2137">
        <v>0</v>
      </c>
      <c r="I2137">
        <v>4.03</v>
      </c>
      <c r="J2137">
        <v>9.6199999999999992</v>
      </c>
    </row>
    <row r="2138" spans="1:10" x14ac:dyDescent="0.2">
      <c r="A2138" s="1">
        <v>44160</v>
      </c>
      <c r="B2138" t="s">
        <v>2259</v>
      </c>
      <c r="C2138" t="s">
        <v>11</v>
      </c>
      <c r="D2138" t="s">
        <v>11</v>
      </c>
      <c r="E2138" t="s">
        <v>12</v>
      </c>
      <c r="F2138" t="s">
        <v>16</v>
      </c>
      <c r="G2138">
        <v>11756</v>
      </c>
      <c r="H2138">
        <v>0</v>
      </c>
      <c r="I2138">
        <v>3.65</v>
      </c>
      <c r="J2138">
        <v>5.95</v>
      </c>
    </row>
    <row r="2139" spans="1:10" x14ac:dyDescent="0.2">
      <c r="A2139" s="1">
        <v>44160</v>
      </c>
      <c r="B2139" t="s">
        <v>2260</v>
      </c>
      <c r="C2139" t="s">
        <v>11</v>
      </c>
      <c r="D2139" t="s">
        <v>11</v>
      </c>
      <c r="E2139" t="s">
        <v>12</v>
      </c>
      <c r="F2139" t="s">
        <v>24</v>
      </c>
      <c r="G2139">
        <v>10023</v>
      </c>
      <c r="H2139">
        <v>0</v>
      </c>
      <c r="I2139">
        <v>4.9400000000000004</v>
      </c>
      <c r="J2139">
        <v>9.9600000000000009</v>
      </c>
    </row>
    <row r="2140" spans="1:10" x14ac:dyDescent="0.2">
      <c r="A2140" s="1">
        <v>44160</v>
      </c>
      <c r="B2140" t="s">
        <v>2261</v>
      </c>
      <c r="C2140" t="s">
        <v>11</v>
      </c>
      <c r="D2140" t="s">
        <v>11</v>
      </c>
      <c r="E2140" t="s">
        <v>12</v>
      </c>
      <c r="F2140" t="s">
        <v>16</v>
      </c>
      <c r="G2140">
        <v>77023</v>
      </c>
      <c r="H2140">
        <v>0</v>
      </c>
      <c r="I2140">
        <v>2.8</v>
      </c>
      <c r="J2140">
        <v>5.65</v>
      </c>
    </row>
    <row r="2141" spans="1:10" x14ac:dyDescent="0.2">
      <c r="A2141" s="1">
        <v>44160</v>
      </c>
      <c r="B2141" t="s">
        <v>2262</v>
      </c>
      <c r="C2141" t="s">
        <v>11</v>
      </c>
      <c r="D2141" t="s">
        <v>11</v>
      </c>
      <c r="E2141" t="s">
        <v>12</v>
      </c>
      <c r="F2141" t="s">
        <v>24</v>
      </c>
      <c r="G2141">
        <v>95971</v>
      </c>
      <c r="H2141">
        <v>0</v>
      </c>
      <c r="I2141">
        <v>1.48</v>
      </c>
      <c r="J2141">
        <v>8.42</v>
      </c>
    </row>
    <row r="2142" spans="1:10" x14ac:dyDescent="0.2">
      <c r="A2142" s="1">
        <v>44160</v>
      </c>
      <c r="B2142" t="s">
        <v>2263</v>
      </c>
      <c r="C2142" t="s">
        <v>11</v>
      </c>
      <c r="D2142" t="s">
        <v>11</v>
      </c>
      <c r="E2142" t="s">
        <v>12</v>
      </c>
      <c r="F2142" t="s">
        <v>24</v>
      </c>
      <c r="G2142">
        <v>98664</v>
      </c>
      <c r="H2142">
        <v>0</v>
      </c>
      <c r="I2142">
        <v>1.79</v>
      </c>
      <c r="J2142">
        <v>9.11</v>
      </c>
    </row>
    <row r="2143" spans="1:10" x14ac:dyDescent="0.2">
      <c r="A2143" s="1">
        <v>44162</v>
      </c>
      <c r="B2143" t="s">
        <v>2264</v>
      </c>
      <c r="C2143" t="s">
        <v>11</v>
      </c>
      <c r="D2143" t="s">
        <v>11</v>
      </c>
      <c r="E2143" t="s">
        <v>12</v>
      </c>
      <c r="F2143" t="s">
        <v>24</v>
      </c>
      <c r="G2143">
        <v>93444</v>
      </c>
      <c r="H2143">
        <v>0</v>
      </c>
      <c r="I2143">
        <v>1.48</v>
      </c>
      <c r="J2143">
        <v>8.42</v>
      </c>
    </row>
    <row r="2144" spans="1:10" x14ac:dyDescent="0.2">
      <c r="A2144" s="1">
        <v>44162</v>
      </c>
      <c r="B2144" t="s">
        <v>2265</v>
      </c>
      <c r="C2144" t="s">
        <v>11</v>
      </c>
      <c r="D2144" t="s">
        <v>11</v>
      </c>
      <c r="E2144" t="s">
        <v>12</v>
      </c>
      <c r="F2144" t="s">
        <v>24</v>
      </c>
      <c r="G2144">
        <v>21043</v>
      </c>
      <c r="H2144">
        <v>0</v>
      </c>
      <c r="I2144">
        <v>6.08</v>
      </c>
      <c r="J2144">
        <v>8.82</v>
      </c>
    </row>
    <row r="2145" spans="1:10" x14ac:dyDescent="0.2">
      <c r="A2145" s="1">
        <v>44162</v>
      </c>
      <c r="B2145" t="s">
        <v>2266</v>
      </c>
      <c r="C2145" t="s">
        <v>11</v>
      </c>
      <c r="D2145" t="s">
        <v>11</v>
      </c>
      <c r="E2145" t="s">
        <v>12</v>
      </c>
      <c r="F2145" t="s">
        <v>24</v>
      </c>
      <c r="G2145">
        <v>84087</v>
      </c>
      <c r="H2145">
        <v>0</v>
      </c>
      <c r="I2145">
        <v>0.84</v>
      </c>
      <c r="J2145">
        <v>7.86</v>
      </c>
    </row>
    <row r="2146" spans="1:10" x14ac:dyDescent="0.2">
      <c r="A2146" s="1">
        <v>44162</v>
      </c>
      <c r="B2146" t="s">
        <v>2267</v>
      </c>
      <c r="C2146" t="s">
        <v>11</v>
      </c>
      <c r="D2146" t="s">
        <v>11</v>
      </c>
      <c r="E2146" t="s">
        <v>12</v>
      </c>
      <c r="F2146" t="s">
        <v>16</v>
      </c>
      <c r="G2146">
        <v>28027</v>
      </c>
      <c r="H2146">
        <v>0</v>
      </c>
      <c r="I2146">
        <v>1.1299999999999999</v>
      </c>
      <c r="J2146">
        <v>3.77</v>
      </c>
    </row>
    <row r="2147" spans="1:10" x14ac:dyDescent="0.2">
      <c r="A2147" s="1">
        <v>44162</v>
      </c>
      <c r="B2147" t="s">
        <v>2268</v>
      </c>
      <c r="C2147" t="s">
        <v>11</v>
      </c>
      <c r="D2147" t="s">
        <v>11</v>
      </c>
      <c r="E2147" t="s">
        <v>260</v>
      </c>
      <c r="F2147" t="s">
        <v>261</v>
      </c>
      <c r="G2147" s="2" t="s">
        <v>2269</v>
      </c>
      <c r="H2147">
        <v>0</v>
      </c>
      <c r="I2147">
        <v>6.38</v>
      </c>
      <c r="J2147">
        <v>13.69</v>
      </c>
    </row>
    <row r="2148" spans="1:10" x14ac:dyDescent="0.2">
      <c r="A2148" s="1">
        <v>44162</v>
      </c>
      <c r="B2148" t="s">
        <v>2270</v>
      </c>
      <c r="C2148" t="s">
        <v>11</v>
      </c>
      <c r="D2148" t="s">
        <v>11</v>
      </c>
      <c r="E2148" t="s">
        <v>12</v>
      </c>
      <c r="F2148" t="s">
        <v>24</v>
      </c>
      <c r="G2148">
        <v>94531</v>
      </c>
      <c r="H2148">
        <v>0</v>
      </c>
      <c r="I2148">
        <v>3.13</v>
      </c>
      <c r="J2148">
        <v>8.42</v>
      </c>
    </row>
    <row r="2149" spans="1:10" x14ac:dyDescent="0.2">
      <c r="A2149" s="1">
        <v>44162</v>
      </c>
      <c r="B2149" t="s">
        <v>2271</v>
      </c>
      <c r="C2149" t="s">
        <v>11</v>
      </c>
      <c r="D2149" t="s">
        <v>11</v>
      </c>
      <c r="E2149" t="s">
        <v>12</v>
      </c>
      <c r="F2149" t="s">
        <v>24</v>
      </c>
      <c r="G2149">
        <v>84045</v>
      </c>
      <c r="H2149">
        <v>0</v>
      </c>
      <c r="I2149">
        <v>0.39</v>
      </c>
      <c r="J2149">
        <v>7.86</v>
      </c>
    </row>
    <row r="2150" spans="1:10" x14ac:dyDescent="0.2">
      <c r="A2150" s="1">
        <v>44162</v>
      </c>
      <c r="B2150" t="s">
        <v>2272</v>
      </c>
      <c r="C2150" t="s">
        <v>11</v>
      </c>
      <c r="D2150" t="s">
        <v>11</v>
      </c>
      <c r="E2150" t="s">
        <v>12</v>
      </c>
      <c r="F2150" t="s">
        <v>24</v>
      </c>
      <c r="G2150" s="2" t="s">
        <v>1490</v>
      </c>
      <c r="H2150">
        <v>0</v>
      </c>
      <c r="I2150">
        <v>10.039999999999999</v>
      </c>
      <c r="J2150">
        <v>9.9600000000000009</v>
      </c>
    </row>
    <row r="2151" spans="1:10" x14ac:dyDescent="0.2">
      <c r="A2151" s="1">
        <v>44162</v>
      </c>
      <c r="B2151" t="s">
        <v>2273</v>
      </c>
      <c r="C2151" t="s">
        <v>11</v>
      </c>
      <c r="D2151" t="s">
        <v>11</v>
      </c>
      <c r="E2151" t="s">
        <v>12</v>
      </c>
      <c r="F2151" t="s">
        <v>24</v>
      </c>
      <c r="G2151">
        <v>37091</v>
      </c>
      <c r="H2151">
        <v>0</v>
      </c>
      <c r="I2151">
        <v>2.35</v>
      </c>
      <c r="J2151">
        <v>9.4</v>
      </c>
    </row>
    <row r="2152" spans="1:10" x14ac:dyDescent="0.2">
      <c r="A2152" s="1">
        <v>44162</v>
      </c>
      <c r="B2152" t="s">
        <v>2274</v>
      </c>
      <c r="C2152" t="s">
        <v>11</v>
      </c>
      <c r="D2152" t="s">
        <v>11</v>
      </c>
      <c r="E2152" t="s">
        <v>260</v>
      </c>
      <c r="F2152" t="s">
        <v>261</v>
      </c>
      <c r="G2152">
        <v>98607</v>
      </c>
      <c r="H2152">
        <v>0</v>
      </c>
      <c r="I2152">
        <v>3.38</v>
      </c>
      <c r="J2152">
        <v>8.8800000000000008</v>
      </c>
    </row>
    <row r="2153" spans="1:10" x14ac:dyDescent="0.2">
      <c r="A2153" s="1">
        <v>44162</v>
      </c>
      <c r="B2153" t="s">
        <v>2275</v>
      </c>
      <c r="C2153" t="s">
        <v>11</v>
      </c>
      <c r="D2153" t="s">
        <v>11</v>
      </c>
      <c r="E2153" t="s">
        <v>260</v>
      </c>
      <c r="F2153" t="s">
        <v>261</v>
      </c>
      <c r="G2153">
        <v>11001</v>
      </c>
      <c r="H2153">
        <v>0</v>
      </c>
      <c r="I2153">
        <v>8.07</v>
      </c>
      <c r="J2153">
        <v>13.94</v>
      </c>
    </row>
    <row r="2154" spans="1:10" x14ac:dyDescent="0.2">
      <c r="A2154" s="1">
        <v>44162</v>
      </c>
      <c r="B2154" t="s">
        <v>2276</v>
      </c>
      <c r="C2154" t="s">
        <v>11</v>
      </c>
      <c r="D2154" t="s">
        <v>11</v>
      </c>
      <c r="E2154" t="s">
        <v>260</v>
      </c>
      <c r="F2154" t="s">
        <v>261</v>
      </c>
      <c r="G2154">
        <v>14559</v>
      </c>
      <c r="H2154">
        <v>0</v>
      </c>
      <c r="I2154">
        <v>5.35</v>
      </c>
      <c r="J2154">
        <v>12.96</v>
      </c>
    </row>
    <row r="2155" spans="1:10" x14ac:dyDescent="0.2">
      <c r="A2155" s="1">
        <v>44162</v>
      </c>
      <c r="B2155" t="s">
        <v>2277</v>
      </c>
      <c r="C2155" t="s">
        <v>11</v>
      </c>
      <c r="D2155" t="s">
        <v>11</v>
      </c>
      <c r="E2155" t="s">
        <v>12</v>
      </c>
      <c r="F2155" t="s">
        <v>24</v>
      </c>
      <c r="G2155">
        <v>84081</v>
      </c>
      <c r="H2155">
        <v>0</v>
      </c>
      <c r="I2155">
        <v>0.84</v>
      </c>
      <c r="J2155">
        <v>7.86</v>
      </c>
    </row>
    <row r="2156" spans="1:10" x14ac:dyDescent="0.2">
      <c r="A2156" s="1">
        <v>44162</v>
      </c>
      <c r="B2156" t="s">
        <v>2278</v>
      </c>
      <c r="C2156" t="s">
        <v>11</v>
      </c>
      <c r="D2156" t="s">
        <v>11</v>
      </c>
      <c r="E2156" t="s">
        <v>12</v>
      </c>
      <c r="F2156" t="s">
        <v>24</v>
      </c>
      <c r="G2156">
        <v>55060</v>
      </c>
      <c r="H2156">
        <v>0</v>
      </c>
      <c r="I2156">
        <v>4.84</v>
      </c>
      <c r="J2156">
        <v>9.11</v>
      </c>
    </row>
    <row r="2157" spans="1:10" x14ac:dyDescent="0.2">
      <c r="A2157" s="1">
        <v>44162</v>
      </c>
      <c r="B2157" t="s">
        <v>2279</v>
      </c>
      <c r="C2157" t="s">
        <v>11</v>
      </c>
      <c r="D2157" t="s">
        <v>11</v>
      </c>
      <c r="E2157" t="s">
        <v>12</v>
      </c>
      <c r="F2157" t="s">
        <v>24</v>
      </c>
      <c r="G2157">
        <v>95324</v>
      </c>
      <c r="H2157">
        <v>0</v>
      </c>
      <c r="I2157">
        <v>1.48</v>
      </c>
      <c r="J2157">
        <v>8.42</v>
      </c>
    </row>
    <row r="2158" spans="1:10" x14ac:dyDescent="0.2">
      <c r="A2158" s="1">
        <v>44162</v>
      </c>
      <c r="B2158" t="s">
        <v>2280</v>
      </c>
      <c r="C2158" t="s">
        <v>11</v>
      </c>
      <c r="D2158" t="s">
        <v>11</v>
      </c>
      <c r="E2158" t="s">
        <v>260</v>
      </c>
      <c r="F2158" t="s">
        <v>261</v>
      </c>
      <c r="G2158">
        <v>73012</v>
      </c>
      <c r="H2158">
        <v>0</v>
      </c>
      <c r="I2158">
        <v>4.3600000000000003</v>
      </c>
      <c r="J2158">
        <v>12.55</v>
      </c>
    </row>
    <row r="2159" spans="1:10" x14ac:dyDescent="0.2">
      <c r="A2159" s="1">
        <v>44162</v>
      </c>
      <c r="B2159" t="s">
        <v>2281</v>
      </c>
      <c r="C2159" t="s">
        <v>11</v>
      </c>
      <c r="D2159" t="s">
        <v>11</v>
      </c>
      <c r="E2159" t="s">
        <v>12</v>
      </c>
      <c r="F2159" t="s">
        <v>16</v>
      </c>
      <c r="G2159">
        <v>72120</v>
      </c>
      <c r="H2159">
        <v>0</v>
      </c>
      <c r="I2159">
        <v>2.8</v>
      </c>
      <c r="J2159">
        <v>5.65</v>
      </c>
    </row>
    <row r="2160" spans="1:10" x14ac:dyDescent="0.2">
      <c r="A2160" s="1">
        <v>44162</v>
      </c>
      <c r="B2160" t="s">
        <v>2282</v>
      </c>
      <c r="C2160" t="s">
        <v>11</v>
      </c>
      <c r="D2160" t="s">
        <v>11</v>
      </c>
      <c r="E2160" t="s">
        <v>12</v>
      </c>
      <c r="F2160" t="s">
        <v>13</v>
      </c>
      <c r="G2160">
        <v>84058</v>
      </c>
      <c r="H2160">
        <v>0</v>
      </c>
      <c r="I2160">
        <v>0</v>
      </c>
      <c r="J2160">
        <v>2.4</v>
      </c>
    </row>
    <row r="2161" spans="1:10" x14ac:dyDescent="0.2">
      <c r="A2161" s="1">
        <v>44162</v>
      </c>
      <c r="B2161" t="s">
        <v>2283</v>
      </c>
      <c r="C2161" t="s">
        <v>11</v>
      </c>
      <c r="D2161" t="s">
        <v>11</v>
      </c>
      <c r="E2161" t="s">
        <v>12</v>
      </c>
      <c r="F2161" t="s">
        <v>16</v>
      </c>
      <c r="G2161">
        <v>84074</v>
      </c>
      <c r="H2161">
        <v>0</v>
      </c>
      <c r="I2161">
        <v>1.1200000000000001</v>
      </c>
      <c r="J2161">
        <v>4.18</v>
      </c>
    </row>
    <row r="2162" spans="1:10" x14ac:dyDescent="0.2">
      <c r="A2162" s="1">
        <v>44162</v>
      </c>
      <c r="B2162" t="s">
        <v>2284</v>
      </c>
      <c r="C2162" t="s">
        <v>11</v>
      </c>
      <c r="D2162" t="s">
        <v>11</v>
      </c>
      <c r="E2162" t="s">
        <v>12</v>
      </c>
      <c r="F2162" t="s">
        <v>16</v>
      </c>
      <c r="G2162">
        <v>22304</v>
      </c>
      <c r="H2162">
        <v>0</v>
      </c>
      <c r="I2162">
        <v>1.04</v>
      </c>
      <c r="J2162">
        <v>4.71</v>
      </c>
    </row>
    <row r="2163" spans="1:10" x14ac:dyDescent="0.2">
      <c r="A2163" s="1">
        <v>44162</v>
      </c>
      <c r="B2163" t="s">
        <v>2285</v>
      </c>
      <c r="C2163" t="s">
        <v>11</v>
      </c>
      <c r="D2163" t="s">
        <v>11</v>
      </c>
      <c r="E2163" t="s">
        <v>260</v>
      </c>
      <c r="F2163" t="s">
        <v>261</v>
      </c>
      <c r="G2163">
        <v>73159</v>
      </c>
      <c r="H2163">
        <v>0</v>
      </c>
      <c r="I2163">
        <v>3.66</v>
      </c>
      <c r="J2163">
        <v>10.029999999999999</v>
      </c>
    </row>
    <row r="2164" spans="1:10" x14ac:dyDescent="0.2">
      <c r="A2164" s="1">
        <v>44162</v>
      </c>
      <c r="B2164" t="s">
        <v>2286</v>
      </c>
      <c r="C2164" t="s">
        <v>11</v>
      </c>
      <c r="D2164" t="s">
        <v>11</v>
      </c>
      <c r="E2164" t="s">
        <v>12</v>
      </c>
      <c r="F2164" t="s">
        <v>24</v>
      </c>
      <c r="G2164">
        <v>95610</v>
      </c>
      <c r="H2164">
        <v>0</v>
      </c>
      <c r="I2164">
        <v>2.48</v>
      </c>
      <c r="J2164">
        <v>8.42</v>
      </c>
    </row>
    <row r="2165" spans="1:10" x14ac:dyDescent="0.2">
      <c r="A2165" s="1">
        <v>44162</v>
      </c>
      <c r="B2165" t="s">
        <v>2287</v>
      </c>
      <c r="C2165" t="s">
        <v>11</v>
      </c>
      <c r="D2165" t="s">
        <v>11</v>
      </c>
      <c r="E2165" t="s">
        <v>12</v>
      </c>
      <c r="F2165" t="s">
        <v>16</v>
      </c>
      <c r="G2165">
        <v>27107</v>
      </c>
      <c r="H2165">
        <v>0</v>
      </c>
      <c r="I2165">
        <v>3.06</v>
      </c>
      <c r="J2165">
        <v>5.79</v>
      </c>
    </row>
    <row r="2166" spans="1:10" x14ac:dyDescent="0.2">
      <c r="A2166" s="1">
        <v>44162</v>
      </c>
      <c r="B2166" t="s">
        <v>2288</v>
      </c>
      <c r="C2166" t="s">
        <v>11</v>
      </c>
      <c r="D2166" t="s">
        <v>11</v>
      </c>
      <c r="E2166" t="s">
        <v>12</v>
      </c>
      <c r="F2166" t="s">
        <v>24</v>
      </c>
      <c r="G2166">
        <v>11756</v>
      </c>
      <c r="H2166">
        <v>0</v>
      </c>
      <c r="I2166">
        <v>13.19</v>
      </c>
      <c r="J2166">
        <v>9.9600000000000009</v>
      </c>
    </row>
    <row r="2167" spans="1:10" x14ac:dyDescent="0.2">
      <c r="A2167" s="1">
        <v>44162</v>
      </c>
      <c r="B2167" t="s">
        <v>2289</v>
      </c>
      <c r="C2167" t="s">
        <v>11</v>
      </c>
      <c r="D2167" t="s">
        <v>11</v>
      </c>
      <c r="E2167" t="s">
        <v>12</v>
      </c>
      <c r="F2167" t="s">
        <v>24</v>
      </c>
      <c r="G2167">
        <v>95610</v>
      </c>
      <c r="H2167">
        <v>0</v>
      </c>
      <c r="I2167">
        <v>2.48</v>
      </c>
      <c r="J2167">
        <v>8.42</v>
      </c>
    </row>
    <row r="2168" spans="1:10" x14ac:dyDescent="0.2">
      <c r="A2168" s="1">
        <v>44162</v>
      </c>
      <c r="B2168" t="s">
        <v>2290</v>
      </c>
      <c r="C2168" t="s">
        <v>11</v>
      </c>
      <c r="D2168" t="s">
        <v>11</v>
      </c>
      <c r="E2168" t="s">
        <v>12</v>
      </c>
      <c r="F2168" t="s">
        <v>24</v>
      </c>
      <c r="G2168">
        <v>99324</v>
      </c>
      <c r="H2168">
        <v>0</v>
      </c>
      <c r="I2168">
        <v>0.04</v>
      </c>
      <c r="J2168">
        <v>7.96</v>
      </c>
    </row>
    <row r="2169" spans="1:10" x14ac:dyDescent="0.2">
      <c r="A2169" s="1">
        <v>44162</v>
      </c>
      <c r="B2169" t="s">
        <v>2291</v>
      </c>
      <c r="C2169" t="s">
        <v>11</v>
      </c>
      <c r="D2169" t="s">
        <v>11</v>
      </c>
      <c r="E2169" t="s">
        <v>12</v>
      </c>
      <c r="F2169" t="s">
        <v>24</v>
      </c>
      <c r="G2169">
        <v>28771</v>
      </c>
      <c r="H2169">
        <v>0</v>
      </c>
      <c r="I2169">
        <v>4.03</v>
      </c>
      <c r="J2169">
        <v>9.6199999999999992</v>
      </c>
    </row>
    <row r="2170" spans="1:10" x14ac:dyDescent="0.2">
      <c r="A2170" s="1">
        <v>44162</v>
      </c>
      <c r="B2170" t="s">
        <v>2292</v>
      </c>
      <c r="C2170" t="s">
        <v>11</v>
      </c>
      <c r="D2170" t="s">
        <v>11</v>
      </c>
      <c r="E2170" t="s">
        <v>12</v>
      </c>
      <c r="F2170" t="s">
        <v>24</v>
      </c>
      <c r="G2170">
        <v>84057</v>
      </c>
      <c r="H2170">
        <v>0</v>
      </c>
      <c r="I2170">
        <v>0.84</v>
      </c>
      <c r="J2170">
        <v>7.86</v>
      </c>
    </row>
    <row r="2171" spans="1:10" x14ac:dyDescent="0.2">
      <c r="A2171" s="1">
        <v>44162</v>
      </c>
      <c r="B2171" t="s">
        <v>2293</v>
      </c>
      <c r="C2171" t="s">
        <v>11</v>
      </c>
      <c r="D2171" t="s">
        <v>11</v>
      </c>
      <c r="E2171" t="s">
        <v>12</v>
      </c>
      <c r="F2171" t="s">
        <v>13</v>
      </c>
      <c r="G2171">
        <v>84059</v>
      </c>
      <c r="H2171">
        <v>0</v>
      </c>
      <c r="I2171">
        <v>0</v>
      </c>
      <c r="J2171">
        <v>2.8</v>
      </c>
    </row>
    <row r="2172" spans="1:10" x14ac:dyDescent="0.2">
      <c r="A2172" s="1">
        <v>44163</v>
      </c>
      <c r="B2172" t="s">
        <v>2294</v>
      </c>
      <c r="C2172" t="s">
        <v>11</v>
      </c>
      <c r="D2172" t="s">
        <v>11</v>
      </c>
      <c r="E2172" t="s">
        <v>12</v>
      </c>
      <c r="F2172" t="s">
        <v>16</v>
      </c>
      <c r="G2172">
        <v>85024</v>
      </c>
      <c r="H2172">
        <v>0</v>
      </c>
      <c r="I2172">
        <v>2.63</v>
      </c>
      <c r="J2172">
        <v>5.37</v>
      </c>
    </row>
    <row r="2173" spans="1:10" x14ac:dyDescent="0.2">
      <c r="A2173" s="1">
        <v>44163</v>
      </c>
      <c r="B2173" t="s">
        <v>2295</v>
      </c>
      <c r="C2173" t="s">
        <v>11</v>
      </c>
      <c r="D2173" t="s">
        <v>11</v>
      </c>
      <c r="E2173" t="s">
        <v>12</v>
      </c>
      <c r="F2173" t="s">
        <v>24</v>
      </c>
      <c r="G2173">
        <v>11756</v>
      </c>
      <c r="H2173">
        <v>0</v>
      </c>
      <c r="I2173">
        <v>10.039999999999999</v>
      </c>
      <c r="J2173">
        <v>9.9600000000000009</v>
      </c>
    </row>
    <row r="2174" spans="1:10" x14ac:dyDescent="0.2">
      <c r="A2174" s="1">
        <v>44163</v>
      </c>
      <c r="B2174" t="s">
        <v>2296</v>
      </c>
      <c r="C2174" t="s">
        <v>11</v>
      </c>
      <c r="D2174" t="s">
        <v>11</v>
      </c>
      <c r="E2174" t="s">
        <v>12</v>
      </c>
      <c r="F2174" t="s">
        <v>16</v>
      </c>
      <c r="G2174" t="s">
        <v>2297</v>
      </c>
      <c r="H2174">
        <v>0</v>
      </c>
      <c r="I2174">
        <v>1.2</v>
      </c>
      <c r="J2174">
        <v>3.5</v>
      </c>
    </row>
    <row r="2175" spans="1:10" x14ac:dyDescent="0.2">
      <c r="A2175" s="1">
        <v>44163</v>
      </c>
      <c r="B2175" t="s">
        <v>2298</v>
      </c>
      <c r="C2175" t="s">
        <v>11</v>
      </c>
      <c r="D2175" t="s">
        <v>11</v>
      </c>
      <c r="E2175" t="s">
        <v>12</v>
      </c>
      <c r="F2175" t="s">
        <v>24</v>
      </c>
      <c r="G2175">
        <v>28001</v>
      </c>
      <c r="H2175">
        <v>0</v>
      </c>
      <c r="I2175">
        <v>4.03</v>
      </c>
      <c r="J2175">
        <v>9.6199999999999992</v>
      </c>
    </row>
    <row r="2176" spans="1:10" x14ac:dyDescent="0.2">
      <c r="A2176" s="1">
        <v>44163</v>
      </c>
      <c r="B2176" t="s">
        <v>2299</v>
      </c>
      <c r="C2176" t="s">
        <v>11</v>
      </c>
      <c r="D2176" t="s">
        <v>11</v>
      </c>
      <c r="E2176" t="s">
        <v>12</v>
      </c>
      <c r="F2176" t="s">
        <v>24</v>
      </c>
      <c r="G2176">
        <v>98661</v>
      </c>
      <c r="H2176">
        <v>0</v>
      </c>
      <c r="I2176">
        <v>1.79</v>
      </c>
      <c r="J2176">
        <v>9.11</v>
      </c>
    </row>
    <row r="2177" spans="1:10" x14ac:dyDescent="0.2">
      <c r="A2177" s="1">
        <v>44165</v>
      </c>
      <c r="B2177" t="s">
        <v>2300</v>
      </c>
      <c r="C2177" t="s">
        <v>11</v>
      </c>
      <c r="D2177" t="s">
        <v>11</v>
      </c>
      <c r="E2177" t="s">
        <v>12</v>
      </c>
      <c r="F2177" t="s">
        <v>16</v>
      </c>
      <c r="G2177">
        <v>75019</v>
      </c>
      <c r="H2177">
        <v>0</v>
      </c>
      <c r="I2177">
        <v>1.1200000000000001</v>
      </c>
      <c r="J2177">
        <v>4.33</v>
      </c>
    </row>
    <row r="2178" spans="1:10" x14ac:dyDescent="0.2">
      <c r="A2178" s="1">
        <v>44165</v>
      </c>
      <c r="B2178" t="s">
        <v>2301</v>
      </c>
      <c r="C2178" t="s">
        <v>11</v>
      </c>
      <c r="D2178" t="s">
        <v>11</v>
      </c>
      <c r="E2178" t="s">
        <v>12</v>
      </c>
      <c r="F2178" t="s">
        <v>16</v>
      </c>
      <c r="G2178">
        <v>11361</v>
      </c>
      <c r="H2178">
        <v>0</v>
      </c>
      <c r="I2178">
        <v>1.04</v>
      </c>
      <c r="J2178">
        <v>4.71</v>
      </c>
    </row>
    <row r="2179" spans="1:10" x14ac:dyDescent="0.2">
      <c r="A2179" s="1">
        <v>44165</v>
      </c>
      <c r="B2179" t="s">
        <v>2302</v>
      </c>
      <c r="C2179" t="s">
        <v>11</v>
      </c>
      <c r="D2179" t="s">
        <v>11</v>
      </c>
      <c r="E2179" t="s">
        <v>12</v>
      </c>
      <c r="F2179" t="s">
        <v>24</v>
      </c>
      <c r="G2179">
        <v>73012</v>
      </c>
      <c r="H2179">
        <v>0</v>
      </c>
      <c r="I2179">
        <v>3.44</v>
      </c>
      <c r="J2179">
        <v>9.11</v>
      </c>
    </row>
    <row r="2180" spans="1:10" x14ac:dyDescent="0.2">
      <c r="A2180" s="1">
        <v>44165</v>
      </c>
      <c r="B2180" t="s">
        <v>2303</v>
      </c>
      <c r="C2180" t="s">
        <v>11</v>
      </c>
      <c r="D2180" t="s">
        <v>11</v>
      </c>
      <c r="E2180" t="s">
        <v>12</v>
      </c>
      <c r="F2180" t="s">
        <v>16</v>
      </c>
      <c r="G2180">
        <v>84096</v>
      </c>
      <c r="H2180">
        <v>0</v>
      </c>
      <c r="I2180">
        <v>1.1200000000000001</v>
      </c>
      <c r="J2180">
        <v>4.18</v>
      </c>
    </row>
    <row r="2181" spans="1:10" x14ac:dyDescent="0.2">
      <c r="A2181" s="1">
        <v>44165</v>
      </c>
      <c r="B2181" t="s">
        <v>2304</v>
      </c>
      <c r="C2181" t="s">
        <v>11</v>
      </c>
      <c r="D2181" t="s">
        <v>11</v>
      </c>
      <c r="E2181" t="s">
        <v>12</v>
      </c>
      <c r="F2181" t="s">
        <v>24</v>
      </c>
      <c r="G2181">
        <v>94531</v>
      </c>
      <c r="H2181">
        <v>0</v>
      </c>
      <c r="I2181">
        <v>2.46</v>
      </c>
      <c r="J2181">
        <v>9.7899999999999991</v>
      </c>
    </row>
    <row r="2182" spans="1:10" x14ac:dyDescent="0.2">
      <c r="A2182" s="1">
        <v>44165</v>
      </c>
      <c r="B2182" t="s">
        <v>2305</v>
      </c>
      <c r="C2182" t="s">
        <v>11</v>
      </c>
      <c r="D2182" t="s">
        <v>11</v>
      </c>
      <c r="E2182" t="s">
        <v>12</v>
      </c>
      <c r="F2182" t="s">
        <v>24</v>
      </c>
      <c r="G2182">
        <v>96762</v>
      </c>
      <c r="H2182">
        <v>0</v>
      </c>
      <c r="I2182">
        <v>6.37</v>
      </c>
      <c r="J2182">
        <v>38.18</v>
      </c>
    </row>
    <row r="2183" spans="1:10" x14ac:dyDescent="0.2">
      <c r="A2183" s="1">
        <v>44165</v>
      </c>
      <c r="B2183" t="s">
        <v>2306</v>
      </c>
      <c r="C2183" t="s">
        <v>11</v>
      </c>
      <c r="D2183" t="s">
        <v>11</v>
      </c>
      <c r="E2183" t="s">
        <v>12</v>
      </c>
      <c r="F2183" t="s">
        <v>24</v>
      </c>
      <c r="G2183">
        <v>84651</v>
      </c>
      <c r="H2183">
        <v>0</v>
      </c>
      <c r="I2183">
        <v>0.39</v>
      </c>
      <c r="J2183">
        <v>7.86</v>
      </c>
    </row>
    <row r="2184" spans="1:10" x14ac:dyDescent="0.2">
      <c r="A2184" s="1">
        <v>44165</v>
      </c>
      <c r="B2184" t="s">
        <v>2307</v>
      </c>
      <c r="C2184" t="s">
        <v>11</v>
      </c>
      <c r="D2184" t="s">
        <v>11</v>
      </c>
      <c r="E2184" t="s">
        <v>12</v>
      </c>
      <c r="F2184" t="s">
        <v>13</v>
      </c>
      <c r="G2184">
        <v>84045</v>
      </c>
      <c r="H2184">
        <v>0</v>
      </c>
      <c r="I2184">
        <v>0</v>
      </c>
      <c r="J2184">
        <v>2.4</v>
      </c>
    </row>
    <row r="2185" spans="1:10" x14ac:dyDescent="0.2">
      <c r="A2185" s="1">
        <v>44165</v>
      </c>
      <c r="B2185" t="s">
        <v>2308</v>
      </c>
      <c r="C2185" t="s">
        <v>11</v>
      </c>
      <c r="D2185" t="s">
        <v>11</v>
      </c>
      <c r="E2185" t="s">
        <v>12</v>
      </c>
      <c r="F2185" t="s">
        <v>16</v>
      </c>
      <c r="G2185">
        <v>11516</v>
      </c>
      <c r="H2185">
        <v>0</v>
      </c>
      <c r="I2185">
        <v>3.65</v>
      </c>
      <c r="J2185">
        <v>5.95</v>
      </c>
    </row>
    <row r="2186" spans="1:10" x14ac:dyDescent="0.2">
      <c r="A2186" s="1">
        <v>44165</v>
      </c>
      <c r="B2186" t="s">
        <v>2309</v>
      </c>
      <c r="C2186" t="s">
        <v>11</v>
      </c>
      <c r="D2186" t="s">
        <v>11</v>
      </c>
      <c r="E2186" t="s">
        <v>12</v>
      </c>
      <c r="F2186" t="s">
        <v>16</v>
      </c>
      <c r="G2186">
        <v>84065</v>
      </c>
      <c r="H2186">
        <v>0</v>
      </c>
      <c r="I2186">
        <v>1.1399999999999999</v>
      </c>
      <c r="J2186">
        <v>3.46</v>
      </c>
    </row>
    <row r="2187" spans="1:10" x14ac:dyDescent="0.2">
      <c r="A2187" s="1">
        <v>44165</v>
      </c>
      <c r="B2187" t="s">
        <v>2310</v>
      </c>
      <c r="C2187" t="s">
        <v>11</v>
      </c>
      <c r="D2187" t="s">
        <v>11</v>
      </c>
      <c r="E2187" t="s">
        <v>12</v>
      </c>
      <c r="F2187" t="s">
        <v>24</v>
      </c>
      <c r="G2187">
        <v>84143</v>
      </c>
      <c r="H2187">
        <v>0</v>
      </c>
      <c r="I2187">
        <v>0.39</v>
      </c>
      <c r="J2187">
        <v>7.86</v>
      </c>
    </row>
    <row r="2188" spans="1:10" x14ac:dyDescent="0.2">
      <c r="A2188" s="1">
        <v>44165</v>
      </c>
      <c r="B2188" t="s">
        <v>2311</v>
      </c>
      <c r="C2188" t="s">
        <v>11</v>
      </c>
      <c r="D2188" t="s">
        <v>11</v>
      </c>
      <c r="E2188" t="s">
        <v>12</v>
      </c>
      <c r="F2188" t="s">
        <v>24</v>
      </c>
      <c r="G2188">
        <v>11756</v>
      </c>
      <c r="H2188">
        <v>0</v>
      </c>
      <c r="I2188">
        <v>13.19</v>
      </c>
      <c r="J2188">
        <v>9.9600000000000009</v>
      </c>
    </row>
    <row r="2189" spans="1:10" x14ac:dyDescent="0.2">
      <c r="A2189" s="1">
        <v>44165</v>
      </c>
      <c r="B2189" t="s">
        <v>2312</v>
      </c>
      <c r="C2189" t="s">
        <v>11</v>
      </c>
      <c r="D2189" t="s">
        <v>11</v>
      </c>
      <c r="E2189" t="s">
        <v>12</v>
      </c>
      <c r="F2189" t="s">
        <v>24</v>
      </c>
      <c r="G2189">
        <v>11001</v>
      </c>
      <c r="H2189">
        <v>0</v>
      </c>
      <c r="I2189">
        <v>4.9400000000000004</v>
      </c>
      <c r="J2189">
        <v>9.9600000000000009</v>
      </c>
    </row>
    <row r="2190" spans="1:10" x14ac:dyDescent="0.2">
      <c r="A2190" s="1">
        <v>44165</v>
      </c>
      <c r="B2190" t="s">
        <v>2313</v>
      </c>
      <c r="C2190" t="s">
        <v>11</v>
      </c>
      <c r="D2190" t="s">
        <v>11</v>
      </c>
      <c r="E2190" t="s">
        <v>12</v>
      </c>
      <c r="F2190" t="s">
        <v>16</v>
      </c>
      <c r="G2190">
        <v>84067</v>
      </c>
      <c r="H2190">
        <v>0</v>
      </c>
      <c r="I2190">
        <v>0.61</v>
      </c>
      <c r="J2190">
        <v>5.29</v>
      </c>
    </row>
    <row r="2191" spans="1:10" x14ac:dyDescent="0.2">
      <c r="A2191" s="1">
        <v>44165</v>
      </c>
      <c r="B2191" t="s">
        <v>2314</v>
      </c>
      <c r="C2191" t="s">
        <v>11</v>
      </c>
      <c r="D2191" t="s">
        <v>11</v>
      </c>
      <c r="E2191" t="s">
        <v>12</v>
      </c>
      <c r="F2191" t="s">
        <v>24</v>
      </c>
      <c r="G2191">
        <v>93117</v>
      </c>
      <c r="H2191">
        <v>0</v>
      </c>
      <c r="I2191">
        <v>2.46</v>
      </c>
      <c r="J2191">
        <v>9.7899999999999991</v>
      </c>
    </row>
    <row r="2192" spans="1:10" x14ac:dyDescent="0.2">
      <c r="A2192" s="1">
        <v>44165</v>
      </c>
      <c r="B2192" t="s">
        <v>2315</v>
      </c>
      <c r="C2192" t="s">
        <v>11</v>
      </c>
      <c r="D2192" t="s">
        <v>11</v>
      </c>
      <c r="E2192" t="s">
        <v>12</v>
      </c>
      <c r="F2192" t="s">
        <v>24</v>
      </c>
      <c r="G2192">
        <v>10025</v>
      </c>
      <c r="H2192">
        <v>0</v>
      </c>
      <c r="I2192">
        <v>4.9400000000000004</v>
      </c>
      <c r="J2192">
        <v>9.9600000000000009</v>
      </c>
    </row>
    <row r="2193" spans="1:10" x14ac:dyDescent="0.2">
      <c r="A2193" s="1">
        <v>44166</v>
      </c>
      <c r="B2193" t="s">
        <v>2316</v>
      </c>
      <c r="C2193" t="s">
        <v>11</v>
      </c>
      <c r="D2193" t="s">
        <v>11</v>
      </c>
      <c r="E2193" t="s">
        <v>12</v>
      </c>
      <c r="F2193" t="s">
        <v>24</v>
      </c>
      <c r="G2193">
        <v>33704</v>
      </c>
      <c r="H2193">
        <v>0</v>
      </c>
      <c r="I2193">
        <v>4.9400000000000004</v>
      </c>
      <c r="J2193">
        <v>9.9600000000000009</v>
      </c>
    </row>
    <row r="2194" spans="1:10" x14ac:dyDescent="0.2">
      <c r="A2194" s="1">
        <v>44166</v>
      </c>
      <c r="B2194" t="s">
        <v>2317</v>
      </c>
      <c r="C2194" t="s">
        <v>11</v>
      </c>
      <c r="D2194" t="s">
        <v>11</v>
      </c>
      <c r="E2194" t="s">
        <v>12</v>
      </c>
      <c r="F2194" t="s">
        <v>24</v>
      </c>
      <c r="G2194">
        <v>89129</v>
      </c>
      <c r="H2194">
        <v>0</v>
      </c>
      <c r="I2194">
        <v>1.48</v>
      </c>
      <c r="J2194">
        <v>8.42</v>
      </c>
    </row>
    <row r="2195" spans="1:10" x14ac:dyDescent="0.2">
      <c r="A2195" s="1">
        <v>44166</v>
      </c>
      <c r="B2195" t="s">
        <v>2318</v>
      </c>
      <c r="C2195" t="s">
        <v>11</v>
      </c>
      <c r="D2195" t="s">
        <v>11</v>
      </c>
      <c r="E2195" t="s">
        <v>260</v>
      </c>
      <c r="F2195" t="s">
        <v>261</v>
      </c>
      <c r="G2195">
        <v>73072</v>
      </c>
      <c r="H2195">
        <v>0</v>
      </c>
      <c r="I2195">
        <v>4.09</v>
      </c>
      <c r="J2195">
        <v>10.33</v>
      </c>
    </row>
    <row r="2196" spans="1:10" x14ac:dyDescent="0.2">
      <c r="A2196" s="1">
        <v>44166</v>
      </c>
      <c r="B2196" t="s">
        <v>2319</v>
      </c>
      <c r="C2196" t="s">
        <v>11</v>
      </c>
      <c r="D2196" t="s">
        <v>11</v>
      </c>
      <c r="E2196" t="s">
        <v>12</v>
      </c>
      <c r="F2196" t="s">
        <v>24</v>
      </c>
      <c r="G2196">
        <v>84095</v>
      </c>
      <c r="H2196">
        <v>0</v>
      </c>
      <c r="I2196">
        <v>0.84</v>
      </c>
      <c r="J2196">
        <v>7.86</v>
      </c>
    </row>
    <row r="2197" spans="1:10" x14ac:dyDescent="0.2">
      <c r="A2197" s="1">
        <v>44166</v>
      </c>
      <c r="B2197" t="s">
        <v>2320</v>
      </c>
      <c r="C2197" t="s">
        <v>11</v>
      </c>
      <c r="D2197" t="s">
        <v>11</v>
      </c>
      <c r="E2197" t="s">
        <v>12</v>
      </c>
      <c r="F2197" t="s">
        <v>24</v>
      </c>
      <c r="G2197">
        <v>11001</v>
      </c>
      <c r="H2197">
        <v>0</v>
      </c>
      <c r="I2197">
        <v>13.19</v>
      </c>
      <c r="J2197">
        <v>9.9600000000000009</v>
      </c>
    </row>
    <row r="2198" spans="1:10" x14ac:dyDescent="0.2">
      <c r="A2198" s="1">
        <v>44166</v>
      </c>
      <c r="B2198" t="s">
        <v>2321</v>
      </c>
      <c r="C2198" t="s">
        <v>11</v>
      </c>
      <c r="D2198" t="s">
        <v>11</v>
      </c>
      <c r="E2198" t="s">
        <v>260</v>
      </c>
      <c r="F2198" t="s">
        <v>261</v>
      </c>
      <c r="G2198">
        <v>98683</v>
      </c>
      <c r="H2198">
        <v>0</v>
      </c>
      <c r="I2198">
        <v>3.38</v>
      </c>
      <c r="J2198">
        <v>8.8800000000000008</v>
      </c>
    </row>
    <row r="2199" spans="1:10" x14ac:dyDescent="0.2">
      <c r="A2199" s="1">
        <v>44167</v>
      </c>
      <c r="B2199" t="s">
        <v>2322</v>
      </c>
      <c r="C2199" t="s">
        <v>11</v>
      </c>
      <c r="D2199" t="s">
        <v>11</v>
      </c>
      <c r="E2199" t="s">
        <v>12</v>
      </c>
      <c r="F2199" t="s">
        <v>24</v>
      </c>
      <c r="G2199">
        <v>93940</v>
      </c>
      <c r="H2199">
        <v>0</v>
      </c>
      <c r="I2199">
        <v>1.48</v>
      </c>
      <c r="J2199">
        <v>8.42</v>
      </c>
    </row>
    <row r="2200" spans="1:10" x14ac:dyDescent="0.2">
      <c r="A2200" s="1">
        <v>44167</v>
      </c>
      <c r="B2200" t="s">
        <v>2323</v>
      </c>
      <c r="C2200" t="s">
        <v>11</v>
      </c>
      <c r="D2200" t="s">
        <v>11</v>
      </c>
      <c r="E2200" t="s">
        <v>12</v>
      </c>
      <c r="F2200" t="s">
        <v>24</v>
      </c>
      <c r="G2200">
        <v>85042</v>
      </c>
      <c r="H2200">
        <v>0</v>
      </c>
      <c r="I2200">
        <v>1.48</v>
      </c>
      <c r="J2200">
        <v>8.42</v>
      </c>
    </row>
    <row r="2201" spans="1:10" x14ac:dyDescent="0.2">
      <c r="A2201" s="1">
        <v>44167</v>
      </c>
      <c r="B2201" t="s">
        <v>2324</v>
      </c>
      <c r="C2201" t="s">
        <v>11</v>
      </c>
      <c r="D2201" t="s">
        <v>11</v>
      </c>
      <c r="E2201" t="s">
        <v>12</v>
      </c>
      <c r="F2201" t="s">
        <v>24</v>
      </c>
      <c r="G2201">
        <v>22101</v>
      </c>
      <c r="H2201">
        <v>0</v>
      </c>
      <c r="I2201">
        <v>4.9400000000000004</v>
      </c>
      <c r="J2201">
        <v>9.9600000000000009</v>
      </c>
    </row>
    <row r="2202" spans="1:10" x14ac:dyDescent="0.2">
      <c r="A2202" s="1">
        <v>44167</v>
      </c>
      <c r="B2202" t="s">
        <v>2325</v>
      </c>
      <c r="C2202" t="s">
        <v>11</v>
      </c>
      <c r="D2202" t="s">
        <v>11</v>
      </c>
      <c r="E2202" t="s">
        <v>12</v>
      </c>
      <c r="F2202" t="s">
        <v>24</v>
      </c>
      <c r="G2202">
        <v>33897</v>
      </c>
      <c r="H2202">
        <v>0</v>
      </c>
      <c r="I2202">
        <v>4.9400000000000004</v>
      </c>
      <c r="J2202">
        <v>9.9600000000000009</v>
      </c>
    </row>
    <row r="2203" spans="1:10" x14ac:dyDescent="0.2">
      <c r="A2203" s="1">
        <v>44167</v>
      </c>
      <c r="B2203" t="s">
        <v>2326</v>
      </c>
      <c r="C2203" t="s">
        <v>11</v>
      </c>
      <c r="D2203" t="s">
        <v>11</v>
      </c>
      <c r="E2203" t="s">
        <v>12</v>
      </c>
      <c r="F2203" t="s">
        <v>24</v>
      </c>
      <c r="G2203">
        <v>84604</v>
      </c>
      <c r="H2203">
        <v>0</v>
      </c>
      <c r="I2203">
        <v>0.84</v>
      </c>
      <c r="J2203">
        <v>7.86</v>
      </c>
    </row>
    <row r="2204" spans="1:10" x14ac:dyDescent="0.2">
      <c r="A2204" s="1">
        <v>44167</v>
      </c>
      <c r="B2204" t="s">
        <v>2327</v>
      </c>
      <c r="C2204" t="s">
        <v>11</v>
      </c>
      <c r="D2204" t="s">
        <v>11</v>
      </c>
      <c r="E2204" t="s">
        <v>12</v>
      </c>
      <c r="F2204" t="s">
        <v>24</v>
      </c>
      <c r="G2204">
        <v>80210</v>
      </c>
      <c r="H2204">
        <v>0</v>
      </c>
      <c r="I2204">
        <v>1.48</v>
      </c>
      <c r="J2204">
        <v>8.42</v>
      </c>
    </row>
    <row r="2205" spans="1:10" x14ac:dyDescent="0.2">
      <c r="A2205" s="1">
        <v>44167</v>
      </c>
      <c r="B2205" t="s">
        <v>2328</v>
      </c>
      <c r="C2205" t="s">
        <v>11</v>
      </c>
      <c r="D2205" t="s">
        <v>11</v>
      </c>
      <c r="E2205" t="s">
        <v>12</v>
      </c>
      <c r="F2205" t="s">
        <v>24</v>
      </c>
      <c r="G2205">
        <v>90277</v>
      </c>
      <c r="H2205">
        <v>0</v>
      </c>
      <c r="I2205">
        <v>1.48</v>
      </c>
      <c r="J2205">
        <v>8.42</v>
      </c>
    </row>
    <row r="2206" spans="1:10" x14ac:dyDescent="0.2">
      <c r="A2206" s="1">
        <v>44168</v>
      </c>
      <c r="B2206" t="s">
        <v>2329</v>
      </c>
      <c r="C2206" t="s">
        <v>11</v>
      </c>
      <c r="D2206" t="s">
        <v>11</v>
      </c>
      <c r="E2206" t="s">
        <v>12</v>
      </c>
      <c r="F2206" t="s">
        <v>24</v>
      </c>
      <c r="G2206">
        <v>84065</v>
      </c>
      <c r="H2206">
        <v>0</v>
      </c>
      <c r="I2206">
        <v>0.39</v>
      </c>
      <c r="J2206">
        <v>7.86</v>
      </c>
    </row>
    <row r="2207" spans="1:10" x14ac:dyDescent="0.2">
      <c r="A2207" s="1">
        <v>44168</v>
      </c>
      <c r="B2207" t="s">
        <v>2330</v>
      </c>
      <c r="C2207" t="s">
        <v>11</v>
      </c>
      <c r="D2207" t="s">
        <v>11</v>
      </c>
      <c r="E2207" t="s">
        <v>12</v>
      </c>
      <c r="F2207" t="s">
        <v>24</v>
      </c>
      <c r="G2207" t="s">
        <v>2331</v>
      </c>
      <c r="H2207">
        <v>0</v>
      </c>
      <c r="I2207">
        <v>1.34</v>
      </c>
      <c r="J2207">
        <v>7.86</v>
      </c>
    </row>
    <row r="2208" spans="1:10" x14ac:dyDescent="0.2">
      <c r="A2208" s="1">
        <v>44168</v>
      </c>
      <c r="B2208" t="s">
        <v>2332</v>
      </c>
      <c r="C2208" t="s">
        <v>11</v>
      </c>
      <c r="D2208" t="s">
        <v>11</v>
      </c>
      <c r="E2208" t="s">
        <v>12</v>
      </c>
      <c r="F2208" t="s">
        <v>24</v>
      </c>
      <c r="G2208">
        <v>23503</v>
      </c>
      <c r="H2208">
        <v>0</v>
      </c>
      <c r="I2208">
        <v>13.19</v>
      </c>
      <c r="J2208">
        <v>9.9600000000000009</v>
      </c>
    </row>
    <row r="2209" spans="1:10" x14ac:dyDescent="0.2">
      <c r="A2209" s="1">
        <v>44168</v>
      </c>
      <c r="B2209" t="s">
        <v>2333</v>
      </c>
      <c r="C2209" t="s">
        <v>11</v>
      </c>
      <c r="D2209" t="s">
        <v>11</v>
      </c>
      <c r="E2209" t="s">
        <v>12</v>
      </c>
      <c r="F2209" t="s">
        <v>24</v>
      </c>
      <c r="G2209">
        <v>84015</v>
      </c>
      <c r="H2209">
        <v>0</v>
      </c>
      <c r="I2209">
        <v>0.39</v>
      </c>
      <c r="J2209">
        <v>7.86</v>
      </c>
    </row>
    <row r="2210" spans="1:10" x14ac:dyDescent="0.2">
      <c r="A2210" s="1">
        <v>44168</v>
      </c>
      <c r="B2210" t="s">
        <v>2334</v>
      </c>
      <c r="C2210" t="s">
        <v>11</v>
      </c>
      <c r="D2210" t="s">
        <v>11</v>
      </c>
      <c r="E2210" t="s">
        <v>12</v>
      </c>
      <c r="F2210" t="s">
        <v>24</v>
      </c>
      <c r="G2210">
        <v>95765</v>
      </c>
      <c r="H2210">
        <v>0</v>
      </c>
      <c r="I2210">
        <v>1.48</v>
      </c>
      <c r="J2210">
        <v>8.42</v>
      </c>
    </row>
    <row r="2211" spans="1:10" x14ac:dyDescent="0.2">
      <c r="A2211" s="1">
        <v>44168</v>
      </c>
      <c r="B2211" t="s">
        <v>2335</v>
      </c>
      <c r="C2211" t="s">
        <v>11</v>
      </c>
      <c r="D2211" t="s">
        <v>11</v>
      </c>
      <c r="E2211" t="s">
        <v>12</v>
      </c>
      <c r="F2211" t="s">
        <v>24</v>
      </c>
      <c r="G2211">
        <v>13655</v>
      </c>
      <c r="H2211">
        <v>0</v>
      </c>
      <c r="I2211">
        <v>13.19</v>
      </c>
      <c r="J2211">
        <v>9.9600000000000009</v>
      </c>
    </row>
    <row r="2212" spans="1:10" x14ac:dyDescent="0.2">
      <c r="A2212" s="1">
        <v>44168</v>
      </c>
      <c r="B2212" t="s">
        <v>2336</v>
      </c>
      <c r="C2212" t="s">
        <v>11</v>
      </c>
      <c r="D2212" t="s">
        <v>11</v>
      </c>
      <c r="E2212" t="s">
        <v>12</v>
      </c>
      <c r="F2212" t="s">
        <v>24</v>
      </c>
      <c r="G2212">
        <v>84065</v>
      </c>
      <c r="H2212">
        <v>0</v>
      </c>
      <c r="I2212">
        <v>0.84</v>
      </c>
      <c r="J2212">
        <v>7.86</v>
      </c>
    </row>
    <row r="2213" spans="1:10" x14ac:dyDescent="0.2">
      <c r="A2213" s="1">
        <v>44168</v>
      </c>
      <c r="B2213" t="s">
        <v>2337</v>
      </c>
      <c r="C2213" t="s">
        <v>11</v>
      </c>
      <c r="D2213" t="s">
        <v>11</v>
      </c>
      <c r="E2213" t="s">
        <v>12</v>
      </c>
      <c r="F2213" t="s">
        <v>24</v>
      </c>
      <c r="G2213">
        <v>98607</v>
      </c>
      <c r="H2213">
        <v>0</v>
      </c>
      <c r="I2213">
        <v>1.79</v>
      </c>
      <c r="J2213">
        <v>9.11</v>
      </c>
    </row>
    <row r="2214" spans="1:10" x14ac:dyDescent="0.2">
      <c r="A2214" s="1">
        <v>44168</v>
      </c>
      <c r="B2214" t="s">
        <v>2338</v>
      </c>
      <c r="C2214" t="s">
        <v>11</v>
      </c>
      <c r="D2214" t="s">
        <v>11</v>
      </c>
      <c r="E2214" t="s">
        <v>12</v>
      </c>
      <c r="F2214" t="s">
        <v>24</v>
      </c>
      <c r="G2214">
        <v>21045</v>
      </c>
      <c r="H2214">
        <v>0</v>
      </c>
      <c r="I2214">
        <v>4.9400000000000004</v>
      </c>
      <c r="J2214">
        <v>9.9600000000000009</v>
      </c>
    </row>
    <row r="2215" spans="1:10" x14ac:dyDescent="0.2">
      <c r="A2215" s="1">
        <v>44168</v>
      </c>
      <c r="B2215" t="s">
        <v>2339</v>
      </c>
      <c r="C2215" t="s">
        <v>11</v>
      </c>
      <c r="D2215" t="s">
        <v>11</v>
      </c>
      <c r="E2215" t="s">
        <v>12</v>
      </c>
      <c r="F2215" t="s">
        <v>24</v>
      </c>
      <c r="G2215">
        <v>11756</v>
      </c>
      <c r="H2215">
        <v>0</v>
      </c>
      <c r="I2215">
        <v>4.9400000000000004</v>
      </c>
      <c r="J2215">
        <v>9.9600000000000009</v>
      </c>
    </row>
    <row r="2216" spans="1:10" x14ac:dyDescent="0.2">
      <c r="A2216" s="1">
        <v>44168</v>
      </c>
      <c r="B2216" t="s">
        <v>2340</v>
      </c>
      <c r="C2216" t="s">
        <v>11</v>
      </c>
      <c r="D2216" t="s">
        <v>11</v>
      </c>
      <c r="E2216" t="s">
        <v>12</v>
      </c>
      <c r="F2216" t="s">
        <v>24</v>
      </c>
      <c r="G2216">
        <v>98683</v>
      </c>
      <c r="H2216">
        <v>0</v>
      </c>
      <c r="I2216">
        <v>1.74</v>
      </c>
      <c r="J2216">
        <v>9.16</v>
      </c>
    </row>
    <row r="2217" spans="1:10" x14ac:dyDescent="0.2">
      <c r="A2217" s="1">
        <v>44169</v>
      </c>
      <c r="B2217" t="s">
        <v>2341</v>
      </c>
      <c r="C2217" t="s">
        <v>11</v>
      </c>
      <c r="D2217" t="s">
        <v>11</v>
      </c>
      <c r="E2217" t="s">
        <v>12</v>
      </c>
      <c r="F2217" t="s">
        <v>24</v>
      </c>
      <c r="G2217">
        <v>98664</v>
      </c>
      <c r="H2217">
        <v>0</v>
      </c>
      <c r="I2217">
        <v>1.74</v>
      </c>
      <c r="J2217">
        <v>9.16</v>
      </c>
    </row>
    <row r="2218" spans="1:10" x14ac:dyDescent="0.2">
      <c r="A2218" s="1">
        <v>44169</v>
      </c>
      <c r="B2218" t="s">
        <v>2342</v>
      </c>
      <c r="C2218" t="s">
        <v>11</v>
      </c>
      <c r="D2218" t="s">
        <v>11</v>
      </c>
      <c r="E2218" t="s">
        <v>12</v>
      </c>
      <c r="F2218" t="s">
        <v>16</v>
      </c>
      <c r="G2218" s="2" t="s">
        <v>1466</v>
      </c>
      <c r="H2218">
        <v>0</v>
      </c>
      <c r="I2218">
        <v>1.04</v>
      </c>
      <c r="J2218">
        <v>4.71</v>
      </c>
    </row>
    <row r="2219" spans="1:10" x14ac:dyDescent="0.2">
      <c r="A2219" s="1">
        <v>44169</v>
      </c>
      <c r="B2219" t="s">
        <v>2343</v>
      </c>
      <c r="C2219" t="s">
        <v>11</v>
      </c>
      <c r="D2219" t="s">
        <v>11</v>
      </c>
      <c r="E2219" t="s">
        <v>12</v>
      </c>
      <c r="F2219" t="s">
        <v>16</v>
      </c>
      <c r="G2219" t="s">
        <v>2344</v>
      </c>
      <c r="H2219">
        <v>0</v>
      </c>
      <c r="I2219">
        <v>1.19</v>
      </c>
      <c r="J2219">
        <v>3.56</v>
      </c>
    </row>
    <row r="2220" spans="1:10" x14ac:dyDescent="0.2">
      <c r="A2220" s="1">
        <v>44169</v>
      </c>
      <c r="B2220" t="s">
        <v>2345</v>
      </c>
      <c r="C2220" t="s">
        <v>11</v>
      </c>
      <c r="D2220" t="s">
        <v>11</v>
      </c>
      <c r="E2220" t="s">
        <v>12</v>
      </c>
      <c r="F2220" t="s">
        <v>16</v>
      </c>
      <c r="G2220">
        <v>76155</v>
      </c>
      <c r="H2220">
        <v>0</v>
      </c>
      <c r="I2220">
        <v>1.19</v>
      </c>
      <c r="J2220">
        <v>3.56</v>
      </c>
    </row>
    <row r="2221" spans="1:10" x14ac:dyDescent="0.2">
      <c r="A2221" s="1">
        <v>44169</v>
      </c>
      <c r="B2221" t="s">
        <v>2346</v>
      </c>
      <c r="C2221" t="s">
        <v>11</v>
      </c>
      <c r="D2221" t="s">
        <v>11</v>
      </c>
      <c r="E2221" t="s">
        <v>12</v>
      </c>
      <c r="F2221" t="s">
        <v>16</v>
      </c>
      <c r="G2221">
        <v>56501</v>
      </c>
      <c r="H2221">
        <v>0</v>
      </c>
      <c r="I2221">
        <v>1.19</v>
      </c>
      <c r="J2221">
        <v>3.56</v>
      </c>
    </row>
    <row r="2222" spans="1:10" x14ac:dyDescent="0.2">
      <c r="A2222" s="1">
        <v>44169</v>
      </c>
      <c r="B2222" t="s">
        <v>2347</v>
      </c>
      <c r="C2222" t="s">
        <v>11</v>
      </c>
      <c r="D2222" t="s">
        <v>11</v>
      </c>
      <c r="E2222" t="s">
        <v>12</v>
      </c>
      <c r="F2222" t="s">
        <v>16</v>
      </c>
      <c r="G2222">
        <v>84601</v>
      </c>
      <c r="H2222">
        <v>0</v>
      </c>
      <c r="I2222">
        <v>1.1399999999999999</v>
      </c>
      <c r="J2222">
        <v>3.46</v>
      </c>
    </row>
    <row r="2223" spans="1:10" x14ac:dyDescent="0.2">
      <c r="A2223" s="1">
        <v>44169</v>
      </c>
      <c r="B2223" t="s">
        <v>2348</v>
      </c>
      <c r="C2223" t="s">
        <v>11</v>
      </c>
      <c r="D2223" t="s">
        <v>11</v>
      </c>
      <c r="E2223" t="s">
        <v>12</v>
      </c>
      <c r="F2223" t="s">
        <v>16</v>
      </c>
      <c r="G2223">
        <v>76209</v>
      </c>
      <c r="H2223">
        <v>0</v>
      </c>
      <c r="I2223">
        <v>1.19</v>
      </c>
      <c r="J2223">
        <v>3.56</v>
      </c>
    </row>
    <row r="2224" spans="1:10" x14ac:dyDescent="0.2">
      <c r="A2224" s="1">
        <v>44169</v>
      </c>
      <c r="B2224" t="s">
        <v>2349</v>
      </c>
      <c r="C2224" t="s">
        <v>11</v>
      </c>
      <c r="D2224" t="s">
        <v>11</v>
      </c>
      <c r="E2224" t="s">
        <v>12</v>
      </c>
      <c r="F2224" t="s">
        <v>16</v>
      </c>
      <c r="G2224">
        <v>93444</v>
      </c>
      <c r="H2224">
        <v>0</v>
      </c>
      <c r="I2224">
        <v>1.1499999999999999</v>
      </c>
      <c r="J2224">
        <v>4.25</v>
      </c>
    </row>
    <row r="2225" spans="1:10" x14ac:dyDescent="0.2">
      <c r="A2225" s="1">
        <v>44169</v>
      </c>
      <c r="B2225" t="s">
        <v>2350</v>
      </c>
      <c r="C2225" t="s">
        <v>11</v>
      </c>
      <c r="D2225" t="s">
        <v>11</v>
      </c>
      <c r="E2225" t="s">
        <v>12</v>
      </c>
      <c r="F2225" t="s">
        <v>24</v>
      </c>
      <c r="G2225">
        <v>84143</v>
      </c>
      <c r="H2225">
        <v>0</v>
      </c>
      <c r="I2225">
        <v>0.84</v>
      </c>
      <c r="J2225">
        <v>7.86</v>
      </c>
    </row>
    <row r="2226" spans="1:10" x14ac:dyDescent="0.2">
      <c r="A2226" s="1">
        <v>44169</v>
      </c>
      <c r="B2226" t="s">
        <v>2351</v>
      </c>
      <c r="C2226" t="s">
        <v>11</v>
      </c>
      <c r="D2226" t="s">
        <v>11</v>
      </c>
      <c r="E2226" t="s">
        <v>12</v>
      </c>
      <c r="F2226" t="s">
        <v>16</v>
      </c>
      <c r="G2226">
        <v>84097</v>
      </c>
      <c r="H2226">
        <v>0</v>
      </c>
      <c r="I2226">
        <v>1.1200000000000001</v>
      </c>
      <c r="J2226">
        <v>4.18</v>
      </c>
    </row>
    <row r="2227" spans="1:10" x14ac:dyDescent="0.2">
      <c r="A2227" s="1">
        <v>44169</v>
      </c>
      <c r="B2227" t="s">
        <v>2352</v>
      </c>
      <c r="C2227" t="s">
        <v>11</v>
      </c>
      <c r="D2227" t="s">
        <v>11</v>
      </c>
      <c r="E2227" t="s">
        <v>12</v>
      </c>
      <c r="F2227" t="s">
        <v>24</v>
      </c>
      <c r="G2227">
        <v>41051</v>
      </c>
      <c r="H2227">
        <v>0</v>
      </c>
      <c r="I2227">
        <v>4.03</v>
      </c>
      <c r="J2227">
        <v>9.6199999999999992</v>
      </c>
    </row>
    <row r="2228" spans="1:10" x14ac:dyDescent="0.2">
      <c r="A2228" s="1">
        <v>44169</v>
      </c>
      <c r="B2228" t="s">
        <v>2353</v>
      </c>
      <c r="C2228" t="s">
        <v>11</v>
      </c>
      <c r="D2228" t="s">
        <v>11</v>
      </c>
      <c r="E2228" t="s">
        <v>12</v>
      </c>
      <c r="F2228" t="s">
        <v>24</v>
      </c>
      <c r="G2228">
        <v>19149</v>
      </c>
      <c r="H2228">
        <v>0</v>
      </c>
      <c r="I2228">
        <v>4.9400000000000004</v>
      </c>
      <c r="J2228">
        <v>9.9600000000000009</v>
      </c>
    </row>
    <row r="2229" spans="1:10" x14ac:dyDescent="0.2">
      <c r="A2229" s="1">
        <v>44169</v>
      </c>
      <c r="B2229" t="s">
        <v>2354</v>
      </c>
      <c r="C2229" t="s">
        <v>11</v>
      </c>
      <c r="D2229" t="s">
        <v>11</v>
      </c>
      <c r="E2229" t="s">
        <v>12</v>
      </c>
      <c r="F2229" t="s">
        <v>16</v>
      </c>
      <c r="G2229">
        <v>22407</v>
      </c>
      <c r="H2229">
        <v>0</v>
      </c>
      <c r="I2229">
        <v>1.08</v>
      </c>
      <c r="J2229">
        <v>3.92</v>
      </c>
    </row>
    <row r="2230" spans="1:10" x14ac:dyDescent="0.2">
      <c r="A2230" s="1">
        <v>44169</v>
      </c>
      <c r="B2230" t="s">
        <v>2355</v>
      </c>
      <c r="C2230" t="s">
        <v>11</v>
      </c>
      <c r="D2230" t="s">
        <v>11</v>
      </c>
      <c r="E2230" t="s">
        <v>12</v>
      </c>
      <c r="F2230" t="s">
        <v>24</v>
      </c>
      <c r="G2230">
        <v>12725</v>
      </c>
      <c r="H2230">
        <v>0</v>
      </c>
      <c r="I2230">
        <v>4.9400000000000004</v>
      </c>
      <c r="J2230">
        <v>9.9600000000000009</v>
      </c>
    </row>
    <row r="2231" spans="1:10" x14ac:dyDescent="0.2">
      <c r="A2231" s="1">
        <v>44169</v>
      </c>
      <c r="B2231" t="s">
        <v>2356</v>
      </c>
      <c r="C2231" t="s">
        <v>11</v>
      </c>
      <c r="D2231" t="s">
        <v>11</v>
      </c>
      <c r="E2231" t="s">
        <v>260</v>
      </c>
      <c r="F2231" t="s">
        <v>261</v>
      </c>
      <c r="G2231">
        <v>97470</v>
      </c>
      <c r="H2231">
        <v>0</v>
      </c>
      <c r="I2231">
        <v>7.04</v>
      </c>
      <c r="J2231">
        <v>10.33</v>
      </c>
    </row>
    <row r="2232" spans="1:10" x14ac:dyDescent="0.2">
      <c r="A2232" s="1">
        <v>44169</v>
      </c>
      <c r="B2232" t="s">
        <v>2357</v>
      </c>
      <c r="C2232" t="s">
        <v>11</v>
      </c>
      <c r="D2232" t="s">
        <v>11</v>
      </c>
      <c r="E2232" t="s">
        <v>12</v>
      </c>
      <c r="F2232" t="s">
        <v>24</v>
      </c>
      <c r="G2232">
        <v>56001</v>
      </c>
      <c r="H2232">
        <v>0</v>
      </c>
      <c r="I2232">
        <v>1.79</v>
      </c>
      <c r="J2232">
        <v>9.11</v>
      </c>
    </row>
    <row r="2233" spans="1:10" x14ac:dyDescent="0.2">
      <c r="A2233" s="1">
        <v>44169</v>
      </c>
      <c r="B2233" t="s">
        <v>2358</v>
      </c>
      <c r="C2233" t="s">
        <v>11</v>
      </c>
      <c r="D2233" t="s">
        <v>11</v>
      </c>
      <c r="E2233" t="s">
        <v>12</v>
      </c>
      <c r="F2233" t="s">
        <v>16</v>
      </c>
      <c r="G2233">
        <v>90291</v>
      </c>
      <c r="H2233">
        <v>0</v>
      </c>
      <c r="I2233">
        <v>1.2</v>
      </c>
      <c r="J2233">
        <v>3.5</v>
      </c>
    </row>
    <row r="2234" spans="1:10" x14ac:dyDescent="0.2">
      <c r="A2234" s="1">
        <v>44169</v>
      </c>
      <c r="B2234" t="s">
        <v>2359</v>
      </c>
      <c r="C2234" t="s">
        <v>11</v>
      </c>
      <c r="D2234" t="s">
        <v>11</v>
      </c>
      <c r="E2234" t="s">
        <v>12</v>
      </c>
      <c r="F2234" t="s">
        <v>24</v>
      </c>
      <c r="G2234">
        <v>48820</v>
      </c>
      <c r="H2234">
        <v>0</v>
      </c>
      <c r="I2234">
        <v>2.35</v>
      </c>
      <c r="J2234">
        <v>9.4</v>
      </c>
    </row>
    <row r="2235" spans="1:10" x14ac:dyDescent="0.2">
      <c r="A2235" s="1">
        <v>44169</v>
      </c>
      <c r="B2235" t="s">
        <v>2360</v>
      </c>
      <c r="C2235" t="s">
        <v>11</v>
      </c>
      <c r="D2235" t="s">
        <v>11</v>
      </c>
      <c r="E2235" t="s">
        <v>12</v>
      </c>
      <c r="F2235" t="s">
        <v>24</v>
      </c>
      <c r="G2235">
        <v>92583</v>
      </c>
      <c r="H2235">
        <v>0</v>
      </c>
      <c r="I2235">
        <v>1.48</v>
      </c>
      <c r="J2235">
        <v>8.42</v>
      </c>
    </row>
    <row r="2236" spans="1:10" x14ac:dyDescent="0.2">
      <c r="A2236" s="1">
        <v>44169</v>
      </c>
      <c r="B2236" t="s">
        <v>2361</v>
      </c>
      <c r="C2236" t="s">
        <v>11</v>
      </c>
      <c r="D2236" t="s">
        <v>674</v>
      </c>
      <c r="E2236" t="s">
        <v>951</v>
      </c>
      <c r="F2236" t="s">
        <v>952</v>
      </c>
      <c r="G2236" t="s">
        <v>2362</v>
      </c>
      <c r="H2236">
        <v>24.96</v>
      </c>
      <c r="I2236">
        <v>77.290000000000006</v>
      </c>
      <c r="J2236">
        <v>29.35</v>
      </c>
    </row>
    <row r="2237" spans="1:10" x14ac:dyDescent="0.2">
      <c r="A2237" s="1">
        <v>44169</v>
      </c>
      <c r="B2237" t="s">
        <v>2363</v>
      </c>
      <c r="C2237" t="s">
        <v>11</v>
      </c>
      <c r="D2237" t="s">
        <v>11</v>
      </c>
      <c r="E2237" t="s">
        <v>12</v>
      </c>
      <c r="F2237" t="s">
        <v>24</v>
      </c>
      <c r="G2237">
        <v>11756</v>
      </c>
      <c r="H2237">
        <v>0</v>
      </c>
      <c r="I2237">
        <v>10.039999999999999</v>
      </c>
      <c r="J2237">
        <v>9.9600000000000009</v>
      </c>
    </row>
    <row r="2238" spans="1:10" x14ac:dyDescent="0.2">
      <c r="A2238" s="1">
        <v>44172</v>
      </c>
      <c r="B2238" t="s">
        <v>2364</v>
      </c>
      <c r="C2238" t="s">
        <v>11</v>
      </c>
      <c r="D2238" t="s">
        <v>11</v>
      </c>
      <c r="E2238" t="s">
        <v>12</v>
      </c>
      <c r="F2238" t="s">
        <v>16</v>
      </c>
      <c r="G2238">
        <v>94531</v>
      </c>
      <c r="H2238">
        <v>0</v>
      </c>
      <c r="I2238">
        <v>1.1499999999999999</v>
      </c>
      <c r="J2238">
        <v>4.25</v>
      </c>
    </row>
    <row r="2239" spans="1:10" x14ac:dyDescent="0.2">
      <c r="A2239" s="1">
        <v>44172</v>
      </c>
      <c r="B2239" t="s">
        <v>2365</v>
      </c>
      <c r="C2239" t="s">
        <v>11</v>
      </c>
      <c r="D2239" t="s">
        <v>11</v>
      </c>
      <c r="E2239" t="s">
        <v>12</v>
      </c>
      <c r="F2239" t="s">
        <v>16</v>
      </c>
      <c r="G2239" t="s">
        <v>2366</v>
      </c>
      <c r="H2239">
        <v>0</v>
      </c>
      <c r="I2239">
        <v>1.1299999999999999</v>
      </c>
      <c r="J2239">
        <v>3.77</v>
      </c>
    </row>
    <row r="2240" spans="1:10" x14ac:dyDescent="0.2">
      <c r="A2240" s="1">
        <v>44172</v>
      </c>
      <c r="B2240" t="s">
        <v>2367</v>
      </c>
      <c r="C2240" t="s">
        <v>11</v>
      </c>
      <c r="D2240" t="s">
        <v>11</v>
      </c>
      <c r="E2240" t="s">
        <v>12</v>
      </c>
      <c r="F2240" t="s">
        <v>24</v>
      </c>
      <c r="G2240" s="2" t="s">
        <v>2022</v>
      </c>
      <c r="H2240">
        <v>0</v>
      </c>
      <c r="I2240">
        <v>4.9400000000000004</v>
      </c>
      <c r="J2240">
        <v>9.9600000000000009</v>
      </c>
    </row>
    <row r="2241" spans="1:10" x14ac:dyDescent="0.2">
      <c r="A2241" s="1">
        <v>44172</v>
      </c>
      <c r="B2241" t="s">
        <v>2368</v>
      </c>
      <c r="C2241" t="s">
        <v>11</v>
      </c>
      <c r="D2241" t="s">
        <v>11</v>
      </c>
      <c r="E2241" t="s">
        <v>12</v>
      </c>
      <c r="F2241" t="s">
        <v>24</v>
      </c>
      <c r="G2241">
        <v>73012</v>
      </c>
      <c r="H2241">
        <v>0</v>
      </c>
      <c r="I2241">
        <v>3.44</v>
      </c>
      <c r="J2241">
        <v>9.11</v>
      </c>
    </row>
    <row r="2242" spans="1:10" x14ac:dyDescent="0.2">
      <c r="A2242" s="1">
        <v>44172</v>
      </c>
      <c r="B2242" t="s">
        <v>2369</v>
      </c>
      <c r="C2242" t="s">
        <v>11</v>
      </c>
      <c r="D2242" t="s">
        <v>11</v>
      </c>
      <c r="E2242" t="s">
        <v>260</v>
      </c>
      <c r="F2242" t="s">
        <v>261</v>
      </c>
      <c r="G2242">
        <v>11756</v>
      </c>
      <c r="H2242">
        <v>0</v>
      </c>
      <c r="I2242">
        <v>8.07</v>
      </c>
      <c r="J2242">
        <v>13.94</v>
      </c>
    </row>
    <row r="2243" spans="1:10" x14ac:dyDescent="0.2">
      <c r="A2243" s="1">
        <v>44172</v>
      </c>
      <c r="B2243" t="s">
        <v>2370</v>
      </c>
      <c r="C2243" t="s">
        <v>11</v>
      </c>
      <c r="D2243" t="s">
        <v>11</v>
      </c>
      <c r="E2243" t="s">
        <v>12</v>
      </c>
      <c r="F2243" t="s">
        <v>16</v>
      </c>
      <c r="G2243" t="s">
        <v>2371</v>
      </c>
      <c r="H2243">
        <v>0</v>
      </c>
      <c r="I2243">
        <v>1.2</v>
      </c>
      <c r="J2243">
        <v>3.5</v>
      </c>
    </row>
    <row r="2244" spans="1:10" x14ac:dyDescent="0.2">
      <c r="A2244" s="1">
        <v>44172</v>
      </c>
      <c r="B2244" t="s">
        <v>2372</v>
      </c>
      <c r="C2244" t="s">
        <v>11</v>
      </c>
      <c r="D2244" t="s">
        <v>11</v>
      </c>
      <c r="E2244" t="s">
        <v>12</v>
      </c>
      <c r="F2244" t="s">
        <v>24</v>
      </c>
      <c r="G2244">
        <v>40517</v>
      </c>
      <c r="H2244">
        <v>0</v>
      </c>
      <c r="I2244">
        <v>4.03</v>
      </c>
      <c r="J2244">
        <v>9.6199999999999992</v>
      </c>
    </row>
    <row r="2245" spans="1:10" x14ac:dyDescent="0.2">
      <c r="A2245" s="1">
        <v>44172</v>
      </c>
      <c r="B2245" t="s">
        <v>2373</v>
      </c>
      <c r="C2245" t="s">
        <v>11</v>
      </c>
      <c r="D2245" t="s">
        <v>11</v>
      </c>
      <c r="E2245" t="s">
        <v>12</v>
      </c>
      <c r="F2245" t="s">
        <v>24</v>
      </c>
      <c r="G2245">
        <v>91910</v>
      </c>
      <c r="H2245">
        <v>0</v>
      </c>
      <c r="I2245">
        <v>1.91</v>
      </c>
      <c r="J2245">
        <v>8.99</v>
      </c>
    </row>
    <row r="2246" spans="1:10" x14ac:dyDescent="0.2">
      <c r="A2246" s="1">
        <v>44172</v>
      </c>
      <c r="B2246" t="s">
        <v>2374</v>
      </c>
      <c r="C2246" t="s">
        <v>11</v>
      </c>
      <c r="D2246" t="s">
        <v>11</v>
      </c>
      <c r="E2246" t="s">
        <v>12</v>
      </c>
      <c r="F2246" t="s">
        <v>16</v>
      </c>
      <c r="G2246">
        <v>84057</v>
      </c>
      <c r="H2246">
        <v>0</v>
      </c>
      <c r="I2246">
        <v>0.81</v>
      </c>
      <c r="J2246">
        <v>2.99</v>
      </c>
    </row>
    <row r="2247" spans="1:10" x14ac:dyDescent="0.2">
      <c r="A2247" s="1">
        <v>44172</v>
      </c>
      <c r="B2247" t="s">
        <v>2375</v>
      </c>
      <c r="C2247" t="s">
        <v>11</v>
      </c>
      <c r="D2247" t="s">
        <v>11</v>
      </c>
      <c r="E2247" t="s">
        <v>12</v>
      </c>
      <c r="F2247" t="s">
        <v>24</v>
      </c>
      <c r="G2247">
        <v>11001</v>
      </c>
      <c r="H2247">
        <v>0</v>
      </c>
      <c r="I2247">
        <v>10.039999999999999</v>
      </c>
      <c r="J2247">
        <v>9.9600000000000009</v>
      </c>
    </row>
    <row r="2248" spans="1:10" x14ac:dyDescent="0.2">
      <c r="A2248" s="1">
        <v>44172</v>
      </c>
      <c r="B2248" t="s">
        <v>2376</v>
      </c>
      <c r="C2248" t="s">
        <v>11</v>
      </c>
      <c r="D2248" t="s">
        <v>11</v>
      </c>
      <c r="E2248" t="s">
        <v>12</v>
      </c>
      <c r="F2248" t="s">
        <v>24</v>
      </c>
      <c r="G2248">
        <v>14225</v>
      </c>
      <c r="H2248">
        <v>0</v>
      </c>
      <c r="I2248">
        <v>4.03</v>
      </c>
      <c r="J2248">
        <v>9.6199999999999992</v>
      </c>
    </row>
    <row r="2249" spans="1:10" x14ac:dyDescent="0.2">
      <c r="A2249" s="1">
        <v>44172</v>
      </c>
      <c r="B2249" t="s">
        <v>2377</v>
      </c>
      <c r="C2249" t="s">
        <v>11</v>
      </c>
      <c r="D2249" t="s">
        <v>11</v>
      </c>
      <c r="E2249" t="s">
        <v>12</v>
      </c>
      <c r="F2249" t="s">
        <v>24</v>
      </c>
      <c r="G2249">
        <v>27107</v>
      </c>
      <c r="H2249">
        <v>0</v>
      </c>
      <c r="I2249">
        <v>7.28</v>
      </c>
      <c r="J2249">
        <v>9.6199999999999992</v>
      </c>
    </row>
    <row r="2250" spans="1:10" x14ac:dyDescent="0.2">
      <c r="A2250" s="1">
        <v>44172</v>
      </c>
      <c r="B2250" t="s">
        <v>2378</v>
      </c>
      <c r="C2250" t="s">
        <v>11</v>
      </c>
      <c r="D2250" t="s">
        <v>11</v>
      </c>
      <c r="E2250" t="s">
        <v>12</v>
      </c>
      <c r="F2250" t="s">
        <v>24</v>
      </c>
      <c r="G2250">
        <v>92887</v>
      </c>
      <c r="H2250">
        <v>0</v>
      </c>
      <c r="I2250">
        <v>1.48</v>
      </c>
      <c r="J2250">
        <v>8.42</v>
      </c>
    </row>
    <row r="2251" spans="1:10" x14ac:dyDescent="0.2">
      <c r="A2251" s="1">
        <v>44172</v>
      </c>
      <c r="B2251" t="s">
        <v>2379</v>
      </c>
      <c r="C2251" t="s">
        <v>11</v>
      </c>
      <c r="D2251" t="s">
        <v>11</v>
      </c>
      <c r="E2251" t="s">
        <v>12</v>
      </c>
      <c r="F2251" t="s">
        <v>24</v>
      </c>
      <c r="G2251">
        <v>98942</v>
      </c>
      <c r="H2251">
        <v>0</v>
      </c>
      <c r="I2251">
        <v>3.44</v>
      </c>
      <c r="J2251">
        <v>9.11</v>
      </c>
    </row>
    <row r="2252" spans="1:10" x14ac:dyDescent="0.2">
      <c r="A2252" s="1">
        <v>44173</v>
      </c>
      <c r="B2252" t="s">
        <v>2380</v>
      </c>
      <c r="C2252" t="s">
        <v>11</v>
      </c>
      <c r="D2252" t="s">
        <v>11</v>
      </c>
      <c r="E2252" t="s">
        <v>12</v>
      </c>
      <c r="F2252" t="s">
        <v>24</v>
      </c>
      <c r="G2252">
        <v>77023</v>
      </c>
      <c r="H2252">
        <v>0</v>
      </c>
      <c r="I2252">
        <v>2.35</v>
      </c>
      <c r="J2252">
        <v>9.4</v>
      </c>
    </row>
    <row r="2253" spans="1:10" x14ac:dyDescent="0.2">
      <c r="A2253" s="1">
        <v>44173</v>
      </c>
      <c r="B2253" t="s">
        <v>2381</v>
      </c>
      <c r="C2253" t="s">
        <v>11</v>
      </c>
      <c r="D2253" t="s">
        <v>11</v>
      </c>
      <c r="E2253" t="s">
        <v>12</v>
      </c>
      <c r="F2253" t="s">
        <v>24</v>
      </c>
      <c r="G2253">
        <v>94531</v>
      </c>
      <c r="H2253">
        <v>0</v>
      </c>
      <c r="I2253">
        <v>1.48</v>
      </c>
      <c r="J2253">
        <v>8.42</v>
      </c>
    </row>
    <row r="2254" spans="1:10" x14ac:dyDescent="0.2">
      <c r="A2254" s="1">
        <v>44173</v>
      </c>
      <c r="B2254" t="s">
        <v>2382</v>
      </c>
      <c r="C2254" t="s">
        <v>11</v>
      </c>
      <c r="D2254" t="s">
        <v>11</v>
      </c>
      <c r="E2254" t="s">
        <v>260</v>
      </c>
      <c r="F2254" t="s">
        <v>261</v>
      </c>
      <c r="G2254">
        <v>50322</v>
      </c>
      <c r="H2254">
        <v>0</v>
      </c>
      <c r="I2254">
        <v>3.38</v>
      </c>
      <c r="J2254">
        <v>8.8800000000000008</v>
      </c>
    </row>
    <row r="2255" spans="1:10" x14ac:dyDescent="0.2">
      <c r="A2255" s="1">
        <v>44174</v>
      </c>
      <c r="B2255" t="s">
        <v>2383</v>
      </c>
      <c r="C2255" t="s">
        <v>11</v>
      </c>
      <c r="D2255" t="s">
        <v>11</v>
      </c>
      <c r="E2255" t="s">
        <v>12</v>
      </c>
      <c r="F2255" t="s">
        <v>24</v>
      </c>
      <c r="G2255">
        <v>23503</v>
      </c>
      <c r="H2255">
        <v>0</v>
      </c>
      <c r="I2255">
        <v>10.039999999999999</v>
      </c>
      <c r="J2255">
        <v>9.9600000000000009</v>
      </c>
    </row>
    <row r="2256" spans="1:10" x14ac:dyDescent="0.2">
      <c r="A2256" s="1">
        <v>44174</v>
      </c>
      <c r="B2256" t="s">
        <v>2384</v>
      </c>
      <c r="C2256" t="s">
        <v>11</v>
      </c>
      <c r="D2256" t="s">
        <v>11</v>
      </c>
      <c r="E2256" t="s">
        <v>12</v>
      </c>
      <c r="F2256" t="s">
        <v>24</v>
      </c>
      <c r="G2256">
        <v>93940</v>
      </c>
      <c r="H2256">
        <v>0</v>
      </c>
      <c r="I2256">
        <v>1.48</v>
      </c>
      <c r="J2256">
        <v>8.42</v>
      </c>
    </row>
    <row r="2257" spans="1:10" x14ac:dyDescent="0.2">
      <c r="A2257" s="1">
        <v>44174</v>
      </c>
      <c r="B2257" t="s">
        <v>2385</v>
      </c>
      <c r="C2257" t="s">
        <v>11</v>
      </c>
      <c r="D2257" t="s">
        <v>11</v>
      </c>
      <c r="E2257" t="s">
        <v>12</v>
      </c>
      <c r="F2257" t="s">
        <v>24</v>
      </c>
      <c r="G2257">
        <v>85042</v>
      </c>
      <c r="H2257">
        <v>0</v>
      </c>
      <c r="I2257">
        <v>1.48</v>
      </c>
      <c r="J2257">
        <v>8.42</v>
      </c>
    </row>
    <row r="2258" spans="1:10" x14ac:dyDescent="0.2">
      <c r="A2258" s="1">
        <v>44174</v>
      </c>
      <c r="B2258" t="s">
        <v>2386</v>
      </c>
      <c r="C2258" t="s">
        <v>11</v>
      </c>
      <c r="D2258" t="s">
        <v>11</v>
      </c>
      <c r="E2258" t="s">
        <v>12</v>
      </c>
      <c r="F2258" t="s">
        <v>24</v>
      </c>
      <c r="G2258">
        <v>84143</v>
      </c>
      <c r="H2258">
        <v>0</v>
      </c>
      <c r="I2258">
        <v>0.39</v>
      </c>
      <c r="J2258">
        <v>7.86</v>
      </c>
    </row>
    <row r="2259" spans="1:10" x14ac:dyDescent="0.2">
      <c r="A2259" s="1">
        <v>44175</v>
      </c>
      <c r="B2259" t="s">
        <v>2387</v>
      </c>
      <c r="C2259" t="s">
        <v>11</v>
      </c>
      <c r="D2259" t="s">
        <v>11</v>
      </c>
      <c r="E2259" t="s">
        <v>12</v>
      </c>
      <c r="F2259" t="s">
        <v>16</v>
      </c>
      <c r="G2259">
        <v>76209</v>
      </c>
      <c r="H2259">
        <v>0</v>
      </c>
      <c r="I2259">
        <v>1.1200000000000001</v>
      </c>
      <c r="J2259">
        <v>4.33</v>
      </c>
    </row>
    <row r="2260" spans="1:10" x14ac:dyDescent="0.2">
      <c r="A2260" s="1">
        <v>44175</v>
      </c>
      <c r="B2260" t="s">
        <v>2388</v>
      </c>
      <c r="C2260" t="s">
        <v>11</v>
      </c>
      <c r="D2260" t="s">
        <v>11</v>
      </c>
      <c r="E2260" t="s">
        <v>12</v>
      </c>
      <c r="F2260" t="s">
        <v>16</v>
      </c>
      <c r="G2260">
        <v>76148</v>
      </c>
      <c r="H2260">
        <v>0</v>
      </c>
      <c r="I2260">
        <v>1.19</v>
      </c>
      <c r="J2260">
        <v>3.56</v>
      </c>
    </row>
    <row r="2261" spans="1:10" x14ac:dyDescent="0.2">
      <c r="A2261" s="1">
        <v>44175</v>
      </c>
      <c r="B2261" t="s">
        <v>2389</v>
      </c>
      <c r="C2261" t="s">
        <v>11</v>
      </c>
      <c r="D2261" t="s">
        <v>11</v>
      </c>
      <c r="E2261" t="s">
        <v>12</v>
      </c>
      <c r="F2261" t="s">
        <v>16</v>
      </c>
      <c r="G2261">
        <v>84065</v>
      </c>
      <c r="H2261">
        <v>0</v>
      </c>
      <c r="I2261">
        <v>1.1200000000000001</v>
      </c>
      <c r="J2261">
        <v>4.18</v>
      </c>
    </row>
    <row r="2262" spans="1:10" x14ac:dyDescent="0.2">
      <c r="A2262" s="1">
        <v>44175</v>
      </c>
      <c r="B2262" t="s">
        <v>2390</v>
      </c>
      <c r="C2262" t="s">
        <v>11</v>
      </c>
      <c r="D2262" t="s">
        <v>11</v>
      </c>
      <c r="E2262" t="s">
        <v>12</v>
      </c>
      <c r="F2262" t="s">
        <v>24</v>
      </c>
      <c r="G2262">
        <v>60610</v>
      </c>
      <c r="H2262">
        <v>0</v>
      </c>
      <c r="I2262">
        <v>2.35</v>
      </c>
      <c r="J2262">
        <v>9.4</v>
      </c>
    </row>
    <row r="2263" spans="1:10" x14ac:dyDescent="0.2">
      <c r="A2263" s="1">
        <v>44176</v>
      </c>
      <c r="B2263" t="s">
        <v>2391</v>
      </c>
      <c r="C2263" t="s">
        <v>11</v>
      </c>
      <c r="D2263" t="s">
        <v>11</v>
      </c>
      <c r="E2263" t="s">
        <v>12</v>
      </c>
      <c r="F2263" t="s">
        <v>24</v>
      </c>
      <c r="G2263">
        <v>95610</v>
      </c>
      <c r="H2263">
        <v>0</v>
      </c>
      <c r="I2263">
        <v>1.95</v>
      </c>
      <c r="J2263">
        <v>8.9499999999999993</v>
      </c>
    </row>
    <row r="2264" spans="1:10" x14ac:dyDescent="0.2">
      <c r="A2264" s="1">
        <v>44176</v>
      </c>
      <c r="B2264" t="s">
        <v>2392</v>
      </c>
      <c r="C2264" t="s">
        <v>11</v>
      </c>
      <c r="D2264" t="s">
        <v>11</v>
      </c>
      <c r="E2264" t="s">
        <v>260</v>
      </c>
      <c r="F2264" t="s">
        <v>261</v>
      </c>
      <c r="G2264">
        <v>84067</v>
      </c>
      <c r="H2264">
        <v>0</v>
      </c>
      <c r="I2264">
        <v>2.5299999999999998</v>
      </c>
      <c r="J2264">
        <v>8.25</v>
      </c>
    </row>
    <row r="2265" spans="1:10" x14ac:dyDescent="0.2">
      <c r="A2265" s="1">
        <v>44176</v>
      </c>
      <c r="B2265" t="s">
        <v>2393</v>
      </c>
      <c r="C2265" t="s">
        <v>11</v>
      </c>
      <c r="D2265" t="s">
        <v>11</v>
      </c>
      <c r="E2265" t="s">
        <v>260</v>
      </c>
      <c r="F2265" t="s">
        <v>261</v>
      </c>
      <c r="G2265">
        <v>84606</v>
      </c>
      <c r="H2265">
        <v>0</v>
      </c>
      <c r="I2265">
        <v>2.7</v>
      </c>
      <c r="J2265">
        <v>8.0299999999999994</v>
      </c>
    </row>
    <row r="2266" spans="1:10" x14ac:dyDescent="0.2">
      <c r="A2266" s="1">
        <v>44176</v>
      </c>
      <c r="B2266" t="s">
        <v>2394</v>
      </c>
      <c r="C2266" t="s">
        <v>11</v>
      </c>
      <c r="D2266" t="s">
        <v>11</v>
      </c>
      <c r="E2266" t="s">
        <v>12</v>
      </c>
      <c r="F2266" t="s">
        <v>24</v>
      </c>
      <c r="G2266">
        <v>59803</v>
      </c>
      <c r="H2266">
        <v>0</v>
      </c>
      <c r="I2266">
        <v>1.48</v>
      </c>
      <c r="J2266">
        <v>8.42</v>
      </c>
    </row>
    <row r="2267" spans="1:10" x14ac:dyDescent="0.2">
      <c r="A2267" s="1">
        <v>44176</v>
      </c>
      <c r="B2267" t="s">
        <v>2395</v>
      </c>
      <c r="C2267" t="s">
        <v>11</v>
      </c>
      <c r="D2267" t="s">
        <v>11</v>
      </c>
      <c r="E2267" t="s">
        <v>260</v>
      </c>
      <c r="F2267" t="s">
        <v>261</v>
      </c>
      <c r="G2267">
        <v>73012</v>
      </c>
      <c r="H2267">
        <v>0</v>
      </c>
      <c r="I2267">
        <v>4.09</v>
      </c>
      <c r="J2267">
        <v>10.33</v>
      </c>
    </row>
    <row r="2268" spans="1:10" x14ac:dyDescent="0.2">
      <c r="A2268" s="1">
        <v>44176</v>
      </c>
      <c r="B2268" t="s">
        <v>2396</v>
      </c>
      <c r="C2268" t="s">
        <v>11</v>
      </c>
      <c r="D2268" t="s">
        <v>11</v>
      </c>
      <c r="E2268" t="s">
        <v>12</v>
      </c>
      <c r="F2268" t="s">
        <v>24</v>
      </c>
      <c r="G2268" t="s">
        <v>2397</v>
      </c>
      <c r="H2268">
        <v>0</v>
      </c>
      <c r="I2268">
        <v>0.84</v>
      </c>
      <c r="J2268">
        <v>7.86</v>
      </c>
    </row>
    <row r="2269" spans="1:10" x14ac:dyDescent="0.2">
      <c r="A2269" s="1">
        <v>44176</v>
      </c>
      <c r="B2269" t="s">
        <v>2398</v>
      </c>
      <c r="C2269" t="s">
        <v>11</v>
      </c>
      <c r="D2269" t="s">
        <v>11</v>
      </c>
      <c r="E2269" t="s">
        <v>12</v>
      </c>
      <c r="F2269" t="s">
        <v>24</v>
      </c>
      <c r="G2269">
        <v>78730</v>
      </c>
      <c r="H2269">
        <v>0</v>
      </c>
      <c r="I2269">
        <v>3.85</v>
      </c>
      <c r="J2269">
        <v>9.4</v>
      </c>
    </row>
    <row r="2270" spans="1:10" x14ac:dyDescent="0.2">
      <c r="A2270" s="1">
        <v>44176</v>
      </c>
      <c r="B2270" t="s">
        <v>2399</v>
      </c>
      <c r="C2270" t="s">
        <v>11</v>
      </c>
      <c r="D2270" t="s">
        <v>11</v>
      </c>
      <c r="E2270" t="s">
        <v>12</v>
      </c>
      <c r="F2270" t="s">
        <v>24</v>
      </c>
      <c r="G2270">
        <v>98664</v>
      </c>
      <c r="H2270">
        <v>0</v>
      </c>
      <c r="I2270">
        <v>4.84</v>
      </c>
      <c r="J2270">
        <v>9.11</v>
      </c>
    </row>
    <row r="2271" spans="1:10" x14ac:dyDescent="0.2">
      <c r="A2271" s="1">
        <v>44176</v>
      </c>
      <c r="B2271" t="s">
        <v>2400</v>
      </c>
      <c r="C2271" t="s">
        <v>11</v>
      </c>
      <c r="D2271" t="s">
        <v>11</v>
      </c>
      <c r="E2271" t="s">
        <v>260</v>
      </c>
      <c r="F2271" t="s">
        <v>261</v>
      </c>
      <c r="G2271">
        <v>97008</v>
      </c>
      <c r="H2271">
        <v>0</v>
      </c>
      <c r="I2271">
        <v>3.38</v>
      </c>
      <c r="J2271">
        <v>8.8800000000000008</v>
      </c>
    </row>
    <row r="2272" spans="1:10" x14ac:dyDescent="0.2">
      <c r="A2272" s="1">
        <v>44176</v>
      </c>
      <c r="B2272" t="s">
        <v>2401</v>
      </c>
      <c r="C2272" t="s">
        <v>11</v>
      </c>
      <c r="D2272" t="s">
        <v>11</v>
      </c>
      <c r="E2272" t="s">
        <v>260</v>
      </c>
      <c r="F2272" t="s">
        <v>261</v>
      </c>
      <c r="G2272">
        <v>23503</v>
      </c>
      <c r="H2272">
        <v>0</v>
      </c>
      <c r="I2272">
        <v>8.3000000000000007</v>
      </c>
      <c r="J2272">
        <v>14.62</v>
      </c>
    </row>
    <row r="2273" spans="1:10" x14ac:dyDescent="0.2">
      <c r="A2273" s="1">
        <v>44176</v>
      </c>
      <c r="B2273" t="s">
        <v>2402</v>
      </c>
      <c r="C2273" t="s">
        <v>11</v>
      </c>
      <c r="D2273" t="s">
        <v>11</v>
      </c>
      <c r="E2273" t="s">
        <v>12</v>
      </c>
      <c r="F2273" t="s">
        <v>24</v>
      </c>
      <c r="G2273">
        <v>13207</v>
      </c>
      <c r="H2273">
        <v>0</v>
      </c>
      <c r="I2273">
        <v>4.9400000000000004</v>
      </c>
      <c r="J2273">
        <v>9.9600000000000009</v>
      </c>
    </row>
    <row r="2274" spans="1:10" x14ac:dyDescent="0.2">
      <c r="A2274" s="1">
        <v>44177</v>
      </c>
      <c r="B2274" t="s">
        <v>2403</v>
      </c>
      <c r="C2274" t="s">
        <v>11</v>
      </c>
      <c r="D2274" t="s">
        <v>11</v>
      </c>
      <c r="E2274" t="s">
        <v>260</v>
      </c>
      <c r="F2274" t="s">
        <v>261</v>
      </c>
      <c r="G2274">
        <v>84065</v>
      </c>
      <c r="H2274">
        <v>0</v>
      </c>
      <c r="I2274">
        <v>2.92</v>
      </c>
      <c r="J2274">
        <v>7.8</v>
      </c>
    </row>
    <row r="2275" spans="1:10" x14ac:dyDescent="0.2">
      <c r="A2275" s="1">
        <v>44177</v>
      </c>
      <c r="B2275" t="s">
        <v>2404</v>
      </c>
      <c r="C2275" t="s">
        <v>11</v>
      </c>
      <c r="D2275" t="s">
        <v>11</v>
      </c>
      <c r="E2275" t="s">
        <v>260</v>
      </c>
      <c r="F2275" t="s">
        <v>261</v>
      </c>
      <c r="G2275" t="s">
        <v>2405</v>
      </c>
      <c r="H2275">
        <v>0</v>
      </c>
      <c r="I2275">
        <v>6.18</v>
      </c>
      <c r="J2275">
        <v>12.97</v>
      </c>
    </row>
    <row r="2276" spans="1:10" x14ac:dyDescent="0.2">
      <c r="A2276" s="1">
        <v>44177</v>
      </c>
      <c r="B2276" t="s">
        <v>2406</v>
      </c>
      <c r="C2276" t="s">
        <v>11</v>
      </c>
      <c r="D2276" t="s">
        <v>11</v>
      </c>
      <c r="E2276" t="s">
        <v>12</v>
      </c>
      <c r="F2276" t="s">
        <v>24</v>
      </c>
      <c r="G2276">
        <v>43551</v>
      </c>
      <c r="H2276">
        <v>0</v>
      </c>
      <c r="I2276">
        <v>4.03</v>
      </c>
      <c r="J2276">
        <v>9.6199999999999992</v>
      </c>
    </row>
    <row r="2277" spans="1:10" x14ac:dyDescent="0.2">
      <c r="A2277" s="1">
        <v>44177</v>
      </c>
      <c r="B2277" t="s">
        <v>2407</v>
      </c>
      <c r="C2277" t="s">
        <v>11</v>
      </c>
      <c r="D2277" t="s">
        <v>11</v>
      </c>
      <c r="E2277" t="s">
        <v>12</v>
      </c>
      <c r="F2277" t="s">
        <v>24</v>
      </c>
      <c r="G2277">
        <v>85747</v>
      </c>
      <c r="H2277">
        <v>0</v>
      </c>
      <c r="I2277">
        <v>1.48</v>
      </c>
      <c r="J2277">
        <v>8.42</v>
      </c>
    </row>
    <row r="2278" spans="1:10" x14ac:dyDescent="0.2">
      <c r="A2278" s="1">
        <v>44177</v>
      </c>
      <c r="B2278" t="s">
        <v>2408</v>
      </c>
      <c r="C2278" t="s">
        <v>11</v>
      </c>
      <c r="D2278" t="s">
        <v>11</v>
      </c>
      <c r="E2278" t="s">
        <v>12</v>
      </c>
      <c r="F2278" t="s">
        <v>24</v>
      </c>
      <c r="G2278">
        <v>94531</v>
      </c>
      <c r="H2278">
        <v>0</v>
      </c>
      <c r="I2278">
        <v>1.48</v>
      </c>
      <c r="J2278">
        <v>8.42</v>
      </c>
    </row>
    <row r="2279" spans="1:10" x14ac:dyDescent="0.2">
      <c r="A2279" s="1">
        <v>44177</v>
      </c>
      <c r="B2279" t="s">
        <v>2409</v>
      </c>
      <c r="C2279" t="s">
        <v>11</v>
      </c>
      <c r="D2279" t="s">
        <v>11</v>
      </c>
      <c r="E2279" t="s">
        <v>12</v>
      </c>
      <c r="F2279" t="s">
        <v>24</v>
      </c>
      <c r="G2279">
        <v>84081</v>
      </c>
      <c r="H2279">
        <v>0</v>
      </c>
      <c r="I2279">
        <v>1.34</v>
      </c>
      <c r="J2279">
        <v>7.86</v>
      </c>
    </row>
    <row r="2280" spans="1:10" x14ac:dyDescent="0.2">
      <c r="A2280" s="1">
        <v>44177</v>
      </c>
      <c r="B2280" t="s">
        <v>2410</v>
      </c>
      <c r="C2280" t="s">
        <v>11</v>
      </c>
      <c r="D2280" t="s">
        <v>11</v>
      </c>
      <c r="E2280" t="s">
        <v>12</v>
      </c>
      <c r="F2280" t="s">
        <v>24</v>
      </c>
      <c r="G2280">
        <v>84765</v>
      </c>
      <c r="H2280">
        <v>0</v>
      </c>
      <c r="I2280">
        <v>0.39</v>
      </c>
      <c r="J2280">
        <v>7.86</v>
      </c>
    </row>
    <row r="2281" spans="1:10" x14ac:dyDescent="0.2">
      <c r="A2281" s="1">
        <v>44177</v>
      </c>
      <c r="B2281" t="s">
        <v>2411</v>
      </c>
      <c r="C2281" t="s">
        <v>11</v>
      </c>
      <c r="D2281" t="s">
        <v>11</v>
      </c>
      <c r="E2281" t="s">
        <v>12</v>
      </c>
      <c r="F2281" t="s">
        <v>24</v>
      </c>
      <c r="G2281">
        <v>83402</v>
      </c>
      <c r="H2281">
        <v>0</v>
      </c>
      <c r="I2281">
        <v>0.39</v>
      </c>
      <c r="J2281">
        <v>7.86</v>
      </c>
    </row>
    <row r="2282" spans="1:10" x14ac:dyDescent="0.2">
      <c r="A2282" s="1">
        <v>44178</v>
      </c>
      <c r="B2282" t="s">
        <v>2412</v>
      </c>
      <c r="C2282" t="s">
        <v>11</v>
      </c>
      <c r="D2282" t="s">
        <v>674</v>
      </c>
      <c r="E2282" t="s">
        <v>951</v>
      </c>
      <c r="F2282" t="s">
        <v>952</v>
      </c>
      <c r="G2282" t="s">
        <v>2413</v>
      </c>
      <c r="H2282">
        <v>24.96</v>
      </c>
      <c r="I2282">
        <v>69.52</v>
      </c>
      <c r="J2282">
        <v>27.15</v>
      </c>
    </row>
    <row r="2283" spans="1:10" x14ac:dyDescent="0.2">
      <c r="A2283" s="1">
        <v>44179</v>
      </c>
      <c r="B2283" t="s">
        <v>2414</v>
      </c>
      <c r="C2283" t="s">
        <v>11</v>
      </c>
      <c r="D2283" t="s">
        <v>11</v>
      </c>
      <c r="E2283" t="s">
        <v>12</v>
      </c>
      <c r="F2283" t="s">
        <v>16</v>
      </c>
      <c r="G2283">
        <v>73170</v>
      </c>
      <c r="H2283">
        <v>0</v>
      </c>
      <c r="I2283">
        <v>1.1200000000000001</v>
      </c>
      <c r="J2283">
        <v>4.33</v>
      </c>
    </row>
    <row r="2284" spans="1:10" x14ac:dyDescent="0.2">
      <c r="A2284" s="1">
        <v>44179</v>
      </c>
      <c r="B2284" t="s">
        <v>2415</v>
      </c>
      <c r="C2284" t="s">
        <v>11</v>
      </c>
      <c r="D2284" t="s">
        <v>11</v>
      </c>
      <c r="E2284" t="s">
        <v>12</v>
      </c>
      <c r="F2284" t="s">
        <v>24</v>
      </c>
      <c r="G2284">
        <v>27612</v>
      </c>
      <c r="H2284">
        <v>0</v>
      </c>
      <c r="I2284">
        <v>4.03</v>
      </c>
      <c r="J2284">
        <v>9.6199999999999992</v>
      </c>
    </row>
    <row r="2285" spans="1:10" x14ac:dyDescent="0.2">
      <c r="A2285" s="1">
        <v>44179</v>
      </c>
      <c r="B2285" t="s">
        <v>2416</v>
      </c>
      <c r="C2285" t="s">
        <v>11</v>
      </c>
      <c r="D2285" t="s">
        <v>11</v>
      </c>
      <c r="E2285" t="s">
        <v>12</v>
      </c>
      <c r="F2285" t="s">
        <v>24</v>
      </c>
      <c r="G2285">
        <v>27609</v>
      </c>
      <c r="H2285">
        <v>0</v>
      </c>
      <c r="I2285">
        <v>4.03</v>
      </c>
      <c r="J2285">
        <v>9.6199999999999992</v>
      </c>
    </row>
    <row r="2286" spans="1:10" x14ac:dyDescent="0.2">
      <c r="A2286" s="1">
        <v>44179</v>
      </c>
      <c r="B2286" t="s">
        <v>2417</v>
      </c>
      <c r="C2286" t="s">
        <v>11</v>
      </c>
      <c r="D2286" t="s">
        <v>11</v>
      </c>
      <c r="E2286" t="s">
        <v>260</v>
      </c>
      <c r="F2286" t="s">
        <v>261</v>
      </c>
      <c r="G2286">
        <v>68128</v>
      </c>
      <c r="H2286">
        <v>0</v>
      </c>
      <c r="I2286">
        <v>3.38</v>
      </c>
      <c r="J2286">
        <v>8.8800000000000008</v>
      </c>
    </row>
    <row r="2287" spans="1:10" x14ac:dyDescent="0.2">
      <c r="A2287" s="1">
        <v>44179</v>
      </c>
      <c r="B2287" t="s">
        <v>2418</v>
      </c>
      <c r="C2287" t="s">
        <v>11</v>
      </c>
      <c r="D2287" t="s">
        <v>11</v>
      </c>
      <c r="E2287" t="s">
        <v>12</v>
      </c>
      <c r="F2287" t="s">
        <v>24</v>
      </c>
      <c r="G2287">
        <v>19970</v>
      </c>
      <c r="H2287">
        <v>0</v>
      </c>
      <c r="I2287">
        <v>4.9400000000000004</v>
      </c>
      <c r="J2287">
        <v>9.9600000000000009</v>
      </c>
    </row>
    <row r="2288" spans="1:10" x14ac:dyDescent="0.2">
      <c r="A2288" s="1">
        <v>44179</v>
      </c>
      <c r="B2288" t="s">
        <v>2419</v>
      </c>
      <c r="C2288" t="s">
        <v>11</v>
      </c>
      <c r="D2288" t="s">
        <v>674</v>
      </c>
      <c r="E2288" t="s">
        <v>951</v>
      </c>
      <c r="F2288" t="s">
        <v>952</v>
      </c>
      <c r="G2288" t="s">
        <v>1214</v>
      </c>
      <c r="H2288">
        <v>24.96</v>
      </c>
      <c r="I2288">
        <v>91.01</v>
      </c>
      <c r="J2288">
        <v>35.729999999999997</v>
      </c>
    </row>
    <row r="2289" spans="1:10" x14ac:dyDescent="0.2">
      <c r="A2289" s="1">
        <v>44179</v>
      </c>
      <c r="B2289" t="s">
        <v>2420</v>
      </c>
      <c r="C2289" t="s">
        <v>11</v>
      </c>
      <c r="D2289" t="s">
        <v>11</v>
      </c>
      <c r="E2289" t="s">
        <v>12</v>
      </c>
      <c r="F2289" t="s">
        <v>24</v>
      </c>
      <c r="G2289">
        <v>80237</v>
      </c>
      <c r="H2289">
        <v>0</v>
      </c>
      <c r="I2289">
        <v>1.48</v>
      </c>
      <c r="J2289">
        <v>8.42</v>
      </c>
    </row>
    <row r="2290" spans="1:10" x14ac:dyDescent="0.2">
      <c r="A2290" s="1">
        <v>44179</v>
      </c>
      <c r="B2290" t="s">
        <v>2421</v>
      </c>
      <c r="C2290" t="s">
        <v>11</v>
      </c>
      <c r="D2290" t="s">
        <v>11</v>
      </c>
      <c r="E2290" t="s">
        <v>12</v>
      </c>
      <c r="F2290" t="s">
        <v>24</v>
      </c>
      <c r="G2290">
        <v>21014</v>
      </c>
      <c r="H2290">
        <v>0</v>
      </c>
      <c r="I2290">
        <v>10.039999999999999</v>
      </c>
      <c r="J2290">
        <v>9.9600000000000009</v>
      </c>
    </row>
    <row r="2291" spans="1:10" x14ac:dyDescent="0.2">
      <c r="A2291" s="1">
        <v>44179</v>
      </c>
      <c r="B2291" t="s">
        <v>2422</v>
      </c>
      <c r="C2291" t="s">
        <v>11</v>
      </c>
      <c r="D2291" t="s">
        <v>11</v>
      </c>
      <c r="E2291" t="s">
        <v>12</v>
      </c>
      <c r="F2291" t="s">
        <v>24</v>
      </c>
      <c r="G2291">
        <v>94531</v>
      </c>
      <c r="H2291">
        <v>0</v>
      </c>
      <c r="I2291">
        <v>2.48</v>
      </c>
      <c r="J2291">
        <v>8.42</v>
      </c>
    </row>
    <row r="2292" spans="1:10" x14ac:dyDescent="0.2">
      <c r="A2292" s="1">
        <v>44179</v>
      </c>
      <c r="B2292" t="s">
        <v>2423</v>
      </c>
      <c r="C2292" t="s">
        <v>11</v>
      </c>
      <c r="D2292" t="s">
        <v>11</v>
      </c>
      <c r="E2292" t="s">
        <v>12</v>
      </c>
      <c r="F2292" t="s">
        <v>16</v>
      </c>
      <c r="G2292">
        <v>78640</v>
      </c>
      <c r="H2292">
        <v>0</v>
      </c>
      <c r="I2292">
        <v>1.07</v>
      </c>
      <c r="J2292">
        <v>4.43</v>
      </c>
    </row>
    <row r="2293" spans="1:10" x14ac:dyDescent="0.2">
      <c r="A2293" s="1">
        <v>44179</v>
      </c>
      <c r="B2293" t="s">
        <v>2424</v>
      </c>
      <c r="C2293" t="s">
        <v>11</v>
      </c>
      <c r="D2293" t="s">
        <v>11</v>
      </c>
      <c r="E2293" t="s">
        <v>12</v>
      </c>
      <c r="F2293" t="s">
        <v>24</v>
      </c>
      <c r="G2293">
        <v>49507</v>
      </c>
      <c r="H2293">
        <v>0</v>
      </c>
      <c r="I2293">
        <v>3.85</v>
      </c>
      <c r="J2293">
        <v>9.4</v>
      </c>
    </row>
    <row r="2294" spans="1:10" x14ac:dyDescent="0.2">
      <c r="A2294" s="1">
        <v>44179</v>
      </c>
      <c r="B2294" t="s">
        <v>2425</v>
      </c>
      <c r="C2294" t="s">
        <v>11</v>
      </c>
      <c r="D2294" t="s">
        <v>11</v>
      </c>
      <c r="E2294" t="s">
        <v>12</v>
      </c>
      <c r="F2294" t="s">
        <v>24</v>
      </c>
      <c r="G2294">
        <v>90277</v>
      </c>
      <c r="H2294">
        <v>0</v>
      </c>
      <c r="I2294">
        <v>1.48</v>
      </c>
      <c r="J2294">
        <v>8.42</v>
      </c>
    </row>
    <row r="2295" spans="1:10" x14ac:dyDescent="0.2">
      <c r="A2295" s="1">
        <v>44179</v>
      </c>
      <c r="B2295" t="s">
        <v>2426</v>
      </c>
      <c r="C2295" t="s">
        <v>11</v>
      </c>
      <c r="D2295" t="s">
        <v>11</v>
      </c>
      <c r="E2295" t="s">
        <v>12</v>
      </c>
      <c r="F2295" t="s">
        <v>24</v>
      </c>
      <c r="G2295">
        <v>84645</v>
      </c>
      <c r="H2295">
        <v>0</v>
      </c>
      <c r="I2295">
        <v>0.84</v>
      </c>
      <c r="J2295">
        <v>7.86</v>
      </c>
    </row>
    <row r="2296" spans="1:10" x14ac:dyDescent="0.2">
      <c r="A2296" s="1">
        <v>44179</v>
      </c>
      <c r="B2296" t="s">
        <v>2427</v>
      </c>
      <c r="C2296" t="s">
        <v>11</v>
      </c>
      <c r="D2296" t="s">
        <v>11</v>
      </c>
      <c r="E2296" t="s">
        <v>12</v>
      </c>
      <c r="F2296" t="s">
        <v>24</v>
      </c>
      <c r="G2296">
        <v>90803</v>
      </c>
      <c r="H2296">
        <v>0</v>
      </c>
      <c r="I2296">
        <v>2.48</v>
      </c>
      <c r="J2296">
        <v>8.42</v>
      </c>
    </row>
    <row r="2297" spans="1:10" x14ac:dyDescent="0.2">
      <c r="A2297" s="1">
        <v>44179</v>
      </c>
      <c r="B2297" t="s">
        <v>2428</v>
      </c>
      <c r="C2297" t="s">
        <v>11</v>
      </c>
      <c r="D2297" t="s">
        <v>11</v>
      </c>
      <c r="E2297" t="s">
        <v>12</v>
      </c>
      <c r="F2297" t="s">
        <v>24</v>
      </c>
      <c r="G2297">
        <v>93940</v>
      </c>
      <c r="H2297">
        <v>0</v>
      </c>
      <c r="I2297">
        <v>1.95</v>
      </c>
      <c r="J2297">
        <v>8.9499999999999993</v>
      </c>
    </row>
    <row r="2298" spans="1:10" x14ac:dyDescent="0.2">
      <c r="A2298" s="1">
        <v>44179</v>
      </c>
      <c r="B2298" t="s">
        <v>2429</v>
      </c>
      <c r="C2298" t="s">
        <v>11</v>
      </c>
      <c r="D2298" t="s">
        <v>11</v>
      </c>
      <c r="E2298" t="s">
        <v>12</v>
      </c>
      <c r="F2298" t="s">
        <v>16</v>
      </c>
      <c r="G2298">
        <v>84005</v>
      </c>
      <c r="H2298">
        <v>0</v>
      </c>
      <c r="I2298">
        <v>1.1399999999999999</v>
      </c>
      <c r="J2298">
        <v>3.46</v>
      </c>
    </row>
    <row r="2299" spans="1:10" x14ac:dyDescent="0.2">
      <c r="A2299" s="1">
        <v>44179</v>
      </c>
      <c r="B2299" t="s">
        <v>2430</v>
      </c>
      <c r="C2299" t="s">
        <v>11</v>
      </c>
      <c r="D2299" t="s">
        <v>11</v>
      </c>
      <c r="E2299" t="s">
        <v>12</v>
      </c>
      <c r="F2299" t="s">
        <v>16</v>
      </c>
      <c r="G2299">
        <v>38464</v>
      </c>
      <c r="H2299">
        <v>0</v>
      </c>
      <c r="I2299">
        <v>1.07</v>
      </c>
      <c r="J2299">
        <v>4.43</v>
      </c>
    </row>
    <row r="2300" spans="1:10" x14ac:dyDescent="0.2">
      <c r="A2300" s="1">
        <v>44179</v>
      </c>
      <c r="B2300" t="s">
        <v>2431</v>
      </c>
      <c r="C2300" t="s">
        <v>11</v>
      </c>
      <c r="D2300" t="s">
        <v>11</v>
      </c>
      <c r="E2300" t="s">
        <v>260</v>
      </c>
      <c r="F2300" t="s">
        <v>261</v>
      </c>
      <c r="G2300">
        <v>75201</v>
      </c>
      <c r="H2300">
        <v>0</v>
      </c>
      <c r="I2300">
        <v>3.38</v>
      </c>
      <c r="J2300">
        <v>8.8800000000000008</v>
      </c>
    </row>
    <row r="2301" spans="1:10" x14ac:dyDescent="0.2">
      <c r="A2301" s="1">
        <v>44179</v>
      </c>
      <c r="B2301" t="s">
        <v>2432</v>
      </c>
      <c r="C2301" t="s">
        <v>11</v>
      </c>
      <c r="D2301" t="s">
        <v>11</v>
      </c>
      <c r="E2301" t="s">
        <v>12</v>
      </c>
      <c r="F2301" t="s">
        <v>16</v>
      </c>
      <c r="G2301">
        <v>32176</v>
      </c>
      <c r="H2301">
        <v>0</v>
      </c>
      <c r="I2301">
        <v>0.55000000000000004</v>
      </c>
      <c r="J2301">
        <v>5.95</v>
      </c>
    </row>
    <row r="2302" spans="1:10" x14ac:dyDescent="0.2">
      <c r="A2302" s="1">
        <v>44179</v>
      </c>
      <c r="B2302" t="s">
        <v>2433</v>
      </c>
      <c r="C2302" t="s">
        <v>11</v>
      </c>
      <c r="D2302" t="s">
        <v>11</v>
      </c>
      <c r="E2302" t="s">
        <v>12</v>
      </c>
      <c r="F2302" t="s">
        <v>24</v>
      </c>
      <c r="G2302">
        <v>53704</v>
      </c>
      <c r="H2302">
        <v>0</v>
      </c>
      <c r="I2302">
        <v>3.85</v>
      </c>
      <c r="J2302">
        <v>9.4</v>
      </c>
    </row>
    <row r="2303" spans="1:10" x14ac:dyDescent="0.2">
      <c r="A2303" s="1">
        <v>44179</v>
      </c>
      <c r="B2303" t="s">
        <v>2434</v>
      </c>
      <c r="C2303" t="s">
        <v>11</v>
      </c>
      <c r="D2303" t="s">
        <v>11</v>
      </c>
      <c r="E2303" t="s">
        <v>12</v>
      </c>
      <c r="F2303" t="s">
        <v>24</v>
      </c>
      <c r="G2303">
        <v>14477</v>
      </c>
      <c r="H2303">
        <v>0</v>
      </c>
      <c r="I2303">
        <v>4.03</v>
      </c>
      <c r="J2303">
        <v>9.6199999999999992</v>
      </c>
    </row>
    <row r="2304" spans="1:10" x14ac:dyDescent="0.2">
      <c r="A2304" s="1">
        <v>44179</v>
      </c>
      <c r="B2304" t="s">
        <v>2435</v>
      </c>
      <c r="C2304" t="s">
        <v>11</v>
      </c>
      <c r="D2304" t="s">
        <v>11</v>
      </c>
      <c r="E2304" t="s">
        <v>12</v>
      </c>
      <c r="F2304" t="s">
        <v>24</v>
      </c>
      <c r="G2304">
        <v>84143</v>
      </c>
      <c r="H2304">
        <v>0</v>
      </c>
      <c r="I2304">
        <v>0.84</v>
      </c>
      <c r="J2304">
        <v>7.86</v>
      </c>
    </row>
    <row r="2305" spans="1:10" x14ac:dyDescent="0.2">
      <c r="A2305" s="1">
        <v>44179</v>
      </c>
      <c r="B2305" t="s">
        <v>2436</v>
      </c>
      <c r="C2305" t="s">
        <v>11</v>
      </c>
      <c r="D2305" t="s">
        <v>11</v>
      </c>
      <c r="E2305" t="s">
        <v>12</v>
      </c>
      <c r="F2305" t="s">
        <v>24</v>
      </c>
      <c r="G2305">
        <v>78231</v>
      </c>
      <c r="H2305">
        <v>0</v>
      </c>
      <c r="I2305">
        <v>2.35</v>
      </c>
      <c r="J2305">
        <v>9.4</v>
      </c>
    </row>
    <row r="2306" spans="1:10" x14ac:dyDescent="0.2">
      <c r="A2306" s="1">
        <v>44179</v>
      </c>
      <c r="B2306" t="s">
        <v>2437</v>
      </c>
      <c r="C2306" t="s">
        <v>11</v>
      </c>
      <c r="D2306" t="s">
        <v>11</v>
      </c>
      <c r="E2306" t="s">
        <v>260</v>
      </c>
      <c r="F2306" t="s">
        <v>261</v>
      </c>
      <c r="G2306">
        <v>93444</v>
      </c>
      <c r="H2306">
        <v>0</v>
      </c>
      <c r="I2306">
        <v>5.57</v>
      </c>
      <c r="J2306">
        <v>9.61</v>
      </c>
    </row>
    <row r="2307" spans="1:10" x14ac:dyDescent="0.2">
      <c r="A2307" s="1">
        <v>44179</v>
      </c>
      <c r="B2307" t="s">
        <v>2438</v>
      </c>
      <c r="C2307" t="s">
        <v>11</v>
      </c>
      <c r="D2307" t="s">
        <v>11</v>
      </c>
      <c r="E2307" t="s">
        <v>260</v>
      </c>
      <c r="F2307" t="s">
        <v>261</v>
      </c>
      <c r="G2307">
        <v>84057</v>
      </c>
      <c r="H2307">
        <v>0</v>
      </c>
      <c r="I2307">
        <v>2.92</v>
      </c>
      <c r="J2307">
        <v>7.8</v>
      </c>
    </row>
    <row r="2308" spans="1:10" x14ac:dyDescent="0.2">
      <c r="A2308" s="1">
        <v>44179</v>
      </c>
      <c r="B2308" t="s">
        <v>2439</v>
      </c>
      <c r="C2308" t="s">
        <v>11</v>
      </c>
      <c r="D2308" t="s">
        <v>11</v>
      </c>
      <c r="E2308" t="s">
        <v>12</v>
      </c>
      <c r="F2308" t="s">
        <v>16</v>
      </c>
      <c r="G2308">
        <v>32951</v>
      </c>
      <c r="H2308">
        <v>0</v>
      </c>
      <c r="I2308">
        <v>1.04</v>
      </c>
      <c r="J2308">
        <v>4.71</v>
      </c>
    </row>
    <row r="2309" spans="1:10" x14ac:dyDescent="0.2">
      <c r="A2309" s="1">
        <v>44179</v>
      </c>
      <c r="B2309" t="s">
        <v>2440</v>
      </c>
      <c r="C2309" t="s">
        <v>11</v>
      </c>
      <c r="D2309" t="s">
        <v>11</v>
      </c>
      <c r="E2309" t="s">
        <v>12</v>
      </c>
      <c r="F2309" t="s">
        <v>16</v>
      </c>
      <c r="G2309">
        <v>94598</v>
      </c>
      <c r="H2309">
        <v>0</v>
      </c>
      <c r="I2309">
        <v>1.2</v>
      </c>
      <c r="J2309">
        <v>3.5</v>
      </c>
    </row>
    <row r="2310" spans="1:10" x14ac:dyDescent="0.2">
      <c r="A2310" s="1">
        <v>44179</v>
      </c>
      <c r="B2310" t="s">
        <v>2441</v>
      </c>
      <c r="C2310" t="s">
        <v>11</v>
      </c>
      <c r="D2310" t="s">
        <v>11</v>
      </c>
      <c r="E2310" t="s">
        <v>12</v>
      </c>
      <c r="F2310" t="s">
        <v>24</v>
      </c>
      <c r="G2310">
        <v>95008</v>
      </c>
      <c r="H2310">
        <v>0</v>
      </c>
      <c r="I2310">
        <v>1.48</v>
      </c>
      <c r="J2310">
        <v>8.42</v>
      </c>
    </row>
    <row r="2311" spans="1:10" x14ac:dyDescent="0.2">
      <c r="A2311" s="1">
        <v>44179</v>
      </c>
      <c r="B2311" t="s">
        <v>2442</v>
      </c>
      <c r="C2311" t="s">
        <v>11</v>
      </c>
      <c r="D2311" t="s">
        <v>11</v>
      </c>
      <c r="E2311" t="s">
        <v>12</v>
      </c>
      <c r="F2311" t="s">
        <v>24</v>
      </c>
      <c r="G2311">
        <v>80210</v>
      </c>
      <c r="H2311">
        <v>0</v>
      </c>
      <c r="I2311">
        <v>1.48</v>
      </c>
      <c r="J2311">
        <v>8.42</v>
      </c>
    </row>
    <row r="2312" spans="1:10" x14ac:dyDescent="0.2">
      <c r="A2312" s="1">
        <v>44179</v>
      </c>
      <c r="B2312" t="s">
        <v>2443</v>
      </c>
      <c r="C2312" t="s">
        <v>11</v>
      </c>
      <c r="D2312" t="s">
        <v>11</v>
      </c>
      <c r="E2312" t="s">
        <v>12</v>
      </c>
      <c r="F2312" t="s">
        <v>24</v>
      </c>
      <c r="G2312">
        <v>12182</v>
      </c>
      <c r="H2312">
        <v>0</v>
      </c>
      <c r="I2312">
        <v>4.9400000000000004</v>
      </c>
      <c r="J2312">
        <v>9.9600000000000009</v>
      </c>
    </row>
    <row r="2313" spans="1:10" x14ac:dyDescent="0.2">
      <c r="A2313" s="1">
        <v>44179</v>
      </c>
      <c r="B2313" t="s">
        <v>2444</v>
      </c>
      <c r="C2313" t="s">
        <v>11</v>
      </c>
      <c r="D2313" t="s">
        <v>11</v>
      </c>
      <c r="E2313" t="s">
        <v>12</v>
      </c>
      <c r="F2313" t="s">
        <v>24</v>
      </c>
      <c r="G2313">
        <v>32259</v>
      </c>
      <c r="H2313">
        <v>0</v>
      </c>
      <c r="I2313">
        <v>4.03</v>
      </c>
      <c r="J2313">
        <v>9.6199999999999992</v>
      </c>
    </row>
    <row r="2314" spans="1:10" x14ac:dyDescent="0.2">
      <c r="A2314" s="1">
        <v>44179</v>
      </c>
      <c r="B2314" t="s">
        <v>2445</v>
      </c>
      <c r="C2314" t="s">
        <v>11</v>
      </c>
      <c r="D2314" t="s">
        <v>11</v>
      </c>
      <c r="E2314" t="s">
        <v>260</v>
      </c>
      <c r="F2314" t="s">
        <v>261</v>
      </c>
      <c r="G2314">
        <v>84074</v>
      </c>
      <c r="H2314">
        <v>0</v>
      </c>
      <c r="I2314">
        <v>5.87</v>
      </c>
      <c r="J2314">
        <v>7.8</v>
      </c>
    </row>
    <row r="2315" spans="1:10" x14ac:dyDescent="0.2">
      <c r="A2315" s="1">
        <v>44179</v>
      </c>
      <c r="B2315" t="s">
        <v>2446</v>
      </c>
      <c r="C2315" t="s">
        <v>11</v>
      </c>
      <c r="D2315" t="s">
        <v>11</v>
      </c>
      <c r="E2315" t="s">
        <v>12</v>
      </c>
      <c r="F2315" t="s">
        <v>16</v>
      </c>
      <c r="G2315">
        <v>33414</v>
      </c>
      <c r="H2315">
        <v>0</v>
      </c>
      <c r="I2315">
        <v>1.04</v>
      </c>
      <c r="J2315">
        <v>4.71</v>
      </c>
    </row>
    <row r="2316" spans="1:10" x14ac:dyDescent="0.2">
      <c r="A2316" s="1">
        <v>44180</v>
      </c>
      <c r="B2316" t="s">
        <v>2447</v>
      </c>
      <c r="C2316" t="s">
        <v>11</v>
      </c>
      <c r="D2316" t="s">
        <v>11</v>
      </c>
      <c r="E2316" t="s">
        <v>12</v>
      </c>
      <c r="F2316" t="s">
        <v>24</v>
      </c>
      <c r="G2316">
        <v>84065</v>
      </c>
      <c r="H2316">
        <v>0</v>
      </c>
      <c r="I2316">
        <v>0.21</v>
      </c>
      <c r="J2316">
        <v>8.0399999999999991</v>
      </c>
    </row>
    <row r="2317" spans="1:10" x14ac:dyDescent="0.2">
      <c r="A2317" s="1">
        <v>44180</v>
      </c>
      <c r="B2317" t="s">
        <v>2448</v>
      </c>
      <c r="C2317" t="s">
        <v>11</v>
      </c>
      <c r="D2317" t="s">
        <v>11</v>
      </c>
      <c r="E2317" t="s">
        <v>12</v>
      </c>
      <c r="F2317" t="s">
        <v>24</v>
      </c>
      <c r="G2317">
        <v>47920</v>
      </c>
      <c r="H2317">
        <v>0</v>
      </c>
      <c r="I2317">
        <v>2.35</v>
      </c>
      <c r="J2317">
        <v>9.4</v>
      </c>
    </row>
    <row r="2318" spans="1:10" x14ac:dyDescent="0.2">
      <c r="A2318" s="1">
        <v>44180</v>
      </c>
      <c r="B2318" t="s">
        <v>2449</v>
      </c>
      <c r="C2318" t="s">
        <v>11</v>
      </c>
      <c r="D2318" t="s">
        <v>11</v>
      </c>
      <c r="E2318" t="s">
        <v>12</v>
      </c>
      <c r="F2318" t="s">
        <v>16</v>
      </c>
      <c r="G2318">
        <v>84606</v>
      </c>
      <c r="H2318">
        <v>0</v>
      </c>
      <c r="I2318">
        <v>1.1200000000000001</v>
      </c>
      <c r="J2318">
        <v>4.18</v>
      </c>
    </row>
    <row r="2319" spans="1:10" x14ac:dyDescent="0.2">
      <c r="A2319" s="1">
        <v>44180</v>
      </c>
      <c r="B2319" t="s">
        <v>2450</v>
      </c>
      <c r="C2319" t="s">
        <v>11</v>
      </c>
      <c r="D2319" t="s">
        <v>11</v>
      </c>
      <c r="E2319" t="s">
        <v>12</v>
      </c>
      <c r="F2319" t="s">
        <v>24</v>
      </c>
      <c r="G2319">
        <v>95003</v>
      </c>
      <c r="H2319">
        <v>0</v>
      </c>
      <c r="I2319">
        <v>2.48</v>
      </c>
      <c r="J2319">
        <v>8.42</v>
      </c>
    </row>
    <row r="2320" spans="1:10" x14ac:dyDescent="0.2">
      <c r="A2320" s="1">
        <v>44180</v>
      </c>
      <c r="B2320" t="s">
        <v>2451</v>
      </c>
      <c r="C2320" t="s">
        <v>11</v>
      </c>
      <c r="D2320" t="s">
        <v>11</v>
      </c>
      <c r="E2320" t="s">
        <v>12</v>
      </c>
      <c r="F2320" t="s">
        <v>24</v>
      </c>
      <c r="G2320">
        <v>80909</v>
      </c>
      <c r="H2320">
        <v>0</v>
      </c>
      <c r="I2320">
        <v>1.48</v>
      </c>
      <c r="J2320">
        <v>8.42</v>
      </c>
    </row>
    <row r="2321" spans="1:10" x14ac:dyDescent="0.2">
      <c r="A2321" s="1">
        <v>44181</v>
      </c>
      <c r="B2321" t="s">
        <v>2452</v>
      </c>
      <c r="C2321" t="s">
        <v>11</v>
      </c>
      <c r="D2321" t="s">
        <v>11</v>
      </c>
      <c r="E2321" t="s">
        <v>12</v>
      </c>
      <c r="F2321" t="s">
        <v>24</v>
      </c>
      <c r="G2321">
        <v>20111</v>
      </c>
      <c r="H2321">
        <v>0</v>
      </c>
      <c r="I2321">
        <v>4.9400000000000004</v>
      </c>
      <c r="J2321">
        <v>9.9600000000000009</v>
      </c>
    </row>
    <row r="2322" spans="1:10" x14ac:dyDescent="0.2">
      <c r="A2322" s="1">
        <v>44181</v>
      </c>
      <c r="B2322" t="s">
        <v>2453</v>
      </c>
      <c r="C2322" t="s">
        <v>11</v>
      </c>
      <c r="D2322" t="s">
        <v>11</v>
      </c>
      <c r="E2322" t="s">
        <v>12</v>
      </c>
      <c r="F2322" t="s">
        <v>24</v>
      </c>
      <c r="G2322">
        <v>78207</v>
      </c>
      <c r="H2322">
        <v>0</v>
      </c>
      <c r="I2322">
        <v>3.85</v>
      </c>
      <c r="J2322">
        <v>9.4</v>
      </c>
    </row>
    <row r="2323" spans="1:10" x14ac:dyDescent="0.2">
      <c r="A2323" s="1">
        <v>44181</v>
      </c>
      <c r="B2323" t="s">
        <v>2454</v>
      </c>
      <c r="C2323" t="s">
        <v>11</v>
      </c>
      <c r="D2323" t="s">
        <v>11</v>
      </c>
      <c r="E2323" t="s">
        <v>12</v>
      </c>
      <c r="F2323" t="s">
        <v>24</v>
      </c>
      <c r="G2323">
        <v>12572</v>
      </c>
      <c r="H2323">
        <v>0</v>
      </c>
      <c r="I2323">
        <v>4.9400000000000004</v>
      </c>
      <c r="J2323">
        <v>9.9600000000000009</v>
      </c>
    </row>
    <row r="2324" spans="1:10" x14ac:dyDescent="0.2">
      <c r="A2324" s="1">
        <v>44181</v>
      </c>
      <c r="B2324" t="s">
        <v>2455</v>
      </c>
      <c r="C2324" t="s">
        <v>11</v>
      </c>
      <c r="D2324" t="s">
        <v>11</v>
      </c>
      <c r="E2324" t="s">
        <v>12</v>
      </c>
      <c r="F2324" t="s">
        <v>24</v>
      </c>
      <c r="G2324" s="2" t="s">
        <v>2456</v>
      </c>
      <c r="H2324">
        <v>0</v>
      </c>
      <c r="I2324">
        <v>4.9400000000000004</v>
      </c>
      <c r="J2324">
        <v>9.9600000000000009</v>
      </c>
    </row>
    <row r="2325" spans="1:10" x14ac:dyDescent="0.2">
      <c r="A2325" s="1">
        <v>44181</v>
      </c>
      <c r="B2325" t="s">
        <v>2457</v>
      </c>
      <c r="C2325" t="s">
        <v>11</v>
      </c>
      <c r="D2325" t="s">
        <v>11</v>
      </c>
      <c r="E2325" t="s">
        <v>12</v>
      </c>
      <c r="F2325" t="s">
        <v>24</v>
      </c>
      <c r="G2325">
        <v>93101</v>
      </c>
      <c r="H2325">
        <v>0</v>
      </c>
      <c r="I2325">
        <v>1.48</v>
      </c>
      <c r="J2325">
        <v>8.42</v>
      </c>
    </row>
    <row r="2326" spans="1:10" x14ac:dyDescent="0.2">
      <c r="A2326" s="1">
        <v>44181</v>
      </c>
      <c r="B2326" t="s">
        <v>2458</v>
      </c>
      <c r="C2326" t="s">
        <v>11</v>
      </c>
      <c r="D2326" t="s">
        <v>11</v>
      </c>
      <c r="E2326" t="s">
        <v>12</v>
      </c>
      <c r="F2326" t="s">
        <v>24</v>
      </c>
      <c r="G2326">
        <v>85234</v>
      </c>
      <c r="H2326">
        <v>0</v>
      </c>
      <c r="I2326">
        <v>1.38</v>
      </c>
      <c r="J2326">
        <v>8.52</v>
      </c>
    </row>
    <row r="2327" spans="1:10" x14ac:dyDescent="0.2">
      <c r="A2327" s="1">
        <v>44181</v>
      </c>
      <c r="B2327" t="s">
        <v>2459</v>
      </c>
      <c r="C2327" t="s">
        <v>11</v>
      </c>
      <c r="D2327" t="s">
        <v>11</v>
      </c>
      <c r="E2327" t="s">
        <v>12</v>
      </c>
      <c r="F2327" t="s">
        <v>24</v>
      </c>
      <c r="G2327" s="2" t="s">
        <v>2460</v>
      </c>
      <c r="H2327">
        <v>0</v>
      </c>
      <c r="I2327">
        <v>10.039999999999999</v>
      </c>
      <c r="J2327">
        <v>9.9600000000000009</v>
      </c>
    </row>
    <row r="2328" spans="1:10" x14ac:dyDescent="0.2">
      <c r="A2328" s="1">
        <v>44181</v>
      </c>
      <c r="B2328" t="s">
        <v>2461</v>
      </c>
      <c r="C2328" t="s">
        <v>11</v>
      </c>
      <c r="D2328" t="s">
        <v>11</v>
      </c>
      <c r="E2328" t="s">
        <v>12</v>
      </c>
      <c r="F2328" t="s">
        <v>24</v>
      </c>
      <c r="G2328">
        <v>64034</v>
      </c>
      <c r="H2328">
        <v>0</v>
      </c>
      <c r="I2328">
        <v>3.44</v>
      </c>
      <c r="J2328">
        <v>9.11</v>
      </c>
    </row>
    <row r="2329" spans="1:10" x14ac:dyDescent="0.2">
      <c r="A2329" s="1">
        <v>44181</v>
      </c>
      <c r="B2329" t="s">
        <v>2462</v>
      </c>
      <c r="C2329" t="s">
        <v>11</v>
      </c>
      <c r="D2329" t="s">
        <v>11</v>
      </c>
      <c r="E2329" t="s">
        <v>260</v>
      </c>
      <c r="F2329" t="s">
        <v>261</v>
      </c>
      <c r="G2329" t="s">
        <v>877</v>
      </c>
      <c r="H2329">
        <v>0</v>
      </c>
      <c r="I2329">
        <v>3.38</v>
      </c>
      <c r="J2329">
        <v>8.8800000000000008</v>
      </c>
    </row>
    <row r="2330" spans="1:10" x14ac:dyDescent="0.2">
      <c r="A2330" s="1">
        <v>44181</v>
      </c>
      <c r="B2330" t="s">
        <v>2463</v>
      </c>
      <c r="C2330" t="s">
        <v>11</v>
      </c>
      <c r="D2330" t="s">
        <v>11</v>
      </c>
      <c r="E2330" t="s">
        <v>12</v>
      </c>
      <c r="F2330" t="s">
        <v>24</v>
      </c>
      <c r="G2330">
        <v>78045</v>
      </c>
      <c r="H2330">
        <v>0</v>
      </c>
      <c r="I2330">
        <v>2.35</v>
      </c>
      <c r="J2330">
        <v>9.4</v>
      </c>
    </row>
    <row r="2331" spans="1:10" x14ac:dyDescent="0.2">
      <c r="A2331" s="1">
        <v>44181</v>
      </c>
      <c r="B2331" t="s">
        <v>2464</v>
      </c>
      <c r="C2331" t="s">
        <v>11</v>
      </c>
      <c r="D2331" t="s">
        <v>11</v>
      </c>
      <c r="E2331" t="s">
        <v>260</v>
      </c>
      <c r="F2331" t="s">
        <v>261</v>
      </c>
      <c r="G2331">
        <v>64086</v>
      </c>
      <c r="H2331">
        <v>0</v>
      </c>
      <c r="I2331">
        <v>3.38</v>
      </c>
      <c r="J2331">
        <v>8.8800000000000008</v>
      </c>
    </row>
    <row r="2332" spans="1:10" x14ac:dyDescent="0.2">
      <c r="A2332" s="1">
        <v>44181</v>
      </c>
      <c r="B2332" t="s">
        <v>2465</v>
      </c>
      <c r="C2332" t="s">
        <v>11</v>
      </c>
      <c r="D2332" t="s">
        <v>11</v>
      </c>
      <c r="E2332" t="s">
        <v>12</v>
      </c>
      <c r="F2332" t="s">
        <v>24</v>
      </c>
      <c r="G2332">
        <v>77084</v>
      </c>
      <c r="H2332">
        <v>0</v>
      </c>
      <c r="I2332">
        <v>2.35</v>
      </c>
      <c r="J2332">
        <v>9.4</v>
      </c>
    </row>
    <row r="2333" spans="1:10" x14ac:dyDescent="0.2">
      <c r="A2333" s="1">
        <v>44181</v>
      </c>
      <c r="B2333" t="s">
        <v>2466</v>
      </c>
      <c r="C2333" t="s">
        <v>11</v>
      </c>
      <c r="D2333" t="s">
        <v>11</v>
      </c>
      <c r="E2333" t="s">
        <v>12</v>
      </c>
      <c r="F2333" t="s">
        <v>24</v>
      </c>
      <c r="G2333">
        <v>20886</v>
      </c>
      <c r="H2333">
        <v>0</v>
      </c>
      <c r="I2333">
        <v>4.9400000000000004</v>
      </c>
      <c r="J2333">
        <v>9.9600000000000009</v>
      </c>
    </row>
    <row r="2334" spans="1:10" x14ac:dyDescent="0.2">
      <c r="A2334" s="1">
        <v>44181</v>
      </c>
      <c r="B2334" t="s">
        <v>2467</v>
      </c>
      <c r="C2334" t="s">
        <v>11</v>
      </c>
      <c r="D2334" t="s">
        <v>11</v>
      </c>
      <c r="E2334" t="s">
        <v>260</v>
      </c>
      <c r="F2334" t="s">
        <v>261</v>
      </c>
      <c r="G2334">
        <v>84097</v>
      </c>
      <c r="H2334">
        <v>0</v>
      </c>
      <c r="I2334">
        <v>2.92</v>
      </c>
      <c r="J2334">
        <v>7.8</v>
      </c>
    </row>
    <row r="2335" spans="1:10" x14ac:dyDescent="0.2">
      <c r="A2335" s="1">
        <v>44181</v>
      </c>
      <c r="B2335" t="s">
        <v>2468</v>
      </c>
      <c r="C2335" t="s">
        <v>11</v>
      </c>
      <c r="D2335" t="s">
        <v>11</v>
      </c>
      <c r="E2335" t="s">
        <v>12</v>
      </c>
      <c r="F2335" t="s">
        <v>24</v>
      </c>
      <c r="G2335" t="s">
        <v>2469</v>
      </c>
      <c r="H2335">
        <v>0</v>
      </c>
      <c r="I2335">
        <v>1.48</v>
      </c>
      <c r="J2335">
        <v>8.42</v>
      </c>
    </row>
    <row r="2336" spans="1:10" x14ac:dyDescent="0.2">
      <c r="A2336" s="1">
        <v>44181</v>
      </c>
      <c r="B2336" t="s">
        <v>2470</v>
      </c>
      <c r="C2336" t="s">
        <v>11</v>
      </c>
      <c r="D2336" t="s">
        <v>11</v>
      </c>
      <c r="E2336" t="s">
        <v>12</v>
      </c>
      <c r="F2336" t="s">
        <v>16</v>
      </c>
      <c r="G2336">
        <v>85202</v>
      </c>
      <c r="H2336">
        <v>0</v>
      </c>
      <c r="I2336">
        <v>1.2</v>
      </c>
      <c r="J2336">
        <v>3.5</v>
      </c>
    </row>
    <row r="2337" spans="1:10" x14ac:dyDescent="0.2">
      <c r="A2337" s="1">
        <v>44182</v>
      </c>
      <c r="B2337" t="s">
        <v>2471</v>
      </c>
      <c r="C2337" t="s">
        <v>11</v>
      </c>
      <c r="D2337" t="s">
        <v>11</v>
      </c>
      <c r="E2337" t="s">
        <v>260</v>
      </c>
      <c r="F2337" t="s">
        <v>261</v>
      </c>
      <c r="G2337">
        <v>84081</v>
      </c>
      <c r="H2337">
        <v>0</v>
      </c>
      <c r="I2337">
        <v>2.7</v>
      </c>
      <c r="J2337">
        <v>8.0299999999999994</v>
      </c>
    </row>
    <row r="2338" spans="1:10" x14ac:dyDescent="0.2">
      <c r="A2338" s="1">
        <v>44182</v>
      </c>
      <c r="B2338" t="s">
        <v>2472</v>
      </c>
      <c r="C2338" t="s">
        <v>11</v>
      </c>
      <c r="D2338" t="s">
        <v>11</v>
      </c>
      <c r="E2338" t="s">
        <v>12</v>
      </c>
      <c r="F2338" t="s">
        <v>24</v>
      </c>
      <c r="G2338">
        <v>85018</v>
      </c>
      <c r="H2338">
        <v>0</v>
      </c>
      <c r="I2338">
        <v>2.48</v>
      </c>
      <c r="J2338">
        <v>8.42</v>
      </c>
    </row>
    <row r="2339" spans="1:10" x14ac:dyDescent="0.2">
      <c r="A2339" s="1">
        <v>44182</v>
      </c>
      <c r="B2339" t="s">
        <v>2473</v>
      </c>
      <c r="C2339" t="s">
        <v>11</v>
      </c>
      <c r="D2339" t="s">
        <v>11</v>
      </c>
      <c r="E2339" t="s">
        <v>12</v>
      </c>
      <c r="F2339" t="s">
        <v>24</v>
      </c>
      <c r="G2339">
        <v>65041</v>
      </c>
      <c r="H2339">
        <v>0</v>
      </c>
      <c r="I2339">
        <v>2.35</v>
      </c>
      <c r="J2339">
        <v>9.4</v>
      </c>
    </row>
    <row r="2340" spans="1:10" x14ac:dyDescent="0.2">
      <c r="A2340" s="1">
        <v>44182</v>
      </c>
      <c r="B2340" t="s">
        <v>2474</v>
      </c>
      <c r="C2340" t="s">
        <v>11</v>
      </c>
      <c r="D2340" t="s">
        <v>11</v>
      </c>
      <c r="E2340" t="s">
        <v>260</v>
      </c>
      <c r="F2340" t="s">
        <v>261</v>
      </c>
      <c r="G2340">
        <v>52040</v>
      </c>
      <c r="H2340">
        <v>0</v>
      </c>
      <c r="I2340">
        <v>5.78</v>
      </c>
      <c r="J2340">
        <v>9.6999999999999993</v>
      </c>
    </row>
    <row r="2341" spans="1:10" x14ac:dyDescent="0.2">
      <c r="A2341" s="1">
        <v>44182</v>
      </c>
      <c r="B2341" t="s">
        <v>2475</v>
      </c>
      <c r="C2341" t="s">
        <v>11</v>
      </c>
      <c r="D2341" t="s">
        <v>11</v>
      </c>
      <c r="E2341" t="s">
        <v>12</v>
      </c>
      <c r="F2341" t="s">
        <v>16</v>
      </c>
      <c r="G2341">
        <v>95747</v>
      </c>
      <c r="H2341">
        <v>0</v>
      </c>
      <c r="I2341">
        <v>1.2</v>
      </c>
      <c r="J2341">
        <v>3.5</v>
      </c>
    </row>
    <row r="2342" spans="1:10" x14ac:dyDescent="0.2">
      <c r="A2342" s="1">
        <v>44182</v>
      </c>
      <c r="B2342" t="s">
        <v>2476</v>
      </c>
      <c r="C2342" t="s">
        <v>11</v>
      </c>
      <c r="D2342" t="s">
        <v>11</v>
      </c>
      <c r="E2342" t="s">
        <v>12</v>
      </c>
      <c r="F2342" t="s">
        <v>24</v>
      </c>
      <c r="G2342">
        <v>11581</v>
      </c>
      <c r="H2342">
        <v>0</v>
      </c>
      <c r="I2342">
        <v>4.9400000000000004</v>
      </c>
      <c r="J2342">
        <v>9.9600000000000009</v>
      </c>
    </row>
    <row r="2343" spans="1:10" x14ac:dyDescent="0.2">
      <c r="A2343" s="1">
        <v>44182</v>
      </c>
      <c r="B2343" t="s">
        <v>2477</v>
      </c>
      <c r="C2343" t="s">
        <v>11</v>
      </c>
      <c r="D2343" t="s">
        <v>11</v>
      </c>
      <c r="E2343" t="s">
        <v>260</v>
      </c>
      <c r="F2343" t="s">
        <v>261</v>
      </c>
      <c r="G2343">
        <v>92354</v>
      </c>
      <c r="H2343">
        <v>0</v>
      </c>
      <c r="I2343">
        <v>3.48</v>
      </c>
      <c r="J2343">
        <v>8.58</v>
      </c>
    </row>
    <row r="2344" spans="1:10" x14ac:dyDescent="0.2">
      <c r="A2344" s="1">
        <v>44182</v>
      </c>
      <c r="B2344" t="s">
        <v>2478</v>
      </c>
      <c r="C2344" t="s">
        <v>11</v>
      </c>
      <c r="D2344" t="s">
        <v>11</v>
      </c>
      <c r="E2344" t="s">
        <v>260</v>
      </c>
      <c r="F2344" t="s">
        <v>261</v>
      </c>
      <c r="G2344">
        <v>94903</v>
      </c>
      <c r="H2344">
        <v>0</v>
      </c>
      <c r="I2344">
        <v>3.48</v>
      </c>
      <c r="J2344">
        <v>8.58</v>
      </c>
    </row>
    <row r="2345" spans="1:10" x14ac:dyDescent="0.2">
      <c r="A2345" s="1">
        <v>44182</v>
      </c>
      <c r="B2345" t="s">
        <v>2479</v>
      </c>
      <c r="C2345" t="s">
        <v>11</v>
      </c>
      <c r="D2345" t="s">
        <v>11</v>
      </c>
      <c r="E2345" t="s">
        <v>260</v>
      </c>
      <c r="F2345" t="s">
        <v>261</v>
      </c>
      <c r="G2345">
        <v>55403</v>
      </c>
      <c r="H2345">
        <v>0</v>
      </c>
      <c r="I2345">
        <v>3.38</v>
      </c>
      <c r="J2345">
        <v>8.8800000000000008</v>
      </c>
    </row>
    <row r="2346" spans="1:10" x14ac:dyDescent="0.2">
      <c r="A2346" s="1">
        <v>44182</v>
      </c>
      <c r="B2346" t="s">
        <v>2480</v>
      </c>
      <c r="C2346" t="s">
        <v>11</v>
      </c>
      <c r="D2346" t="s">
        <v>11</v>
      </c>
      <c r="E2346" t="s">
        <v>260</v>
      </c>
      <c r="F2346" t="s">
        <v>261</v>
      </c>
      <c r="G2346">
        <v>60517</v>
      </c>
      <c r="H2346">
        <v>0</v>
      </c>
      <c r="I2346">
        <v>2.83</v>
      </c>
      <c r="J2346">
        <v>9.6999999999999993</v>
      </c>
    </row>
    <row r="2347" spans="1:10" x14ac:dyDescent="0.2">
      <c r="A2347" s="1">
        <v>44182</v>
      </c>
      <c r="B2347" t="s">
        <v>2481</v>
      </c>
      <c r="C2347" t="s">
        <v>11</v>
      </c>
      <c r="D2347" t="s">
        <v>11</v>
      </c>
      <c r="E2347" t="s">
        <v>12</v>
      </c>
      <c r="F2347" t="s">
        <v>16</v>
      </c>
      <c r="G2347">
        <v>80909</v>
      </c>
      <c r="H2347">
        <v>0</v>
      </c>
      <c r="I2347">
        <v>2.63</v>
      </c>
      <c r="J2347">
        <v>5.37</v>
      </c>
    </row>
    <row r="2348" spans="1:10" x14ac:dyDescent="0.2">
      <c r="A2348" s="1">
        <v>44183</v>
      </c>
      <c r="B2348" t="s">
        <v>2482</v>
      </c>
      <c r="C2348" t="s">
        <v>11</v>
      </c>
      <c r="D2348" t="s">
        <v>11</v>
      </c>
      <c r="E2348" t="s">
        <v>260</v>
      </c>
      <c r="F2348" t="s">
        <v>261</v>
      </c>
      <c r="G2348">
        <v>84005</v>
      </c>
      <c r="H2348">
        <v>0</v>
      </c>
      <c r="I2348">
        <v>2.92</v>
      </c>
      <c r="J2348">
        <v>7.8</v>
      </c>
    </row>
    <row r="2349" spans="1:10" x14ac:dyDescent="0.2">
      <c r="A2349" s="1">
        <v>44183</v>
      </c>
      <c r="B2349" t="s">
        <v>2483</v>
      </c>
      <c r="C2349" t="s">
        <v>11</v>
      </c>
      <c r="D2349" t="s">
        <v>11</v>
      </c>
      <c r="E2349" t="s">
        <v>260</v>
      </c>
      <c r="F2349" t="s">
        <v>261</v>
      </c>
      <c r="G2349">
        <v>89169</v>
      </c>
      <c r="H2349">
        <v>0</v>
      </c>
      <c r="I2349">
        <v>3.48</v>
      </c>
      <c r="J2349">
        <v>8.58</v>
      </c>
    </row>
    <row r="2350" spans="1:10" x14ac:dyDescent="0.2">
      <c r="A2350" s="1">
        <v>44183</v>
      </c>
      <c r="B2350" t="s">
        <v>2484</v>
      </c>
      <c r="C2350" t="s">
        <v>11</v>
      </c>
      <c r="D2350" t="s">
        <v>11</v>
      </c>
      <c r="E2350" t="s">
        <v>12</v>
      </c>
      <c r="F2350" t="s">
        <v>24</v>
      </c>
      <c r="G2350">
        <v>95971</v>
      </c>
      <c r="H2350">
        <v>0</v>
      </c>
      <c r="I2350">
        <v>1.95</v>
      </c>
      <c r="J2350">
        <v>8.9499999999999993</v>
      </c>
    </row>
    <row r="2351" spans="1:10" x14ac:dyDescent="0.2">
      <c r="A2351" s="1">
        <v>44183</v>
      </c>
      <c r="B2351" t="s">
        <v>2485</v>
      </c>
      <c r="C2351" t="s">
        <v>11</v>
      </c>
      <c r="D2351" t="s">
        <v>11</v>
      </c>
      <c r="E2351" t="s">
        <v>260</v>
      </c>
      <c r="F2351" t="s">
        <v>261</v>
      </c>
      <c r="G2351">
        <v>13207</v>
      </c>
      <c r="H2351">
        <v>0</v>
      </c>
      <c r="I2351">
        <v>3.42</v>
      </c>
      <c r="J2351">
        <v>10.86</v>
      </c>
    </row>
    <row r="2352" spans="1:10" x14ac:dyDescent="0.2">
      <c r="A2352" s="1">
        <v>44183</v>
      </c>
      <c r="B2352" t="s">
        <v>2486</v>
      </c>
      <c r="C2352" t="s">
        <v>11</v>
      </c>
      <c r="D2352" t="s">
        <v>11</v>
      </c>
      <c r="E2352" t="s">
        <v>260</v>
      </c>
      <c r="F2352" t="s">
        <v>261</v>
      </c>
      <c r="G2352">
        <v>48197</v>
      </c>
      <c r="H2352">
        <v>0</v>
      </c>
      <c r="I2352">
        <v>7.09</v>
      </c>
      <c r="J2352">
        <v>13.66</v>
      </c>
    </row>
    <row r="2353" spans="1:10" x14ac:dyDescent="0.2">
      <c r="A2353" s="1">
        <v>44183</v>
      </c>
      <c r="B2353" t="s">
        <v>2487</v>
      </c>
      <c r="C2353" t="s">
        <v>11</v>
      </c>
      <c r="D2353" t="s">
        <v>11</v>
      </c>
      <c r="E2353" t="s">
        <v>260</v>
      </c>
      <c r="F2353" t="s">
        <v>261</v>
      </c>
      <c r="G2353">
        <v>93117</v>
      </c>
      <c r="H2353">
        <v>0</v>
      </c>
      <c r="I2353">
        <v>3.03</v>
      </c>
      <c r="J2353">
        <v>9.0500000000000007</v>
      </c>
    </row>
    <row r="2354" spans="1:10" x14ac:dyDescent="0.2">
      <c r="A2354" s="1">
        <v>44183</v>
      </c>
      <c r="B2354" t="s">
        <v>2488</v>
      </c>
      <c r="C2354" t="s">
        <v>11</v>
      </c>
      <c r="D2354" t="s">
        <v>11</v>
      </c>
      <c r="E2354" t="s">
        <v>12</v>
      </c>
      <c r="F2354" t="s">
        <v>16</v>
      </c>
      <c r="G2354">
        <v>11001</v>
      </c>
      <c r="H2354">
        <v>0</v>
      </c>
      <c r="I2354">
        <v>1.04</v>
      </c>
      <c r="J2354">
        <v>4.71</v>
      </c>
    </row>
    <row r="2355" spans="1:10" x14ac:dyDescent="0.2">
      <c r="A2355" s="1">
        <v>44183</v>
      </c>
      <c r="B2355" t="s">
        <v>2489</v>
      </c>
      <c r="C2355" t="s">
        <v>11</v>
      </c>
      <c r="D2355" t="s">
        <v>11</v>
      </c>
      <c r="E2355" t="s">
        <v>260</v>
      </c>
      <c r="F2355" t="s">
        <v>261</v>
      </c>
      <c r="G2355">
        <v>94587</v>
      </c>
      <c r="H2355">
        <v>0</v>
      </c>
      <c r="I2355">
        <v>3.03</v>
      </c>
      <c r="J2355">
        <v>9.0500000000000007</v>
      </c>
    </row>
    <row r="2356" spans="1:10" x14ac:dyDescent="0.2">
      <c r="A2356" s="1">
        <v>44183</v>
      </c>
      <c r="B2356" t="s">
        <v>2490</v>
      </c>
      <c r="C2356" t="s">
        <v>11</v>
      </c>
      <c r="D2356" t="s">
        <v>11</v>
      </c>
      <c r="E2356" t="s">
        <v>260</v>
      </c>
      <c r="F2356" t="s">
        <v>261</v>
      </c>
      <c r="G2356">
        <v>44212</v>
      </c>
      <c r="H2356">
        <v>0</v>
      </c>
      <c r="I2356">
        <v>2.93</v>
      </c>
      <c r="J2356">
        <v>10.23</v>
      </c>
    </row>
    <row r="2357" spans="1:10" x14ac:dyDescent="0.2">
      <c r="A2357" s="1">
        <v>44183</v>
      </c>
      <c r="B2357" t="s">
        <v>2491</v>
      </c>
      <c r="C2357" t="s">
        <v>11</v>
      </c>
      <c r="D2357" t="s">
        <v>11</v>
      </c>
      <c r="E2357" t="s">
        <v>12</v>
      </c>
      <c r="F2357" t="s">
        <v>24</v>
      </c>
      <c r="G2357">
        <v>39466</v>
      </c>
      <c r="H2357">
        <v>0</v>
      </c>
      <c r="I2357">
        <v>0.7</v>
      </c>
      <c r="J2357">
        <v>12.55</v>
      </c>
    </row>
    <row r="2358" spans="1:10" x14ac:dyDescent="0.2">
      <c r="A2358" s="1">
        <v>44183</v>
      </c>
      <c r="B2358" t="s">
        <v>2492</v>
      </c>
      <c r="C2358" t="s">
        <v>11</v>
      </c>
      <c r="D2358" t="s">
        <v>11</v>
      </c>
      <c r="E2358" t="s">
        <v>12</v>
      </c>
      <c r="F2358" t="s">
        <v>16</v>
      </c>
      <c r="G2358">
        <v>30022</v>
      </c>
      <c r="H2358">
        <v>0</v>
      </c>
      <c r="I2358">
        <v>1.08</v>
      </c>
      <c r="J2358">
        <v>4.57</v>
      </c>
    </row>
    <row r="2359" spans="1:10" x14ac:dyDescent="0.2">
      <c r="A2359" s="1">
        <v>44184</v>
      </c>
      <c r="B2359" t="s">
        <v>2493</v>
      </c>
      <c r="C2359" t="s">
        <v>11</v>
      </c>
      <c r="D2359" t="s">
        <v>11</v>
      </c>
      <c r="E2359" t="s">
        <v>260</v>
      </c>
      <c r="F2359" t="s">
        <v>261</v>
      </c>
      <c r="G2359">
        <v>92173</v>
      </c>
      <c r="H2359">
        <v>0</v>
      </c>
      <c r="I2359">
        <v>3.48</v>
      </c>
      <c r="J2359">
        <v>8.58</v>
      </c>
    </row>
    <row r="2360" spans="1:10" x14ac:dyDescent="0.2">
      <c r="A2360" s="1">
        <v>44184</v>
      </c>
      <c r="B2360" t="s">
        <v>2494</v>
      </c>
      <c r="C2360" t="s">
        <v>11</v>
      </c>
      <c r="D2360" t="s">
        <v>11</v>
      </c>
      <c r="E2360" t="s">
        <v>260</v>
      </c>
      <c r="F2360" t="s">
        <v>261</v>
      </c>
      <c r="G2360">
        <v>54017</v>
      </c>
      <c r="H2360">
        <v>0</v>
      </c>
      <c r="I2360">
        <v>6.33</v>
      </c>
      <c r="J2360">
        <v>8.8800000000000008</v>
      </c>
    </row>
    <row r="2361" spans="1:10" x14ac:dyDescent="0.2">
      <c r="A2361" s="1">
        <v>44184</v>
      </c>
      <c r="B2361" t="s">
        <v>2495</v>
      </c>
      <c r="C2361" t="s">
        <v>11</v>
      </c>
      <c r="D2361" t="s">
        <v>11</v>
      </c>
      <c r="E2361" t="s">
        <v>12</v>
      </c>
      <c r="F2361" t="s">
        <v>24</v>
      </c>
      <c r="G2361" s="2" t="s">
        <v>2496</v>
      </c>
      <c r="H2361">
        <v>0</v>
      </c>
      <c r="I2361">
        <v>4.9400000000000004</v>
      </c>
      <c r="J2361">
        <v>9.9600000000000009</v>
      </c>
    </row>
    <row r="2362" spans="1:10" x14ac:dyDescent="0.2">
      <c r="A2362" s="1">
        <v>44184</v>
      </c>
      <c r="B2362" t="s">
        <v>2497</v>
      </c>
      <c r="C2362" t="s">
        <v>11</v>
      </c>
      <c r="D2362" t="s">
        <v>11</v>
      </c>
      <c r="E2362" t="s">
        <v>260</v>
      </c>
      <c r="F2362" t="s">
        <v>261</v>
      </c>
      <c r="G2362" t="s">
        <v>2498</v>
      </c>
      <c r="H2362">
        <v>0</v>
      </c>
      <c r="I2362">
        <v>2.83</v>
      </c>
      <c r="J2362">
        <v>9.6999999999999993</v>
      </c>
    </row>
    <row r="2363" spans="1:10" x14ac:dyDescent="0.2">
      <c r="A2363" s="1">
        <v>44184</v>
      </c>
      <c r="B2363" t="s">
        <v>2499</v>
      </c>
      <c r="C2363" t="s">
        <v>11</v>
      </c>
      <c r="D2363" t="s">
        <v>11</v>
      </c>
      <c r="E2363" t="s">
        <v>12</v>
      </c>
      <c r="F2363" t="s">
        <v>24</v>
      </c>
      <c r="G2363">
        <v>93930</v>
      </c>
      <c r="H2363">
        <v>0</v>
      </c>
      <c r="I2363">
        <v>1.48</v>
      </c>
      <c r="J2363">
        <v>8.42</v>
      </c>
    </row>
    <row r="2364" spans="1:10" x14ac:dyDescent="0.2">
      <c r="A2364" s="1">
        <v>44184</v>
      </c>
      <c r="B2364" t="s">
        <v>2500</v>
      </c>
      <c r="C2364" t="s">
        <v>11</v>
      </c>
      <c r="D2364" t="s">
        <v>11</v>
      </c>
      <c r="E2364" t="s">
        <v>260</v>
      </c>
      <c r="F2364" t="s">
        <v>261</v>
      </c>
      <c r="G2364">
        <v>27612</v>
      </c>
      <c r="H2364">
        <v>0</v>
      </c>
      <c r="I2364">
        <v>2.93</v>
      </c>
      <c r="J2364">
        <v>10.23</v>
      </c>
    </row>
    <row r="2365" spans="1:10" x14ac:dyDescent="0.2">
      <c r="A2365" s="1">
        <v>44184</v>
      </c>
      <c r="B2365" t="s">
        <v>2501</v>
      </c>
      <c r="C2365" t="s">
        <v>11</v>
      </c>
      <c r="D2365" t="s">
        <v>11</v>
      </c>
      <c r="E2365" t="s">
        <v>260</v>
      </c>
      <c r="F2365" t="s">
        <v>261</v>
      </c>
      <c r="G2365">
        <v>48906</v>
      </c>
      <c r="H2365">
        <v>0</v>
      </c>
      <c r="I2365">
        <v>2.83</v>
      </c>
      <c r="J2365">
        <v>9.6999999999999993</v>
      </c>
    </row>
    <row r="2366" spans="1:10" x14ac:dyDescent="0.2">
      <c r="A2366" s="1">
        <v>44184</v>
      </c>
      <c r="B2366" t="s">
        <v>2502</v>
      </c>
      <c r="C2366" t="s">
        <v>11</v>
      </c>
      <c r="D2366" t="s">
        <v>11</v>
      </c>
      <c r="E2366" t="s">
        <v>12</v>
      </c>
      <c r="F2366" t="s">
        <v>24</v>
      </c>
      <c r="G2366">
        <v>91206</v>
      </c>
      <c r="H2366">
        <v>0</v>
      </c>
      <c r="I2366">
        <v>2.48</v>
      </c>
      <c r="J2366">
        <v>8.42</v>
      </c>
    </row>
    <row r="2367" spans="1:10" x14ac:dyDescent="0.2">
      <c r="A2367" s="1">
        <v>44184</v>
      </c>
      <c r="B2367" t="s">
        <v>2503</v>
      </c>
      <c r="C2367" t="s">
        <v>11</v>
      </c>
      <c r="D2367" t="s">
        <v>11</v>
      </c>
      <c r="E2367" t="s">
        <v>12</v>
      </c>
      <c r="F2367" t="s">
        <v>16</v>
      </c>
      <c r="G2367">
        <v>98664</v>
      </c>
      <c r="H2367">
        <v>0</v>
      </c>
      <c r="I2367">
        <v>1.1200000000000001</v>
      </c>
      <c r="J2367">
        <v>4.33</v>
      </c>
    </row>
    <row r="2368" spans="1:10" x14ac:dyDescent="0.2">
      <c r="A2368" s="1">
        <v>44184</v>
      </c>
      <c r="B2368" t="s">
        <v>2504</v>
      </c>
      <c r="C2368" t="s">
        <v>11</v>
      </c>
      <c r="D2368" t="s">
        <v>11</v>
      </c>
      <c r="E2368" t="s">
        <v>12</v>
      </c>
      <c r="F2368" t="s">
        <v>24</v>
      </c>
      <c r="G2368">
        <v>94061</v>
      </c>
      <c r="H2368">
        <v>0</v>
      </c>
      <c r="I2368">
        <v>1.94</v>
      </c>
      <c r="J2368">
        <v>7.96</v>
      </c>
    </row>
    <row r="2369" spans="1:10" x14ac:dyDescent="0.2">
      <c r="A2369" s="1">
        <v>44184</v>
      </c>
      <c r="B2369" t="s">
        <v>2505</v>
      </c>
      <c r="C2369" t="s">
        <v>11</v>
      </c>
      <c r="D2369" t="s">
        <v>11</v>
      </c>
      <c r="E2369" t="s">
        <v>260</v>
      </c>
      <c r="F2369" t="s">
        <v>261</v>
      </c>
      <c r="G2369">
        <v>55129</v>
      </c>
      <c r="H2369">
        <v>0</v>
      </c>
      <c r="I2369">
        <v>3.38</v>
      </c>
      <c r="J2369">
        <v>8.8800000000000008</v>
      </c>
    </row>
    <row r="2370" spans="1:10" x14ac:dyDescent="0.2">
      <c r="A2370" s="1">
        <v>44184</v>
      </c>
      <c r="B2370" t="s">
        <v>2506</v>
      </c>
      <c r="C2370" t="s">
        <v>11</v>
      </c>
      <c r="D2370" t="s">
        <v>11</v>
      </c>
      <c r="E2370" t="s">
        <v>12</v>
      </c>
      <c r="F2370" t="s">
        <v>16</v>
      </c>
      <c r="G2370">
        <v>54615</v>
      </c>
      <c r="H2370">
        <v>0</v>
      </c>
      <c r="I2370">
        <v>1.1200000000000001</v>
      </c>
      <c r="J2370">
        <v>4.33</v>
      </c>
    </row>
    <row r="2371" spans="1:10" x14ac:dyDescent="0.2">
      <c r="A2371" s="1">
        <v>44184</v>
      </c>
      <c r="B2371" t="s">
        <v>2507</v>
      </c>
      <c r="C2371" t="s">
        <v>11</v>
      </c>
      <c r="D2371" t="s">
        <v>11</v>
      </c>
      <c r="E2371" t="s">
        <v>12</v>
      </c>
      <c r="F2371" t="s">
        <v>24</v>
      </c>
      <c r="G2371">
        <v>19390</v>
      </c>
      <c r="H2371">
        <v>0</v>
      </c>
      <c r="I2371">
        <v>10.039999999999999</v>
      </c>
      <c r="J2371">
        <v>9.9600000000000009</v>
      </c>
    </row>
    <row r="2372" spans="1:10" x14ac:dyDescent="0.2">
      <c r="A2372" s="1">
        <v>44184</v>
      </c>
      <c r="B2372" t="s">
        <v>2508</v>
      </c>
      <c r="C2372" t="s">
        <v>11</v>
      </c>
      <c r="D2372" t="s">
        <v>11</v>
      </c>
      <c r="E2372" t="s">
        <v>12</v>
      </c>
      <c r="F2372" t="s">
        <v>16</v>
      </c>
      <c r="G2372">
        <v>73012</v>
      </c>
      <c r="H2372">
        <v>0</v>
      </c>
      <c r="I2372">
        <v>2.73</v>
      </c>
      <c r="J2372">
        <v>5.52</v>
      </c>
    </row>
    <row r="2373" spans="1:10" x14ac:dyDescent="0.2">
      <c r="A2373" s="1">
        <v>44184</v>
      </c>
      <c r="B2373" t="s">
        <v>2509</v>
      </c>
      <c r="C2373" t="s">
        <v>11</v>
      </c>
      <c r="D2373" t="s">
        <v>11</v>
      </c>
      <c r="E2373" t="s">
        <v>12</v>
      </c>
      <c r="F2373" t="s">
        <v>24</v>
      </c>
      <c r="G2373">
        <v>42211</v>
      </c>
      <c r="H2373">
        <v>0</v>
      </c>
      <c r="I2373">
        <v>2.35</v>
      </c>
      <c r="J2373">
        <v>9.4</v>
      </c>
    </row>
    <row r="2374" spans="1:10" x14ac:dyDescent="0.2">
      <c r="A2374" s="1">
        <v>44184</v>
      </c>
      <c r="B2374" t="s">
        <v>2510</v>
      </c>
      <c r="C2374" t="s">
        <v>11</v>
      </c>
      <c r="D2374" t="s">
        <v>11</v>
      </c>
      <c r="E2374" t="s">
        <v>260</v>
      </c>
      <c r="F2374" t="s">
        <v>261</v>
      </c>
      <c r="G2374">
        <v>76244</v>
      </c>
      <c r="H2374">
        <v>0</v>
      </c>
      <c r="I2374">
        <v>3.38</v>
      </c>
      <c r="J2374">
        <v>8.8800000000000008</v>
      </c>
    </row>
    <row r="2375" spans="1:10" x14ac:dyDescent="0.2">
      <c r="A2375" s="1">
        <v>44184</v>
      </c>
      <c r="B2375" t="s">
        <v>2511</v>
      </c>
      <c r="C2375" t="s">
        <v>11</v>
      </c>
      <c r="D2375" t="s">
        <v>11</v>
      </c>
      <c r="E2375" t="s">
        <v>12</v>
      </c>
      <c r="F2375" t="s">
        <v>16</v>
      </c>
      <c r="G2375">
        <v>11756</v>
      </c>
      <c r="H2375">
        <v>0</v>
      </c>
      <c r="I2375">
        <v>1.04</v>
      </c>
      <c r="J2375">
        <v>4.71</v>
      </c>
    </row>
    <row r="2376" spans="1:10" x14ac:dyDescent="0.2">
      <c r="A2376" s="1">
        <v>44184</v>
      </c>
      <c r="B2376" t="s">
        <v>2512</v>
      </c>
      <c r="C2376" t="s">
        <v>11</v>
      </c>
      <c r="D2376" t="s">
        <v>11</v>
      </c>
      <c r="E2376" t="s">
        <v>260</v>
      </c>
      <c r="F2376" t="s">
        <v>261</v>
      </c>
      <c r="G2376">
        <v>80015</v>
      </c>
      <c r="H2376">
        <v>0</v>
      </c>
      <c r="I2376">
        <v>3.48</v>
      </c>
      <c r="J2376">
        <v>8.58</v>
      </c>
    </row>
    <row r="2377" spans="1:10" x14ac:dyDescent="0.2">
      <c r="A2377" s="1">
        <v>44184</v>
      </c>
      <c r="B2377" t="s">
        <v>2513</v>
      </c>
      <c r="C2377" t="s">
        <v>11</v>
      </c>
      <c r="D2377" t="s">
        <v>11</v>
      </c>
      <c r="E2377" t="s">
        <v>260</v>
      </c>
      <c r="F2377" t="s">
        <v>261</v>
      </c>
      <c r="G2377">
        <v>84660</v>
      </c>
      <c r="H2377">
        <v>0</v>
      </c>
      <c r="I2377">
        <v>2.92</v>
      </c>
      <c r="J2377">
        <v>7.8</v>
      </c>
    </row>
    <row r="2378" spans="1:10" x14ac:dyDescent="0.2">
      <c r="A2378" s="1">
        <v>44184</v>
      </c>
      <c r="B2378" t="s">
        <v>2514</v>
      </c>
      <c r="C2378" t="s">
        <v>11</v>
      </c>
      <c r="D2378" t="s">
        <v>11</v>
      </c>
      <c r="E2378" t="s">
        <v>12</v>
      </c>
      <c r="F2378" t="s">
        <v>24</v>
      </c>
      <c r="G2378">
        <v>21043</v>
      </c>
      <c r="H2378">
        <v>0</v>
      </c>
      <c r="I2378">
        <v>13.19</v>
      </c>
      <c r="J2378">
        <v>9.9600000000000009</v>
      </c>
    </row>
    <row r="2379" spans="1:10" x14ac:dyDescent="0.2">
      <c r="A2379" s="1">
        <v>44185</v>
      </c>
      <c r="B2379" t="s">
        <v>2515</v>
      </c>
      <c r="C2379" t="s">
        <v>11</v>
      </c>
      <c r="D2379" t="s">
        <v>1271</v>
      </c>
      <c r="E2379" t="s">
        <v>951</v>
      </c>
      <c r="F2379" t="s">
        <v>952</v>
      </c>
      <c r="G2379">
        <v>77955</v>
      </c>
      <c r="H2379">
        <v>34.79</v>
      </c>
      <c r="I2379">
        <v>76.709999999999994</v>
      </c>
      <c r="J2379">
        <v>34.79</v>
      </c>
    </row>
    <row r="2380" spans="1:10" x14ac:dyDescent="0.2">
      <c r="A2380" s="1">
        <v>44185</v>
      </c>
      <c r="B2380" t="s">
        <v>2516</v>
      </c>
      <c r="C2380" t="s">
        <v>11</v>
      </c>
      <c r="D2380" t="s">
        <v>674</v>
      </c>
      <c r="E2380" t="s">
        <v>951</v>
      </c>
      <c r="F2380" t="s">
        <v>952</v>
      </c>
      <c r="G2380" t="s">
        <v>2517</v>
      </c>
      <c r="H2380">
        <v>27.15</v>
      </c>
      <c r="I2380">
        <v>85.7</v>
      </c>
      <c r="J2380">
        <v>31.54</v>
      </c>
    </row>
    <row r="2381" spans="1:10" x14ac:dyDescent="0.2">
      <c r="A2381" s="1">
        <v>44186</v>
      </c>
      <c r="B2381" t="s">
        <v>2518</v>
      </c>
      <c r="C2381" t="s">
        <v>11</v>
      </c>
      <c r="D2381" t="s">
        <v>11</v>
      </c>
      <c r="E2381" t="s">
        <v>12</v>
      </c>
      <c r="F2381" t="s">
        <v>24</v>
      </c>
      <c r="G2381">
        <v>24018</v>
      </c>
      <c r="H2381">
        <v>0</v>
      </c>
      <c r="I2381">
        <v>4.03</v>
      </c>
      <c r="J2381">
        <v>9.6199999999999992</v>
      </c>
    </row>
    <row r="2382" spans="1:10" x14ac:dyDescent="0.2">
      <c r="A2382" s="1">
        <v>44186</v>
      </c>
      <c r="B2382" t="s">
        <v>2519</v>
      </c>
      <c r="C2382" t="s">
        <v>11</v>
      </c>
      <c r="D2382" t="s">
        <v>11</v>
      </c>
      <c r="E2382" t="s">
        <v>260</v>
      </c>
      <c r="F2382" t="s">
        <v>261</v>
      </c>
      <c r="G2382">
        <v>98375</v>
      </c>
      <c r="H2382">
        <v>0</v>
      </c>
      <c r="I2382">
        <v>3.38</v>
      </c>
      <c r="J2382">
        <v>8.8800000000000008</v>
      </c>
    </row>
    <row r="2383" spans="1:10" x14ac:dyDescent="0.2">
      <c r="A2383" s="1">
        <v>44186</v>
      </c>
      <c r="B2383" t="s">
        <v>2520</v>
      </c>
      <c r="C2383" t="s">
        <v>11</v>
      </c>
      <c r="D2383" t="s">
        <v>11</v>
      </c>
      <c r="E2383" t="s">
        <v>260</v>
      </c>
      <c r="F2383" t="s">
        <v>261</v>
      </c>
      <c r="G2383">
        <v>95324</v>
      </c>
      <c r="H2383">
        <v>0</v>
      </c>
      <c r="I2383">
        <v>6.43</v>
      </c>
      <c r="J2383">
        <v>8.58</v>
      </c>
    </row>
    <row r="2384" spans="1:10" x14ac:dyDescent="0.2">
      <c r="A2384" s="1">
        <v>44186</v>
      </c>
      <c r="B2384" t="s">
        <v>2521</v>
      </c>
      <c r="C2384" t="s">
        <v>11</v>
      </c>
      <c r="D2384" t="s">
        <v>11</v>
      </c>
      <c r="E2384" t="s">
        <v>12</v>
      </c>
      <c r="F2384" t="s">
        <v>16</v>
      </c>
      <c r="G2384" s="2" t="s">
        <v>1490</v>
      </c>
      <c r="H2384">
        <v>0</v>
      </c>
      <c r="I2384">
        <v>3.65</v>
      </c>
      <c r="J2384">
        <v>5.95</v>
      </c>
    </row>
    <row r="2385" spans="1:10" x14ac:dyDescent="0.2">
      <c r="A2385" s="1">
        <v>44186</v>
      </c>
      <c r="B2385" t="s">
        <v>2522</v>
      </c>
      <c r="C2385" t="s">
        <v>11</v>
      </c>
      <c r="D2385" t="s">
        <v>11</v>
      </c>
      <c r="E2385" t="s">
        <v>12</v>
      </c>
      <c r="F2385" t="s">
        <v>16</v>
      </c>
      <c r="G2385">
        <v>11001</v>
      </c>
      <c r="H2385">
        <v>0</v>
      </c>
      <c r="I2385">
        <v>1.04</v>
      </c>
      <c r="J2385">
        <v>4.71</v>
      </c>
    </row>
    <row r="2386" spans="1:10" x14ac:dyDescent="0.2">
      <c r="A2386" s="1">
        <v>44186</v>
      </c>
      <c r="B2386" t="s">
        <v>2523</v>
      </c>
      <c r="C2386" t="s">
        <v>11</v>
      </c>
      <c r="D2386" t="s">
        <v>11</v>
      </c>
      <c r="E2386" t="s">
        <v>12</v>
      </c>
      <c r="F2386" t="s">
        <v>24</v>
      </c>
      <c r="G2386">
        <v>85225</v>
      </c>
      <c r="H2386">
        <v>0</v>
      </c>
      <c r="I2386">
        <v>3.13</v>
      </c>
      <c r="J2386">
        <v>8.42</v>
      </c>
    </row>
    <row r="2387" spans="1:10" x14ac:dyDescent="0.2">
      <c r="A2387" s="1">
        <v>44186</v>
      </c>
      <c r="B2387" t="s">
        <v>2524</v>
      </c>
      <c r="C2387" t="s">
        <v>11</v>
      </c>
      <c r="D2387" t="s">
        <v>11</v>
      </c>
      <c r="E2387" t="s">
        <v>12</v>
      </c>
      <c r="F2387" t="s">
        <v>24</v>
      </c>
      <c r="G2387">
        <v>85298</v>
      </c>
      <c r="H2387">
        <v>0</v>
      </c>
      <c r="I2387">
        <v>1.38</v>
      </c>
      <c r="J2387">
        <v>8.52</v>
      </c>
    </row>
    <row r="2388" spans="1:10" x14ac:dyDescent="0.2">
      <c r="A2388" s="1">
        <v>44186</v>
      </c>
      <c r="B2388" t="s">
        <v>2525</v>
      </c>
      <c r="C2388" t="s">
        <v>11</v>
      </c>
      <c r="D2388" t="s">
        <v>11</v>
      </c>
      <c r="E2388" t="s">
        <v>260</v>
      </c>
      <c r="F2388" t="s">
        <v>261</v>
      </c>
      <c r="G2388">
        <v>84097</v>
      </c>
      <c r="H2388">
        <v>0</v>
      </c>
      <c r="I2388">
        <v>2.7</v>
      </c>
      <c r="J2388">
        <v>8.0299999999999994</v>
      </c>
    </row>
    <row r="2389" spans="1:10" x14ac:dyDescent="0.2">
      <c r="A2389" s="1">
        <v>44186</v>
      </c>
      <c r="B2389" t="s">
        <v>2526</v>
      </c>
      <c r="C2389" t="s">
        <v>11</v>
      </c>
      <c r="D2389" t="s">
        <v>11</v>
      </c>
      <c r="E2389" t="s">
        <v>12</v>
      </c>
      <c r="F2389" t="s">
        <v>16</v>
      </c>
      <c r="G2389">
        <v>93444</v>
      </c>
      <c r="H2389">
        <v>0</v>
      </c>
      <c r="I2389">
        <v>1.1499999999999999</v>
      </c>
      <c r="J2389">
        <v>4.25</v>
      </c>
    </row>
    <row r="2390" spans="1:10" x14ac:dyDescent="0.2">
      <c r="A2390" s="1">
        <v>44186</v>
      </c>
      <c r="B2390" t="s">
        <v>2527</v>
      </c>
      <c r="C2390" t="s">
        <v>11</v>
      </c>
      <c r="D2390" t="s">
        <v>11</v>
      </c>
      <c r="E2390" t="s">
        <v>260</v>
      </c>
      <c r="F2390" t="s">
        <v>261</v>
      </c>
      <c r="G2390">
        <v>73071</v>
      </c>
      <c r="H2390">
        <v>0</v>
      </c>
      <c r="I2390">
        <v>3.38</v>
      </c>
      <c r="J2390">
        <v>8.8800000000000008</v>
      </c>
    </row>
    <row r="2391" spans="1:10" x14ac:dyDescent="0.2">
      <c r="A2391" s="1">
        <v>44186</v>
      </c>
      <c r="B2391" t="s">
        <v>2528</v>
      </c>
      <c r="C2391" t="s">
        <v>11</v>
      </c>
      <c r="D2391" t="s">
        <v>11</v>
      </c>
      <c r="E2391" t="s">
        <v>12</v>
      </c>
      <c r="F2391" t="s">
        <v>24</v>
      </c>
      <c r="G2391">
        <v>89131</v>
      </c>
      <c r="H2391">
        <v>0</v>
      </c>
      <c r="I2391">
        <v>3.13</v>
      </c>
      <c r="J2391">
        <v>8.42</v>
      </c>
    </row>
    <row r="2392" spans="1:10" x14ac:dyDescent="0.2">
      <c r="A2392" s="1">
        <v>44186</v>
      </c>
      <c r="B2392" t="s">
        <v>2529</v>
      </c>
      <c r="C2392" t="s">
        <v>11</v>
      </c>
      <c r="D2392" t="s">
        <v>11</v>
      </c>
      <c r="E2392" t="s">
        <v>260</v>
      </c>
      <c r="F2392" t="s">
        <v>261</v>
      </c>
      <c r="G2392">
        <v>37209</v>
      </c>
      <c r="H2392">
        <v>0</v>
      </c>
      <c r="I2392">
        <v>5.96</v>
      </c>
      <c r="J2392">
        <v>12.85</v>
      </c>
    </row>
    <row r="2393" spans="1:10" x14ac:dyDescent="0.2">
      <c r="A2393" s="1">
        <v>44186</v>
      </c>
      <c r="B2393" t="s">
        <v>2530</v>
      </c>
      <c r="C2393" t="s">
        <v>11</v>
      </c>
      <c r="D2393" t="s">
        <v>11</v>
      </c>
      <c r="E2393" t="s">
        <v>260</v>
      </c>
      <c r="F2393" t="s">
        <v>261</v>
      </c>
      <c r="G2393">
        <v>80237</v>
      </c>
      <c r="H2393">
        <v>0</v>
      </c>
      <c r="I2393">
        <v>3.48</v>
      </c>
      <c r="J2393">
        <v>8.58</v>
      </c>
    </row>
    <row r="2394" spans="1:10" x14ac:dyDescent="0.2">
      <c r="A2394" s="1">
        <v>44188</v>
      </c>
      <c r="B2394" t="s">
        <v>2531</v>
      </c>
      <c r="C2394" t="s">
        <v>11</v>
      </c>
      <c r="D2394" t="s">
        <v>11</v>
      </c>
      <c r="E2394" t="s">
        <v>12</v>
      </c>
      <c r="F2394" t="s">
        <v>16</v>
      </c>
      <c r="G2394">
        <v>93117</v>
      </c>
      <c r="H2394">
        <v>0</v>
      </c>
      <c r="I2394">
        <v>1.1499999999999999</v>
      </c>
      <c r="J2394">
        <v>4.25</v>
      </c>
    </row>
    <row r="2395" spans="1:10" x14ac:dyDescent="0.2">
      <c r="A2395" s="1">
        <v>44188</v>
      </c>
      <c r="B2395" t="s">
        <v>2532</v>
      </c>
      <c r="C2395" t="s">
        <v>11</v>
      </c>
      <c r="D2395" t="s">
        <v>11</v>
      </c>
      <c r="E2395" t="s">
        <v>12</v>
      </c>
      <c r="F2395" t="s">
        <v>16</v>
      </c>
      <c r="G2395">
        <v>84005</v>
      </c>
      <c r="H2395">
        <v>0</v>
      </c>
      <c r="I2395">
        <v>1.1200000000000001</v>
      </c>
      <c r="J2395">
        <v>4.18</v>
      </c>
    </row>
    <row r="2396" spans="1:10" x14ac:dyDescent="0.2">
      <c r="A2396" s="1">
        <v>44188</v>
      </c>
      <c r="B2396" t="s">
        <v>2533</v>
      </c>
      <c r="C2396" t="s">
        <v>11</v>
      </c>
      <c r="D2396" t="s">
        <v>11</v>
      </c>
      <c r="E2396" t="s">
        <v>12</v>
      </c>
      <c r="F2396" t="s">
        <v>16</v>
      </c>
      <c r="G2396">
        <v>11234</v>
      </c>
      <c r="H2396">
        <v>0</v>
      </c>
      <c r="I2396">
        <v>1.08</v>
      </c>
      <c r="J2396">
        <v>3.92</v>
      </c>
    </row>
    <row r="2397" spans="1:10" x14ac:dyDescent="0.2">
      <c r="A2397" s="1">
        <v>44188</v>
      </c>
      <c r="B2397" t="s">
        <v>2534</v>
      </c>
      <c r="C2397" t="s">
        <v>11</v>
      </c>
      <c r="D2397" t="s">
        <v>11</v>
      </c>
      <c r="E2397" t="s">
        <v>260</v>
      </c>
      <c r="F2397" t="s">
        <v>261</v>
      </c>
      <c r="G2397">
        <v>59802</v>
      </c>
      <c r="H2397">
        <v>0</v>
      </c>
      <c r="I2397">
        <v>2.62</v>
      </c>
      <c r="J2397">
        <v>9.61</v>
      </c>
    </row>
    <row r="2398" spans="1:10" x14ac:dyDescent="0.2">
      <c r="A2398" s="1">
        <v>44188</v>
      </c>
      <c r="B2398" t="s">
        <v>2535</v>
      </c>
      <c r="C2398" t="s">
        <v>11</v>
      </c>
      <c r="D2398" t="s">
        <v>11</v>
      </c>
      <c r="E2398" t="s">
        <v>12</v>
      </c>
      <c r="F2398" t="s">
        <v>24</v>
      </c>
      <c r="G2398">
        <v>17109</v>
      </c>
      <c r="H2398">
        <v>0</v>
      </c>
      <c r="I2398">
        <v>4.9400000000000004</v>
      </c>
      <c r="J2398">
        <v>9.9600000000000009</v>
      </c>
    </row>
    <row r="2399" spans="1:10" x14ac:dyDescent="0.2">
      <c r="A2399" s="1">
        <v>44188</v>
      </c>
      <c r="B2399" t="s">
        <v>2536</v>
      </c>
      <c r="C2399" t="s">
        <v>11</v>
      </c>
      <c r="D2399" t="s">
        <v>11</v>
      </c>
      <c r="E2399" t="s">
        <v>12</v>
      </c>
      <c r="F2399" t="s">
        <v>16</v>
      </c>
      <c r="G2399">
        <v>73012</v>
      </c>
      <c r="H2399">
        <v>0</v>
      </c>
      <c r="I2399">
        <v>2.73</v>
      </c>
      <c r="J2399">
        <v>5.52</v>
      </c>
    </row>
    <row r="2400" spans="1:10" x14ac:dyDescent="0.2">
      <c r="A2400" s="1">
        <v>44188</v>
      </c>
      <c r="B2400" t="s">
        <v>2537</v>
      </c>
      <c r="C2400" t="s">
        <v>11</v>
      </c>
      <c r="D2400" t="s">
        <v>11</v>
      </c>
      <c r="E2400" t="s">
        <v>260</v>
      </c>
      <c r="F2400" t="s">
        <v>261</v>
      </c>
      <c r="G2400">
        <v>60707</v>
      </c>
      <c r="H2400">
        <v>0</v>
      </c>
      <c r="I2400">
        <v>2.83</v>
      </c>
      <c r="J2400">
        <v>9.6999999999999993</v>
      </c>
    </row>
    <row r="2401" spans="1:10" x14ac:dyDescent="0.2">
      <c r="A2401" s="1">
        <v>44188</v>
      </c>
      <c r="B2401" t="s">
        <v>2538</v>
      </c>
      <c r="C2401" t="s">
        <v>11</v>
      </c>
      <c r="D2401" t="s">
        <v>11</v>
      </c>
      <c r="E2401" t="s">
        <v>12</v>
      </c>
      <c r="F2401" t="s">
        <v>24</v>
      </c>
      <c r="G2401" s="2" t="s">
        <v>2539</v>
      </c>
      <c r="H2401">
        <v>0</v>
      </c>
      <c r="I2401">
        <v>10.039999999999999</v>
      </c>
      <c r="J2401">
        <v>9.9600000000000009</v>
      </c>
    </row>
    <row r="2402" spans="1:10" x14ac:dyDescent="0.2">
      <c r="A2402" s="1">
        <v>44191</v>
      </c>
      <c r="B2402" t="s">
        <v>2540</v>
      </c>
      <c r="C2402" t="s">
        <v>11</v>
      </c>
      <c r="D2402" t="s">
        <v>11</v>
      </c>
      <c r="E2402" t="s">
        <v>12</v>
      </c>
      <c r="F2402" t="s">
        <v>24</v>
      </c>
      <c r="G2402">
        <v>23503</v>
      </c>
      <c r="H2402">
        <v>0</v>
      </c>
      <c r="I2402">
        <v>10.039999999999999</v>
      </c>
      <c r="J2402">
        <v>9.9600000000000009</v>
      </c>
    </row>
    <row r="2403" spans="1:10" x14ac:dyDescent="0.2">
      <c r="A2403" s="1">
        <v>44191</v>
      </c>
      <c r="B2403" t="s">
        <v>2541</v>
      </c>
      <c r="C2403" t="s">
        <v>11</v>
      </c>
      <c r="D2403" t="s">
        <v>11</v>
      </c>
      <c r="E2403" t="s">
        <v>12</v>
      </c>
      <c r="F2403" t="s">
        <v>16</v>
      </c>
      <c r="G2403">
        <v>84057</v>
      </c>
      <c r="H2403">
        <v>0</v>
      </c>
      <c r="I2403">
        <v>1.1200000000000001</v>
      </c>
      <c r="J2403">
        <v>4.18</v>
      </c>
    </row>
    <row r="2404" spans="1:10" x14ac:dyDescent="0.2">
      <c r="A2404" s="1">
        <v>44191</v>
      </c>
      <c r="B2404" t="s">
        <v>2542</v>
      </c>
      <c r="C2404" t="s">
        <v>11</v>
      </c>
      <c r="D2404" t="s">
        <v>11</v>
      </c>
      <c r="E2404" t="s">
        <v>260</v>
      </c>
      <c r="F2404" t="s">
        <v>261</v>
      </c>
      <c r="G2404">
        <v>11756</v>
      </c>
      <c r="H2404">
        <v>0</v>
      </c>
      <c r="I2404">
        <v>6.38</v>
      </c>
      <c r="J2404">
        <v>13.69</v>
      </c>
    </row>
    <row r="2405" spans="1:10" x14ac:dyDescent="0.2">
      <c r="A2405" s="1">
        <v>44191</v>
      </c>
      <c r="B2405" t="s">
        <v>2543</v>
      </c>
      <c r="C2405" t="s">
        <v>11</v>
      </c>
      <c r="D2405" t="s">
        <v>11</v>
      </c>
      <c r="E2405" t="s">
        <v>260</v>
      </c>
      <c r="F2405" t="s">
        <v>261</v>
      </c>
      <c r="G2405">
        <v>49507</v>
      </c>
      <c r="H2405">
        <v>0</v>
      </c>
      <c r="I2405">
        <v>4.09</v>
      </c>
      <c r="J2405">
        <v>11.63</v>
      </c>
    </row>
    <row r="2406" spans="1:10" x14ac:dyDescent="0.2">
      <c r="A2406" s="1">
        <v>44191</v>
      </c>
      <c r="B2406" t="s">
        <v>2544</v>
      </c>
      <c r="C2406" t="s">
        <v>11</v>
      </c>
      <c r="D2406" t="s">
        <v>11</v>
      </c>
      <c r="E2406" t="s">
        <v>260</v>
      </c>
      <c r="F2406" t="s">
        <v>261</v>
      </c>
      <c r="G2406">
        <v>11001</v>
      </c>
      <c r="H2406">
        <v>0</v>
      </c>
      <c r="I2406">
        <v>3.42</v>
      </c>
      <c r="J2406">
        <v>10.86</v>
      </c>
    </row>
    <row r="2407" spans="1:10" x14ac:dyDescent="0.2">
      <c r="A2407" s="1">
        <v>44191</v>
      </c>
      <c r="B2407" t="s">
        <v>2545</v>
      </c>
      <c r="C2407" t="s">
        <v>11</v>
      </c>
      <c r="D2407" t="s">
        <v>11</v>
      </c>
      <c r="E2407" t="s">
        <v>260</v>
      </c>
      <c r="F2407" t="s">
        <v>261</v>
      </c>
      <c r="G2407">
        <v>84059</v>
      </c>
      <c r="H2407">
        <v>0</v>
      </c>
      <c r="I2407">
        <v>2.92</v>
      </c>
      <c r="J2407">
        <v>7.8</v>
      </c>
    </row>
    <row r="2408" spans="1:10" x14ac:dyDescent="0.2">
      <c r="A2408" s="1">
        <v>44191</v>
      </c>
      <c r="B2408" t="s">
        <v>2546</v>
      </c>
      <c r="C2408" t="s">
        <v>11</v>
      </c>
      <c r="D2408" t="s">
        <v>11</v>
      </c>
      <c r="E2408" t="s">
        <v>260</v>
      </c>
      <c r="F2408" t="s">
        <v>261</v>
      </c>
      <c r="G2408" t="s">
        <v>2547</v>
      </c>
      <c r="H2408">
        <v>0</v>
      </c>
      <c r="I2408">
        <v>3.48</v>
      </c>
      <c r="J2408">
        <v>8.58</v>
      </c>
    </row>
    <row r="2409" spans="1:10" x14ac:dyDescent="0.2">
      <c r="A2409" s="1">
        <v>44191</v>
      </c>
      <c r="B2409" t="s">
        <v>2548</v>
      </c>
      <c r="C2409" t="s">
        <v>11</v>
      </c>
      <c r="D2409" t="s">
        <v>11</v>
      </c>
      <c r="E2409" t="s">
        <v>12</v>
      </c>
      <c r="F2409" t="s">
        <v>16</v>
      </c>
      <c r="G2409" t="s">
        <v>2549</v>
      </c>
      <c r="H2409">
        <v>0</v>
      </c>
      <c r="I2409">
        <v>0.55000000000000004</v>
      </c>
      <c r="J2409">
        <v>5.95</v>
      </c>
    </row>
    <row r="2410" spans="1:10" x14ac:dyDescent="0.2">
      <c r="A2410" s="1">
        <v>44191</v>
      </c>
      <c r="B2410" t="s">
        <v>2550</v>
      </c>
      <c r="C2410" t="s">
        <v>11</v>
      </c>
      <c r="D2410" t="s">
        <v>11</v>
      </c>
      <c r="E2410" t="s">
        <v>12</v>
      </c>
      <c r="F2410" t="s">
        <v>16</v>
      </c>
      <c r="G2410">
        <v>95609</v>
      </c>
      <c r="H2410">
        <v>0</v>
      </c>
      <c r="I2410">
        <v>1.1499999999999999</v>
      </c>
      <c r="J2410">
        <v>4.25</v>
      </c>
    </row>
    <row r="2411" spans="1:10" x14ac:dyDescent="0.2">
      <c r="A2411" s="1">
        <v>44191</v>
      </c>
      <c r="B2411" t="s">
        <v>2551</v>
      </c>
      <c r="C2411" t="s">
        <v>11</v>
      </c>
      <c r="D2411" t="s">
        <v>11</v>
      </c>
      <c r="E2411" t="s">
        <v>12</v>
      </c>
      <c r="F2411" t="s">
        <v>16</v>
      </c>
      <c r="G2411">
        <v>85284</v>
      </c>
      <c r="H2411">
        <v>0</v>
      </c>
      <c r="I2411">
        <v>1.1499999999999999</v>
      </c>
      <c r="J2411">
        <v>4.25</v>
      </c>
    </row>
    <row r="2412" spans="1:10" x14ac:dyDescent="0.2">
      <c r="A2412" s="1">
        <v>44191</v>
      </c>
      <c r="B2412" t="s">
        <v>2552</v>
      </c>
      <c r="C2412" t="s">
        <v>11</v>
      </c>
      <c r="D2412" t="s">
        <v>11</v>
      </c>
      <c r="E2412" t="s">
        <v>12</v>
      </c>
      <c r="F2412" t="s">
        <v>24</v>
      </c>
      <c r="G2412">
        <v>48091</v>
      </c>
      <c r="H2412">
        <v>0</v>
      </c>
      <c r="I2412">
        <v>4.03</v>
      </c>
      <c r="J2412">
        <v>9.6199999999999992</v>
      </c>
    </row>
    <row r="2413" spans="1:10" x14ac:dyDescent="0.2">
      <c r="A2413" s="1">
        <v>44191</v>
      </c>
      <c r="B2413" t="s">
        <v>2553</v>
      </c>
      <c r="C2413" t="s">
        <v>11</v>
      </c>
      <c r="D2413" t="s">
        <v>11</v>
      </c>
      <c r="E2413" t="s">
        <v>12</v>
      </c>
      <c r="F2413" t="s">
        <v>24</v>
      </c>
      <c r="G2413">
        <v>21043</v>
      </c>
      <c r="H2413">
        <v>0</v>
      </c>
      <c r="I2413">
        <v>10.039999999999999</v>
      </c>
      <c r="J2413">
        <v>9.9600000000000009</v>
      </c>
    </row>
    <row r="2414" spans="1:10" x14ac:dyDescent="0.2">
      <c r="A2414" s="1">
        <v>44193</v>
      </c>
      <c r="B2414" t="s">
        <v>2554</v>
      </c>
      <c r="C2414" t="s">
        <v>11</v>
      </c>
      <c r="D2414" t="s">
        <v>11</v>
      </c>
      <c r="E2414" t="s">
        <v>260</v>
      </c>
      <c r="F2414" t="s">
        <v>261</v>
      </c>
      <c r="G2414">
        <v>73159</v>
      </c>
      <c r="H2414">
        <v>0</v>
      </c>
      <c r="I2414">
        <v>3.86</v>
      </c>
      <c r="J2414">
        <v>8.8800000000000008</v>
      </c>
    </row>
    <row r="2415" spans="1:10" x14ac:dyDescent="0.2">
      <c r="A2415" s="1">
        <v>44193</v>
      </c>
      <c r="B2415" t="s">
        <v>2555</v>
      </c>
      <c r="C2415" t="s">
        <v>11</v>
      </c>
      <c r="D2415" t="s">
        <v>11</v>
      </c>
      <c r="E2415" t="s">
        <v>260</v>
      </c>
      <c r="F2415" t="s">
        <v>261</v>
      </c>
      <c r="G2415">
        <v>87121</v>
      </c>
      <c r="H2415">
        <v>0</v>
      </c>
      <c r="I2415">
        <v>3.95</v>
      </c>
      <c r="J2415">
        <v>8.58</v>
      </c>
    </row>
    <row r="2416" spans="1:10" x14ac:dyDescent="0.2">
      <c r="A2416" s="1">
        <v>44193</v>
      </c>
      <c r="B2416" t="s">
        <v>2556</v>
      </c>
      <c r="C2416" t="s">
        <v>11</v>
      </c>
      <c r="D2416" t="s">
        <v>11</v>
      </c>
      <c r="E2416" t="s">
        <v>12</v>
      </c>
      <c r="F2416" t="s">
        <v>24</v>
      </c>
      <c r="G2416" s="2" t="s">
        <v>2557</v>
      </c>
      <c r="H2416">
        <v>0</v>
      </c>
      <c r="I2416">
        <v>10.44</v>
      </c>
      <c r="J2416">
        <v>9.56</v>
      </c>
    </row>
    <row r="2417" spans="1:10" x14ac:dyDescent="0.2">
      <c r="A2417" s="1">
        <v>44193</v>
      </c>
      <c r="B2417" t="s">
        <v>2558</v>
      </c>
      <c r="C2417" t="s">
        <v>11</v>
      </c>
      <c r="D2417" t="s">
        <v>11</v>
      </c>
      <c r="E2417" t="s">
        <v>12</v>
      </c>
      <c r="F2417" t="s">
        <v>24</v>
      </c>
      <c r="G2417">
        <v>48072</v>
      </c>
      <c r="H2417">
        <v>0</v>
      </c>
      <c r="I2417">
        <v>4.43</v>
      </c>
      <c r="J2417">
        <v>9.2200000000000006</v>
      </c>
    </row>
    <row r="2418" spans="1:10" x14ac:dyDescent="0.2">
      <c r="A2418" s="1">
        <v>44194</v>
      </c>
      <c r="B2418" t="s">
        <v>2559</v>
      </c>
      <c r="C2418" t="s">
        <v>11</v>
      </c>
      <c r="D2418" t="s">
        <v>11</v>
      </c>
      <c r="E2418" t="s">
        <v>260</v>
      </c>
      <c r="F2418" t="s">
        <v>261</v>
      </c>
      <c r="G2418">
        <v>92065</v>
      </c>
      <c r="H2418">
        <v>0</v>
      </c>
      <c r="I2418">
        <v>7.05</v>
      </c>
      <c r="J2418">
        <v>8.58</v>
      </c>
    </row>
    <row r="2419" spans="1:10" x14ac:dyDescent="0.2">
      <c r="A2419" s="1">
        <v>44194</v>
      </c>
      <c r="B2419" t="s">
        <v>2560</v>
      </c>
      <c r="C2419" t="s">
        <v>11</v>
      </c>
      <c r="D2419" t="s">
        <v>11</v>
      </c>
      <c r="E2419" t="s">
        <v>12</v>
      </c>
      <c r="F2419" t="s">
        <v>16</v>
      </c>
      <c r="G2419" s="2" t="s">
        <v>2022</v>
      </c>
      <c r="H2419">
        <v>0</v>
      </c>
      <c r="I2419">
        <v>1.29</v>
      </c>
      <c r="J2419">
        <v>4.46</v>
      </c>
    </row>
    <row r="2420" spans="1:10" x14ac:dyDescent="0.2">
      <c r="A2420" s="1">
        <v>44194</v>
      </c>
      <c r="B2420" t="s">
        <v>2561</v>
      </c>
      <c r="C2420" t="s">
        <v>11</v>
      </c>
      <c r="D2420" t="s">
        <v>11</v>
      </c>
      <c r="E2420" t="s">
        <v>12</v>
      </c>
      <c r="F2420" t="s">
        <v>24</v>
      </c>
      <c r="G2420">
        <v>98501</v>
      </c>
      <c r="H2420">
        <v>0</v>
      </c>
      <c r="I2420">
        <v>3.84</v>
      </c>
      <c r="J2420">
        <v>8.7100000000000009</v>
      </c>
    </row>
    <row r="2421" spans="1:10" x14ac:dyDescent="0.2">
      <c r="A2421" s="1">
        <v>44194</v>
      </c>
      <c r="B2421" t="s">
        <v>2562</v>
      </c>
      <c r="C2421" t="s">
        <v>11</v>
      </c>
      <c r="D2421" t="s">
        <v>11</v>
      </c>
      <c r="E2421" t="s">
        <v>260</v>
      </c>
      <c r="F2421" t="s">
        <v>261</v>
      </c>
      <c r="G2421">
        <v>11001</v>
      </c>
      <c r="H2421">
        <v>0</v>
      </c>
      <c r="I2421">
        <v>3.98</v>
      </c>
      <c r="J2421">
        <v>10.86</v>
      </c>
    </row>
    <row r="2422" spans="1:10" x14ac:dyDescent="0.2">
      <c r="A2422" s="1">
        <v>44194</v>
      </c>
      <c r="B2422" t="s">
        <v>2563</v>
      </c>
      <c r="C2422" t="s">
        <v>11</v>
      </c>
      <c r="D2422" t="s">
        <v>11</v>
      </c>
      <c r="E2422" t="s">
        <v>12</v>
      </c>
      <c r="F2422" t="s">
        <v>16</v>
      </c>
      <c r="G2422">
        <v>85747</v>
      </c>
      <c r="H2422">
        <v>0</v>
      </c>
      <c r="I2422">
        <v>1.4</v>
      </c>
      <c r="J2422">
        <v>4</v>
      </c>
    </row>
    <row r="2423" spans="1:10" x14ac:dyDescent="0.2">
      <c r="A2423" s="1">
        <v>44194</v>
      </c>
      <c r="B2423" t="s">
        <v>2564</v>
      </c>
      <c r="C2423" t="s">
        <v>11</v>
      </c>
      <c r="D2423" t="s">
        <v>11</v>
      </c>
      <c r="E2423" t="s">
        <v>12</v>
      </c>
      <c r="F2423" t="s">
        <v>24</v>
      </c>
      <c r="G2423">
        <v>98023</v>
      </c>
      <c r="H2423">
        <v>0</v>
      </c>
      <c r="I2423">
        <v>3.84</v>
      </c>
      <c r="J2423">
        <v>8.7100000000000009</v>
      </c>
    </row>
    <row r="2424" spans="1:10" x14ac:dyDescent="0.2">
      <c r="A2424" s="1">
        <v>44195</v>
      </c>
      <c r="B2424" t="s">
        <v>2565</v>
      </c>
      <c r="C2424" t="s">
        <v>11</v>
      </c>
      <c r="D2424" t="s">
        <v>11</v>
      </c>
      <c r="E2424" t="s">
        <v>12</v>
      </c>
      <c r="F2424" t="s">
        <v>16</v>
      </c>
      <c r="G2424">
        <v>11001</v>
      </c>
      <c r="H2424">
        <v>0</v>
      </c>
      <c r="I2424">
        <v>1.29</v>
      </c>
      <c r="J2424">
        <v>4.46</v>
      </c>
    </row>
    <row r="2425" spans="1:10" x14ac:dyDescent="0.2">
      <c r="A2425" s="1">
        <v>44196</v>
      </c>
      <c r="B2425" t="s">
        <v>2566</v>
      </c>
      <c r="C2425" t="s">
        <v>11</v>
      </c>
      <c r="D2425" t="s">
        <v>11</v>
      </c>
      <c r="E2425" t="s">
        <v>260</v>
      </c>
      <c r="F2425" t="s">
        <v>261</v>
      </c>
      <c r="G2425">
        <v>85747</v>
      </c>
      <c r="H2425">
        <v>0</v>
      </c>
      <c r="I2425">
        <v>3.1</v>
      </c>
      <c r="J2425">
        <v>9.61</v>
      </c>
    </row>
    <row r="2426" spans="1:10" x14ac:dyDescent="0.2">
      <c r="A2426" s="1">
        <v>44196</v>
      </c>
      <c r="B2426" t="s">
        <v>2567</v>
      </c>
      <c r="C2426" t="s">
        <v>11</v>
      </c>
      <c r="D2426" t="s">
        <v>11</v>
      </c>
      <c r="E2426" t="s">
        <v>260</v>
      </c>
      <c r="F2426" t="s">
        <v>261</v>
      </c>
      <c r="G2426">
        <v>73012</v>
      </c>
      <c r="H2426">
        <v>0</v>
      </c>
      <c r="I2426">
        <v>3.86</v>
      </c>
      <c r="J2426">
        <v>12.16</v>
      </c>
    </row>
    <row r="2427" spans="1:10" x14ac:dyDescent="0.2">
      <c r="A2427" s="1">
        <v>44196</v>
      </c>
      <c r="B2427" t="s">
        <v>2568</v>
      </c>
      <c r="C2427" t="s">
        <v>11</v>
      </c>
      <c r="D2427" t="s">
        <v>11</v>
      </c>
      <c r="E2427" t="s">
        <v>260</v>
      </c>
      <c r="F2427" t="s">
        <v>261</v>
      </c>
      <c r="G2427">
        <v>94070</v>
      </c>
      <c r="H2427">
        <v>0</v>
      </c>
      <c r="I2427">
        <v>3.26</v>
      </c>
      <c r="J2427">
        <v>9.81</v>
      </c>
    </row>
    <row r="2428" spans="1:10" x14ac:dyDescent="0.2">
      <c r="A2428" s="1">
        <v>44196</v>
      </c>
      <c r="B2428" t="s">
        <v>2569</v>
      </c>
      <c r="C2428" t="s">
        <v>11</v>
      </c>
      <c r="D2428" t="s">
        <v>11</v>
      </c>
      <c r="E2428" t="s">
        <v>260</v>
      </c>
      <c r="F2428" t="s">
        <v>261</v>
      </c>
      <c r="G2428">
        <v>11756</v>
      </c>
      <c r="H2428">
        <v>0</v>
      </c>
      <c r="I2428">
        <v>9.19</v>
      </c>
      <c r="J2428">
        <v>14.62</v>
      </c>
    </row>
    <row r="2429" spans="1:10" x14ac:dyDescent="0.2">
      <c r="A2429" s="1">
        <v>44196</v>
      </c>
      <c r="B2429" t="s">
        <v>2570</v>
      </c>
      <c r="C2429" t="s">
        <v>11</v>
      </c>
      <c r="D2429" t="s">
        <v>11</v>
      </c>
      <c r="E2429" t="s">
        <v>12</v>
      </c>
      <c r="F2429" t="s">
        <v>24</v>
      </c>
      <c r="G2429">
        <v>93444</v>
      </c>
      <c r="H2429">
        <v>0</v>
      </c>
      <c r="I2429">
        <v>3.53</v>
      </c>
      <c r="J2429">
        <v>8.02</v>
      </c>
    </row>
    <row r="2430" spans="1:10" x14ac:dyDescent="0.2">
      <c r="A2430" s="1">
        <v>44196</v>
      </c>
      <c r="B2430" t="s">
        <v>2571</v>
      </c>
      <c r="C2430" t="s">
        <v>11</v>
      </c>
      <c r="D2430" t="s">
        <v>11</v>
      </c>
      <c r="E2430" t="s">
        <v>12</v>
      </c>
      <c r="F2430" t="s">
        <v>24</v>
      </c>
      <c r="G2430">
        <v>10024</v>
      </c>
      <c r="H2430">
        <v>0</v>
      </c>
      <c r="I2430">
        <v>10.44</v>
      </c>
      <c r="J2430">
        <v>9.56</v>
      </c>
    </row>
    <row r="2431" spans="1:10" x14ac:dyDescent="0.2">
      <c r="A2431" s="1">
        <v>44196</v>
      </c>
      <c r="B2431" t="s">
        <v>2572</v>
      </c>
      <c r="C2431" t="s">
        <v>11</v>
      </c>
      <c r="D2431" t="s">
        <v>11</v>
      </c>
      <c r="E2431" t="s">
        <v>260</v>
      </c>
      <c r="F2431" t="s">
        <v>261</v>
      </c>
      <c r="G2431">
        <v>11756</v>
      </c>
      <c r="H2431">
        <v>0</v>
      </c>
      <c r="I2431">
        <v>9.99</v>
      </c>
      <c r="J2431">
        <v>15.11</v>
      </c>
    </row>
    <row r="2432" spans="1:10" x14ac:dyDescent="0.2">
      <c r="A2432" s="1">
        <v>44196</v>
      </c>
      <c r="B2432" t="s">
        <v>2573</v>
      </c>
      <c r="C2432" t="s">
        <v>11</v>
      </c>
      <c r="D2432" t="s">
        <v>11</v>
      </c>
      <c r="E2432" t="s">
        <v>260</v>
      </c>
      <c r="F2432" t="s">
        <v>261</v>
      </c>
      <c r="G2432">
        <v>93117</v>
      </c>
      <c r="H2432">
        <v>0</v>
      </c>
      <c r="I2432">
        <v>4.42</v>
      </c>
      <c r="J2432">
        <v>9.93</v>
      </c>
    </row>
    <row r="2433" spans="1:10" x14ac:dyDescent="0.2">
      <c r="A2433" s="1">
        <v>44196</v>
      </c>
      <c r="B2433" t="s">
        <v>2574</v>
      </c>
      <c r="C2433" t="s">
        <v>11</v>
      </c>
      <c r="D2433" t="s">
        <v>11</v>
      </c>
      <c r="E2433" t="s">
        <v>260</v>
      </c>
      <c r="F2433" t="s">
        <v>261</v>
      </c>
      <c r="G2433">
        <v>11361</v>
      </c>
      <c r="H2433">
        <v>0</v>
      </c>
      <c r="I2433">
        <v>6.49</v>
      </c>
      <c r="J2433">
        <v>12.1</v>
      </c>
    </row>
    <row r="2434" spans="1:10" x14ac:dyDescent="0.2">
      <c r="A2434" s="1">
        <v>44196</v>
      </c>
      <c r="B2434" t="s">
        <v>2575</v>
      </c>
      <c r="C2434" t="s">
        <v>11</v>
      </c>
      <c r="D2434" t="s">
        <v>11</v>
      </c>
      <c r="E2434" t="s">
        <v>260</v>
      </c>
      <c r="F2434" t="s">
        <v>261</v>
      </c>
      <c r="G2434" t="s">
        <v>2576</v>
      </c>
      <c r="H2434">
        <v>0</v>
      </c>
      <c r="I2434">
        <v>3.44</v>
      </c>
      <c r="J2434">
        <v>10.23</v>
      </c>
    </row>
    <row r="2435" spans="1:10" x14ac:dyDescent="0.2">
      <c r="A2435" s="1">
        <v>44196</v>
      </c>
      <c r="B2435" t="s">
        <v>2577</v>
      </c>
      <c r="C2435" t="s">
        <v>11</v>
      </c>
      <c r="D2435" t="s">
        <v>11</v>
      </c>
      <c r="E2435" t="s">
        <v>260</v>
      </c>
      <c r="F2435" t="s">
        <v>261</v>
      </c>
      <c r="G2435">
        <v>85658</v>
      </c>
      <c r="H2435">
        <v>0</v>
      </c>
      <c r="I2435">
        <v>7.52</v>
      </c>
      <c r="J2435">
        <v>9.93</v>
      </c>
    </row>
    <row r="2436" spans="1:10" x14ac:dyDescent="0.2">
      <c r="A2436" s="1">
        <v>44196</v>
      </c>
      <c r="B2436" t="s">
        <v>2578</v>
      </c>
      <c r="C2436" t="s">
        <v>11</v>
      </c>
      <c r="D2436" t="s">
        <v>11</v>
      </c>
      <c r="E2436" t="s">
        <v>260</v>
      </c>
      <c r="F2436" t="s">
        <v>261</v>
      </c>
      <c r="G2436">
        <v>11001</v>
      </c>
      <c r="H2436">
        <v>0</v>
      </c>
      <c r="I2436">
        <v>9.19</v>
      </c>
      <c r="J2436">
        <v>14.62</v>
      </c>
    </row>
    <row r="2437" spans="1:10" x14ac:dyDescent="0.2">
      <c r="A2437" s="1">
        <v>44196</v>
      </c>
      <c r="B2437" t="s">
        <v>2579</v>
      </c>
      <c r="C2437" t="s">
        <v>11</v>
      </c>
      <c r="D2437" t="s">
        <v>11</v>
      </c>
      <c r="E2437" t="s">
        <v>12</v>
      </c>
      <c r="F2437" t="s">
        <v>24</v>
      </c>
      <c r="G2437">
        <v>92833</v>
      </c>
      <c r="H2437">
        <v>0</v>
      </c>
      <c r="I2437">
        <v>1.78</v>
      </c>
      <c r="J2437">
        <v>8.1199999999999992</v>
      </c>
    </row>
    <row r="2438" spans="1:10" x14ac:dyDescent="0.2">
      <c r="A2438" s="1">
        <v>44198</v>
      </c>
      <c r="B2438" t="s">
        <v>2580</v>
      </c>
      <c r="C2438" t="s">
        <v>11</v>
      </c>
      <c r="D2438" t="s">
        <v>11</v>
      </c>
      <c r="E2438" t="s">
        <v>12</v>
      </c>
      <c r="F2438" t="s">
        <v>24</v>
      </c>
      <c r="G2438">
        <v>93117</v>
      </c>
      <c r="H2438">
        <v>0</v>
      </c>
      <c r="I2438">
        <v>2.88</v>
      </c>
      <c r="J2438">
        <v>8.02</v>
      </c>
    </row>
    <row r="2439" spans="1:10" x14ac:dyDescent="0.2">
      <c r="A2439" s="1">
        <v>44198</v>
      </c>
      <c r="B2439" t="s">
        <v>2581</v>
      </c>
      <c r="C2439" t="s">
        <v>11</v>
      </c>
      <c r="D2439" t="s">
        <v>11</v>
      </c>
      <c r="E2439" t="s">
        <v>12</v>
      </c>
      <c r="F2439" t="s">
        <v>24</v>
      </c>
      <c r="G2439">
        <v>84660</v>
      </c>
      <c r="H2439">
        <v>0</v>
      </c>
      <c r="I2439">
        <v>0.79</v>
      </c>
      <c r="J2439">
        <v>7.46</v>
      </c>
    </row>
    <row r="2440" spans="1:10" x14ac:dyDescent="0.2">
      <c r="A2440" s="1">
        <v>44198</v>
      </c>
      <c r="B2440" t="s">
        <v>2582</v>
      </c>
      <c r="C2440" t="s">
        <v>11</v>
      </c>
      <c r="D2440" t="s">
        <v>11</v>
      </c>
      <c r="E2440" t="s">
        <v>12</v>
      </c>
      <c r="F2440" t="s">
        <v>24</v>
      </c>
      <c r="G2440">
        <v>93117</v>
      </c>
      <c r="H2440">
        <v>0</v>
      </c>
      <c r="I2440">
        <v>2.35</v>
      </c>
      <c r="J2440">
        <v>8.5500000000000007</v>
      </c>
    </row>
    <row r="2441" spans="1:10" x14ac:dyDescent="0.2">
      <c r="A2441" s="1">
        <v>44198</v>
      </c>
      <c r="B2441" t="s">
        <v>2583</v>
      </c>
      <c r="C2441" t="s">
        <v>11</v>
      </c>
      <c r="D2441" t="s">
        <v>11</v>
      </c>
      <c r="E2441" t="s">
        <v>12</v>
      </c>
      <c r="F2441" t="s">
        <v>16</v>
      </c>
      <c r="G2441">
        <v>84097</v>
      </c>
      <c r="H2441">
        <v>0</v>
      </c>
      <c r="I2441">
        <v>1.37</v>
      </c>
      <c r="J2441">
        <v>3.93</v>
      </c>
    </row>
    <row r="2442" spans="1:10" x14ac:dyDescent="0.2">
      <c r="A2442" s="1">
        <v>44198</v>
      </c>
      <c r="B2442" t="s">
        <v>2584</v>
      </c>
      <c r="C2442" t="s">
        <v>11</v>
      </c>
      <c r="D2442" t="s">
        <v>11</v>
      </c>
      <c r="E2442" t="s">
        <v>12</v>
      </c>
      <c r="F2442" t="s">
        <v>24</v>
      </c>
      <c r="G2442">
        <v>98661</v>
      </c>
      <c r="H2442">
        <v>0</v>
      </c>
      <c r="I2442">
        <v>5.24</v>
      </c>
      <c r="J2442">
        <v>8.7100000000000009</v>
      </c>
    </row>
    <row r="2443" spans="1:10" x14ac:dyDescent="0.2">
      <c r="A2443" s="1">
        <v>44198</v>
      </c>
      <c r="B2443" t="s">
        <v>2585</v>
      </c>
      <c r="C2443" t="s">
        <v>11</v>
      </c>
      <c r="D2443" t="s">
        <v>11</v>
      </c>
      <c r="E2443" t="s">
        <v>12</v>
      </c>
      <c r="F2443" t="s">
        <v>24</v>
      </c>
      <c r="G2443">
        <v>84097</v>
      </c>
      <c r="H2443">
        <v>0</v>
      </c>
      <c r="I2443">
        <v>2.74</v>
      </c>
      <c r="J2443">
        <v>7.46</v>
      </c>
    </row>
    <row r="2444" spans="1:10" x14ac:dyDescent="0.2">
      <c r="A2444" s="1">
        <v>44198</v>
      </c>
      <c r="B2444" t="s">
        <v>2586</v>
      </c>
      <c r="C2444" t="s">
        <v>11</v>
      </c>
      <c r="D2444" t="s">
        <v>11</v>
      </c>
      <c r="E2444" t="s">
        <v>260</v>
      </c>
      <c r="F2444" t="s">
        <v>261</v>
      </c>
      <c r="G2444">
        <v>91606</v>
      </c>
      <c r="H2444">
        <v>0</v>
      </c>
      <c r="I2444">
        <v>4.42</v>
      </c>
      <c r="J2444">
        <v>9.93</v>
      </c>
    </row>
    <row r="2445" spans="1:10" x14ac:dyDescent="0.2">
      <c r="A2445" s="1">
        <v>44198</v>
      </c>
      <c r="B2445" t="s">
        <v>2587</v>
      </c>
      <c r="C2445" t="s">
        <v>11</v>
      </c>
      <c r="D2445" t="s">
        <v>11</v>
      </c>
      <c r="E2445" t="s">
        <v>12</v>
      </c>
      <c r="F2445" t="s">
        <v>24</v>
      </c>
      <c r="G2445">
        <v>90069</v>
      </c>
      <c r="H2445">
        <v>0</v>
      </c>
      <c r="I2445">
        <v>2.35</v>
      </c>
      <c r="J2445">
        <v>8.5500000000000007</v>
      </c>
    </row>
    <row r="2446" spans="1:10" x14ac:dyDescent="0.2">
      <c r="A2446" s="1">
        <v>44198</v>
      </c>
      <c r="B2446" t="s">
        <v>2588</v>
      </c>
      <c r="C2446" t="s">
        <v>11</v>
      </c>
      <c r="D2446" t="s">
        <v>11</v>
      </c>
      <c r="E2446" t="s">
        <v>12</v>
      </c>
      <c r="F2446" t="s">
        <v>24</v>
      </c>
      <c r="G2446">
        <v>84057</v>
      </c>
      <c r="H2446">
        <v>0</v>
      </c>
      <c r="I2446">
        <v>1.74</v>
      </c>
      <c r="J2446">
        <v>7.46</v>
      </c>
    </row>
    <row r="2447" spans="1:10" x14ac:dyDescent="0.2">
      <c r="A2447" s="1">
        <v>44198</v>
      </c>
      <c r="B2447" t="s">
        <v>2589</v>
      </c>
      <c r="C2447" t="s">
        <v>11</v>
      </c>
      <c r="D2447" t="s">
        <v>11</v>
      </c>
      <c r="E2447" t="s">
        <v>12</v>
      </c>
      <c r="F2447" t="s">
        <v>16</v>
      </c>
      <c r="G2447">
        <v>84604</v>
      </c>
      <c r="H2447">
        <v>0</v>
      </c>
      <c r="I2447">
        <v>1.39</v>
      </c>
      <c r="J2447">
        <v>3.21</v>
      </c>
    </row>
    <row r="2448" spans="1:10" x14ac:dyDescent="0.2">
      <c r="A2448" s="1">
        <v>44198</v>
      </c>
      <c r="B2448" t="s">
        <v>2590</v>
      </c>
      <c r="C2448" t="s">
        <v>11</v>
      </c>
      <c r="D2448" t="s">
        <v>11</v>
      </c>
      <c r="E2448" t="s">
        <v>260</v>
      </c>
      <c r="F2448" t="s">
        <v>261</v>
      </c>
      <c r="G2448">
        <v>98664</v>
      </c>
      <c r="H2448">
        <v>0</v>
      </c>
      <c r="I2448">
        <v>3.86</v>
      </c>
      <c r="J2448">
        <v>12.16</v>
      </c>
    </row>
    <row r="2449" spans="1:10" x14ac:dyDescent="0.2">
      <c r="A2449" s="1">
        <v>44198</v>
      </c>
      <c r="B2449" t="s">
        <v>2591</v>
      </c>
      <c r="C2449" t="s">
        <v>11</v>
      </c>
      <c r="D2449" t="s">
        <v>11</v>
      </c>
      <c r="E2449" t="s">
        <v>12</v>
      </c>
      <c r="F2449" t="s">
        <v>24</v>
      </c>
      <c r="G2449">
        <v>21014</v>
      </c>
      <c r="H2449">
        <v>0</v>
      </c>
      <c r="I2449">
        <v>13.59</v>
      </c>
      <c r="J2449">
        <v>9.56</v>
      </c>
    </row>
    <row r="2450" spans="1:10" x14ac:dyDescent="0.2">
      <c r="A2450" s="1">
        <v>44198</v>
      </c>
      <c r="B2450" t="s">
        <v>2592</v>
      </c>
      <c r="C2450" t="s">
        <v>11</v>
      </c>
      <c r="D2450" t="s">
        <v>11</v>
      </c>
      <c r="E2450" t="s">
        <v>260</v>
      </c>
      <c r="F2450" t="s">
        <v>261</v>
      </c>
      <c r="G2450">
        <v>98942</v>
      </c>
      <c r="H2450">
        <v>0</v>
      </c>
      <c r="I2450">
        <v>6.68</v>
      </c>
      <c r="J2450">
        <v>9.4499999999999993</v>
      </c>
    </row>
    <row r="2451" spans="1:10" x14ac:dyDescent="0.2">
      <c r="A2451" s="1">
        <v>44198</v>
      </c>
      <c r="B2451" t="s">
        <v>2593</v>
      </c>
      <c r="C2451" t="s">
        <v>11</v>
      </c>
      <c r="D2451" t="s">
        <v>11</v>
      </c>
      <c r="E2451" t="s">
        <v>12</v>
      </c>
      <c r="F2451" t="s">
        <v>24</v>
      </c>
      <c r="G2451">
        <v>93444</v>
      </c>
      <c r="H2451">
        <v>0</v>
      </c>
      <c r="I2451">
        <v>2.35</v>
      </c>
      <c r="J2451">
        <v>8.5500000000000007</v>
      </c>
    </row>
    <row r="2452" spans="1:10" x14ac:dyDescent="0.2">
      <c r="A2452" s="1">
        <v>44200</v>
      </c>
      <c r="B2452" t="s">
        <v>2594</v>
      </c>
      <c r="C2452" t="s">
        <v>11</v>
      </c>
      <c r="D2452" t="s">
        <v>11</v>
      </c>
      <c r="E2452" t="s">
        <v>12</v>
      </c>
      <c r="F2452" t="s">
        <v>24</v>
      </c>
      <c r="G2452">
        <v>91750</v>
      </c>
      <c r="H2452">
        <v>0</v>
      </c>
      <c r="I2452">
        <v>1.88</v>
      </c>
      <c r="J2452">
        <v>8.02</v>
      </c>
    </row>
    <row r="2453" spans="1:10" x14ac:dyDescent="0.2">
      <c r="A2453" s="1">
        <v>44200</v>
      </c>
      <c r="B2453" t="s">
        <v>2595</v>
      </c>
      <c r="C2453" t="s">
        <v>11</v>
      </c>
      <c r="D2453" t="s">
        <v>11</v>
      </c>
      <c r="E2453" t="s">
        <v>260</v>
      </c>
      <c r="F2453" t="s">
        <v>261</v>
      </c>
      <c r="G2453">
        <v>84081</v>
      </c>
      <c r="H2453">
        <v>0</v>
      </c>
      <c r="I2453">
        <v>3.49</v>
      </c>
      <c r="J2453">
        <v>8.32</v>
      </c>
    </row>
    <row r="2454" spans="1:10" x14ac:dyDescent="0.2">
      <c r="A2454" s="1">
        <v>44200</v>
      </c>
      <c r="B2454" t="s">
        <v>2596</v>
      </c>
      <c r="C2454" t="s">
        <v>11</v>
      </c>
      <c r="D2454" t="s">
        <v>11</v>
      </c>
      <c r="E2454" t="s">
        <v>12</v>
      </c>
      <c r="F2454" t="s">
        <v>16</v>
      </c>
      <c r="G2454">
        <v>77494</v>
      </c>
      <c r="H2454">
        <v>0</v>
      </c>
      <c r="I2454">
        <v>1.41</v>
      </c>
      <c r="J2454">
        <v>3.39</v>
      </c>
    </row>
    <row r="2455" spans="1:10" x14ac:dyDescent="0.2">
      <c r="A2455" s="1">
        <v>44200</v>
      </c>
      <c r="B2455" t="s">
        <v>2597</v>
      </c>
      <c r="C2455" t="s">
        <v>11</v>
      </c>
      <c r="D2455" t="s">
        <v>11</v>
      </c>
      <c r="E2455" t="s">
        <v>12</v>
      </c>
      <c r="F2455" t="s">
        <v>24</v>
      </c>
      <c r="G2455">
        <v>80916</v>
      </c>
      <c r="H2455">
        <v>0</v>
      </c>
      <c r="I2455">
        <v>3.53</v>
      </c>
      <c r="J2455">
        <v>8.02</v>
      </c>
    </row>
    <row r="2456" spans="1:10" x14ac:dyDescent="0.2">
      <c r="A2456" s="1">
        <v>44200</v>
      </c>
      <c r="B2456" t="s">
        <v>2598</v>
      </c>
      <c r="C2456" t="s">
        <v>11</v>
      </c>
      <c r="D2456" t="s">
        <v>11</v>
      </c>
      <c r="E2456" t="s">
        <v>260</v>
      </c>
      <c r="F2456" t="s">
        <v>261</v>
      </c>
      <c r="G2456">
        <v>90069</v>
      </c>
      <c r="H2456">
        <v>0</v>
      </c>
      <c r="I2456">
        <v>3.26</v>
      </c>
      <c r="J2456">
        <v>9.81</v>
      </c>
    </row>
    <row r="2457" spans="1:10" x14ac:dyDescent="0.2">
      <c r="A2457" s="1">
        <v>44200</v>
      </c>
      <c r="B2457" t="s">
        <v>2599</v>
      </c>
      <c r="C2457" t="s">
        <v>11</v>
      </c>
      <c r="D2457" t="s">
        <v>11</v>
      </c>
      <c r="E2457" t="s">
        <v>12</v>
      </c>
      <c r="F2457" t="s">
        <v>24</v>
      </c>
      <c r="G2457">
        <v>84075</v>
      </c>
      <c r="H2457">
        <v>0</v>
      </c>
      <c r="I2457">
        <v>0.86</v>
      </c>
      <c r="J2457">
        <v>7.84</v>
      </c>
    </row>
    <row r="2458" spans="1:10" x14ac:dyDescent="0.2">
      <c r="A2458" s="1">
        <v>44200</v>
      </c>
      <c r="B2458" t="s">
        <v>2600</v>
      </c>
      <c r="C2458" t="s">
        <v>11</v>
      </c>
      <c r="D2458" t="s">
        <v>11</v>
      </c>
      <c r="E2458" t="s">
        <v>12</v>
      </c>
      <c r="F2458" t="s">
        <v>24</v>
      </c>
      <c r="G2458">
        <v>73012</v>
      </c>
      <c r="H2458">
        <v>0</v>
      </c>
      <c r="I2458">
        <v>3.84</v>
      </c>
      <c r="J2458">
        <v>8.7100000000000009</v>
      </c>
    </row>
    <row r="2459" spans="1:10" x14ac:dyDescent="0.2">
      <c r="A2459" s="1">
        <v>44200</v>
      </c>
      <c r="B2459" t="s">
        <v>2601</v>
      </c>
      <c r="C2459" t="s">
        <v>11</v>
      </c>
      <c r="D2459" t="s">
        <v>11</v>
      </c>
      <c r="E2459" t="s">
        <v>260</v>
      </c>
      <c r="F2459" t="s">
        <v>261</v>
      </c>
      <c r="G2459">
        <v>11756</v>
      </c>
      <c r="H2459">
        <v>0</v>
      </c>
      <c r="I2459">
        <v>18.07</v>
      </c>
      <c r="J2459">
        <v>20.170000000000002</v>
      </c>
    </row>
    <row r="2460" spans="1:10" x14ac:dyDescent="0.2">
      <c r="A2460" s="1">
        <v>44200</v>
      </c>
      <c r="B2460" t="s">
        <v>2602</v>
      </c>
      <c r="C2460" t="s">
        <v>11</v>
      </c>
      <c r="D2460" t="s">
        <v>11</v>
      </c>
      <c r="E2460" t="s">
        <v>260</v>
      </c>
      <c r="F2460" t="s">
        <v>261</v>
      </c>
      <c r="G2460">
        <v>75007</v>
      </c>
      <c r="H2460">
        <v>0</v>
      </c>
      <c r="I2460">
        <v>4.1900000000000004</v>
      </c>
      <c r="J2460">
        <v>10.029999999999999</v>
      </c>
    </row>
    <row r="2461" spans="1:10" x14ac:dyDescent="0.2">
      <c r="A2461" s="1">
        <v>44200</v>
      </c>
      <c r="B2461" t="s">
        <v>2603</v>
      </c>
      <c r="C2461" t="s">
        <v>11</v>
      </c>
      <c r="D2461" t="s">
        <v>11</v>
      </c>
      <c r="E2461" t="s">
        <v>260</v>
      </c>
      <c r="F2461" t="s">
        <v>261</v>
      </c>
      <c r="G2461">
        <v>47920</v>
      </c>
      <c r="H2461">
        <v>0</v>
      </c>
      <c r="I2461">
        <v>9.5</v>
      </c>
      <c r="J2461">
        <v>12.62</v>
      </c>
    </row>
    <row r="2462" spans="1:10" x14ac:dyDescent="0.2">
      <c r="A2462" s="1">
        <v>44200</v>
      </c>
      <c r="B2462" t="s">
        <v>2604</v>
      </c>
      <c r="C2462" t="s">
        <v>11</v>
      </c>
      <c r="D2462" t="s">
        <v>11</v>
      </c>
      <c r="E2462" t="s">
        <v>12</v>
      </c>
      <c r="F2462" t="s">
        <v>24</v>
      </c>
      <c r="G2462">
        <v>13090</v>
      </c>
      <c r="H2462">
        <v>0</v>
      </c>
      <c r="I2462">
        <v>17.14</v>
      </c>
      <c r="J2462">
        <v>9.56</v>
      </c>
    </row>
    <row r="2463" spans="1:10" x14ac:dyDescent="0.2">
      <c r="A2463" s="1">
        <v>44200</v>
      </c>
      <c r="B2463" t="s">
        <v>2605</v>
      </c>
      <c r="C2463" t="s">
        <v>11</v>
      </c>
      <c r="D2463" t="s">
        <v>11</v>
      </c>
      <c r="E2463" t="s">
        <v>12</v>
      </c>
      <c r="F2463" t="s">
        <v>24</v>
      </c>
      <c r="G2463">
        <v>75009</v>
      </c>
      <c r="H2463">
        <v>0</v>
      </c>
      <c r="I2463">
        <v>3.84</v>
      </c>
      <c r="J2463">
        <v>8.7100000000000009</v>
      </c>
    </row>
    <row r="2464" spans="1:10" x14ac:dyDescent="0.2">
      <c r="A2464" s="1">
        <v>44200</v>
      </c>
      <c r="B2464" t="s">
        <v>2606</v>
      </c>
      <c r="C2464" t="s">
        <v>11</v>
      </c>
      <c r="D2464" t="s">
        <v>11</v>
      </c>
      <c r="E2464" t="s">
        <v>12</v>
      </c>
      <c r="F2464" t="s">
        <v>24</v>
      </c>
      <c r="G2464">
        <v>53225</v>
      </c>
      <c r="H2464">
        <v>0</v>
      </c>
      <c r="I2464">
        <v>2.75</v>
      </c>
      <c r="J2464">
        <v>9</v>
      </c>
    </row>
    <row r="2465" spans="1:10" x14ac:dyDescent="0.2">
      <c r="A2465" s="1">
        <v>44200</v>
      </c>
      <c r="B2465" t="s">
        <v>2607</v>
      </c>
      <c r="C2465" t="s">
        <v>11</v>
      </c>
      <c r="D2465" t="s">
        <v>11</v>
      </c>
      <c r="E2465" t="s">
        <v>12</v>
      </c>
      <c r="F2465" t="s">
        <v>24</v>
      </c>
      <c r="G2465">
        <v>84059</v>
      </c>
      <c r="H2465">
        <v>0</v>
      </c>
      <c r="I2465">
        <v>0.79</v>
      </c>
      <c r="J2465">
        <v>7.46</v>
      </c>
    </row>
    <row r="2466" spans="1:10" x14ac:dyDescent="0.2">
      <c r="A2466" s="1">
        <v>44200</v>
      </c>
      <c r="B2466" t="s">
        <v>2608</v>
      </c>
      <c r="C2466" t="s">
        <v>11</v>
      </c>
      <c r="D2466" t="s">
        <v>674</v>
      </c>
      <c r="E2466" t="s">
        <v>951</v>
      </c>
      <c r="F2466" t="s">
        <v>952</v>
      </c>
      <c r="G2466" t="s">
        <v>1424</v>
      </c>
      <c r="H2466">
        <v>30.73</v>
      </c>
      <c r="I2466">
        <v>96.13</v>
      </c>
      <c r="J2466">
        <v>39.64</v>
      </c>
    </row>
    <row r="2467" spans="1:10" x14ac:dyDescent="0.2">
      <c r="A2467" s="1">
        <v>44200</v>
      </c>
      <c r="B2467" t="s">
        <v>2609</v>
      </c>
      <c r="C2467" t="s">
        <v>11</v>
      </c>
      <c r="D2467" t="s">
        <v>11</v>
      </c>
      <c r="E2467" t="s">
        <v>12</v>
      </c>
      <c r="F2467" t="s">
        <v>24</v>
      </c>
      <c r="G2467" t="s">
        <v>2610</v>
      </c>
      <c r="H2467">
        <v>0</v>
      </c>
      <c r="I2467">
        <v>13.59</v>
      </c>
      <c r="J2467">
        <v>9.56</v>
      </c>
    </row>
    <row r="2468" spans="1:10" x14ac:dyDescent="0.2">
      <c r="A2468" s="1">
        <v>44200</v>
      </c>
      <c r="B2468" t="s">
        <v>2611</v>
      </c>
      <c r="C2468" t="s">
        <v>11</v>
      </c>
      <c r="D2468" t="s">
        <v>11</v>
      </c>
      <c r="E2468" t="s">
        <v>260</v>
      </c>
      <c r="F2468" t="s">
        <v>261</v>
      </c>
      <c r="G2468">
        <v>84606</v>
      </c>
      <c r="H2468">
        <v>0</v>
      </c>
      <c r="I2468">
        <v>3.53</v>
      </c>
      <c r="J2468">
        <v>9.01</v>
      </c>
    </row>
    <row r="2469" spans="1:10" x14ac:dyDescent="0.2">
      <c r="A2469" s="1">
        <v>44200</v>
      </c>
      <c r="B2469" t="s">
        <v>2612</v>
      </c>
      <c r="C2469" t="s">
        <v>11</v>
      </c>
      <c r="D2469" t="s">
        <v>11</v>
      </c>
      <c r="E2469" t="s">
        <v>12</v>
      </c>
      <c r="F2469" t="s">
        <v>24</v>
      </c>
      <c r="G2469">
        <v>84097</v>
      </c>
      <c r="H2469">
        <v>0</v>
      </c>
      <c r="I2469">
        <v>2.74</v>
      </c>
      <c r="J2469">
        <v>7.46</v>
      </c>
    </row>
    <row r="2470" spans="1:10" x14ac:dyDescent="0.2">
      <c r="A2470" s="1">
        <v>44201</v>
      </c>
      <c r="B2470" t="s">
        <v>2613</v>
      </c>
      <c r="C2470" t="s">
        <v>11</v>
      </c>
      <c r="D2470" t="s">
        <v>11</v>
      </c>
      <c r="E2470" t="s">
        <v>12</v>
      </c>
      <c r="F2470" t="s">
        <v>24</v>
      </c>
      <c r="G2470">
        <v>30152</v>
      </c>
      <c r="H2470">
        <v>0</v>
      </c>
      <c r="I2470">
        <v>4.43</v>
      </c>
      <c r="J2470">
        <v>9.2200000000000006</v>
      </c>
    </row>
    <row r="2471" spans="1:10" x14ac:dyDescent="0.2">
      <c r="A2471" s="1">
        <v>44201</v>
      </c>
      <c r="B2471" t="s">
        <v>2614</v>
      </c>
      <c r="C2471" t="s">
        <v>11</v>
      </c>
      <c r="D2471" t="s">
        <v>11</v>
      </c>
      <c r="E2471" t="s">
        <v>12</v>
      </c>
      <c r="F2471" t="s">
        <v>16</v>
      </c>
      <c r="G2471">
        <v>11756</v>
      </c>
      <c r="H2471">
        <v>0</v>
      </c>
      <c r="I2471">
        <v>1.29</v>
      </c>
      <c r="J2471">
        <v>4.46</v>
      </c>
    </row>
    <row r="2472" spans="1:10" x14ac:dyDescent="0.2">
      <c r="A2472" s="1">
        <v>44201</v>
      </c>
      <c r="B2472" t="s">
        <v>2615</v>
      </c>
      <c r="C2472" t="s">
        <v>11</v>
      </c>
      <c r="D2472" t="s">
        <v>11</v>
      </c>
      <c r="E2472" t="s">
        <v>12</v>
      </c>
      <c r="F2472" t="s">
        <v>24</v>
      </c>
      <c r="G2472">
        <v>55082</v>
      </c>
      <c r="H2472">
        <v>0</v>
      </c>
      <c r="I2472">
        <v>2.19</v>
      </c>
      <c r="J2472">
        <v>8.7100000000000009</v>
      </c>
    </row>
    <row r="2473" spans="1:10" x14ac:dyDescent="0.2">
      <c r="A2473" s="1">
        <v>44201</v>
      </c>
      <c r="B2473" t="s">
        <v>2616</v>
      </c>
      <c r="C2473" t="s">
        <v>11</v>
      </c>
      <c r="D2473" t="s">
        <v>11</v>
      </c>
      <c r="E2473" t="s">
        <v>12</v>
      </c>
      <c r="F2473" t="s">
        <v>16</v>
      </c>
      <c r="G2473">
        <v>77023</v>
      </c>
      <c r="H2473">
        <v>0</v>
      </c>
      <c r="I2473">
        <v>1.32</v>
      </c>
      <c r="J2473">
        <v>4.18</v>
      </c>
    </row>
    <row r="2474" spans="1:10" x14ac:dyDescent="0.2">
      <c r="A2474" s="1">
        <v>44201</v>
      </c>
      <c r="B2474" t="s">
        <v>2617</v>
      </c>
      <c r="C2474" t="s">
        <v>11</v>
      </c>
      <c r="D2474" t="s">
        <v>11</v>
      </c>
      <c r="E2474" t="s">
        <v>12</v>
      </c>
      <c r="F2474" t="s">
        <v>24</v>
      </c>
      <c r="G2474">
        <v>33704</v>
      </c>
      <c r="H2474">
        <v>0</v>
      </c>
      <c r="I2474">
        <v>13.59</v>
      </c>
      <c r="J2474">
        <v>9.56</v>
      </c>
    </row>
    <row r="2475" spans="1:10" x14ac:dyDescent="0.2">
      <c r="A2475" s="1">
        <v>44201</v>
      </c>
      <c r="B2475" t="s">
        <v>2618</v>
      </c>
      <c r="C2475" t="s">
        <v>11</v>
      </c>
      <c r="D2475" t="s">
        <v>11</v>
      </c>
      <c r="E2475" t="s">
        <v>12</v>
      </c>
      <c r="F2475" t="s">
        <v>16</v>
      </c>
      <c r="G2475">
        <v>93444</v>
      </c>
      <c r="H2475">
        <v>0</v>
      </c>
      <c r="I2475">
        <v>1.45</v>
      </c>
      <c r="J2475">
        <v>3.25</v>
      </c>
    </row>
    <row r="2476" spans="1:10" x14ac:dyDescent="0.2">
      <c r="A2476" s="1">
        <v>44201</v>
      </c>
      <c r="B2476" t="s">
        <v>2619</v>
      </c>
      <c r="C2476" t="s">
        <v>11</v>
      </c>
      <c r="D2476" t="s">
        <v>11</v>
      </c>
      <c r="E2476" t="s">
        <v>12</v>
      </c>
      <c r="F2476" t="s">
        <v>24</v>
      </c>
      <c r="G2476">
        <v>97378</v>
      </c>
      <c r="H2476">
        <v>0</v>
      </c>
      <c r="I2476">
        <v>3.84</v>
      </c>
      <c r="J2476">
        <v>8.7100000000000009</v>
      </c>
    </row>
    <row r="2477" spans="1:10" x14ac:dyDescent="0.2">
      <c r="A2477" s="1">
        <v>44201</v>
      </c>
      <c r="B2477" t="s">
        <v>2620</v>
      </c>
      <c r="C2477" t="s">
        <v>11</v>
      </c>
      <c r="D2477" t="s">
        <v>11</v>
      </c>
      <c r="E2477" t="s">
        <v>12</v>
      </c>
      <c r="F2477" t="s">
        <v>24</v>
      </c>
      <c r="G2477">
        <v>33704</v>
      </c>
      <c r="H2477">
        <v>0</v>
      </c>
      <c r="I2477">
        <v>10.44</v>
      </c>
      <c r="J2477">
        <v>9.56</v>
      </c>
    </row>
    <row r="2478" spans="1:10" x14ac:dyDescent="0.2">
      <c r="A2478" s="1">
        <v>44201</v>
      </c>
      <c r="B2478" t="s">
        <v>2621</v>
      </c>
      <c r="C2478" t="s">
        <v>11</v>
      </c>
      <c r="D2478" t="s">
        <v>11</v>
      </c>
      <c r="E2478" t="s">
        <v>12</v>
      </c>
      <c r="F2478" t="s">
        <v>24</v>
      </c>
      <c r="G2478">
        <v>11361</v>
      </c>
      <c r="H2478">
        <v>0</v>
      </c>
      <c r="I2478">
        <v>5.34</v>
      </c>
      <c r="J2478">
        <v>9.56</v>
      </c>
    </row>
    <row r="2479" spans="1:10" x14ac:dyDescent="0.2">
      <c r="A2479" s="1">
        <v>44202</v>
      </c>
      <c r="B2479" t="s">
        <v>2622</v>
      </c>
      <c r="C2479" t="s">
        <v>11</v>
      </c>
      <c r="D2479" t="s">
        <v>11</v>
      </c>
      <c r="E2479" t="s">
        <v>12</v>
      </c>
      <c r="F2479" t="s">
        <v>24</v>
      </c>
      <c r="G2479">
        <v>28806</v>
      </c>
      <c r="H2479">
        <v>0</v>
      </c>
      <c r="I2479">
        <v>7.68</v>
      </c>
      <c r="J2479">
        <v>9.2200000000000006</v>
      </c>
    </row>
    <row r="2480" spans="1:10" x14ac:dyDescent="0.2">
      <c r="A2480" s="1">
        <v>44202</v>
      </c>
      <c r="B2480" t="s">
        <v>2623</v>
      </c>
      <c r="C2480" t="s">
        <v>11</v>
      </c>
      <c r="D2480" t="s">
        <v>11</v>
      </c>
      <c r="E2480" t="s">
        <v>12</v>
      </c>
      <c r="F2480" t="s">
        <v>24</v>
      </c>
      <c r="G2480">
        <v>84097</v>
      </c>
      <c r="H2480">
        <v>0</v>
      </c>
      <c r="I2480">
        <v>1.74</v>
      </c>
      <c r="J2480">
        <v>7.46</v>
      </c>
    </row>
    <row r="2481" spans="1:10" x14ac:dyDescent="0.2">
      <c r="A2481" s="1">
        <v>44203</v>
      </c>
      <c r="B2481" t="s">
        <v>2624</v>
      </c>
      <c r="C2481" t="s">
        <v>11</v>
      </c>
      <c r="D2481" t="s">
        <v>11</v>
      </c>
      <c r="E2481" t="s">
        <v>12</v>
      </c>
      <c r="F2481" t="s">
        <v>24</v>
      </c>
      <c r="G2481">
        <v>81637</v>
      </c>
      <c r="H2481">
        <v>0</v>
      </c>
      <c r="I2481">
        <v>0.9</v>
      </c>
      <c r="J2481">
        <v>7.8</v>
      </c>
    </row>
    <row r="2482" spans="1:10" x14ac:dyDescent="0.2">
      <c r="A2482" s="1">
        <v>44203</v>
      </c>
      <c r="B2482" t="s">
        <v>2625</v>
      </c>
      <c r="C2482" t="s">
        <v>11</v>
      </c>
      <c r="D2482" t="s">
        <v>11</v>
      </c>
      <c r="E2482" t="s">
        <v>12</v>
      </c>
      <c r="F2482" t="s">
        <v>24</v>
      </c>
      <c r="G2482">
        <v>98034</v>
      </c>
      <c r="H2482">
        <v>0</v>
      </c>
      <c r="I2482">
        <v>2.19</v>
      </c>
      <c r="J2482">
        <v>8.7100000000000009</v>
      </c>
    </row>
    <row r="2483" spans="1:10" x14ac:dyDescent="0.2">
      <c r="A2483" s="1">
        <v>44203</v>
      </c>
      <c r="B2483" t="s">
        <v>2626</v>
      </c>
      <c r="C2483" t="s">
        <v>11</v>
      </c>
      <c r="D2483" t="s">
        <v>11</v>
      </c>
      <c r="E2483" t="s">
        <v>12</v>
      </c>
      <c r="F2483" t="s">
        <v>24</v>
      </c>
      <c r="G2483" s="2" t="s">
        <v>2022</v>
      </c>
      <c r="H2483">
        <v>0</v>
      </c>
      <c r="I2483">
        <v>5.34</v>
      </c>
      <c r="J2483">
        <v>9.56</v>
      </c>
    </row>
    <row r="2484" spans="1:10" x14ac:dyDescent="0.2">
      <c r="A2484" s="1">
        <v>44203</v>
      </c>
      <c r="B2484" t="s">
        <v>2627</v>
      </c>
      <c r="C2484" t="s">
        <v>11</v>
      </c>
      <c r="D2484" t="s">
        <v>11</v>
      </c>
      <c r="E2484" t="s">
        <v>12</v>
      </c>
      <c r="F2484" t="s">
        <v>24</v>
      </c>
      <c r="G2484">
        <v>75007</v>
      </c>
      <c r="H2484">
        <v>0</v>
      </c>
      <c r="I2484">
        <v>2.14</v>
      </c>
      <c r="J2484">
        <v>8.76</v>
      </c>
    </row>
    <row r="2485" spans="1:10" x14ac:dyDescent="0.2">
      <c r="A2485" s="1">
        <v>44204</v>
      </c>
      <c r="B2485" t="s">
        <v>2628</v>
      </c>
      <c r="C2485" t="s">
        <v>11</v>
      </c>
      <c r="D2485" t="s">
        <v>11</v>
      </c>
      <c r="E2485" t="s">
        <v>12</v>
      </c>
      <c r="F2485" t="s">
        <v>24</v>
      </c>
      <c r="G2485">
        <v>11001</v>
      </c>
      <c r="H2485">
        <v>0</v>
      </c>
      <c r="I2485">
        <v>3.71</v>
      </c>
      <c r="J2485">
        <v>11.19</v>
      </c>
    </row>
    <row r="2486" spans="1:10" x14ac:dyDescent="0.2">
      <c r="A2486" s="1">
        <v>44204</v>
      </c>
      <c r="B2486" t="s">
        <v>2629</v>
      </c>
      <c r="C2486" t="s">
        <v>11</v>
      </c>
      <c r="D2486" t="s">
        <v>11</v>
      </c>
      <c r="E2486" t="s">
        <v>12</v>
      </c>
      <c r="F2486" t="s">
        <v>24</v>
      </c>
      <c r="G2486">
        <v>95023</v>
      </c>
      <c r="H2486">
        <v>0</v>
      </c>
      <c r="I2486">
        <v>1.88</v>
      </c>
      <c r="J2486">
        <v>8.02</v>
      </c>
    </row>
    <row r="2487" spans="1:10" x14ac:dyDescent="0.2">
      <c r="A2487" s="1">
        <v>44204</v>
      </c>
      <c r="B2487" t="s">
        <v>2630</v>
      </c>
      <c r="C2487" t="s">
        <v>11</v>
      </c>
      <c r="D2487" t="s">
        <v>11</v>
      </c>
      <c r="E2487" t="s">
        <v>12</v>
      </c>
      <c r="F2487" t="s">
        <v>24</v>
      </c>
      <c r="G2487" t="s">
        <v>2405</v>
      </c>
      <c r="H2487">
        <v>0</v>
      </c>
      <c r="I2487">
        <v>7.71</v>
      </c>
      <c r="J2487">
        <v>12.29</v>
      </c>
    </row>
    <row r="2488" spans="1:10" x14ac:dyDescent="0.2">
      <c r="A2488" s="1">
        <v>44204</v>
      </c>
      <c r="B2488" t="s">
        <v>2631</v>
      </c>
      <c r="C2488" t="s">
        <v>11</v>
      </c>
      <c r="D2488" t="s">
        <v>11</v>
      </c>
      <c r="E2488" t="s">
        <v>12</v>
      </c>
      <c r="F2488" t="s">
        <v>16</v>
      </c>
      <c r="G2488">
        <v>93444</v>
      </c>
      <c r="H2488">
        <v>0</v>
      </c>
      <c r="I2488">
        <v>1.45</v>
      </c>
      <c r="J2488">
        <v>3.25</v>
      </c>
    </row>
    <row r="2489" spans="1:10" x14ac:dyDescent="0.2">
      <c r="A2489" s="1">
        <v>44204</v>
      </c>
      <c r="B2489" t="s">
        <v>2632</v>
      </c>
      <c r="C2489" t="s">
        <v>11</v>
      </c>
      <c r="D2489" t="s">
        <v>11</v>
      </c>
      <c r="E2489" t="s">
        <v>12</v>
      </c>
      <c r="F2489" t="s">
        <v>16</v>
      </c>
      <c r="G2489">
        <v>84005</v>
      </c>
      <c r="H2489">
        <v>0</v>
      </c>
      <c r="I2489">
        <v>2.46</v>
      </c>
      <c r="J2489">
        <v>5.04</v>
      </c>
    </row>
    <row r="2490" spans="1:10" x14ac:dyDescent="0.2">
      <c r="A2490" s="1">
        <v>44204</v>
      </c>
      <c r="B2490" t="s">
        <v>2633</v>
      </c>
      <c r="C2490" t="s">
        <v>11</v>
      </c>
      <c r="D2490" t="s">
        <v>11</v>
      </c>
      <c r="E2490" t="s">
        <v>12</v>
      </c>
      <c r="F2490" t="s">
        <v>24</v>
      </c>
      <c r="G2490">
        <v>73012</v>
      </c>
      <c r="H2490">
        <v>0</v>
      </c>
      <c r="I2490">
        <v>2.14</v>
      </c>
      <c r="J2490">
        <v>8.76</v>
      </c>
    </row>
    <row r="2491" spans="1:10" x14ac:dyDescent="0.2">
      <c r="A2491" s="1">
        <v>44204</v>
      </c>
      <c r="B2491" t="s">
        <v>2634</v>
      </c>
      <c r="C2491" t="s">
        <v>11</v>
      </c>
      <c r="D2491" t="s">
        <v>11</v>
      </c>
      <c r="E2491" t="s">
        <v>12</v>
      </c>
      <c r="F2491" t="s">
        <v>16</v>
      </c>
      <c r="G2491">
        <v>95324</v>
      </c>
      <c r="H2491">
        <v>0</v>
      </c>
      <c r="I2491">
        <v>2.88</v>
      </c>
      <c r="J2491">
        <v>5.12</v>
      </c>
    </row>
    <row r="2492" spans="1:10" x14ac:dyDescent="0.2">
      <c r="A2492" s="1">
        <v>44205</v>
      </c>
      <c r="B2492" t="s">
        <v>2635</v>
      </c>
      <c r="C2492" t="s">
        <v>11</v>
      </c>
      <c r="D2492" t="s">
        <v>11</v>
      </c>
      <c r="E2492" t="s">
        <v>12</v>
      </c>
      <c r="F2492" t="s">
        <v>24</v>
      </c>
      <c r="G2492">
        <v>33704</v>
      </c>
      <c r="H2492">
        <v>0</v>
      </c>
      <c r="I2492">
        <v>3.71</v>
      </c>
      <c r="J2492">
        <v>11.19</v>
      </c>
    </row>
    <row r="2493" spans="1:10" x14ac:dyDescent="0.2">
      <c r="A2493" s="1">
        <v>44205</v>
      </c>
      <c r="B2493" t="s">
        <v>2636</v>
      </c>
      <c r="C2493" t="s">
        <v>11</v>
      </c>
      <c r="D2493" t="s">
        <v>11</v>
      </c>
      <c r="E2493" t="s">
        <v>12</v>
      </c>
      <c r="F2493" t="s">
        <v>16</v>
      </c>
      <c r="G2493">
        <v>13090</v>
      </c>
      <c r="H2493">
        <v>0</v>
      </c>
      <c r="I2493">
        <v>3.9</v>
      </c>
      <c r="J2493">
        <v>5.7</v>
      </c>
    </row>
    <row r="2494" spans="1:10" x14ac:dyDescent="0.2">
      <c r="A2494" s="1">
        <v>44207</v>
      </c>
      <c r="B2494" t="s">
        <v>2637</v>
      </c>
      <c r="C2494" t="s">
        <v>11</v>
      </c>
      <c r="D2494" t="s">
        <v>11</v>
      </c>
      <c r="E2494" t="s">
        <v>12</v>
      </c>
      <c r="F2494" t="s">
        <v>24</v>
      </c>
      <c r="G2494" s="2" t="s">
        <v>2638</v>
      </c>
      <c r="H2494">
        <v>0</v>
      </c>
      <c r="I2494">
        <v>5.34</v>
      </c>
      <c r="J2494">
        <v>9.56</v>
      </c>
    </row>
    <row r="2495" spans="1:10" x14ac:dyDescent="0.2">
      <c r="A2495" s="1">
        <v>44207</v>
      </c>
      <c r="B2495" t="s">
        <v>2639</v>
      </c>
      <c r="C2495" t="s">
        <v>11</v>
      </c>
      <c r="D2495" t="s">
        <v>11</v>
      </c>
      <c r="E2495" t="s">
        <v>12</v>
      </c>
      <c r="F2495" t="s">
        <v>24</v>
      </c>
      <c r="G2495" t="s">
        <v>2640</v>
      </c>
      <c r="H2495">
        <v>0</v>
      </c>
      <c r="I2495">
        <v>3.84</v>
      </c>
      <c r="J2495">
        <v>8.7100000000000009</v>
      </c>
    </row>
    <row r="2496" spans="1:10" x14ac:dyDescent="0.2">
      <c r="A2496" s="1">
        <v>44207</v>
      </c>
      <c r="B2496" t="s">
        <v>2641</v>
      </c>
      <c r="C2496" t="s">
        <v>11</v>
      </c>
      <c r="D2496" t="s">
        <v>674</v>
      </c>
      <c r="E2496" t="s">
        <v>951</v>
      </c>
      <c r="F2496" t="s">
        <v>952</v>
      </c>
      <c r="G2496" t="s">
        <v>2642</v>
      </c>
      <c r="H2496">
        <v>30.73</v>
      </c>
      <c r="I2496">
        <v>81.11</v>
      </c>
      <c r="J2496">
        <v>30.73</v>
      </c>
    </row>
    <row r="2497" spans="1:10" x14ac:dyDescent="0.2">
      <c r="A2497" s="1">
        <v>44207</v>
      </c>
      <c r="B2497" t="s">
        <v>2643</v>
      </c>
      <c r="C2497" t="s">
        <v>11</v>
      </c>
      <c r="D2497" t="s">
        <v>11</v>
      </c>
      <c r="E2497" t="s">
        <v>12</v>
      </c>
      <c r="F2497" t="s">
        <v>24</v>
      </c>
      <c r="G2497">
        <v>13207</v>
      </c>
      <c r="H2497">
        <v>0</v>
      </c>
      <c r="I2497">
        <v>10.44</v>
      </c>
      <c r="J2497">
        <v>9.56</v>
      </c>
    </row>
    <row r="2498" spans="1:10" x14ac:dyDescent="0.2">
      <c r="A2498" s="1">
        <v>44207</v>
      </c>
      <c r="B2498" t="s">
        <v>2644</v>
      </c>
      <c r="C2498" t="s">
        <v>11</v>
      </c>
      <c r="D2498" t="s">
        <v>11</v>
      </c>
      <c r="E2498" t="s">
        <v>12</v>
      </c>
      <c r="F2498" t="s">
        <v>24</v>
      </c>
      <c r="G2498">
        <v>38506</v>
      </c>
      <c r="H2498">
        <v>0</v>
      </c>
      <c r="I2498">
        <v>2.75</v>
      </c>
      <c r="J2498">
        <v>9</v>
      </c>
    </row>
    <row r="2499" spans="1:10" x14ac:dyDescent="0.2">
      <c r="A2499" s="1">
        <v>44207</v>
      </c>
      <c r="B2499" t="s">
        <v>2645</v>
      </c>
      <c r="C2499" t="s">
        <v>11</v>
      </c>
      <c r="D2499" t="s">
        <v>11</v>
      </c>
      <c r="E2499" t="s">
        <v>12</v>
      </c>
      <c r="F2499" t="s">
        <v>24</v>
      </c>
      <c r="G2499">
        <v>60136</v>
      </c>
      <c r="H2499">
        <v>0</v>
      </c>
      <c r="I2499">
        <v>2.75</v>
      </c>
      <c r="J2499">
        <v>9</v>
      </c>
    </row>
    <row r="2500" spans="1:10" x14ac:dyDescent="0.2">
      <c r="A2500" s="1">
        <v>44208</v>
      </c>
      <c r="B2500" t="s">
        <v>2646</v>
      </c>
      <c r="C2500" t="s">
        <v>11</v>
      </c>
      <c r="D2500" t="s">
        <v>11</v>
      </c>
      <c r="E2500" t="s">
        <v>12</v>
      </c>
      <c r="F2500" t="s">
        <v>24</v>
      </c>
      <c r="G2500">
        <v>98942</v>
      </c>
      <c r="H2500">
        <v>0</v>
      </c>
      <c r="I2500">
        <v>3.84</v>
      </c>
      <c r="J2500">
        <v>8.7100000000000009</v>
      </c>
    </row>
    <row r="2501" spans="1:10" x14ac:dyDescent="0.2">
      <c r="A2501" s="1">
        <v>44208</v>
      </c>
      <c r="B2501" t="s">
        <v>2647</v>
      </c>
      <c r="C2501" t="s">
        <v>11</v>
      </c>
      <c r="D2501" t="s">
        <v>11</v>
      </c>
      <c r="E2501" t="s">
        <v>12</v>
      </c>
      <c r="F2501" t="s">
        <v>16</v>
      </c>
      <c r="G2501">
        <v>11001</v>
      </c>
      <c r="H2501">
        <v>0</v>
      </c>
      <c r="I2501">
        <v>1.29</v>
      </c>
      <c r="J2501">
        <v>4.46</v>
      </c>
    </row>
    <row r="2502" spans="1:10" x14ac:dyDescent="0.2">
      <c r="A2502" s="1">
        <v>44208</v>
      </c>
      <c r="B2502" t="s">
        <v>2648</v>
      </c>
      <c r="C2502" t="s">
        <v>11</v>
      </c>
      <c r="D2502" t="s">
        <v>11</v>
      </c>
      <c r="E2502" t="s">
        <v>12</v>
      </c>
      <c r="F2502" t="s">
        <v>24</v>
      </c>
      <c r="G2502">
        <v>93444</v>
      </c>
      <c r="H2502">
        <v>0</v>
      </c>
      <c r="I2502">
        <v>1.78</v>
      </c>
      <c r="J2502">
        <v>8.1199999999999992</v>
      </c>
    </row>
    <row r="2503" spans="1:10" x14ac:dyDescent="0.2">
      <c r="A2503" s="1">
        <v>44208</v>
      </c>
      <c r="B2503" t="s">
        <v>2649</v>
      </c>
      <c r="C2503" t="s">
        <v>11</v>
      </c>
      <c r="D2503" t="s">
        <v>11</v>
      </c>
      <c r="E2503" t="s">
        <v>12</v>
      </c>
      <c r="F2503" t="s">
        <v>24</v>
      </c>
      <c r="G2503">
        <v>84097</v>
      </c>
      <c r="H2503">
        <v>0</v>
      </c>
      <c r="I2503">
        <v>0.61</v>
      </c>
      <c r="J2503">
        <v>7.64</v>
      </c>
    </row>
    <row r="2504" spans="1:10" x14ac:dyDescent="0.2">
      <c r="A2504" s="1">
        <v>44208</v>
      </c>
      <c r="B2504" t="s">
        <v>2650</v>
      </c>
      <c r="C2504" t="s">
        <v>11</v>
      </c>
      <c r="D2504" t="s">
        <v>11</v>
      </c>
      <c r="E2504" t="s">
        <v>12</v>
      </c>
      <c r="F2504" t="s">
        <v>24</v>
      </c>
      <c r="G2504" t="s">
        <v>2610</v>
      </c>
      <c r="H2504">
        <v>0</v>
      </c>
      <c r="I2504">
        <v>3.71</v>
      </c>
      <c r="J2504">
        <v>11.19</v>
      </c>
    </row>
    <row r="2505" spans="1:10" x14ac:dyDescent="0.2">
      <c r="A2505" s="1">
        <v>44208</v>
      </c>
      <c r="B2505" t="s">
        <v>2651</v>
      </c>
      <c r="C2505" t="s">
        <v>11</v>
      </c>
      <c r="D2505" t="s">
        <v>11</v>
      </c>
      <c r="E2505" t="s">
        <v>12</v>
      </c>
      <c r="F2505" t="s">
        <v>16</v>
      </c>
      <c r="G2505" t="s">
        <v>2181</v>
      </c>
      <c r="H2505">
        <v>0</v>
      </c>
      <c r="I2505">
        <v>1.45</v>
      </c>
      <c r="J2505">
        <v>3.25</v>
      </c>
    </row>
    <row r="2506" spans="1:10" x14ac:dyDescent="0.2">
      <c r="A2506" s="1">
        <v>44209</v>
      </c>
      <c r="B2506" t="s">
        <v>2652</v>
      </c>
      <c r="C2506" t="s">
        <v>11</v>
      </c>
      <c r="D2506" t="s">
        <v>11</v>
      </c>
      <c r="E2506" t="s">
        <v>12</v>
      </c>
      <c r="F2506" t="s">
        <v>16</v>
      </c>
      <c r="G2506" t="s">
        <v>2653</v>
      </c>
      <c r="H2506">
        <v>0</v>
      </c>
      <c r="I2506">
        <v>1.45</v>
      </c>
      <c r="J2506">
        <v>3.25</v>
      </c>
    </row>
    <row r="2507" spans="1:10" x14ac:dyDescent="0.2">
      <c r="A2507" s="1">
        <v>44209</v>
      </c>
      <c r="B2507" t="s">
        <v>2654</v>
      </c>
      <c r="C2507" t="s">
        <v>11</v>
      </c>
      <c r="D2507" t="s">
        <v>11</v>
      </c>
      <c r="E2507" t="s">
        <v>12</v>
      </c>
      <c r="F2507" t="s">
        <v>16</v>
      </c>
      <c r="G2507">
        <v>84302</v>
      </c>
      <c r="H2507">
        <v>0</v>
      </c>
      <c r="I2507">
        <v>1.39</v>
      </c>
      <c r="J2507">
        <v>3.21</v>
      </c>
    </row>
    <row r="2508" spans="1:10" x14ac:dyDescent="0.2">
      <c r="A2508" s="1">
        <v>44210</v>
      </c>
      <c r="B2508" t="s">
        <v>2655</v>
      </c>
      <c r="C2508" t="s">
        <v>11</v>
      </c>
      <c r="D2508" t="s">
        <v>11</v>
      </c>
      <c r="E2508" t="s">
        <v>12</v>
      </c>
      <c r="F2508" t="s">
        <v>24</v>
      </c>
      <c r="G2508">
        <v>84097</v>
      </c>
      <c r="H2508">
        <v>0</v>
      </c>
      <c r="I2508">
        <v>1.24</v>
      </c>
      <c r="J2508">
        <v>7.46</v>
      </c>
    </row>
    <row r="2509" spans="1:10" x14ac:dyDescent="0.2">
      <c r="A2509" s="1">
        <v>44210</v>
      </c>
      <c r="B2509" t="s">
        <v>2656</v>
      </c>
      <c r="C2509" t="s">
        <v>11</v>
      </c>
      <c r="D2509" t="s">
        <v>11</v>
      </c>
      <c r="E2509" t="s">
        <v>12</v>
      </c>
      <c r="F2509" t="s">
        <v>16</v>
      </c>
      <c r="G2509">
        <v>84660</v>
      </c>
      <c r="H2509">
        <v>0</v>
      </c>
      <c r="I2509">
        <v>1.39</v>
      </c>
      <c r="J2509">
        <v>3.21</v>
      </c>
    </row>
    <row r="2510" spans="1:10" x14ac:dyDescent="0.2">
      <c r="A2510" s="1">
        <v>44210</v>
      </c>
      <c r="B2510" t="s">
        <v>2657</v>
      </c>
      <c r="C2510" t="s">
        <v>11</v>
      </c>
      <c r="D2510" t="s">
        <v>11</v>
      </c>
      <c r="E2510" t="s">
        <v>12</v>
      </c>
      <c r="F2510" t="s">
        <v>24</v>
      </c>
      <c r="G2510">
        <v>84097</v>
      </c>
      <c r="H2510">
        <v>0</v>
      </c>
      <c r="I2510">
        <v>1.24</v>
      </c>
      <c r="J2510">
        <v>7.46</v>
      </c>
    </row>
    <row r="2511" spans="1:10" x14ac:dyDescent="0.2">
      <c r="A2511" s="1">
        <v>44210</v>
      </c>
      <c r="B2511" t="s">
        <v>2658</v>
      </c>
      <c r="C2511" t="s">
        <v>11</v>
      </c>
      <c r="D2511" t="s">
        <v>11</v>
      </c>
      <c r="E2511" t="s">
        <v>12</v>
      </c>
      <c r="F2511" t="s">
        <v>24</v>
      </c>
      <c r="G2511" t="s">
        <v>2659</v>
      </c>
      <c r="H2511">
        <v>0</v>
      </c>
      <c r="I2511">
        <v>3.84</v>
      </c>
      <c r="J2511">
        <v>8.7100000000000009</v>
      </c>
    </row>
    <row r="2512" spans="1:10" x14ac:dyDescent="0.2">
      <c r="A2512" s="1">
        <v>44211</v>
      </c>
      <c r="B2512" t="s">
        <v>2660</v>
      </c>
      <c r="C2512" t="s">
        <v>11</v>
      </c>
      <c r="D2512" t="s">
        <v>11</v>
      </c>
      <c r="E2512" t="s">
        <v>12</v>
      </c>
      <c r="F2512" t="s">
        <v>24</v>
      </c>
      <c r="G2512">
        <v>11756</v>
      </c>
      <c r="H2512">
        <v>0</v>
      </c>
      <c r="I2512">
        <v>10.44</v>
      </c>
      <c r="J2512">
        <v>9.56</v>
      </c>
    </row>
    <row r="2513" spans="1:10" x14ac:dyDescent="0.2">
      <c r="A2513" s="1">
        <v>44211</v>
      </c>
      <c r="B2513" t="s">
        <v>2661</v>
      </c>
      <c r="C2513" t="s">
        <v>11</v>
      </c>
      <c r="D2513" t="s">
        <v>11</v>
      </c>
      <c r="E2513" t="s">
        <v>12</v>
      </c>
      <c r="F2513" t="s">
        <v>24</v>
      </c>
      <c r="G2513">
        <v>90007</v>
      </c>
      <c r="H2513">
        <v>0</v>
      </c>
      <c r="I2513">
        <v>1.88</v>
      </c>
      <c r="J2513">
        <v>8.02</v>
      </c>
    </row>
    <row r="2514" spans="1:10" x14ac:dyDescent="0.2">
      <c r="A2514" s="1">
        <v>44211</v>
      </c>
      <c r="B2514" t="s">
        <v>2662</v>
      </c>
      <c r="C2514" t="s">
        <v>11</v>
      </c>
      <c r="D2514" t="s">
        <v>11</v>
      </c>
      <c r="E2514" t="s">
        <v>12</v>
      </c>
      <c r="F2514" t="s">
        <v>24</v>
      </c>
      <c r="G2514">
        <v>84067</v>
      </c>
      <c r="H2514">
        <v>0</v>
      </c>
      <c r="I2514">
        <v>2.16</v>
      </c>
      <c r="J2514">
        <v>8.0399999999999991</v>
      </c>
    </row>
    <row r="2515" spans="1:10" x14ac:dyDescent="0.2">
      <c r="A2515" s="1">
        <v>44211</v>
      </c>
      <c r="B2515" t="s">
        <v>2663</v>
      </c>
      <c r="C2515" t="s">
        <v>11</v>
      </c>
      <c r="D2515" t="s">
        <v>11</v>
      </c>
      <c r="E2515" t="s">
        <v>12</v>
      </c>
      <c r="F2515" t="s">
        <v>24</v>
      </c>
      <c r="G2515">
        <v>95610</v>
      </c>
      <c r="H2515">
        <v>0</v>
      </c>
      <c r="I2515">
        <v>2.62</v>
      </c>
      <c r="J2515">
        <v>8.93</v>
      </c>
    </row>
    <row r="2516" spans="1:10" x14ac:dyDescent="0.2">
      <c r="A2516" s="1">
        <v>44211</v>
      </c>
      <c r="B2516" t="s">
        <v>2664</v>
      </c>
      <c r="C2516" t="s">
        <v>11</v>
      </c>
      <c r="D2516" t="s">
        <v>11</v>
      </c>
      <c r="E2516" t="s">
        <v>260</v>
      </c>
      <c r="F2516" t="s">
        <v>261</v>
      </c>
      <c r="G2516">
        <v>98942</v>
      </c>
      <c r="H2516">
        <v>0</v>
      </c>
      <c r="I2516">
        <v>6.68</v>
      </c>
      <c r="J2516">
        <v>9.4499999999999993</v>
      </c>
    </row>
    <row r="2517" spans="1:10" x14ac:dyDescent="0.2">
      <c r="A2517" s="1">
        <v>44211</v>
      </c>
      <c r="B2517" t="s">
        <v>2665</v>
      </c>
      <c r="C2517" t="s">
        <v>11</v>
      </c>
      <c r="D2517" t="s">
        <v>11</v>
      </c>
      <c r="E2517" t="s">
        <v>12</v>
      </c>
      <c r="F2517" t="s">
        <v>24</v>
      </c>
      <c r="G2517">
        <v>84321</v>
      </c>
      <c r="H2517">
        <v>0</v>
      </c>
      <c r="I2517">
        <v>1.26</v>
      </c>
      <c r="J2517">
        <v>7.94</v>
      </c>
    </row>
    <row r="2518" spans="1:10" x14ac:dyDescent="0.2">
      <c r="A2518" s="1">
        <v>44211</v>
      </c>
      <c r="B2518" t="s">
        <v>2666</v>
      </c>
      <c r="C2518" t="s">
        <v>11</v>
      </c>
      <c r="D2518" t="s">
        <v>11</v>
      </c>
      <c r="E2518" t="s">
        <v>12</v>
      </c>
      <c r="F2518" t="s">
        <v>24</v>
      </c>
      <c r="G2518">
        <v>49525</v>
      </c>
      <c r="H2518">
        <v>0</v>
      </c>
      <c r="I2518">
        <v>2.75</v>
      </c>
      <c r="J2518">
        <v>9</v>
      </c>
    </row>
    <row r="2519" spans="1:10" x14ac:dyDescent="0.2">
      <c r="A2519" s="1">
        <v>44211</v>
      </c>
      <c r="B2519" t="s">
        <v>2667</v>
      </c>
      <c r="C2519" t="s">
        <v>11</v>
      </c>
      <c r="D2519" t="s">
        <v>11</v>
      </c>
      <c r="E2519" t="s">
        <v>260</v>
      </c>
      <c r="F2519" t="s">
        <v>261</v>
      </c>
      <c r="G2519" s="2" t="s">
        <v>1490</v>
      </c>
      <c r="H2519">
        <v>0</v>
      </c>
      <c r="I2519">
        <v>6.93</v>
      </c>
      <c r="J2519">
        <v>12.97</v>
      </c>
    </row>
    <row r="2520" spans="1:10" x14ac:dyDescent="0.2">
      <c r="A2520" s="1">
        <v>44211</v>
      </c>
      <c r="B2520" t="s">
        <v>2668</v>
      </c>
      <c r="C2520" t="s">
        <v>11</v>
      </c>
      <c r="D2520" t="s">
        <v>11</v>
      </c>
      <c r="E2520" t="s">
        <v>12</v>
      </c>
      <c r="F2520" t="s">
        <v>24</v>
      </c>
      <c r="G2520">
        <v>19038</v>
      </c>
      <c r="H2520">
        <v>0</v>
      </c>
      <c r="I2520">
        <v>5.34</v>
      </c>
      <c r="J2520">
        <v>9.56</v>
      </c>
    </row>
    <row r="2521" spans="1:10" x14ac:dyDescent="0.2">
      <c r="A2521" s="1">
        <v>44212</v>
      </c>
      <c r="B2521" t="s">
        <v>2669</v>
      </c>
      <c r="C2521" t="s">
        <v>11</v>
      </c>
      <c r="D2521" t="s">
        <v>11</v>
      </c>
      <c r="E2521" t="s">
        <v>12</v>
      </c>
      <c r="F2521" t="s">
        <v>24</v>
      </c>
      <c r="G2521">
        <v>20723</v>
      </c>
      <c r="H2521">
        <v>0</v>
      </c>
      <c r="I2521">
        <v>5.34</v>
      </c>
      <c r="J2521">
        <v>9.56</v>
      </c>
    </row>
    <row r="2522" spans="1:10" x14ac:dyDescent="0.2">
      <c r="A2522" s="1">
        <v>44212</v>
      </c>
      <c r="B2522" t="s">
        <v>2670</v>
      </c>
      <c r="C2522" t="s">
        <v>11</v>
      </c>
      <c r="D2522" t="s">
        <v>11</v>
      </c>
      <c r="E2522" t="s">
        <v>12</v>
      </c>
      <c r="F2522" t="s">
        <v>24</v>
      </c>
      <c r="G2522">
        <v>91789</v>
      </c>
      <c r="H2522">
        <v>0</v>
      </c>
      <c r="I2522">
        <v>2.62</v>
      </c>
      <c r="J2522">
        <v>8.93</v>
      </c>
    </row>
    <row r="2523" spans="1:10" x14ac:dyDescent="0.2">
      <c r="A2523" s="1">
        <v>44212</v>
      </c>
      <c r="B2523" t="s">
        <v>2671</v>
      </c>
      <c r="C2523" t="s">
        <v>11</v>
      </c>
      <c r="D2523" t="s">
        <v>11</v>
      </c>
      <c r="E2523" t="s">
        <v>12</v>
      </c>
      <c r="F2523" t="s">
        <v>24</v>
      </c>
      <c r="G2523" t="s">
        <v>2672</v>
      </c>
      <c r="H2523">
        <v>0</v>
      </c>
      <c r="I2523">
        <v>1.26</v>
      </c>
      <c r="J2523">
        <v>7.94</v>
      </c>
    </row>
    <row r="2524" spans="1:10" x14ac:dyDescent="0.2">
      <c r="A2524" s="1">
        <v>44212</v>
      </c>
      <c r="B2524" t="s">
        <v>2673</v>
      </c>
      <c r="C2524" t="s">
        <v>11</v>
      </c>
      <c r="D2524" t="s">
        <v>11</v>
      </c>
      <c r="E2524" t="s">
        <v>12</v>
      </c>
      <c r="F2524" t="s">
        <v>24</v>
      </c>
      <c r="G2524">
        <v>97333</v>
      </c>
      <c r="H2524">
        <v>0</v>
      </c>
      <c r="I2524">
        <v>2.19</v>
      </c>
      <c r="J2524">
        <v>8.7100000000000009</v>
      </c>
    </row>
    <row r="2525" spans="1:10" x14ac:dyDescent="0.2">
      <c r="A2525" s="1">
        <v>44214</v>
      </c>
      <c r="B2525" t="s">
        <v>2674</v>
      </c>
      <c r="C2525" t="s">
        <v>11</v>
      </c>
      <c r="D2525" t="s">
        <v>11</v>
      </c>
      <c r="E2525" t="s">
        <v>12</v>
      </c>
      <c r="F2525" t="s">
        <v>16</v>
      </c>
      <c r="G2525">
        <v>11001</v>
      </c>
      <c r="H2525">
        <v>0</v>
      </c>
      <c r="I2525">
        <v>1.29</v>
      </c>
      <c r="J2525">
        <v>4.46</v>
      </c>
    </row>
    <row r="2526" spans="1:10" x14ac:dyDescent="0.2">
      <c r="A2526" s="1">
        <v>44214</v>
      </c>
      <c r="B2526" t="s">
        <v>2675</v>
      </c>
      <c r="C2526" t="s">
        <v>11</v>
      </c>
      <c r="D2526" t="s">
        <v>11</v>
      </c>
      <c r="E2526" t="s">
        <v>12</v>
      </c>
      <c r="F2526" t="s">
        <v>16</v>
      </c>
      <c r="G2526">
        <v>23503</v>
      </c>
      <c r="H2526">
        <v>0</v>
      </c>
      <c r="I2526">
        <v>1.33</v>
      </c>
      <c r="J2526">
        <v>3.67</v>
      </c>
    </row>
    <row r="2527" spans="1:10" x14ac:dyDescent="0.2">
      <c r="A2527" s="1">
        <v>44214</v>
      </c>
      <c r="B2527" t="s">
        <v>2676</v>
      </c>
      <c r="C2527" t="s">
        <v>11</v>
      </c>
      <c r="D2527" t="s">
        <v>11</v>
      </c>
      <c r="E2527" t="s">
        <v>12</v>
      </c>
      <c r="F2527" t="s">
        <v>16</v>
      </c>
      <c r="G2527">
        <v>84116</v>
      </c>
      <c r="H2527">
        <v>0</v>
      </c>
      <c r="I2527">
        <v>1.06</v>
      </c>
      <c r="J2527">
        <v>2.74</v>
      </c>
    </row>
    <row r="2528" spans="1:10" x14ac:dyDescent="0.2">
      <c r="A2528" s="1">
        <v>44214</v>
      </c>
      <c r="B2528" t="s">
        <v>2677</v>
      </c>
      <c r="C2528" t="s">
        <v>11</v>
      </c>
      <c r="D2528" t="s">
        <v>11</v>
      </c>
      <c r="E2528" t="s">
        <v>12</v>
      </c>
      <c r="F2528" t="s">
        <v>24</v>
      </c>
      <c r="G2528">
        <v>93940</v>
      </c>
      <c r="H2528">
        <v>0</v>
      </c>
      <c r="I2528">
        <v>1.88</v>
      </c>
      <c r="J2528">
        <v>8.02</v>
      </c>
    </row>
    <row r="2529" spans="1:10" x14ac:dyDescent="0.2">
      <c r="A2529" s="1">
        <v>44214</v>
      </c>
      <c r="B2529" t="s">
        <v>2678</v>
      </c>
      <c r="C2529" t="s">
        <v>11</v>
      </c>
      <c r="D2529" t="s">
        <v>11</v>
      </c>
      <c r="E2529" t="s">
        <v>12</v>
      </c>
      <c r="F2529" t="s">
        <v>16</v>
      </c>
      <c r="G2529" t="s">
        <v>2672</v>
      </c>
      <c r="H2529">
        <v>0</v>
      </c>
      <c r="I2529">
        <v>1.39</v>
      </c>
      <c r="J2529">
        <v>3.21</v>
      </c>
    </row>
    <row r="2530" spans="1:10" x14ac:dyDescent="0.2">
      <c r="A2530" s="1">
        <v>44214</v>
      </c>
      <c r="B2530" t="s">
        <v>2679</v>
      </c>
      <c r="C2530" t="s">
        <v>11</v>
      </c>
      <c r="D2530" t="s">
        <v>11</v>
      </c>
      <c r="E2530" t="s">
        <v>12</v>
      </c>
      <c r="F2530" t="s">
        <v>24</v>
      </c>
      <c r="G2530">
        <v>85042</v>
      </c>
      <c r="H2530">
        <v>0</v>
      </c>
      <c r="I2530">
        <v>2.88</v>
      </c>
      <c r="J2530">
        <v>8.02</v>
      </c>
    </row>
    <row r="2531" spans="1:10" x14ac:dyDescent="0.2">
      <c r="A2531" s="1">
        <v>44214</v>
      </c>
      <c r="B2531" t="s">
        <v>2680</v>
      </c>
      <c r="C2531" t="s">
        <v>11</v>
      </c>
      <c r="D2531" t="s">
        <v>11</v>
      </c>
      <c r="E2531" t="s">
        <v>12</v>
      </c>
      <c r="F2531" t="s">
        <v>24</v>
      </c>
      <c r="G2531" t="s">
        <v>2181</v>
      </c>
      <c r="H2531">
        <v>0</v>
      </c>
      <c r="I2531">
        <v>1.78</v>
      </c>
      <c r="J2531">
        <v>8.1199999999999992</v>
      </c>
    </row>
    <row r="2532" spans="1:10" x14ac:dyDescent="0.2">
      <c r="A2532" s="1">
        <v>44214</v>
      </c>
      <c r="B2532" t="s">
        <v>2681</v>
      </c>
      <c r="C2532" t="s">
        <v>11</v>
      </c>
      <c r="D2532" t="s">
        <v>11</v>
      </c>
      <c r="E2532" t="s">
        <v>12</v>
      </c>
      <c r="F2532" t="s">
        <v>24</v>
      </c>
      <c r="G2532">
        <v>84660</v>
      </c>
      <c r="H2532">
        <v>0</v>
      </c>
      <c r="I2532">
        <v>1.24</v>
      </c>
      <c r="J2532">
        <v>7.46</v>
      </c>
    </row>
    <row r="2533" spans="1:10" x14ac:dyDescent="0.2">
      <c r="A2533" s="1">
        <v>44214</v>
      </c>
      <c r="B2533" t="s">
        <v>2682</v>
      </c>
      <c r="C2533" t="s">
        <v>11</v>
      </c>
      <c r="D2533" t="s">
        <v>11</v>
      </c>
      <c r="E2533" t="s">
        <v>12</v>
      </c>
      <c r="F2533" t="s">
        <v>16</v>
      </c>
      <c r="G2533">
        <v>85234</v>
      </c>
      <c r="H2533">
        <v>0</v>
      </c>
      <c r="I2533">
        <v>1.4</v>
      </c>
      <c r="J2533">
        <v>4</v>
      </c>
    </row>
    <row r="2534" spans="1:10" x14ac:dyDescent="0.2">
      <c r="A2534" s="1">
        <v>44214</v>
      </c>
      <c r="B2534" t="s">
        <v>2683</v>
      </c>
      <c r="C2534" t="s">
        <v>11</v>
      </c>
      <c r="D2534" t="s">
        <v>11</v>
      </c>
      <c r="E2534" t="s">
        <v>12</v>
      </c>
      <c r="F2534" t="s">
        <v>24</v>
      </c>
      <c r="G2534">
        <v>97015</v>
      </c>
      <c r="H2534">
        <v>0</v>
      </c>
      <c r="I2534">
        <v>2.19</v>
      </c>
      <c r="J2534">
        <v>8.7100000000000009</v>
      </c>
    </row>
    <row r="2535" spans="1:10" x14ac:dyDescent="0.2">
      <c r="A2535" s="1">
        <v>44214</v>
      </c>
      <c r="B2535" t="s">
        <v>2684</v>
      </c>
      <c r="C2535" t="s">
        <v>11</v>
      </c>
      <c r="D2535" t="s">
        <v>11</v>
      </c>
      <c r="E2535" t="s">
        <v>12</v>
      </c>
      <c r="F2535" t="s">
        <v>24</v>
      </c>
      <c r="G2535" t="s">
        <v>1091</v>
      </c>
      <c r="H2535">
        <v>0</v>
      </c>
      <c r="I2535">
        <v>0.79</v>
      </c>
      <c r="J2535">
        <v>7.46</v>
      </c>
    </row>
    <row r="2536" spans="1:10" x14ac:dyDescent="0.2">
      <c r="A2536" s="1">
        <v>44215</v>
      </c>
      <c r="B2536" t="s">
        <v>2685</v>
      </c>
      <c r="C2536" t="s">
        <v>11</v>
      </c>
      <c r="D2536" t="s">
        <v>11</v>
      </c>
      <c r="E2536" t="s">
        <v>12</v>
      </c>
      <c r="F2536" t="s">
        <v>24</v>
      </c>
      <c r="G2536">
        <v>43551</v>
      </c>
      <c r="H2536">
        <v>0</v>
      </c>
      <c r="I2536">
        <v>4.43</v>
      </c>
      <c r="J2536">
        <v>9.2200000000000006</v>
      </c>
    </row>
    <row r="2537" spans="1:10" x14ac:dyDescent="0.2">
      <c r="A2537" s="1">
        <v>44215</v>
      </c>
      <c r="B2537" t="s">
        <v>2686</v>
      </c>
      <c r="C2537" t="s">
        <v>11</v>
      </c>
      <c r="D2537" t="s">
        <v>11</v>
      </c>
      <c r="E2537" t="s">
        <v>12</v>
      </c>
      <c r="F2537" t="s">
        <v>24</v>
      </c>
      <c r="G2537">
        <v>73012</v>
      </c>
      <c r="H2537">
        <v>0</v>
      </c>
      <c r="I2537">
        <v>2.14</v>
      </c>
      <c r="J2537">
        <v>8.76</v>
      </c>
    </row>
    <row r="2538" spans="1:10" x14ac:dyDescent="0.2">
      <c r="A2538" s="1">
        <v>44215</v>
      </c>
      <c r="B2538" t="s">
        <v>2687</v>
      </c>
      <c r="C2538" t="s">
        <v>11</v>
      </c>
      <c r="D2538" t="s">
        <v>11</v>
      </c>
      <c r="E2538" t="s">
        <v>260</v>
      </c>
      <c r="F2538" t="s">
        <v>261</v>
      </c>
      <c r="G2538" t="s">
        <v>2405</v>
      </c>
      <c r="H2538">
        <v>0</v>
      </c>
      <c r="I2538">
        <v>3.98</v>
      </c>
      <c r="J2538">
        <v>10.86</v>
      </c>
    </row>
    <row r="2539" spans="1:10" x14ac:dyDescent="0.2">
      <c r="A2539" s="1">
        <v>44215</v>
      </c>
      <c r="B2539" t="s">
        <v>2688</v>
      </c>
      <c r="C2539" t="s">
        <v>11</v>
      </c>
      <c r="D2539" t="s">
        <v>11</v>
      </c>
      <c r="E2539" t="s">
        <v>12</v>
      </c>
      <c r="F2539" t="s">
        <v>24</v>
      </c>
      <c r="G2539">
        <v>85284</v>
      </c>
      <c r="H2539">
        <v>0</v>
      </c>
      <c r="I2539">
        <v>2.88</v>
      </c>
      <c r="J2539">
        <v>8.02</v>
      </c>
    </row>
    <row r="2540" spans="1:10" x14ac:dyDescent="0.2">
      <c r="A2540" s="1">
        <v>44216</v>
      </c>
      <c r="B2540" t="s">
        <v>2689</v>
      </c>
      <c r="C2540" t="s">
        <v>11</v>
      </c>
      <c r="D2540" t="s">
        <v>11</v>
      </c>
      <c r="E2540" t="s">
        <v>12</v>
      </c>
      <c r="F2540" t="s">
        <v>24</v>
      </c>
      <c r="G2540">
        <v>80238</v>
      </c>
      <c r="H2540">
        <v>0</v>
      </c>
      <c r="I2540">
        <v>1.88</v>
      </c>
      <c r="J2540">
        <v>8.02</v>
      </c>
    </row>
    <row r="2541" spans="1:10" x14ac:dyDescent="0.2">
      <c r="A2541" s="1">
        <v>44216</v>
      </c>
      <c r="B2541" t="s">
        <v>2690</v>
      </c>
      <c r="C2541" t="s">
        <v>11</v>
      </c>
      <c r="D2541" t="s">
        <v>11</v>
      </c>
      <c r="E2541" t="s">
        <v>12</v>
      </c>
      <c r="F2541" t="s">
        <v>16</v>
      </c>
      <c r="G2541">
        <v>11001</v>
      </c>
      <c r="H2541">
        <v>0</v>
      </c>
      <c r="I2541">
        <v>0.8</v>
      </c>
      <c r="J2541">
        <v>5.7</v>
      </c>
    </row>
    <row r="2542" spans="1:10" x14ac:dyDescent="0.2">
      <c r="A2542" s="1">
        <v>44217</v>
      </c>
      <c r="B2542" t="s">
        <v>2691</v>
      </c>
      <c r="C2542" t="s">
        <v>11</v>
      </c>
      <c r="D2542" t="s">
        <v>11</v>
      </c>
      <c r="E2542" t="s">
        <v>12</v>
      </c>
      <c r="F2542" t="s">
        <v>24</v>
      </c>
      <c r="G2542">
        <v>11756</v>
      </c>
      <c r="H2542">
        <v>0</v>
      </c>
      <c r="I2542">
        <v>10.44</v>
      </c>
      <c r="J2542">
        <v>9.56</v>
      </c>
    </row>
    <row r="2543" spans="1:10" x14ac:dyDescent="0.2">
      <c r="A2543" s="1">
        <v>44218</v>
      </c>
      <c r="B2543" t="s">
        <v>2692</v>
      </c>
      <c r="C2543" t="s">
        <v>11</v>
      </c>
      <c r="D2543" t="s">
        <v>11</v>
      </c>
      <c r="E2543" t="s">
        <v>12</v>
      </c>
      <c r="F2543" t="s">
        <v>24</v>
      </c>
      <c r="G2543">
        <v>84097</v>
      </c>
      <c r="H2543">
        <v>0</v>
      </c>
      <c r="I2543">
        <v>1.24</v>
      </c>
      <c r="J2543">
        <v>7.46</v>
      </c>
    </row>
    <row r="2544" spans="1:10" x14ac:dyDescent="0.2">
      <c r="A2544" s="1">
        <v>44218</v>
      </c>
      <c r="B2544" t="s">
        <v>2693</v>
      </c>
      <c r="C2544" t="s">
        <v>11</v>
      </c>
      <c r="D2544" t="s">
        <v>11</v>
      </c>
      <c r="E2544" t="s">
        <v>12</v>
      </c>
      <c r="F2544" t="s">
        <v>24</v>
      </c>
      <c r="G2544">
        <v>84059</v>
      </c>
      <c r="H2544">
        <v>0</v>
      </c>
      <c r="I2544">
        <v>0.79</v>
      </c>
      <c r="J2544">
        <v>7.46</v>
      </c>
    </row>
    <row r="2545" spans="1:10" x14ac:dyDescent="0.2">
      <c r="A2545" s="1">
        <v>44218</v>
      </c>
      <c r="B2545" t="s">
        <v>2694</v>
      </c>
      <c r="C2545" t="s">
        <v>11</v>
      </c>
      <c r="D2545" t="s">
        <v>11</v>
      </c>
      <c r="E2545" t="s">
        <v>12</v>
      </c>
      <c r="F2545" t="s">
        <v>24</v>
      </c>
      <c r="G2545">
        <v>84097</v>
      </c>
      <c r="H2545">
        <v>0</v>
      </c>
      <c r="I2545">
        <v>0.79</v>
      </c>
      <c r="J2545">
        <v>7.46</v>
      </c>
    </row>
    <row r="2546" spans="1:10" x14ac:dyDescent="0.2">
      <c r="A2546" s="1">
        <v>44218</v>
      </c>
      <c r="B2546" t="s">
        <v>2695</v>
      </c>
      <c r="C2546" t="s">
        <v>11</v>
      </c>
      <c r="D2546" t="s">
        <v>11</v>
      </c>
      <c r="E2546" t="s">
        <v>12</v>
      </c>
      <c r="F2546" t="s">
        <v>16</v>
      </c>
      <c r="G2546">
        <v>93444</v>
      </c>
      <c r="H2546">
        <v>0</v>
      </c>
      <c r="I2546">
        <v>1.45</v>
      </c>
      <c r="J2546">
        <v>3.25</v>
      </c>
    </row>
    <row r="2547" spans="1:10" x14ac:dyDescent="0.2">
      <c r="A2547" s="1">
        <v>44218</v>
      </c>
      <c r="B2547" t="s">
        <v>2696</v>
      </c>
      <c r="C2547" t="s">
        <v>11</v>
      </c>
      <c r="D2547" t="s">
        <v>11</v>
      </c>
      <c r="E2547" t="s">
        <v>12</v>
      </c>
      <c r="F2547" t="s">
        <v>16</v>
      </c>
      <c r="G2547">
        <v>30043</v>
      </c>
      <c r="H2547">
        <v>0</v>
      </c>
      <c r="I2547">
        <v>3.31</v>
      </c>
      <c r="J2547">
        <v>5.54</v>
      </c>
    </row>
    <row r="2548" spans="1:10" x14ac:dyDescent="0.2">
      <c r="A2548" s="1">
        <v>44218</v>
      </c>
      <c r="B2548" t="s">
        <v>2697</v>
      </c>
      <c r="C2548" t="s">
        <v>11</v>
      </c>
      <c r="D2548" t="s">
        <v>11</v>
      </c>
      <c r="E2548" t="s">
        <v>12</v>
      </c>
      <c r="F2548" t="s">
        <v>16</v>
      </c>
      <c r="G2548">
        <v>91016</v>
      </c>
      <c r="H2548">
        <v>0</v>
      </c>
      <c r="I2548">
        <v>1.45</v>
      </c>
      <c r="J2548">
        <v>3.25</v>
      </c>
    </row>
    <row r="2549" spans="1:10" x14ac:dyDescent="0.2">
      <c r="A2549" s="1">
        <v>44218</v>
      </c>
      <c r="B2549" t="s">
        <v>2698</v>
      </c>
      <c r="C2549" t="s">
        <v>11</v>
      </c>
      <c r="D2549" t="s">
        <v>11</v>
      </c>
      <c r="E2549" t="s">
        <v>12</v>
      </c>
      <c r="F2549" t="s">
        <v>16</v>
      </c>
      <c r="G2549">
        <v>94510</v>
      </c>
      <c r="H2549">
        <v>0</v>
      </c>
      <c r="I2549">
        <v>1.45</v>
      </c>
      <c r="J2549">
        <v>3.25</v>
      </c>
    </row>
    <row r="2550" spans="1:10" x14ac:dyDescent="0.2">
      <c r="A2550" s="1">
        <v>44218</v>
      </c>
      <c r="B2550" t="s">
        <v>2699</v>
      </c>
      <c r="C2550" t="s">
        <v>11</v>
      </c>
      <c r="D2550" t="s">
        <v>11</v>
      </c>
      <c r="E2550" t="s">
        <v>12</v>
      </c>
      <c r="F2550" t="s">
        <v>24</v>
      </c>
      <c r="G2550">
        <v>60035</v>
      </c>
      <c r="H2550">
        <v>0</v>
      </c>
      <c r="I2550">
        <v>4.25</v>
      </c>
      <c r="J2550">
        <v>9</v>
      </c>
    </row>
    <row r="2551" spans="1:10" x14ac:dyDescent="0.2">
      <c r="A2551" s="1">
        <v>44218</v>
      </c>
      <c r="B2551" t="s">
        <v>2700</v>
      </c>
      <c r="C2551" t="s">
        <v>11</v>
      </c>
      <c r="D2551" t="s">
        <v>11</v>
      </c>
      <c r="E2551" t="s">
        <v>12</v>
      </c>
      <c r="F2551" t="s">
        <v>16</v>
      </c>
      <c r="G2551">
        <v>98249</v>
      </c>
      <c r="H2551">
        <v>0</v>
      </c>
      <c r="I2551">
        <v>2.98</v>
      </c>
      <c r="J2551">
        <v>5.27</v>
      </c>
    </row>
    <row r="2552" spans="1:10" x14ac:dyDescent="0.2">
      <c r="A2552" s="1">
        <v>44218</v>
      </c>
      <c r="B2552" t="s">
        <v>2701</v>
      </c>
      <c r="C2552" t="s">
        <v>11</v>
      </c>
      <c r="D2552" t="s">
        <v>11</v>
      </c>
      <c r="E2552" t="s">
        <v>12</v>
      </c>
      <c r="F2552" t="s">
        <v>16</v>
      </c>
      <c r="G2552">
        <v>85282</v>
      </c>
      <c r="H2552">
        <v>0</v>
      </c>
      <c r="I2552">
        <v>1.45</v>
      </c>
      <c r="J2552">
        <v>3.25</v>
      </c>
    </row>
    <row r="2553" spans="1:10" x14ac:dyDescent="0.2">
      <c r="A2553" s="1">
        <v>44218</v>
      </c>
      <c r="B2553" t="s">
        <v>2702</v>
      </c>
      <c r="C2553" t="s">
        <v>11</v>
      </c>
      <c r="D2553" t="s">
        <v>11</v>
      </c>
      <c r="E2553" t="s">
        <v>12</v>
      </c>
      <c r="F2553" t="s">
        <v>24</v>
      </c>
      <c r="G2553">
        <v>93117</v>
      </c>
      <c r="H2553">
        <v>0</v>
      </c>
      <c r="I2553">
        <v>0.44</v>
      </c>
      <c r="J2553">
        <v>7.56</v>
      </c>
    </row>
    <row r="2554" spans="1:10" x14ac:dyDescent="0.2">
      <c r="A2554" s="1">
        <v>44218</v>
      </c>
      <c r="B2554" t="s">
        <v>2703</v>
      </c>
      <c r="C2554" t="s">
        <v>11</v>
      </c>
      <c r="D2554" t="s">
        <v>11</v>
      </c>
      <c r="E2554" t="s">
        <v>12</v>
      </c>
      <c r="F2554" t="s">
        <v>24</v>
      </c>
      <c r="G2554">
        <v>94531</v>
      </c>
      <c r="H2554">
        <v>0</v>
      </c>
      <c r="I2554">
        <v>2.86</v>
      </c>
      <c r="J2554">
        <v>9.39</v>
      </c>
    </row>
    <row r="2555" spans="1:10" x14ac:dyDescent="0.2">
      <c r="A2555" s="1">
        <v>44218</v>
      </c>
      <c r="B2555" t="s">
        <v>2704</v>
      </c>
      <c r="C2555" t="s">
        <v>11</v>
      </c>
      <c r="D2555" t="s">
        <v>11</v>
      </c>
      <c r="E2555" t="s">
        <v>12</v>
      </c>
      <c r="F2555" t="s">
        <v>24</v>
      </c>
      <c r="G2555">
        <v>80238</v>
      </c>
      <c r="H2555">
        <v>0</v>
      </c>
      <c r="I2555">
        <v>3.53</v>
      </c>
      <c r="J2555">
        <v>8.02</v>
      </c>
    </row>
    <row r="2556" spans="1:10" x14ac:dyDescent="0.2">
      <c r="A2556" s="1">
        <v>44218</v>
      </c>
      <c r="B2556" t="s">
        <v>2705</v>
      </c>
      <c r="C2556" t="s">
        <v>11</v>
      </c>
      <c r="D2556" t="s">
        <v>11</v>
      </c>
      <c r="E2556" t="s">
        <v>12</v>
      </c>
      <c r="F2556" t="s">
        <v>16</v>
      </c>
      <c r="G2556">
        <v>11001</v>
      </c>
      <c r="H2556">
        <v>0</v>
      </c>
      <c r="I2556">
        <v>3.9</v>
      </c>
      <c r="J2556">
        <v>5.7</v>
      </c>
    </row>
    <row r="2557" spans="1:10" x14ac:dyDescent="0.2">
      <c r="A2557" s="1">
        <v>44218</v>
      </c>
      <c r="B2557" t="s">
        <v>2706</v>
      </c>
      <c r="C2557" t="s">
        <v>11</v>
      </c>
      <c r="D2557" t="s">
        <v>11</v>
      </c>
      <c r="E2557" t="s">
        <v>12</v>
      </c>
      <c r="F2557" t="s">
        <v>24</v>
      </c>
      <c r="G2557">
        <v>84015</v>
      </c>
      <c r="H2557">
        <v>0</v>
      </c>
      <c r="I2557">
        <v>0.79</v>
      </c>
      <c r="J2557">
        <v>7.46</v>
      </c>
    </row>
    <row r="2558" spans="1:10" x14ac:dyDescent="0.2">
      <c r="A2558" s="1">
        <v>44218</v>
      </c>
      <c r="B2558" t="s">
        <v>2707</v>
      </c>
      <c r="C2558" t="s">
        <v>11</v>
      </c>
      <c r="D2558" t="s">
        <v>11</v>
      </c>
      <c r="E2558" t="s">
        <v>12</v>
      </c>
      <c r="F2558" t="s">
        <v>24</v>
      </c>
      <c r="G2558">
        <v>98607</v>
      </c>
      <c r="H2558">
        <v>0</v>
      </c>
      <c r="I2558">
        <v>3.64</v>
      </c>
      <c r="J2558">
        <v>10.31</v>
      </c>
    </row>
    <row r="2559" spans="1:10" x14ac:dyDescent="0.2">
      <c r="A2559" s="1">
        <v>44219</v>
      </c>
      <c r="B2559" t="s">
        <v>2708</v>
      </c>
      <c r="C2559" t="s">
        <v>11</v>
      </c>
      <c r="D2559" t="s">
        <v>11</v>
      </c>
      <c r="E2559" t="s">
        <v>12</v>
      </c>
      <c r="F2559" t="s">
        <v>24</v>
      </c>
      <c r="G2559">
        <v>84057</v>
      </c>
      <c r="H2559">
        <v>0</v>
      </c>
      <c r="I2559">
        <v>0.61</v>
      </c>
      <c r="J2559">
        <v>7.64</v>
      </c>
    </row>
    <row r="2560" spans="1:10" x14ac:dyDescent="0.2">
      <c r="A2560" s="1">
        <v>44219</v>
      </c>
      <c r="B2560" t="s">
        <v>2709</v>
      </c>
      <c r="C2560" t="s">
        <v>11</v>
      </c>
      <c r="D2560" t="s">
        <v>11</v>
      </c>
      <c r="E2560" t="s">
        <v>12</v>
      </c>
      <c r="F2560" t="s">
        <v>16</v>
      </c>
      <c r="G2560">
        <v>98229</v>
      </c>
      <c r="H2560">
        <v>0</v>
      </c>
      <c r="I2560">
        <v>1.44</v>
      </c>
      <c r="J2560">
        <v>3.31</v>
      </c>
    </row>
    <row r="2561" spans="1:10" x14ac:dyDescent="0.2">
      <c r="A2561" s="1">
        <v>44219</v>
      </c>
      <c r="B2561" t="s">
        <v>2710</v>
      </c>
      <c r="C2561" t="s">
        <v>11</v>
      </c>
      <c r="D2561" t="s">
        <v>11</v>
      </c>
      <c r="E2561" t="s">
        <v>12</v>
      </c>
      <c r="F2561" t="s">
        <v>24</v>
      </c>
      <c r="G2561">
        <v>19038</v>
      </c>
      <c r="H2561">
        <v>0</v>
      </c>
      <c r="I2561">
        <v>5.34</v>
      </c>
      <c r="J2561">
        <v>9.56</v>
      </c>
    </row>
    <row r="2562" spans="1:10" x14ac:dyDescent="0.2">
      <c r="A2562" s="1">
        <v>44219</v>
      </c>
      <c r="B2562" t="s">
        <v>2711</v>
      </c>
      <c r="C2562" t="s">
        <v>11</v>
      </c>
      <c r="D2562" t="s">
        <v>11</v>
      </c>
      <c r="E2562" t="s">
        <v>260</v>
      </c>
      <c r="F2562" t="s">
        <v>261</v>
      </c>
      <c r="G2562">
        <v>23503</v>
      </c>
      <c r="H2562">
        <v>0</v>
      </c>
      <c r="I2562">
        <v>7.16</v>
      </c>
      <c r="J2562">
        <v>13.69</v>
      </c>
    </row>
    <row r="2563" spans="1:10" x14ac:dyDescent="0.2">
      <c r="A2563" s="1">
        <v>44220</v>
      </c>
      <c r="B2563" t="s">
        <v>2712</v>
      </c>
      <c r="C2563" t="s">
        <v>11</v>
      </c>
      <c r="D2563" t="s">
        <v>674</v>
      </c>
      <c r="E2563" t="s">
        <v>951</v>
      </c>
      <c r="F2563" t="s">
        <v>952</v>
      </c>
      <c r="G2563" t="s">
        <v>1214</v>
      </c>
      <c r="H2563">
        <v>26.14</v>
      </c>
      <c r="I2563">
        <v>89.95</v>
      </c>
      <c r="J2563">
        <v>33.03</v>
      </c>
    </row>
    <row r="2564" spans="1:10" x14ac:dyDescent="0.2">
      <c r="A2564" s="1">
        <v>44221</v>
      </c>
      <c r="B2564" t="s">
        <v>2713</v>
      </c>
      <c r="C2564" t="s">
        <v>11</v>
      </c>
      <c r="D2564" t="s">
        <v>11</v>
      </c>
      <c r="E2564" t="s">
        <v>12</v>
      </c>
      <c r="F2564" t="s">
        <v>24</v>
      </c>
      <c r="G2564">
        <v>12725</v>
      </c>
      <c r="H2564">
        <v>0</v>
      </c>
      <c r="I2564">
        <v>13.29</v>
      </c>
      <c r="J2564">
        <v>10.31</v>
      </c>
    </row>
    <row r="2565" spans="1:10" x14ac:dyDescent="0.2">
      <c r="A2565" s="1">
        <v>44221</v>
      </c>
      <c r="B2565" t="s">
        <v>2714</v>
      </c>
      <c r="C2565" t="s">
        <v>11</v>
      </c>
      <c r="D2565" t="s">
        <v>11</v>
      </c>
      <c r="E2565" t="s">
        <v>12</v>
      </c>
      <c r="F2565" t="s">
        <v>24</v>
      </c>
      <c r="G2565">
        <v>80238</v>
      </c>
      <c r="H2565">
        <v>0</v>
      </c>
      <c r="I2565">
        <v>1.86</v>
      </c>
      <c r="J2565">
        <v>8.24</v>
      </c>
    </row>
    <row r="2566" spans="1:10" x14ac:dyDescent="0.2">
      <c r="A2566" s="1">
        <v>44221</v>
      </c>
      <c r="B2566" t="s">
        <v>2715</v>
      </c>
      <c r="C2566" t="s">
        <v>11</v>
      </c>
      <c r="D2566" t="s">
        <v>11</v>
      </c>
      <c r="E2566" t="s">
        <v>12</v>
      </c>
      <c r="F2566" t="s">
        <v>16</v>
      </c>
      <c r="G2566">
        <v>98664</v>
      </c>
      <c r="H2566">
        <v>0</v>
      </c>
      <c r="I2566">
        <v>1.38</v>
      </c>
      <c r="J2566">
        <v>3.57</v>
      </c>
    </row>
    <row r="2567" spans="1:10" x14ac:dyDescent="0.2">
      <c r="A2567" s="1">
        <v>44221</v>
      </c>
      <c r="B2567" t="s">
        <v>2716</v>
      </c>
      <c r="C2567" t="s">
        <v>11</v>
      </c>
      <c r="D2567" t="s">
        <v>11</v>
      </c>
      <c r="E2567" t="s">
        <v>12</v>
      </c>
      <c r="F2567" t="s">
        <v>24</v>
      </c>
      <c r="G2567" t="s">
        <v>2717</v>
      </c>
      <c r="H2567">
        <v>0</v>
      </c>
      <c r="I2567">
        <v>2.25</v>
      </c>
      <c r="J2567">
        <v>8.85</v>
      </c>
    </row>
    <row r="2568" spans="1:10" x14ac:dyDescent="0.2">
      <c r="A2568" s="1">
        <v>44221</v>
      </c>
      <c r="B2568" t="s">
        <v>2718</v>
      </c>
      <c r="C2568" t="s">
        <v>11</v>
      </c>
      <c r="D2568" t="s">
        <v>11</v>
      </c>
      <c r="E2568" t="s">
        <v>12</v>
      </c>
      <c r="F2568" t="s">
        <v>24</v>
      </c>
      <c r="G2568">
        <v>11001</v>
      </c>
      <c r="H2568">
        <v>0</v>
      </c>
      <c r="I2568">
        <v>10.09</v>
      </c>
      <c r="J2568">
        <v>10.31</v>
      </c>
    </row>
    <row r="2569" spans="1:10" x14ac:dyDescent="0.2">
      <c r="A2569" s="1">
        <v>44222</v>
      </c>
      <c r="B2569" t="s">
        <v>2719</v>
      </c>
      <c r="C2569" t="s">
        <v>11</v>
      </c>
      <c r="D2569" t="s">
        <v>11</v>
      </c>
      <c r="E2569" t="s">
        <v>12</v>
      </c>
      <c r="F2569" t="s">
        <v>16</v>
      </c>
      <c r="G2569">
        <v>11361</v>
      </c>
      <c r="H2569">
        <v>0</v>
      </c>
      <c r="I2569">
        <v>1.27</v>
      </c>
      <c r="J2569">
        <v>4.68</v>
      </c>
    </row>
    <row r="2570" spans="1:10" x14ac:dyDescent="0.2">
      <c r="A2570" s="1">
        <v>44222</v>
      </c>
      <c r="B2570" t="s">
        <v>2720</v>
      </c>
      <c r="C2570" t="s">
        <v>11</v>
      </c>
      <c r="D2570" t="s">
        <v>11</v>
      </c>
      <c r="E2570" t="s">
        <v>12</v>
      </c>
      <c r="F2570" t="s">
        <v>24</v>
      </c>
      <c r="G2570">
        <v>85747</v>
      </c>
      <c r="H2570">
        <v>0</v>
      </c>
      <c r="I2570">
        <v>2.39</v>
      </c>
      <c r="J2570">
        <v>8.7100000000000009</v>
      </c>
    </row>
    <row r="2571" spans="1:10" x14ac:dyDescent="0.2">
      <c r="A2571" s="1">
        <v>44222</v>
      </c>
      <c r="B2571" t="s">
        <v>2721</v>
      </c>
      <c r="C2571" t="s">
        <v>11</v>
      </c>
      <c r="D2571" t="s">
        <v>11</v>
      </c>
      <c r="E2571" t="s">
        <v>12</v>
      </c>
      <c r="F2571" t="s">
        <v>16</v>
      </c>
      <c r="G2571">
        <v>95037</v>
      </c>
      <c r="H2571">
        <v>0</v>
      </c>
      <c r="I2571">
        <v>1.1299999999999999</v>
      </c>
      <c r="J2571">
        <v>5.27</v>
      </c>
    </row>
    <row r="2572" spans="1:10" x14ac:dyDescent="0.2">
      <c r="A2572" s="1">
        <v>44222</v>
      </c>
      <c r="B2572" t="s">
        <v>2722</v>
      </c>
      <c r="C2572" t="s">
        <v>11</v>
      </c>
      <c r="D2572" t="s">
        <v>11</v>
      </c>
      <c r="E2572" t="s">
        <v>12</v>
      </c>
      <c r="F2572" t="s">
        <v>16</v>
      </c>
      <c r="G2572">
        <v>94509</v>
      </c>
      <c r="H2572">
        <v>0</v>
      </c>
      <c r="I2572">
        <v>1.1299999999999999</v>
      </c>
      <c r="J2572">
        <v>5.27</v>
      </c>
    </row>
    <row r="2573" spans="1:10" x14ac:dyDescent="0.2">
      <c r="A2573" s="1">
        <v>44222</v>
      </c>
      <c r="B2573" t="s">
        <v>2723</v>
      </c>
      <c r="C2573" t="s">
        <v>11</v>
      </c>
      <c r="D2573" t="s">
        <v>11</v>
      </c>
      <c r="E2573" t="s">
        <v>12</v>
      </c>
      <c r="F2573" t="s">
        <v>16</v>
      </c>
      <c r="G2573">
        <v>30043</v>
      </c>
      <c r="H2573">
        <v>0</v>
      </c>
      <c r="I2573">
        <v>0.84</v>
      </c>
      <c r="J2573">
        <v>5.81</v>
      </c>
    </row>
    <row r="2574" spans="1:10" x14ac:dyDescent="0.2">
      <c r="A2574" s="1">
        <v>44222</v>
      </c>
      <c r="B2574" t="s">
        <v>2724</v>
      </c>
      <c r="C2574" t="s">
        <v>11</v>
      </c>
      <c r="D2574" t="s">
        <v>11</v>
      </c>
      <c r="E2574" t="s">
        <v>12</v>
      </c>
      <c r="F2574" t="s">
        <v>24</v>
      </c>
      <c r="G2574">
        <v>80238</v>
      </c>
      <c r="H2574">
        <v>0</v>
      </c>
      <c r="I2574">
        <v>1.86</v>
      </c>
      <c r="J2574">
        <v>8.24</v>
      </c>
    </row>
    <row r="2575" spans="1:10" x14ac:dyDescent="0.2">
      <c r="A2575" s="1">
        <v>44222</v>
      </c>
      <c r="B2575" t="s">
        <v>2725</v>
      </c>
      <c r="C2575" t="s">
        <v>11</v>
      </c>
      <c r="D2575" t="s">
        <v>11</v>
      </c>
      <c r="E2575" t="s">
        <v>12</v>
      </c>
      <c r="F2575" t="s">
        <v>16</v>
      </c>
      <c r="G2575">
        <v>28027</v>
      </c>
      <c r="H2575">
        <v>0</v>
      </c>
      <c r="I2575">
        <v>0.84</v>
      </c>
      <c r="J2575">
        <v>5.81</v>
      </c>
    </row>
    <row r="2576" spans="1:10" x14ac:dyDescent="0.2">
      <c r="A2576" s="1">
        <v>44223</v>
      </c>
      <c r="B2576" t="s">
        <v>2726</v>
      </c>
      <c r="C2576" t="s">
        <v>11</v>
      </c>
      <c r="D2576" t="s">
        <v>11</v>
      </c>
      <c r="E2576" t="s">
        <v>12</v>
      </c>
      <c r="F2576" t="s">
        <v>24</v>
      </c>
      <c r="G2576">
        <v>93455</v>
      </c>
      <c r="H2576">
        <v>0</v>
      </c>
      <c r="I2576">
        <v>3.04</v>
      </c>
      <c r="J2576">
        <v>8.7100000000000009</v>
      </c>
    </row>
    <row r="2577" spans="1:10" x14ac:dyDescent="0.2">
      <c r="A2577" s="1">
        <v>44223</v>
      </c>
      <c r="B2577" t="s">
        <v>2727</v>
      </c>
      <c r="C2577" t="s">
        <v>11</v>
      </c>
      <c r="D2577" t="s">
        <v>11</v>
      </c>
      <c r="E2577" t="s">
        <v>12</v>
      </c>
      <c r="F2577" t="s">
        <v>16</v>
      </c>
      <c r="G2577">
        <v>84058</v>
      </c>
      <c r="H2577">
        <v>0</v>
      </c>
      <c r="I2577">
        <v>1.34</v>
      </c>
      <c r="J2577">
        <v>3.46</v>
      </c>
    </row>
    <row r="2578" spans="1:10" x14ac:dyDescent="0.2">
      <c r="A2578" s="1">
        <v>44223</v>
      </c>
      <c r="B2578" t="s">
        <v>2728</v>
      </c>
      <c r="C2578" t="s">
        <v>11</v>
      </c>
      <c r="D2578" t="s">
        <v>11</v>
      </c>
      <c r="E2578" t="s">
        <v>12</v>
      </c>
      <c r="F2578" t="s">
        <v>24</v>
      </c>
      <c r="G2578">
        <v>84651</v>
      </c>
      <c r="H2578">
        <v>0</v>
      </c>
      <c r="I2578">
        <v>0.76</v>
      </c>
      <c r="J2578">
        <v>7.79</v>
      </c>
    </row>
    <row r="2579" spans="1:10" x14ac:dyDescent="0.2">
      <c r="A2579" s="1">
        <v>44224</v>
      </c>
      <c r="B2579" t="s">
        <v>2729</v>
      </c>
      <c r="C2579" t="s">
        <v>11</v>
      </c>
      <c r="D2579" t="s">
        <v>11</v>
      </c>
      <c r="E2579" t="s">
        <v>12</v>
      </c>
      <c r="F2579" t="s">
        <v>24</v>
      </c>
      <c r="G2579">
        <v>94949</v>
      </c>
      <c r="H2579">
        <v>0</v>
      </c>
      <c r="I2579">
        <v>2.39</v>
      </c>
      <c r="J2579">
        <v>8.7100000000000009</v>
      </c>
    </row>
    <row r="2580" spans="1:10" x14ac:dyDescent="0.2">
      <c r="A2580" s="1">
        <v>44224</v>
      </c>
      <c r="B2580" t="s">
        <v>2730</v>
      </c>
      <c r="C2580" t="s">
        <v>11</v>
      </c>
      <c r="D2580" t="s">
        <v>11</v>
      </c>
      <c r="E2580" t="s">
        <v>12</v>
      </c>
      <c r="F2580" t="s">
        <v>24</v>
      </c>
      <c r="G2580">
        <v>85658</v>
      </c>
      <c r="H2580">
        <v>0</v>
      </c>
      <c r="I2580">
        <v>3.04</v>
      </c>
      <c r="J2580">
        <v>8.7100000000000009</v>
      </c>
    </row>
    <row r="2581" spans="1:10" x14ac:dyDescent="0.2">
      <c r="A2581" s="1">
        <v>44225</v>
      </c>
      <c r="B2581" t="s">
        <v>2731</v>
      </c>
      <c r="C2581" t="s">
        <v>11</v>
      </c>
      <c r="D2581" t="s">
        <v>11</v>
      </c>
      <c r="E2581" t="s">
        <v>12</v>
      </c>
      <c r="F2581" t="s">
        <v>24</v>
      </c>
      <c r="G2581">
        <v>98166</v>
      </c>
      <c r="H2581">
        <v>0</v>
      </c>
      <c r="I2581">
        <v>2.25</v>
      </c>
      <c r="J2581">
        <v>8.85</v>
      </c>
    </row>
    <row r="2582" spans="1:10" x14ac:dyDescent="0.2">
      <c r="A2582" s="1">
        <v>44225</v>
      </c>
      <c r="B2582" t="s">
        <v>2732</v>
      </c>
      <c r="C2582" t="s">
        <v>11</v>
      </c>
      <c r="D2582" t="s">
        <v>11</v>
      </c>
      <c r="E2582" t="s">
        <v>12</v>
      </c>
      <c r="F2582" t="s">
        <v>16</v>
      </c>
      <c r="G2582">
        <v>84660</v>
      </c>
      <c r="H2582">
        <v>0</v>
      </c>
      <c r="I2582">
        <v>1.34</v>
      </c>
      <c r="J2582">
        <v>3.46</v>
      </c>
    </row>
    <row r="2583" spans="1:10" x14ac:dyDescent="0.2">
      <c r="A2583" s="1">
        <v>44225</v>
      </c>
      <c r="B2583" t="s">
        <v>2733</v>
      </c>
      <c r="C2583" t="s">
        <v>11</v>
      </c>
      <c r="D2583" t="s">
        <v>11</v>
      </c>
      <c r="E2583" t="s">
        <v>12</v>
      </c>
      <c r="F2583" t="s">
        <v>16</v>
      </c>
      <c r="G2583">
        <v>98229</v>
      </c>
      <c r="H2583">
        <v>0</v>
      </c>
      <c r="I2583">
        <v>1.38</v>
      </c>
      <c r="J2583">
        <v>3.57</v>
      </c>
    </row>
    <row r="2584" spans="1:10" x14ac:dyDescent="0.2">
      <c r="A2584" s="1">
        <v>44225</v>
      </c>
      <c r="B2584" t="s">
        <v>2734</v>
      </c>
      <c r="C2584" t="s">
        <v>11</v>
      </c>
      <c r="D2584" t="s">
        <v>11</v>
      </c>
      <c r="E2584" t="s">
        <v>12</v>
      </c>
      <c r="F2584" t="s">
        <v>24</v>
      </c>
      <c r="G2584">
        <v>11756</v>
      </c>
      <c r="H2584">
        <v>0</v>
      </c>
      <c r="I2584">
        <v>4.8899999999999997</v>
      </c>
      <c r="J2584">
        <v>10.31</v>
      </c>
    </row>
    <row r="2585" spans="1:10" x14ac:dyDescent="0.2">
      <c r="A2585" s="1">
        <v>44225</v>
      </c>
      <c r="B2585" t="s">
        <v>2735</v>
      </c>
      <c r="C2585" t="s">
        <v>11</v>
      </c>
      <c r="D2585" t="s">
        <v>11</v>
      </c>
      <c r="E2585" t="s">
        <v>12</v>
      </c>
      <c r="F2585" t="s">
        <v>24</v>
      </c>
      <c r="G2585">
        <v>89403</v>
      </c>
      <c r="H2585">
        <v>0</v>
      </c>
      <c r="I2585">
        <v>2.54</v>
      </c>
      <c r="J2585">
        <v>9.2100000000000009</v>
      </c>
    </row>
    <row r="2586" spans="1:10" x14ac:dyDescent="0.2">
      <c r="A2586" s="1">
        <v>44225</v>
      </c>
      <c r="B2586" t="s">
        <v>2736</v>
      </c>
      <c r="C2586" t="s">
        <v>11</v>
      </c>
      <c r="D2586" t="s">
        <v>11</v>
      </c>
      <c r="E2586" t="s">
        <v>12</v>
      </c>
      <c r="F2586" t="s">
        <v>24</v>
      </c>
      <c r="G2586">
        <v>60614</v>
      </c>
      <c r="H2586">
        <v>0</v>
      </c>
      <c r="I2586">
        <v>2.27</v>
      </c>
      <c r="J2586">
        <v>9.68</v>
      </c>
    </row>
    <row r="2587" spans="1:10" x14ac:dyDescent="0.2">
      <c r="A2587" s="1">
        <v>44226</v>
      </c>
      <c r="B2587" t="s">
        <v>2737</v>
      </c>
      <c r="C2587" t="s">
        <v>11</v>
      </c>
      <c r="D2587" t="s">
        <v>11</v>
      </c>
      <c r="E2587" t="s">
        <v>12</v>
      </c>
      <c r="F2587" t="s">
        <v>24</v>
      </c>
      <c r="G2587">
        <v>65686</v>
      </c>
      <c r="H2587">
        <v>0</v>
      </c>
      <c r="I2587">
        <v>3.8</v>
      </c>
      <c r="J2587">
        <v>9</v>
      </c>
    </row>
    <row r="2588" spans="1:10" x14ac:dyDescent="0.2">
      <c r="A2588" s="1">
        <v>44226</v>
      </c>
      <c r="B2588" t="s">
        <v>2738</v>
      </c>
      <c r="C2588" t="s">
        <v>11</v>
      </c>
      <c r="D2588" t="s">
        <v>11</v>
      </c>
      <c r="E2588" t="s">
        <v>12</v>
      </c>
      <c r="F2588" t="s">
        <v>24</v>
      </c>
      <c r="G2588">
        <v>93117</v>
      </c>
      <c r="H2588">
        <v>0</v>
      </c>
      <c r="I2588">
        <v>1.86</v>
      </c>
      <c r="J2588">
        <v>8.24</v>
      </c>
    </row>
    <row r="2589" spans="1:10" x14ac:dyDescent="0.2">
      <c r="A2589" s="1">
        <v>44226</v>
      </c>
      <c r="B2589" t="s">
        <v>2739</v>
      </c>
      <c r="C2589" t="s">
        <v>11</v>
      </c>
      <c r="D2589" t="s">
        <v>11</v>
      </c>
      <c r="E2589" t="s">
        <v>12</v>
      </c>
      <c r="F2589" t="s">
        <v>24</v>
      </c>
      <c r="G2589">
        <v>48429</v>
      </c>
      <c r="H2589">
        <v>0</v>
      </c>
      <c r="I2589">
        <v>3.97</v>
      </c>
      <c r="J2589">
        <v>9.93</v>
      </c>
    </row>
    <row r="2590" spans="1:10" x14ac:dyDescent="0.2">
      <c r="A2590" s="1">
        <v>44226</v>
      </c>
      <c r="B2590" t="s">
        <v>2740</v>
      </c>
      <c r="C2590" t="s">
        <v>11</v>
      </c>
      <c r="D2590" t="s">
        <v>11</v>
      </c>
      <c r="E2590" t="s">
        <v>12</v>
      </c>
      <c r="F2590" t="s">
        <v>16</v>
      </c>
      <c r="G2590">
        <v>84097</v>
      </c>
      <c r="H2590">
        <v>0</v>
      </c>
      <c r="I2590">
        <v>1.46</v>
      </c>
      <c r="J2590">
        <v>4.04</v>
      </c>
    </row>
    <row r="2591" spans="1:10" x14ac:dyDescent="0.2">
      <c r="A2591" s="1">
        <v>44226</v>
      </c>
      <c r="B2591" t="s">
        <v>2741</v>
      </c>
      <c r="C2591" t="s">
        <v>11</v>
      </c>
      <c r="D2591" t="s">
        <v>11</v>
      </c>
      <c r="E2591" t="s">
        <v>12</v>
      </c>
      <c r="F2591" t="s">
        <v>16</v>
      </c>
      <c r="G2591">
        <v>94541</v>
      </c>
      <c r="H2591">
        <v>0</v>
      </c>
      <c r="I2591">
        <v>1.1299999999999999</v>
      </c>
      <c r="J2591">
        <v>5.27</v>
      </c>
    </row>
    <row r="2592" spans="1:10" x14ac:dyDescent="0.2">
      <c r="A2592" s="1">
        <v>44226</v>
      </c>
      <c r="B2592" t="s">
        <v>2742</v>
      </c>
      <c r="C2592" t="s">
        <v>11</v>
      </c>
      <c r="D2592" t="s">
        <v>11</v>
      </c>
      <c r="E2592" t="s">
        <v>12</v>
      </c>
      <c r="F2592" t="s">
        <v>24</v>
      </c>
      <c r="G2592">
        <v>11001</v>
      </c>
      <c r="H2592">
        <v>0</v>
      </c>
      <c r="I2592">
        <v>4.8899999999999997</v>
      </c>
      <c r="J2592">
        <v>10.31</v>
      </c>
    </row>
    <row r="2593" spans="1:10" x14ac:dyDescent="0.2">
      <c r="A2593" s="1">
        <v>44226</v>
      </c>
      <c r="B2593" t="s">
        <v>2743</v>
      </c>
      <c r="C2593" t="s">
        <v>11</v>
      </c>
      <c r="D2593" t="s">
        <v>11</v>
      </c>
      <c r="E2593" t="s">
        <v>12</v>
      </c>
      <c r="F2593" t="s">
        <v>24</v>
      </c>
      <c r="G2593">
        <v>84095</v>
      </c>
      <c r="H2593">
        <v>0</v>
      </c>
      <c r="I2593">
        <v>0.76</v>
      </c>
      <c r="J2593">
        <v>7.79</v>
      </c>
    </row>
    <row r="2594" spans="1:10" x14ac:dyDescent="0.2">
      <c r="A2594" s="1">
        <v>44226</v>
      </c>
      <c r="B2594" t="s">
        <v>2744</v>
      </c>
      <c r="C2594" t="s">
        <v>11</v>
      </c>
      <c r="D2594" t="s">
        <v>11</v>
      </c>
      <c r="E2594" t="s">
        <v>12</v>
      </c>
      <c r="F2594" t="s">
        <v>16</v>
      </c>
      <c r="G2594">
        <v>84115</v>
      </c>
      <c r="H2594">
        <v>0</v>
      </c>
      <c r="I2594">
        <v>1.46</v>
      </c>
      <c r="J2594">
        <v>4.04</v>
      </c>
    </row>
    <row r="2595" spans="1:10" x14ac:dyDescent="0.2">
      <c r="A2595" s="1">
        <v>44226</v>
      </c>
      <c r="B2595" t="s">
        <v>2745</v>
      </c>
      <c r="C2595" t="s">
        <v>11</v>
      </c>
      <c r="D2595" t="s">
        <v>11</v>
      </c>
      <c r="E2595" t="s">
        <v>12</v>
      </c>
      <c r="F2595" t="s">
        <v>24</v>
      </c>
      <c r="G2595">
        <v>73012</v>
      </c>
      <c r="H2595">
        <v>0</v>
      </c>
      <c r="I2595">
        <v>2.25</v>
      </c>
      <c r="J2595">
        <v>8.85</v>
      </c>
    </row>
    <row r="2596" spans="1:10" x14ac:dyDescent="0.2">
      <c r="A2596" s="1">
        <v>44228</v>
      </c>
      <c r="B2596" t="s">
        <v>2746</v>
      </c>
      <c r="C2596" t="s">
        <v>11</v>
      </c>
      <c r="D2596" t="s">
        <v>11</v>
      </c>
      <c r="E2596" t="s">
        <v>12</v>
      </c>
      <c r="F2596" t="s">
        <v>24</v>
      </c>
      <c r="G2596">
        <v>92617</v>
      </c>
      <c r="H2596">
        <v>0</v>
      </c>
      <c r="I2596">
        <v>1.86</v>
      </c>
      <c r="J2596">
        <v>8.24</v>
      </c>
    </row>
    <row r="2597" spans="1:10" x14ac:dyDescent="0.2">
      <c r="A2597" s="1">
        <v>44228</v>
      </c>
      <c r="B2597" t="s">
        <v>2747</v>
      </c>
      <c r="C2597" t="s">
        <v>11</v>
      </c>
      <c r="D2597" t="s">
        <v>11</v>
      </c>
      <c r="E2597" t="s">
        <v>12</v>
      </c>
      <c r="F2597" t="s">
        <v>16</v>
      </c>
      <c r="G2597">
        <v>63143</v>
      </c>
      <c r="H2597">
        <v>0</v>
      </c>
      <c r="I2597">
        <v>3.14</v>
      </c>
      <c r="J2597">
        <v>5.66</v>
      </c>
    </row>
    <row r="2598" spans="1:10" x14ac:dyDescent="0.2">
      <c r="A2598" s="1">
        <v>44228</v>
      </c>
      <c r="B2598" t="s">
        <v>2748</v>
      </c>
      <c r="C2598" t="s">
        <v>11</v>
      </c>
      <c r="D2598" t="s">
        <v>11</v>
      </c>
      <c r="E2598" t="s">
        <v>12</v>
      </c>
      <c r="F2598" t="s">
        <v>16</v>
      </c>
      <c r="G2598">
        <v>54601</v>
      </c>
      <c r="H2598">
        <v>0</v>
      </c>
      <c r="I2598">
        <v>3.08</v>
      </c>
      <c r="J2598">
        <v>5.42</v>
      </c>
    </row>
    <row r="2599" spans="1:10" x14ac:dyDescent="0.2">
      <c r="A2599" s="1">
        <v>44228</v>
      </c>
      <c r="B2599" t="s">
        <v>2749</v>
      </c>
      <c r="C2599" t="s">
        <v>11</v>
      </c>
      <c r="D2599" t="s">
        <v>11</v>
      </c>
      <c r="E2599" t="s">
        <v>12</v>
      </c>
      <c r="F2599" t="s">
        <v>16</v>
      </c>
      <c r="G2599">
        <v>84121</v>
      </c>
      <c r="H2599">
        <v>0</v>
      </c>
      <c r="I2599">
        <v>2.5099999999999998</v>
      </c>
      <c r="J2599">
        <v>5.19</v>
      </c>
    </row>
    <row r="2600" spans="1:10" x14ac:dyDescent="0.2">
      <c r="A2600" s="1">
        <v>44228</v>
      </c>
      <c r="B2600" t="s">
        <v>2750</v>
      </c>
      <c r="C2600" t="s">
        <v>11</v>
      </c>
      <c r="D2600" t="s">
        <v>11</v>
      </c>
      <c r="E2600" t="s">
        <v>12</v>
      </c>
      <c r="F2600" t="s">
        <v>24</v>
      </c>
      <c r="G2600">
        <v>54601</v>
      </c>
      <c r="H2600">
        <v>0</v>
      </c>
      <c r="I2600">
        <v>2.95</v>
      </c>
      <c r="J2600">
        <v>11.7</v>
      </c>
    </row>
    <row r="2601" spans="1:10" x14ac:dyDescent="0.2">
      <c r="A2601" s="1">
        <v>44228</v>
      </c>
      <c r="B2601" t="s">
        <v>2751</v>
      </c>
      <c r="C2601" t="s">
        <v>11</v>
      </c>
      <c r="D2601" t="s">
        <v>11</v>
      </c>
      <c r="E2601" t="s">
        <v>12</v>
      </c>
      <c r="F2601" t="s">
        <v>24</v>
      </c>
      <c r="G2601">
        <v>93455</v>
      </c>
      <c r="H2601">
        <v>0</v>
      </c>
      <c r="I2601">
        <v>1.86</v>
      </c>
      <c r="J2601">
        <v>8.24</v>
      </c>
    </row>
    <row r="2602" spans="1:10" x14ac:dyDescent="0.2">
      <c r="A2602" s="1">
        <v>44229</v>
      </c>
      <c r="B2602" t="s">
        <v>2752</v>
      </c>
      <c r="C2602" t="s">
        <v>11</v>
      </c>
      <c r="D2602" t="s">
        <v>11</v>
      </c>
      <c r="E2602" t="s">
        <v>12</v>
      </c>
      <c r="F2602" t="s">
        <v>24</v>
      </c>
      <c r="G2602">
        <v>76238</v>
      </c>
      <c r="H2602">
        <v>0</v>
      </c>
      <c r="I2602">
        <v>2.95</v>
      </c>
      <c r="J2602">
        <v>11.7</v>
      </c>
    </row>
    <row r="2603" spans="1:10" x14ac:dyDescent="0.2">
      <c r="A2603" s="1">
        <v>44230</v>
      </c>
      <c r="B2603" t="s">
        <v>2753</v>
      </c>
      <c r="C2603" t="s">
        <v>11</v>
      </c>
      <c r="D2603" t="s">
        <v>11</v>
      </c>
      <c r="E2603" t="s">
        <v>12</v>
      </c>
      <c r="F2603" t="s">
        <v>24</v>
      </c>
      <c r="G2603">
        <v>37212</v>
      </c>
      <c r="H2603">
        <v>0</v>
      </c>
      <c r="I2603">
        <v>2.27</v>
      </c>
      <c r="J2603">
        <v>9.68</v>
      </c>
    </row>
    <row r="2604" spans="1:10" x14ac:dyDescent="0.2">
      <c r="A2604" s="1">
        <v>44230</v>
      </c>
      <c r="B2604" t="s">
        <v>2754</v>
      </c>
      <c r="C2604" t="s">
        <v>11</v>
      </c>
      <c r="D2604" t="s">
        <v>11</v>
      </c>
      <c r="E2604" t="s">
        <v>12</v>
      </c>
      <c r="F2604" t="s">
        <v>24</v>
      </c>
      <c r="G2604">
        <v>93444</v>
      </c>
      <c r="H2604">
        <v>0</v>
      </c>
      <c r="I2604">
        <v>2.97</v>
      </c>
      <c r="J2604">
        <v>9.5299999999999994</v>
      </c>
    </row>
    <row r="2605" spans="1:10" x14ac:dyDescent="0.2">
      <c r="A2605" s="1">
        <v>44230</v>
      </c>
      <c r="B2605" t="s">
        <v>2755</v>
      </c>
      <c r="C2605" t="s">
        <v>11</v>
      </c>
      <c r="D2605" t="s">
        <v>11</v>
      </c>
      <c r="E2605" t="s">
        <v>260</v>
      </c>
      <c r="F2605" t="s">
        <v>261</v>
      </c>
      <c r="G2605">
        <v>76238</v>
      </c>
      <c r="H2605">
        <v>0</v>
      </c>
      <c r="I2605">
        <v>6.72</v>
      </c>
      <c r="J2605">
        <v>14.55</v>
      </c>
    </row>
    <row r="2606" spans="1:10" x14ac:dyDescent="0.2">
      <c r="A2606" s="1">
        <v>44230</v>
      </c>
      <c r="B2606" t="s">
        <v>2756</v>
      </c>
      <c r="C2606" t="s">
        <v>11</v>
      </c>
      <c r="D2606" t="s">
        <v>11</v>
      </c>
      <c r="E2606" t="s">
        <v>12</v>
      </c>
      <c r="F2606" t="s">
        <v>16</v>
      </c>
      <c r="G2606">
        <v>98229</v>
      </c>
      <c r="H2606">
        <v>0</v>
      </c>
      <c r="I2606">
        <v>1.45</v>
      </c>
      <c r="J2606">
        <v>4.2</v>
      </c>
    </row>
    <row r="2607" spans="1:10" x14ac:dyDescent="0.2">
      <c r="A2607" s="1">
        <v>44230</v>
      </c>
      <c r="B2607" t="s">
        <v>2757</v>
      </c>
      <c r="C2607" t="s">
        <v>11</v>
      </c>
      <c r="D2607" t="s">
        <v>11</v>
      </c>
      <c r="E2607" t="s">
        <v>260</v>
      </c>
      <c r="F2607" t="s">
        <v>261</v>
      </c>
      <c r="G2607">
        <v>11756</v>
      </c>
      <c r="H2607">
        <v>0</v>
      </c>
      <c r="I2607">
        <v>9.99</v>
      </c>
      <c r="J2607">
        <v>15.11</v>
      </c>
    </row>
    <row r="2608" spans="1:10" x14ac:dyDescent="0.2">
      <c r="A2608" s="1">
        <v>44230</v>
      </c>
      <c r="B2608" t="s">
        <v>2758</v>
      </c>
      <c r="C2608" t="s">
        <v>11</v>
      </c>
      <c r="D2608" t="s">
        <v>11</v>
      </c>
      <c r="E2608" t="s">
        <v>260</v>
      </c>
      <c r="F2608" t="s">
        <v>261</v>
      </c>
      <c r="G2608">
        <v>63357</v>
      </c>
      <c r="H2608">
        <v>0</v>
      </c>
      <c r="I2608">
        <v>6.62</v>
      </c>
      <c r="J2608">
        <v>14.33</v>
      </c>
    </row>
    <row r="2609" spans="1:10" x14ac:dyDescent="0.2">
      <c r="A2609" s="1">
        <v>44230</v>
      </c>
      <c r="B2609" t="s">
        <v>2759</v>
      </c>
      <c r="C2609" t="s">
        <v>11</v>
      </c>
      <c r="D2609" t="s">
        <v>11</v>
      </c>
      <c r="E2609" t="s">
        <v>12</v>
      </c>
      <c r="F2609" t="s">
        <v>24</v>
      </c>
      <c r="G2609">
        <v>84106</v>
      </c>
      <c r="H2609">
        <v>0</v>
      </c>
      <c r="I2609">
        <v>2.4</v>
      </c>
      <c r="J2609">
        <v>8.1999999999999993</v>
      </c>
    </row>
    <row r="2610" spans="1:10" x14ac:dyDescent="0.2">
      <c r="A2610" s="1">
        <v>44231</v>
      </c>
      <c r="B2610" t="s">
        <v>2760</v>
      </c>
      <c r="C2610" t="s">
        <v>11</v>
      </c>
      <c r="D2610" t="s">
        <v>11</v>
      </c>
      <c r="E2610" t="s">
        <v>260</v>
      </c>
      <c r="F2610" t="s">
        <v>261</v>
      </c>
      <c r="G2610" s="2" t="s">
        <v>1980</v>
      </c>
      <c r="H2610">
        <v>0</v>
      </c>
      <c r="I2610">
        <v>6.93</v>
      </c>
      <c r="J2610">
        <v>12.97</v>
      </c>
    </row>
    <row r="2611" spans="1:10" x14ac:dyDescent="0.2">
      <c r="A2611" s="1">
        <v>44231</v>
      </c>
      <c r="B2611" t="s">
        <v>2761</v>
      </c>
      <c r="C2611" t="s">
        <v>11</v>
      </c>
      <c r="D2611" t="s">
        <v>11</v>
      </c>
      <c r="E2611" t="s">
        <v>12</v>
      </c>
      <c r="F2611" t="s">
        <v>24</v>
      </c>
      <c r="G2611">
        <v>84097</v>
      </c>
      <c r="H2611">
        <v>0</v>
      </c>
      <c r="I2611">
        <v>2.4</v>
      </c>
      <c r="J2611">
        <v>8.1999999999999993</v>
      </c>
    </row>
    <row r="2612" spans="1:10" x14ac:dyDescent="0.2">
      <c r="A2612" s="1">
        <v>44231</v>
      </c>
      <c r="B2612" t="s">
        <v>2762</v>
      </c>
      <c r="C2612" t="s">
        <v>11</v>
      </c>
      <c r="D2612" t="s">
        <v>11</v>
      </c>
      <c r="E2612" t="s">
        <v>260</v>
      </c>
      <c r="F2612" t="s">
        <v>261</v>
      </c>
      <c r="G2612">
        <v>14559</v>
      </c>
      <c r="H2612">
        <v>0</v>
      </c>
      <c r="I2612">
        <v>6.06</v>
      </c>
      <c r="J2612">
        <v>12.96</v>
      </c>
    </row>
    <row r="2613" spans="1:10" x14ac:dyDescent="0.2">
      <c r="A2613" s="1">
        <v>44231</v>
      </c>
      <c r="B2613" t="s">
        <v>2763</v>
      </c>
      <c r="C2613" t="s">
        <v>11</v>
      </c>
      <c r="D2613" t="s">
        <v>11</v>
      </c>
      <c r="E2613" t="s">
        <v>12</v>
      </c>
      <c r="F2613" t="s">
        <v>24</v>
      </c>
      <c r="G2613">
        <v>84081</v>
      </c>
      <c r="H2613">
        <v>0</v>
      </c>
      <c r="I2613">
        <v>1.45</v>
      </c>
      <c r="J2613">
        <v>8.1</v>
      </c>
    </row>
    <row r="2614" spans="1:10" x14ac:dyDescent="0.2">
      <c r="A2614" s="1">
        <v>44231</v>
      </c>
      <c r="B2614" t="s">
        <v>2764</v>
      </c>
      <c r="C2614" t="s">
        <v>11</v>
      </c>
      <c r="D2614" t="s">
        <v>11</v>
      </c>
      <c r="E2614" t="s">
        <v>12</v>
      </c>
      <c r="F2614" t="s">
        <v>24</v>
      </c>
      <c r="G2614">
        <v>84097</v>
      </c>
      <c r="H2614">
        <v>0</v>
      </c>
      <c r="I2614">
        <v>2.4</v>
      </c>
      <c r="J2614">
        <v>8.1999999999999993</v>
      </c>
    </row>
    <row r="2615" spans="1:10" x14ac:dyDescent="0.2">
      <c r="A2615" s="1">
        <v>44231</v>
      </c>
      <c r="B2615" t="s">
        <v>2765</v>
      </c>
      <c r="C2615" t="s">
        <v>11</v>
      </c>
      <c r="D2615" t="s">
        <v>11</v>
      </c>
      <c r="E2615" t="s">
        <v>260</v>
      </c>
      <c r="F2615" t="s">
        <v>261</v>
      </c>
      <c r="G2615">
        <v>33704</v>
      </c>
      <c r="H2615">
        <v>0</v>
      </c>
      <c r="I2615">
        <v>7.16</v>
      </c>
      <c r="J2615">
        <v>13.69</v>
      </c>
    </row>
    <row r="2616" spans="1:10" x14ac:dyDescent="0.2">
      <c r="A2616" s="1">
        <v>44231</v>
      </c>
      <c r="B2616" t="s">
        <v>2766</v>
      </c>
      <c r="C2616" t="s">
        <v>11</v>
      </c>
      <c r="D2616" t="s">
        <v>11</v>
      </c>
      <c r="E2616" t="s">
        <v>12</v>
      </c>
      <c r="F2616" t="s">
        <v>24</v>
      </c>
      <c r="G2616">
        <v>85234</v>
      </c>
      <c r="H2616">
        <v>0</v>
      </c>
      <c r="I2616">
        <v>2.97</v>
      </c>
      <c r="J2616">
        <v>9.5299999999999994</v>
      </c>
    </row>
    <row r="2617" spans="1:10" x14ac:dyDescent="0.2">
      <c r="A2617" s="1">
        <v>44231</v>
      </c>
      <c r="B2617" t="s">
        <v>2767</v>
      </c>
      <c r="C2617" t="s">
        <v>11</v>
      </c>
      <c r="D2617" t="s">
        <v>11</v>
      </c>
      <c r="E2617" t="s">
        <v>260</v>
      </c>
      <c r="F2617" t="s">
        <v>261</v>
      </c>
      <c r="G2617" s="2" t="s">
        <v>2768</v>
      </c>
      <c r="H2617">
        <v>0</v>
      </c>
      <c r="I2617">
        <v>8.93</v>
      </c>
      <c r="J2617">
        <v>13.94</v>
      </c>
    </row>
    <row r="2618" spans="1:10" x14ac:dyDescent="0.2">
      <c r="A2618" s="1">
        <v>44231</v>
      </c>
      <c r="B2618" t="s">
        <v>2769</v>
      </c>
      <c r="C2618" t="s">
        <v>11</v>
      </c>
      <c r="D2618" t="s">
        <v>11</v>
      </c>
      <c r="E2618" t="s">
        <v>12</v>
      </c>
      <c r="F2618" t="s">
        <v>16</v>
      </c>
      <c r="G2618">
        <v>84097</v>
      </c>
      <c r="H2618">
        <v>0</v>
      </c>
      <c r="I2618">
        <v>1.46</v>
      </c>
      <c r="J2618">
        <v>4.04</v>
      </c>
    </row>
    <row r="2619" spans="1:10" x14ac:dyDescent="0.2">
      <c r="A2619" s="1">
        <v>44231</v>
      </c>
      <c r="B2619" t="s">
        <v>2770</v>
      </c>
      <c r="C2619" t="s">
        <v>11</v>
      </c>
      <c r="D2619" t="s">
        <v>11</v>
      </c>
      <c r="E2619" t="s">
        <v>12</v>
      </c>
      <c r="F2619" t="s">
        <v>24</v>
      </c>
      <c r="G2619">
        <v>96021</v>
      </c>
      <c r="H2619">
        <v>0</v>
      </c>
      <c r="I2619">
        <v>2.54</v>
      </c>
      <c r="J2619">
        <v>9.2100000000000009</v>
      </c>
    </row>
    <row r="2620" spans="1:10" x14ac:dyDescent="0.2">
      <c r="A2620" s="1">
        <v>44231</v>
      </c>
      <c r="B2620" t="s">
        <v>2771</v>
      </c>
      <c r="C2620" t="s">
        <v>11</v>
      </c>
      <c r="D2620" t="s">
        <v>11</v>
      </c>
      <c r="E2620" t="s">
        <v>260</v>
      </c>
      <c r="F2620" t="s">
        <v>261</v>
      </c>
      <c r="G2620">
        <v>85658</v>
      </c>
      <c r="H2620">
        <v>0</v>
      </c>
      <c r="I2620">
        <v>6.65</v>
      </c>
      <c r="J2620">
        <v>11.16</v>
      </c>
    </row>
    <row r="2621" spans="1:10" x14ac:dyDescent="0.2">
      <c r="A2621" s="1">
        <v>44231</v>
      </c>
      <c r="B2621" t="s">
        <v>2772</v>
      </c>
      <c r="C2621" t="s">
        <v>11</v>
      </c>
      <c r="D2621" t="s">
        <v>11</v>
      </c>
      <c r="E2621" t="s">
        <v>12</v>
      </c>
      <c r="F2621" t="s">
        <v>24</v>
      </c>
      <c r="G2621">
        <v>84604</v>
      </c>
      <c r="H2621">
        <v>0</v>
      </c>
      <c r="I2621">
        <v>0.76</v>
      </c>
      <c r="J2621">
        <v>7.79</v>
      </c>
    </row>
    <row r="2622" spans="1:10" x14ac:dyDescent="0.2">
      <c r="A2622" s="1">
        <v>44231</v>
      </c>
      <c r="B2622" t="s">
        <v>2773</v>
      </c>
      <c r="C2622" t="s">
        <v>11</v>
      </c>
      <c r="D2622" t="s">
        <v>11</v>
      </c>
      <c r="E2622" t="s">
        <v>260</v>
      </c>
      <c r="F2622" t="s">
        <v>261</v>
      </c>
      <c r="G2622">
        <v>84129</v>
      </c>
      <c r="H2622">
        <v>0</v>
      </c>
      <c r="I2622">
        <v>3.07</v>
      </c>
      <c r="J2622">
        <v>8.3000000000000007</v>
      </c>
    </row>
    <row r="2623" spans="1:10" x14ac:dyDescent="0.2">
      <c r="A2623" s="1">
        <v>44232</v>
      </c>
      <c r="B2623" t="s">
        <v>2774</v>
      </c>
      <c r="C2623" t="s">
        <v>11</v>
      </c>
      <c r="D2623" t="s">
        <v>11</v>
      </c>
      <c r="E2623" t="s">
        <v>12</v>
      </c>
      <c r="F2623" t="s">
        <v>24</v>
      </c>
      <c r="G2623">
        <v>85747</v>
      </c>
      <c r="H2623">
        <v>0</v>
      </c>
      <c r="I2623">
        <v>1.86</v>
      </c>
      <c r="J2623">
        <v>8.24</v>
      </c>
    </row>
    <row r="2624" spans="1:10" x14ac:dyDescent="0.2">
      <c r="A2624" s="1">
        <v>44232</v>
      </c>
      <c r="B2624" t="s">
        <v>2775</v>
      </c>
      <c r="C2624" t="s">
        <v>11</v>
      </c>
      <c r="D2624" t="s">
        <v>11</v>
      </c>
      <c r="E2624" t="s">
        <v>12</v>
      </c>
      <c r="F2624" t="s">
        <v>16</v>
      </c>
      <c r="G2624">
        <v>23503</v>
      </c>
      <c r="H2624">
        <v>0</v>
      </c>
      <c r="I2624">
        <v>3.92</v>
      </c>
      <c r="J2624">
        <v>5.98</v>
      </c>
    </row>
    <row r="2625" spans="1:10" x14ac:dyDescent="0.2">
      <c r="A2625" s="1">
        <v>44232</v>
      </c>
      <c r="B2625" t="s">
        <v>2776</v>
      </c>
      <c r="C2625" t="s">
        <v>11</v>
      </c>
      <c r="D2625" t="s">
        <v>11</v>
      </c>
      <c r="E2625" t="s">
        <v>12</v>
      </c>
      <c r="F2625" t="s">
        <v>24</v>
      </c>
      <c r="G2625">
        <v>16506</v>
      </c>
      <c r="H2625">
        <v>0</v>
      </c>
      <c r="I2625">
        <v>7.27</v>
      </c>
      <c r="J2625">
        <v>9.93</v>
      </c>
    </row>
    <row r="2626" spans="1:10" x14ac:dyDescent="0.2">
      <c r="A2626" s="1">
        <v>44232</v>
      </c>
      <c r="B2626" t="s">
        <v>2777</v>
      </c>
      <c r="C2626" t="s">
        <v>11</v>
      </c>
      <c r="D2626" t="s">
        <v>11</v>
      </c>
      <c r="E2626" t="s">
        <v>12</v>
      </c>
      <c r="F2626" t="s">
        <v>24</v>
      </c>
      <c r="G2626">
        <v>93444</v>
      </c>
      <c r="H2626">
        <v>0</v>
      </c>
      <c r="I2626">
        <v>1.86</v>
      </c>
      <c r="J2626">
        <v>8.24</v>
      </c>
    </row>
    <row r="2627" spans="1:10" x14ac:dyDescent="0.2">
      <c r="A2627" s="1">
        <v>44232</v>
      </c>
      <c r="B2627" t="s">
        <v>2778</v>
      </c>
      <c r="C2627" t="s">
        <v>11</v>
      </c>
      <c r="D2627" t="s">
        <v>11</v>
      </c>
      <c r="E2627" t="s">
        <v>12</v>
      </c>
      <c r="F2627" t="s">
        <v>24</v>
      </c>
      <c r="G2627">
        <v>85018</v>
      </c>
      <c r="H2627">
        <v>0</v>
      </c>
      <c r="I2627">
        <v>2.39</v>
      </c>
      <c r="J2627">
        <v>8.7100000000000009</v>
      </c>
    </row>
    <row r="2628" spans="1:10" x14ac:dyDescent="0.2">
      <c r="A2628" s="1">
        <v>44232</v>
      </c>
      <c r="B2628" t="s">
        <v>2779</v>
      </c>
      <c r="C2628" t="s">
        <v>11</v>
      </c>
      <c r="D2628" t="s">
        <v>11</v>
      </c>
      <c r="E2628" t="s">
        <v>12</v>
      </c>
      <c r="F2628" t="s">
        <v>24</v>
      </c>
      <c r="G2628">
        <v>73012</v>
      </c>
      <c r="H2628">
        <v>0</v>
      </c>
      <c r="I2628">
        <v>3.8</v>
      </c>
      <c r="J2628">
        <v>9</v>
      </c>
    </row>
    <row r="2629" spans="1:10" x14ac:dyDescent="0.2">
      <c r="A2629" s="1">
        <v>44232</v>
      </c>
      <c r="B2629" t="s">
        <v>2780</v>
      </c>
      <c r="C2629" t="s">
        <v>11</v>
      </c>
      <c r="D2629" t="s">
        <v>11</v>
      </c>
      <c r="E2629" t="s">
        <v>12</v>
      </c>
      <c r="F2629" t="s">
        <v>24</v>
      </c>
      <c r="G2629">
        <v>62262</v>
      </c>
      <c r="H2629">
        <v>0</v>
      </c>
      <c r="I2629">
        <v>2.27</v>
      </c>
      <c r="J2629">
        <v>9.68</v>
      </c>
    </row>
    <row r="2630" spans="1:10" x14ac:dyDescent="0.2">
      <c r="A2630" s="1">
        <v>44232</v>
      </c>
      <c r="B2630" t="s">
        <v>2781</v>
      </c>
      <c r="C2630" t="s">
        <v>11</v>
      </c>
      <c r="D2630" t="s">
        <v>11</v>
      </c>
      <c r="E2630" t="s">
        <v>12</v>
      </c>
      <c r="F2630" t="s">
        <v>24</v>
      </c>
      <c r="G2630">
        <v>84097</v>
      </c>
      <c r="H2630">
        <v>0</v>
      </c>
      <c r="I2630">
        <v>0.76</v>
      </c>
      <c r="J2630">
        <v>7.79</v>
      </c>
    </row>
    <row r="2631" spans="1:10" x14ac:dyDescent="0.2">
      <c r="A2631" s="1">
        <v>44235</v>
      </c>
      <c r="B2631" t="s">
        <v>2782</v>
      </c>
      <c r="C2631" t="s">
        <v>11</v>
      </c>
      <c r="D2631" t="s">
        <v>11</v>
      </c>
      <c r="E2631" t="s">
        <v>12</v>
      </c>
      <c r="F2631" t="s">
        <v>16</v>
      </c>
      <c r="G2631">
        <v>94531</v>
      </c>
      <c r="H2631">
        <v>0</v>
      </c>
      <c r="I2631">
        <v>1.48</v>
      </c>
      <c r="J2631">
        <v>4.12</v>
      </c>
    </row>
    <row r="2632" spans="1:10" x14ac:dyDescent="0.2">
      <c r="A2632" s="1">
        <v>44235</v>
      </c>
      <c r="B2632" t="s">
        <v>2783</v>
      </c>
      <c r="C2632" t="s">
        <v>11</v>
      </c>
      <c r="D2632" t="s">
        <v>11</v>
      </c>
      <c r="E2632" t="s">
        <v>260</v>
      </c>
      <c r="F2632" t="s">
        <v>261</v>
      </c>
      <c r="G2632">
        <v>28027</v>
      </c>
      <c r="H2632">
        <v>0</v>
      </c>
      <c r="I2632">
        <v>3.44</v>
      </c>
      <c r="J2632">
        <v>10.23</v>
      </c>
    </row>
    <row r="2633" spans="1:10" x14ac:dyDescent="0.2">
      <c r="A2633" s="1">
        <v>44235</v>
      </c>
      <c r="B2633" t="s">
        <v>2784</v>
      </c>
      <c r="C2633" t="s">
        <v>11</v>
      </c>
      <c r="D2633" t="s">
        <v>11</v>
      </c>
      <c r="E2633" t="s">
        <v>12</v>
      </c>
      <c r="F2633" t="s">
        <v>24</v>
      </c>
      <c r="G2633">
        <v>22556</v>
      </c>
      <c r="H2633">
        <v>0</v>
      </c>
      <c r="I2633">
        <v>10.09</v>
      </c>
      <c r="J2633">
        <v>10.31</v>
      </c>
    </row>
    <row r="2634" spans="1:10" x14ac:dyDescent="0.2">
      <c r="A2634" s="1">
        <v>44235</v>
      </c>
      <c r="B2634" t="s">
        <v>2785</v>
      </c>
      <c r="C2634" t="s">
        <v>11</v>
      </c>
      <c r="D2634" t="s">
        <v>11</v>
      </c>
      <c r="E2634" t="s">
        <v>12</v>
      </c>
      <c r="F2634" t="s">
        <v>16</v>
      </c>
      <c r="G2634">
        <v>84075</v>
      </c>
      <c r="H2634">
        <v>0</v>
      </c>
      <c r="I2634">
        <v>1.46</v>
      </c>
      <c r="J2634">
        <v>4.04</v>
      </c>
    </row>
    <row r="2635" spans="1:10" x14ac:dyDescent="0.2">
      <c r="A2635" s="1">
        <v>44235</v>
      </c>
      <c r="B2635" t="s">
        <v>2786</v>
      </c>
      <c r="C2635" t="s">
        <v>11</v>
      </c>
      <c r="D2635" t="s">
        <v>11</v>
      </c>
      <c r="E2635" t="s">
        <v>12</v>
      </c>
      <c r="F2635" t="s">
        <v>24</v>
      </c>
      <c r="G2635">
        <v>73012</v>
      </c>
      <c r="H2635">
        <v>0</v>
      </c>
      <c r="I2635">
        <v>2.25</v>
      </c>
      <c r="J2635">
        <v>8.85</v>
      </c>
    </row>
    <row r="2636" spans="1:10" x14ac:dyDescent="0.2">
      <c r="A2636" s="1">
        <v>44235</v>
      </c>
      <c r="B2636" t="s">
        <v>2787</v>
      </c>
      <c r="C2636" t="s">
        <v>11</v>
      </c>
      <c r="D2636" t="s">
        <v>11</v>
      </c>
      <c r="E2636" t="s">
        <v>12</v>
      </c>
      <c r="F2636" t="s">
        <v>24</v>
      </c>
      <c r="G2636">
        <v>85658</v>
      </c>
      <c r="H2636">
        <v>0</v>
      </c>
      <c r="I2636">
        <v>1.86</v>
      </c>
      <c r="J2636">
        <v>8.24</v>
      </c>
    </row>
    <row r="2637" spans="1:10" x14ac:dyDescent="0.2">
      <c r="A2637" s="1">
        <v>44235</v>
      </c>
      <c r="B2637" t="s">
        <v>2788</v>
      </c>
      <c r="C2637" t="s">
        <v>11</v>
      </c>
      <c r="D2637" t="s">
        <v>11</v>
      </c>
      <c r="E2637" t="s">
        <v>12</v>
      </c>
      <c r="F2637" t="s">
        <v>24</v>
      </c>
      <c r="G2637">
        <v>59803</v>
      </c>
      <c r="H2637">
        <v>0</v>
      </c>
      <c r="I2637">
        <v>1.86</v>
      </c>
      <c r="J2637">
        <v>8.24</v>
      </c>
    </row>
    <row r="2638" spans="1:10" x14ac:dyDescent="0.2">
      <c r="A2638" s="1">
        <v>44235</v>
      </c>
      <c r="B2638" t="s">
        <v>2789</v>
      </c>
      <c r="C2638" t="s">
        <v>11</v>
      </c>
      <c r="D2638" t="s">
        <v>11</v>
      </c>
      <c r="E2638" t="s">
        <v>12</v>
      </c>
      <c r="F2638" t="s">
        <v>16</v>
      </c>
      <c r="G2638" s="2" t="s">
        <v>1994</v>
      </c>
      <c r="H2638">
        <v>0</v>
      </c>
      <c r="I2638">
        <v>1.27</v>
      </c>
      <c r="J2638">
        <v>4.68</v>
      </c>
    </row>
    <row r="2639" spans="1:10" x14ac:dyDescent="0.2">
      <c r="A2639" s="1">
        <v>44236</v>
      </c>
      <c r="B2639" t="s">
        <v>2790</v>
      </c>
      <c r="C2639" t="s">
        <v>11</v>
      </c>
      <c r="D2639" t="s">
        <v>11</v>
      </c>
      <c r="E2639" t="s">
        <v>12</v>
      </c>
      <c r="F2639" t="s">
        <v>24</v>
      </c>
      <c r="G2639" s="2" t="s">
        <v>2791</v>
      </c>
      <c r="H2639">
        <v>0</v>
      </c>
      <c r="I2639">
        <v>4.8899999999999997</v>
      </c>
      <c r="J2639">
        <v>10.31</v>
      </c>
    </row>
    <row r="2640" spans="1:10" x14ac:dyDescent="0.2">
      <c r="A2640" s="1">
        <v>44236</v>
      </c>
      <c r="B2640" t="s">
        <v>2792</v>
      </c>
      <c r="C2640" t="s">
        <v>11</v>
      </c>
      <c r="D2640" t="s">
        <v>11</v>
      </c>
      <c r="E2640" t="s">
        <v>12</v>
      </c>
      <c r="F2640" t="s">
        <v>24</v>
      </c>
      <c r="G2640">
        <v>98026</v>
      </c>
      <c r="H2640">
        <v>0</v>
      </c>
      <c r="I2640">
        <v>3.8</v>
      </c>
      <c r="J2640">
        <v>9</v>
      </c>
    </row>
    <row r="2641" spans="1:10" x14ac:dyDescent="0.2">
      <c r="A2641" s="1">
        <v>44236</v>
      </c>
      <c r="B2641" t="s">
        <v>2793</v>
      </c>
      <c r="C2641" t="s">
        <v>11</v>
      </c>
      <c r="D2641" t="s">
        <v>11</v>
      </c>
      <c r="E2641" t="s">
        <v>12</v>
      </c>
      <c r="F2641" t="s">
        <v>24</v>
      </c>
      <c r="G2641">
        <v>76238</v>
      </c>
      <c r="H2641">
        <v>0</v>
      </c>
      <c r="I2641">
        <v>2.25</v>
      </c>
      <c r="J2641">
        <v>8.85</v>
      </c>
    </row>
    <row r="2642" spans="1:10" x14ac:dyDescent="0.2">
      <c r="A2642" s="1">
        <v>44236</v>
      </c>
      <c r="B2642" t="s">
        <v>2794</v>
      </c>
      <c r="C2642" t="s">
        <v>11</v>
      </c>
      <c r="D2642" t="s">
        <v>11</v>
      </c>
      <c r="E2642" t="s">
        <v>12</v>
      </c>
      <c r="F2642" t="s">
        <v>24</v>
      </c>
      <c r="G2642">
        <v>84790</v>
      </c>
      <c r="H2642">
        <v>0</v>
      </c>
      <c r="I2642">
        <v>3.09</v>
      </c>
      <c r="J2642">
        <v>8.31</v>
      </c>
    </row>
    <row r="2643" spans="1:10" x14ac:dyDescent="0.2">
      <c r="A2643" s="1">
        <v>44237</v>
      </c>
      <c r="B2643" t="s">
        <v>2795</v>
      </c>
      <c r="C2643" t="s">
        <v>11</v>
      </c>
      <c r="D2643" t="s">
        <v>11</v>
      </c>
      <c r="E2643" t="s">
        <v>12</v>
      </c>
      <c r="F2643" t="s">
        <v>16</v>
      </c>
      <c r="G2643">
        <v>84097</v>
      </c>
      <c r="H2643">
        <v>0</v>
      </c>
      <c r="I2643">
        <v>2.5099999999999998</v>
      </c>
      <c r="J2643">
        <v>5.19</v>
      </c>
    </row>
    <row r="2644" spans="1:10" x14ac:dyDescent="0.2">
      <c r="A2644" s="1">
        <v>44237</v>
      </c>
      <c r="B2644" t="s">
        <v>2796</v>
      </c>
      <c r="C2644" t="s">
        <v>11</v>
      </c>
      <c r="D2644" t="s">
        <v>11</v>
      </c>
      <c r="E2644" t="s">
        <v>260</v>
      </c>
      <c r="F2644" t="s">
        <v>261</v>
      </c>
      <c r="G2644" t="s">
        <v>2797</v>
      </c>
      <c r="H2644">
        <v>0</v>
      </c>
      <c r="I2644">
        <v>3.91</v>
      </c>
      <c r="J2644">
        <v>8.39</v>
      </c>
    </row>
    <row r="2645" spans="1:10" x14ac:dyDescent="0.2">
      <c r="A2645" s="1">
        <v>44237</v>
      </c>
      <c r="B2645" t="s">
        <v>2798</v>
      </c>
      <c r="C2645" t="s">
        <v>11</v>
      </c>
      <c r="D2645" t="s">
        <v>11</v>
      </c>
      <c r="E2645" t="s">
        <v>260</v>
      </c>
      <c r="F2645" t="s">
        <v>261</v>
      </c>
      <c r="G2645">
        <v>11001</v>
      </c>
      <c r="H2645">
        <v>0</v>
      </c>
      <c r="I2645">
        <v>3.98</v>
      </c>
      <c r="J2645">
        <v>10.86</v>
      </c>
    </row>
    <row r="2646" spans="1:10" x14ac:dyDescent="0.2">
      <c r="A2646" s="1">
        <v>44237</v>
      </c>
      <c r="B2646" t="s">
        <v>2799</v>
      </c>
      <c r="C2646" t="s">
        <v>11</v>
      </c>
      <c r="D2646" t="s">
        <v>11</v>
      </c>
      <c r="E2646" t="s">
        <v>12</v>
      </c>
      <c r="F2646" t="s">
        <v>24</v>
      </c>
      <c r="G2646">
        <v>72908</v>
      </c>
      <c r="H2646">
        <v>0</v>
      </c>
      <c r="I2646">
        <v>5.65</v>
      </c>
      <c r="J2646">
        <v>9</v>
      </c>
    </row>
    <row r="2647" spans="1:10" x14ac:dyDescent="0.2">
      <c r="A2647" s="1">
        <v>44238</v>
      </c>
      <c r="B2647" t="s">
        <v>2800</v>
      </c>
      <c r="C2647" t="s">
        <v>11</v>
      </c>
      <c r="D2647" t="s">
        <v>11</v>
      </c>
      <c r="E2647" t="s">
        <v>12</v>
      </c>
      <c r="F2647" t="s">
        <v>24</v>
      </c>
      <c r="G2647">
        <v>84081</v>
      </c>
      <c r="H2647">
        <v>0</v>
      </c>
      <c r="I2647">
        <v>0.76</v>
      </c>
      <c r="J2647">
        <v>7.79</v>
      </c>
    </row>
    <row r="2648" spans="1:10" x14ac:dyDescent="0.2">
      <c r="A2648" s="1">
        <v>44238</v>
      </c>
      <c r="B2648" t="s">
        <v>2801</v>
      </c>
      <c r="C2648" t="s">
        <v>11</v>
      </c>
      <c r="D2648" t="s">
        <v>11</v>
      </c>
      <c r="E2648" t="s">
        <v>12</v>
      </c>
      <c r="F2648" t="s">
        <v>24</v>
      </c>
      <c r="G2648">
        <v>91406</v>
      </c>
      <c r="H2648">
        <v>0</v>
      </c>
      <c r="I2648">
        <v>1.86</v>
      </c>
      <c r="J2648">
        <v>8.24</v>
      </c>
    </row>
    <row r="2649" spans="1:10" x14ac:dyDescent="0.2">
      <c r="A2649" s="1">
        <v>44238</v>
      </c>
      <c r="B2649" t="s">
        <v>2802</v>
      </c>
      <c r="C2649" t="s">
        <v>11</v>
      </c>
      <c r="D2649" t="s">
        <v>11</v>
      </c>
      <c r="E2649" t="s">
        <v>12</v>
      </c>
      <c r="F2649" t="s">
        <v>16</v>
      </c>
      <c r="G2649">
        <v>84047</v>
      </c>
      <c r="H2649">
        <v>0</v>
      </c>
      <c r="I2649">
        <v>2.5099999999999998</v>
      </c>
      <c r="J2649">
        <v>5.19</v>
      </c>
    </row>
    <row r="2650" spans="1:10" x14ac:dyDescent="0.2">
      <c r="A2650" s="1">
        <v>44239</v>
      </c>
      <c r="B2650" t="s">
        <v>2803</v>
      </c>
      <c r="C2650" t="s">
        <v>11</v>
      </c>
      <c r="D2650" t="s">
        <v>11</v>
      </c>
      <c r="E2650" t="s">
        <v>12</v>
      </c>
      <c r="F2650" t="s">
        <v>24</v>
      </c>
      <c r="G2650">
        <v>84664</v>
      </c>
      <c r="H2650">
        <v>0</v>
      </c>
      <c r="I2650">
        <v>1.05</v>
      </c>
      <c r="J2650">
        <v>8</v>
      </c>
    </row>
    <row r="2651" spans="1:10" x14ac:dyDescent="0.2">
      <c r="A2651" s="1">
        <v>44239</v>
      </c>
      <c r="B2651" t="s">
        <v>2804</v>
      </c>
      <c r="C2651" t="s">
        <v>11</v>
      </c>
      <c r="D2651" t="s">
        <v>11</v>
      </c>
      <c r="E2651" t="s">
        <v>12</v>
      </c>
      <c r="F2651" t="s">
        <v>24</v>
      </c>
      <c r="G2651">
        <v>84780</v>
      </c>
      <c r="H2651">
        <v>0</v>
      </c>
      <c r="I2651">
        <v>1.05</v>
      </c>
      <c r="J2651">
        <v>8</v>
      </c>
    </row>
    <row r="2652" spans="1:10" x14ac:dyDescent="0.2">
      <c r="A2652" s="1">
        <v>44239</v>
      </c>
      <c r="B2652" t="s">
        <v>2805</v>
      </c>
      <c r="C2652" t="s">
        <v>11</v>
      </c>
      <c r="D2652" t="s">
        <v>11</v>
      </c>
      <c r="E2652" t="s">
        <v>12</v>
      </c>
      <c r="F2652" t="s">
        <v>24</v>
      </c>
      <c r="G2652">
        <v>84660</v>
      </c>
      <c r="H2652">
        <v>0</v>
      </c>
      <c r="I2652">
        <v>0.76</v>
      </c>
      <c r="J2652">
        <v>7.79</v>
      </c>
    </row>
    <row r="2653" spans="1:10" x14ac:dyDescent="0.2">
      <c r="A2653" s="1">
        <v>44239</v>
      </c>
      <c r="B2653" t="s">
        <v>2806</v>
      </c>
      <c r="C2653" t="s">
        <v>11</v>
      </c>
      <c r="D2653" t="s">
        <v>11</v>
      </c>
      <c r="E2653" t="s">
        <v>12</v>
      </c>
      <c r="F2653" t="s">
        <v>16</v>
      </c>
      <c r="G2653">
        <v>98229</v>
      </c>
      <c r="H2653">
        <v>0</v>
      </c>
      <c r="I2653">
        <v>1.45</v>
      </c>
      <c r="J2653">
        <v>4.2</v>
      </c>
    </row>
    <row r="2654" spans="1:10" x14ac:dyDescent="0.2">
      <c r="A2654" s="1">
        <v>44239</v>
      </c>
      <c r="B2654" t="s">
        <v>2807</v>
      </c>
      <c r="C2654" t="s">
        <v>11</v>
      </c>
      <c r="D2654" t="s">
        <v>11</v>
      </c>
      <c r="E2654" t="s">
        <v>12</v>
      </c>
      <c r="F2654" t="s">
        <v>16</v>
      </c>
      <c r="G2654">
        <v>92071</v>
      </c>
      <c r="H2654">
        <v>0</v>
      </c>
      <c r="I2654">
        <v>2.98</v>
      </c>
      <c r="J2654">
        <v>5.27</v>
      </c>
    </row>
    <row r="2655" spans="1:10" x14ac:dyDescent="0.2">
      <c r="A2655" s="1">
        <v>44239</v>
      </c>
      <c r="B2655" t="s">
        <v>2808</v>
      </c>
      <c r="C2655" t="s">
        <v>11</v>
      </c>
      <c r="D2655" t="s">
        <v>11</v>
      </c>
      <c r="E2655" t="s">
        <v>12</v>
      </c>
      <c r="F2655" t="s">
        <v>24</v>
      </c>
      <c r="G2655">
        <v>98942</v>
      </c>
      <c r="H2655">
        <v>0</v>
      </c>
      <c r="I2655">
        <v>2.25</v>
      </c>
      <c r="J2655">
        <v>8.85</v>
      </c>
    </row>
    <row r="2656" spans="1:10" x14ac:dyDescent="0.2">
      <c r="A2656" s="1">
        <v>44239</v>
      </c>
      <c r="B2656" t="s">
        <v>2809</v>
      </c>
      <c r="C2656" t="s">
        <v>11</v>
      </c>
      <c r="D2656" t="s">
        <v>11</v>
      </c>
      <c r="E2656" t="s">
        <v>12</v>
      </c>
      <c r="F2656" t="s">
        <v>24</v>
      </c>
      <c r="G2656">
        <v>11756</v>
      </c>
      <c r="H2656">
        <v>0</v>
      </c>
      <c r="I2656">
        <v>10.09</v>
      </c>
      <c r="J2656">
        <v>10.31</v>
      </c>
    </row>
    <row r="2657" spans="1:10" x14ac:dyDescent="0.2">
      <c r="A2657" s="1">
        <v>44241</v>
      </c>
      <c r="B2657" t="s">
        <v>2810</v>
      </c>
      <c r="C2657" t="s">
        <v>11</v>
      </c>
      <c r="D2657" t="s">
        <v>674</v>
      </c>
      <c r="E2657" t="s">
        <v>951</v>
      </c>
      <c r="F2657" t="s">
        <v>952</v>
      </c>
      <c r="G2657" t="s">
        <v>2811</v>
      </c>
      <c r="H2657">
        <v>33.33</v>
      </c>
      <c r="I2657">
        <v>73.92</v>
      </c>
      <c r="J2657">
        <v>28.67</v>
      </c>
    </row>
    <row r="2658" spans="1:10" x14ac:dyDescent="0.2">
      <c r="A2658" s="1">
        <v>44242</v>
      </c>
      <c r="B2658" t="s">
        <v>2812</v>
      </c>
      <c r="C2658" t="s">
        <v>11</v>
      </c>
      <c r="D2658" t="s">
        <v>11</v>
      </c>
      <c r="E2658" t="s">
        <v>260</v>
      </c>
      <c r="F2658" t="s">
        <v>261</v>
      </c>
      <c r="G2658">
        <v>78727</v>
      </c>
      <c r="H2658">
        <v>0</v>
      </c>
      <c r="I2658">
        <v>3.32</v>
      </c>
      <c r="J2658">
        <v>9.6999999999999993</v>
      </c>
    </row>
    <row r="2659" spans="1:10" x14ac:dyDescent="0.2">
      <c r="A2659" s="1">
        <v>44242</v>
      </c>
      <c r="B2659" t="s">
        <v>2813</v>
      </c>
      <c r="C2659" t="s">
        <v>11</v>
      </c>
      <c r="D2659" t="s">
        <v>11</v>
      </c>
      <c r="E2659" t="s">
        <v>12</v>
      </c>
      <c r="F2659" t="s">
        <v>24</v>
      </c>
      <c r="G2659">
        <v>98125</v>
      </c>
      <c r="H2659">
        <v>0</v>
      </c>
      <c r="I2659">
        <v>2.25</v>
      </c>
      <c r="J2659">
        <v>8.85</v>
      </c>
    </row>
    <row r="2660" spans="1:10" x14ac:dyDescent="0.2">
      <c r="A2660" s="1">
        <v>44242</v>
      </c>
      <c r="B2660" t="s">
        <v>2814</v>
      </c>
      <c r="C2660" t="s">
        <v>11</v>
      </c>
      <c r="D2660" t="s">
        <v>11</v>
      </c>
      <c r="E2660" t="s">
        <v>12</v>
      </c>
      <c r="F2660" t="s">
        <v>24</v>
      </c>
      <c r="G2660" t="s">
        <v>2815</v>
      </c>
      <c r="H2660">
        <v>0</v>
      </c>
      <c r="I2660">
        <v>2.27</v>
      </c>
      <c r="J2660">
        <v>9.68</v>
      </c>
    </row>
    <row r="2661" spans="1:10" x14ac:dyDescent="0.2">
      <c r="A2661" s="1">
        <v>44242</v>
      </c>
      <c r="B2661" t="s">
        <v>2816</v>
      </c>
      <c r="C2661" t="s">
        <v>11</v>
      </c>
      <c r="D2661" t="s">
        <v>11</v>
      </c>
      <c r="E2661" t="s">
        <v>12</v>
      </c>
      <c r="F2661" t="s">
        <v>16</v>
      </c>
      <c r="G2661">
        <v>11001</v>
      </c>
      <c r="H2661">
        <v>0</v>
      </c>
      <c r="I2661">
        <v>3.92</v>
      </c>
      <c r="J2661">
        <v>5.98</v>
      </c>
    </row>
    <row r="2662" spans="1:10" x14ac:dyDescent="0.2">
      <c r="A2662" s="1">
        <v>44242</v>
      </c>
      <c r="B2662" t="s">
        <v>2817</v>
      </c>
      <c r="C2662" t="s">
        <v>11</v>
      </c>
      <c r="D2662" t="s">
        <v>11</v>
      </c>
      <c r="E2662" t="s">
        <v>260</v>
      </c>
      <c r="F2662" t="s">
        <v>261</v>
      </c>
      <c r="G2662">
        <v>84765</v>
      </c>
      <c r="H2662">
        <v>0</v>
      </c>
      <c r="I2662">
        <v>6.17</v>
      </c>
      <c r="J2662">
        <v>8.3000000000000007</v>
      </c>
    </row>
    <row r="2663" spans="1:10" x14ac:dyDescent="0.2">
      <c r="A2663" s="1">
        <v>44242</v>
      </c>
      <c r="B2663" t="s">
        <v>2818</v>
      </c>
      <c r="C2663" t="s">
        <v>11</v>
      </c>
      <c r="D2663" t="s">
        <v>11</v>
      </c>
      <c r="E2663" t="s">
        <v>12</v>
      </c>
      <c r="F2663" t="s">
        <v>16</v>
      </c>
      <c r="G2663">
        <v>97378</v>
      </c>
      <c r="H2663">
        <v>0</v>
      </c>
      <c r="I2663">
        <v>1.38</v>
      </c>
      <c r="J2663">
        <v>3.57</v>
      </c>
    </row>
    <row r="2664" spans="1:10" x14ac:dyDescent="0.2">
      <c r="A2664" s="1">
        <v>44242</v>
      </c>
      <c r="B2664" t="s">
        <v>2819</v>
      </c>
      <c r="C2664" t="s">
        <v>11</v>
      </c>
      <c r="D2664" t="s">
        <v>11</v>
      </c>
      <c r="E2664" t="s">
        <v>12</v>
      </c>
      <c r="F2664" t="s">
        <v>24</v>
      </c>
      <c r="G2664">
        <v>80126</v>
      </c>
      <c r="H2664">
        <v>0</v>
      </c>
      <c r="I2664">
        <v>1.86</v>
      </c>
      <c r="J2664">
        <v>8.24</v>
      </c>
    </row>
    <row r="2665" spans="1:10" x14ac:dyDescent="0.2">
      <c r="A2665" s="1">
        <v>44242</v>
      </c>
      <c r="B2665" t="s">
        <v>2820</v>
      </c>
      <c r="C2665" t="s">
        <v>11</v>
      </c>
      <c r="D2665" t="s">
        <v>11</v>
      </c>
      <c r="E2665" t="s">
        <v>260</v>
      </c>
      <c r="F2665" t="s">
        <v>261</v>
      </c>
      <c r="G2665">
        <v>84075</v>
      </c>
      <c r="H2665">
        <v>0</v>
      </c>
      <c r="I2665">
        <v>5.96</v>
      </c>
      <c r="J2665">
        <v>7.63</v>
      </c>
    </row>
    <row r="2666" spans="1:10" x14ac:dyDescent="0.2">
      <c r="A2666" s="1">
        <v>44242</v>
      </c>
      <c r="B2666" t="s">
        <v>2821</v>
      </c>
      <c r="C2666" t="s">
        <v>11</v>
      </c>
      <c r="D2666" t="s">
        <v>11</v>
      </c>
      <c r="E2666" t="s">
        <v>12</v>
      </c>
      <c r="F2666" t="s">
        <v>24</v>
      </c>
      <c r="G2666">
        <v>84059</v>
      </c>
      <c r="H2666">
        <v>0</v>
      </c>
      <c r="I2666">
        <v>0.76</v>
      </c>
      <c r="J2666">
        <v>7.79</v>
      </c>
    </row>
    <row r="2667" spans="1:10" x14ac:dyDescent="0.2">
      <c r="A2667" s="1">
        <v>44242</v>
      </c>
      <c r="B2667" t="s">
        <v>2822</v>
      </c>
      <c r="C2667" t="s">
        <v>11</v>
      </c>
      <c r="D2667" t="s">
        <v>11</v>
      </c>
      <c r="E2667" t="s">
        <v>12</v>
      </c>
      <c r="F2667" t="s">
        <v>24</v>
      </c>
      <c r="G2667">
        <v>73012</v>
      </c>
      <c r="H2667">
        <v>0</v>
      </c>
      <c r="I2667">
        <v>3.8</v>
      </c>
      <c r="J2667">
        <v>9</v>
      </c>
    </row>
    <row r="2668" spans="1:10" x14ac:dyDescent="0.2">
      <c r="A2668" s="1">
        <v>44242</v>
      </c>
      <c r="B2668" t="s">
        <v>2823</v>
      </c>
      <c r="C2668" t="s">
        <v>11</v>
      </c>
      <c r="D2668" t="s">
        <v>11</v>
      </c>
      <c r="E2668" t="s">
        <v>260</v>
      </c>
      <c r="F2668" t="s">
        <v>261</v>
      </c>
      <c r="G2668">
        <v>16033</v>
      </c>
      <c r="H2668">
        <v>0</v>
      </c>
      <c r="I2668">
        <v>8.17</v>
      </c>
      <c r="J2668">
        <v>12.39</v>
      </c>
    </row>
    <row r="2669" spans="1:10" x14ac:dyDescent="0.2">
      <c r="A2669" s="1">
        <v>44242</v>
      </c>
      <c r="B2669" t="s">
        <v>2824</v>
      </c>
      <c r="C2669" t="s">
        <v>11</v>
      </c>
      <c r="D2669" t="s">
        <v>11</v>
      </c>
      <c r="E2669" t="s">
        <v>12</v>
      </c>
      <c r="F2669" t="s">
        <v>16</v>
      </c>
      <c r="G2669">
        <v>85747</v>
      </c>
      <c r="H2669">
        <v>0</v>
      </c>
      <c r="I2669">
        <v>2.98</v>
      </c>
      <c r="J2669">
        <v>5.27</v>
      </c>
    </row>
    <row r="2670" spans="1:10" x14ac:dyDescent="0.2">
      <c r="A2670" s="1">
        <v>44242</v>
      </c>
      <c r="B2670" t="s">
        <v>2825</v>
      </c>
      <c r="C2670" t="s">
        <v>11</v>
      </c>
      <c r="D2670" t="s">
        <v>11</v>
      </c>
      <c r="E2670" t="s">
        <v>12</v>
      </c>
      <c r="F2670" t="s">
        <v>24</v>
      </c>
      <c r="G2670">
        <v>94531</v>
      </c>
      <c r="H2670">
        <v>0</v>
      </c>
      <c r="I2670">
        <v>2.39</v>
      </c>
      <c r="J2670">
        <v>8.7100000000000009</v>
      </c>
    </row>
    <row r="2671" spans="1:10" x14ac:dyDescent="0.2">
      <c r="A2671" s="1">
        <v>44243</v>
      </c>
      <c r="B2671" t="s">
        <v>2826</v>
      </c>
      <c r="C2671" t="s">
        <v>11</v>
      </c>
      <c r="D2671" t="s">
        <v>11</v>
      </c>
      <c r="E2671" t="s">
        <v>12</v>
      </c>
      <c r="F2671" t="s">
        <v>16</v>
      </c>
      <c r="G2671">
        <v>92105</v>
      </c>
      <c r="H2671">
        <v>0</v>
      </c>
      <c r="I2671">
        <v>1.39</v>
      </c>
      <c r="J2671">
        <v>3.51</v>
      </c>
    </row>
    <row r="2672" spans="1:10" x14ac:dyDescent="0.2">
      <c r="A2672" s="1">
        <v>44243</v>
      </c>
      <c r="B2672" t="s">
        <v>2827</v>
      </c>
      <c r="C2672" t="s">
        <v>11</v>
      </c>
      <c r="D2672" t="s">
        <v>11</v>
      </c>
      <c r="E2672" t="s">
        <v>12</v>
      </c>
      <c r="F2672" t="s">
        <v>24</v>
      </c>
      <c r="G2672">
        <v>95624</v>
      </c>
      <c r="H2672">
        <v>0</v>
      </c>
      <c r="I2672">
        <v>2.39</v>
      </c>
      <c r="J2672">
        <v>8.7100000000000009</v>
      </c>
    </row>
    <row r="2673" spans="1:10" x14ac:dyDescent="0.2">
      <c r="A2673" s="1">
        <v>44244</v>
      </c>
      <c r="B2673" t="s">
        <v>2828</v>
      </c>
      <c r="C2673" t="s">
        <v>11</v>
      </c>
      <c r="D2673" t="s">
        <v>11</v>
      </c>
      <c r="E2673" t="s">
        <v>12</v>
      </c>
      <c r="F2673" t="s">
        <v>16</v>
      </c>
      <c r="G2673">
        <v>85201</v>
      </c>
      <c r="H2673">
        <v>0</v>
      </c>
      <c r="I2673">
        <v>1.48</v>
      </c>
      <c r="J2673">
        <v>4.12</v>
      </c>
    </row>
    <row r="2674" spans="1:10" x14ac:dyDescent="0.2">
      <c r="A2674" s="1">
        <v>44244</v>
      </c>
      <c r="B2674" t="s">
        <v>2829</v>
      </c>
      <c r="C2674" t="s">
        <v>11</v>
      </c>
      <c r="D2674" t="s">
        <v>11</v>
      </c>
      <c r="E2674" t="s">
        <v>12</v>
      </c>
      <c r="F2674" t="s">
        <v>24</v>
      </c>
      <c r="G2674">
        <v>84043</v>
      </c>
      <c r="H2674">
        <v>0</v>
      </c>
      <c r="I2674">
        <v>3.67</v>
      </c>
      <c r="J2674">
        <v>8.73</v>
      </c>
    </row>
    <row r="2675" spans="1:10" x14ac:dyDescent="0.2">
      <c r="A2675" s="1">
        <v>44244</v>
      </c>
      <c r="B2675" t="s">
        <v>2830</v>
      </c>
      <c r="C2675" t="s">
        <v>11</v>
      </c>
      <c r="D2675" t="s">
        <v>11</v>
      </c>
      <c r="E2675" t="s">
        <v>12</v>
      </c>
      <c r="F2675" t="s">
        <v>16</v>
      </c>
      <c r="G2675">
        <v>60440</v>
      </c>
      <c r="H2675">
        <v>0</v>
      </c>
      <c r="I2675">
        <v>1.32</v>
      </c>
      <c r="J2675">
        <v>4.38</v>
      </c>
    </row>
    <row r="2676" spans="1:10" x14ac:dyDescent="0.2">
      <c r="A2676" s="1">
        <v>44244</v>
      </c>
      <c r="B2676" t="s">
        <v>2831</v>
      </c>
      <c r="C2676" t="s">
        <v>11</v>
      </c>
      <c r="D2676" t="s">
        <v>11</v>
      </c>
      <c r="E2676" t="s">
        <v>12</v>
      </c>
      <c r="F2676" t="s">
        <v>24</v>
      </c>
      <c r="G2676">
        <v>11001</v>
      </c>
      <c r="H2676">
        <v>0</v>
      </c>
      <c r="I2676">
        <v>4.8899999999999997</v>
      </c>
      <c r="J2676">
        <v>10.31</v>
      </c>
    </row>
    <row r="2677" spans="1:10" x14ac:dyDescent="0.2">
      <c r="A2677" s="1">
        <v>44244</v>
      </c>
      <c r="B2677" t="s">
        <v>2832</v>
      </c>
      <c r="C2677" t="s">
        <v>11</v>
      </c>
      <c r="D2677" t="s">
        <v>11</v>
      </c>
      <c r="E2677" t="s">
        <v>12</v>
      </c>
      <c r="F2677" t="s">
        <v>16</v>
      </c>
      <c r="G2677">
        <v>54971</v>
      </c>
      <c r="H2677">
        <v>0</v>
      </c>
      <c r="I2677">
        <v>1.42</v>
      </c>
      <c r="J2677">
        <v>3.58</v>
      </c>
    </row>
    <row r="2678" spans="1:10" x14ac:dyDescent="0.2">
      <c r="A2678" s="1">
        <v>44245</v>
      </c>
      <c r="B2678" t="s">
        <v>2833</v>
      </c>
      <c r="C2678" t="s">
        <v>11</v>
      </c>
      <c r="D2678" t="s">
        <v>11</v>
      </c>
      <c r="E2678" t="s">
        <v>12</v>
      </c>
      <c r="F2678" t="s">
        <v>16</v>
      </c>
      <c r="G2678">
        <v>84097</v>
      </c>
      <c r="H2678">
        <v>0</v>
      </c>
      <c r="I2678">
        <v>1.06</v>
      </c>
      <c r="J2678">
        <v>5.19</v>
      </c>
    </row>
    <row r="2679" spans="1:10" x14ac:dyDescent="0.2">
      <c r="A2679" s="1">
        <v>44245</v>
      </c>
      <c r="B2679" t="s">
        <v>2834</v>
      </c>
      <c r="C2679" t="s">
        <v>11</v>
      </c>
      <c r="D2679" t="s">
        <v>11</v>
      </c>
      <c r="E2679" t="s">
        <v>12</v>
      </c>
      <c r="F2679" t="s">
        <v>16</v>
      </c>
      <c r="G2679">
        <v>98942</v>
      </c>
      <c r="H2679">
        <v>0</v>
      </c>
      <c r="I2679">
        <v>1.45</v>
      </c>
      <c r="J2679">
        <v>4.2</v>
      </c>
    </row>
    <row r="2680" spans="1:10" x14ac:dyDescent="0.2">
      <c r="A2680" s="1">
        <v>44245</v>
      </c>
      <c r="B2680" t="s">
        <v>2835</v>
      </c>
      <c r="C2680" t="s">
        <v>11</v>
      </c>
      <c r="D2680" t="s">
        <v>11</v>
      </c>
      <c r="E2680" t="s">
        <v>12</v>
      </c>
      <c r="F2680" t="s">
        <v>24</v>
      </c>
      <c r="G2680">
        <v>59803</v>
      </c>
      <c r="H2680">
        <v>0</v>
      </c>
      <c r="I2680">
        <v>1.86</v>
      </c>
      <c r="J2680">
        <v>8.24</v>
      </c>
    </row>
    <row r="2681" spans="1:10" x14ac:dyDescent="0.2">
      <c r="A2681" s="1">
        <v>44246</v>
      </c>
      <c r="B2681" t="s">
        <v>2836</v>
      </c>
      <c r="C2681" t="s">
        <v>11</v>
      </c>
      <c r="D2681" t="s">
        <v>11</v>
      </c>
      <c r="E2681" t="s">
        <v>12</v>
      </c>
      <c r="F2681" t="s">
        <v>16</v>
      </c>
      <c r="G2681">
        <v>93444</v>
      </c>
      <c r="H2681">
        <v>0</v>
      </c>
      <c r="I2681">
        <v>1.48</v>
      </c>
      <c r="J2681">
        <v>4.12</v>
      </c>
    </row>
    <row r="2682" spans="1:10" x14ac:dyDescent="0.2">
      <c r="A2682" s="1">
        <v>44246</v>
      </c>
      <c r="B2682" t="s">
        <v>2837</v>
      </c>
      <c r="C2682" t="s">
        <v>11</v>
      </c>
      <c r="D2682" t="s">
        <v>11</v>
      </c>
      <c r="E2682" t="s">
        <v>12</v>
      </c>
      <c r="F2682" t="s">
        <v>16</v>
      </c>
      <c r="G2682">
        <v>22407</v>
      </c>
      <c r="H2682">
        <v>0</v>
      </c>
      <c r="I2682">
        <v>1.27</v>
      </c>
      <c r="J2682">
        <v>4.68</v>
      </c>
    </row>
    <row r="2683" spans="1:10" x14ac:dyDescent="0.2">
      <c r="A2683" s="1">
        <v>44246</v>
      </c>
      <c r="B2683" t="s">
        <v>2838</v>
      </c>
      <c r="C2683" t="s">
        <v>11</v>
      </c>
      <c r="D2683" t="s">
        <v>11</v>
      </c>
      <c r="E2683" t="s">
        <v>12</v>
      </c>
      <c r="F2683" t="s">
        <v>16</v>
      </c>
      <c r="G2683">
        <v>84095</v>
      </c>
      <c r="H2683">
        <v>0</v>
      </c>
      <c r="I2683">
        <v>1.46</v>
      </c>
      <c r="J2683">
        <v>4.04</v>
      </c>
    </row>
    <row r="2684" spans="1:10" x14ac:dyDescent="0.2">
      <c r="A2684" s="1">
        <v>44246</v>
      </c>
      <c r="B2684" t="s">
        <v>2839</v>
      </c>
      <c r="C2684" t="s">
        <v>11</v>
      </c>
      <c r="D2684" t="s">
        <v>11</v>
      </c>
      <c r="E2684" t="s">
        <v>12</v>
      </c>
      <c r="F2684" t="s">
        <v>16</v>
      </c>
      <c r="G2684">
        <v>84005</v>
      </c>
      <c r="H2684">
        <v>0</v>
      </c>
      <c r="I2684">
        <v>1.46</v>
      </c>
      <c r="J2684">
        <v>4.04</v>
      </c>
    </row>
    <row r="2685" spans="1:10" x14ac:dyDescent="0.2">
      <c r="A2685" s="1">
        <v>44246</v>
      </c>
      <c r="B2685" t="s">
        <v>2840</v>
      </c>
      <c r="C2685" t="s">
        <v>11</v>
      </c>
      <c r="D2685" t="s">
        <v>11</v>
      </c>
      <c r="E2685" t="s">
        <v>12</v>
      </c>
      <c r="F2685" t="s">
        <v>16</v>
      </c>
      <c r="G2685">
        <v>84005</v>
      </c>
      <c r="H2685">
        <v>0</v>
      </c>
      <c r="I2685">
        <v>1.46</v>
      </c>
      <c r="J2685">
        <v>4.04</v>
      </c>
    </row>
    <row r="2686" spans="1:10" x14ac:dyDescent="0.2">
      <c r="A2686" s="1">
        <v>44246</v>
      </c>
      <c r="B2686" t="s">
        <v>2841</v>
      </c>
      <c r="C2686" t="s">
        <v>11</v>
      </c>
      <c r="D2686" t="s">
        <v>11</v>
      </c>
      <c r="E2686" t="s">
        <v>12</v>
      </c>
      <c r="F2686" t="s">
        <v>16</v>
      </c>
      <c r="G2686">
        <v>84328</v>
      </c>
      <c r="H2686">
        <v>0</v>
      </c>
      <c r="I2686">
        <v>2.5099999999999998</v>
      </c>
      <c r="J2686">
        <v>5.19</v>
      </c>
    </row>
    <row r="2687" spans="1:10" x14ac:dyDescent="0.2">
      <c r="A2687" s="1">
        <v>44246</v>
      </c>
      <c r="B2687" t="s">
        <v>2842</v>
      </c>
      <c r="C2687" t="s">
        <v>11</v>
      </c>
      <c r="D2687" t="s">
        <v>11</v>
      </c>
      <c r="E2687" t="s">
        <v>12</v>
      </c>
      <c r="F2687" t="s">
        <v>24</v>
      </c>
      <c r="G2687">
        <v>84720</v>
      </c>
      <c r="H2687">
        <v>0</v>
      </c>
      <c r="I2687">
        <v>0.76</v>
      </c>
      <c r="J2687">
        <v>7.79</v>
      </c>
    </row>
    <row r="2688" spans="1:10" x14ac:dyDescent="0.2">
      <c r="A2688" s="1">
        <v>44246</v>
      </c>
      <c r="B2688" t="s">
        <v>2843</v>
      </c>
      <c r="C2688" t="s">
        <v>11</v>
      </c>
      <c r="D2688" t="s">
        <v>11</v>
      </c>
      <c r="E2688" t="s">
        <v>12</v>
      </c>
      <c r="F2688" t="s">
        <v>24</v>
      </c>
      <c r="G2688">
        <v>95818</v>
      </c>
      <c r="H2688">
        <v>0</v>
      </c>
      <c r="I2688">
        <v>1.86</v>
      </c>
      <c r="J2688">
        <v>8.24</v>
      </c>
    </row>
    <row r="2689" spans="1:10" x14ac:dyDescent="0.2">
      <c r="A2689" s="1">
        <v>44246</v>
      </c>
      <c r="B2689" t="s">
        <v>2844</v>
      </c>
      <c r="C2689" t="s">
        <v>11</v>
      </c>
      <c r="D2689" t="s">
        <v>11</v>
      </c>
      <c r="E2689" t="s">
        <v>12</v>
      </c>
      <c r="F2689" t="s">
        <v>24</v>
      </c>
      <c r="G2689">
        <v>73012</v>
      </c>
      <c r="H2689">
        <v>0</v>
      </c>
      <c r="I2689">
        <v>2.25</v>
      </c>
      <c r="J2689">
        <v>8.85</v>
      </c>
    </row>
    <row r="2690" spans="1:10" x14ac:dyDescent="0.2">
      <c r="A2690" s="1">
        <v>44247</v>
      </c>
      <c r="B2690" t="s">
        <v>2845</v>
      </c>
      <c r="C2690" t="s">
        <v>11</v>
      </c>
      <c r="D2690" t="s">
        <v>11</v>
      </c>
      <c r="E2690" t="s">
        <v>12</v>
      </c>
      <c r="F2690" t="s">
        <v>16</v>
      </c>
      <c r="G2690">
        <v>84660</v>
      </c>
      <c r="H2690">
        <v>0</v>
      </c>
      <c r="I2690">
        <v>1.34</v>
      </c>
      <c r="J2690">
        <v>3.46</v>
      </c>
    </row>
    <row r="2691" spans="1:10" x14ac:dyDescent="0.2">
      <c r="A2691" s="1">
        <v>44247</v>
      </c>
      <c r="B2691" t="s">
        <v>2846</v>
      </c>
      <c r="C2691" t="s">
        <v>11</v>
      </c>
      <c r="D2691" t="s">
        <v>11</v>
      </c>
      <c r="E2691" t="s">
        <v>12</v>
      </c>
      <c r="F2691" t="s">
        <v>16</v>
      </c>
      <c r="G2691">
        <v>59803</v>
      </c>
      <c r="H2691">
        <v>0</v>
      </c>
      <c r="I2691">
        <v>2.98</v>
      </c>
      <c r="J2691">
        <v>5.27</v>
      </c>
    </row>
    <row r="2692" spans="1:10" x14ac:dyDescent="0.2">
      <c r="A2692" s="1">
        <v>44247</v>
      </c>
      <c r="B2692" t="s">
        <v>2847</v>
      </c>
      <c r="C2692" t="s">
        <v>11</v>
      </c>
      <c r="D2692" t="s">
        <v>11</v>
      </c>
      <c r="E2692" t="s">
        <v>12</v>
      </c>
      <c r="F2692" t="s">
        <v>24</v>
      </c>
      <c r="G2692">
        <v>11001</v>
      </c>
      <c r="H2692">
        <v>0</v>
      </c>
      <c r="I2692">
        <v>4.8899999999999997</v>
      </c>
      <c r="J2692">
        <v>10.31</v>
      </c>
    </row>
    <row r="2693" spans="1:10" x14ac:dyDescent="0.2">
      <c r="A2693" s="1">
        <v>44247</v>
      </c>
      <c r="B2693" t="s">
        <v>2848</v>
      </c>
      <c r="C2693" t="s">
        <v>11</v>
      </c>
      <c r="D2693" t="s">
        <v>11</v>
      </c>
      <c r="E2693" t="s">
        <v>12</v>
      </c>
      <c r="F2693" t="s">
        <v>24</v>
      </c>
      <c r="G2693">
        <v>80126</v>
      </c>
      <c r="H2693">
        <v>0</v>
      </c>
      <c r="I2693">
        <v>1.86</v>
      </c>
      <c r="J2693">
        <v>8.24</v>
      </c>
    </row>
    <row r="2694" spans="1:10" x14ac:dyDescent="0.2">
      <c r="A2694" s="1">
        <v>44247</v>
      </c>
      <c r="B2694" t="s">
        <v>2849</v>
      </c>
      <c r="C2694" t="s">
        <v>11</v>
      </c>
      <c r="D2694" t="s">
        <v>11</v>
      </c>
      <c r="E2694" t="s">
        <v>12</v>
      </c>
      <c r="F2694" t="s">
        <v>24</v>
      </c>
      <c r="G2694">
        <v>85747</v>
      </c>
      <c r="H2694">
        <v>0</v>
      </c>
      <c r="I2694">
        <v>1.86</v>
      </c>
      <c r="J2694">
        <v>8.24</v>
      </c>
    </row>
    <row r="2695" spans="1:10" x14ac:dyDescent="0.2">
      <c r="A2695" s="1">
        <v>44247</v>
      </c>
      <c r="B2695" t="s">
        <v>2850</v>
      </c>
      <c r="C2695" t="s">
        <v>11</v>
      </c>
      <c r="D2695" t="s">
        <v>11</v>
      </c>
      <c r="E2695" t="s">
        <v>12</v>
      </c>
      <c r="F2695" t="s">
        <v>24</v>
      </c>
      <c r="G2695">
        <v>43082</v>
      </c>
      <c r="H2695">
        <v>0</v>
      </c>
      <c r="I2695">
        <v>3.97</v>
      </c>
      <c r="J2695">
        <v>9.93</v>
      </c>
    </row>
    <row r="2696" spans="1:10" x14ac:dyDescent="0.2">
      <c r="A2696" s="1">
        <v>44247</v>
      </c>
      <c r="B2696" t="s">
        <v>2851</v>
      </c>
      <c r="C2696" t="s">
        <v>11</v>
      </c>
      <c r="D2696" t="s">
        <v>11</v>
      </c>
      <c r="E2696" t="s">
        <v>12</v>
      </c>
      <c r="F2696" t="s">
        <v>16</v>
      </c>
      <c r="G2696">
        <v>84770</v>
      </c>
      <c r="H2696">
        <v>0</v>
      </c>
      <c r="I2696">
        <v>1.06</v>
      </c>
      <c r="J2696">
        <v>5.19</v>
      </c>
    </row>
    <row r="2697" spans="1:10" x14ac:dyDescent="0.2">
      <c r="A2697" s="1">
        <v>44249</v>
      </c>
      <c r="B2697" t="s">
        <v>2852</v>
      </c>
      <c r="C2697" t="s">
        <v>11</v>
      </c>
      <c r="D2697" t="s">
        <v>11</v>
      </c>
      <c r="E2697" t="s">
        <v>12</v>
      </c>
      <c r="F2697" t="s">
        <v>24</v>
      </c>
      <c r="G2697">
        <v>75023</v>
      </c>
      <c r="H2697">
        <v>0</v>
      </c>
      <c r="I2697">
        <v>2.25</v>
      </c>
      <c r="J2697">
        <v>8.85</v>
      </c>
    </row>
    <row r="2698" spans="1:10" x14ac:dyDescent="0.2">
      <c r="A2698" s="1">
        <v>44249</v>
      </c>
      <c r="B2698" t="s">
        <v>2853</v>
      </c>
      <c r="C2698" t="s">
        <v>11</v>
      </c>
      <c r="D2698" t="s">
        <v>11</v>
      </c>
      <c r="E2698" t="s">
        <v>12</v>
      </c>
      <c r="F2698" t="s">
        <v>24</v>
      </c>
      <c r="G2698">
        <v>32951</v>
      </c>
      <c r="H2698">
        <v>0</v>
      </c>
      <c r="I2698">
        <v>4.8899999999999997</v>
      </c>
      <c r="J2698">
        <v>10.31</v>
      </c>
    </row>
    <row r="2699" spans="1:10" x14ac:dyDescent="0.2">
      <c r="A2699" s="1">
        <v>44249</v>
      </c>
      <c r="B2699" t="s">
        <v>2854</v>
      </c>
      <c r="C2699" t="s">
        <v>11</v>
      </c>
      <c r="D2699" t="s">
        <v>11</v>
      </c>
      <c r="E2699" t="s">
        <v>12</v>
      </c>
      <c r="F2699" t="s">
        <v>24</v>
      </c>
      <c r="G2699">
        <v>46074</v>
      </c>
      <c r="H2699">
        <v>0</v>
      </c>
      <c r="I2699">
        <v>2.27</v>
      </c>
      <c r="J2699">
        <v>9.68</v>
      </c>
    </row>
    <row r="2700" spans="1:10" x14ac:dyDescent="0.2">
      <c r="A2700" s="1">
        <v>44249</v>
      </c>
      <c r="B2700" t="s">
        <v>2855</v>
      </c>
      <c r="C2700" t="s">
        <v>11</v>
      </c>
      <c r="D2700" t="s">
        <v>11</v>
      </c>
      <c r="E2700" t="s">
        <v>12</v>
      </c>
      <c r="F2700" t="s">
        <v>24</v>
      </c>
      <c r="G2700">
        <v>30043</v>
      </c>
      <c r="H2700">
        <v>0</v>
      </c>
      <c r="I2700">
        <v>3.97</v>
      </c>
      <c r="J2700">
        <v>9.93</v>
      </c>
    </row>
    <row r="2701" spans="1:10" x14ac:dyDescent="0.2">
      <c r="A2701" s="1">
        <v>44249</v>
      </c>
      <c r="B2701" t="s">
        <v>2856</v>
      </c>
      <c r="C2701" t="s">
        <v>11</v>
      </c>
      <c r="D2701" t="s">
        <v>11</v>
      </c>
      <c r="E2701" t="s">
        <v>12</v>
      </c>
      <c r="F2701" t="s">
        <v>24</v>
      </c>
      <c r="G2701">
        <v>11756</v>
      </c>
      <c r="H2701">
        <v>0</v>
      </c>
      <c r="I2701">
        <v>16.89</v>
      </c>
      <c r="J2701">
        <v>10.31</v>
      </c>
    </row>
    <row r="2702" spans="1:10" x14ac:dyDescent="0.2">
      <c r="A2702" s="1">
        <v>44249</v>
      </c>
      <c r="B2702" t="s">
        <v>2857</v>
      </c>
      <c r="C2702" t="s">
        <v>11</v>
      </c>
      <c r="D2702" t="s">
        <v>11</v>
      </c>
      <c r="E2702" t="s">
        <v>12</v>
      </c>
      <c r="F2702" t="s">
        <v>16</v>
      </c>
      <c r="G2702">
        <v>73012</v>
      </c>
      <c r="H2702">
        <v>0</v>
      </c>
      <c r="I2702">
        <v>1.45</v>
      </c>
      <c r="J2702">
        <v>4.2</v>
      </c>
    </row>
    <row r="2703" spans="1:10" x14ac:dyDescent="0.2">
      <c r="A2703" s="1">
        <v>44250</v>
      </c>
      <c r="B2703" t="s">
        <v>2858</v>
      </c>
      <c r="C2703" t="s">
        <v>11</v>
      </c>
      <c r="D2703" t="s">
        <v>11</v>
      </c>
      <c r="E2703" t="s">
        <v>12</v>
      </c>
      <c r="F2703" t="s">
        <v>24</v>
      </c>
      <c r="G2703">
        <v>85747</v>
      </c>
      <c r="H2703">
        <v>0</v>
      </c>
      <c r="I2703">
        <v>2.39</v>
      </c>
      <c r="J2703">
        <v>8.7100000000000009</v>
      </c>
    </row>
    <row r="2704" spans="1:10" x14ac:dyDescent="0.2">
      <c r="A2704" s="1">
        <v>44250</v>
      </c>
      <c r="B2704" t="s">
        <v>2859</v>
      </c>
      <c r="C2704" t="s">
        <v>11</v>
      </c>
      <c r="D2704" t="s">
        <v>11</v>
      </c>
      <c r="E2704" t="s">
        <v>12</v>
      </c>
      <c r="F2704" t="s">
        <v>16</v>
      </c>
      <c r="G2704">
        <v>54971</v>
      </c>
      <c r="H2704">
        <v>0</v>
      </c>
      <c r="I2704">
        <v>1.42</v>
      </c>
      <c r="J2704">
        <v>3.58</v>
      </c>
    </row>
    <row r="2705" spans="1:10" x14ac:dyDescent="0.2">
      <c r="A2705" s="1">
        <v>44250</v>
      </c>
      <c r="B2705" t="s">
        <v>2860</v>
      </c>
      <c r="C2705" t="s">
        <v>11</v>
      </c>
      <c r="D2705" t="s">
        <v>11</v>
      </c>
      <c r="E2705" t="s">
        <v>12</v>
      </c>
      <c r="F2705" t="s">
        <v>16</v>
      </c>
      <c r="G2705" t="s">
        <v>2797</v>
      </c>
      <c r="H2705">
        <v>0</v>
      </c>
      <c r="I2705">
        <v>1.46</v>
      </c>
      <c r="J2705">
        <v>4.04</v>
      </c>
    </row>
    <row r="2706" spans="1:10" x14ac:dyDescent="0.2">
      <c r="A2706" s="1">
        <v>44250</v>
      </c>
      <c r="B2706" t="s">
        <v>2861</v>
      </c>
      <c r="C2706" t="s">
        <v>11</v>
      </c>
      <c r="D2706" t="s">
        <v>11</v>
      </c>
      <c r="E2706" t="s">
        <v>12</v>
      </c>
      <c r="F2706" t="s">
        <v>24</v>
      </c>
      <c r="G2706">
        <v>85042</v>
      </c>
      <c r="H2706">
        <v>0</v>
      </c>
      <c r="I2706">
        <v>1.86</v>
      </c>
      <c r="J2706">
        <v>8.24</v>
      </c>
    </row>
    <row r="2707" spans="1:10" x14ac:dyDescent="0.2">
      <c r="A2707" s="1">
        <v>44250</v>
      </c>
      <c r="B2707" t="s">
        <v>2862</v>
      </c>
      <c r="C2707" t="s">
        <v>11</v>
      </c>
      <c r="D2707" t="s">
        <v>11</v>
      </c>
      <c r="E2707" t="s">
        <v>12</v>
      </c>
      <c r="F2707" t="s">
        <v>24</v>
      </c>
      <c r="G2707">
        <v>84097</v>
      </c>
      <c r="H2707">
        <v>0</v>
      </c>
      <c r="I2707">
        <v>0.76</v>
      </c>
      <c r="J2707">
        <v>7.79</v>
      </c>
    </row>
    <row r="2708" spans="1:10" x14ac:dyDescent="0.2">
      <c r="A2708" s="1">
        <v>44250</v>
      </c>
      <c r="B2708" t="s">
        <v>2863</v>
      </c>
      <c r="C2708" t="s">
        <v>11</v>
      </c>
      <c r="D2708" t="s">
        <v>11</v>
      </c>
      <c r="E2708" t="s">
        <v>12</v>
      </c>
      <c r="F2708" t="s">
        <v>16</v>
      </c>
      <c r="G2708">
        <v>94531</v>
      </c>
      <c r="H2708">
        <v>0</v>
      </c>
      <c r="I2708">
        <v>1.39</v>
      </c>
      <c r="J2708">
        <v>3.51</v>
      </c>
    </row>
    <row r="2709" spans="1:10" x14ac:dyDescent="0.2">
      <c r="A2709" s="1">
        <v>44253</v>
      </c>
      <c r="B2709" t="s">
        <v>2864</v>
      </c>
      <c r="C2709" t="s">
        <v>11</v>
      </c>
      <c r="D2709" t="s">
        <v>11</v>
      </c>
      <c r="E2709" t="s">
        <v>260</v>
      </c>
      <c r="F2709" t="s">
        <v>261</v>
      </c>
      <c r="G2709">
        <v>73012</v>
      </c>
      <c r="H2709">
        <v>0</v>
      </c>
      <c r="I2709">
        <v>4.6500000000000004</v>
      </c>
      <c r="J2709">
        <v>10.33</v>
      </c>
    </row>
    <row r="2710" spans="1:10" x14ac:dyDescent="0.2">
      <c r="A2710" s="1">
        <v>44253</v>
      </c>
      <c r="B2710" t="s">
        <v>2865</v>
      </c>
      <c r="C2710" t="s">
        <v>11</v>
      </c>
      <c r="D2710" t="s">
        <v>11</v>
      </c>
      <c r="E2710" t="s">
        <v>12</v>
      </c>
      <c r="F2710" t="s">
        <v>16</v>
      </c>
      <c r="G2710">
        <v>11001</v>
      </c>
      <c r="H2710">
        <v>0</v>
      </c>
      <c r="I2710">
        <v>1.35</v>
      </c>
      <c r="J2710">
        <v>3.85</v>
      </c>
    </row>
    <row r="2711" spans="1:10" x14ac:dyDescent="0.2">
      <c r="A2711" s="1">
        <v>44253</v>
      </c>
      <c r="B2711" t="s">
        <v>2866</v>
      </c>
      <c r="C2711" t="s">
        <v>11</v>
      </c>
      <c r="D2711" t="s">
        <v>11</v>
      </c>
      <c r="E2711" t="s">
        <v>12</v>
      </c>
      <c r="F2711" t="s">
        <v>16</v>
      </c>
      <c r="G2711">
        <v>53559</v>
      </c>
      <c r="H2711">
        <v>0</v>
      </c>
      <c r="I2711">
        <v>1.32</v>
      </c>
      <c r="J2711">
        <v>4.38</v>
      </c>
    </row>
    <row r="2712" spans="1:10" x14ac:dyDescent="0.2">
      <c r="A2712" s="1">
        <v>44254</v>
      </c>
      <c r="B2712" t="s">
        <v>2867</v>
      </c>
      <c r="C2712" t="s">
        <v>11</v>
      </c>
      <c r="D2712" t="s">
        <v>11</v>
      </c>
      <c r="E2712" t="s">
        <v>12</v>
      </c>
      <c r="F2712" t="s">
        <v>24</v>
      </c>
      <c r="G2712">
        <v>85234</v>
      </c>
      <c r="H2712">
        <v>0</v>
      </c>
      <c r="I2712">
        <v>1.86</v>
      </c>
      <c r="J2712">
        <v>8.24</v>
      </c>
    </row>
    <row r="2713" spans="1:10" x14ac:dyDescent="0.2">
      <c r="A2713" s="1">
        <v>44254</v>
      </c>
      <c r="B2713" t="s">
        <v>2868</v>
      </c>
      <c r="C2713" t="s">
        <v>11</v>
      </c>
      <c r="D2713" t="s">
        <v>11</v>
      </c>
      <c r="E2713" t="s">
        <v>12</v>
      </c>
      <c r="F2713" t="s">
        <v>24</v>
      </c>
      <c r="G2713">
        <v>59802</v>
      </c>
      <c r="H2713">
        <v>0</v>
      </c>
      <c r="I2713">
        <v>1.86</v>
      </c>
      <c r="J2713">
        <v>8.24</v>
      </c>
    </row>
    <row r="2714" spans="1:10" x14ac:dyDescent="0.2">
      <c r="A2714" s="1">
        <v>44254</v>
      </c>
      <c r="B2714" t="s">
        <v>2869</v>
      </c>
      <c r="C2714" t="s">
        <v>11</v>
      </c>
      <c r="D2714" t="s">
        <v>11</v>
      </c>
      <c r="E2714" t="s">
        <v>12</v>
      </c>
      <c r="F2714" t="s">
        <v>24</v>
      </c>
      <c r="G2714">
        <v>73069</v>
      </c>
      <c r="H2714">
        <v>0</v>
      </c>
      <c r="I2714">
        <v>2.25</v>
      </c>
      <c r="J2714">
        <v>8.85</v>
      </c>
    </row>
    <row r="2715" spans="1:10" x14ac:dyDescent="0.2">
      <c r="A2715" s="1">
        <v>44256</v>
      </c>
      <c r="B2715" t="s">
        <v>2870</v>
      </c>
      <c r="C2715" t="s">
        <v>11</v>
      </c>
      <c r="D2715" t="s">
        <v>11</v>
      </c>
      <c r="E2715" t="s">
        <v>12</v>
      </c>
      <c r="F2715" t="s">
        <v>16</v>
      </c>
      <c r="G2715">
        <v>80902</v>
      </c>
      <c r="H2715">
        <v>0</v>
      </c>
      <c r="I2715">
        <v>1.39</v>
      </c>
      <c r="J2715">
        <v>3.51</v>
      </c>
    </row>
    <row r="2716" spans="1:10" x14ac:dyDescent="0.2">
      <c r="A2716" s="1">
        <v>44256</v>
      </c>
      <c r="B2716" t="s">
        <v>2871</v>
      </c>
      <c r="C2716" t="s">
        <v>11</v>
      </c>
      <c r="D2716" t="s">
        <v>11</v>
      </c>
      <c r="E2716" t="s">
        <v>12</v>
      </c>
      <c r="F2716" t="s">
        <v>16</v>
      </c>
      <c r="G2716">
        <v>85747</v>
      </c>
      <c r="H2716">
        <v>0</v>
      </c>
      <c r="I2716">
        <v>1.39</v>
      </c>
      <c r="J2716">
        <v>3.51</v>
      </c>
    </row>
    <row r="2717" spans="1:10" x14ac:dyDescent="0.2">
      <c r="A2717" s="1">
        <v>44256</v>
      </c>
      <c r="B2717" t="s">
        <v>2872</v>
      </c>
      <c r="C2717" t="s">
        <v>11</v>
      </c>
      <c r="D2717" t="s">
        <v>11</v>
      </c>
      <c r="E2717" t="s">
        <v>12</v>
      </c>
      <c r="F2717" t="s">
        <v>16</v>
      </c>
      <c r="G2717">
        <v>84651</v>
      </c>
      <c r="H2717">
        <v>0</v>
      </c>
      <c r="I2717">
        <v>1.06</v>
      </c>
      <c r="J2717">
        <v>5.19</v>
      </c>
    </row>
    <row r="2718" spans="1:10" x14ac:dyDescent="0.2">
      <c r="A2718" s="1">
        <v>44257</v>
      </c>
      <c r="B2718" t="s">
        <v>2873</v>
      </c>
      <c r="C2718" t="s">
        <v>11</v>
      </c>
      <c r="D2718" t="s">
        <v>11</v>
      </c>
      <c r="E2718" t="s">
        <v>12</v>
      </c>
      <c r="F2718" t="s">
        <v>24</v>
      </c>
      <c r="G2718">
        <v>98664</v>
      </c>
      <c r="H2718">
        <v>0</v>
      </c>
      <c r="I2718">
        <v>2.25</v>
      </c>
      <c r="J2718">
        <v>8.85</v>
      </c>
    </row>
    <row r="2719" spans="1:10" x14ac:dyDescent="0.2">
      <c r="A2719" s="1">
        <v>44257</v>
      </c>
      <c r="B2719" t="s">
        <v>2874</v>
      </c>
      <c r="C2719" t="s">
        <v>11</v>
      </c>
      <c r="D2719" t="s">
        <v>11</v>
      </c>
      <c r="E2719" t="s">
        <v>12</v>
      </c>
      <c r="F2719" t="s">
        <v>24</v>
      </c>
      <c r="G2719">
        <v>76017</v>
      </c>
      <c r="H2719">
        <v>0</v>
      </c>
      <c r="I2719">
        <v>2.25</v>
      </c>
      <c r="J2719">
        <v>8.85</v>
      </c>
    </row>
    <row r="2720" spans="1:10" x14ac:dyDescent="0.2">
      <c r="A2720" s="1">
        <v>44257</v>
      </c>
      <c r="B2720" t="s">
        <v>2875</v>
      </c>
      <c r="C2720" t="s">
        <v>11</v>
      </c>
      <c r="D2720" t="s">
        <v>11</v>
      </c>
      <c r="E2720" t="s">
        <v>12</v>
      </c>
      <c r="F2720" t="s">
        <v>16</v>
      </c>
      <c r="G2720">
        <v>91016</v>
      </c>
      <c r="H2720">
        <v>0</v>
      </c>
      <c r="I2720">
        <v>1.39</v>
      </c>
      <c r="J2720">
        <v>3.51</v>
      </c>
    </row>
    <row r="2721" spans="1:10" x14ac:dyDescent="0.2">
      <c r="A2721" s="1">
        <v>44258</v>
      </c>
      <c r="B2721" t="s">
        <v>2876</v>
      </c>
      <c r="C2721" t="s">
        <v>11</v>
      </c>
      <c r="D2721" t="s">
        <v>11</v>
      </c>
      <c r="E2721" t="s">
        <v>12</v>
      </c>
      <c r="F2721" t="s">
        <v>24</v>
      </c>
      <c r="G2721">
        <v>91107</v>
      </c>
      <c r="H2721">
        <v>0</v>
      </c>
      <c r="I2721">
        <v>1.86</v>
      </c>
      <c r="J2721">
        <v>8.24</v>
      </c>
    </row>
    <row r="2722" spans="1:10" x14ac:dyDescent="0.2">
      <c r="A2722" s="1">
        <v>44258</v>
      </c>
      <c r="B2722" t="s">
        <v>2877</v>
      </c>
      <c r="C2722" t="s">
        <v>11</v>
      </c>
      <c r="D2722" t="s">
        <v>11</v>
      </c>
      <c r="E2722" t="s">
        <v>12</v>
      </c>
      <c r="F2722" t="s">
        <v>24</v>
      </c>
      <c r="G2722">
        <v>84765</v>
      </c>
      <c r="H2722">
        <v>0</v>
      </c>
      <c r="I2722">
        <v>1.05</v>
      </c>
      <c r="J2722">
        <v>8</v>
      </c>
    </row>
    <row r="2723" spans="1:10" x14ac:dyDescent="0.2">
      <c r="A2723" s="1">
        <v>44259</v>
      </c>
      <c r="B2723" t="s">
        <v>2878</v>
      </c>
      <c r="C2723" t="s">
        <v>11</v>
      </c>
      <c r="D2723" t="s">
        <v>11</v>
      </c>
      <c r="E2723" t="s">
        <v>12</v>
      </c>
      <c r="F2723" t="s">
        <v>24</v>
      </c>
      <c r="G2723">
        <v>11735</v>
      </c>
      <c r="H2723">
        <v>0</v>
      </c>
      <c r="I2723">
        <v>4.8899999999999997</v>
      </c>
      <c r="J2723">
        <v>10.31</v>
      </c>
    </row>
    <row r="2724" spans="1:10" x14ac:dyDescent="0.2">
      <c r="A2724" s="1">
        <v>44260</v>
      </c>
      <c r="B2724" t="s">
        <v>2879</v>
      </c>
      <c r="C2724" t="s">
        <v>11</v>
      </c>
      <c r="D2724" t="s">
        <v>11</v>
      </c>
      <c r="E2724" t="s">
        <v>260</v>
      </c>
      <c r="F2724" t="s">
        <v>261</v>
      </c>
      <c r="G2724">
        <v>90631</v>
      </c>
      <c r="H2724">
        <v>0</v>
      </c>
      <c r="I2724">
        <v>24.09</v>
      </c>
      <c r="J2724">
        <v>26.59</v>
      </c>
    </row>
    <row r="2725" spans="1:10" x14ac:dyDescent="0.2">
      <c r="A2725" s="1">
        <v>44260</v>
      </c>
      <c r="B2725" t="s">
        <v>2880</v>
      </c>
      <c r="C2725" t="s">
        <v>11</v>
      </c>
      <c r="D2725" t="s">
        <v>11</v>
      </c>
      <c r="E2725" t="s">
        <v>260</v>
      </c>
      <c r="F2725" t="s">
        <v>261</v>
      </c>
      <c r="G2725">
        <v>90631</v>
      </c>
      <c r="H2725">
        <v>0</v>
      </c>
      <c r="I2725">
        <v>18.8</v>
      </c>
      <c r="J2725">
        <v>22.48</v>
      </c>
    </row>
    <row r="2726" spans="1:10" x14ac:dyDescent="0.2">
      <c r="A2726" s="1">
        <v>44260</v>
      </c>
      <c r="B2726" t="s">
        <v>2881</v>
      </c>
      <c r="C2726" t="s">
        <v>11</v>
      </c>
      <c r="D2726" t="s">
        <v>11</v>
      </c>
      <c r="E2726" t="s">
        <v>260</v>
      </c>
      <c r="F2726" t="s">
        <v>261</v>
      </c>
      <c r="G2726">
        <v>90631</v>
      </c>
      <c r="H2726">
        <v>0</v>
      </c>
      <c r="I2726">
        <v>18.8</v>
      </c>
      <c r="J2726">
        <v>22.48</v>
      </c>
    </row>
    <row r="2727" spans="1:10" x14ac:dyDescent="0.2">
      <c r="A2727" s="1">
        <v>44260</v>
      </c>
      <c r="B2727" t="s">
        <v>2882</v>
      </c>
      <c r="C2727" t="s">
        <v>11</v>
      </c>
      <c r="D2727" t="s">
        <v>11</v>
      </c>
      <c r="E2727" t="s">
        <v>260</v>
      </c>
      <c r="F2727" t="s">
        <v>261</v>
      </c>
      <c r="G2727">
        <v>90631</v>
      </c>
      <c r="H2727">
        <v>0</v>
      </c>
      <c r="I2727">
        <v>36.86</v>
      </c>
      <c r="J2727">
        <v>45.31</v>
      </c>
    </row>
    <row r="2728" spans="1:10" x14ac:dyDescent="0.2">
      <c r="A2728" s="1">
        <v>44261</v>
      </c>
      <c r="B2728" t="s">
        <v>2883</v>
      </c>
      <c r="C2728" t="s">
        <v>11</v>
      </c>
      <c r="D2728" t="s">
        <v>11</v>
      </c>
      <c r="E2728" t="s">
        <v>12</v>
      </c>
      <c r="F2728" t="s">
        <v>24</v>
      </c>
      <c r="G2728">
        <v>84601</v>
      </c>
      <c r="H2728">
        <v>0</v>
      </c>
      <c r="I2728">
        <v>0.76</v>
      </c>
      <c r="J2728">
        <v>7.79</v>
      </c>
    </row>
    <row r="2729" spans="1:10" x14ac:dyDescent="0.2">
      <c r="A2729" s="1">
        <v>44261</v>
      </c>
      <c r="B2729" t="s">
        <v>2884</v>
      </c>
      <c r="C2729" t="s">
        <v>11</v>
      </c>
      <c r="D2729" t="s">
        <v>11</v>
      </c>
      <c r="E2729" t="s">
        <v>260</v>
      </c>
      <c r="F2729" t="s">
        <v>261</v>
      </c>
      <c r="G2729" t="s">
        <v>2797</v>
      </c>
      <c r="H2729">
        <v>0</v>
      </c>
      <c r="I2729">
        <v>3.07</v>
      </c>
      <c r="J2729">
        <v>8.3000000000000007</v>
      </c>
    </row>
    <row r="2730" spans="1:10" x14ac:dyDescent="0.2">
      <c r="A2730" s="1">
        <v>44261</v>
      </c>
      <c r="B2730" t="s">
        <v>2885</v>
      </c>
      <c r="C2730" t="s">
        <v>11</v>
      </c>
      <c r="D2730" t="s">
        <v>11</v>
      </c>
      <c r="E2730" t="s">
        <v>12</v>
      </c>
      <c r="F2730" t="s">
        <v>16</v>
      </c>
      <c r="G2730" t="s">
        <v>2181</v>
      </c>
      <c r="H2730">
        <v>0</v>
      </c>
      <c r="I2730">
        <v>1.39</v>
      </c>
      <c r="J2730">
        <v>3.51</v>
      </c>
    </row>
    <row r="2731" spans="1:10" x14ac:dyDescent="0.2">
      <c r="A2731" s="1">
        <v>44261</v>
      </c>
      <c r="B2731" t="s">
        <v>2886</v>
      </c>
      <c r="C2731" t="s">
        <v>11</v>
      </c>
      <c r="D2731" t="s">
        <v>11</v>
      </c>
      <c r="E2731" t="s">
        <v>12</v>
      </c>
      <c r="F2731" t="s">
        <v>24</v>
      </c>
      <c r="G2731">
        <v>23503</v>
      </c>
      <c r="H2731">
        <v>0</v>
      </c>
      <c r="I2731">
        <v>13.29</v>
      </c>
      <c r="J2731">
        <v>10.31</v>
      </c>
    </row>
    <row r="2732" spans="1:10" x14ac:dyDescent="0.2">
      <c r="A2732" s="1">
        <v>44261</v>
      </c>
      <c r="B2732" t="s">
        <v>2887</v>
      </c>
      <c r="C2732" t="s">
        <v>11</v>
      </c>
      <c r="D2732" t="s">
        <v>11</v>
      </c>
      <c r="E2732" t="s">
        <v>12</v>
      </c>
      <c r="F2732" t="s">
        <v>24</v>
      </c>
      <c r="G2732">
        <v>60013</v>
      </c>
      <c r="H2732">
        <v>0</v>
      </c>
      <c r="I2732">
        <v>2.27</v>
      </c>
      <c r="J2732">
        <v>9.68</v>
      </c>
    </row>
    <row r="2733" spans="1:10" x14ac:dyDescent="0.2">
      <c r="A2733" s="1">
        <v>44261</v>
      </c>
      <c r="B2733" t="s">
        <v>2888</v>
      </c>
      <c r="C2733" t="s">
        <v>11</v>
      </c>
      <c r="D2733" t="s">
        <v>11</v>
      </c>
      <c r="E2733" t="s">
        <v>12</v>
      </c>
      <c r="F2733" t="s">
        <v>16</v>
      </c>
      <c r="G2733">
        <v>52302</v>
      </c>
      <c r="H2733">
        <v>0</v>
      </c>
      <c r="I2733">
        <v>1.32</v>
      </c>
      <c r="J2733">
        <v>4.38</v>
      </c>
    </row>
    <row r="2734" spans="1:10" x14ac:dyDescent="0.2">
      <c r="A2734" s="1">
        <v>44261</v>
      </c>
      <c r="B2734" t="s">
        <v>2889</v>
      </c>
      <c r="C2734" t="s">
        <v>11</v>
      </c>
      <c r="D2734" t="s">
        <v>11</v>
      </c>
      <c r="E2734" t="s">
        <v>12</v>
      </c>
      <c r="F2734" t="s">
        <v>16</v>
      </c>
      <c r="G2734">
        <v>30043</v>
      </c>
      <c r="H2734">
        <v>0</v>
      </c>
      <c r="I2734">
        <v>0.84</v>
      </c>
      <c r="J2734">
        <v>5.81</v>
      </c>
    </row>
    <row r="2735" spans="1:10" x14ac:dyDescent="0.2">
      <c r="A2735" s="1">
        <v>44261</v>
      </c>
      <c r="B2735" t="s">
        <v>2890</v>
      </c>
      <c r="C2735" t="s">
        <v>11</v>
      </c>
      <c r="D2735" t="s">
        <v>11</v>
      </c>
      <c r="E2735" t="s">
        <v>12</v>
      </c>
      <c r="F2735" t="s">
        <v>16</v>
      </c>
      <c r="G2735">
        <v>27107</v>
      </c>
      <c r="H2735">
        <v>0</v>
      </c>
      <c r="I2735">
        <v>1.32</v>
      </c>
      <c r="J2735">
        <v>4.53</v>
      </c>
    </row>
    <row r="2736" spans="1:10" x14ac:dyDescent="0.2">
      <c r="A2736" s="1">
        <v>44261</v>
      </c>
      <c r="B2736" t="s">
        <v>2891</v>
      </c>
      <c r="C2736" t="s">
        <v>11</v>
      </c>
      <c r="D2736" t="s">
        <v>11</v>
      </c>
      <c r="E2736" t="s">
        <v>12</v>
      </c>
      <c r="F2736" t="s">
        <v>16</v>
      </c>
      <c r="G2736">
        <v>95003</v>
      </c>
      <c r="H2736">
        <v>0</v>
      </c>
      <c r="I2736">
        <v>2.98</v>
      </c>
      <c r="J2736">
        <v>5.27</v>
      </c>
    </row>
    <row r="2737" spans="1:10" x14ac:dyDescent="0.2">
      <c r="A2737" s="1">
        <v>44261</v>
      </c>
      <c r="B2737" t="s">
        <v>2892</v>
      </c>
      <c r="C2737" t="s">
        <v>11</v>
      </c>
      <c r="D2737" t="s">
        <v>11</v>
      </c>
      <c r="E2737" t="s">
        <v>12</v>
      </c>
      <c r="F2737" t="s">
        <v>16</v>
      </c>
      <c r="G2737">
        <v>22304</v>
      </c>
      <c r="H2737">
        <v>0</v>
      </c>
      <c r="I2737">
        <v>1.27</v>
      </c>
      <c r="J2737">
        <v>4.68</v>
      </c>
    </row>
    <row r="2738" spans="1:10" x14ac:dyDescent="0.2">
      <c r="A2738" s="1">
        <v>44263</v>
      </c>
      <c r="B2738" t="s">
        <v>2893</v>
      </c>
      <c r="C2738" t="s">
        <v>11</v>
      </c>
      <c r="D2738" t="s">
        <v>11</v>
      </c>
      <c r="E2738" t="s">
        <v>12</v>
      </c>
      <c r="F2738" t="s">
        <v>16</v>
      </c>
      <c r="G2738">
        <v>11001</v>
      </c>
      <c r="H2738">
        <v>0</v>
      </c>
      <c r="I2738">
        <v>1.27</v>
      </c>
      <c r="J2738">
        <v>4.68</v>
      </c>
    </row>
    <row r="2739" spans="1:10" x14ac:dyDescent="0.2">
      <c r="A2739" s="1">
        <v>44263</v>
      </c>
      <c r="B2739" t="s">
        <v>2894</v>
      </c>
      <c r="C2739" t="s">
        <v>11</v>
      </c>
      <c r="D2739" t="s">
        <v>11</v>
      </c>
      <c r="E2739" t="s">
        <v>12</v>
      </c>
      <c r="F2739" t="s">
        <v>24</v>
      </c>
      <c r="G2739" s="2" t="s">
        <v>2460</v>
      </c>
      <c r="H2739">
        <v>0</v>
      </c>
      <c r="I2739">
        <v>4.8899999999999997</v>
      </c>
      <c r="J2739">
        <v>10.31</v>
      </c>
    </row>
    <row r="2740" spans="1:10" x14ac:dyDescent="0.2">
      <c r="A2740" s="1">
        <v>44263</v>
      </c>
      <c r="B2740" t="s">
        <v>2895</v>
      </c>
      <c r="C2740" t="s">
        <v>11</v>
      </c>
      <c r="D2740" t="s">
        <v>11</v>
      </c>
      <c r="E2740" t="s">
        <v>12</v>
      </c>
      <c r="F2740" t="s">
        <v>24</v>
      </c>
      <c r="G2740">
        <v>84405</v>
      </c>
      <c r="H2740">
        <v>0</v>
      </c>
      <c r="I2740">
        <v>1.05</v>
      </c>
      <c r="J2740">
        <v>8</v>
      </c>
    </row>
    <row r="2741" spans="1:10" x14ac:dyDescent="0.2">
      <c r="A2741" s="1">
        <v>44263</v>
      </c>
      <c r="B2741" t="s">
        <v>2896</v>
      </c>
      <c r="C2741" t="s">
        <v>11</v>
      </c>
      <c r="D2741" t="s">
        <v>11</v>
      </c>
      <c r="E2741" t="s">
        <v>12</v>
      </c>
      <c r="F2741" t="s">
        <v>16</v>
      </c>
      <c r="G2741">
        <v>54942</v>
      </c>
      <c r="H2741">
        <v>0</v>
      </c>
      <c r="I2741">
        <v>3.14</v>
      </c>
      <c r="J2741">
        <v>5.66</v>
      </c>
    </row>
    <row r="2742" spans="1:10" x14ac:dyDescent="0.2">
      <c r="A2742" s="1">
        <v>44263</v>
      </c>
      <c r="B2742" t="s">
        <v>2897</v>
      </c>
      <c r="C2742" t="s">
        <v>11</v>
      </c>
      <c r="D2742" t="s">
        <v>11</v>
      </c>
      <c r="E2742" t="s">
        <v>12</v>
      </c>
      <c r="F2742" t="s">
        <v>24</v>
      </c>
      <c r="G2742" t="s">
        <v>2154</v>
      </c>
      <c r="H2742">
        <v>0</v>
      </c>
      <c r="I2742">
        <v>1.86</v>
      </c>
      <c r="J2742">
        <v>8.24</v>
      </c>
    </row>
    <row r="2743" spans="1:10" x14ac:dyDescent="0.2">
      <c r="A2743" s="1">
        <v>44263</v>
      </c>
      <c r="B2743" t="s">
        <v>2898</v>
      </c>
      <c r="C2743" t="s">
        <v>11</v>
      </c>
      <c r="D2743" t="s">
        <v>11</v>
      </c>
      <c r="E2743" t="s">
        <v>12</v>
      </c>
      <c r="F2743" t="s">
        <v>24</v>
      </c>
      <c r="G2743">
        <v>28204</v>
      </c>
      <c r="H2743">
        <v>0</v>
      </c>
      <c r="I2743">
        <v>3.97</v>
      </c>
      <c r="J2743">
        <v>9.93</v>
      </c>
    </row>
    <row r="2744" spans="1:10" x14ac:dyDescent="0.2">
      <c r="A2744" s="1">
        <v>44263</v>
      </c>
      <c r="B2744" t="s">
        <v>2899</v>
      </c>
      <c r="C2744" t="s">
        <v>11</v>
      </c>
      <c r="D2744" t="s">
        <v>11</v>
      </c>
      <c r="E2744" t="s">
        <v>12</v>
      </c>
      <c r="F2744" t="s">
        <v>24</v>
      </c>
      <c r="G2744">
        <v>84790</v>
      </c>
      <c r="H2744">
        <v>0</v>
      </c>
      <c r="I2744">
        <v>1.05</v>
      </c>
      <c r="J2744">
        <v>8</v>
      </c>
    </row>
    <row r="2745" spans="1:10" x14ac:dyDescent="0.2">
      <c r="A2745" s="1">
        <v>44264</v>
      </c>
      <c r="B2745" t="s">
        <v>2900</v>
      </c>
      <c r="C2745" t="s">
        <v>11</v>
      </c>
      <c r="D2745" t="s">
        <v>11</v>
      </c>
      <c r="E2745" t="s">
        <v>12</v>
      </c>
      <c r="F2745" t="s">
        <v>24</v>
      </c>
      <c r="G2745">
        <v>39051</v>
      </c>
      <c r="H2745">
        <v>0</v>
      </c>
      <c r="I2745">
        <v>2.27</v>
      </c>
      <c r="J2745">
        <v>9.68</v>
      </c>
    </row>
    <row r="2746" spans="1:10" x14ac:dyDescent="0.2">
      <c r="A2746" s="1">
        <v>44264</v>
      </c>
      <c r="B2746" t="s">
        <v>2901</v>
      </c>
      <c r="C2746" t="s">
        <v>11</v>
      </c>
      <c r="D2746" t="s">
        <v>11</v>
      </c>
      <c r="E2746" t="s">
        <v>12</v>
      </c>
      <c r="F2746" t="s">
        <v>24</v>
      </c>
      <c r="G2746">
        <v>37013</v>
      </c>
      <c r="H2746">
        <v>0</v>
      </c>
      <c r="I2746">
        <v>2.27</v>
      </c>
      <c r="J2746">
        <v>9.68</v>
      </c>
    </row>
    <row r="2747" spans="1:10" x14ac:dyDescent="0.2">
      <c r="A2747" s="1">
        <v>44264</v>
      </c>
      <c r="B2747" t="s">
        <v>2902</v>
      </c>
      <c r="C2747" t="s">
        <v>11</v>
      </c>
      <c r="D2747" t="s">
        <v>11</v>
      </c>
      <c r="E2747" t="s">
        <v>12</v>
      </c>
      <c r="F2747" t="s">
        <v>24</v>
      </c>
      <c r="G2747">
        <v>11756</v>
      </c>
      <c r="H2747">
        <v>0</v>
      </c>
      <c r="I2747">
        <v>10.09</v>
      </c>
      <c r="J2747">
        <v>10.31</v>
      </c>
    </row>
    <row r="2748" spans="1:10" x14ac:dyDescent="0.2">
      <c r="A2748" s="1">
        <v>44267</v>
      </c>
      <c r="B2748" t="s">
        <v>2903</v>
      </c>
      <c r="C2748" t="s">
        <v>11</v>
      </c>
      <c r="D2748" t="s">
        <v>11</v>
      </c>
      <c r="E2748" t="s">
        <v>12</v>
      </c>
      <c r="F2748" t="s">
        <v>16</v>
      </c>
      <c r="G2748">
        <v>93940</v>
      </c>
      <c r="H2748">
        <v>0</v>
      </c>
      <c r="I2748">
        <v>2.98</v>
      </c>
      <c r="J2748">
        <v>5.27</v>
      </c>
    </row>
    <row r="2749" spans="1:10" x14ac:dyDescent="0.2">
      <c r="A2749" s="1">
        <v>44267</v>
      </c>
      <c r="B2749" t="s">
        <v>2904</v>
      </c>
      <c r="C2749" t="s">
        <v>11</v>
      </c>
      <c r="D2749" t="s">
        <v>11</v>
      </c>
      <c r="E2749" t="s">
        <v>12</v>
      </c>
      <c r="F2749" t="s">
        <v>24</v>
      </c>
      <c r="G2749">
        <v>98104</v>
      </c>
      <c r="H2749">
        <v>0</v>
      </c>
      <c r="I2749">
        <v>3.8</v>
      </c>
      <c r="J2749">
        <v>9</v>
      </c>
    </row>
    <row r="2750" spans="1:10" x14ac:dyDescent="0.2">
      <c r="A2750" s="1">
        <v>44267</v>
      </c>
      <c r="B2750" t="s">
        <v>2905</v>
      </c>
      <c r="C2750" t="s">
        <v>11</v>
      </c>
      <c r="D2750" t="s">
        <v>11</v>
      </c>
      <c r="E2750" t="s">
        <v>12</v>
      </c>
      <c r="F2750" t="s">
        <v>24</v>
      </c>
      <c r="G2750">
        <v>73012</v>
      </c>
      <c r="H2750">
        <v>0</v>
      </c>
      <c r="I2750">
        <v>2.25</v>
      </c>
      <c r="J2750">
        <v>8.85</v>
      </c>
    </row>
    <row r="2751" spans="1:10" x14ac:dyDescent="0.2">
      <c r="A2751" s="1">
        <v>44267</v>
      </c>
      <c r="B2751" t="s">
        <v>2906</v>
      </c>
      <c r="C2751" t="s">
        <v>11</v>
      </c>
      <c r="D2751" t="s">
        <v>11</v>
      </c>
      <c r="E2751" t="s">
        <v>12</v>
      </c>
      <c r="F2751" t="s">
        <v>24</v>
      </c>
      <c r="G2751">
        <v>11001</v>
      </c>
      <c r="H2751">
        <v>0</v>
      </c>
      <c r="I2751">
        <v>10.09</v>
      </c>
      <c r="J2751">
        <v>10.31</v>
      </c>
    </row>
    <row r="2752" spans="1:10" x14ac:dyDescent="0.2">
      <c r="A2752" s="1">
        <v>44267</v>
      </c>
      <c r="B2752" t="s">
        <v>2907</v>
      </c>
      <c r="C2752" t="s">
        <v>11</v>
      </c>
      <c r="D2752" t="s">
        <v>11</v>
      </c>
      <c r="E2752" t="s">
        <v>12</v>
      </c>
      <c r="F2752" t="s">
        <v>24</v>
      </c>
      <c r="G2752">
        <v>84057</v>
      </c>
      <c r="H2752">
        <v>0</v>
      </c>
      <c r="I2752">
        <v>0.76</v>
      </c>
      <c r="J2752">
        <v>7.79</v>
      </c>
    </row>
    <row r="2753" spans="1:10" x14ac:dyDescent="0.2">
      <c r="A2753" s="1">
        <v>44268</v>
      </c>
      <c r="B2753" t="s">
        <v>2908</v>
      </c>
      <c r="C2753" t="s">
        <v>11</v>
      </c>
      <c r="D2753" t="s">
        <v>11</v>
      </c>
      <c r="E2753" t="s">
        <v>12</v>
      </c>
      <c r="F2753" t="s">
        <v>24</v>
      </c>
      <c r="G2753">
        <v>11756</v>
      </c>
      <c r="H2753">
        <v>0</v>
      </c>
      <c r="I2753">
        <v>4.8899999999999997</v>
      </c>
      <c r="J2753">
        <v>10.31</v>
      </c>
    </row>
    <row r="2754" spans="1:10" x14ac:dyDescent="0.2">
      <c r="A2754" s="1">
        <v>44268</v>
      </c>
      <c r="B2754" t="s">
        <v>2909</v>
      </c>
      <c r="C2754" t="s">
        <v>11</v>
      </c>
      <c r="D2754" t="s">
        <v>11</v>
      </c>
      <c r="E2754" t="s">
        <v>12</v>
      </c>
      <c r="F2754" t="s">
        <v>16</v>
      </c>
      <c r="G2754">
        <v>94531</v>
      </c>
      <c r="H2754">
        <v>0</v>
      </c>
      <c r="I2754">
        <v>1.1299999999999999</v>
      </c>
      <c r="J2754">
        <v>5.27</v>
      </c>
    </row>
    <row r="2755" spans="1:10" x14ac:dyDescent="0.2">
      <c r="A2755" s="1">
        <v>44270</v>
      </c>
      <c r="B2755" t="s">
        <v>2910</v>
      </c>
      <c r="C2755" t="s">
        <v>11</v>
      </c>
      <c r="D2755" t="s">
        <v>11</v>
      </c>
      <c r="E2755" t="s">
        <v>12</v>
      </c>
      <c r="F2755" t="s">
        <v>24</v>
      </c>
      <c r="G2755">
        <v>85747</v>
      </c>
      <c r="H2755">
        <v>0</v>
      </c>
      <c r="I2755">
        <v>2.38</v>
      </c>
      <c r="J2755">
        <v>8.7200000000000006</v>
      </c>
    </row>
    <row r="2756" spans="1:10" x14ac:dyDescent="0.2">
      <c r="A2756" s="1">
        <v>44271</v>
      </c>
      <c r="B2756" t="s">
        <v>2911</v>
      </c>
      <c r="C2756" t="s">
        <v>11</v>
      </c>
      <c r="D2756" t="s">
        <v>674</v>
      </c>
      <c r="E2756" t="s">
        <v>951</v>
      </c>
      <c r="F2756" t="s">
        <v>952</v>
      </c>
      <c r="G2756" t="s">
        <v>2912</v>
      </c>
      <c r="H2756">
        <v>0</v>
      </c>
      <c r="I2756">
        <v>82.59</v>
      </c>
      <c r="J2756">
        <v>31.1</v>
      </c>
    </row>
    <row r="2757" spans="1:10" x14ac:dyDescent="0.2">
      <c r="A2757" s="1">
        <v>44271</v>
      </c>
      <c r="B2757" t="s">
        <v>2913</v>
      </c>
      <c r="C2757" t="s">
        <v>11</v>
      </c>
      <c r="D2757" t="s">
        <v>11</v>
      </c>
      <c r="E2757" t="s">
        <v>12</v>
      </c>
      <c r="F2757" t="s">
        <v>24</v>
      </c>
      <c r="G2757">
        <v>12078</v>
      </c>
      <c r="H2757">
        <v>0</v>
      </c>
      <c r="I2757">
        <v>4.8899999999999997</v>
      </c>
      <c r="J2757">
        <v>10.31</v>
      </c>
    </row>
    <row r="2758" spans="1:10" x14ac:dyDescent="0.2">
      <c r="A2758" s="1">
        <v>44272</v>
      </c>
      <c r="B2758" t="s">
        <v>2914</v>
      </c>
      <c r="C2758" t="s">
        <v>11</v>
      </c>
      <c r="D2758" t="s">
        <v>11</v>
      </c>
      <c r="E2758" t="s">
        <v>12</v>
      </c>
      <c r="F2758" t="s">
        <v>24</v>
      </c>
      <c r="G2758">
        <v>95624</v>
      </c>
      <c r="H2758">
        <v>0</v>
      </c>
      <c r="I2758">
        <v>1.86</v>
      </c>
      <c r="J2758">
        <v>8.24</v>
      </c>
    </row>
    <row r="2759" spans="1:10" x14ac:dyDescent="0.2">
      <c r="A2759" s="1">
        <v>44273</v>
      </c>
      <c r="B2759" t="s">
        <v>2915</v>
      </c>
      <c r="C2759" t="s">
        <v>11</v>
      </c>
      <c r="D2759" t="s">
        <v>11</v>
      </c>
      <c r="E2759" t="s">
        <v>12</v>
      </c>
      <c r="F2759" t="s">
        <v>24</v>
      </c>
      <c r="G2759">
        <v>84059</v>
      </c>
      <c r="H2759">
        <v>0</v>
      </c>
      <c r="I2759">
        <v>1.45</v>
      </c>
      <c r="J2759">
        <v>8.1</v>
      </c>
    </row>
    <row r="2760" spans="1:10" x14ac:dyDescent="0.2">
      <c r="A2760" s="1">
        <v>44273</v>
      </c>
      <c r="B2760" t="s">
        <v>2916</v>
      </c>
      <c r="C2760" t="s">
        <v>11</v>
      </c>
      <c r="D2760" t="s">
        <v>11</v>
      </c>
      <c r="E2760" t="s">
        <v>12</v>
      </c>
      <c r="F2760" t="s">
        <v>24</v>
      </c>
      <c r="G2760">
        <v>11001</v>
      </c>
      <c r="H2760">
        <v>0</v>
      </c>
      <c r="I2760">
        <v>4.8899999999999997</v>
      </c>
      <c r="J2760">
        <v>10.31</v>
      </c>
    </row>
    <row r="2761" spans="1:10" x14ac:dyDescent="0.2">
      <c r="A2761" s="1">
        <v>44274</v>
      </c>
      <c r="B2761" t="s">
        <v>2917</v>
      </c>
      <c r="C2761" t="s">
        <v>11</v>
      </c>
      <c r="D2761" t="s">
        <v>11</v>
      </c>
      <c r="E2761" t="s">
        <v>12</v>
      </c>
      <c r="F2761" t="s">
        <v>16</v>
      </c>
      <c r="G2761">
        <v>85747</v>
      </c>
      <c r="H2761">
        <v>0</v>
      </c>
      <c r="I2761">
        <v>1.48</v>
      </c>
      <c r="J2761">
        <v>4.12</v>
      </c>
    </row>
    <row r="2762" spans="1:10" x14ac:dyDescent="0.2">
      <c r="A2762" s="1">
        <v>44274</v>
      </c>
      <c r="B2762" t="s">
        <v>2918</v>
      </c>
      <c r="C2762" t="s">
        <v>11</v>
      </c>
      <c r="D2762" t="s">
        <v>11</v>
      </c>
      <c r="E2762" t="s">
        <v>12</v>
      </c>
      <c r="F2762" t="s">
        <v>24</v>
      </c>
      <c r="G2762">
        <v>37212</v>
      </c>
      <c r="H2762">
        <v>0</v>
      </c>
      <c r="I2762">
        <v>2.27</v>
      </c>
      <c r="J2762">
        <v>9.68</v>
      </c>
    </row>
    <row r="2763" spans="1:10" x14ac:dyDescent="0.2">
      <c r="A2763" s="1">
        <v>44274</v>
      </c>
      <c r="B2763" t="s">
        <v>2919</v>
      </c>
      <c r="C2763" t="s">
        <v>11</v>
      </c>
      <c r="D2763" t="s">
        <v>11</v>
      </c>
      <c r="E2763" t="s">
        <v>12</v>
      </c>
      <c r="F2763" t="s">
        <v>24</v>
      </c>
      <c r="G2763">
        <v>21045</v>
      </c>
      <c r="H2763">
        <v>0</v>
      </c>
      <c r="I2763">
        <v>10.09</v>
      </c>
      <c r="J2763">
        <v>10.31</v>
      </c>
    </row>
    <row r="2764" spans="1:10" x14ac:dyDescent="0.2">
      <c r="A2764" s="1">
        <v>44274</v>
      </c>
      <c r="B2764" t="s">
        <v>2920</v>
      </c>
      <c r="C2764" t="s">
        <v>11</v>
      </c>
      <c r="D2764" t="s">
        <v>11</v>
      </c>
      <c r="E2764" t="s">
        <v>12</v>
      </c>
      <c r="F2764" t="s">
        <v>24</v>
      </c>
      <c r="G2764">
        <v>92071</v>
      </c>
      <c r="H2764">
        <v>0</v>
      </c>
      <c r="I2764">
        <v>1.86</v>
      </c>
      <c r="J2764">
        <v>8.24</v>
      </c>
    </row>
    <row r="2765" spans="1:10" x14ac:dyDescent="0.2">
      <c r="A2765" s="1">
        <v>44274</v>
      </c>
      <c r="B2765" t="s">
        <v>2921</v>
      </c>
      <c r="C2765" t="s">
        <v>11</v>
      </c>
      <c r="D2765" t="s">
        <v>11</v>
      </c>
      <c r="E2765" t="s">
        <v>12</v>
      </c>
      <c r="F2765" t="s">
        <v>16</v>
      </c>
      <c r="G2765">
        <v>84075</v>
      </c>
      <c r="H2765">
        <v>0</v>
      </c>
      <c r="I2765">
        <v>1.34</v>
      </c>
      <c r="J2765">
        <v>3.46</v>
      </c>
    </row>
    <row r="2766" spans="1:10" x14ac:dyDescent="0.2">
      <c r="A2766" s="1">
        <v>44275</v>
      </c>
      <c r="B2766" t="s">
        <v>2922</v>
      </c>
      <c r="C2766" t="s">
        <v>11</v>
      </c>
      <c r="D2766" t="s">
        <v>11</v>
      </c>
      <c r="E2766" t="s">
        <v>12</v>
      </c>
      <c r="F2766" t="s">
        <v>24</v>
      </c>
      <c r="G2766">
        <v>60440</v>
      </c>
      <c r="H2766">
        <v>0</v>
      </c>
      <c r="I2766">
        <v>2.27</v>
      </c>
      <c r="J2766">
        <v>9.68</v>
      </c>
    </row>
    <row r="2767" spans="1:10" x14ac:dyDescent="0.2">
      <c r="A2767" s="1">
        <v>44275</v>
      </c>
      <c r="B2767" t="s">
        <v>2923</v>
      </c>
      <c r="C2767" t="s">
        <v>11</v>
      </c>
      <c r="D2767" t="s">
        <v>11</v>
      </c>
      <c r="E2767" t="s">
        <v>12</v>
      </c>
      <c r="F2767" t="s">
        <v>24</v>
      </c>
      <c r="G2767" s="2" t="s">
        <v>2924</v>
      </c>
      <c r="H2767">
        <v>0</v>
      </c>
      <c r="I2767">
        <v>13.29</v>
      </c>
      <c r="J2767">
        <v>10.31</v>
      </c>
    </row>
    <row r="2768" spans="1:10" x14ac:dyDescent="0.2">
      <c r="A2768" s="1">
        <v>44275</v>
      </c>
      <c r="B2768" t="s">
        <v>2925</v>
      </c>
      <c r="C2768" t="s">
        <v>11</v>
      </c>
      <c r="D2768" t="s">
        <v>11</v>
      </c>
      <c r="E2768" t="s">
        <v>12</v>
      </c>
      <c r="F2768" t="s">
        <v>16</v>
      </c>
      <c r="G2768">
        <v>28027</v>
      </c>
      <c r="H2768">
        <v>0</v>
      </c>
      <c r="I2768">
        <v>1.41</v>
      </c>
      <c r="J2768">
        <v>3.69</v>
      </c>
    </row>
    <row r="2769" spans="1:10" x14ac:dyDescent="0.2">
      <c r="A2769" s="1">
        <v>44275</v>
      </c>
      <c r="B2769" t="s">
        <v>2926</v>
      </c>
      <c r="C2769" t="s">
        <v>11</v>
      </c>
      <c r="D2769" t="s">
        <v>11</v>
      </c>
      <c r="E2769" t="s">
        <v>12</v>
      </c>
      <c r="F2769" t="s">
        <v>16</v>
      </c>
      <c r="G2769">
        <v>84059</v>
      </c>
      <c r="H2769">
        <v>0</v>
      </c>
      <c r="I2769">
        <v>2.5099999999999998</v>
      </c>
      <c r="J2769">
        <v>5.19</v>
      </c>
    </row>
    <row r="2770" spans="1:10" x14ac:dyDescent="0.2">
      <c r="A2770" s="1">
        <v>44275</v>
      </c>
      <c r="B2770" t="s">
        <v>2927</v>
      </c>
      <c r="C2770" t="s">
        <v>11</v>
      </c>
      <c r="D2770" t="s">
        <v>11</v>
      </c>
      <c r="E2770" t="s">
        <v>12</v>
      </c>
      <c r="F2770" t="s">
        <v>24</v>
      </c>
      <c r="G2770">
        <v>73012</v>
      </c>
      <c r="H2770">
        <v>0</v>
      </c>
      <c r="I2770">
        <v>2.25</v>
      </c>
      <c r="J2770">
        <v>8.85</v>
      </c>
    </row>
    <row r="2771" spans="1:10" x14ac:dyDescent="0.2">
      <c r="A2771" s="1">
        <v>44275</v>
      </c>
      <c r="B2771" t="s">
        <v>2928</v>
      </c>
      <c r="C2771" t="s">
        <v>11</v>
      </c>
      <c r="D2771" t="s">
        <v>11</v>
      </c>
      <c r="E2771" t="s">
        <v>12</v>
      </c>
      <c r="F2771" t="s">
        <v>24</v>
      </c>
      <c r="G2771">
        <v>84765</v>
      </c>
      <c r="H2771">
        <v>0</v>
      </c>
      <c r="I2771">
        <v>0.76</v>
      </c>
      <c r="J2771">
        <v>7.79</v>
      </c>
    </row>
    <row r="2772" spans="1:10" x14ac:dyDescent="0.2">
      <c r="A2772" s="1">
        <v>44277</v>
      </c>
      <c r="B2772" t="s">
        <v>2929</v>
      </c>
      <c r="C2772" t="s">
        <v>11</v>
      </c>
      <c r="D2772" t="s">
        <v>11</v>
      </c>
      <c r="E2772" t="s">
        <v>12</v>
      </c>
      <c r="F2772" t="s">
        <v>24</v>
      </c>
      <c r="G2772" t="s">
        <v>2930</v>
      </c>
      <c r="H2772">
        <v>0</v>
      </c>
      <c r="I2772">
        <v>2.27</v>
      </c>
      <c r="J2772">
        <v>9.68</v>
      </c>
    </row>
    <row r="2773" spans="1:10" x14ac:dyDescent="0.2">
      <c r="A2773" s="1">
        <v>44277</v>
      </c>
      <c r="B2773" t="s">
        <v>2931</v>
      </c>
      <c r="C2773" t="s">
        <v>11</v>
      </c>
      <c r="D2773" t="s">
        <v>11</v>
      </c>
      <c r="E2773" t="s">
        <v>12</v>
      </c>
      <c r="F2773" t="s">
        <v>24</v>
      </c>
      <c r="G2773">
        <v>75070</v>
      </c>
      <c r="H2773">
        <v>0</v>
      </c>
      <c r="I2773">
        <v>2.25</v>
      </c>
      <c r="J2773">
        <v>8.85</v>
      </c>
    </row>
    <row r="2774" spans="1:10" x14ac:dyDescent="0.2">
      <c r="A2774" s="1">
        <v>44277</v>
      </c>
      <c r="B2774" t="s">
        <v>2932</v>
      </c>
      <c r="C2774" t="s">
        <v>11</v>
      </c>
      <c r="D2774" t="s">
        <v>11</v>
      </c>
      <c r="E2774" t="s">
        <v>12</v>
      </c>
      <c r="F2774" t="s">
        <v>16</v>
      </c>
      <c r="G2774">
        <v>84045</v>
      </c>
      <c r="H2774">
        <v>0</v>
      </c>
      <c r="I2774">
        <v>1.46</v>
      </c>
      <c r="J2774">
        <v>4.04</v>
      </c>
    </row>
    <row r="2775" spans="1:10" x14ac:dyDescent="0.2">
      <c r="A2775" s="1">
        <v>44277</v>
      </c>
      <c r="B2775" t="s">
        <v>2933</v>
      </c>
      <c r="C2775" t="s">
        <v>11</v>
      </c>
      <c r="D2775" t="s">
        <v>11</v>
      </c>
      <c r="E2775" t="s">
        <v>12</v>
      </c>
      <c r="F2775" t="s">
        <v>24</v>
      </c>
      <c r="G2775">
        <v>84054</v>
      </c>
      <c r="H2775">
        <v>0</v>
      </c>
      <c r="I2775">
        <v>1.05</v>
      </c>
      <c r="J2775">
        <v>8</v>
      </c>
    </row>
    <row r="2776" spans="1:10" x14ac:dyDescent="0.2">
      <c r="A2776" s="1">
        <v>44278</v>
      </c>
      <c r="B2776" t="s">
        <v>2934</v>
      </c>
      <c r="C2776" t="s">
        <v>11</v>
      </c>
      <c r="D2776" t="s">
        <v>11</v>
      </c>
      <c r="E2776" t="s">
        <v>260</v>
      </c>
      <c r="F2776" t="s">
        <v>261</v>
      </c>
      <c r="G2776">
        <v>78207</v>
      </c>
      <c r="H2776">
        <v>0</v>
      </c>
      <c r="I2776">
        <v>3.32</v>
      </c>
      <c r="J2776">
        <v>9.6999999999999993</v>
      </c>
    </row>
    <row r="2777" spans="1:10" x14ac:dyDescent="0.2">
      <c r="A2777" s="1">
        <v>44278</v>
      </c>
      <c r="B2777" t="s">
        <v>2935</v>
      </c>
      <c r="C2777" t="s">
        <v>11</v>
      </c>
      <c r="D2777" t="s">
        <v>11</v>
      </c>
      <c r="E2777" t="s">
        <v>12</v>
      </c>
      <c r="F2777" t="s">
        <v>24</v>
      </c>
      <c r="G2777">
        <v>20659</v>
      </c>
      <c r="H2777">
        <v>0</v>
      </c>
      <c r="I2777">
        <v>10.09</v>
      </c>
      <c r="J2777">
        <v>10.31</v>
      </c>
    </row>
    <row r="2778" spans="1:10" x14ac:dyDescent="0.2">
      <c r="A2778" s="1">
        <v>44279</v>
      </c>
      <c r="B2778" t="s">
        <v>2936</v>
      </c>
      <c r="C2778" t="s">
        <v>11</v>
      </c>
      <c r="D2778" t="s">
        <v>11</v>
      </c>
      <c r="E2778" t="s">
        <v>12</v>
      </c>
      <c r="F2778" t="s">
        <v>24</v>
      </c>
      <c r="G2778">
        <v>84606</v>
      </c>
      <c r="H2778">
        <v>0</v>
      </c>
      <c r="I2778">
        <v>0.76</v>
      </c>
      <c r="J2778">
        <v>7.79</v>
      </c>
    </row>
    <row r="2779" spans="1:10" x14ac:dyDescent="0.2">
      <c r="A2779" s="1">
        <v>44279</v>
      </c>
      <c r="B2779" t="s">
        <v>2937</v>
      </c>
      <c r="C2779" t="s">
        <v>11</v>
      </c>
      <c r="D2779" t="s">
        <v>11</v>
      </c>
      <c r="E2779" t="s">
        <v>12</v>
      </c>
      <c r="F2779" t="s">
        <v>24</v>
      </c>
      <c r="G2779">
        <v>98683</v>
      </c>
      <c r="H2779">
        <v>0</v>
      </c>
      <c r="I2779">
        <v>2.25</v>
      </c>
      <c r="J2779">
        <v>8.85</v>
      </c>
    </row>
    <row r="2780" spans="1:10" x14ac:dyDescent="0.2">
      <c r="A2780" s="1">
        <v>44279</v>
      </c>
      <c r="B2780" t="s">
        <v>2938</v>
      </c>
      <c r="C2780" t="s">
        <v>11</v>
      </c>
      <c r="D2780" t="s">
        <v>11</v>
      </c>
      <c r="E2780" t="s">
        <v>260</v>
      </c>
      <c r="F2780" t="s">
        <v>261</v>
      </c>
      <c r="G2780">
        <v>60056</v>
      </c>
      <c r="H2780">
        <v>0</v>
      </c>
      <c r="I2780">
        <v>3.32</v>
      </c>
      <c r="J2780">
        <v>9.6999999999999993</v>
      </c>
    </row>
    <row r="2781" spans="1:10" x14ac:dyDescent="0.2">
      <c r="A2781" s="1">
        <v>44279</v>
      </c>
      <c r="B2781" t="s">
        <v>2939</v>
      </c>
      <c r="C2781" t="s">
        <v>11</v>
      </c>
      <c r="D2781" t="s">
        <v>11</v>
      </c>
      <c r="E2781" t="s">
        <v>12</v>
      </c>
      <c r="F2781" t="s">
        <v>24</v>
      </c>
      <c r="G2781">
        <v>84081</v>
      </c>
      <c r="H2781">
        <v>0</v>
      </c>
      <c r="I2781">
        <v>0.76</v>
      </c>
      <c r="J2781">
        <v>7.79</v>
      </c>
    </row>
    <row r="2782" spans="1:10" x14ac:dyDescent="0.2">
      <c r="A2782" s="1">
        <v>44279</v>
      </c>
      <c r="B2782" t="s">
        <v>2940</v>
      </c>
      <c r="C2782" t="s">
        <v>11</v>
      </c>
      <c r="D2782" t="s">
        <v>11</v>
      </c>
      <c r="E2782" t="s">
        <v>12</v>
      </c>
      <c r="F2782" t="s">
        <v>16</v>
      </c>
      <c r="G2782">
        <v>28403</v>
      </c>
      <c r="H2782">
        <v>0</v>
      </c>
      <c r="I2782">
        <v>3.92</v>
      </c>
      <c r="J2782">
        <v>5.98</v>
      </c>
    </row>
    <row r="2783" spans="1:10" x14ac:dyDescent="0.2">
      <c r="A2783" s="1">
        <v>44279</v>
      </c>
      <c r="B2783" t="s">
        <v>2941</v>
      </c>
      <c r="C2783" t="s">
        <v>11</v>
      </c>
      <c r="D2783" t="s">
        <v>11</v>
      </c>
      <c r="E2783" t="s">
        <v>12</v>
      </c>
      <c r="F2783" t="s">
        <v>16</v>
      </c>
      <c r="G2783">
        <v>85658</v>
      </c>
      <c r="H2783">
        <v>0</v>
      </c>
      <c r="I2783">
        <v>2.98</v>
      </c>
      <c r="J2783">
        <v>5.27</v>
      </c>
    </row>
    <row r="2784" spans="1:10" x14ac:dyDescent="0.2">
      <c r="A2784" s="1">
        <v>44279</v>
      </c>
      <c r="B2784" t="s">
        <v>2942</v>
      </c>
      <c r="C2784" t="s">
        <v>11</v>
      </c>
      <c r="D2784" t="s">
        <v>11</v>
      </c>
      <c r="E2784" t="s">
        <v>260</v>
      </c>
      <c r="F2784" t="s">
        <v>261</v>
      </c>
      <c r="G2784">
        <v>23503</v>
      </c>
      <c r="H2784">
        <v>0</v>
      </c>
      <c r="I2784">
        <v>8.93</v>
      </c>
      <c r="J2784">
        <v>13.94</v>
      </c>
    </row>
    <row r="2785" spans="1:10" x14ac:dyDescent="0.2">
      <c r="A2785" s="1">
        <v>44281</v>
      </c>
      <c r="B2785" t="s">
        <v>2943</v>
      </c>
      <c r="C2785" t="s">
        <v>11</v>
      </c>
      <c r="D2785" t="s">
        <v>11</v>
      </c>
      <c r="E2785" t="s">
        <v>260</v>
      </c>
      <c r="F2785" t="s">
        <v>261</v>
      </c>
      <c r="G2785">
        <v>30043</v>
      </c>
      <c r="H2785">
        <v>0</v>
      </c>
      <c r="I2785">
        <v>8.27</v>
      </c>
      <c r="J2785">
        <v>14.07</v>
      </c>
    </row>
    <row r="2786" spans="1:10" x14ac:dyDescent="0.2">
      <c r="A2786" s="1">
        <v>44281</v>
      </c>
      <c r="B2786" t="s">
        <v>2944</v>
      </c>
      <c r="C2786" t="s">
        <v>11</v>
      </c>
      <c r="D2786" t="s">
        <v>11</v>
      </c>
      <c r="E2786" t="s">
        <v>12</v>
      </c>
      <c r="F2786" t="s">
        <v>16</v>
      </c>
      <c r="G2786">
        <v>84780</v>
      </c>
      <c r="H2786">
        <v>0</v>
      </c>
      <c r="I2786">
        <v>1.46</v>
      </c>
      <c r="J2786">
        <v>4.04</v>
      </c>
    </row>
    <row r="2787" spans="1:10" x14ac:dyDescent="0.2">
      <c r="A2787" s="1">
        <v>44281</v>
      </c>
      <c r="B2787" t="s">
        <v>2945</v>
      </c>
      <c r="C2787" t="s">
        <v>11</v>
      </c>
      <c r="D2787" t="s">
        <v>11</v>
      </c>
      <c r="E2787" t="s">
        <v>12</v>
      </c>
      <c r="F2787" t="s">
        <v>16</v>
      </c>
      <c r="G2787">
        <v>98108</v>
      </c>
      <c r="H2787">
        <v>0</v>
      </c>
      <c r="I2787">
        <v>3.08</v>
      </c>
      <c r="J2787">
        <v>5.42</v>
      </c>
    </row>
    <row r="2788" spans="1:10" x14ac:dyDescent="0.2">
      <c r="A2788" s="1">
        <v>44281</v>
      </c>
      <c r="B2788" t="s">
        <v>2946</v>
      </c>
      <c r="C2788" t="s">
        <v>11</v>
      </c>
      <c r="D2788" t="s">
        <v>11</v>
      </c>
      <c r="E2788" t="s">
        <v>12</v>
      </c>
      <c r="F2788" t="s">
        <v>24</v>
      </c>
      <c r="G2788">
        <v>77023</v>
      </c>
      <c r="H2788">
        <v>0</v>
      </c>
      <c r="I2788">
        <v>2.27</v>
      </c>
      <c r="J2788">
        <v>9.68</v>
      </c>
    </row>
    <row r="2789" spans="1:10" x14ac:dyDescent="0.2">
      <c r="A2789" s="1">
        <v>44281</v>
      </c>
      <c r="B2789" t="s">
        <v>2947</v>
      </c>
      <c r="C2789" t="s">
        <v>11</v>
      </c>
      <c r="D2789" t="s">
        <v>11</v>
      </c>
      <c r="E2789" t="s">
        <v>12</v>
      </c>
      <c r="F2789" t="s">
        <v>24</v>
      </c>
      <c r="G2789">
        <v>84765</v>
      </c>
      <c r="H2789">
        <v>0</v>
      </c>
      <c r="I2789">
        <v>0.76</v>
      </c>
      <c r="J2789">
        <v>7.79</v>
      </c>
    </row>
    <row r="2790" spans="1:10" x14ac:dyDescent="0.2">
      <c r="A2790" s="1">
        <v>44281</v>
      </c>
      <c r="B2790" t="s">
        <v>2948</v>
      </c>
      <c r="C2790" t="s">
        <v>11</v>
      </c>
      <c r="D2790" t="s">
        <v>11</v>
      </c>
      <c r="E2790" t="s">
        <v>12</v>
      </c>
      <c r="F2790" t="s">
        <v>24</v>
      </c>
      <c r="G2790">
        <v>73012</v>
      </c>
      <c r="H2790">
        <v>0</v>
      </c>
      <c r="I2790">
        <v>3.8</v>
      </c>
      <c r="J2790">
        <v>9</v>
      </c>
    </row>
    <row r="2791" spans="1:10" x14ac:dyDescent="0.2">
      <c r="A2791" s="1">
        <v>44282</v>
      </c>
      <c r="B2791" t="s">
        <v>2949</v>
      </c>
      <c r="C2791" t="s">
        <v>11</v>
      </c>
      <c r="D2791" t="s">
        <v>11</v>
      </c>
      <c r="E2791" t="s">
        <v>12</v>
      </c>
      <c r="F2791" t="s">
        <v>16</v>
      </c>
      <c r="G2791">
        <v>98664</v>
      </c>
      <c r="H2791">
        <v>0</v>
      </c>
      <c r="I2791">
        <v>1.45</v>
      </c>
      <c r="J2791">
        <v>4.2</v>
      </c>
    </row>
    <row r="2792" spans="1:10" x14ac:dyDescent="0.2">
      <c r="A2792" s="1">
        <v>44282</v>
      </c>
      <c r="B2792" t="s">
        <v>2950</v>
      </c>
      <c r="C2792" t="s">
        <v>11</v>
      </c>
      <c r="D2792" t="s">
        <v>11</v>
      </c>
      <c r="E2792" t="s">
        <v>12</v>
      </c>
      <c r="F2792" t="s">
        <v>24</v>
      </c>
      <c r="G2792">
        <v>93444</v>
      </c>
      <c r="H2792">
        <v>0</v>
      </c>
      <c r="I2792">
        <v>1.86</v>
      </c>
      <c r="J2792">
        <v>8.24</v>
      </c>
    </row>
    <row r="2793" spans="1:10" x14ac:dyDescent="0.2">
      <c r="A2793" s="1">
        <v>44282</v>
      </c>
      <c r="B2793" t="s">
        <v>2951</v>
      </c>
      <c r="C2793" t="s">
        <v>11</v>
      </c>
      <c r="D2793" t="s">
        <v>11</v>
      </c>
      <c r="E2793" t="s">
        <v>12</v>
      </c>
      <c r="F2793" t="s">
        <v>16</v>
      </c>
      <c r="G2793">
        <v>92115</v>
      </c>
      <c r="H2793">
        <v>0</v>
      </c>
      <c r="I2793">
        <v>1.39</v>
      </c>
      <c r="J2793">
        <v>3.51</v>
      </c>
    </row>
    <row r="2794" spans="1:10" x14ac:dyDescent="0.2">
      <c r="A2794" s="1">
        <v>44282</v>
      </c>
      <c r="B2794" t="s">
        <v>2952</v>
      </c>
      <c r="C2794" t="s">
        <v>11</v>
      </c>
      <c r="D2794" t="s">
        <v>11</v>
      </c>
      <c r="E2794" t="s">
        <v>12</v>
      </c>
      <c r="F2794" t="s">
        <v>16</v>
      </c>
      <c r="G2794">
        <v>85747</v>
      </c>
      <c r="H2794">
        <v>0</v>
      </c>
      <c r="I2794">
        <v>1.48</v>
      </c>
      <c r="J2794">
        <v>4.12</v>
      </c>
    </row>
    <row r="2795" spans="1:10" x14ac:dyDescent="0.2">
      <c r="A2795" s="1">
        <v>44284</v>
      </c>
      <c r="B2795" t="s">
        <v>2953</v>
      </c>
      <c r="C2795" t="s">
        <v>11</v>
      </c>
      <c r="D2795" t="s">
        <v>11</v>
      </c>
      <c r="E2795" t="s">
        <v>12</v>
      </c>
      <c r="F2795" t="s">
        <v>16</v>
      </c>
      <c r="G2795">
        <v>85233</v>
      </c>
      <c r="H2795">
        <v>0</v>
      </c>
      <c r="I2795">
        <v>2.98</v>
      </c>
      <c r="J2795">
        <v>5.27</v>
      </c>
    </row>
    <row r="2796" spans="1:10" x14ac:dyDescent="0.2">
      <c r="A2796" s="1">
        <v>44284</v>
      </c>
      <c r="B2796" t="s">
        <v>2954</v>
      </c>
      <c r="C2796" t="s">
        <v>11</v>
      </c>
      <c r="D2796" t="s">
        <v>11</v>
      </c>
      <c r="E2796" t="s">
        <v>12</v>
      </c>
      <c r="F2796" t="s">
        <v>24</v>
      </c>
      <c r="G2796">
        <v>85747</v>
      </c>
      <c r="H2796">
        <v>0</v>
      </c>
      <c r="I2796">
        <v>1.86</v>
      </c>
      <c r="J2796">
        <v>8.24</v>
      </c>
    </row>
    <row r="2797" spans="1:10" x14ac:dyDescent="0.2">
      <c r="A2797" s="1">
        <v>44284</v>
      </c>
      <c r="B2797" t="s">
        <v>2955</v>
      </c>
      <c r="C2797" t="s">
        <v>11</v>
      </c>
      <c r="D2797" t="s">
        <v>11</v>
      </c>
      <c r="E2797" t="s">
        <v>12</v>
      </c>
      <c r="F2797" t="s">
        <v>16</v>
      </c>
      <c r="G2797">
        <v>60056</v>
      </c>
      <c r="H2797">
        <v>0</v>
      </c>
      <c r="I2797">
        <v>1.42</v>
      </c>
      <c r="J2797">
        <v>3.58</v>
      </c>
    </row>
    <row r="2798" spans="1:10" x14ac:dyDescent="0.2">
      <c r="A2798" s="1">
        <v>44284</v>
      </c>
      <c r="B2798" t="s">
        <v>2956</v>
      </c>
      <c r="C2798" t="s">
        <v>11</v>
      </c>
      <c r="D2798" t="s">
        <v>11</v>
      </c>
      <c r="E2798" t="s">
        <v>12</v>
      </c>
      <c r="F2798" t="s">
        <v>16</v>
      </c>
      <c r="G2798">
        <v>94531</v>
      </c>
      <c r="H2798">
        <v>0</v>
      </c>
      <c r="I2798">
        <v>1.39</v>
      </c>
      <c r="J2798">
        <v>3.51</v>
      </c>
    </row>
    <row r="2799" spans="1:10" x14ac:dyDescent="0.2">
      <c r="A2799" s="1">
        <v>44285</v>
      </c>
      <c r="B2799" t="s">
        <v>2957</v>
      </c>
      <c r="C2799" t="s">
        <v>11</v>
      </c>
      <c r="D2799" t="s">
        <v>11</v>
      </c>
      <c r="E2799" t="s">
        <v>12</v>
      </c>
      <c r="F2799" t="s">
        <v>16</v>
      </c>
      <c r="G2799">
        <v>93444</v>
      </c>
      <c r="H2799">
        <v>0</v>
      </c>
      <c r="I2799">
        <v>2.98</v>
      </c>
      <c r="J2799">
        <v>5.27</v>
      </c>
    </row>
    <row r="2800" spans="1:10" x14ac:dyDescent="0.2">
      <c r="A2800" s="1">
        <v>44285</v>
      </c>
      <c r="B2800" t="s">
        <v>2958</v>
      </c>
      <c r="C2800" t="s">
        <v>11</v>
      </c>
      <c r="D2800" t="s">
        <v>11</v>
      </c>
      <c r="E2800" t="s">
        <v>260</v>
      </c>
      <c r="F2800" t="s">
        <v>261</v>
      </c>
      <c r="G2800">
        <v>48917</v>
      </c>
      <c r="H2800">
        <v>0</v>
      </c>
      <c r="I2800">
        <v>6.4</v>
      </c>
      <c r="J2800">
        <v>12.62</v>
      </c>
    </row>
    <row r="2801" spans="1:10" x14ac:dyDescent="0.2">
      <c r="A2801" s="1">
        <v>44286</v>
      </c>
      <c r="B2801" t="s">
        <v>2959</v>
      </c>
      <c r="C2801" t="s">
        <v>11</v>
      </c>
      <c r="D2801" t="s">
        <v>11</v>
      </c>
      <c r="E2801" t="s">
        <v>12</v>
      </c>
      <c r="F2801" t="s">
        <v>16</v>
      </c>
      <c r="G2801">
        <v>39301</v>
      </c>
      <c r="H2801">
        <v>0</v>
      </c>
      <c r="I2801">
        <v>3.14</v>
      </c>
      <c r="J2801">
        <v>5.66</v>
      </c>
    </row>
    <row r="2802" spans="1:10" x14ac:dyDescent="0.2">
      <c r="A2802" s="1">
        <v>44286</v>
      </c>
      <c r="B2802" t="s">
        <v>2960</v>
      </c>
      <c r="C2802" t="s">
        <v>11</v>
      </c>
      <c r="D2802" t="s">
        <v>11</v>
      </c>
      <c r="E2802" t="s">
        <v>12</v>
      </c>
      <c r="F2802" t="s">
        <v>24</v>
      </c>
      <c r="G2802">
        <v>99324</v>
      </c>
      <c r="H2802">
        <v>0</v>
      </c>
      <c r="I2802">
        <v>2.39</v>
      </c>
      <c r="J2802">
        <v>8.7100000000000009</v>
      </c>
    </row>
    <row r="2803" spans="1:10" x14ac:dyDescent="0.2">
      <c r="A2803" s="1">
        <v>44286</v>
      </c>
      <c r="B2803" t="s">
        <v>2961</v>
      </c>
      <c r="C2803" t="s">
        <v>11</v>
      </c>
      <c r="D2803" t="s">
        <v>11</v>
      </c>
      <c r="E2803" t="s">
        <v>260</v>
      </c>
      <c r="F2803" t="s">
        <v>261</v>
      </c>
      <c r="G2803">
        <v>98229</v>
      </c>
      <c r="H2803">
        <v>0</v>
      </c>
      <c r="I2803">
        <v>4.6500000000000004</v>
      </c>
      <c r="J2803">
        <v>10.33</v>
      </c>
    </row>
    <row r="2804" spans="1:10" x14ac:dyDescent="0.2">
      <c r="A2804" s="1">
        <v>44286</v>
      </c>
      <c r="B2804" t="s">
        <v>2962</v>
      </c>
      <c r="C2804" t="s">
        <v>11</v>
      </c>
      <c r="D2804" t="s">
        <v>11</v>
      </c>
      <c r="E2804" t="s">
        <v>12</v>
      </c>
      <c r="F2804" t="s">
        <v>24</v>
      </c>
      <c r="G2804">
        <v>84606</v>
      </c>
      <c r="H2804">
        <v>0</v>
      </c>
      <c r="I2804">
        <v>0.76</v>
      </c>
      <c r="J2804">
        <v>7.79</v>
      </c>
    </row>
    <row r="2805" spans="1:10" x14ac:dyDescent="0.2">
      <c r="A2805" s="1">
        <v>44286</v>
      </c>
      <c r="B2805" t="s">
        <v>2963</v>
      </c>
      <c r="C2805" t="s">
        <v>11</v>
      </c>
      <c r="D2805" t="s">
        <v>11</v>
      </c>
      <c r="E2805" t="s">
        <v>12</v>
      </c>
      <c r="F2805" t="s">
        <v>24</v>
      </c>
      <c r="G2805">
        <v>95324</v>
      </c>
      <c r="H2805">
        <v>0</v>
      </c>
      <c r="I2805">
        <v>1.86</v>
      </c>
      <c r="J2805">
        <v>8.24</v>
      </c>
    </row>
    <row r="2806" spans="1:10" x14ac:dyDescent="0.2">
      <c r="A2806" s="1">
        <v>44286</v>
      </c>
      <c r="B2806" t="s">
        <v>2964</v>
      </c>
      <c r="C2806" t="s">
        <v>11</v>
      </c>
      <c r="D2806" t="s">
        <v>11</v>
      </c>
      <c r="E2806" t="s">
        <v>12</v>
      </c>
      <c r="F2806" t="s">
        <v>16</v>
      </c>
      <c r="G2806">
        <v>84651</v>
      </c>
      <c r="H2806">
        <v>0</v>
      </c>
      <c r="I2806">
        <v>1.34</v>
      </c>
      <c r="J2806">
        <v>3.46</v>
      </c>
    </row>
    <row r="2807" spans="1:10" x14ac:dyDescent="0.2">
      <c r="A2807" s="1">
        <v>44286</v>
      </c>
      <c r="B2807" t="s">
        <v>2965</v>
      </c>
      <c r="C2807" t="s">
        <v>11</v>
      </c>
      <c r="D2807" t="s">
        <v>11</v>
      </c>
      <c r="E2807" t="s">
        <v>12</v>
      </c>
      <c r="F2807" t="s">
        <v>24</v>
      </c>
      <c r="G2807">
        <v>84043</v>
      </c>
      <c r="H2807">
        <v>0</v>
      </c>
      <c r="I2807">
        <v>0.76</v>
      </c>
      <c r="J2807">
        <v>7.79</v>
      </c>
    </row>
    <row r="2808" spans="1:10" x14ac:dyDescent="0.2">
      <c r="A2808" s="1">
        <v>44286</v>
      </c>
      <c r="B2808" t="s">
        <v>2966</v>
      </c>
      <c r="C2808" t="s">
        <v>11</v>
      </c>
      <c r="D2808" t="s">
        <v>11</v>
      </c>
      <c r="E2808" t="s">
        <v>12</v>
      </c>
      <c r="F2808" t="s">
        <v>24</v>
      </c>
      <c r="G2808">
        <v>74006</v>
      </c>
      <c r="H2808">
        <v>0</v>
      </c>
      <c r="I2808">
        <v>2.25</v>
      </c>
      <c r="J2808">
        <v>8.85</v>
      </c>
    </row>
    <row r="2809" spans="1:10" x14ac:dyDescent="0.2">
      <c r="A2809" s="1">
        <v>44286</v>
      </c>
      <c r="B2809" t="s">
        <v>2967</v>
      </c>
      <c r="C2809" t="s">
        <v>11</v>
      </c>
      <c r="D2809" t="s">
        <v>11</v>
      </c>
      <c r="E2809" t="s">
        <v>12</v>
      </c>
      <c r="F2809" t="s">
        <v>24</v>
      </c>
      <c r="G2809">
        <v>84081</v>
      </c>
      <c r="H2809">
        <v>0</v>
      </c>
      <c r="I2809">
        <v>1.05</v>
      </c>
      <c r="J2809">
        <v>8</v>
      </c>
    </row>
    <row r="2810" spans="1:10" x14ac:dyDescent="0.2">
      <c r="A2810" s="1">
        <v>44286</v>
      </c>
      <c r="B2810" t="s">
        <v>2968</v>
      </c>
      <c r="C2810" t="s">
        <v>11</v>
      </c>
      <c r="D2810" t="s">
        <v>11</v>
      </c>
      <c r="E2810" t="s">
        <v>12</v>
      </c>
      <c r="F2810" t="s">
        <v>24</v>
      </c>
      <c r="G2810">
        <v>37212</v>
      </c>
      <c r="H2810">
        <v>0</v>
      </c>
      <c r="I2810">
        <v>3.82</v>
      </c>
      <c r="J2810">
        <v>9.68</v>
      </c>
    </row>
    <row r="2811" spans="1:10" x14ac:dyDescent="0.2">
      <c r="A2811" s="1">
        <v>44286</v>
      </c>
      <c r="B2811" t="s">
        <v>2969</v>
      </c>
      <c r="C2811" t="s">
        <v>11</v>
      </c>
      <c r="D2811" t="s">
        <v>11</v>
      </c>
      <c r="E2811" t="s">
        <v>260</v>
      </c>
      <c r="F2811" t="s">
        <v>261</v>
      </c>
      <c r="G2811">
        <v>93444</v>
      </c>
      <c r="H2811">
        <v>0</v>
      </c>
      <c r="I2811">
        <v>6.96</v>
      </c>
      <c r="J2811">
        <v>11.69</v>
      </c>
    </row>
    <row r="2812" spans="1:10" x14ac:dyDescent="0.2">
      <c r="A2812" s="1">
        <v>44286</v>
      </c>
      <c r="B2812" t="s">
        <v>2970</v>
      </c>
      <c r="C2812" t="s">
        <v>11</v>
      </c>
      <c r="D2812" t="s">
        <v>11</v>
      </c>
      <c r="E2812" t="s">
        <v>12</v>
      </c>
      <c r="F2812" t="s">
        <v>24</v>
      </c>
      <c r="G2812">
        <v>91406</v>
      </c>
      <c r="H2812">
        <v>0</v>
      </c>
      <c r="I2812">
        <v>2.39</v>
      </c>
      <c r="J2812">
        <v>8.7100000000000009</v>
      </c>
    </row>
    <row r="2813" spans="1:10" x14ac:dyDescent="0.2">
      <c r="A2813" s="1">
        <v>44286</v>
      </c>
      <c r="B2813" t="s">
        <v>2971</v>
      </c>
      <c r="C2813" t="s">
        <v>11</v>
      </c>
      <c r="D2813" t="s">
        <v>11</v>
      </c>
      <c r="E2813" t="s">
        <v>12</v>
      </c>
      <c r="F2813" t="s">
        <v>24</v>
      </c>
      <c r="G2813">
        <v>60056</v>
      </c>
      <c r="H2813">
        <v>0</v>
      </c>
      <c r="I2813">
        <v>2.27</v>
      </c>
      <c r="J2813">
        <v>9.68</v>
      </c>
    </row>
    <row r="2814" spans="1:10" x14ac:dyDescent="0.2">
      <c r="A2814" s="1">
        <v>44286</v>
      </c>
      <c r="B2814" t="s">
        <v>2972</v>
      </c>
      <c r="C2814" t="s">
        <v>11</v>
      </c>
      <c r="D2814" t="s">
        <v>11</v>
      </c>
      <c r="E2814" t="s">
        <v>12</v>
      </c>
      <c r="F2814" t="s">
        <v>24</v>
      </c>
      <c r="G2814">
        <v>84058</v>
      </c>
      <c r="H2814">
        <v>0</v>
      </c>
      <c r="I2814">
        <v>1.05</v>
      </c>
      <c r="J2814">
        <v>8</v>
      </c>
    </row>
    <row r="2815" spans="1:10" x14ac:dyDescent="0.2">
      <c r="A2815" s="1">
        <v>44287</v>
      </c>
      <c r="B2815" t="s">
        <v>2973</v>
      </c>
      <c r="C2815" t="s">
        <v>11</v>
      </c>
      <c r="D2815" t="s">
        <v>11</v>
      </c>
      <c r="E2815" t="s">
        <v>12</v>
      </c>
      <c r="F2815" t="s">
        <v>24</v>
      </c>
      <c r="G2815">
        <v>84601</v>
      </c>
      <c r="H2815">
        <v>0</v>
      </c>
      <c r="I2815">
        <v>1.05</v>
      </c>
      <c r="J2815">
        <v>8</v>
      </c>
    </row>
    <row r="2816" spans="1:10" x14ac:dyDescent="0.2">
      <c r="A2816" s="1">
        <v>44287</v>
      </c>
      <c r="B2816" t="s">
        <v>2974</v>
      </c>
      <c r="C2816" t="s">
        <v>11</v>
      </c>
      <c r="D2816" t="s">
        <v>11</v>
      </c>
      <c r="E2816" t="s">
        <v>12</v>
      </c>
      <c r="F2816" t="s">
        <v>16</v>
      </c>
      <c r="G2816">
        <v>91202</v>
      </c>
      <c r="H2816">
        <v>0</v>
      </c>
      <c r="I2816">
        <v>1.39</v>
      </c>
      <c r="J2816">
        <v>3.51</v>
      </c>
    </row>
    <row r="2817" spans="1:10" x14ac:dyDescent="0.2">
      <c r="A2817" s="1">
        <v>44287</v>
      </c>
      <c r="B2817" t="s">
        <v>2975</v>
      </c>
      <c r="C2817" t="s">
        <v>11</v>
      </c>
      <c r="D2817" t="s">
        <v>11</v>
      </c>
      <c r="E2817" t="s">
        <v>260</v>
      </c>
      <c r="F2817" t="s">
        <v>261</v>
      </c>
      <c r="G2817">
        <v>11756</v>
      </c>
      <c r="H2817">
        <v>0</v>
      </c>
      <c r="I2817">
        <v>16.690000000000001</v>
      </c>
      <c r="J2817">
        <v>18.93</v>
      </c>
    </row>
    <row r="2818" spans="1:10" x14ac:dyDescent="0.2">
      <c r="A2818" s="1">
        <v>44287</v>
      </c>
      <c r="B2818" t="s">
        <v>2976</v>
      </c>
      <c r="C2818" t="s">
        <v>11</v>
      </c>
      <c r="D2818" t="s">
        <v>11</v>
      </c>
      <c r="E2818" t="s">
        <v>12</v>
      </c>
      <c r="F2818" t="s">
        <v>16</v>
      </c>
      <c r="G2818">
        <v>84660</v>
      </c>
      <c r="H2818">
        <v>0</v>
      </c>
      <c r="I2818">
        <v>1.46</v>
      </c>
      <c r="J2818">
        <v>4.04</v>
      </c>
    </row>
    <row r="2819" spans="1:10" x14ac:dyDescent="0.2">
      <c r="A2819" s="1">
        <v>44287</v>
      </c>
      <c r="B2819" t="s">
        <v>2977</v>
      </c>
      <c r="C2819" t="s">
        <v>11</v>
      </c>
      <c r="D2819" t="s">
        <v>11</v>
      </c>
      <c r="E2819" t="s">
        <v>12</v>
      </c>
      <c r="F2819" t="s">
        <v>24</v>
      </c>
      <c r="G2819">
        <v>84606</v>
      </c>
      <c r="H2819">
        <v>0</v>
      </c>
      <c r="I2819">
        <v>0.76</v>
      </c>
      <c r="J2819">
        <v>7.79</v>
      </c>
    </row>
    <row r="2820" spans="1:10" x14ac:dyDescent="0.2">
      <c r="A2820" s="1">
        <v>44287</v>
      </c>
      <c r="B2820" t="s">
        <v>2978</v>
      </c>
      <c r="C2820" t="s">
        <v>11</v>
      </c>
      <c r="D2820" t="s">
        <v>11</v>
      </c>
      <c r="E2820" t="s">
        <v>12</v>
      </c>
      <c r="F2820" t="s">
        <v>24</v>
      </c>
      <c r="G2820">
        <v>73012</v>
      </c>
      <c r="H2820">
        <v>0</v>
      </c>
      <c r="I2820">
        <v>3.8</v>
      </c>
      <c r="J2820">
        <v>9</v>
      </c>
    </row>
    <row r="2821" spans="1:10" x14ac:dyDescent="0.2">
      <c r="A2821" s="1">
        <v>44287</v>
      </c>
      <c r="B2821" t="s">
        <v>2979</v>
      </c>
      <c r="C2821" t="s">
        <v>11</v>
      </c>
      <c r="D2821" t="s">
        <v>11</v>
      </c>
      <c r="E2821" t="s">
        <v>12</v>
      </c>
      <c r="F2821" t="s">
        <v>24</v>
      </c>
      <c r="G2821">
        <v>49099</v>
      </c>
      <c r="H2821">
        <v>0</v>
      </c>
      <c r="I2821">
        <v>3.82</v>
      </c>
      <c r="J2821">
        <v>9.68</v>
      </c>
    </row>
    <row r="2822" spans="1:10" x14ac:dyDescent="0.2">
      <c r="A2822" s="1">
        <v>44287</v>
      </c>
      <c r="B2822" t="s">
        <v>2980</v>
      </c>
      <c r="C2822" t="s">
        <v>11</v>
      </c>
      <c r="D2822" t="s">
        <v>11</v>
      </c>
      <c r="E2822" t="s">
        <v>12</v>
      </c>
      <c r="F2822" t="s">
        <v>24</v>
      </c>
      <c r="G2822">
        <v>89107</v>
      </c>
      <c r="H2822">
        <v>0</v>
      </c>
      <c r="I2822">
        <v>1.86</v>
      </c>
      <c r="J2822">
        <v>8.24</v>
      </c>
    </row>
    <row r="2823" spans="1:10" x14ac:dyDescent="0.2">
      <c r="A2823" s="1">
        <v>44287</v>
      </c>
      <c r="B2823" t="s">
        <v>2981</v>
      </c>
      <c r="C2823" t="s">
        <v>11</v>
      </c>
      <c r="D2823" t="s">
        <v>11</v>
      </c>
      <c r="E2823" t="s">
        <v>260</v>
      </c>
      <c r="F2823" t="s">
        <v>261</v>
      </c>
      <c r="G2823">
        <v>84097</v>
      </c>
      <c r="H2823">
        <v>0</v>
      </c>
      <c r="I2823">
        <v>3.07</v>
      </c>
      <c r="J2823">
        <v>8.3000000000000007</v>
      </c>
    </row>
    <row r="2824" spans="1:10" x14ac:dyDescent="0.2">
      <c r="A2824" s="1">
        <v>44287</v>
      </c>
      <c r="B2824" t="s">
        <v>2982</v>
      </c>
      <c r="C2824" t="s">
        <v>11</v>
      </c>
      <c r="D2824" t="s">
        <v>11</v>
      </c>
      <c r="E2824" t="s">
        <v>12</v>
      </c>
      <c r="F2824" t="s">
        <v>16</v>
      </c>
      <c r="G2824">
        <v>68107</v>
      </c>
      <c r="H2824">
        <v>0</v>
      </c>
      <c r="I2824">
        <v>1.38</v>
      </c>
      <c r="J2824">
        <v>3.57</v>
      </c>
    </row>
    <row r="2825" spans="1:10" x14ac:dyDescent="0.2">
      <c r="A2825" s="1">
        <v>44288</v>
      </c>
      <c r="B2825" t="s">
        <v>2983</v>
      </c>
      <c r="C2825" t="s">
        <v>11</v>
      </c>
      <c r="D2825" t="s">
        <v>11</v>
      </c>
      <c r="E2825" t="s">
        <v>12</v>
      </c>
      <c r="F2825" t="s">
        <v>24</v>
      </c>
      <c r="G2825">
        <v>17551</v>
      </c>
      <c r="H2825">
        <v>0</v>
      </c>
      <c r="I2825">
        <v>10.09</v>
      </c>
      <c r="J2825">
        <v>10.31</v>
      </c>
    </row>
    <row r="2826" spans="1:10" x14ac:dyDescent="0.2">
      <c r="A2826" s="1">
        <v>44288</v>
      </c>
      <c r="B2826" t="s">
        <v>2984</v>
      </c>
      <c r="C2826" t="s">
        <v>11</v>
      </c>
      <c r="D2826" t="s">
        <v>11</v>
      </c>
      <c r="E2826" t="s">
        <v>12</v>
      </c>
      <c r="F2826" t="s">
        <v>16</v>
      </c>
      <c r="G2826">
        <v>84015</v>
      </c>
      <c r="H2826">
        <v>0</v>
      </c>
      <c r="I2826">
        <v>1.46</v>
      </c>
      <c r="J2826">
        <v>4.04</v>
      </c>
    </row>
    <row r="2827" spans="1:10" x14ac:dyDescent="0.2">
      <c r="A2827" s="1">
        <v>44288</v>
      </c>
      <c r="B2827" t="s">
        <v>2985</v>
      </c>
      <c r="C2827" t="s">
        <v>11</v>
      </c>
      <c r="D2827" t="s">
        <v>11</v>
      </c>
      <c r="E2827" t="s">
        <v>260</v>
      </c>
      <c r="F2827" t="s">
        <v>261</v>
      </c>
      <c r="G2827">
        <v>76238</v>
      </c>
      <c r="H2827">
        <v>0</v>
      </c>
      <c r="I2827">
        <v>10.81</v>
      </c>
      <c r="J2827">
        <v>15.92</v>
      </c>
    </row>
    <row r="2828" spans="1:10" x14ac:dyDescent="0.2">
      <c r="A2828" s="1">
        <v>44288</v>
      </c>
      <c r="B2828" t="s">
        <v>2986</v>
      </c>
      <c r="C2828" t="s">
        <v>11</v>
      </c>
      <c r="D2828" t="s">
        <v>11</v>
      </c>
      <c r="E2828" t="s">
        <v>12</v>
      </c>
      <c r="F2828" t="s">
        <v>24</v>
      </c>
      <c r="G2828">
        <v>11756</v>
      </c>
      <c r="H2828">
        <v>0</v>
      </c>
      <c r="I2828">
        <v>10.09</v>
      </c>
      <c r="J2828">
        <v>10.31</v>
      </c>
    </row>
    <row r="2829" spans="1:10" x14ac:dyDescent="0.2">
      <c r="A2829" s="1">
        <v>44288</v>
      </c>
      <c r="B2829" t="s">
        <v>2987</v>
      </c>
      <c r="C2829" t="s">
        <v>11</v>
      </c>
      <c r="D2829" t="s">
        <v>11</v>
      </c>
      <c r="E2829" t="s">
        <v>12</v>
      </c>
      <c r="F2829" t="s">
        <v>16</v>
      </c>
      <c r="G2829">
        <v>94531</v>
      </c>
      <c r="H2829">
        <v>0</v>
      </c>
      <c r="I2829">
        <v>1.39</v>
      </c>
      <c r="J2829">
        <v>3.51</v>
      </c>
    </row>
    <row r="2830" spans="1:10" x14ac:dyDescent="0.2">
      <c r="A2830" s="1">
        <v>44288</v>
      </c>
      <c r="B2830" t="s">
        <v>2988</v>
      </c>
      <c r="C2830" t="s">
        <v>11</v>
      </c>
      <c r="D2830" t="s">
        <v>11</v>
      </c>
      <c r="E2830" t="s">
        <v>12</v>
      </c>
      <c r="F2830" t="s">
        <v>24</v>
      </c>
      <c r="G2830">
        <v>92505</v>
      </c>
      <c r="H2830">
        <v>0</v>
      </c>
      <c r="I2830">
        <v>3.04</v>
      </c>
      <c r="J2830">
        <v>8.7100000000000009</v>
      </c>
    </row>
    <row r="2831" spans="1:10" x14ac:dyDescent="0.2">
      <c r="A2831" s="1">
        <v>44288</v>
      </c>
      <c r="B2831" t="s">
        <v>2989</v>
      </c>
      <c r="C2831" t="s">
        <v>11</v>
      </c>
      <c r="D2831" t="s">
        <v>11</v>
      </c>
      <c r="E2831" t="s">
        <v>12</v>
      </c>
      <c r="F2831" t="s">
        <v>16</v>
      </c>
      <c r="G2831">
        <v>84093</v>
      </c>
      <c r="H2831">
        <v>0</v>
      </c>
      <c r="I2831">
        <v>1.34</v>
      </c>
      <c r="J2831">
        <v>3.46</v>
      </c>
    </row>
    <row r="2832" spans="1:10" x14ac:dyDescent="0.2">
      <c r="A2832" s="1">
        <v>44288</v>
      </c>
      <c r="B2832" t="s">
        <v>2990</v>
      </c>
      <c r="C2832" t="s">
        <v>11</v>
      </c>
      <c r="D2832" t="s">
        <v>11</v>
      </c>
      <c r="E2832" t="s">
        <v>12</v>
      </c>
      <c r="F2832" t="s">
        <v>16</v>
      </c>
      <c r="G2832">
        <v>97378</v>
      </c>
      <c r="H2832">
        <v>0</v>
      </c>
      <c r="I2832">
        <v>1.45</v>
      </c>
      <c r="J2832">
        <v>4.2</v>
      </c>
    </row>
    <row r="2833" spans="1:10" x14ac:dyDescent="0.2">
      <c r="A2833" s="1">
        <v>44288</v>
      </c>
      <c r="B2833" t="s">
        <v>2991</v>
      </c>
      <c r="C2833" t="s">
        <v>11</v>
      </c>
      <c r="D2833" t="s">
        <v>11</v>
      </c>
      <c r="E2833" t="s">
        <v>12</v>
      </c>
      <c r="F2833" t="s">
        <v>16</v>
      </c>
      <c r="G2833">
        <v>63367</v>
      </c>
      <c r="H2833">
        <v>0</v>
      </c>
      <c r="I2833">
        <v>1.32</v>
      </c>
      <c r="J2833">
        <v>4.38</v>
      </c>
    </row>
    <row r="2834" spans="1:10" x14ac:dyDescent="0.2">
      <c r="A2834" s="1">
        <v>44288</v>
      </c>
      <c r="B2834" t="s">
        <v>2992</v>
      </c>
      <c r="C2834" t="s">
        <v>11</v>
      </c>
      <c r="D2834" t="s">
        <v>11</v>
      </c>
      <c r="E2834" t="s">
        <v>12</v>
      </c>
      <c r="F2834" t="s">
        <v>24</v>
      </c>
      <c r="G2834">
        <v>93444</v>
      </c>
      <c r="H2834">
        <v>0</v>
      </c>
      <c r="I2834">
        <v>1.86</v>
      </c>
      <c r="J2834">
        <v>8.24</v>
      </c>
    </row>
    <row r="2835" spans="1:10" x14ac:dyDescent="0.2">
      <c r="A2835" s="1">
        <v>44288</v>
      </c>
      <c r="B2835" t="s">
        <v>2993</v>
      </c>
      <c r="C2835" t="s">
        <v>11</v>
      </c>
      <c r="D2835" t="s">
        <v>11</v>
      </c>
      <c r="E2835" t="s">
        <v>12</v>
      </c>
      <c r="F2835" t="s">
        <v>24</v>
      </c>
      <c r="G2835">
        <v>76017</v>
      </c>
      <c r="H2835">
        <v>0</v>
      </c>
      <c r="I2835">
        <v>2.25</v>
      </c>
      <c r="J2835">
        <v>8.85</v>
      </c>
    </row>
    <row r="2836" spans="1:10" x14ac:dyDescent="0.2">
      <c r="A2836" s="1">
        <v>44289</v>
      </c>
      <c r="B2836" t="s">
        <v>2994</v>
      </c>
      <c r="C2836" t="s">
        <v>11</v>
      </c>
      <c r="D2836" t="s">
        <v>11</v>
      </c>
      <c r="E2836" t="s">
        <v>12</v>
      </c>
      <c r="F2836" t="s">
        <v>16</v>
      </c>
      <c r="G2836">
        <v>11001</v>
      </c>
      <c r="H2836">
        <v>0</v>
      </c>
      <c r="I2836">
        <v>3.92</v>
      </c>
      <c r="J2836">
        <v>5.98</v>
      </c>
    </row>
    <row r="2837" spans="1:10" x14ac:dyDescent="0.2">
      <c r="A2837" s="1">
        <v>44289</v>
      </c>
      <c r="B2837" t="s">
        <v>2995</v>
      </c>
      <c r="C2837" t="s">
        <v>11</v>
      </c>
      <c r="D2837" t="s">
        <v>11</v>
      </c>
      <c r="E2837" t="s">
        <v>12</v>
      </c>
      <c r="F2837" t="s">
        <v>16</v>
      </c>
      <c r="G2837">
        <v>97378</v>
      </c>
      <c r="H2837">
        <v>0</v>
      </c>
      <c r="I2837">
        <v>1.38</v>
      </c>
      <c r="J2837">
        <v>3.57</v>
      </c>
    </row>
    <row r="2838" spans="1:10" x14ac:dyDescent="0.2">
      <c r="A2838" s="1">
        <v>44289</v>
      </c>
      <c r="B2838" t="s">
        <v>2996</v>
      </c>
      <c r="C2838" t="s">
        <v>11</v>
      </c>
      <c r="D2838" t="s">
        <v>11</v>
      </c>
      <c r="E2838" t="s">
        <v>12</v>
      </c>
      <c r="F2838" t="s">
        <v>24</v>
      </c>
      <c r="G2838">
        <v>77023</v>
      </c>
      <c r="H2838">
        <v>0</v>
      </c>
      <c r="I2838">
        <v>2.27</v>
      </c>
      <c r="J2838">
        <v>9.68</v>
      </c>
    </row>
    <row r="2839" spans="1:10" x14ac:dyDescent="0.2">
      <c r="A2839" s="1">
        <v>44289</v>
      </c>
      <c r="B2839" t="s">
        <v>2997</v>
      </c>
      <c r="C2839" t="s">
        <v>11</v>
      </c>
      <c r="D2839" t="s">
        <v>11</v>
      </c>
      <c r="E2839" t="s">
        <v>260</v>
      </c>
      <c r="F2839" t="s">
        <v>261</v>
      </c>
      <c r="G2839">
        <v>84097</v>
      </c>
      <c r="H2839">
        <v>0</v>
      </c>
      <c r="I2839">
        <v>3.49</v>
      </c>
      <c r="J2839">
        <v>8.32</v>
      </c>
    </row>
    <row r="2840" spans="1:10" x14ac:dyDescent="0.2">
      <c r="A2840" s="1">
        <v>44289</v>
      </c>
      <c r="B2840" t="s">
        <v>2998</v>
      </c>
      <c r="C2840" t="s">
        <v>11</v>
      </c>
      <c r="D2840" t="s">
        <v>11</v>
      </c>
      <c r="E2840" t="s">
        <v>12</v>
      </c>
      <c r="F2840" t="s">
        <v>24</v>
      </c>
      <c r="G2840">
        <v>96786</v>
      </c>
      <c r="H2840">
        <v>0</v>
      </c>
      <c r="I2840">
        <v>4.8899999999999997</v>
      </c>
      <c r="J2840">
        <v>10.31</v>
      </c>
    </row>
    <row r="2841" spans="1:10" x14ac:dyDescent="0.2">
      <c r="A2841" s="1">
        <v>44289</v>
      </c>
      <c r="B2841" t="s">
        <v>2999</v>
      </c>
      <c r="C2841" t="s">
        <v>11</v>
      </c>
      <c r="D2841" t="s">
        <v>11</v>
      </c>
      <c r="E2841" t="s">
        <v>12</v>
      </c>
      <c r="F2841" t="s">
        <v>24</v>
      </c>
      <c r="G2841">
        <v>93444</v>
      </c>
      <c r="H2841">
        <v>0</v>
      </c>
      <c r="I2841">
        <v>1.86</v>
      </c>
      <c r="J2841">
        <v>8.24</v>
      </c>
    </row>
    <row r="2842" spans="1:10" x14ac:dyDescent="0.2">
      <c r="A2842" s="1">
        <v>44290</v>
      </c>
      <c r="B2842" t="s">
        <v>3000</v>
      </c>
      <c r="C2842" t="s">
        <v>11</v>
      </c>
      <c r="D2842" t="s">
        <v>674</v>
      </c>
      <c r="E2842" t="s">
        <v>951</v>
      </c>
      <c r="F2842" t="s">
        <v>952</v>
      </c>
      <c r="G2842" t="s">
        <v>1214</v>
      </c>
      <c r="H2842">
        <v>38.18</v>
      </c>
      <c r="I2842">
        <v>98.55</v>
      </c>
      <c r="J2842">
        <v>38.18</v>
      </c>
    </row>
    <row r="2843" spans="1:10" x14ac:dyDescent="0.2">
      <c r="A2843" s="1">
        <v>44291</v>
      </c>
      <c r="B2843" t="s">
        <v>3001</v>
      </c>
      <c r="C2843" t="s">
        <v>11</v>
      </c>
      <c r="D2843" t="s">
        <v>11</v>
      </c>
      <c r="E2843" t="s">
        <v>12</v>
      </c>
      <c r="F2843" t="s">
        <v>24</v>
      </c>
      <c r="G2843">
        <v>28027</v>
      </c>
      <c r="H2843">
        <v>0</v>
      </c>
      <c r="I2843">
        <v>3.97</v>
      </c>
      <c r="J2843">
        <v>9.93</v>
      </c>
    </row>
    <row r="2844" spans="1:10" x14ac:dyDescent="0.2">
      <c r="A2844" s="1">
        <v>44291</v>
      </c>
      <c r="B2844" t="s">
        <v>3002</v>
      </c>
      <c r="C2844" t="s">
        <v>11</v>
      </c>
      <c r="D2844" t="s">
        <v>11</v>
      </c>
      <c r="E2844" t="s">
        <v>12</v>
      </c>
      <c r="F2844" t="s">
        <v>24</v>
      </c>
      <c r="G2844">
        <v>84041</v>
      </c>
      <c r="H2844">
        <v>0</v>
      </c>
      <c r="I2844">
        <v>1.45</v>
      </c>
      <c r="J2844">
        <v>8.1</v>
      </c>
    </row>
    <row r="2845" spans="1:10" x14ac:dyDescent="0.2">
      <c r="A2845" s="1">
        <v>44291</v>
      </c>
      <c r="B2845" t="s">
        <v>3003</v>
      </c>
      <c r="C2845" t="s">
        <v>11</v>
      </c>
      <c r="D2845" t="s">
        <v>11</v>
      </c>
      <c r="E2845" t="s">
        <v>12</v>
      </c>
      <c r="F2845" t="s">
        <v>24</v>
      </c>
      <c r="G2845" t="s">
        <v>2797</v>
      </c>
      <c r="H2845">
        <v>0</v>
      </c>
      <c r="I2845">
        <v>0.76</v>
      </c>
      <c r="J2845">
        <v>7.79</v>
      </c>
    </row>
    <row r="2846" spans="1:10" x14ac:dyDescent="0.2">
      <c r="A2846" s="1">
        <v>44291</v>
      </c>
      <c r="B2846" t="s">
        <v>3004</v>
      </c>
      <c r="C2846" t="s">
        <v>11</v>
      </c>
      <c r="D2846" t="s">
        <v>11</v>
      </c>
      <c r="E2846" t="s">
        <v>260</v>
      </c>
      <c r="F2846" t="s">
        <v>261</v>
      </c>
      <c r="G2846">
        <v>60056</v>
      </c>
      <c r="H2846">
        <v>0</v>
      </c>
      <c r="I2846">
        <v>3.32</v>
      </c>
      <c r="J2846">
        <v>9.6999999999999993</v>
      </c>
    </row>
    <row r="2847" spans="1:10" x14ac:dyDescent="0.2">
      <c r="A2847" s="1">
        <v>44291</v>
      </c>
      <c r="B2847" t="s">
        <v>3005</v>
      </c>
      <c r="C2847" t="s">
        <v>11</v>
      </c>
      <c r="D2847" t="s">
        <v>11</v>
      </c>
      <c r="E2847" t="s">
        <v>260</v>
      </c>
      <c r="F2847" t="s">
        <v>261</v>
      </c>
      <c r="G2847">
        <v>62959</v>
      </c>
      <c r="H2847">
        <v>0</v>
      </c>
      <c r="I2847">
        <v>4.92</v>
      </c>
      <c r="J2847">
        <v>12.33</v>
      </c>
    </row>
    <row r="2848" spans="1:10" x14ac:dyDescent="0.2">
      <c r="A2848" s="1">
        <v>44291</v>
      </c>
      <c r="B2848" t="s">
        <v>3006</v>
      </c>
      <c r="C2848" t="s">
        <v>11</v>
      </c>
      <c r="D2848" t="s">
        <v>11</v>
      </c>
      <c r="E2848" t="s">
        <v>12</v>
      </c>
      <c r="F2848" t="s">
        <v>24</v>
      </c>
      <c r="G2848">
        <v>90002</v>
      </c>
      <c r="H2848">
        <v>0</v>
      </c>
      <c r="I2848">
        <v>1.86</v>
      </c>
      <c r="J2848">
        <v>8.24</v>
      </c>
    </row>
    <row r="2849" spans="1:10" x14ac:dyDescent="0.2">
      <c r="A2849" s="1">
        <v>44291</v>
      </c>
      <c r="B2849" t="s">
        <v>3007</v>
      </c>
      <c r="C2849" t="s">
        <v>11</v>
      </c>
      <c r="D2849" t="s">
        <v>11</v>
      </c>
      <c r="E2849" t="s">
        <v>12</v>
      </c>
      <c r="F2849" t="s">
        <v>16</v>
      </c>
      <c r="G2849">
        <v>93444</v>
      </c>
      <c r="H2849">
        <v>0</v>
      </c>
      <c r="I2849">
        <v>1.0900000000000001</v>
      </c>
      <c r="J2849">
        <v>3.06</v>
      </c>
    </row>
    <row r="2850" spans="1:10" x14ac:dyDescent="0.2">
      <c r="A2850" s="1">
        <v>44291</v>
      </c>
      <c r="B2850" t="s">
        <v>3008</v>
      </c>
      <c r="C2850" t="s">
        <v>11</v>
      </c>
      <c r="D2850" t="s">
        <v>11</v>
      </c>
      <c r="E2850" t="s">
        <v>260</v>
      </c>
      <c r="F2850" t="s">
        <v>261</v>
      </c>
      <c r="G2850">
        <v>11756</v>
      </c>
      <c r="H2850">
        <v>0</v>
      </c>
      <c r="I2850">
        <v>10.47</v>
      </c>
      <c r="J2850">
        <v>15.91</v>
      </c>
    </row>
    <row r="2851" spans="1:10" x14ac:dyDescent="0.2">
      <c r="A2851" s="1">
        <v>44291</v>
      </c>
      <c r="B2851" t="s">
        <v>3009</v>
      </c>
      <c r="C2851" t="s">
        <v>11</v>
      </c>
      <c r="D2851" t="s">
        <v>11</v>
      </c>
      <c r="E2851" t="s">
        <v>12</v>
      </c>
      <c r="F2851" t="s">
        <v>24</v>
      </c>
      <c r="G2851">
        <v>95076</v>
      </c>
      <c r="H2851">
        <v>0</v>
      </c>
      <c r="I2851">
        <v>1.86</v>
      </c>
      <c r="J2851">
        <v>8.24</v>
      </c>
    </row>
    <row r="2852" spans="1:10" x14ac:dyDescent="0.2">
      <c r="A2852" s="1">
        <v>44291</v>
      </c>
      <c r="B2852" t="s">
        <v>3010</v>
      </c>
      <c r="C2852" t="s">
        <v>11</v>
      </c>
      <c r="D2852" t="s">
        <v>11</v>
      </c>
      <c r="E2852" t="s">
        <v>260</v>
      </c>
      <c r="F2852" t="s">
        <v>261</v>
      </c>
      <c r="G2852">
        <v>78701</v>
      </c>
      <c r="H2852">
        <v>0</v>
      </c>
      <c r="I2852">
        <v>3.32</v>
      </c>
      <c r="J2852">
        <v>9.6999999999999993</v>
      </c>
    </row>
    <row r="2853" spans="1:10" x14ac:dyDescent="0.2">
      <c r="A2853" s="1">
        <v>44291</v>
      </c>
      <c r="B2853" t="s">
        <v>3011</v>
      </c>
      <c r="C2853" t="s">
        <v>11</v>
      </c>
      <c r="D2853" t="s">
        <v>11</v>
      </c>
      <c r="E2853" t="s">
        <v>260</v>
      </c>
      <c r="F2853" t="s">
        <v>261</v>
      </c>
      <c r="G2853">
        <v>98026</v>
      </c>
      <c r="H2853">
        <v>0</v>
      </c>
      <c r="I2853">
        <v>3.86</v>
      </c>
      <c r="J2853">
        <v>12.16</v>
      </c>
    </row>
    <row r="2854" spans="1:10" x14ac:dyDescent="0.2">
      <c r="A2854" s="1">
        <v>44291</v>
      </c>
      <c r="B2854" t="s">
        <v>3012</v>
      </c>
      <c r="C2854" t="s">
        <v>11</v>
      </c>
      <c r="D2854" t="s">
        <v>11</v>
      </c>
      <c r="E2854" t="s">
        <v>260</v>
      </c>
      <c r="F2854" t="s">
        <v>261</v>
      </c>
      <c r="G2854">
        <v>98104</v>
      </c>
      <c r="H2854">
        <v>0</v>
      </c>
      <c r="I2854">
        <v>5.0199999999999996</v>
      </c>
      <c r="J2854">
        <v>12.55</v>
      </c>
    </row>
    <row r="2855" spans="1:10" x14ac:dyDescent="0.2">
      <c r="A2855" s="1">
        <v>44291</v>
      </c>
      <c r="B2855" t="s">
        <v>3013</v>
      </c>
      <c r="C2855" t="s">
        <v>11</v>
      </c>
      <c r="D2855" t="s">
        <v>11</v>
      </c>
      <c r="E2855" t="s">
        <v>12</v>
      </c>
      <c r="F2855" t="s">
        <v>24</v>
      </c>
      <c r="G2855">
        <v>73071</v>
      </c>
      <c r="H2855">
        <v>0</v>
      </c>
      <c r="I2855">
        <v>2.25</v>
      </c>
      <c r="J2855">
        <v>8.85</v>
      </c>
    </row>
    <row r="2856" spans="1:10" x14ac:dyDescent="0.2">
      <c r="A2856" s="1">
        <v>44291</v>
      </c>
      <c r="B2856" t="s">
        <v>3014</v>
      </c>
      <c r="C2856" t="s">
        <v>11</v>
      </c>
      <c r="D2856" t="s">
        <v>11</v>
      </c>
      <c r="E2856" t="s">
        <v>260</v>
      </c>
      <c r="F2856" t="s">
        <v>261</v>
      </c>
      <c r="G2856">
        <v>98229</v>
      </c>
      <c r="H2856">
        <v>0</v>
      </c>
      <c r="I2856">
        <v>3.86</v>
      </c>
      <c r="J2856">
        <v>12.16</v>
      </c>
    </row>
    <row r="2857" spans="1:10" x14ac:dyDescent="0.2">
      <c r="A2857" s="1">
        <v>44291</v>
      </c>
      <c r="B2857" t="s">
        <v>3015</v>
      </c>
      <c r="C2857" t="s">
        <v>11</v>
      </c>
      <c r="D2857" t="s">
        <v>11</v>
      </c>
      <c r="E2857" t="s">
        <v>260</v>
      </c>
      <c r="F2857" t="s">
        <v>261</v>
      </c>
      <c r="G2857">
        <v>78701</v>
      </c>
      <c r="H2857">
        <v>0</v>
      </c>
      <c r="I2857">
        <v>6.89</v>
      </c>
      <c r="J2857">
        <v>13.52</v>
      </c>
    </row>
    <row r="2858" spans="1:10" x14ac:dyDescent="0.2">
      <c r="A2858" s="1">
        <v>44291</v>
      </c>
      <c r="B2858" t="s">
        <v>3016</v>
      </c>
      <c r="C2858" t="s">
        <v>11</v>
      </c>
      <c r="D2858" t="s">
        <v>11</v>
      </c>
      <c r="E2858" t="s">
        <v>12</v>
      </c>
      <c r="F2858" t="s">
        <v>24</v>
      </c>
      <c r="G2858">
        <v>84606</v>
      </c>
      <c r="H2858">
        <v>0</v>
      </c>
      <c r="I2858">
        <v>1.45</v>
      </c>
      <c r="J2858">
        <v>8.1</v>
      </c>
    </row>
    <row r="2859" spans="1:10" x14ac:dyDescent="0.2">
      <c r="A2859" s="1">
        <v>44291</v>
      </c>
      <c r="B2859" t="s">
        <v>3017</v>
      </c>
      <c r="C2859" t="s">
        <v>11</v>
      </c>
      <c r="D2859" t="s">
        <v>11</v>
      </c>
      <c r="E2859" t="s">
        <v>12</v>
      </c>
      <c r="F2859" t="s">
        <v>24</v>
      </c>
      <c r="G2859">
        <v>99217</v>
      </c>
      <c r="H2859">
        <v>0</v>
      </c>
      <c r="I2859">
        <v>1.86</v>
      </c>
      <c r="J2859">
        <v>8.24</v>
      </c>
    </row>
    <row r="2860" spans="1:10" x14ac:dyDescent="0.2">
      <c r="A2860" s="1">
        <v>44292</v>
      </c>
      <c r="B2860" t="s">
        <v>3018</v>
      </c>
      <c r="C2860" t="s">
        <v>11</v>
      </c>
      <c r="D2860" t="s">
        <v>11</v>
      </c>
      <c r="E2860" t="s">
        <v>12</v>
      </c>
      <c r="F2860" t="s">
        <v>24</v>
      </c>
      <c r="G2860">
        <v>84057</v>
      </c>
      <c r="H2860">
        <v>0</v>
      </c>
      <c r="I2860">
        <v>0.76</v>
      </c>
      <c r="J2860">
        <v>7.79</v>
      </c>
    </row>
    <row r="2861" spans="1:10" x14ac:dyDescent="0.2">
      <c r="A2861" s="1">
        <v>44292</v>
      </c>
      <c r="B2861" t="s">
        <v>3019</v>
      </c>
      <c r="C2861" t="s">
        <v>11</v>
      </c>
      <c r="D2861" t="s">
        <v>11</v>
      </c>
      <c r="E2861" t="s">
        <v>260</v>
      </c>
      <c r="F2861" t="s">
        <v>261</v>
      </c>
      <c r="G2861">
        <v>73012</v>
      </c>
      <c r="H2861">
        <v>0</v>
      </c>
      <c r="I2861">
        <v>3.86</v>
      </c>
      <c r="J2861">
        <v>12.16</v>
      </c>
    </row>
    <row r="2862" spans="1:10" x14ac:dyDescent="0.2">
      <c r="A2862" s="1">
        <v>44292</v>
      </c>
      <c r="B2862" t="s">
        <v>3020</v>
      </c>
      <c r="C2862" t="s">
        <v>11</v>
      </c>
      <c r="D2862" t="s">
        <v>11</v>
      </c>
      <c r="E2862" t="s">
        <v>12</v>
      </c>
      <c r="F2862" t="s">
        <v>16</v>
      </c>
      <c r="G2862">
        <v>68107</v>
      </c>
      <c r="H2862">
        <v>0</v>
      </c>
      <c r="I2862">
        <v>1.38</v>
      </c>
      <c r="J2862">
        <v>3.57</v>
      </c>
    </row>
    <row r="2863" spans="1:10" x14ac:dyDescent="0.2">
      <c r="A2863" s="1">
        <v>44292</v>
      </c>
      <c r="B2863" t="s">
        <v>3021</v>
      </c>
      <c r="C2863" t="s">
        <v>11</v>
      </c>
      <c r="D2863" t="s">
        <v>11</v>
      </c>
      <c r="E2863" t="s">
        <v>12</v>
      </c>
      <c r="F2863" t="s">
        <v>16</v>
      </c>
      <c r="G2863">
        <v>84660</v>
      </c>
      <c r="H2863">
        <v>0</v>
      </c>
      <c r="I2863">
        <v>1.46</v>
      </c>
      <c r="J2863">
        <v>4.04</v>
      </c>
    </row>
    <row r="2864" spans="1:10" x14ac:dyDescent="0.2">
      <c r="A2864" s="1">
        <v>44292</v>
      </c>
      <c r="B2864" t="s">
        <v>3022</v>
      </c>
      <c r="C2864" t="s">
        <v>11</v>
      </c>
      <c r="D2864" t="s">
        <v>11</v>
      </c>
      <c r="E2864" t="s">
        <v>12</v>
      </c>
      <c r="F2864" t="s">
        <v>16</v>
      </c>
      <c r="G2864">
        <v>84660</v>
      </c>
      <c r="H2864">
        <v>0</v>
      </c>
      <c r="I2864">
        <v>1.46</v>
      </c>
      <c r="J2864">
        <v>4.04</v>
      </c>
    </row>
    <row r="2865" spans="1:10" x14ac:dyDescent="0.2">
      <c r="A2865" s="1">
        <v>44292</v>
      </c>
      <c r="B2865" t="s">
        <v>3023</v>
      </c>
      <c r="C2865" t="s">
        <v>11</v>
      </c>
      <c r="D2865" t="s">
        <v>11</v>
      </c>
      <c r="E2865" t="s">
        <v>12</v>
      </c>
      <c r="F2865" t="s">
        <v>24</v>
      </c>
      <c r="G2865">
        <v>84014</v>
      </c>
      <c r="H2865">
        <v>0</v>
      </c>
      <c r="I2865">
        <v>1.05</v>
      </c>
      <c r="J2865">
        <v>8</v>
      </c>
    </row>
    <row r="2866" spans="1:10" x14ac:dyDescent="0.2">
      <c r="A2866" s="1">
        <v>44292</v>
      </c>
      <c r="B2866" t="s">
        <v>3024</v>
      </c>
      <c r="C2866" t="s">
        <v>11</v>
      </c>
      <c r="D2866" t="s">
        <v>11</v>
      </c>
      <c r="E2866" t="s">
        <v>12</v>
      </c>
      <c r="F2866" t="s">
        <v>24</v>
      </c>
      <c r="G2866">
        <v>19143</v>
      </c>
      <c r="H2866">
        <v>0</v>
      </c>
      <c r="I2866">
        <v>10.09</v>
      </c>
      <c r="J2866">
        <v>10.31</v>
      </c>
    </row>
    <row r="2867" spans="1:10" x14ac:dyDescent="0.2">
      <c r="A2867" s="1">
        <v>44292</v>
      </c>
      <c r="B2867" t="s">
        <v>3025</v>
      </c>
      <c r="C2867" t="s">
        <v>11</v>
      </c>
      <c r="D2867" t="s">
        <v>11</v>
      </c>
      <c r="E2867" t="s">
        <v>12</v>
      </c>
      <c r="F2867" t="s">
        <v>16</v>
      </c>
      <c r="G2867">
        <v>93444</v>
      </c>
      <c r="H2867">
        <v>0</v>
      </c>
      <c r="I2867">
        <v>1.39</v>
      </c>
      <c r="J2867">
        <v>3.51</v>
      </c>
    </row>
    <row r="2868" spans="1:10" x14ac:dyDescent="0.2">
      <c r="A2868" s="1">
        <v>44292</v>
      </c>
      <c r="B2868" t="s">
        <v>3026</v>
      </c>
      <c r="C2868" t="s">
        <v>11</v>
      </c>
      <c r="D2868" t="s">
        <v>11</v>
      </c>
      <c r="E2868" t="s">
        <v>12</v>
      </c>
      <c r="F2868" t="s">
        <v>24</v>
      </c>
      <c r="G2868">
        <v>84606</v>
      </c>
      <c r="H2868">
        <v>0</v>
      </c>
      <c r="I2868">
        <v>0.76</v>
      </c>
      <c r="J2868">
        <v>7.79</v>
      </c>
    </row>
    <row r="2869" spans="1:10" x14ac:dyDescent="0.2">
      <c r="A2869" s="1">
        <v>44292</v>
      </c>
      <c r="B2869" t="s">
        <v>3027</v>
      </c>
      <c r="C2869" t="s">
        <v>11</v>
      </c>
      <c r="D2869" t="s">
        <v>11</v>
      </c>
      <c r="E2869" t="s">
        <v>12</v>
      </c>
      <c r="F2869" t="s">
        <v>16</v>
      </c>
      <c r="G2869">
        <v>11756</v>
      </c>
      <c r="H2869">
        <v>0</v>
      </c>
      <c r="I2869">
        <v>0.96</v>
      </c>
      <c r="J2869">
        <v>3.49</v>
      </c>
    </row>
    <row r="2870" spans="1:10" x14ac:dyDescent="0.2">
      <c r="A2870" s="1">
        <v>44294</v>
      </c>
      <c r="B2870" t="s">
        <v>3028</v>
      </c>
      <c r="C2870" t="s">
        <v>11</v>
      </c>
      <c r="D2870" t="s">
        <v>11</v>
      </c>
      <c r="E2870" t="s">
        <v>12</v>
      </c>
      <c r="F2870" t="s">
        <v>24</v>
      </c>
      <c r="G2870">
        <v>95624</v>
      </c>
      <c r="H2870">
        <v>0</v>
      </c>
      <c r="I2870">
        <v>1.86</v>
      </c>
      <c r="J2870">
        <v>8.24</v>
      </c>
    </row>
    <row r="2871" spans="1:10" x14ac:dyDescent="0.2">
      <c r="A2871" s="1">
        <v>44294</v>
      </c>
      <c r="B2871" t="s">
        <v>3029</v>
      </c>
      <c r="C2871" t="s">
        <v>11</v>
      </c>
      <c r="D2871" t="s">
        <v>11</v>
      </c>
      <c r="E2871" t="s">
        <v>12</v>
      </c>
      <c r="F2871" t="s">
        <v>24</v>
      </c>
      <c r="G2871">
        <v>86327</v>
      </c>
      <c r="H2871">
        <v>0</v>
      </c>
      <c r="I2871">
        <v>1.86</v>
      </c>
      <c r="J2871">
        <v>8.24</v>
      </c>
    </row>
    <row r="2872" spans="1:10" x14ac:dyDescent="0.2">
      <c r="A2872" s="1">
        <v>44295</v>
      </c>
      <c r="B2872" t="s">
        <v>3030</v>
      </c>
      <c r="C2872" t="s">
        <v>11</v>
      </c>
      <c r="D2872" t="s">
        <v>11</v>
      </c>
      <c r="E2872" t="s">
        <v>12</v>
      </c>
      <c r="F2872" t="s">
        <v>16</v>
      </c>
      <c r="G2872">
        <v>85747</v>
      </c>
      <c r="H2872">
        <v>0</v>
      </c>
      <c r="I2872">
        <v>2.98</v>
      </c>
      <c r="J2872">
        <v>5.27</v>
      </c>
    </row>
    <row r="2873" spans="1:10" x14ac:dyDescent="0.2">
      <c r="A2873" s="1">
        <v>44295</v>
      </c>
      <c r="B2873" t="s">
        <v>3031</v>
      </c>
      <c r="C2873" t="s">
        <v>11</v>
      </c>
      <c r="D2873" t="s">
        <v>11</v>
      </c>
      <c r="E2873" t="s">
        <v>12</v>
      </c>
      <c r="F2873" t="s">
        <v>24</v>
      </c>
      <c r="G2873">
        <v>78701</v>
      </c>
      <c r="H2873">
        <v>0</v>
      </c>
      <c r="I2873">
        <v>3.82</v>
      </c>
      <c r="J2873">
        <v>9.68</v>
      </c>
    </row>
    <row r="2874" spans="1:10" x14ac:dyDescent="0.2">
      <c r="A2874" s="1">
        <v>44295</v>
      </c>
      <c r="B2874" t="s">
        <v>3032</v>
      </c>
      <c r="C2874" t="s">
        <v>11</v>
      </c>
      <c r="D2874" t="s">
        <v>11</v>
      </c>
      <c r="E2874" t="s">
        <v>12</v>
      </c>
      <c r="F2874" t="s">
        <v>16</v>
      </c>
      <c r="G2874">
        <v>21409</v>
      </c>
      <c r="H2874">
        <v>0</v>
      </c>
      <c r="I2874">
        <v>3.92</v>
      </c>
      <c r="J2874">
        <v>5.98</v>
      </c>
    </row>
    <row r="2875" spans="1:10" x14ac:dyDescent="0.2">
      <c r="A2875" s="1">
        <v>44295</v>
      </c>
      <c r="B2875" t="s">
        <v>3033</v>
      </c>
      <c r="C2875" t="s">
        <v>11</v>
      </c>
      <c r="D2875" t="s">
        <v>11</v>
      </c>
      <c r="E2875" t="s">
        <v>12</v>
      </c>
      <c r="F2875" t="s">
        <v>24</v>
      </c>
      <c r="G2875">
        <v>60639</v>
      </c>
      <c r="H2875">
        <v>0</v>
      </c>
      <c r="I2875">
        <v>3.82</v>
      </c>
      <c r="J2875">
        <v>9.68</v>
      </c>
    </row>
    <row r="2876" spans="1:10" x14ac:dyDescent="0.2">
      <c r="A2876" s="1">
        <v>44295</v>
      </c>
      <c r="B2876" t="s">
        <v>3034</v>
      </c>
      <c r="C2876" t="s">
        <v>11</v>
      </c>
      <c r="D2876" t="s">
        <v>11</v>
      </c>
      <c r="E2876" t="s">
        <v>12</v>
      </c>
      <c r="F2876" t="s">
        <v>16</v>
      </c>
      <c r="G2876">
        <v>98229</v>
      </c>
      <c r="H2876">
        <v>0</v>
      </c>
      <c r="I2876">
        <v>1.45</v>
      </c>
      <c r="J2876">
        <v>4.2</v>
      </c>
    </row>
    <row r="2877" spans="1:10" x14ac:dyDescent="0.2">
      <c r="A2877" s="1">
        <v>44295</v>
      </c>
      <c r="B2877" t="s">
        <v>3035</v>
      </c>
      <c r="C2877" t="s">
        <v>11</v>
      </c>
      <c r="D2877" t="s">
        <v>11</v>
      </c>
      <c r="E2877" t="s">
        <v>12</v>
      </c>
      <c r="F2877" t="s">
        <v>24</v>
      </c>
      <c r="G2877">
        <v>11001</v>
      </c>
      <c r="H2877">
        <v>0</v>
      </c>
      <c r="I2877">
        <v>4.8899999999999997</v>
      </c>
      <c r="J2877">
        <v>10.31</v>
      </c>
    </row>
    <row r="2878" spans="1:10" x14ac:dyDescent="0.2">
      <c r="A2878" s="1">
        <v>44295</v>
      </c>
      <c r="B2878" t="s">
        <v>3036</v>
      </c>
      <c r="C2878" t="s">
        <v>11</v>
      </c>
      <c r="D2878" t="s">
        <v>11</v>
      </c>
      <c r="E2878" t="s">
        <v>12</v>
      </c>
      <c r="F2878" t="s">
        <v>16</v>
      </c>
      <c r="G2878">
        <v>80919</v>
      </c>
      <c r="H2878">
        <v>0</v>
      </c>
      <c r="I2878">
        <v>1.39</v>
      </c>
      <c r="J2878">
        <v>3.51</v>
      </c>
    </row>
    <row r="2879" spans="1:10" x14ac:dyDescent="0.2">
      <c r="A2879" s="1">
        <v>44295</v>
      </c>
      <c r="B2879" t="s">
        <v>3037</v>
      </c>
      <c r="C2879" t="s">
        <v>11</v>
      </c>
      <c r="D2879" t="s">
        <v>11</v>
      </c>
      <c r="E2879" t="s">
        <v>12</v>
      </c>
      <c r="F2879" t="s">
        <v>16</v>
      </c>
      <c r="G2879">
        <v>84057</v>
      </c>
      <c r="H2879">
        <v>0</v>
      </c>
      <c r="I2879">
        <v>1.46</v>
      </c>
      <c r="J2879">
        <v>4.04</v>
      </c>
    </row>
    <row r="2880" spans="1:10" x14ac:dyDescent="0.2">
      <c r="A2880" s="1">
        <v>44297</v>
      </c>
      <c r="B2880" t="s">
        <v>3038</v>
      </c>
      <c r="C2880" t="s">
        <v>11</v>
      </c>
      <c r="D2880" t="s">
        <v>11</v>
      </c>
      <c r="E2880" t="s">
        <v>12</v>
      </c>
      <c r="F2880" t="s">
        <v>24</v>
      </c>
      <c r="G2880">
        <v>85379</v>
      </c>
      <c r="H2880">
        <v>0</v>
      </c>
      <c r="I2880">
        <v>1.86</v>
      </c>
      <c r="J2880">
        <v>8.24</v>
      </c>
    </row>
    <row r="2881" spans="1:10" x14ac:dyDescent="0.2">
      <c r="A2881" s="1">
        <v>44297</v>
      </c>
      <c r="B2881" t="s">
        <v>3039</v>
      </c>
      <c r="C2881" t="s">
        <v>11</v>
      </c>
      <c r="D2881" t="s">
        <v>11</v>
      </c>
      <c r="E2881" t="s">
        <v>12</v>
      </c>
      <c r="F2881" t="s">
        <v>24</v>
      </c>
      <c r="G2881">
        <v>85747</v>
      </c>
      <c r="H2881">
        <v>0</v>
      </c>
      <c r="I2881">
        <v>1.86</v>
      </c>
      <c r="J2881">
        <v>8.24</v>
      </c>
    </row>
    <row r="2882" spans="1:10" x14ac:dyDescent="0.2">
      <c r="A2882" s="1">
        <v>44297</v>
      </c>
      <c r="B2882" t="s">
        <v>3040</v>
      </c>
      <c r="C2882" t="s">
        <v>11</v>
      </c>
      <c r="D2882" t="s">
        <v>11</v>
      </c>
      <c r="E2882" t="s">
        <v>12</v>
      </c>
      <c r="F2882" t="s">
        <v>16</v>
      </c>
      <c r="G2882">
        <v>28027</v>
      </c>
      <c r="H2882">
        <v>0</v>
      </c>
      <c r="I2882">
        <v>1.41</v>
      </c>
      <c r="J2882">
        <v>3.69</v>
      </c>
    </row>
    <row r="2883" spans="1:10" x14ac:dyDescent="0.2">
      <c r="A2883" s="1">
        <v>44297</v>
      </c>
      <c r="B2883" t="s">
        <v>3041</v>
      </c>
      <c r="C2883" t="s">
        <v>11</v>
      </c>
      <c r="D2883" t="s">
        <v>11</v>
      </c>
      <c r="E2883" t="s">
        <v>12</v>
      </c>
      <c r="F2883" t="s">
        <v>24</v>
      </c>
      <c r="G2883">
        <v>93444</v>
      </c>
      <c r="H2883">
        <v>0</v>
      </c>
      <c r="I2883">
        <v>1.86</v>
      </c>
      <c r="J2883">
        <v>8.24</v>
      </c>
    </row>
    <row r="2884" spans="1:10" x14ac:dyDescent="0.2">
      <c r="A2884" s="1">
        <v>44297</v>
      </c>
      <c r="B2884" t="s">
        <v>3042</v>
      </c>
      <c r="C2884" t="s">
        <v>11</v>
      </c>
      <c r="D2884" t="s">
        <v>11</v>
      </c>
      <c r="E2884" t="s">
        <v>12</v>
      </c>
      <c r="F2884" t="s">
        <v>24</v>
      </c>
      <c r="G2884">
        <v>84097</v>
      </c>
      <c r="H2884">
        <v>0</v>
      </c>
      <c r="I2884">
        <v>1.05</v>
      </c>
      <c r="J2884">
        <v>8</v>
      </c>
    </row>
    <row r="2885" spans="1:10" x14ac:dyDescent="0.2">
      <c r="A2885" s="1">
        <v>44297</v>
      </c>
      <c r="B2885" t="s">
        <v>3043</v>
      </c>
      <c r="C2885" t="s">
        <v>11</v>
      </c>
      <c r="D2885" t="s">
        <v>11</v>
      </c>
      <c r="E2885" t="s">
        <v>12</v>
      </c>
      <c r="F2885" t="s">
        <v>16</v>
      </c>
      <c r="G2885">
        <v>94531</v>
      </c>
      <c r="H2885">
        <v>0</v>
      </c>
      <c r="I2885">
        <v>1.39</v>
      </c>
      <c r="J2885">
        <v>3.51</v>
      </c>
    </row>
    <row r="2886" spans="1:10" x14ac:dyDescent="0.2">
      <c r="A2886" s="1">
        <v>44297</v>
      </c>
      <c r="B2886" t="s">
        <v>3044</v>
      </c>
      <c r="C2886" t="s">
        <v>11</v>
      </c>
      <c r="D2886" t="s">
        <v>11</v>
      </c>
      <c r="E2886" t="s">
        <v>12</v>
      </c>
      <c r="F2886" t="s">
        <v>24</v>
      </c>
      <c r="G2886">
        <v>60517</v>
      </c>
      <c r="H2886">
        <v>0</v>
      </c>
      <c r="I2886">
        <v>2.27</v>
      </c>
      <c r="J2886">
        <v>9.68</v>
      </c>
    </row>
    <row r="2887" spans="1:10" x14ac:dyDescent="0.2">
      <c r="A2887" s="1">
        <v>44297</v>
      </c>
      <c r="B2887" t="s">
        <v>3045</v>
      </c>
      <c r="C2887" t="s">
        <v>11</v>
      </c>
      <c r="D2887" t="s">
        <v>11</v>
      </c>
      <c r="E2887" t="s">
        <v>12</v>
      </c>
      <c r="F2887" t="s">
        <v>16</v>
      </c>
      <c r="G2887">
        <v>64014</v>
      </c>
      <c r="H2887">
        <v>0</v>
      </c>
      <c r="I2887">
        <v>1.38</v>
      </c>
      <c r="J2887">
        <v>3.57</v>
      </c>
    </row>
    <row r="2888" spans="1:10" x14ac:dyDescent="0.2">
      <c r="A2888" s="1">
        <v>44300</v>
      </c>
      <c r="B2888" t="s">
        <v>3046</v>
      </c>
      <c r="C2888" t="s">
        <v>11</v>
      </c>
      <c r="D2888" t="s">
        <v>11</v>
      </c>
      <c r="E2888" t="s">
        <v>12</v>
      </c>
      <c r="F2888" t="s">
        <v>24</v>
      </c>
      <c r="G2888">
        <v>85747</v>
      </c>
      <c r="H2888">
        <v>0</v>
      </c>
      <c r="I2888">
        <v>2.39</v>
      </c>
      <c r="J2888">
        <v>8.7100000000000009</v>
      </c>
    </row>
    <row r="2889" spans="1:10" x14ac:dyDescent="0.2">
      <c r="A2889" s="1">
        <v>44301</v>
      </c>
      <c r="B2889" t="s">
        <v>3047</v>
      </c>
      <c r="C2889" t="s">
        <v>11</v>
      </c>
      <c r="D2889" t="s">
        <v>11</v>
      </c>
      <c r="E2889" t="s">
        <v>12</v>
      </c>
      <c r="F2889" t="s">
        <v>24</v>
      </c>
      <c r="G2889">
        <v>84067</v>
      </c>
      <c r="H2889">
        <v>0</v>
      </c>
      <c r="I2889">
        <v>1.05</v>
      </c>
      <c r="J2889">
        <v>8</v>
      </c>
    </row>
    <row r="2890" spans="1:10" x14ac:dyDescent="0.2">
      <c r="A2890" s="1">
        <v>44305</v>
      </c>
      <c r="B2890" t="s">
        <v>3048</v>
      </c>
      <c r="C2890" t="s">
        <v>11</v>
      </c>
      <c r="D2890" t="s">
        <v>11</v>
      </c>
      <c r="E2890" t="s">
        <v>12</v>
      </c>
      <c r="F2890" t="s">
        <v>16</v>
      </c>
      <c r="G2890">
        <v>85308</v>
      </c>
      <c r="H2890">
        <v>0</v>
      </c>
      <c r="I2890">
        <v>1.39</v>
      </c>
      <c r="J2890">
        <v>3.51</v>
      </c>
    </row>
    <row r="2891" spans="1:10" x14ac:dyDescent="0.2">
      <c r="A2891" s="1">
        <v>44305</v>
      </c>
      <c r="B2891" t="s">
        <v>3049</v>
      </c>
      <c r="C2891" t="s">
        <v>11</v>
      </c>
      <c r="D2891" t="s">
        <v>11</v>
      </c>
      <c r="E2891" t="s">
        <v>12</v>
      </c>
      <c r="F2891" t="s">
        <v>24</v>
      </c>
      <c r="G2891">
        <v>80221</v>
      </c>
      <c r="H2891">
        <v>0</v>
      </c>
      <c r="I2891">
        <v>1.86</v>
      </c>
      <c r="J2891">
        <v>8.24</v>
      </c>
    </row>
    <row r="2892" spans="1:10" x14ac:dyDescent="0.2">
      <c r="A2892" s="1">
        <v>44305</v>
      </c>
      <c r="B2892" t="s">
        <v>3050</v>
      </c>
      <c r="C2892" t="s">
        <v>11</v>
      </c>
      <c r="D2892" t="s">
        <v>11</v>
      </c>
      <c r="E2892" t="s">
        <v>12</v>
      </c>
      <c r="F2892" t="s">
        <v>24</v>
      </c>
      <c r="G2892">
        <v>84062</v>
      </c>
      <c r="H2892">
        <v>0</v>
      </c>
      <c r="I2892">
        <v>1.45</v>
      </c>
      <c r="J2892">
        <v>8.1</v>
      </c>
    </row>
    <row r="2893" spans="1:10" x14ac:dyDescent="0.2">
      <c r="A2893" s="1">
        <v>44305</v>
      </c>
      <c r="B2893" t="s">
        <v>3051</v>
      </c>
      <c r="C2893" t="s">
        <v>11</v>
      </c>
      <c r="D2893" t="s">
        <v>11</v>
      </c>
      <c r="E2893" t="s">
        <v>12</v>
      </c>
      <c r="F2893" t="s">
        <v>16</v>
      </c>
      <c r="G2893" s="2" t="s">
        <v>1821</v>
      </c>
      <c r="H2893">
        <v>0</v>
      </c>
      <c r="I2893">
        <v>1.27</v>
      </c>
      <c r="J2893">
        <v>4.68</v>
      </c>
    </row>
    <row r="2894" spans="1:10" x14ac:dyDescent="0.2">
      <c r="A2894" s="1">
        <v>44305</v>
      </c>
      <c r="B2894" t="s">
        <v>3052</v>
      </c>
      <c r="C2894" t="s">
        <v>11</v>
      </c>
      <c r="D2894" t="s">
        <v>11</v>
      </c>
      <c r="E2894" t="s">
        <v>12</v>
      </c>
      <c r="F2894" t="s">
        <v>24</v>
      </c>
      <c r="G2894">
        <v>84067</v>
      </c>
      <c r="H2894">
        <v>0</v>
      </c>
      <c r="I2894">
        <v>0.76</v>
      </c>
      <c r="J2894">
        <v>7.79</v>
      </c>
    </row>
    <row r="2895" spans="1:10" x14ac:dyDescent="0.2">
      <c r="A2895" s="1">
        <v>44305</v>
      </c>
      <c r="B2895" t="s">
        <v>3053</v>
      </c>
      <c r="C2895" t="s">
        <v>11</v>
      </c>
      <c r="D2895" t="s">
        <v>11</v>
      </c>
      <c r="E2895" t="s">
        <v>12</v>
      </c>
      <c r="F2895" t="s">
        <v>16</v>
      </c>
      <c r="G2895">
        <v>37212</v>
      </c>
      <c r="H2895">
        <v>0</v>
      </c>
      <c r="I2895">
        <v>1.42</v>
      </c>
      <c r="J2895">
        <v>3.58</v>
      </c>
    </row>
    <row r="2896" spans="1:10" x14ac:dyDescent="0.2">
      <c r="A2896" s="1">
        <v>44307</v>
      </c>
      <c r="B2896" t="s">
        <v>3054</v>
      </c>
      <c r="C2896" t="s">
        <v>11</v>
      </c>
      <c r="D2896" t="s">
        <v>11</v>
      </c>
      <c r="E2896" t="s">
        <v>260</v>
      </c>
      <c r="F2896" t="s">
        <v>261</v>
      </c>
      <c r="G2896">
        <v>23503</v>
      </c>
      <c r="H2896">
        <v>0</v>
      </c>
      <c r="I2896">
        <v>7.23</v>
      </c>
      <c r="J2896">
        <v>11.35</v>
      </c>
    </row>
    <row r="2897" spans="1:10" x14ac:dyDescent="0.2">
      <c r="A2897" s="1">
        <v>44308</v>
      </c>
      <c r="B2897" t="s">
        <v>3055</v>
      </c>
      <c r="C2897" t="s">
        <v>11</v>
      </c>
      <c r="D2897" t="s">
        <v>11</v>
      </c>
      <c r="E2897" t="s">
        <v>260</v>
      </c>
      <c r="F2897" t="s">
        <v>261</v>
      </c>
      <c r="G2897" s="2" t="s">
        <v>3056</v>
      </c>
      <c r="H2897">
        <v>0</v>
      </c>
      <c r="I2897">
        <v>7.61</v>
      </c>
      <c r="J2897">
        <v>14.57</v>
      </c>
    </row>
    <row r="2898" spans="1:10" x14ac:dyDescent="0.2">
      <c r="A2898" s="1">
        <v>44308</v>
      </c>
      <c r="B2898" t="s">
        <v>3057</v>
      </c>
      <c r="C2898" t="s">
        <v>11</v>
      </c>
      <c r="D2898" t="s">
        <v>11</v>
      </c>
      <c r="E2898" t="s">
        <v>12</v>
      </c>
      <c r="F2898" t="s">
        <v>24</v>
      </c>
      <c r="G2898" s="2" t="s">
        <v>3058</v>
      </c>
      <c r="H2898">
        <v>0</v>
      </c>
      <c r="I2898">
        <v>5.52</v>
      </c>
      <c r="J2898">
        <v>28.93</v>
      </c>
    </row>
    <row r="2899" spans="1:10" x14ac:dyDescent="0.2">
      <c r="A2899" s="1">
        <v>44309</v>
      </c>
      <c r="B2899" t="s">
        <v>3059</v>
      </c>
      <c r="C2899" t="s">
        <v>11</v>
      </c>
      <c r="D2899" t="s">
        <v>11</v>
      </c>
      <c r="E2899" t="s">
        <v>12</v>
      </c>
      <c r="F2899" t="s">
        <v>24</v>
      </c>
      <c r="G2899">
        <v>12725</v>
      </c>
      <c r="H2899">
        <v>0</v>
      </c>
      <c r="I2899">
        <v>10.09</v>
      </c>
      <c r="J2899">
        <v>10.31</v>
      </c>
    </row>
    <row r="2900" spans="1:10" x14ac:dyDescent="0.2">
      <c r="A2900" s="1">
        <v>44309</v>
      </c>
      <c r="B2900" t="s">
        <v>3060</v>
      </c>
      <c r="C2900" t="s">
        <v>11</v>
      </c>
      <c r="D2900" t="s">
        <v>11</v>
      </c>
      <c r="E2900" t="s">
        <v>12</v>
      </c>
      <c r="F2900" t="s">
        <v>24</v>
      </c>
      <c r="G2900">
        <v>84081</v>
      </c>
      <c r="H2900">
        <v>0</v>
      </c>
      <c r="I2900">
        <v>0.76</v>
      </c>
      <c r="J2900">
        <v>7.79</v>
      </c>
    </row>
    <row r="2901" spans="1:10" x14ac:dyDescent="0.2">
      <c r="A2901" s="1">
        <v>44309</v>
      </c>
      <c r="B2901" t="s">
        <v>3061</v>
      </c>
      <c r="C2901" t="s">
        <v>11</v>
      </c>
      <c r="D2901" t="s">
        <v>11</v>
      </c>
      <c r="E2901" t="s">
        <v>12</v>
      </c>
      <c r="F2901" t="s">
        <v>24</v>
      </c>
      <c r="G2901">
        <v>84005</v>
      </c>
      <c r="H2901">
        <v>0</v>
      </c>
      <c r="I2901">
        <v>0.76</v>
      </c>
      <c r="J2901">
        <v>7.79</v>
      </c>
    </row>
    <row r="2902" spans="1:10" x14ac:dyDescent="0.2">
      <c r="A2902" s="1">
        <v>44309</v>
      </c>
      <c r="B2902" t="s">
        <v>3062</v>
      </c>
      <c r="C2902" t="s">
        <v>11</v>
      </c>
      <c r="D2902" t="s">
        <v>674</v>
      </c>
      <c r="E2902" t="s">
        <v>951</v>
      </c>
      <c r="F2902" t="s">
        <v>952</v>
      </c>
      <c r="G2902" t="s">
        <v>3063</v>
      </c>
      <c r="H2902">
        <v>29.01</v>
      </c>
      <c r="I2902">
        <v>75.260000000000005</v>
      </c>
      <c r="J2902">
        <v>29.01</v>
      </c>
    </row>
    <row r="2903" spans="1:10" x14ac:dyDescent="0.2">
      <c r="A2903" s="1">
        <v>44309</v>
      </c>
      <c r="B2903" t="s">
        <v>3064</v>
      </c>
      <c r="C2903" t="s">
        <v>11</v>
      </c>
      <c r="D2903" t="s">
        <v>11</v>
      </c>
      <c r="E2903" t="s">
        <v>260</v>
      </c>
      <c r="F2903" t="s">
        <v>261</v>
      </c>
      <c r="G2903">
        <v>98501</v>
      </c>
      <c r="H2903">
        <v>0</v>
      </c>
      <c r="I2903">
        <v>8.85</v>
      </c>
      <c r="J2903">
        <v>10.130000000000001</v>
      </c>
    </row>
    <row r="2904" spans="1:10" x14ac:dyDescent="0.2">
      <c r="A2904" s="1">
        <v>44309</v>
      </c>
      <c r="B2904" t="s">
        <v>3065</v>
      </c>
      <c r="C2904" t="s">
        <v>11</v>
      </c>
      <c r="D2904" t="s">
        <v>11</v>
      </c>
      <c r="E2904" t="s">
        <v>12</v>
      </c>
      <c r="F2904" t="s">
        <v>16</v>
      </c>
      <c r="G2904">
        <v>84790</v>
      </c>
      <c r="H2904">
        <v>0</v>
      </c>
      <c r="I2904">
        <v>1.46</v>
      </c>
      <c r="J2904">
        <v>4.04</v>
      </c>
    </row>
    <row r="2905" spans="1:10" x14ac:dyDescent="0.2">
      <c r="A2905" s="1">
        <v>44309</v>
      </c>
      <c r="B2905" t="s">
        <v>3066</v>
      </c>
      <c r="C2905" t="s">
        <v>11</v>
      </c>
      <c r="D2905" t="s">
        <v>11</v>
      </c>
      <c r="E2905" t="s">
        <v>12</v>
      </c>
      <c r="F2905" t="s">
        <v>16</v>
      </c>
      <c r="G2905" t="s">
        <v>2108</v>
      </c>
      <c r="H2905">
        <v>0</v>
      </c>
      <c r="I2905">
        <v>3.92</v>
      </c>
      <c r="J2905">
        <v>5.98</v>
      </c>
    </row>
    <row r="2906" spans="1:10" x14ac:dyDescent="0.2">
      <c r="A2906" s="1">
        <v>44309</v>
      </c>
      <c r="B2906" t="s">
        <v>3067</v>
      </c>
      <c r="C2906" t="s">
        <v>11</v>
      </c>
      <c r="D2906" t="s">
        <v>11</v>
      </c>
      <c r="E2906" t="s">
        <v>12</v>
      </c>
      <c r="F2906" t="s">
        <v>24</v>
      </c>
      <c r="G2906">
        <v>98942</v>
      </c>
      <c r="H2906">
        <v>0</v>
      </c>
      <c r="I2906">
        <v>3.8</v>
      </c>
      <c r="J2906">
        <v>9</v>
      </c>
    </row>
    <row r="2907" spans="1:10" x14ac:dyDescent="0.2">
      <c r="A2907" s="1">
        <v>44315</v>
      </c>
      <c r="B2907" t="s">
        <v>3068</v>
      </c>
      <c r="C2907" t="s">
        <v>11</v>
      </c>
      <c r="D2907" t="s">
        <v>11</v>
      </c>
      <c r="E2907" t="s">
        <v>12</v>
      </c>
      <c r="F2907" t="s">
        <v>24</v>
      </c>
      <c r="G2907">
        <v>84601</v>
      </c>
      <c r="H2907">
        <v>0</v>
      </c>
      <c r="I2907">
        <v>0.76</v>
      </c>
      <c r="J2907">
        <v>7.79</v>
      </c>
    </row>
    <row r="2908" spans="1:10" x14ac:dyDescent="0.2">
      <c r="A2908" s="1">
        <v>44315</v>
      </c>
      <c r="B2908" t="s">
        <v>3069</v>
      </c>
      <c r="C2908" t="s">
        <v>11</v>
      </c>
      <c r="D2908" t="s">
        <v>11</v>
      </c>
      <c r="E2908" t="s">
        <v>12</v>
      </c>
      <c r="F2908" t="s">
        <v>16</v>
      </c>
      <c r="G2908">
        <v>21217</v>
      </c>
      <c r="H2908">
        <v>0</v>
      </c>
      <c r="I2908">
        <v>1.27</v>
      </c>
      <c r="J2908">
        <v>4.68</v>
      </c>
    </row>
    <row r="2909" spans="1:10" x14ac:dyDescent="0.2">
      <c r="A2909" s="1">
        <v>44315</v>
      </c>
      <c r="B2909" t="s">
        <v>3070</v>
      </c>
      <c r="C2909" t="s">
        <v>11</v>
      </c>
      <c r="D2909" t="s">
        <v>11</v>
      </c>
      <c r="E2909" t="s">
        <v>12</v>
      </c>
      <c r="F2909" t="s">
        <v>16</v>
      </c>
      <c r="G2909">
        <v>31522</v>
      </c>
      <c r="H2909">
        <v>0</v>
      </c>
      <c r="I2909">
        <v>3.29</v>
      </c>
      <c r="J2909">
        <v>5.81</v>
      </c>
    </row>
    <row r="2910" spans="1:10" x14ac:dyDescent="0.2">
      <c r="A2910" s="1">
        <v>44315</v>
      </c>
      <c r="B2910" t="s">
        <v>3071</v>
      </c>
      <c r="C2910" t="s">
        <v>11</v>
      </c>
      <c r="D2910" t="s">
        <v>11</v>
      </c>
      <c r="E2910" t="s">
        <v>12</v>
      </c>
      <c r="F2910" t="s">
        <v>16</v>
      </c>
      <c r="G2910">
        <v>37212</v>
      </c>
      <c r="H2910">
        <v>0</v>
      </c>
      <c r="I2910">
        <v>1.42</v>
      </c>
      <c r="J2910">
        <v>3.58</v>
      </c>
    </row>
    <row r="2911" spans="1:10" x14ac:dyDescent="0.2">
      <c r="A2911" s="1">
        <v>44315</v>
      </c>
      <c r="B2911" t="s">
        <v>3072</v>
      </c>
      <c r="C2911" t="s">
        <v>11</v>
      </c>
      <c r="D2911" t="s">
        <v>11</v>
      </c>
      <c r="E2911" t="s">
        <v>12</v>
      </c>
      <c r="F2911" t="s">
        <v>16</v>
      </c>
      <c r="G2911">
        <v>21014</v>
      </c>
      <c r="H2911">
        <v>0</v>
      </c>
      <c r="I2911">
        <v>1.27</v>
      </c>
      <c r="J2911">
        <v>4.68</v>
      </c>
    </row>
    <row r="2912" spans="1:10" x14ac:dyDescent="0.2">
      <c r="A2912" s="1">
        <v>44316</v>
      </c>
      <c r="B2912" t="s">
        <v>3073</v>
      </c>
      <c r="C2912" t="s">
        <v>11</v>
      </c>
      <c r="D2912" t="s">
        <v>11</v>
      </c>
      <c r="E2912" t="s">
        <v>12</v>
      </c>
      <c r="F2912" t="s">
        <v>24</v>
      </c>
      <c r="G2912">
        <v>11756</v>
      </c>
      <c r="H2912">
        <v>0</v>
      </c>
      <c r="I2912">
        <v>4.8899999999999997</v>
      </c>
      <c r="J2912">
        <v>10.31</v>
      </c>
    </row>
    <row r="2913" spans="1:10" x14ac:dyDescent="0.2">
      <c r="A2913" s="1">
        <v>44316</v>
      </c>
      <c r="B2913" t="s">
        <v>3074</v>
      </c>
      <c r="C2913" t="s">
        <v>11</v>
      </c>
      <c r="D2913" t="s">
        <v>11</v>
      </c>
      <c r="E2913" t="s">
        <v>12</v>
      </c>
      <c r="F2913" t="s">
        <v>24</v>
      </c>
      <c r="G2913">
        <v>93444</v>
      </c>
      <c r="H2913">
        <v>0</v>
      </c>
      <c r="I2913">
        <v>1.86</v>
      </c>
      <c r="J2913">
        <v>8.24</v>
      </c>
    </row>
    <row r="2914" spans="1:10" x14ac:dyDescent="0.2">
      <c r="A2914" s="1">
        <v>44316</v>
      </c>
      <c r="B2914" t="s">
        <v>3075</v>
      </c>
      <c r="C2914" t="s">
        <v>11</v>
      </c>
      <c r="D2914" t="s">
        <v>11</v>
      </c>
      <c r="E2914" t="s">
        <v>12</v>
      </c>
      <c r="F2914" t="s">
        <v>24</v>
      </c>
      <c r="G2914">
        <v>85747</v>
      </c>
      <c r="H2914">
        <v>0</v>
      </c>
      <c r="I2914">
        <v>1.86</v>
      </c>
      <c r="J2914">
        <v>8.24</v>
      </c>
    </row>
    <row r="2915" spans="1:10" x14ac:dyDescent="0.2">
      <c r="A2915" s="1">
        <v>44316</v>
      </c>
      <c r="B2915" t="s">
        <v>3076</v>
      </c>
      <c r="C2915" t="s">
        <v>11</v>
      </c>
      <c r="D2915" t="s">
        <v>11</v>
      </c>
      <c r="E2915" t="s">
        <v>12</v>
      </c>
      <c r="F2915" t="s">
        <v>16</v>
      </c>
      <c r="G2915">
        <v>84081</v>
      </c>
      <c r="H2915">
        <v>0</v>
      </c>
      <c r="I2915">
        <v>1.34</v>
      </c>
      <c r="J2915">
        <v>3.46</v>
      </c>
    </row>
    <row r="2916" spans="1:10" x14ac:dyDescent="0.2">
      <c r="A2916" s="1">
        <v>44316</v>
      </c>
      <c r="B2916" t="s">
        <v>3077</v>
      </c>
      <c r="C2916" t="s">
        <v>11</v>
      </c>
      <c r="D2916" t="s">
        <v>11</v>
      </c>
      <c r="E2916" t="s">
        <v>12</v>
      </c>
      <c r="F2916" t="s">
        <v>16</v>
      </c>
      <c r="G2916">
        <v>95324</v>
      </c>
      <c r="H2916">
        <v>0</v>
      </c>
      <c r="I2916">
        <v>1.48</v>
      </c>
      <c r="J2916">
        <v>4.12</v>
      </c>
    </row>
    <row r="2917" spans="1:10" x14ac:dyDescent="0.2">
      <c r="A2917" s="1">
        <v>44316</v>
      </c>
      <c r="B2917" t="s">
        <v>3078</v>
      </c>
      <c r="C2917" t="s">
        <v>11</v>
      </c>
      <c r="D2917" t="s">
        <v>11</v>
      </c>
      <c r="E2917" t="s">
        <v>12</v>
      </c>
      <c r="F2917" t="s">
        <v>16</v>
      </c>
      <c r="G2917">
        <v>80126</v>
      </c>
      <c r="H2917">
        <v>0</v>
      </c>
      <c r="I2917">
        <v>2.98</v>
      </c>
      <c r="J2917">
        <v>5.27</v>
      </c>
    </row>
    <row r="2918" spans="1:10" x14ac:dyDescent="0.2">
      <c r="A2918" s="1">
        <v>44317</v>
      </c>
      <c r="B2918" t="s">
        <v>3079</v>
      </c>
      <c r="C2918" t="s">
        <v>11</v>
      </c>
      <c r="D2918" t="s">
        <v>11</v>
      </c>
      <c r="E2918" t="s">
        <v>12</v>
      </c>
      <c r="F2918" t="s">
        <v>24</v>
      </c>
      <c r="G2918">
        <v>85658</v>
      </c>
      <c r="H2918">
        <v>0</v>
      </c>
      <c r="I2918">
        <v>1.86</v>
      </c>
      <c r="J2918">
        <v>8.24</v>
      </c>
    </row>
    <row r="2919" spans="1:10" x14ac:dyDescent="0.2">
      <c r="A2919" s="1">
        <v>44317</v>
      </c>
      <c r="B2919" t="s">
        <v>3080</v>
      </c>
      <c r="C2919" t="s">
        <v>11</v>
      </c>
      <c r="D2919" t="s">
        <v>11</v>
      </c>
      <c r="E2919" t="s">
        <v>12</v>
      </c>
      <c r="F2919" t="s">
        <v>24</v>
      </c>
      <c r="G2919">
        <v>84660</v>
      </c>
      <c r="H2919">
        <v>0</v>
      </c>
      <c r="I2919">
        <v>0.76</v>
      </c>
      <c r="J2919">
        <v>7.79</v>
      </c>
    </row>
    <row r="2920" spans="1:10" x14ac:dyDescent="0.2">
      <c r="A2920" s="1">
        <v>44317</v>
      </c>
      <c r="B2920" t="s">
        <v>3081</v>
      </c>
      <c r="C2920" t="s">
        <v>11</v>
      </c>
      <c r="D2920" t="s">
        <v>11</v>
      </c>
      <c r="E2920" t="s">
        <v>260</v>
      </c>
      <c r="F2920" t="s">
        <v>261</v>
      </c>
      <c r="G2920" t="s">
        <v>2108</v>
      </c>
      <c r="H2920">
        <v>0</v>
      </c>
      <c r="I2920">
        <v>7.48</v>
      </c>
      <c r="J2920">
        <v>13.56</v>
      </c>
    </row>
    <row r="2921" spans="1:10" x14ac:dyDescent="0.2">
      <c r="A2921" s="1">
        <v>44317</v>
      </c>
      <c r="B2921" t="s">
        <v>3082</v>
      </c>
      <c r="C2921" t="s">
        <v>11</v>
      </c>
      <c r="D2921" t="s">
        <v>11</v>
      </c>
      <c r="E2921" t="s">
        <v>12</v>
      </c>
      <c r="F2921" t="s">
        <v>16</v>
      </c>
      <c r="G2921">
        <v>84058</v>
      </c>
      <c r="H2921">
        <v>0</v>
      </c>
      <c r="I2921">
        <v>2.5099999999999998</v>
      </c>
      <c r="J2921">
        <v>5.19</v>
      </c>
    </row>
    <row r="2922" spans="1:10" x14ac:dyDescent="0.2">
      <c r="A2922" s="1">
        <v>44317</v>
      </c>
      <c r="B2922" t="s">
        <v>3083</v>
      </c>
      <c r="C2922" t="s">
        <v>11</v>
      </c>
      <c r="D2922" t="s">
        <v>11</v>
      </c>
      <c r="E2922" t="s">
        <v>12</v>
      </c>
      <c r="F2922" t="s">
        <v>24</v>
      </c>
      <c r="G2922">
        <v>95610</v>
      </c>
      <c r="H2922">
        <v>0</v>
      </c>
      <c r="I2922">
        <v>1.86</v>
      </c>
      <c r="J2922">
        <v>8.24</v>
      </c>
    </row>
    <row r="2923" spans="1:10" x14ac:dyDescent="0.2">
      <c r="A2923" s="1">
        <v>44320</v>
      </c>
      <c r="B2923" t="s">
        <v>3084</v>
      </c>
      <c r="C2923" t="s">
        <v>11</v>
      </c>
      <c r="D2923" t="s">
        <v>11</v>
      </c>
      <c r="E2923" t="s">
        <v>12</v>
      </c>
      <c r="F2923" t="s">
        <v>24</v>
      </c>
      <c r="G2923" t="s">
        <v>2797</v>
      </c>
      <c r="H2923">
        <v>0</v>
      </c>
      <c r="I2923">
        <v>0.76</v>
      </c>
      <c r="J2923">
        <v>7.79</v>
      </c>
    </row>
    <row r="2924" spans="1:10" x14ac:dyDescent="0.2">
      <c r="A2924" s="1">
        <v>44320</v>
      </c>
      <c r="B2924" t="s">
        <v>3085</v>
      </c>
      <c r="C2924" t="s">
        <v>11</v>
      </c>
      <c r="D2924" t="s">
        <v>11</v>
      </c>
      <c r="E2924" t="s">
        <v>12</v>
      </c>
      <c r="F2924" t="s">
        <v>16</v>
      </c>
      <c r="G2924">
        <v>27302</v>
      </c>
      <c r="H2924">
        <v>0</v>
      </c>
      <c r="I2924">
        <v>1.32</v>
      </c>
      <c r="J2924">
        <v>4.53</v>
      </c>
    </row>
    <row r="2925" spans="1:10" x14ac:dyDescent="0.2">
      <c r="A2925" s="1">
        <v>44320</v>
      </c>
      <c r="B2925" t="s">
        <v>3086</v>
      </c>
      <c r="C2925" t="s">
        <v>11</v>
      </c>
      <c r="D2925" t="s">
        <v>11</v>
      </c>
      <c r="E2925" t="s">
        <v>12</v>
      </c>
      <c r="F2925" t="s">
        <v>24</v>
      </c>
      <c r="G2925">
        <v>89131</v>
      </c>
      <c r="H2925">
        <v>0</v>
      </c>
      <c r="I2925">
        <v>1.86</v>
      </c>
      <c r="J2925">
        <v>8.24</v>
      </c>
    </row>
    <row r="2926" spans="1:10" x14ac:dyDescent="0.2">
      <c r="A2926" s="1">
        <v>44321</v>
      </c>
      <c r="B2926" t="s">
        <v>3087</v>
      </c>
      <c r="C2926" t="s">
        <v>11</v>
      </c>
      <c r="D2926" t="s">
        <v>11</v>
      </c>
      <c r="E2926" t="s">
        <v>12</v>
      </c>
      <c r="F2926" t="s">
        <v>16</v>
      </c>
      <c r="G2926">
        <v>93444</v>
      </c>
      <c r="H2926">
        <v>0</v>
      </c>
      <c r="I2926">
        <v>1.48</v>
      </c>
      <c r="J2926">
        <v>4.12</v>
      </c>
    </row>
    <row r="2927" spans="1:10" x14ac:dyDescent="0.2">
      <c r="A2927" s="1">
        <v>44321</v>
      </c>
      <c r="B2927" t="s">
        <v>3088</v>
      </c>
      <c r="C2927" t="s">
        <v>11</v>
      </c>
      <c r="D2927" t="s">
        <v>11</v>
      </c>
      <c r="E2927" t="s">
        <v>12</v>
      </c>
      <c r="F2927" t="s">
        <v>16</v>
      </c>
      <c r="G2927">
        <v>37212</v>
      </c>
      <c r="H2927">
        <v>0</v>
      </c>
      <c r="I2927">
        <v>1.42</v>
      </c>
      <c r="J2927">
        <v>3.58</v>
      </c>
    </row>
    <row r="2928" spans="1:10" x14ac:dyDescent="0.2">
      <c r="A2928" s="1">
        <v>44321</v>
      </c>
      <c r="B2928" t="s">
        <v>3089</v>
      </c>
      <c r="C2928" t="s">
        <v>11</v>
      </c>
      <c r="D2928" t="s">
        <v>11</v>
      </c>
      <c r="E2928" t="s">
        <v>12</v>
      </c>
      <c r="F2928" t="s">
        <v>16</v>
      </c>
      <c r="G2928">
        <v>95610</v>
      </c>
      <c r="H2928">
        <v>0</v>
      </c>
      <c r="I2928">
        <v>1.48</v>
      </c>
      <c r="J2928">
        <v>4.12</v>
      </c>
    </row>
    <row r="2929" spans="1:10" x14ac:dyDescent="0.2">
      <c r="A2929" s="1">
        <v>44321</v>
      </c>
      <c r="B2929" t="s">
        <v>3090</v>
      </c>
      <c r="C2929" t="s">
        <v>11</v>
      </c>
      <c r="D2929" t="s">
        <v>11</v>
      </c>
      <c r="E2929" t="s">
        <v>12</v>
      </c>
      <c r="F2929" t="s">
        <v>24</v>
      </c>
      <c r="G2929">
        <v>80126</v>
      </c>
      <c r="H2929">
        <v>0</v>
      </c>
      <c r="I2929">
        <v>1.86</v>
      </c>
      <c r="J2929">
        <v>8.24</v>
      </c>
    </row>
    <row r="2930" spans="1:10" x14ac:dyDescent="0.2">
      <c r="A2930" s="1">
        <v>44323</v>
      </c>
      <c r="B2930" t="s">
        <v>3091</v>
      </c>
      <c r="C2930" t="s">
        <v>11</v>
      </c>
      <c r="D2930" t="s">
        <v>11</v>
      </c>
      <c r="E2930" t="s">
        <v>12</v>
      </c>
      <c r="F2930" t="s">
        <v>24</v>
      </c>
      <c r="G2930">
        <v>30043</v>
      </c>
      <c r="H2930">
        <v>0</v>
      </c>
      <c r="I2930">
        <v>7.27</v>
      </c>
      <c r="J2930">
        <v>9.93</v>
      </c>
    </row>
    <row r="2931" spans="1:10" x14ac:dyDescent="0.2">
      <c r="A2931" s="1">
        <v>44323</v>
      </c>
      <c r="B2931" t="s">
        <v>3092</v>
      </c>
      <c r="C2931" t="s">
        <v>11</v>
      </c>
      <c r="D2931" t="s">
        <v>11</v>
      </c>
      <c r="E2931" t="s">
        <v>12</v>
      </c>
      <c r="F2931" t="s">
        <v>16</v>
      </c>
      <c r="G2931">
        <v>78727</v>
      </c>
      <c r="H2931">
        <v>0</v>
      </c>
      <c r="I2931">
        <v>1.42</v>
      </c>
      <c r="J2931">
        <v>3.58</v>
      </c>
    </row>
    <row r="2932" spans="1:10" x14ac:dyDescent="0.2">
      <c r="A2932" s="1">
        <v>44323</v>
      </c>
      <c r="B2932" t="s">
        <v>3093</v>
      </c>
      <c r="C2932" t="s">
        <v>11</v>
      </c>
      <c r="D2932" t="s">
        <v>11</v>
      </c>
      <c r="E2932" t="s">
        <v>12</v>
      </c>
      <c r="F2932" t="s">
        <v>24</v>
      </c>
      <c r="G2932">
        <v>65686</v>
      </c>
      <c r="H2932">
        <v>0</v>
      </c>
      <c r="I2932">
        <v>2.25</v>
      </c>
      <c r="J2932">
        <v>8.85</v>
      </c>
    </row>
    <row r="2933" spans="1:10" x14ac:dyDescent="0.2">
      <c r="A2933" s="1">
        <v>44323</v>
      </c>
      <c r="B2933" t="s">
        <v>3094</v>
      </c>
      <c r="C2933" t="s">
        <v>11</v>
      </c>
      <c r="D2933" t="s">
        <v>11</v>
      </c>
      <c r="E2933" t="s">
        <v>12</v>
      </c>
      <c r="F2933" t="s">
        <v>24</v>
      </c>
      <c r="G2933">
        <v>93444</v>
      </c>
      <c r="H2933">
        <v>0</v>
      </c>
      <c r="I2933">
        <v>1.86</v>
      </c>
      <c r="J2933">
        <v>8.24</v>
      </c>
    </row>
    <row r="2934" spans="1:10" x14ac:dyDescent="0.2">
      <c r="A2934" s="1">
        <v>44324</v>
      </c>
      <c r="B2934" t="s">
        <v>3095</v>
      </c>
      <c r="C2934" t="s">
        <v>11</v>
      </c>
      <c r="D2934" t="s">
        <v>11</v>
      </c>
      <c r="E2934" t="s">
        <v>260</v>
      </c>
      <c r="F2934" t="s">
        <v>261</v>
      </c>
      <c r="G2934">
        <v>21043</v>
      </c>
      <c r="H2934">
        <v>0</v>
      </c>
      <c r="I2934">
        <v>8.1999999999999993</v>
      </c>
      <c r="J2934">
        <v>17.739999999999998</v>
      </c>
    </row>
    <row r="2935" spans="1:10" x14ac:dyDescent="0.2">
      <c r="A2935" s="1">
        <v>44324</v>
      </c>
      <c r="B2935" t="s">
        <v>3096</v>
      </c>
      <c r="C2935" t="s">
        <v>11</v>
      </c>
      <c r="D2935" t="s">
        <v>11</v>
      </c>
      <c r="E2935" t="s">
        <v>260</v>
      </c>
      <c r="F2935" t="s">
        <v>261</v>
      </c>
      <c r="G2935">
        <v>33436</v>
      </c>
      <c r="H2935">
        <v>0</v>
      </c>
      <c r="I2935">
        <v>7.31</v>
      </c>
      <c r="J2935">
        <v>12.65</v>
      </c>
    </row>
    <row r="2936" spans="1:10" x14ac:dyDescent="0.2">
      <c r="A2936" s="1">
        <v>44324</v>
      </c>
      <c r="B2936" t="s">
        <v>3097</v>
      </c>
      <c r="C2936" t="s">
        <v>11</v>
      </c>
      <c r="D2936" t="s">
        <v>11</v>
      </c>
      <c r="E2936" t="s">
        <v>12</v>
      </c>
      <c r="F2936" t="s">
        <v>24</v>
      </c>
      <c r="G2936">
        <v>10031</v>
      </c>
      <c r="H2936">
        <v>0</v>
      </c>
      <c r="I2936">
        <v>10.09</v>
      </c>
      <c r="J2936">
        <v>10.31</v>
      </c>
    </row>
    <row r="2937" spans="1:10" x14ac:dyDescent="0.2">
      <c r="A2937" s="1">
        <v>44324</v>
      </c>
      <c r="B2937" t="s">
        <v>3098</v>
      </c>
      <c r="C2937" t="s">
        <v>11</v>
      </c>
      <c r="D2937" t="s">
        <v>11</v>
      </c>
      <c r="E2937" t="s">
        <v>12</v>
      </c>
      <c r="F2937" t="s">
        <v>24</v>
      </c>
      <c r="G2937" s="2" t="s">
        <v>1490</v>
      </c>
      <c r="H2937">
        <v>0</v>
      </c>
      <c r="I2937">
        <v>4.8899999999999997</v>
      </c>
      <c r="J2937">
        <v>10.31</v>
      </c>
    </row>
    <row r="2938" spans="1:10" x14ac:dyDescent="0.2">
      <c r="A2938" s="1">
        <v>44326</v>
      </c>
      <c r="B2938" t="s">
        <v>3099</v>
      </c>
      <c r="C2938" t="s">
        <v>11</v>
      </c>
      <c r="D2938" t="s">
        <v>11</v>
      </c>
      <c r="E2938" t="s">
        <v>12</v>
      </c>
      <c r="F2938" t="s">
        <v>24</v>
      </c>
      <c r="G2938">
        <v>28803</v>
      </c>
      <c r="H2938">
        <v>0</v>
      </c>
      <c r="I2938">
        <v>7.27</v>
      </c>
      <c r="J2938">
        <v>9.93</v>
      </c>
    </row>
    <row r="2939" spans="1:10" x14ac:dyDescent="0.2">
      <c r="A2939" s="1">
        <v>44326</v>
      </c>
      <c r="B2939" t="s">
        <v>3100</v>
      </c>
      <c r="C2939" t="s">
        <v>11</v>
      </c>
      <c r="D2939" t="s">
        <v>11</v>
      </c>
      <c r="E2939" t="s">
        <v>12</v>
      </c>
      <c r="F2939" t="s">
        <v>24</v>
      </c>
      <c r="G2939">
        <v>64048</v>
      </c>
      <c r="H2939">
        <v>0</v>
      </c>
      <c r="I2939">
        <v>2.25</v>
      </c>
      <c r="J2939">
        <v>8.85</v>
      </c>
    </row>
    <row r="2940" spans="1:10" x14ac:dyDescent="0.2">
      <c r="A2940" s="1">
        <v>44327</v>
      </c>
      <c r="B2940" t="s">
        <v>3101</v>
      </c>
      <c r="C2940" t="s">
        <v>11</v>
      </c>
      <c r="D2940" t="s">
        <v>11</v>
      </c>
      <c r="E2940" t="s">
        <v>12</v>
      </c>
      <c r="F2940" t="s">
        <v>24</v>
      </c>
      <c r="G2940" s="2" t="s">
        <v>1994</v>
      </c>
      <c r="H2940">
        <v>0</v>
      </c>
      <c r="I2940">
        <v>4.8899999999999997</v>
      </c>
      <c r="J2940">
        <v>10.31</v>
      </c>
    </row>
    <row r="2941" spans="1:10" x14ac:dyDescent="0.2">
      <c r="A2941" s="1">
        <v>44329</v>
      </c>
      <c r="B2941" t="s">
        <v>3102</v>
      </c>
      <c r="C2941" t="s">
        <v>11</v>
      </c>
      <c r="D2941" t="s">
        <v>11</v>
      </c>
      <c r="E2941" t="s">
        <v>12</v>
      </c>
      <c r="F2941" t="s">
        <v>16</v>
      </c>
      <c r="G2941">
        <v>40108</v>
      </c>
      <c r="H2941">
        <v>0</v>
      </c>
      <c r="I2941">
        <v>0.89</v>
      </c>
      <c r="J2941">
        <v>5.66</v>
      </c>
    </row>
    <row r="2942" spans="1:10" x14ac:dyDescent="0.2">
      <c r="A2942" s="1">
        <v>44329</v>
      </c>
      <c r="B2942" t="s">
        <v>3103</v>
      </c>
      <c r="C2942" t="s">
        <v>11</v>
      </c>
      <c r="D2942" t="s">
        <v>11</v>
      </c>
      <c r="E2942" t="s">
        <v>12</v>
      </c>
      <c r="F2942" t="s">
        <v>16</v>
      </c>
      <c r="G2942">
        <v>64014</v>
      </c>
      <c r="H2942">
        <v>0</v>
      </c>
      <c r="I2942">
        <v>1.45</v>
      </c>
      <c r="J2942">
        <v>4.2</v>
      </c>
    </row>
    <row r="2943" spans="1:10" x14ac:dyDescent="0.2">
      <c r="A2943" s="1">
        <v>44330</v>
      </c>
      <c r="B2943" t="s">
        <v>3104</v>
      </c>
      <c r="C2943" t="s">
        <v>11</v>
      </c>
      <c r="D2943" t="s">
        <v>11</v>
      </c>
      <c r="E2943" t="s">
        <v>12</v>
      </c>
      <c r="F2943" t="s">
        <v>24</v>
      </c>
      <c r="G2943">
        <v>98942</v>
      </c>
      <c r="H2943">
        <v>0</v>
      </c>
      <c r="I2943">
        <v>2.25</v>
      </c>
      <c r="J2943">
        <v>8.85</v>
      </c>
    </row>
    <row r="2944" spans="1:10" x14ac:dyDescent="0.2">
      <c r="A2944" s="1">
        <v>44330</v>
      </c>
      <c r="B2944" t="s">
        <v>3105</v>
      </c>
      <c r="C2944" t="s">
        <v>11</v>
      </c>
      <c r="D2944" t="s">
        <v>11</v>
      </c>
      <c r="E2944" t="s">
        <v>12</v>
      </c>
      <c r="F2944" t="s">
        <v>16</v>
      </c>
      <c r="G2944">
        <v>95610</v>
      </c>
      <c r="H2944">
        <v>0</v>
      </c>
      <c r="I2944">
        <v>1.48</v>
      </c>
      <c r="J2944">
        <v>4.12</v>
      </c>
    </row>
    <row r="2945" spans="1:10" x14ac:dyDescent="0.2">
      <c r="A2945" s="1">
        <v>44330</v>
      </c>
      <c r="B2945" t="s">
        <v>3106</v>
      </c>
      <c r="C2945" t="s">
        <v>11</v>
      </c>
      <c r="D2945" t="s">
        <v>11</v>
      </c>
      <c r="E2945" t="s">
        <v>12</v>
      </c>
      <c r="F2945" t="s">
        <v>24</v>
      </c>
      <c r="G2945">
        <v>98942</v>
      </c>
      <c r="H2945">
        <v>0</v>
      </c>
      <c r="I2945">
        <v>3.16</v>
      </c>
      <c r="J2945">
        <v>9.64</v>
      </c>
    </row>
    <row r="2946" spans="1:10" x14ac:dyDescent="0.2">
      <c r="A2946" s="1">
        <v>44330</v>
      </c>
      <c r="B2946" t="s">
        <v>3107</v>
      </c>
      <c r="C2946" t="s">
        <v>11</v>
      </c>
      <c r="D2946" t="s">
        <v>11</v>
      </c>
      <c r="E2946" t="s">
        <v>12</v>
      </c>
      <c r="F2946" t="s">
        <v>16</v>
      </c>
      <c r="G2946">
        <v>93444</v>
      </c>
      <c r="H2946">
        <v>0</v>
      </c>
      <c r="I2946">
        <v>1.39</v>
      </c>
      <c r="J2946">
        <v>3.51</v>
      </c>
    </row>
    <row r="2947" spans="1:10" x14ac:dyDescent="0.2">
      <c r="A2947" s="1">
        <v>44330</v>
      </c>
      <c r="B2947" t="s">
        <v>3108</v>
      </c>
      <c r="C2947" t="s">
        <v>11</v>
      </c>
      <c r="D2947" t="s">
        <v>11</v>
      </c>
      <c r="E2947" t="s">
        <v>260</v>
      </c>
      <c r="F2947" t="s">
        <v>261</v>
      </c>
      <c r="G2947">
        <v>30188</v>
      </c>
      <c r="H2947">
        <v>0</v>
      </c>
      <c r="I2947">
        <v>7.2</v>
      </c>
      <c r="J2947">
        <v>12.06</v>
      </c>
    </row>
    <row r="2948" spans="1:10" x14ac:dyDescent="0.2">
      <c r="A2948" s="1">
        <v>44330</v>
      </c>
      <c r="B2948" t="s">
        <v>3109</v>
      </c>
      <c r="C2948" t="s">
        <v>11</v>
      </c>
      <c r="D2948" t="s">
        <v>11</v>
      </c>
      <c r="E2948" t="s">
        <v>12</v>
      </c>
      <c r="F2948" t="s">
        <v>24</v>
      </c>
      <c r="G2948">
        <v>21043</v>
      </c>
      <c r="H2948">
        <v>0</v>
      </c>
      <c r="I2948">
        <v>13.29</v>
      </c>
      <c r="J2948">
        <v>10.31</v>
      </c>
    </row>
    <row r="2949" spans="1:10" x14ac:dyDescent="0.2">
      <c r="A2949" s="1">
        <v>44330</v>
      </c>
      <c r="B2949" t="s">
        <v>3110</v>
      </c>
      <c r="C2949" t="s">
        <v>11</v>
      </c>
      <c r="D2949" t="s">
        <v>11</v>
      </c>
      <c r="E2949" t="s">
        <v>12</v>
      </c>
      <c r="F2949" t="s">
        <v>16</v>
      </c>
      <c r="G2949">
        <v>84765</v>
      </c>
      <c r="H2949">
        <v>0</v>
      </c>
      <c r="I2949">
        <v>2.5099999999999998</v>
      </c>
      <c r="J2949">
        <v>5.19</v>
      </c>
    </row>
    <row r="2950" spans="1:10" x14ac:dyDescent="0.2">
      <c r="A2950" s="1">
        <v>44330</v>
      </c>
      <c r="B2950" t="s">
        <v>3111</v>
      </c>
      <c r="C2950" t="s">
        <v>11</v>
      </c>
      <c r="D2950" t="s">
        <v>11</v>
      </c>
      <c r="E2950" t="s">
        <v>12</v>
      </c>
      <c r="F2950" t="s">
        <v>16</v>
      </c>
      <c r="G2950">
        <v>11001</v>
      </c>
      <c r="H2950">
        <v>0</v>
      </c>
      <c r="I2950">
        <v>1.27</v>
      </c>
      <c r="J2950">
        <v>4.68</v>
      </c>
    </row>
    <row r="2951" spans="1:10" x14ac:dyDescent="0.2">
      <c r="A2951" s="1">
        <v>44331</v>
      </c>
      <c r="B2951" t="s">
        <v>3112</v>
      </c>
      <c r="C2951" t="s">
        <v>11</v>
      </c>
      <c r="D2951" t="s">
        <v>11</v>
      </c>
      <c r="E2951" t="s">
        <v>12</v>
      </c>
      <c r="F2951" t="s">
        <v>16</v>
      </c>
      <c r="G2951">
        <v>11756</v>
      </c>
      <c r="H2951">
        <v>0</v>
      </c>
      <c r="I2951">
        <v>3.92</v>
      </c>
      <c r="J2951">
        <v>5.98</v>
      </c>
    </row>
    <row r="2952" spans="1:10" x14ac:dyDescent="0.2">
      <c r="A2952" s="1">
        <v>44333</v>
      </c>
      <c r="B2952" t="s">
        <v>3113</v>
      </c>
      <c r="C2952" t="s">
        <v>11</v>
      </c>
      <c r="D2952" t="s">
        <v>11</v>
      </c>
      <c r="E2952" t="s">
        <v>12</v>
      </c>
      <c r="F2952" t="s">
        <v>16</v>
      </c>
      <c r="G2952">
        <v>97301</v>
      </c>
      <c r="H2952">
        <v>0</v>
      </c>
      <c r="I2952">
        <v>3.08</v>
      </c>
      <c r="J2952">
        <v>5.42</v>
      </c>
    </row>
    <row r="2953" spans="1:10" x14ac:dyDescent="0.2">
      <c r="A2953" s="1">
        <v>44333</v>
      </c>
      <c r="B2953" t="s">
        <v>3114</v>
      </c>
      <c r="C2953" t="s">
        <v>11</v>
      </c>
      <c r="D2953" t="s">
        <v>11</v>
      </c>
      <c r="E2953" t="s">
        <v>12</v>
      </c>
      <c r="F2953" t="s">
        <v>24</v>
      </c>
      <c r="G2953" t="s">
        <v>2797</v>
      </c>
      <c r="H2953">
        <v>0</v>
      </c>
      <c r="I2953">
        <v>0.76</v>
      </c>
      <c r="J2953">
        <v>7.79</v>
      </c>
    </row>
    <row r="2954" spans="1:10" x14ac:dyDescent="0.2">
      <c r="A2954" s="1">
        <v>44333</v>
      </c>
      <c r="B2954" t="s">
        <v>3115</v>
      </c>
      <c r="C2954" t="s">
        <v>11</v>
      </c>
      <c r="D2954" t="s">
        <v>11</v>
      </c>
      <c r="E2954" t="s">
        <v>12</v>
      </c>
      <c r="F2954" t="s">
        <v>24</v>
      </c>
      <c r="G2954">
        <v>84097</v>
      </c>
      <c r="H2954">
        <v>0</v>
      </c>
      <c r="I2954">
        <v>0.76</v>
      </c>
      <c r="J2954">
        <v>7.79</v>
      </c>
    </row>
    <row r="2955" spans="1:10" x14ac:dyDescent="0.2">
      <c r="A2955" s="1">
        <v>44334</v>
      </c>
      <c r="B2955" t="s">
        <v>3116</v>
      </c>
      <c r="C2955" t="s">
        <v>11</v>
      </c>
      <c r="D2955" t="s">
        <v>11</v>
      </c>
      <c r="E2955" t="s">
        <v>12</v>
      </c>
      <c r="F2955" t="s">
        <v>16</v>
      </c>
      <c r="G2955">
        <v>80126</v>
      </c>
      <c r="H2955">
        <v>0</v>
      </c>
      <c r="I2955">
        <v>1.1299999999999999</v>
      </c>
      <c r="J2955">
        <v>5.27</v>
      </c>
    </row>
    <row r="2956" spans="1:10" x14ac:dyDescent="0.2">
      <c r="A2956" s="1">
        <v>44334</v>
      </c>
      <c r="B2956" t="s">
        <v>3117</v>
      </c>
      <c r="C2956" t="s">
        <v>11</v>
      </c>
      <c r="D2956" t="s">
        <v>11</v>
      </c>
      <c r="E2956" t="s">
        <v>12</v>
      </c>
      <c r="F2956" t="s">
        <v>24</v>
      </c>
      <c r="G2956">
        <v>84110</v>
      </c>
      <c r="H2956">
        <v>0</v>
      </c>
      <c r="I2956">
        <v>3.67</v>
      </c>
      <c r="J2956">
        <v>8.73</v>
      </c>
    </row>
    <row r="2957" spans="1:10" x14ac:dyDescent="0.2">
      <c r="A2957" s="1">
        <v>44335</v>
      </c>
      <c r="B2957" t="s">
        <v>3118</v>
      </c>
      <c r="C2957" t="s">
        <v>11</v>
      </c>
      <c r="D2957" t="s">
        <v>11</v>
      </c>
      <c r="E2957" t="s">
        <v>12</v>
      </c>
      <c r="F2957" t="s">
        <v>24</v>
      </c>
      <c r="G2957">
        <v>80528</v>
      </c>
      <c r="H2957">
        <v>0</v>
      </c>
      <c r="I2957">
        <v>2.39</v>
      </c>
      <c r="J2957">
        <v>8.7100000000000009</v>
      </c>
    </row>
    <row r="2958" spans="1:10" x14ac:dyDescent="0.2">
      <c r="A2958" s="1">
        <v>44335</v>
      </c>
      <c r="B2958" t="s">
        <v>3119</v>
      </c>
      <c r="C2958" t="s">
        <v>11</v>
      </c>
      <c r="D2958" t="s">
        <v>11</v>
      </c>
      <c r="E2958" t="s">
        <v>12</v>
      </c>
      <c r="F2958" t="s">
        <v>24</v>
      </c>
      <c r="G2958">
        <v>85658</v>
      </c>
      <c r="H2958">
        <v>0</v>
      </c>
      <c r="I2958">
        <v>1.86</v>
      </c>
      <c r="J2958">
        <v>8.24</v>
      </c>
    </row>
    <row r="2959" spans="1:10" x14ac:dyDescent="0.2">
      <c r="A2959" s="1">
        <v>44336</v>
      </c>
      <c r="B2959" t="s">
        <v>3120</v>
      </c>
      <c r="C2959" t="s">
        <v>11</v>
      </c>
      <c r="D2959" t="s">
        <v>674</v>
      </c>
      <c r="E2959" t="s">
        <v>951</v>
      </c>
      <c r="F2959" t="s">
        <v>952</v>
      </c>
      <c r="G2959" t="s">
        <v>3121</v>
      </c>
      <c r="H2959">
        <v>33.799999999999997</v>
      </c>
      <c r="I2959">
        <v>108.42</v>
      </c>
      <c r="J2959">
        <v>42.97</v>
      </c>
    </row>
    <row r="2960" spans="1:10" x14ac:dyDescent="0.2">
      <c r="A2960" s="1">
        <v>44336</v>
      </c>
      <c r="B2960" t="s">
        <v>3122</v>
      </c>
      <c r="C2960" t="s">
        <v>11</v>
      </c>
      <c r="D2960" t="s">
        <v>11</v>
      </c>
      <c r="E2960" t="s">
        <v>12</v>
      </c>
      <c r="F2960" t="s">
        <v>24</v>
      </c>
      <c r="G2960">
        <v>84003</v>
      </c>
      <c r="H2960">
        <v>0</v>
      </c>
      <c r="I2960">
        <v>1.05</v>
      </c>
      <c r="J2960">
        <v>8</v>
      </c>
    </row>
    <row r="2961" spans="1:10" x14ac:dyDescent="0.2">
      <c r="A2961" s="1">
        <v>44336</v>
      </c>
      <c r="B2961" t="s">
        <v>3123</v>
      </c>
      <c r="C2961" t="s">
        <v>11</v>
      </c>
      <c r="D2961" t="s">
        <v>11</v>
      </c>
      <c r="E2961" t="s">
        <v>12</v>
      </c>
      <c r="F2961" t="s">
        <v>24</v>
      </c>
      <c r="G2961">
        <v>84084</v>
      </c>
      <c r="H2961">
        <v>0</v>
      </c>
      <c r="I2961">
        <v>0.76</v>
      </c>
      <c r="J2961">
        <v>7.79</v>
      </c>
    </row>
    <row r="2962" spans="1:10" x14ac:dyDescent="0.2">
      <c r="A2962" s="1">
        <v>44337</v>
      </c>
      <c r="B2962" t="s">
        <v>3124</v>
      </c>
      <c r="C2962" t="s">
        <v>11</v>
      </c>
      <c r="D2962" t="s">
        <v>11</v>
      </c>
      <c r="E2962" t="s">
        <v>12</v>
      </c>
      <c r="F2962" t="s">
        <v>24</v>
      </c>
      <c r="G2962">
        <v>84081</v>
      </c>
      <c r="H2962">
        <v>0</v>
      </c>
      <c r="I2962">
        <v>0.76</v>
      </c>
      <c r="J2962">
        <v>7.79</v>
      </c>
    </row>
    <row r="2963" spans="1:10" x14ac:dyDescent="0.2">
      <c r="A2963" s="1">
        <v>44337</v>
      </c>
      <c r="B2963" t="s">
        <v>3125</v>
      </c>
      <c r="C2963" t="s">
        <v>11</v>
      </c>
      <c r="D2963" t="s">
        <v>11</v>
      </c>
      <c r="E2963" t="s">
        <v>12</v>
      </c>
      <c r="F2963" t="s">
        <v>16</v>
      </c>
      <c r="G2963">
        <v>98229</v>
      </c>
      <c r="H2963">
        <v>0</v>
      </c>
      <c r="I2963">
        <v>1.45</v>
      </c>
      <c r="J2963">
        <v>4.2</v>
      </c>
    </row>
    <row r="2964" spans="1:10" x14ac:dyDescent="0.2">
      <c r="A2964" s="1">
        <v>44337</v>
      </c>
      <c r="B2964" t="s">
        <v>3126</v>
      </c>
      <c r="C2964" t="s">
        <v>11</v>
      </c>
      <c r="D2964" t="s">
        <v>11</v>
      </c>
      <c r="E2964" t="s">
        <v>12</v>
      </c>
      <c r="F2964" t="s">
        <v>16</v>
      </c>
      <c r="G2964">
        <v>84065</v>
      </c>
      <c r="H2964">
        <v>0</v>
      </c>
      <c r="I2964">
        <v>1.46</v>
      </c>
      <c r="J2964">
        <v>4.04</v>
      </c>
    </row>
    <row r="2965" spans="1:10" x14ac:dyDescent="0.2">
      <c r="A2965" s="1">
        <v>44338</v>
      </c>
      <c r="B2965" t="s">
        <v>3127</v>
      </c>
      <c r="C2965" t="s">
        <v>11</v>
      </c>
      <c r="D2965" t="s">
        <v>11</v>
      </c>
      <c r="E2965" t="s">
        <v>12</v>
      </c>
      <c r="F2965" t="s">
        <v>24</v>
      </c>
      <c r="G2965">
        <v>83642</v>
      </c>
      <c r="H2965">
        <v>0</v>
      </c>
      <c r="I2965">
        <v>1.86</v>
      </c>
      <c r="J2965">
        <v>8.24</v>
      </c>
    </row>
    <row r="2966" spans="1:10" x14ac:dyDescent="0.2">
      <c r="A2966" s="1">
        <v>44340</v>
      </c>
      <c r="B2966" t="s">
        <v>3128</v>
      </c>
      <c r="C2966" t="s">
        <v>11</v>
      </c>
      <c r="D2966" t="s">
        <v>11</v>
      </c>
      <c r="E2966" t="s">
        <v>12</v>
      </c>
      <c r="F2966" t="s">
        <v>24</v>
      </c>
      <c r="G2966">
        <v>20009</v>
      </c>
      <c r="H2966">
        <v>0</v>
      </c>
      <c r="I2966">
        <v>10.09</v>
      </c>
      <c r="J2966">
        <v>10.31</v>
      </c>
    </row>
    <row r="2967" spans="1:10" x14ac:dyDescent="0.2">
      <c r="A2967" s="1">
        <v>44340</v>
      </c>
      <c r="B2967" t="s">
        <v>3129</v>
      </c>
      <c r="C2967" t="s">
        <v>11</v>
      </c>
      <c r="D2967" t="s">
        <v>11</v>
      </c>
      <c r="E2967" t="s">
        <v>12</v>
      </c>
      <c r="F2967" t="s">
        <v>24</v>
      </c>
      <c r="G2967">
        <v>95624</v>
      </c>
      <c r="H2967">
        <v>0</v>
      </c>
      <c r="I2967">
        <v>1.86</v>
      </c>
      <c r="J2967">
        <v>8.24</v>
      </c>
    </row>
    <row r="2968" spans="1:10" x14ac:dyDescent="0.2">
      <c r="A2968" s="1">
        <v>44340</v>
      </c>
      <c r="B2968" t="s">
        <v>3130</v>
      </c>
      <c r="C2968" t="s">
        <v>11</v>
      </c>
      <c r="D2968" t="s">
        <v>11</v>
      </c>
      <c r="E2968" t="s">
        <v>12</v>
      </c>
      <c r="F2968" t="s">
        <v>24</v>
      </c>
      <c r="G2968">
        <v>84660</v>
      </c>
      <c r="H2968">
        <v>0</v>
      </c>
      <c r="I2968">
        <v>0.76</v>
      </c>
      <c r="J2968">
        <v>7.79</v>
      </c>
    </row>
    <row r="2969" spans="1:10" x14ac:dyDescent="0.2">
      <c r="A2969" s="1">
        <v>44340</v>
      </c>
      <c r="B2969" t="s">
        <v>3131</v>
      </c>
      <c r="C2969" t="s">
        <v>11</v>
      </c>
      <c r="D2969" t="s">
        <v>11</v>
      </c>
      <c r="E2969" t="s">
        <v>12</v>
      </c>
      <c r="F2969" t="s">
        <v>16</v>
      </c>
      <c r="G2969">
        <v>84084</v>
      </c>
      <c r="H2969">
        <v>0</v>
      </c>
      <c r="I2969">
        <v>1.46</v>
      </c>
      <c r="J2969">
        <v>4.04</v>
      </c>
    </row>
    <row r="2970" spans="1:10" x14ac:dyDescent="0.2">
      <c r="A2970" s="1">
        <v>44340</v>
      </c>
      <c r="B2970" t="s">
        <v>3132</v>
      </c>
      <c r="C2970" t="s">
        <v>11</v>
      </c>
      <c r="D2970" t="s">
        <v>11</v>
      </c>
      <c r="E2970" t="s">
        <v>12</v>
      </c>
      <c r="F2970" t="s">
        <v>24</v>
      </c>
      <c r="G2970">
        <v>76238</v>
      </c>
      <c r="H2970">
        <v>0</v>
      </c>
      <c r="I2970">
        <v>2.25</v>
      </c>
      <c r="J2970">
        <v>8.85</v>
      </c>
    </row>
    <row r="2971" spans="1:10" x14ac:dyDescent="0.2">
      <c r="A2971" s="1">
        <v>44342</v>
      </c>
      <c r="B2971" t="s">
        <v>3133</v>
      </c>
      <c r="C2971" t="s">
        <v>11</v>
      </c>
      <c r="D2971" t="s">
        <v>11</v>
      </c>
      <c r="E2971" t="s">
        <v>12</v>
      </c>
      <c r="F2971" t="s">
        <v>24</v>
      </c>
      <c r="G2971">
        <v>80014</v>
      </c>
      <c r="H2971">
        <v>0</v>
      </c>
      <c r="I2971">
        <v>1.86</v>
      </c>
      <c r="J2971">
        <v>8.24</v>
      </c>
    </row>
    <row r="2972" spans="1:10" x14ac:dyDescent="0.2">
      <c r="A2972" s="1">
        <v>44343</v>
      </c>
      <c r="B2972" t="s">
        <v>3134</v>
      </c>
      <c r="C2972" t="s">
        <v>11</v>
      </c>
      <c r="D2972" t="s">
        <v>11</v>
      </c>
      <c r="E2972" t="s">
        <v>12</v>
      </c>
      <c r="F2972" t="s">
        <v>24</v>
      </c>
      <c r="G2972">
        <v>85225</v>
      </c>
      <c r="H2972">
        <v>0</v>
      </c>
      <c r="I2972">
        <v>1.86</v>
      </c>
      <c r="J2972">
        <v>8.24</v>
      </c>
    </row>
    <row r="2973" spans="1:10" x14ac:dyDescent="0.2">
      <c r="A2973" s="1">
        <v>44343</v>
      </c>
      <c r="B2973" t="s">
        <v>3135</v>
      </c>
      <c r="C2973" t="s">
        <v>11</v>
      </c>
      <c r="D2973" t="s">
        <v>11</v>
      </c>
      <c r="E2973" t="s">
        <v>12</v>
      </c>
      <c r="F2973" t="s">
        <v>24</v>
      </c>
      <c r="G2973">
        <v>95624</v>
      </c>
      <c r="H2973">
        <v>0</v>
      </c>
      <c r="I2973">
        <v>2.39</v>
      </c>
      <c r="J2973">
        <v>8.7100000000000009</v>
      </c>
    </row>
    <row r="2974" spans="1:10" x14ac:dyDescent="0.2">
      <c r="A2974" s="1">
        <v>44343</v>
      </c>
      <c r="B2974" t="s">
        <v>3136</v>
      </c>
      <c r="C2974" t="s">
        <v>11</v>
      </c>
      <c r="D2974" t="s">
        <v>11</v>
      </c>
      <c r="E2974" t="s">
        <v>12</v>
      </c>
      <c r="F2974" t="s">
        <v>16</v>
      </c>
      <c r="G2974">
        <v>94531</v>
      </c>
      <c r="H2974">
        <v>0</v>
      </c>
      <c r="I2974">
        <v>1.39</v>
      </c>
      <c r="J2974">
        <v>3.51</v>
      </c>
    </row>
    <row r="2975" spans="1:10" x14ac:dyDescent="0.2">
      <c r="A2975" s="1">
        <v>44344</v>
      </c>
      <c r="B2975" t="s">
        <v>3137</v>
      </c>
      <c r="C2975" t="s">
        <v>11</v>
      </c>
      <c r="D2975" t="s">
        <v>11</v>
      </c>
      <c r="E2975" t="s">
        <v>12</v>
      </c>
      <c r="F2975" t="s">
        <v>16</v>
      </c>
      <c r="G2975">
        <v>93444</v>
      </c>
      <c r="H2975">
        <v>0</v>
      </c>
      <c r="I2975">
        <v>1.39</v>
      </c>
      <c r="J2975">
        <v>3.51</v>
      </c>
    </row>
    <row r="2976" spans="1:10" x14ac:dyDescent="0.2">
      <c r="A2976" s="1">
        <v>44344</v>
      </c>
      <c r="B2976" t="s">
        <v>3138</v>
      </c>
      <c r="C2976" t="s">
        <v>11</v>
      </c>
      <c r="D2976" t="s">
        <v>11</v>
      </c>
      <c r="E2976" t="s">
        <v>12</v>
      </c>
      <c r="F2976" t="s">
        <v>24</v>
      </c>
      <c r="G2976" t="s">
        <v>2797</v>
      </c>
      <c r="H2976">
        <v>0</v>
      </c>
      <c r="I2976">
        <v>0.76</v>
      </c>
      <c r="J2976">
        <v>7.79</v>
      </c>
    </row>
    <row r="2977" spans="1:10" x14ac:dyDescent="0.2">
      <c r="A2977" s="1">
        <v>44344</v>
      </c>
      <c r="B2977" t="s">
        <v>3139</v>
      </c>
      <c r="C2977" t="s">
        <v>11</v>
      </c>
      <c r="D2977" t="s">
        <v>11</v>
      </c>
      <c r="E2977" t="s">
        <v>12</v>
      </c>
      <c r="F2977" t="s">
        <v>16</v>
      </c>
      <c r="G2977">
        <v>85085</v>
      </c>
      <c r="H2977">
        <v>0</v>
      </c>
      <c r="I2977">
        <v>1.39</v>
      </c>
      <c r="J2977">
        <v>3.51</v>
      </c>
    </row>
    <row r="2978" spans="1:10" x14ac:dyDescent="0.2">
      <c r="A2978" s="1">
        <v>44344</v>
      </c>
      <c r="B2978" t="s">
        <v>3140</v>
      </c>
      <c r="C2978" t="s">
        <v>11</v>
      </c>
      <c r="D2978" t="s">
        <v>11</v>
      </c>
      <c r="E2978" t="s">
        <v>12</v>
      </c>
      <c r="F2978" t="s">
        <v>24</v>
      </c>
      <c r="G2978">
        <v>84043</v>
      </c>
      <c r="H2978">
        <v>0</v>
      </c>
      <c r="I2978">
        <v>0.76</v>
      </c>
      <c r="J2978">
        <v>7.79</v>
      </c>
    </row>
    <row r="2979" spans="1:10" x14ac:dyDescent="0.2">
      <c r="A2979" s="1">
        <v>44344</v>
      </c>
      <c r="B2979" t="s">
        <v>3141</v>
      </c>
      <c r="C2979" t="s">
        <v>11</v>
      </c>
      <c r="D2979" t="s">
        <v>11</v>
      </c>
      <c r="E2979" t="s">
        <v>12</v>
      </c>
      <c r="F2979" t="s">
        <v>24</v>
      </c>
      <c r="G2979">
        <v>84664</v>
      </c>
      <c r="H2979">
        <v>0</v>
      </c>
      <c r="I2979">
        <v>0.76</v>
      </c>
      <c r="J2979">
        <v>7.79</v>
      </c>
    </row>
    <row r="2980" spans="1:10" x14ac:dyDescent="0.2">
      <c r="A2980" s="1">
        <v>44344</v>
      </c>
      <c r="B2980" t="s">
        <v>3142</v>
      </c>
      <c r="C2980" t="s">
        <v>11</v>
      </c>
      <c r="D2980" t="s">
        <v>11</v>
      </c>
      <c r="E2980" t="s">
        <v>12</v>
      </c>
      <c r="F2980" t="s">
        <v>16</v>
      </c>
      <c r="G2980">
        <v>28027</v>
      </c>
      <c r="H2980">
        <v>0</v>
      </c>
      <c r="I2980">
        <v>1.32</v>
      </c>
      <c r="J2980">
        <v>4.53</v>
      </c>
    </row>
    <row r="2981" spans="1:10" x14ac:dyDescent="0.2">
      <c r="A2981" s="1">
        <v>44344</v>
      </c>
      <c r="B2981" t="s">
        <v>3143</v>
      </c>
      <c r="C2981" t="s">
        <v>11</v>
      </c>
      <c r="D2981" t="s">
        <v>11</v>
      </c>
      <c r="E2981" t="s">
        <v>12</v>
      </c>
      <c r="F2981" t="s">
        <v>16</v>
      </c>
      <c r="G2981">
        <v>84765</v>
      </c>
      <c r="H2981">
        <v>0</v>
      </c>
      <c r="I2981">
        <v>1.34</v>
      </c>
      <c r="J2981">
        <v>3.46</v>
      </c>
    </row>
    <row r="2982" spans="1:10" x14ac:dyDescent="0.2">
      <c r="A2982" s="1">
        <v>44344</v>
      </c>
      <c r="B2982" t="s">
        <v>3144</v>
      </c>
      <c r="C2982" t="s">
        <v>11</v>
      </c>
      <c r="D2982" t="s">
        <v>11</v>
      </c>
      <c r="E2982" t="s">
        <v>12</v>
      </c>
      <c r="F2982" t="s">
        <v>16</v>
      </c>
      <c r="G2982" t="s">
        <v>2108</v>
      </c>
      <c r="H2982">
        <v>0</v>
      </c>
      <c r="I2982">
        <v>1.27</v>
      </c>
      <c r="J2982">
        <v>4.68</v>
      </c>
    </row>
    <row r="2983" spans="1:10" x14ac:dyDescent="0.2">
      <c r="A2983" s="1">
        <v>44344</v>
      </c>
      <c r="B2983" t="s">
        <v>3145</v>
      </c>
      <c r="C2983" t="s">
        <v>11</v>
      </c>
      <c r="D2983" t="s">
        <v>11</v>
      </c>
      <c r="E2983" t="s">
        <v>12</v>
      </c>
      <c r="F2983" t="s">
        <v>24</v>
      </c>
      <c r="G2983">
        <v>85747</v>
      </c>
      <c r="H2983">
        <v>0</v>
      </c>
      <c r="I2983">
        <v>1.86</v>
      </c>
      <c r="J2983">
        <v>8.24</v>
      </c>
    </row>
    <row r="2984" spans="1:10" x14ac:dyDescent="0.2">
      <c r="A2984" s="1">
        <v>44344</v>
      </c>
      <c r="B2984" t="s">
        <v>3146</v>
      </c>
      <c r="C2984" t="s">
        <v>11</v>
      </c>
      <c r="D2984" t="s">
        <v>11</v>
      </c>
      <c r="E2984" t="s">
        <v>12</v>
      </c>
      <c r="F2984" t="s">
        <v>16</v>
      </c>
      <c r="G2984">
        <v>11756</v>
      </c>
      <c r="H2984">
        <v>0</v>
      </c>
      <c r="I2984">
        <v>1.35</v>
      </c>
      <c r="J2984">
        <v>3.85</v>
      </c>
    </row>
    <row r="2985" spans="1:10" x14ac:dyDescent="0.2">
      <c r="A2985" s="1">
        <v>44344</v>
      </c>
      <c r="B2985" t="s">
        <v>3147</v>
      </c>
      <c r="C2985" t="s">
        <v>11</v>
      </c>
      <c r="D2985" t="s">
        <v>11</v>
      </c>
      <c r="E2985" t="s">
        <v>12</v>
      </c>
      <c r="F2985" t="s">
        <v>24</v>
      </c>
      <c r="G2985">
        <v>84043</v>
      </c>
      <c r="H2985">
        <v>0</v>
      </c>
      <c r="I2985">
        <v>0.76</v>
      </c>
      <c r="J2985">
        <v>7.79</v>
      </c>
    </row>
    <row r="2986" spans="1:10" x14ac:dyDescent="0.2">
      <c r="A2986" s="1">
        <v>44345</v>
      </c>
      <c r="B2986" t="s">
        <v>3148</v>
      </c>
      <c r="C2986" t="s">
        <v>11</v>
      </c>
      <c r="D2986" t="s">
        <v>11</v>
      </c>
      <c r="E2986" t="s">
        <v>12</v>
      </c>
      <c r="F2986" t="s">
        <v>16</v>
      </c>
      <c r="G2986">
        <v>94531</v>
      </c>
      <c r="H2986">
        <v>0</v>
      </c>
      <c r="I2986">
        <v>1.39</v>
      </c>
      <c r="J2986">
        <v>3.51</v>
      </c>
    </row>
    <row r="2987" spans="1:10" x14ac:dyDescent="0.2">
      <c r="A2987" s="1">
        <v>44345</v>
      </c>
      <c r="B2987" t="s">
        <v>3149</v>
      </c>
      <c r="C2987" t="s">
        <v>11</v>
      </c>
      <c r="D2987" t="s">
        <v>11</v>
      </c>
      <c r="E2987" t="s">
        <v>12</v>
      </c>
      <c r="F2987" t="s">
        <v>24</v>
      </c>
      <c r="G2987">
        <v>82001</v>
      </c>
      <c r="H2987">
        <v>0</v>
      </c>
      <c r="I2987">
        <v>2.97</v>
      </c>
      <c r="J2987">
        <v>9.5299999999999994</v>
      </c>
    </row>
    <row r="2988" spans="1:10" x14ac:dyDescent="0.2">
      <c r="A2988" s="1">
        <v>44345</v>
      </c>
      <c r="B2988" t="s">
        <v>3150</v>
      </c>
      <c r="C2988" t="s">
        <v>11</v>
      </c>
      <c r="D2988" t="s">
        <v>11</v>
      </c>
      <c r="E2988" t="s">
        <v>260</v>
      </c>
      <c r="F2988" t="s">
        <v>261</v>
      </c>
      <c r="G2988">
        <v>11554</v>
      </c>
      <c r="H2988">
        <v>0</v>
      </c>
      <c r="I2988">
        <v>7.61</v>
      </c>
      <c r="J2988">
        <v>14.57</v>
      </c>
    </row>
    <row r="2989" spans="1:10" x14ac:dyDescent="0.2">
      <c r="A2989" s="1">
        <v>44347</v>
      </c>
      <c r="B2989" t="s">
        <v>3151</v>
      </c>
      <c r="C2989" t="s">
        <v>11</v>
      </c>
      <c r="D2989" t="s">
        <v>11</v>
      </c>
      <c r="E2989" t="s">
        <v>12</v>
      </c>
      <c r="F2989" t="s">
        <v>24</v>
      </c>
      <c r="G2989">
        <v>91367</v>
      </c>
      <c r="H2989">
        <v>0</v>
      </c>
      <c r="I2989">
        <v>2.39</v>
      </c>
      <c r="J2989">
        <v>8.7100000000000009</v>
      </c>
    </row>
    <row r="2990" spans="1:10" x14ac:dyDescent="0.2">
      <c r="A2990" s="1">
        <v>44348</v>
      </c>
      <c r="B2990" t="s">
        <v>3152</v>
      </c>
      <c r="C2990" t="s">
        <v>11</v>
      </c>
      <c r="D2990" t="s">
        <v>11</v>
      </c>
      <c r="E2990" t="s">
        <v>12</v>
      </c>
      <c r="F2990" t="s">
        <v>24</v>
      </c>
      <c r="G2990">
        <v>19390</v>
      </c>
      <c r="H2990">
        <v>0</v>
      </c>
      <c r="I2990">
        <v>4.8899999999999997</v>
      </c>
      <c r="J2990">
        <v>10.31</v>
      </c>
    </row>
    <row r="2991" spans="1:10" x14ac:dyDescent="0.2">
      <c r="A2991" s="1">
        <v>44348</v>
      </c>
      <c r="B2991" t="s">
        <v>3153</v>
      </c>
      <c r="C2991" t="s">
        <v>11</v>
      </c>
      <c r="D2991" t="s">
        <v>11</v>
      </c>
      <c r="E2991" t="s">
        <v>12</v>
      </c>
      <c r="F2991" t="s">
        <v>24</v>
      </c>
      <c r="G2991">
        <v>76238</v>
      </c>
      <c r="H2991">
        <v>0</v>
      </c>
      <c r="I2991">
        <v>3.8</v>
      </c>
      <c r="J2991">
        <v>9</v>
      </c>
    </row>
    <row r="2992" spans="1:10" x14ac:dyDescent="0.2">
      <c r="A2992" s="1">
        <v>44348</v>
      </c>
      <c r="B2992" t="s">
        <v>3154</v>
      </c>
      <c r="C2992" t="s">
        <v>11</v>
      </c>
      <c r="D2992" t="s">
        <v>11</v>
      </c>
      <c r="E2992" t="s">
        <v>12</v>
      </c>
      <c r="F2992" t="s">
        <v>24</v>
      </c>
      <c r="G2992">
        <v>93444</v>
      </c>
      <c r="H2992">
        <v>0</v>
      </c>
      <c r="I2992">
        <v>2.39</v>
      </c>
      <c r="J2992">
        <v>8.7100000000000009</v>
      </c>
    </row>
    <row r="2993" spans="1:10" x14ac:dyDescent="0.2">
      <c r="A2993" s="1">
        <v>44348</v>
      </c>
      <c r="B2993" t="s">
        <v>3155</v>
      </c>
      <c r="C2993" t="s">
        <v>11</v>
      </c>
      <c r="D2993" t="s">
        <v>11</v>
      </c>
      <c r="E2993" t="s">
        <v>12</v>
      </c>
      <c r="F2993" t="s">
        <v>24</v>
      </c>
      <c r="G2993">
        <v>11756</v>
      </c>
      <c r="H2993">
        <v>0</v>
      </c>
      <c r="I2993">
        <v>10.09</v>
      </c>
      <c r="J2993">
        <v>10.31</v>
      </c>
    </row>
    <row r="2994" spans="1:10" x14ac:dyDescent="0.2">
      <c r="A2994" s="1">
        <v>44348</v>
      </c>
      <c r="B2994" t="s">
        <v>3156</v>
      </c>
      <c r="C2994" t="s">
        <v>11</v>
      </c>
      <c r="D2994" t="s">
        <v>11</v>
      </c>
      <c r="E2994" t="s">
        <v>12</v>
      </c>
      <c r="F2994" t="s">
        <v>24</v>
      </c>
      <c r="G2994">
        <v>84790</v>
      </c>
      <c r="H2994">
        <v>0</v>
      </c>
      <c r="I2994">
        <v>0.76</v>
      </c>
      <c r="J2994">
        <v>7.79</v>
      </c>
    </row>
    <row r="2995" spans="1:10" x14ac:dyDescent="0.2">
      <c r="A2995" s="1">
        <v>44348</v>
      </c>
      <c r="B2995" t="s">
        <v>3157</v>
      </c>
      <c r="C2995" t="s">
        <v>11</v>
      </c>
      <c r="D2995" t="s">
        <v>11</v>
      </c>
      <c r="E2995" t="s">
        <v>12</v>
      </c>
      <c r="F2995" t="s">
        <v>24</v>
      </c>
      <c r="G2995">
        <v>11001</v>
      </c>
      <c r="H2995">
        <v>0</v>
      </c>
      <c r="I2995">
        <v>10.09</v>
      </c>
      <c r="J2995">
        <v>10.31</v>
      </c>
    </row>
    <row r="2996" spans="1:10" x14ac:dyDescent="0.2">
      <c r="A2996" s="1">
        <v>44348</v>
      </c>
      <c r="B2996" t="s">
        <v>3158</v>
      </c>
      <c r="C2996" t="s">
        <v>11</v>
      </c>
      <c r="D2996" t="s">
        <v>11</v>
      </c>
      <c r="E2996" t="s">
        <v>12</v>
      </c>
      <c r="F2996" t="s">
        <v>24</v>
      </c>
      <c r="G2996">
        <v>84010</v>
      </c>
      <c r="H2996">
        <v>0</v>
      </c>
      <c r="I2996">
        <v>0.76</v>
      </c>
      <c r="J2996">
        <v>7.79</v>
      </c>
    </row>
    <row r="2997" spans="1:10" x14ac:dyDescent="0.2">
      <c r="A2997" s="1">
        <v>44348</v>
      </c>
      <c r="B2997" t="s">
        <v>3159</v>
      </c>
      <c r="C2997" t="s">
        <v>11</v>
      </c>
      <c r="D2997" t="s">
        <v>11</v>
      </c>
      <c r="E2997" t="s">
        <v>12</v>
      </c>
      <c r="F2997" t="s">
        <v>24</v>
      </c>
      <c r="G2997">
        <v>84765</v>
      </c>
      <c r="H2997">
        <v>0</v>
      </c>
      <c r="I2997">
        <v>1.05</v>
      </c>
      <c r="J2997">
        <v>8</v>
      </c>
    </row>
    <row r="2998" spans="1:10" x14ac:dyDescent="0.2">
      <c r="A2998" s="1">
        <v>44348</v>
      </c>
      <c r="B2998" t="s">
        <v>3160</v>
      </c>
      <c r="C2998" t="s">
        <v>11</v>
      </c>
      <c r="D2998" t="s">
        <v>11</v>
      </c>
      <c r="E2998" t="s">
        <v>12</v>
      </c>
      <c r="F2998" t="s">
        <v>24</v>
      </c>
      <c r="G2998">
        <v>84081</v>
      </c>
      <c r="H2998">
        <v>0</v>
      </c>
      <c r="I2998">
        <v>1.45</v>
      </c>
      <c r="J2998">
        <v>8.1</v>
      </c>
    </row>
    <row r="2999" spans="1:10" x14ac:dyDescent="0.2">
      <c r="A2999" s="1">
        <v>44348</v>
      </c>
      <c r="B2999" t="s">
        <v>3161</v>
      </c>
      <c r="C2999" t="s">
        <v>11</v>
      </c>
      <c r="D2999" t="s">
        <v>11</v>
      </c>
      <c r="E2999" t="s">
        <v>12</v>
      </c>
      <c r="F2999" t="s">
        <v>24</v>
      </c>
      <c r="G2999">
        <v>84043</v>
      </c>
      <c r="H2999">
        <v>0</v>
      </c>
      <c r="I2999">
        <v>0.76</v>
      </c>
      <c r="J2999">
        <v>7.79</v>
      </c>
    </row>
    <row r="3000" spans="1:10" x14ac:dyDescent="0.2">
      <c r="A3000" s="1">
        <v>44348</v>
      </c>
      <c r="B3000" t="s">
        <v>3162</v>
      </c>
      <c r="C3000" t="s">
        <v>11</v>
      </c>
      <c r="D3000" t="s">
        <v>11</v>
      </c>
      <c r="E3000" t="s">
        <v>12</v>
      </c>
      <c r="F3000" t="s">
        <v>24</v>
      </c>
      <c r="G3000">
        <v>62262</v>
      </c>
      <c r="H3000">
        <v>0</v>
      </c>
      <c r="I3000">
        <v>2.27</v>
      </c>
      <c r="J3000">
        <v>9.68</v>
      </c>
    </row>
    <row r="3001" spans="1:10" x14ac:dyDescent="0.2">
      <c r="A3001" s="1">
        <v>44349</v>
      </c>
      <c r="B3001" t="s">
        <v>3163</v>
      </c>
      <c r="C3001" t="s">
        <v>11</v>
      </c>
      <c r="D3001" t="s">
        <v>11</v>
      </c>
      <c r="E3001" t="s">
        <v>12</v>
      </c>
      <c r="F3001" t="s">
        <v>24</v>
      </c>
      <c r="G3001">
        <v>84057</v>
      </c>
      <c r="H3001">
        <v>0</v>
      </c>
      <c r="I3001">
        <v>1.05</v>
      </c>
      <c r="J3001">
        <v>8</v>
      </c>
    </row>
    <row r="3002" spans="1:10" x14ac:dyDescent="0.2">
      <c r="A3002" s="1">
        <v>44349</v>
      </c>
      <c r="B3002" t="s">
        <v>3164</v>
      </c>
      <c r="C3002" t="s">
        <v>11</v>
      </c>
      <c r="D3002" t="s">
        <v>11</v>
      </c>
      <c r="E3002" t="s">
        <v>12</v>
      </c>
      <c r="F3002" t="s">
        <v>24</v>
      </c>
      <c r="G3002">
        <v>67203</v>
      </c>
      <c r="H3002">
        <v>0</v>
      </c>
      <c r="I3002">
        <v>2.25</v>
      </c>
      <c r="J3002">
        <v>8.85</v>
      </c>
    </row>
    <row r="3003" spans="1:10" x14ac:dyDescent="0.2">
      <c r="A3003" s="1">
        <v>44349</v>
      </c>
      <c r="B3003" t="s">
        <v>3165</v>
      </c>
      <c r="C3003" t="s">
        <v>11</v>
      </c>
      <c r="D3003" t="s">
        <v>11</v>
      </c>
      <c r="E3003" t="s">
        <v>260</v>
      </c>
      <c r="F3003" t="s">
        <v>261</v>
      </c>
      <c r="G3003">
        <v>60639</v>
      </c>
      <c r="H3003">
        <v>0</v>
      </c>
      <c r="I3003">
        <v>7.2</v>
      </c>
      <c r="J3003">
        <v>12.16</v>
      </c>
    </row>
    <row r="3004" spans="1:10" x14ac:dyDescent="0.2">
      <c r="A3004" s="1">
        <v>44349</v>
      </c>
      <c r="B3004" t="s">
        <v>3166</v>
      </c>
      <c r="C3004" t="s">
        <v>11</v>
      </c>
      <c r="D3004" t="s">
        <v>11</v>
      </c>
      <c r="E3004" t="s">
        <v>12</v>
      </c>
      <c r="F3004" t="s">
        <v>24</v>
      </c>
      <c r="G3004">
        <v>96786</v>
      </c>
      <c r="H3004">
        <v>0</v>
      </c>
      <c r="I3004">
        <v>4.8899999999999997</v>
      </c>
      <c r="J3004">
        <v>10.31</v>
      </c>
    </row>
    <row r="3005" spans="1:10" x14ac:dyDescent="0.2">
      <c r="A3005" s="1">
        <v>44349</v>
      </c>
      <c r="B3005" t="s">
        <v>3167</v>
      </c>
      <c r="C3005" t="s">
        <v>11</v>
      </c>
      <c r="D3005" t="s">
        <v>11</v>
      </c>
      <c r="E3005" t="s">
        <v>12</v>
      </c>
      <c r="F3005" t="s">
        <v>24</v>
      </c>
      <c r="G3005">
        <v>84097</v>
      </c>
      <c r="H3005">
        <v>0</v>
      </c>
      <c r="I3005">
        <v>2.4</v>
      </c>
      <c r="J3005">
        <v>8.1999999999999993</v>
      </c>
    </row>
    <row r="3006" spans="1:10" x14ac:dyDescent="0.2">
      <c r="A3006" s="1">
        <v>44349</v>
      </c>
      <c r="B3006" t="s">
        <v>3168</v>
      </c>
      <c r="C3006" t="s">
        <v>11</v>
      </c>
      <c r="D3006" t="s">
        <v>11</v>
      </c>
      <c r="E3006" t="s">
        <v>260</v>
      </c>
      <c r="F3006" t="s">
        <v>261</v>
      </c>
      <c r="G3006">
        <v>21045</v>
      </c>
      <c r="H3006">
        <v>0</v>
      </c>
      <c r="I3006">
        <v>7.48</v>
      </c>
      <c r="J3006">
        <v>13.56</v>
      </c>
    </row>
    <row r="3007" spans="1:10" x14ac:dyDescent="0.2">
      <c r="A3007" s="1">
        <v>44349</v>
      </c>
      <c r="B3007" t="s">
        <v>3169</v>
      </c>
      <c r="C3007" t="s">
        <v>11</v>
      </c>
      <c r="D3007" t="s">
        <v>11</v>
      </c>
      <c r="E3007" t="s">
        <v>12</v>
      </c>
      <c r="F3007" t="s">
        <v>24</v>
      </c>
      <c r="G3007">
        <v>83642</v>
      </c>
      <c r="H3007">
        <v>0</v>
      </c>
      <c r="I3007">
        <v>2.39</v>
      </c>
      <c r="J3007">
        <v>8.7100000000000009</v>
      </c>
    </row>
    <row r="3008" spans="1:10" x14ac:dyDescent="0.2">
      <c r="A3008" s="1">
        <v>44350</v>
      </c>
      <c r="B3008" t="s">
        <v>3170</v>
      </c>
      <c r="C3008" t="s">
        <v>11</v>
      </c>
      <c r="D3008" t="s">
        <v>11</v>
      </c>
      <c r="E3008" t="s">
        <v>12</v>
      </c>
      <c r="F3008" t="s">
        <v>24</v>
      </c>
      <c r="G3008">
        <v>84065</v>
      </c>
      <c r="H3008">
        <v>0</v>
      </c>
      <c r="I3008">
        <v>0.76</v>
      </c>
      <c r="J3008">
        <v>7.79</v>
      </c>
    </row>
    <row r="3009" spans="1:10" x14ac:dyDescent="0.2">
      <c r="A3009" s="1">
        <v>44350</v>
      </c>
      <c r="B3009" t="s">
        <v>3171</v>
      </c>
      <c r="C3009" t="s">
        <v>11</v>
      </c>
      <c r="D3009" t="s">
        <v>11</v>
      </c>
      <c r="E3009" t="s">
        <v>260</v>
      </c>
      <c r="F3009" t="s">
        <v>261</v>
      </c>
      <c r="G3009">
        <v>33436</v>
      </c>
      <c r="H3009">
        <v>0</v>
      </c>
      <c r="I3009">
        <v>7.23</v>
      </c>
      <c r="J3009">
        <v>11.35</v>
      </c>
    </row>
    <row r="3010" spans="1:10" x14ac:dyDescent="0.2">
      <c r="A3010" s="1">
        <v>44350</v>
      </c>
      <c r="B3010" t="s">
        <v>3172</v>
      </c>
      <c r="C3010" t="s">
        <v>11</v>
      </c>
      <c r="D3010" t="s">
        <v>11</v>
      </c>
      <c r="E3010" t="s">
        <v>12</v>
      </c>
      <c r="F3010" t="s">
        <v>24</v>
      </c>
      <c r="G3010">
        <v>84601</v>
      </c>
      <c r="H3010">
        <v>0</v>
      </c>
      <c r="I3010">
        <v>0.76</v>
      </c>
      <c r="J3010">
        <v>7.79</v>
      </c>
    </row>
    <row r="3011" spans="1:10" x14ac:dyDescent="0.2">
      <c r="A3011" s="1">
        <v>44350</v>
      </c>
      <c r="B3011" t="s">
        <v>3173</v>
      </c>
      <c r="C3011" t="s">
        <v>11</v>
      </c>
      <c r="D3011" t="s">
        <v>11</v>
      </c>
      <c r="E3011" t="s">
        <v>12</v>
      </c>
      <c r="F3011" t="s">
        <v>24</v>
      </c>
      <c r="G3011">
        <v>76238</v>
      </c>
      <c r="H3011">
        <v>0</v>
      </c>
      <c r="I3011">
        <v>3.8</v>
      </c>
      <c r="J3011">
        <v>9</v>
      </c>
    </row>
    <row r="3012" spans="1:10" x14ac:dyDescent="0.2">
      <c r="A3012" s="1">
        <v>44350</v>
      </c>
      <c r="B3012" t="s">
        <v>3174</v>
      </c>
      <c r="C3012" t="s">
        <v>11</v>
      </c>
      <c r="D3012" t="s">
        <v>11</v>
      </c>
      <c r="E3012" t="s">
        <v>12</v>
      </c>
      <c r="F3012" t="s">
        <v>24</v>
      </c>
      <c r="G3012">
        <v>84003</v>
      </c>
      <c r="H3012">
        <v>0</v>
      </c>
      <c r="I3012">
        <v>1.45</v>
      </c>
      <c r="J3012">
        <v>8.1</v>
      </c>
    </row>
    <row r="3013" spans="1:10" x14ac:dyDescent="0.2">
      <c r="A3013" s="1">
        <v>44351</v>
      </c>
      <c r="B3013" t="s">
        <v>3175</v>
      </c>
      <c r="C3013" t="s">
        <v>11</v>
      </c>
      <c r="D3013" t="s">
        <v>11</v>
      </c>
      <c r="E3013" t="s">
        <v>12</v>
      </c>
      <c r="F3013" t="s">
        <v>16</v>
      </c>
      <c r="G3013">
        <v>76238</v>
      </c>
      <c r="H3013">
        <v>0</v>
      </c>
      <c r="I3013">
        <v>3.08</v>
      </c>
      <c r="J3013">
        <v>5.42</v>
      </c>
    </row>
    <row r="3014" spans="1:10" x14ac:dyDescent="0.2">
      <c r="A3014" s="1">
        <v>44351</v>
      </c>
      <c r="B3014" t="s">
        <v>3176</v>
      </c>
      <c r="C3014" t="s">
        <v>11</v>
      </c>
      <c r="D3014" t="s">
        <v>11</v>
      </c>
      <c r="E3014" t="s">
        <v>12</v>
      </c>
      <c r="F3014" t="s">
        <v>16</v>
      </c>
      <c r="G3014">
        <v>84003</v>
      </c>
      <c r="H3014">
        <v>0</v>
      </c>
      <c r="I3014">
        <v>1.06</v>
      </c>
      <c r="J3014">
        <v>5.19</v>
      </c>
    </row>
    <row r="3015" spans="1:10" x14ac:dyDescent="0.2">
      <c r="A3015" s="1">
        <v>44351</v>
      </c>
      <c r="B3015" t="s">
        <v>3177</v>
      </c>
      <c r="C3015" t="s">
        <v>11</v>
      </c>
      <c r="D3015" t="s">
        <v>11</v>
      </c>
      <c r="E3015" t="s">
        <v>12</v>
      </c>
      <c r="F3015" t="s">
        <v>16</v>
      </c>
      <c r="G3015">
        <v>84321</v>
      </c>
      <c r="H3015">
        <v>0</v>
      </c>
      <c r="I3015">
        <v>1.46</v>
      </c>
      <c r="J3015">
        <v>4.04</v>
      </c>
    </row>
    <row r="3016" spans="1:10" x14ac:dyDescent="0.2">
      <c r="A3016" s="1">
        <v>44351</v>
      </c>
      <c r="B3016" t="s">
        <v>3178</v>
      </c>
      <c r="C3016" t="s">
        <v>11</v>
      </c>
      <c r="D3016" t="s">
        <v>11</v>
      </c>
      <c r="E3016" t="s">
        <v>12</v>
      </c>
      <c r="F3016" t="s">
        <v>16</v>
      </c>
      <c r="G3016">
        <v>95610</v>
      </c>
      <c r="H3016">
        <v>0</v>
      </c>
      <c r="I3016">
        <v>1.48</v>
      </c>
      <c r="J3016">
        <v>4.12</v>
      </c>
    </row>
    <row r="3017" spans="1:10" x14ac:dyDescent="0.2">
      <c r="A3017" s="1">
        <v>44351</v>
      </c>
      <c r="B3017" t="s">
        <v>3179</v>
      </c>
      <c r="C3017" t="s">
        <v>11</v>
      </c>
      <c r="D3017" t="s">
        <v>11</v>
      </c>
      <c r="E3017" t="s">
        <v>12</v>
      </c>
      <c r="F3017" t="s">
        <v>16</v>
      </c>
      <c r="G3017">
        <v>94531</v>
      </c>
      <c r="H3017">
        <v>0</v>
      </c>
      <c r="I3017">
        <v>1.48</v>
      </c>
      <c r="J3017">
        <v>4.12</v>
      </c>
    </row>
    <row r="3018" spans="1:10" x14ac:dyDescent="0.2">
      <c r="A3018" s="1">
        <v>44351</v>
      </c>
      <c r="B3018" t="s">
        <v>3180</v>
      </c>
      <c r="C3018" t="s">
        <v>11</v>
      </c>
      <c r="D3018" t="s">
        <v>11</v>
      </c>
      <c r="E3018" t="s">
        <v>12</v>
      </c>
      <c r="F3018" t="s">
        <v>24</v>
      </c>
      <c r="G3018">
        <v>14609</v>
      </c>
      <c r="H3018">
        <v>0</v>
      </c>
      <c r="I3018">
        <v>3.1</v>
      </c>
      <c r="J3018">
        <v>14.1</v>
      </c>
    </row>
    <row r="3019" spans="1:10" x14ac:dyDescent="0.2">
      <c r="A3019" s="1">
        <v>44351</v>
      </c>
      <c r="B3019" t="s">
        <v>3181</v>
      </c>
      <c r="C3019" t="s">
        <v>11</v>
      </c>
      <c r="D3019" t="s">
        <v>11</v>
      </c>
      <c r="E3019" t="s">
        <v>12</v>
      </c>
      <c r="F3019" t="s">
        <v>16</v>
      </c>
      <c r="G3019">
        <v>98249</v>
      </c>
      <c r="H3019">
        <v>0</v>
      </c>
      <c r="I3019">
        <v>1.45</v>
      </c>
      <c r="J3019">
        <v>4.2</v>
      </c>
    </row>
    <row r="3020" spans="1:10" x14ac:dyDescent="0.2">
      <c r="A3020" s="1">
        <v>44351</v>
      </c>
      <c r="B3020" t="s">
        <v>3182</v>
      </c>
      <c r="C3020" t="s">
        <v>11</v>
      </c>
      <c r="D3020" t="s">
        <v>11</v>
      </c>
      <c r="E3020" t="s">
        <v>12</v>
      </c>
      <c r="F3020" t="s">
        <v>16</v>
      </c>
      <c r="G3020">
        <v>84765</v>
      </c>
      <c r="H3020">
        <v>0</v>
      </c>
      <c r="I3020">
        <v>1.06</v>
      </c>
      <c r="J3020">
        <v>5.19</v>
      </c>
    </row>
    <row r="3021" spans="1:10" x14ac:dyDescent="0.2">
      <c r="A3021" s="1">
        <v>44351</v>
      </c>
      <c r="B3021" t="s">
        <v>3183</v>
      </c>
      <c r="C3021" t="s">
        <v>11</v>
      </c>
      <c r="D3021" t="s">
        <v>11</v>
      </c>
      <c r="E3021" t="s">
        <v>12</v>
      </c>
      <c r="F3021" t="s">
        <v>16</v>
      </c>
      <c r="G3021">
        <v>84045</v>
      </c>
      <c r="H3021">
        <v>0</v>
      </c>
      <c r="I3021">
        <v>1.46</v>
      </c>
      <c r="J3021">
        <v>4.04</v>
      </c>
    </row>
    <row r="3022" spans="1:10" x14ac:dyDescent="0.2">
      <c r="A3022" s="1">
        <v>44351</v>
      </c>
      <c r="B3022" t="s">
        <v>3184</v>
      </c>
      <c r="C3022" t="s">
        <v>11</v>
      </c>
      <c r="D3022" t="s">
        <v>11</v>
      </c>
      <c r="E3022" t="s">
        <v>12</v>
      </c>
      <c r="F3022" t="s">
        <v>24</v>
      </c>
      <c r="G3022">
        <v>84601</v>
      </c>
      <c r="H3022">
        <v>0</v>
      </c>
      <c r="I3022">
        <v>0.76</v>
      </c>
      <c r="J3022">
        <v>7.79</v>
      </c>
    </row>
    <row r="3023" spans="1:10" x14ac:dyDescent="0.2">
      <c r="A3023" s="1">
        <v>44352</v>
      </c>
      <c r="B3023" t="s">
        <v>3185</v>
      </c>
      <c r="C3023" t="s">
        <v>11</v>
      </c>
      <c r="D3023" t="s">
        <v>11</v>
      </c>
      <c r="E3023" t="s">
        <v>12</v>
      </c>
      <c r="F3023" t="s">
        <v>16</v>
      </c>
      <c r="G3023">
        <v>83642</v>
      </c>
      <c r="H3023">
        <v>0</v>
      </c>
      <c r="I3023">
        <v>1.1299999999999999</v>
      </c>
      <c r="J3023">
        <v>5.27</v>
      </c>
    </row>
    <row r="3024" spans="1:10" x14ac:dyDescent="0.2">
      <c r="A3024" s="1">
        <v>44352</v>
      </c>
      <c r="B3024" t="s">
        <v>3186</v>
      </c>
      <c r="C3024" t="s">
        <v>11</v>
      </c>
      <c r="D3024" t="s">
        <v>11</v>
      </c>
      <c r="E3024" t="s">
        <v>12</v>
      </c>
      <c r="F3024" t="s">
        <v>16</v>
      </c>
      <c r="G3024">
        <v>60440</v>
      </c>
      <c r="H3024">
        <v>0</v>
      </c>
      <c r="I3024">
        <v>0.89</v>
      </c>
      <c r="J3024">
        <v>5.66</v>
      </c>
    </row>
    <row r="3025" spans="1:10" x14ac:dyDescent="0.2">
      <c r="A3025" s="1">
        <v>44352</v>
      </c>
      <c r="B3025" t="s">
        <v>3187</v>
      </c>
      <c r="C3025" t="s">
        <v>11</v>
      </c>
      <c r="D3025" t="s">
        <v>11</v>
      </c>
      <c r="E3025" t="s">
        <v>12</v>
      </c>
      <c r="F3025" t="s">
        <v>16</v>
      </c>
      <c r="G3025">
        <v>11756</v>
      </c>
      <c r="H3025">
        <v>0</v>
      </c>
      <c r="I3025">
        <v>3.92</v>
      </c>
      <c r="J3025">
        <v>5.98</v>
      </c>
    </row>
    <row r="3026" spans="1:10" x14ac:dyDescent="0.2">
      <c r="A3026" s="1">
        <v>44352</v>
      </c>
      <c r="B3026" t="s">
        <v>3188</v>
      </c>
      <c r="C3026" t="s">
        <v>11</v>
      </c>
      <c r="D3026" t="s">
        <v>11</v>
      </c>
      <c r="E3026" t="s">
        <v>12</v>
      </c>
      <c r="F3026" t="s">
        <v>24</v>
      </c>
      <c r="G3026">
        <v>97478</v>
      </c>
      <c r="H3026">
        <v>0</v>
      </c>
      <c r="I3026">
        <v>3.8</v>
      </c>
      <c r="J3026">
        <v>9</v>
      </c>
    </row>
    <row r="3027" spans="1:10" x14ac:dyDescent="0.2">
      <c r="A3027" s="1">
        <v>44352</v>
      </c>
      <c r="B3027" t="s">
        <v>3189</v>
      </c>
      <c r="C3027" t="s">
        <v>11</v>
      </c>
      <c r="D3027" t="s">
        <v>11</v>
      </c>
      <c r="E3027" t="s">
        <v>12</v>
      </c>
      <c r="F3027" t="s">
        <v>24</v>
      </c>
      <c r="G3027">
        <v>95624</v>
      </c>
      <c r="H3027">
        <v>0</v>
      </c>
      <c r="I3027">
        <v>1.86</v>
      </c>
      <c r="J3027">
        <v>8.24</v>
      </c>
    </row>
    <row r="3028" spans="1:10" x14ac:dyDescent="0.2">
      <c r="A3028" s="1">
        <v>44354</v>
      </c>
      <c r="B3028" t="s">
        <v>3190</v>
      </c>
      <c r="C3028" t="s">
        <v>11</v>
      </c>
      <c r="D3028" t="s">
        <v>11</v>
      </c>
      <c r="E3028" t="s">
        <v>12</v>
      </c>
      <c r="F3028" t="s">
        <v>24</v>
      </c>
      <c r="G3028">
        <v>11756</v>
      </c>
      <c r="H3028">
        <v>0</v>
      </c>
      <c r="I3028">
        <v>4.8899999999999997</v>
      </c>
      <c r="J3028">
        <v>10.31</v>
      </c>
    </row>
    <row r="3029" spans="1:10" x14ac:dyDescent="0.2">
      <c r="A3029" s="1">
        <v>44355</v>
      </c>
      <c r="B3029" t="s">
        <v>3191</v>
      </c>
      <c r="C3029" t="s">
        <v>11</v>
      </c>
      <c r="D3029" t="s">
        <v>11</v>
      </c>
      <c r="E3029" t="s">
        <v>12</v>
      </c>
      <c r="F3029" t="s">
        <v>24</v>
      </c>
      <c r="G3029">
        <v>84110</v>
      </c>
      <c r="H3029">
        <v>0</v>
      </c>
      <c r="I3029">
        <v>1.05</v>
      </c>
      <c r="J3029">
        <v>8</v>
      </c>
    </row>
    <row r="3030" spans="1:10" x14ac:dyDescent="0.2">
      <c r="A3030" s="1">
        <v>44356</v>
      </c>
      <c r="B3030" t="s">
        <v>3192</v>
      </c>
      <c r="C3030" t="s">
        <v>11</v>
      </c>
      <c r="D3030" t="s">
        <v>11</v>
      </c>
      <c r="E3030" t="s">
        <v>12</v>
      </c>
      <c r="F3030" t="s">
        <v>24</v>
      </c>
      <c r="G3030">
        <v>79084</v>
      </c>
      <c r="H3030">
        <v>0</v>
      </c>
      <c r="I3030">
        <v>2.25</v>
      </c>
      <c r="J3030">
        <v>8.85</v>
      </c>
    </row>
    <row r="3031" spans="1:10" x14ac:dyDescent="0.2">
      <c r="A3031" s="1">
        <v>44357</v>
      </c>
      <c r="B3031" t="s">
        <v>3193</v>
      </c>
      <c r="C3031" t="s">
        <v>11</v>
      </c>
      <c r="D3031" t="s">
        <v>11</v>
      </c>
      <c r="E3031" t="s">
        <v>12</v>
      </c>
      <c r="F3031" t="s">
        <v>24</v>
      </c>
      <c r="G3031">
        <v>84005</v>
      </c>
      <c r="H3031">
        <v>0</v>
      </c>
      <c r="I3031">
        <v>0.76</v>
      </c>
      <c r="J3031">
        <v>7.79</v>
      </c>
    </row>
    <row r="3032" spans="1:10" x14ac:dyDescent="0.2">
      <c r="A3032" s="1">
        <v>44357</v>
      </c>
      <c r="B3032" t="s">
        <v>3194</v>
      </c>
      <c r="C3032" t="s">
        <v>11</v>
      </c>
      <c r="D3032" t="s">
        <v>11</v>
      </c>
      <c r="E3032" t="s">
        <v>12</v>
      </c>
      <c r="F3032" t="s">
        <v>24</v>
      </c>
      <c r="G3032">
        <v>11001</v>
      </c>
      <c r="H3032">
        <v>0</v>
      </c>
      <c r="I3032">
        <v>4.8899999999999997</v>
      </c>
      <c r="J3032">
        <v>10.31</v>
      </c>
    </row>
    <row r="3033" spans="1:10" x14ac:dyDescent="0.2">
      <c r="A3033" s="1">
        <v>44358</v>
      </c>
      <c r="B3033" t="s">
        <v>3195</v>
      </c>
      <c r="C3033" t="s">
        <v>11</v>
      </c>
      <c r="D3033" t="s">
        <v>11</v>
      </c>
      <c r="E3033" t="s">
        <v>12</v>
      </c>
      <c r="F3033" t="s">
        <v>24</v>
      </c>
      <c r="G3033" t="s">
        <v>2797</v>
      </c>
      <c r="H3033">
        <v>0</v>
      </c>
      <c r="I3033">
        <v>0.76</v>
      </c>
      <c r="J3033">
        <v>7.79</v>
      </c>
    </row>
    <row r="3034" spans="1:10" x14ac:dyDescent="0.2">
      <c r="A3034" s="1">
        <v>44358</v>
      </c>
      <c r="B3034" t="s">
        <v>3196</v>
      </c>
      <c r="C3034" t="s">
        <v>11</v>
      </c>
      <c r="D3034" t="s">
        <v>11</v>
      </c>
      <c r="E3034" t="s">
        <v>12</v>
      </c>
      <c r="F3034" t="s">
        <v>24</v>
      </c>
      <c r="G3034">
        <v>84014</v>
      </c>
      <c r="H3034">
        <v>0</v>
      </c>
      <c r="I3034">
        <v>0.76</v>
      </c>
      <c r="J3034">
        <v>7.79</v>
      </c>
    </row>
    <row r="3035" spans="1:10" x14ac:dyDescent="0.2">
      <c r="A3035" s="1">
        <v>44358</v>
      </c>
      <c r="B3035" t="s">
        <v>3197</v>
      </c>
      <c r="C3035" t="s">
        <v>11</v>
      </c>
      <c r="D3035" t="s">
        <v>11</v>
      </c>
      <c r="E3035" t="s">
        <v>12</v>
      </c>
      <c r="F3035" t="s">
        <v>16</v>
      </c>
      <c r="G3035">
        <v>84765</v>
      </c>
      <c r="H3035">
        <v>0</v>
      </c>
      <c r="I3035">
        <v>2.5099999999999998</v>
      </c>
      <c r="J3035">
        <v>5.19</v>
      </c>
    </row>
    <row r="3036" spans="1:10" x14ac:dyDescent="0.2">
      <c r="A3036" s="1">
        <v>44358</v>
      </c>
      <c r="B3036" t="s">
        <v>3198</v>
      </c>
      <c r="C3036" t="s">
        <v>11</v>
      </c>
      <c r="D3036" t="s">
        <v>11</v>
      </c>
      <c r="E3036" t="s">
        <v>12</v>
      </c>
      <c r="F3036" t="s">
        <v>16</v>
      </c>
      <c r="G3036">
        <v>95624</v>
      </c>
      <c r="H3036">
        <v>0</v>
      </c>
      <c r="I3036">
        <v>2.98</v>
      </c>
      <c r="J3036">
        <v>5.27</v>
      </c>
    </row>
    <row r="3037" spans="1:10" x14ac:dyDescent="0.2">
      <c r="A3037" s="1">
        <v>44358</v>
      </c>
      <c r="B3037" t="s">
        <v>3199</v>
      </c>
      <c r="C3037" t="s">
        <v>11</v>
      </c>
      <c r="D3037" t="s">
        <v>11</v>
      </c>
      <c r="E3037" t="s">
        <v>12</v>
      </c>
      <c r="F3037" t="s">
        <v>24</v>
      </c>
      <c r="G3037">
        <v>60639</v>
      </c>
      <c r="H3037">
        <v>0</v>
      </c>
      <c r="I3037">
        <v>2.27</v>
      </c>
      <c r="J3037">
        <v>9.68</v>
      </c>
    </row>
    <row r="3038" spans="1:10" x14ac:dyDescent="0.2">
      <c r="A3038" s="1">
        <v>44359</v>
      </c>
      <c r="B3038" t="s">
        <v>3200</v>
      </c>
      <c r="C3038" t="s">
        <v>11</v>
      </c>
      <c r="D3038" t="s">
        <v>11</v>
      </c>
      <c r="E3038" t="s">
        <v>12</v>
      </c>
      <c r="F3038" t="s">
        <v>16</v>
      </c>
      <c r="G3038">
        <v>77025</v>
      </c>
      <c r="H3038">
        <v>0</v>
      </c>
      <c r="I3038">
        <v>1.42</v>
      </c>
      <c r="J3038">
        <v>3.58</v>
      </c>
    </row>
    <row r="3039" spans="1:10" x14ac:dyDescent="0.2">
      <c r="A3039" s="1">
        <v>44361</v>
      </c>
      <c r="B3039" t="s">
        <v>3201</v>
      </c>
      <c r="C3039" t="s">
        <v>11</v>
      </c>
      <c r="D3039" t="s">
        <v>11</v>
      </c>
      <c r="E3039" t="s">
        <v>12</v>
      </c>
      <c r="F3039" t="s">
        <v>24</v>
      </c>
      <c r="G3039">
        <v>37212</v>
      </c>
      <c r="H3039">
        <v>0</v>
      </c>
      <c r="I3039">
        <v>2.27</v>
      </c>
      <c r="J3039">
        <v>9.68</v>
      </c>
    </row>
    <row r="3040" spans="1:10" x14ac:dyDescent="0.2">
      <c r="A3040" s="1">
        <v>44361</v>
      </c>
      <c r="B3040" t="s">
        <v>3202</v>
      </c>
      <c r="C3040" t="s">
        <v>11</v>
      </c>
      <c r="D3040" t="s">
        <v>11</v>
      </c>
      <c r="E3040" t="s">
        <v>12</v>
      </c>
      <c r="F3040" t="s">
        <v>24</v>
      </c>
      <c r="G3040">
        <v>73012</v>
      </c>
      <c r="H3040">
        <v>0</v>
      </c>
      <c r="I3040">
        <v>2.25</v>
      </c>
      <c r="J3040">
        <v>8.85</v>
      </c>
    </row>
    <row r="3041" spans="1:10" x14ac:dyDescent="0.2">
      <c r="A3041" s="1">
        <v>44361</v>
      </c>
      <c r="B3041" t="s">
        <v>3203</v>
      </c>
      <c r="C3041" t="s">
        <v>11</v>
      </c>
      <c r="D3041" t="s">
        <v>11</v>
      </c>
      <c r="E3041" t="s">
        <v>12</v>
      </c>
      <c r="F3041" t="s">
        <v>24</v>
      </c>
      <c r="G3041">
        <v>84081</v>
      </c>
      <c r="H3041">
        <v>0</v>
      </c>
      <c r="I3041">
        <v>1.05</v>
      </c>
      <c r="J3041">
        <v>8</v>
      </c>
    </row>
    <row r="3042" spans="1:10" x14ac:dyDescent="0.2">
      <c r="A3042" s="1">
        <v>44362</v>
      </c>
      <c r="B3042" t="s">
        <v>3204</v>
      </c>
      <c r="C3042" t="s">
        <v>11</v>
      </c>
      <c r="D3042" t="s">
        <v>11</v>
      </c>
      <c r="E3042" t="s">
        <v>12</v>
      </c>
      <c r="F3042" t="s">
        <v>16</v>
      </c>
      <c r="G3042">
        <v>80033</v>
      </c>
      <c r="H3042">
        <v>0</v>
      </c>
      <c r="I3042">
        <v>1.39</v>
      </c>
      <c r="J3042">
        <v>3.51</v>
      </c>
    </row>
    <row r="3043" spans="1:10" x14ac:dyDescent="0.2">
      <c r="A3043" s="1">
        <v>44363</v>
      </c>
      <c r="B3043" t="s">
        <v>3205</v>
      </c>
      <c r="C3043" t="s">
        <v>11</v>
      </c>
      <c r="D3043" t="s">
        <v>11</v>
      </c>
      <c r="E3043" t="s">
        <v>12</v>
      </c>
      <c r="F3043" t="s">
        <v>24</v>
      </c>
      <c r="G3043">
        <v>84003</v>
      </c>
      <c r="H3043">
        <v>0</v>
      </c>
      <c r="I3043">
        <v>0.76</v>
      </c>
      <c r="J3043">
        <v>7.79</v>
      </c>
    </row>
    <row r="3044" spans="1:10" x14ac:dyDescent="0.2">
      <c r="A3044" s="1">
        <v>44363</v>
      </c>
      <c r="B3044" t="s">
        <v>3206</v>
      </c>
      <c r="C3044" t="s">
        <v>11</v>
      </c>
      <c r="D3044" t="s">
        <v>11</v>
      </c>
      <c r="E3044" t="s">
        <v>260</v>
      </c>
      <c r="F3044" t="s">
        <v>261</v>
      </c>
      <c r="G3044">
        <v>11554</v>
      </c>
      <c r="H3044">
        <v>0</v>
      </c>
      <c r="I3044">
        <v>7.61</v>
      </c>
      <c r="J3044">
        <v>14.57</v>
      </c>
    </row>
    <row r="3045" spans="1:10" x14ac:dyDescent="0.2">
      <c r="A3045" s="1">
        <v>44363</v>
      </c>
      <c r="B3045" t="s">
        <v>3207</v>
      </c>
      <c r="C3045" t="s">
        <v>11</v>
      </c>
      <c r="D3045" t="s">
        <v>11</v>
      </c>
      <c r="E3045" t="s">
        <v>12</v>
      </c>
      <c r="F3045" t="s">
        <v>24</v>
      </c>
      <c r="G3045">
        <v>89506</v>
      </c>
      <c r="H3045">
        <v>0</v>
      </c>
      <c r="I3045">
        <v>2.39</v>
      </c>
      <c r="J3045">
        <v>8.7100000000000009</v>
      </c>
    </row>
    <row r="3046" spans="1:10" x14ac:dyDescent="0.2">
      <c r="A3046" s="1">
        <v>44363</v>
      </c>
      <c r="B3046" t="s">
        <v>3208</v>
      </c>
      <c r="C3046" t="s">
        <v>11</v>
      </c>
      <c r="D3046" t="s">
        <v>11</v>
      </c>
      <c r="E3046" t="s">
        <v>12</v>
      </c>
      <c r="F3046" t="s">
        <v>16</v>
      </c>
      <c r="G3046">
        <v>80919</v>
      </c>
      <c r="H3046">
        <v>0</v>
      </c>
      <c r="I3046">
        <v>1.48</v>
      </c>
      <c r="J3046">
        <v>4.12</v>
      </c>
    </row>
    <row r="3047" spans="1:10" x14ac:dyDescent="0.2">
      <c r="A3047" s="1">
        <v>44364</v>
      </c>
      <c r="B3047" t="s">
        <v>3209</v>
      </c>
      <c r="C3047" t="s">
        <v>11</v>
      </c>
      <c r="D3047" t="s">
        <v>11</v>
      </c>
      <c r="E3047" t="s">
        <v>12</v>
      </c>
      <c r="F3047" t="s">
        <v>16</v>
      </c>
      <c r="G3047">
        <v>84045</v>
      </c>
      <c r="H3047">
        <v>0</v>
      </c>
      <c r="I3047">
        <v>1.34</v>
      </c>
      <c r="J3047">
        <v>3.46</v>
      </c>
    </row>
    <row r="3048" spans="1:10" x14ac:dyDescent="0.2">
      <c r="A3048" s="1">
        <v>44364</v>
      </c>
      <c r="B3048" t="s">
        <v>3210</v>
      </c>
      <c r="C3048" t="s">
        <v>11</v>
      </c>
      <c r="D3048" t="s">
        <v>11</v>
      </c>
      <c r="E3048" t="s">
        <v>12</v>
      </c>
      <c r="F3048" t="s">
        <v>24</v>
      </c>
      <c r="G3048">
        <v>72908</v>
      </c>
      <c r="H3048">
        <v>0</v>
      </c>
      <c r="I3048">
        <v>2.25</v>
      </c>
      <c r="J3048">
        <v>8.85</v>
      </c>
    </row>
    <row r="3049" spans="1:10" x14ac:dyDescent="0.2">
      <c r="A3049" s="1">
        <v>44365</v>
      </c>
      <c r="B3049" t="s">
        <v>3211</v>
      </c>
      <c r="C3049" t="s">
        <v>11</v>
      </c>
      <c r="D3049" t="s">
        <v>11</v>
      </c>
      <c r="E3049" t="s">
        <v>12</v>
      </c>
      <c r="F3049" t="s">
        <v>24</v>
      </c>
      <c r="G3049">
        <v>90277</v>
      </c>
      <c r="H3049">
        <v>0</v>
      </c>
      <c r="I3049">
        <v>1.86</v>
      </c>
      <c r="J3049">
        <v>8.24</v>
      </c>
    </row>
    <row r="3050" spans="1:10" x14ac:dyDescent="0.2">
      <c r="A3050" s="1">
        <v>44365</v>
      </c>
      <c r="B3050" t="s">
        <v>3212</v>
      </c>
      <c r="C3050" t="s">
        <v>11</v>
      </c>
      <c r="D3050" t="s">
        <v>11</v>
      </c>
      <c r="E3050" t="s">
        <v>12</v>
      </c>
      <c r="F3050" t="s">
        <v>16</v>
      </c>
      <c r="G3050">
        <v>80016</v>
      </c>
      <c r="H3050">
        <v>0</v>
      </c>
      <c r="I3050">
        <v>1.48</v>
      </c>
      <c r="J3050">
        <v>4.12</v>
      </c>
    </row>
    <row r="3051" spans="1:10" x14ac:dyDescent="0.2">
      <c r="A3051" s="1">
        <v>44365</v>
      </c>
      <c r="B3051" t="s">
        <v>3213</v>
      </c>
      <c r="C3051" t="s">
        <v>11</v>
      </c>
      <c r="D3051" t="s">
        <v>11</v>
      </c>
      <c r="E3051" t="s">
        <v>12</v>
      </c>
      <c r="F3051" t="s">
        <v>16</v>
      </c>
      <c r="G3051">
        <v>84604</v>
      </c>
      <c r="H3051">
        <v>0</v>
      </c>
      <c r="I3051">
        <v>1.46</v>
      </c>
      <c r="J3051">
        <v>4.04</v>
      </c>
    </row>
    <row r="3052" spans="1:10" x14ac:dyDescent="0.2">
      <c r="A3052" s="1">
        <v>44365</v>
      </c>
      <c r="B3052" t="s">
        <v>3214</v>
      </c>
      <c r="C3052" t="s">
        <v>11</v>
      </c>
      <c r="D3052" t="s">
        <v>11</v>
      </c>
      <c r="E3052" t="s">
        <v>12</v>
      </c>
      <c r="F3052" t="s">
        <v>16</v>
      </c>
      <c r="G3052">
        <v>84057</v>
      </c>
      <c r="H3052">
        <v>0</v>
      </c>
      <c r="I3052">
        <v>1.34</v>
      </c>
      <c r="J3052">
        <v>3.46</v>
      </c>
    </row>
    <row r="3053" spans="1:10" x14ac:dyDescent="0.2">
      <c r="A3053" s="1">
        <v>44366</v>
      </c>
      <c r="B3053" t="s">
        <v>3215</v>
      </c>
      <c r="C3053" t="s">
        <v>11</v>
      </c>
      <c r="D3053" t="s">
        <v>11</v>
      </c>
      <c r="E3053" t="s">
        <v>12</v>
      </c>
      <c r="F3053" t="s">
        <v>16</v>
      </c>
      <c r="G3053">
        <v>93444</v>
      </c>
      <c r="H3053">
        <v>0</v>
      </c>
      <c r="I3053">
        <v>1.39</v>
      </c>
      <c r="J3053">
        <v>3.51</v>
      </c>
    </row>
    <row r="3054" spans="1:10" x14ac:dyDescent="0.2">
      <c r="A3054" s="1">
        <v>44368</v>
      </c>
      <c r="B3054" t="s">
        <v>3216</v>
      </c>
      <c r="C3054" t="s">
        <v>11</v>
      </c>
      <c r="D3054" t="s">
        <v>11</v>
      </c>
      <c r="E3054" t="s">
        <v>12</v>
      </c>
      <c r="F3054" t="s">
        <v>24</v>
      </c>
      <c r="G3054">
        <v>93930</v>
      </c>
      <c r="H3054">
        <v>0</v>
      </c>
      <c r="I3054">
        <v>2.39</v>
      </c>
      <c r="J3054">
        <v>8.7100000000000009</v>
      </c>
    </row>
    <row r="3055" spans="1:10" x14ac:dyDescent="0.2">
      <c r="A3055" s="1">
        <v>44368</v>
      </c>
      <c r="B3055" t="s">
        <v>3217</v>
      </c>
      <c r="C3055" t="s">
        <v>11</v>
      </c>
      <c r="D3055" t="s">
        <v>11</v>
      </c>
      <c r="E3055" t="s">
        <v>12</v>
      </c>
      <c r="F3055" t="s">
        <v>24</v>
      </c>
      <c r="G3055">
        <v>72022</v>
      </c>
      <c r="H3055">
        <v>0</v>
      </c>
      <c r="I3055">
        <v>7.92</v>
      </c>
      <c r="J3055">
        <v>9.68</v>
      </c>
    </row>
    <row r="3056" spans="1:10" x14ac:dyDescent="0.2">
      <c r="A3056" s="1">
        <v>44369</v>
      </c>
      <c r="B3056" t="s">
        <v>3218</v>
      </c>
      <c r="C3056" t="s">
        <v>11</v>
      </c>
      <c r="D3056" t="s">
        <v>11</v>
      </c>
      <c r="E3056" t="s">
        <v>260</v>
      </c>
      <c r="F3056" t="s">
        <v>261</v>
      </c>
      <c r="G3056">
        <v>94558</v>
      </c>
      <c r="H3056">
        <v>0</v>
      </c>
      <c r="I3056">
        <v>12.34</v>
      </c>
      <c r="J3056">
        <v>10.08</v>
      </c>
    </row>
    <row r="3057" spans="1:10" x14ac:dyDescent="0.2">
      <c r="A3057" s="1">
        <v>44369</v>
      </c>
      <c r="B3057" t="s">
        <v>3219</v>
      </c>
      <c r="C3057" t="s">
        <v>11</v>
      </c>
      <c r="D3057" t="s">
        <v>11</v>
      </c>
      <c r="E3057" t="s">
        <v>12</v>
      </c>
      <c r="F3057" t="s">
        <v>24</v>
      </c>
      <c r="G3057">
        <v>60639</v>
      </c>
      <c r="H3057">
        <v>0</v>
      </c>
      <c r="I3057">
        <v>2.27</v>
      </c>
      <c r="J3057">
        <v>9.68</v>
      </c>
    </row>
    <row r="3058" spans="1:10" x14ac:dyDescent="0.2">
      <c r="A3058" s="1">
        <v>44369</v>
      </c>
      <c r="B3058" t="s">
        <v>3220</v>
      </c>
      <c r="C3058" t="s">
        <v>11</v>
      </c>
      <c r="D3058" t="s">
        <v>11</v>
      </c>
      <c r="E3058" t="s">
        <v>12</v>
      </c>
      <c r="F3058" t="s">
        <v>24</v>
      </c>
      <c r="G3058">
        <v>84081</v>
      </c>
      <c r="H3058">
        <v>0</v>
      </c>
      <c r="I3058">
        <v>0.76</v>
      </c>
      <c r="J3058">
        <v>7.79</v>
      </c>
    </row>
    <row r="3059" spans="1:10" x14ac:dyDescent="0.2">
      <c r="A3059" s="1">
        <v>44369</v>
      </c>
      <c r="B3059" t="s">
        <v>3221</v>
      </c>
      <c r="C3059" t="s">
        <v>11</v>
      </c>
      <c r="D3059" t="s">
        <v>11</v>
      </c>
      <c r="E3059" t="s">
        <v>12</v>
      </c>
      <c r="F3059" t="s">
        <v>24</v>
      </c>
      <c r="G3059">
        <v>83442</v>
      </c>
      <c r="H3059">
        <v>0</v>
      </c>
      <c r="I3059">
        <v>0.76</v>
      </c>
      <c r="J3059">
        <v>7.79</v>
      </c>
    </row>
    <row r="3060" spans="1:10" x14ac:dyDescent="0.2">
      <c r="A3060" s="1">
        <v>44369</v>
      </c>
      <c r="B3060" t="s">
        <v>3222</v>
      </c>
      <c r="C3060" t="s">
        <v>11</v>
      </c>
      <c r="D3060" t="s">
        <v>11</v>
      </c>
      <c r="E3060" t="s">
        <v>12</v>
      </c>
      <c r="F3060" t="s">
        <v>16</v>
      </c>
      <c r="G3060">
        <v>84663</v>
      </c>
      <c r="H3060">
        <v>0</v>
      </c>
      <c r="I3060">
        <v>2.5099999999999998</v>
      </c>
      <c r="J3060">
        <v>5.19</v>
      </c>
    </row>
    <row r="3061" spans="1:10" x14ac:dyDescent="0.2">
      <c r="A3061" s="1">
        <v>44369</v>
      </c>
      <c r="B3061" t="s">
        <v>3223</v>
      </c>
      <c r="C3061" t="s">
        <v>11</v>
      </c>
      <c r="D3061" t="s">
        <v>11</v>
      </c>
      <c r="E3061" t="s">
        <v>12</v>
      </c>
      <c r="F3061" t="s">
        <v>24</v>
      </c>
      <c r="G3061">
        <v>84721</v>
      </c>
      <c r="H3061">
        <v>0</v>
      </c>
      <c r="I3061">
        <v>1.05</v>
      </c>
      <c r="J3061">
        <v>8</v>
      </c>
    </row>
    <row r="3062" spans="1:10" x14ac:dyDescent="0.2">
      <c r="A3062" s="1">
        <v>44369</v>
      </c>
      <c r="B3062" t="s">
        <v>3224</v>
      </c>
      <c r="C3062" t="s">
        <v>11</v>
      </c>
      <c r="D3062" t="s">
        <v>11</v>
      </c>
      <c r="E3062" t="s">
        <v>12</v>
      </c>
      <c r="F3062" t="s">
        <v>24</v>
      </c>
      <c r="G3062">
        <v>84044</v>
      </c>
      <c r="H3062">
        <v>0</v>
      </c>
      <c r="I3062">
        <v>0.76</v>
      </c>
      <c r="J3062">
        <v>7.79</v>
      </c>
    </row>
    <row r="3063" spans="1:10" x14ac:dyDescent="0.2">
      <c r="A3063" s="1">
        <v>44370</v>
      </c>
      <c r="B3063" t="s">
        <v>3225</v>
      </c>
      <c r="C3063" t="s">
        <v>11</v>
      </c>
      <c r="D3063" t="s">
        <v>11</v>
      </c>
      <c r="E3063" t="s">
        <v>12</v>
      </c>
      <c r="F3063" t="s">
        <v>24</v>
      </c>
      <c r="G3063">
        <v>82937</v>
      </c>
      <c r="H3063">
        <v>0</v>
      </c>
      <c r="I3063">
        <v>0.76</v>
      </c>
      <c r="J3063">
        <v>7.79</v>
      </c>
    </row>
    <row r="3064" spans="1:10" x14ac:dyDescent="0.2">
      <c r="A3064" s="1">
        <v>44370</v>
      </c>
      <c r="B3064" t="s">
        <v>3226</v>
      </c>
      <c r="C3064" t="s">
        <v>11</v>
      </c>
      <c r="D3064" t="s">
        <v>11</v>
      </c>
      <c r="E3064" t="s">
        <v>12</v>
      </c>
      <c r="F3064" t="s">
        <v>24</v>
      </c>
      <c r="G3064">
        <v>93722</v>
      </c>
      <c r="H3064">
        <v>0</v>
      </c>
      <c r="I3064">
        <v>1.86</v>
      </c>
      <c r="J3064">
        <v>8.24</v>
      </c>
    </row>
    <row r="3065" spans="1:10" x14ac:dyDescent="0.2">
      <c r="A3065" s="1">
        <v>44370</v>
      </c>
      <c r="B3065" t="s">
        <v>3227</v>
      </c>
      <c r="C3065" t="s">
        <v>11</v>
      </c>
      <c r="D3065" t="s">
        <v>11</v>
      </c>
      <c r="E3065" t="s">
        <v>12</v>
      </c>
      <c r="F3065" t="s">
        <v>24</v>
      </c>
      <c r="G3065">
        <v>91351</v>
      </c>
      <c r="H3065">
        <v>0</v>
      </c>
      <c r="I3065">
        <v>1.86</v>
      </c>
      <c r="J3065">
        <v>8.24</v>
      </c>
    </row>
    <row r="3066" spans="1:10" x14ac:dyDescent="0.2">
      <c r="A3066" s="1">
        <v>44370</v>
      </c>
      <c r="B3066" t="s">
        <v>3228</v>
      </c>
      <c r="C3066" t="s">
        <v>11</v>
      </c>
      <c r="D3066" t="s">
        <v>11</v>
      </c>
      <c r="E3066" t="s">
        <v>260</v>
      </c>
      <c r="F3066" t="s">
        <v>261</v>
      </c>
      <c r="G3066" s="2" t="s">
        <v>3229</v>
      </c>
      <c r="H3066">
        <v>0</v>
      </c>
      <c r="I3066">
        <v>7.23</v>
      </c>
      <c r="J3066">
        <v>11.35</v>
      </c>
    </row>
    <row r="3067" spans="1:10" x14ac:dyDescent="0.2">
      <c r="A3067" s="1">
        <v>44371</v>
      </c>
      <c r="B3067" t="s">
        <v>3230</v>
      </c>
      <c r="C3067" t="s">
        <v>11</v>
      </c>
      <c r="D3067" t="s">
        <v>11</v>
      </c>
      <c r="E3067" t="s">
        <v>12</v>
      </c>
      <c r="F3067" t="s">
        <v>24</v>
      </c>
      <c r="G3067">
        <v>65686</v>
      </c>
      <c r="H3067">
        <v>0</v>
      </c>
      <c r="I3067">
        <v>3.8</v>
      </c>
      <c r="J3067">
        <v>9</v>
      </c>
    </row>
    <row r="3068" spans="1:10" x14ac:dyDescent="0.2">
      <c r="A3068" s="1">
        <v>44372</v>
      </c>
      <c r="B3068" t="s">
        <v>3231</v>
      </c>
      <c r="C3068" t="s">
        <v>11</v>
      </c>
      <c r="D3068" t="s">
        <v>11</v>
      </c>
      <c r="E3068" t="s">
        <v>12</v>
      </c>
      <c r="F3068" t="s">
        <v>16</v>
      </c>
      <c r="G3068">
        <v>84765</v>
      </c>
      <c r="H3068">
        <v>0</v>
      </c>
      <c r="I3068">
        <v>1.06</v>
      </c>
      <c r="J3068">
        <v>5.19</v>
      </c>
    </row>
    <row r="3069" spans="1:10" x14ac:dyDescent="0.2">
      <c r="A3069" s="1">
        <v>44372</v>
      </c>
      <c r="B3069" t="s">
        <v>3232</v>
      </c>
      <c r="C3069" t="s">
        <v>11</v>
      </c>
      <c r="D3069" t="s">
        <v>11</v>
      </c>
      <c r="E3069" t="s">
        <v>12</v>
      </c>
      <c r="F3069" t="s">
        <v>16</v>
      </c>
      <c r="G3069">
        <v>99217</v>
      </c>
      <c r="H3069">
        <v>0</v>
      </c>
      <c r="I3069">
        <v>1.48</v>
      </c>
      <c r="J3069">
        <v>4.12</v>
      </c>
    </row>
    <row r="3070" spans="1:10" x14ac:dyDescent="0.2">
      <c r="A3070" s="1">
        <v>44372</v>
      </c>
      <c r="B3070" t="s">
        <v>3233</v>
      </c>
      <c r="C3070" t="s">
        <v>11</v>
      </c>
      <c r="D3070" t="s">
        <v>11</v>
      </c>
      <c r="E3070" t="s">
        <v>12</v>
      </c>
      <c r="F3070" t="s">
        <v>16</v>
      </c>
      <c r="G3070">
        <v>28027</v>
      </c>
      <c r="H3070">
        <v>0</v>
      </c>
      <c r="I3070">
        <v>1.32</v>
      </c>
      <c r="J3070">
        <v>4.53</v>
      </c>
    </row>
    <row r="3071" spans="1:10" x14ac:dyDescent="0.2">
      <c r="A3071" s="1">
        <v>44372</v>
      </c>
      <c r="B3071" t="s">
        <v>3234</v>
      </c>
      <c r="C3071" t="s">
        <v>11</v>
      </c>
      <c r="D3071" t="s">
        <v>11</v>
      </c>
      <c r="E3071" t="s">
        <v>12</v>
      </c>
      <c r="F3071" t="s">
        <v>24</v>
      </c>
      <c r="G3071">
        <v>92173</v>
      </c>
      <c r="H3071">
        <v>0</v>
      </c>
      <c r="I3071">
        <v>2.39</v>
      </c>
      <c r="J3071">
        <v>8.7100000000000009</v>
      </c>
    </row>
    <row r="3072" spans="1:10" x14ac:dyDescent="0.2">
      <c r="A3072" s="1">
        <v>44372</v>
      </c>
      <c r="B3072" t="s">
        <v>3235</v>
      </c>
      <c r="C3072" t="s">
        <v>11</v>
      </c>
      <c r="D3072" t="s">
        <v>11</v>
      </c>
      <c r="E3072" t="s">
        <v>12</v>
      </c>
      <c r="F3072" t="s">
        <v>16</v>
      </c>
      <c r="G3072">
        <v>97378</v>
      </c>
      <c r="H3072">
        <v>0</v>
      </c>
      <c r="I3072">
        <v>1.38</v>
      </c>
      <c r="J3072">
        <v>3.57</v>
      </c>
    </row>
    <row r="3073" spans="1:10" x14ac:dyDescent="0.2">
      <c r="A3073" s="1">
        <v>44372</v>
      </c>
      <c r="B3073" t="s">
        <v>3236</v>
      </c>
      <c r="C3073" t="s">
        <v>11</v>
      </c>
      <c r="D3073" t="s">
        <v>11</v>
      </c>
      <c r="E3073" t="s">
        <v>12</v>
      </c>
      <c r="F3073" t="s">
        <v>16</v>
      </c>
      <c r="G3073">
        <v>84005</v>
      </c>
      <c r="H3073">
        <v>0</v>
      </c>
      <c r="I3073">
        <v>1.06</v>
      </c>
      <c r="J3073">
        <v>5.19</v>
      </c>
    </row>
    <row r="3074" spans="1:10" x14ac:dyDescent="0.2">
      <c r="A3074" s="1">
        <v>44373</v>
      </c>
      <c r="B3074" t="s">
        <v>3237</v>
      </c>
      <c r="C3074" t="s">
        <v>11</v>
      </c>
      <c r="D3074" t="s">
        <v>11</v>
      </c>
      <c r="E3074" t="s">
        <v>12</v>
      </c>
      <c r="F3074" t="s">
        <v>24</v>
      </c>
      <c r="G3074">
        <v>73012</v>
      </c>
      <c r="H3074">
        <v>0</v>
      </c>
      <c r="I3074">
        <v>3.8</v>
      </c>
      <c r="J3074">
        <v>9</v>
      </c>
    </row>
    <row r="3075" spans="1:10" x14ac:dyDescent="0.2">
      <c r="A3075" s="1">
        <v>44373</v>
      </c>
      <c r="B3075" t="s">
        <v>3238</v>
      </c>
      <c r="C3075" t="s">
        <v>11</v>
      </c>
      <c r="D3075" t="s">
        <v>11</v>
      </c>
      <c r="E3075" t="s">
        <v>12</v>
      </c>
      <c r="F3075" t="s">
        <v>16</v>
      </c>
      <c r="G3075">
        <v>85085</v>
      </c>
      <c r="H3075">
        <v>0</v>
      </c>
      <c r="I3075">
        <v>1.39</v>
      </c>
      <c r="J3075">
        <v>3.51</v>
      </c>
    </row>
    <row r="3076" spans="1:10" x14ac:dyDescent="0.2">
      <c r="A3076" s="1">
        <v>44373</v>
      </c>
      <c r="B3076" t="s">
        <v>3239</v>
      </c>
      <c r="C3076" t="s">
        <v>11</v>
      </c>
      <c r="D3076" t="s">
        <v>11</v>
      </c>
      <c r="E3076" t="s">
        <v>12</v>
      </c>
      <c r="F3076" t="s">
        <v>24</v>
      </c>
      <c r="G3076">
        <v>84045</v>
      </c>
      <c r="H3076">
        <v>0</v>
      </c>
      <c r="I3076">
        <v>0.76</v>
      </c>
      <c r="J3076">
        <v>7.79</v>
      </c>
    </row>
    <row r="3077" spans="1:10" x14ac:dyDescent="0.2">
      <c r="A3077" s="1">
        <v>44374</v>
      </c>
      <c r="B3077" t="s">
        <v>3240</v>
      </c>
      <c r="C3077" t="s">
        <v>11</v>
      </c>
      <c r="D3077" t="s">
        <v>674</v>
      </c>
      <c r="E3077" t="s">
        <v>951</v>
      </c>
      <c r="F3077" t="s">
        <v>952</v>
      </c>
      <c r="G3077" t="s">
        <v>2517</v>
      </c>
      <c r="H3077">
        <v>29.06</v>
      </c>
      <c r="I3077">
        <v>75.45</v>
      </c>
      <c r="J3077">
        <v>29.06</v>
      </c>
    </row>
    <row r="3078" spans="1:10" x14ac:dyDescent="0.2">
      <c r="A3078" s="1">
        <v>44375</v>
      </c>
      <c r="B3078" t="s">
        <v>3241</v>
      </c>
      <c r="C3078" t="s">
        <v>11</v>
      </c>
      <c r="D3078" t="s">
        <v>11</v>
      </c>
      <c r="E3078" t="s">
        <v>12</v>
      </c>
      <c r="F3078" t="s">
        <v>16</v>
      </c>
      <c r="G3078">
        <v>84058</v>
      </c>
      <c r="H3078">
        <v>0</v>
      </c>
      <c r="I3078">
        <v>1.34</v>
      </c>
      <c r="J3078">
        <v>3.46</v>
      </c>
    </row>
    <row r="3079" spans="1:10" x14ac:dyDescent="0.2">
      <c r="A3079" s="1">
        <v>44375</v>
      </c>
      <c r="B3079" t="s">
        <v>3242</v>
      </c>
      <c r="C3079" t="s">
        <v>11</v>
      </c>
      <c r="D3079" t="s">
        <v>11</v>
      </c>
      <c r="E3079" t="s">
        <v>12</v>
      </c>
      <c r="F3079" t="s">
        <v>24</v>
      </c>
      <c r="G3079" t="s">
        <v>2797</v>
      </c>
      <c r="H3079">
        <v>0</v>
      </c>
      <c r="I3079">
        <v>0.76</v>
      </c>
      <c r="J3079">
        <v>7.79</v>
      </c>
    </row>
    <row r="3080" spans="1:10" x14ac:dyDescent="0.2">
      <c r="A3080" s="1">
        <v>44375</v>
      </c>
      <c r="B3080" t="s">
        <v>3243</v>
      </c>
      <c r="C3080" t="s">
        <v>11</v>
      </c>
      <c r="D3080" t="s">
        <v>11</v>
      </c>
      <c r="E3080" t="s">
        <v>12</v>
      </c>
      <c r="F3080" t="s">
        <v>16</v>
      </c>
      <c r="G3080">
        <v>28027</v>
      </c>
      <c r="H3080">
        <v>0</v>
      </c>
      <c r="I3080">
        <v>1.41</v>
      </c>
      <c r="J3080">
        <v>3.69</v>
      </c>
    </row>
    <row r="3081" spans="1:10" x14ac:dyDescent="0.2">
      <c r="A3081" s="1">
        <v>44375</v>
      </c>
      <c r="B3081" t="s">
        <v>3244</v>
      </c>
      <c r="C3081" t="s">
        <v>11</v>
      </c>
      <c r="D3081" t="s">
        <v>11</v>
      </c>
      <c r="E3081" t="s">
        <v>12</v>
      </c>
      <c r="F3081" t="s">
        <v>24</v>
      </c>
      <c r="G3081">
        <v>37212</v>
      </c>
      <c r="H3081">
        <v>0</v>
      </c>
      <c r="I3081">
        <v>0.46</v>
      </c>
      <c r="J3081">
        <v>8.34</v>
      </c>
    </row>
    <row r="3082" spans="1:10" x14ac:dyDescent="0.2">
      <c r="A3082" s="1">
        <v>44376</v>
      </c>
      <c r="B3082" t="s">
        <v>3245</v>
      </c>
      <c r="C3082" t="s">
        <v>11</v>
      </c>
      <c r="D3082" t="s">
        <v>11</v>
      </c>
      <c r="E3082" t="s">
        <v>12</v>
      </c>
      <c r="F3082" t="s">
        <v>24</v>
      </c>
      <c r="G3082">
        <v>84081</v>
      </c>
      <c r="H3082">
        <v>0</v>
      </c>
      <c r="I3082">
        <v>0.76</v>
      </c>
      <c r="J3082">
        <v>7.79</v>
      </c>
    </row>
    <row r="3083" spans="1:10" x14ac:dyDescent="0.2">
      <c r="A3083" s="1">
        <v>44376</v>
      </c>
      <c r="B3083" t="s">
        <v>3246</v>
      </c>
      <c r="C3083" t="s">
        <v>11</v>
      </c>
      <c r="D3083" t="s">
        <v>11</v>
      </c>
      <c r="E3083" t="s">
        <v>12</v>
      </c>
      <c r="F3083" t="s">
        <v>24</v>
      </c>
      <c r="G3083">
        <v>93930</v>
      </c>
      <c r="H3083">
        <v>0</v>
      </c>
      <c r="I3083">
        <v>1.86</v>
      </c>
      <c r="J3083">
        <v>8.24</v>
      </c>
    </row>
    <row r="3084" spans="1:10" x14ac:dyDescent="0.2">
      <c r="A3084" s="1">
        <v>44376</v>
      </c>
      <c r="B3084" t="s">
        <v>3247</v>
      </c>
      <c r="C3084" t="s">
        <v>11</v>
      </c>
      <c r="D3084" t="s">
        <v>11</v>
      </c>
      <c r="E3084" t="s">
        <v>12</v>
      </c>
      <c r="F3084" t="s">
        <v>24</v>
      </c>
      <c r="G3084">
        <v>84097</v>
      </c>
      <c r="H3084">
        <v>0</v>
      </c>
      <c r="I3084">
        <v>0.76</v>
      </c>
      <c r="J3084">
        <v>7.79</v>
      </c>
    </row>
    <row r="3085" spans="1:10" x14ac:dyDescent="0.2">
      <c r="A3085" s="1">
        <v>44376</v>
      </c>
      <c r="B3085" t="s">
        <v>3248</v>
      </c>
      <c r="C3085" t="s">
        <v>11</v>
      </c>
      <c r="D3085" t="s">
        <v>11</v>
      </c>
      <c r="E3085" t="s">
        <v>12</v>
      </c>
      <c r="F3085" t="s">
        <v>16</v>
      </c>
      <c r="G3085">
        <v>92392</v>
      </c>
      <c r="H3085">
        <v>0</v>
      </c>
      <c r="I3085">
        <v>1.39</v>
      </c>
      <c r="J3085">
        <v>3.51</v>
      </c>
    </row>
    <row r="3086" spans="1:10" x14ac:dyDescent="0.2">
      <c r="A3086" s="1">
        <v>44376</v>
      </c>
      <c r="B3086" t="s">
        <v>3249</v>
      </c>
      <c r="C3086" t="s">
        <v>11</v>
      </c>
      <c r="D3086" t="s">
        <v>11</v>
      </c>
      <c r="E3086" t="s">
        <v>12</v>
      </c>
      <c r="F3086" t="s">
        <v>16</v>
      </c>
      <c r="G3086">
        <v>97378</v>
      </c>
      <c r="H3086">
        <v>0</v>
      </c>
      <c r="I3086">
        <v>1.38</v>
      </c>
      <c r="J3086">
        <v>3.57</v>
      </c>
    </row>
    <row r="3087" spans="1:10" x14ac:dyDescent="0.2">
      <c r="A3087" s="1">
        <v>44376</v>
      </c>
      <c r="B3087" t="s">
        <v>3250</v>
      </c>
      <c r="C3087" t="s">
        <v>11</v>
      </c>
      <c r="D3087" t="s">
        <v>11</v>
      </c>
      <c r="E3087" t="s">
        <v>12</v>
      </c>
      <c r="F3087" t="s">
        <v>16</v>
      </c>
      <c r="G3087" t="s">
        <v>2405</v>
      </c>
      <c r="H3087">
        <v>0</v>
      </c>
      <c r="I3087">
        <v>1.35</v>
      </c>
      <c r="J3087">
        <v>3.85</v>
      </c>
    </row>
    <row r="3088" spans="1:10" x14ac:dyDescent="0.2">
      <c r="A3088" s="1">
        <v>44376</v>
      </c>
      <c r="B3088" t="s">
        <v>3251</v>
      </c>
      <c r="C3088" t="s">
        <v>11</v>
      </c>
      <c r="D3088" t="s">
        <v>11</v>
      </c>
      <c r="E3088" t="s">
        <v>12</v>
      </c>
      <c r="F3088" t="s">
        <v>24</v>
      </c>
      <c r="G3088">
        <v>79761</v>
      </c>
      <c r="H3088">
        <v>0</v>
      </c>
      <c r="I3088">
        <v>2.25</v>
      </c>
      <c r="J3088">
        <v>8.85</v>
      </c>
    </row>
    <row r="3089" spans="1:10" x14ac:dyDescent="0.2">
      <c r="A3089" s="1">
        <v>44377</v>
      </c>
      <c r="B3089" t="s">
        <v>3252</v>
      </c>
      <c r="C3089" t="s">
        <v>11</v>
      </c>
      <c r="D3089" t="s">
        <v>11</v>
      </c>
      <c r="E3089" t="s">
        <v>12</v>
      </c>
      <c r="F3089" t="s">
        <v>24</v>
      </c>
      <c r="G3089">
        <v>37219</v>
      </c>
      <c r="H3089">
        <v>0</v>
      </c>
      <c r="I3089">
        <v>2.27</v>
      </c>
      <c r="J3089">
        <v>9.68</v>
      </c>
    </row>
    <row r="3090" spans="1:10" x14ac:dyDescent="0.2">
      <c r="A3090" s="1">
        <v>44377</v>
      </c>
      <c r="B3090" t="s">
        <v>3253</v>
      </c>
      <c r="C3090" t="s">
        <v>11</v>
      </c>
      <c r="D3090" t="s">
        <v>11</v>
      </c>
      <c r="E3090" t="s">
        <v>12</v>
      </c>
      <c r="F3090" t="s">
        <v>16</v>
      </c>
      <c r="G3090">
        <v>73012</v>
      </c>
      <c r="H3090">
        <v>0</v>
      </c>
      <c r="I3090">
        <v>3.08</v>
      </c>
      <c r="J3090">
        <v>5.42</v>
      </c>
    </row>
    <row r="3091" spans="1:10" x14ac:dyDescent="0.2">
      <c r="A3091" s="1">
        <v>44377</v>
      </c>
      <c r="B3091" t="s">
        <v>3254</v>
      </c>
      <c r="C3091" t="s">
        <v>11</v>
      </c>
      <c r="D3091" t="s">
        <v>11</v>
      </c>
      <c r="E3091" t="s">
        <v>12</v>
      </c>
      <c r="F3091" t="s">
        <v>24</v>
      </c>
      <c r="G3091">
        <v>84043</v>
      </c>
      <c r="H3091">
        <v>0</v>
      </c>
      <c r="I3091">
        <v>0.76</v>
      </c>
      <c r="J3091">
        <v>7.79</v>
      </c>
    </row>
    <row r="3092" spans="1:10" x14ac:dyDescent="0.2">
      <c r="A3092" s="1">
        <v>44377</v>
      </c>
      <c r="B3092" t="s">
        <v>3255</v>
      </c>
      <c r="C3092" t="s">
        <v>11</v>
      </c>
      <c r="D3092" t="s">
        <v>11</v>
      </c>
      <c r="E3092" t="s">
        <v>12</v>
      </c>
      <c r="F3092" t="s">
        <v>24</v>
      </c>
      <c r="G3092">
        <v>84651</v>
      </c>
      <c r="H3092">
        <v>0</v>
      </c>
      <c r="I3092">
        <v>1.45</v>
      </c>
      <c r="J3092">
        <v>8.1</v>
      </c>
    </row>
    <row r="3093" spans="1:10" x14ac:dyDescent="0.2">
      <c r="A3093" s="1">
        <v>44377</v>
      </c>
      <c r="B3093" t="s">
        <v>3256</v>
      </c>
      <c r="C3093" t="s">
        <v>11</v>
      </c>
      <c r="D3093" t="s">
        <v>11</v>
      </c>
      <c r="E3093" t="s">
        <v>12</v>
      </c>
      <c r="F3093" t="s">
        <v>24</v>
      </c>
      <c r="G3093">
        <v>80221</v>
      </c>
      <c r="H3093">
        <v>0</v>
      </c>
      <c r="I3093">
        <v>2.39</v>
      </c>
      <c r="J3093">
        <v>8.7100000000000009</v>
      </c>
    </row>
    <row r="3094" spans="1:10" x14ac:dyDescent="0.2">
      <c r="A3094" s="1">
        <v>44377</v>
      </c>
      <c r="B3094" t="s">
        <v>3257</v>
      </c>
      <c r="C3094" t="s">
        <v>11</v>
      </c>
      <c r="D3094" t="s">
        <v>11</v>
      </c>
      <c r="E3094" t="s">
        <v>12</v>
      </c>
      <c r="F3094" t="s">
        <v>16</v>
      </c>
      <c r="G3094">
        <v>11756</v>
      </c>
      <c r="H3094">
        <v>0</v>
      </c>
      <c r="I3094">
        <v>1.27</v>
      </c>
      <c r="J3094">
        <v>4.68</v>
      </c>
    </row>
    <row r="3095" spans="1:10" x14ac:dyDescent="0.2">
      <c r="A3095" s="1">
        <v>44377</v>
      </c>
      <c r="B3095" t="s">
        <v>3258</v>
      </c>
      <c r="C3095" t="s">
        <v>11</v>
      </c>
      <c r="D3095" t="s">
        <v>11</v>
      </c>
      <c r="E3095" t="s">
        <v>12</v>
      </c>
      <c r="F3095" t="s">
        <v>16</v>
      </c>
      <c r="G3095">
        <v>93444</v>
      </c>
      <c r="H3095">
        <v>0</v>
      </c>
      <c r="I3095">
        <v>1.48</v>
      </c>
      <c r="J3095">
        <v>4.12</v>
      </c>
    </row>
    <row r="3096" spans="1:10" x14ac:dyDescent="0.2">
      <c r="A3096" s="1">
        <v>44378</v>
      </c>
      <c r="B3096" t="s">
        <v>3259</v>
      </c>
      <c r="C3096" t="s">
        <v>11</v>
      </c>
      <c r="D3096" t="s">
        <v>11</v>
      </c>
      <c r="E3096" t="s">
        <v>12</v>
      </c>
      <c r="F3096" t="s">
        <v>16</v>
      </c>
      <c r="G3096">
        <v>78702</v>
      </c>
      <c r="H3096">
        <v>0</v>
      </c>
      <c r="I3096">
        <v>1.32</v>
      </c>
      <c r="J3096">
        <v>4.38</v>
      </c>
    </row>
    <row r="3097" spans="1:10" x14ac:dyDescent="0.2">
      <c r="A3097" s="1">
        <v>44379</v>
      </c>
      <c r="B3097" t="s">
        <v>3260</v>
      </c>
      <c r="C3097" t="s">
        <v>11</v>
      </c>
      <c r="D3097" t="s">
        <v>11</v>
      </c>
      <c r="E3097" t="s">
        <v>12</v>
      </c>
      <c r="F3097" t="s">
        <v>16</v>
      </c>
      <c r="G3097">
        <v>84765</v>
      </c>
      <c r="H3097">
        <v>0</v>
      </c>
      <c r="I3097">
        <v>1.46</v>
      </c>
      <c r="J3097">
        <v>4.04</v>
      </c>
    </row>
    <row r="3098" spans="1:10" x14ac:dyDescent="0.2">
      <c r="A3098" s="1">
        <v>44379</v>
      </c>
      <c r="B3098" t="s">
        <v>3261</v>
      </c>
      <c r="C3098" t="s">
        <v>11</v>
      </c>
      <c r="D3098" t="s">
        <v>11</v>
      </c>
      <c r="E3098" t="s">
        <v>12</v>
      </c>
      <c r="F3098" t="s">
        <v>24</v>
      </c>
      <c r="G3098">
        <v>93117</v>
      </c>
      <c r="H3098">
        <v>0</v>
      </c>
      <c r="I3098">
        <v>3.66</v>
      </c>
      <c r="J3098">
        <v>9.64</v>
      </c>
    </row>
    <row r="3099" spans="1:10" x14ac:dyDescent="0.2">
      <c r="A3099" s="1">
        <v>44379</v>
      </c>
      <c r="B3099" t="s">
        <v>3262</v>
      </c>
      <c r="C3099" t="s">
        <v>11</v>
      </c>
      <c r="D3099" t="s">
        <v>11</v>
      </c>
      <c r="E3099" t="s">
        <v>12</v>
      </c>
      <c r="F3099" t="s">
        <v>24</v>
      </c>
      <c r="G3099">
        <v>72417</v>
      </c>
      <c r="H3099">
        <v>0</v>
      </c>
      <c r="I3099">
        <v>2.27</v>
      </c>
      <c r="J3099">
        <v>9.68</v>
      </c>
    </row>
    <row r="3100" spans="1:10" x14ac:dyDescent="0.2">
      <c r="A3100" s="1">
        <v>44379</v>
      </c>
      <c r="B3100" t="s">
        <v>3263</v>
      </c>
      <c r="C3100" t="s">
        <v>11</v>
      </c>
      <c r="D3100" t="s">
        <v>11</v>
      </c>
      <c r="E3100" t="s">
        <v>12</v>
      </c>
      <c r="F3100" t="s">
        <v>16</v>
      </c>
      <c r="G3100">
        <v>84005</v>
      </c>
      <c r="H3100">
        <v>0</v>
      </c>
      <c r="I3100">
        <v>1.34</v>
      </c>
      <c r="J3100">
        <v>3.46</v>
      </c>
    </row>
    <row r="3101" spans="1:10" x14ac:dyDescent="0.2">
      <c r="A3101" s="1">
        <v>44384</v>
      </c>
      <c r="B3101" t="s">
        <v>3264</v>
      </c>
      <c r="C3101" t="s">
        <v>11</v>
      </c>
      <c r="D3101" t="s">
        <v>11</v>
      </c>
      <c r="E3101" t="s">
        <v>12</v>
      </c>
      <c r="F3101" t="s">
        <v>16</v>
      </c>
      <c r="G3101">
        <v>60056</v>
      </c>
      <c r="H3101">
        <v>0</v>
      </c>
      <c r="I3101">
        <v>1.32</v>
      </c>
      <c r="J3101">
        <v>4.38</v>
      </c>
    </row>
    <row r="3102" spans="1:10" x14ac:dyDescent="0.2">
      <c r="A3102" s="1">
        <v>44384</v>
      </c>
      <c r="B3102" t="s">
        <v>3265</v>
      </c>
      <c r="C3102" t="s">
        <v>11</v>
      </c>
      <c r="D3102" t="s">
        <v>11</v>
      </c>
      <c r="E3102" t="s">
        <v>12</v>
      </c>
      <c r="F3102" t="s">
        <v>16</v>
      </c>
      <c r="G3102">
        <v>94303</v>
      </c>
      <c r="H3102">
        <v>0</v>
      </c>
      <c r="I3102">
        <v>1.48</v>
      </c>
      <c r="J3102">
        <v>4.12</v>
      </c>
    </row>
    <row r="3103" spans="1:10" x14ac:dyDescent="0.2">
      <c r="A3103" s="1">
        <v>44384</v>
      </c>
      <c r="B3103" t="s">
        <v>3266</v>
      </c>
      <c r="C3103" t="s">
        <v>11</v>
      </c>
      <c r="D3103" t="s">
        <v>11</v>
      </c>
      <c r="E3103" t="s">
        <v>12</v>
      </c>
      <c r="F3103" t="s">
        <v>16</v>
      </c>
      <c r="G3103">
        <v>76238</v>
      </c>
      <c r="H3103">
        <v>0</v>
      </c>
      <c r="I3103">
        <v>1.45</v>
      </c>
      <c r="J3103">
        <v>4.2</v>
      </c>
    </row>
    <row r="3104" spans="1:10" x14ac:dyDescent="0.2">
      <c r="A3104" s="1">
        <v>44384</v>
      </c>
      <c r="B3104" t="s">
        <v>3267</v>
      </c>
      <c r="C3104" t="s">
        <v>11</v>
      </c>
      <c r="D3104" t="s">
        <v>11</v>
      </c>
      <c r="E3104" t="s">
        <v>12</v>
      </c>
      <c r="F3104" t="s">
        <v>16</v>
      </c>
      <c r="G3104">
        <v>93444</v>
      </c>
      <c r="H3104">
        <v>0</v>
      </c>
      <c r="I3104">
        <v>1.48</v>
      </c>
      <c r="J3104">
        <v>4.12</v>
      </c>
    </row>
    <row r="3105" spans="1:10" x14ac:dyDescent="0.2">
      <c r="A3105" s="1">
        <v>44384</v>
      </c>
      <c r="B3105" t="s">
        <v>3268</v>
      </c>
      <c r="C3105" t="s">
        <v>11</v>
      </c>
      <c r="D3105" t="s">
        <v>11</v>
      </c>
      <c r="E3105" t="s">
        <v>12</v>
      </c>
      <c r="F3105" t="s">
        <v>16</v>
      </c>
      <c r="G3105">
        <v>84765</v>
      </c>
      <c r="H3105">
        <v>0</v>
      </c>
      <c r="I3105">
        <v>1.46</v>
      </c>
      <c r="J3105">
        <v>4.04</v>
      </c>
    </row>
    <row r="3106" spans="1:10" x14ac:dyDescent="0.2">
      <c r="A3106" s="1">
        <v>44384</v>
      </c>
      <c r="B3106" t="s">
        <v>3269</v>
      </c>
      <c r="C3106" t="s">
        <v>11</v>
      </c>
      <c r="D3106" t="s">
        <v>11</v>
      </c>
      <c r="E3106" t="s">
        <v>12</v>
      </c>
      <c r="F3106" t="s">
        <v>16</v>
      </c>
      <c r="G3106">
        <v>84097</v>
      </c>
      <c r="H3106">
        <v>0</v>
      </c>
      <c r="I3106">
        <v>1.46</v>
      </c>
      <c r="J3106">
        <v>4.04</v>
      </c>
    </row>
    <row r="3107" spans="1:10" x14ac:dyDescent="0.2">
      <c r="A3107" s="1">
        <v>44384</v>
      </c>
      <c r="B3107" t="s">
        <v>3270</v>
      </c>
      <c r="C3107" t="s">
        <v>11</v>
      </c>
      <c r="D3107" t="s">
        <v>11</v>
      </c>
      <c r="E3107" t="s">
        <v>12</v>
      </c>
      <c r="F3107" t="s">
        <v>16</v>
      </c>
      <c r="G3107">
        <v>95610</v>
      </c>
      <c r="H3107">
        <v>0</v>
      </c>
      <c r="I3107">
        <v>1.48</v>
      </c>
      <c r="J3107">
        <v>4.12</v>
      </c>
    </row>
    <row r="3108" spans="1:10" x14ac:dyDescent="0.2">
      <c r="A3108" s="1">
        <v>44384</v>
      </c>
      <c r="B3108" t="s">
        <v>3271</v>
      </c>
      <c r="C3108" t="s">
        <v>11</v>
      </c>
      <c r="D3108" t="s">
        <v>11</v>
      </c>
      <c r="E3108" t="s">
        <v>12</v>
      </c>
      <c r="F3108" t="s">
        <v>16</v>
      </c>
      <c r="G3108">
        <v>28027</v>
      </c>
      <c r="H3108">
        <v>0</v>
      </c>
      <c r="I3108">
        <v>1.32</v>
      </c>
      <c r="J3108">
        <v>4.53</v>
      </c>
    </row>
    <row r="3109" spans="1:10" x14ac:dyDescent="0.2">
      <c r="A3109" s="1">
        <v>44384</v>
      </c>
      <c r="B3109" t="s">
        <v>3272</v>
      </c>
      <c r="C3109" t="s">
        <v>11</v>
      </c>
      <c r="D3109" t="s">
        <v>11</v>
      </c>
      <c r="E3109" t="s">
        <v>12</v>
      </c>
      <c r="F3109" t="s">
        <v>16</v>
      </c>
      <c r="G3109">
        <v>19057</v>
      </c>
      <c r="H3109">
        <v>0</v>
      </c>
      <c r="I3109">
        <v>1.27</v>
      </c>
      <c r="J3109">
        <v>4.68</v>
      </c>
    </row>
    <row r="3110" spans="1:10" x14ac:dyDescent="0.2">
      <c r="A3110" s="1">
        <v>44384</v>
      </c>
      <c r="B3110" t="s">
        <v>3273</v>
      </c>
      <c r="C3110" t="s">
        <v>11</v>
      </c>
      <c r="D3110" t="s">
        <v>11</v>
      </c>
      <c r="E3110" t="s">
        <v>12</v>
      </c>
      <c r="F3110" t="s">
        <v>16</v>
      </c>
      <c r="G3110">
        <v>84043</v>
      </c>
      <c r="H3110">
        <v>0</v>
      </c>
      <c r="I3110">
        <v>1.46</v>
      </c>
      <c r="J3110">
        <v>4.04</v>
      </c>
    </row>
    <row r="3111" spans="1:10" x14ac:dyDescent="0.2">
      <c r="A3111" s="1">
        <v>44384</v>
      </c>
      <c r="B3111" t="s">
        <v>3274</v>
      </c>
      <c r="C3111" t="s">
        <v>11</v>
      </c>
      <c r="D3111" t="s">
        <v>11</v>
      </c>
      <c r="E3111" t="s">
        <v>12</v>
      </c>
      <c r="F3111" t="s">
        <v>16</v>
      </c>
      <c r="G3111">
        <v>11001</v>
      </c>
      <c r="H3111">
        <v>0</v>
      </c>
      <c r="I3111">
        <v>1.27</v>
      </c>
      <c r="J3111">
        <v>4.68</v>
      </c>
    </row>
    <row r="3112" spans="1:10" x14ac:dyDescent="0.2">
      <c r="A3112" s="1">
        <v>44384</v>
      </c>
      <c r="B3112" t="s">
        <v>3275</v>
      </c>
      <c r="C3112" t="s">
        <v>11</v>
      </c>
      <c r="D3112" t="s">
        <v>11</v>
      </c>
      <c r="E3112" t="s">
        <v>12</v>
      </c>
      <c r="F3112" t="s">
        <v>16</v>
      </c>
      <c r="G3112">
        <v>83642</v>
      </c>
      <c r="H3112">
        <v>0</v>
      </c>
      <c r="I3112">
        <v>1.48</v>
      </c>
      <c r="J3112">
        <v>4.12</v>
      </c>
    </row>
    <row r="3113" spans="1:10" x14ac:dyDescent="0.2">
      <c r="A3113" s="1">
        <v>44384</v>
      </c>
      <c r="B3113" t="s">
        <v>3276</v>
      </c>
      <c r="C3113" t="s">
        <v>11</v>
      </c>
      <c r="D3113" t="s">
        <v>11</v>
      </c>
      <c r="E3113" t="s">
        <v>12</v>
      </c>
      <c r="F3113" t="s">
        <v>16</v>
      </c>
      <c r="G3113">
        <v>72417</v>
      </c>
      <c r="H3113">
        <v>0</v>
      </c>
      <c r="I3113">
        <v>1.32</v>
      </c>
      <c r="J3113">
        <v>4.38</v>
      </c>
    </row>
    <row r="3114" spans="1:10" x14ac:dyDescent="0.2">
      <c r="A3114" s="1">
        <v>44384</v>
      </c>
      <c r="B3114" t="s">
        <v>3277</v>
      </c>
      <c r="C3114" t="s">
        <v>11</v>
      </c>
      <c r="D3114" t="s">
        <v>11</v>
      </c>
      <c r="E3114" t="s">
        <v>12</v>
      </c>
      <c r="F3114" t="s">
        <v>16</v>
      </c>
      <c r="G3114">
        <v>85658</v>
      </c>
      <c r="H3114">
        <v>0</v>
      </c>
      <c r="I3114">
        <v>1.48</v>
      </c>
      <c r="J3114">
        <v>4.12</v>
      </c>
    </row>
    <row r="3115" spans="1:10" x14ac:dyDescent="0.2">
      <c r="A3115" s="1">
        <v>44384</v>
      </c>
      <c r="B3115" t="s">
        <v>3278</v>
      </c>
      <c r="C3115" t="s">
        <v>11</v>
      </c>
      <c r="D3115" t="s">
        <v>11</v>
      </c>
      <c r="E3115" t="s">
        <v>12</v>
      </c>
      <c r="F3115" t="s">
        <v>16</v>
      </c>
      <c r="G3115">
        <v>84660</v>
      </c>
      <c r="H3115">
        <v>0</v>
      </c>
      <c r="I3115">
        <v>1.46</v>
      </c>
      <c r="J3115">
        <v>4.04</v>
      </c>
    </row>
    <row r="3116" spans="1:10" x14ac:dyDescent="0.2">
      <c r="A3116" s="1">
        <v>44384</v>
      </c>
      <c r="B3116" t="s">
        <v>3279</v>
      </c>
      <c r="C3116" t="s">
        <v>11</v>
      </c>
      <c r="D3116" t="s">
        <v>11</v>
      </c>
      <c r="E3116" t="s">
        <v>12</v>
      </c>
      <c r="F3116" t="s">
        <v>16</v>
      </c>
      <c r="G3116">
        <v>62262</v>
      </c>
      <c r="H3116">
        <v>0</v>
      </c>
      <c r="I3116">
        <v>1.32</v>
      </c>
      <c r="J3116">
        <v>4.38</v>
      </c>
    </row>
    <row r="3117" spans="1:10" x14ac:dyDescent="0.2">
      <c r="A3117" s="1">
        <v>44384</v>
      </c>
      <c r="B3117" t="s">
        <v>3280</v>
      </c>
      <c r="C3117" t="s">
        <v>11</v>
      </c>
      <c r="D3117" t="s">
        <v>11</v>
      </c>
      <c r="E3117" t="s">
        <v>12</v>
      </c>
      <c r="F3117" t="s">
        <v>16</v>
      </c>
      <c r="G3117">
        <v>11756</v>
      </c>
      <c r="H3117">
        <v>0</v>
      </c>
      <c r="I3117">
        <v>1.27</v>
      </c>
      <c r="J3117">
        <v>4.68</v>
      </c>
    </row>
    <row r="3118" spans="1:10" x14ac:dyDescent="0.2">
      <c r="A3118" s="1">
        <v>44385</v>
      </c>
      <c r="B3118" t="s">
        <v>3281</v>
      </c>
      <c r="C3118" t="s">
        <v>11</v>
      </c>
      <c r="D3118" t="s">
        <v>11</v>
      </c>
      <c r="E3118" t="s">
        <v>12</v>
      </c>
      <c r="F3118" t="s">
        <v>24</v>
      </c>
      <c r="G3118">
        <v>91351</v>
      </c>
      <c r="H3118">
        <v>0</v>
      </c>
      <c r="I3118">
        <v>1.86</v>
      </c>
      <c r="J3118">
        <v>8.24</v>
      </c>
    </row>
    <row r="3119" spans="1:10" x14ac:dyDescent="0.2">
      <c r="A3119" s="1">
        <v>44385</v>
      </c>
      <c r="B3119" t="s">
        <v>3282</v>
      </c>
      <c r="C3119" t="s">
        <v>11</v>
      </c>
      <c r="D3119" t="s">
        <v>11</v>
      </c>
      <c r="E3119" t="s">
        <v>12</v>
      </c>
      <c r="F3119" t="s">
        <v>24</v>
      </c>
      <c r="G3119">
        <v>84075</v>
      </c>
      <c r="H3119">
        <v>0</v>
      </c>
      <c r="I3119">
        <v>1.05</v>
      </c>
      <c r="J3119">
        <v>8</v>
      </c>
    </row>
    <row r="3120" spans="1:10" x14ac:dyDescent="0.2">
      <c r="A3120" s="1">
        <v>44386</v>
      </c>
      <c r="B3120" t="s">
        <v>3283</v>
      </c>
      <c r="C3120" t="s">
        <v>11</v>
      </c>
      <c r="D3120" t="s">
        <v>11</v>
      </c>
      <c r="E3120" t="s">
        <v>12</v>
      </c>
      <c r="F3120" t="s">
        <v>24</v>
      </c>
      <c r="G3120">
        <v>94531</v>
      </c>
      <c r="H3120">
        <v>0</v>
      </c>
      <c r="I3120">
        <v>1.86</v>
      </c>
      <c r="J3120">
        <v>8.24</v>
      </c>
    </row>
    <row r="3121" spans="1:10" x14ac:dyDescent="0.2">
      <c r="A3121" s="1">
        <v>44386</v>
      </c>
      <c r="B3121" t="s">
        <v>3284</v>
      </c>
      <c r="C3121" t="s">
        <v>11</v>
      </c>
      <c r="D3121" t="s">
        <v>11</v>
      </c>
      <c r="E3121" t="s">
        <v>12</v>
      </c>
      <c r="F3121" t="s">
        <v>16</v>
      </c>
      <c r="G3121">
        <v>85658</v>
      </c>
      <c r="H3121">
        <v>0</v>
      </c>
      <c r="I3121">
        <v>2.98</v>
      </c>
      <c r="J3121">
        <v>5.27</v>
      </c>
    </row>
    <row r="3122" spans="1:10" x14ac:dyDescent="0.2">
      <c r="A3122" s="1">
        <v>44386</v>
      </c>
      <c r="B3122" t="s">
        <v>3285</v>
      </c>
      <c r="C3122" t="s">
        <v>11</v>
      </c>
      <c r="D3122" t="s">
        <v>11</v>
      </c>
      <c r="E3122" t="s">
        <v>12</v>
      </c>
      <c r="F3122" t="s">
        <v>24</v>
      </c>
      <c r="G3122">
        <v>84651</v>
      </c>
      <c r="H3122">
        <v>0</v>
      </c>
      <c r="I3122">
        <v>0.76</v>
      </c>
      <c r="J3122">
        <v>7.79</v>
      </c>
    </row>
    <row r="3123" spans="1:10" x14ac:dyDescent="0.2">
      <c r="A3123" s="1">
        <v>44386</v>
      </c>
      <c r="B3123" t="s">
        <v>3286</v>
      </c>
      <c r="C3123" t="s">
        <v>11</v>
      </c>
      <c r="D3123" t="s">
        <v>11</v>
      </c>
      <c r="E3123" t="s">
        <v>12</v>
      </c>
      <c r="F3123" t="s">
        <v>24</v>
      </c>
      <c r="G3123">
        <v>93444</v>
      </c>
      <c r="H3123">
        <v>0</v>
      </c>
      <c r="I3123">
        <v>2.39</v>
      </c>
      <c r="J3123">
        <v>8.7100000000000009</v>
      </c>
    </row>
    <row r="3124" spans="1:10" x14ac:dyDescent="0.2">
      <c r="A3124" s="1">
        <v>44387</v>
      </c>
      <c r="B3124" t="s">
        <v>3287</v>
      </c>
      <c r="C3124" t="s">
        <v>11</v>
      </c>
      <c r="D3124" t="s">
        <v>11</v>
      </c>
      <c r="E3124" t="s">
        <v>12</v>
      </c>
      <c r="F3124" t="s">
        <v>24</v>
      </c>
      <c r="G3124">
        <v>60639</v>
      </c>
      <c r="H3124">
        <v>0</v>
      </c>
      <c r="I3124">
        <v>2.27</v>
      </c>
      <c r="J3124">
        <v>9.68</v>
      </c>
    </row>
    <row r="3125" spans="1:10" x14ac:dyDescent="0.2">
      <c r="A3125" s="1">
        <v>44389</v>
      </c>
      <c r="B3125" t="s">
        <v>3288</v>
      </c>
      <c r="C3125" t="s">
        <v>11</v>
      </c>
      <c r="D3125" t="s">
        <v>11</v>
      </c>
      <c r="E3125" t="s">
        <v>12</v>
      </c>
      <c r="F3125" t="s">
        <v>24</v>
      </c>
      <c r="G3125">
        <v>84765</v>
      </c>
      <c r="H3125">
        <v>0</v>
      </c>
      <c r="I3125">
        <v>0.76</v>
      </c>
      <c r="J3125">
        <v>7.79</v>
      </c>
    </row>
    <row r="3126" spans="1:10" x14ac:dyDescent="0.2">
      <c r="A3126" s="1">
        <v>44389</v>
      </c>
      <c r="B3126" t="s">
        <v>3289</v>
      </c>
      <c r="C3126" t="s">
        <v>11</v>
      </c>
      <c r="D3126" t="s">
        <v>11</v>
      </c>
      <c r="E3126" t="s">
        <v>12</v>
      </c>
      <c r="F3126" t="s">
        <v>24</v>
      </c>
      <c r="G3126" t="s">
        <v>2797</v>
      </c>
      <c r="H3126">
        <v>0</v>
      </c>
      <c r="I3126">
        <v>0.76</v>
      </c>
      <c r="J3126">
        <v>7.79</v>
      </c>
    </row>
    <row r="3127" spans="1:10" x14ac:dyDescent="0.2">
      <c r="A3127" s="1">
        <v>44389</v>
      </c>
      <c r="B3127" t="s">
        <v>3290</v>
      </c>
      <c r="C3127" t="s">
        <v>11</v>
      </c>
      <c r="D3127" t="s">
        <v>11</v>
      </c>
      <c r="E3127" t="s">
        <v>12</v>
      </c>
      <c r="F3127" t="s">
        <v>24</v>
      </c>
      <c r="G3127">
        <v>84651</v>
      </c>
      <c r="H3127">
        <v>0</v>
      </c>
      <c r="I3127">
        <v>0.76</v>
      </c>
      <c r="J3127">
        <v>7.79</v>
      </c>
    </row>
    <row r="3128" spans="1:10" x14ac:dyDescent="0.2">
      <c r="A3128" s="1">
        <v>44390</v>
      </c>
      <c r="B3128" t="s">
        <v>3291</v>
      </c>
      <c r="C3128" t="s">
        <v>11</v>
      </c>
      <c r="D3128" t="s">
        <v>11</v>
      </c>
      <c r="E3128" t="s">
        <v>12</v>
      </c>
      <c r="F3128" t="s">
        <v>24</v>
      </c>
      <c r="G3128">
        <v>84045</v>
      </c>
      <c r="H3128">
        <v>0</v>
      </c>
      <c r="I3128">
        <v>0.76</v>
      </c>
      <c r="J3128">
        <v>7.79</v>
      </c>
    </row>
    <row r="3129" spans="1:10" x14ac:dyDescent="0.2">
      <c r="A3129" s="1">
        <v>44390</v>
      </c>
      <c r="B3129" t="s">
        <v>3292</v>
      </c>
      <c r="C3129" t="s">
        <v>11</v>
      </c>
      <c r="D3129" t="s">
        <v>11</v>
      </c>
      <c r="E3129" t="s">
        <v>12</v>
      </c>
      <c r="F3129" t="s">
        <v>24</v>
      </c>
      <c r="G3129">
        <v>91355</v>
      </c>
      <c r="H3129">
        <v>0</v>
      </c>
      <c r="I3129">
        <v>1.86</v>
      </c>
      <c r="J3129">
        <v>8.24</v>
      </c>
    </row>
    <row r="3130" spans="1:10" x14ac:dyDescent="0.2">
      <c r="A3130" s="1">
        <v>44390</v>
      </c>
      <c r="B3130" t="s">
        <v>3293</v>
      </c>
      <c r="C3130" t="s">
        <v>11</v>
      </c>
      <c r="D3130" t="s">
        <v>11</v>
      </c>
      <c r="E3130" t="s">
        <v>12</v>
      </c>
      <c r="F3130" t="s">
        <v>24</v>
      </c>
      <c r="G3130">
        <v>83616</v>
      </c>
      <c r="H3130">
        <v>0</v>
      </c>
      <c r="I3130">
        <v>1.86</v>
      </c>
      <c r="J3130">
        <v>8.24</v>
      </c>
    </row>
    <row r="3131" spans="1:10" x14ac:dyDescent="0.2">
      <c r="A3131" s="1">
        <v>44390</v>
      </c>
      <c r="B3131" t="s">
        <v>3294</v>
      </c>
      <c r="C3131" t="s">
        <v>11</v>
      </c>
      <c r="D3131" t="s">
        <v>11</v>
      </c>
      <c r="E3131" t="s">
        <v>12</v>
      </c>
      <c r="F3131" t="s">
        <v>24</v>
      </c>
      <c r="G3131">
        <v>11104</v>
      </c>
      <c r="H3131">
        <v>0</v>
      </c>
      <c r="I3131">
        <v>4.8899999999999997</v>
      </c>
      <c r="J3131">
        <v>10.31</v>
      </c>
    </row>
    <row r="3132" spans="1:10" x14ac:dyDescent="0.2">
      <c r="A3132" s="1">
        <v>44390</v>
      </c>
      <c r="B3132" t="s">
        <v>3295</v>
      </c>
      <c r="C3132" t="s">
        <v>11</v>
      </c>
      <c r="D3132" t="s">
        <v>11</v>
      </c>
      <c r="E3132" t="s">
        <v>260</v>
      </c>
      <c r="F3132" t="s">
        <v>261</v>
      </c>
      <c r="G3132">
        <v>98402</v>
      </c>
      <c r="H3132">
        <v>0</v>
      </c>
      <c r="I3132">
        <v>8.36</v>
      </c>
      <c r="J3132">
        <v>15.65</v>
      </c>
    </row>
    <row r="3133" spans="1:10" x14ac:dyDescent="0.2">
      <c r="A3133" s="1">
        <v>44390</v>
      </c>
      <c r="B3133" t="s">
        <v>3296</v>
      </c>
      <c r="C3133" t="s">
        <v>11</v>
      </c>
      <c r="D3133" t="s">
        <v>11</v>
      </c>
      <c r="E3133" t="s">
        <v>12</v>
      </c>
      <c r="F3133" t="s">
        <v>24</v>
      </c>
      <c r="G3133">
        <v>84045</v>
      </c>
      <c r="H3133">
        <v>0</v>
      </c>
      <c r="I3133">
        <v>0.76</v>
      </c>
      <c r="J3133">
        <v>7.79</v>
      </c>
    </row>
    <row r="3134" spans="1:10" x14ac:dyDescent="0.2">
      <c r="A3134" s="1">
        <v>44392</v>
      </c>
      <c r="B3134" t="s">
        <v>3297</v>
      </c>
      <c r="C3134" t="s">
        <v>11</v>
      </c>
      <c r="D3134" t="s">
        <v>11</v>
      </c>
      <c r="E3134" t="s">
        <v>12</v>
      </c>
      <c r="F3134" t="s">
        <v>24</v>
      </c>
      <c r="G3134">
        <v>84651</v>
      </c>
      <c r="H3134">
        <v>0</v>
      </c>
      <c r="I3134">
        <v>0.76</v>
      </c>
      <c r="J3134">
        <v>7.79</v>
      </c>
    </row>
    <row r="3135" spans="1:10" x14ac:dyDescent="0.2">
      <c r="A3135" s="1">
        <v>44393</v>
      </c>
      <c r="B3135" t="s">
        <v>3298</v>
      </c>
      <c r="C3135" t="s">
        <v>11</v>
      </c>
      <c r="D3135" t="s">
        <v>11</v>
      </c>
      <c r="E3135" t="s">
        <v>12</v>
      </c>
      <c r="F3135" t="s">
        <v>24</v>
      </c>
      <c r="G3135" t="s">
        <v>3299</v>
      </c>
      <c r="H3135">
        <v>0</v>
      </c>
      <c r="I3135">
        <v>1.86</v>
      </c>
      <c r="J3135">
        <v>8.24</v>
      </c>
    </row>
    <row r="3136" spans="1:10" x14ac:dyDescent="0.2">
      <c r="A3136" s="1">
        <v>44393</v>
      </c>
      <c r="B3136" t="s">
        <v>3300</v>
      </c>
      <c r="C3136" t="s">
        <v>11</v>
      </c>
      <c r="D3136" t="s">
        <v>11</v>
      </c>
      <c r="E3136" t="s">
        <v>12</v>
      </c>
      <c r="F3136" t="s">
        <v>24</v>
      </c>
      <c r="G3136" t="s">
        <v>3301</v>
      </c>
      <c r="H3136">
        <v>0</v>
      </c>
      <c r="I3136">
        <v>10.09</v>
      </c>
      <c r="J3136">
        <v>10.31</v>
      </c>
    </row>
    <row r="3137" spans="1:10" x14ac:dyDescent="0.2">
      <c r="A3137" s="1">
        <v>44393</v>
      </c>
      <c r="B3137" t="s">
        <v>3302</v>
      </c>
      <c r="C3137" t="s">
        <v>11</v>
      </c>
      <c r="D3137" t="s">
        <v>11</v>
      </c>
      <c r="E3137" t="s">
        <v>12</v>
      </c>
      <c r="F3137" t="s">
        <v>24</v>
      </c>
      <c r="G3137">
        <v>84660</v>
      </c>
      <c r="H3137">
        <v>0</v>
      </c>
      <c r="I3137">
        <v>2.4</v>
      </c>
      <c r="J3137">
        <v>8.1999999999999993</v>
      </c>
    </row>
    <row r="3138" spans="1:10" x14ac:dyDescent="0.2">
      <c r="A3138" s="1">
        <v>44393</v>
      </c>
      <c r="B3138" t="s">
        <v>3303</v>
      </c>
      <c r="C3138" t="s">
        <v>11</v>
      </c>
      <c r="D3138" t="s">
        <v>11</v>
      </c>
      <c r="E3138" t="s">
        <v>12</v>
      </c>
      <c r="F3138" t="s">
        <v>24</v>
      </c>
      <c r="G3138">
        <v>84606</v>
      </c>
      <c r="H3138">
        <v>0</v>
      </c>
      <c r="I3138">
        <v>3.09</v>
      </c>
      <c r="J3138">
        <v>8.31</v>
      </c>
    </row>
    <row r="3139" spans="1:10" x14ac:dyDescent="0.2">
      <c r="A3139" s="1">
        <v>44393</v>
      </c>
      <c r="B3139" t="s">
        <v>3304</v>
      </c>
      <c r="C3139" t="s">
        <v>11</v>
      </c>
      <c r="D3139" t="s">
        <v>11</v>
      </c>
      <c r="E3139" t="s">
        <v>260</v>
      </c>
      <c r="F3139" t="s">
        <v>261</v>
      </c>
      <c r="G3139">
        <v>28027</v>
      </c>
      <c r="H3139">
        <v>0</v>
      </c>
      <c r="I3139">
        <v>7.31</v>
      </c>
      <c r="J3139">
        <v>13.9</v>
      </c>
    </row>
    <row r="3140" spans="1:10" x14ac:dyDescent="0.2">
      <c r="A3140" s="1">
        <v>44393</v>
      </c>
      <c r="B3140" t="s">
        <v>3305</v>
      </c>
      <c r="C3140" t="s">
        <v>11</v>
      </c>
      <c r="D3140" t="s">
        <v>11</v>
      </c>
      <c r="E3140" t="s">
        <v>12</v>
      </c>
      <c r="F3140" t="s">
        <v>24</v>
      </c>
      <c r="G3140" s="2" t="s">
        <v>3306</v>
      </c>
      <c r="H3140">
        <v>0</v>
      </c>
      <c r="I3140">
        <v>10.09</v>
      </c>
      <c r="J3140">
        <v>10.31</v>
      </c>
    </row>
    <row r="3141" spans="1:10" x14ac:dyDescent="0.2">
      <c r="A3141" s="1">
        <v>44394</v>
      </c>
      <c r="B3141" t="s">
        <v>3307</v>
      </c>
      <c r="C3141" t="s">
        <v>11</v>
      </c>
      <c r="D3141" t="s">
        <v>11</v>
      </c>
      <c r="E3141" t="s">
        <v>12</v>
      </c>
      <c r="F3141" t="s">
        <v>16</v>
      </c>
      <c r="G3141" t="s">
        <v>3308</v>
      </c>
      <c r="H3141">
        <v>0</v>
      </c>
      <c r="I3141">
        <v>1.06</v>
      </c>
      <c r="J3141">
        <v>5.19</v>
      </c>
    </row>
    <row r="3142" spans="1:10" x14ac:dyDescent="0.2">
      <c r="A3142" s="1">
        <v>44394</v>
      </c>
      <c r="B3142" t="s">
        <v>3309</v>
      </c>
      <c r="C3142" t="s">
        <v>11</v>
      </c>
      <c r="D3142" t="s">
        <v>11</v>
      </c>
      <c r="E3142" t="s">
        <v>12</v>
      </c>
      <c r="F3142" t="s">
        <v>24</v>
      </c>
      <c r="G3142">
        <v>84081</v>
      </c>
      <c r="H3142">
        <v>0</v>
      </c>
      <c r="I3142">
        <v>0.76</v>
      </c>
      <c r="J3142">
        <v>7.79</v>
      </c>
    </row>
    <row r="3143" spans="1:10" x14ac:dyDescent="0.2">
      <c r="A3143" s="1">
        <v>44394</v>
      </c>
      <c r="B3143" t="s">
        <v>3310</v>
      </c>
      <c r="C3143" t="s">
        <v>11</v>
      </c>
      <c r="D3143" t="s">
        <v>11</v>
      </c>
      <c r="E3143" t="s">
        <v>12</v>
      </c>
      <c r="F3143" t="s">
        <v>24</v>
      </c>
      <c r="G3143">
        <v>84096</v>
      </c>
      <c r="H3143">
        <v>0</v>
      </c>
      <c r="I3143">
        <v>0.76</v>
      </c>
      <c r="J3143">
        <v>7.79</v>
      </c>
    </row>
    <row r="3144" spans="1:10" x14ac:dyDescent="0.2">
      <c r="A3144" s="1">
        <v>44395</v>
      </c>
      <c r="B3144" t="s">
        <v>3311</v>
      </c>
      <c r="C3144" t="s">
        <v>11</v>
      </c>
      <c r="D3144" t="s">
        <v>11</v>
      </c>
      <c r="E3144" t="s">
        <v>12</v>
      </c>
      <c r="F3144" t="s">
        <v>24</v>
      </c>
      <c r="G3144">
        <v>76385</v>
      </c>
      <c r="H3144">
        <v>0</v>
      </c>
      <c r="I3144">
        <v>2.25</v>
      </c>
      <c r="J3144">
        <v>8.85</v>
      </c>
    </row>
    <row r="3145" spans="1:10" x14ac:dyDescent="0.2">
      <c r="A3145" s="1">
        <v>44396</v>
      </c>
      <c r="B3145" t="s">
        <v>3312</v>
      </c>
      <c r="C3145" t="s">
        <v>11</v>
      </c>
      <c r="D3145" t="s">
        <v>11</v>
      </c>
      <c r="E3145" t="s">
        <v>12</v>
      </c>
      <c r="F3145" t="s">
        <v>24</v>
      </c>
      <c r="G3145">
        <v>84660</v>
      </c>
      <c r="H3145">
        <v>0</v>
      </c>
      <c r="I3145">
        <v>1.45</v>
      </c>
      <c r="J3145">
        <v>8.1</v>
      </c>
    </row>
    <row r="3146" spans="1:10" x14ac:dyDescent="0.2">
      <c r="A3146" s="1">
        <v>44396</v>
      </c>
      <c r="B3146" t="s">
        <v>3313</v>
      </c>
      <c r="C3146" t="s">
        <v>11</v>
      </c>
      <c r="D3146" t="s">
        <v>11</v>
      </c>
      <c r="E3146" t="s">
        <v>260</v>
      </c>
      <c r="F3146" t="s">
        <v>261</v>
      </c>
      <c r="G3146">
        <v>92833</v>
      </c>
      <c r="H3146">
        <v>0</v>
      </c>
      <c r="I3146">
        <v>8.99</v>
      </c>
      <c r="J3146">
        <v>10.08</v>
      </c>
    </row>
    <row r="3147" spans="1:10" x14ac:dyDescent="0.2">
      <c r="A3147" s="1">
        <v>44396</v>
      </c>
      <c r="B3147" t="s">
        <v>3314</v>
      </c>
      <c r="C3147" t="s">
        <v>11</v>
      </c>
      <c r="D3147" t="s">
        <v>11</v>
      </c>
      <c r="E3147" t="s">
        <v>12</v>
      </c>
      <c r="F3147" t="s">
        <v>24</v>
      </c>
      <c r="G3147">
        <v>93722</v>
      </c>
      <c r="H3147">
        <v>0</v>
      </c>
      <c r="I3147">
        <v>2.54</v>
      </c>
      <c r="J3147">
        <v>9.2100000000000009</v>
      </c>
    </row>
    <row r="3148" spans="1:10" x14ac:dyDescent="0.2">
      <c r="A3148" s="1">
        <v>44396</v>
      </c>
      <c r="B3148" t="s">
        <v>3315</v>
      </c>
      <c r="C3148" t="s">
        <v>11</v>
      </c>
      <c r="D3148" t="s">
        <v>11</v>
      </c>
      <c r="E3148" t="s">
        <v>12</v>
      </c>
      <c r="F3148" t="s">
        <v>24</v>
      </c>
      <c r="G3148">
        <v>98368</v>
      </c>
      <c r="H3148">
        <v>0</v>
      </c>
      <c r="I3148">
        <v>2.25</v>
      </c>
      <c r="J3148">
        <v>8.85</v>
      </c>
    </row>
    <row r="3149" spans="1:10" x14ac:dyDescent="0.2">
      <c r="A3149" s="1">
        <v>44396</v>
      </c>
      <c r="B3149" t="s">
        <v>3316</v>
      </c>
      <c r="C3149" t="s">
        <v>11</v>
      </c>
      <c r="D3149" t="s">
        <v>11</v>
      </c>
      <c r="E3149" t="s">
        <v>12</v>
      </c>
      <c r="F3149" t="s">
        <v>24</v>
      </c>
      <c r="G3149">
        <v>37212</v>
      </c>
      <c r="H3149">
        <v>0</v>
      </c>
      <c r="I3149">
        <v>7.92</v>
      </c>
      <c r="J3149">
        <v>9.68</v>
      </c>
    </row>
    <row r="3150" spans="1:10" x14ac:dyDescent="0.2">
      <c r="A3150" s="1">
        <v>44396</v>
      </c>
      <c r="B3150" t="s">
        <v>3317</v>
      </c>
      <c r="C3150" t="s">
        <v>11</v>
      </c>
      <c r="D3150" t="s">
        <v>11</v>
      </c>
      <c r="E3150" t="s">
        <v>12</v>
      </c>
      <c r="F3150" t="s">
        <v>24</v>
      </c>
      <c r="G3150">
        <v>78702</v>
      </c>
      <c r="H3150">
        <v>0</v>
      </c>
      <c r="I3150">
        <v>2.27</v>
      </c>
      <c r="J3150">
        <v>9.68</v>
      </c>
    </row>
    <row r="3151" spans="1:10" x14ac:dyDescent="0.2">
      <c r="A3151" s="1">
        <v>44396</v>
      </c>
      <c r="B3151" t="s">
        <v>3318</v>
      </c>
      <c r="C3151" t="s">
        <v>11</v>
      </c>
      <c r="D3151" t="s">
        <v>11</v>
      </c>
      <c r="E3151" t="s">
        <v>12</v>
      </c>
      <c r="F3151" t="s">
        <v>24</v>
      </c>
      <c r="G3151">
        <v>53225</v>
      </c>
      <c r="H3151">
        <v>0</v>
      </c>
      <c r="I3151">
        <v>2.27</v>
      </c>
      <c r="J3151">
        <v>9.68</v>
      </c>
    </row>
    <row r="3152" spans="1:10" x14ac:dyDescent="0.2">
      <c r="A3152" s="1">
        <v>44396</v>
      </c>
      <c r="B3152" t="s">
        <v>3319</v>
      </c>
      <c r="C3152" t="s">
        <v>11</v>
      </c>
      <c r="D3152" t="s">
        <v>11</v>
      </c>
      <c r="E3152" t="s">
        <v>12</v>
      </c>
      <c r="F3152" t="s">
        <v>24</v>
      </c>
      <c r="G3152">
        <v>93930</v>
      </c>
      <c r="H3152">
        <v>0</v>
      </c>
      <c r="I3152">
        <v>5.87</v>
      </c>
      <c r="J3152">
        <v>10.130000000000001</v>
      </c>
    </row>
    <row r="3153" spans="1:10" x14ac:dyDescent="0.2">
      <c r="A3153" s="1">
        <v>44396</v>
      </c>
      <c r="B3153" t="s">
        <v>3320</v>
      </c>
      <c r="C3153" t="s">
        <v>11</v>
      </c>
      <c r="D3153" t="s">
        <v>11</v>
      </c>
      <c r="E3153" t="s">
        <v>260</v>
      </c>
      <c r="F3153" t="s">
        <v>261</v>
      </c>
      <c r="G3153">
        <v>73012</v>
      </c>
      <c r="H3153">
        <v>0</v>
      </c>
      <c r="I3153">
        <v>7.42</v>
      </c>
      <c r="J3153">
        <v>14.2</v>
      </c>
    </row>
    <row r="3154" spans="1:10" x14ac:dyDescent="0.2">
      <c r="A3154" s="1">
        <v>44396</v>
      </c>
      <c r="B3154" t="s">
        <v>3321</v>
      </c>
      <c r="C3154" t="s">
        <v>11</v>
      </c>
      <c r="D3154" t="s">
        <v>11</v>
      </c>
      <c r="E3154" t="s">
        <v>12</v>
      </c>
      <c r="F3154" t="s">
        <v>24</v>
      </c>
      <c r="G3154">
        <v>95324</v>
      </c>
      <c r="H3154">
        <v>0</v>
      </c>
      <c r="I3154">
        <v>2.97</v>
      </c>
      <c r="J3154">
        <v>9.5299999999999994</v>
      </c>
    </row>
    <row r="3155" spans="1:10" x14ac:dyDescent="0.2">
      <c r="A3155" s="1">
        <v>44396</v>
      </c>
      <c r="B3155" t="s">
        <v>3322</v>
      </c>
      <c r="C3155" t="s">
        <v>11</v>
      </c>
      <c r="D3155" t="s">
        <v>11</v>
      </c>
      <c r="E3155" t="s">
        <v>12</v>
      </c>
      <c r="F3155" t="s">
        <v>24</v>
      </c>
      <c r="G3155">
        <v>84062</v>
      </c>
      <c r="H3155">
        <v>0</v>
      </c>
      <c r="I3155">
        <v>0.76</v>
      </c>
      <c r="J3155">
        <v>7.79</v>
      </c>
    </row>
    <row r="3156" spans="1:10" x14ac:dyDescent="0.2">
      <c r="A3156" s="1">
        <v>44396</v>
      </c>
      <c r="B3156" t="s">
        <v>3323</v>
      </c>
      <c r="C3156" t="s">
        <v>11</v>
      </c>
      <c r="D3156" t="s">
        <v>11</v>
      </c>
      <c r="E3156" t="s">
        <v>12</v>
      </c>
      <c r="F3156" t="s">
        <v>24</v>
      </c>
      <c r="G3156">
        <v>73071</v>
      </c>
      <c r="H3156">
        <v>0</v>
      </c>
      <c r="I3156">
        <v>2.25</v>
      </c>
      <c r="J3156">
        <v>8.85</v>
      </c>
    </row>
    <row r="3157" spans="1:10" x14ac:dyDescent="0.2">
      <c r="A3157" s="1">
        <v>44396</v>
      </c>
      <c r="B3157" t="s">
        <v>3324</v>
      </c>
      <c r="C3157" t="s">
        <v>11</v>
      </c>
      <c r="D3157" t="s">
        <v>11</v>
      </c>
      <c r="E3157" t="s">
        <v>12</v>
      </c>
      <c r="F3157" t="s">
        <v>16</v>
      </c>
      <c r="G3157">
        <v>92071</v>
      </c>
      <c r="H3157">
        <v>0</v>
      </c>
      <c r="I3157">
        <v>1.48</v>
      </c>
      <c r="J3157">
        <v>4.12</v>
      </c>
    </row>
    <row r="3158" spans="1:10" x14ac:dyDescent="0.2">
      <c r="A3158" s="1">
        <v>44396</v>
      </c>
      <c r="B3158" t="s">
        <v>3325</v>
      </c>
      <c r="C3158" t="s">
        <v>11</v>
      </c>
      <c r="D3158" t="s">
        <v>11</v>
      </c>
      <c r="E3158" t="s">
        <v>12</v>
      </c>
      <c r="F3158" t="s">
        <v>24</v>
      </c>
      <c r="G3158" t="s">
        <v>3326</v>
      </c>
      <c r="H3158">
        <v>0</v>
      </c>
      <c r="I3158">
        <v>2.25</v>
      </c>
      <c r="J3158">
        <v>8.85</v>
      </c>
    </row>
    <row r="3159" spans="1:10" x14ac:dyDescent="0.2">
      <c r="A3159" s="1">
        <v>44396</v>
      </c>
      <c r="B3159" t="s">
        <v>3327</v>
      </c>
      <c r="C3159" t="s">
        <v>11</v>
      </c>
      <c r="D3159" t="s">
        <v>11</v>
      </c>
      <c r="E3159" t="s">
        <v>12</v>
      </c>
      <c r="F3159" t="s">
        <v>24</v>
      </c>
      <c r="G3159" s="2" t="s">
        <v>3306</v>
      </c>
      <c r="H3159">
        <v>0</v>
      </c>
      <c r="I3159">
        <v>4.8899999999999997</v>
      </c>
      <c r="J3159">
        <v>10.31</v>
      </c>
    </row>
    <row r="3160" spans="1:10" x14ac:dyDescent="0.2">
      <c r="A3160" s="1">
        <v>44396</v>
      </c>
      <c r="B3160" t="s">
        <v>3328</v>
      </c>
      <c r="C3160" t="s">
        <v>11</v>
      </c>
      <c r="D3160" t="s">
        <v>11</v>
      </c>
      <c r="E3160" t="s">
        <v>260</v>
      </c>
      <c r="F3160" t="s">
        <v>261</v>
      </c>
      <c r="G3160">
        <v>83642</v>
      </c>
      <c r="H3160">
        <v>0</v>
      </c>
      <c r="I3160">
        <v>7.97</v>
      </c>
      <c r="J3160">
        <v>11.61</v>
      </c>
    </row>
    <row r="3161" spans="1:10" x14ac:dyDescent="0.2">
      <c r="A3161" s="1">
        <v>44396</v>
      </c>
      <c r="B3161" t="s">
        <v>3329</v>
      </c>
      <c r="C3161" t="s">
        <v>11</v>
      </c>
      <c r="D3161" t="s">
        <v>11</v>
      </c>
      <c r="E3161" t="s">
        <v>260</v>
      </c>
      <c r="F3161" t="s">
        <v>261</v>
      </c>
      <c r="G3161">
        <v>93117</v>
      </c>
      <c r="H3161">
        <v>0</v>
      </c>
      <c r="I3161">
        <v>7.22</v>
      </c>
      <c r="J3161">
        <v>13.01</v>
      </c>
    </row>
    <row r="3162" spans="1:10" x14ac:dyDescent="0.2">
      <c r="A3162" s="1">
        <v>44396</v>
      </c>
      <c r="B3162" t="s">
        <v>3330</v>
      </c>
      <c r="C3162" t="s">
        <v>11</v>
      </c>
      <c r="D3162" t="s">
        <v>11</v>
      </c>
      <c r="E3162" t="s">
        <v>12</v>
      </c>
      <c r="F3162" t="s">
        <v>24</v>
      </c>
      <c r="G3162">
        <v>84005</v>
      </c>
      <c r="H3162">
        <v>0</v>
      </c>
      <c r="I3162">
        <v>0.76</v>
      </c>
      <c r="J3162">
        <v>7.79</v>
      </c>
    </row>
    <row r="3163" spans="1:10" x14ac:dyDescent="0.2">
      <c r="A3163" s="1">
        <v>44396</v>
      </c>
      <c r="B3163" t="s">
        <v>3331</v>
      </c>
      <c r="C3163" t="s">
        <v>11</v>
      </c>
      <c r="D3163" t="s">
        <v>11</v>
      </c>
      <c r="E3163" t="s">
        <v>260</v>
      </c>
      <c r="F3163" t="s">
        <v>261</v>
      </c>
      <c r="G3163">
        <v>73069</v>
      </c>
      <c r="H3163">
        <v>0</v>
      </c>
      <c r="I3163">
        <v>8.85</v>
      </c>
      <c r="J3163">
        <v>10.130000000000001</v>
      </c>
    </row>
    <row r="3164" spans="1:10" x14ac:dyDescent="0.2">
      <c r="A3164" s="1">
        <v>44396</v>
      </c>
      <c r="B3164" t="s">
        <v>3332</v>
      </c>
      <c r="C3164" t="s">
        <v>11</v>
      </c>
      <c r="D3164" t="s">
        <v>11</v>
      </c>
      <c r="E3164" t="s">
        <v>12</v>
      </c>
      <c r="F3164" t="s">
        <v>16</v>
      </c>
      <c r="G3164">
        <v>92509</v>
      </c>
      <c r="H3164">
        <v>0</v>
      </c>
      <c r="I3164">
        <v>1.48</v>
      </c>
      <c r="J3164">
        <v>4.12</v>
      </c>
    </row>
    <row r="3165" spans="1:10" x14ac:dyDescent="0.2">
      <c r="A3165" s="1">
        <v>44396</v>
      </c>
      <c r="B3165" t="s">
        <v>3333</v>
      </c>
      <c r="C3165" t="s">
        <v>11</v>
      </c>
      <c r="D3165" t="s">
        <v>11</v>
      </c>
      <c r="E3165" t="s">
        <v>12</v>
      </c>
      <c r="F3165" t="s">
        <v>24</v>
      </c>
      <c r="G3165">
        <v>80221</v>
      </c>
      <c r="H3165">
        <v>0</v>
      </c>
      <c r="I3165">
        <v>3.04</v>
      </c>
      <c r="J3165">
        <v>8.7100000000000009</v>
      </c>
    </row>
    <row r="3166" spans="1:10" x14ac:dyDescent="0.2">
      <c r="A3166" s="1">
        <v>44396</v>
      </c>
      <c r="B3166" t="s">
        <v>3334</v>
      </c>
      <c r="C3166" t="s">
        <v>11</v>
      </c>
      <c r="D3166" t="s">
        <v>11</v>
      </c>
      <c r="E3166" t="s">
        <v>12</v>
      </c>
      <c r="F3166" t="s">
        <v>24</v>
      </c>
      <c r="G3166">
        <v>89031</v>
      </c>
      <c r="H3166">
        <v>0</v>
      </c>
      <c r="I3166">
        <v>2.39</v>
      </c>
      <c r="J3166">
        <v>8.7100000000000009</v>
      </c>
    </row>
    <row r="3167" spans="1:10" x14ac:dyDescent="0.2">
      <c r="A3167" s="1">
        <v>44396</v>
      </c>
      <c r="B3167" t="s">
        <v>3335</v>
      </c>
      <c r="C3167" t="s">
        <v>11</v>
      </c>
      <c r="D3167" t="s">
        <v>11</v>
      </c>
      <c r="E3167" t="s">
        <v>12</v>
      </c>
      <c r="F3167" t="s">
        <v>16</v>
      </c>
      <c r="G3167">
        <v>84606</v>
      </c>
      <c r="H3167">
        <v>0</v>
      </c>
      <c r="I3167">
        <v>1.46</v>
      </c>
      <c r="J3167">
        <v>4.04</v>
      </c>
    </row>
    <row r="3168" spans="1:10" x14ac:dyDescent="0.2">
      <c r="A3168" s="1">
        <v>44396</v>
      </c>
      <c r="B3168" t="s">
        <v>3336</v>
      </c>
      <c r="C3168" t="s">
        <v>11</v>
      </c>
      <c r="D3168" t="s">
        <v>11</v>
      </c>
      <c r="E3168" t="s">
        <v>12</v>
      </c>
      <c r="F3168" t="s">
        <v>16</v>
      </c>
      <c r="G3168">
        <v>27805</v>
      </c>
      <c r="H3168">
        <v>0</v>
      </c>
      <c r="I3168">
        <v>1.27</v>
      </c>
      <c r="J3168">
        <v>4.68</v>
      </c>
    </row>
    <row r="3169" spans="1:10" x14ac:dyDescent="0.2">
      <c r="A3169" s="1">
        <v>44396</v>
      </c>
      <c r="B3169" t="s">
        <v>3337</v>
      </c>
      <c r="C3169" t="s">
        <v>11</v>
      </c>
      <c r="D3169" t="s">
        <v>11</v>
      </c>
      <c r="E3169" t="s">
        <v>12</v>
      </c>
      <c r="F3169" t="s">
        <v>24</v>
      </c>
      <c r="G3169">
        <v>85284</v>
      </c>
      <c r="H3169">
        <v>0</v>
      </c>
      <c r="I3169">
        <v>3.04</v>
      </c>
      <c r="J3169">
        <v>8.7100000000000009</v>
      </c>
    </row>
    <row r="3170" spans="1:10" x14ac:dyDescent="0.2">
      <c r="A3170" s="1">
        <v>44396</v>
      </c>
      <c r="B3170" t="s">
        <v>3338</v>
      </c>
      <c r="C3170" t="s">
        <v>11</v>
      </c>
      <c r="D3170" t="s">
        <v>11</v>
      </c>
      <c r="E3170" t="s">
        <v>12</v>
      </c>
      <c r="F3170" t="s">
        <v>24</v>
      </c>
      <c r="G3170">
        <v>84790</v>
      </c>
      <c r="H3170">
        <v>0</v>
      </c>
      <c r="I3170">
        <v>1.05</v>
      </c>
      <c r="J3170">
        <v>8</v>
      </c>
    </row>
    <row r="3171" spans="1:10" x14ac:dyDescent="0.2">
      <c r="A3171" s="1">
        <v>44396</v>
      </c>
      <c r="B3171" t="s">
        <v>3339</v>
      </c>
      <c r="C3171" t="s">
        <v>11</v>
      </c>
      <c r="D3171" t="s">
        <v>11</v>
      </c>
      <c r="E3171" t="s">
        <v>12</v>
      </c>
      <c r="F3171" t="s">
        <v>16</v>
      </c>
      <c r="G3171">
        <v>94510</v>
      </c>
      <c r="H3171">
        <v>0</v>
      </c>
      <c r="I3171">
        <v>2.98</v>
      </c>
      <c r="J3171">
        <v>5.27</v>
      </c>
    </row>
    <row r="3172" spans="1:10" x14ac:dyDescent="0.2">
      <c r="A3172" s="1">
        <v>44397</v>
      </c>
      <c r="B3172" t="s">
        <v>3340</v>
      </c>
      <c r="C3172" t="s">
        <v>11</v>
      </c>
      <c r="D3172" t="s">
        <v>11</v>
      </c>
      <c r="E3172" t="s">
        <v>12</v>
      </c>
      <c r="F3172" t="s">
        <v>24</v>
      </c>
      <c r="G3172">
        <v>84067</v>
      </c>
      <c r="H3172">
        <v>0</v>
      </c>
      <c r="I3172">
        <v>2.46</v>
      </c>
      <c r="J3172">
        <v>8.14</v>
      </c>
    </row>
    <row r="3173" spans="1:10" x14ac:dyDescent="0.2">
      <c r="A3173" s="1">
        <v>44397</v>
      </c>
      <c r="B3173" t="s">
        <v>3341</v>
      </c>
      <c r="C3173" t="s">
        <v>11</v>
      </c>
      <c r="D3173" t="s">
        <v>11</v>
      </c>
      <c r="E3173" t="s">
        <v>260</v>
      </c>
      <c r="F3173" t="s">
        <v>261</v>
      </c>
      <c r="G3173">
        <v>11756</v>
      </c>
      <c r="H3173">
        <v>0</v>
      </c>
      <c r="I3173">
        <v>26.28</v>
      </c>
      <c r="J3173">
        <v>79.75</v>
      </c>
    </row>
    <row r="3174" spans="1:10" x14ac:dyDescent="0.2">
      <c r="A3174" s="1">
        <v>44397</v>
      </c>
      <c r="B3174" t="s">
        <v>3342</v>
      </c>
      <c r="C3174" t="s">
        <v>11</v>
      </c>
      <c r="D3174" t="s">
        <v>11</v>
      </c>
      <c r="E3174" t="s">
        <v>260</v>
      </c>
      <c r="F3174" t="s">
        <v>261</v>
      </c>
      <c r="G3174">
        <v>11001</v>
      </c>
      <c r="H3174">
        <v>0</v>
      </c>
      <c r="I3174">
        <v>8.1999999999999993</v>
      </c>
      <c r="J3174">
        <v>17.739999999999998</v>
      </c>
    </row>
    <row r="3175" spans="1:10" x14ac:dyDescent="0.2">
      <c r="A3175" s="1">
        <v>44397</v>
      </c>
      <c r="B3175" t="s">
        <v>3343</v>
      </c>
      <c r="C3175" t="s">
        <v>11</v>
      </c>
      <c r="D3175" t="s">
        <v>11</v>
      </c>
      <c r="E3175" t="s">
        <v>12</v>
      </c>
      <c r="F3175" t="s">
        <v>16</v>
      </c>
      <c r="G3175">
        <v>84059</v>
      </c>
      <c r="H3175">
        <v>0</v>
      </c>
      <c r="I3175">
        <v>1.46</v>
      </c>
      <c r="J3175">
        <v>4.04</v>
      </c>
    </row>
    <row r="3176" spans="1:10" x14ac:dyDescent="0.2">
      <c r="A3176" s="1">
        <v>44397</v>
      </c>
      <c r="B3176" t="s">
        <v>3344</v>
      </c>
      <c r="C3176" t="s">
        <v>11</v>
      </c>
      <c r="D3176" t="s">
        <v>11</v>
      </c>
      <c r="E3176" t="s">
        <v>12</v>
      </c>
      <c r="F3176" t="s">
        <v>24</v>
      </c>
      <c r="G3176">
        <v>74021</v>
      </c>
      <c r="H3176">
        <v>0</v>
      </c>
      <c r="I3176">
        <v>2.75</v>
      </c>
      <c r="J3176">
        <v>11.55</v>
      </c>
    </row>
    <row r="3177" spans="1:10" x14ac:dyDescent="0.2">
      <c r="A3177" s="1">
        <v>44397</v>
      </c>
      <c r="B3177" t="s">
        <v>3345</v>
      </c>
      <c r="C3177" t="s">
        <v>11</v>
      </c>
      <c r="D3177" t="s">
        <v>11</v>
      </c>
      <c r="E3177" t="s">
        <v>12</v>
      </c>
      <c r="F3177" t="s">
        <v>24</v>
      </c>
      <c r="G3177">
        <v>84062</v>
      </c>
      <c r="H3177">
        <v>0</v>
      </c>
      <c r="I3177">
        <v>0.76</v>
      </c>
      <c r="J3177">
        <v>7.79</v>
      </c>
    </row>
    <row r="3178" spans="1:10" x14ac:dyDescent="0.2">
      <c r="A3178" s="1">
        <v>44397</v>
      </c>
      <c r="B3178" t="s">
        <v>3346</v>
      </c>
      <c r="C3178" t="s">
        <v>11</v>
      </c>
      <c r="D3178" t="s">
        <v>11</v>
      </c>
      <c r="E3178" t="s">
        <v>12</v>
      </c>
      <c r="F3178" t="s">
        <v>24</v>
      </c>
      <c r="G3178">
        <v>84096</v>
      </c>
      <c r="H3178">
        <v>0</v>
      </c>
      <c r="I3178">
        <v>0.76</v>
      </c>
      <c r="J3178">
        <v>7.79</v>
      </c>
    </row>
    <row r="3179" spans="1:10" x14ac:dyDescent="0.2">
      <c r="A3179" s="1">
        <v>44397</v>
      </c>
      <c r="B3179" t="s">
        <v>3347</v>
      </c>
      <c r="C3179" t="s">
        <v>11</v>
      </c>
      <c r="D3179" t="s">
        <v>11</v>
      </c>
      <c r="E3179" t="s">
        <v>12</v>
      </c>
      <c r="F3179" t="s">
        <v>24</v>
      </c>
      <c r="G3179">
        <v>73159</v>
      </c>
      <c r="H3179">
        <v>0</v>
      </c>
      <c r="I3179">
        <v>3.8</v>
      </c>
      <c r="J3179">
        <v>9</v>
      </c>
    </row>
    <row r="3180" spans="1:10" x14ac:dyDescent="0.2">
      <c r="A3180" s="1">
        <v>44397</v>
      </c>
      <c r="B3180" t="s">
        <v>3348</v>
      </c>
      <c r="C3180" t="s">
        <v>11</v>
      </c>
      <c r="D3180" t="s">
        <v>11</v>
      </c>
      <c r="E3180" t="s">
        <v>12</v>
      </c>
      <c r="F3180" t="s">
        <v>24</v>
      </c>
      <c r="G3180">
        <v>84081</v>
      </c>
      <c r="H3180">
        <v>0</v>
      </c>
      <c r="I3180">
        <v>1.05</v>
      </c>
      <c r="J3180">
        <v>8</v>
      </c>
    </row>
    <row r="3181" spans="1:10" x14ac:dyDescent="0.2">
      <c r="A3181" s="1">
        <v>44397</v>
      </c>
      <c r="B3181" t="s">
        <v>3349</v>
      </c>
      <c r="C3181" t="s">
        <v>11</v>
      </c>
      <c r="D3181" t="s">
        <v>11</v>
      </c>
      <c r="E3181" t="s">
        <v>12</v>
      </c>
      <c r="F3181" t="s">
        <v>24</v>
      </c>
      <c r="G3181">
        <v>85255</v>
      </c>
      <c r="H3181">
        <v>0</v>
      </c>
      <c r="I3181">
        <v>1.86</v>
      </c>
      <c r="J3181">
        <v>8.24</v>
      </c>
    </row>
    <row r="3182" spans="1:10" x14ac:dyDescent="0.2">
      <c r="A3182" s="1">
        <v>44397</v>
      </c>
      <c r="B3182" t="s">
        <v>3350</v>
      </c>
      <c r="C3182" t="s">
        <v>11</v>
      </c>
      <c r="D3182" t="s">
        <v>674</v>
      </c>
      <c r="E3182" t="s">
        <v>951</v>
      </c>
      <c r="F3182" t="s">
        <v>952</v>
      </c>
      <c r="G3182" t="s">
        <v>3351</v>
      </c>
      <c r="H3182">
        <v>38.44</v>
      </c>
      <c r="I3182">
        <v>99.55</v>
      </c>
      <c r="J3182">
        <v>38.44</v>
      </c>
    </row>
    <row r="3183" spans="1:10" x14ac:dyDescent="0.2">
      <c r="A3183" s="1">
        <v>44397</v>
      </c>
      <c r="B3183" t="s">
        <v>3352</v>
      </c>
      <c r="C3183" t="s">
        <v>11</v>
      </c>
      <c r="D3183" t="s">
        <v>11</v>
      </c>
      <c r="E3183" t="s">
        <v>12</v>
      </c>
      <c r="F3183" t="s">
        <v>24</v>
      </c>
      <c r="G3183">
        <v>27107</v>
      </c>
      <c r="H3183">
        <v>0</v>
      </c>
      <c r="I3183">
        <v>11.27</v>
      </c>
      <c r="J3183">
        <v>9.93</v>
      </c>
    </row>
    <row r="3184" spans="1:10" x14ac:dyDescent="0.2">
      <c r="A3184" s="1">
        <v>44397</v>
      </c>
      <c r="B3184" t="s">
        <v>3353</v>
      </c>
      <c r="C3184" t="s">
        <v>11</v>
      </c>
      <c r="D3184" t="s">
        <v>11</v>
      </c>
      <c r="E3184" t="s">
        <v>12</v>
      </c>
      <c r="F3184" t="s">
        <v>24</v>
      </c>
      <c r="G3184">
        <v>84107</v>
      </c>
      <c r="H3184">
        <v>0</v>
      </c>
      <c r="I3184">
        <v>3.26</v>
      </c>
      <c r="J3184">
        <v>8.14</v>
      </c>
    </row>
    <row r="3185" spans="1:10" x14ac:dyDescent="0.2">
      <c r="A3185" s="1">
        <v>44397</v>
      </c>
      <c r="B3185" t="s">
        <v>3354</v>
      </c>
      <c r="C3185" t="s">
        <v>11</v>
      </c>
      <c r="D3185" t="s">
        <v>11</v>
      </c>
      <c r="E3185" t="s">
        <v>12</v>
      </c>
      <c r="F3185" t="s">
        <v>24</v>
      </c>
      <c r="G3185">
        <v>84604</v>
      </c>
      <c r="H3185">
        <v>0</v>
      </c>
      <c r="I3185">
        <v>2.46</v>
      </c>
      <c r="J3185">
        <v>8.14</v>
      </c>
    </row>
    <row r="3186" spans="1:10" x14ac:dyDescent="0.2">
      <c r="A3186" s="1">
        <v>44397</v>
      </c>
      <c r="B3186" t="s">
        <v>3355</v>
      </c>
      <c r="C3186" t="s">
        <v>11</v>
      </c>
      <c r="D3186" t="s">
        <v>11</v>
      </c>
      <c r="E3186" t="s">
        <v>12</v>
      </c>
      <c r="F3186" t="s">
        <v>24</v>
      </c>
      <c r="G3186">
        <v>84065</v>
      </c>
      <c r="H3186">
        <v>0</v>
      </c>
      <c r="I3186">
        <v>1.45</v>
      </c>
      <c r="J3186">
        <v>8.1</v>
      </c>
    </row>
    <row r="3187" spans="1:10" x14ac:dyDescent="0.2">
      <c r="A3187" s="1">
        <v>44397</v>
      </c>
      <c r="B3187" t="s">
        <v>3356</v>
      </c>
      <c r="C3187" t="s">
        <v>11</v>
      </c>
      <c r="D3187" t="s">
        <v>11</v>
      </c>
      <c r="E3187" t="s">
        <v>12</v>
      </c>
      <c r="F3187" t="s">
        <v>24</v>
      </c>
      <c r="G3187" s="2" t="s">
        <v>583</v>
      </c>
      <c r="H3187">
        <v>0</v>
      </c>
      <c r="I3187">
        <v>10.09</v>
      </c>
      <c r="J3187">
        <v>10.31</v>
      </c>
    </row>
    <row r="3188" spans="1:10" x14ac:dyDescent="0.2">
      <c r="A3188" s="1">
        <v>44397</v>
      </c>
      <c r="B3188" t="s">
        <v>3357</v>
      </c>
      <c r="C3188" t="s">
        <v>11</v>
      </c>
      <c r="D3188" t="s">
        <v>11</v>
      </c>
      <c r="E3188" t="s">
        <v>12</v>
      </c>
      <c r="F3188" t="s">
        <v>24</v>
      </c>
      <c r="G3188">
        <v>84043</v>
      </c>
      <c r="H3188">
        <v>0</v>
      </c>
      <c r="I3188">
        <v>1.05</v>
      </c>
      <c r="J3188">
        <v>8</v>
      </c>
    </row>
    <row r="3189" spans="1:10" x14ac:dyDescent="0.2">
      <c r="A3189" s="1">
        <v>44397</v>
      </c>
      <c r="B3189" t="s">
        <v>3358</v>
      </c>
      <c r="C3189" t="s">
        <v>11</v>
      </c>
      <c r="D3189" t="s">
        <v>11</v>
      </c>
      <c r="E3189" t="s">
        <v>12</v>
      </c>
      <c r="F3189" t="s">
        <v>24</v>
      </c>
      <c r="G3189">
        <v>80014</v>
      </c>
      <c r="H3189">
        <v>0</v>
      </c>
      <c r="I3189">
        <v>3.04</v>
      </c>
      <c r="J3189">
        <v>8.7100000000000009</v>
      </c>
    </row>
    <row r="3190" spans="1:10" x14ac:dyDescent="0.2">
      <c r="A3190" s="1">
        <v>44397</v>
      </c>
      <c r="B3190" t="s">
        <v>3359</v>
      </c>
      <c r="C3190" t="s">
        <v>11</v>
      </c>
      <c r="D3190" t="s">
        <v>11</v>
      </c>
      <c r="E3190" t="s">
        <v>12</v>
      </c>
      <c r="F3190" t="s">
        <v>24</v>
      </c>
      <c r="G3190">
        <v>84003</v>
      </c>
      <c r="H3190">
        <v>0</v>
      </c>
      <c r="I3190">
        <v>3.26</v>
      </c>
      <c r="J3190">
        <v>8.14</v>
      </c>
    </row>
    <row r="3191" spans="1:10" x14ac:dyDescent="0.2">
      <c r="A3191" s="1">
        <v>44397</v>
      </c>
      <c r="B3191" t="s">
        <v>3360</v>
      </c>
      <c r="C3191" t="s">
        <v>11</v>
      </c>
      <c r="D3191" t="s">
        <v>11</v>
      </c>
      <c r="E3191" t="s">
        <v>12</v>
      </c>
      <c r="F3191" t="s">
        <v>24</v>
      </c>
      <c r="G3191">
        <v>84067</v>
      </c>
      <c r="H3191">
        <v>0</v>
      </c>
      <c r="I3191">
        <v>0.76</v>
      </c>
      <c r="J3191">
        <v>7.79</v>
      </c>
    </row>
    <row r="3192" spans="1:10" x14ac:dyDescent="0.2">
      <c r="A3192" s="1">
        <v>44397</v>
      </c>
      <c r="B3192" t="s">
        <v>3361</v>
      </c>
      <c r="C3192" t="s">
        <v>11</v>
      </c>
      <c r="D3192" t="s">
        <v>11</v>
      </c>
      <c r="E3192" t="s">
        <v>12</v>
      </c>
      <c r="F3192" t="s">
        <v>24</v>
      </c>
      <c r="G3192">
        <v>10036</v>
      </c>
      <c r="H3192">
        <v>0</v>
      </c>
      <c r="I3192">
        <v>10.09</v>
      </c>
      <c r="J3192">
        <v>10.31</v>
      </c>
    </row>
    <row r="3193" spans="1:10" x14ac:dyDescent="0.2">
      <c r="A3193" s="1">
        <v>44397</v>
      </c>
      <c r="B3193" t="s">
        <v>3362</v>
      </c>
      <c r="C3193" t="s">
        <v>11</v>
      </c>
      <c r="D3193" t="s">
        <v>11</v>
      </c>
      <c r="E3193" t="s">
        <v>12</v>
      </c>
      <c r="F3193" t="s">
        <v>24</v>
      </c>
      <c r="G3193">
        <v>84095</v>
      </c>
      <c r="H3193">
        <v>0</v>
      </c>
      <c r="I3193">
        <v>1.05</v>
      </c>
      <c r="J3193">
        <v>8</v>
      </c>
    </row>
    <row r="3194" spans="1:10" x14ac:dyDescent="0.2">
      <c r="A3194" s="1">
        <v>44397</v>
      </c>
      <c r="B3194" t="s">
        <v>3363</v>
      </c>
      <c r="C3194" t="s">
        <v>11</v>
      </c>
      <c r="D3194" t="s">
        <v>11</v>
      </c>
      <c r="E3194" t="s">
        <v>12</v>
      </c>
      <c r="F3194" t="s">
        <v>24</v>
      </c>
      <c r="G3194">
        <v>84118</v>
      </c>
      <c r="H3194">
        <v>0</v>
      </c>
      <c r="I3194">
        <v>0.76</v>
      </c>
      <c r="J3194">
        <v>7.79</v>
      </c>
    </row>
    <row r="3195" spans="1:10" x14ac:dyDescent="0.2">
      <c r="A3195" s="1">
        <v>44397</v>
      </c>
      <c r="B3195" t="s">
        <v>3364</v>
      </c>
      <c r="C3195" t="s">
        <v>11</v>
      </c>
      <c r="D3195" t="s">
        <v>11</v>
      </c>
      <c r="E3195" t="s">
        <v>12</v>
      </c>
      <c r="F3195" t="s">
        <v>24</v>
      </c>
      <c r="G3195">
        <v>27910</v>
      </c>
      <c r="H3195">
        <v>0</v>
      </c>
      <c r="I3195">
        <v>4.8899999999999997</v>
      </c>
      <c r="J3195">
        <v>10.31</v>
      </c>
    </row>
    <row r="3196" spans="1:10" x14ac:dyDescent="0.2">
      <c r="A3196" s="1">
        <v>44397</v>
      </c>
      <c r="B3196" t="s">
        <v>3365</v>
      </c>
      <c r="C3196" t="s">
        <v>11</v>
      </c>
      <c r="D3196" t="s">
        <v>11</v>
      </c>
      <c r="E3196" t="s">
        <v>12</v>
      </c>
      <c r="F3196" t="s">
        <v>24</v>
      </c>
      <c r="G3196">
        <v>84129</v>
      </c>
      <c r="H3196">
        <v>0</v>
      </c>
      <c r="I3196">
        <v>1.05</v>
      </c>
      <c r="J3196">
        <v>8</v>
      </c>
    </row>
    <row r="3197" spans="1:10" x14ac:dyDescent="0.2">
      <c r="A3197" s="1">
        <v>44397</v>
      </c>
      <c r="B3197" t="s">
        <v>3366</v>
      </c>
      <c r="C3197" t="s">
        <v>11</v>
      </c>
      <c r="D3197" t="s">
        <v>11</v>
      </c>
      <c r="E3197" t="s">
        <v>12</v>
      </c>
      <c r="F3197" t="s">
        <v>16</v>
      </c>
      <c r="G3197">
        <v>84047</v>
      </c>
      <c r="H3197">
        <v>0</v>
      </c>
      <c r="I3197">
        <v>2.5099999999999998</v>
      </c>
      <c r="J3197">
        <v>5.19</v>
      </c>
    </row>
    <row r="3198" spans="1:10" x14ac:dyDescent="0.2">
      <c r="A3198" s="1">
        <v>44397</v>
      </c>
      <c r="B3198" t="s">
        <v>3367</v>
      </c>
      <c r="C3198" t="s">
        <v>11</v>
      </c>
      <c r="D3198" t="s">
        <v>11</v>
      </c>
      <c r="E3198" t="s">
        <v>260</v>
      </c>
      <c r="F3198" t="s">
        <v>261</v>
      </c>
      <c r="G3198">
        <v>98662</v>
      </c>
      <c r="H3198">
        <v>0</v>
      </c>
      <c r="I3198">
        <v>7.43</v>
      </c>
      <c r="J3198">
        <v>13.31</v>
      </c>
    </row>
    <row r="3199" spans="1:10" x14ac:dyDescent="0.2">
      <c r="A3199" s="1">
        <v>44397</v>
      </c>
      <c r="B3199" t="s">
        <v>3368</v>
      </c>
      <c r="C3199" t="s">
        <v>11</v>
      </c>
      <c r="D3199" t="s">
        <v>11</v>
      </c>
      <c r="E3199" t="s">
        <v>12</v>
      </c>
      <c r="F3199" t="s">
        <v>24</v>
      </c>
      <c r="G3199">
        <v>84651</v>
      </c>
      <c r="H3199">
        <v>0</v>
      </c>
      <c r="I3199">
        <v>1.05</v>
      </c>
      <c r="J3199">
        <v>8</v>
      </c>
    </row>
    <row r="3200" spans="1:10" x14ac:dyDescent="0.2">
      <c r="A3200" s="1">
        <v>44397</v>
      </c>
      <c r="B3200" t="s">
        <v>3369</v>
      </c>
      <c r="C3200" t="s">
        <v>11</v>
      </c>
      <c r="D3200" t="s">
        <v>11</v>
      </c>
      <c r="E3200" t="s">
        <v>12</v>
      </c>
      <c r="F3200" t="s">
        <v>24</v>
      </c>
      <c r="G3200">
        <v>37013</v>
      </c>
      <c r="H3200">
        <v>0</v>
      </c>
      <c r="I3200">
        <v>2.27</v>
      </c>
      <c r="J3200">
        <v>9.68</v>
      </c>
    </row>
    <row r="3201" spans="1:10" x14ac:dyDescent="0.2">
      <c r="A3201" s="1">
        <v>44397</v>
      </c>
      <c r="B3201" t="s">
        <v>3370</v>
      </c>
      <c r="C3201" t="s">
        <v>11</v>
      </c>
      <c r="D3201" t="s">
        <v>11</v>
      </c>
      <c r="E3201" t="s">
        <v>260</v>
      </c>
      <c r="F3201" t="s">
        <v>261</v>
      </c>
      <c r="G3201">
        <v>11554</v>
      </c>
      <c r="H3201">
        <v>0</v>
      </c>
      <c r="I3201">
        <v>7.84</v>
      </c>
      <c r="J3201">
        <v>15.79</v>
      </c>
    </row>
    <row r="3202" spans="1:10" x14ac:dyDescent="0.2">
      <c r="A3202" s="1">
        <v>44397</v>
      </c>
      <c r="B3202" t="s">
        <v>3371</v>
      </c>
      <c r="C3202" t="s">
        <v>11</v>
      </c>
      <c r="D3202" t="s">
        <v>11</v>
      </c>
      <c r="E3202" t="s">
        <v>12</v>
      </c>
      <c r="F3202" t="s">
        <v>24</v>
      </c>
      <c r="G3202">
        <v>84606</v>
      </c>
      <c r="H3202">
        <v>0</v>
      </c>
      <c r="I3202">
        <v>0.76</v>
      </c>
      <c r="J3202">
        <v>7.79</v>
      </c>
    </row>
    <row r="3203" spans="1:10" x14ac:dyDescent="0.2">
      <c r="A3203" s="1">
        <v>44397</v>
      </c>
      <c r="B3203" t="s">
        <v>3372</v>
      </c>
      <c r="C3203" t="s">
        <v>11</v>
      </c>
      <c r="D3203" t="s">
        <v>11</v>
      </c>
      <c r="E3203" t="s">
        <v>260</v>
      </c>
      <c r="F3203" t="s">
        <v>261</v>
      </c>
      <c r="G3203">
        <v>55060</v>
      </c>
      <c r="H3203">
        <v>0</v>
      </c>
      <c r="I3203">
        <v>10.81</v>
      </c>
      <c r="J3203">
        <v>13.41</v>
      </c>
    </row>
    <row r="3204" spans="1:10" x14ac:dyDescent="0.2">
      <c r="A3204" s="1">
        <v>44397</v>
      </c>
      <c r="B3204" t="s">
        <v>3373</v>
      </c>
      <c r="C3204" t="s">
        <v>11</v>
      </c>
      <c r="D3204" t="s">
        <v>11</v>
      </c>
      <c r="E3204" t="s">
        <v>12</v>
      </c>
      <c r="F3204" t="s">
        <v>24</v>
      </c>
      <c r="G3204">
        <v>75057</v>
      </c>
      <c r="H3204">
        <v>0</v>
      </c>
      <c r="I3204">
        <v>2.25</v>
      </c>
      <c r="J3204">
        <v>8.85</v>
      </c>
    </row>
    <row r="3205" spans="1:10" x14ac:dyDescent="0.2">
      <c r="A3205" s="1">
        <v>44397</v>
      </c>
      <c r="B3205" t="s">
        <v>3374</v>
      </c>
      <c r="C3205" t="s">
        <v>11</v>
      </c>
      <c r="D3205" t="s">
        <v>11</v>
      </c>
      <c r="E3205" t="s">
        <v>12</v>
      </c>
      <c r="F3205" t="s">
        <v>24</v>
      </c>
      <c r="G3205">
        <v>85648</v>
      </c>
      <c r="H3205">
        <v>0</v>
      </c>
      <c r="I3205">
        <v>7.29</v>
      </c>
      <c r="J3205">
        <v>8.7100000000000009</v>
      </c>
    </row>
    <row r="3206" spans="1:10" x14ac:dyDescent="0.2">
      <c r="A3206" s="1">
        <v>44397</v>
      </c>
      <c r="B3206" t="s">
        <v>3375</v>
      </c>
      <c r="C3206" t="s">
        <v>11</v>
      </c>
      <c r="D3206" t="s">
        <v>11</v>
      </c>
      <c r="E3206" t="s">
        <v>12</v>
      </c>
      <c r="F3206" t="s">
        <v>24</v>
      </c>
      <c r="G3206">
        <v>44095</v>
      </c>
      <c r="H3206">
        <v>0</v>
      </c>
      <c r="I3206">
        <v>7.27</v>
      </c>
      <c r="J3206">
        <v>9.93</v>
      </c>
    </row>
    <row r="3207" spans="1:10" x14ac:dyDescent="0.2">
      <c r="A3207" s="1">
        <v>44397</v>
      </c>
      <c r="B3207" t="s">
        <v>3376</v>
      </c>
      <c r="C3207" t="s">
        <v>11</v>
      </c>
      <c r="D3207" t="s">
        <v>11</v>
      </c>
      <c r="E3207" t="s">
        <v>12</v>
      </c>
      <c r="F3207" t="s">
        <v>24</v>
      </c>
      <c r="G3207">
        <v>73179</v>
      </c>
      <c r="H3207">
        <v>0</v>
      </c>
      <c r="I3207">
        <v>3.8</v>
      </c>
      <c r="J3207">
        <v>9</v>
      </c>
    </row>
    <row r="3208" spans="1:10" x14ac:dyDescent="0.2">
      <c r="A3208" s="1">
        <v>44397</v>
      </c>
      <c r="B3208" t="s">
        <v>3377</v>
      </c>
      <c r="C3208" t="s">
        <v>11</v>
      </c>
      <c r="D3208" t="s">
        <v>11</v>
      </c>
      <c r="E3208" t="s">
        <v>12</v>
      </c>
      <c r="F3208" t="s">
        <v>16</v>
      </c>
      <c r="G3208" t="s">
        <v>3378</v>
      </c>
      <c r="H3208">
        <v>0</v>
      </c>
      <c r="I3208">
        <v>2.5099999999999998</v>
      </c>
      <c r="J3208">
        <v>5.19</v>
      </c>
    </row>
    <row r="3209" spans="1:10" x14ac:dyDescent="0.2">
      <c r="A3209" s="1">
        <v>44397</v>
      </c>
      <c r="B3209" t="s">
        <v>3379</v>
      </c>
      <c r="C3209" t="s">
        <v>11</v>
      </c>
      <c r="D3209" t="s">
        <v>11</v>
      </c>
      <c r="E3209" t="s">
        <v>12</v>
      </c>
      <c r="F3209" t="s">
        <v>24</v>
      </c>
      <c r="G3209">
        <v>94070</v>
      </c>
      <c r="H3209">
        <v>0</v>
      </c>
      <c r="I3209">
        <v>3.79</v>
      </c>
      <c r="J3209">
        <v>8.7100000000000009</v>
      </c>
    </row>
    <row r="3210" spans="1:10" x14ac:dyDescent="0.2">
      <c r="A3210" s="1">
        <v>44397</v>
      </c>
      <c r="B3210" t="s">
        <v>3380</v>
      </c>
      <c r="C3210" t="s">
        <v>11</v>
      </c>
      <c r="D3210" t="s">
        <v>11</v>
      </c>
      <c r="E3210" t="s">
        <v>12</v>
      </c>
      <c r="F3210" t="s">
        <v>24</v>
      </c>
      <c r="G3210">
        <v>75057</v>
      </c>
      <c r="H3210">
        <v>0</v>
      </c>
      <c r="I3210">
        <v>2.25</v>
      </c>
      <c r="J3210">
        <v>8.85</v>
      </c>
    </row>
    <row r="3211" spans="1:10" x14ac:dyDescent="0.2">
      <c r="A3211" s="1">
        <v>44397</v>
      </c>
      <c r="B3211" t="s">
        <v>3381</v>
      </c>
      <c r="C3211" t="s">
        <v>11</v>
      </c>
      <c r="D3211" t="s">
        <v>11</v>
      </c>
      <c r="E3211" t="s">
        <v>12</v>
      </c>
      <c r="F3211" t="s">
        <v>16</v>
      </c>
      <c r="G3211">
        <v>60517</v>
      </c>
      <c r="H3211">
        <v>0</v>
      </c>
      <c r="I3211">
        <v>1.32</v>
      </c>
      <c r="J3211">
        <v>4.38</v>
      </c>
    </row>
    <row r="3212" spans="1:10" x14ac:dyDescent="0.2">
      <c r="A3212" s="1">
        <v>44397</v>
      </c>
      <c r="B3212" t="s">
        <v>3382</v>
      </c>
      <c r="C3212" t="s">
        <v>11</v>
      </c>
      <c r="D3212" t="s">
        <v>11</v>
      </c>
      <c r="E3212" t="s">
        <v>12</v>
      </c>
      <c r="F3212" t="s">
        <v>24</v>
      </c>
      <c r="G3212">
        <v>84062</v>
      </c>
      <c r="H3212">
        <v>0</v>
      </c>
      <c r="I3212">
        <v>0.76</v>
      </c>
      <c r="J3212">
        <v>7.79</v>
      </c>
    </row>
    <row r="3213" spans="1:10" x14ac:dyDescent="0.2">
      <c r="A3213" s="1">
        <v>44397</v>
      </c>
      <c r="B3213" t="s">
        <v>3383</v>
      </c>
      <c r="C3213" t="s">
        <v>11</v>
      </c>
      <c r="D3213" t="s">
        <v>11</v>
      </c>
      <c r="E3213" t="s">
        <v>12</v>
      </c>
      <c r="F3213" t="s">
        <v>24</v>
      </c>
      <c r="G3213">
        <v>19390</v>
      </c>
      <c r="H3213">
        <v>0</v>
      </c>
      <c r="I3213">
        <v>16.89</v>
      </c>
      <c r="J3213">
        <v>10.31</v>
      </c>
    </row>
    <row r="3214" spans="1:10" x14ac:dyDescent="0.2">
      <c r="A3214" s="1">
        <v>44397</v>
      </c>
      <c r="B3214" t="s">
        <v>3384</v>
      </c>
      <c r="C3214" t="s">
        <v>11</v>
      </c>
      <c r="D3214" t="s">
        <v>11</v>
      </c>
      <c r="E3214" t="s">
        <v>12</v>
      </c>
      <c r="F3214" t="s">
        <v>24</v>
      </c>
      <c r="G3214">
        <v>84606</v>
      </c>
      <c r="H3214">
        <v>0</v>
      </c>
      <c r="I3214">
        <v>0.76</v>
      </c>
      <c r="J3214">
        <v>7.79</v>
      </c>
    </row>
    <row r="3215" spans="1:10" x14ac:dyDescent="0.2">
      <c r="A3215" s="1">
        <v>44397</v>
      </c>
      <c r="B3215" t="s">
        <v>3385</v>
      </c>
      <c r="C3215" t="s">
        <v>11</v>
      </c>
      <c r="D3215" t="s">
        <v>11</v>
      </c>
      <c r="E3215" t="s">
        <v>12</v>
      </c>
      <c r="F3215" t="s">
        <v>24</v>
      </c>
      <c r="G3215">
        <v>84043</v>
      </c>
      <c r="H3215">
        <v>0</v>
      </c>
      <c r="I3215">
        <v>0.76</v>
      </c>
      <c r="J3215">
        <v>7.79</v>
      </c>
    </row>
    <row r="3216" spans="1:10" x14ac:dyDescent="0.2">
      <c r="A3216" s="1">
        <v>44397</v>
      </c>
      <c r="B3216" t="s">
        <v>3386</v>
      </c>
      <c r="C3216" t="s">
        <v>11</v>
      </c>
      <c r="D3216" t="s">
        <v>11</v>
      </c>
      <c r="E3216" t="s">
        <v>12</v>
      </c>
      <c r="F3216" t="s">
        <v>24</v>
      </c>
      <c r="G3216">
        <v>34744</v>
      </c>
      <c r="H3216">
        <v>0</v>
      </c>
      <c r="I3216">
        <v>4.8899999999999997</v>
      </c>
      <c r="J3216">
        <v>10.31</v>
      </c>
    </row>
    <row r="3217" spans="1:10" x14ac:dyDescent="0.2">
      <c r="A3217" s="1">
        <v>44397</v>
      </c>
      <c r="B3217" t="s">
        <v>3387</v>
      </c>
      <c r="C3217" t="s">
        <v>11</v>
      </c>
      <c r="D3217" t="s">
        <v>11</v>
      </c>
      <c r="E3217" t="s">
        <v>12</v>
      </c>
      <c r="F3217" t="s">
        <v>24</v>
      </c>
      <c r="G3217">
        <v>84321</v>
      </c>
      <c r="H3217">
        <v>0</v>
      </c>
      <c r="I3217">
        <v>2.46</v>
      </c>
      <c r="J3217">
        <v>8.14</v>
      </c>
    </row>
    <row r="3218" spans="1:10" x14ac:dyDescent="0.2">
      <c r="A3218" s="1">
        <v>44397</v>
      </c>
      <c r="B3218" t="s">
        <v>3388</v>
      </c>
      <c r="C3218" t="s">
        <v>11</v>
      </c>
      <c r="D3218" t="s">
        <v>11</v>
      </c>
      <c r="E3218" t="s">
        <v>12</v>
      </c>
      <c r="F3218" t="s">
        <v>24</v>
      </c>
      <c r="G3218">
        <v>84120</v>
      </c>
      <c r="H3218">
        <v>0</v>
      </c>
      <c r="I3218">
        <v>0.76</v>
      </c>
      <c r="J3218">
        <v>7.79</v>
      </c>
    </row>
    <row r="3219" spans="1:10" x14ac:dyDescent="0.2">
      <c r="A3219" s="1">
        <v>44397</v>
      </c>
      <c r="B3219" t="s">
        <v>3389</v>
      </c>
      <c r="C3219" t="s">
        <v>11</v>
      </c>
      <c r="D3219" t="s">
        <v>11</v>
      </c>
      <c r="E3219" t="s">
        <v>12</v>
      </c>
      <c r="F3219" t="s">
        <v>24</v>
      </c>
      <c r="G3219">
        <v>84725</v>
      </c>
      <c r="H3219">
        <v>0</v>
      </c>
      <c r="I3219">
        <v>2.46</v>
      </c>
      <c r="J3219">
        <v>8.14</v>
      </c>
    </row>
    <row r="3220" spans="1:10" x14ac:dyDescent="0.2">
      <c r="A3220" s="1">
        <v>44397</v>
      </c>
      <c r="B3220" t="s">
        <v>3390</v>
      </c>
      <c r="C3220" t="s">
        <v>11</v>
      </c>
      <c r="D3220" t="s">
        <v>11</v>
      </c>
      <c r="E3220" t="s">
        <v>12</v>
      </c>
      <c r="F3220" t="s">
        <v>24</v>
      </c>
      <c r="G3220">
        <v>84058</v>
      </c>
      <c r="H3220">
        <v>0</v>
      </c>
      <c r="I3220">
        <v>1.45</v>
      </c>
      <c r="J3220">
        <v>8.1</v>
      </c>
    </row>
    <row r="3221" spans="1:10" x14ac:dyDescent="0.2">
      <c r="A3221" s="1">
        <v>44397</v>
      </c>
      <c r="B3221" t="s">
        <v>3391</v>
      </c>
      <c r="C3221" t="s">
        <v>11</v>
      </c>
      <c r="D3221" t="s">
        <v>11</v>
      </c>
      <c r="E3221" t="s">
        <v>12</v>
      </c>
      <c r="F3221" t="s">
        <v>24</v>
      </c>
      <c r="G3221">
        <v>85338</v>
      </c>
      <c r="H3221">
        <v>0</v>
      </c>
      <c r="I3221">
        <v>1.86</v>
      </c>
      <c r="J3221">
        <v>8.24</v>
      </c>
    </row>
    <row r="3222" spans="1:10" x14ac:dyDescent="0.2">
      <c r="A3222" s="1">
        <v>44397</v>
      </c>
      <c r="B3222" t="s">
        <v>3392</v>
      </c>
      <c r="C3222" t="s">
        <v>11</v>
      </c>
      <c r="D3222" t="s">
        <v>11</v>
      </c>
      <c r="E3222" t="s">
        <v>12</v>
      </c>
      <c r="F3222" t="s">
        <v>24</v>
      </c>
      <c r="G3222">
        <v>84096</v>
      </c>
      <c r="H3222">
        <v>0</v>
      </c>
      <c r="I3222">
        <v>1.45</v>
      </c>
      <c r="J3222">
        <v>8.1</v>
      </c>
    </row>
    <row r="3223" spans="1:10" x14ac:dyDescent="0.2">
      <c r="A3223" s="1">
        <v>44397</v>
      </c>
      <c r="B3223" t="s">
        <v>3393</v>
      </c>
      <c r="C3223" t="s">
        <v>11</v>
      </c>
      <c r="D3223" t="s">
        <v>11</v>
      </c>
      <c r="E3223" t="s">
        <v>260</v>
      </c>
      <c r="F3223" t="s">
        <v>261</v>
      </c>
      <c r="G3223">
        <v>95366</v>
      </c>
      <c r="H3223">
        <v>0</v>
      </c>
      <c r="I3223">
        <v>8.99</v>
      </c>
      <c r="J3223">
        <v>10.08</v>
      </c>
    </row>
    <row r="3224" spans="1:10" x14ac:dyDescent="0.2">
      <c r="A3224" s="1">
        <v>44397</v>
      </c>
      <c r="B3224" t="s">
        <v>3394</v>
      </c>
      <c r="C3224" t="s">
        <v>11</v>
      </c>
      <c r="D3224" t="s">
        <v>11</v>
      </c>
      <c r="E3224" t="s">
        <v>260</v>
      </c>
      <c r="F3224" t="s">
        <v>261</v>
      </c>
      <c r="G3224">
        <v>48313</v>
      </c>
      <c r="H3224">
        <v>0</v>
      </c>
      <c r="I3224">
        <v>8.5500000000000007</v>
      </c>
      <c r="J3224">
        <v>21.51</v>
      </c>
    </row>
    <row r="3225" spans="1:10" x14ac:dyDescent="0.2">
      <c r="A3225" s="1">
        <v>44397</v>
      </c>
      <c r="B3225" t="s">
        <v>3395</v>
      </c>
      <c r="C3225" t="s">
        <v>11</v>
      </c>
      <c r="D3225" t="s">
        <v>11</v>
      </c>
      <c r="E3225" t="s">
        <v>260</v>
      </c>
      <c r="F3225" t="s">
        <v>261</v>
      </c>
      <c r="G3225">
        <v>85658</v>
      </c>
      <c r="H3225">
        <v>0</v>
      </c>
      <c r="I3225">
        <v>10.54</v>
      </c>
      <c r="J3225">
        <v>13.76</v>
      </c>
    </row>
    <row r="3226" spans="1:10" x14ac:dyDescent="0.2">
      <c r="A3226" s="1">
        <v>44397</v>
      </c>
      <c r="B3226" t="s">
        <v>3396</v>
      </c>
      <c r="C3226" t="s">
        <v>11</v>
      </c>
      <c r="D3226" t="s">
        <v>11</v>
      </c>
      <c r="E3226" t="s">
        <v>12</v>
      </c>
      <c r="F3226" t="s">
        <v>24</v>
      </c>
      <c r="G3226">
        <v>83716</v>
      </c>
      <c r="H3226">
        <v>0</v>
      </c>
      <c r="I3226">
        <v>1.86</v>
      </c>
      <c r="J3226">
        <v>8.24</v>
      </c>
    </row>
    <row r="3227" spans="1:10" x14ac:dyDescent="0.2">
      <c r="A3227" s="1">
        <v>44397</v>
      </c>
      <c r="B3227" t="s">
        <v>3397</v>
      </c>
      <c r="C3227" t="s">
        <v>11</v>
      </c>
      <c r="D3227" t="s">
        <v>11</v>
      </c>
      <c r="E3227" t="s">
        <v>12</v>
      </c>
      <c r="F3227" t="s">
        <v>24</v>
      </c>
      <c r="G3227">
        <v>85054</v>
      </c>
      <c r="H3227">
        <v>0</v>
      </c>
      <c r="I3227">
        <v>3.04</v>
      </c>
      <c r="J3227">
        <v>8.7100000000000009</v>
      </c>
    </row>
    <row r="3228" spans="1:10" x14ac:dyDescent="0.2">
      <c r="A3228" s="1">
        <v>44397</v>
      </c>
      <c r="B3228" t="s">
        <v>3398</v>
      </c>
      <c r="C3228" t="s">
        <v>11</v>
      </c>
      <c r="D3228" t="s">
        <v>11</v>
      </c>
      <c r="E3228" t="s">
        <v>12</v>
      </c>
      <c r="F3228" t="s">
        <v>24</v>
      </c>
      <c r="G3228">
        <v>84065</v>
      </c>
      <c r="H3228">
        <v>0</v>
      </c>
      <c r="I3228">
        <v>1.05</v>
      </c>
      <c r="J3228">
        <v>8</v>
      </c>
    </row>
    <row r="3229" spans="1:10" x14ac:dyDescent="0.2">
      <c r="A3229" s="1">
        <v>44397</v>
      </c>
      <c r="B3229" t="s">
        <v>3399</v>
      </c>
      <c r="C3229" t="s">
        <v>11</v>
      </c>
      <c r="D3229" t="s">
        <v>11</v>
      </c>
      <c r="E3229" t="s">
        <v>12</v>
      </c>
      <c r="F3229" t="s">
        <v>24</v>
      </c>
      <c r="G3229">
        <v>84604</v>
      </c>
      <c r="H3229">
        <v>0</v>
      </c>
      <c r="I3229">
        <v>0.76</v>
      </c>
      <c r="J3229">
        <v>7.79</v>
      </c>
    </row>
    <row r="3230" spans="1:10" x14ac:dyDescent="0.2">
      <c r="A3230" s="1">
        <v>44397</v>
      </c>
      <c r="B3230" t="s">
        <v>3400</v>
      </c>
      <c r="C3230" t="s">
        <v>11</v>
      </c>
      <c r="D3230" t="s">
        <v>11</v>
      </c>
      <c r="E3230" t="s">
        <v>260</v>
      </c>
      <c r="F3230" t="s">
        <v>261</v>
      </c>
      <c r="G3230">
        <v>84601</v>
      </c>
      <c r="H3230">
        <v>0</v>
      </c>
      <c r="I3230">
        <v>8.3000000000000007</v>
      </c>
      <c r="J3230">
        <v>8.66</v>
      </c>
    </row>
    <row r="3231" spans="1:10" x14ac:dyDescent="0.2">
      <c r="A3231" s="1">
        <v>44397</v>
      </c>
      <c r="B3231" t="s">
        <v>3401</v>
      </c>
      <c r="C3231" t="s">
        <v>11</v>
      </c>
      <c r="D3231" t="s">
        <v>11</v>
      </c>
      <c r="E3231" t="s">
        <v>12</v>
      </c>
      <c r="F3231" t="s">
        <v>24</v>
      </c>
      <c r="G3231">
        <v>84606</v>
      </c>
      <c r="H3231">
        <v>0</v>
      </c>
      <c r="I3231">
        <v>2.46</v>
      </c>
      <c r="J3231">
        <v>8.14</v>
      </c>
    </row>
    <row r="3232" spans="1:10" x14ac:dyDescent="0.2">
      <c r="A3232" s="1">
        <v>44397</v>
      </c>
      <c r="B3232" t="s">
        <v>3402</v>
      </c>
      <c r="C3232" t="s">
        <v>11</v>
      </c>
      <c r="D3232" t="s">
        <v>11</v>
      </c>
      <c r="E3232" t="s">
        <v>12</v>
      </c>
      <c r="F3232" t="s">
        <v>24</v>
      </c>
      <c r="G3232">
        <v>60124</v>
      </c>
      <c r="H3232">
        <v>0</v>
      </c>
      <c r="I3232">
        <v>16.22</v>
      </c>
      <c r="J3232">
        <v>12.38</v>
      </c>
    </row>
    <row r="3233" spans="1:10" x14ac:dyDescent="0.2">
      <c r="A3233" s="1">
        <v>44397</v>
      </c>
      <c r="B3233" t="s">
        <v>3403</v>
      </c>
      <c r="C3233" t="s">
        <v>11</v>
      </c>
      <c r="D3233" t="s">
        <v>11</v>
      </c>
      <c r="E3233" t="s">
        <v>12</v>
      </c>
      <c r="F3233" t="s">
        <v>24</v>
      </c>
      <c r="G3233">
        <v>11385</v>
      </c>
      <c r="H3233">
        <v>0</v>
      </c>
      <c r="I3233">
        <v>4.8899999999999997</v>
      </c>
      <c r="J3233">
        <v>10.31</v>
      </c>
    </row>
    <row r="3234" spans="1:10" x14ac:dyDescent="0.2">
      <c r="A3234" s="1">
        <v>44397</v>
      </c>
      <c r="B3234" t="s">
        <v>3404</v>
      </c>
      <c r="C3234" t="s">
        <v>11</v>
      </c>
      <c r="D3234" t="s">
        <v>11</v>
      </c>
      <c r="E3234" t="s">
        <v>12</v>
      </c>
      <c r="F3234" t="s">
        <v>24</v>
      </c>
      <c r="G3234">
        <v>77079</v>
      </c>
      <c r="H3234">
        <v>0</v>
      </c>
      <c r="I3234">
        <v>3.82</v>
      </c>
      <c r="J3234">
        <v>9.68</v>
      </c>
    </row>
    <row r="3235" spans="1:10" x14ac:dyDescent="0.2">
      <c r="A3235" s="1">
        <v>44397</v>
      </c>
      <c r="B3235" t="s">
        <v>3405</v>
      </c>
      <c r="C3235" t="s">
        <v>11</v>
      </c>
      <c r="D3235" t="s">
        <v>11</v>
      </c>
      <c r="E3235" t="s">
        <v>12</v>
      </c>
      <c r="F3235" t="s">
        <v>24</v>
      </c>
      <c r="G3235">
        <v>56501</v>
      </c>
      <c r="H3235">
        <v>0</v>
      </c>
      <c r="I3235">
        <v>5.2</v>
      </c>
      <c r="J3235">
        <v>9</v>
      </c>
    </row>
    <row r="3236" spans="1:10" x14ac:dyDescent="0.2">
      <c r="A3236" s="1">
        <v>44397</v>
      </c>
      <c r="B3236" t="s">
        <v>3406</v>
      </c>
      <c r="C3236" t="s">
        <v>11</v>
      </c>
      <c r="D3236" t="s">
        <v>11</v>
      </c>
      <c r="E3236" t="s">
        <v>12</v>
      </c>
      <c r="F3236" t="s">
        <v>24</v>
      </c>
      <c r="G3236">
        <v>84074</v>
      </c>
      <c r="H3236">
        <v>0</v>
      </c>
      <c r="I3236">
        <v>0.76</v>
      </c>
      <c r="J3236">
        <v>7.79</v>
      </c>
    </row>
    <row r="3237" spans="1:10" x14ac:dyDescent="0.2">
      <c r="A3237" s="1">
        <v>44397</v>
      </c>
      <c r="B3237" t="s">
        <v>3407</v>
      </c>
      <c r="C3237" t="s">
        <v>11</v>
      </c>
      <c r="D3237" t="s">
        <v>11</v>
      </c>
      <c r="E3237" t="s">
        <v>12</v>
      </c>
      <c r="F3237" t="s">
        <v>24</v>
      </c>
      <c r="G3237">
        <v>84660</v>
      </c>
      <c r="H3237">
        <v>0</v>
      </c>
      <c r="I3237">
        <v>1.45</v>
      </c>
      <c r="J3237">
        <v>8.1</v>
      </c>
    </row>
    <row r="3238" spans="1:10" x14ac:dyDescent="0.2">
      <c r="A3238" s="1">
        <v>44397</v>
      </c>
      <c r="B3238" t="s">
        <v>3408</v>
      </c>
      <c r="C3238" t="s">
        <v>11</v>
      </c>
      <c r="D3238" t="s">
        <v>11</v>
      </c>
      <c r="E3238" t="s">
        <v>12</v>
      </c>
      <c r="F3238" t="s">
        <v>24</v>
      </c>
      <c r="G3238">
        <v>60639</v>
      </c>
      <c r="H3238">
        <v>0</v>
      </c>
      <c r="I3238">
        <v>10.32</v>
      </c>
      <c r="J3238">
        <v>9.68</v>
      </c>
    </row>
    <row r="3239" spans="1:10" x14ac:dyDescent="0.2">
      <c r="A3239" s="1">
        <v>44397</v>
      </c>
      <c r="B3239" t="s">
        <v>3409</v>
      </c>
      <c r="C3239" t="s">
        <v>11</v>
      </c>
      <c r="D3239" t="s">
        <v>11</v>
      </c>
      <c r="E3239" t="s">
        <v>12</v>
      </c>
      <c r="F3239" t="s">
        <v>16</v>
      </c>
      <c r="G3239">
        <v>84321</v>
      </c>
      <c r="H3239">
        <v>0</v>
      </c>
      <c r="I3239">
        <v>2.5099999999999998</v>
      </c>
      <c r="J3239">
        <v>5.19</v>
      </c>
    </row>
    <row r="3240" spans="1:10" x14ac:dyDescent="0.2">
      <c r="A3240" s="1">
        <v>44397</v>
      </c>
      <c r="B3240" t="s">
        <v>3410</v>
      </c>
      <c r="C3240" t="s">
        <v>11</v>
      </c>
      <c r="D3240" t="s">
        <v>11</v>
      </c>
      <c r="E3240" t="s">
        <v>12</v>
      </c>
      <c r="F3240" t="s">
        <v>24</v>
      </c>
      <c r="G3240">
        <v>84770</v>
      </c>
      <c r="H3240">
        <v>0</v>
      </c>
      <c r="I3240">
        <v>1.45</v>
      </c>
      <c r="J3240">
        <v>8.1</v>
      </c>
    </row>
    <row r="3241" spans="1:10" x14ac:dyDescent="0.2">
      <c r="A3241" s="1">
        <v>44397</v>
      </c>
      <c r="B3241" t="s">
        <v>3411</v>
      </c>
      <c r="C3241" t="s">
        <v>11</v>
      </c>
      <c r="D3241" t="s">
        <v>11</v>
      </c>
      <c r="E3241" t="s">
        <v>12</v>
      </c>
      <c r="F3241" t="s">
        <v>24</v>
      </c>
      <c r="G3241">
        <v>84037</v>
      </c>
      <c r="H3241">
        <v>0</v>
      </c>
      <c r="I3241">
        <v>1.45</v>
      </c>
      <c r="J3241">
        <v>8.1</v>
      </c>
    </row>
    <row r="3242" spans="1:10" x14ac:dyDescent="0.2">
      <c r="A3242" s="1">
        <v>44397</v>
      </c>
      <c r="B3242" t="s">
        <v>3412</v>
      </c>
      <c r="C3242" t="s">
        <v>11</v>
      </c>
      <c r="D3242" t="s">
        <v>11</v>
      </c>
      <c r="E3242" t="s">
        <v>12</v>
      </c>
      <c r="F3242" t="s">
        <v>24</v>
      </c>
      <c r="G3242">
        <v>78758</v>
      </c>
      <c r="H3242">
        <v>0</v>
      </c>
      <c r="I3242">
        <v>3.82</v>
      </c>
      <c r="J3242">
        <v>9.68</v>
      </c>
    </row>
    <row r="3243" spans="1:10" x14ac:dyDescent="0.2">
      <c r="A3243" s="1">
        <v>44397</v>
      </c>
      <c r="B3243" t="s">
        <v>3413</v>
      </c>
      <c r="C3243" t="s">
        <v>11</v>
      </c>
      <c r="D3243" t="s">
        <v>11</v>
      </c>
      <c r="E3243" t="s">
        <v>12</v>
      </c>
      <c r="F3243" t="s">
        <v>24</v>
      </c>
      <c r="G3243">
        <v>84660</v>
      </c>
      <c r="H3243">
        <v>0</v>
      </c>
      <c r="I3243">
        <v>3.26</v>
      </c>
      <c r="J3243">
        <v>8.14</v>
      </c>
    </row>
    <row r="3244" spans="1:10" x14ac:dyDescent="0.2">
      <c r="A3244" s="1">
        <v>44397</v>
      </c>
      <c r="B3244" t="s">
        <v>3414</v>
      </c>
      <c r="C3244" t="s">
        <v>11</v>
      </c>
      <c r="D3244" t="s">
        <v>11</v>
      </c>
      <c r="E3244" t="s">
        <v>12</v>
      </c>
      <c r="F3244" t="s">
        <v>24</v>
      </c>
      <c r="G3244">
        <v>94945</v>
      </c>
      <c r="H3244">
        <v>0</v>
      </c>
      <c r="I3244">
        <v>2.39</v>
      </c>
      <c r="J3244">
        <v>8.7100000000000009</v>
      </c>
    </row>
    <row r="3245" spans="1:10" x14ac:dyDescent="0.2">
      <c r="A3245" s="1">
        <v>44397</v>
      </c>
      <c r="B3245" t="s">
        <v>3415</v>
      </c>
      <c r="C3245" t="s">
        <v>11</v>
      </c>
      <c r="D3245" t="s">
        <v>11</v>
      </c>
      <c r="E3245" t="s">
        <v>12</v>
      </c>
      <c r="F3245" t="s">
        <v>24</v>
      </c>
      <c r="G3245">
        <v>17551</v>
      </c>
      <c r="H3245">
        <v>0</v>
      </c>
      <c r="I3245">
        <v>13.29</v>
      </c>
      <c r="J3245">
        <v>10.31</v>
      </c>
    </row>
    <row r="3246" spans="1:10" x14ac:dyDescent="0.2">
      <c r="A3246" s="1">
        <v>44397</v>
      </c>
      <c r="B3246" t="s">
        <v>3416</v>
      </c>
      <c r="C3246" t="s">
        <v>11</v>
      </c>
      <c r="D3246" t="s">
        <v>11</v>
      </c>
      <c r="E3246" t="s">
        <v>12</v>
      </c>
      <c r="F3246" t="s">
        <v>24</v>
      </c>
      <c r="G3246">
        <v>84081</v>
      </c>
      <c r="H3246">
        <v>0</v>
      </c>
      <c r="I3246">
        <v>3.26</v>
      </c>
      <c r="J3246">
        <v>8.14</v>
      </c>
    </row>
    <row r="3247" spans="1:10" x14ac:dyDescent="0.2">
      <c r="A3247" s="1">
        <v>44397</v>
      </c>
      <c r="B3247" t="s">
        <v>3417</v>
      </c>
      <c r="C3247" t="s">
        <v>11</v>
      </c>
      <c r="D3247" t="s">
        <v>11</v>
      </c>
      <c r="E3247" t="s">
        <v>12</v>
      </c>
      <c r="F3247" t="s">
        <v>24</v>
      </c>
      <c r="G3247">
        <v>28001</v>
      </c>
      <c r="H3247">
        <v>0</v>
      </c>
      <c r="I3247">
        <v>11.27</v>
      </c>
      <c r="J3247">
        <v>9.93</v>
      </c>
    </row>
    <row r="3248" spans="1:10" x14ac:dyDescent="0.2">
      <c r="A3248" s="1">
        <v>44397</v>
      </c>
      <c r="B3248" t="s">
        <v>3418</v>
      </c>
      <c r="C3248" t="s">
        <v>11</v>
      </c>
      <c r="D3248" t="s">
        <v>11</v>
      </c>
      <c r="E3248" t="s">
        <v>12</v>
      </c>
      <c r="F3248" t="s">
        <v>24</v>
      </c>
      <c r="G3248">
        <v>78045</v>
      </c>
      <c r="H3248">
        <v>0</v>
      </c>
      <c r="I3248">
        <v>2.27</v>
      </c>
      <c r="J3248">
        <v>9.68</v>
      </c>
    </row>
    <row r="3249" spans="1:10" x14ac:dyDescent="0.2">
      <c r="A3249" s="1">
        <v>44397</v>
      </c>
      <c r="B3249" t="s">
        <v>3419</v>
      </c>
      <c r="C3249" t="s">
        <v>11</v>
      </c>
      <c r="D3249" t="s">
        <v>11</v>
      </c>
      <c r="E3249" t="s">
        <v>12</v>
      </c>
      <c r="F3249" t="s">
        <v>24</v>
      </c>
      <c r="G3249">
        <v>99301</v>
      </c>
      <c r="H3249">
        <v>0</v>
      </c>
      <c r="I3249">
        <v>1.86</v>
      </c>
      <c r="J3249">
        <v>8.24</v>
      </c>
    </row>
    <row r="3250" spans="1:10" x14ac:dyDescent="0.2">
      <c r="A3250" s="1">
        <v>44397</v>
      </c>
      <c r="B3250" t="s">
        <v>3420</v>
      </c>
      <c r="C3250" t="s">
        <v>11</v>
      </c>
      <c r="D3250" t="s">
        <v>11</v>
      </c>
      <c r="E3250" t="s">
        <v>12</v>
      </c>
      <c r="F3250" t="s">
        <v>24</v>
      </c>
      <c r="G3250">
        <v>84044</v>
      </c>
      <c r="H3250">
        <v>0</v>
      </c>
      <c r="I3250">
        <v>0.76</v>
      </c>
      <c r="J3250">
        <v>7.79</v>
      </c>
    </row>
    <row r="3251" spans="1:10" x14ac:dyDescent="0.2">
      <c r="A3251" s="1">
        <v>44397</v>
      </c>
      <c r="B3251" t="s">
        <v>3421</v>
      </c>
      <c r="C3251" t="s">
        <v>11</v>
      </c>
      <c r="D3251" t="s">
        <v>11</v>
      </c>
      <c r="E3251" t="s">
        <v>12</v>
      </c>
      <c r="F3251" t="s">
        <v>24</v>
      </c>
      <c r="G3251">
        <v>84129</v>
      </c>
      <c r="H3251">
        <v>0</v>
      </c>
      <c r="I3251">
        <v>0.76</v>
      </c>
      <c r="J3251">
        <v>7.79</v>
      </c>
    </row>
    <row r="3252" spans="1:10" x14ac:dyDescent="0.2">
      <c r="A3252" s="1">
        <v>44397</v>
      </c>
      <c r="B3252" t="s">
        <v>3422</v>
      </c>
      <c r="C3252" t="s">
        <v>11</v>
      </c>
      <c r="D3252" t="s">
        <v>11</v>
      </c>
      <c r="E3252" t="s">
        <v>12</v>
      </c>
      <c r="F3252" t="s">
        <v>24</v>
      </c>
      <c r="G3252">
        <v>22554</v>
      </c>
      <c r="H3252">
        <v>0</v>
      </c>
      <c r="I3252">
        <v>13.29</v>
      </c>
      <c r="J3252">
        <v>10.31</v>
      </c>
    </row>
    <row r="3253" spans="1:10" x14ac:dyDescent="0.2">
      <c r="A3253" s="1">
        <v>44397</v>
      </c>
      <c r="B3253" t="s">
        <v>3423</v>
      </c>
      <c r="C3253" t="s">
        <v>11</v>
      </c>
      <c r="D3253" t="s">
        <v>11</v>
      </c>
      <c r="E3253" t="s">
        <v>12</v>
      </c>
      <c r="F3253" t="s">
        <v>24</v>
      </c>
      <c r="G3253">
        <v>72521</v>
      </c>
      <c r="H3253">
        <v>0</v>
      </c>
      <c r="I3253">
        <v>10.32</v>
      </c>
      <c r="J3253">
        <v>9.68</v>
      </c>
    </row>
    <row r="3254" spans="1:10" x14ac:dyDescent="0.2">
      <c r="A3254" s="1">
        <v>44398</v>
      </c>
      <c r="B3254" t="s">
        <v>3424</v>
      </c>
      <c r="C3254" t="s">
        <v>11</v>
      </c>
      <c r="D3254" t="s">
        <v>11</v>
      </c>
      <c r="E3254" t="s">
        <v>260</v>
      </c>
      <c r="F3254" t="s">
        <v>261</v>
      </c>
      <c r="G3254">
        <v>73012</v>
      </c>
      <c r="H3254">
        <v>0</v>
      </c>
      <c r="I3254">
        <v>7.42</v>
      </c>
      <c r="J3254">
        <v>14.2</v>
      </c>
    </row>
    <row r="3255" spans="1:10" x14ac:dyDescent="0.2">
      <c r="A3255" s="1">
        <v>44398</v>
      </c>
      <c r="B3255" t="s">
        <v>3425</v>
      </c>
      <c r="C3255" t="s">
        <v>11</v>
      </c>
      <c r="D3255" t="s">
        <v>11</v>
      </c>
      <c r="E3255" t="s">
        <v>12</v>
      </c>
      <c r="F3255" t="s">
        <v>24</v>
      </c>
      <c r="G3255">
        <v>84005</v>
      </c>
      <c r="H3255">
        <v>0</v>
      </c>
      <c r="I3255">
        <v>3.09</v>
      </c>
      <c r="J3255">
        <v>8.31</v>
      </c>
    </row>
    <row r="3256" spans="1:10" x14ac:dyDescent="0.2">
      <c r="A3256" s="1">
        <v>44398</v>
      </c>
      <c r="B3256" t="s">
        <v>3426</v>
      </c>
      <c r="C3256" t="s">
        <v>11</v>
      </c>
      <c r="D3256" t="s">
        <v>11</v>
      </c>
      <c r="E3256" t="s">
        <v>260</v>
      </c>
      <c r="F3256" t="s">
        <v>261</v>
      </c>
      <c r="G3256">
        <v>84043</v>
      </c>
      <c r="H3256">
        <v>0</v>
      </c>
      <c r="I3256">
        <v>8.1300000000000008</v>
      </c>
      <c r="J3256">
        <v>9.3800000000000008</v>
      </c>
    </row>
    <row r="3257" spans="1:10" x14ac:dyDescent="0.2">
      <c r="A3257" s="1">
        <v>44398</v>
      </c>
      <c r="B3257" t="s">
        <v>3427</v>
      </c>
      <c r="C3257" t="s">
        <v>11</v>
      </c>
      <c r="D3257" t="s">
        <v>11</v>
      </c>
      <c r="E3257" t="s">
        <v>260</v>
      </c>
      <c r="F3257" t="s">
        <v>261</v>
      </c>
      <c r="G3257">
        <v>88130</v>
      </c>
      <c r="H3257">
        <v>0</v>
      </c>
      <c r="I3257">
        <v>9.17</v>
      </c>
      <c r="J3257">
        <v>15.56</v>
      </c>
    </row>
    <row r="3258" spans="1:10" x14ac:dyDescent="0.2">
      <c r="A3258" s="1">
        <v>44398</v>
      </c>
      <c r="B3258" t="s">
        <v>3428</v>
      </c>
      <c r="C3258" t="s">
        <v>11</v>
      </c>
      <c r="D3258" t="s">
        <v>11</v>
      </c>
      <c r="E3258" t="s">
        <v>260</v>
      </c>
      <c r="F3258" t="s">
        <v>261</v>
      </c>
      <c r="G3258">
        <v>73012</v>
      </c>
      <c r="H3258">
        <v>0</v>
      </c>
      <c r="I3258">
        <v>7.34</v>
      </c>
      <c r="J3258">
        <v>14.61</v>
      </c>
    </row>
    <row r="3259" spans="1:10" x14ac:dyDescent="0.2">
      <c r="A3259" s="1">
        <v>44398</v>
      </c>
      <c r="B3259" t="s">
        <v>3429</v>
      </c>
      <c r="C3259" t="s">
        <v>11</v>
      </c>
      <c r="D3259" t="s">
        <v>11</v>
      </c>
      <c r="E3259" t="s">
        <v>260</v>
      </c>
      <c r="F3259" t="s">
        <v>261</v>
      </c>
      <c r="G3259">
        <v>98229</v>
      </c>
      <c r="H3259">
        <v>0</v>
      </c>
      <c r="I3259">
        <v>7.42</v>
      </c>
      <c r="J3259">
        <v>14.2</v>
      </c>
    </row>
    <row r="3260" spans="1:10" x14ac:dyDescent="0.2">
      <c r="A3260" s="1">
        <v>44398</v>
      </c>
      <c r="B3260" t="s">
        <v>3430</v>
      </c>
      <c r="C3260" t="s">
        <v>11</v>
      </c>
      <c r="D3260" t="s">
        <v>11</v>
      </c>
      <c r="E3260" t="s">
        <v>260</v>
      </c>
      <c r="F3260" t="s">
        <v>261</v>
      </c>
      <c r="G3260">
        <v>84660</v>
      </c>
      <c r="H3260">
        <v>0</v>
      </c>
      <c r="I3260">
        <v>8.3000000000000007</v>
      </c>
      <c r="J3260">
        <v>8.66</v>
      </c>
    </row>
    <row r="3261" spans="1:10" x14ac:dyDescent="0.2">
      <c r="A3261" s="1">
        <v>44398</v>
      </c>
      <c r="B3261" t="s">
        <v>3431</v>
      </c>
      <c r="C3261" t="s">
        <v>11</v>
      </c>
      <c r="D3261" t="s">
        <v>11</v>
      </c>
      <c r="E3261" t="s">
        <v>12</v>
      </c>
      <c r="F3261" t="s">
        <v>24</v>
      </c>
      <c r="G3261">
        <v>84041</v>
      </c>
      <c r="H3261">
        <v>0</v>
      </c>
      <c r="I3261">
        <v>1.45</v>
      </c>
      <c r="J3261">
        <v>8.1</v>
      </c>
    </row>
    <row r="3262" spans="1:10" x14ac:dyDescent="0.2">
      <c r="A3262" s="1">
        <v>44398</v>
      </c>
      <c r="B3262" t="s">
        <v>3432</v>
      </c>
      <c r="C3262" t="s">
        <v>11</v>
      </c>
      <c r="D3262" t="s">
        <v>11</v>
      </c>
      <c r="E3262" t="s">
        <v>12</v>
      </c>
      <c r="F3262" t="s">
        <v>24</v>
      </c>
      <c r="G3262">
        <v>84096</v>
      </c>
      <c r="H3262">
        <v>0</v>
      </c>
      <c r="I3262">
        <v>1.05</v>
      </c>
      <c r="J3262">
        <v>8</v>
      </c>
    </row>
    <row r="3263" spans="1:10" x14ac:dyDescent="0.2">
      <c r="A3263" s="1">
        <v>44398</v>
      </c>
      <c r="B3263" t="s">
        <v>3433</v>
      </c>
      <c r="C3263" t="s">
        <v>11</v>
      </c>
      <c r="D3263" t="s">
        <v>11</v>
      </c>
      <c r="E3263" t="s">
        <v>260</v>
      </c>
      <c r="F3263" t="s">
        <v>261</v>
      </c>
      <c r="G3263">
        <v>94531</v>
      </c>
      <c r="H3263">
        <v>0</v>
      </c>
      <c r="I3263">
        <v>8.99</v>
      </c>
      <c r="J3263">
        <v>10.08</v>
      </c>
    </row>
    <row r="3264" spans="1:10" x14ac:dyDescent="0.2">
      <c r="A3264" s="1">
        <v>44398</v>
      </c>
      <c r="B3264" t="s">
        <v>3434</v>
      </c>
      <c r="C3264" t="s">
        <v>11</v>
      </c>
      <c r="D3264" t="s">
        <v>11</v>
      </c>
      <c r="E3264" t="s">
        <v>260</v>
      </c>
      <c r="F3264" t="s">
        <v>261</v>
      </c>
      <c r="G3264">
        <v>93907</v>
      </c>
      <c r="H3264">
        <v>0</v>
      </c>
      <c r="I3264">
        <v>11.32</v>
      </c>
      <c r="J3264">
        <v>11.61</v>
      </c>
    </row>
    <row r="3265" spans="1:10" x14ac:dyDescent="0.2">
      <c r="A3265" s="1">
        <v>44398</v>
      </c>
      <c r="B3265" t="s">
        <v>3435</v>
      </c>
      <c r="C3265" t="s">
        <v>11</v>
      </c>
      <c r="D3265" t="s">
        <v>11</v>
      </c>
      <c r="E3265" t="s">
        <v>12</v>
      </c>
      <c r="F3265" t="s">
        <v>24</v>
      </c>
      <c r="G3265">
        <v>80524</v>
      </c>
      <c r="H3265">
        <v>0</v>
      </c>
      <c r="I3265">
        <v>1.86</v>
      </c>
      <c r="J3265">
        <v>8.24</v>
      </c>
    </row>
    <row r="3266" spans="1:10" x14ac:dyDescent="0.2">
      <c r="A3266" s="1">
        <v>44398</v>
      </c>
      <c r="B3266" t="s">
        <v>3436</v>
      </c>
      <c r="C3266" t="s">
        <v>11</v>
      </c>
      <c r="D3266" t="s">
        <v>11</v>
      </c>
      <c r="E3266" t="s">
        <v>260</v>
      </c>
      <c r="F3266" t="s">
        <v>261</v>
      </c>
      <c r="G3266">
        <v>84045</v>
      </c>
      <c r="H3266">
        <v>0</v>
      </c>
      <c r="I3266">
        <v>6.94</v>
      </c>
      <c r="J3266">
        <v>11.61</v>
      </c>
    </row>
    <row r="3267" spans="1:10" x14ac:dyDescent="0.2">
      <c r="A3267" s="1">
        <v>44398</v>
      </c>
      <c r="B3267" t="s">
        <v>3437</v>
      </c>
      <c r="C3267" t="s">
        <v>11</v>
      </c>
      <c r="D3267" t="s">
        <v>11</v>
      </c>
      <c r="E3267" t="s">
        <v>12</v>
      </c>
      <c r="F3267" t="s">
        <v>24</v>
      </c>
      <c r="G3267">
        <v>19057</v>
      </c>
      <c r="H3267">
        <v>0</v>
      </c>
      <c r="I3267">
        <v>13.29</v>
      </c>
      <c r="J3267">
        <v>10.31</v>
      </c>
    </row>
    <row r="3268" spans="1:10" x14ac:dyDescent="0.2">
      <c r="A3268" s="1">
        <v>44398</v>
      </c>
      <c r="B3268" t="s">
        <v>3438</v>
      </c>
      <c r="C3268" t="s">
        <v>11</v>
      </c>
      <c r="D3268" t="s">
        <v>11</v>
      </c>
      <c r="E3268" t="s">
        <v>260</v>
      </c>
      <c r="F3268" t="s">
        <v>261</v>
      </c>
      <c r="G3268">
        <v>89403</v>
      </c>
      <c r="H3268">
        <v>0</v>
      </c>
      <c r="I3268">
        <v>10.59</v>
      </c>
      <c r="J3268">
        <v>13.14</v>
      </c>
    </row>
    <row r="3269" spans="1:10" x14ac:dyDescent="0.2">
      <c r="A3269" s="1">
        <v>44398</v>
      </c>
      <c r="B3269" t="s">
        <v>3439</v>
      </c>
      <c r="C3269" t="s">
        <v>11</v>
      </c>
      <c r="D3269" t="s">
        <v>11</v>
      </c>
      <c r="E3269" t="s">
        <v>260</v>
      </c>
      <c r="F3269" t="s">
        <v>261</v>
      </c>
      <c r="G3269" t="s">
        <v>3440</v>
      </c>
      <c r="H3269">
        <v>0</v>
      </c>
      <c r="I3269">
        <v>10.46</v>
      </c>
      <c r="J3269">
        <v>12.71</v>
      </c>
    </row>
    <row r="3270" spans="1:10" x14ac:dyDescent="0.2">
      <c r="A3270" s="1">
        <v>44398</v>
      </c>
      <c r="B3270" t="s">
        <v>3441</v>
      </c>
      <c r="C3270" t="s">
        <v>11</v>
      </c>
      <c r="D3270" t="s">
        <v>11</v>
      </c>
      <c r="E3270" t="s">
        <v>12</v>
      </c>
      <c r="F3270" t="s">
        <v>24</v>
      </c>
      <c r="G3270">
        <v>84043</v>
      </c>
      <c r="H3270">
        <v>0</v>
      </c>
      <c r="I3270">
        <v>1.45</v>
      </c>
      <c r="J3270">
        <v>8.1</v>
      </c>
    </row>
    <row r="3271" spans="1:10" x14ac:dyDescent="0.2">
      <c r="A3271" s="1">
        <v>44398</v>
      </c>
      <c r="B3271" t="s">
        <v>3442</v>
      </c>
      <c r="C3271" t="s">
        <v>11</v>
      </c>
      <c r="D3271" t="s">
        <v>11</v>
      </c>
      <c r="E3271" t="s">
        <v>260</v>
      </c>
      <c r="F3271" t="s">
        <v>261</v>
      </c>
      <c r="G3271">
        <v>84014</v>
      </c>
      <c r="H3271">
        <v>0</v>
      </c>
      <c r="I3271">
        <v>8.3000000000000007</v>
      </c>
      <c r="J3271">
        <v>8.66</v>
      </c>
    </row>
    <row r="3272" spans="1:10" x14ac:dyDescent="0.2">
      <c r="A3272" s="1">
        <v>44398</v>
      </c>
      <c r="B3272" t="s">
        <v>3443</v>
      </c>
      <c r="C3272" t="s">
        <v>11</v>
      </c>
      <c r="D3272" t="s">
        <v>11</v>
      </c>
      <c r="E3272" t="s">
        <v>260</v>
      </c>
      <c r="F3272" t="s">
        <v>261</v>
      </c>
      <c r="G3272">
        <v>93444</v>
      </c>
      <c r="H3272">
        <v>0</v>
      </c>
      <c r="I3272">
        <v>10.57</v>
      </c>
      <c r="J3272">
        <v>13.01</v>
      </c>
    </row>
    <row r="3273" spans="1:10" x14ac:dyDescent="0.2">
      <c r="A3273" s="1">
        <v>44398</v>
      </c>
      <c r="B3273" t="s">
        <v>3444</v>
      </c>
      <c r="C3273" t="s">
        <v>11</v>
      </c>
      <c r="D3273" t="s">
        <v>11</v>
      </c>
      <c r="E3273" t="s">
        <v>260</v>
      </c>
      <c r="F3273" t="s">
        <v>261</v>
      </c>
      <c r="G3273">
        <v>95610</v>
      </c>
      <c r="H3273">
        <v>0</v>
      </c>
      <c r="I3273">
        <v>7.22</v>
      </c>
      <c r="J3273">
        <v>13.01</v>
      </c>
    </row>
    <row r="3274" spans="1:10" x14ac:dyDescent="0.2">
      <c r="A3274" s="1">
        <v>44398</v>
      </c>
      <c r="B3274" t="s">
        <v>3445</v>
      </c>
      <c r="C3274" t="s">
        <v>11</v>
      </c>
      <c r="D3274" t="s">
        <v>11</v>
      </c>
      <c r="E3274" t="s">
        <v>260</v>
      </c>
      <c r="F3274" t="s">
        <v>261</v>
      </c>
      <c r="G3274">
        <v>60056</v>
      </c>
      <c r="H3274">
        <v>0</v>
      </c>
      <c r="I3274">
        <v>7.41</v>
      </c>
      <c r="J3274">
        <v>14.43</v>
      </c>
    </row>
    <row r="3275" spans="1:10" x14ac:dyDescent="0.2">
      <c r="A3275" s="1">
        <v>44398</v>
      </c>
      <c r="B3275" t="s">
        <v>3446</v>
      </c>
      <c r="C3275" t="s">
        <v>11</v>
      </c>
      <c r="D3275" t="s">
        <v>11</v>
      </c>
      <c r="E3275" t="s">
        <v>12</v>
      </c>
      <c r="F3275" t="s">
        <v>24</v>
      </c>
      <c r="G3275">
        <v>84020</v>
      </c>
      <c r="H3275">
        <v>0</v>
      </c>
      <c r="I3275">
        <v>0.76</v>
      </c>
      <c r="J3275">
        <v>7.79</v>
      </c>
    </row>
    <row r="3276" spans="1:10" x14ac:dyDescent="0.2">
      <c r="A3276" s="1">
        <v>44398</v>
      </c>
      <c r="B3276" t="s">
        <v>3447</v>
      </c>
      <c r="C3276" t="s">
        <v>11</v>
      </c>
      <c r="D3276" t="s">
        <v>11</v>
      </c>
      <c r="E3276" t="s">
        <v>260</v>
      </c>
      <c r="F3276" t="s">
        <v>261</v>
      </c>
      <c r="G3276">
        <v>84097</v>
      </c>
      <c r="H3276">
        <v>0</v>
      </c>
      <c r="I3276">
        <v>7.02</v>
      </c>
      <c r="J3276">
        <v>12.73</v>
      </c>
    </row>
    <row r="3277" spans="1:10" x14ac:dyDescent="0.2">
      <c r="A3277" s="1">
        <v>44398</v>
      </c>
      <c r="B3277" t="s">
        <v>3448</v>
      </c>
      <c r="C3277" t="s">
        <v>11</v>
      </c>
      <c r="D3277" t="s">
        <v>11</v>
      </c>
      <c r="E3277" t="s">
        <v>12</v>
      </c>
      <c r="F3277" t="s">
        <v>24</v>
      </c>
      <c r="G3277">
        <v>84058</v>
      </c>
      <c r="H3277">
        <v>0</v>
      </c>
      <c r="I3277">
        <v>2.46</v>
      </c>
      <c r="J3277">
        <v>8.14</v>
      </c>
    </row>
    <row r="3278" spans="1:10" x14ac:dyDescent="0.2">
      <c r="A3278" s="1">
        <v>44398</v>
      </c>
      <c r="B3278" t="s">
        <v>3449</v>
      </c>
      <c r="C3278" t="s">
        <v>11</v>
      </c>
      <c r="D3278" t="s">
        <v>11</v>
      </c>
      <c r="E3278" t="s">
        <v>260</v>
      </c>
      <c r="F3278" t="s">
        <v>261</v>
      </c>
      <c r="G3278">
        <v>60056</v>
      </c>
      <c r="H3278">
        <v>0</v>
      </c>
      <c r="I3278">
        <v>7.51</v>
      </c>
      <c r="J3278">
        <v>14.13</v>
      </c>
    </row>
    <row r="3279" spans="1:10" x14ac:dyDescent="0.2">
      <c r="A3279" s="1">
        <v>44398</v>
      </c>
      <c r="B3279" t="s">
        <v>3450</v>
      </c>
      <c r="C3279" t="s">
        <v>11</v>
      </c>
      <c r="D3279" t="s">
        <v>11</v>
      </c>
      <c r="E3279" t="s">
        <v>260</v>
      </c>
      <c r="F3279" t="s">
        <v>261</v>
      </c>
      <c r="G3279">
        <v>76259</v>
      </c>
      <c r="H3279">
        <v>0</v>
      </c>
      <c r="I3279">
        <v>10.89</v>
      </c>
      <c r="J3279">
        <v>13.78</v>
      </c>
    </row>
    <row r="3280" spans="1:10" x14ac:dyDescent="0.2">
      <c r="A3280" s="1">
        <v>44398</v>
      </c>
      <c r="B3280" t="s">
        <v>3451</v>
      </c>
      <c r="C3280" t="s">
        <v>11</v>
      </c>
      <c r="D3280" t="s">
        <v>11</v>
      </c>
      <c r="E3280" t="s">
        <v>260</v>
      </c>
      <c r="F3280" t="s">
        <v>261</v>
      </c>
      <c r="G3280">
        <v>93444</v>
      </c>
      <c r="H3280">
        <v>0</v>
      </c>
      <c r="I3280">
        <v>10.57</v>
      </c>
      <c r="J3280">
        <v>13.01</v>
      </c>
    </row>
    <row r="3281" spans="1:10" x14ac:dyDescent="0.2">
      <c r="A3281" s="1">
        <v>44398</v>
      </c>
      <c r="B3281" t="s">
        <v>3452</v>
      </c>
      <c r="C3281" t="s">
        <v>11</v>
      </c>
      <c r="D3281" t="s">
        <v>11</v>
      </c>
      <c r="E3281" t="s">
        <v>12</v>
      </c>
      <c r="F3281" t="s">
        <v>24</v>
      </c>
      <c r="G3281">
        <v>28204</v>
      </c>
      <c r="H3281">
        <v>0</v>
      </c>
      <c r="I3281">
        <v>11.27</v>
      </c>
      <c r="J3281">
        <v>9.93</v>
      </c>
    </row>
    <row r="3282" spans="1:10" x14ac:dyDescent="0.2">
      <c r="A3282" s="1">
        <v>44399</v>
      </c>
      <c r="B3282" t="s">
        <v>3453</v>
      </c>
      <c r="C3282" t="s">
        <v>11</v>
      </c>
      <c r="D3282" t="s">
        <v>11</v>
      </c>
      <c r="E3282" t="s">
        <v>12</v>
      </c>
      <c r="F3282" t="s">
        <v>24</v>
      </c>
      <c r="G3282">
        <v>84404</v>
      </c>
      <c r="H3282">
        <v>0</v>
      </c>
      <c r="I3282">
        <v>0.76</v>
      </c>
      <c r="J3282">
        <v>7.79</v>
      </c>
    </row>
    <row r="3283" spans="1:10" x14ac:dyDescent="0.2">
      <c r="A3283" s="1">
        <v>44399</v>
      </c>
      <c r="B3283" t="s">
        <v>3454</v>
      </c>
      <c r="C3283" t="s">
        <v>11</v>
      </c>
      <c r="D3283" t="s">
        <v>11</v>
      </c>
      <c r="E3283" t="s">
        <v>260</v>
      </c>
      <c r="F3283" t="s">
        <v>261</v>
      </c>
      <c r="G3283">
        <v>83858</v>
      </c>
      <c r="H3283">
        <v>0</v>
      </c>
      <c r="I3283">
        <v>12.34</v>
      </c>
      <c r="J3283">
        <v>10.08</v>
      </c>
    </row>
    <row r="3284" spans="1:10" x14ac:dyDescent="0.2">
      <c r="A3284" s="1">
        <v>44399</v>
      </c>
      <c r="B3284" t="s">
        <v>3455</v>
      </c>
      <c r="C3284" t="s">
        <v>11</v>
      </c>
      <c r="D3284" t="s">
        <v>11</v>
      </c>
      <c r="E3284" t="s">
        <v>12</v>
      </c>
      <c r="F3284" t="s">
        <v>24</v>
      </c>
      <c r="G3284">
        <v>51501</v>
      </c>
      <c r="H3284">
        <v>0</v>
      </c>
      <c r="I3284">
        <v>3.8</v>
      </c>
      <c r="J3284">
        <v>9</v>
      </c>
    </row>
    <row r="3285" spans="1:10" x14ac:dyDescent="0.2">
      <c r="A3285" s="1">
        <v>44399</v>
      </c>
      <c r="B3285" t="s">
        <v>3456</v>
      </c>
      <c r="C3285" t="s">
        <v>11</v>
      </c>
      <c r="D3285" t="s">
        <v>11</v>
      </c>
      <c r="E3285" t="s">
        <v>12</v>
      </c>
      <c r="F3285" t="s">
        <v>16</v>
      </c>
      <c r="G3285">
        <v>72417</v>
      </c>
      <c r="H3285">
        <v>0</v>
      </c>
      <c r="I3285">
        <v>3.14</v>
      </c>
      <c r="J3285">
        <v>5.66</v>
      </c>
    </row>
    <row r="3286" spans="1:10" x14ac:dyDescent="0.2">
      <c r="A3286" s="1">
        <v>44399</v>
      </c>
      <c r="B3286" t="s">
        <v>3457</v>
      </c>
      <c r="C3286" t="s">
        <v>11</v>
      </c>
      <c r="D3286" t="s">
        <v>11</v>
      </c>
      <c r="E3286" t="s">
        <v>260</v>
      </c>
      <c r="F3286" t="s">
        <v>261</v>
      </c>
      <c r="G3286">
        <v>21044</v>
      </c>
      <c r="H3286">
        <v>0</v>
      </c>
      <c r="I3286">
        <v>8.49</v>
      </c>
      <c r="J3286">
        <v>19.86</v>
      </c>
    </row>
    <row r="3287" spans="1:10" x14ac:dyDescent="0.2">
      <c r="A3287" s="1">
        <v>44399</v>
      </c>
      <c r="B3287" t="s">
        <v>3458</v>
      </c>
      <c r="C3287" t="s">
        <v>11</v>
      </c>
      <c r="D3287" t="s">
        <v>11</v>
      </c>
      <c r="E3287" t="s">
        <v>12</v>
      </c>
      <c r="F3287" t="s">
        <v>24</v>
      </c>
      <c r="G3287">
        <v>28001</v>
      </c>
      <c r="H3287">
        <v>0</v>
      </c>
      <c r="I3287">
        <v>3.97</v>
      </c>
      <c r="J3287">
        <v>9.93</v>
      </c>
    </row>
    <row r="3288" spans="1:10" x14ac:dyDescent="0.2">
      <c r="A3288" s="1">
        <v>44399</v>
      </c>
      <c r="B3288" t="s">
        <v>3459</v>
      </c>
      <c r="C3288" t="s">
        <v>11</v>
      </c>
      <c r="D3288" t="s">
        <v>11</v>
      </c>
      <c r="E3288" t="s">
        <v>260</v>
      </c>
      <c r="F3288" t="s">
        <v>261</v>
      </c>
      <c r="G3288">
        <v>11206</v>
      </c>
      <c r="H3288">
        <v>0</v>
      </c>
      <c r="I3288">
        <v>7.61</v>
      </c>
      <c r="J3288">
        <v>14.57</v>
      </c>
    </row>
    <row r="3289" spans="1:10" x14ac:dyDescent="0.2">
      <c r="A3289" s="1">
        <v>44399</v>
      </c>
      <c r="B3289" t="s">
        <v>3460</v>
      </c>
      <c r="C3289" t="s">
        <v>11</v>
      </c>
      <c r="D3289" t="s">
        <v>11</v>
      </c>
      <c r="E3289" t="s">
        <v>12</v>
      </c>
      <c r="F3289" t="s">
        <v>24</v>
      </c>
      <c r="G3289">
        <v>84660</v>
      </c>
      <c r="H3289">
        <v>0</v>
      </c>
      <c r="I3289">
        <v>0.76</v>
      </c>
      <c r="J3289">
        <v>7.79</v>
      </c>
    </row>
    <row r="3290" spans="1:10" x14ac:dyDescent="0.2">
      <c r="A3290" s="1">
        <v>44399</v>
      </c>
      <c r="B3290" t="s">
        <v>3461</v>
      </c>
      <c r="C3290" t="s">
        <v>11</v>
      </c>
      <c r="D3290" t="s">
        <v>11</v>
      </c>
      <c r="E3290" t="s">
        <v>12</v>
      </c>
      <c r="F3290" t="s">
        <v>24</v>
      </c>
      <c r="G3290">
        <v>93312</v>
      </c>
      <c r="H3290">
        <v>0</v>
      </c>
      <c r="I3290">
        <v>1.86</v>
      </c>
      <c r="J3290">
        <v>8.24</v>
      </c>
    </row>
    <row r="3291" spans="1:10" x14ac:dyDescent="0.2">
      <c r="A3291" s="1">
        <v>44399</v>
      </c>
      <c r="B3291" t="s">
        <v>3462</v>
      </c>
      <c r="C3291" t="s">
        <v>11</v>
      </c>
      <c r="D3291" t="s">
        <v>11</v>
      </c>
      <c r="E3291" t="s">
        <v>12</v>
      </c>
      <c r="F3291" t="s">
        <v>24</v>
      </c>
      <c r="G3291">
        <v>84663</v>
      </c>
      <c r="H3291">
        <v>0</v>
      </c>
      <c r="I3291">
        <v>1.45</v>
      </c>
      <c r="J3291">
        <v>8.1</v>
      </c>
    </row>
    <row r="3292" spans="1:10" x14ac:dyDescent="0.2">
      <c r="A3292" s="1">
        <v>44399</v>
      </c>
      <c r="B3292" t="s">
        <v>3463</v>
      </c>
      <c r="C3292" t="s">
        <v>11</v>
      </c>
      <c r="D3292" t="s">
        <v>11</v>
      </c>
      <c r="E3292" t="s">
        <v>12</v>
      </c>
      <c r="F3292" t="s">
        <v>24</v>
      </c>
      <c r="G3292">
        <v>84780</v>
      </c>
      <c r="H3292">
        <v>0</v>
      </c>
      <c r="I3292">
        <v>1.45</v>
      </c>
      <c r="J3292">
        <v>8.1</v>
      </c>
    </row>
    <row r="3293" spans="1:10" x14ac:dyDescent="0.2">
      <c r="A3293" s="1">
        <v>44399</v>
      </c>
      <c r="B3293" t="s">
        <v>3464</v>
      </c>
      <c r="C3293" t="s">
        <v>11</v>
      </c>
      <c r="D3293" t="s">
        <v>11</v>
      </c>
      <c r="E3293" t="s">
        <v>12</v>
      </c>
      <c r="F3293" t="s">
        <v>16</v>
      </c>
      <c r="G3293">
        <v>84015</v>
      </c>
      <c r="H3293">
        <v>0</v>
      </c>
      <c r="I3293">
        <v>1.46</v>
      </c>
      <c r="J3293">
        <v>4.04</v>
      </c>
    </row>
    <row r="3294" spans="1:10" x14ac:dyDescent="0.2">
      <c r="A3294" s="1">
        <v>44399</v>
      </c>
      <c r="B3294" t="s">
        <v>3465</v>
      </c>
      <c r="C3294" t="s">
        <v>11</v>
      </c>
      <c r="D3294" t="s">
        <v>11</v>
      </c>
      <c r="E3294" t="s">
        <v>12</v>
      </c>
      <c r="F3294" t="s">
        <v>24</v>
      </c>
      <c r="G3294">
        <v>57221</v>
      </c>
      <c r="H3294">
        <v>0</v>
      </c>
      <c r="I3294">
        <v>3.8</v>
      </c>
      <c r="J3294">
        <v>9</v>
      </c>
    </row>
    <row r="3295" spans="1:10" x14ac:dyDescent="0.2">
      <c r="A3295" s="1">
        <v>44399</v>
      </c>
      <c r="B3295" t="s">
        <v>3466</v>
      </c>
      <c r="C3295" t="s">
        <v>11</v>
      </c>
      <c r="D3295" t="s">
        <v>11</v>
      </c>
      <c r="E3295" t="s">
        <v>12</v>
      </c>
      <c r="F3295" t="s">
        <v>16</v>
      </c>
      <c r="G3295">
        <v>24901</v>
      </c>
      <c r="H3295">
        <v>0</v>
      </c>
      <c r="I3295">
        <v>3.29</v>
      </c>
      <c r="J3295">
        <v>5.81</v>
      </c>
    </row>
    <row r="3296" spans="1:10" x14ac:dyDescent="0.2">
      <c r="A3296" s="1">
        <v>44399</v>
      </c>
      <c r="B3296" t="s">
        <v>3467</v>
      </c>
      <c r="C3296" t="s">
        <v>11</v>
      </c>
      <c r="D3296" t="s">
        <v>11</v>
      </c>
      <c r="E3296" t="s">
        <v>12</v>
      </c>
      <c r="F3296" t="s">
        <v>24</v>
      </c>
      <c r="G3296">
        <v>18411</v>
      </c>
      <c r="H3296">
        <v>0</v>
      </c>
      <c r="I3296">
        <v>4.8899999999999997</v>
      </c>
      <c r="J3296">
        <v>10.31</v>
      </c>
    </row>
    <row r="3297" spans="1:10" x14ac:dyDescent="0.2">
      <c r="A3297" s="1">
        <v>44399</v>
      </c>
      <c r="B3297" t="s">
        <v>3468</v>
      </c>
      <c r="C3297" t="s">
        <v>11</v>
      </c>
      <c r="D3297" t="s">
        <v>11</v>
      </c>
      <c r="E3297" t="s">
        <v>12</v>
      </c>
      <c r="F3297" t="s">
        <v>24</v>
      </c>
      <c r="G3297">
        <v>84065</v>
      </c>
      <c r="H3297">
        <v>0</v>
      </c>
      <c r="I3297">
        <v>2.46</v>
      </c>
      <c r="J3297">
        <v>8.14</v>
      </c>
    </row>
    <row r="3298" spans="1:10" x14ac:dyDescent="0.2">
      <c r="A3298" s="1">
        <v>44399</v>
      </c>
      <c r="B3298" t="s">
        <v>3469</v>
      </c>
      <c r="C3298" t="s">
        <v>11</v>
      </c>
      <c r="D3298" t="s">
        <v>11</v>
      </c>
      <c r="E3298" t="s">
        <v>12</v>
      </c>
      <c r="F3298" t="s">
        <v>24</v>
      </c>
      <c r="G3298">
        <v>33186</v>
      </c>
      <c r="H3298">
        <v>0</v>
      </c>
      <c r="I3298">
        <v>10.09</v>
      </c>
      <c r="J3298">
        <v>10.31</v>
      </c>
    </row>
    <row r="3299" spans="1:10" x14ac:dyDescent="0.2">
      <c r="A3299" s="1">
        <v>44399</v>
      </c>
      <c r="B3299" t="s">
        <v>3470</v>
      </c>
      <c r="C3299" t="s">
        <v>11</v>
      </c>
      <c r="D3299" t="s">
        <v>11</v>
      </c>
      <c r="E3299" t="s">
        <v>12</v>
      </c>
      <c r="F3299" t="s">
        <v>24</v>
      </c>
      <c r="G3299">
        <v>84040</v>
      </c>
      <c r="H3299">
        <v>0</v>
      </c>
      <c r="I3299">
        <v>0.76</v>
      </c>
      <c r="J3299">
        <v>7.79</v>
      </c>
    </row>
    <row r="3300" spans="1:10" x14ac:dyDescent="0.2">
      <c r="A3300" s="1">
        <v>44399</v>
      </c>
      <c r="B3300" t="s">
        <v>3471</v>
      </c>
      <c r="C3300" t="s">
        <v>11</v>
      </c>
      <c r="D3300" t="s">
        <v>11</v>
      </c>
      <c r="E3300" t="s">
        <v>12</v>
      </c>
      <c r="F3300" t="s">
        <v>16</v>
      </c>
      <c r="G3300">
        <v>84319</v>
      </c>
      <c r="H3300">
        <v>0</v>
      </c>
      <c r="I3300">
        <v>2.5099999999999998</v>
      </c>
      <c r="J3300">
        <v>5.19</v>
      </c>
    </row>
    <row r="3301" spans="1:10" x14ac:dyDescent="0.2">
      <c r="A3301" s="1">
        <v>44399</v>
      </c>
      <c r="B3301" t="s">
        <v>3472</v>
      </c>
      <c r="C3301" t="s">
        <v>11</v>
      </c>
      <c r="D3301" t="s">
        <v>11</v>
      </c>
      <c r="E3301" t="s">
        <v>12</v>
      </c>
      <c r="F3301" t="s">
        <v>16</v>
      </c>
      <c r="G3301">
        <v>50263</v>
      </c>
      <c r="H3301">
        <v>0</v>
      </c>
      <c r="I3301">
        <v>3.08</v>
      </c>
      <c r="J3301">
        <v>5.42</v>
      </c>
    </row>
    <row r="3302" spans="1:10" x14ac:dyDescent="0.2">
      <c r="A3302" s="1">
        <v>44399</v>
      </c>
      <c r="B3302" t="s">
        <v>3473</v>
      </c>
      <c r="C3302" t="s">
        <v>11</v>
      </c>
      <c r="D3302" t="s">
        <v>11</v>
      </c>
      <c r="E3302" t="s">
        <v>12</v>
      </c>
      <c r="F3302" t="s">
        <v>24</v>
      </c>
      <c r="G3302" s="2" t="s">
        <v>3474</v>
      </c>
      <c r="H3302">
        <v>0</v>
      </c>
      <c r="I3302">
        <v>4.8899999999999997</v>
      </c>
      <c r="J3302">
        <v>10.31</v>
      </c>
    </row>
    <row r="3303" spans="1:10" x14ac:dyDescent="0.2">
      <c r="A3303" s="1">
        <v>44399</v>
      </c>
      <c r="B3303" t="s">
        <v>3475</v>
      </c>
      <c r="C3303" t="s">
        <v>11</v>
      </c>
      <c r="D3303" t="s">
        <v>11</v>
      </c>
      <c r="E3303" t="s">
        <v>12</v>
      </c>
      <c r="F3303" t="s">
        <v>24</v>
      </c>
      <c r="G3303">
        <v>33704</v>
      </c>
      <c r="H3303">
        <v>0</v>
      </c>
      <c r="I3303">
        <v>13.29</v>
      </c>
      <c r="J3303">
        <v>10.31</v>
      </c>
    </row>
    <row r="3304" spans="1:10" x14ac:dyDescent="0.2">
      <c r="A3304" s="1">
        <v>44399</v>
      </c>
      <c r="B3304" t="s">
        <v>3476</v>
      </c>
      <c r="C3304" t="s">
        <v>11</v>
      </c>
      <c r="D3304" t="s">
        <v>11</v>
      </c>
      <c r="E3304" t="s">
        <v>12</v>
      </c>
      <c r="F3304" t="s">
        <v>24</v>
      </c>
      <c r="G3304">
        <v>84041</v>
      </c>
      <c r="H3304">
        <v>0</v>
      </c>
      <c r="I3304">
        <v>0.76</v>
      </c>
      <c r="J3304">
        <v>7.79</v>
      </c>
    </row>
    <row r="3305" spans="1:10" x14ac:dyDescent="0.2">
      <c r="A3305" s="1">
        <v>44399</v>
      </c>
      <c r="B3305" t="s">
        <v>3477</v>
      </c>
      <c r="C3305" t="s">
        <v>11</v>
      </c>
      <c r="D3305" t="s">
        <v>11</v>
      </c>
      <c r="E3305" t="s">
        <v>12</v>
      </c>
      <c r="F3305" t="s">
        <v>24</v>
      </c>
      <c r="G3305">
        <v>84765</v>
      </c>
      <c r="H3305">
        <v>0</v>
      </c>
      <c r="I3305">
        <v>0.76</v>
      </c>
      <c r="J3305">
        <v>7.79</v>
      </c>
    </row>
    <row r="3306" spans="1:10" x14ac:dyDescent="0.2">
      <c r="A3306" s="1">
        <v>44399</v>
      </c>
      <c r="B3306" t="s">
        <v>3478</v>
      </c>
      <c r="C3306" t="s">
        <v>11</v>
      </c>
      <c r="D3306" t="s">
        <v>11</v>
      </c>
      <c r="E3306" t="s">
        <v>12</v>
      </c>
      <c r="F3306" t="s">
        <v>24</v>
      </c>
      <c r="G3306">
        <v>84601</v>
      </c>
      <c r="H3306">
        <v>0</v>
      </c>
      <c r="I3306">
        <v>1.45</v>
      </c>
      <c r="J3306">
        <v>8.1</v>
      </c>
    </row>
    <row r="3307" spans="1:10" x14ac:dyDescent="0.2">
      <c r="A3307" s="1">
        <v>44399</v>
      </c>
      <c r="B3307" t="s">
        <v>3479</v>
      </c>
      <c r="C3307" t="s">
        <v>11</v>
      </c>
      <c r="D3307" t="s">
        <v>11</v>
      </c>
      <c r="E3307" t="s">
        <v>260</v>
      </c>
      <c r="F3307" t="s">
        <v>261</v>
      </c>
      <c r="G3307">
        <v>48017</v>
      </c>
      <c r="H3307">
        <v>0</v>
      </c>
      <c r="I3307">
        <v>7.37</v>
      </c>
      <c r="J3307">
        <v>14.28</v>
      </c>
    </row>
    <row r="3308" spans="1:10" x14ac:dyDescent="0.2">
      <c r="A3308" s="1">
        <v>44399</v>
      </c>
      <c r="B3308" t="s">
        <v>3480</v>
      </c>
      <c r="C3308" t="s">
        <v>11</v>
      </c>
      <c r="D3308" t="s">
        <v>11</v>
      </c>
      <c r="E3308" t="s">
        <v>260</v>
      </c>
      <c r="F3308" t="s">
        <v>261</v>
      </c>
      <c r="G3308">
        <v>78154</v>
      </c>
      <c r="H3308">
        <v>0</v>
      </c>
      <c r="I3308">
        <v>7.35</v>
      </c>
      <c r="J3308">
        <v>12.89</v>
      </c>
    </row>
    <row r="3309" spans="1:10" x14ac:dyDescent="0.2">
      <c r="A3309" s="1">
        <v>44399</v>
      </c>
      <c r="B3309" t="s">
        <v>3481</v>
      </c>
      <c r="C3309" t="s">
        <v>11</v>
      </c>
      <c r="D3309" t="s">
        <v>11</v>
      </c>
      <c r="E3309" t="s">
        <v>12</v>
      </c>
      <c r="F3309" t="s">
        <v>16</v>
      </c>
      <c r="G3309">
        <v>84780</v>
      </c>
      <c r="H3309">
        <v>0</v>
      </c>
      <c r="I3309">
        <v>2.5099999999999998</v>
      </c>
      <c r="J3309">
        <v>5.19</v>
      </c>
    </row>
    <row r="3310" spans="1:10" x14ac:dyDescent="0.2">
      <c r="A3310" s="1">
        <v>44399</v>
      </c>
      <c r="B3310" t="s">
        <v>3482</v>
      </c>
      <c r="C3310" t="s">
        <v>11</v>
      </c>
      <c r="D3310" t="s">
        <v>11</v>
      </c>
      <c r="E3310" t="s">
        <v>12</v>
      </c>
      <c r="F3310" t="s">
        <v>24</v>
      </c>
      <c r="G3310">
        <v>84005</v>
      </c>
      <c r="H3310">
        <v>0</v>
      </c>
      <c r="I3310">
        <v>0.76</v>
      </c>
      <c r="J3310">
        <v>7.79</v>
      </c>
    </row>
    <row r="3311" spans="1:10" x14ac:dyDescent="0.2">
      <c r="A3311" s="1">
        <v>44399</v>
      </c>
      <c r="B3311" t="s">
        <v>3483</v>
      </c>
      <c r="C3311" t="s">
        <v>11</v>
      </c>
      <c r="D3311" t="s">
        <v>11</v>
      </c>
      <c r="E3311" t="s">
        <v>260</v>
      </c>
      <c r="F3311" t="s">
        <v>261</v>
      </c>
      <c r="G3311">
        <v>78254</v>
      </c>
      <c r="H3311">
        <v>0</v>
      </c>
      <c r="I3311">
        <v>7.11</v>
      </c>
      <c r="J3311">
        <v>11.67</v>
      </c>
    </row>
    <row r="3312" spans="1:10" x14ac:dyDescent="0.2">
      <c r="A3312" s="1">
        <v>44399</v>
      </c>
      <c r="B3312" t="s">
        <v>3484</v>
      </c>
      <c r="C3312" t="s">
        <v>11</v>
      </c>
      <c r="D3312" t="s">
        <v>11</v>
      </c>
      <c r="E3312" t="s">
        <v>12</v>
      </c>
      <c r="F3312" t="s">
        <v>24</v>
      </c>
      <c r="G3312">
        <v>33433</v>
      </c>
      <c r="H3312">
        <v>0</v>
      </c>
      <c r="I3312">
        <v>10.09</v>
      </c>
      <c r="J3312">
        <v>10.31</v>
      </c>
    </row>
    <row r="3313" spans="1:10" x14ac:dyDescent="0.2">
      <c r="A3313" s="1">
        <v>44399</v>
      </c>
      <c r="B3313" t="s">
        <v>3485</v>
      </c>
      <c r="C3313" t="s">
        <v>11</v>
      </c>
      <c r="D3313" t="s">
        <v>11</v>
      </c>
      <c r="E3313" t="s">
        <v>12</v>
      </c>
      <c r="F3313" t="s">
        <v>24</v>
      </c>
      <c r="G3313">
        <v>77301</v>
      </c>
      <c r="H3313">
        <v>0</v>
      </c>
      <c r="I3313">
        <v>10.32</v>
      </c>
      <c r="J3313">
        <v>9.68</v>
      </c>
    </row>
    <row r="3314" spans="1:10" x14ac:dyDescent="0.2">
      <c r="A3314" s="1">
        <v>44399</v>
      </c>
      <c r="B3314" t="s">
        <v>3486</v>
      </c>
      <c r="C3314" t="s">
        <v>11</v>
      </c>
      <c r="D3314" t="s">
        <v>11</v>
      </c>
      <c r="E3314" t="s">
        <v>12</v>
      </c>
      <c r="F3314" t="s">
        <v>24</v>
      </c>
      <c r="G3314">
        <v>84321</v>
      </c>
      <c r="H3314">
        <v>0</v>
      </c>
      <c r="I3314">
        <v>0.76</v>
      </c>
      <c r="J3314">
        <v>7.79</v>
      </c>
    </row>
    <row r="3315" spans="1:10" x14ac:dyDescent="0.2">
      <c r="A3315" s="1">
        <v>44399</v>
      </c>
      <c r="B3315" t="s">
        <v>3487</v>
      </c>
      <c r="C3315" t="s">
        <v>11</v>
      </c>
      <c r="D3315" t="s">
        <v>11</v>
      </c>
      <c r="E3315" t="s">
        <v>12</v>
      </c>
      <c r="F3315" t="s">
        <v>16</v>
      </c>
      <c r="G3315">
        <v>95041</v>
      </c>
      <c r="H3315">
        <v>0</v>
      </c>
      <c r="I3315">
        <v>1.39</v>
      </c>
      <c r="J3315">
        <v>3.51</v>
      </c>
    </row>
    <row r="3316" spans="1:10" x14ac:dyDescent="0.2">
      <c r="A3316" s="1">
        <v>44399</v>
      </c>
      <c r="B3316" t="s">
        <v>3488</v>
      </c>
      <c r="C3316" t="s">
        <v>11</v>
      </c>
      <c r="D3316" t="s">
        <v>11</v>
      </c>
      <c r="E3316" t="s">
        <v>12</v>
      </c>
      <c r="F3316" t="s">
        <v>24</v>
      </c>
      <c r="G3316">
        <v>94506</v>
      </c>
      <c r="H3316">
        <v>0</v>
      </c>
      <c r="I3316">
        <v>1.86</v>
      </c>
      <c r="J3316">
        <v>8.24</v>
      </c>
    </row>
    <row r="3317" spans="1:10" x14ac:dyDescent="0.2">
      <c r="A3317" s="1">
        <v>44399</v>
      </c>
      <c r="B3317" t="s">
        <v>3489</v>
      </c>
      <c r="C3317" t="s">
        <v>11</v>
      </c>
      <c r="D3317" t="s">
        <v>11</v>
      </c>
      <c r="E3317" t="s">
        <v>12</v>
      </c>
      <c r="F3317" t="s">
        <v>24</v>
      </c>
      <c r="G3317">
        <v>84025</v>
      </c>
      <c r="H3317">
        <v>0</v>
      </c>
      <c r="I3317">
        <v>1.45</v>
      </c>
      <c r="J3317">
        <v>8.1</v>
      </c>
    </row>
    <row r="3318" spans="1:10" x14ac:dyDescent="0.2">
      <c r="A3318" s="1">
        <v>44399</v>
      </c>
      <c r="B3318" t="s">
        <v>3490</v>
      </c>
      <c r="C3318" t="s">
        <v>11</v>
      </c>
      <c r="D3318" t="s">
        <v>11</v>
      </c>
      <c r="E3318" t="s">
        <v>12</v>
      </c>
      <c r="F3318" t="s">
        <v>24</v>
      </c>
      <c r="G3318">
        <v>59102</v>
      </c>
      <c r="H3318">
        <v>0</v>
      </c>
      <c r="I3318">
        <v>1.86</v>
      </c>
      <c r="J3318">
        <v>8.24</v>
      </c>
    </row>
    <row r="3319" spans="1:10" x14ac:dyDescent="0.2">
      <c r="A3319" s="1">
        <v>44399</v>
      </c>
      <c r="B3319" t="s">
        <v>3491</v>
      </c>
      <c r="C3319" t="s">
        <v>11</v>
      </c>
      <c r="D3319" t="s">
        <v>11</v>
      </c>
      <c r="E3319" t="s">
        <v>260</v>
      </c>
      <c r="F3319" t="s">
        <v>261</v>
      </c>
      <c r="G3319">
        <v>84045</v>
      </c>
      <c r="H3319">
        <v>0</v>
      </c>
      <c r="I3319">
        <v>6.87</v>
      </c>
      <c r="J3319">
        <v>12.26</v>
      </c>
    </row>
    <row r="3320" spans="1:10" x14ac:dyDescent="0.2">
      <c r="A3320" s="1">
        <v>44399</v>
      </c>
      <c r="B3320" t="s">
        <v>3492</v>
      </c>
      <c r="C3320" t="s">
        <v>11</v>
      </c>
      <c r="D3320" t="s">
        <v>11</v>
      </c>
      <c r="E3320" t="s">
        <v>12</v>
      </c>
      <c r="F3320" t="s">
        <v>24</v>
      </c>
      <c r="G3320">
        <v>80219</v>
      </c>
      <c r="H3320">
        <v>0</v>
      </c>
      <c r="I3320">
        <v>1.86</v>
      </c>
      <c r="J3320">
        <v>8.24</v>
      </c>
    </row>
    <row r="3321" spans="1:10" x14ac:dyDescent="0.2">
      <c r="A3321" s="1">
        <v>44399</v>
      </c>
      <c r="B3321" t="s">
        <v>3493</v>
      </c>
      <c r="C3321" t="s">
        <v>11</v>
      </c>
      <c r="D3321" t="s">
        <v>11</v>
      </c>
      <c r="E3321" t="s">
        <v>12</v>
      </c>
      <c r="F3321" t="s">
        <v>16</v>
      </c>
      <c r="G3321" s="2" t="s">
        <v>3494</v>
      </c>
      <c r="H3321">
        <v>0</v>
      </c>
      <c r="I3321">
        <v>3.92</v>
      </c>
      <c r="J3321">
        <v>5.98</v>
      </c>
    </row>
    <row r="3322" spans="1:10" x14ac:dyDescent="0.2">
      <c r="A3322" s="1">
        <v>44399</v>
      </c>
      <c r="B3322" t="s">
        <v>3495</v>
      </c>
      <c r="C3322" t="s">
        <v>11</v>
      </c>
      <c r="D3322" t="s">
        <v>11</v>
      </c>
      <c r="E3322" t="s">
        <v>12</v>
      </c>
      <c r="F3322" t="s">
        <v>24</v>
      </c>
      <c r="G3322">
        <v>85140</v>
      </c>
      <c r="H3322">
        <v>0</v>
      </c>
      <c r="I3322">
        <v>2.39</v>
      </c>
      <c r="J3322">
        <v>8.7100000000000009</v>
      </c>
    </row>
    <row r="3323" spans="1:10" x14ac:dyDescent="0.2">
      <c r="A3323" s="1">
        <v>44399</v>
      </c>
      <c r="B3323" t="s">
        <v>3496</v>
      </c>
      <c r="C3323" t="s">
        <v>11</v>
      </c>
      <c r="D3323" t="s">
        <v>11</v>
      </c>
      <c r="E3323" t="s">
        <v>12</v>
      </c>
      <c r="F3323" t="s">
        <v>24</v>
      </c>
      <c r="G3323">
        <v>37909</v>
      </c>
      <c r="H3323">
        <v>0</v>
      </c>
      <c r="I3323">
        <v>14.37</v>
      </c>
      <c r="J3323">
        <v>9.93</v>
      </c>
    </row>
    <row r="3324" spans="1:10" x14ac:dyDescent="0.2">
      <c r="A3324" s="1">
        <v>44399</v>
      </c>
      <c r="B3324" t="s">
        <v>3497</v>
      </c>
      <c r="C3324" t="s">
        <v>11</v>
      </c>
      <c r="D3324" t="s">
        <v>11</v>
      </c>
      <c r="E3324" t="s">
        <v>12</v>
      </c>
      <c r="F3324" t="s">
        <v>16</v>
      </c>
      <c r="G3324">
        <v>84067</v>
      </c>
      <c r="H3324">
        <v>0</v>
      </c>
      <c r="I3324">
        <v>2.5099999999999998</v>
      </c>
      <c r="J3324">
        <v>5.19</v>
      </c>
    </row>
    <row r="3325" spans="1:10" x14ac:dyDescent="0.2">
      <c r="A3325" s="1">
        <v>44399</v>
      </c>
      <c r="B3325" t="s">
        <v>3498</v>
      </c>
      <c r="C3325" t="s">
        <v>11</v>
      </c>
      <c r="D3325" t="s">
        <v>11</v>
      </c>
      <c r="E3325" t="s">
        <v>12</v>
      </c>
      <c r="F3325" t="s">
        <v>16</v>
      </c>
      <c r="G3325">
        <v>84124</v>
      </c>
      <c r="H3325">
        <v>0</v>
      </c>
      <c r="I3325">
        <v>2.5099999999999998</v>
      </c>
      <c r="J3325">
        <v>5.19</v>
      </c>
    </row>
    <row r="3326" spans="1:10" x14ac:dyDescent="0.2">
      <c r="A3326" s="1">
        <v>44399</v>
      </c>
      <c r="B3326" t="s">
        <v>3499</v>
      </c>
      <c r="C3326" t="s">
        <v>11</v>
      </c>
      <c r="D3326" t="s">
        <v>11</v>
      </c>
      <c r="E3326" t="s">
        <v>12</v>
      </c>
      <c r="F3326" t="s">
        <v>16</v>
      </c>
      <c r="G3326">
        <v>54901</v>
      </c>
      <c r="H3326">
        <v>0</v>
      </c>
      <c r="I3326">
        <v>3.14</v>
      </c>
      <c r="J3326">
        <v>5.66</v>
      </c>
    </row>
    <row r="3327" spans="1:10" x14ac:dyDescent="0.2">
      <c r="A3327" s="1">
        <v>44399</v>
      </c>
      <c r="B3327" t="s">
        <v>3500</v>
      </c>
      <c r="C3327" t="s">
        <v>11</v>
      </c>
      <c r="D3327" t="s">
        <v>11</v>
      </c>
      <c r="E3327" t="s">
        <v>12</v>
      </c>
      <c r="F3327" t="s">
        <v>24</v>
      </c>
      <c r="G3327">
        <v>84606</v>
      </c>
      <c r="H3327">
        <v>0</v>
      </c>
      <c r="I3327">
        <v>0.76</v>
      </c>
      <c r="J3327">
        <v>7.79</v>
      </c>
    </row>
    <row r="3328" spans="1:10" x14ac:dyDescent="0.2">
      <c r="A3328" s="1">
        <v>44399</v>
      </c>
      <c r="B3328" t="s">
        <v>3501</v>
      </c>
      <c r="C3328" t="s">
        <v>11</v>
      </c>
      <c r="D3328" t="s">
        <v>11</v>
      </c>
      <c r="E3328" t="s">
        <v>12</v>
      </c>
      <c r="F3328" t="s">
        <v>24</v>
      </c>
      <c r="G3328">
        <v>90503</v>
      </c>
      <c r="H3328">
        <v>0</v>
      </c>
      <c r="I3328">
        <v>2.39</v>
      </c>
      <c r="J3328">
        <v>8.7100000000000009</v>
      </c>
    </row>
    <row r="3329" spans="1:10" x14ac:dyDescent="0.2">
      <c r="A3329" s="1">
        <v>44399</v>
      </c>
      <c r="B3329" t="s">
        <v>3502</v>
      </c>
      <c r="C3329" t="s">
        <v>11</v>
      </c>
      <c r="D3329" t="s">
        <v>11</v>
      </c>
      <c r="E3329" t="s">
        <v>12</v>
      </c>
      <c r="F3329" t="s">
        <v>24</v>
      </c>
      <c r="G3329">
        <v>76017</v>
      </c>
      <c r="H3329">
        <v>0</v>
      </c>
      <c r="I3329">
        <v>3.8</v>
      </c>
      <c r="J3329">
        <v>9</v>
      </c>
    </row>
    <row r="3330" spans="1:10" x14ac:dyDescent="0.2">
      <c r="A3330" s="1">
        <v>44399</v>
      </c>
      <c r="B3330" t="s">
        <v>3503</v>
      </c>
      <c r="C3330" t="s">
        <v>11</v>
      </c>
      <c r="D3330" t="s">
        <v>11</v>
      </c>
      <c r="E3330" t="s">
        <v>12</v>
      </c>
      <c r="F3330" t="s">
        <v>16</v>
      </c>
      <c r="G3330">
        <v>99353</v>
      </c>
      <c r="H3330">
        <v>0</v>
      </c>
      <c r="I3330">
        <v>2.98</v>
      </c>
      <c r="J3330">
        <v>5.27</v>
      </c>
    </row>
    <row r="3331" spans="1:10" x14ac:dyDescent="0.2">
      <c r="A3331" s="1">
        <v>44399</v>
      </c>
      <c r="B3331" t="s">
        <v>3504</v>
      </c>
      <c r="C3331" t="s">
        <v>11</v>
      </c>
      <c r="D3331" t="s">
        <v>11</v>
      </c>
      <c r="E3331" t="s">
        <v>12</v>
      </c>
      <c r="F3331" t="s">
        <v>16</v>
      </c>
      <c r="G3331">
        <v>29707</v>
      </c>
      <c r="H3331">
        <v>0</v>
      </c>
      <c r="I3331">
        <v>3.29</v>
      </c>
      <c r="J3331">
        <v>5.81</v>
      </c>
    </row>
    <row r="3332" spans="1:10" x14ac:dyDescent="0.2">
      <c r="A3332" s="1">
        <v>44399</v>
      </c>
      <c r="B3332" t="s">
        <v>3505</v>
      </c>
      <c r="C3332" t="s">
        <v>11</v>
      </c>
      <c r="D3332" t="s">
        <v>11</v>
      </c>
      <c r="E3332" t="s">
        <v>12</v>
      </c>
      <c r="F3332" t="s">
        <v>24</v>
      </c>
      <c r="G3332">
        <v>84003</v>
      </c>
      <c r="H3332">
        <v>0</v>
      </c>
      <c r="I3332">
        <v>0.76</v>
      </c>
      <c r="J3332">
        <v>7.79</v>
      </c>
    </row>
    <row r="3333" spans="1:10" x14ac:dyDescent="0.2">
      <c r="A3333" s="1">
        <v>44399</v>
      </c>
      <c r="B3333" t="s">
        <v>3506</v>
      </c>
      <c r="C3333" t="s">
        <v>11</v>
      </c>
      <c r="D3333" t="s">
        <v>11</v>
      </c>
      <c r="E3333" t="s">
        <v>12</v>
      </c>
      <c r="F3333" t="s">
        <v>24</v>
      </c>
      <c r="G3333">
        <v>77406</v>
      </c>
      <c r="H3333">
        <v>0</v>
      </c>
      <c r="I3333">
        <v>3.82</v>
      </c>
      <c r="J3333">
        <v>9.68</v>
      </c>
    </row>
    <row r="3334" spans="1:10" x14ac:dyDescent="0.2">
      <c r="A3334" s="1">
        <v>44399</v>
      </c>
      <c r="B3334" t="s">
        <v>3507</v>
      </c>
      <c r="C3334" t="s">
        <v>11</v>
      </c>
      <c r="D3334" t="s">
        <v>11</v>
      </c>
      <c r="E3334" t="s">
        <v>12</v>
      </c>
      <c r="F3334" t="s">
        <v>16</v>
      </c>
      <c r="G3334">
        <v>97212</v>
      </c>
      <c r="H3334">
        <v>0</v>
      </c>
      <c r="I3334">
        <v>3.08</v>
      </c>
      <c r="J3334">
        <v>5.42</v>
      </c>
    </row>
    <row r="3335" spans="1:10" x14ac:dyDescent="0.2">
      <c r="A3335" s="1">
        <v>44399</v>
      </c>
      <c r="B3335" t="s">
        <v>3508</v>
      </c>
      <c r="C3335" t="s">
        <v>11</v>
      </c>
      <c r="D3335" t="s">
        <v>11</v>
      </c>
      <c r="E3335" t="s">
        <v>12</v>
      </c>
      <c r="F3335" t="s">
        <v>24</v>
      </c>
      <c r="G3335">
        <v>12440</v>
      </c>
      <c r="H3335">
        <v>0</v>
      </c>
      <c r="I3335">
        <v>4.8899999999999997</v>
      </c>
      <c r="J3335">
        <v>10.31</v>
      </c>
    </row>
    <row r="3336" spans="1:10" x14ac:dyDescent="0.2">
      <c r="A3336" s="1">
        <v>44399</v>
      </c>
      <c r="B3336" t="s">
        <v>3509</v>
      </c>
      <c r="C3336" t="s">
        <v>11</v>
      </c>
      <c r="D3336" t="s">
        <v>11</v>
      </c>
      <c r="E3336" t="s">
        <v>12</v>
      </c>
      <c r="F3336" t="s">
        <v>24</v>
      </c>
      <c r="G3336">
        <v>84660</v>
      </c>
      <c r="H3336">
        <v>0</v>
      </c>
      <c r="I3336">
        <v>0.76</v>
      </c>
      <c r="J3336">
        <v>7.79</v>
      </c>
    </row>
    <row r="3337" spans="1:10" x14ac:dyDescent="0.2">
      <c r="A3337" s="1">
        <v>44399</v>
      </c>
      <c r="B3337" t="s">
        <v>3510</v>
      </c>
      <c r="C3337" t="s">
        <v>11</v>
      </c>
      <c r="D3337" t="s">
        <v>11</v>
      </c>
      <c r="E3337" t="s">
        <v>12</v>
      </c>
      <c r="F3337" t="s">
        <v>24</v>
      </c>
      <c r="G3337">
        <v>95648</v>
      </c>
      <c r="H3337">
        <v>0</v>
      </c>
      <c r="I3337">
        <v>2.39</v>
      </c>
      <c r="J3337">
        <v>8.7100000000000009</v>
      </c>
    </row>
    <row r="3338" spans="1:10" x14ac:dyDescent="0.2">
      <c r="A3338" s="1">
        <v>44399</v>
      </c>
      <c r="B3338" t="s">
        <v>3511</v>
      </c>
      <c r="C3338" t="s">
        <v>11</v>
      </c>
      <c r="D3338" t="s">
        <v>11</v>
      </c>
      <c r="E3338" t="s">
        <v>12</v>
      </c>
      <c r="F3338" t="s">
        <v>16</v>
      </c>
      <c r="G3338">
        <v>90274</v>
      </c>
      <c r="H3338">
        <v>0</v>
      </c>
      <c r="I3338">
        <v>2.98</v>
      </c>
      <c r="J3338">
        <v>5.27</v>
      </c>
    </row>
    <row r="3339" spans="1:10" x14ac:dyDescent="0.2">
      <c r="A3339" s="1">
        <v>44399</v>
      </c>
      <c r="B3339" t="s">
        <v>3512</v>
      </c>
      <c r="C3339" t="s">
        <v>11</v>
      </c>
      <c r="D3339" t="s">
        <v>11</v>
      </c>
      <c r="E3339" t="s">
        <v>12</v>
      </c>
      <c r="F3339" t="s">
        <v>24</v>
      </c>
      <c r="G3339">
        <v>33062</v>
      </c>
      <c r="H3339">
        <v>0</v>
      </c>
      <c r="I3339">
        <v>10.09</v>
      </c>
      <c r="J3339">
        <v>10.31</v>
      </c>
    </row>
    <row r="3340" spans="1:10" x14ac:dyDescent="0.2">
      <c r="A3340" s="1">
        <v>44399</v>
      </c>
      <c r="B3340" t="s">
        <v>3513</v>
      </c>
      <c r="C3340" t="s">
        <v>11</v>
      </c>
      <c r="D3340" t="s">
        <v>11</v>
      </c>
      <c r="E3340" t="s">
        <v>12</v>
      </c>
      <c r="F3340" t="s">
        <v>16</v>
      </c>
      <c r="G3340">
        <v>84003</v>
      </c>
      <c r="H3340">
        <v>0</v>
      </c>
      <c r="I3340">
        <v>1.34</v>
      </c>
      <c r="J3340">
        <v>3.46</v>
      </c>
    </row>
    <row r="3341" spans="1:10" x14ac:dyDescent="0.2">
      <c r="A3341" s="1">
        <v>44399</v>
      </c>
      <c r="B3341" t="s">
        <v>3514</v>
      </c>
      <c r="C3341" t="s">
        <v>11</v>
      </c>
      <c r="D3341" t="s">
        <v>11</v>
      </c>
      <c r="E3341" t="s">
        <v>12</v>
      </c>
      <c r="F3341" t="s">
        <v>24</v>
      </c>
      <c r="G3341">
        <v>24112</v>
      </c>
      <c r="H3341">
        <v>0</v>
      </c>
      <c r="I3341">
        <v>14.37</v>
      </c>
      <c r="J3341">
        <v>9.93</v>
      </c>
    </row>
    <row r="3342" spans="1:10" x14ac:dyDescent="0.2">
      <c r="A3342" s="1">
        <v>44399</v>
      </c>
      <c r="B3342" t="s">
        <v>3515</v>
      </c>
      <c r="C3342" t="s">
        <v>11</v>
      </c>
      <c r="D3342" t="s">
        <v>11</v>
      </c>
      <c r="E3342" t="s">
        <v>12</v>
      </c>
      <c r="F3342" t="s">
        <v>24</v>
      </c>
      <c r="G3342">
        <v>45701</v>
      </c>
      <c r="H3342">
        <v>0</v>
      </c>
      <c r="I3342">
        <v>3.97</v>
      </c>
      <c r="J3342">
        <v>9.93</v>
      </c>
    </row>
    <row r="3343" spans="1:10" x14ac:dyDescent="0.2">
      <c r="A3343" s="1">
        <v>44399</v>
      </c>
      <c r="B3343" t="s">
        <v>3516</v>
      </c>
      <c r="C3343" t="s">
        <v>11</v>
      </c>
      <c r="D3343" t="s">
        <v>11</v>
      </c>
      <c r="E3343" t="s">
        <v>12</v>
      </c>
      <c r="F3343" t="s">
        <v>24</v>
      </c>
      <c r="G3343">
        <v>84321</v>
      </c>
      <c r="H3343">
        <v>0</v>
      </c>
      <c r="I3343">
        <v>0.76</v>
      </c>
      <c r="J3343">
        <v>7.79</v>
      </c>
    </row>
    <row r="3344" spans="1:10" x14ac:dyDescent="0.2">
      <c r="A3344" s="1">
        <v>44399</v>
      </c>
      <c r="B3344" t="s">
        <v>3517</v>
      </c>
      <c r="C3344" t="s">
        <v>11</v>
      </c>
      <c r="D3344" t="s">
        <v>11</v>
      </c>
      <c r="E3344" t="s">
        <v>260</v>
      </c>
      <c r="F3344" t="s">
        <v>261</v>
      </c>
      <c r="G3344">
        <v>94303</v>
      </c>
      <c r="H3344">
        <v>0</v>
      </c>
      <c r="I3344">
        <v>7.22</v>
      </c>
      <c r="J3344">
        <v>13.01</v>
      </c>
    </row>
    <row r="3345" spans="1:10" x14ac:dyDescent="0.2">
      <c r="A3345" s="1">
        <v>44399</v>
      </c>
      <c r="B3345" t="s">
        <v>3518</v>
      </c>
      <c r="C3345" t="s">
        <v>11</v>
      </c>
      <c r="D3345" t="s">
        <v>11</v>
      </c>
      <c r="E3345" t="s">
        <v>12</v>
      </c>
      <c r="F3345" t="s">
        <v>24</v>
      </c>
      <c r="G3345">
        <v>98942</v>
      </c>
      <c r="H3345">
        <v>0</v>
      </c>
      <c r="I3345">
        <v>5.2</v>
      </c>
      <c r="J3345">
        <v>9</v>
      </c>
    </row>
    <row r="3346" spans="1:10" x14ac:dyDescent="0.2">
      <c r="A3346" s="1">
        <v>44399</v>
      </c>
      <c r="B3346" t="s">
        <v>3519</v>
      </c>
      <c r="C3346" t="s">
        <v>11</v>
      </c>
      <c r="D3346" t="s">
        <v>11</v>
      </c>
      <c r="E3346" t="s">
        <v>12</v>
      </c>
      <c r="F3346" t="s">
        <v>24</v>
      </c>
      <c r="G3346">
        <v>62522</v>
      </c>
      <c r="H3346">
        <v>0</v>
      </c>
      <c r="I3346">
        <v>2.27</v>
      </c>
      <c r="J3346">
        <v>9.68</v>
      </c>
    </row>
    <row r="3347" spans="1:10" x14ac:dyDescent="0.2">
      <c r="A3347" s="1">
        <v>44399</v>
      </c>
      <c r="B3347" t="s">
        <v>3520</v>
      </c>
      <c r="C3347" t="s">
        <v>11</v>
      </c>
      <c r="D3347" t="s">
        <v>11</v>
      </c>
      <c r="E3347" t="s">
        <v>12</v>
      </c>
      <c r="F3347" t="s">
        <v>24</v>
      </c>
      <c r="G3347">
        <v>84081</v>
      </c>
      <c r="H3347">
        <v>0</v>
      </c>
      <c r="I3347">
        <v>1.05</v>
      </c>
      <c r="J3347">
        <v>8</v>
      </c>
    </row>
    <row r="3348" spans="1:10" x14ac:dyDescent="0.2">
      <c r="A3348" s="1">
        <v>44399</v>
      </c>
      <c r="B3348" t="s">
        <v>3521</v>
      </c>
      <c r="C3348" t="s">
        <v>11</v>
      </c>
      <c r="D3348" t="s">
        <v>11</v>
      </c>
      <c r="E3348" t="s">
        <v>12</v>
      </c>
      <c r="F3348" t="s">
        <v>24</v>
      </c>
      <c r="G3348">
        <v>68135</v>
      </c>
      <c r="H3348">
        <v>0</v>
      </c>
      <c r="I3348">
        <v>3.8</v>
      </c>
      <c r="J3348">
        <v>9</v>
      </c>
    </row>
    <row r="3349" spans="1:10" x14ac:dyDescent="0.2">
      <c r="A3349" s="1">
        <v>44399</v>
      </c>
      <c r="B3349" t="s">
        <v>3522</v>
      </c>
      <c r="C3349" t="s">
        <v>11</v>
      </c>
      <c r="D3349" t="s">
        <v>11</v>
      </c>
      <c r="E3349" t="s">
        <v>12</v>
      </c>
      <c r="F3349" t="s">
        <v>24</v>
      </c>
      <c r="G3349">
        <v>84095</v>
      </c>
      <c r="H3349">
        <v>0</v>
      </c>
      <c r="I3349">
        <v>1.05</v>
      </c>
      <c r="J3349">
        <v>8</v>
      </c>
    </row>
    <row r="3350" spans="1:10" x14ac:dyDescent="0.2">
      <c r="A3350" s="1">
        <v>44399</v>
      </c>
      <c r="B3350" t="s">
        <v>3523</v>
      </c>
      <c r="C3350" t="s">
        <v>11</v>
      </c>
      <c r="D3350" t="s">
        <v>11</v>
      </c>
      <c r="E3350" t="s">
        <v>12</v>
      </c>
      <c r="F3350" t="s">
        <v>24</v>
      </c>
      <c r="G3350">
        <v>97378</v>
      </c>
      <c r="H3350">
        <v>0</v>
      </c>
      <c r="I3350">
        <v>3.8</v>
      </c>
      <c r="J3350">
        <v>9</v>
      </c>
    </row>
    <row r="3351" spans="1:10" x14ac:dyDescent="0.2">
      <c r="A3351" s="1">
        <v>44399</v>
      </c>
      <c r="B3351" t="s">
        <v>3524</v>
      </c>
      <c r="C3351" t="s">
        <v>11</v>
      </c>
      <c r="D3351" t="s">
        <v>11</v>
      </c>
      <c r="E3351" t="s">
        <v>12</v>
      </c>
      <c r="F3351" t="s">
        <v>24</v>
      </c>
      <c r="G3351">
        <v>76385</v>
      </c>
      <c r="H3351">
        <v>0</v>
      </c>
      <c r="I3351">
        <v>5.65</v>
      </c>
      <c r="J3351">
        <v>9</v>
      </c>
    </row>
    <row r="3352" spans="1:10" x14ac:dyDescent="0.2">
      <c r="A3352" s="1">
        <v>44399</v>
      </c>
      <c r="B3352" t="s">
        <v>3525</v>
      </c>
      <c r="C3352" t="s">
        <v>11</v>
      </c>
      <c r="D3352" t="s">
        <v>11</v>
      </c>
      <c r="E3352" t="s">
        <v>12</v>
      </c>
      <c r="F3352" t="s">
        <v>16</v>
      </c>
      <c r="G3352">
        <v>84321</v>
      </c>
      <c r="H3352">
        <v>0</v>
      </c>
      <c r="I3352">
        <v>0.99</v>
      </c>
      <c r="J3352">
        <v>3.01</v>
      </c>
    </row>
    <row r="3353" spans="1:10" x14ac:dyDescent="0.2">
      <c r="A3353" s="1">
        <v>44399</v>
      </c>
      <c r="B3353" t="s">
        <v>3526</v>
      </c>
      <c r="C3353" t="s">
        <v>11</v>
      </c>
      <c r="D3353" t="s">
        <v>11</v>
      </c>
      <c r="E3353" t="s">
        <v>12</v>
      </c>
      <c r="F3353" t="s">
        <v>24</v>
      </c>
      <c r="G3353">
        <v>84097</v>
      </c>
      <c r="H3353">
        <v>0</v>
      </c>
      <c r="I3353">
        <v>2.46</v>
      </c>
      <c r="J3353">
        <v>8.14</v>
      </c>
    </row>
    <row r="3354" spans="1:10" x14ac:dyDescent="0.2">
      <c r="A3354" s="1">
        <v>44399</v>
      </c>
      <c r="B3354" t="s">
        <v>3527</v>
      </c>
      <c r="C3354" t="s">
        <v>11</v>
      </c>
      <c r="D3354" t="s">
        <v>11</v>
      </c>
      <c r="E3354" t="s">
        <v>12</v>
      </c>
      <c r="F3354" t="s">
        <v>24</v>
      </c>
      <c r="G3354">
        <v>60505</v>
      </c>
      <c r="H3354">
        <v>0</v>
      </c>
      <c r="I3354">
        <v>3.82</v>
      </c>
      <c r="J3354">
        <v>9.68</v>
      </c>
    </row>
    <row r="3355" spans="1:10" x14ac:dyDescent="0.2">
      <c r="A3355" s="1">
        <v>44399</v>
      </c>
      <c r="B3355" t="s">
        <v>3528</v>
      </c>
      <c r="C3355" t="s">
        <v>11</v>
      </c>
      <c r="D3355" t="s">
        <v>11</v>
      </c>
      <c r="E3355" t="s">
        <v>12</v>
      </c>
      <c r="F3355" t="s">
        <v>24</v>
      </c>
      <c r="G3355">
        <v>30175</v>
      </c>
      <c r="H3355">
        <v>0</v>
      </c>
      <c r="I3355">
        <v>7.27</v>
      </c>
      <c r="J3355">
        <v>9.93</v>
      </c>
    </row>
    <row r="3356" spans="1:10" x14ac:dyDescent="0.2">
      <c r="A3356" s="1">
        <v>44399</v>
      </c>
      <c r="B3356" t="s">
        <v>3529</v>
      </c>
      <c r="C3356" t="s">
        <v>11</v>
      </c>
      <c r="D3356" t="s">
        <v>11</v>
      </c>
      <c r="E3356" t="s">
        <v>12</v>
      </c>
      <c r="F3356" t="s">
        <v>24</v>
      </c>
      <c r="G3356">
        <v>21043</v>
      </c>
      <c r="H3356">
        <v>0</v>
      </c>
      <c r="I3356">
        <v>13.29</v>
      </c>
      <c r="J3356">
        <v>10.31</v>
      </c>
    </row>
    <row r="3357" spans="1:10" x14ac:dyDescent="0.2">
      <c r="A3357" s="1">
        <v>44399</v>
      </c>
      <c r="B3357" t="s">
        <v>3530</v>
      </c>
      <c r="C3357" t="s">
        <v>11</v>
      </c>
      <c r="D3357" t="s">
        <v>11</v>
      </c>
      <c r="E3357" t="s">
        <v>12</v>
      </c>
      <c r="F3357" t="s">
        <v>16</v>
      </c>
      <c r="G3357">
        <v>84401</v>
      </c>
      <c r="H3357">
        <v>0</v>
      </c>
      <c r="I3357">
        <v>1.06</v>
      </c>
      <c r="J3357">
        <v>5.19</v>
      </c>
    </row>
    <row r="3358" spans="1:10" x14ac:dyDescent="0.2">
      <c r="A3358" s="1">
        <v>44399</v>
      </c>
      <c r="B3358" t="s">
        <v>3531</v>
      </c>
      <c r="C3358" t="s">
        <v>11</v>
      </c>
      <c r="D3358" t="s">
        <v>11</v>
      </c>
      <c r="E3358" t="s">
        <v>260</v>
      </c>
      <c r="F3358" t="s">
        <v>261</v>
      </c>
      <c r="G3358">
        <v>84108</v>
      </c>
      <c r="H3358">
        <v>0</v>
      </c>
      <c r="I3358">
        <v>8.1300000000000008</v>
      </c>
      <c r="J3358">
        <v>9.3800000000000008</v>
      </c>
    </row>
    <row r="3359" spans="1:10" x14ac:dyDescent="0.2">
      <c r="A3359" s="1">
        <v>44399</v>
      </c>
      <c r="B3359" t="s">
        <v>3532</v>
      </c>
      <c r="C3359" t="s">
        <v>11</v>
      </c>
      <c r="D3359" t="s">
        <v>11</v>
      </c>
      <c r="E3359" t="s">
        <v>12</v>
      </c>
      <c r="F3359" t="s">
        <v>24</v>
      </c>
      <c r="G3359">
        <v>84017</v>
      </c>
      <c r="H3359">
        <v>0</v>
      </c>
      <c r="I3359">
        <v>1.05</v>
      </c>
      <c r="J3359">
        <v>8</v>
      </c>
    </row>
    <row r="3360" spans="1:10" x14ac:dyDescent="0.2">
      <c r="A3360" s="1">
        <v>44399</v>
      </c>
      <c r="B3360" t="s">
        <v>3533</v>
      </c>
      <c r="C3360" t="s">
        <v>11</v>
      </c>
      <c r="D3360" t="s">
        <v>11</v>
      </c>
      <c r="E3360" t="s">
        <v>260</v>
      </c>
      <c r="F3360" t="s">
        <v>261</v>
      </c>
      <c r="G3360">
        <v>94123</v>
      </c>
      <c r="H3360">
        <v>0</v>
      </c>
      <c r="I3360">
        <v>7.68</v>
      </c>
      <c r="J3360">
        <v>12.09</v>
      </c>
    </row>
    <row r="3361" spans="1:10" x14ac:dyDescent="0.2">
      <c r="A3361" s="1">
        <v>44399</v>
      </c>
      <c r="B3361" t="s">
        <v>3534</v>
      </c>
      <c r="C3361" t="s">
        <v>11</v>
      </c>
      <c r="D3361" t="s">
        <v>11</v>
      </c>
      <c r="E3361" t="s">
        <v>260</v>
      </c>
      <c r="F3361" t="s">
        <v>261</v>
      </c>
      <c r="G3361">
        <v>93274</v>
      </c>
      <c r="H3361">
        <v>0</v>
      </c>
      <c r="I3361">
        <v>11.03</v>
      </c>
      <c r="J3361">
        <v>12.09</v>
      </c>
    </row>
    <row r="3362" spans="1:10" x14ac:dyDescent="0.2">
      <c r="A3362" s="1">
        <v>44399</v>
      </c>
      <c r="B3362" t="s">
        <v>3535</v>
      </c>
      <c r="C3362" t="s">
        <v>11</v>
      </c>
      <c r="D3362" t="s">
        <v>11</v>
      </c>
      <c r="E3362" t="s">
        <v>12</v>
      </c>
      <c r="F3362" t="s">
        <v>24</v>
      </c>
      <c r="G3362">
        <v>89120</v>
      </c>
      <c r="H3362">
        <v>0</v>
      </c>
      <c r="I3362">
        <v>3.04</v>
      </c>
      <c r="J3362">
        <v>8.7100000000000009</v>
      </c>
    </row>
    <row r="3363" spans="1:10" x14ac:dyDescent="0.2">
      <c r="A3363" s="1">
        <v>44399</v>
      </c>
      <c r="B3363" t="s">
        <v>3536</v>
      </c>
      <c r="C3363" t="s">
        <v>11</v>
      </c>
      <c r="D3363" t="s">
        <v>11</v>
      </c>
      <c r="E3363" t="s">
        <v>260</v>
      </c>
      <c r="F3363" t="s">
        <v>261</v>
      </c>
      <c r="G3363">
        <v>84097</v>
      </c>
      <c r="H3363">
        <v>0</v>
      </c>
      <c r="I3363">
        <v>6.88</v>
      </c>
      <c r="J3363">
        <v>12.72</v>
      </c>
    </row>
    <row r="3364" spans="1:10" x14ac:dyDescent="0.2">
      <c r="A3364" s="1">
        <v>44399</v>
      </c>
      <c r="B3364" t="s">
        <v>3537</v>
      </c>
      <c r="C3364" t="s">
        <v>11</v>
      </c>
      <c r="D3364" t="s">
        <v>11</v>
      </c>
      <c r="E3364" t="s">
        <v>260</v>
      </c>
      <c r="F3364" t="s">
        <v>261</v>
      </c>
      <c r="G3364">
        <v>45883</v>
      </c>
      <c r="H3364">
        <v>0</v>
      </c>
      <c r="I3364">
        <v>11.34</v>
      </c>
      <c r="J3364">
        <v>18.34</v>
      </c>
    </row>
    <row r="3365" spans="1:10" x14ac:dyDescent="0.2">
      <c r="A3365" s="1">
        <v>44400</v>
      </c>
      <c r="B3365" t="s">
        <v>3538</v>
      </c>
      <c r="C3365" t="s">
        <v>11</v>
      </c>
      <c r="D3365" t="s">
        <v>11</v>
      </c>
      <c r="E3365" t="s">
        <v>12</v>
      </c>
      <c r="F3365" t="s">
        <v>16</v>
      </c>
      <c r="G3365">
        <v>84025</v>
      </c>
      <c r="H3365">
        <v>0</v>
      </c>
      <c r="I3365">
        <v>1.34</v>
      </c>
      <c r="J3365">
        <v>3.46</v>
      </c>
    </row>
    <row r="3366" spans="1:10" x14ac:dyDescent="0.2">
      <c r="A3366" s="1">
        <v>44400</v>
      </c>
      <c r="B3366" t="s">
        <v>3539</v>
      </c>
      <c r="C3366" t="s">
        <v>11</v>
      </c>
      <c r="D3366" t="s">
        <v>674</v>
      </c>
      <c r="E3366" t="s">
        <v>951</v>
      </c>
      <c r="F3366" t="s">
        <v>952</v>
      </c>
      <c r="G3366" t="s">
        <v>3540</v>
      </c>
      <c r="H3366">
        <v>29.2</v>
      </c>
      <c r="I3366">
        <v>103.54</v>
      </c>
      <c r="J3366">
        <v>41.91</v>
      </c>
    </row>
    <row r="3367" spans="1:10" x14ac:dyDescent="0.2">
      <c r="A3367" s="1">
        <v>44400</v>
      </c>
      <c r="B3367" t="s">
        <v>3541</v>
      </c>
      <c r="C3367" t="s">
        <v>11</v>
      </c>
      <c r="D3367" t="s">
        <v>11</v>
      </c>
      <c r="E3367" t="s">
        <v>12</v>
      </c>
      <c r="F3367" t="s">
        <v>24</v>
      </c>
      <c r="G3367">
        <v>84765</v>
      </c>
      <c r="H3367">
        <v>0</v>
      </c>
      <c r="I3367">
        <v>1.05</v>
      </c>
      <c r="J3367">
        <v>8</v>
      </c>
    </row>
    <row r="3368" spans="1:10" x14ac:dyDescent="0.2">
      <c r="A3368" s="1">
        <v>44401</v>
      </c>
      <c r="B3368" t="s">
        <v>3542</v>
      </c>
      <c r="C3368" t="s">
        <v>11</v>
      </c>
      <c r="D3368" t="s">
        <v>11</v>
      </c>
      <c r="E3368" t="s">
        <v>12</v>
      </c>
      <c r="F3368" t="s">
        <v>24</v>
      </c>
      <c r="G3368">
        <v>84108</v>
      </c>
      <c r="H3368">
        <v>0</v>
      </c>
      <c r="I3368">
        <v>0.76</v>
      </c>
      <c r="J3368">
        <v>7.79</v>
      </c>
    </row>
    <row r="3369" spans="1:10" x14ac:dyDescent="0.2">
      <c r="A3369" s="1">
        <v>44401</v>
      </c>
      <c r="B3369" t="s">
        <v>3543</v>
      </c>
      <c r="C3369" t="s">
        <v>11</v>
      </c>
      <c r="D3369" t="s">
        <v>11</v>
      </c>
      <c r="E3369" t="s">
        <v>12</v>
      </c>
      <c r="F3369" t="s">
        <v>24</v>
      </c>
      <c r="G3369">
        <v>95624</v>
      </c>
      <c r="H3369">
        <v>0</v>
      </c>
      <c r="I3369">
        <v>2.39</v>
      </c>
      <c r="J3369">
        <v>8.7100000000000009</v>
      </c>
    </row>
    <row r="3370" spans="1:10" x14ac:dyDescent="0.2">
      <c r="A3370" s="1">
        <v>44403</v>
      </c>
      <c r="B3370" t="s">
        <v>3544</v>
      </c>
      <c r="C3370" t="s">
        <v>11</v>
      </c>
      <c r="D3370" t="s">
        <v>11</v>
      </c>
      <c r="E3370" t="s">
        <v>12</v>
      </c>
      <c r="F3370" t="s">
        <v>24</v>
      </c>
      <c r="G3370">
        <v>85658</v>
      </c>
      <c r="H3370">
        <v>0</v>
      </c>
      <c r="I3370">
        <v>3.66</v>
      </c>
      <c r="J3370">
        <v>9.64</v>
      </c>
    </row>
    <row r="3371" spans="1:10" x14ac:dyDescent="0.2">
      <c r="A3371" s="1">
        <v>44403</v>
      </c>
      <c r="B3371" t="s">
        <v>3545</v>
      </c>
      <c r="C3371" t="s">
        <v>11</v>
      </c>
      <c r="D3371" t="s">
        <v>11</v>
      </c>
      <c r="E3371" t="s">
        <v>12</v>
      </c>
      <c r="F3371" t="s">
        <v>24</v>
      </c>
      <c r="G3371">
        <v>84663</v>
      </c>
      <c r="H3371">
        <v>0</v>
      </c>
      <c r="I3371">
        <v>0.76</v>
      </c>
      <c r="J3371">
        <v>7.79</v>
      </c>
    </row>
    <row r="3372" spans="1:10" x14ac:dyDescent="0.2">
      <c r="A3372" s="1">
        <v>44404</v>
      </c>
      <c r="B3372" t="s">
        <v>3546</v>
      </c>
      <c r="C3372" t="s">
        <v>11</v>
      </c>
      <c r="D3372" t="s">
        <v>11</v>
      </c>
      <c r="E3372" t="s">
        <v>12</v>
      </c>
      <c r="F3372" t="s">
        <v>16</v>
      </c>
      <c r="G3372">
        <v>89131</v>
      </c>
      <c r="H3372">
        <v>0</v>
      </c>
      <c r="I3372">
        <v>1.1299999999999999</v>
      </c>
      <c r="J3372">
        <v>5.27</v>
      </c>
    </row>
    <row r="3373" spans="1:10" x14ac:dyDescent="0.2">
      <c r="A3373" s="1">
        <v>44404</v>
      </c>
      <c r="B3373" t="s">
        <v>3547</v>
      </c>
      <c r="C3373" t="s">
        <v>11</v>
      </c>
      <c r="D3373" t="s">
        <v>11</v>
      </c>
      <c r="E3373" t="s">
        <v>12</v>
      </c>
      <c r="F3373" t="s">
        <v>24</v>
      </c>
      <c r="G3373">
        <v>17015</v>
      </c>
      <c r="H3373">
        <v>0</v>
      </c>
      <c r="I3373">
        <v>4.8899999999999997</v>
      </c>
      <c r="J3373">
        <v>10.31</v>
      </c>
    </row>
    <row r="3374" spans="1:10" x14ac:dyDescent="0.2">
      <c r="A3374" s="1">
        <v>44404</v>
      </c>
      <c r="B3374" t="s">
        <v>3548</v>
      </c>
      <c r="C3374" t="s">
        <v>11</v>
      </c>
      <c r="D3374" t="s">
        <v>11</v>
      </c>
      <c r="E3374" t="s">
        <v>12</v>
      </c>
      <c r="F3374" t="s">
        <v>16</v>
      </c>
      <c r="G3374" t="s">
        <v>2797</v>
      </c>
      <c r="H3374">
        <v>0</v>
      </c>
      <c r="I3374">
        <v>1.06</v>
      </c>
      <c r="J3374">
        <v>5.19</v>
      </c>
    </row>
    <row r="3375" spans="1:10" x14ac:dyDescent="0.2">
      <c r="A3375" s="1">
        <v>44405</v>
      </c>
      <c r="B3375" t="s">
        <v>3549</v>
      </c>
      <c r="C3375" t="s">
        <v>11</v>
      </c>
      <c r="D3375" t="s">
        <v>11</v>
      </c>
      <c r="E3375" t="s">
        <v>12</v>
      </c>
      <c r="F3375" t="s">
        <v>24</v>
      </c>
      <c r="G3375">
        <v>85234</v>
      </c>
      <c r="H3375">
        <v>0</v>
      </c>
      <c r="I3375">
        <v>1.86</v>
      </c>
      <c r="J3375">
        <v>8.24</v>
      </c>
    </row>
    <row r="3376" spans="1:10" x14ac:dyDescent="0.2">
      <c r="A3376" s="1">
        <v>44405</v>
      </c>
      <c r="B3376" t="s">
        <v>3550</v>
      </c>
      <c r="C3376" t="s">
        <v>11</v>
      </c>
      <c r="D3376" t="s">
        <v>11</v>
      </c>
      <c r="E3376" t="s">
        <v>12</v>
      </c>
      <c r="F3376" t="s">
        <v>24</v>
      </c>
      <c r="G3376">
        <v>94531</v>
      </c>
      <c r="H3376">
        <v>0</v>
      </c>
      <c r="I3376">
        <v>1.86</v>
      </c>
      <c r="J3376">
        <v>8.24</v>
      </c>
    </row>
    <row r="3377" spans="1:10" x14ac:dyDescent="0.2">
      <c r="A3377" s="1">
        <v>44405</v>
      </c>
      <c r="B3377" t="s">
        <v>3551</v>
      </c>
      <c r="C3377" t="s">
        <v>11</v>
      </c>
      <c r="D3377" t="s">
        <v>11</v>
      </c>
      <c r="E3377" t="s">
        <v>12</v>
      </c>
      <c r="F3377" t="s">
        <v>24</v>
      </c>
      <c r="G3377">
        <v>93312</v>
      </c>
      <c r="H3377">
        <v>0</v>
      </c>
      <c r="I3377">
        <v>1.86</v>
      </c>
      <c r="J3377">
        <v>8.24</v>
      </c>
    </row>
    <row r="3378" spans="1:10" x14ac:dyDescent="0.2">
      <c r="A3378" s="1">
        <v>44406</v>
      </c>
      <c r="B3378" t="s">
        <v>3552</v>
      </c>
      <c r="C3378" t="s">
        <v>11</v>
      </c>
      <c r="D3378" t="s">
        <v>11</v>
      </c>
      <c r="E3378" t="s">
        <v>12</v>
      </c>
      <c r="F3378" t="s">
        <v>16</v>
      </c>
      <c r="G3378">
        <v>77375</v>
      </c>
      <c r="H3378">
        <v>0</v>
      </c>
      <c r="I3378">
        <v>1.42</v>
      </c>
      <c r="J3378">
        <v>3.58</v>
      </c>
    </row>
    <row r="3379" spans="1:10" x14ac:dyDescent="0.2">
      <c r="A3379" s="1">
        <v>44407</v>
      </c>
      <c r="B3379" t="s">
        <v>3553</v>
      </c>
      <c r="C3379" t="s">
        <v>11</v>
      </c>
      <c r="D3379" t="s">
        <v>11</v>
      </c>
      <c r="E3379" t="s">
        <v>12</v>
      </c>
      <c r="F3379" t="s">
        <v>16</v>
      </c>
      <c r="G3379">
        <v>77554</v>
      </c>
      <c r="H3379">
        <v>0</v>
      </c>
      <c r="I3379">
        <v>1.32</v>
      </c>
      <c r="J3379">
        <v>4.38</v>
      </c>
    </row>
    <row r="3380" spans="1:10" x14ac:dyDescent="0.2">
      <c r="A3380" s="1">
        <v>44407</v>
      </c>
      <c r="B3380" t="s">
        <v>3554</v>
      </c>
      <c r="C3380" t="s">
        <v>11</v>
      </c>
      <c r="D3380" t="s">
        <v>11</v>
      </c>
      <c r="E3380" t="s">
        <v>12</v>
      </c>
      <c r="F3380" t="s">
        <v>16</v>
      </c>
      <c r="G3380">
        <v>98229</v>
      </c>
      <c r="H3380">
        <v>0</v>
      </c>
      <c r="I3380">
        <v>1.45</v>
      </c>
      <c r="J3380">
        <v>4.2</v>
      </c>
    </row>
    <row r="3381" spans="1:10" x14ac:dyDescent="0.2">
      <c r="A3381" s="1">
        <v>44407</v>
      </c>
      <c r="B3381" t="s">
        <v>3555</v>
      </c>
      <c r="C3381" t="s">
        <v>11</v>
      </c>
      <c r="D3381" t="s">
        <v>11</v>
      </c>
      <c r="E3381" t="s">
        <v>12</v>
      </c>
      <c r="F3381" t="s">
        <v>16</v>
      </c>
      <c r="G3381">
        <v>84765</v>
      </c>
      <c r="H3381">
        <v>0</v>
      </c>
      <c r="I3381">
        <v>1.46</v>
      </c>
      <c r="J3381">
        <v>4.04</v>
      </c>
    </row>
    <row r="3382" spans="1:10" x14ac:dyDescent="0.2">
      <c r="A3382" s="1">
        <v>44408</v>
      </c>
      <c r="B3382" t="s">
        <v>3556</v>
      </c>
      <c r="C3382" t="s">
        <v>11</v>
      </c>
      <c r="D3382" t="s">
        <v>11</v>
      </c>
      <c r="E3382" t="s">
        <v>12</v>
      </c>
      <c r="F3382" t="s">
        <v>16</v>
      </c>
      <c r="G3382">
        <v>92679</v>
      </c>
      <c r="H3382">
        <v>0</v>
      </c>
      <c r="I3382">
        <v>1.39</v>
      </c>
      <c r="J3382">
        <v>3.51</v>
      </c>
    </row>
    <row r="3383" spans="1:10" x14ac:dyDescent="0.2">
      <c r="A3383" s="1">
        <v>44408</v>
      </c>
      <c r="B3383" t="s">
        <v>3557</v>
      </c>
      <c r="C3383" t="s">
        <v>11</v>
      </c>
      <c r="D3383" t="s">
        <v>11</v>
      </c>
      <c r="E3383" t="s">
        <v>12</v>
      </c>
      <c r="F3383" t="s">
        <v>24</v>
      </c>
      <c r="G3383">
        <v>60440</v>
      </c>
      <c r="H3383">
        <v>0</v>
      </c>
      <c r="I3383">
        <v>2.27</v>
      </c>
      <c r="J3383">
        <v>9.68</v>
      </c>
    </row>
    <row r="3384" spans="1:10" x14ac:dyDescent="0.2">
      <c r="A3384" s="1">
        <v>44410</v>
      </c>
      <c r="B3384" t="s">
        <v>3558</v>
      </c>
      <c r="C3384" t="s">
        <v>11</v>
      </c>
      <c r="D3384" t="s">
        <v>11</v>
      </c>
      <c r="E3384" t="s">
        <v>12</v>
      </c>
      <c r="F3384" t="s">
        <v>24</v>
      </c>
      <c r="G3384">
        <v>84110</v>
      </c>
      <c r="H3384">
        <v>0</v>
      </c>
      <c r="I3384">
        <v>0.76</v>
      </c>
      <c r="J3384">
        <v>7.79</v>
      </c>
    </row>
    <row r="3385" spans="1:10" x14ac:dyDescent="0.2">
      <c r="A3385" s="1">
        <v>44410</v>
      </c>
      <c r="B3385" t="s">
        <v>3559</v>
      </c>
      <c r="C3385" t="s">
        <v>11</v>
      </c>
      <c r="D3385" t="s">
        <v>11</v>
      </c>
      <c r="E3385" t="s">
        <v>12</v>
      </c>
      <c r="F3385" t="s">
        <v>24</v>
      </c>
      <c r="G3385">
        <v>84321</v>
      </c>
      <c r="H3385">
        <v>0</v>
      </c>
      <c r="I3385">
        <v>0.76</v>
      </c>
      <c r="J3385">
        <v>7.79</v>
      </c>
    </row>
    <row r="3386" spans="1:10" x14ac:dyDescent="0.2">
      <c r="A3386" s="1">
        <v>44410</v>
      </c>
      <c r="B3386" t="s">
        <v>3560</v>
      </c>
      <c r="C3386" t="s">
        <v>11</v>
      </c>
      <c r="D3386" t="s">
        <v>11</v>
      </c>
      <c r="E3386" t="s">
        <v>12</v>
      </c>
      <c r="F3386" t="s">
        <v>16</v>
      </c>
      <c r="G3386">
        <v>84058</v>
      </c>
      <c r="H3386">
        <v>0</v>
      </c>
      <c r="I3386">
        <v>1.46</v>
      </c>
      <c r="J3386">
        <v>4.04</v>
      </c>
    </row>
    <row r="3387" spans="1:10" x14ac:dyDescent="0.2">
      <c r="A3387" s="1">
        <v>44410</v>
      </c>
      <c r="B3387" t="s">
        <v>3561</v>
      </c>
      <c r="C3387" t="s">
        <v>11</v>
      </c>
      <c r="D3387" t="s">
        <v>11</v>
      </c>
      <c r="E3387" t="s">
        <v>12</v>
      </c>
      <c r="F3387" t="s">
        <v>16</v>
      </c>
      <c r="G3387">
        <v>98249</v>
      </c>
      <c r="H3387">
        <v>0</v>
      </c>
      <c r="I3387">
        <v>1.38</v>
      </c>
      <c r="J3387">
        <v>3.57</v>
      </c>
    </row>
    <row r="3388" spans="1:10" x14ac:dyDescent="0.2">
      <c r="A3388" s="1">
        <v>44410</v>
      </c>
      <c r="B3388" t="s">
        <v>3562</v>
      </c>
      <c r="C3388" t="s">
        <v>11</v>
      </c>
      <c r="D3388" t="s">
        <v>11</v>
      </c>
      <c r="E3388" t="s">
        <v>12</v>
      </c>
      <c r="F3388" t="s">
        <v>16</v>
      </c>
      <c r="G3388" t="s">
        <v>2797</v>
      </c>
      <c r="H3388">
        <v>0</v>
      </c>
      <c r="I3388">
        <v>1.46</v>
      </c>
      <c r="J3388">
        <v>4.04</v>
      </c>
    </row>
    <row r="3389" spans="1:10" x14ac:dyDescent="0.2">
      <c r="A3389" s="1">
        <v>44413</v>
      </c>
      <c r="B3389" t="s">
        <v>3563</v>
      </c>
      <c r="C3389" t="s">
        <v>11</v>
      </c>
      <c r="D3389" t="s">
        <v>11</v>
      </c>
      <c r="E3389" t="s">
        <v>12</v>
      </c>
      <c r="F3389" t="s">
        <v>16</v>
      </c>
      <c r="G3389">
        <v>83687</v>
      </c>
      <c r="H3389">
        <v>0</v>
      </c>
      <c r="I3389">
        <v>1.1299999999999999</v>
      </c>
      <c r="J3389">
        <v>5.27</v>
      </c>
    </row>
    <row r="3390" spans="1:10" x14ac:dyDescent="0.2">
      <c r="A3390" s="1">
        <v>44413</v>
      </c>
      <c r="B3390" t="s">
        <v>3564</v>
      </c>
      <c r="C3390" t="s">
        <v>11</v>
      </c>
      <c r="D3390" t="s">
        <v>11</v>
      </c>
      <c r="E3390" t="s">
        <v>12</v>
      </c>
      <c r="F3390" t="s">
        <v>16</v>
      </c>
      <c r="G3390">
        <v>60517</v>
      </c>
      <c r="H3390">
        <v>0</v>
      </c>
      <c r="I3390">
        <v>1.42</v>
      </c>
      <c r="J3390">
        <v>3.58</v>
      </c>
    </row>
    <row r="3391" spans="1:10" x14ac:dyDescent="0.2">
      <c r="A3391" s="1">
        <v>44413</v>
      </c>
      <c r="B3391" t="s">
        <v>3565</v>
      </c>
      <c r="C3391" t="s">
        <v>11</v>
      </c>
      <c r="D3391" t="s">
        <v>11</v>
      </c>
      <c r="E3391" t="s">
        <v>12</v>
      </c>
      <c r="F3391" t="s">
        <v>16</v>
      </c>
      <c r="G3391">
        <v>84321</v>
      </c>
      <c r="H3391">
        <v>0</v>
      </c>
      <c r="I3391">
        <v>1.34</v>
      </c>
      <c r="J3391">
        <v>3.46</v>
      </c>
    </row>
    <row r="3392" spans="1:10" x14ac:dyDescent="0.2">
      <c r="A3392" s="1">
        <v>44413</v>
      </c>
      <c r="B3392" t="s">
        <v>3566</v>
      </c>
      <c r="C3392" t="s">
        <v>11</v>
      </c>
      <c r="D3392" t="s">
        <v>11</v>
      </c>
      <c r="E3392" t="s">
        <v>12</v>
      </c>
      <c r="F3392" t="s">
        <v>16</v>
      </c>
      <c r="G3392">
        <v>84057</v>
      </c>
      <c r="H3392">
        <v>0</v>
      </c>
      <c r="I3392">
        <v>1.34</v>
      </c>
      <c r="J3392">
        <v>3.46</v>
      </c>
    </row>
    <row r="3393" spans="1:10" x14ac:dyDescent="0.2">
      <c r="A3393" s="1">
        <v>44414</v>
      </c>
      <c r="B3393" t="s">
        <v>3567</v>
      </c>
      <c r="C3393" t="s">
        <v>11</v>
      </c>
      <c r="D3393" t="s">
        <v>11</v>
      </c>
      <c r="E3393" t="s">
        <v>12</v>
      </c>
      <c r="F3393" t="s">
        <v>24</v>
      </c>
      <c r="G3393">
        <v>84770</v>
      </c>
      <c r="H3393">
        <v>0</v>
      </c>
      <c r="I3393">
        <v>1.05</v>
      </c>
      <c r="J3393">
        <v>8</v>
      </c>
    </row>
    <row r="3394" spans="1:10" x14ac:dyDescent="0.2">
      <c r="A3394" s="1">
        <v>44414</v>
      </c>
      <c r="B3394" t="s">
        <v>3568</v>
      </c>
      <c r="C3394" t="s">
        <v>11</v>
      </c>
      <c r="D3394" t="s">
        <v>11</v>
      </c>
      <c r="E3394" t="s">
        <v>12</v>
      </c>
      <c r="F3394" t="s">
        <v>24</v>
      </c>
      <c r="G3394">
        <v>91354</v>
      </c>
      <c r="H3394">
        <v>0</v>
      </c>
      <c r="I3394">
        <v>1.86</v>
      </c>
      <c r="J3394">
        <v>8.24</v>
      </c>
    </row>
    <row r="3395" spans="1:10" x14ac:dyDescent="0.2">
      <c r="A3395" s="1">
        <v>44414</v>
      </c>
      <c r="B3395" t="s">
        <v>3569</v>
      </c>
      <c r="C3395" t="s">
        <v>11</v>
      </c>
      <c r="D3395" t="s">
        <v>11</v>
      </c>
      <c r="E3395" t="s">
        <v>12</v>
      </c>
      <c r="F3395" t="s">
        <v>24</v>
      </c>
      <c r="G3395">
        <v>84068</v>
      </c>
      <c r="H3395">
        <v>0</v>
      </c>
      <c r="I3395">
        <v>1.45</v>
      </c>
      <c r="J3395">
        <v>8.1</v>
      </c>
    </row>
    <row r="3396" spans="1:10" x14ac:dyDescent="0.2">
      <c r="A3396" s="1">
        <v>44415</v>
      </c>
      <c r="B3396" t="s">
        <v>3570</v>
      </c>
      <c r="C3396" t="s">
        <v>11</v>
      </c>
      <c r="D3396" t="s">
        <v>11</v>
      </c>
      <c r="E3396" t="s">
        <v>12</v>
      </c>
      <c r="F3396" t="s">
        <v>24</v>
      </c>
      <c r="G3396">
        <v>29455</v>
      </c>
      <c r="H3396">
        <v>0</v>
      </c>
      <c r="I3396">
        <v>3.97</v>
      </c>
      <c r="J3396">
        <v>9.93</v>
      </c>
    </row>
    <row r="3397" spans="1:10" x14ac:dyDescent="0.2">
      <c r="A3397" s="1">
        <v>44415</v>
      </c>
      <c r="B3397" t="s">
        <v>3571</v>
      </c>
      <c r="C3397" t="s">
        <v>11</v>
      </c>
      <c r="D3397" t="s">
        <v>11</v>
      </c>
      <c r="E3397" t="s">
        <v>12</v>
      </c>
      <c r="F3397" t="s">
        <v>24</v>
      </c>
      <c r="G3397">
        <v>98662</v>
      </c>
      <c r="H3397">
        <v>0</v>
      </c>
      <c r="I3397">
        <v>2.25</v>
      </c>
      <c r="J3397">
        <v>8.85</v>
      </c>
    </row>
    <row r="3398" spans="1:10" x14ac:dyDescent="0.2">
      <c r="A3398" s="1">
        <v>44415</v>
      </c>
      <c r="B3398" t="s">
        <v>3572</v>
      </c>
      <c r="C3398" t="s">
        <v>11</v>
      </c>
      <c r="D3398" t="s">
        <v>11</v>
      </c>
      <c r="E3398" t="s">
        <v>12</v>
      </c>
      <c r="F3398" t="s">
        <v>16</v>
      </c>
      <c r="G3398">
        <v>84780</v>
      </c>
      <c r="H3398">
        <v>0</v>
      </c>
      <c r="I3398">
        <v>2.5099999999999998</v>
      </c>
      <c r="J3398">
        <v>5.19</v>
      </c>
    </row>
    <row r="3399" spans="1:10" x14ac:dyDescent="0.2">
      <c r="A3399" s="1">
        <v>44415</v>
      </c>
      <c r="B3399" t="s">
        <v>3573</v>
      </c>
      <c r="C3399" t="s">
        <v>11</v>
      </c>
      <c r="D3399" t="s">
        <v>11</v>
      </c>
      <c r="E3399" t="s">
        <v>12</v>
      </c>
      <c r="F3399" t="s">
        <v>24</v>
      </c>
      <c r="G3399">
        <v>21045</v>
      </c>
      <c r="H3399">
        <v>0</v>
      </c>
      <c r="I3399">
        <v>4.8899999999999997</v>
      </c>
      <c r="J3399">
        <v>10.31</v>
      </c>
    </row>
    <row r="3400" spans="1:10" x14ac:dyDescent="0.2">
      <c r="A3400" s="1">
        <v>44415</v>
      </c>
      <c r="B3400" t="s">
        <v>3574</v>
      </c>
      <c r="C3400" t="s">
        <v>11</v>
      </c>
      <c r="D3400" t="s">
        <v>11</v>
      </c>
      <c r="E3400" t="s">
        <v>12</v>
      </c>
      <c r="F3400" t="s">
        <v>24</v>
      </c>
      <c r="G3400">
        <v>90069</v>
      </c>
      <c r="H3400">
        <v>0</v>
      </c>
      <c r="I3400">
        <v>2.39</v>
      </c>
      <c r="J3400">
        <v>8.7100000000000009</v>
      </c>
    </row>
    <row r="3401" spans="1:10" x14ac:dyDescent="0.2">
      <c r="A3401" s="1">
        <v>44415</v>
      </c>
      <c r="B3401" t="s">
        <v>3575</v>
      </c>
      <c r="C3401" t="s">
        <v>11</v>
      </c>
      <c r="D3401" t="s">
        <v>11</v>
      </c>
      <c r="E3401" t="s">
        <v>12</v>
      </c>
      <c r="F3401" t="s">
        <v>24</v>
      </c>
      <c r="G3401">
        <v>84055</v>
      </c>
      <c r="H3401">
        <v>0</v>
      </c>
      <c r="I3401">
        <v>0.76</v>
      </c>
      <c r="J3401">
        <v>7.79</v>
      </c>
    </row>
    <row r="3402" spans="1:10" x14ac:dyDescent="0.2">
      <c r="A3402" s="1">
        <v>44417</v>
      </c>
      <c r="B3402" t="s">
        <v>3576</v>
      </c>
      <c r="C3402" t="s">
        <v>11</v>
      </c>
      <c r="D3402" t="s">
        <v>11</v>
      </c>
      <c r="E3402" t="s">
        <v>12</v>
      </c>
      <c r="F3402" t="s">
        <v>24</v>
      </c>
      <c r="G3402">
        <v>84651</v>
      </c>
      <c r="H3402">
        <v>0</v>
      </c>
      <c r="I3402">
        <v>0.76</v>
      </c>
      <c r="J3402">
        <v>7.79</v>
      </c>
    </row>
    <row r="3403" spans="1:10" x14ac:dyDescent="0.2">
      <c r="A3403" s="1">
        <v>44417</v>
      </c>
      <c r="B3403" t="s">
        <v>3577</v>
      </c>
      <c r="C3403" t="s">
        <v>11</v>
      </c>
      <c r="D3403" t="s">
        <v>11</v>
      </c>
      <c r="E3403" t="s">
        <v>12</v>
      </c>
      <c r="F3403" t="s">
        <v>24</v>
      </c>
      <c r="G3403">
        <v>91367</v>
      </c>
      <c r="H3403">
        <v>0</v>
      </c>
      <c r="I3403">
        <v>2.39</v>
      </c>
      <c r="J3403">
        <v>8.7100000000000009</v>
      </c>
    </row>
    <row r="3404" spans="1:10" x14ac:dyDescent="0.2">
      <c r="A3404" s="1">
        <v>44417</v>
      </c>
      <c r="B3404" t="s">
        <v>3578</v>
      </c>
      <c r="C3404" t="s">
        <v>11</v>
      </c>
      <c r="D3404" t="s">
        <v>11</v>
      </c>
      <c r="E3404" t="s">
        <v>12</v>
      </c>
      <c r="F3404" t="s">
        <v>24</v>
      </c>
      <c r="G3404">
        <v>93444</v>
      </c>
      <c r="H3404">
        <v>0</v>
      </c>
      <c r="I3404">
        <v>1.86</v>
      </c>
      <c r="J3404">
        <v>8.24</v>
      </c>
    </row>
    <row r="3405" spans="1:10" x14ac:dyDescent="0.2">
      <c r="A3405" s="1">
        <v>44417</v>
      </c>
      <c r="B3405" t="s">
        <v>3579</v>
      </c>
      <c r="C3405" t="s">
        <v>11</v>
      </c>
      <c r="D3405" t="s">
        <v>11</v>
      </c>
      <c r="E3405" t="s">
        <v>12</v>
      </c>
      <c r="F3405" t="s">
        <v>24</v>
      </c>
      <c r="G3405">
        <v>84097</v>
      </c>
      <c r="H3405">
        <v>0</v>
      </c>
      <c r="I3405">
        <v>0.76</v>
      </c>
      <c r="J3405">
        <v>7.79</v>
      </c>
    </row>
    <row r="3406" spans="1:10" x14ac:dyDescent="0.2">
      <c r="A3406" s="1">
        <v>44419</v>
      </c>
      <c r="B3406" t="s">
        <v>3580</v>
      </c>
      <c r="C3406" t="s">
        <v>11</v>
      </c>
      <c r="D3406" t="s">
        <v>11</v>
      </c>
      <c r="E3406" t="s">
        <v>12</v>
      </c>
      <c r="F3406" t="s">
        <v>16</v>
      </c>
      <c r="G3406">
        <v>20147</v>
      </c>
      <c r="H3406">
        <v>0</v>
      </c>
      <c r="I3406">
        <v>1.27</v>
      </c>
      <c r="J3406">
        <v>4.68</v>
      </c>
    </row>
    <row r="3407" spans="1:10" x14ac:dyDescent="0.2">
      <c r="A3407" s="1">
        <v>44419</v>
      </c>
      <c r="B3407" t="s">
        <v>3581</v>
      </c>
      <c r="C3407" t="s">
        <v>11</v>
      </c>
      <c r="D3407" t="s">
        <v>11</v>
      </c>
      <c r="E3407" t="s">
        <v>12</v>
      </c>
      <c r="F3407" t="s">
        <v>24</v>
      </c>
      <c r="G3407">
        <v>60056</v>
      </c>
      <c r="H3407">
        <v>0</v>
      </c>
      <c r="I3407">
        <v>2.27</v>
      </c>
      <c r="J3407">
        <v>9.68</v>
      </c>
    </row>
    <row r="3408" spans="1:10" x14ac:dyDescent="0.2">
      <c r="A3408" s="1">
        <v>44419</v>
      </c>
      <c r="B3408" t="s">
        <v>3582</v>
      </c>
      <c r="C3408" t="s">
        <v>11</v>
      </c>
      <c r="D3408" t="s">
        <v>11</v>
      </c>
      <c r="E3408" t="s">
        <v>12</v>
      </c>
      <c r="F3408" t="s">
        <v>24</v>
      </c>
      <c r="G3408">
        <v>84043</v>
      </c>
      <c r="H3408">
        <v>0</v>
      </c>
      <c r="I3408">
        <v>0.76</v>
      </c>
      <c r="J3408">
        <v>7.79</v>
      </c>
    </row>
    <row r="3409" spans="1:10" x14ac:dyDescent="0.2">
      <c r="A3409" s="1">
        <v>44419</v>
      </c>
      <c r="B3409" t="s">
        <v>3583</v>
      </c>
      <c r="C3409" t="s">
        <v>11</v>
      </c>
      <c r="D3409" t="s">
        <v>11</v>
      </c>
      <c r="E3409" t="s">
        <v>12</v>
      </c>
      <c r="F3409" t="s">
        <v>16</v>
      </c>
      <c r="G3409">
        <v>72417</v>
      </c>
      <c r="H3409">
        <v>0</v>
      </c>
      <c r="I3409">
        <v>3.14</v>
      </c>
      <c r="J3409">
        <v>5.66</v>
      </c>
    </row>
    <row r="3410" spans="1:10" x14ac:dyDescent="0.2">
      <c r="A3410" s="1">
        <v>44419</v>
      </c>
      <c r="B3410" t="s">
        <v>3584</v>
      </c>
      <c r="C3410" t="s">
        <v>11</v>
      </c>
      <c r="D3410" t="s">
        <v>11</v>
      </c>
      <c r="E3410" t="s">
        <v>12</v>
      </c>
      <c r="F3410" t="s">
        <v>16</v>
      </c>
      <c r="G3410">
        <v>19057</v>
      </c>
      <c r="H3410">
        <v>0</v>
      </c>
      <c r="I3410">
        <v>3.92</v>
      </c>
      <c r="J3410">
        <v>5.98</v>
      </c>
    </row>
    <row r="3411" spans="1:10" x14ac:dyDescent="0.2">
      <c r="A3411" s="1">
        <v>44419</v>
      </c>
      <c r="B3411" t="s">
        <v>3585</v>
      </c>
      <c r="C3411" t="s">
        <v>11</v>
      </c>
      <c r="D3411" t="s">
        <v>11</v>
      </c>
      <c r="E3411" t="s">
        <v>12</v>
      </c>
      <c r="F3411" t="s">
        <v>16</v>
      </c>
      <c r="G3411">
        <v>84765</v>
      </c>
      <c r="H3411">
        <v>0</v>
      </c>
      <c r="I3411">
        <v>2.5099999999999998</v>
      </c>
      <c r="J3411">
        <v>5.19</v>
      </c>
    </row>
    <row r="3412" spans="1:10" x14ac:dyDescent="0.2">
      <c r="A3412" s="1">
        <v>44419</v>
      </c>
      <c r="B3412" t="s">
        <v>3586</v>
      </c>
      <c r="C3412" t="s">
        <v>11</v>
      </c>
      <c r="D3412" t="s">
        <v>11</v>
      </c>
      <c r="E3412" t="s">
        <v>12</v>
      </c>
      <c r="F3412" t="s">
        <v>24</v>
      </c>
      <c r="G3412">
        <v>11756</v>
      </c>
      <c r="H3412">
        <v>0</v>
      </c>
      <c r="I3412">
        <v>4.8899999999999997</v>
      </c>
      <c r="J3412">
        <v>10.31</v>
      </c>
    </row>
    <row r="3413" spans="1:10" x14ac:dyDescent="0.2">
      <c r="A3413" s="1">
        <v>44419</v>
      </c>
      <c r="B3413" t="s">
        <v>3587</v>
      </c>
      <c r="C3413" t="s">
        <v>11</v>
      </c>
      <c r="D3413" t="s">
        <v>11</v>
      </c>
      <c r="E3413" t="s">
        <v>12</v>
      </c>
      <c r="F3413" t="s">
        <v>16</v>
      </c>
      <c r="G3413">
        <v>28027</v>
      </c>
      <c r="H3413">
        <v>0</v>
      </c>
      <c r="I3413">
        <v>3.29</v>
      </c>
      <c r="J3413">
        <v>5.81</v>
      </c>
    </row>
    <row r="3414" spans="1:10" x14ac:dyDescent="0.2">
      <c r="A3414" s="1">
        <v>44419</v>
      </c>
      <c r="B3414" t="s">
        <v>3588</v>
      </c>
      <c r="C3414" t="s">
        <v>11</v>
      </c>
      <c r="D3414" t="s">
        <v>11</v>
      </c>
      <c r="E3414" t="s">
        <v>12</v>
      </c>
      <c r="F3414" t="s">
        <v>16</v>
      </c>
      <c r="G3414">
        <v>98942</v>
      </c>
      <c r="H3414">
        <v>0</v>
      </c>
      <c r="I3414">
        <v>3.08</v>
      </c>
      <c r="J3414">
        <v>5.42</v>
      </c>
    </row>
    <row r="3415" spans="1:10" x14ac:dyDescent="0.2">
      <c r="A3415" s="1">
        <v>44419</v>
      </c>
      <c r="B3415" t="s">
        <v>3589</v>
      </c>
      <c r="C3415" t="s">
        <v>11</v>
      </c>
      <c r="D3415" t="s">
        <v>11</v>
      </c>
      <c r="E3415" t="s">
        <v>12</v>
      </c>
      <c r="F3415" t="s">
        <v>24</v>
      </c>
      <c r="G3415">
        <v>83642</v>
      </c>
      <c r="H3415">
        <v>0</v>
      </c>
      <c r="I3415">
        <v>1.86</v>
      </c>
      <c r="J3415">
        <v>8.24</v>
      </c>
    </row>
    <row r="3416" spans="1:10" x14ac:dyDescent="0.2">
      <c r="A3416" s="1">
        <v>44419</v>
      </c>
      <c r="B3416" t="s">
        <v>3590</v>
      </c>
      <c r="C3416" t="s">
        <v>11</v>
      </c>
      <c r="D3416" t="s">
        <v>11</v>
      </c>
      <c r="E3416" t="s">
        <v>12</v>
      </c>
      <c r="F3416" t="s">
        <v>24</v>
      </c>
      <c r="G3416">
        <v>76238</v>
      </c>
      <c r="H3416">
        <v>0</v>
      </c>
      <c r="I3416">
        <v>2.25</v>
      </c>
      <c r="J3416">
        <v>8.85</v>
      </c>
    </row>
    <row r="3417" spans="1:10" x14ac:dyDescent="0.2">
      <c r="A3417" s="1">
        <v>44419</v>
      </c>
      <c r="B3417" t="s">
        <v>3591</v>
      </c>
      <c r="C3417" t="s">
        <v>11</v>
      </c>
      <c r="D3417" t="s">
        <v>11</v>
      </c>
      <c r="E3417" t="s">
        <v>12</v>
      </c>
      <c r="F3417" t="s">
        <v>16</v>
      </c>
      <c r="G3417">
        <v>84097</v>
      </c>
      <c r="H3417">
        <v>0</v>
      </c>
      <c r="I3417">
        <v>2.5099999999999998</v>
      </c>
      <c r="J3417">
        <v>5.19</v>
      </c>
    </row>
    <row r="3418" spans="1:10" x14ac:dyDescent="0.2">
      <c r="A3418" s="1">
        <v>44419</v>
      </c>
      <c r="B3418" t="s">
        <v>3592</v>
      </c>
      <c r="C3418" t="s">
        <v>11</v>
      </c>
      <c r="D3418" t="s">
        <v>11</v>
      </c>
      <c r="E3418" t="s">
        <v>12</v>
      </c>
      <c r="F3418" t="s">
        <v>24</v>
      </c>
      <c r="G3418">
        <v>93444</v>
      </c>
      <c r="H3418">
        <v>0</v>
      </c>
      <c r="I3418">
        <v>0.57999999999999996</v>
      </c>
      <c r="J3418">
        <v>7.67</v>
      </c>
    </row>
    <row r="3419" spans="1:10" x14ac:dyDescent="0.2">
      <c r="A3419" s="1">
        <v>44419</v>
      </c>
      <c r="B3419" t="s">
        <v>3593</v>
      </c>
      <c r="C3419" t="s">
        <v>11</v>
      </c>
      <c r="D3419" t="s">
        <v>11</v>
      </c>
      <c r="E3419" t="s">
        <v>12</v>
      </c>
      <c r="F3419" t="s">
        <v>24</v>
      </c>
      <c r="G3419">
        <v>11001</v>
      </c>
      <c r="H3419">
        <v>0</v>
      </c>
      <c r="I3419">
        <v>4.8899999999999997</v>
      </c>
      <c r="J3419">
        <v>10.31</v>
      </c>
    </row>
    <row r="3420" spans="1:10" x14ac:dyDescent="0.2">
      <c r="A3420" s="1">
        <v>44419</v>
      </c>
      <c r="B3420" t="s">
        <v>3594</v>
      </c>
      <c r="C3420" t="s">
        <v>11</v>
      </c>
      <c r="D3420" t="s">
        <v>11</v>
      </c>
      <c r="E3420" t="s">
        <v>12</v>
      </c>
      <c r="F3420" t="s">
        <v>16</v>
      </c>
      <c r="G3420">
        <v>85658</v>
      </c>
      <c r="H3420">
        <v>0</v>
      </c>
      <c r="I3420">
        <v>2.98</v>
      </c>
      <c r="J3420">
        <v>5.27</v>
      </c>
    </row>
    <row r="3421" spans="1:10" x14ac:dyDescent="0.2">
      <c r="A3421" s="1">
        <v>44419</v>
      </c>
      <c r="B3421" t="s">
        <v>3595</v>
      </c>
      <c r="C3421" t="s">
        <v>11</v>
      </c>
      <c r="D3421" t="s">
        <v>11</v>
      </c>
      <c r="E3421" t="s">
        <v>12</v>
      </c>
      <c r="F3421" t="s">
        <v>24</v>
      </c>
      <c r="G3421">
        <v>11010</v>
      </c>
      <c r="H3421">
        <v>0</v>
      </c>
      <c r="I3421">
        <v>4.8899999999999997</v>
      </c>
      <c r="J3421">
        <v>10.31</v>
      </c>
    </row>
    <row r="3422" spans="1:10" x14ac:dyDescent="0.2">
      <c r="A3422" s="1">
        <v>44419</v>
      </c>
      <c r="B3422" t="s">
        <v>3596</v>
      </c>
      <c r="C3422" t="s">
        <v>11</v>
      </c>
      <c r="D3422" t="s">
        <v>11</v>
      </c>
      <c r="E3422" t="s">
        <v>12</v>
      </c>
      <c r="F3422" t="s">
        <v>16</v>
      </c>
      <c r="G3422">
        <v>84660</v>
      </c>
      <c r="H3422">
        <v>0</v>
      </c>
      <c r="I3422">
        <v>2.5099999999999998</v>
      </c>
      <c r="J3422">
        <v>5.19</v>
      </c>
    </row>
    <row r="3423" spans="1:10" x14ac:dyDescent="0.2">
      <c r="A3423" s="1">
        <v>44419</v>
      </c>
      <c r="B3423" t="s">
        <v>3597</v>
      </c>
      <c r="C3423" t="s">
        <v>11</v>
      </c>
      <c r="D3423" t="s">
        <v>11</v>
      </c>
      <c r="E3423" t="s">
        <v>12</v>
      </c>
      <c r="F3423" t="s">
        <v>16</v>
      </c>
      <c r="G3423">
        <v>95610</v>
      </c>
      <c r="H3423">
        <v>0</v>
      </c>
      <c r="I3423">
        <v>2.98</v>
      </c>
      <c r="J3423">
        <v>5.27</v>
      </c>
    </row>
    <row r="3424" spans="1:10" x14ac:dyDescent="0.2">
      <c r="A3424" s="1">
        <v>44419</v>
      </c>
      <c r="B3424" t="s">
        <v>3550</v>
      </c>
      <c r="C3424" t="s">
        <v>11</v>
      </c>
      <c r="D3424" t="s">
        <v>11</v>
      </c>
      <c r="E3424" t="s">
        <v>12</v>
      </c>
      <c r="F3424" t="s">
        <v>16</v>
      </c>
      <c r="G3424">
        <v>94531</v>
      </c>
      <c r="H3424">
        <v>0</v>
      </c>
      <c r="I3424">
        <v>2.98</v>
      </c>
      <c r="J3424">
        <v>5.27</v>
      </c>
    </row>
    <row r="3425" spans="1:10" x14ac:dyDescent="0.2">
      <c r="A3425" s="1">
        <v>44419</v>
      </c>
      <c r="B3425" t="s">
        <v>3598</v>
      </c>
      <c r="C3425" t="s">
        <v>11</v>
      </c>
      <c r="D3425" t="s">
        <v>11</v>
      </c>
      <c r="E3425" t="s">
        <v>12</v>
      </c>
      <c r="F3425" t="s">
        <v>16</v>
      </c>
      <c r="G3425">
        <v>62262</v>
      </c>
      <c r="H3425">
        <v>0</v>
      </c>
      <c r="I3425">
        <v>3.14</v>
      </c>
      <c r="J3425">
        <v>5.66</v>
      </c>
    </row>
    <row r="3426" spans="1:10" x14ac:dyDescent="0.2">
      <c r="A3426" s="1">
        <v>44419</v>
      </c>
      <c r="B3426" t="s">
        <v>3599</v>
      </c>
      <c r="C3426" t="s">
        <v>11</v>
      </c>
      <c r="D3426" t="s">
        <v>11</v>
      </c>
      <c r="E3426" t="s">
        <v>12</v>
      </c>
      <c r="F3426" t="s">
        <v>24</v>
      </c>
      <c r="G3426">
        <v>51106</v>
      </c>
      <c r="H3426">
        <v>0</v>
      </c>
      <c r="I3426">
        <v>3.8</v>
      </c>
      <c r="J3426">
        <v>9</v>
      </c>
    </row>
    <row r="3427" spans="1:10" x14ac:dyDescent="0.2">
      <c r="A3427" s="1">
        <v>44420</v>
      </c>
      <c r="B3427" t="s">
        <v>3600</v>
      </c>
      <c r="C3427" t="s">
        <v>11</v>
      </c>
      <c r="D3427" t="s">
        <v>11</v>
      </c>
      <c r="E3427" t="s">
        <v>12</v>
      </c>
      <c r="F3427" t="s">
        <v>16</v>
      </c>
      <c r="G3427">
        <v>84003</v>
      </c>
      <c r="H3427">
        <v>0</v>
      </c>
      <c r="I3427">
        <v>1.46</v>
      </c>
      <c r="J3427">
        <v>4.04</v>
      </c>
    </row>
    <row r="3428" spans="1:10" x14ac:dyDescent="0.2">
      <c r="A3428" s="1">
        <v>44420</v>
      </c>
      <c r="B3428" t="s">
        <v>3601</v>
      </c>
      <c r="C3428" t="s">
        <v>11</v>
      </c>
      <c r="D3428" t="s">
        <v>11</v>
      </c>
      <c r="E3428" t="s">
        <v>12</v>
      </c>
      <c r="F3428" t="s">
        <v>24</v>
      </c>
      <c r="G3428">
        <v>84770</v>
      </c>
      <c r="H3428">
        <v>0</v>
      </c>
      <c r="I3428">
        <v>1.05</v>
      </c>
      <c r="J3428">
        <v>8</v>
      </c>
    </row>
    <row r="3429" spans="1:10" x14ac:dyDescent="0.2">
      <c r="A3429" s="1">
        <v>44424</v>
      </c>
      <c r="B3429" t="s">
        <v>3602</v>
      </c>
      <c r="C3429" t="s">
        <v>11</v>
      </c>
      <c r="D3429" t="s">
        <v>11</v>
      </c>
      <c r="E3429" t="s">
        <v>12</v>
      </c>
      <c r="F3429" t="s">
        <v>24</v>
      </c>
      <c r="G3429">
        <v>83703</v>
      </c>
      <c r="H3429">
        <v>0</v>
      </c>
      <c r="I3429">
        <v>2.54</v>
      </c>
      <c r="J3429">
        <v>9.2100000000000009</v>
      </c>
    </row>
    <row r="3430" spans="1:10" x14ac:dyDescent="0.2">
      <c r="A3430" s="1">
        <v>44424</v>
      </c>
      <c r="B3430" t="s">
        <v>3603</v>
      </c>
      <c r="C3430" t="s">
        <v>11</v>
      </c>
      <c r="D3430" t="s">
        <v>11</v>
      </c>
      <c r="E3430" t="s">
        <v>12</v>
      </c>
      <c r="F3430" t="s">
        <v>24</v>
      </c>
      <c r="G3430">
        <v>54601</v>
      </c>
      <c r="H3430">
        <v>0</v>
      </c>
      <c r="I3430">
        <v>2.25</v>
      </c>
      <c r="J3430">
        <v>8.85</v>
      </c>
    </row>
    <row r="3431" spans="1:10" x14ac:dyDescent="0.2">
      <c r="A3431" s="1">
        <v>44424</v>
      </c>
      <c r="B3431" t="s">
        <v>3604</v>
      </c>
      <c r="C3431" t="s">
        <v>11</v>
      </c>
      <c r="D3431" t="s">
        <v>11</v>
      </c>
      <c r="E3431" t="s">
        <v>12</v>
      </c>
      <c r="F3431" t="s">
        <v>16</v>
      </c>
      <c r="G3431">
        <v>90242</v>
      </c>
      <c r="H3431">
        <v>0</v>
      </c>
      <c r="I3431">
        <v>1.39</v>
      </c>
      <c r="J3431">
        <v>3.51</v>
      </c>
    </row>
    <row r="3432" spans="1:10" x14ac:dyDescent="0.2">
      <c r="A3432" s="1">
        <v>44425</v>
      </c>
      <c r="B3432" t="s">
        <v>3605</v>
      </c>
      <c r="C3432" t="s">
        <v>11</v>
      </c>
      <c r="D3432" t="s">
        <v>11</v>
      </c>
      <c r="E3432" t="s">
        <v>12</v>
      </c>
      <c r="F3432" t="s">
        <v>24</v>
      </c>
      <c r="G3432">
        <v>77025</v>
      </c>
      <c r="H3432">
        <v>0</v>
      </c>
      <c r="I3432">
        <v>0.8</v>
      </c>
      <c r="J3432">
        <v>12.7</v>
      </c>
    </row>
    <row r="3433" spans="1:10" x14ac:dyDescent="0.2">
      <c r="A3433" s="1">
        <v>44425</v>
      </c>
      <c r="B3433" t="s">
        <v>3606</v>
      </c>
      <c r="C3433" t="s">
        <v>11</v>
      </c>
      <c r="D3433" t="s">
        <v>11</v>
      </c>
      <c r="E3433" t="s">
        <v>12</v>
      </c>
      <c r="F3433" t="s">
        <v>24</v>
      </c>
      <c r="G3433">
        <v>60517</v>
      </c>
      <c r="H3433">
        <v>0</v>
      </c>
      <c r="I3433">
        <v>2.27</v>
      </c>
      <c r="J3433">
        <v>9.68</v>
      </c>
    </row>
    <row r="3434" spans="1:10" x14ac:dyDescent="0.2">
      <c r="A3434" s="1">
        <v>44425</v>
      </c>
      <c r="B3434" t="s">
        <v>3607</v>
      </c>
      <c r="C3434" t="s">
        <v>11</v>
      </c>
      <c r="D3434" t="s">
        <v>11</v>
      </c>
      <c r="E3434" t="s">
        <v>12</v>
      </c>
      <c r="F3434" t="s">
        <v>16</v>
      </c>
      <c r="G3434">
        <v>80238</v>
      </c>
      <c r="H3434">
        <v>0</v>
      </c>
      <c r="I3434">
        <v>1.39</v>
      </c>
      <c r="J3434">
        <v>3.51</v>
      </c>
    </row>
    <row r="3435" spans="1:10" x14ac:dyDescent="0.2">
      <c r="A3435" s="1">
        <v>44425</v>
      </c>
      <c r="B3435" t="s">
        <v>3608</v>
      </c>
      <c r="C3435" t="s">
        <v>11</v>
      </c>
      <c r="D3435" t="s">
        <v>11</v>
      </c>
      <c r="E3435" t="s">
        <v>12</v>
      </c>
      <c r="F3435" t="s">
        <v>24</v>
      </c>
      <c r="G3435">
        <v>84721</v>
      </c>
      <c r="H3435">
        <v>0</v>
      </c>
      <c r="I3435">
        <v>1.45</v>
      </c>
      <c r="J3435">
        <v>8.1</v>
      </c>
    </row>
    <row r="3436" spans="1:10" x14ac:dyDescent="0.2">
      <c r="A3436" s="1">
        <v>44425</v>
      </c>
      <c r="B3436" t="s">
        <v>3609</v>
      </c>
      <c r="C3436" t="s">
        <v>11</v>
      </c>
      <c r="D3436" t="s">
        <v>11</v>
      </c>
      <c r="E3436" t="s">
        <v>12</v>
      </c>
      <c r="F3436" t="s">
        <v>16</v>
      </c>
      <c r="G3436">
        <v>84765</v>
      </c>
      <c r="H3436">
        <v>0</v>
      </c>
      <c r="I3436">
        <v>1.46</v>
      </c>
      <c r="J3436">
        <v>4.04</v>
      </c>
    </row>
    <row r="3437" spans="1:10" x14ac:dyDescent="0.2">
      <c r="A3437" s="1">
        <v>44425</v>
      </c>
      <c r="B3437" t="s">
        <v>3610</v>
      </c>
      <c r="C3437" t="s">
        <v>11</v>
      </c>
      <c r="D3437" t="s">
        <v>11</v>
      </c>
      <c r="E3437" t="s">
        <v>12</v>
      </c>
      <c r="F3437" t="s">
        <v>16</v>
      </c>
      <c r="G3437">
        <v>19002</v>
      </c>
      <c r="H3437">
        <v>0</v>
      </c>
      <c r="I3437">
        <v>1.35</v>
      </c>
      <c r="J3437">
        <v>3.85</v>
      </c>
    </row>
    <row r="3438" spans="1:10" x14ac:dyDescent="0.2">
      <c r="A3438" s="1">
        <v>44425</v>
      </c>
      <c r="B3438" t="s">
        <v>3611</v>
      </c>
      <c r="C3438" t="s">
        <v>11</v>
      </c>
      <c r="D3438" t="s">
        <v>11</v>
      </c>
      <c r="E3438" t="s">
        <v>12</v>
      </c>
      <c r="F3438" t="s">
        <v>24</v>
      </c>
      <c r="G3438">
        <v>77025</v>
      </c>
      <c r="H3438">
        <v>0</v>
      </c>
      <c r="I3438">
        <v>1.51</v>
      </c>
      <c r="J3438">
        <v>10.44</v>
      </c>
    </row>
    <row r="3439" spans="1:10" x14ac:dyDescent="0.2">
      <c r="A3439" s="1">
        <v>44425</v>
      </c>
      <c r="B3439" t="s">
        <v>3612</v>
      </c>
      <c r="C3439" t="s">
        <v>11</v>
      </c>
      <c r="D3439" t="s">
        <v>11</v>
      </c>
      <c r="E3439" t="s">
        <v>12</v>
      </c>
      <c r="F3439" t="s">
        <v>16</v>
      </c>
      <c r="G3439">
        <v>97702</v>
      </c>
      <c r="H3439">
        <v>0</v>
      </c>
      <c r="I3439">
        <v>1.45</v>
      </c>
      <c r="J3439">
        <v>4.2</v>
      </c>
    </row>
    <row r="3440" spans="1:10" x14ac:dyDescent="0.2">
      <c r="A3440" s="1">
        <v>44426</v>
      </c>
      <c r="B3440" t="s">
        <v>3613</v>
      </c>
      <c r="C3440" t="s">
        <v>11</v>
      </c>
      <c r="D3440" t="s">
        <v>11</v>
      </c>
      <c r="E3440" t="s">
        <v>12</v>
      </c>
      <c r="F3440" t="s">
        <v>24</v>
      </c>
      <c r="G3440">
        <v>84009</v>
      </c>
      <c r="H3440">
        <v>0</v>
      </c>
      <c r="I3440">
        <v>1.05</v>
      </c>
      <c r="J3440">
        <v>8</v>
      </c>
    </row>
    <row r="3441" spans="1:10" x14ac:dyDescent="0.2">
      <c r="A3441" s="1">
        <v>44426</v>
      </c>
      <c r="B3441" t="s">
        <v>3614</v>
      </c>
      <c r="C3441" t="s">
        <v>11</v>
      </c>
      <c r="D3441" t="s">
        <v>3615</v>
      </c>
      <c r="E3441" t="s">
        <v>951</v>
      </c>
      <c r="F3441" t="s">
        <v>952</v>
      </c>
      <c r="G3441">
        <v>6014</v>
      </c>
      <c r="H3441">
        <v>58.1</v>
      </c>
      <c r="I3441">
        <v>108.69</v>
      </c>
      <c r="J3441">
        <v>47.67</v>
      </c>
    </row>
    <row r="3442" spans="1:10" x14ac:dyDescent="0.2">
      <c r="A3442" s="1">
        <v>44426</v>
      </c>
      <c r="B3442" t="s">
        <v>3616</v>
      </c>
      <c r="C3442" t="s">
        <v>11</v>
      </c>
      <c r="D3442" t="s">
        <v>11</v>
      </c>
      <c r="E3442" t="s">
        <v>12</v>
      </c>
      <c r="F3442" t="s">
        <v>16</v>
      </c>
      <c r="G3442">
        <v>94531</v>
      </c>
      <c r="H3442">
        <v>0</v>
      </c>
      <c r="I3442">
        <v>1.48</v>
      </c>
      <c r="J3442">
        <v>4.12</v>
      </c>
    </row>
    <row r="3443" spans="1:10" x14ac:dyDescent="0.2">
      <c r="A3443" s="1">
        <v>44427</v>
      </c>
      <c r="B3443" t="s">
        <v>3617</v>
      </c>
      <c r="C3443" t="s">
        <v>11</v>
      </c>
      <c r="D3443" t="s">
        <v>11</v>
      </c>
      <c r="E3443" t="s">
        <v>12</v>
      </c>
      <c r="F3443" t="s">
        <v>16</v>
      </c>
      <c r="G3443">
        <v>84057</v>
      </c>
      <c r="H3443">
        <v>0</v>
      </c>
      <c r="I3443">
        <v>2.5099999999999998</v>
      </c>
      <c r="J3443">
        <v>5.19</v>
      </c>
    </row>
    <row r="3444" spans="1:10" x14ac:dyDescent="0.2">
      <c r="A3444" s="1">
        <v>44427</v>
      </c>
      <c r="B3444" t="s">
        <v>3618</v>
      </c>
      <c r="C3444" t="s">
        <v>11</v>
      </c>
      <c r="D3444" t="s">
        <v>11</v>
      </c>
      <c r="E3444" t="s">
        <v>12</v>
      </c>
      <c r="F3444" t="s">
        <v>24</v>
      </c>
      <c r="G3444">
        <v>96743</v>
      </c>
      <c r="H3444">
        <v>0</v>
      </c>
      <c r="I3444">
        <v>4.8899999999999997</v>
      </c>
      <c r="J3444">
        <v>10.31</v>
      </c>
    </row>
    <row r="3445" spans="1:10" x14ac:dyDescent="0.2">
      <c r="A3445" s="1">
        <v>44427</v>
      </c>
      <c r="B3445" t="s">
        <v>3619</v>
      </c>
      <c r="C3445" t="s">
        <v>11</v>
      </c>
      <c r="D3445" t="s">
        <v>11</v>
      </c>
      <c r="E3445" t="s">
        <v>12</v>
      </c>
      <c r="F3445" t="s">
        <v>24</v>
      </c>
      <c r="G3445">
        <v>11756</v>
      </c>
      <c r="H3445">
        <v>0</v>
      </c>
      <c r="I3445">
        <v>10.09</v>
      </c>
      <c r="J3445">
        <v>10.31</v>
      </c>
    </row>
    <row r="3446" spans="1:10" x14ac:dyDescent="0.2">
      <c r="A3446" s="1">
        <v>44428</v>
      </c>
      <c r="B3446" t="s">
        <v>3620</v>
      </c>
      <c r="C3446" t="s">
        <v>11</v>
      </c>
      <c r="D3446" t="s">
        <v>11</v>
      </c>
      <c r="E3446" t="s">
        <v>12</v>
      </c>
      <c r="F3446" t="s">
        <v>24</v>
      </c>
      <c r="G3446">
        <v>11554</v>
      </c>
      <c r="H3446">
        <v>0</v>
      </c>
      <c r="I3446">
        <v>4.8899999999999997</v>
      </c>
      <c r="J3446">
        <v>10.31</v>
      </c>
    </row>
    <row r="3447" spans="1:10" x14ac:dyDescent="0.2">
      <c r="A3447" s="1">
        <v>44429</v>
      </c>
      <c r="B3447" t="s">
        <v>3621</v>
      </c>
      <c r="C3447" t="s">
        <v>11</v>
      </c>
      <c r="D3447" t="s">
        <v>11</v>
      </c>
      <c r="E3447" t="s">
        <v>12</v>
      </c>
      <c r="F3447" t="s">
        <v>24</v>
      </c>
      <c r="G3447">
        <v>78645</v>
      </c>
      <c r="H3447">
        <v>0</v>
      </c>
      <c r="I3447">
        <v>2.27</v>
      </c>
      <c r="J3447">
        <v>9.68</v>
      </c>
    </row>
    <row r="3448" spans="1:10" x14ac:dyDescent="0.2">
      <c r="A3448" s="1">
        <v>44429</v>
      </c>
      <c r="B3448" t="s">
        <v>3622</v>
      </c>
      <c r="C3448" t="s">
        <v>11</v>
      </c>
      <c r="D3448" t="s">
        <v>11</v>
      </c>
      <c r="E3448" t="s">
        <v>260</v>
      </c>
      <c r="F3448" t="s">
        <v>261</v>
      </c>
      <c r="G3448">
        <v>65686</v>
      </c>
      <c r="H3448">
        <v>0</v>
      </c>
      <c r="I3448">
        <v>10.46</v>
      </c>
      <c r="J3448">
        <v>12.71</v>
      </c>
    </row>
    <row r="3449" spans="1:10" x14ac:dyDescent="0.2">
      <c r="A3449" s="1">
        <v>44429</v>
      </c>
      <c r="B3449" t="s">
        <v>3623</v>
      </c>
      <c r="C3449" t="s">
        <v>11</v>
      </c>
      <c r="D3449" t="s">
        <v>11</v>
      </c>
      <c r="E3449" t="s">
        <v>12</v>
      </c>
      <c r="F3449" t="s">
        <v>24</v>
      </c>
      <c r="G3449">
        <v>80219</v>
      </c>
      <c r="H3449">
        <v>0</v>
      </c>
      <c r="I3449">
        <v>1.86</v>
      </c>
      <c r="J3449">
        <v>8.24</v>
      </c>
    </row>
    <row r="3450" spans="1:10" x14ac:dyDescent="0.2">
      <c r="A3450" s="1">
        <v>44429</v>
      </c>
      <c r="B3450" t="s">
        <v>3624</v>
      </c>
      <c r="C3450" t="s">
        <v>11</v>
      </c>
      <c r="D3450" t="s">
        <v>11</v>
      </c>
      <c r="E3450" t="s">
        <v>12</v>
      </c>
      <c r="F3450" t="s">
        <v>16</v>
      </c>
      <c r="G3450">
        <v>11001</v>
      </c>
      <c r="H3450">
        <v>0</v>
      </c>
      <c r="I3450">
        <v>3.92</v>
      </c>
      <c r="J3450">
        <v>5.98</v>
      </c>
    </row>
    <row r="3451" spans="1:10" x14ac:dyDescent="0.2">
      <c r="A3451" s="1">
        <v>44429</v>
      </c>
      <c r="B3451" t="s">
        <v>3625</v>
      </c>
      <c r="C3451" t="s">
        <v>11</v>
      </c>
      <c r="D3451" t="s">
        <v>11</v>
      </c>
      <c r="E3451" t="s">
        <v>12</v>
      </c>
      <c r="F3451" t="s">
        <v>16</v>
      </c>
      <c r="G3451">
        <v>84660</v>
      </c>
      <c r="H3451">
        <v>0</v>
      </c>
      <c r="I3451">
        <v>1.46</v>
      </c>
      <c r="J3451">
        <v>4.04</v>
      </c>
    </row>
    <row r="3452" spans="1:10" x14ac:dyDescent="0.2">
      <c r="A3452" s="1">
        <v>44431</v>
      </c>
      <c r="B3452" t="s">
        <v>3626</v>
      </c>
      <c r="C3452" t="s">
        <v>11</v>
      </c>
      <c r="D3452" t="s">
        <v>11</v>
      </c>
      <c r="E3452" t="s">
        <v>12</v>
      </c>
      <c r="F3452" t="s">
        <v>24</v>
      </c>
      <c r="G3452">
        <v>84765</v>
      </c>
      <c r="H3452">
        <v>0</v>
      </c>
      <c r="I3452">
        <v>0.76</v>
      </c>
      <c r="J3452">
        <v>7.79</v>
      </c>
    </row>
    <row r="3453" spans="1:10" x14ac:dyDescent="0.2">
      <c r="A3453" s="1">
        <v>44431</v>
      </c>
      <c r="B3453" t="s">
        <v>3627</v>
      </c>
      <c r="C3453" t="s">
        <v>11</v>
      </c>
      <c r="D3453" t="s">
        <v>11</v>
      </c>
      <c r="E3453" t="s">
        <v>12</v>
      </c>
      <c r="F3453" t="s">
        <v>16</v>
      </c>
      <c r="G3453">
        <v>84057</v>
      </c>
      <c r="H3453">
        <v>0</v>
      </c>
      <c r="I3453">
        <v>1.34</v>
      </c>
      <c r="J3453">
        <v>3.46</v>
      </c>
    </row>
    <row r="3454" spans="1:10" x14ac:dyDescent="0.2">
      <c r="A3454" s="1">
        <v>44433</v>
      </c>
      <c r="B3454" t="s">
        <v>3628</v>
      </c>
      <c r="C3454" t="s">
        <v>11</v>
      </c>
      <c r="D3454" t="s">
        <v>11</v>
      </c>
      <c r="E3454" t="s">
        <v>12</v>
      </c>
      <c r="F3454" t="s">
        <v>24</v>
      </c>
      <c r="G3454">
        <v>58072</v>
      </c>
      <c r="H3454">
        <v>0</v>
      </c>
      <c r="I3454">
        <v>3.16</v>
      </c>
      <c r="J3454">
        <v>9.64</v>
      </c>
    </row>
    <row r="3455" spans="1:10" x14ac:dyDescent="0.2">
      <c r="A3455" s="1">
        <v>44433</v>
      </c>
      <c r="B3455" t="s">
        <v>3629</v>
      </c>
      <c r="C3455" t="s">
        <v>11</v>
      </c>
      <c r="D3455" t="s">
        <v>11</v>
      </c>
      <c r="E3455" t="s">
        <v>12</v>
      </c>
      <c r="F3455" t="s">
        <v>24</v>
      </c>
      <c r="G3455" t="s">
        <v>2797</v>
      </c>
      <c r="H3455">
        <v>0</v>
      </c>
      <c r="I3455">
        <v>0.76</v>
      </c>
      <c r="J3455">
        <v>7.79</v>
      </c>
    </row>
    <row r="3456" spans="1:10" x14ac:dyDescent="0.2">
      <c r="A3456" s="1">
        <v>44433</v>
      </c>
      <c r="B3456" t="s">
        <v>3630</v>
      </c>
      <c r="C3456" t="s">
        <v>11</v>
      </c>
      <c r="D3456" t="s">
        <v>11</v>
      </c>
      <c r="E3456" t="s">
        <v>12</v>
      </c>
      <c r="F3456" t="s">
        <v>24</v>
      </c>
      <c r="G3456">
        <v>85747</v>
      </c>
      <c r="H3456">
        <v>0</v>
      </c>
      <c r="I3456">
        <v>1.86</v>
      </c>
      <c r="J3456">
        <v>8.24</v>
      </c>
    </row>
    <row r="3457" spans="1:10" x14ac:dyDescent="0.2">
      <c r="A3457" s="1">
        <v>44433</v>
      </c>
      <c r="B3457" t="s">
        <v>3631</v>
      </c>
      <c r="C3457" t="s">
        <v>11</v>
      </c>
      <c r="D3457" t="s">
        <v>11</v>
      </c>
      <c r="E3457" t="s">
        <v>12</v>
      </c>
      <c r="F3457" t="s">
        <v>24</v>
      </c>
      <c r="G3457">
        <v>92563</v>
      </c>
      <c r="H3457">
        <v>0</v>
      </c>
      <c r="I3457">
        <v>1.86</v>
      </c>
      <c r="J3457">
        <v>8.24</v>
      </c>
    </row>
    <row r="3458" spans="1:10" x14ac:dyDescent="0.2">
      <c r="A3458" s="1">
        <v>44434</v>
      </c>
      <c r="B3458" t="s">
        <v>3632</v>
      </c>
      <c r="C3458" t="s">
        <v>11</v>
      </c>
      <c r="D3458" t="s">
        <v>11</v>
      </c>
      <c r="E3458" t="s">
        <v>12</v>
      </c>
      <c r="F3458" t="s">
        <v>24</v>
      </c>
      <c r="G3458">
        <v>84321</v>
      </c>
      <c r="H3458">
        <v>0</v>
      </c>
      <c r="I3458">
        <v>1.05</v>
      </c>
      <c r="J3458">
        <v>8</v>
      </c>
    </row>
    <row r="3459" spans="1:10" x14ac:dyDescent="0.2">
      <c r="A3459" s="1">
        <v>44438</v>
      </c>
      <c r="B3459" t="s">
        <v>3633</v>
      </c>
      <c r="C3459" t="s">
        <v>11</v>
      </c>
      <c r="D3459" t="s">
        <v>11</v>
      </c>
      <c r="E3459" t="s">
        <v>12</v>
      </c>
      <c r="F3459" t="s">
        <v>24</v>
      </c>
      <c r="G3459">
        <v>95010</v>
      </c>
      <c r="H3459">
        <v>0</v>
      </c>
      <c r="I3459">
        <v>2.39</v>
      </c>
      <c r="J3459">
        <v>8.7100000000000009</v>
      </c>
    </row>
    <row r="3460" spans="1:10" x14ac:dyDescent="0.2">
      <c r="A3460" s="1">
        <v>44438</v>
      </c>
      <c r="B3460" t="s">
        <v>3634</v>
      </c>
      <c r="C3460" t="s">
        <v>11</v>
      </c>
      <c r="D3460" t="s">
        <v>11</v>
      </c>
      <c r="E3460" t="s">
        <v>12</v>
      </c>
      <c r="F3460" t="s">
        <v>24</v>
      </c>
      <c r="G3460" t="s">
        <v>3635</v>
      </c>
      <c r="H3460">
        <v>0</v>
      </c>
      <c r="I3460">
        <v>2.4</v>
      </c>
      <c r="J3460">
        <v>8.1999999999999993</v>
      </c>
    </row>
    <row r="3461" spans="1:10" x14ac:dyDescent="0.2">
      <c r="A3461" s="1">
        <v>44438</v>
      </c>
      <c r="B3461" t="s">
        <v>3636</v>
      </c>
      <c r="C3461" t="s">
        <v>11</v>
      </c>
      <c r="D3461" t="s">
        <v>11</v>
      </c>
      <c r="E3461" t="s">
        <v>12</v>
      </c>
      <c r="F3461" t="s">
        <v>24</v>
      </c>
      <c r="G3461">
        <v>94531</v>
      </c>
      <c r="H3461">
        <v>0</v>
      </c>
      <c r="I3461">
        <v>1.86</v>
      </c>
      <c r="J3461">
        <v>8.24</v>
      </c>
    </row>
    <row r="3462" spans="1:10" x14ac:dyDescent="0.2">
      <c r="A3462" s="1">
        <v>44438</v>
      </c>
      <c r="B3462" t="s">
        <v>3637</v>
      </c>
      <c r="C3462" t="s">
        <v>11</v>
      </c>
      <c r="D3462" t="s">
        <v>11</v>
      </c>
      <c r="E3462" t="s">
        <v>12</v>
      </c>
      <c r="F3462" t="s">
        <v>24</v>
      </c>
      <c r="G3462">
        <v>93930</v>
      </c>
      <c r="H3462">
        <v>0</v>
      </c>
      <c r="I3462">
        <v>2.97</v>
      </c>
      <c r="J3462">
        <v>9.5299999999999994</v>
      </c>
    </row>
    <row r="3463" spans="1:10" x14ac:dyDescent="0.2">
      <c r="A3463" s="1">
        <v>44438</v>
      </c>
      <c r="B3463" t="s">
        <v>3638</v>
      </c>
      <c r="C3463" t="s">
        <v>11</v>
      </c>
      <c r="D3463" t="s">
        <v>11</v>
      </c>
      <c r="E3463" t="s">
        <v>260</v>
      </c>
      <c r="F3463" t="s">
        <v>261</v>
      </c>
      <c r="G3463">
        <v>84065</v>
      </c>
      <c r="H3463">
        <v>0</v>
      </c>
      <c r="I3463">
        <v>8.3000000000000007</v>
      </c>
      <c r="J3463">
        <v>8.66</v>
      </c>
    </row>
    <row r="3464" spans="1:10" x14ac:dyDescent="0.2">
      <c r="A3464" s="1">
        <v>44438</v>
      </c>
      <c r="B3464" t="s">
        <v>3639</v>
      </c>
      <c r="C3464" t="s">
        <v>11</v>
      </c>
      <c r="D3464" t="s">
        <v>11</v>
      </c>
      <c r="E3464" t="s">
        <v>260</v>
      </c>
      <c r="F3464" t="s">
        <v>261</v>
      </c>
      <c r="G3464">
        <v>11756</v>
      </c>
      <c r="H3464">
        <v>0</v>
      </c>
      <c r="I3464">
        <v>11.12</v>
      </c>
      <c r="J3464">
        <v>37.65</v>
      </c>
    </row>
    <row r="3465" spans="1:10" x14ac:dyDescent="0.2">
      <c r="A3465" s="1">
        <v>44438</v>
      </c>
      <c r="B3465" t="s">
        <v>3640</v>
      </c>
      <c r="C3465" t="s">
        <v>11</v>
      </c>
      <c r="D3465" t="s">
        <v>11</v>
      </c>
      <c r="E3465" t="s">
        <v>12</v>
      </c>
      <c r="F3465" t="s">
        <v>24</v>
      </c>
      <c r="G3465">
        <v>99324</v>
      </c>
      <c r="H3465">
        <v>0</v>
      </c>
      <c r="I3465">
        <v>2.39</v>
      </c>
      <c r="J3465">
        <v>8.7100000000000009</v>
      </c>
    </row>
    <row r="3466" spans="1:10" x14ac:dyDescent="0.2">
      <c r="A3466" s="1">
        <v>44438</v>
      </c>
      <c r="B3466" t="s">
        <v>3641</v>
      </c>
      <c r="C3466" t="s">
        <v>11</v>
      </c>
      <c r="D3466" t="s">
        <v>11</v>
      </c>
      <c r="E3466" t="s">
        <v>12</v>
      </c>
      <c r="F3466" t="s">
        <v>24</v>
      </c>
      <c r="G3466">
        <v>84075</v>
      </c>
      <c r="H3466">
        <v>0</v>
      </c>
      <c r="I3466">
        <v>1.45</v>
      </c>
      <c r="J3466">
        <v>8.1</v>
      </c>
    </row>
    <row r="3467" spans="1:10" x14ac:dyDescent="0.2">
      <c r="A3467" s="1">
        <v>44439</v>
      </c>
      <c r="B3467" t="s">
        <v>3642</v>
      </c>
      <c r="C3467" t="s">
        <v>11</v>
      </c>
      <c r="D3467" t="s">
        <v>11</v>
      </c>
      <c r="E3467" t="s">
        <v>12</v>
      </c>
      <c r="F3467" t="s">
        <v>16</v>
      </c>
      <c r="G3467">
        <v>98229</v>
      </c>
      <c r="H3467">
        <v>0</v>
      </c>
      <c r="I3467">
        <v>1.45</v>
      </c>
      <c r="J3467">
        <v>4.2</v>
      </c>
    </row>
    <row r="3468" spans="1:10" x14ac:dyDescent="0.2">
      <c r="A3468" s="1">
        <v>44439</v>
      </c>
      <c r="B3468" t="s">
        <v>3643</v>
      </c>
      <c r="C3468" t="s">
        <v>11</v>
      </c>
      <c r="D3468" t="s">
        <v>11</v>
      </c>
      <c r="E3468" t="s">
        <v>260</v>
      </c>
      <c r="F3468" t="s">
        <v>261</v>
      </c>
      <c r="G3468">
        <v>92879</v>
      </c>
      <c r="H3468">
        <v>0</v>
      </c>
      <c r="I3468">
        <v>8.99</v>
      </c>
      <c r="J3468">
        <v>10.08</v>
      </c>
    </row>
    <row r="3469" spans="1:10" x14ac:dyDescent="0.2">
      <c r="A3469" s="1">
        <v>44439</v>
      </c>
      <c r="B3469" t="s">
        <v>3644</v>
      </c>
      <c r="C3469" t="s">
        <v>11</v>
      </c>
      <c r="D3469" t="s">
        <v>674</v>
      </c>
      <c r="E3469" t="s">
        <v>951</v>
      </c>
      <c r="F3469" t="s">
        <v>952</v>
      </c>
      <c r="G3469" t="s">
        <v>2517</v>
      </c>
      <c r="H3469">
        <v>34.090000000000003</v>
      </c>
      <c r="I3469">
        <v>94.12</v>
      </c>
      <c r="J3469">
        <v>34.090000000000003</v>
      </c>
    </row>
    <row r="3470" spans="1:10" x14ac:dyDescent="0.2">
      <c r="A3470" s="1">
        <v>44439</v>
      </c>
      <c r="B3470" t="s">
        <v>3645</v>
      </c>
      <c r="C3470" t="s">
        <v>11</v>
      </c>
      <c r="D3470" t="s">
        <v>3646</v>
      </c>
      <c r="E3470" t="s">
        <v>951</v>
      </c>
      <c r="F3470" t="s">
        <v>952</v>
      </c>
      <c r="G3470">
        <v>77533</v>
      </c>
      <c r="H3470">
        <v>0</v>
      </c>
      <c r="I3470">
        <v>146.18</v>
      </c>
      <c r="J3470">
        <v>74.36</v>
      </c>
    </row>
    <row r="3471" spans="1:10" x14ac:dyDescent="0.2">
      <c r="A3471" s="1">
        <v>44439</v>
      </c>
      <c r="B3471" t="s">
        <v>3647</v>
      </c>
      <c r="C3471" t="s">
        <v>11</v>
      </c>
      <c r="D3471" t="s">
        <v>11</v>
      </c>
      <c r="E3471" t="s">
        <v>260</v>
      </c>
      <c r="F3471" t="s">
        <v>261</v>
      </c>
      <c r="G3471">
        <v>28027</v>
      </c>
      <c r="H3471">
        <v>0</v>
      </c>
      <c r="I3471">
        <v>7.31</v>
      </c>
      <c r="J3471">
        <v>13.9</v>
      </c>
    </row>
    <row r="3472" spans="1:10" x14ac:dyDescent="0.2">
      <c r="A3472" s="1">
        <v>44440</v>
      </c>
      <c r="B3472" t="s">
        <v>3648</v>
      </c>
      <c r="C3472" t="s">
        <v>11</v>
      </c>
      <c r="D3472" t="s">
        <v>11</v>
      </c>
      <c r="E3472" t="s">
        <v>12</v>
      </c>
      <c r="F3472" t="s">
        <v>24</v>
      </c>
      <c r="G3472">
        <v>89403</v>
      </c>
      <c r="H3472">
        <v>0</v>
      </c>
      <c r="I3472">
        <v>2.97</v>
      </c>
      <c r="J3472">
        <v>9.5299999999999994</v>
      </c>
    </row>
    <row r="3473" spans="1:10" x14ac:dyDescent="0.2">
      <c r="A3473" s="1">
        <v>44441</v>
      </c>
      <c r="B3473" t="s">
        <v>3649</v>
      </c>
      <c r="C3473" t="s">
        <v>11</v>
      </c>
      <c r="D3473" t="s">
        <v>11</v>
      </c>
      <c r="E3473" t="s">
        <v>12</v>
      </c>
      <c r="F3473" t="s">
        <v>24</v>
      </c>
      <c r="G3473" t="s">
        <v>2797</v>
      </c>
      <c r="H3473">
        <v>0</v>
      </c>
      <c r="I3473">
        <v>0.76</v>
      </c>
      <c r="J3473">
        <v>7.79</v>
      </c>
    </row>
    <row r="3474" spans="1:10" x14ac:dyDescent="0.2">
      <c r="A3474" s="1">
        <v>44441</v>
      </c>
      <c r="B3474" t="s">
        <v>3650</v>
      </c>
      <c r="C3474" t="s">
        <v>11</v>
      </c>
      <c r="D3474" t="s">
        <v>11</v>
      </c>
      <c r="E3474" t="s">
        <v>12</v>
      </c>
      <c r="F3474" t="s">
        <v>24</v>
      </c>
      <c r="G3474">
        <v>89131</v>
      </c>
      <c r="H3474">
        <v>0</v>
      </c>
      <c r="I3474">
        <v>1.86</v>
      </c>
      <c r="J3474">
        <v>8.24</v>
      </c>
    </row>
    <row r="3475" spans="1:10" x14ac:dyDescent="0.2">
      <c r="A3475" s="1">
        <v>44443</v>
      </c>
      <c r="B3475" t="s">
        <v>3651</v>
      </c>
      <c r="C3475" t="s">
        <v>11</v>
      </c>
      <c r="D3475" t="s">
        <v>11</v>
      </c>
      <c r="E3475" t="s">
        <v>12</v>
      </c>
      <c r="F3475" t="s">
        <v>24</v>
      </c>
      <c r="G3475">
        <v>11756</v>
      </c>
      <c r="H3475">
        <v>0</v>
      </c>
      <c r="I3475">
        <v>10.09</v>
      </c>
      <c r="J3475">
        <v>10.31</v>
      </c>
    </row>
    <row r="3476" spans="1:10" x14ac:dyDescent="0.2">
      <c r="A3476" s="1">
        <v>44443</v>
      </c>
      <c r="B3476" t="s">
        <v>3652</v>
      </c>
      <c r="C3476" t="s">
        <v>11</v>
      </c>
      <c r="D3476" t="s">
        <v>11</v>
      </c>
      <c r="E3476" t="s">
        <v>12</v>
      </c>
      <c r="F3476" t="s">
        <v>24</v>
      </c>
      <c r="G3476">
        <v>93930</v>
      </c>
      <c r="H3476">
        <v>0</v>
      </c>
      <c r="I3476">
        <v>1.86</v>
      </c>
      <c r="J3476">
        <v>8.24</v>
      </c>
    </row>
    <row r="3477" spans="1:10" x14ac:dyDescent="0.2">
      <c r="A3477" s="1">
        <v>44443</v>
      </c>
      <c r="B3477" t="s">
        <v>3653</v>
      </c>
      <c r="C3477" t="s">
        <v>11</v>
      </c>
      <c r="D3477" t="s">
        <v>11</v>
      </c>
      <c r="E3477" t="s">
        <v>12</v>
      </c>
      <c r="F3477" t="s">
        <v>24</v>
      </c>
      <c r="G3477">
        <v>55902</v>
      </c>
      <c r="H3477">
        <v>0</v>
      </c>
      <c r="I3477">
        <v>3.8</v>
      </c>
      <c r="J3477">
        <v>9</v>
      </c>
    </row>
    <row r="3478" spans="1:10" x14ac:dyDescent="0.2">
      <c r="A3478" s="1">
        <v>44443</v>
      </c>
      <c r="B3478" t="s">
        <v>3654</v>
      </c>
      <c r="C3478" t="s">
        <v>11</v>
      </c>
      <c r="D3478" t="s">
        <v>11</v>
      </c>
      <c r="E3478" t="s">
        <v>12</v>
      </c>
      <c r="F3478" t="s">
        <v>24</v>
      </c>
      <c r="G3478">
        <v>95010</v>
      </c>
      <c r="H3478">
        <v>0</v>
      </c>
      <c r="I3478">
        <v>1.86</v>
      </c>
      <c r="J3478">
        <v>8.24</v>
      </c>
    </row>
    <row r="3479" spans="1:10" x14ac:dyDescent="0.2">
      <c r="A3479" s="1">
        <v>44443</v>
      </c>
      <c r="B3479" t="s">
        <v>3655</v>
      </c>
      <c r="C3479" t="s">
        <v>11</v>
      </c>
      <c r="D3479" t="s">
        <v>11</v>
      </c>
      <c r="E3479" t="s">
        <v>12</v>
      </c>
      <c r="F3479" t="s">
        <v>24</v>
      </c>
      <c r="G3479">
        <v>98229</v>
      </c>
      <c r="H3479">
        <v>0</v>
      </c>
      <c r="I3479">
        <v>3.8</v>
      </c>
      <c r="J3479">
        <v>9</v>
      </c>
    </row>
    <row r="3480" spans="1:10" x14ac:dyDescent="0.2">
      <c r="A3480" s="1">
        <v>44443</v>
      </c>
      <c r="B3480" t="s">
        <v>3656</v>
      </c>
      <c r="C3480" t="s">
        <v>11</v>
      </c>
      <c r="D3480" t="s">
        <v>11</v>
      </c>
      <c r="E3480" t="s">
        <v>12</v>
      </c>
      <c r="F3480" t="s">
        <v>24</v>
      </c>
      <c r="G3480">
        <v>30043</v>
      </c>
      <c r="H3480">
        <v>0</v>
      </c>
      <c r="I3480">
        <v>3.97</v>
      </c>
      <c r="J3480">
        <v>9.93</v>
      </c>
    </row>
    <row r="3481" spans="1:10" x14ac:dyDescent="0.2">
      <c r="A3481" s="1">
        <v>44443</v>
      </c>
      <c r="B3481" t="s">
        <v>3657</v>
      </c>
      <c r="C3481" t="s">
        <v>11</v>
      </c>
      <c r="D3481" t="s">
        <v>11</v>
      </c>
      <c r="E3481" t="s">
        <v>260</v>
      </c>
      <c r="F3481" t="s">
        <v>261</v>
      </c>
      <c r="G3481">
        <v>98662</v>
      </c>
      <c r="H3481">
        <v>0</v>
      </c>
      <c r="I3481">
        <v>8.8000000000000007</v>
      </c>
      <c r="J3481">
        <v>10.8</v>
      </c>
    </row>
    <row r="3482" spans="1:10" x14ac:dyDescent="0.2">
      <c r="A3482" s="1">
        <v>44443</v>
      </c>
      <c r="B3482" t="s">
        <v>3658</v>
      </c>
      <c r="C3482" t="s">
        <v>11</v>
      </c>
      <c r="D3482" t="s">
        <v>11</v>
      </c>
      <c r="E3482" t="s">
        <v>12</v>
      </c>
      <c r="F3482" t="s">
        <v>24</v>
      </c>
      <c r="G3482">
        <v>93722</v>
      </c>
      <c r="H3482">
        <v>0</v>
      </c>
      <c r="I3482">
        <v>1.86</v>
      </c>
      <c r="J3482">
        <v>8.24</v>
      </c>
    </row>
    <row r="3483" spans="1:10" x14ac:dyDescent="0.2">
      <c r="A3483" s="1">
        <v>44443</v>
      </c>
      <c r="B3483" t="s">
        <v>3659</v>
      </c>
      <c r="C3483" t="s">
        <v>11</v>
      </c>
      <c r="D3483" t="s">
        <v>11</v>
      </c>
      <c r="E3483" t="s">
        <v>12</v>
      </c>
      <c r="F3483" t="s">
        <v>24</v>
      </c>
      <c r="G3483">
        <v>94531</v>
      </c>
      <c r="H3483">
        <v>0</v>
      </c>
      <c r="I3483">
        <v>2.54</v>
      </c>
      <c r="J3483">
        <v>9.2100000000000009</v>
      </c>
    </row>
    <row r="3484" spans="1:10" x14ac:dyDescent="0.2">
      <c r="A3484" s="1">
        <v>44446</v>
      </c>
      <c r="B3484" t="s">
        <v>3660</v>
      </c>
      <c r="C3484" t="s">
        <v>11</v>
      </c>
      <c r="D3484" t="s">
        <v>11</v>
      </c>
      <c r="E3484" t="s">
        <v>12</v>
      </c>
      <c r="F3484" t="s">
        <v>24</v>
      </c>
      <c r="G3484">
        <v>91367</v>
      </c>
      <c r="H3484">
        <v>0</v>
      </c>
      <c r="I3484">
        <v>1.86</v>
      </c>
      <c r="J3484">
        <v>8.24</v>
      </c>
    </row>
    <row r="3485" spans="1:10" x14ac:dyDescent="0.2">
      <c r="A3485" s="1">
        <v>44446</v>
      </c>
      <c r="B3485" t="s">
        <v>3661</v>
      </c>
      <c r="C3485" t="s">
        <v>11</v>
      </c>
      <c r="D3485" t="s">
        <v>11</v>
      </c>
      <c r="E3485" t="s">
        <v>12</v>
      </c>
      <c r="F3485" t="s">
        <v>24</v>
      </c>
      <c r="G3485">
        <v>84058</v>
      </c>
      <c r="H3485">
        <v>0</v>
      </c>
      <c r="I3485">
        <v>0.76</v>
      </c>
      <c r="J3485">
        <v>7.79</v>
      </c>
    </row>
    <row r="3486" spans="1:10" x14ac:dyDescent="0.2">
      <c r="A3486" s="1">
        <v>44446</v>
      </c>
      <c r="B3486" t="s">
        <v>3662</v>
      </c>
      <c r="C3486" t="s">
        <v>11</v>
      </c>
      <c r="D3486" t="s">
        <v>11</v>
      </c>
      <c r="E3486" t="s">
        <v>12</v>
      </c>
      <c r="F3486" t="s">
        <v>24</v>
      </c>
      <c r="G3486">
        <v>19057</v>
      </c>
      <c r="H3486">
        <v>0</v>
      </c>
      <c r="I3486">
        <v>4.8899999999999997</v>
      </c>
      <c r="J3486">
        <v>10.31</v>
      </c>
    </row>
    <row r="3487" spans="1:10" x14ac:dyDescent="0.2">
      <c r="A3487" s="1">
        <v>44446</v>
      </c>
      <c r="B3487" t="s">
        <v>3663</v>
      </c>
      <c r="C3487" t="s">
        <v>11</v>
      </c>
      <c r="D3487" t="s">
        <v>11</v>
      </c>
      <c r="E3487" t="s">
        <v>12</v>
      </c>
      <c r="F3487" t="s">
        <v>24</v>
      </c>
      <c r="G3487">
        <v>78701</v>
      </c>
      <c r="H3487">
        <v>0</v>
      </c>
      <c r="I3487">
        <v>2.27</v>
      </c>
      <c r="J3487">
        <v>9.68</v>
      </c>
    </row>
    <row r="3488" spans="1:10" x14ac:dyDescent="0.2">
      <c r="A3488" s="1">
        <v>44446</v>
      </c>
      <c r="B3488" t="s">
        <v>3664</v>
      </c>
      <c r="C3488" t="s">
        <v>11</v>
      </c>
      <c r="D3488" t="s">
        <v>11</v>
      </c>
      <c r="E3488" t="s">
        <v>12</v>
      </c>
      <c r="F3488" t="s">
        <v>24</v>
      </c>
      <c r="G3488">
        <v>11106</v>
      </c>
      <c r="H3488">
        <v>0</v>
      </c>
      <c r="I3488">
        <v>4.8899999999999997</v>
      </c>
      <c r="J3488">
        <v>10.31</v>
      </c>
    </row>
    <row r="3489" spans="1:10" x14ac:dyDescent="0.2">
      <c r="A3489" s="1">
        <v>44446</v>
      </c>
      <c r="B3489" t="s">
        <v>3665</v>
      </c>
      <c r="C3489" t="s">
        <v>11</v>
      </c>
      <c r="D3489" t="s">
        <v>11</v>
      </c>
      <c r="E3489" t="s">
        <v>12</v>
      </c>
      <c r="F3489" t="s">
        <v>16</v>
      </c>
      <c r="G3489">
        <v>28001</v>
      </c>
      <c r="H3489">
        <v>0</v>
      </c>
      <c r="I3489">
        <v>0.84</v>
      </c>
      <c r="J3489">
        <v>5.81</v>
      </c>
    </row>
    <row r="3490" spans="1:10" x14ac:dyDescent="0.2">
      <c r="A3490" s="1">
        <v>44446</v>
      </c>
      <c r="B3490" t="s">
        <v>3666</v>
      </c>
      <c r="C3490" t="s">
        <v>11</v>
      </c>
      <c r="D3490" t="s">
        <v>11</v>
      </c>
      <c r="E3490" t="s">
        <v>12</v>
      </c>
      <c r="F3490" t="s">
        <v>24</v>
      </c>
      <c r="G3490">
        <v>78504</v>
      </c>
      <c r="H3490">
        <v>0</v>
      </c>
      <c r="I3490">
        <v>2.27</v>
      </c>
      <c r="J3490">
        <v>9.68</v>
      </c>
    </row>
    <row r="3491" spans="1:10" x14ac:dyDescent="0.2">
      <c r="A3491" s="1">
        <v>44446</v>
      </c>
      <c r="B3491" t="s">
        <v>3667</v>
      </c>
      <c r="C3491" t="s">
        <v>11</v>
      </c>
      <c r="D3491" t="s">
        <v>11</v>
      </c>
      <c r="E3491" t="s">
        <v>12</v>
      </c>
      <c r="F3491" t="s">
        <v>24</v>
      </c>
      <c r="G3491">
        <v>84045</v>
      </c>
      <c r="H3491">
        <v>0</v>
      </c>
      <c r="I3491">
        <v>0.76</v>
      </c>
      <c r="J3491">
        <v>7.79</v>
      </c>
    </row>
    <row r="3492" spans="1:10" x14ac:dyDescent="0.2">
      <c r="A3492" s="1">
        <v>44446</v>
      </c>
      <c r="B3492" t="s">
        <v>3668</v>
      </c>
      <c r="C3492" t="s">
        <v>11</v>
      </c>
      <c r="D3492" t="s">
        <v>11</v>
      </c>
      <c r="E3492" t="s">
        <v>12</v>
      </c>
      <c r="F3492" t="s">
        <v>24</v>
      </c>
      <c r="G3492">
        <v>84321</v>
      </c>
      <c r="H3492">
        <v>0</v>
      </c>
      <c r="I3492">
        <v>1.45</v>
      </c>
      <c r="J3492">
        <v>8.1</v>
      </c>
    </row>
    <row r="3493" spans="1:10" x14ac:dyDescent="0.2">
      <c r="A3493" s="1">
        <v>44446</v>
      </c>
      <c r="B3493" t="s">
        <v>3669</v>
      </c>
      <c r="C3493" t="s">
        <v>11</v>
      </c>
      <c r="D3493" t="s">
        <v>11</v>
      </c>
      <c r="E3493" t="s">
        <v>12</v>
      </c>
      <c r="F3493" t="s">
        <v>24</v>
      </c>
      <c r="G3493">
        <v>93117</v>
      </c>
      <c r="H3493">
        <v>0</v>
      </c>
      <c r="I3493">
        <v>3.66</v>
      </c>
      <c r="J3493">
        <v>9.64</v>
      </c>
    </row>
    <row r="3494" spans="1:10" x14ac:dyDescent="0.2">
      <c r="A3494" s="1">
        <v>44446</v>
      </c>
      <c r="B3494" t="s">
        <v>3670</v>
      </c>
      <c r="C3494" t="s">
        <v>11</v>
      </c>
      <c r="D3494" t="s">
        <v>11</v>
      </c>
      <c r="E3494" t="s">
        <v>12</v>
      </c>
      <c r="F3494" t="s">
        <v>24</v>
      </c>
      <c r="G3494">
        <v>77023</v>
      </c>
      <c r="H3494">
        <v>0</v>
      </c>
      <c r="I3494">
        <v>2.27</v>
      </c>
      <c r="J3494">
        <v>9.68</v>
      </c>
    </row>
    <row r="3495" spans="1:10" x14ac:dyDescent="0.2">
      <c r="A3495" s="1">
        <v>44446</v>
      </c>
      <c r="B3495" t="s">
        <v>3671</v>
      </c>
      <c r="C3495" t="s">
        <v>11</v>
      </c>
      <c r="D3495" t="s">
        <v>11</v>
      </c>
      <c r="E3495" t="s">
        <v>12</v>
      </c>
      <c r="F3495" t="s">
        <v>24</v>
      </c>
      <c r="G3495">
        <v>96786</v>
      </c>
      <c r="H3495">
        <v>0</v>
      </c>
      <c r="I3495">
        <v>4.8899999999999997</v>
      </c>
      <c r="J3495">
        <v>10.31</v>
      </c>
    </row>
    <row r="3496" spans="1:10" x14ac:dyDescent="0.2">
      <c r="A3496" s="1">
        <v>44447</v>
      </c>
      <c r="B3496" t="s">
        <v>3672</v>
      </c>
      <c r="C3496" t="s">
        <v>11</v>
      </c>
      <c r="D3496" t="s">
        <v>11</v>
      </c>
      <c r="E3496" t="s">
        <v>12</v>
      </c>
      <c r="F3496" t="s">
        <v>24</v>
      </c>
      <c r="G3496">
        <v>98942</v>
      </c>
      <c r="H3496">
        <v>0</v>
      </c>
      <c r="I3496">
        <v>2.25</v>
      </c>
      <c r="J3496">
        <v>8.85</v>
      </c>
    </row>
    <row r="3497" spans="1:10" x14ac:dyDescent="0.2">
      <c r="A3497" s="1">
        <v>44447</v>
      </c>
      <c r="B3497" t="s">
        <v>3673</v>
      </c>
      <c r="C3497" t="s">
        <v>11</v>
      </c>
      <c r="D3497" t="s">
        <v>11</v>
      </c>
      <c r="E3497" t="s">
        <v>12</v>
      </c>
      <c r="F3497" t="s">
        <v>24</v>
      </c>
      <c r="G3497">
        <v>28027</v>
      </c>
      <c r="H3497">
        <v>0</v>
      </c>
      <c r="I3497">
        <v>3.97</v>
      </c>
      <c r="J3497">
        <v>9.93</v>
      </c>
    </row>
    <row r="3498" spans="1:10" x14ac:dyDescent="0.2">
      <c r="A3498" s="1">
        <v>44447</v>
      </c>
      <c r="B3498" t="s">
        <v>3674</v>
      </c>
      <c r="C3498" t="s">
        <v>11</v>
      </c>
      <c r="D3498" t="s">
        <v>11</v>
      </c>
      <c r="E3498" t="s">
        <v>12</v>
      </c>
      <c r="F3498" t="s">
        <v>24</v>
      </c>
      <c r="G3498">
        <v>62262</v>
      </c>
      <c r="H3498">
        <v>0</v>
      </c>
      <c r="I3498">
        <v>2.27</v>
      </c>
      <c r="J3498">
        <v>9.68</v>
      </c>
    </row>
    <row r="3499" spans="1:10" x14ac:dyDescent="0.2">
      <c r="A3499" s="1">
        <v>44447</v>
      </c>
      <c r="B3499" t="s">
        <v>3675</v>
      </c>
      <c r="C3499" t="s">
        <v>11</v>
      </c>
      <c r="D3499" t="s">
        <v>11</v>
      </c>
      <c r="E3499" t="s">
        <v>12</v>
      </c>
      <c r="F3499" t="s">
        <v>24</v>
      </c>
      <c r="G3499">
        <v>93444</v>
      </c>
      <c r="H3499">
        <v>0</v>
      </c>
      <c r="I3499">
        <v>1.86</v>
      </c>
      <c r="J3499">
        <v>8.24</v>
      </c>
    </row>
    <row r="3500" spans="1:10" x14ac:dyDescent="0.2">
      <c r="A3500" s="1">
        <v>44447</v>
      </c>
      <c r="B3500" t="s">
        <v>3676</v>
      </c>
      <c r="C3500" t="s">
        <v>11</v>
      </c>
      <c r="D3500" t="s">
        <v>11</v>
      </c>
      <c r="E3500" t="s">
        <v>12</v>
      </c>
      <c r="F3500" t="s">
        <v>24</v>
      </c>
      <c r="G3500">
        <v>84765</v>
      </c>
      <c r="H3500">
        <v>0</v>
      </c>
      <c r="I3500">
        <v>0.76</v>
      </c>
      <c r="J3500">
        <v>7.79</v>
      </c>
    </row>
    <row r="3501" spans="1:10" x14ac:dyDescent="0.2">
      <c r="A3501" s="1">
        <v>44447</v>
      </c>
      <c r="B3501" t="s">
        <v>3677</v>
      </c>
      <c r="C3501" t="s">
        <v>11</v>
      </c>
      <c r="D3501" t="s">
        <v>11</v>
      </c>
      <c r="E3501" t="s">
        <v>12</v>
      </c>
      <c r="F3501" t="s">
        <v>24</v>
      </c>
      <c r="G3501">
        <v>76238</v>
      </c>
      <c r="H3501">
        <v>0</v>
      </c>
      <c r="I3501">
        <v>2.25</v>
      </c>
      <c r="J3501">
        <v>8.85</v>
      </c>
    </row>
    <row r="3502" spans="1:10" x14ac:dyDescent="0.2">
      <c r="A3502" s="1">
        <v>44447</v>
      </c>
      <c r="B3502" t="s">
        <v>3678</v>
      </c>
      <c r="C3502" t="s">
        <v>11</v>
      </c>
      <c r="D3502" t="s">
        <v>11</v>
      </c>
      <c r="E3502" t="s">
        <v>12</v>
      </c>
      <c r="F3502" t="s">
        <v>24</v>
      </c>
      <c r="G3502">
        <v>83642</v>
      </c>
      <c r="H3502">
        <v>0</v>
      </c>
      <c r="I3502">
        <v>1.86</v>
      </c>
      <c r="J3502">
        <v>8.24</v>
      </c>
    </row>
    <row r="3503" spans="1:10" x14ac:dyDescent="0.2">
      <c r="A3503" s="1">
        <v>44447</v>
      </c>
      <c r="B3503" t="s">
        <v>3679</v>
      </c>
      <c r="C3503" t="s">
        <v>11</v>
      </c>
      <c r="D3503" t="s">
        <v>11</v>
      </c>
      <c r="E3503" t="s">
        <v>12</v>
      </c>
      <c r="F3503" t="s">
        <v>24</v>
      </c>
      <c r="G3503">
        <v>85658</v>
      </c>
      <c r="H3503">
        <v>0</v>
      </c>
      <c r="I3503">
        <v>1.86</v>
      </c>
      <c r="J3503">
        <v>8.24</v>
      </c>
    </row>
    <row r="3504" spans="1:10" x14ac:dyDescent="0.2">
      <c r="A3504" s="1">
        <v>44447</v>
      </c>
      <c r="B3504" t="s">
        <v>3680</v>
      </c>
      <c r="C3504" t="s">
        <v>11</v>
      </c>
      <c r="D3504" t="s">
        <v>11</v>
      </c>
      <c r="E3504" t="s">
        <v>12</v>
      </c>
      <c r="F3504" t="s">
        <v>24</v>
      </c>
      <c r="G3504">
        <v>95610</v>
      </c>
      <c r="H3504">
        <v>0</v>
      </c>
      <c r="I3504">
        <v>1.86</v>
      </c>
      <c r="J3504">
        <v>8.24</v>
      </c>
    </row>
    <row r="3505" spans="1:10" x14ac:dyDescent="0.2">
      <c r="A3505" s="1">
        <v>44447</v>
      </c>
      <c r="B3505" t="s">
        <v>3681</v>
      </c>
      <c r="C3505" t="s">
        <v>11</v>
      </c>
      <c r="D3505" t="s">
        <v>11</v>
      </c>
      <c r="E3505" t="s">
        <v>12</v>
      </c>
      <c r="F3505" t="s">
        <v>24</v>
      </c>
      <c r="G3505">
        <v>84043</v>
      </c>
      <c r="H3505">
        <v>0</v>
      </c>
      <c r="I3505">
        <v>0.76</v>
      </c>
      <c r="J3505">
        <v>7.79</v>
      </c>
    </row>
    <row r="3506" spans="1:10" x14ac:dyDescent="0.2">
      <c r="A3506" s="1">
        <v>44447</v>
      </c>
      <c r="B3506" t="s">
        <v>3682</v>
      </c>
      <c r="C3506" t="s">
        <v>11</v>
      </c>
      <c r="D3506" t="s">
        <v>11</v>
      </c>
      <c r="E3506" t="s">
        <v>12</v>
      </c>
      <c r="F3506" t="s">
        <v>24</v>
      </c>
      <c r="G3506">
        <v>11756</v>
      </c>
      <c r="H3506">
        <v>0</v>
      </c>
      <c r="I3506">
        <v>4.8899999999999997</v>
      </c>
      <c r="J3506">
        <v>10.31</v>
      </c>
    </row>
    <row r="3507" spans="1:10" x14ac:dyDescent="0.2">
      <c r="A3507" s="1">
        <v>44447</v>
      </c>
      <c r="B3507" t="s">
        <v>3683</v>
      </c>
      <c r="C3507" t="s">
        <v>11</v>
      </c>
      <c r="D3507" t="s">
        <v>11</v>
      </c>
      <c r="E3507" t="s">
        <v>12</v>
      </c>
      <c r="F3507" t="s">
        <v>24</v>
      </c>
      <c r="G3507">
        <v>72417</v>
      </c>
      <c r="H3507">
        <v>0</v>
      </c>
      <c r="I3507">
        <v>2.27</v>
      </c>
      <c r="J3507">
        <v>9.68</v>
      </c>
    </row>
    <row r="3508" spans="1:10" x14ac:dyDescent="0.2">
      <c r="A3508" s="1">
        <v>44447</v>
      </c>
      <c r="B3508" t="s">
        <v>3684</v>
      </c>
      <c r="C3508" t="s">
        <v>11</v>
      </c>
      <c r="D3508" t="s">
        <v>11</v>
      </c>
      <c r="E3508" t="s">
        <v>12</v>
      </c>
      <c r="F3508" t="s">
        <v>24</v>
      </c>
      <c r="G3508">
        <v>94531</v>
      </c>
      <c r="H3508">
        <v>0</v>
      </c>
      <c r="I3508">
        <v>1.86</v>
      </c>
      <c r="J3508">
        <v>8.24</v>
      </c>
    </row>
    <row r="3509" spans="1:10" x14ac:dyDescent="0.2">
      <c r="A3509" s="1">
        <v>44447</v>
      </c>
      <c r="B3509" t="s">
        <v>3685</v>
      </c>
      <c r="C3509" t="s">
        <v>11</v>
      </c>
      <c r="D3509" t="s">
        <v>11</v>
      </c>
      <c r="E3509" t="s">
        <v>12</v>
      </c>
      <c r="F3509" t="s">
        <v>24</v>
      </c>
      <c r="G3509">
        <v>94303</v>
      </c>
      <c r="H3509">
        <v>0</v>
      </c>
      <c r="I3509">
        <v>1.86</v>
      </c>
      <c r="J3509">
        <v>8.24</v>
      </c>
    </row>
    <row r="3510" spans="1:10" x14ac:dyDescent="0.2">
      <c r="A3510" s="1">
        <v>44447</v>
      </c>
      <c r="B3510" t="s">
        <v>3686</v>
      </c>
      <c r="C3510" t="s">
        <v>11</v>
      </c>
      <c r="D3510" t="s">
        <v>11</v>
      </c>
      <c r="E3510" t="s">
        <v>12</v>
      </c>
      <c r="F3510" t="s">
        <v>24</v>
      </c>
      <c r="G3510">
        <v>84097</v>
      </c>
      <c r="H3510">
        <v>0</v>
      </c>
      <c r="I3510">
        <v>0.76</v>
      </c>
      <c r="J3510">
        <v>7.79</v>
      </c>
    </row>
    <row r="3511" spans="1:10" x14ac:dyDescent="0.2">
      <c r="A3511" s="1">
        <v>44447</v>
      </c>
      <c r="B3511" t="s">
        <v>3687</v>
      </c>
      <c r="C3511" t="s">
        <v>11</v>
      </c>
      <c r="D3511" t="s">
        <v>11</v>
      </c>
      <c r="E3511" t="s">
        <v>12</v>
      </c>
      <c r="F3511" t="s">
        <v>24</v>
      </c>
      <c r="G3511">
        <v>19057</v>
      </c>
      <c r="H3511">
        <v>0</v>
      </c>
      <c r="I3511">
        <v>4.8899999999999997</v>
      </c>
      <c r="J3511">
        <v>10.31</v>
      </c>
    </row>
    <row r="3512" spans="1:10" x14ac:dyDescent="0.2">
      <c r="A3512" s="1">
        <v>44447</v>
      </c>
      <c r="B3512" t="s">
        <v>3688</v>
      </c>
      <c r="C3512" t="s">
        <v>11</v>
      </c>
      <c r="D3512" t="s">
        <v>11</v>
      </c>
      <c r="E3512" t="s">
        <v>12</v>
      </c>
      <c r="F3512" t="s">
        <v>24</v>
      </c>
      <c r="G3512">
        <v>84660</v>
      </c>
      <c r="H3512">
        <v>0</v>
      </c>
      <c r="I3512">
        <v>0.76</v>
      </c>
      <c r="J3512">
        <v>7.79</v>
      </c>
    </row>
    <row r="3513" spans="1:10" x14ac:dyDescent="0.2">
      <c r="A3513" s="1">
        <v>44448</v>
      </c>
      <c r="B3513" t="s">
        <v>3689</v>
      </c>
      <c r="C3513" t="s">
        <v>11</v>
      </c>
      <c r="D3513" t="s">
        <v>11</v>
      </c>
      <c r="E3513" t="s">
        <v>12</v>
      </c>
      <c r="F3513" t="s">
        <v>24</v>
      </c>
      <c r="G3513">
        <v>49525</v>
      </c>
      <c r="H3513">
        <v>0</v>
      </c>
      <c r="I3513">
        <v>2.27</v>
      </c>
      <c r="J3513">
        <v>9.68</v>
      </c>
    </row>
    <row r="3514" spans="1:10" x14ac:dyDescent="0.2">
      <c r="A3514" s="1">
        <v>44449</v>
      </c>
      <c r="B3514" t="s">
        <v>3690</v>
      </c>
      <c r="C3514" t="s">
        <v>11</v>
      </c>
      <c r="D3514" t="s">
        <v>11</v>
      </c>
      <c r="E3514" t="s">
        <v>12</v>
      </c>
      <c r="F3514" t="s">
        <v>16</v>
      </c>
      <c r="G3514">
        <v>26104</v>
      </c>
      <c r="H3514">
        <v>0</v>
      </c>
      <c r="I3514">
        <v>1.32</v>
      </c>
      <c r="J3514">
        <v>4.53</v>
      </c>
    </row>
    <row r="3515" spans="1:10" x14ac:dyDescent="0.2">
      <c r="A3515" s="1">
        <v>44449</v>
      </c>
      <c r="B3515" t="s">
        <v>3691</v>
      </c>
      <c r="C3515" t="s">
        <v>11</v>
      </c>
      <c r="D3515" t="s">
        <v>11</v>
      </c>
      <c r="E3515" t="s">
        <v>12</v>
      </c>
      <c r="F3515" t="s">
        <v>24</v>
      </c>
      <c r="G3515">
        <v>84084</v>
      </c>
      <c r="H3515">
        <v>0</v>
      </c>
      <c r="I3515">
        <v>1.05</v>
      </c>
      <c r="J3515">
        <v>8</v>
      </c>
    </row>
    <row r="3516" spans="1:10" x14ac:dyDescent="0.2">
      <c r="A3516" s="1">
        <v>44449</v>
      </c>
      <c r="B3516" t="s">
        <v>3692</v>
      </c>
      <c r="C3516" t="s">
        <v>11</v>
      </c>
      <c r="D3516" t="s">
        <v>11</v>
      </c>
      <c r="E3516" t="s">
        <v>12</v>
      </c>
      <c r="F3516" t="s">
        <v>16</v>
      </c>
      <c r="G3516">
        <v>85747</v>
      </c>
      <c r="H3516">
        <v>0</v>
      </c>
      <c r="I3516">
        <v>1.48</v>
      </c>
      <c r="J3516">
        <v>4.12</v>
      </c>
    </row>
    <row r="3517" spans="1:10" x14ac:dyDescent="0.2">
      <c r="A3517" s="1">
        <v>44449</v>
      </c>
      <c r="B3517" t="s">
        <v>3693</v>
      </c>
      <c r="C3517" t="s">
        <v>11</v>
      </c>
      <c r="D3517" t="s">
        <v>11</v>
      </c>
      <c r="E3517" t="s">
        <v>12</v>
      </c>
      <c r="F3517" t="s">
        <v>24</v>
      </c>
      <c r="G3517">
        <v>84067</v>
      </c>
      <c r="H3517">
        <v>0</v>
      </c>
      <c r="I3517">
        <v>0.76</v>
      </c>
      <c r="J3517">
        <v>7.79</v>
      </c>
    </row>
    <row r="3518" spans="1:10" x14ac:dyDescent="0.2">
      <c r="A3518" s="1">
        <v>44449</v>
      </c>
      <c r="B3518" t="s">
        <v>3694</v>
      </c>
      <c r="C3518" t="s">
        <v>11</v>
      </c>
      <c r="D3518" t="s">
        <v>11</v>
      </c>
      <c r="E3518" t="s">
        <v>12</v>
      </c>
      <c r="F3518" t="s">
        <v>16</v>
      </c>
      <c r="G3518">
        <v>84765</v>
      </c>
      <c r="H3518">
        <v>0</v>
      </c>
      <c r="I3518">
        <v>1.46</v>
      </c>
      <c r="J3518">
        <v>4.04</v>
      </c>
    </row>
    <row r="3519" spans="1:10" x14ac:dyDescent="0.2">
      <c r="A3519" s="1">
        <v>44449</v>
      </c>
      <c r="B3519" t="s">
        <v>3695</v>
      </c>
      <c r="C3519" t="s">
        <v>11</v>
      </c>
      <c r="D3519" t="s">
        <v>11</v>
      </c>
      <c r="E3519" t="s">
        <v>12</v>
      </c>
      <c r="F3519" t="s">
        <v>24</v>
      </c>
      <c r="G3519">
        <v>93930</v>
      </c>
      <c r="H3519">
        <v>0</v>
      </c>
      <c r="I3519">
        <v>1.86</v>
      </c>
      <c r="J3519">
        <v>8.24</v>
      </c>
    </row>
    <row r="3520" spans="1:10" x14ac:dyDescent="0.2">
      <c r="A3520" s="1">
        <v>44449</v>
      </c>
      <c r="B3520" t="s">
        <v>3696</v>
      </c>
      <c r="C3520" t="s">
        <v>11</v>
      </c>
      <c r="D3520" t="s">
        <v>11</v>
      </c>
      <c r="E3520" t="s">
        <v>12</v>
      </c>
      <c r="F3520" t="s">
        <v>16</v>
      </c>
      <c r="G3520" t="s">
        <v>2797</v>
      </c>
      <c r="H3520">
        <v>0</v>
      </c>
      <c r="I3520">
        <v>1.06</v>
      </c>
      <c r="J3520">
        <v>5.19</v>
      </c>
    </row>
    <row r="3521" spans="1:10" x14ac:dyDescent="0.2">
      <c r="A3521" s="1">
        <v>44450</v>
      </c>
      <c r="B3521" t="s">
        <v>3697</v>
      </c>
      <c r="C3521" t="s">
        <v>11</v>
      </c>
      <c r="D3521" t="s">
        <v>11</v>
      </c>
      <c r="E3521" t="s">
        <v>12</v>
      </c>
      <c r="F3521" t="s">
        <v>16</v>
      </c>
      <c r="G3521">
        <v>93117</v>
      </c>
      <c r="H3521">
        <v>0</v>
      </c>
      <c r="I3521">
        <v>1.48</v>
      </c>
      <c r="J3521">
        <v>4.12</v>
      </c>
    </row>
    <row r="3522" spans="1:10" x14ac:dyDescent="0.2">
      <c r="A3522" s="1">
        <v>44450</v>
      </c>
      <c r="B3522" t="s">
        <v>3698</v>
      </c>
      <c r="C3522" t="s">
        <v>11</v>
      </c>
      <c r="D3522" t="s">
        <v>11</v>
      </c>
      <c r="E3522" t="s">
        <v>12</v>
      </c>
      <c r="F3522" t="s">
        <v>24</v>
      </c>
      <c r="G3522">
        <v>98043</v>
      </c>
      <c r="H3522">
        <v>0</v>
      </c>
      <c r="I3522">
        <v>5.2</v>
      </c>
      <c r="J3522">
        <v>9</v>
      </c>
    </row>
    <row r="3523" spans="1:10" x14ac:dyDescent="0.2">
      <c r="A3523" s="1">
        <v>44450</v>
      </c>
      <c r="B3523" t="s">
        <v>3699</v>
      </c>
      <c r="C3523" t="s">
        <v>11</v>
      </c>
      <c r="D3523" t="s">
        <v>11</v>
      </c>
      <c r="E3523" t="s">
        <v>12</v>
      </c>
      <c r="F3523" t="s">
        <v>24</v>
      </c>
      <c r="G3523" s="2" t="s">
        <v>2019</v>
      </c>
      <c r="H3523">
        <v>0</v>
      </c>
      <c r="I3523">
        <v>4.8899999999999997</v>
      </c>
      <c r="J3523">
        <v>10.31</v>
      </c>
    </row>
    <row r="3524" spans="1:10" x14ac:dyDescent="0.2">
      <c r="A3524" s="1">
        <v>44450</v>
      </c>
      <c r="B3524" t="s">
        <v>3700</v>
      </c>
      <c r="C3524" t="s">
        <v>11</v>
      </c>
      <c r="D3524" t="s">
        <v>11</v>
      </c>
      <c r="E3524" t="s">
        <v>12</v>
      </c>
      <c r="F3524" t="s">
        <v>16</v>
      </c>
      <c r="G3524">
        <v>84057</v>
      </c>
      <c r="H3524">
        <v>0</v>
      </c>
      <c r="I3524">
        <v>1.06</v>
      </c>
      <c r="J3524">
        <v>5.19</v>
      </c>
    </row>
    <row r="3525" spans="1:10" x14ac:dyDescent="0.2">
      <c r="A3525" s="1">
        <v>44450</v>
      </c>
      <c r="B3525" t="s">
        <v>3701</v>
      </c>
      <c r="C3525" t="s">
        <v>11</v>
      </c>
      <c r="D3525" t="s">
        <v>11</v>
      </c>
      <c r="E3525" t="s">
        <v>12</v>
      </c>
      <c r="F3525" t="s">
        <v>24</v>
      </c>
      <c r="G3525">
        <v>72022</v>
      </c>
      <c r="H3525">
        <v>0</v>
      </c>
      <c r="I3525">
        <v>3.82</v>
      </c>
      <c r="J3525">
        <v>9.68</v>
      </c>
    </row>
    <row r="3526" spans="1:10" x14ac:dyDescent="0.2">
      <c r="A3526" s="1">
        <v>44450</v>
      </c>
      <c r="B3526" t="s">
        <v>3702</v>
      </c>
      <c r="C3526" t="s">
        <v>11</v>
      </c>
      <c r="D3526" t="s">
        <v>11</v>
      </c>
      <c r="E3526" t="s">
        <v>12</v>
      </c>
      <c r="F3526" t="s">
        <v>24</v>
      </c>
      <c r="G3526">
        <v>60517</v>
      </c>
      <c r="H3526">
        <v>0</v>
      </c>
      <c r="I3526">
        <v>3.08</v>
      </c>
      <c r="J3526">
        <v>8.8699999999999992</v>
      </c>
    </row>
    <row r="3527" spans="1:10" x14ac:dyDescent="0.2">
      <c r="A3527" s="1">
        <v>44450</v>
      </c>
      <c r="B3527" t="s">
        <v>3703</v>
      </c>
      <c r="C3527" t="s">
        <v>11</v>
      </c>
      <c r="D3527" t="s">
        <v>11</v>
      </c>
      <c r="E3527" t="s">
        <v>12</v>
      </c>
      <c r="F3527" t="s">
        <v>24</v>
      </c>
      <c r="G3527">
        <v>89408</v>
      </c>
      <c r="H3527">
        <v>0</v>
      </c>
      <c r="I3527">
        <v>1.86</v>
      </c>
      <c r="J3527">
        <v>8.24</v>
      </c>
    </row>
    <row r="3528" spans="1:10" x14ac:dyDescent="0.2">
      <c r="A3528" s="1">
        <v>44452</v>
      </c>
      <c r="B3528" t="s">
        <v>3704</v>
      </c>
      <c r="C3528" t="s">
        <v>11</v>
      </c>
      <c r="D3528" t="s">
        <v>11</v>
      </c>
      <c r="E3528" t="s">
        <v>12</v>
      </c>
      <c r="F3528" t="s">
        <v>24</v>
      </c>
      <c r="G3528">
        <v>21043</v>
      </c>
      <c r="H3528">
        <v>0</v>
      </c>
      <c r="I3528">
        <v>13.29</v>
      </c>
      <c r="J3528">
        <v>10.31</v>
      </c>
    </row>
    <row r="3529" spans="1:10" x14ac:dyDescent="0.2">
      <c r="A3529" s="1">
        <v>44452</v>
      </c>
      <c r="B3529" t="s">
        <v>3705</v>
      </c>
      <c r="C3529" t="s">
        <v>11</v>
      </c>
      <c r="D3529" t="s">
        <v>11</v>
      </c>
      <c r="E3529" t="s">
        <v>12</v>
      </c>
      <c r="F3529" t="s">
        <v>24</v>
      </c>
      <c r="G3529">
        <v>32446</v>
      </c>
      <c r="H3529">
        <v>0</v>
      </c>
      <c r="I3529">
        <v>3.97</v>
      </c>
      <c r="J3529">
        <v>9.93</v>
      </c>
    </row>
    <row r="3530" spans="1:10" x14ac:dyDescent="0.2">
      <c r="A3530" s="1">
        <v>44452</v>
      </c>
      <c r="B3530" t="s">
        <v>3706</v>
      </c>
      <c r="C3530" t="s">
        <v>11</v>
      </c>
      <c r="D3530" t="s">
        <v>11</v>
      </c>
      <c r="E3530" t="s">
        <v>12</v>
      </c>
      <c r="F3530" t="s">
        <v>24</v>
      </c>
      <c r="G3530">
        <v>98662</v>
      </c>
      <c r="H3530">
        <v>0</v>
      </c>
      <c r="I3530">
        <v>2.25</v>
      </c>
      <c r="J3530">
        <v>8.85</v>
      </c>
    </row>
    <row r="3531" spans="1:10" x14ac:dyDescent="0.2">
      <c r="A3531" s="1">
        <v>44453</v>
      </c>
      <c r="B3531" t="s">
        <v>3707</v>
      </c>
      <c r="C3531" t="s">
        <v>11</v>
      </c>
      <c r="D3531" t="s">
        <v>11</v>
      </c>
      <c r="E3531" t="s">
        <v>12</v>
      </c>
      <c r="F3531" t="s">
        <v>24</v>
      </c>
      <c r="G3531">
        <v>84043</v>
      </c>
      <c r="H3531">
        <v>0</v>
      </c>
      <c r="I3531">
        <v>0.76</v>
      </c>
      <c r="J3531">
        <v>7.79</v>
      </c>
    </row>
    <row r="3532" spans="1:10" x14ac:dyDescent="0.2">
      <c r="A3532" s="1">
        <v>44453</v>
      </c>
      <c r="B3532" t="s">
        <v>3708</v>
      </c>
      <c r="C3532" t="s">
        <v>11</v>
      </c>
      <c r="D3532" t="s">
        <v>11</v>
      </c>
      <c r="E3532" t="s">
        <v>12</v>
      </c>
      <c r="F3532" t="s">
        <v>24</v>
      </c>
      <c r="G3532">
        <v>85234</v>
      </c>
      <c r="H3532">
        <v>0</v>
      </c>
      <c r="I3532">
        <v>3.04</v>
      </c>
      <c r="J3532">
        <v>8.7100000000000009</v>
      </c>
    </row>
    <row r="3533" spans="1:10" x14ac:dyDescent="0.2">
      <c r="A3533" s="1">
        <v>44454</v>
      </c>
      <c r="B3533" t="s">
        <v>3709</v>
      </c>
      <c r="C3533" t="s">
        <v>11</v>
      </c>
      <c r="D3533" t="s">
        <v>11</v>
      </c>
      <c r="E3533" t="s">
        <v>12</v>
      </c>
      <c r="F3533" t="s">
        <v>24</v>
      </c>
      <c r="G3533">
        <v>93444</v>
      </c>
      <c r="H3533">
        <v>0</v>
      </c>
      <c r="I3533">
        <v>2.97</v>
      </c>
      <c r="J3533">
        <v>9.5299999999999994</v>
      </c>
    </row>
    <row r="3534" spans="1:10" x14ac:dyDescent="0.2">
      <c r="A3534" s="1">
        <v>44454</v>
      </c>
      <c r="B3534" t="s">
        <v>3710</v>
      </c>
      <c r="C3534" t="s">
        <v>11</v>
      </c>
      <c r="D3534" t="s">
        <v>11</v>
      </c>
      <c r="E3534" t="s">
        <v>12</v>
      </c>
      <c r="F3534" t="s">
        <v>24</v>
      </c>
      <c r="G3534">
        <v>84765</v>
      </c>
      <c r="H3534">
        <v>0</v>
      </c>
      <c r="I3534">
        <v>1.45</v>
      </c>
      <c r="J3534">
        <v>8.1</v>
      </c>
    </row>
    <row r="3535" spans="1:10" x14ac:dyDescent="0.2">
      <c r="A3535" s="1">
        <v>44454</v>
      </c>
      <c r="B3535" t="s">
        <v>3711</v>
      </c>
      <c r="C3535" t="s">
        <v>11</v>
      </c>
      <c r="D3535" t="s">
        <v>11</v>
      </c>
      <c r="E3535" t="s">
        <v>12</v>
      </c>
      <c r="F3535" t="s">
        <v>24</v>
      </c>
      <c r="G3535">
        <v>83642</v>
      </c>
      <c r="H3535">
        <v>0</v>
      </c>
      <c r="I3535">
        <v>2.54</v>
      </c>
      <c r="J3535">
        <v>9.2100000000000009</v>
      </c>
    </row>
    <row r="3536" spans="1:10" x14ac:dyDescent="0.2">
      <c r="A3536" s="1">
        <v>44454</v>
      </c>
      <c r="B3536" t="s">
        <v>3712</v>
      </c>
      <c r="C3536" t="s">
        <v>11</v>
      </c>
      <c r="D3536" t="s">
        <v>11</v>
      </c>
      <c r="E3536" t="s">
        <v>260</v>
      </c>
      <c r="F3536" t="s">
        <v>261</v>
      </c>
      <c r="G3536">
        <v>66007</v>
      </c>
      <c r="H3536">
        <v>0</v>
      </c>
      <c r="I3536">
        <v>12.15</v>
      </c>
      <c r="J3536">
        <v>10.8</v>
      </c>
    </row>
    <row r="3537" spans="1:10" x14ac:dyDescent="0.2">
      <c r="A3537" s="1">
        <v>44455</v>
      </c>
      <c r="B3537" t="s">
        <v>3713</v>
      </c>
      <c r="C3537" t="s">
        <v>11</v>
      </c>
      <c r="D3537" t="s">
        <v>11</v>
      </c>
      <c r="E3537" t="s">
        <v>12</v>
      </c>
      <c r="F3537" t="s">
        <v>24</v>
      </c>
      <c r="G3537">
        <v>96021</v>
      </c>
      <c r="H3537">
        <v>0</v>
      </c>
      <c r="I3537">
        <v>7.25</v>
      </c>
      <c r="J3537">
        <v>12.45</v>
      </c>
    </row>
    <row r="3538" spans="1:10" x14ac:dyDescent="0.2">
      <c r="A3538" s="1">
        <v>44455</v>
      </c>
      <c r="B3538" t="s">
        <v>3714</v>
      </c>
      <c r="C3538" t="s">
        <v>11</v>
      </c>
      <c r="D3538" t="s">
        <v>11</v>
      </c>
      <c r="E3538" t="s">
        <v>12</v>
      </c>
      <c r="F3538" t="s">
        <v>24</v>
      </c>
      <c r="G3538">
        <v>93930</v>
      </c>
      <c r="H3538">
        <v>0</v>
      </c>
      <c r="I3538">
        <v>2.97</v>
      </c>
      <c r="J3538">
        <v>9.5299999999999994</v>
      </c>
    </row>
    <row r="3539" spans="1:10" x14ac:dyDescent="0.2">
      <c r="A3539" s="1">
        <v>44455</v>
      </c>
      <c r="B3539" t="s">
        <v>3715</v>
      </c>
      <c r="C3539" t="s">
        <v>11</v>
      </c>
      <c r="D3539" t="s">
        <v>11</v>
      </c>
      <c r="E3539" t="s">
        <v>12</v>
      </c>
      <c r="F3539" t="s">
        <v>24</v>
      </c>
      <c r="G3539">
        <v>49525</v>
      </c>
      <c r="H3539">
        <v>0</v>
      </c>
      <c r="I3539">
        <v>2.27</v>
      </c>
      <c r="J3539">
        <v>9.68</v>
      </c>
    </row>
    <row r="3540" spans="1:10" x14ac:dyDescent="0.2">
      <c r="A3540" s="1">
        <v>44456</v>
      </c>
      <c r="B3540" t="s">
        <v>3716</v>
      </c>
      <c r="C3540" t="s">
        <v>11</v>
      </c>
      <c r="D3540" t="s">
        <v>11</v>
      </c>
      <c r="E3540" t="s">
        <v>12</v>
      </c>
      <c r="F3540" t="s">
        <v>24</v>
      </c>
      <c r="G3540">
        <v>95609</v>
      </c>
      <c r="H3540">
        <v>0</v>
      </c>
      <c r="I3540">
        <v>2.38</v>
      </c>
      <c r="J3540">
        <v>8.7200000000000006</v>
      </c>
    </row>
    <row r="3541" spans="1:10" x14ac:dyDescent="0.2">
      <c r="A3541" s="1">
        <v>44456</v>
      </c>
      <c r="B3541" t="s">
        <v>3717</v>
      </c>
      <c r="C3541" t="s">
        <v>11</v>
      </c>
      <c r="D3541" t="s">
        <v>11</v>
      </c>
      <c r="E3541" t="s">
        <v>12</v>
      </c>
      <c r="F3541" t="s">
        <v>24</v>
      </c>
      <c r="G3541">
        <v>93444</v>
      </c>
      <c r="H3541">
        <v>0</v>
      </c>
      <c r="I3541">
        <v>1.86</v>
      </c>
      <c r="J3541">
        <v>8.24</v>
      </c>
    </row>
    <row r="3542" spans="1:10" x14ac:dyDescent="0.2">
      <c r="A3542" s="1">
        <v>44456</v>
      </c>
      <c r="B3542" t="s">
        <v>3718</v>
      </c>
      <c r="C3542" t="s">
        <v>11</v>
      </c>
      <c r="D3542" t="s">
        <v>11</v>
      </c>
      <c r="E3542" t="s">
        <v>12</v>
      </c>
      <c r="F3542" t="s">
        <v>16</v>
      </c>
      <c r="G3542">
        <v>98229</v>
      </c>
      <c r="H3542">
        <v>0</v>
      </c>
      <c r="I3542">
        <v>3.08</v>
      </c>
      <c r="J3542">
        <v>5.42</v>
      </c>
    </row>
    <row r="3543" spans="1:10" x14ac:dyDescent="0.2">
      <c r="A3543" s="1">
        <v>44456</v>
      </c>
      <c r="B3543" t="s">
        <v>3719</v>
      </c>
      <c r="C3543" t="s">
        <v>11</v>
      </c>
      <c r="D3543" t="s">
        <v>11</v>
      </c>
      <c r="E3543" t="s">
        <v>12</v>
      </c>
      <c r="F3543" t="s">
        <v>24</v>
      </c>
      <c r="G3543">
        <v>84651</v>
      </c>
      <c r="H3543">
        <v>0</v>
      </c>
      <c r="I3543">
        <v>1.45</v>
      </c>
      <c r="J3543">
        <v>8.1</v>
      </c>
    </row>
    <row r="3544" spans="1:10" x14ac:dyDescent="0.2">
      <c r="A3544" s="1">
        <v>44456</v>
      </c>
      <c r="B3544" t="s">
        <v>3720</v>
      </c>
      <c r="C3544" t="s">
        <v>11</v>
      </c>
      <c r="D3544" t="s">
        <v>11</v>
      </c>
      <c r="E3544" t="s">
        <v>12</v>
      </c>
      <c r="F3544" t="s">
        <v>16</v>
      </c>
      <c r="G3544">
        <v>84057</v>
      </c>
      <c r="H3544">
        <v>0</v>
      </c>
      <c r="I3544">
        <v>1.34</v>
      </c>
      <c r="J3544">
        <v>3.46</v>
      </c>
    </row>
    <row r="3545" spans="1:10" x14ac:dyDescent="0.2">
      <c r="A3545" s="1">
        <v>44456</v>
      </c>
      <c r="B3545" t="s">
        <v>3721</v>
      </c>
      <c r="C3545" t="s">
        <v>11</v>
      </c>
      <c r="D3545" t="s">
        <v>11</v>
      </c>
      <c r="E3545" t="s">
        <v>12</v>
      </c>
      <c r="F3545" t="s">
        <v>16</v>
      </c>
      <c r="G3545">
        <v>93117</v>
      </c>
      <c r="H3545">
        <v>0</v>
      </c>
      <c r="I3545">
        <v>1.48</v>
      </c>
      <c r="J3545">
        <v>4.12</v>
      </c>
    </row>
    <row r="3546" spans="1:10" x14ac:dyDescent="0.2">
      <c r="A3546" s="1">
        <v>44456</v>
      </c>
      <c r="B3546" t="s">
        <v>3722</v>
      </c>
      <c r="C3546" t="s">
        <v>11</v>
      </c>
      <c r="D3546" t="s">
        <v>11</v>
      </c>
      <c r="E3546" t="s">
        <v>12</v>
      </c>
      <c r="F3546" t="s">
        <v>24</v>
      </c>
      <c r="G3546">
        <v>29045</v>
      </c>
      <c r="H3546">
        <v>0</v>
      </c>
      <c r="I3546">
        <v>7.27</v>
      </c>
      <c r="J3546">
        <v>9.93</v>
      </c>
    </row>
    <row r="3547" spans="1:10" x14ac:dyDescent="0.2">
      <c r="A3547" s="1">
        <v>44456</v>
      </c>
      <c r="B3547" t="s">
        <v>3723</v>
      </c>
      <c r="C3547" t="s">
        <v>11</v>
      </c>
      <c r="D3547" t="s">
        <v>11</v>
      </c>
      <c r="E3547" t="s">
        <v>12</v>
      </c>
      <c r="F3547" t="s">
        <v>16</v>
      </c>
      <c r="G3547">
        <v>11756</v>
      </c>
      <c r="H3547">
        <v>0</v>
      </c>
      <c r="I3547">
        <v>3.92</v>
      </c>
      <c r="J3547">
        <v>5.98</v>
      </c>
    </row>
    <row r="3548" spans="1:10" x14ac:dyDescent="0.2">
      <c r="A3548" s="1">
        <v>44456</v>
      </c>
      <c r="B3548" t="s">
        <v>3724</v>
      </c>
      <c r="C3548" t="s">
        <v>11</v>
      </c>
      <c r="D3548" t="s">
        <v>11</v>
      </c>
      <c r="E3548" t="s">
        <v>260</v>
      </c>
      <c r="F3548" t="s">
        <v>261</v>
      </c>
      <c r="G3548">
        <v>98942</v>
      </c>
      <c r="H3548">
        <v>0</v>
      </c>
      <c r="I3548">
        <v>12.19</v>
      </c>
      <c r="J3548">
        <v>10.130000000000001</v>
      </c>
    </row>
    <row r="3549" spans="1:10" x14ac:dyDescent="0.2">
      <c r="A3549" s="1">
        <v>44457</v>
      </c>
      <c r="B3549" t="s">
        <v>3725</v>
      </c>
      <c r="C3549" t="s">
        <v>11</v>
      </c>
      <c r="D3549" t="s">
        <v>11</v>
      </c>
      <c r="E3549" t="s">
        <v>12</v>
      </c>
      <c r="F3549" t="s">
        <v>16</v>
      </c>
      <c r="G3549">
        <v>84765</v>
      </c>
      <c r="H3549">
        <v>0</v>
      </c>
      <c r="I3549">
        <v>1.34</v>
      </c>
      <c r="J3549">
        <v>3.46</v>
      </c>
    </row>
    <row r="3550" spans="1:10" x14ac:dyDescent="0.2">
      <c r="A3550" s="1">
        <v>44459</v>
      </c>
      <c r="B3550" t="s">
        <v>3726</v>
      </c>
      <c r="C3550" t="s">
        <v>11</v>
      </c>
      <c r="D3550" t="s">
        <v>11</v>
      </c>
      <c r="E3550" t="s">
        <v>12</v>
      </c>
      <c r="F3550" t="s">
        <v>24</v>
      </c>
      <c r="G3550">
        <v>84095</v>
      </c>
      <c r="H3550">
        <v>0</v>
      </c>
      <c r="I3550">
        <v>0.76</v>
      </c>
      <c r="J3550">
        <v>7.79</v>
      </c>
    </row>
    <row r="3551" spans="1:10" x14ac:dyDescent="0.2">
      <c r="A3551" s="1">
        <v>44459</v>
      </c>
      <c r="B3551" t="s">
        <v>3727</v>
      </c>
      <c r="C3551" t="s">
        <v>11</v>
      </c>
      <c r="D3551" t="s">
        <v>11</v>
      </c>
      <c r="E3551" t="s">
        <v>12</v>
      </c>
      <c r="F3551" t="s">
        <v>16</v>
      </c>
      <c r="G3551">
        <v>83687</v>
      </c>
      <c r="H3551">
        <v>0</v>
      </c>
      <c r="I3551">
        <v>1.39</v>
      </c>
      <c r="J3551">
        <v>3.51</v>
      </c>
    </row>
    <row r="3552" spans="1:10" x14ac:dyDescent="0.2">
      <c r="A3552" s="1">
        <v>44459</v>
      </c>
      <c r="B3552" t="s">
        <v>3728</v>
      </c>
      <c r="C3552" t="s">
        <v>11</v>
      </c>
      <c r="D3552" t="s">
        <v>11</v>
      </c>
      <c r="E3552" t="s">
        <v>12</v>
      </c>
      <c r="F3552" t="s">
        <v>24</v>
      </c>
      <c r="G3552">
        <v>84107</v>
      </c>
      <c r="H3552">
        <v>0</v>
      </c>
      <c r="I3552">
        <v>0.76</v>
      </c>
      <c r="J3552">
        <v>7.79</v>
      </c>
    </row>
    <row r="3553" spans="1:10" x14ac:dyDescent="0.2">
      <c r="A3553" s="1">
        <v>44459</v>
      </c>
      <c r="B3553" t="s">
        <v>3729</v>
      </c>
      <c r="C3553" t="s">
        <v>11</v>
      </c>
      <c r="D3553" t="s">
        <v>11</v>
      </c>
      <c r="E3553" t="s">
        <v>12</v>
      </c>
      <c r="F3553" t="s">
        <v>24</v>
      </c>
      <c r="G3553">
        <v>80210</v>
      </c>
      <c r="H3553">
        <v>0</v>
      </c>
      <c r="I3553">
        <v>1.86</v>
      </c>
      <c r="J3553">
        <v>8.24</v>
      </c>
    </row>
    <row r="3554" spans="1:10" x14ac:dyDescent="0.2">
      <c r="A3554" s="1">
        <v>44459</v>
      </c>
      <c r="B3554" t="s">
        <v>3730</v>
      </c>
      <c r="C3554" t="s">
        <v>11</v>
      </c>
      <c r="D3554" t="s">
        <v>11</v>
      </c>
      <c r="E3554" t="s">
        <v>12</v>
      </c>
      <c r="F3554" t="s">
        <v>24</v>
      </c>
      <c r="G3554">
        <v>93940</v>
      </c>
      <c r="H3554">
        <v>0</v>
      </c>
      <c r="I3554">
        <v>1.86</v>
      </c>
      <c r="J3554">
        <v>8.24</v>
      </c>
    </row>
    <row r="3555" spans="1:10" x14ac:dyDescent="0.2">
      <c r="A3555" s="1">
        <v>44460</v>
      </c>
      <c r="B3555" t="s">
        <v>3731</v>
      </c>
      <c r="C3555" t="s">
        <v>11</v>
      </c>
      <c r="D3555" t="s">
        <v>11</v>
      </c>
      <c r="E3555" t="s">
        <v>260</v>
      </c>
      <c r="F3555" t="s">
        <v>261</v>
      </c>
      <c r="G3555">
        <v>11361</v>
      </c>
      <c r="H3555">
        <v>0</v>
      </c>
      <c r="I3555">
        <v>7.48</v>
      </c>
      <c r="J3555">
        <v>13.56</v>
      </c>
    </row>
    <row r="3556" spans="1:10" x14ac:dyDescent="0.2">
      <c r="A3556" s="1">
        <v>44460</v>
      </c>
      <c r="B3556" t="s">
        <v>3732</v>
      </c>
      <c r="C3556" t="s">
        <v>11</v>
      </c>
      <c r="D3556" t="s">
        <v>11</v>
      </c>
      <c r="E3556" t="s">
        <v>260</v>
      </c>
      <c r="F3556" t="s">
        <v>261</v>
      </c>
      <c r="G3556">
        <v>30307</v>
      </c>
      <c r="H3556">
        <v>0</v>
      </c>
      <c r="I3556">
        <v>7.2</v>
      </c>
      <c r="J3556">
        <v>12.06</v>
      </c>
    </row>
    <row r="3557" spans="1:10" x14ac:dyDescent="0.2">
      <c r="A3557" s="1">
        <v>44460</v>
      </c>
      <c r="B3557" t="s">
        <v>3733</v>
      </c>
      <c r="C3557" t="s">
        <v>11</v>
      </c>
      <c r="D3557" t="s">
        <v>11</v>
      </c>
      <c r="E3557" t="s">
        <v>12</v>
      </c>
      <c r="F3557" t="s">
        <v>24</v>
      </c>
      <c r="G3557">
        <v>85658</v>
      </c>
      <c r="H3557">
        <v>0</v>
      </c>
      <c r="I3557">
        <v>1.86</v>
      </c>
      <c r="J3557">
        <v>8.24</v>
      </c>
    </row>
    <row r="3558" spans="1:10" x14ac:dyDescent="0.2">
      <c r="A3558" s="1">
        <v>44460</v>
      </c>
      <c r="B3558" t="s">
        <v>3734</v>
      </c>
      <c r="C3558" t="s">
        <v>11</v>
      </c>
      <c r="D3558" t="s">
        <v>11</v>
      </c>
      <c r="E3558" t="s">
        <v>12</v>
      </c>
      <c r="F3558" t="s">
        <v>16</v>
      </c>
      <c r="G3558">
        <v>84057</v>
      </c>
      <c r="H3558">
        <v>0</v>
      </c>
      <c r="I3558">
        <v>1.34</v>
      </c>
      <c r="J3558">
        <v>3.46</v>
      </c>
    </row>
    <row r="3559" spans="1:10" x14ac:dyDescent="0.2">
      <c r="A3559" s="1">
        <v>44460</v>
      </c>
      <c r="B3559" t="s">
        <v>3735</v>
      </c>
      <c r="C3559" t="s">
        <v>11</v>
      </c>
      <c r="D3559" t="s">
        <v>11</v>
      </c>
      <c r="E3559" t="s">
        <v>12</v>
      </c>
      <c r="F3559" t="s">
        <v>24</v>
      </c>
      <c r="G3559">
        <v>33314</v>
      </c>
      <c r="H3559">
        <v>0</v>
      </c>
      <c r="I3559">
        <v>10.09</v>
      </c>
      <c r="J3559">
        <v>10.31</v>
      </c>
    </row>
    <row r="3560" spans="1:10" x14ac:dyDescent="0.2">
      <c r="A3560" s="1">
        <v>44461</v>
      </c>
      <c r="B3560" t="s">
        <v>3736</v>
      </c>
      <c r="C3560" t="s">
        <v>11</v>
      </c>
      <c r="D3560" t="s">
        <v>11</v>
      </c>
      <c r="E3560" t="s">
        <v>12</v>
      </c>
      <c r="F3560" t="s">
        <v>24</v>
      </c>
      <c r="G3560">
        <v>92307</v>
      </c>
      <c r="H3560">
        <v>0</v>
      </c>
      <c r="I3560">
        <v>2.39</v>
      </c>
      <c r="J3560">
        <v>8.7100000000000009</v>
      </c>
    </row>
    <row r="3561" spans="1:10" x14ac:dyDescent="0.2">
      <c r="A3561" s="1">
        <v>44461</v>
      </c>
      <c r="B3561" t="s">
        <v>3737</v>
      </c>
      <c r="C3561" t="s">
        <v>11</v>
      </c>
      <c r="D3561" t="s">
        <v>11</v>
      </c>
      <c r="E3561" t="s">
        <v>12</v>
      </c>
      <c r="F3561" t="s">
        <v>24</v>
      </c>
      <c r="G3561">
        <v>84067</v>
      </c>
      <c r="H3561">
        <v>0</v>
      </c>
      <c r="I3561">
        <v>1.45</v>
      </c>
      <c r="J3561">
        <v>8.1</v>
      </c>
    </row>
    <row r="3562" spans="1:10" x14ac:dyDescent="0.2">
      <c r="A3562" s="1">
        <v>44461</v>
      </c>
      <c r="B3562" t="s">
        <v>3738</v>
      </c>
      <c r="C3562" t="s">
        <v>11</v>
      </c>
      <c r="D3562" t="s">
        <v>11</v>
      </c>
      <c r="E3562" t="s">
        <v>12</v>
      </c>
      <c r="F3562" t="s">
        <v>24</v>
      </c>
      <c r="G3562">
        <v>95054</v>
      </c>
      <c r="H3562">
        <v>0</v>
      </c>
      <c r="I3562">
        <v>1.86</v>
      </c>
      <c r="J3562">
        <v>8.24</v>
      </c>
    </row>
    <row r="3563" spans="1:10" x14ac:dyDescent="0.2">
      <c r="A3563" s="1">
        <v>44462</v>
      </c>
      <c r="B3563" t="s">
        <v>3739</v>
      </c>
      <c r="C3563" t="s">
        <v>11</v>
      </c>
      <c r="D3563" t="s">
        <v>11</v>
      </c>
      <c r="E3563" t="s">
        <v>12</v>
      </c>
      <c r="F3563" t="s">
        <v>16</v>
      </c>
      <c r="G3563">
        <v>35215</v>
      </c>
      <c r="H3563">
        <v>0</v>
      </c>
      <c r="I3563">
        <v>1.32</v>
      </c>
      <c r="J3563">
        <v>4.53</v>
      </c>
    </row>
    <row r="3564" spans="1:10" x14ac:dyDescent="0.2">
      <c r="A3564" s="1">
        <v>44462</v>
      </c>
      <c r="B3564" t="s">
        <v>3740</v>
      </c>
      <c r="C3564" t="s">
        <v>11</v>
      </c>
      <c r="D3564" t="s">
        <v>11</v>
      </c>
      <c r="E3564" t="s">
        <v>12</v>
      </c>
      <c r="F3564" t="s">
        <v>24</v>
      </c>
      <c r="G3564" t="s">
        <v>3741</v>
      </c>
      <c r="H3564">
        <v>0</v>
      </c>
      <c r="I3564">
        <v>2.27</v>
      </c>
      <c r="J3564">
        <v>9.68</v>
      </c>
    </row>
    <row r="3565" spans="1:10" x14ac:dyDescent="0.2">
      <c r="A3565" s="1">
        <v>44462</v>
      </c>
      <c r="B3565" t="s">
        <v>3742</v>
      </c>
      <c r="C3565" t="s">
        <v>11</v>
      </c>
      <c r="D3565" t="s">
        <v>11</v>
      </c>
      <c r="E3565" t="s">
        <v>12</v>
      </c>
      <c r="F3565" t="s">
        <v>24</v>
      </c>
      <c r="G3565">
        <v>85379</v>
      </c>
      <c r="H3565">
        <v>0</v>
      </c>
      <c r="I3565">
        <v>1.86</v>
      </c>
      <c r="J3565">
        <v>8.24</v>
      </c>
    </row>
    <row r="3566" spans="1:10" x14ac:dyDescent="0.2">
      <c r="A3566" s="1">
        <v>44462</v>
      </c>
      <c r="B3566" t="s">
        <v>3743</v>
      </c>
      <c r="C3566" t="s">
        <v>11</v>
      </c>
      <c r="D3566" t="s">
        <v>11</v>
      </c>
      <c r="E3566" t="s">
        <v>12</v>
      </c>
      <c r="F3566" t="s">
        <v>16</v>
      </c>
      <c r="G3566">
        <v>84057</v>
      </c>
      <c r="H3566">
        <v>0</v>
      </c>
      <c r="I3566">
        <v>1.46</v>
      </c>
      <c r="J3566">
        <v>4.04</v>
      </c>
    </row>
    <row r="3567" spans="1:10" x14ac:dyDescent="0.2">
      <c r="A3567" s="1">
        <v>44462</v>
      </c>
      <c r="B3567" t="s">
        <v>3744</v>
      </c>
      <c r="C3567" t="s">
        <v>11</v>
      </c>
      <c r="D3567" t="s">
        <v>11</v>
      </c>
      <c r="E3567" t="s">
        <v>12</v>
      </c>
      <c r="F3567" t="s">
        <v>24</v>
      </c>
      <c r="G3567">
        <v>11010</v>
      </c>
      <c r="H3567">
        <v>0</v>
      </c>
      <c r="I3567">
        <v>10.09</v>
      </c>
      <c r="J3567">
        <v>10.31</v>
      </c>
    </row>
    <row r="3568" spans="1:10" x14ac:dyDescent="0.2">
      <c r="A3568" s="1">
        <v>44462</v>
      </c>
      <c r="B3568" t="s">
        <v>3745</v>
      </c>
      <c r="C3568" t="s">
        <v>11</v>
      </c>
      <c r="D3568" t="s">
        <v>11</v>
      </c>
      <c r="E3568" t="s">
        <v>12</v>
      </c>
      <c r="F3568" t="s">
        <v>24</v>
      </c>
      <c r="G3568" s="2" t="s">
        <v>3746</v>
      </c>
      <c r="H3568">
        <v>0</v>
      </c>
      <c r="I3568">
        <v>4.8899999999999997</v>
      </c>
      <c r="J3568">
        <v>10.31</v>
      </c>
    </row>
    <row r="3569" spans="1:10" x14ac:dyDescent="0.2">
      <c r="A3569" s="1">
        <v>44462</v>
      </c>
      <c r="B3569" t="s">
        <v>3747</v>
      </c>
      <c r="C3569" t="s">
        <v>11</v>
      </c>
      <c r="D3569" t="s">
        <v>11</v>
      </c>
      <c r="E3569" t="s">
        <v>12</v>
      </c>
      <c r="F3569" t="s">
        <v>16</v>
      </c>
      <c r="G3569">
        <v>33314</v>
      </c>
      <c r="H3569">
        <v>0</v>
      </c>
      <c r="I3569">
        <v>1.35</v>
      </c>
      <c r="J3569">
        <v>3.85</v>
      </c>
    </row>
    <row r="3570" spans="1:10" x14ac:dyDescent="0.2">
      <c r="A3570" s="1">
        <v>44462</v>
      </c>
      <c r="B3570" t="s">
        <v>3748</v>
      </c>
      <c r="C3570" t="s">
        <v>11</v>
      </c>
      <c r="D3570" t="s">
        <v>11</v>
      </c>
      <c r="E3570" t="s">
        <v>12</v>
      </c>
      <c r="F3570" t="s">
        <v>24</v>
      </c>
      <c r="G3570">
        <v>99224</v>
      </c>
      <c r="H3570">
        <v>0</v>
      </c>
      <c r="I3570">
        <v>1.86</v>
      </c>
      <c r="J3570">
        <v>8.24</v>
      </c>
    </row>
    <row r="3571" spans="1:10" x14ac:dyDescent="0.2">
      <c r="A3571" s="1">
        <v>44462</v>
      </c>
      <c r="B3571" t="s">
        <v>3749</v>
      </c>
      <c r="C3571" t="s">
        <v>11</v>
      </c>
      <c r="D3571" t="s">
        <v>11</v>
      </c>
      <c r="E3571" t="s">
        <v>12</v>
      </c>
      <c r="F3571" t="s">
        <v>24</v>
      </c>
      <c r="G3571">
        <v>46032</v>
      </c>
      <c r="H3571">
        <v>0</v>
      </c>
      <c r="I3571">
        <v>2.27</v>
      </c>
      <c r="J3571">
        <v>9.68</v>
      </c>
    </row>
    <row r="3572" spans="1:10" x14ac:dyDescent="0.2">
      <c r="A3572" s="1">
        <v>44462</v>
      </c>
      <c r="B3572" t="s">
        <v>3750</v>
      </c>
      <c r="C3572" t="s">
        <v>11</v>
      </c>
      <c r="D3572" t="s">
        <v>11</v>
      </c>
      <c r="E3572" t="s">
        <v>12</v>
      </c>
      <c r="F3572" t="s">
        <v>24</v>
      </c>
      <c r="G3572">
        <v>45213</v>
      </c>
      <c r="H3572">
        <v>0</v>
      </c>
      <c r="I3572">
        <v>11.27</v>
      </c>
      <c r="J3572">
        <v>9.93</v>
      </c>
    </row>
    <row r="3573" spans="1:10" x14ac:dyDescent="0.2">
      <c r="A3573" s="1">
        <v>44462</v>
      </c>
      <c r="B3573" t="s">
        <v>3751</v>
      </c>
      <c r="C3573" t="s">
        <v>11</v>
      </c>
      <c r="D3573" t="s">
        <v>11</v>
      </c>
      <c r="E3573" t="s">
        <v>12</v>
      </c>
      <c r="F3573" t="s">
        <v>24</v>
      </c>
      <c r="G3573">
        <v>50266</v>
      </c>
      <c r="H3573">
        <v>0</v>
      </c>
      <c r="I3573">
        <v>2.25</v>
      </c>
      <c r="J3573">
        <v>8.85</v>
      </c>
    </row>
    <row r="3574" spans="1:10" x14ac:dyDescent="0.2">
      <c r="A3574" s="1">
        <v>44462</v>
      </c>
      <c r="B3574" t="s">
        <v>3752</v>
      </c>
      <c r="C3574" t="s">
        <v>11</v>
      </c>
      <c r="D3574" t="s">
        <v>11</v>
      </c>
      <c r="E3574" t="s">
        <v>12</v>
      </c>
      <c r="F3574" t="s">
        <v>16</v>
      </c>
      <c r="G3574" t="s">
        <v>3753</v>
      </c>
      <c r="H3574">
        <v>0</v>
      </c>
      <c r="I3574">
        <v>1.32</v>
      </c>
      <c r="J3574">
        <v>4.38</v>
      </c>
    </row>
    <row r="3575" spans="1:10" x14ac:dyDescent="0.2">
      <c r="A3575" s="1">
        <v>44463</v>
      </c>
      <c r="B3575" t="s">
        <v>3754</v>
      </c>
      <c r="C3575" t="s">
        <v>11</v>
      </c>
      <c r="D3575" t="s">
        <v>11</v>
      </c>
      <c r="E3575" t="s">
        <v>12</v>
      </c>
      <c r="F3575" t="s">
        <v>24</v>
      </c>
      <c r="G3575" s="2" t="s">
        <v>3058</v>
      </c>
      <c r="H3575">
        <v>0</v>
      </c>
      <c r="I3575">
        <v>4.8899999999999997</v>
      </c>
      <c r="J3575">
        <v>10.31</v>
      </c>
    </row>
    <row r="3576" spans="1:10" x14ac:dyDescent="0.2">
      <c r="A3576" s="1">
        <v>44463</v>
      </c>
      <c r="B3576" t="s">
        <v>3755</v>
      </c>
      <c r="C3576" t="s">
        <v>11</v>
      </c>
      <c r="D3576" t="s">
        <v>11</v>
      </c>
      <c r="E3576" t="s">
        <v>12</v>
      </c>
      <c r="F3576" t="s">
        <v>24</v>
      </c>
      <c r="G3576">
        <v>84067</v>
      </c>
      <c r="H3576">
        <v>0</v>
      </c>
      <c r="I3576">
        <v>1.05</v>
      </c>
      <c r="J3576">
        <v>8</v>
      </c>
    </row>
    <row r="3577" spans="1:10" x14ac:dyDescent="0.2">
      <c r="A3577" s="1">
        <v>44463</v>
      </c>
      <c r="B3577" t="s">
        <v>3756</v>
      </c>
      <c r="C3577" t="s">
        <v>11</v>
      </c>
      <c r="D3577" t="s">
        <v>11</v>
      </c>
      <c r="E3577" t="s">
        <v>12</v>
      </c>
      <c r="F3577" t="s">
        <v>24</v>
      </c>
      <c r="G3577">
        <v>92626</v>
      </c>
      <c r="H3577">
        <v>0</v>
      </c>
      <c r="I3577">
        <v>1.86</v>
      </c>
      <c r="J3577">
        <v>8.24</v>
      </c>
    </row>
    <row r="3578" spans="1:10" x14ac:dyDescent="0.2">
      <c r="A3578" s="1">
        <v>44463</v>
      </c>
      <c r="B3578" t="s">
        <v>3757</v>
      </c>
      <c r="C3578" t="s">
        <v>11</v>
      </c>
      <c r="D3578" t="s">
        <v>11</v>
      </c>
      <c r="E3578" t="s">
        <v>12</v>
      </c>
      <c r="F3578" t="s">
        <v>16</v>
      </c>
      <c r="G3578">
        <v>93117</v>
      </c>
      <c r="H3578">
        <v>0</v>
      </c>
      <c r="I3578">
        <v>1.48</v>
      </c>
      <c r="J3578">
        <v>4.12</v>
      </c>
    </row>
    <row r="3579" spans="1:10" x14ac:dyDescent="0.2">
      <c r="A3579" s="1">
        <v>44463</v>
      </c>
      <c r="B3579" t="s">
        <v>3758</v>
      </c>
      <c r="C3579" t="s">
        <v>11</v>
      </c>
      <c r="D3579" t="s">
        <v>11</v>
      </c>
      <c r="E3579" t="s">
        <v>12</v>
      </c>
      <c r="F3579" t="s">
        <v>16</v>
      </c>
      <c r="G3579">
        <v>84043</v>
      </c>
      <c r="H3579">
        <v>0</v>
      </c>
      <c r="I3579">
        <v>2.5099999999999998</v>
      </c>
      <c r="J3579">
        <v>5.19</v>
      </c>
    </row>
    <row r="3580" spans="1:10" x14ac:dyDescent="0.2">
      <c r="A3580" s="1">
        <v>44463</v>
      </c>
      <c r="B3580" t="s">
        <v>3759</v>
      </c>
      <c r="C3580" t="s">
        <v>11</v>
      </c>
      <c r="D3580" t="s">
        <v>11</v>
      </c>
      <c r="E3580" t="s">
        <v>12</v>
      </c>
      <c r="F3580" t="s">
        <v>24</v>
      </c>
      <c r="G3580">
        <v>85747</v>
      </c>
      <c r="H3580">
        <v>0</v>
      </c>
      <c r="I3580">
        <v>1.86</v>
      </c>
      <c r="J3580">
        <v>8.24</v>
      </c>
    </row>
    <row r="3581" spans="1:10" x14ac:dyDescent="0.2">
      <c r="A3581" s="1">
        <v>44463</v>
      </c>
      <c r="B3581" t="s">
        <v>3760</v>
      </c>
      <c r="C3581" t="s">
        <v>11</v>
      </c>
      <c r="D3581" t="s">
        <v>11</v>
      </c>
      <c r="E3581" t="s">
        <v>12</v>
      </c>
      <c r="F3581" t="s">
        <v>24</v>
      </c>
      <c r="G3581">
        <v>84067</v>
      </c>
      <c r="H3581">
        <v>0</v>
      </c>
      <c r="I3581">
        <v>0.76</v>
      </c>
      <c r="J3581">
        <v>7.79</v>
      </c>
    </row>
    <row r="3582" spans="1:10" x14ac:dyDescent="0.2">
      <c r="A3582" s="1">
        <v>44463</v>
      </c>
      <c r="B3582" t="s">
        <v>3761</v>
      </c>
      <c r="C3582" t="s">
        <v>11</v>
      </c>
      <c r="D3582" t="s">
        <v>11</v>
      </c>
      <c r="E3582" t="s">
        <v>12</v>
      </c>
      <c r="F3582" t="s">
        <v>16</v>
      </c>
      <c r="G3582">
        <v>28027</v>
      </c>
      <c r="H3582">
        <v>0</v>
      </c>
      <c r="I3582">
        <v>1.32</v>
      </c>
      <c r="J3582">
        <v>4.53</v>
      </c>
    </row>
    <row r="3583" spans="1:10" x14ac:dyDescent="0.2">
      <c r="A3583" s="1">
        <v>44463</v>
      </c>
      <c r="B3583" t="s">
        <v>3762</v>
      </c>
      <c r="C3583" t="s">
        <v>11</v>
      </c>
      <c r="D3583" t="s">
        <v>11</v>
      </c>
      <c r="E3583" t="s">
        <v>12</v>
      </c>
      <c r="F3583" t="s">
        <v>24</v>
      </c>
      <c r="G3583">
        <v>84765</v>
      </c>
      <c r="H3583">
        <v>0</v>
      </c>
      <c r="I3583">
        <v>0.76</v>
      </c>
      <c r="J3583">
        <v>7.79</v>
      </c>
    </row>
    <row r="3584" spans="1:10" x14ac:dyDescent="0.2">
      <c r="A3584" s="1">
        <v>44466</v>
      </c>
      <c r="B3584" t="s">
        <v>3763</v>
      </c>
      <c r="C3584" t="s">
        <v>11</v>
      </c>
      <c r="D3584" t="s">
        <v>11</v>
      </c>
      <c r="E3584" t="s">
        <v>12</v>
      </c>
      <c r="F3584" t="s">
        <v>24</v>
      </c>
      <c r="G3584">
        <v>84043</v>
      </c>
      <c r="H3584">
        <v>0</v>
      </c>
      <c r="I3584">
        <v>1.05</v>
      </c>
      <c r="J3584">
        <v>8</v>
      </c>
    </row>
    <row r="3585" spans="1:10" x14ac:dyDescent="0.2">
      <c r="A3585" s="1">
        <v>44467</v>
      </c>
      <c r="B3585" t="s">
        <v>3764</v>
      </c>
      <c r="C3585" t="s">
        <v>11</v>
      </c>
      <c r="D3585" t="s">
        <v>11</v>
      </c>
      <c r="E3585" t="s">
        <v>12</v>
      </c>
      <c r="F3585" t="s">
        <v>24</v>
      </c>
      <c r="G3585">
        <v>84075</v>
      </c>
      <c r="H3585">
        <v>0</v>
      </c>
      <c r="I3585">
        <v>2.46</v>
      </c>
      <c r="J3585">
        <v>8.14</v>
      </c>
    </row>
    <row r="3586" spans="1:10" x14ac:dyDescent="0.2">
      <c r="A3586" s="1">
        <v>44467</v>
      </c>
      <c r="B3586" t="s">
        <v>3765</v>
      </c>
      <c r="C3586" t="s">
        <v>11</v>
      </c>
      <c r="D3586" t="s">
        <v>11</v>
      </c>
      <c r="E3586" t="s">
        <v>12</v>
      </c>
      <c r="F3586" t="s">
        <v>24</v>
      </c>
      <c r="G3586">
        <v>84107</v>
      </c>
      <c r="H3586">
        <v>0</v>
      </c>
      <c r="I3586">
        <v>0.76</v>
      </c>
      <c r="J3586">
        <v>7.79</v>
      </c>
    </row>
    <row r="3587" spans="1:10" x14ac:dyDescent="0.2">
      <c r="A3587" s="1">
        <v>44468</v>
      </c>
      <c r="B3587" t="s">
        <v>3766</v>
      </c>
      <c r="C3587" t="s">
        <v>11</v>
      </c>
      <c r="D3587" t="s">
        <v>11</v>
      </c>
      <c r="E3587" t="s">
        <v>12</v>
      </c>
      <c r="F3587" t="s">
        <v>24</v>
      </c>
      <c r="G3587" t="s">
        <v>3326</v>
      </c>
      <c r="H3587">
        <v>0</v>
      </c>
      <c r="I3587">
        <v>3.8</v>
      </c>
      <c r="J3587">
        <v>9</v>
      </c>
    </row>
    <row r="3588" spans="1:10" x14ac:dyDescent="0.2">
      <c r="A3588" s="1">
        <v>44468</v>
      </c>
      <c r="B3588" t="s">
        <v>3767</v>
      </c>
      <c r="C3588" t="s">
        <v>11</v>
      </c>
      <c r="D3588" t="s">
        <v>11</v>
      </c>
      <c r="E3588" t="s">
        <v>12</v>
      </c>
      <c r="F3588" t="s">
        <v>16</v>
      </c>
      <c r="G3588">
        <v>30025</v>
      </c>
      <c r="H3588">
        <v>0</v>
      </c>
      <c r="I3588">
        <v>3.29</v>
      </c>
      <c r="J3588">
        <v>5.81</v>
      </c>
    </row>
    <row r="3589" spans="1:10" x14ac:dyDescent="0.2">
      <c r="A3589" s="1">
        <v>44468</v>
      </c>
      <c r="B3589" t="s">
        <v>3768</v>
      </c>
      <c r="C3589" t="s">
        <v>11</v>
      </c>
      <c r="D3589" t="s">
        <v>11</v>
      </c>
      <c r="E3589" t="s">
        <v>12</v>
      </c>
      <c r="F3589" t="s">
        <v>16</v>
      </c>
      <c r="G3589">
        <v>49008</v>
      </c>
      <c r="H3589">
        <v>0</v>
      </c>
      <c r="I3589">
        <v>0.89</v>
      </c>
      <c r="J3589">
        <v>5.66</v>
      </c>
    </row>
    <row r="3590" spans="1:10" x14ac:dyDescent="0.2">
      <c r="A3590" s="1">
        <v>44469</v>
      </c>
      <c r="B3590" t="s">
        <v>3769</v>
      </c>
      <c r="C3590" t="s">
        <v>11</v>
      </c>
      <c r="D3590" t="s">
        <v>11</v>
      </c>
      <c r="E3590" t="s">
        <v>260</v>
      </c>
      <c r="F3590" t="s">
        <v>261</v>
      </c>
      <c r="G3590">
        <v>78240</v>
      </c>
      <c r="H3590">
        <v>0</v>
      </c>
      <c r="I3590">
        <v>7.23</v>
      </c>
      <c r="J3590">
        <v>13.43</v>
      </c>
    </row>
    <row r="3591" spans="1:10" x14ac:dyDescent="0.2">
      <c r="A3591" s="1">
        <v>44470</v>
      </c>
      <c r="B3591" t="s">
        <v>3770</v>
      </c>
      <c r="C3591" t="s">
        <v>11</v>
      </c>
      <c r="D3591" t="s">
        <v>11</v>
      </c>
      <c r="E3591" t="s">
        <v>12</v>
      </c>
      <c r="F3591" t="s">
        <v>24</v>
      </c>
      <c r="G3591">
        <v>90042</v>
      </c>
      <c r="H3591">
        <v>0</v>
      </c>
      <c r="I3591">
        <v>2.39</v>
      </c>
      <c r="J3591">
        <v>8.7100000000000009</v>
      </c>
    </row>
    <row r="3592" spans="1:10" x14ac:dyDescent="0.2">
      <c r="A3592" s="1">
        <v>44470</v>
      </c>
      <c r="B3592" t="s">
        <v>3771</v>
      </c>
      <c r="C3592" t="s">
        <v>11</v>
      </c>
      <c r="D3592" t="s">
        <v>11</v>
      </c>
      <c r="E3592" t="s">
        <v>12</v>
      </c>
      <c r="F3592" t="s">
        <v>24</v>
      </c>
      <c r="G3592">
        <v>93117</v>
      </c>
      <c r="H3592">
        <v>0</v>
      </c>
      <c r="I3592">
        <v>2.97</v>
      </c>
      <c r="J3592">
        <v>9.5299999999999994</v>
      </c>
    </row>
    <row r="3593" spans="1:10" x14ac:dyDescent="0.2">
      <c r="A3593" s="1">
        <v>44470</v>
      </c>
      <c r="B3593" t="s">
        <v>3772</v>
      </c>
      <c r="C3593" t="s">
        <v>11</v>
      </c>
      <c r="D3593" t="s">
        <v>11</v>
      </c>
      <c r="E3593" t="s">
        <v>260</v>
      </c>
      <c r="F3593" t="s">
        <v>261</v>
      </c>
      <c r="G3593">
        <v>55362</v>
      </c>
      <c r="H3593">
        <v>0</v>
      </c>
      <c r="I3593">
        <v>8.8000000000000007</v>
      </c>
      <c r="J3593">
        <v>10.8</v>
      </c>
    </row>
    <row r="3594" spans="1:10" x14ac:dyDescent="0.2">
      <c r="A3594" s="1">
        <v>44470</v>
      </c>
      <c r="B3594" t="s">
        <v>3773</v>
      </c>
      <c r="C3594" t="s">
        <v>11</v>
      </c>
      <c r="D3594" t="s">
        <v>11</v>
      </c>
      <c r="E3594" t="s">
        <v>12</v>
      </c>
      <c r="F3594" t="s">
        <v>24</v>
      </c>
      <c r="G3594">
        <v>93444</v>
      </c>
      <c r="H3594">
        <v>0</v>
      </c>
      <c r="I3594">
        <v>3.66</v>
      </c>
      <c r="J3594">
        <v>9.64</v>
      </c>
    </row>
    <row r="3595" spans="1:10" x14ac:dyDescent="0.2">
      <c r="A3595" s="1">
        <v>44470</v>
      </c>
      <c r="B3595" t="s">
        <v>3774</v>
      </c>
      <c r="C3595" t="s">
        <v>11</v>
      </c>
      <c r="D3595" t="s">
        <v>11</v>
      </c>
      <c r="E3595" t="s">
        <v>12</v>
      </c>
      <c r="F3595" t="s">
        <v>24</v>
      </c>
      <c r="G3595">
        <v>80919</v>
      </c>
      <c r="H3595">
        <v>0</v>
      </c>
      <c r="I3595">
        <v>1.86</v>
      </c>
      <c r="J3595">
        <v>8.24</v>
      </c>
    </row>
    <row r="3596" spans="1:10" x14ac:dyDescent="0.2">
      <c r="A3596" s="1">
        <v>44470</v>
      </c>
      <c r="B3596" t="s">
        <v>3775</v>
      </c>
      <c r="C3596" t="s">
        <v>11</v>
      </c>
      <c r="D3596" t="s">
        <v>11</v>
      </c>
      <c r="E3596" t="s">
        <v>12</v>
      </c>
      <c r="F3596" t="s">
        <v>16</v>
      </c>
      <c r="G3596">
        <v>84765</v>
      </c>
      <c r="H3596">
        <v>0</v>
      </c>
      <c r="I3596">
        <v>1.46</v>
      </c>
      <c r="J3596">
        <v>4.04</v>
      </c>
    </row>
    <row r="3597" spans="1:10" x14ac:dyDescent="0.2">
      <c r="A3597" s="1">
        <v>44470</v>
      </c>
      <c r="B3597" t="s">
        <v>3776</v>
      </c>
      <c r="C3597" t="s">
        <v>11</v>
      </c>
      <c r="D3597" t="s">
        <v>11</v>
      </c>
      <c r="E3597" t="s">
        <v>12</v>
      </c>
      <c r="F3597" t="s">
        <v>16</v>
      </c>
      <c r="G3597">
        <v>84660</v>
      </c>
      <c r="H3597">
        <v>0</v>
      </c>
      <c r="I3597">
        <v>1.46</v>
      </c>
      <c r="J3597">
        <v>4.04</v>
      </c>
    </row>
    <row r="3598" spans="1:10" x14ac:dyDescent="0.2">
      <c r="A3598" s="1">
        <v>44470</v>
      </c>
      <c r="B3598" t="s">
        <v>3777</v>
      </c>
      <c r="C3598" t="s">
        <v>11</v>
      </c>
      <c r="D3598" t="s">
        <v>11</v>
      </c>
      <c r="E3598" t="s">
        <v>12</v>
      </c>
      <c r="F3598" t="s">
        <v>16</v>
      </c>
      <c r="G3598">
        <v>60517</v>
      </c>
      <c r="H3598">
        <v>0</v>
      </c>
      <c r="I3598">
        <v>1.32</v>
      </c>
      <c r="J3598">
        <v>4.38</v>
      </c>
    </row>
    <row r="3599" spans="1:10" x14ac:dyDescent="0.2">
      <c r="A3599" s="1">
        <v>44470</v>
      </c>
      <c r="B3599" t="s">
        <v>3778</v>
      </c>
      <c r="C3599" t="s">
        <v>11</v>
      </c>
      <c r="D3599" t="s">
        <v>11</v>
      </c>
      <c r="E3599" t="s">
        <v>12</v>
      </c>
      <c r="F3599" t="s">
        <v>24</v>
      </c>
      <c r="G3599">
        <v>94531</v>
      </c>
      <c r="H3599">
        <v>0</v>
      </c>
      <c r="I3599">
        <v>2.97</v>
      </c>
      <c r="J3599">
        <v>9.5299999999999994</v>
      </c>
    </row>
    <row r="3600" spans="1:10" x14ac:dyDescent="0.2">
      <c r="A3600" s="1">
        <v>44470</v>
      </c>
      <c r="B3600" t="s">
        <v>3779</v>
      </c>
      <c r="C3600" t="s">
        <v>11</v>
      </c>
      <c r="D3600" t="s">
        <v>11</v>
      </c>
      <c r="E3600" t="s">
        <v>12</v>
      </c>
      <c r="F3600" t="s">
        <v>24</v>
      </c>
      <c r="G3600">
        <v>84084</v>
      </c>
      <c r="H3600">
        <v>0</v>
      </c>
      <c r="I3600">
        <v>0.76</v>
      </c>
      <c r="J3600">
        <v>7.79</v>
      </c>
    </row>
    <row r="3601" spans="1:10" x14ac:dyDescent="0.2">
      <c r="A3601" s="1">
        <v>44470</v>
      </c>
      <c r="B3601" t="s">
        <v>3780</v>
      </c>
      <c r="C3601" t="s">
        <v>11</v>
      </c>
      <c r="D3601" t="s">
        <v>11</v>
      </c>
      <c r="E3601" t="s">
        <v>12</v>
      </c>
      <c r="F3601" t="s">
        <v>24</v>
      </c>
      <c r="G3601">
        <v>93722</v>
      </c>
      <c r="H3601">
        <v>0</v>
      </c>
      <c r="I3601">
        <v>1.86</v>
      </c>
      <c r="J3601">
        <v>8.24</v>
      </c>
    </row>
    <row r="3602" spans="1:10" x14ac:dyDescent="0.2">
      <c r="A3602" s="1">
        <v>44470</v>
      </c>
      <c r="B3602" t="s">
        <v>3781</v>
      </c>
      <c r="C3602" t="s">
        <v>11</v>
      </c>
      <c r="D3602" t="s">
        <v>11</v>
      </c>
      <c r="E3602" t="s">
        <v>12</v>
      </c>
      <c r="F3602" t="s">
        <v>16</v>
      </c>
      <c r="G3602">
        <v>98662</v>
      </c>
      <c r="H3602">
        <v>0</v>
      </c>
      <c r="I3602">
        <v>1.45</v>
      </c>
      <c r="J3602">
        <v>4.2</v>
      </c>
    </row>
    <row r="3603" spans="1:10" x14ac:dyDescent="0.2">
      <c r="A3603" s="1">
        <v>44470</v>
      </c>
      <c r="B3603" t="s">
        <v>3782</v>
      </c>
      <c r="C3603" t="s">
        <v>11</v>
      </c>
      <c r="D3603" t="s">
        <v>11</v>
      </c>
      <c r="E3603" t="s">
        <v>12</v>
      </c>
      <c r="F3603" t="s">
        <v>16</v>
      </c>
      <c r="G3603">
        <v>77023</v>
      </c>
      <c r="H3603">
        <v>0</v>
      </c>
      <c r="I3603">
        <v>1.32</v>
      </c>
      <c r="J3603">
        <v>4.38</v>
      </c>
    </row>
    <row r="3604" spans="1:10" x14ac:dyDescent="0.2">
      <c r="A3604" s="1">
        <v>44473</v>
      </c>
      <c r="B3604" t="s">
        <v>3783</v>
      </c>
      <c r="C3604" t="s">
        <v>11</v>
      </c>
      <c r="D3604" t="s">
        <v>11</v>
      </c>
      <c r="E3604" t="s">
        <v>12</v>
      </c>
      <c r="F3604" t="s">
        <v>24</v>
      </c>
      <c r="G3604">
        <v>29045</v>
      </c>
      <c r="H3604">
        <v>0</v>
      </c>
      <c r="I3604">
        <v>3.97</v>
      </c>
      <c r="J3604">
        <v>10.68</v>
      </c>
    </row>
    <row r="3605" spans="1:10" x14ac:dyDescent="0.2">
      <c r="A3605" s="1">
        <v>44473</v>
      </c>
      <c r="B3605" t="s">
        <v>3784</v>
      </c>
      <c r="C3605" t="s">
        <v>11</v>
      </c>
      <c r="D3605" t="s">
        <v>11</v>
      </c>
      <c r="E3605" t="s">
        <v>260</v>
      </c>
      <c r="F3605" t="s">
        <v>261</v>
      </c>
      <c r="G3605">
        <v>84074</v>
      </c>
      <c r="H3605">
        <v>0</v>
      </c>
      <c r="I3605">
        <v>10.44</v>
      </c>
      <c r="J3605">
        <v>7.89</v>
      </c>
    </row>
    <row r="3606" spans="1:10" x14ac:dyDescent="0.2">
      <c r="A3606" s="1">
        <v>44473</v>
      </c>
      <c r="B3606" t="s">
        <v>3785</v>
      </c>
      <c r="C3606" t="s">
        <v>11</v>
      </c>
      <c r="D3606" t="s">
        <v>11</v>
      </c>
      <c r="E3606" t="s">
        <v>12</v>
      </c>
      <c r="F3606" t="s">
        <v>16</v>
      </c>
      <c r="G3606">
        <v>97703</v>
      </c>
      <c r="H3606">
        <v>0</v>
      </c>
      <c r="I3606">
        <v>3.53</v>
      </c>
      <c r="J3606">
        <v>5.72</v>
      </c>
    </row>
    <row r="3607" spans="1:10" x14ac:dyDescent="0.2">
      <c r="A3607" s="1">
        <v>44473</v>
      </c>
      <c r="B3607" t="s">
        <v>3786</v>
      </c>
      <c r="C3607" t="s">
        <v>11</v>
      </c>
      <c r="D3607" t="s">
        <v>11</v>
      </c>
      <c r="E3607" t="s">
        <v>12</v>
      </c>
      <c r="F3607" t="s">
        <v>16</v>
      </c>
      <c r="G3607">
        <v>33314</v>
      </c>
      <c r="H3607">
        <v>0</v>
      </c>
      <c r="I3607">
        <v>1.27</v>
      </c>
      <c r="J3607">
        <v>4.9800000000000004</v>
      </c>
    </row>
    <row r="3608" spans="1:10" x14ac:dyDescent="0.2">
      <c r="A3608" s="1">
        <v>44473</v>
      </c>
      <c r="B3608" t="s">
        <v>3787</v>
      </c>
      <c r="C3608" t="s">
        <v>11</v>
      </c>
      <c r="D3608" t="s">
        <v>11</v>
      </c>
      <c r="E3608" t="s">
        <v>260</v>
      </c>
      <c r="F3608" t="s">
        <v>261</v>
      </c>
      <c r="G3608" t="s">
        <v>3788</v>
      </c>
      <c r="H3608">
        <v>0</v>
      </c>
      <c r="I3608">
        <v>8.99</v>
      </c>
      <c r="J3608">
        <v>10.08</v>
      </c>
    </row>
    <row r="3609" spans="1:10" x14ac:dyDescent="0.2">
      <c r="A3609" s="1">
        <v>44474</v>
      </c>
      <c r="B3609" t="s">
        <v>3789</v>
      </c>
      <c r="C3609" t="s">
        <v>11</v>
      </c>
      <c r="D3609" t="s">
        <v>11</v>
      </c>
      <c r="E3609" t="s">
        <v>260</v>
      </c>
      <c r="F3609" t="s">
        <v>261</v>
      </c>
      <c r="G3609">
        <v>83687</v>
      </c>
      <c r="H3609">
        <v>0</v>
      </c>
      <c r="I3609">
        <v>8.64</v>
      </c>
      <c r="J3609">
        <v>8.4</v>
      </c>
    </row>
    <row r="3610" spans="1:10" x14ac:dyDescent="0.2">
      <c r="A3610" s="1">
        <v>44474</v>
      </c>
      <c r="B3610" t="s">
        <v>3790</v>
      </c>
      <c r="C3610" t="s">
        <v>11</v>
      </c>
      <c r="D3610" t="s">
        <v>11</v>
      </c>
      <c r="E3610" t="s">
        <v>260</v>
      </c>
      <c r="F3610" t="s">
        <v>261</v>
      </c>
      <c r="G3610">
        <v>84067</v>
      </c>
      <c r="H3610">
        <v>0</v>
      </c>
      <c r="I3610">
        <v>7.09</v>
      </c>
      <c r="J3610">
        <v>7.89</v>
      </c>
    </row>
    <row r="3611" spans="1:10" x14ac:dyDescent="0.2">
      <c r="A3611" s="1">
        <v>44474</v>
      </c>
      <c r="B3611" t="s">
        <v>3791</v>
      </c>
      <c r="C3611" t="s">
        <v>11</v>
      </c>
      <c r="D3611" t="s">
        <v>11</v>
      </c>
      <c r="E3611" t="s">
        <v>12</v>
      </c>
      <c r="F3611" t="s">
        <v>24</v>
      </c>
      <c r="G3611">
        <v>19096</v>
      </c>
      <c r="H3611">
        <v>0</v>
      </c>
      <c r="I3611">
        <v>10.09</v>
      </c>
      <c r="J3611">
        <v>11.06</v>
      </c>
    </row>
    <row r="3612" spans="1:10" x14ac:dyDescent="0.2">
      <c r="A3612" s="1">
        <v>44474</v>
      </c>
      <c r="B3612" t="s">
        <v>3792</v>
      </c>
      <c r="C3612" t="s">
        <v>11</v>
      </c>
      <c r="D3612" t="s">
        <v>11</v>
      </c>
      <c r="E3612" t="s">
        <v>260</v>
      </c>
      <c r="F3612" t="s">
        <v>261</v>
      </c>
      <c r="G3612">
        <v>55337</v>
      </c>
      <c r="H3612">
        <v>0</v>
      </c>
      <c r="I3612">
        <v>8.36</v>
      </c>
      <c r="J3612">
        <v>8.9499999999999993</v>
      </c>
    </row>
    <row r="3613" spans="1:10" x14ac:dyDescent="0.2">
      <c r="A3613" s="1">
        <v>44474</v>
      </c>
      <c r="B3613" t="s">
        <v>3793</v>
      </c>
      <c r="C3613" t="s">
        <v>11</v>
      </c>
      <c r="D3613" t="s">
        <v>11</v>
      </c>
      <c r="E3613" t="s">
        <v>260</v>
      </c>
      <c r="F3613" t="s">
        <v>261</v>
      </c>
      <c r="G3613">
        <v>89146</v>
      </c>
      <c r="H3613">
        <v>0</v>
      </c>
      <c r="I3613">
        <v>8.82</v>
      </c>
      <c r="J3613">
        <v>8.8800000000000008</v>
      </c>
    </row>
    <row r="3614" spans="1:10" x14ac:dyDescent="0.2">
      <c r="A3614" s="1">
        <v>44474</v>
      </c>
      <c r="B3614" t="s">
        <v>3794</v>
      </c>
      <c r="C3614" t="s">
        <v>11</v>
      </c>
      <c r="D3614" t="s">
        <v>11</v>
      </c>
      <c r="E3614" t="s">
        <v>12</v>
      </c>
      <c r="F3614" t="s">
        <v>24</v>
      </c>
      <c r="G3614">
        <v>35111</v>
      </c>
      <c r="H3614">
        <v>0</v>
      </c>
      <c r="I3614">
        <v>3.97</v>
      </c>
      <c r="J3614">
        <v>10.68</v>
      </c>
    </row>
    <row r="3615" spans="1:10" x14ac:dyDescent="0.2">
      <c r="A3615" s="1">
        <v>44474</v>
      </c>
      <c r="B3615" t="s">
        <v>3795</v>
      </c>
      <c r="C3615" t="s">
        <v>11</v>
      </c>
      <c r="D3615" t="s">
        <v>11</v>
      </c>
      <c r="E3615" t="s">
        <v>12</v>
      </c>
      <c r="F3615" t="s">
        <v>24</v>
      </c>
      <c r="G3615">
        <v>59313</v>
      </c>
      <c r="H3615">
        <v>0</v>
      </c>
      <c r="I3615">
        <v>3.04</v>
      </c>
      <c r="J3615">
        <v>8.9600000000000009</v>
      </c>
    </row>
    <row r="3616" spans="1:10" x14ac:dyDescent="0.2">
      <c r="A3616" s="1">
        <v>44474</v>
      </c>
      <c r="B3616" t="s">
        <v>3796</v>
      </c>
      <c r="C3616" t="s">
        <v>11</v>
      </c>
      <c r="D3616" t="s">
        <v>11</v>
      </c>
      <c r="E3616" t="s">
        <v>260</v>
      </c>
      <c r="F3616" t="s">
        <v>261</v>
      </c>
      <c r="G3616">
        <v>77070</v>
      </c>
      <c r="H3616">
        <v>0</v>
      </c>
      <c r="I3616">
        <v>7.73</v>
      </c>
      <c r="J3616">
        <v>10.119999999999999</v>
      </c>
    </row>
    <row r="3617" spans="1:10" x14ac:dyDescent="0.2">
      <c r="A3617" s="1">
        <v>44474</v>
      </c>
      <c r="B3617" t="s">
        <v>3797</v>
      </c>
      <c r="C3617" t="s">
        <v>11</v>
      </c>
      <c r="D3617" t="s">
        <v>11</v>
      </c>
      <c r="E3617" t="s">
        <v>260</v>
      </c>
      <c r="F3617" t="s">
        <v>261</v>
      </c>
      <c r="G3617">
        <v>80220</v>
      </c>
      <c r="H3617">
        <v>0</v>
      </c>
      <c r="I3617">
        <v>8.64</v>
      </c>
      <c r="J3617">
        <v>8.4</v>
      </c>
    </row>
    <row r="3618" spans="1:10" x14ac:dyDescent="0.2">
      <c r="A3618" s="1">
        <v>44474</v>
      </c>
      <c r="B3618" t="s">
        <v>3798</v>
      </c>
      <c r="C3618" t="s">
        <v>11</v>
      </c>
      <c r="D3618" t="s">
        <v>11</v>
      </c>
      <c r="E3618" t="s">
        <v>260</v>
      </c>
      <c r="F3618" t="s">
        <v>261</v>
      </c>
      <c r="G3618">
        <v>84057</v>
      </c>
      <c r="H3618">
        <v>0</v>
      </c>
      <c r="I3618">
        <v>7.09</v>
      </c>
      <c r="J3618">
        <v>7.89</v>
      </c>
    </row>
    <row r="3619" spans="1:10" x14ac:dyDescent="0.2">
      <c r="A3619" s="1">
        <v>44474</v>
      </c>
      <c r="B3619" t="s">
        <v>3799</v>
      </c>
      <c r="C3619" t="s">
        <v>11</v>
      </c>
      <c r="D3619" t="s">
        <v>3800</v>
      </c>
      <c r="E3619" t="s">
        <v>951</v>
      </c>
      <c r="F3619" t="s">
        <v>952</v>
      </c>
      <c r="G3619">
        <v>13111</v>
      </c>
      <c r="H3619">
        <v>37.86</v>
      </c>
      <c r="I3619">
        <v>102.23</v>
      </c>
      <c r="J3619">
        <v>41.48</v>
      </c>
    </row>
    <row r="3620" spans="1:10" x14ac:dyDescent="0.2">
      <c r="A3620" s="1">
        <v>44474</v>
      </c>
      <c r="B3620" t="s">
        <v>3801</v>
      </c>
      <c r="C3620" t="s">
        <v>11</v>
      </c>
      <c r="D3620" t="s">
        <v>11</v>
      </c>
      <c r="E3620" t="s">
        <v>260</v>
      </c>
      <c r="F3620" t="s">
        <v>261</v>
      </c>
      <c r="G3620">
        <v>79007</v>
      </c>
      <c r="H3620">
        <v>0</v>
      </c>
      <c r="I3620">
        <v>11.71</v>
      </c>
      <c r="J3620">
        <v>8.9499999999999993</v>
      </c>
    </row>
    <row r="3621" spans="1:10" x14ac:dyDescent="0.2">
      <c r="A3621" s="1">
        <v>44474</v>
      </c>
      <c r="B3621" t="s">
        <v>3802</v>
      </c>
      <c r="C3621" t="s">
        <v>11</v>
      </c>
      <c r="D3621" t="s">
        <v>11</v>
      </c>
      <c r="E3621" t="s">
        <v>260</v>
      </c>
      <c r="F3621" t="s">
        <v>261</v>
      </c>
      <c r="G3621">
        <v>99224</v>
      </c>
      <c r="H3621">
        <v>0</v>
      </c>
      <c r="I3621">
        <v>8.64</v>
      </c>
      <c r="J3621">
        <v>8.4</v>
      </c>
    </row>
    <row r="3622" spans="1:10" x14ac:dyDescent="0.2">
      <c r="A3622" s="1">
        <v>44474</v>
      </c>
      <c r="B3622" t="s">
        <v>3803</v>
      </c>
      <c r="C3622" t="s">
        <v>11</v>
      </c>
      <c r="D3622" t="s">
        <v>11</v>
      </c>
      <c r="E3622" t="s">
        <v>260</v>
      </c>
      <c r="F3622" t="s">
        <v>261</v>
      </c>
      <c r="G3622">
        <v>84660</v>
      </c>
      <c r="H3622">
        <v>0</v>
      </c>
      <c r="I3622">
        <v>7.4</v>
      </c>
      <c r="J3622">
        <v>8.1</v>
      </c>
    </row>
    <row r="3623" spans="1:10" x14ac:dyDescent="0.2">
      <c r="A3623" s="1">
        <v>44474</v>
      </c>
      <c r="B3623" t="s">
        <v>3804</v>
      </c>
      <c r="C3623" t="s">
        <v>11</v>
      </c>
      <c r="D3623" t="s">
        <v>11</v>
      </c>
      <c r="E3623" t="s">
        <v>12</v>
      </c>
      <c r="F3623" t="s">
        <v>24</v>
      </c>
      <c r="G3623">
        <v>24740</v>
      </c>
      <c r="H3623">
        <v>0</v>
      </c>
      <c r="I3623">
        <v>3.97</v>
      </c>
      <c r="J3623">
        <v>10.68</v>
      </c>
    </row>
    <row r="3624" spans="1:10" x14ac:dyDescent="0.2">
      <c r="A3624" s="1">
        <v>44474</v>
      </c>
      <c r="B3624" t="s">
        <v>3805</v>
      </c>
      <c r="C3624" t="s">
        <v>11</v>
      </c>
      <c r="D3624" t="s">
        <v>11</v>
      </c>
      <c r="E3624" t="s">
        <v>12</v>
      </c>
      <c r="F3624" t="s">
        <v>24</v>
      </c>
      <c r="G3624">
        <v>93930</v>
      </c>
      <c r="H3624">
        <v>0</v>
      </c>
      <c r="I3624">
        <v>1.86</v>
      </c>
      <c r="J3624">
        <v>8.49</v>
      </c>
    </row>
    <row r="3625" spans="1:10" x14ac:dyDescent="0.2">
      <c r="A3625" s="1">
        <v>44474</v>
      </c>
      <c r="B3625" t="s">
        <v>3806</v>
      </c>
      <c r="C3625" t="s">
        <v>11</v>
      </c>
      <c r="D3625" t="s">
        <v>11</v>
      </c>
      <c r="E3625" t="s">
        <v>260</v>
      </c>
      <c r="F3625" t="s">
        <v>261</v>
      </c>
      <c r="G3625">
        <v>75070</v>
      </c>
      <c r="H3625">
        <v>0</v>
      </c>
      <c r="I3625">
        <v>8.49</v>
      </c>
      <c r="J3625">
        <v>9.74</v>
      </c>
    </row>
    <row r="3626" spans="1:10" x14ac:dyDescent="0.2">
      <c r="A3626" s="1">
        <v>44474</v>
      </c>
      <c r="B3626" t="s">
        <v>3807</v>
      </c>
      <c r="C3626" t="s">
        <v>11</v>
      </c>
      <c r="D3626" t="s">
        <v>11</v>
      </c>
      <c r="E3626" t="s">
        <v>260</v>
      </c>
      <c r="F3626" t="s">
        <v>261</v>
      </c>
      <c r="G3626">
        <v>84765</v>
      </c>
      <c r="H3626">
        <v>0</v>
      </c>
      <c r="I3626">
        <v>10.44</v>
      </c>
      <c r="J3626">
        <v>7.89</v>
      </c>
    </row>
    <row r="3627" spans="1:10" x14ac:dyDescent="0.2">
      <c r="A3627" s="1">
        <v>44474</v>
      </c>
      <c r="B3627" t="s">
        <v>3808</v>
      </c>
      <c r="C3627" t="s">
        <v>11</v>
      </c>
      <c r="D3627" t="s">
        <v>674</v>
      </c>
      <c r="E3627" t="s">
        <v>951</v>
      </c>
      <c r="F3627" t="s">
        <v>952</v>
      </c>
      <c r="G3627" t="s">
        <v>3809</v>
      </c>
      <c r="H3627">
        <v>26.79</v>
      </c>
      <c r="I3627">
        <v>75.83</v>
      </c>
      <c r="J3627">
        <v>29.16</v>
      </c>
    </row>
    <row r="3628" spans="1:10" x14ac:dyDescent="0.2">
      <c r="A3628" s="1">
        <v>44474</v>
      </c>
      <c r="B3628" t="s">
        <v>3810</v>
      </c>
      <c r="C3628" t="s">
        <v>11</v>
      </c>
      <c r="D3628" t="s">
        <v>11</v>
      </c>
      <c r="E3628" t="s">
        <v>260</v>
      </c>
      <c r="F3628" t="s">
        <v>261</v>
      </c>
      <c r="G3628">
        <v>49426</v>
      </c>
      <c r="H3628">
        <v>0</v>
      </c>
      <c r="I3628">
        <v>7.73</v>
      </c>
      <c r="J3628">
        <v>10.119999999999999</v>
      </c>
    </row>
    <row r="3629" spans="1:10" x14ac:dyDescent="0.2">
      <c r="A3629" s="1">
        <v>44475</v>
      </c>
      <c r="B3629" t="s">
        <v>3811</v>
      </c>
      <c r="C3629" t="s">
        <v>11</v>
      </c>
      <c r="D3629" t="s">
        <v>11</v>
      </c>
      <c r="E3629" t="s">
        <v>260</v>
      </c>
      <c r="F3629" t="s">
        <v>261</v>
      </c>
      <c r="G3629">
        <v>98229</v>
      </c>
      <c r="H3629">
        <v>0</v>
      </c>
      <c r="I3629">
        <v>8.36</v>
      </c>
      <c r="J3629">
        <v>8.9499999999999993</v>
      </c>
    </row>
    <row r="3630" spans="1:10" x14ac:dyDescent="0.2">
      <c r="A3630" s="1">
        <v>44475</v>
      </c>
      <c r="B3630" t="s">
        <v>3812</v>
      </c>
      <c r="C3630" t="s">
        <v>11</v>
      </c>
      <c r="D3630" t="s">
        <v>11</v>
      </c>
      <c r="E3630" t="s">
        <v>12</v>
      </c>
      <c r="F3630" t="s">
        <v>24</v>
      </c>
      <c r="G3630">
        <v>12205</v>
      </c>
      <c r="H3630">
        <v>0</v>
      </c>
      <c r="I3630">
        <v>4.8899999999999997</v>
      </c>
      <c r="J3630">
        <v>11.06</v>
      </c>
    </row>
    <row r="3631" spans="1:10" x14ac:dyDescent="0.2">
      <c r="A3631" s="1">
        <v>44475</v>
      </c>
      <c r="B3631" t="s">
        <v>3813</v>
      </c>
      <c r="C3631" t="s">
        <v>11</v>
      </c>
      <c r="D3631" t="s">
        <v>11</v>
      </c>
      <c r="E3631" t="s">
        <v>260</v>
      </c>
      <c r="F3631" t="s">
        <v>261</v>
      </c>
      <c r="G3631" t="s">
        <v>3753</v>
      </c>
      <c r="H3631">
        <v>0</v>
      </c>
      <c r="I3631">
        <v>7.73</v>
      </c>
      <c r="J3631">
        <v>10.119999999999999</v>
      </c>
    </row>
    <row r="3632" spans="1:10" x14ac:dyDescent="0.2">
      <c r="A3632" s="1">
        <v>44475</v>
      </c>
      <c r="B3632" t="s">
        <v>3814</v>
      </c>
      <c r="C3632" t="s">
        <v>11</v>
      </c>
      <c r="D3632" t="s">
        <v>11</v>
      </c>
      <c r="E3632" t="s">
        <v>260</v>
      </c>
      <c r="F3632" t="s">
        <v>261</v>
      </c>
      <c r="G3632">
        <v>77079</v>
      </c>
      <c r="H3632">
        <v>0</v>
      </c>
      <c r="I3632">
        <v>7.73</v>
      </c>
      <c r="J3632">
        <v>10.119999999999999</v>
      </c>
    </row>
    <row r="3633" spans="1:10" x14ac:dyDescent="0.2">
      <c r="A3633" s="1">
        <v>44475</v>
      </c>
      <c r="B3633" t="s">
        <v>3815</v>
      </c>
      <c r="C3633" t="s">
        <v>11</v>
      </c>
      <c r="D3633" t="s">
        <v>11</v>
      </c>
      <c r="E3633" t="s">
        <v>260</v>
      </c>
      <c r="F3633" t="s">
        <v>261</v>
      </c>
      <c r="G3633">
        <v>53534</v>
      </c>
      <c r="H3633">
        <v>0</v>
      </c>
      <c r="I3633">
        <v>10.53</v>
      </c>
      <c r="J3633">
        <v>13.19</v>
      </c>
    </row>
    <row r="3634" spans="1:10" x14ac:dyDescent="0.2">
      <c r="A3634" s="1">
        <v>44475</v>
      </c>
      <c r="B3634" t="s">
        <v>3816</v>
      </c>
      <c r="C3634" t="s">
        <v>11</v>
      </c>
      <c r="D3634" t="s">
        <v>11</v>
      </c>
      <c r="E3634" t="s">
        <v>260</v>
      </c>
      <c r="F3634" t="s">
        <v>261</v>
      </c>
      <c r="G3634">
        <v>58102</v>
      </c>
      <c r="H3634">
        <v>0</v>
      </c>
      <c r="I3634">
        <v>8.36</v>
      </c>
      <c r="J3634">
        <v>8.9499999999999993</v>
      </c>
    </row>
    <row r="3635" spans="1:10" x14ac:dyDescent="0.2">
      <c r="A3635" s="1">
        <v>44476</v>
      </c>
      <c r="B3635" t="s">
        <v>3817</v>
      </c>
      <c r="C3635" t="s">
        <v>11</v>
      </c>
      <c r="D3635" t="s">
        <v>11</v>
      </c>
      <c r="E3635" t="s">
        <v>260</v>
      </c>
      <c r="F3635" t="s">
        <v>261</v>
      </c>
      <c r="G3635">
        <v>98387</v>
      </c>
      <c r="H3635">
        <v>0</v>
      </c>
      <c r="I3635">
        <v>8.36</v>
      </c>
      <c r="J3635">
        <v>8.9499999999999993</v>
      </c>
    </row>
    <row r="3636" spans="1:10" x14ac:dyDescent="0.2">
      <c r="A3636" s="1">
        <v>44476</v>
      </c>
      <c r="B3636" t="s">
        <v>3818</v>
      </c>
      <c r="C3636" t="s">
        <v>11</v>
      </c>
      <c r="D3636" t="s">
        <v>11</v>
      </c>
      <c r="E3636" t="s">
        <v>12</v>
      </c>
      <c r="F3636" t="s">
        <v>24</v>
      </c>
      <c r="G3636">
        <v>96326</v>
      </c>
      <c r="H3636">
        <v>0</v>
      </c>
      <c r="I3636">
        <v>2.27</v>
      </c>
      <c r="J3636">
        <v>10.43</v>
      </c>
    </row>
    <row r="3637" spans="1:10" x14ac:dyDescent="0.2">
      <c r="A3637" s="1">
        <v>44476</v>
      </c>
      <c r="B3637" t="s">
        <v>3819</v>
      </c>
      <c r="C3637" t="s">
        <v>11</v>
      </c>
      <c r="D3637" t="s">
        <v>11</v>
      </c>
      <c r="E3637" t="s">
        <v>12</v>
      </c>
      <c r="F3637" t="s">
        <v>24</v>
      </c>
      <c r="G3637">
        <v>33314</v>
      </c>
      <c r="H3637">
        <v>0</v>
      </c>
      <c r="I3637">
        <v>4.8899999999999997</v>
      </c>
      <c r="J3637">
        <v>11.06</v>
      </c>
    </row>
    <row r="3638" spans="1:10" x14ac:dyDescent="0.2">
      <c r="A3638" s="1">
        <v>44476</v>
      </c>
      <c r="B3638" t="s">
        <v>3820</v>
      </c>
      <c r="C3638" t="s">
        <v>11</v>
      </c>
      <c r="D3638" t="s">
        <v>11</v>
      </c>
      <c r="E3638" t="s">
        <v>260</v>
      </c>
      <c r="F3638" t="s">
        <v>261</v>
      </c>
      <c r="G3638">
        <v>93292</v>
      </c>
      <c r="H3638">
        <v>0</v>
      </c>
      <c r="I3638">
        <v>11.99</v>
      </c>
      <c r="J3638">
        <v>8.4</v>
      </c>
    </row>
    <row r="3639" spans="1:10" x14ac:dyDescent="0.2">
      <c r="A3639" s="1">
        <v>44476</v>
      </c>
      <c r="B3639" t="s">
        <v>3821</v>
      </c>
      <c r="C3639" t="s">
        <v>11</v>
      </c>
      <c r="D3639" t="s">
        <v>11</v>
      </c>
      <c r="E3639" t="s">
        <v>12</v>
      </c>
      <c r="F3639" t="s">
        <v>24</v>
      </c>
      <c r="G3639">
        <v>14609</v>
      </c>
      <c r="H3639">
        <v>0</v>
      </c>
      <c r="I3639">
        <v>4.63</v>
      </c>
      <c r="J3639">
        <v>23.27</v>
      </c>
    </row>
    <row r="3640" spans="1:10" x14ac:dyDescent="0.2">
      <c r="A3640" s="1">
        <v>44477</v>
      </c>
      <c r="B3640" t="s">
        <v>3822</v>
      </c>
      <c r="C3640" t="s">
        <v>11</v>
      </c>
      <c r="D3640" t="s">
        <v>11</v>
      </c>
      <c r="E3640" t="s">
        <v>12</v>
      </c>
      <c r="F3640" t="s">
        <v>24</v>
      </c>
      <c r="G3640">
        <v>54601</v>
      </c>
      <c r="H3640">
        <v>0</v>
      </c>
      <c r="I3640">
        <v>2.25</v>
      </c>
      <c r="J3640">
        <v>9.6</v>
      </c>
    </row>
    <row r="3641" spans="1:10" x14ac:dyDescent="0.2">
      <c r="A3641" s="1">
        <v>44477</v>
      </c>
      <c r="B3641" t="s">
        <v>3823</v>
      </c>
      <c r="C3641" t="s">
        <v>11</v>
      </c>
      <c r="D3641" t="s">
        <v>11</v>
      </c>
      <c r="E3641" t="s">
        <v>12</v>
      </c>
      <c r="F3641" t="s">
        <v>24</v>
      </c>
      <c r="G3641">
        <v>59313</v>
      </c>
      <c r="H3641">
        <v>0</v>
      </c>
      <c r="I3641">
        <v>1.86</v>
      </c>
      <c r="J3641">
        <v>8.49</v>
      </c>
    </row>
    <row r="3642" spans="1:10" x14ac:dyDescent="0.2">
      <c r="A3642" s="1">
        <v>44477</v>
      </c>
      <c r="B3642" t="s">
        <v>3824</v>
      </c>
      <c r="C3642" t="s">
        <v>11</v>
      </c>
      <c r="D3642" t="s">
        <v>11</v>
      </c>
      <c r="E3642" t="s">
        <v>260</v>
      </c>
      <c r="F3642" t="s">
        <v>261</v>
      </c>
      <c r="G3642">
        <v>93117</v>
      </c>
      <c r="H3642">
        <v>0</v>
      </c>
      <c r="I3642">
        <v>8.64</v>
      </c>
      <c r="J3642">
        <v>8.4</v>
      </c>
    </row>
    <row r="3643" spans="1:10" x14ac:dyDescent="0.2">
      <c r="A3643" s="1">
        <v>44477</v>
      </c>
      <c r="B3643" t="s">
        <v>3825</v>
      </c>
      <c r="C3643" t="s">
        <v>11</v>
      </c>
      <c r="D3643" t="s">
        <v>11</v>
      </c>
      <c r="E3643" t="s">
        <v>260</v>
      </c>
      <c r="F3643" t="s">
        <v>261</v>
      </c>
      <c r="G3643">
        <v>99324</v>
      </c>
      <c r="H3643">
        <v>0</v>
      </c>
      <c r="I3643">
        <v>8.82</v>
      </c>
      <c r="J3643">
        <v>8.8800000000000008</v>
      </c>
    </row>
    <row r="3644" spans="1:10" x14ac:dyDescent="0.2">
      <c r="A3644" s="1">
        <v>44477</v>
      </c>
      <c r="B3644" t="s">
        <v>3826</v>
      </c>
      <c r="C3644" t="s">
        <v>11</v>
      </c>
      <c r="D3644" t="s">
        <v>11</v>
      </c>
      <c r="E3644" t="s">
        <v>260</v>
      </c>
      <c r="F3644" t="s">
        <v>261</v>
      </c>
      <c r="G3644">
        <v>28027</v>
      </c>
      <c r="H3644">
        <v>0</v>
      </c>
      <c r="I3644">
        <v>7.65</v>
      </c>
      <c r="J3644">
        <v>10.7</v>
      </c>
    </row>
    <row r="3645" spans="1:10" x14ac:dyDescent="0.2">
      <c r="A3645" s="1">
        <v>44480</v>
      </c>
      <c r="B3645" t="s">
        <v>3827</v>
      </c>
      <c r="C3645" t="s">
        <v>11</v>
      </c>
      <c r="D3645" t="s">
        <v>11</v>
      </c>
      <c r="E3645" t="s">
        <v>260</v>
      </c>
      <c r="F3645" t="s">
        <v>261</v>
      </c>
      <c r="G3645">
        <v>84765</v>
      </c>
      <c r="H3645">
        <v>0</v>
      </c>
      <c r="I3645">
        <v>10.44</v>
      </c>
      <c r="J3645">
        <v>7.89</v>
      </c>
    </row>
    <row r="3646" spans="1:10" x14ac:dyDescent="0.2">
      <c r="A3646" s="1">
        <v>44480</v>
      </c>
      <c r="B3646" t="s">
        <v>3828</v>
      </c>
      <c r="C3646" t="s">
        <v>11</v>
      </c>
      <c r="D3646" t="s">
        <v>11</v>
      </c>
      <c r="E3646" t="s">
        <v>260</v>
      </c>
      <c r="F3646" t="s">
        <v>261</v>
      </c>
      <c r="G3646">
        <v>86327</v>
      </c>
      <c r="H3646">
        <v>0</v>
      </c>
      <c r="I3646">
        <v>11.99</v>
      </c>
      <c r="J3646">
        <v>8.4</v>
      </c>
    </row>
    <row r="3647" spans="1:10" x14ac:dyDescent="0.2">
      <c r="A3647" s="1">
        <v>44480</v>
      </c>
      <c r="B3647" t="s">
        <v>3829</v>
      </c>
      <c r="C3647" t="s">
        <v>11</v>
      </c>
      <c r="D3647" t="s">
        <v>11</v>
      </c>
      <c r="E3647" t="s">
        <v>260</v>
      </c>
      <c r="F3647" t="s">
        <v>261</v>
      </c>
      <c r="G3647">
        <v>85234</v>
      </c>
      <c r="H3647">
        <v>0</v>
      </c>
      <c r="I3647">
        <v>8.64</v>
      </c>
      <c r="J3647">
        <v>8.4</v>
      </c>
    </row>
    <row r="3648" spans="1:10" x14ac:dyDescent="0.2">
      <c r="A3648" s="1">
        <v>44481</v>
      </c>
      <c r="B3648" t="s">
        <v>3830</v>
      </c>
      <c r="C3648" t="s">
        <v>11</v>
      </c>
      <c r="D3648" t="s">
        <v>11</v>
      </c>
      <c r="E3648" t="s">
        <v>12</v>
      </c>
      <c r="F3648" t="s">
        <v>16</v>
      </c>
      <c r="G3648">
        <v>84660</v>
      </c>
      <c r="H3648">
        <v>0</v>
      </c>
      <c r="I3648">
        <v>2.46</v>
      </c>
      <c r="J3648">
        <v>5.49</v>
      </c>
    </row>
    <row r="3649" spans="1:10" x14ac:dyDescent="0.2">
      <c r="A3649" s="1">
        <v>44481</v>
      </c>
      <c r="B3649" t="s">
        <v>3831</v>
      </c>
      <c r="C3649" t="s">
        <v>11</v>
      </c>
      <c r="D3649" t="s">
        <v>11</v>
      </c>
      <c r="E3649" t="s">
        <v>260</v>
      </c>
      <c r="F3649" t="s">
        <v>261</v>
      </c>
      <c r="G3649">
        <v>93444</v>
      </c>
      <c r="H3649">
        <v>0</v>
      </c>
      <c r="I3649">
        <v>11.99</v>
      </c>
      <c r="J3649">
        <v>8.4</v>
      </c>
    </row>
    <row r="3650" spans="1:10" x14ac:dyDescent="0.2">
      <c r="A3650" s="1">
        <v>44481</v>
      </c>
      <c r="B3650" t="s">
        <v>3832</v>
      </c>
      <c r="C3650" t="s">
        <v>11</v>
      </c>
      <c r="D3650" t="s">
        <v>11</v>
      </c>
      <c r="E3650" t="s">
        <v>260</v>
      </c>
      <c r="F3650" t="s">
        <v>261</v>
      </c>
      <c r="G3650">
        <v>84043</v>
      </c>
      <c r="H3650">
        <v>0</v>
      </c>
      <c r="I3650">
        <v>7.09</v>
      </c>
      <c r="J3650">
        <v>7.89</v>
      </c>
    </row>
    <row r="3651" spans="1:10" x14ac:dyDescent="0.2">
      <c r="A3651" s="1">
        <v>44481</v>
      </c>
      <c r="B3651" t="s">
        <v>3833</v>
      </c>
      <c r="C3651" t="s">
        <v>11</v>
      </c>
      <c r="D3651" t="s">
        <v>11</v>
      </c>
      <c r="E3651" t="s">
        <v>12</v>
      </c>
      <c r="F3651" t="s">
        <v>16</v>
      </c>
      <c r="G3651">
        <v>85658</v>
      </c>
      <c r="H3651">
        <v>0</v>
      </c>
      <c r="I3651">
        <v>2.93</v>
      </c>
      <c r="J3651">
        <v>5.57</v>
      </c>
    </row>
    <row r="3652" spans="1:10" x14ac:dyDescent="0.2">
      <c r="A3652" s="1">
        <v>44481</v>
      </c>
      <c r="B3652" t="s">
        <v>3834</v>
      </c>
      <c r="C3652" t="s">
        <v>11</v>
      </c>
      <c r="D3652" t="s">
        <v>11</v>
      </c>
      <c r="E3652" t="s">
        <v>260</v>
      </c>
      <c r="F3652" t="s">
        <v>261</v>
      </c>
      <c r="G3652">
        <v>84765</v>
      </c>
      <c r="H3652">
        <v>0</v>
      </c>
      <c r="I3652">
        <v>10.44</v>
      </c>
      <c r="J3652">
        <v>7.89</v>
      </c>
    </row>
    <row r="3653" spans="1:10" x14ac:dyDescent="0.2">
      <c r="A3653" s="1">
        <v>44481</v>
      </c>
      <c r="B3653" t="s">
        <v>3835</v>
      </c>
      <c r="C3653" t="s">
        <v>11</v>
      </c>
      <c r="D3653" t="s">
        <v>11</v>
      </c>
      <c r="E3653" t="s">
        <v>12</v>
      </c>
      <c r="F3653" t="s">
        <v>24</v>
      </c>
      <c r="G3653">
        <v>76238</v>
      </c>
      <c r="H3653">
        <v>0</v>
      </c>
      <c r="I3653">
        <v>2.25</v>
      </c>
      <c r="J3653">
        <v>9.6</v>
      </c>
    </row>
    <row r="3654" spans="1:10" x14ac:dyDescent="0.2">
      <c r="A3654" s="1">
        <v>44481</v>
      </c>
      <c r="B3654" t="s">
        <v>3803</v>
      </c>
      <c r="C3654" t="s">
        <v>11</v>
      </c>
      <c r="D3654" t="s">
        <v>11</v>
      </c>
      <c r="E3654" t="s">
        <v>12</v>
      </c>
      <c r="F3654" t="s">
        <v>16</v>
      </c>
      <c r="G3654">
        <v>84660</v>
      </c>
      <c r="H3654">
        <v>0</v>
      </c>
      <c r="I3654">
        <v>2.46</v>
      </c>
      <c r="J3654">
        <v>5.49</v>
      </c>
    </row>
    <row r="3655" spans="1:10" x14ac:dyDescent="0.2">
      <c r="A3655" s="1">
        <v>44481</v>
      </c>
      <c r="B3655" t="s">
        <v>3836</v>
      </c>
      <c r="C3655" t="s">
        <v>11</v>
      </c>
      <c r="D3655" t="s">
        <v>11</v>
      </c>
      <c r="E3655" t="s">
        <v>12</v>
      </c>
      <c r="F3655" t="s">
        <v>16</v>
      </c>
      <c r="G3655">
        <v>19057</v>
      </c>
      <c r="H3655">
        <v>0</v>
      </c>
      <c r="I3655">
        <v>4.37</v>
      </c>
      <c r="J3655">
        <v>6.28</v>
      </c>
    </row>
    <row r="3656" spans="1:10" x14ac:dyDescent="0.2">
      <c r="A3656" s="1">
        <v>44481</v>
      </c>
      <c r="B3656" t="s">
        <v>3837</v>
      </c>
      <c r="C3656" t="s">
        <v>11</v>
      </c>
      <c r="D3656" t="s">
        <v>11</v>
      </c>
      <c r="E3656" t="s">
        <v>12</v>
      </c>
      <c r="F3656" t="s">
        <v>16</v>
      </c>
      <c r="G3656">
        <v>84097</v>
      </c>
      <c r="H3656">
        <v>0</v>
      </c>
      <c r="I3656">
        <v>2.46</v>
      </c>
      <c r="J3656">
        <v>5.49</v>
      </c>
    </row>
    <row r="3657" spans="1:10" x14ac:dyDescent="0.2">
      <c r="A3657" s="1">
        <v>44481</v>
      </c>
      <c r="B3657" t="s">
        <v>3838</v>
      </c>
      <c r="C3657" t="s">
        <v>11</v>
      </c>
      <c r="D3657" t="s">
        <v>11</v>
      </c>
      <c r="E3657" t="s">
        <v>12</v>
      </c>
      <c r="F3657" t="s">
        <v>16</v>
      </c>
      <c r="G3657">
        <v>98942</v>
      </c>
      <c r="H3657">
        <v>0</v>
      </c>
      <c r="I3657">
        <v>3.53</v>
      </c>
      <c r="J3657">
        <v>5.72</v>
      </c>
    </row>
    <row r="3658" spans="1:10" x14ac:dyDescent="0.2">
      <c r="A3658" s="1">
        <v>44481</v>
      </c>
      <c r="B3658" t="s">
        <v>3839</v>
      </c>
      <c r="C3658" t="s">
        <v>11</v>
      </c>
      <c r="D3658" t="s">
        <v>11</v>
      </c>
      <c r="E3658" t="s">
        <v>12</v>
      </c>
      <c r="F3658" t="s">
        <v>16</v>
      </c>
      <c r="G3658">
        <v>59313</v>
      </c>
      <c r="H3658">
        <v>0</v>
      </c>
      <c r="I3658">
        <v>2.93</v>
      </c>
      <c r="J3658">
        <v>5.57</v>
      </c>
    </row>
    <row r="3659" spans="1:10" x14ac:dyDescent="0.2">
      <c r="A3659" s="1">
        <v>44481</v>
      </c>
      <c r="B3659" t="s">
        <v>3840</v>
      </c>
      <c r="C3659" t="s">
        <v>11</v>
      </c>
      <c r="D3659" t="s">
        <v>11</v>
      </c>
      <c r="E3659" t="s">
        <v>260</v>
      </c>
      <c r="F3659" t="s">
        <v>261</v>
      </c>
      <c r="G3659">
        <v>83642</v>
      </c>
      <c r="H3659">
        <v>0</v>
      </c>
      <c r="I3659">
        <v>8.64</v>
      </c>
      <c r="J3659">
        <v>8.4</v>
      </c>
    </row>
    <row r="3660" spans="1:10" x14ac:dyDescent="0.2">
      <c r="A3660" s="1">
        <v>44481</v>
      </c>
      <c r="B3660" t="s">
        <v>3841</v>
      </c>
      <c r="C3660" t="s">
        <v>11</v>
      </c>
      <c r="D3660" t="s">
        <v>11</v>
      </c>
      <c r="E3660" t="s">
        <v>12</v>
      </c>
      <c r="F3660" t="s">
        <v>16</v>
      </c>
      <c r="G3660">
        <v>95610</v>
      </c>
      <c r="H3660">
        <v>0</v>
      </c>
      <c r="I3660">
        <v>2.93</v>
      </c>
      <c r="J3660">
        <v>5.57</v>
      </c>
    </row>
    <row r="3661" spans="1:10" x14ac:dyDescent="0.2">
      <c r="A3661" s="1">
        <v>44481</v>
      </c>
      <c r="B3661" t="s">
        <v>3842</v>
      </c>
      <c r="C3661" t="s">
        <v>11</v>
      </c>
      <c r="D3661" t="s">
        <v>11</v>
      </c>
      <c r="E3661" t="s">
        <v>260</v>
      </c>
      <c r="F3661" t="s">
        <v>261</v>
      </c>
      <c r="G3661">
        <v>94303</v>
      </c>
      <c r="H3661">
        <v>0</v>
      </c>
      <c r="I3661">
        <v>8.64</v>
      </c>
      <c r="J3661">
        <v>8.4</v>
      </c>
    </row>
    <row r="3662" spans="1:10" x14ac:dyDescent="0.2">
      <c r="A3662" s="1">
        <v>44481</v>
      </c>
      <c r="B3662" t="s">
        <v>3843</v>
      </c>
      <c r="C3662" t="s">
        <v>11</v>
      </c>
      <c r="D3662" t="s">
        <v>11</v>
      </c>
      <c r="E3662" t="s">
        <v>260</v>
      </c>
      <c r="F3662" t="s">
        <v>261</v>
      </c>
      <c r="G3662">
        <v>94531</v>
      </c>
      <c r="H3662">
        <v>0</v>
      </c>
      <c r="I3662">
        <v>8.64</v>
      </c>
      <c r="J3662">
        <v>8.4</v>
      </c>
    </row>
    <row r="3663" spans="1:10" x14ac:dyDescent="0.2">
      <c r="A3663" s="1">
        <v>44481</v>
      </c>
      <c r="B3663" t="s">
        <v>3844</v>
      </c>
      <c r="C3663" t="s">
        <v>11</v>
      </c>
      <c r="D3663" t="s">
        <v>11</v>
      </c>
      <c r="E3663" t="s">
        <v>260</v>
      </c>
      <c r="F3663" t="s">
        <v>261</v>
      </c>
      <c r="G3663">
        <v>72417</v>
      </c>
      <c r="H3663">
        <v>0</v>
      </c>
      <c r="I3663">
        <v>11.08</v>
      </c>
      <c r="J3663">
        <v>10.119999999999999</v>
      </c>
    </row>
    <row r="3664" spans="1:10" x14ac:dyDescent="0.2">
      <c r="A3664" s="1">
        <v>44481</v>
      </c>
      <c r="B3664" t="s">
        <v>3845</v>
      </c>
      <c r="C3664" t="s">
        <v>11</v>
      </c>
      <c r="D3664" t="s">
        <v>11</v>
      </c>
      <c r="E3664" t="s">
        <v>12</v>
      </c>
      <c r="F3664" t="s">
        <v>24</v>
      </c>
      <c r="G3664">
        <v>62262</v>
      </c>
      <c r="H3664">
        <v>0</v>
      </c>
      <c r="I3664">
        <v>2.27</v>
      </c>
      <c r="J3664">
        <v>10.43</v>
      </c>
    </row>
    <row r="3665" spans="1:10" x14ac:dyDescent="0.2">
      <c r="A3665" s="1">
        <v>44481</v>
      </c>
      <c r="B3665" t="s">
        <v>3846</v>
      </c>
      <c r="C3665" t="s">
        <v>11</v>
      </c>
      <c r="D3665" t="s">
        <v>11</v>
      </c>
      <c r="E3665" t="s">
        <v>12</v>
      </c>
      <c r="F3665" t="s">
        <v>24</v>
      </c>
      <c r="G3665">
        <v>93930</v>
      </c>
      <c r="H3665">
        <v>0</v>
      </c>
      <c r="I3665">
        <v>1.86</v>
      </c>
      <c r="J3665">
        <v>8.49</v>
      </c>
    </row>
    <row r="3666" spans="1:10" x14ac:dyDescent="0.2">
      <c r="A3666" s="1">
        <v>44481</v>
      </c>
      <c r="B3666" t="s">
        <v>3847</v>
      </c>
      <c r="C3666" t="s">
        <v>11</v>
      </c>
      <c r="D3666" t="s">
        <v>11</v>
      </c>
      <c r="E3666" t="s">
        <v>12</v>
      </c>
      <c r="F3666" t="s">
        <v>24</v>
      </c>
      <c r="G3666">
        <v>11756</v>
      </c>
      <c r="H3666">
        <v>0</v>
      </c>
      <c r="I3666">
        <v>4.8899999999999997</v>
      </c>
      <c r="J3666">
        <v>11.06</v>
      </c>
    </row>
    <row r="3667" spans="1:10" x14ac:dyDescent="0.2">
      <c r="A3667" s="1">
        <v>44481</v>
      </c>
      <c r="B3667" t="s">
        <v>3848</v>
      </c>
      <c r="C3667" t="s">
        <v>11</v>
      </c>
      <c r="D3667" t="s">
        <v>11</v>
      </c>
      <c r="E3667" t="s">
        <v>12</v>
      </c>
      <c r="F3667" t="s">
        <v>16</v>
      </c>
      <c r="G3667">
        <v>28027</v>
      </c>
      <c r="H3667">
        <v>0</v>
      </c>
      <c r="I3667">
        <v>3.74</v>
      </c>
      <c r="J3667">
        <v>6.11</v>
      </c>
    </row>
    <row r="3668" spans="1:10" x14ac:dyDescent="0.2">
      <c r="A3668" s="1">
        <v>44482</v>
      </c>
      <c r="B3668" t="s">
        <v>3849</v>
      </c>
      <c r="C3668" t="s">
        <v>11</v>
      </c>
      <c r="D3668" t="s">
        <v>11</v>
      </c>
      <c r="E3668" t="s">
        <v>12</v>
      </c>
      <c r="F3668" t="s">
        <v>24</v>
      </c>
      <c r="G3668">
        <v>95054</v>
      </c>
      <c r="H3668">
        <v>0</v>
      </c>
      <c r="I3668">
        <v>3.04</v>
      </c>
      <c r="J3668">
        <v>8.9600000000000009</v>
      </c>
    </row>
    <row r="3669" spans="1:10" x14ac:dyDescent="0.2">
      <c r="A3669" s="1">
        <v>44482</v>
      </c>
      <c r="B3669" t="s">
        <v>3850</v>
      </c>
      <c r="C3669" t="s">
        <v>11</v>
      </c>
      <c r="D3669" t="s">
        <v>11</v>
      </c>
      <c r="E3669" t="s">
        <v>260</v>
      </c>
      <c r="F3669" t="s">
        <v>261</v>
      </c>
      <c r="G3669">
        <v>37043</v>
      </c>
      <c r="H3669">
        <v>0</v>
      </c>
      <c r="I3669">
        <v>7.73</v>
      </c>
      <c r="J3669">
        <v>10.119999999999999</v>
      </c>
    </row>
    <row r="3670" spans="1:10" x14ac:dyDescent="0.2">
      <c r="A3670" s="1">
        <v>44483</v>
      </c>
      <c r="B3670" t="s">
        <v>3851</v>
      </c>
      <c r="C3670" t="s">
        <v>11</v>
      </c>
      <c r="D3670" t="s">
        <v>11</v>
      </c>
      <c r="E3670" t="s">
        <v>12</v>
      </c>
      <c r="F3670" t="s">
        <v>16</v>
      </c>
      <c r="G3670">
        <v>92801</v>
      </c>
      <c r="H3670">
        <v>0</v>
      </c>
      <c r="I3670">
        <v>1.1299999999999999</v>
      </c>
      <c r="J3670">
        <v>5.57</v>
      </c>
    </row>
    <row r="3671" spans="1:10" x14ac:dyDescent="0.2">
      <c r="A3671" s="1">
        <v>44483</v>
      </c>
      <c r="B3671" t="s">
        <v>3852</v>
      </c>
      <c r="C3671" t="s">
        <v>11</v>
      </c>
      <c r="D3671" t="s">
        <v>11</v>
      </c>
      <c r="E3671" t="s">
        <v>12</v>
      </c>
      <c r="F3671" t="s">
        <v>16</v>
      </c>
      <c r="G3671">
        <v>45212</v>
      </c>
      <c r="H3671">
        <v>0</v>
      </c>
      <c r="I3671">
        <v>3.74</v>
      </c>
      <c r="J3671">
        <v>6.11</v>
      </c>
    </row>
    <row r="3672" spans="1:10" x14ac:dyDescent="0.2">
      <c r="A3672" s="1">
        <v>44483</v>
      </c>
      <c r="B3672" t="s">
        <v>3853</v>
      </c>
      <c r="C3672" t="s">
        <v>11</v>
      </c>
      <c r="D3672" t="s">
        <v>11</v>
      </c>
      <c r="E3672" t="s">
        <v>12</v>
      </c>
      <c r="F3672" t="s">
        <v>16</v>
      </c>
      <c r="G3672">
        <v>66502</v>
      </c>
      <c r="H3672">
        <v>0</v>
      </c>
      <c r="I3672">
        <v>1.45</v>
      </c>
      <c r="J3672">
        <v>4.5</v>
      </c>
    </row>
    <row r="3673" spans="1:10" x14ac:dyDescent="0.2">
      <c r="A3673" s="1">
        <v>44483</v>
      </c>
      <c r="B3673" t="s">
        <v>3854</v>
      </c>
      <c r="C3673" t="s">
        <v>11</v>
      </c>
      <c r="D3673" t="s">
        <v>11</v>
      </c>
      <c r="E3673" t="s">
        <v>260</v>
      </c>
      <c r="F3673" t="s">
        <v>261</v>
      </c>
      <c r="G3673">
        <v>80216</v>
      </c>
      <c r="H3673">
        <v>0</v>
      </c>
      <c r="I3673">
        <v>8.64</v>
      </c>
      <c r="J3673">
        <v>8.4</v>
      </c>
    </row>
    <row r="3674" spans="1:10" x14ac:dyDescent="0.2">
      <c r="A3674" s="1">
        <v>44483</v>
      </c>
      <c r="B3674" t="s">
        <v>3855</v>
      </c>
      <c r="C3674" t="s">
        <v>11</v>
      </c>
      <c r="D3674" t="s">
        <v>11</v>
      </c>
      <c r="E3674" t="s">
        <v>260</v>
      </c>
      <c r="F3674" t="s">
        <v>261</v>
      </c>
      <c r="G3674">
        <v>46254</v>
      </c>
      <c r="H3674">
        <v>0</v>
      </c>
      <c r="I3674">
        <v>7.73</v>
      </c>
      <c r="J3674">
        <v>10.119999999999999</v>
      </c>
    </row>
    <row r="3675" spans="1:10" x14ac:dyDescent="0.2">
      <c r="A3675" s="1">
        <v>44483</v>
      </c>
      <c r="B3675" t="s">
        <v>3856</v>
      </c>
      <c r="C3675" t="s">
        <v>11</v>
      </c>
      <c r="D3675" t="s">
        <v>11</v>
      </c>
      <c r="E3675" t="s">
        <v>260</v>
      </c>
      <c r="F3675" t="s">
        <v>261</v>
      </c>
      <c r="G3675">
        <v>94805</v>
      </c>
      <c r="H3675">
        <v>0</v>
      </c>
      <c r="I3675">
        <v>8.64</v>
      </c>
      <c r="J3675">
        <v>8.4</v>
      </c>
    </row>
    <row r="3676" spans="1:10" x14ac:dyDescent="0.2">
      <c r="A3676" s="1">
        <v>44483</v>
      </c>
      <c r="B3676" t="s">
        <v>3857</v>
      </c>
      <c r="C3676" t="s">
        <v>11</v>
      </c>
      <c r="D3676" t="s">
        <v>11</v>
      </c>
      <c r="E3676" t="s">
        <v>12</v>
      </c>
      <c r="F3676" t="s">
        <v>24</v>
      </c>
      <c r="G3676">
        <v>30032</v>
      </c>
      <c r="H3676">
        <v>0</v>
      </c>
      <c r="I3676">
        <v>11.27</v>
      </c>
      <c r="J3676">
        <v>10.68</v>
      </c>
    </row>
    <row r="3677" spans="1:10" x14ac:dyDescent="0.2">
      <c r="A3677" s="1">
        <v>44483</v>
      </c>
      <c r="B3677" t="s">
        <v>3858</v>
      </c>
      <c r="C3677" t="s">
        <v>11</v>
      </c>
      <c r="D3677" t="s">
        <v>11</v>
      </c>
      <c r="E3677" t="s">
        <v>260</v>
      </c>
      <c r="F3677" t="s">
        <v>261</v>
      </c>
      <c r="G3677">
        <v>80919</v>
      </c>
      <c r="H3677">
        <v>0</v>
      </c>
      <c r="I3677">
        <v>8.82</v>
      </c>
      <c r="J3677">
        <v>8.8800000000000008</v>
      </c>
    </row>
    <row r="3678" spans="1:10" x14ac:dyDescent="0.2">
      <c r="A3678" s="1">
        <v>44483</v>
      </c>
      <c r="B3678" t="s">
        <v>3859</v>
      </c>
      <c r="C3678" t="s">
        <v>11</v>
      </c>
      <c r="D3678" t="s">
        <v>11</v>
      </c>
      <c r="E3678" t="s">
        <v>12</v>
      </c>
      <c r="F3678" t="s">
        <v>16</v>
      </c>
      <c r="G3678">
        <v>75087</v>
      </c>
      <c r="H3678">
        <v>0</v>
      </c>
      <c r="I3678">
        <v>3.53</v>
      </c>
      <c r="J3678">
        <v>5.72</v>
      </c>
    </row>
    <row r="3679" spans="1:10" x14ac:dyDescent="0.2">
      <c r="A3679" s="1">
        <v>44484</v>
      </c>
      <c r="B3679" t="s">
        <v>3860</v>
      </c>
      <c r="C3679" t="s">
        <v>11</v>
      </c>
      <c r="D3679" t="s">
        <v>11</v>
      </c>
      <c r="E3679" t="s">
        <v>260</v>
      </c>
      <c r="F3679" t="s">
        <v>261</v>
      </c>
      <c r="G3679">
        <v>98662</v>
      </c>
      <c r="H3679">
        <v>0</v>
      </c>
      <c r="I3679">
        <v>8.36</v>
      </c>
      <c r="J3679">
        <v>8.9499999999999993</v>
      </c>
    </row>
    <row r="3680" spans="1:10" x14ac:dyDescent="0.2">
      <c r="A3680" s="1">
        <v>44484</v>
      </c>
      <c r="B3680" t="s">
        <v>3861</v>
      </c>
      <c r="C3680" t="s">
        <v>11</v>
      </c>
      <c r="D3680" t="s">
        <v>11</v>
      </c>
      <c r="E3680" t="s">
        <v>260</v>
      </c>
      <c r="F3680" t="s">
        <v>261</v>
      </c>
      <c r="G3680">
        <v>84765</v>
      </c>
      <c r="H3680">
        <v>0</v>
      </c>
      <c r="I3680">
        <v>10.44</v>
      </c>
      <c r="J3680">
        <v>7.89</v>
      </c>
    </row>
    <row r="3681" spans="1:10" x14ac:dyDescent="0.2">
      <c r="A3681" s="1">
        <v>44484</v>
      </c>
      <c r="B3681" t="s">
        <v>3862</v>
      </c>
      <c r="C3681" t="s">
        <v>11</v>
      </c>
      <c r="D3681" t="s">
        <v>11</v>
      </c>
      <c r="E3681" t="s">
        <v>12</v>
      </c>
      <c r="F3681" t="s">
        <v>16</v>
      </c>
      <c r="G3681">
        <v>84067</v>
      </c>
      <c r="H3681">
        <v>0</v>
      </c>
      <c r="I3681">
        <v>1.34</v>
      </c>
      <c r="J3681">
        <v>3.76</v>
      </c>
    </row>
    <row r="3682" spans="1:10" x14ac:dyDescent="0.2">
      <c r="A3682" s="1">
        <v>44484</v>
      </c>
      <c r="B3682" t="s">
        <v>3863</v>
      </c>
      <c r="C3682" t="s">
        <v>11</v>
      </c>
      <c r="D3682" t="s">
        <v>11</v>
      </c>
      <c r="E3682" t="s">
        <v>12</v>
      </c>
      <c r="F3682" t="s">
        <v>24</v>
      </c>
      <c r="G3682">
        <v>33314</v>
      </c>
      <c r="H3682">
        <v>0</v>
      </c>
      <c r="I3682">
        <v>4.8899999999999997</v>
      </c>
      <c r="J3682">
        <v>11.06</v>
      </c>
    </row>
    <row r="3683" spans="1:10" x14ac:dyDescent="0.2">
      <c r="A3683" s="1">
        <v>44484</v>
      </c>
      <c r="B3683" t="s">
        <v>3864</v>
      </c>
      <c r="C3683" t="s">
        <v>11</v>
      </c>
      <c r="D3683" t="s">
        <v>11</v>
      </c>
      <c r="E3683" t="s">
        <v>260</v>
      </c>
      <c r="F3683" t="s">
        <v>261</v>
      </c>
      <c r="G3683" t="s">
        <v>2797</v>
      </c>
      <c r="H3683">
        <v>0</v>
      </c>
      <c r="I3683">
        <v>7.9</v>
      </c>
      <c r="J3683">
        <v>8.41</v>
      </c>
    </row>
    <row r="3684" spans="1:10" x14ac:dyDescent="0.2">
      <c r="A3684" s="1">
        <v>44484</v>
      </c>
      <c r="B3684" t="s">
        <v>3865</v>
      </c>
      <c r="C3684" t="s">
        <v>11</v>
      </c>
      <c r="D3684" t="s">
        <v>11</v>
      </c>
      <c r="E3684" t="s">
        <v>12</v>
      </c>
      <c r="F3684" t="s">
        <v>24</v>
      </c>
      <c r="G3684">
        <v>21117</v>
      </c>
      <c r="H3684">
        <v>0</v>
      </c>
      <c r="I3684">
        <v>4.8899999999999997</v>
      </c>
      <c r="J3684">
        <v>11.06</v>
      </c>
    </row>
    <row r="3685" spans="1:10" x14ac:dyDescent="0.2">
      <c r="A3685" s="1">
        <v>44484</v>
      </c>
      <c r="B3685" t="s">
        <v>3866</v>
      </c>
      <c r="C3685" t="s">
        <v>11</v>
      </c>
      <c r="D3685" t="s">
        <v>11</v>
      </c>
      <c r="E3685" t="s">
        <v>12</v>
      </c>
      <c r="F3685" t="s">
        <v>16</v>
      </c>
      <c r="G3685">
        <v>80919</v>
      </c>
      <c r="H3685">
        <v>0</v>
      </c>
      <c r="I3685">
        <v>2.93</v>
      </c>
      <c r="J3685">
        <v>5.57</v>
      </c>
    </row>
    <row r="3686" spans="1:10" x14ac:dyDescent="0.2">
      <c r="A3686" s="1">
        <v>44484</v>
      </c>
      <c r="B3686" t="s">
        <v>3867</v>
      </c>
      <c r="C3686" t="s">
        <v>11</v>
      </c>
      <c r="D3686" t="s">
        <v>11</v>
      </c>
      <c r="E3686" t="s">
        <v>260</v>
      </c>
      <c r="F3686" t="s">
        <v>261</v>
      </c>
      <c r="G3686">
        <v>93444</v>
      </c>
      <c r="H3686">
        <v>0</v>
      </c>
      <c r="I3686">
        <v>11.99</v>
      </c>
      <c r="J3686">
        <v>8.4</v>
      </c>
    </row>
    <row r="3687" spans="1:10" x14ac:dyDescent="0.2">
      <c r="A3687" s="1">
        <v>44487</v>
      </c>
      <c r="B3687" t="s">
        <v>3868</v>
      </c>
      <c r="C3687" t="s">
        <v>11</v>
      </c>
      <c r="D3687" t="s">
        <v>11</v>
      </c>
      <c r="E3687" t="s">
        <v>12</v>
      </c>
      <c r="F3687" t="s">
        <v>24</v>
      </c>
      <c r="G3687">
        <v>44830</v>
      </c>
      <c r="H3687">
        <v>0</v>
      </c>
      <c r="I3687">
        <v>11.27</v>
      </c>
      <c r="J3687">
        <v>10.68</v>
      </c>
    </row>
    <row r="3688" spans="1:10" x14ac:dyDescent="0.2">
      <c r="A3688" s="1">
        <v>44487</v>
      </c>
      <c r="B3688" t="s">
        <v>3869</v>
      </c>
      <c r="C3688" t="s">
        <v>11</v>
      </c>
      <c r="D3688" t="s">
        <v>11</v>
      </c>
      <c r="E3688" t="s">
        <v>12</v>
      </c>
      <c r="F3688" t="s">
        <v>24</v>
      </c>
      <c r="G3688">
        <v>32504</v>
      </c>
      <c r="H3688">
        <v>0</v>
      </c>
      <c r="I3688">
        <v>3.97</v>
      </c>
      <c r="J3688">
        <v>10.68</v>
      </c>
    </row>
    <row r="3689" spans="1:10" x14ac:dyDescent="0.2">
      <c r="A3689" s="1">
        <v>44487</v>
      </c>
      <c r="B3689" t="s">
        <v>3870</v>
      </c>
      <c r="C3689" t="s">
        <v>11</v>
      </c>
      <c r="D3689" t="s">
        <v>11</v>
      </c>
      <c r="E3689" t="s">
        <v>12</v>
      </c>
      <c r="F3689" t="s">
        <v>24</v>
      </c>
      <c r="G3689">
        <v>59313</v>
      </c>
      <c r="H3689">
        <v>0</v>
      </c>
      <c r="I3689">
        <v>3.04</v>
      </c>
      <c r="J3689">
        <v>8.9600000000000009</v>
      </c>
    </row>
    <row r="3690" spans="1:10" x14ac:dyDescent="0.2">
      <c r="A3690" s="1">
        <v>44487</v>
      </c>
      <c r="B3690" t="s">
        <v>3871</v>
      </c>
      <c r="C3690" t="s">
        <v>11</v>
      </c>
      <c r="D3690" t="s">
        <v>11</v>
      </c>
      <c r="E3690" t="s">
        <v>12</v>
      </c>
      <c r="F3690" t="s">
        <v>16</v>
      </c>
      <c r="G3690">
        <v>90042</v>
      </c>
      <c r="H3690">
        <v>0</v>
      </c>
      <c r="I3690">
        <v>2.93</v>
      </c>
      <c r="J3690">
        <v>5.57</v>
      </c>
    </row>
    <row r="3691" spans="1:10" x14ac:dyDescent="0.2">
      <c r="A3691" s="1">
        <v>44487</v>
      </c>
      <c r="B3691" t="s">
        <v>3872</v>
      </c>
      <c r="C3691" t="s">
        <v>11</v>
      </c>
      <c r="D3691" t="s">
        <v>11</v>
      </c>
      <c r="E3691" t="s">
        <v>12</v>
      </c>
      <c r="F3691" t="s">
        <v>24</v>
      </c>
      <c r="G3691">
        <v>54601</v>
      </c>
      <c r="H3691">
        <v>0</v>
      </c>
      <c r="I3691">
        <v>2.25</v>
      </c>
      <c r="J3691">
        <v>9.6</v>
      </c>
    </row>
    <row r="3692" spans="1:10" x14ac:dyDescent="0.2">
      <c r="A3692" s="1">
        <v>44487</v>
      </c>
      <c r="B3692" t="s">
        <v>3873</v>
      </c>
      <c r="C3692" t="s">
        <v>11</v>
      </c>
      <c r="D3692" t="s">
        <v>11</v>
      </c>
      <c r="E3692" t="s">
        <v>260</v>
      </c>
      <c r="F3692" t="s">
        <v>261</v>
      </c>
      <c r="G3692">
        <v>58801</v>
      </c>
      <c r="H3692">
        <v>0</v>
      </c>
      <c r="I3692">
        <v>11.71</v>
      </c>
      <c r="J3692">
        <v>8.9499999999999993</v>
      </c>
    </row>
    <row r="3693" spans="1:10" x14ac:dyDescent="0.2">
      <c r="A3693" s="1">
        <v>44487</v>
      </c>
      <c r="B3693" t="s">
        <v>3874</v>
      </c>
      <c r="C3693" t="s">
        <v>11</v>
      </c>
      <c r="D3693" t="s">
        <v>11</v>
      </c>
      <c r="E3693" t="s">
        <v>260</v>
      </c>
      <c r="F3693" t="s">
        <v>261</v>
      </c>
      <c r="G3693">
        <v>37209</v>
      </c>
      <c r="H3693">
        <v>0</v>
      </c>
      <c r="I3693">
        <v>7.73</v>
      </c>
      <c r="J3693">
        <v>10.119999999999999</v>
      </c>
    </row>
    <row r="3694" spans="1:10" x14ac:dyDescent="0.2">
      <c r="A3694" s="1">
        <v>44487</v>
      </c>
      <c r="B3694" t="s">
        <v>3875</v>
      </c>
      <c r="C3694" t="s">
        <v>11</v>
      </c>
      <c r="D3694" t="s">
        <v>11</v>
      </c>
      <c r="E3694" t="s">
        <v>260</v>
      </c>
      <c r="F3694" t="s">
        <v>261</v>
      </c>
      <c r="G3694">
        <v>98520</v>
      </c>
      <c r="H3694">
        <v>0</v>
      </c>
      <c r="I3694">
        <v>11.71</v>
      </c>
      <c r="J3694">
        <v>8.9499999999999993</v>
      </c>
    </row>
    <row r="3695" spans="1:10" x14ac:dyDescent="0.2">
      <c r="A3695" s="1">
        <v>44487</v>
      </c>
      <c r="B3695" t="s">
        <v>3876</v>
      </c>
      <c r="C3695" t="s">
        <v>11</v>
      </c>
      <c r="D3695" t="s">
        <v>11</v>
      </c>
      <c r="E3695" t="s">
        <v>260</v>
      </c>
      <c r="F3695" t="s">
        <v>261</v>
      </c>
      <c r="G3695">
        <v>73012</v>
      </c>
      <c r="H3695">
        <v>0</v>
      </c>
      <c r="I3695">
        <v>8.49</v>
      </c>
      <c r="J3695">
        <v>9.74</v>
      </c>
    </row>
    <row r="3696" spans="1:10" x14ac:dyDescent="0.2">
      <c r="A3696" s="1">
        <v>44487</v>
      </c>
      <c r="B3696" t="s">
        <v>3877</v>
      </c>
      <c r="C3696" t="s">
        <v>11</v>
      </c>
      <c r="D3696" t="s">
        <v>11</v>
      </c>
      <c r="E3696" t="s">
        <v>260</v>
      </c>
      <c r="F3696" t="s">
        <v>261</v>
      </c>
      <c r="G3696">
        <v>70454</v>
      </c>
      <c r="H3696">
        <v>0</v>
      </c>
      <c r="I3696">
        <v>11.08</v>
      </c>
      <c r="J3696">
        <v>10.119999999999999</v>
      </c>
    </row>
    <row r="3697" spans="1:10" x14ac:dyDescent="0.2">
      <c r="A3697" s="1">
        <v>44487</v>
      </c>
      <c r="B3697" t="s">
        <v>3878</v>
      </c>
      <c r="C3697" t="s">
        <v>11</v>
      </c>
      <c r="D3697" t="s">
        <v>11</v>
      </c>
      <c r="E3697" t="s">
        <v>12</v>
      </c>
      <c r="F3697" t="s">
        <v>24</v>
      </c>
      <c r="G3697" t="s">
        <v>3879</v>
      </c>
      <c r="H3697">
        <v>0</v>
      </c>
      <c r="I3697">
        <v>4.8899999999999997</v>
      </c>
      <c r="J3697">
        <v>11.06</v>
      </c>
    </row>
    <row r="3698" spans="1:10" x14ac:dyDescent="0.2">
      <c r="A3698" s="1">
        <v>44487</v>
      </c>
      <c r="B3698" t="s">
        <v>3880</v>
      </c>
      <c r="C3698" t="s">
        <v>11</v>
      </c>
      <c r="D3698" t="s">
        <v>11</v>
      </c>
      <c r="E3698" t="s">
        <v>12</v>
      </c>
      <c r="F3698" t="s">
        <v>16</v>
      </c>
      <c r="G3698">
        <v>29033</v>
      </c>
      <c r="H3698">
        <v>0</v>
      </c>
      <c r="I3698">
        <v>1.32</v>
      </c>
      <c r="J3698">
        <v>4.83</v>
      </c>
    </row>
    <row r="3699" spans="1:10" x14ac:dyDescent="0.2">
      <c r="A3699" s="1">
        <v>44487</v>
      </c>
      <c r="B3699" t="s">
        <v>3881</v>
      </c>
      <c r="C3699" t="s">
        <v>11</v>
      </c>
      <c r="D3699" t="s">
        <v>11</v>
      </c>
      <c r="E3699" t="s">
        <v>260</v>
      </c>
      <c r="F3699" t="s">
        <v>261</v>
      </c>
      <c r="G3699">
        <v>84009</v>
      </c>
      <c r="H3699">
        <v>0</v>
      </c>
      <c r="I3699">
        <v>7.4</v>
      </c>
      <c r="J3699">
        <v>8.1</v>
      </c>
    </row>
    <row r="3700" spans="1:10" x14ac:dyDescent="0.2">
      <c r="A3700" s="1">
        <v>44487</v>
      </c>
      <c r="B3700" t="s">
        <v>3882</v>
      </c>
      <c r="C3700" t="s">
        <v>11</v>
      </c>
      <c r="D3700" t="s">
        <v>11</v>
      </c>
      <c r="E3700" t="s">
        <v>260</v>
      </c>
      <c r="F3700" t="s">
        <v>261</v>
      </c>
      <c r="G3700">
        <v>37066</v>
      </c>
      <c r="H3700">
        <v>0</v>
      </c>
      <c r="I3700">
        <v>7.73</v>
      </c>
      <c r="J3700">
        <v>10.119999999999999</v>
      </c>
    </row>
    <row r="3701" spans="1:10" x14ac:dyDescent="0.2">
      <c r="A3701" s="1">
        <v>44487</v>
      </c>
      <c r="B3701" t="s">
        <v>3883</v>
      </c>
      <c r="C3701" t="s">
        <v>11</v>
      </c>
      <c r="D3701" t="s">
        <v>11</v>
      </c>
      <c r="E3701" t="s">
        <v>12</v>
      </c>
      <c r="F3701" t="s">
        <v>24</v>
      </c>
      <c r="G3701" t="s">
        <v>3884</v>
      </c>
      <c r="H3701">
        <v>0</v>
      </c>
      <c r="I3701">
        <v>11.27</v>
      </c>
      <c r="J3701">
        <v>10.68</v>
      </c>
    </row>
    <row r="3702" spans="1:10" x14ac:dyDescent="0.2">
      <c r="A3702" s="1">
        <v>44487</v>
      </c>
      <c r="B3702" t="s">
        <v>3885</v>
      </c>
      <c r="C3702" t="s">
        <v>11</v>
      </c>
      <c r="D3702" t="s">
        <v>11</v>
      </c>
      <c r="E3702" t="s">
        <v>12</v>
      </c>
      <c r="F3702" t="s">
        <v>16</v>
      </c>
      <c r="G3702">
        <v>94531</v>
      </c>
      <c r="H3702">
        <v>0</v>
      </c>
      <c r="I3702">
        <v>2.93</v>
      </c>
      <c r="J3702">
        <v>5.57</v>
      </c>
    </row>
    <row r="3703" spans="1:10" x14ac:dyDescent="0.2">
      <c r="A3703" s="1">
        <v>44488</v>
      </c>
      <c r="B3703" t="s">
        <v>3886</v>
      </c>
      <c r="C3703" t="s">
        <v>11</v>
      </c>
      <c r="D3703" t="s">
        <v>11</v>
      </c>
      <c r="E3703" t="s">
        <v>12</v>
      </c>
      <c r="F3703" t="s">
        <v>24</v>
      </c>
      <c r="G3703">
        <v>91201</v>
      </c>
      <c r="H3703">
        <v>0</v>
      </c>
      <c r="I3703">
        <v>1.86</v>
      </c>
      <c r="J3703">
        <v>8.49</v>
      </c>
    </row>
    <row r="3704" spans="1:10" x14ac:dyDescent="0.2">
      <c r="A3704" s="1">
        <v>44489</v>
      </c>
      <c r="B3704" t="s">
        <v>3887</v>
      </c>
      <c r="C3704" t="s">
        <v>11</v>
      </c>
      <c r="D3704" t="s">
        <v>11</v>
      </c>
      <c r="E3704" t="s">
        <v>260</v>
      </c>
      <c r="F3704" t="s">
        <v>261</v>
      </c>
      <c r="G3704">
        <v>50315</v>
      </c>
      <c r="H3704">
        <v>0</v>
      </c>
      <c r="I3704">
        <v>8.36</v>
      </c>
      <c r="J3704">
        <v>8.9499999999999993</v>
      </c>
    </row>
    <row r="3705" spans="1:10" x14ac:dyDescent="0.2">
      <c r="A3705" s="1">
        <v>44490</v>
      </c>
      <c r="B3705" t="s">
        <v>3888</v>
      </c>
      <c r="C3705" t="s">
        <v>11</v>
      </c>
      <c r="D3705" t="s">
        <v>11</v>
      </c>
      <c r="E3705" t="s">
        <v>260</v>
      </c>
      <c r="F3705" t="s">
        <v>261</v>
      </c>
      <c r="G3705">
        <v>93444</v>
      </c>
      <c r="H3705">
        <v>0</v>
      </c>
      <c r="I3705">
        <v>12.2</v>
      </c>
      <c r="J3705">
        <v>9.26</v>
      </c>
    </row>
    <row r="3706" spans="1:10" x14ac:dyDescent="0.2">
      <c r="A3706" s="1">
        <v>44490</v>
      </c>
      <c r="B3706" t="s">
        <v>3889</v>
      </c>
      <c r="C3706" t="s">
        <v>11</v>
      </c>
      <c r="D3706" t="s">
        <v>11</v>
      </c>
      <c r="E3706" t="s">
        <v>12</v>
      </c>
      <c r="F3706" t="s">
        <v>24</v>
      </c>
      <c r="G3706">
        <v>25015</v>
      </c>
      <c r="H3706">
        <v>0</v>
      </c>
      <c r="I3706">
        <v>3.97</v>
      </c>
      <c r="J3706">
        <v>10.68</v>
      </c>
    </row>
    <row r="3707" spans="1:10" x14ac:dyDescent="0.2">
      <c r="A3707" s="1">
        <v>44490</v>
      </c>
      <c r="B3707" t="s">
        <v>3890</v>
      </c>
      <c r="C3707" t="s">
        <v>11</v>
      </c>
      <c r="D3707" t="s">
        <v>11</v>
      </c>
      <c r="E3707" t="s">
        <v>260</v>
      </c>
      <c r="F3707" t="s">
        <v>261</v>
      </c>
      <c r="G3707">
        <v>86327</v>
      </c>
      <c r="H3707">
        <v>0</v>
      </c>
      <c r="I3707">
        <v>12.15</v>
      </c>
      <c r="J3707">
        <v>8.24</v>
      </c>
    </row>
    <row r="3708" spans="1:10" x14ac:dyDescent="0.2">
      <c r="A3708" s="1">
        <v>44491</v>
      </c>
      <c r="B3708" t="s">
        <v>3891</v>
      </c>
      <c r="C3708" t="s">
        <v>11</v>
      </c>
      <c r="D3708" t="s">
        <v>11</v>
      </c>
      <c r="E3708" t="s">
        <v>12</v>
      </c>
      <c r="F3708" t="s">
        <v>24</v>
      </c>
      <c r="G3708">
        <v>37042</v>
      </c>
      <c r="H3708">
        <v>0</v>
      </c>
      <c r="I3708">
        <v>3.82</v>
      </c>
      <c r="J3708">
        <v>10.43</v>
      </c>
    </row>
    <row r="3709" spans="1:10" x14ac:dyDescent="0.2">
      <c r="A3709" s="1">
        <v>44491</v>
      </c>
      <c r="B3709" t="s">
        <v>3892</v>
      </c>
      <c r="C3709" t="s">
        <v>11</v>
      </c>
      <c r="D3709" t="s">
        <v>11</v>
      </c>
      <c r="E3709" t="s">
        <v>12</v>
      </c>
      <c r="F3709" t="s">
        <v>24</v>
      </c>
      <c r="G3709">
        <v>98908</v>
      </c>
      <c r="H3709">
        <v>0</v>
      </c>
      <c r="I3709">
        <v>2.95</v>
      </c>
      <c r="J3709">
        <v>12.45</v>
      </c>
    </row>
    <row r="3710" spans="1:10" x14ac:dyDescent="0.2">
      <c r="A3710" s="1">
        <v>44491</v>
      </c>
      <c r="B3710" t="s">
        <v>3893</v>
      </c>
      <c r="C3710" t="s">
        <v>11</v>
      </c>
      <c r="D3710" t="s">
        <v>11</v>
      </c>
      <c r="E3710" t="s">
        <v>260</v>
      </c>
      <c r="F3710" t="s">
        <v>261</v>
      </c>
      <c r="G3710">
        <v>84765</v>
      </c>
      <c r="H3710">
        <v>0</v>
      </c>
      <c r="I3710">
        <v>11.06</v>
      </c>
      <c r="J3710">
        <v>8.1</v>
      </c>
    </row>
    <row r="3711" spans="1:10" x14ac:dyDescent="0.2">
      <c r="A3711" s="1">
        <v>44491</v>
      </c>
      <c r="B3711" t="s">
        <v>3894</v>
      </c>
      <c r="C3711" t="s">
        <v>11</v>
      </c>
      <c r="D3711" t="s">
        <v>11</v>
      </c>
      <c r="E3711" t="s">
        <v>260</v>
      </c>
      <c r="F3711" t="s">
        <v>261</v>
      </c>
      <c r="G3711">
        <v>80220</v>
      </c>
      <c r="H3711">
        <v>0</v>
      </c>
      <c r="I3711">
        <v>8.8000000000000007</v>
      </c>
      <c r="J3711">
        <v>8.24</v>
      </c>
    </row>
    <row r="3712" spans="1:10" x14ac:dyDescent="0.2">
      <c r="A3712" s="1">
        <v>44491</v>
      </c>
      <c r="B3712" t="s">
        <v>3895</v>
      </c>
      <c r="C3712" t="s">
        <v>11</v>
      </c>
      <c r="D3712" t="s">
        <v>11</v>
      </c>
      <c r="E3712" t="s">
        <v>260</v>
      </c>
      <c r="F3712" t="s">
        <v>261</v>
      </c>
      <c r="G3712">
        <v>84405</v>
      </c>
      <c r="H3712">
        <v>0</v>
      </c>
      <c r="I3712">
        <v>7.87</v>
      </c>
      <c r="J3712">
        <v>8.23</v>
      </c>
    </row>
    <row r="3713" spans="1:10" x14ac:dyDescent="0.2">
      <c r="A3713" s="1">
        <v>44494</v>
      </c>
      <c r="B3713" t="s">
        <v>3896</v>
      </c>
      <c r="C3713" t="s">
        <v>11</v>
      </c>
      <c r="D3713" t="s">
        <v>11</v>
      </c>
      <c r="E3713" t="s">
        <v>12</v>
      </c>
      <c r="F3713" t="s">
        <v>24</v>
      </c>
      <c r="G3713">
        <v>76665</v>
      </c>
      <c r="H3713">
        <v>0</v>
      </c>
      <c r="I3713">
        <v>5.2</v>
      </c>
      <c r="J3713">
        <v>9.75</v>
      </c>
    </row>
    <row r="3714" spans="1:10" x14ac:dyDescent="0.2">
      <c r="A3714" s="1">
        <v>44494</v>
      </c>
      <c r="B3714" t="s">
        <v>3897</v>
      </c>
      <c r="C3714" t="s">
        <v>11</v>
      </c>
      <c r="D3714" t="s">
        <v>11</v>
      </c>
      <c r="E3714" t="s">
        <v>12</v>
      </c>
      <c r="F3714" t="s">
        <v>24</v>
      </c>
      <c r="G3714">
        <v>19128</v>
      </c>
      <c r="H3714">
        <v>0</v>
      </c>
      <c r="I3714">
        <v>4.8899999999999997</v>
      </c>
      <c r="J3714">
        <v>11.06</v>
      </c>
    </row>
    <row r="3715" spans="1:10" x14ac:dyDescent="0.2">
      <c r="A3715" s="1">
        <v>44494</v>
      </c>
      <c r="B3715" t="s">
        <v>3898</v>
      </c>
      <c r="C3715" t="s">
        <v>11</v>
      </c>
      <c r="D3715" t="s">
        <v>11</v>
      </c>
      <c r="E3715" t="s">
        <v>260</v>
      </c>
      <c r="F3715" t="s">
        <v>261</v>
      </c>
      <c r="G3715" t="s">
        <v>3899</v>
      </c>
      <c r="H3715">
        <v>0</v>
      </c>
      <c r="I3715">
        <v>8.36</v>
      </c>
      <c r="J3715">
        <v>8.9499999999999993</v>
      </c>
    </row>
    <row r="3716" spans="1:10" x14ac:dyDescent="0.2">
      <c r="A3716" s="1">
        <v>44494</v>
      </c>
      <c r="B3716" t="s">
        <v>3900</v>
      </c>
      <c r="C3716" t="s">
        <v>11</v>
      </c>
      <c r="D3716" t="s">
        <v>11</v>
      </c>
      <c r="E3716" t="s">
        <v>260</v>
      </c>
      <c r="F3716" t="s">
        <v>261</v>
      </c>
      <c r="G3716">
        <v>60634</v>
      </c>
      <c r="H3716">
        <v>0</v>
      </c>
      <c r="I3716">
        <v>7.73</v>
      </c>
      <c r="J3716">
        <v>10.119999999999999</v>
      </c>
    </row>
    <row r="3717" spans="1:10" x14ac:dyDescent="0.2">
      <c r="A3717" s="1">
        <v>44494</v>
      </c>
      <c r="B3717" t="s">
        <v>3901</v>
      </c>
      <c r="C3717" t="s">
        <v>11</v>
      </c>
      <c r="D3717" t="s">
        <v>11</v>
      </c>
      <c r="E3717" t="s">
        <v>12</v>
      </c>
      <c r="F3717" t="s">
        <v>24</v>
      </c>
      <c r="G3717" s="2" t="s">
        <v>3902</v>
      </c>
      <c r="H3717">
        <v>0</v>
      </c>
      <c r="I3717">
        <v>10.09</v>
      </c>
      <c r="J3717">
        <v>11.06</v>
      </c>
    </row>
    <row r="3718" spans="1:10" x14ac:dyDescent="0.2">
      <c r="A3718" s="1">
        <v>44494</v>
      </c>
      <c r="B3718" t="s">
        <v>3903</v>
      </c>
      <c r="C3718" t="s">
        <v>11</v>
      </c>
      <c r="D3718" t="s">
        <v>11</v>
      </c>
      <c r="E3718" t="s">
        <v>260</v>
      </c>
      <c r="F3718" t="s">
        <v>261</v>
      </c>
      <c r="G3718">
        <v>37122</v>
      </c>
      <c r="H3718">
        <v>0</v>
      </c>
      <c r="I3718">
        <v>7.73</v>
      </c>
      <c r="J3718">
        <v>10.119999999999999</v>
      </c>
    </row>
    <row r="3719" spans="1:10" x14ac:dyDescent="0.2">
      <c r="A3719" s="1">
        <v>44496</v>
      </c>
      <c r="B3719" t="s">
        <v>3904</v>
      </c>
      <c r="C3719" t="s">
        <v>11</v>
      </c>
      <c r="D3719" t="s">
        <v>11</v>
      </c>
      <c r="E3719" t="s">
        <v>12</v>
      </c>
      <c r="F3719" t="s">
        <v>24</v>
      </c>
      <c r="G3719">
        <v>80919</v>
      </c>
      <c r="H3719">
        <v>0</v>
      </c>
      <c r="I3719">
        <v>3.04</v>
      </c>
      <c r="J3719">
        <v>8.9600000000000009</v>
      </c>
    </row>
    <row r="3720" spans="1:10" x14ac:dyDescent="0.2">
      <c r="A3720" s="1">
        <v>44496</v>
      </c>
      <c r="B3720" t="s">
        <v>3905</v>
      </c>
      <c r="C3720" t="s">
        <v>11</v>
      </c>
      <c r="D3720" t="s">
        <v>11</v>
      </c>
      <c r="E3720" t="s">
        <v>260</v>
      </c>
      <c r="F3720" t="s">
        <v>261</v>
      </c>
      <c r="G3720">
        <v>93101</v>
      </c>
      <c r="H3720">
        <v>0</v>
      </c>
      <c r="I3720">
        <v>8.8000000000000007</v>
      </c>
      <c r="J3720">
        <v>8.24</v>
      </c>
    </row>
    <row r="3721" spans="1:10" x14ac:dyDescent="0.2">
      <c r="A3721" s="1">
        <v>44496</v>
      </c>
      <c r="B3721" t="s">
        <v>3906</v>
      </c>
      <c r="C3721" t="s">
        <v>11</v>
      </c>
      <c r="D3721" t="s">
        <v>11</v>
      </c>
      <c r="E3721" t="s">
        <v>260</v>
      </c>
      <c r="F3721" t="s">
        <v>261</v>
      </c>
      <c r="G3721">
        <v>94086</v>
      </c>
      <c r="H3721">
        <v>0</v>
      </c>
      <c r="I3721">
        <v>8.8000000000000007</v>
      </c>
      <c r="J3721">
        <v>8.24</v>
      </c>
    </row>
    <row r="3722" spans="1:10" x14ac:dyDescent="0.2">
      <c r="A3722" s="1">
        <v>44496</v>
      </c>
      <c r="B3722" t="s">
        <v>3907</v>
      </c>
      <c r="C3722" t="s">
        <v>11</v>
      </c>
      <c r="D3722" t="s">
        <v>11</v>
      </c>
      <c r="E3722" t="s">
        <v>12</v>
      </c>
      <c r="F3722" t="s">
        <v>24</v>
      </c>
      <c r="G3722">
        <v>71360</v>
      </c>
      <c r="H3722">
        <v>0</v>
      </c>
      <c r="I3722">
        <v>3.82</v>
      </c>
      <c r="J3722">
        <v>10.43</v>
      </c>
    </row>
    <row r="3723" spans="1:10" x14ac:dyDescent="0.2">
      <c r="A3723" s="1">
        <v>44497</v>
      </c>
      <c r="B3723" t="s">
        <v>3908</v>
      </c>
      <c r="C3723" t="s">
        <v>11</v>
      </c>
      <c r="D3723" t="s">
        <v>11</v>
      </c>
      <c r="E3723" t="s">
        <v>12</v>
      </c>
      <c r="F3723" t="s">
        <v>24</v>
      </c>
      <c r="G3723">
        <v>68763</v>
      </c>
      <c r="H3723">
        <v>0</v>
      </c>
      <c r="I3723">
        <v>3.8</v>
      </c>
      <c r="J3723">
        <v>9.75</v>
      </c>
    </row>
    <row r="3724" spans="1:10" x14ac:dyDescent="0.2">
      <c r="A3724" s="1">
        <v>44497</v>
      </c>
      <c r="B3724" t="s">
        <v>3909</v>
      </c>
      <c r="C3724" t="s">
        <v>11</v>
      </c>
      <c r="D3724" t="s">
        <v>11</v>
      </c>
      <c r="E3724" t="s">
        <v>260</v>
      </c>
      <c r="F3724" t="s">
        <v>261</v>
      </c>
      <c r="G3724">
        <v>94080</v>
      </c>
      <c r="H3724">
        <v>0</v>
      </c>
      <c r="I3724">
        <v>8.8800000000000008</v>
      </c>
      <c r="J3724">
        <v>8.82</v>
      </c>
    </row>
    <row r="3725" spans="1:10" x14ac:dyDescent="0.2">
      <c r="A3725" s="1">
        <v>44497</v>
      </c>
      <c r="B3725" t="s">
        <v>3910</v>
      </c>
      <c r="C3725" t="s">
        <v>11</v>
      </c>
      <c r="D3725" t="s">
        <v>11</v>
      </c>
      <c r="E3725" t="s">
        <v>260</v>
      </c>
      <c r="F3725" t="s">
        <v>261</v>
      </c>
      <c r="G3725">
        <v>91355</v>
      </c>
      <c r="H3725">
        <v>0</v>
      </c>
      <c r="I3725">
        <v>8.8000000000000007</v>
      </c>
      <c r="J3725">
        <v>8.24</v>
      </c>
    </row>
    <row r="3726" spans="1:10" x14ac:dyDescent="0.2">
      <c r="A3726" s="1">
        <v>44497</v>
      </c>
      <c r="B3726" t="s">
        <v>3911</v>
      </c>
      <c r="C3726" t="s">
        <v>11</v>
      </c>
      <c r="D3726" t="s">
        <v>11</v>
      </c>
      <c r="E3726" t="s">
        <v>260</v>
      </c>
      <c r="F3726" t="s">
        <v>261</v>
      </c>
      <c r="G3726">
        <v>79735</v>
      </c>
      <c r="H3726">
        <v>0</v>
      </c>
      <c r="I3726">
        <v>8.98</v>
      </c>
      <c r="J3726">
        <v>15.31</v>
      </c>
    </row>
    <row r="3727" spans="1:10" x14ac:dyDescent="0.2">
      <c r="A3727" s="1">
        <v>44497</v>
      </c>
      <c r="B3727" t="s">
        <v>3912</v>
      </c>
      <c r="C3727" t="s">
        <v>11</v>
      </c>
      <c r="D3727" t="s">
        <v>11</v>
      </c>
      <c r="E3727" t="s">
        <v>260</v>
      </c>
      <c r="F3727" t="s">
        <v>261</v>
      </c>
      <c r="G3727">
        <v>60085</v>
      </c>
      <c r="H3727">
        <v>0</v>
      </c>
      <c r="I3727">
        <v>7.73</v>
      </c>
      <c r="J3727">
        <v>10.119999999999999</v>
      </c>
    </row>
    <row r="3728" spans="1:10" x14ac:dyDescent="0.2">
      <c r="A3728" s="1">
        <v>44498</v>
      </c>
      <c r="B3728" t="s">
        <v>3913</v>
      </c>
      <c r="C3728" t="s">
        <v>11</v>
      </c>
      <c r="D3728" t="s">
        <v>11</v>
      </c>
      <c r="E3728" t="s">
        <v>260</v>
      </c>
      <c r="F3728" t="s">
        <v>261</v>
      </c>
      <c r="G3728">
        <v>98023</v>
      </c>
      <c r="H3728">
        <v>0</v>
      </c>
      <c r="I3728">
        <v>7.23</v>
      </c>
      <c r="J3728">
        <v>13.06</v>
      </c>
    </row>
    <row r="3729" spans="1:10" x14ac:dyDescent="0.2">
      <c r="A3729" s="1">
        <v>44498</v>
      </c>
      <c r="B3729" t="s">
        <v>3914</v>
      </c>
      <c r="C3729" t="s">
        <v>11</v>
      </c>
      <c r="D3729" t="s">
        <v>11</v>
      </c>
      <c r="E3729" t="s">
        <v>260</v>
      </c>
      <c r="F3729" t="s">
        <v>261</v>
      </c>
      <c r="G3729">
        <v>68136</v>
      </c>
      <c r="H3729">
        <v>0</v>
      </c>
      <c r="I3729">
        <v>8.36</v>
      </c>
      <c r="J3729">
        <v>8.9499999999999993</v>
      </c>
    </row>
    <row r="3730" spans="1:10" x14ac:dyDescent="0.2">
      <c r="A3730" s="1">
        <v>44498</v>
      </c>
      <c r="B3730" t="s">
        <v>3915</v>
      </c>
      <c r="C3730" t="s">
        <v>11</v>
      </c>
      <c r="D3730" t="s">
        <v>11</v>
      </c>
      <c r="E3730" t="s">
        <v>12</v>
      </c>
      <c r="F3730" t="s">
        <v>16</v>
      </c>
      <c r="G3730">
        <v>84765</v>
      </c>
      <c r="H3730">
        <v>0</v>
      </c>
      <c r="I3730">
        <v>1.46</v>
      </c>
      <c r="J3730">
        <v>4.34</v>
      </c>
    </row>
    <row r="3731" spans="1:10" x14ac:dyDescent="0.2">
      <c r="A3731" s="1">
        <v>44498</v>
      </c>
      <c r="B3731" t="s">
        <v>3916</v>
      </c>
      <c r="C3731" t="s">
        <v>11</v>
      </c>
      <c r="D3731" t="s">
        <v>11</v>
      </c>
      <c r="E3731" t="s">
        <v>260</v>
      </c>
      <c r="F3731" t="s">
        <v>261</v>
      </c>
      <c r="G3731">
        <v>98662</v>
      </c>
      <c r="H3731">
        <v>0</v>
      </c>
      <c r="I3731">
        <v>7.11</v>
      </c>
      <c r="J3731">
        <v>12.71</v>
      </c>
    </row>
    <row r="3732" spans="1:10" x14ac:dyDescent="0.2">
      <c r="A3732" s="1">
        <v>44501</v>
      </c>
      <c r="B3732" t="s">
        <v>3917</v>
      </c>
      <c r="C3732" t="s">
        <v>11</v>
      </c>
      <c r="D3732" t="s">
        <v>11</v>
      </c>
      <c r="E3732" t="s">
        <v>260</v>
      </c>
      <c r="F3732" t="s">
        <v>261</v>
      </c>
      <c r="G3732">
        <v>84606</v>
      </c>
      <c r="H3732">
        <v>0</v>
      </c>
      <c r="I3732">
        <v>7.19</v>
      </c>
      <c r="J3732">
        <v>7.79</v>
      </c>
    </row>
    <row r="3733" spans="1:10" x14ac:dyDescent="0.2">
      <c r="A3733" s="1">
        <v>44501</v>
      </c>
      <c r="B3733" t="s">
        <v>3918</v>
      </c>
      <c r="C3733" t="s">
        <v>11</v>
      </c>
      <c r="D3733" t="s">
        <v>11</v>
      </c>
      <c r="E3733" t="s">
        <v>12</v>
      </c>
      <c r="F3733" t="s">
        <v>16</v>
      </c>
      <c r="G3733">
        <v>98662</v>
      </c>
      <c r="H3733">
        <v>0</v>
      </c>
      <c r="I3733">
        <v>1.45</v>
      </c>
      <c r="J3733">
        <v>4.5</v>
      </c>
    </row>
    <row r="3734" spans="1:10" x14ac:dyDescent="0.2">
      <c r="A3734" s="1">
        <v>44501</v>
      </c>
      <c r="B3734" t="s">
        <v>3919</v>
      </c>
      <c r="C3734" t="s">
        <v>11</v>
      </c>
      <c r="D3734" t="s">
        <v>11</v>
      </c>
      <c r="E3734" t="s">
        <v>260</v>
      </c>
      <c r="F3734" t="s">
        <v>261</v>
      </c>
      <c r="G3734">
        <v>93274</v>
      </c>
      <c r="H3734">
        <v>0</v>
      </c>
      <c r="I3734">
        <v>12.15</v>
      </c>
      <c r="J3734">
        <v>8.24</v>
      </c>
    </row>
    <row r="3735" spans="1:10" x14ac:dyDescent="0.2">
      <c r="A3735" s="1">
        <v>44501</v>
      </c>
      <c r="B3735" t="s">
        <v>3920</v>
      </c>
      <c r="C3735" t="s">
        <v>11</v>
      </c>
      <c r="D3735" t="s">
        <v>11</v>
      </c>
      <c r="E3735" t="s">
        <v>12</v>
      </c>
      <c r="F3735" t="s">
        <v>16</v>
      </c>
      <c r="G3735">
        <v>75057</v>
      </c>
      <c r="H3735">
        <v>0</v>
      </c>
      <c r="I3735">
        <v>1.38</v>
      </c>
      <c r="J3735">
        <v>3.87</v>
      </c>
    </row>
    <row r="3736" spans="1:10" x14ac:dyDescent="0.2">
      <c r="A3736" s="1">
        <v>44501</v>
      </c>
      <c r="B3736" t="s">
        <v>3921</v>
      </c>
      <c r="C3736" t="s">
        <v>11</v>
      </c>
      <c r="D3736" t="s">
        <v>11</v>
      </c>
      <c r="E3736" t="s">
        <v>12</v>
      </c>
      <c r="F3736" t="s">
        <v>16</v>
      </c>
      <c r="G3736">
        <v>97378</v>
      </c>
      <c r="H3736">
        <v>0</v>
      </c>
      <c r="I3736">
        <v>1.38</v>
      </c>
      <c r="J3736">
        <v>3.87</v>
      </c>
    </row>
    <row r="3737" spans="1:10" x14ac:dyDescent="0.2">
      <c r="A3737" s="1">
        <v>44501</v>
      </c>
      <c r="B3737" t="s">
        <v>3922</v>
      </c>
      <c r="C3737" t="s">
        <v>11</v>
      </c>
      <c r="D3737" t="s">
        <v>11</v>
      </c>
      <c r="E3737" t="s">
        <v>12</v>
      </c>
      <c r="F3737" t="s">
        <v>16</v>
      </c>
      <c r="G3737">
        <v>84321</v>
      </c>
      <c r="H3737">
        <v>0</v>
      </c>
      <c r="I3737">
        <v>1.46</v>
      </c>
      <c r="J3737">
        <v>4.34</v>
      </c>
    </row>
    <row r="3738" spans="1:10" x14ac:dyDescent="0.2">
      <c r="A3738" s="1">
        <v>44501</v>
      </c>
      <c r="B3738" t="s">
        <v>3923</v>
      </c>
      <c r="C3738" t="s">
        <v>11</v>
      </c>
      <c r="D3738" t="s">
        <v>11</v>
      </c>
      <c r="E3738" t="s">
        <v>260</v>
      </c>
      <c r="F3738" t="s">
        <v>261</v>
      </c>
      <c r="G3738">
        <v>46254</v>
      </c>
      <c r="H3738">
        <v>0</v>
      </c>
      <c r="I3738">
        <v>7.73</v>
      </c>
      <c r="J3738">
        <v>10.119999999999999</v>
      </c>
    </row>
    <row r="3739" spans="1:10" x14ac:dyDescent="0.2">
      <c r="A3739" s="1">
        <v>44501</v>
      </c>
      <c r="B3739" t="s">
        <v>3924</v>
      </c>
      <c r="C3739" t="s">
        <v>11</v>
      </c>
      <c r="D3739" t="s">
        <v>11</v>
      </c>
      <c r="E3739" t="s">
        <v>12</v>
      </c>
      <c r="F3739" t="s">
        <v>16</v>
      </c>
      <c r="G3739">
        <v>84765</v>
      </c>
      <c r="H3739">
        <v>0</v>
      </c>
      <c r="I3739">
        <v>2.46</v>
      </c>
      <c r="J3739">
        <v>5.49</v>
      </c>
    </row>
    <row r="3740" spans="1:10" x14ac:dyDescent="0.2">
      <c r="A3740" s="1">
        <v>44501</v>
      </c>
      <c r="B3740" t="s">
        <v>3925</v>
      </c>
      <c r="C3740" t="s">
        <v>11</v>
      </c>
      <c r="D3740" t="s">
        <v>11</v>
      </c>
      <c r="E3740" t="s">
        <v>260</v>
      </c>
      <c r="F3740" t="s">
        <v>261</v>
      </c>
      <c r="G3740">
        <v>80202</v>
      </c>
      <c r="H3740">
        <v>0</v>
      </c>
      <c r="I3740">
        <v>8.8000000000000007</v>
      </c>
      <c r="J3740">
        <v>8.24</v>
      </c>
    </row>
    <row r="3741" spans="1:10" x14ac:dyDescent="0.2">
      <c r="A3741" s="1">
        <v>44501</v>
      </c>
      <c r="B3741" t="s">
        <v>3926</v>
      </c>
      <c r="C3741" t="s">
        <v>11</v>
      </c>
      <c r="D3741" t="s">
        <v>11</v>
      </c>
      <c r="E3741" t="s">
        <v>260</v>
      </c>
      <c r="F3741" t="s">
        <v>261</v>
      </c>
      <c r="G3741">
        <v>72417</v>
      </c>
      <c r="H3741">
        <v>0</v>
      </c>
      <c r="I3741">
        <v>11.08</v>
      </c>
      <c r="J3741">
        <v>10.119999999999999</v>
      </c>
    </row>
    <row r="3742" spans="1:10" x14ac:dyDescent="0.2">
      <c r="A3742" s="1">
        <v>44501</v>
      </c>
      <c r="B3742" t="s">
        <v>3927</v>
      </c>
      <c r="C3742" t="s">
        <v>11</v>
      </c>
      <c r="D3742" t="s">
        <v>11</v>
      </c>
      <c r="E3742" t="s">
        <v>260</v>
      </c>
      <c r="F3742" t="s">
        <v>261</v>
      </c>
      <c r="G3742">
        <v>93444</v>
      </c>
      <c r="H3742">
        <v>0</v>
      </c>
      <c r="I3742">
        <v>12.15</v>
      </c>
      <c r="J3742">
        <v>8.24</v>
      </c>
    </row>
    <row r="3743" spans="1:10" x14ac:dyDescent="0.2">
      <c r="A3743" s="1">
        <v>44501</v>
      </c>
      <c r="B3743" t="s">
        <v>3928</v>
      </c>
      <c r="C3743" t="s">
        <v>11</v>
      </c>
      <c r="D3743" t="s">
        <v>11</v>
      </c>
      <c r="E3743" t="s">
        <v>12</v>
      </c>
      <c r="F3743" t="s">
        <v>16</v>
      </c>
      <c r="G3743">
        <v>84660</v>
      </c>
      <c r="H3743">
        <v>0</v>
      </c>
      <c r="I3743">
        <v>1.34</v>
      </c>
      <c r="J3743">
        <v>3.76</v>
      </c>
    </row>
    <row r="3744" spans="1:10" x14ac:dyDescent="0.2">
      <c r="A3744" s="1">
        <v>44501</v>
      </c>
      <c r="B3744" t="s">
        <v>3929</v>
      </c>
      <c r="C3744" t="s">
        <v>11</v>
      </c>
      <c r="D3744" t="s">
        <v>11</v>
      </c>
      <c r="E3744" t="s">
        <v>12</v>
      </c>
      <c r="F3744" t="s">
        <v>24</v>
      </c>
      <c r="G3744">
        <v>96720</v>
      </c>
      <c r="H3744">
        <v>0</v>
      </c>
      <c r="I3744">
        <v>4.8899999999999997</v>
      </c>
      <c r="J3744">
        <v>11.06</v>
      </c>
    </row>
    <row r="3745" spans="1:10" x14ac:dyDescent="0.2">
      <c r="A3745" s="1">
        <v>44501</v>
      </c>
      <c r="B3745" t="s">
        <v>3930</v>
      </c>
      <c r="C3745" t="s">
        <v>11</v>
      </c>
      <c r="D3745" t="s">
        <v>11</v>
      </c>
      <c r="E3745" t="s">
        <v>12</v>
      </c>
      <c r="F3745" t="s">
        <v>16</v>
      </c>
      <c r="G3745">
        <v>84057</v>
      </c>
      <c r="H3745">
        <v>0</v>
      </c>
      <c r="I3745">
        <v>1.46</v>
      </c>
      <c r="J3745">
        <v>4.34</v>
      </c>
    </row>
    <row r="3746" spans="1:10" x14ac:dyDescent="0.2">
      <c r="A3746" s="1">
        <v>44501</v>
      </c>
      <c r="B3746" t="s">
        <v>3931</v>
      </c>
      <c r="C3746" t="s">
        <v>11</v>
      </c>
      <c r="D3746" t="s">
        <v>11</v>
      </c>
      <c r="E3746" t="s">
        <v>260</v>
      </c>
      <c r="F3746" t="s">
        <v>261</v>
      </c>
      <c r="G3746">
        <v>61108</v>
      </c>
      <c r="H3746">
        <v>0</v>
      </c>
      <c r="I3746">
        <v>7.73</v>
      </c>
      <c r="J3746">
        <v>10.119999999999999</v>
      </c>
    </row>
    <row r="3747" spans="1:10" x14ac:dyDescent="0.2">
      <c r="A3747" s="1">
        <v>44501</v>
      </c>
      <c r="B3747" t="s">
        <v>3932</v>
      </c>
      <c r="C3747" t="s">
        <v>11</v>
      </c>
      <c r="D3747" t="s">
        <v>11</v>
      </c>
      <c r="E3747" t="s">
        <v>12</v>
      </c>
      <c r="F3747" t="s">
        <v>16</v>
      </c>
      <c r="G3747">
        <v>84097</v>
      </c>
      <c r="H3747">
        <v>0</v>
      </c>
      <c r="I3747">
        <v>1.34</v>
      </c>
      <c r="J3747">
        <v>3.76</v>
      </c>
    </row>
    <row r="3748" spans="1:10" x14ac:dyDescent="0.2">
      <c r="A3748" s="1">
        <v>44501</v>
      </c>
      <c r="B3748" t="s">
        <v>3933</v>
      </c>
      <c r="C3748" t="s">
        <v>11</v>
      </c>
      <c r="D3748" t="s">
        <v>11</v>
      </c>
      <c r="E3748" t="s">
        <v>12</v>
      </c>
      <c r="F3748" t="s">
        <v>16</v>
      </c>
      <c r="G3748">
        <v>93555</v>
      </c>
      <c r="H3748">
        <v>0</v>
      </c>
      <c r="I3748">
        <v>1.39</v>
      </c>
      <c r="J3748">
        <v>3.81</v>
      </c>
    </row>
    <row r="3749" spans="1:10" x14ac:dyDescent="0.2">
      <c r="A3749" s="1">
        <v>44501</v>
      </c>
      <c r="B3749" t="s">
        <v>3934</v>
      </c>
      <c r="C3749" t="s">
        <v>11</v>
      </c>
      <c r="D3749" t="s">
        <v>11</v>
      </c>
      <c r="E3749" t="s">
        <v>12</v>
      </c>
      <c r="F3749" t="s">
        <v>16</v>
      </c>
      <c r="G3749">
        <v>78638</v>
      </c>
      <c r="H3749">
        <v>0</v>
      </c>
      <c r="I3749">
        <v>1.42</v>
      </c>
      <c r="J3749">
        <v>3.88</v>
      </c>
    </row>
    <row r="3750" spans="1:10" x14ac:dyDescent="0.2">
      <c r="A3750" s="1">
        <v>44501</v>
      </c>
      <c r="B3750" t="s">
        <v>3935</v>
      </c>
      <c r="C3750" t="s">
        <v>11</v>
      </c>
      <c r="D3750" t="s">
        <v>11</v>
      </c>
      <c r="E3750" t="s">
        <v>12</v>
      </c>
      <c r="F3750" t="s">
        <v>24</v>
      </c>
      <c r="G3750">
        <v>33616</v>
      </c>
      <c r="H3750">
        <v>0</v>
      </c>
      <c r="I3750">
        <v>4.8899999999999997</v>
      </c>
      <c r="J3750">
        <v>11.06</v>
      </c>
    </row>
    <row r="3751" spans="1:10" x14ac:dyDescent="0.2">
      <c r="A3751" s="1">
        <v>44501</v>
      </c>
      <c r="B3751" t="s">
        <v>3936</v>
      </c>
      <c r="C3751" t="s">
        <v>11</v>
      </c>
      <c r="D3751" t="s">
        <v>11</v>
      </c>
      <c r="E3751" t="s">
        <v>12</v>
      </c>
      <c r="F3751" t="s">
        <v>16</v>
      </c>
      <c r="G3751">
        <v>88201</v>
      </c>
      <c r="H3751">
        <v>0</v>
      </c>
      <c r="I3751">
        <v>1.38</v>
      </c>
      <c r="J3751">
        <v>3.87</v>
      </c>
    </row>
    <row r="3752" spans="1:10" x14ac:dyDescent="0.2">
      <c r="A3752" s="1">
        <v>44501</v>
      </c>
      <c r="B3752" t="s">
        <v>3937</v>
      </c>
      <c r="C3752" t="s">
        <v>11</v>
      </c>
      <c r="D3752" t="s">
        <v>11</v>
      </c>
      <c r="E3752" t="s">
        <v>12</v>
      </c>
      <c r="F3752" t="s">
        <v>24</v>
      </c>
      <c r="G3752">
        <v>96021</v>
      </c>
      <c r="H3752">
        <v>0</v>
      </c>
      <c r="I3752">
        <v>2.97</v>
      </c>
      <c r="J3752">
        <v>9.7799999999999994</v>
      </c>
    </row>
    <row r="3753" spans="1:10" x14ac:dyDescent="0.2">
      <c r="A3753" s="1">
        <v>44501</v>
      </c>
      <c r="B3753" t="s">
        <v>3938</v>
      </c>
      <c r="C3753" t="s">
        <v>11</v>
      </c>
      <c r="D3753" t="s">
        <v>11</v>
      </c>
      <c r="E3753" t="s">
        <v>12</v>
      </c>
      <c r="F3753" t="s">
        <v>16</v>
      </c>
      <c r="G3753">
        <v>83642</v>
      </c>
      <c r="H3753">
        <v>0</v>
      </c>
      <c r="I3753">
        <v>1.48</v>
      </c>
      <c r="J3753">
        <v>4.42</v>
      </c>
    </row>
    <row r="3754" spans="1:10" x14ac:dyDescent="0.2">
      <c r="A3754" s="1">
        <v>44501</v>
      </c>
      <c r="B3754" t="s">
        <v>3939</v>
      </c>
      <c r="C3754" t="s">
        <v>11</v>
      </c>
      <c r="D3754" t="s">
        <v>11</v>
      </c>
      <c r="E3754" t="s">
        <v>260</v>
      </c>
      <c r="F3754" t="s">
        <v>261</v>
      </c>
      <c r="G3754">
        <v>59803</v>
      </c>
      <c r="H3754">
        <v>0</v>
      </c>
      <c r="I3754">
        <v>12.23</v>
      </c>
      <c r="J3754">
        <v>8.82</v>
      </c>
    </row>
    <row r="3755" spans="1:10" x14ac:dyDescent="0.2">
      <c r="A3755" s="1">
        <v>44501</v>
      </c>
      <c r="B3755" t="s">
        <v>3940</v>
      </c>
      <c r="C3755" t="s">
        <v>11</v>
      </c>
      <c r="D3755" t="s">
        <v>11</v>
      </c>
      <c r="E3755" t="s">
        <v>260</v>
      </c>
      <c r="F3755" t="s">
        <v>261</v>
      </c>
      <c r="G3755">
        <v>98901</v>
      </c>
      <c r="H3755">
        <v>0</v>
      </c>
      <c r="I3755">
        <v>8.36</v>
      </c>
      <c r="J3755">
        <v>8.9499999999999993</v>
      </c>
    </row>
    <row r="3756" spans="1:10" x14ac:dyDescent="0.2">
      <c r="A3756" s="1">
        <v>44502</v>
      </c>
      <c r="B3756" t="s">
        <v>3941</v>
      </c>
      <c r="C3756" t="s">
        <v>11</v>
      </c>
      <c r="D3756" t="s">
        <v>11</v>
      </c>
      <c r="E3756" t="s">
        <v>12</v>
      </c>
      <c r="F3756" t="s">
        <v>24</v>
      </c>
      <c r="G3756">
        <v>75503</v>
      </c>
      <c r="H3756">
        <v>0</v>
      </c>
      <c r="I3756">
        <v>3.82</v>
      </c>
      <c r="J3756">
        <v>10.43</v>
      </c>
    </row>
    <row r="3757" spans="1:10" x14ac:dyDescent="0.2">
      <c r="A3757" s="1">
        <v>44503</v>
      </c>
      <c r="B3757" t="s">
        <v>3942</v>
      </c>
      <c r="C3757" t="s">
        <v>11</v>
      </c>
      <c r="D3757" t="s">
        <v>11</v>
      </c>
      <c r="E3757" t="s">
        <v>12</v>
      </c>
      <c r="F3757" t="s">
        <v>24</v>
      </c>
      <c r="G3757">
        <v>85658</v>
      </c>
      <c r="H3757">
        <v>0</v>
      </c>
      <c r="I3757">
        <v>2.39</v>
      </c>
      <c r="J3757">
        <v>8.9600000000000009</v>
      </c>
    </row>
    <row r="3758" spans="1:10" x14ac:dyDescent="0.2">
      <c r="A3758" s="1">
        <v>44503</v>
      </c>
      <c r="B3758" t="s">
        <v>3943</v>
      </c>
      <c r="C3758" t="s">
        <v>11</v>
      </c>
      <c r="D3758" t="s">
        <v>11</v>
      </c>
      <c r="E3758" t="s">
        <v>12</v>
      </c>
      <c r="F3758" t="s">
        <v>24</v>
      </c>
      <c r="G3758">
        <v>35766</v>
      </c>
      <c r="H3758">
        <v>0</v>
      </c>
      <c r="I3758">
        <v>7.27</v>
      </c>
      <c r="J3758">
        <v>10.68</v>
      </c>
    </row>
    <row r="3759" spans="1:10" x14ac:dyDescent="0.2">
      <c r="A3759" s="1">
        <v>44503</v>
      </c>
      <c r="B3759" t="s">
        <v>3944</v>
      </c>
      <c r="C3759" t="s">
        <v>11</v>
      </c>
      <c r="D3759" t="s">
        <v>11</v>
      </c>
      <c r="E3759" t="s">
        <v>12</v>
      </c>
      <c r="F3759" t="s">
        <v>24</v>
      </c>
      <c r="G3759">
        <v>10901</v>
      </c>
      <c r="H3759">
        <v>0</v>
      </c>
      <c r="I3759">
        <v>10.09</v>
      </c>
      <c r="J3759">
        <v>11.06</v>
      </c>
    </row>
    <row r="3760" spans="1:10" x14ac:dyDescent="0.2">
      <c r="A3760" s="1">
        <v>44503</v>
      </c>
      <c r="B3760" t="s">
        <v>3945</v>
      </c>
      <c r="C3760" t="s">
        <v>11</v>
      </c>
      <c r="D3760" t="s">
        <v>11</v>
      </c>
      <c r="E3760" t="s">
        <v>12</v>
      </c>
      <c r="F3760" t="s">
        <v>24</v>
      </c>
      <c r="G3760">
        <v>98662</v>
      </c>
      <c r="H3760">
        <v>0</v>
      </c>
      <c r="I3760">
        <v>2.98</v>
      </c>
      <c r="J3760">
        <v>8.8699999999999992</v>
      </c>
    </row>
    <row r="3761" spans="1:10" x14ac:dyDescent="0.2">
      <c r="A3761" s="1">
        <v>44504</v>
      </c>
      <c r="B3761" t="s">
        <v>3946</v>
      </c>
      <c r="C3761" t="s">
        <v>11</v>
      </c>
      <c r="D3761" t="s">
        <v>11</v>
      </c>
      <c r="E3761" t="s">
        <v>260</v>
      </c>
      <c r="F3761" t="s">
        <v>261</v>
      </c>
      <c r="G3761">
        <v>93117</v>
      </c>
      <c r="H3761">
        <v>0</v>
      </c>
      <c r="I3761">
        <v>8.85</v>
      </c>
      <c r="J3761">
        <v>9.26</v>
      </c>
    </row>
    <row r="3762" spans="1:10" x14ac:dyDescent="0.2">
      <c r="A3762" s="1">
        <v>44504</v>
      </c>
      <c r="B3762" t="s">
        <v>3947</v>
      </c>
      <c r="C3762" t="s">
        <v>11</v>
      </c>
      <c r="D3762" t="s">
        <v>11</v>
      </c>
      <c r="E3762" t="s">
        <v>12</v>
      </c>
      <c r="F3762" t="s">
        <v>24</v>
      </c>
      <c r="G3762">
        <v>84042</v>
      </c>
      <c r="H3762">
        <v>0</v>
      </c>
      <c r="I3762">
        <v>1.23</v>
      </c>
      <c r="J3762">
        <v>7.57</v>
      </c>
    </row>
    <row r="3763" spans="1:10" x14ac:dyDescent="0.2">
      <c r="A3763" s="1">
        <v>44504</v>
      </c>
      <c r="B3763" t="s">
        <v>3948</v>
      </c>
      <c r="C3763" t="s">
        <v>11</v>
      </c>
      <c r="D3763" t="s">
        <v>11</v>
      </c>
      <c r="E3763" t="s">
        <v>12</v>
      </c>
      <c r="F3763" t="s">
        <v>24</v>
      </c>
      <c r="G3763">
        <v>96021</v>
      </c>
      <c r="H3763">
        <v>0</v>
      </c>
      <c r="I3763">
        <v>2.29</v>
      </c>
      <c r="J3763">
        <v>8.06</v>
      </c>
    </row>
    <row r="3764" spans="1:10" x14ac:dyDescent="0.2">
      <c r="A3764" s="1">
        <v>44504</v>
      </c>
      <c r="B3764" t="s">
        <v>3949</v>
      </c>
      <c r="C3764" t="s">
        <v>11</v>
      </c>
      <c r="D3764" t="s">
        <v>11</v>
      </c>
      <c r="E3764" t="s">
        <v>12</v>
      </c>
      <c r="F3764" t="s">
        <v>16</v>
      </c>
      <c r="G3764">
        <v>66502</v>
      </c>
      <c r="H3764">
        <v>0</v>
      </c>
      <c r="I3764">
        <v>3.53</v>
      </c>
      <c r="J3764">
        <v>5.72</v>
      </c>
    </row>
    <row r="3765" spans="1:10" x14ac:dyDescent="0.2">
      <c r="A3765" s="1">
        <v>44504</v>
      </c>
      <c r="B3765" t="s">
        <v>3950</v>
      </c>
      <c r="C3765" t="s">
        <v>11</v>
      </c>
      <c r="D3765" t="s">
        <v>11</v>
      </c>
      <c r="E3765" t="s">
        <v>260</v>
      </c>
      <c r="F3765" t="s">
        <v>261</v>
      </c>
      <c r="G3765">
        <v>78664</v>
      </c>
      <c r="H3765">
        <v>0</v>
      </c>
      <c r="I3765">
        <v>7.73</v>
      </c>
      <c r="J3765">
        <v>10.119999999999999</v>
      </c>
    </row>
    <row r="3766" spans="1:10" x14ac:dyDescent="0.2">
      <c r="A3766" s="1">
        <v>44504</v>
      </c>
      <c r="B3766" t="s">
        <v>3951</v>
      </c>
      <c r="C3766" t="s">
        <v>11</v>
      </c>
      <c r="D3766" t="s">
        <v>11</v>
      </c>
      <c r="E3766" t="s">
        <v>12</v>
      </c>
      <c r="F3766" t="s">
        <v>24</v>
      </c>
      <c r="G3766">
        <v>97225</v>
      </c>
      <c r="H3766">
        <v>0</v>
      </c>
      <c r="I3766">
        <v>5.2</v>
      </c>
      <c r="J3766">
        <v>9.75</v>
      </c>
    </row>
    <row r="3767" spans="1:10" x14ac:dyDescent="0.2">
      <c r="A3767" s="1">
        <v>44505</v>
      </c>
      <c r="B3767" t="s">
        <v>3952</v>
      </c>
      <c r="C3767" t="s">
        <v>11</v>
      </c>
      <c r="D3767" t="s">
        <v>11</v>
      </c>
      <c r="E3767" t="s">
        <v>260</v>
      </c>
      <c r="F3767" t="s">
        <v>261</v>
      </c>
      <c r="G3767" t="s">
        <v>3953</v>
      </c>
      <c r="H3767">
        <v>0</v>
      </c>
      <c r="I3767">
        <v>11.71</v>
      </c>
      <c r="J3767">
        <v>8.9499999999999993</v>
      </c>
    </row>
    <row r="3768" spans="1:10" x14ac:dyDescent="0.2">
      <c r="A3768" s="1">
        <v>44505</v>
      </c>
      <c r="B3768" t="s">
        <v>3954</v>
      </c>
      <c r="C3768" t="s">
        <v>11</v>
      </c>
      <c r="D3768" t="s">
        <v>11</v>
      </c>
      <c r="E3768" t="s">
        <v>260</v>
      </c>
      <c r="F3768" t="s">
        <v>261</v>
      </c>
      <c r="G3768">
        <v>63376</v>
      </c>
      <c r="H3768">
        <v>0</v>
      </c>
      <c r="I3768">
        <v>7.73</v>
      </c>
      <c r="J3768">
        <v>10.119999999999999</v>
      </c>
    </row>
    <row r="3769" spans="1:10" x14ac:dyDescent="0.2">
      <c r="A3769" s="1">
        <v>44508</v>
      </c>
      <c r="B3769" t="s">
        <v>3955</v>
      </c>
      <c r="C3769" t="s">
        <v>11</v>
      </c>
      <c r="D3769" t="s">
        <v>11</v>
      </c>
      <c r="E3769" t="s">
        <v>12</v>
      </c>
      <c r="F3769" t="s">
        <v>24</v>
      </c>
      <c r="G3769">
        <v>60612</v>
      </c>
      <c r="H3769">
        <v>0</v>
      </c>
      <c r="I3769">
        <v>3.82</v>
      </c>
      <c r="J3769">
        <v>10.43</v>
      </c>
    </row>
    <row r="3770" spans="1:10" x14ac:dyDescent="0.2">
      <c r="A3770" s="1">
        <v>44508</v>
      </c>
      <c r="B3770" t="s">
        <v>3956</v>
      </c>
      <c r="C3770" t="s">
        <v>11</v>
      </c>
      <c r="D3770" t="s">
        <v>11</v>
      </c>
      <c r="E3770" t="s">
        <v>12</v>
      </c>
      <c r="F3770" t="s">
        <v>24</v>
      </c>
      <c r="G3770">
        <v>62704</v>
      </c>
      <c r="H3770">
        <v>0</v>
      </c>
      <c r="I3770">
        <v>3.82</v>
      </c>
      <c r="J3770">
        <v>10.43</v>
      </c>
    </row>
    <row r="3771" spans="1:10" x14ac:dyDescent="0.2">
      <c r="A3771" s="1">
        <v>44508</v>
      </c>
      <c r="B3771" t="s">
        <v>3957</v>
      </c>
      <c r="C3771" t="s">
        <v>11</v>
      </c>
      <c r="D3771" t="s">
        <v>11</v>
      </c>
      <c r="E3771" t="s">
        <v>260</v>
      </c>
      <c r="F3771" t="s">
        <v>261</v>
      </c>
      <c r="G3771">
        <v>98528</v>
      </c>
      <c r="H3771">
        <v>0</v>
      </c>
      <c r="I3771">
        <v>11.71</v>
      </c>
      <c r="J3771">
        <v>8.9499999999999993</v>
      </c>
    </row>
    <row r="3772" spans="1:10" x14ac:dyDescent="0.2">
      <c r="A3772" s="1">
        <v>44508</v>
      </c>
      <c r="B3772" t="s">
        <v>3958</v>
      </c>
      <c r="C3772" t="s">
        <v>11</v>
      </c>
      <c r="D3772" t="s">
        <v>11</v>
      </c>
      <c r="E3772" t="s">
        <v>12</v>
      </c>
      <c r="F3772" t="s">
        <v>16</v>
      </c>
      <c r="G3772">
        <v>28027</v>
      </c>
      <c r="H3772">
        <v>0</v>
      </c>
      <c r="I3772">
        <v>0.84</v>
      </c>
      <c r="J3772">
        <v>6.11</v>
      </c>
    </row>
    <row r="3773" spans="1:10" x14ac:dyDescent="0.2">
      <c r="A3773" s="1">
        <v>44508</v>
      </c>
      <c r="B3773" t="s">
        <v>3959</v>
      </c>
      <c r="C3773" t="s">
        <v>11</v>
      </c>
      <c r="D3773" t="s">
        <v>11</v>
      </c>
      <c r="E3773" t="s">
        <v>12</v>
      </c>
      <c r="F3773" t="s">
        <v>24</v>
      </c>
      <c r="G3773">
        <v>82604</v>
      </c>
      <c r="H3773">
        <v>0</v>
      </c>
      <c r="I3773">
        <v>3.66</v>
      </c>
      <c r="J3773">
        <v>9.89</v>
      </c>
    </row>
    <row r="3774" spans="1:10" x14ac:dyDescent="0.2">
      <c r="A3774" s="1">
        <v>44508</v>
      </c>
      <c r="B3774" t="s">
        <v>3960</v>
      </c>
      <c r="C3774" t="s">
        <v>11</v>
      </c>
      <c r="D3774" t="s">
        <v>11</v>
      </c>
      <c r="E3774" t="s">
        <v>260</v>
      </c>
      <c r="F3774" t="s">
        <v>261</v>
      </c>
      <c r="G3774">
        <v>78666</v>
      </c>
      <c r="H3774">
        <v>0</v>
      </c>
      <c r="I3774">
        <v>7.73</v>
      </c>
      <c r="J3774">
        <v>10.119999999999999</v>
      </c>
    </row>
    <row r="3775" spans="1:10" x14ac:dyDescent="0.2">
      <c r="A3775" s="1">
        <v>44508</v>
      </c>
      <c r="B3775" t="s">
        <v>3961</v>
      </c>
      <c r="C3775" t="s">
        <v>11</v>
      </c>
      <c r="D3775" t="s">
        <v>11</v>
      </c>
      <c r="E3775" t="s">
        <v>12</v>
      </c>
      <c r="F3775" t="s">
        <v>24</v>
      </c>
      <c r="G3775">
        <v>54601</v>
      </c>
      <c r="H3775">
        <v>0</v>
      </c>
      <c r="I3775">
        <v>2.25</v>
      </c>
      <c r="J3775">
        <v>9.6</v>
      </c>
    </row>
    <row r="3776" spans="1:10" x14ac:dyDescent="0.2">
      <c r="A3776" s="1">
        <v>44508</v>
      </c>
      <c r="B3776" t="s">
        <v>3962</v>
      </c>
      <c r="C3776" t="s">
        <v>11</v>
      </c>
      <c r="D3776" t="s">
        <v>11</v>
      </c>
      <c r="E3776" t="s">
        <v>12</v>
      </c>
      <c r="F3776" t="s">
        <v>24</v>
      </c>
      <c r="G3776">
        <v>12571</v>
      </c>
      <c r="H3776">
        <v>0</v>
      </c>
      <c r="I3776">
        <v>4.8899999999999997</v>
      </c>
      <c r="J3776">
        <v>11.06</v>
      </c>
    </row>
    <row r="3777" spans="1:10" x14ac:dyDescent="0.2">
      <c r="A3777" s="1">
        <v>44508</v>
      </c>
      <c r="B3777" t="s">
        <v>3963</v>
      </c>
      <c r="C3777" t="s">
        <v>11</v>
      </c>
      <c r="D3777" t="s">
        <v>11</v>
      </c>
      <c r="E3777" t="s">
        <v>260</v>
      </c>
      <c r="F3777" t="s">
        <v>261</v>
      </c>
      <c r="G3777">
        <v>98908</v>
      </c>
      <c r="H3777">
        <v>0</v>
      </c>
      <c r="I3777">
        <v>7.11</v>
      </c>
      <c r="J3777">
        <v>12.71</v>
      </c>
    </row>
    <row r="3778" spans="1:10" x14ac:dyDescent="0.2">
      <c r="A3778" s="1">
        <v>44509</v>
      </c>
      <c r="B3778" t="s">
        <v>3964</v>
      </c>
      <c r="C3778" t="s">
        <v>11</v>
      </c>
      <c r="D3778" t="s">
        <v>11</v>
      </c>
      <c r="E3778" t="s">
        <v>12</v>
      </c>
      <c r="F3778" t="s">
        <v>24</v>
      </c>
      <c r="G3778" s="2" t="s">
        <v>3965</v>
      </c>
      <c r="H3778">
        <v>0</v>
      </c>
      <c r="I3778">
        <v>10.09</v>
      </c>
      <c r="J3778">
        <v>11.06</v>
      </c>
    </row>
    <row r="3779" spans="1:10" x14ac:dyDescent="0.2">
      <c r="A3779" s="1">
        <v>44510</v>
      </c>
      <c r="B3779" t="s">
        <v>3966</v>
      </c>
      <c r="C3779" t="s">
        <v>11</v>
      </c>
      <c r="D3779" t="s">
        <v>11</v>
      </c>
      <c r="E3779" t="s">
        <v>12</v>
      </c>
      <c r="F3779" t="s">
        <v>24</v>
      </c>
      <c r="G3779">
        <v>24340</v>
      </c>
      <c r="H3779">
        <v>0</v>
      </c>
      <c r="I3779">
        <v>3.97</v>
      </c>
      <c r="J3779">
        <v>10.68</v>
      </c>
    </row>
    <row r="3780" spans="1:10" x14ac:dyDescent="0.2">
      <c r="A3780" s="1">
        <v>44510</v>
      </c>
      <c r="B3780" t="s">
        <v>3967</v>
      </c>
      <c r="C3780" t="s">
        <v>11</v>
      </c>
      <c r="D3780" t="s">
        <v>11</v>
      </c>
      <c r="E3780" t="s">
        <v>260</v>
      </c>
      <c r="F3780" t="s">
        <v>261</v>
      </c>
      <c r="G3780">
        <v>84404</v>
      </c>
      <c r="H3780">
        <v>0</v>
      </c>
      <c r="I3780">
        <v>7.19</v>
      </c>
      <c r="J3780">
        <v>7.79</v>
      </c>
    </row>
    <row r="3781" spans="1:10" x14ac:dyDescent="0.2">
      <c r="A3781" s="1">
        <v>44510</v>
      </c>
      <c r="B3781" t="s">
        <v>3968</v>
      </c>
      <c r="C3781" t="s">
        <v>11</v>
      </c>
      <c r="D3781" t="s">
        <v>11</v>
      </c>
      <c r="E3781" t="s">
        <v>12</v>
      </c>
      <c r="F3781" t="s">
        <v>24</v>
      </c>
      <c r="G3781">
        <v>11216</v>
      </c>
      <c r="H3781">
        <v>0</v>
      </c>
      <c r="I3781">
        <v>4.8899999999999997</v>
      </c>
      <c r="J3781">
        <v>11.06</v>
      </c>
    </row>
    <row r="3782" spans="1:10" x14ac:dyDescent="0.2">
      <c r="A3782" s="1">
        <v>44510</v>
      </c>
      <c r="B3782" t="s">
        <v>3969</v>
      </c>
      <c r="C3782" t="s">
        <v>11</v>
      </c>
      <c r="D3782" t="s">
        <v>11</v>
      </c>
      <c r="E3782" t="s">
        <v>260</v>
      </c>
      <c r="F3782" t="s">
        <v>261</v>
      </c>
      <c r="G3782">
        <v>75604</v>
      </c>
      <c r="H3782">
        <v>0</v>
      </c>
      <c r="I3782">
        <v>7.73</v>
      </c>
      <c r="J3782">
        <v>10.119999999999999</v>
      </c>
    </row>
    <row r="3783" spans="1:10" x14ac:dyDescent="0.2">
      <c r="A3783" s="1">
        <v>44510</v>
      </c>
      <c r="B3783" t="s">
        <v>3970</v>
      </c>
      <c r="C3783" t="s">
        <v>11</v>
      </c>
      <c r="D3783" t="s">
        <v>11</v>
      </c>
      <c r="E3783" t="s">
        <v>260</v>
      </c>
      <c r="F3783" t="s">
        <v>261</v>
      </c>
      <c r="G3783" s="2" t="s">
        <v>3971</v>
      </c>
      <c r="H3783">
        <v>0</v>
      </c>
      <c r="I3783">
        <v>7.31</v>
      </c>
      <c r="J3783">
        <v>12.65</v>
      </c>
    </row>
    <row r="3784" spans="1:10" x14ac:dyDescent="0.2">
      <c r="A3784" s="1">
        <v>44510</v>
      </c>
      <c r="B3784" t="s">
        <v>3972</v>
      </c>
      <c r="C3784" t="s">
        <v>11</v>
      </c>
      <c r="D3784" t="s">
        <v>11</v>
      </c>
      <c r="E3784" t="s">
        <v>260</v>
      </c>
      <c r="F3784" t="s">
        <v>261</v>
      </c>
      <c r="G3784">
        <v>76208</v>
      </c>
      <c r="H3784">
        <v>0</v>
      </c>
      <c r="I3784">
        <v>8.36</v>
      </c>
      <c r="J3784">
        <v>8.9499999999999993</v>
      </c>
    </row>
    <row r="3785" spans="1:10" x14ac:dyDescent="0.2">
      <c r="A3785" s="1">
        <v>44511</v>
      </c>
      <c r="B3785" t="s">
        <v>3973</v>
      </c>
      <c r="C3785" t="s">
        <v>11</v>
      </c>
      <c r="D3785" t="s">
        <v>11</v>
      </c>
      <c r="E3785" t="s">
        <v>260</v>
      </c>
      <c r="F3785" t="s">
        <v>261</v>
      </c>
      <c r="G3785">
        <v>57401</v>
      </c>
      <c r="H3785">
        <v>0</v>
      </c>
      <c r="I3785">
        <v>11.71</v>
      </c>
      <c r="J3785">
        <v>8.9499999999999993</v>
      </c>
    </row>
    <row r="3786" spans="1:10" x14ac:dyDescent="0.2">
      <c r="A3786" s="1">
        <v>44513</v>
      </c>
      <c r="B3786" t="s">
        <v>3974</v>
      </c>
      <c r="C3786" t="s">
        <v>11</v>
      </c>
      <c r="D3786" t="s">
        <v>11</v>
      </c>
      <c r="E3786" t="s">
        <v>12</v>
      </c>
      <c r="F3786" t="s">
        <v>24</v>
      </c>
      <c r="G3786">
        <v>96762</v>
      </c>
      <c r="H3786">
        <v>0</v>
      </c>
      <c r="I3786">
        <v>4.8899999999999997</v>
      </c>
      <c r="J3786">
        <v>11.06</v>
      </c>
    </row>
    <row r="3787" spans="1:10" x14ac:dyDescent="0.2">
      <c r="A3787" s="1">
        <v>44513</v>
      </c>
      <c r="B3787" t="s">
        <v>3975</v>
      </c>
      <c r="C3787" t="s">
        <v>11</v>
      </c>
      <c r="D3787" t="s">
        <v>11</v>
      </c>
      <c r="E3787" t="s">
        <v>260</v>
      </c>
      <c r="F3787" t="s">
        <v>261</v>
      </c>
      <c r="G3787">
        <v>94531</v>
      </c>
      <c r="H3787">
        <v>0</v>
      </c>
      <c r="I3787">
        <v>8.8000000000000007</v>
      </c>
      <c r="J3787">
        <v>8.24</v>
      </c>
    </row>
    <row r="3788" spans="1:10" x14ac:dyDescent="0.2">
      <c r="A3788" s="1">
        <v>44513</v>
      </c>
      <c r="B3788" t="s">
        <v>3976</v>
      </c>
      <c r="C3788" t="s">
        <v>11</v>
      </c>
      <c r="D3788" t="s">
        <v>11</v>
      </c>
      <c r="E3788" t="s">
        <v>12</v>
      </c>
      <c r="F3788" t="s">
        <v>24</v>
      </c>
      <c r="G3788">
        <v>84097</v>
      </c>
      <c r="H3788">
        <v>0</v>
      </c>
      <c r="I3788">
        <v>1.23</v>
      </c>
      <c r="J3788">
        <v>7.57</v>
      </c>
    </row>
    <row r="3789" spans="1:10" x14ac:dyDescent="0.2">
      <c r="A3789" s="1">
        <v>44513</v>
      </c>
      <c r="B3789" t="s">
        <v>3977</v>
      </c>
      <c r="C3789" t="s">
        <v>11</v>
      </c>
      <c r="D3789" t="s">
        <v>11</v>
      </c>
      <c r="E3789" t="s">
        <v>12</v>
      </c>
      <c r="F3789" t="s">
        <v>24</v>
      </c>
      <c r="G3789">
        <v>33314</v>
      </c>
      <c r="H3789">
        <v>0</v>
      </c>
      <c r="I3789">
        <v>4.8899999999999997</v>
      </c>
      <c r="J3789">
        <v>11.06</v>
      </c>
    </row>
    <row r="3790" spans="1:10" x14ac:dyDescent="0.2">
      <c r="A3790" s="1">
        <v>44513</v>
      </c>
      <c r="B3790" t="s">
        <v>3978</v>
      </c>
      <c r="C3790" t="s">
        <v>11</v>
      </c>
      <c r="D3790" t="s">
        <v>11</v>
      </c>
      <c r="E3790" t="s">
        <v>260</v>
      </c>
      <c r="F3790" t="s">
        <v>261</v>
      </c>
      <c r="G3790">
        <v>84321</v>
      </c>
      <c r="H3790">
        <v>0</v>
      </c>
      <c r="I3790">
        <v>7.19</v>
      </c>
      <c r="J3790">
        <v>7.79</v>
      </c>
    </row>
    <row r="3791" spans="1:10" x14ac:dyDescent="0.2">
      <c r="A3791" s="1">
        <v>44513</v>
      </c>
      <c r="B3791" t="s">
        <v>3979</v>
      </c>
      <c r="C3791" t="s">
        <v>11</v>
      </c>
      <c r="D3791" t="s">
        <v>11</v>
      </c>
      <c r="E3791" t="s">
        <v>12</v>
      </c>
      <c r="F3791" t="s">
        <v>24</v>
      </c>
      <c r="G3791" s="2" t="s">
        <v>3980</v>
      </c>
      <c r="H3791">
        <v>0</v>
      </c>
      <c r="I3791">
        <v>4.8899999999999997</v>
      </c>
      <c r="J3791">
        <v>11.06</v>
      </c>
    </row>
    <row r="3792" spans="1:10" x14ac:dyDescent="0.2">
      <c r="A3792" s="1">
        <v>44513</v>
      </c>
      <c r="B3792" t="s">
        <v>3981</v>
      </c>
      <c r="C3792" t="s">
        <v>11</v>
      </c>
      <c r="D3792" t="s">
        <v>11</v>
      </c>
      <c r="E3792" t="s">
        <v>260</v>
      </c>
      <c r="F3792" t="s">
        <v>261</v>
      </c>
      <c r="G3792">
        <v>73159</v>
      </c>
      <c r="H3792">
        <v>0</v>
      </c>
      <c r="I3792">
        <v>8.36</v>
      </c>
      <c r="J3792">
        <v>8.9499999999999993</v>
      </c>
    </row>
    <row r="3793" spans="1:10" x14ac:dyDescent="0.2">
      <c r="A3793" s="1">
        <v>44513</v>
      </c>
      <c r="B3793" t="s">
        <v>3982</v>
      </c>
      <c r="C3793" t="s">
        <v>11</v>
      </c>
      <c r="D3793" t="s">
        <v>11</v>
      </c>
      <c r="E3793" t="s">
        <v>260</v>
      </c>
      <c r="F3793" t="s">
        <v>261</v>
      </c>
      <c r="G3793">
        <v>77023</v>
      </c>
      <c r="H3793">
        <v>0</v>
      </c>
      <c r="I3793">
        <v>7.73</v>
      </c>
      <c r="J3793">
        <v>10.119999999999999</v>
      </c>
    </row>
    <row r="3794" spans="1:10" x14ac:dyDescent="0.2">
      <c r="A3794" s="1">
        <v>44513</v>
      </c>
      <c r="B3794" t="s">
        <v>3983</v>
      </c>
      <c r="C3794" t="s">
        <v>11</v>
      </c>
      <c r="D3794" t="s">
        <v>11</v>
      </c>
      <c r="E3794" t="s">
        <v>260</v>
      </c>
      <c r="F3794" t="s">
        <v>261</v>
      </c>
      <c r="G3794">
        <v>98367</v>
      </c>
      <c r="H3794">
        <v>0</v>
      </c>
      <c r="I3794">
        <v>11.71</v>
      </c>
      <c r="J3794">
        <v>8.9499999999999993</v>
      </c>
    </row>
    <row r="3795" spans="1:10" x14ac:dyDescent="0.2">
      <c r="A3795" s="1">
        <v>44513</v>
      </c>
      <c r="B3795" t="s">
        <v>3984</v>
      </c>
      <c r="C3795" t="s">
        <v>11</v>
      </c>
      <c r="D3795" t="s">
        <v>11</v>
      </c>
      <c r="E3795" t="s">
        <v>260</v>
      </c>
      <c r="F3795" t="s">
        <v>261</v>
      </c>
      <c r="G3795">
        <v>95401</v>
      </c>
      <c r="H3795">
        <v>0</v>
      </c>
      <c r="I3795">
        <v>8.8000000000000007</v>
      </c>
      <c r="J3795">
        <v>8.24</v>
      </c>
    </row>
    <row r="3796" spans="1:10" x14ac:dyDescent="0.2">
      <c r="A3796" s="1">
        <v>44513</v>
      </c>
      <c r="B3796" t="s">
        <v>3985</v>
      </c>
      <c r="C3796" t="s">
        <v>11</v>
      </c>
      <c r="D3796" t="s">
        <v>11</v>
      </c>
      <c r="E3796" t="s">
        <v>12</v>
      </c>
      <c r="F3796" t="s">
        <v>24</v>
      </c>
      <c r="G3796" s="2" t="s">
        <v>583</v>
      </c>
      <c r="H3796">
        <v>0</v>
      </c>
      <c r="I3796">
        <v>4.8899999999999997</v>
      </c>
      <c r="J3796">
        <v>11.06</v>
      </c>
    </row>
    <row r="3797" spans="1:10" x14ac:dyDescent="0.2">
      <c r="A3797" s="1">
        <v>44513</v>
      </c>
      <c r="B3797" t="s">
        <v>3986</v>
      </c>
      <c r="C3797" t="s">
        <v>11</v>
      </c>
      <c r="D3797" t="s">
        <v>11</v>
      </c>
      <c r="E3797" t="s">
        <v>260</v>
      </c>
      <c r="F3797" t="s">
        <v>261</v>
      </c>
      <c r="G3797">
        <v>84045</v>
      </c>
      <c r="H3797">
        <v>0</v>
      </c>
      <c r="I3797">
        <v>7.19</v>
      </c>
      <c r="J3797">
        <v>7.79</v>
      </c>
    </row>
    <row r="3798" spans="1:10" x14ac:dyDescent="0.2">
      <c r="A3798" s="1">
        <v>44515</v>
      </c>
      <c r="B3798" t="s">
        <v>3987</v>
      </c>
      <c r="C3798" t="s">
        <v>11</v>
      </c>
      <c r="D3798" t="s">
        <v>11</v>
      </c>
      <c r="E3798" t="s">
        <v>260</v>
      </c>
      <c r="F3798" t="s">
        <v>261</v>
      </c>
      <c r="G3798">
        <v>94531</v>
      </c>
      <c r="H3798">
        <v>0</v>
      </c>
      <c r="I3798">
        <v>8.8000000000000007</v>
      </c>
      <c r="J3798">
        <v>8.24</v>
      </c>
    </row>
    <row r="3799" spans="1:10" x14ac:dyDescent="0.2">
      <c r="A3799" s="1">
        <v>44515</v>
      </c>
      <c r="B3799" t="s">
        <v>3988</v>
      </c>
      <c r="C3799" t="s">
        <v>11</v>
      </c>
      <c r="D3799" t="s">
        <v>11</v>
      </c>
      <c r="E3799" t="s">
        <v>12</v>
      </c>
      <c r="F3799" t="s">
        <v>24</v>
      </c>
      <c r="G3799">
        <v>93930</v>
      </c>
      <c r="H3799">
        <v>0</v>
      </c>
      <c r="I3799">
        <v>1.86</v>
      </c>
      <c r="J3799">
        <v>8.49</v>
      </c>
    </row>
    <row r="3800" spans="1:10" x14ac:dyDescent="0.2">
      <c r="A3800" s="1">
        <v>44515</v>
      </c>
      <c r="B3800" t="s">
        <v>3989</v>
      </c>
      <c r="C3800" t="s">
        <v>11</v>
      </c>
      <c r="D3800" t="s">
        <v>11</v>
      </c>
      <c r="E3800" t="s">
        <v>12</v>
      </c>
      <c r="F3800" t="s">
        <v>24</v>
      </c>
      <c r="G3800">
        <v>35079</v>
      </c>
      <c r="H3800">
        <v>0</v>
      </c>
      <c r="I3800">
        <v>3.97</v>
      </c>
      <c r="J3800">
        <v>10.68</v>
      </c>
    </row>
    <row r="3801" spans="1:10" x14ac:dyDescent="0.2">
      <c r="A3801" s="1">
        <v>44515</v>
      </c>
      <c r="B3801" t="s">
        <v>3990</v>
      </c>
      <c r="C3801" t="s">
        <v>11</v>
      </c>
      <c r="D3801" t="s">
        <v>11</v>
      </c>
      <c r="E3801" t="s">
        <v>12</v>
      </c>
      <c r="F3801" t="s">
        <v>24</v>
      </c>
      <c r="G3801">
        <v>28027</v>
      </c>
      <c r="H3801">
        <v>0</v>
      </c>
      <c r="I3801">
        <v>3.97</v>
      </c>
      <c r="J3801">
        <v>10.68</v>
      </c>
    </row>
    <row r="3802" spans="1:10" x14ac:dyDescent="0.2">
      <c r="A3802" s="1">
        <v>44515</v>
      </c>
      <c r="B3802" t="s">
        <v>3991</v>
      </c>
      <c r="C3802" t="s">
        <v>11</v>
      </c>
      <c r="D3802" t="s">
        <v>11</v>
      </c>
      <c r="E3802" t="s">
        <v>260</v>
      </c>
      <c r="F3802" t="s">
        <v>261</v>
      </c>
      <c r="G3802">
        <v>85658</v>
      </c>
      <c r="H3802">
        <v>0</v>
      </c>
      <c r="I3802">
        <v>12.15</v>
      </c>
      <c r="J3802">
        <v>8.24</v>
      </c>
    </row>
    <row r="3803" spans="1:10" x14ac:dyDescent="0.2">
      <c r="A3803" s="1">
        <v>44515</v>
      </c>
      <c r="B3803" t="s">
        <v>3992</v>
      </c>
      <c r="C3803" t="s">
        <v>11</v>
      </c>
      <c r="D3803" t="s">
        <v>11</v>
      </c>
      <c r="E3803" t="s">
        <v>12</v>
      </c>
      <c r="F3803" t="s">
        <v>16</v>
      </c>
      <c r="G3803">
        <v>84601</v>
      </c>
      <c r="H3803">
        <v>0</v>
      </c>
      <c r="I3803">
        <v>2.46</v>
      </c>
      <c r="J3803">
        <v>5.49</v>
      </c>
    </row>
    <row r="3804" spans="1:10" x14ac:dyDescent="0.2">
      <c r="A3804" s="1">
        <v>44515</v>
      </c>
      <c r="B3804" t="s">
        <v>3993</v>
      </c>
      <c r="C3804" t="s">
        <v>11</v>
      </c>
      <c r="D3804" t="s">
        <v>11</v>
      </c>
      <c r="E3804" t="s">
        <v>260</v>
      </c>
      <c r="F3804" t="s">
        <v>261</v>
      </c>
      <c r="G3804">
        <v>72417</v>
      </c>
      <c r="H3804">
        <v>0</v>
      </c>
      <c r="I3804">
        <v>11.08</v>
      </c>
      <c r="J3804">
        <v>10.119999999999999</v>
      </c>
    </row>
    <row r="3805" spans="1:10" x14ac:dyDescent="0.2">
      <c r="A3805" s="1">
        <v>44515</v>
      </c>
      <c r="B3805" t="s">
        <v>3994</v>
      </c>
      <c r="C3805" t="s">
        <v>11</v>
      </c>
      <c r="D3805" t="s">
        <v>11</v>
      </c>
      <c r="E3805" t="s">
        <v>260</v>
      </c>
      <c r="F3805" t="s">
        <v>261</v>
      </c>
      <c r="G3805">
        <v>60056</v>
      </c>
      <c r="H3805">
        <v>0</v>
      </c>
      <c r="I3805">
        <v>7.73</v>
      </c>
      <c r="J3805">
        <v>10.119999999999999</v>
      </c>
    </row>
    <row r="3806" spans="1:10" x14ac:dyDescent="0.2">
      <c r="A3806" s="1">
        <v>44515</v>
      </c>
      <c r="B3806" t="s">
        <v>3995</v>
      </c>
      <c r="C3806" t="s">
        <v>11</v>
      </c>
      <c r="D3806" t="s">
        <v>11</v>
      </c>
      <c r="E3806" t="s">
        <v>260</v>
      </c>
      <c r="F3806" t="s">
        <v>261</v>
      </c>
      <c r="G3806">
        <v>84660</v>
      </c>
      <c r="H3806">
        <v>0</v>
      </c>
      <c r="I3806">
        <v>7.19</v>
      </c>
      <c r="J3806">
        <v>7.79</v>
      </c>
    </row>
    <row r="3807" spans="1:10" x14ac:dyDescent="0.2">
      <c r="A3807" s="1">
        <v>44515</v>
      </c>
      <c r="B3807" t="s">
        <v>3996</v>
      </c>
      <c r="C3807" t="s">
        <v>11</v>
      </c>
      <c r="D3807" t="s">
        <v>11</v>
      </c>
      <c r="E3807" t="s">
        <v>260</v>
      </c>
      <c r="F3807" t="s">
        <v>261</v>
      </c>
      <c r="G3807">
        <v>84606</v>
      </c>
      <c r="H3807">
        <v>0</v>
      </c>
      <c r="I3807">
        <v>7.19</v>
      </c>
      <c r="J3807">
        <v>7.79</v>
      </c>
    </row>
    <row r="3808" spans="1:10" x14ac:dyDescent="0.2">
      <c r="A3808" s="1">
        <v>44515</v>
      </c>
      <c r="B3808" t="s">
        <v>3997</v>
      </c>
      <c r="C3808" t="s">
        <v>11</v>
      </c>
      <c r="D3808" t="s">
        <v>11</v>
      </c>
      <c r="E3808" t="s">
        <v>12</v>
      </c>
      <c r="F3808" t="s">
        <v>24</v>
      </c>
      <c r="G3808">
        <v>11756</v>
      </c>
      <c r="H3808">
        <v>0</v>
      </c>
      <c r="I3808">
        <v>4.8899999999999997</v>
      </c>
      <c r="J3808">
        <v>11.06</v>
      </c>
    </row>
    <row r="3809" spans="1:10" x14ac:dyDescent="0.2">
      <c r="A3809" s="1">
        <v>44515</v>
      </c>
      <c r="B3809" t="s">
        <v>3998</v>
      </c>
      <c r="C3809" t="s">
        <v>11</v>
      </c>
      <c r="D3809" t="s">
        <v>11</v>
      </c>
      <c r="E3809" t="s">
        <v>260</v>
      </c>
      <c r="F3809" t="s">
        <v>261</v>
      </c>
      <c r="G3809">
        <v>84119</v>
      </c>
      <c r="H3809">
        <v>0</v>
      </c>
      <c r="I3809">
        <v>7.19</v>
      </c>
      <c r="J3809">
        <v>7.79</v>
      </c>
    </row>
    <row r="3810" spans="1:10" x14ac:dyDescent="0.2">
      <c r="A3810" s="1">
        <v>44515</v>
      </c>
      <c r="B3810" t="s">
        <v>3999</v>
      </c>
      <c r="C3810" t="s">
        <v>11</v>
      </c>
      <c r="D3810" t="s">
        <v>11</v>
      </c>
      <c r="E3810" t="s">
        <v>12</v>
      </c>
      <c r="F3810" t="s">
        <v>24</v>
      </c>
      <c r="G3810">
        <v>84005</v>
      </c>
      <c r="H3810">
        <v>0</v>
      </c>
      <c r="I3810">
        <v>1.23</v>
      </c>
      <c r="J3810">
        <v>7.57</v>
      </c>
    </row>
    <row r="3811" spans="1:10" x14ac:dyDescent="0.2">
      <c r="A3811" s="1">
        <v>44515</v>
      </c>
      <c r="B3811" t="s">
        <v>4000</v>
      </c>
      <c r="C3811" t="s">
        <v>11</v>
      </c>
      <c r="D3811" t="s">
        <v>11</v>
      </c>
      <c r="E3811" t="s">
        <v>260</v>
      </c>
      <c r="F3811" t="s">
        <v>261</v>
      </c>
      <c r="G3811">
        <v>94303</v>
      </c>
      <c r="H3811">
        <v>0</v>
      </c>
      <c r="I3811">
        <v>8.8000000000000007</v>
      </c>
      <c r="J3811">
        <v>8.24</v>
      </c>
    </row>
    <row r="3812" spans="1:10" x14ac:dyDescent="0.2">
      <c r="A3812" s="1">
        <v>44515</v>
      </c>
      <c r="B3812" t="s">
        <v>4001</v>
      </c>
      <c r="C3812" t="s">
        <v>11</v>
      </c>
      <c r="D3812" t="s">
        <v>11</v>
      </c>
      <c r="E3812" t="s">
        <v>260</v>
      </c>
      <c r="F3812" t="s">
        <v>261</v>
      </c>
      <c r="G3812">
        <v>84765</v>
      </c>
      <c r="H3812">
        <v>0</v>
      </c>
      <c r="I3812">
        <v>10.54</v>
      </c>
      <c r="J3812">
        <v>7.79</v>
      </c>
    </row>
    <row r="3813" spans="1:10" x14ac:dyDescent="0.2">
      <c r="A3813" s="1">
        <v>44515</v>
      </c>
      <c r="B3813" t="s">
        <v>4002</v>
      </c>
      <c r="C3813" t="s">
        <v>11</v>
      </c>
      <c r="D3813" t="s">
        <v>11</v>
      </c>
      <c r="E3813" t="s">
        <v>12</v>
      </c>
      <c r="F3813" t="s">
        <v>16</v>
      </c>
      <c r="G3813">
        <v>84660</v>
      </c>
      <c r="H3813">
        <v>0</v>
      </c>
      <c r="I3813">
        <v>2.46</v>
      </c>
      <c r="J3813">
        <v>5.49</v>
      </c>
    </row>
    <row r="3814" spans="1:10" x14ac:dyDescent="0.2">
      <c r="A3814" s="1">
        <v>44515</v>
      </c>
      <c r="B3814" t="s">
        <v>4003</v>
      </c>
      <c r="C3814" t="s">
        <v>11</v>
      </c>
      <c r="D3814" t="s">
        <v>11</v>
      </c>
      <c r="E3814" t="s">
        <v>260</v>
      </c>
      <c r="F3814" t="s">
        <v>261</v>
      </c>
      <c r="G3814">
        <v>60647</v>
      </c>
      <c r="H3814">
        <v>0</v>
      </c>
      <c r="I3814">
        <v>7.73</v>
      </c>
      <c r="J3814">
        <v>10.119999999999999</v>
      </c>
    </row>
    <row r="3815" spans="1:10" x14ac:dyDescent="0.2">
      <c r="A3815" s="1">
        <v>44515</v>
      </c>
      <c r="B3815" t="s">
        <v>4004</v>
      </c>
      <c r="C3815" t="s">
        <v>11</v>
      </c>
      <c r="D3815" t="s">
        <v>11</v>
      </c>
      <c r="E3815" t="s">
        <v>12</v>
      </c>
      <c r="F3815" t="s">
        <v>24</v>
      </c>
      <c r="G3815">
        <v>48439</v>
      </c>
      <c r="H3815">
        <v>0</v>
      </c>
      <c r="I3815">
        <v>7.27</v>
      </c>
      <c r="J3815">
        <v>10.68</v>
      </c>
    </row>
    <row r="3816" spans="1:10" x14ac:dyDescent="0.2">
      <c r="A3816" s="1">
        <v>44515</v>
      </c>
      <c r="B3816" t="s">
        <v>4005</v>
      </c>
      <c r="C3816" t="s">
        <v>11</v>
      </c>
      <c r="D3816" t="s">
        <v>11</v>
      </c>
      <c r="E3816" t="s">
        <v>260</v>
      </c>
      <c r="F3816" t="s">
        <v>261</v>
      </c>
      <c r="G3816">
        <v>89519</v>
      </c>
      <c r="H3816">
        <v>0</v>
      </c>
      <c r="I3816">
        <v>8.8000000000000007</v>
      </c>
      <c r="J3816">
        <v>8.24</v>
      </c>
    </row>
    <row r="3817" spans="1:10" x14ac:dyDescent="0.2">
      <c r="A3817" s="1">
        <v>44515</v>
      </c>
      <c r="B3817" t="s">
        <v>4006</v>
      </c>
      <c r="C3817" t="s">
        <v>11</v>
      </c>
      <c r="D3817" t="s">
        <v>11</v>
      </c>
      <c r="E3817" t="s">
        <v>260</v>
      </c>
      <c r="F3817" t="s">
        <v>261</v>
      </c>
      <c r="G3817">
        <v>93444</v>
      </c>
      <c r="H3817">
        <v>0</v>
      </c>
      <c r="I3817">
        <v>12.15</v>
      </c>
      <c r="J3817">
        <v>8.24</v>
      </c>
    </row>
    <row r="3818" spans="1:10" x14ac:dyDescent="0.2">
      <c r="A3818" s="1">
        <v>44515</v>
      </c>
      <c r="B3818" t="s">
        <v>4007</v>
      </c>
      <c r="C3818" t="s">
        <v>11</v>
      </c>
      <c r="D3818" t="s">
        <v>11</v>
      </c>
      <c r="E3818" t="s">
        <v>12</v>
      </c>
      <c r="F3818" t="s">
        <v>24</v>
      </c>
      <c r="G3818">
        <v>59313</v>
      </c>
      <c r="H3818">
        <v>0</v>
      </c>
      <c r="I3818">
        <v>1.86</v>
      </c>
      <c r="J3818">
        <v>8.49</v>
      </c>
    </row>
    <row r="3819" spans="1:10" x14ac:dyDescent="0.2">
      <c r="A3819" s="1">
        <v>44515</v>
      </c>
      <c r="B3819" t="s">
        <v>4008</v>
      </c>
      <c r="C3819" t="s">
        <v>11</v>
      </c>
      <c r="D3819" t="s">
        <v>11</v>
      </c>
      <c r="E3819" t="s">
        <v>260</v>
      </c>
      <c r="F3819" t="s">
        <v>261</v>
      </c>
      <c r="G3819">
        <v>47124</v>
      </c>
      <c r="H3819">
        <v>0</v>
      </c>
      <c r="I3819">
        <v>11.08</v>
      </c>
      <c r="J3819">
        <v>10.119999999999999</v>
      </c>
    </row>
    <row r="3820" spans="1:10" x14ac:dyDescent="0.2">
      <c r="A3820" s="1">
        <v>44515</v>
      </c>
      <c r="B3820" t="s">
        <v>4009</v>
      </c>
      <c r="C3820" t="s">
        <v>11</v>
      </c>
      <c r="D3820" t="s">
        <v>11</v>
      </c>
      <c r="E3820" t="s">
        <v>260</v>
      </c>
      <c r="F3820" t="s">
        <v>261</v>
      </c>
      <c r="G3820">
        <v>98942</v>
      </c>
      <c r="H3820">
        <v>0</v>
      </c>
      <c r="I3820">
        <v>11.71</v>
      </c>
      <c r="J3820">
        <v>8.9499999999999993</v>
      </c>
    </row>
    <row r="3821" spans="1:10" x14ac:dyDescent="0.2">
      <c r="A3821" s="1">
        <v>44515</v>
      </c>
      <c r="B3821" t="s">
        <v>4010</v>
      </c>
      <c r="C3821" t="s">
        <v>11</v>
      </c>
      <c r="D3821" t="s">
        <v>11</v>
      </c>
      <c r="E3821" t="s">
        <v>12</v>
      </c>
      <c r="F3821" t="s">
        <v>24</v>
      </c>
      <c r="G3821">
        <v>62262</v>
      </c>
      <c r="H3821">
        <v>0</v>
      </c>
      <c r="I3821">
        <v>2.27</v>
      </c>
      <c r="J3821">
        <v>10.43</v>
      </c>
    </row>
    <row r="3822" spans="1:10" x14ac:dyDescent="0.2">
      <c r="A3822" s="1">
        <v>44515</v>
      </c>
      <c r="B3822" t="s">
        <v>4011</v>
      </c>
      <c r="C3822" t="s">
        <v>11</v>
      </c>
      <c r="D3822" t="s">
        <v>11</v>
      </c>
      <c r="E3822" t="s">
        <v>12</v>
      </c>
      <c r="F3822" t="s">
        <v>24</v>
      </c>
      <c r="G3822">
        <v>76238</v>
      </c>
      <c r="H3822">
        <v>0</v>
      </c>
      <c r="I3822">
        <v>2.25</v>
      </c>
      <c r="J3822">
        <v>9.6</v>
      </c>
    </row>
    <row r="3823" spans="1:10" x14ac:dyDescent="0.2">
      <c r="A3823" s="1">
        <v>44515</v>
      </c>
      <c r="B3823" t="s">
        <v>4012</v>
      </c>
      <c r="C3823" t="s">
        <v>11</v>
      </c>
      <c r="D3823" t="s">
        <v>11</v>
      </c>
      <c r="E3823" t="s">
        <v>260</v>
      </c>
      <c r="F3823" t="s">
        <v>261</v>
      </c>
      <c r="G3823">
        <v>76110</v>
      </c>
      <c r="H3823">
        <v>0</v>
      </c>
      <c r="I3823">
        <v>7.47</v>
      </c>
      <c r="J3823">
        <v>13.41</v>
      </c>
    </row>
    <row r="3824" spans="1:10" x14ac:dyDescent="0.2">
      <c r="A3824" s="1">
        <v>44515</v>
      </c>
      <c r="B3824" t="s">
        <v>4013</v>
      </c>
      <c r="C3824" t="s">
        <v>11</v>
      </c>
      <c r="D3824" t="s">
        <v>11</v>
      </c>
      <c r="E3824" t="s">
        <v>260</v>
      </c>
      <c r="F3824" t="s">
        <v>261</v>
      </c>
      <c r="G3824">
        <v>84097</v>
      </c>
      <c r="H3824">
        <v>0</v>
      </c>
      <c r="I3824">
        <v>7.19</v>
      </c>
      <c r="J3824">
        <v>7.79</v>
      </c>
    </row>
    <row r="3825" spans="1:10" x14ac:dyDescent="0.2">
      <c r="A3825" s="1">
        <v>44515</v>
      </c>
      <c r="B3825" t="s">
        <v>4014</v>
      </c>
      <c r="C3825" t="s">
        <v>11</v>
      </c>
      <c r="D3825" t="s">
        <v>11</v>
      </c>
      <c r="E3825" t="s">
        <v>260</v>
      </c>
      <c r="F3825" t="s">
        <v>261</v>
      </c>
      <c r="G3825">
        <v>83642</v>
      </c>
      <c r="H3825">
        <v>0</v>
      </c>
      <c r="I3825">
        <v>8.8000000000000007</v>
      </c>
      <c r="J3825">
        <v>8.24</v>
      </c>
    </row>
    <row r="3826" spans="1:10" x14ac:dyDescent="0.2">
      <c r="A3826" s="1">
        <v>44515</v>
      </c>
      <c r="B3826" t="s">
        <v>4015</v>
      </c>
      <c r="C3826" t="s">
        <v>11</v>
      </c>
      <c r="D3826" t="s">
        <v>11</v>
      </c>
      <c r="E3826" t="s">
        <v>260</v>
      </c>
      <c r="F3826" t="s">
        <v>261</v>
      </c>
      <c r="G3826">
        <v>54601</v>
      </c>
      <c r="H3826">
        <v>0</v>
      </c>
      <c r="I3826">
        <v>7.18</v>
      </c>
      <c r="J3826">
        <v>13.19</v>
      </c>
    </row>
    <row r="3827" spans="1:10" x14ac:dyDescent="0.2">
      <c r="A3827" s="1">
        <v>44515</v>
      </c>
      <c r="B3827" t="s">
        <v>4016</v>
      </c>
      <c r="C3827" t="s">
        <v>11</v>
      </c>
      <c r="D3827" t="s">
        <v>11</v>
      </c>
      <c r="E3827" t="s">
        <v>260</v>
      </c>
      <c r="F3827" t="s">
        <v>261</v>
      </c>
      <c r="G3827">
        <v>76708</v>
      </c>
      <c r="H3827">
        <v>0</v>
      </c>
      <c r="I3827">
        <v>8.36</v>
      </c>
      <c r="J3827">
        <v>8.9499999999999993</v>
      </c>
    </row>
    <row r="3828" spans="1:10" x14ac:dyDescent="0.2">
      <c r="A3828" s="1">
        <v>44516</v>
      </c>
      <c r="B3828" t="s">
        <v>4017</v>
      </c>
      <c r="C3828" t="s">
        <v>11</v>
      </c>
      <c r="D3828" t="s">
        <v>11</v>
      </c>
      <c r="E3828" t="s">
        <v>260</v>
      </c>
      <c r="F3828" t="s">
        <v>261</v>
      </c>
      <c r="G3828">
        <v>84123</v>
      </c>
      <c r="H3828">
        <v>0</v>
      </c>
      <c r="I3828">
        <v>7.19</v>
      </c>
      <c r="J3828">
        <v>7.79</v>
      </c>
    </row>
    <row r="3829" spans="1:10" x14ac:dyDescent="0.2">
      <c r="A3829" s="1">
        <v>44516</v>
      </c>
      <c r="B3829" t="s">
        <v>4018</v>
      </c>
      <c r="C3829" t="s">
        <v>11</v>
      </c>
      <c r="D3829" t="s">
        <v>11</v>
      </c>
      <c r="E3829" t="s">
        <v>260</v>
      </c>
      <c r="F3829" t="s">
        <v>261</v>
      </c>
      <c r="G3829">
        <v>84097</v>
      </c>
      <c r="H3829">
        <v>0</v>
      </c>
      <c r="I3829">
        <v>7.19</v>
      </c>
      <c r="J3829">
        <v>7.79</v>
      </c>
    </row>
    <row r="3830" spans="1:10" x14ac:dyDescent="0.2">
      <c r="A3830" s="1">
        <v>44517</v>
      </c>
      <c r="B3830" t="s">
        <v>4019</v>
      </c>
      <c r="C3830" t="s">
        <v>11</v>
      </c>
      <c r="D3830" t="s">
        <v>11</v>
      </c>
      <c r="E3830" t="s">
        <v>260</v>
      </c>
      <c r="F3830" t="s">
        <v>261</v>
      </c>
      <c r="G3830" s="2" t="s">
        <v>4020</v>
      </c>
      <c r="H3830">
        <v>0</v>
      </c>
      <c r="I3830">
        <v>7.48</v>
      </c>
      <c r="J3830">
        <v>13.56</v>
      </c>
    </row>
    <row r="3831" spans="1:10" x14ac:dyDescent="0.2">
      <c r="A3831" s="1">
        <v>44517</v>
      </c>
      <c r="B3831" t="s">
        <v>4021</v>
      </c>
      <c r="C3831" t="s">
        <v>11</v>
      </c>
      <c r="D3831" t="s">
        <v>11</v>
      </c>
      <c r="E3831" t="s">
        <v>12</v>
      </c>
      <c r="F3831" t="s">
        <v>16</v>
      </c>
      <c r="G3831" t="s">
        <v>4022</v>
      </c>
      <c r="H3831">
        <v>0</v>
      </c>
      <c r="I3831">
        <v>1.27</v>
      </c>
      <c r="J3831">
        <v>4.9800000000000004</v>
      </c>
    </row>
    <row r="3832" spans="1:10" x14ac:dyDescent="0.2">
      <c r="A3832" s="1">
        <v>44518</v>
      </c>
      <c r="B3832" t="s">
        <v>4023</v>
      </c>
      <c r="C3832" t="s">
        <v>11</v>
      </c>
      <c r="D3832" t="s">
        <v>11</v>
      </c>
      <c r="E3832" t="s">
        <v>260</v>
      </c>
      <c r="F3832" t="s">
        <v>261</v>
      </c>
      <c r="G3832">
        <v>98528</v>
      </c>
      <c r="H3832">
        <v>0</v>
      </c>
      <c r="I3832">
        <v>10.46</v>
      </c>
      <c r="J3832">
        <v>12.71</v>
      </c>
    </row>
    <row r="3833" spans="1:10" x14ac:dyDescent="0.2">
      <c r="A3833" s="1">
        <v>44518</v>
      </c>
      <c r="B3833" t="s">
        <v>4024</v>
      </c>
      <c r="C3833" t="s">
        <v>11</v>
      </c>
      <c r="D3833" t="s">
        <v>11</v>
      </c>
      <c r="E3833" t="s">
        <v>260</v>
      </c>
      <c r="F3833" t="s">
        <v>261</v>
      </c>
      <c r="G3833">
        <v>76501</v>
      </c>
      <c r="H3833">
        <v>0</v>
      </c>
      <c r="I3833">
        <v>8.36</v>
      </c>
      <c r="J3833">
        <v>8.9499999999999993</v>
      </c>
    </row>
    <row r="3834" spans="1:10" x14ac:dyDescent="0.2">
      <c r="A3834" s="1">
        <v>44518</v>
      </c>
      <c r="B3834" t="s">
        <v>4025</v>
      </c>
      <c r="C3834" t="s">
        <v>11</v>
      </c>
      <c r="D3834" t="s">
        <v>11</v>
      </c>
      <c r="E3834" t="s">
        <v>260</v>
      </c>
      <c r="F3834" t="s">
        <v>261</v>
      </c>
      <c r="G3834">
        <v>38117</v>
      </c>
      <c r="H3834">
        <v>0</v>
      </c>
      <c r="I3834">
        <v>7.73</v>
      </c>
      <c r="J3834">
        <v>10.119999999999999</v>
      </c>
    </row>
    <row r="3835" spans="1:10" x14ac:dyDescent="0.2">
      <c r="A3835" s="1">
        <v>44519</v>
      </c>
      <c r="B3835" t="s">
        <v>4026</v>
      </c>
      <c r="C3835" t="s">
        <v>11</v>
      </c>
      <c r="D3835" t="s">
        <v>11</v>
      </c>
      <c r="E3835" t="s">
        <v>260</v>
      </c>
      <c r="F3835" t="s">
        <v>261</v>
      </c>
      <c r="G3835">
        <v>98901</v>
      </c>
      <c r="H3835">
        <v>0</v>
      </c>
      <c r="I3835">
        <v>8.8000000000000007</v>
      </c>
      <c r="J3835">
        <v>10.8</v>
      </c>
    </row>
    <row r="3836" spans="1:10" x14ac:dyDescent="0.2">
      <c r="A3836" s="1">
        <v>44519</v>
      </c>
      <c r="B3836" t="s">
        <v>4027</v>
      </c>
      <c r="C3836" t="s">
        <v>11</v>
      </c>
      <c r="D3836" t="s">
        <v>11</v>
      </c>
      <c r="E3836" t="s">
        <v>12</v>
      </c>
      <c r="F3836" t="s">
        <v>16</v>
      </c>
      <c r="G3836">
        <v>73012</v>
      </c>
      <c r="H3836">
        <v>0</v>
      </c>
      <c r="I3836">
        <v>1.45</v>
      </c>
      <c r="J3836">
        <v>4.5</v>
      </c>
    </row>
    <row r="3837" spans="1:10" x14ac:dyDescent="0.2">
      <c r="A3837" s="1">
        <v>44519</v>
      </c>
      <c r="B3837" t="s">
        <v>4028</v>
      </c>
      <c r="C3837" t="s">
        <v>11</v>
      </c>
      <c r="D3837" t="s">
        <v>11</v>
      </c>
      <c r="E3837" t="s">
        <v>12</v>
      </c>
      <c r="F3837" t="s">
        <v>24</v>
      </c>
      <c r="G3837" t="s">
        <v>4029</v>
      </c>
      <c r="H3837">
        <v>0</v>
      </c>
      <c r="I3837">
        <v>4.8899999999999997</v>
      </c>
      <c r="J3837">
        <v>11.06</v>
      </c>
    </row>
    <row r="3838" spans="1:10" x14ac:dyDescent="0.2">
      <c r="A3838" s="1">
        <v>44519</v>
      </c>
      <c r="B3838" t="s">
        <v>4030</v>
      </c>
      <c r="C3838" t="s">
        <v>11</v>
      </c>
      <c r="D3838" t="s">
        <v>11</v>
      </c>
      <c r="E3838" t="s">
        <v>12</v>
      </c>
      <c r="F3838" t="s">
        <v>16</v>
      </c>
      <c r="G3838">
        <v>85142</v>
      </c>
      <c r="H3838">
        <v>0</v>
      </c>
      <c r="I3838">
        <v>1.39</v>
      </c>
      <c r="J3838">
        <v>3.81</v>
      </c>
    </row>
    <row r="3839" spans="1:10" x14ac:dyDescent="0.2">
      <c r="A3839" s="1">
        <v>44519</v>
      </c>
      <c r="B3839" t="s">
        <v>4031</v>
      </c>
      <c r="C3839" t="s">
        <v>11</v>
      </c>
      <c r="D3839" t="s">
        <v>11</v>
      </c>
      <c r="E3839" t="s">
        <v>12</v>
      </c>
      <c r="F3839" t="s">
        <v>16</v>
      </c>
      <c r="G3839">
        <v>85140</v>
      </c>
      <c r="H3839">
        <v>0</v>
      </c>
      <c r="I3839">
        <v>1.39</v>
      </c>
      <c r="J3839">
        <v>3.81</v>
      </c>
    </row>
    <row r="3840" spans="1:10" x14ac:dyDescent="0.2">
      <c r="A3840" s="1">
        <v>44519</v>
      </c>
      <c r="B3840" t="s">
        <v>4032</v>
      </c>
      <c r="C3840" t="s">
        <v>11</v>
      </c>
      <c r="D3840" t="s">
        <v>11</v>
      </c>
      <c r="E3840" t="s">
        <v>12</v>
      </c>
      <c r="F3840" t="s">
        <v>24</v>
      </c>
      <c r="G3840" s="2" t="s">
        <v>4033</v>
      </c>
      <c r="H3840">
        <v>0</v>
      </c>
      <c r="I3840">
        <v>4.8899999999999997</v>
      </c>
      <c r="J3840">
        <v>11.06</v>
      </c>
    </row>
    <row r="3841" spans="1:10" x14ac:dyDescent="0.2">
      <c r="A3841" s="1">
        <v>44520</v>
      </c>
      <c r="B3841" t="s">
        <v>4034</v>
      </c>
      <c r="C3841" t="s">
        <v>11</v>
      </c>
      <c r="D3841" t="s">
        <v>11</v>
      </c>
      <c r="E3841" t="s">
        <v>12</v>
      </c>
      <c r="F3841" t="s">
        <v>16</v>
      </c>
      <c r="G3841">
        <v>85658</v>
      </c>
      <c r="H3841">
        <v>0</v>
      </c>
      <c r="I3841">
        <v>1.48</v>
      </c>
      <c r="J3841">
        <v>4.42</v>
      </c>
    </row>
    <row r="3842" spans="1:10" x14ac:dyDescent="0.2">
      <c r="A3842" s="1">
        <v>44520</v>
      </c>
      <c r="B3842" t="s">
        <v>4035</v>
      </c>
      <c r="C3842" t="s">
        <v>11</v>
      </c>
      <c r="D3842" t="s">
        <v>11</v>
      </c>
      <c r="E3842" t="s">
        <v>12</v>
      </c>
      <c r="F3842" t="s">
        <v>24</v>
      </c>
      <c r="G3842">
        <v>29486</v>
      </c>
      <c r="H3842">
        <v>0</v>
      </c>
      <c r="I3842">
        <v>3.97</v>
      </c>
      <c r="J3842">
        <v>10.68</v>
      </c>
    </row>
    <row r="3843" spans="1:10" x14ac:dyDescent="0.2">
      <c r="A3843" s="1">
        <v>44520</v>
      </c>
      <c r="B3843" t="s">
        <v>4036</v>
      </c>
      <c r="C3843" t="s">
        <v>11</v>
      </c>
      <c r="D3843" t="s">
        <v>11</v>
      </c>
      <c r="E3843" t="s">
        <v>12</v>
      </c>
      <c r="F3843" t="s">
        <v>24</v>
      </c>
      <c r="G3843">
        <v>93930</v>
      </c>
      <c r="H3843">
        <v>0</v>
      </c>
      <c r="I3843">
        <v>1.86</v>
      </c>
      <c r="J3843">
        <v>8.49</v>
      </c>
    </row>
    <row r="3844" spans="1:10" x14ac:dyDescent="0.2">
      <c r="A3844" s="1">
        <v>44520</v>
      </c>
      <c r="B3844" t="s">
        <v>4037</v>
      </c>
      <c r="C3844" t="s">
        <v>11</v>
      </c>
      <c r="D3844" t="s">
        <v>11</v>
      </c>
      <c r="E3844" t="s">
        <v>260</v>
      </c>
      <c r="F3844" t="s">
        <v>261</v>
      </c>
      <c r="G3844">
        <v>94503</v>
      </c>
      <c r="H3844">
        <v>0</v>
      </c>
      <c r="I3844">
        <v>8.8000000000000007</v>
      </c>
      <c r="J3844">
        <v>8.24</v>
      </c>
    </row>
    <row r="3845" spans="1:10" x14ac:dyDescent="0.2">
      <c r="A3845" s="1">
        <v>44520</v>
      </c>
      <c r="B3845" t="s">
        <v>4038</v>
      </c>
      <c r="C3845" t="s">
        <v>11</v>
      </c>
      <c r="D3845" t="s">
        <v>11</v>
      </c>
      <c r="E3845" t="s">
        <v>260</v>
      </c>
      <c r="F3845" t="s">
        <v>261</v>
      </c>
      <c r="G3845" s="2" t="s">
        <v>4039</v>
      </c>
      <c r="H3845">
        <v>0</v>
      </c>
      <c r="I3845">
        <v>7.48</v>
      </c>
      <c r="J3845">
        <v>13.56</v>
      </c>
    </row>
    <row r="3846" spans="1:10" x14ac:dyDescent="0.2">
      <c r="A3846" s="1">
        <v>44522</v>
      </c>
      <c r="B3846" t="s">
        <v>4040</v>
      </c>
      <c r="C3846" t="s">
        <v>11</v>
      </c>
      <c r="D3846" t="s">
        <v>11</v>
      </c>
      <c r="E3846" t="s">
        <v>12</v>
      </c>
      <c r="F3846" t="s">
        <v>24</v>
      </c>
      <c r="G3846">
        <v>61525</v>
      </c>
      <c r="H3846">
        <v>0</v>
      </c>
      <c r="I3846">
        <v>3.82</v>
      </c>
      <c r="J3846">
        <v>10.43</v>
      </c>
    </row>
    <row r="3847" spans="1:10" x14ac:dyDescent="0.2">
      <c r="A3847" s="1">
        <v>44522</v>
      </c>
      <c r="B3847" t="s">
        <v>4041</v>
      </c>
      <c r="C3847" t="s">
        <v>11</v>
      </c>
      <c r="D3847" t="s">
        <v>11</v>
      </c>
      <c r="E3847" t="s">
        <v>12</v>
      </c>
      <c r="F3847" t="s">
        <v>24</v>
      </c>
      <c r="G3847">
        <v>98023</v>
      </c>
      <c r="H3847">
        <v>0</v>
      </c>
      <c r="I3847">
        <v>5.2</v>
      </c>
      <c r="J3847">
        <v>9.75</v>
      </c>
    </row>
    <row r="3848" spans="1:10" x14ac:dyDescent="0.2">
      <c r="A3848" s="1">
        <v>44522</v>
      </c>
      <c r="B3848" t="s">
        <v>4042</v>
      </c>
      <c r="C3848" t="s">
        <v>11</v>
      </c>
      <c r="D3848" t="s">
        <v>11</v>
      </c>
      <c r="E3848" t="s">
        <v>260</v>
      </c>
      <c r="F3848" t="s">
        <v>261</v>
      </c>
      <c r="G3848">
        <v>93314</v>
      </c>
      <c r="H3848">
        <v>0</v>
      </c>
      <c r="I3848">
        <v>8.8000000000000007</v>
      </c>
      <c r="J3848">
        <v>8.24</v>
      </c>
    </row>
    <row r="3849" spans="1:10" x14ac:dyDescent="0.2">
      <c r="A3849" s="1">
        <v>44522</v>
      </c>
      <c r="B3849" t="s">
        <v>4043</v>
      </c>
      <c r="C3849" t="s">
        <v>11</v>
      </c>
      <c r="D3849" t="s">
        <v>11</v>
      </c>
      <c r="E3849" t="s">
        <v>260</v>
      </c>
      <c r="F3849" t="s">
        <v>261</v>
      </c>
      <c r="G3849">
        <v>53704</v>
      </c>
      <c r="H3849">
        <v>0</v>
      </c>
      <c r="I3849">
        <v>7.73</v>
      </c>
      <c r="J3849">
        <v>10.119999999999999</v>
      </c>
    </row>
    <row r="3850" spans="1:10" x14ac:dyDescent="0.2">
      <c r="A3850" s="1">
        <v>44522</v>
      </c>
      <c r="B3850" t="s">
        <v>4044</v>
      </c>
      <c r="C3850" t="s">
        <v>11</v>
      </c>
      <c r="D3850" t="s">
        <v>11</v>
      </c>
      <c r="E3850" t="s">
        <v>12</v>
      </c>
      <c r="F3850" t="s">
        <v>24</v>
      </c>
      <c r="G3850">
        <v>11416</v>
      </c>
      <c r="H3850">
        <v>0</v>
      </c>
      <c r="I3850">
        <v>4.8899999999999997</v>
      </c>
      <c r="J3850">
        <v>11.06</v>
      </c>
    </row>
    <row r="3851" spans="1:10" x14ac:dyDescent="0.2">
      <c r="A3851" s="1">
        <v>44522</v>
      </c>
      <c r="B3851" t="s">
        <v>4045</v>
      </c>
      <c r="C3851" t="s">
        <v>11</v>
      </c>
      <c r="D3851" t="s">
        <v>11</v>
      </c>
      <c r="E3851" t="s">
        <v>12</v>
      </c>
      <c r="F3851" t="s">
        <v>16</v>
      </c>
      <c r="G3851" s="2" t="s">
        <v>4046</v>
      </c>
      <c r="H3851">
        <v>0</v>
      </c>
      <c r="I3851">
        <v>0.77</v>
      </c>
      <c r="J3851">
        <v>6.28</v>
      </c>
    </row>
    <row r="3852" spans="1:10" x14ac:dyDescent="0.2">
      <c r="A3852" s="1">
        <v>44522</v>
      </c>
      <c r="B3852" t="s">
        <v>4047</v>
      </c>
      <c r="C3852" t="s">
        <v>11</v>
      </c>
      <c r="D3852" t="s">
        <v>11</v>
      </c>
      <c r="E3852" t="s">
        <v>12</v>
      </c>
      <c r="F3852" t="s">
        <v>24</v>
      </c>
      <c r="G3852">
        <v>30032</v>
      </c>
      <c r="H3852">
        <v>0</v>
      </c>
      <c r="I3852">
        <v>3.97</v>
      </c>
      <c r="J3852">
        <v>10.68</v>
      </c>
    </row>
    <row r="3853" spans="1:10" x14ac:dyDescent="0.2">
      <c r="A3853" s="1">
        <v>44522</v>
      </c>
      <c r="B3853" t="s">
        <v>4048</v>
      </c>
      <c r="C3853" t="s">
        <v>11</v>
      </c>
      <c r="D3853" t="s">
        <v>11</v>
      </c>
      <c r="E3853" t="s">
        <v>260</v>
      </c>
      <c r="F3853" t="s">
        <v>261</v>
      </c>
      <c r="G3853">
        <v>79912</v>
      </c>
      <c r="H3853">
        <v>0</v>
      </c>
      <c r="I3853">
        <v>8.36</v>
      </c>
      <c r="J3853">
        <v>8.9499999999999993</v>
      </c>
    </row>
    <row r="3854" spans="1:10" x14ac:dyDescent="0.2">
      <c r="A3854" s="1">
        <v>44522</v>
      </c>
      <c r="B3854" t="s">
        <v>4049</v>
      </c>
      <c r="C3854" t="s">
        <v>11</v>
      </c>
      <c r="D3854" t="s">
        <v>11</v>
      </c>
      <c r="E3854" t="s">
        <v>260</v>
      </c>
      <c r="F3854" t="s">
        <v>261</v>
      </c>
      <c r="G3854">
        <v>94061</v>
      </c>
      <c r="H3854">
        <v>0</v>
      </c>
      <c r="I3854">
        <v>8.8800000000000008</v>
      </c>
      <c r="J3854">
        <v>8.82</v>
      </c>
    </row>
    <row r="3855" spans="1:10" x14ac:dyDescent="0.2">
      <c r="A3855" s="1">
        <v>44522</v>
      </c>
      <c r="B3855" t="s">
        <v>4050</v>
      </c>
      <c r="C3855" t="s">
        <v>11</v>
      </c>
      <c r="D3855" t="s">
        <v>11</v>
      </c>
      <c r="E3855" t="s">
        <v>260</v>
      </c>
      <c r="F3855" t="s">
        <v>261</v>
      </c>
      <c r="G3855">
        <v>68512</v>
      </c>
      <c r="H3855">
        <v>0</v>
      </c>
      <c r="I3855">
        <v>8.36</v>
      </c>
      <c r="J3855">
        <v>8.9499999999999993</v>
      </c>
    </row>
    <row r="3856" spans="1:10" x14ac:dyDescent="0.2">
      <c r="A3856" s="1">
        <v>44522</v>
      </c>
      <c r="B3856" t="s">
        <v>4051</v>
      </c>
      <c r="C3856" t="s">
        <v>11</v>
      </c>
      <c r="D3856" t="s">
        <v>11</v>
      </c>
      <c r="E3856" t="s">
        <v>260</v>
      </c>
      <c r="F3856" t="s">
        <v>261</v>
      </c>
      <c r="G3856">
        <v>94086</v>
      </c>
      <c r="H3856">
        <v>0</v>
      </c>
      <c r="I3856">
        <v>8.8000000000000007</v>
      </c>
      <c r="J3856">
        <v>8.24</v>
      </c>
    </row>
    <row r="3857" spans="1:10" x14ac:dyDescent="0.2">
      <c r="A3857" s="1">
        <v>44522</v>
      </c>
      <c r="B3857" t="s">
        <v>4052</v>
      </c>
      <c r="C3857" t="s">
        <v>11</v>
      </c>
      <c r="D3857" t="s">
        <v>11</v>
      </c>
      <c r="E3857" t="s">
        <v>12</v>
      </c>
      <c r="F3857" t="s">
        <v>24</v>
      </c>
      <c r="G3857">
        <v>52136</v>
      </c>
      <c r="H3857">
        <v>0</v>
      </c>
      <c r="I3857">
        <v>2.27</v>
      </c>
      <c r="J3857">
        <v>10.43</v>
      </c>
    </row>
    <row r="3858" spans="1:10" x14ac:dyDescent="0.2">
      <c r="A3858" s="1">
        <v>44524</v>
      </c>
      <c r="B3858" t="s">
        <v>4053</v>
      </c>
      <c r="C3858" t="s">
        <v>11</v>
      </c>
      <c r="D3858" t="s">
        <v>11</v>
      </c>
      <c r="E3858" t="s">
        <v>12</v>
      </c>
      <c r="F3858" t="s">
        <v>16</v>
      </c>
      <c r="G3858">
        <v>84321</v>
      </c>
      <c r="H3858">
        <v>0</v>
      </c>
      <c r="I3858">
        <v>1.46</v>
      </c>
      <c r="J3858">
        <v>4.34</v>
      </c>
    </row>
    <row r="3859" spans="1:10" x14ac:dyDescent="0.2">
      <c r="A3859" s="1">
        <v>44524</v>
      </c>
      <c r="B3859" t="s">
        <v>4054</v>
      </c>
      <c r="C3859" t="s">
        <v>11</v>
      </c>
      <c r="D3859" t="s">
        <v>11</v>
      </c>
      <c r="E3859" t="s">
        <v>260</v>
      </c>
      <c r="F3859" t="s">
        <v>261</v>
      </c>
      <c r="G3859">
        <v>39503</v>
      </c>
      <c r="H3859">
        <v>0</v>
      </c>
      <c r="I3859">
        <v>7.48</v>
      </c>
      <c r="J3859">
        <v>13.55</v>
      </c>
    </row>
    <row r="3860" spans="1:10" x14ac:dyDescent="0.2">
      <c r="A3860" s="1">
        <v>44524</v>
      </c>
      <c r="B3860" t="s">
        <v>4055</v>
      </c>
      <c r="C3860" t="s">
        <v>11</v>
      </c>
      <c r="D3860" t="s">
        <v>11</v>
      </c>
      <c r="E3860" t="s">
        <v>12</v>
      </c>
      <c r="F3860" t="s">
        <v>24</v>
      </c>
      <c r="G3860">
        <v>35766</v>
      </c>
      <c r="H3860">
        <v>0</v>
      </c>
      <c r="I3860">
        <v>3.97</v>
      </c>
      <c r="J3860">
        <v>10.68</v>
      </c>
    </row>
    <row r="3861" spans="1:10" x14ac:dyDescent="0.2">
      <c r="A3861" s="1">
        <v>44524</v>
      </c>
      <c r="B3861" t="s">
        <v>4056</v>
      </c>
      <c r="C3861" t="s">
        <v>11</v>
      </c>
      <c r="D3861" t="s">
        <v>11</v>
      </c>
      <c r="E3861" t="s">
        <v>12</v>
      </c>
      <c r="F3861" t="s">
        <v>24</v>
      </c>
      <c r="G3861">
        <v>84005</v>
      </c>
      <c r="H3861">
        <v>0</v>
      </c>
      <c r="I3861">
        <v>0.76</v>
      </c>
      <c r="J3861">
        <v>8.0399999999999991</v>
      </c>
    </row>
    <row r="3862" spans="1:10" x14ac:dyDescent="0.2">
      <c r="A3862" s="1">
        <v>44524</v>
      </c>
      <c r="B3862" t="s">
        <v>4057</v>
      </c>
      <c r="C3862" t="s">
        <v>11</v>
      </c>
      <c r="D3862" t="s">
        <v>11</v>
      </c>
      <c r="E3862" t="s">
        <v>260</v>
      </c>
      <c r="F3862" t="s">
        <v>261</v>
      </c>
      <c r="G3862">
        <v>64080</v>
      </c>
      <c r="H3862">
        <v>0</v>
      </c>
      <c r="I3862">
        <v>11.71</v>
      </c>
      <c r="J3862">
        <v>8.9499999999999993</v>
      </c>
    </row>
    <row r="3863" spans="1:10" x14ac:dyDescent="0.2">
      <c r="A3863" s="1">
        <v>44524</v>
      </c>
      <c r="B3863" t="s">
        <v>4058</v>
      </c>
      <c r="C3863" t="s">
        <v>11</v>
      </c>
      <c r="D3863" t="s">
        <v>11</v>
      </c>
      <c r="E3863" t="s">
        <v>12</v>
      </c>
      <c r="F3863" t="s">
        <v>24</v>
      </c>
      <c r="G3863" s="2" t="s">
        <v>3980</v>
      </c>
      <c r="H3863">
        <v>0</v>
      </c>
      <c r="I3863">
        <v>4.8899999999999997</v>
      </c>
      <c r="J3863">
        <v>11.06</v>
      </c>
    </row>
    <row r="3864" spans="1:10" x14ac:dyDescent="0.2">
      <c r="A3864" s="1">
        <v>44524</v>
      </c>
      <c r="B3864" t="s">
        <v>4059</v>
      </c>
      <c r="C3864" t="s">
        <v>11</v>
      </c>
      <c r="D3864" t="s">
        <v>11</v>
      </c>
      <c r="E3864" t="s">
        <v>260</v>
      </c>
      <c r="F3864" t="s">
        <v>261</v>
      </c>
      <c r="G3864">
        <v>84005</v>
      </c>
      <c r="H3864">
        <v>0</v>
      </c>
      <c r="I3864">
        <v>11.06</v>
      </c>
      <c r="J3864">
        <v>8.1</v>
      </c>
    </row>
    <row r="3865" spans="1:10" x14ac:dyDescent="0.2">
      <c r="A3865" s="1">
        <v>44524</v>
      </c>
      <c r="B3865" t="s">
        <v>4060</v>
      </c>
      <c r="C3865" t="s">
        <v>11</v>
      </c>
      <c r="D3865" t="s">
        <v>11</v>
      </c>
      <c r="E3865" t="s">
        <v>12</v>
      </c>
      <c r="F3865" t="s">
        <v>24</v>
      </c>
      <c r="G3865">
        <v>30115</v>
      </c>
      <c r="H3865">
        <v>0</v>
      </c>
      <c r="I3865">
        <v>3.97</v>
      </c>
      <c r="J3865">
        <v>10.68</v>
      </c>
    </row>
    <row r="3866" spans="1:10" x14ac:dyDescent="0.2">
      <c r="A3866" s="1">
        <v>44524</v>
      </c>
      <c r="B3866" t="s">
        <v>4061</v>
      </c>
      <c r="C3866" t="s">
        <v>11</v>
      </c>
      <c r="D3866" t="s">
        <v>11</v>
      </c>
      <c r="E3866" t="s">
        <v>260</v>
      </c>
      <c r="F3866" t="s">
        <v>261</v>
      </c>
      <c r="G3866">
        <v>84115</v>
      </c>
      <c r="H3866">
        <v>0</v>
      </c>
      <c r="I3866">
        <v>7.87</v>
      </c>
      <c r="J3866">
        <v>8.23</v>
      </c>
    </row>
    <row r="3867" spans="1:10" x14ac:dyDescent="0.2">
      <c r="A3867" s="1">
        <v>44524</v>
      </c>
      <c r="B3867" t="s">
        <v>4062</v>
      </c>
      <c r="C3867" t="s">
        <v>11</v>
      </c>
      <c r="D3867" t="s">
        <v>11</v>
      </c>
      <c r="E3867" t="s">
        <v>260</v>
      </c>
      <c r="F3867" t="s">
        <v>261</v>
      </c>
      <c r="G3867">
        <v>85747</v>
      </c>
      <c r="H3867">
        <v>0</v>
      </c>
      <c r="I3867">
        <v>8.8000000000000007</v>
      </c>
      <c r="J3867">
        <v>8.24</v>
      </c>
    </row>
    <row r="3868" spans="1:10" x14ac:dyDescent="0.2">
      <c r="A3868" s="1">
        <v>44524</v>
      </c>
      <c r="B3868" t="s">
        <v>4063</v>
      </c>
      <c r="C3868" t="s">
        <v>11</v>
      </c>
      <c r="D3868" t="s">
        <v>11</v>
      </c>
      <c r="E3868" t="s">
        <v>260</v>
      </c>
      <c r="F3868" t="s">
        <v>261</v>
      </c>
      <c r="G3868">
        <v>98528</v>
      </c>
      <c r="H3868">
        <v>0</v>
      </c>
      <c r="I3868">
        <v>10.81</v>
      </c>
      <c r="J3868">
        <v>13.41</v>
      </c>
    </row>
    <row r="3869" spans="1:10" x14ac:dyDescent="0.2">
      <c r="A3869" s="1">
        <v>44524</v>
      </c>
      <c r="B3869" t="s">
        <v>4064</v>
      </c>
      <c r="C3869" t="s">
        <v>11</v>
      </c>
      <c r="D3869" t="s">
        <v>11</v>
      </c>
      <c r="E3869" t="s">
        <v>12</v>
      </c>
      <c r="F3869" t="s">
        <v>24</v>
      </c>
      <c r="G3869">
        <v>11216</v>
      </c>
      <c r="H3869">
        <v>0</v>
      </c>
      <c r="I3869">
        <v>4.8899999999999997</v>
      </c>
      <c r="J3869">
        <v>11.06</v>
      </c>
    </row>
    <row r="3870" spans="1:10" x14ac:dyDescent="0.2">
      <c r="A3870" s="1">
        <v>44524</v>
      </c>
      <c r="B3870" t="s">
        <v>4065</v>
      </c>
      <c r="C3870" t="s">
        <v>11</v>
      </c>
      <c r="D3870" t="s">
        <v>11</v>
      </c>
      <c r="E3870" t="s">
        <v>260</v>
      </c>
      <c r="F3870" t="s">
        <v>261</v>
      </c>
      <c r="G3870">
        <v>93444</v>
      </c>
      <c r="H3870">
        <v>0</v>
      </c>
      <c r="I3870">
        <v>12.29</v>
      </c>
      <c r="J3870">
        <v>9.76</v>
      </c>
    </row>
    <row r="3871" spans="1:10" x14ac:dyDescent="0.2">
      <c r="A3871" s="1">
        <v>44524</v>
      </c>
      <c r="B3871" t="s">
        <v>4066</v>
      </c>
      <c r="C3871" t="s">
        <v>11</v>
      </c>
      <c r="D3871" t="s">
        <v>11</v>
      </c>
      <c r="E3871" t="s">
        <v>260</v>
      </c>
      <c r="F3871" t="s">
        <v>261</v>
      </c>
      <c r="G3871">
        <v>98229</v>
      </c>
      <c r="H3871">
        <v>0</v>
      </c>
      <c r="I3871">
        <v>8.36</v>
      </c>
      <c r="J3871">
        <v>8.9499999999999993</v>
      </c>
    </row>
    <row r="3872" spans="1:10" x14ac:dyDescent="0.2">
      <c r="A3872" s="1">
        <v>44524</v>
      </c>
      <c r="B3872" t="s">
        <v>4067</v>
      </c>
      <c r="C3872" t="s">
        <v>11</v>
      </c>
      <c r="D3872" t="s">
        <v>11</v>
      </c>
      <c r="E3872" t="s">
        <v>260</v>
      </c>
      <c r="F3872" t="s">
        <v>261</v>
      </c>
      <c r="G3872">
        <v>92307</v>
      </c>
      <c r="H3872">
        <v>0</v>
      </c>
      <c r="I3872">
        <v>12.15</v>
      </c>
      <c r="J3872">
        <v>8.24</v>
      </c>
    </row>
    <row r="3873" spans="1:10" x14ac:dyDescent="0.2">
      <c r="A3873" s="1">
        <v>44527</v>
      </c>
      <c r="B3873" t="s">
        <v>4068</v>
      </c>
      <c r="C3873" t="s">
        <v>11</v>
      </c>
      <c r="D3873" t="s">
        <v>11</v>
      </c>
      <c r="E3873" t="s">
        <v>12</v>
      </c>
      <c r="F3873" t="s">
        <v>24</v>
      </c>
      <c r="G3873">
        <v>23224</v>
      </c>
      <c r="H3873">
        <v>0</v>
      </c>
      <c r="I3873">
        <v>4.8899999999999997</v>
      </c>
      <c r="J3873">
        <v>11.06</v>
      </c>
    </row>
    <row r="3874" spans="1:10" x14ac:dyDescent="0.2">
      <c r="A3874" s="1">
        <v>44527</v>
      </c>
      <c r="B3874" t="s">
        <v>4069</v>
      </c>
      <c r="C3874" t="s">
        <v>11</v>
      </c>
      <c r="D3874" t="s">
        <v>11</v>
      </c>
      <c r="E3874" t="s">
        <v>12</v>
      </c>
      <c r="F3874" t="s">
        <v>24</v>
      </c>
      <c r="G3874">
        <v>14208</v>
      </c>
      <c r="H3874">
        <v>0</v>
      </c>
      <c r="I3874">
        <v>3.97</v>
      </c>
      <c r="J3874">
        <v>10.68</v>
      </c>
    </row>
    <row r="3875" spans="1:10" x14ac:dyDescent="0.2">
      <c r="A3875" s="1">
        <v>44527</v>
      </c>
      <c r="B3875" t="s">
        <v>4070</v>
      </c>
      <c r="C3875" t="s">
        <v>11</v>
      </c>
      <c r="D3875" t="s">
        <v>11</v>
      </c>
      <c r="E3875" t="s">
        <v>12</v>
      </c>
      <c r="F3875" t="s">
        <v>24</v>
      </c>
      <c r="G3875">
        <v>30043</v>
      </c>
      <c r="H3875">
        <v>0</v>
      </c>
      <c r="I3875">
        <v>4.76</v>
      </c>
      <c r="J3875">
        <v>9.89</v>
      </c>
    </row>
    <row r="3876" spans="1:10" x14ac:dyDescent="0.2">
      <c r="A3876" s="1">
        <v>44527</v>
      </c>
      <c r="B3876" t="s">
        <v>4071</v>
      </c>
      <c r="C3876" t="s">
        <v>11</v>
      </c>
      <c r="D3876" t="s">
        <v>11</v>
      </c>
      <c r="E3876" t="s">
        <v>12</v>
      </c>
      <c r="F3876" t="s">
        <v>16</v>
      </c>
      <c r="G3876" t="s">
        <v>3635</v>
      </c>
      <c r="H3876">
        <v>0</v>
      </c>
      <c r="I3876">
        <v>1.46</v>
      </c>
      <c r="J3876">
        <v>4.34</v>
      </c>
    </row>
    <row r="3877" spans="1:10" x14ac:dyDescent="0.2">
      <c r="A3877" s="1">
        <v>44527</v>
      </c>
      <c r="B3877" t="s">
        <v>4072</v>
      </c>
      <c r="C3877" t="s">
        <v>11</v>
      </c>
      <c r="D3877" t="s">
        <v>11</v>
      </c>
      <c r="E3877" t="s">
        <v>12</v>
      </c>
      <c r="F3877" t="s">
        <v>24</v>
      </c>
      <c r="G3877">
        <v>61525</v>
      </c>
      <c r="H3877">
        <v>0</v>
      </c>
      <c r="I3877">
        <v>3.82</v>
      </c>
      <c r="J3877">
        <v>10.43</v>
      </c>
    </row>
    <row r="3878" spans="1:10" x14ac:dyDescent="0.2">
      <c r="A3878" s="1">
        <v>44527</v>
      </c>
      <c r="B3878" t="s">
        <v>4073</v>
      </c>
      <c r="C3878" t="s">
        <v>11</v>
      </c>
      <c r="D3878" t="s">
        <v>11</v>
      </c>
      <c r="E3878" t="s">
        <v>12</v>
      </c>
      <c r="F3878" t="s">
        <v>24</v>
      </c>
      <c r="G3878">
        <v>77859</v>
      </c>
      <c r="H3878">
        <v>0</v>
      </c>
      <c r="I3878">
        <v>2.27</v>
      </c>
      <c r="J3878">
        <v>10.43</v>
      </c>
    </row>
    <row r="3879" spans="1:10" x14ac:dyDescent="0.2">
      <c r="A3879" s="1">
        <v>44527</v>
      </c>
      <c r="B3879" t="s">
        <v>4074</v>
      </c>
      <c r="C3879" t="s">
        <v>11</v>
      </c>
      <c r="D3879" t="s">
        <v>11</v>
      </c>
      <c r="E3879" t="s">
        <v>260</v>
      </c>
      <c r="F3879" t="s">
        <v>261</v>
      </c>
      <c r="G3879">
        <v>71106</v>
      </c>
      <c r="H3879">
        <v>0</v>
      </c>
      <c r="I3879">
        <v>7.35</v>
      </c>
      <c r="J3879">
        <v>12.89</v>
      </c>
    </row>
    <row r="3880" spans="1:10" x14ac:dyDescent="0.2">
      <c r="A3880" s="1">
        <v>44527</v>
      </c>
      <c r="B3880" t="s">
        <v>4075</v>
      </c>
      <c r="C3880" t="s">
        <v>11</v>
      </c>
      <c r="D3880" t="s">
        <v>11</v>
      </c>
      <c r="E3880" t="s">
        <v>260</v>
      </c>
      <c r="F3880" t="s">
        <v>261</v>
      </c>
      <c r="G3880">
        <v>85212</v>
      </c>
      <c r="H3880">
        <v>0</v>
      </c>
      <c r="I3880">
        <v>8.8000000000000007</v>
      </c>
      <c r="J3880">
        <v>8.24</v>
      </c>
    </row>
    <row r="3881" spans="1:10" x14ac:dyDescent="0.2">
      <c r="A3881" s="1">
        <v>44527</v>
      </c>
      <c r="B3881" t="s">
        <v>4076</v>
      </c>
      <c r="C3881" t="s">
        <v>11</v>
      </c>
      <c r="D3881" t="s">
        <v>11</v>
      </c>
      <c r="E3881" t="s">
        <v>12</v>
      </c>
      <c r="F3881" t="s">
        <v>16</v>
      </c>
      <c r="G3881">
        <v>85142</v>
      </c>
      <c r="H3881">
        <v>0</v>
      </c>
      <c r="I3881">
        <v>1.48</v>
      </c>
      <c r="J3881">
        <v>4.42</v>
      </c>
    </row>
    <row r="3882" spans="1:10" x14ac:dyDescent="0.2">
      <c r="A3882" s="1">
        <v>44527</v>
      </c>
      <c r="B3882" t="s">
        <v>4077</v>
      </c>
      <c r="C3882" t="s">
        <v>11</v>
      </c>
      <c r="D3882" t="s">
        <v>11</v>
      </c>
      <c r="E3882" t="s">
        <v>260</v>
      </c>
      <c r="F3882" t="s">
        <v>261</v>
      </c>
      <c r="G3882">
        <v>76182</v>
      </c>
      <c r="H3882">
        <v>0</v>
      </c>
      <c r="I3882">
        <v>8.36</v>
      </c>
      <c r="J3882">
        <v>8.9499999999999993</v>
      </c>
    </row>
    <row r="3883" spans="1:10" x14ac:dyDescent="0.2">
      <c r="A3883" s="1">
        <v>44527</v>
      </c>
      <c r="B3883" t="s">
        <v>4078</v>
      </c>
      <c r="C3883" t="s">
        <v>11</v>
      </c>
      <c r="D3883" t="s">
        <v>11</v>
      </c>
      <c r="E3883" t="s">
        <v>260</v>
      </c>
      <c r="F3883" t="s">
        <v>261</v>
      </c>
      <c r="G3883">
        <v>98229</v>
      </c>
      <c r="H3883">
        <v>0</v>
      </c>
      <c r="I3883">
        <v>8.36</v>
      </c>
      <c r="J3883">
        <v>8.9499999999999993</v>
      </c>
    </row>
    <row r="3884" spans="1:10" x14ac:dyDescent="0.2">
      <c r="A3884" s="1">
        <v>44527</v>
      </c>
      <c r="B3884" t="s">
        <v>4079</v>
      </c>
      <c r="C3884" t="s">
        <v>11</v>
      </c>
      <c r="D3884" t="s">
        <v>11</v>
      </c>
      <c r="E3884" t="s">
        <v>12</v>
      </c>
      <c r="F3884" t="s">
        <v>16</v>
      </c>
      <c r="G3884">
        <v>84057</v>
      </c>
      <c r="H3884">
        <v>0</v>
      </c>
      <c r="I3884">
        <v>1.46</v>
      </c>
      <c r="J3884">
        <v>4.34</v>
      </c>
    </row>
    <row r="3885" spans="1:10" x14ac:dyDescent="0.2">
      <c r="A3885" s="1">
        <v>44529</v>
      </c>
      <c r="B3885" t="s">
        <v>4080</v>
      </c>
      <c r="C3885" t="s">
        <v>11</v>
      </c>
      <c r="D3885" t="s">
        <v>11</v>
      </c>
      <c r="E3885" t="s">
        <v>260</v>
      </c>
      <c r="F3885" t="s">
        <v>261</v>
      </c>
      <c r="G3885">
        <v>76501</v>
      </c>
      <c r="H3885">
        <v>0</v>
      </c>
      <c r="I3885">
        <v>7.43</v>
      </c>
      <c r="J3885">
        <v>13.31</v>
      </c>
    </row>
    <row r="3886" spans="1:10" x14ac:dyDescent="0.2">
      <c r="A3886" s="1">
        <v>44529</v>
      </c>
      <c r="B3886" t="s">
        <v>4081</v>
      </c>
      <c r="C3886" t="s">
        <v>11</v>
      </c>
      <c r="D3886" t="s">
        <v>11</v>
      </c>
      <c r="E3886" t="s">
        <v>260</v>
      </c>
      <c r="F3886" t="s">
        <v>261</v>
      </c>
      <c r="G3886">
        <v>93444</v>
      </c>
      <c r="H3886">
        <v>0</v>
      </c>
      <c r="I3886">
        <v>10.64</v>
      </c>
      <c r="J3886">
        <v>14.31</v>
      </c>
    </row>
    <row r="3887" spans="1:10" x14ac:dyDescent="0.2">
      <c r="A3887" s="1">
        <v>44529</v>
      </c>
      <c r="B3887" t="s">
        <v>4082</v>
      </c>
      <c r="C3887" t="s">
        <v>11</v>
      </c>
      <c r="D3887" t="s">
        <v>11</v>
      </c>
      <c r="E3887" t="s">
        <v>260</v>
      </c>
      <c r="F3887" t="s">
        <v>261</v>
      </c>
      <c r="G3887">
        <v>99324</v>
      </c>
      <c r="H3887">
        <v>0</v>
      </c>
      <c r="I3887">
        <v>8.8800000000000008</v>
      </c>
      <c r="J3887">
        <v>8.82</v>
      </c>
    </row>
    <row r="3888" spans="1:10" x14ac:dyDescent="0.2">
      <c r="A3888" s="1">
        <v>44529</v>
      </c>
      <c r="B3888" t="s">
        <v>4083</v>
      </c>
      <c r="C3888" t="s">
        <v>11</v>
      </c>
      <c r="D3888" t="s">
        <v>11</v>
      </c>
      <c r="E3888" t="s">
        <v>12</v>
      </c>
      <c r="F3888" t="s">
        <v>24</v>
      </c>
      <c r="G3888">
        <v>77023</v>
      </c>
      <c r="H3888">
        <v>0</v>
      </c>
      <c r="I3888">
        <v>3.82</v>
      </c>
      <c r="J3888">
        <v>10.43</v>
      </c>
    </row>
    <row r="3889" spans="1:10" x14ac:dyDescent="0.2">
      <c r="A3889" s="1">
        <v>44529</v>
      </c>
      <c r="B3889" t="s">
        <v>4084</v>
      </c>
      <c r="C3889" t="s">
        <v>11</v>
      </c>
      <c r="D3889" t="s">
        <v>11</v>
      </c>
      <c r="E3889" t="s">
        <v>12</v>
      </c>
      <c r="F3889" t="s">
        <v>24</v>
      </c>
      <c r="G3889">
        <v>77389</v>
      </c>
      <c r="H3889">
        <v>0</v>
      </c>
      <c r="I3889">
        <v>3.82</v>
      </c>
      <c r="J3889">
        <v>10.43</v>
      </c>
    </row>
    <row r="3890" spans="1:10" x14ac:dyDescent="0.2">
      <c r="A3890" s="1">
        <v>44529</v>
      </c>
      <c r="B3890" t="s">
        <v>4085</v>
      </c>
      <c r="C3890" t="s">
        <v>11</v>
      </c>
      <c r="D3890" t="s">
        <v>11</v>
      </c>
      <c r="E3890" t="s">
        <v>260</v>
      </c>
      <c r="F3890" t="s">
        <v>261</v>
      </c>
      <c r="G3890">
        <v>80249</v>
      </c>
      <c r="H3890">
        <v>0</v>
      </c>
      <c r="I3890">
        <v>8.8000000000000007</v>
      </c>
      <c r="J3890">
        <v>8.24</v>
      </c>
    </row>
    <row r="3891" spans="1:10" x14ac:dyDescent="0.2">
      <c r="A3891" s="1">
        <v>44530</v>
      </c>
      <c r="B3891" t="s">
        <v>4086</v>
      </c>
      <c r="C3891" t="s">
        <v>11</v>
      </c>
      <c r="D3891" t="s">
        <v>11</v>
      </c>
      <c r="E3891" t="s">
        <v>260</v>
      </c>
      <c r="F3891" t="s">
        <v>261</v>
      </c>
      <c r="G3891">
        <v>84770</v>
      </c>
      <c r="H3891">
        <v>0</v>
      </c>
      <c r="I3891">
        <v>10.81</v>
      </c>
      <c r="J3891">
        <v>8.0399999999999991</v>
      </c>
    </row>
    <row r="3892" spans="1:10" x14ac:dyDescent="0.2">
      <c r="A3892" s="1">
        <v>44530</v>
      </c>
      <c r="B3892" t="s">
        <v>4087</v>
      </c>
      <c r="C3892" t="s">
        <v>11</v>
      </c>
      <c r="D3892" t="s">
        <v>11</v>
      </c>
      <c r="E3892" t="s">
        <v>12</v>
      </c>
      <c r="F3892" t="s">
        <v>24</v>
      </c>
      <c r="G3892">
        <v>21207</v>
      </c>
      <c r="H3892">
        <v>0</v>
      </c>
      <c r="I3892">
        <v>4.8899999999999997</v>
      </c>
      <c r="J3892">
        <v>11.06</v>
      </c>
    </row>
    <row r="3893" spans="1:10" x14ac:dyDescent="0.2">
      <c r="A3893" s="1">
        <v>44530</v>
      </c>
      <c r="B3893" t="s">
        <v>4088</v>
      </c>
      <c r="C3893" t="s">
        <v>11</v>
      </c>
      <c r="D3893" t="s">
        <v>11</v>
      </c>
      <c r="E3893" t="s">
        <v>260</v>
      </c>
      <c r="F3893" t="s">
        <v>261</v>
      </c>
      <c r="G3893">
        <v>75604</v>
      </c>
      <c r="H3893">
        <v>0</v>
      </c>
      <c r="I3893">
        <v>7.73</v>
      </c>
      <c r="J3893">
        <v>10.119999999999999</v>
      </c>
    </row>
    <row r="3894" spans="1:10" x14ac:dyDescent="0.2">
      <c r="A3894" s="1">
        <v>44530</v>
      </c>
      <c r="B3894" t="s">
        <v>4089</v>
      </c>
      <c r="C3894" t="s">
        <v>11</v>
      </c>
      <c r="D3894" t="s">
        <v>11</v>
      </c>
      <c r="E3894" t="s">
        <v>260</v>
      </c>
      <c r="F3894" t="s">
        <v>261</v>
      </c>
      <c r="G3894">
        <v>91390</v>
      </c>
      <c r="H3894">
        <v>0</v>
      </c>
      <c r="I3894">
        <v>11.03</v>
      </c>
      <c r="J3894">
        <v>12.09</v>
      </c>
    </row>
    <row r="3895" spans="1:10" x14ac:dyDescent="0.2">
      <c r="A3895" s="1">
        <v>44531</v>
      </c>
      <c r="B3895" t="s">
        <v>4090</v>
      </c>
      <c r="C3895" t="s">
        <v>11</v>
      </c>
      <c r="D3895" t="s">
        <v>11</v>
      </c>
      <c r="E3895" t="s">
        <v>12</v>
      </c>
      <c r="F3895" t="s">
        <v>24</v>
      </c>
      <c r="G3895">
        <v>94303</v>
      </c>
      <c r="H3895">
        <v>0</v>
      </c>
      <c r="I3895">
        <v>3.04</v>
      </c>
      <c r="J3895">
        <v>8.9600000000000009</v>
      </c>
    </row>
    <row r="3896" spans="1:10" x14ac:dyDescent="0.2">
      <c r="A3896" s="1">
        <v>44531</v>
      </c>
      <c r="B3896" t="s">
        <v>4091</v>
      </c>
      <c r="C3896" t="s">
        <v>11</v>
      </c>
      <c r="D3896" t="s">
        <v>11</v>
      </c>
      <c r="E3896" t="s">
        <v>260</v>
      </c>
      <c r="F3896" t="s">
        <v>261</v>
      </c>
      <c r="G3896">
        <v>92307</v>
      </c>
      <c r="H3896">
        <v>0</v>
      </c>
      <c r="I3896">
        <v>10.59</v>
      </c>
      <c r="J3896">
        <v>13.14</v>
      </c>
    </row>
    <row r="3897" spans="1:10" x14ac:dyDescent="0.2">
      <c r="A3897" s="1">
        <v>44531</v>
      </c>
      <c r="B3897" t="s">
        <v>4092</v>
      </c>
      <c r="C3897" t="s">
        <v>11</v>
      </c>
      <c r="D3897" t="s">
        <v>11</v>
      </c>
      <c r="E3897" t="s">
        <v>12</v>
      </c>
      <c r="F3897" t="s">
        <v>16</v>
      </c>
      <c r="G3897">
        <v>83686</v>
      </c>
      <c r="H3897">
        <v>0</v>
      </c>
      <c r="I3897">
        <v>1.39</v>
      </c>
      <c r="J3897">
        <v>3.81</v>
      </c>
    </row>
    <row r="3898" spans="1:10" x14ac:dyDescent="0.2">
      <c r="A3898" s="1">
        <v>44531</v>
      </c>
      <c r="B3898" t="s">
        <v>4093</v>
      </c>
      <c r="C3898" t="s">
        <v>11</v>
      </c>
      <c r="D3898" t="s">
        <v>11</v>
      </c>
      <c r="E3898" t="s">
        <v>12</v>
      </c>
      <c r="F3898" t="s">
        <v>24</v>
      </c>
      <c r="G3898">
        <v>83252</v>
      </c>
      <c r="H3898">
        <v>0</v>
      </c>
      <c r="I3898">
        <v>0.76</v>
      </c>
      <c r="J3898">
        <v>8.0399999999999991</v>
      </c>
    </row>
    <row r="3899" spans="1:10" x14ac:dyDescent="0.2">
      <c r="A3899" s="1">
        <v>44532</v>
      </c>
      <c r="B3899" t="s">
        <v>4094</v>
      </c>
      <c r="C3899" t="s">
        <v>11</v>
      </c>
      <c r="D3899" t="s">
        <v>11</v>
      </c>
      <c r="E3899" t="s">
        <v>260</v>
      </c>
      <c r="F3899" t="s">
        <v>261</v>
      </c>
      <c r="G3899">
        <v>84081</v>
      </c>
      <c r="H3899">
        <v>0</v>
      </c>
      <c r="I3899">
        <v>7.46</v>
      </c>
      <c r="J3899">
        <v>8.0399999999999991</v>
      </c>
    </row>
    <row r="3900" spans="1:10" x14ac:dyDescent="0.2">
      <c r="A3900" s="1">
        <v>44532</v>
      </c>
      <c r="B3900" t="s">
        <v>4095</v>
      </c>
      <c r="C3900" t="s">
        <v>11</v>
      </c>
      <c r="D3900" t="s">
        <v>11</v>
      </c>
      <c r="E3900" t="s">
        <v>12</v>
      </c>
      <c r="F3900" t="s">
        <v>16</v>
      </c>
      <c r="G3900">
        <v>85140</v>
      </c>
      <c r="H3900">
        <v>0</v>
      </c>
      <c r="I3900">
        <v>1.39</v>
      </c>
      <c r="J3900">
        <v>3.81</v>
      </c>
    </row>
    <row r="3901" spans="1:10" x14ac:dyDescent="0.2">
      <c r="A3901" s="1">
        <v>44532</v>
      </c>
      <c r="B3901" t="s">
        <v>4096</v>
      </c>
      <c r="C3901" t="s">
        <v>11</v>
      </c>
      <c r="D3901" t="s">
        <v>11</v>
      </c>
      <c r="E3901" t="s">
        <v>12</v>
      </c>
      <c r="F3901" t="s">
        <v>24</v>
      </c>
      <c r="G3901">
        <v>84097</v>
      </c>
      <c r="H3901">
        <v>0</v>
      </c>
      <c r="I3901">
        <v>1.23</v>
      </c>
      <c r="J3901">
        <v>7.57</v>
      </c>
    </row>
    <row r="3902" spans="1:10" x14ac:dyDescent="0.2">
      <c r="A3902" s="1">
        <v>44532</v>
      </c>
      <c r="B3902" t="s">
        <v>4097</v>
      </c>
      <c r="C3902" t="s">
        <v>11</v>
      </c>
      <c r="D3902" t="s">
        <v>11</v>
      </c>
      <c r="E3902" t="s">
        <v>12</v>
      </c>
      <c r="F3902" t="s">
        <v>24</v>
      </c>
      <c r="G3902">
        <v>98901</v>
      </c>
      <c r="H3902">
        <v>0</v>
      </c>
      <c r="I3902">
        <v>2.98</v>
      </c>
      <c r="J3902">
        <v>8.8699999999999992</v>
      </c>
    </row>
    <row r="3903" spans="1:10" x14ac:dyDescent="0.2">
      <c r="A3903" s="1">
        <v>44532</v>
      </c>
      <c r="B3903" t="s">
        <v>4098</v>
      </c>
      <c r="C3903" t="s">
        <v>11</v>
      </c>
      <c r="D3903" t="s">
        <v>11</v>
      </c>
      <c r="E3903" t="s">
        <v>12</v>
      </c>
      <c r="F3903" t="s">
        <v>24</v>
      </c>
      <c r="G3903" t="s">
        <v>3884</v>
      </c>
      <c r="H3903">
        <v>0</v>
      </c>
      <c r="I3903">
        <v>4.76</v>
      </c>
      <c r="J3903">
        <v>9.89</v>
      </c>
    </row>
    <row r="3904" spans="1:10" x14ac:dyDescent="0.2">
      <c r="A3904" s="1">
        <v>44532</v>
      </c>
      <c r="B3904" t="s">
        <v>4099</v>
      </c>
      <c r="C3904" t="s">
        <v>11</v>
      </c>
      <c r="D3904" t="s">
        <v>11</v>
      </c>
      <c r="E3904" t="s">
        <v>12</v>
      </c>
      <c r="F3904" t="s">
        <v>24</v>
      </c>
      <c r="G3904">
        <v>14208</v>
      </c>
      <c r="H3904">
        <v>0</v>
      </c>
      <c r="I3904">
        <v>7.27</v>
      </c>
      <c r="J3904">
        <v>10.68</v>
      </c>
    </row>
    <row r="3905" spans="1:10" x14ac:dyDescent="0.2">
      <c r="A3905" s="1">
        <v>44532</v>
      </c>
      <c r="B3905" t="s">
        <v>4100</v>
      </c>
      <c r="C3905" t="s">
        <v>11</v>
      </c>
      <c r="D3905" t="s">
        <v>11</v>
      </c>
      <c r="E3905" t="s">
        <v>12</v>
      </c>
      <c r="F3905" t="s">
        <v>16</v>
      </c>
      <c r="G3905">
        <v>85140</v>
      </c>
      <c r="H3905">
        <v>0</v>
      </c>
      <c r="I3905">
        <v>1.39</v>
      </c>
      <c r="J3905">
        <v>3.81</v>
      </c>
    </row>
    <row r="3906" spans="1:10" x14ac:dyDescent="0.2">
      <c r="A3906" s="1">
        <v>44533</v>
      </c>
      <c r="B3906" t="s">
        <v>4101</v>
      </c>
      <c r="C3906" t="s">
        <v>11</v>
      </c>
      <c r="D3906" t="s">
        <v>11</v>
      </c>
      <c r="E3906" t="s">
        <v>260</v>
      </c>
      <c r="F3906" t="s">
        <v>261</v>
      </c>
      <c r="G3906">
        <v>98901</v>
      </c>
      <c r="H3906">
        <v>0</v>
      </c>
      <c r="I3906">
        <v>8.36</v>
      </c>
      <c r="J3906">
        <v>8.9499999999999993</v>
      </c>
    </row>
    <row r="3907" spans="1:10" x14ac:dyDescent="0.2">
      <c r="A3907" s="1">
        <v>44533</v>
      </c>
      <c r="B3907" t="s">
        <v>4102</v>
      </c>
      <c r="C3907" t="s">
        <v>11</v>
      </c>
      <c r="D3907" t="s">
        <v>11</v>
      </c>
      <c r="E3907" t="s">
        <v>12</v>
      </c>
      <c r="F3907" t="s">
        <v>24</v>
      </c>
      <c r="G3907">
        <v>93117</v>
      </c>
      <c r="H3907">
        <v>0</v>
      </c>
      <c r="I3907">
        <v>3.04</v>
      </c>
      <c r="J3907">
        <v>8.9600000000000009</v>
      </c>
    </row>
    <row r="3908" spans="1:10" x14ac:dyDescent="0.2">
      <c r="A3908" s="1">
        <v>44533</v>
      </c>
      <c r="B3908" t="s">
        <v>4103</v>
      </c>
      <c r="C3908" t="s">
        <v>11</v>
      </c>
      <c r="D3908" t="s">
        <v>11</v>
      </c>
      <c r="E3908" t="s">
        <v>260</v>
      </c>
      <c r="F3908" t="s">
        <v>261</v>
      </c>
      <c r="G3908">
        <v>85234</v>
      </c>
      <c r="H3908">
        <v>0</v>
      </c>
      <c r="I3908">
        <v>8.8000000000000007</v>
      </c>
      <c r="J3908">
        <v>8.24</v>
      </c>
    </row>
    <row r="3909" spans="1:10" x14ac:dyDescent="0.2">
      <c r="A3909" s="1">
        <v>44533</v>
      </c>
      <c r="B3909" t="s">
        <v>4104</v>
      </c>
      <c r="C3909" t="s">
        <v>11</v>
      </c>
      <c r="D3909" t="s">
        <v>11</v>
      </c>
      <c r="E3909" t="s">
        <v>260</v>
      </c>
      <c r="F3909" t="s">
        <v>261</v>
      </c>
      <c r="G3909">
        <v>95010</v>
      </c>
      <c r="H3909">
        <v>0</v>
      </c>
      <c r="I3909">
        <v>8.8000000000000007</v>
      </c>
      <c r="J3909">
        <v>8.24</v>
      </c>
    </row>
    <row r="3910" spans="1:10" x14ac:dyDescent="0.2">
      <c r="A3910" s="1">
        <v>44533</v>
      </c>
      <c r="B3910" t="s">
        <v>4105</v>
      </c>
      <c r="C3910" t="s">
        <v>11</v>
      </c>
      <c r="D3910" t="s">
        <v>11</v>
      </c>
      <c r="E3910" t="s">
        <v>260</v>
      </c>
      <c r="F3910" t="s">
        <v>261</v>
      </c>
      <c r="G3910">
        <v>89031</v>
      </c>
      <c r="H3910">
        <v>0</v>
      </c>
      <c r="I3910">
        <v>8.8800000000000008</v>
      </c>
      <c r="J3910">
        <v>8.82</v>
      </c>
    </row>
    <row r="3911" spans="1:10" x14ac:dyDescent="0.2">
      <c r="A3911" s="1">
        <v>44536</v>
      </c>
      <c r="B3911" t="s">
        <v>4106</v>
      </c>
      <c r="C3911" t="s">
        <v>11</v>
      </c>
      <c r="D3911" t="s">
        <v>11</v>
      </c>
      <c r="E3911" t="s">
        <v>260</v>
      </c>
      <c r="F3911" t="s">
        <v>261</v>
      </c>
      <c r="G3911">
        <v>98662</v>
      </c>
      <c r="H3911">
        <v>0</v>
      </c>
      <c r="I3911">
        <v>8.8000000000000007</v>
      </c>
      <c r="J3911">
        <v>10.8</v>
      </c>
    </row>
    <row r="3912" spans="1:10" x14ac:dyDescent="0.2">
      <c r="A3912" s="1">
        <v>44536</v>
      </c>
      <c r="B3912" t="s">
        <v>4107</v>
      </c>
      <c r="C3912" t="s">
        <v>11</v>
      </c>
      <c r="D3912" t="s">
        <v>11</v>
      </c>
      <c r="E3912" t="s">
        <v>12</v>
      </c>
      <c r="F3912" t="s">
        <v>24</v>
      </c>
      <c r="G3912">
        <v>77389</v>
      </c>
      <c r="H3912">
        <v>0</v>
      </c>
      <c r="I3912">
        <v>3.82</v>
      </c>
      <c r="J3912">
        <v>10.43</v>
      </c>
    </row>
    <row r="3913" spans="1:10" x14ac:dyDescent="0.2">
      <c r="A3913" s="1">
        <v>44536</v>
      </c>
      <c r="B3913" t="s">
        <v>4108</v>
      </c>
      <c r="C3913" t="s">
        <v>11</v>
      </c>
      <c r="D3913" t="s">
        <v>11</v>
      </c>
      <c r="E3913" t="s">
        <v>12</v>
      </c>
      <c r="F3913" t="s">
        <v>16</v>
      </c>
      <c r="G3913">
        <v>71360</v>
      </c>
      <c r="H3913">
        <v>0</v>
      </c>
      <c r="I3913">
        <v>3.59</v>
      </c>
      <c r="J3913">
        <v>5.96</v>
      </c>
    </row>
    <row r="3914" spans="1:10" x14ac:dyDescent="0.2">
      <c r="A3914" s="1">
        <v>44536</v>
      </c>
      <c r="B3914" t="s">
        <v>4109</v>
      </c>
      <c r="C3914" t="s">
        <v>11</v>
      </c>
      <c r="D3914" t="s">
        <v>11</v>
      </c>
      <c r="E3914" t="s">
        <v>12</v>
      </c>
      <c r="F3914" t="s">
        <v>24</v>
      </c>
      <c r="G3914">
        <v>11756</v>
      </c>
      <c r="H3914">
        <v>0</v>
      </c>
      <c r="I3914">
        <v>10.09</v>
      </c>
      <c r="J3914">
        <v>11.06</v>
      </c>
    </row>
    <row r="3915" spans="1:10" x14ac:dyDescent="0.2">
      <c r="A3915" s="1">
        <v>44537</v>
      </c>
      <c r="B3915" t="s">
        <v>4110</v>
      </c>
      <c r="C3915" t="s">
        <v>11</v>
      </c>
      <c r="D3915" t="s">
        <v>11</v>
      </c>
      <c r="E3915" t="s">
        <v>12</v>
      </c>
      <c r="F3915" t="s">
        <v>24</v>
      </c>
      <c r="G3915" s="2" t="s">
        <v>4111</v>
      </c>
      <c r="H3915">
        <v>0</v>
      </c>
      <c r="I3915">
        <v>4.8899999999999997</v>
      </c>
      <c r="J3915">
        <v>11.06</v>
      </c>
    </row>
    <row r="3916" spans="1:10" x14ac:dyDescent="0.2">
      <c r="A3916" s="1">
        <v>44537</v>
      </c>
      <c r="B3916" t="s">
        <v>4112</v>
      </c>
      <c r="C3916" t="s">
        <v>11</v>
      </c>
      <c r="D3916" t="s">
        <v>11</v>
      </c>
      <c r="E3916" t="s">
        <v>260</v>
      </c>
      <c r="F3916" t="s">
        <v>261</v>
      </c>
      <c r="G3916">
        <v>84003</v>
      </c>
      <c r="H3916">
        <v>0</v>
      </c>
      <c r="I3916">
        <v>7.19</v>
      </c>
      <c r="J3916">
        <v>7.79</v>
      </c>
    </row>
    <row r="3917" spans="1:10" x14ac:dyDescent="0.2">
      <c r="A3917" s="1">
        <v>44538</v>
      </c>
      <c r="B3917" t="s">
        <v>4113</v>
      </c>
      <c r="C3917" t="s">
        <v>11</v>
      </c>
      <c r="D3917" t="s">
        <v>11</v>
      </c>
      <c r="E3917" t="s">
        <v>12</v>
      </c>
      <c r="F3917" t="s">
        <v>16</v>
      </c>
      <c r="G3917">
        <v>82604</v>
      </c>
      <c r="H3917">
        <v>0</v>
      </c>
      <c r="I3917">
        <v>1.48</v>
      </c>
      <c r="J3917">
        <v>4.42</v>
      </c>
    </row>
    <row r="3918" spans="1:10" x14ac:dyDescent="0.2">
      <c r="A3918" s="1">
        <v>44538</v>
      </c>
      <c r="B3918" t="s">
        <v>4114</v>
      </c>
      <c r="C3918" t="s">
        <v>11</v>
      </c>
      <c r="D3918" t="s">
        <v>11</v>
      </c>
      <c r="E3918" t="s">
        <v>260</v>
      </c>
      <c r="F3918" t="s">
        <v>261</v>
      </c>
      <c r="G3918">
        <v>93063</v>
      </c>
      <c r="H3918">
        <v>0</v>
      </c>
      <c r="I3918">
        <v>8.9499999999999993</v>
      </c>
      <c r="J3918">
        <v>9.76</v>
      </c>
    </row>
    <row r="3919" spans="1:10" x14ac:dyDescent="0.2">
      <c r="A3919" s="1">
        <v>44538</v>
      </c>
      <c r="B3919" t="s">
        <v>4115</v>
      </c>
      <c r="C3919" t="s">
        <v>11</v>
      </c>
      <c r="D3919" t="s">
        <v>11</v>
      </c>
      <c r="E3919" t="s">
        <v>12</v>
      </c>
      <c r="F3919" t="s">
        <v>24</v>
      </c>
      <c r="G3919">
        <v>98901</v>
      </c>
      <c r="H3919">
        <v>0</v>
      </c>
      <c r="I3919">
        <v>5.2</v>
      </c>
      <c r="J3919">
        <v>9.75</v>
      </c>
    </row>
    <row r="3920" spans="1:10" x14ac:dyDescent="0.2">
      <c r="A3920" s="1">
        <v>44538</v>
      </c>
      <c r="B3920" t="s">
        <v>4116</v>
      </c>
      <c r="C3920" t="s">
        <v>11</v>
      </c>
      <c r="D3920" t="s">
        <v>11</v>
      </c>
      <c r="E3920" t="s">
        <v>12</v>
      </c>
      <c r="F3920" t="s">
        <v>24</v>
      </c>
      <c r="G3920" s="2" t="s">
        <v>4117</v>
      </c>
      <c r="H3920">
        <v>0</v>
      </c>
      <c r="I3920">
        <v>4.8899999999999997</v>
      </c>
      <c r="J3920">
        <v>11.06</v>
      </c>
    </row>
    <row r="3921" spans="1:10" x14ac:dyDescent="0.2">
      <c r="A3921" s="1">
        <v>44538</v>
      </c>
      <c r="B3921" t="s">
        <v>4118</v>
      </c>
      <c r="C3921" t="s">
        <v>11</v>
      </c>
      <c r="D3921" t="s">
        <v>11</v>
      </c>
      <c r="E3921" t="s">
        <v>260</v>
      </c>
      <c r="F3921" t="s">
        <v>261</v>
      </c>
      <c r="G3921">
        <v>94558</v>
      </c>
      <c r="H3921">
        <v>0</v>
      </c>
      <c r="I3921">
        <v>12.29</v>
      </c>
      <c r="J3921">
        <v>9.76</v>
      </c>
    </row>
    <row r="3922" spans="1:10" x14ac:dyDescent="0.2">
      <c r="A3922" s="1">
        <v>44539</v>
      </c>
      <c r="B3922" t="s">
        <v>4119</v>
      </c>
      <c r="C3922" t="s">
        <v>11</v>
      </c>
      <c r="D3922" t="s">
        <v>11</v>
      </c>
      <c r="E3922" t="s">
        <v>12</v>
      </c>
      <c r="F3922" t="s">
        <v>24</v>
      </c>
      <c r="G3922">
        <v>72712</v>
      </c>
      <c r="H3922">
        <v>0</v>
      </c>
      <c r="I3922">
        <v>2.25</v>
      </c>
      <c r="J3922">
        <v>9.6</v>
      </c>
    </row>
    <row r="3923" spans="1:10" x14ac:dyDescent="0.2">
      <c r="A3923" s="1">
        <v>44540</v>
      </c>
      <c r="B3923" t="s">
        <v>4120</v>
      </c>
      <c r="C3923" t="s">
        <v>11</v>
      </c>
      <c r="D3923" t="s">
        <v>11</v>
      </c>
      <c r="E3923" t="s">
        <v>12</v>
      </c>
      <c r="F3923" t="s">
        <v>16</v>
      </c>
      <c r="G3923">
        <v>94303</v>
      </c>
      <c r="H3923">
        <v>0</v>
      </c>
      <c r="I3923">
        <v>2.93</v>
      </c>
      <c r="J3923">
        <v>5.57</v>
      </c>
    </row>
    <row r="3924" spans="1:10" x14ac:dyDescent="0.2">
      <c r="A3924" s="1">
        <v>44540</v>
      </c>
      <c r="B3924" t="s">
        <v>4121</v>
      </c>
      <c r="C3924" t="s">
        <v>11</v>
      </c>
      <c r="D3924" t="s">
        <v>11</v>
      </c>
      <c r="E3924" t="s">
        <v>12</v>
      </c>
      <c r="F3924" t="s">
        <v>16</v>
      </c>
      <c r="G3924">
        <v>98942</v>
      </c>
      <c r="H3924">
        <v>0</v>
      </c>
      <c r="I3924">
        <v>3.53</v>
      </c>
      <c r="J3924">
        <v>5.72</v>
      </c>
    </row>
    <row r="3925" spans="1:10" x14ac:dyDescent="0.2">
      <c r="A3925" s="1">
        <v>44540</v>
      </c>
      <c r="B3925" t="s">
        <v>4122</v>
      </c>
      <c r="C3925" t="s">
        <v>11</v>
      </c>
      <c r="D3925" t="s">
        <v>11</v>
      </c>
      <c r="E3925" t="s">
        <v>12</v>
      </c>
      <c r="F3925" t="s">
        <v>16</v>
      </c>
      <c r="G3925">
        <v>84765</v>
      </c>
      <c r="H3925">
        <v>0</v>
      </c>
      <c r="I3925">
        <v>2.46</v>
      </c>
      <c r="J3925">
        <v>5.49</v>
      </c>
    </row>
    <row r="3926" spans="1:10" x14ac:dyDescent="0.2">
      <c r="A3926" s="1">
        <v>44540</v>
      </c>
      <c r="B3926" t="s">
        <v>4123</v>
      </c>
      <c r="C3926" t="s">
        <v>11</v>
      </c>
      <c r="D3926" t="s">
        <v>11</v>
      </c>
      <c r="E3926" t="s">
        <v>12</v>
      </c>
      <c r="F3926" t="s">
        <v>16</v>
      </c>
      <c r="G3926">
        <v>62262</v>
      </c>
      <c r="H3926">
        <v>0</v>
      </c>
      <c r="I3926">
        <v>3.59</v>
      </c>
      <c r="J3926">
        <v>5.96</v>
      </c>
    </row>
    <row r="3927" spans="1:10" x14ac:dyDescent="0.2">
      <c r="A3927" s="1">
        <v>44540</v>
      </c>
      <c r="B3927" t="s">
        <v>4124</v>
      </c>
      <c r="C3927" t="s">
        <v>11</v>
      </c>
      <c r="D3927" t="s">
        <v>11</v>
      </c>
      <c r="E3927" t="s">
        <v>12</v>
      </c>
      <c r="F3927" t="s">
        <v>16</v>
      </c>
      <c r="G3927">
        <v>85658</v>
      </c>
      <c r="H3927">
        <v>0</v>
      </c>
      <c r="I3927">
        <v>2.93</v>
      </c>
      <c r="J3927">
        <v>5.57</v>
      </c>
    </row>
    <row r="3928" spans="1:10" x14ac:dyDescent="0.2">
      <c r="A3928" s="1">
        <v>44540</v>
      </c>
      <c r="B3928" t="s">
        <v>4125</v>
      </c>
      <c r="C3928" t="s">
        <v>11</v>
      </c>
      <c r="D3928" t="s">
        <v>11</v>
      </c>
      <c r="E3928" t="s">
        <v>12</v>
      </c>
      <c r="F3928" t="s">
        <v>16</v>
      </c>
      <c r="G3928">
        <v>72417</v>
      </c>
      <c r="H3928">
        <v>0</v>
      </c>
      <c r="I3928">
        <v>3.59</v>
      </c>
      <c r="J3928">
        <v>5.96</v>
      </c>
    </row>
    <row r="3929" spans="1:10" x14ac:dyDescent="0.2">
      <c r="A3929" s="1">
        <v>44540</v>
      </c>
      <c r="B3929" t="s">
        <v>4126</v>
      </c>
      <c r="C3929" t="s">
        <v>11</v>
      </c>
      <c r="D3929" t="s">
        <v>11</v>
      </c>
      <c r="E3929" t="s">
        <v>12</v>
      </c>
      <c r="F3929" t="s">
        <v>16</v>
      </c>
      <c r="G3929">
        <v>84601</v>
      </c>
      <c r="H3929">
        <v>0</v>
      </c>
      <c r="I3929">
        <v>2.46</v>
      </c>
      <c r="J3929">
        <v>5.49</v>
      </c>
    </row>
    <row r="3930" spans="1:10" x14ac:dyDescent="0.2">
      <c r="A3930" s="1">
        <v>44540</v>
      </c>
      <c r="B3930" t="s">
        <v>4127</v>
      </c>
      <c r="C3930" t="s">
        <v>11</v>
      </c>
      <c r="D3930" t="s">
        <v>11</v>
      </c>
      <c r="E3930" t="s">
        <v>12</v>
      </c>
      <c r="F3930" t="s">
        <v>16</v>
      </c>
      <c r="G3930">
        <v>21043</v>
      </c>
      <c r="H3930">
        <v>0</v>
      </c>
      <c r="I3930">
        <v>1.35</v>
      </c>
      <c r="J3930">
        <v>4.1500000000000004</v>
      </c>
    </row>
    <row r="3931" spans="1:10" x14ac:dyDescent="0.2">
      <c r="A3931" s="1">
        <v>44540</v>
      </c>
      <c r="B3931" t="s">
        <v>4128</v>
      </c>
      <c r="C3931" t="s">
        <v>11</v>
      </c>
      <c r="D3931" t="s">
        <v>11</v>
      </c>
      <c r="E3931" t="s">
        <v>260</v>
      </c>
      <c r="F3931" t="s">
        <v>261</v>
      </c>
      <c r="G3931">
        <v>99224</v>
      </c>
      <c r="H3931">
        <v>0</v>
      </c>
      <c r="I3931">
        <v>8.8000000000000007</v>
      </c>
      <c r="J3931">
        <v>8.24</v>
      </c>
    </row>
    <row r="3932" spans="1:10" x14ac:dyDescent="0.2">
      <c r="A3932" s="1">
        <v>44540</v>
      </c>
      <c r="B3932" t="s">
        <v>4129</v>
      </c>
      <c r="C3932" t="s">
        <v>11</v>
      </c>
      <c r="D3932" t="s">
        <v>11</v>
      </c>
      <c r="E3932" t="s">
        <v>12</v>
      </c>
      <c r="F3932" t="s">
        <v>16</v>
      </c>
      <c r="G3932">
        <v>28027</v>
      </c>
      <c r="H3932">
        <v>0</v>
      </c>
      <c r="I3932">
        <v>3.74</v>
      </c>
      <c r="J3932">
        <v>6.11</v>
      </c>
    </row>
    <row r="3933" spans="1:10" x14ac:dyDescent="0.2">
      <c r="A3933" s="1">
        <v>44540</v>
      </c>
      <c r="B3933" t="s">
        <v>4130</v>
      </c>
      <c r="C3933" t="s">
        <v>11</v>
      </c>
      <c r="D3933" t="s">
        <v>11</v>
      </c>
      <c r="E3933" t="s">
        <v>260</v>
      </c>
      <c r="F3933" t="s">
        <v>261</v>
      </c>
      <c r="G3933">
        <v>61820</v>
      </c>
      <c r="H3933">
        <v>0</v>
      </c>
      <c r="I3933">
        <v>7.73</v>
      </c>
      <c r="J3933">
        <v>10.119999999999999</v>
      </c>
    </row>
    <row r="3934" spans="1:10" x14ac:dyDescent="0.2">
      <c r="A3934" s="1">
        <v>44540</v>
      </c>
      <c r="B3934" t="s">
        <v>4131</v>
      </c>
      <c r="C3934" t="s">
        <v>11</v>
      </c>
      <c r="D3934" t="s">
        <v>11</v>
      </c>
      <c r="E3934" t="s">
        <v>12</v>
      </c>
      <c r="F3934" t="s">
        <v>16</v>
      </c>
      <c r="G3934">
        <v>84097</v>
      </c>
      <c r="H3934">
        <v>0</v>
      </c>
      <c r="I3934">
        <v>2.46</v>
      </c>
      <c r="J3934">
        <v>5.49</v>
      </c>
    </row>
    <row r="3935" spans="1:10" x14ac:dyDescent="0.2">
      <c r="A3935" s="1">
        <v>44540</v>
      </c>
      <c r="B3935" t="s">
        <v>4132</v>
      </c>
      <c r="C3935" t="s">
        <v>11</v>
      </c>
      <c r="D3935" t="s">
        <v>11</v>
      </c>
      <c r="E3935" t="s">
        <v>260</v>
      </c>
      <c r="F3935" t="s">
        <v>261</v>
      </c>
      <c r="G3935">
        <v>98901</v>
      </c>
      <c r="H3935">
        <v>0</v>
      </c>
      <c r="I3935">
        <v>8.36</v>
      </c>
      <c r="J3935">
        <v>8.9499999999999993</v>
      </c>
    </row>
    <row r="3936" spans="1:10" x14ac:dyDescent="0.2">
      <c r="A3936" s="1">
        <v>44540</v>
      </c>
      <c r="B3936" t="s">
        <v>4133</v>
      </c>
      <c r="C3936" t="s">
        <v>11</v>
      </c>
      <c r="D3936" t="s">
        <v>11</v>
      </c>
      <c r="E3936" t="s">
        <v>12</v>
      </c>
      <c r="F3936" t="s">
        <v>16</v>
      </c>
      <c r="G3936">
        <v>93930</v>
      </c>
      <c r="H3936">
        <v>0</v>
      </c>
      <c r="I3936">
        <v>2.93</v>
      </c>
      <c r="J3936">
        <v>5.57</v>
      </c>
    </row>
    <row r="3937" spans="1:10" x14ac:dyDescent="0.2">
      <c r="A3937" s="1">
        <v>44540</v>
      </c>
      <c r="B3937" t="s">
        <v>4134</v>
      </c>
      <c r="C3937" t="s">
        <v>11</v>
      </c>
      <c r="D3937" t="s">
        <v>11</v>
      </c>
      <c r="E3937" t="s">
        <v>260</v>
      </c>
      <c r="F3937" t="s">
        <v>261</v>
      </c>
      <c r="G3937">
        <v>93444</v>
      </c>
      <c r="H3937">
        <v>0</v>
      </c>
      <c r="I3937">
        <v>11.32</v>
      </c>
      <c r="J3937">
        <v>11.61</v>
      </c>
    </row>
    <row r="3938" spans="1:10" x14ac:dyDescent="0.2">
      <c r="A3938" s="1">
        <v>44540</v>
      </c>
      <c r="B3938" t="s">
        <v>4135</v>
      </c>
      <c r="C3938" t="s">
        <v>11</v>
      </c>
      <c r="D3938" t="s">
        <v>11</v>
      </c>
      <c r="E3938" t="s">
        <v>12</v>
      </c>
      <c r="F3938" t="s">
        <v>24</v>
      </c>
      <c r="G3938">
        <v>76238</v>
      </c>
      <c r="H3938">
        <v>0</v>
      </c>
      <c r="I3938">
        <v>2.25</v>
      </c>
      <c r="J3938">
        <v>9.6</v>
      </c>
    </row>
    <row r="3939" spans="1:10" x14ac:dyDescent="0.2">
      <c r="A3939" s="1">
        <v>44540</v>
      </c>
      <c r="B3939" t="s">
        <v>4136</v>
      </c>
      <c r="C3939" t="s">
        <v>11</v>
      </c>
      <c r="D3939" t="s">
        <v>11</v>
      </c>
      <c r="E3939" t="s">
        <v>12</v>
      </c>
      <c r="F3939" t="s">
        <v>24</v>
      </c>
      <c r="G3939">
        <v>30144</v>
      </c>
      <c r="H3939">
        <v>0</v>
      </c>
      <c r="I3939">
        <v>3.97</v>
      </c>
      <c r="J3939">
        <v>10.68</v>
      </c>
    </row>
    <row r="3940" spans="1:10" x14ac:dyDescent="0.2">
      <c r="A3940" s="1">
        <v>44540</v>
      </c>
      <c r="B3940" t="s">
        <v>4137</v>
      </c>
      <c r="C3940" t="s">
        <v>11</v>
      </c>
      <c r="D3940" t="s">
        <v>11</v>
      </c>
      <c r="E3940" t="s">
        <v>12</v>
      </c>
      <c r="F3940" t="s">
        <v>16</v>
      </c>
      <c r="G3940">
        <v>94531</v>
      </c>
      <c r="H3940">
        <v>0</v>
      </c>
      <c r="I3940">
        <v>2.93</v>
      </c>
      <c r="J3940">
        <v>5.57</v>
      </c>
    </row>
    <row r="3941" spans="1:10" x14ac:dyDescent="0.2">
      <c r="A3941" s="1">
        <v>44540</v>
      </c>
      <c r="B3941" t="s">
        <v>4138</v>
      </c>
      <c r="C3941" t="s">
        <v>11</v>
      </c>
      <c r="D3941" t="s">
        <v>11</v>
      </c>
      <c r="E3941" t="s">
        <v>12</v>
      </c>
      <c r="F3941" t="s">
        <v>16</v>
      </c>
      <c r="G3941">
        <v>19057</v>
      </c>
      <c r="H3941">
        <v>0</v>
      </c>
      <c r="I3941">
        <v>4.37</v>
      </c>
      <c r="J3941">
        <v>6.28</v>
      </c>
    </row>
    <row r="3942" spans="1:10" x14ac:dyDescent="0.2">
      <c r="A3942" s="1">
        <v>44540</v>
      </c>
      <c r="B3942" t="s">
        <v>4139</v>
      </c>
      <c r="C3942" t="s">
        <v>11</v>
      </c>
      <c r="D3942" t="s">
        <v>11</v>
      </c>
      <c r="E3942" t="s">
        <v>12</v>
      </c>
      <c r="F3942" t="s">
        <v>16</v>
      </c>
      <c r="G3942">
        <v>84660</v>
      </c>
      <c r="H3942">
        <v>0</v>
      </c>
      <c r="I3942">
        <v>2.46</v>
      </c>
      <c r="J3942">
        <v>5.49</v>
      </c>
    </row>
    <row r="3943" spans="1:10" x14ac:dyDescent="0.2">
      <c r="A3943" s="1">
        <v>44540</v>
      </c>
      <c r="B3943" t="s">
        <v>4140</v>
      </c>
      <c r="C3943" t="s">
        <v>11</v>
      </c>
      <c r="D3943" t="s">
        <v>11</v>
      </c>
      <c r="E3943" t="s">
        <v>260</v>
      </c>
      <c r="F3943" t="s">
        <v>261</v>
      </c>
      <c r="G3943">
        <v>83642</v>
      </c>
      <c r="H3943">
        <v>0</v>
      </c>
      <c r="I3943">
        <v>8.8000000000000007</v>
      </c>
      <c r="J3943">
        <v>8.24</v>
      </c>
    </row>
    <row r="3944" spans="1:10" x14ac:dyDescent="0.2">
      <c r="A3944" s="1">
        <v>44541</v>
      </c>
      <c r="B3944" t="s">
        <v>4141</v>
      </c>
      <c r="C3944" t="s">
        <v>11</v>
      </c>
      <c r="D3944" t="s">
        <v>11</v>
      </c>
      <c r="E3944" t="s">
        <v>260</v>
      </c>
      <c r="F3944" t="s">
        <v>261</v>
      </c>
      <c r="G3944">
        <v>91367</v>
      </c>
      <c r="H3944">
        <v>0</v>
      </c>
      <c r="I3944">
        <v>8.8800000000000008</v>
      </c>
      <c r="J3944">
        <v>8.82</v>
      </c>
    </row>
    <row r="3945" spans="1:10" x14ac:dyDescent="0.2">
      <c r="A3945" s="1">
        <v>44541</v>
      </c>
      <c r="B3945" t="s">
        <v>4142</v>
      </c>
      <c r="C3945" t="s">
        <v>11</v>
      </c>
      <c r="D3945" t="s">
        <v>11</v>
      </c>
      <c r="E3945" t="s">
        <v>260</v>
      </c>
      <c r="F3945" t="s">
        <v>261</v>
      </c>
      <c r="G3945">
        <v>76574</v>
      </c>
      <c r="H3945">
        <v>0</v>
      </c>
      <c r="I3945">
        <v>11.84</v>
      </c>
      <c r="J3945">
        <v>9.74</v>
      </c>
    </row>
    <row r="3946" spans="1:10" x14ac:dyDescent="0.2">
      <c r="A3946" s="1">
        <v>44542</v>
      </c>
      <c r="B3946" t="s">
        <v>4143</v>
      </c>
      <c r="C3946" t="s">
        <v>11</v>
      </c>
      <c r="D3946" t="s">
        <v>674</v>
      </c>
      <c r="E3946" t="s">
        <v>951</v>
      </c>
      <c r="F3946" t="s">
        <v>952</v>
      </c>
      <c r="G3946" t="s">
        <v>4144</v>
      </c>
      <c r="H3946">
        <v>79.42</v>
      </c>
      <c r="I3946">
        <v>78.13</v>
      </c>
      <c r="J3946">
        <v>76.989999999999995</v>
      </c>
    </row>
    <row r="3947" spans="1:10" x14ac:dyDescent="0.2">
      <c r="A3947" s="1">
        <v>44542</v>
      </c>
      <c r="B3947" t="s">
        <v>4145</v>
      </c>
      <c r="C3947" t="s">
        <v>11</v>
      </c>
      <c r="D3947" t="s">
        <v>11</v>
      </c>
      <c r="E3947" t="s">
        <v>12</v>
      </c>
      <c r="F3947" t="s">
        <v>24</v>
      </c>
      <c r="G3947" t="s">
        <v>4146</v>
      </c>
      <c r="H3947">
        <v>0</v>
      </c>
      <c r="I3947">
        <v>1.86</v>
      </c>
      <c r="J3947">
        <v>8.49</v>
      </c>
    </row>
    <row r="3948" spans="1:10" x14ac:dyDescent="0.2">
      <c r="A3948" s="1">
        <v>44543</v>
      </c>
      <c r="B3948" t="s">
        <v>4147</v>
      </c>
      <c r="C3948" t="s">
        <v>11</v>
      </c>
      <c r="D3948" t="s">
        <v>11</v>
      </c>
      <c r="E3948" t="s">
        <v>12</v>
      </c>
      <c r="F3948" t="s">
        <v>24</v>
      </c>
      <c r="G3948">
        <v>85308</v>
      </c>
      <c r="H3948">
        <v>0</v>
      </c>
      <c r="I3948">
        <v>3.04</v>
      </c>
      <c r="J3948">
        <v>8.9600000000000009</v>
      </c>
    </row>
    <row r="3949" spans="1:10" x14ac:dyDescent="0.2">
      <c r="A3949" s="1">
        <v>44543</v>
      </c>
      <c r="B3949" t="s">
        <v>4148</v>
      </c>
      <c r="C3949" t="s">
        <v>11</v>
      </c>
      <c r="D3949" t="s">
        <v>11</v>
      </c>
      <c r="E3949" t="s">
        <v>12</v>
      </c>
      <c r="F3949" t="s">
        <v>16</v>
      </c>
      <c r="G3949">
        <v>97392</v>
      </c>
      <c r="H3949">
        <v>0</v>
      </c>
      <c r="I3949">
        <v>1.38</v>
      </c>
      <c r="J3949">
        <v>3.87</v>
      </c>
    </row>
    <row r="3950" spans="1:10" x14ac:dyDescent="0.2">
      <c r="A3950" s="1">
        <v>44543</v>
      </c>
      <c r="B3950" t="s">
        <v>4149</v>
      </c>
      <c r="C3950" t="s">
        <v>11</v>
      </c>
      <c r="D3950" t="s">
        <v>11</v>
      </c>
      <c r="E3950" t="s">
        <v>260</v>
      </c>
      <c r="F3950" t="s">
        <v>261</v>
      </c>
      <c r="G3950">
        <v>50211</v>
      </c>
      <c r="H3950">
        <v>0</v>
      </c>
      <c r="I3950">
        <v>10.46</v>
      </c>
      <c r="J3950">
        <v>12.71</v>
      </c>
    </row>
    <row r="3951" spans="1:10" x14ac:dyDescent="0.2">
      <c r="A3951" s="1">
        <v>44544</v>
      </c>
      <c r="B3951" t="s">
        <v>4150</v>
      </c>
      <c r="C3951" t="s">
        <v>11</v>
      </c>
      <c r="D3951" t="s">
        <v>11</v>
      </c>
      <c r="E3951" t="s">
        <v>12</v>
      </c>
      <c r="F3951" t="s">
        <v>16</v>
      </c>
      <c r="G3951">
        <v>46375</v>
      </c>
      <c r="H3951">
        <v>0</v>
      </c>
      <c r="I3951">
        <v>1.42</v>
      </c>
      <c r="J3951">
        <v>3.88</v>
      </c>
    </row>
    <row r="3952" spans="1:10" x14ac:dyDescent="0.2">
      <c r="A3952" s="1">
        <v>44544</v>
      </c>
      <c r="B3952" t="s">
        <v>4151</v>
      </c>
      <c r="C3952" t="s">
        <v>11</v>
      </c>
      <c r="D3952" t="s">
        <v>11</v>
      </c>
      <c r="E3952" t="s">
        <v>12</v>
      </c>
      <c r="F3952" t="s">
        <v>16</v>
      </c>
      <c r="G3952">
        <v>61401</v>
      </c>
      <c r="H3952">
        <v>0</v>
      </c>
      <c r="I3952">
        <v>1.42</v>
      </c>
      <c r="J3952">
        <v>3.88</v>
      </c>
    </row>
    <row r="3953" spans="1:10" x14ac:dyDescent="0.2">
      <c r="A3953" s="1">
        <v>44545</v>
      </c>
      <c r="B3953" t="s">
        <v>4152</v>
      </c>
      <c r="C3953" t="s">
        <v>11</v>
      </c>
      <c r="D3953" t="s">
        <v>11</v>
      </c>
      <c r="E3953" t="s">
        <v>12</v>
      </c>
      <c r="F3953" t="s">
        <v>16</v>
      </c>
      <c r="G3953">
        <v>84604</v>
      </c>
      <c r="H3953">
        <v>0</v>
      </c>
      <c r="I3953">
        <v>2.46</v>
      </c>
      <c r="J3953">
        <v>5.49</v>
      </c>
    </row>
    <row r="3954" spans="1:10" x14ac:dyDescent="0.2">
      <c r="A3954" s="1">
        <v>44545</v>
      </c>
      <c r="B3954" t="s">
        <v>4153</v>
      </c>
      <c r="C3954" t="s">
        <v>11</v>
      </c>
      <c r="D3954" t="s">
        <v>11</v>
      </c>
      <c r="E3954" t="s">
        <v>260</v>
      </c>
      <c r="F3954" t="s">
        <v>261</v>
      </c>
      <c r="G3954" t="s">
        <v>4154</v>
      </c>
      <c r="H3954">
        <v>0</v>
      </c>
      <c r="I3954">
        <v>11.71</v>
      </c>
      <c r="J3954">
        <v>8.9499999999999993</v>
      </c>
    </row>
    <row r="3955" spans="1:10" x14ac:dyDescent="0.2">
      <c r="A3955" s="1">
        <v>44546</v>
      </c>
      <c r="B3955" t="s">
        <v>4155</v>
      </c>
      <c r="C3955" t="s">
        <v>11</v>
      </c>
      <c r="D3955" t="s">
        <v>11</v>
      </c>
      <c r="E3955" t="s">
        <v>260</v>
      </c>
      <c r="F3955" t="s">
        <v>261</v>
      </c>
      <c r="G3955">
        <v>84790</v>
      </c>
      <c r="H3955">
        <v>0</v>
      </c>
      <c r="I3955">
        <v>7.71</v>
      </c>
      <c r="J3955">
        <v>8.1</v>
      </c>
    </row>
    <row r="3956" spans="1:10" x14ac:dyDescent="0.2">
      <c r="A3956" s="1">
        <v>44547</v>
      </c>
      <c r="B3956" t="s">
        <v>4156</v>
      </c>
      <c r="C3956" t="s">
        <v>11</v>
      </c>
      <c r="D3956" t="s">
        <v>11</v>
      </c>
      <c r="E3956" t="s">
        <v>260</v>
      </c>
      <c r="F3956" t="s">
        <v>261</v>
      </c>
      <c r="G3956">
        <v>85658</v>
      </c>
      <c r="H3956">
        <v>0</v>
      </c>
      <c r="I3956">
        <v>12.15</v>
      </c>
      <c r="J3956">
        <v>8.24</v>
      </c>
    </row>
    <row r="3957" spans="1:10" x14ac:dyDescent="0.2">
      <c r="A3957" s="1">
        <v>44547</v>
      </c>
      <c r="B3957" t="s">
        <v>4157</v>
      </c>
      <c r="C3957" t="s">
        <v>11</v>
      </c>
      <c r="D3957" t="s">
        <v>11</v>
      </c>
      <c r="E3957" t="s">
        <v>260</v>
      </c>
      <c r="F3957" t="s">
        <v>261</v>
      </c>
      <c r="G3957">
        <v>93117</v>
      </c>
      <c r="H3957">
        <v>0</v>
      </c>
      <c r="I3957">
        <v>8.8800000000000008</v>
      </c>
      <c r="J3957">
        <v>8.82</v>
      </c>
    </row>
    <row r="3958" spans="1:10" x14ac:dyDescent="0.2">
      <c r="A3958" s="1">
        <v>44550</v>
      </c>
      <c r="B3958" t="s">
        <v>4158</v>
      </c>
      <c r="C3958" t="s">
        <v>11</v>
      </c>
      <c r="D3958" t="s">
        <v>11</v>
      </c>
      <c r="E3958" t="s">
        <v>12</v>
      </c>
      <c r="F3958" t="s">
        <v>24</v>
      </c>
      <c r="G3958">
        <v>28216</v>
      </c>
      <c r="H3958">
        <v>0</v>
      </c>
      <c r="I3958">
        <v>3.97</v>
      </c>
      <c r="J3958">
        <v>10.68</v>
      </c>
    </row>
    <row r="3959" spans="1:10" x14ac:dyDescent="0.2">
      <c r="A3959" s="1">
        <v>44550</v>
      </c>
      <c r="B3959" t="s">
        <v>4159</v>
      </c>
      <c r="C3959" t="s">
        <v>11</v>
      </c>
      <c r="D3959" t="s">
        <v>11</v>
      </c>
      <c r="E3959" t="s">
        <v>12</v>
      </c>
      <c r="F3959" t="s">
        <v>24</v>
      </c>
      <c r="G3959">
        <v>84606</v>
      </c>
      <c r="H3959">
        <v>0</v>
      </c>
      <c r="I3959">
        <v>1.05</v>
      </c>
      <c r="J3959">
        <v>8.25</v>
      </c>
    </row>
    <row r="3960" spans="1:10" x14ac:dyDescent="0.2">
      <c r="A3960" s="1">
        <v>44551</v>
      </c>
      <c r="B3960" t="s">
        <v>4160</v>
      </c>
      <c r="C3960" t="s">
        <v>11</v>
      </c>
      <c r="D3960" t="s">
        <v>11</v>
      </c>
      <c r="E3960" t="s">
        <v>260</v>
      </c>
      <c r="F3960" t="s">
        <v>261</v>
      </c>
      <c r="G3960">
        <v>95060</v>
      </c>
      <c r="H3960">
        <v>0</v>
      </c>
      <c r="I3960">
        <v>8.99</v>
      </c>
      <c r="J3960">
        <v>10.08</v>
      </c>
    </row>
    <row r="3961" spans="1:10" x14ac:dyDescent="0.2">
      <c r="A3961" s="1">
        <v>44551</v>
      </c>
      <c r="B3961" t="s">
        <v>4161</v>
      </c>
      <c r="C3961" t="s">
        <v>11</v>
      </c>
      <c r="D3961" t="s">
        <v>11</v>
      </c>
      <c r="E3961" t="s">
        <v>12</v>
      </c>
      <c r="F3961" t="s">
        <v>24</v>
      </c>
      <c r="G3961">
        <v>15322</v>
      </c>
      <c r="H3961">
        <v>0</v>
      </c>
      <c r="I3961">
        <v>3.97</v>
      </c>
      <c r="J3961">
        <v>10.68</v>
      </c>
    </row>
    <row r="3962" spans="1:10" x14ac:dyDescent="0.2">
      <c r="A3962" s="1">
        <v>44552</v>
      </c>
      <c r="B3962" t="s">
        <v>4162</v>
      </c>
      <c r="C3962" t="s">
        <v>11</v>
      </c>
      <c r="D3962" t="s">
        <v>11</v>
      </c>
      <c r="E3962" t="s">
        <v>12</v>
      </c>
      <c r="F3962" t="s">
        <v>16</v>
      </c>
      <c r="G3962" t="s">
        <v>4163</v>
      </c>
      <c r="H3962">
        <v>0</v>
      </c>
      <c r="I3962">
        <v>1.38</v>
      </c>
      <c r="J3962">
        <v>3.87</v>
      </c>
    </row>
    <row r="3963" spans="1:10" x14ac:dyDescent="0.2">
      <c r="A3963" s="1">
        <v>44557</v>
      </c>
      <c r="B3963" t="s">
        <v>4164</v>
      </c>
      <c r="C3963" t="s">
        <v>11</v>
      </c>
      <c r="D3963" t="s">
        <v>11</v>
      </c>
      <c r="E3963" t="s">
        <v>260</v>
      </c>
      <c r="F3963" t="s">
        <v>261</v>
      </c>
      <c r="G3963" s="2" t="s">
        <v>4165</v>
      </c>
      <c r="H3963">
        <v>0</v>
      </c>
      <c r="I3963">
        <v>9.1300000000000008</v>
      </c>
      <c r="J3963">
        <v>13.56</v>
      </c>
    </row>
    <row r="3964" spans="1:10" x14ac:dyDescent="0.2">
      <c r="A3964" s="1">
        <v>44557</v>
      </c>
      <c r="B3964" t="s">
        <v>4166</v>
      </c>
      <c r="C3964" t="s">
        <v>11</v>
      </c>
      <c r="D3964" t="s">
        <v>11</v>
      </c>
      <c r="E3964" t="s">
        <v>12</v>
      </c>
      <c r="F3964" t="s">
        <v>16</v>
      </c>
      <c r="G3964">
        <v>11756</v>
      </c>
      <c r="H3964">
        <v>0</v>
      </c>
      <c r="I3964">
        <v>1.35</v>
      </c>
      <c r="J3964">
        <v>3.85</v>
      </c>
    </row>
    <row r="3965" spans="1:10" x14ac:dyDescent="0.2">
      <c r="A3965" s="1">
        <v>44557</v>
      </c>
      <c r="B3965" t="s">
        <v>4167</v>
      </c>
      <c r="C3965" t="s">
        <v>11</v>
      </c>
      <c r="D3965" t="s">
        <v>11</v>
      </c>
      <c r="E3965" t="s">
        <v>260</v>
      </c>
      <c r="F3965" t="s">
        <v>261</v>
      </c>
      <c r="G3965">
        <v>80022</v>
      </c>
      <c r="H3965">
        <v>0</v>
      </c>
      <c r="I3965">
        <v>10.35</v>
      </c>
      <c r="J3965">
        <v>10.08</v>
      </c>
    </row>
    <row r="3966" spans="1:10" x14ac:dyDescent="0.2">
      <c r="A3966" s="1">
        <v>44557</v>
      </c>
      <c r="B3966" t="s">
        <v>4168</v>
      </c>
      <c r="C3966" t="s">
        <v>11</v>
      </c>
      <c r="D3966" t="s">
        <v>11</v>
      </c>
      <c r="E3966" t="s">
        <v>12</v>
      </c>
      <c r="F3966" t="s">
        <v>24</v>
      </c>
      <c r="G3966">
        <v>60639</v>
      </c>
      <c r="H3966">
        <v>0</v>
      </c>
      <c r="I3966">
        <v>3.08</v>
      </c>
      <c r="J3966">
        <v>8.8699999999999992</v>
      </c>
    </row>
    <row r="3967" spans="1:10" x14ac:dyDescent="0.2">
      <c r="A3967" s="1">
        <v>44557</v>
      </c>
      <c r="B3967" t="s">
        <v>4169</v>
      </c>
      <c r="C3967" t="s">
        <v>11</v>
      </c>
      <c r="D3967" t="s">
        <v>11</v>
      </c>
      <c r="E3967" t="s">
        <v>12</v>
      </c>
      <c r="F3967" t="s">
        <v>24</v>
      </c>
      <c r="G3967">
        <v>50211</v>
      </c>
      <c r="H3967">
        <v>0</v>
      </c>
      <c r="I3967">
        <v>2.25</v>
      </c>
      <c r="J3967">
        <v>8.85</v>
      </c>
    </row>
    <row r="3968" spans="1:10" x14ac:dyDescent="0.2">
      <c r="A3968" s="1">
        <v>44557</v>
      </c>
      <c r="B3968" t="s">
        <v>4170</v>
      </c>
      <c r="C3968" t="s">
        <v>11</v>
      </c>
      <c r="D3968" t="s">
        <v>11</v>
      </c>
      <c r="E3968" t="s">
        <v>260</v>
      </c>
      <c r="F3968" t="s">
        <v>261</v>
      </c>
      <c r="G3968">
        <v>84765</v>
      </c>
      <c r="H3968">
        <v>0</v>
      </c>
      <c r="I3968">
        <v>12.36</v>
      </c>
      <c r="J3968">
        <v>8.0399999999999991</v>
      </c>
    </row>
    <row r="3969" spans="1:10" x14ac:dyDescent="0.2">
      <c r="A3969" s="1">
        <v>44558</v>
      </c>
      <c r="B3969" t="s">
        <v>4171</v>
      </c>
      <c r="C3969" t="s">
        <v>11</v>
      </c>
      <c r="D3969" t="s">
        <v>11</v>
      </c>
      <c r="E3969" t="s">
        <v>260</v>
      </c>
      <c r="F3969" t="s">
        <v>261</v>
      </c>
      <c r="G3969">
        <v>62704</v>
      </c>
      <c r="H3969">
        <v>0</v>
      </c>
      <c r="I3969">
        <v>8.92</v>
      </c>
      <c r="J3969">
        <v>12.89</v>
      </c>
    </row>
    <row r="3970" spans="1:10" x14ac:dyDescent="0.2">
      <c r="A3970" s="1">
        <v>44560</v>
      </c>
      <c r="B3970" t="s">
        <v>4172</v>
      </c>
      <c r="C3970" t="s">
        <v>11</v>
      </c>
      <c r="D3970" t="s">
        <v>11</v>
      </c>
      <c r="E3970" t="s">
        <v>12</v>
      </c>
      <c r="F3970" t="s">
        <v>24</v>
      </c>
      <c r="G3970">
        <v>53572</v>
      </c>
      <c r="H3970">
        <v>0</v>
      </c>
      <c r="I3970">
        <v>2.27</v>
      </c>
      <c r="J3970">
        <v>9.68</v>
      </c>
    </row>
    <row r="3971" spans="1:10" x14ac:dyDescent="0.2">
      <c r="A3971" s="1">
        <v>44560</v>
      </c>
      <c r="B3971" t="s">
        <v>4173</v>
      </c>
      <c r="C3971" t="s">
        <v>11</v>
      </c>
      <c r="D3971" t="s">
        <v>11</v>
      </c>
      <c r="E3971" t="s">
        <v>12</v>
      </c>
      <c r="F3971" t="s">
        <v>24</v>
      </c>
      <c r="G3971" t="s">
        <v>4174</v>
      </c>
      <c r="H3971">
        <v>0</v>
      </c>
      <c r="I3971">
        <v>0.76</v>
      </c>
      <c r="J3971">
        <v>7.79</v>
      </c>
    </row>
    <row r="3972" spans="1:10" x14ac:dyDescent="0.2">
      <c r="A3972" s="1">
        <v>44564</v>
      </c>
      <c r="B3972" t="s">
        <v>4175</v>
      </c>
      <c r="C3972" t="s">
        <v>11</v>
      </c>
      <c r="D3972" t="s">
        <v>11</v>
      </c>
      <c r="E3972" t="s">
        <v>12</v>
      </c>
      <c r="F3972" t="s">
        <v>24</v>
      </c>
      <c r="G3972">
        <v>33415</v>
      </c>
      <c r="H3972">
        <v>0</v>
      </c>
      <c r="I3972">
        <v>10.09</v>
      </c>
      <c r="J3972">
        <v>10.31</v>
      </c>
    </row>
    <row r="3973" spans="1:10" x14ac:dyDescent="0.2">
      <c r="A3973" s="1">
        <v>44564</v>
      </c>
      <c r="B3973" t="s">
        <v>4176</v>
      </c>
      <c r="C3973" t="s">
        <v>11</v>
      </c>
      <c r="D3973" t="s">
        <v>11</v>
      </c>
      <c r="E3973" t="s">
        <v>260</v>
      </c>
      <c r="F3973" t="s">
        <v>261</v>
      </c>
      <c r="G3973" t="s">
        <v>4177</v>
      </c>
      <c r="H3973">
        <v>0</v>
      </c>
      <c r="I3973">
        <v>11.35</v>
      </c>
      <c r="J3973">
        <v>17.53</v>
      </c>
    </row>
    <row r="3974" spans="1:10" x14ac:dyDescent="0.2">
      <c r="A3974" s="1">
        <v>44564</v>
      </c>
      <c r="B3974" t="s">
        <v>4178</v>
      </c>
      <c r="C3974" t="s">
        <v>11</v>
      </c>
      <c r="D3974" t="s">
        <v>11</v>
      </c>
      <c r="E3974" t="s">
        <v>260</v>
      </c>
      <c r="F3974" t="s">
        <v>261</v>
      </c>
      <c r="G3974">
        <v>11361</v>
      </c>
      <c r="H3974">
        <v>0</v>
      </c>
      <c r="I3974">
        <v>9.43</v>
      </c>
      <c r="J3974">
        <v>14.31</v>
      </c>
    </row>
    <row r="3975" spans="1:10" x14ac:dyDescent="0.2">
      <c r="A3975" s="1">
        <v>44564</v>
      </c>
      <c r="B3975" t="s">
        <v>4179</v>
      </c>
      <c r="C3975" t="s">
        <v>11</v>
      </c>
      <c r="D3975" t="s">
        <v>11</v>
      </c>
      <c r="E3975" t="s">
        <v>12</v>
      </c>
      <c r="F3975" t="s">
        <v>24</v>
      </c>
      <c r="G3975">
        <v>84790</v>
      </c>
      <c r="H3975">
        <v>0</v>
      </c>
      <c r="I3975">
        <v>1.05</v>
      </c>
      <c r="J3975">
        <v>8</v>
      </c>
    </row>
    <row r="3976" spans="1:10" x14ac:dyDescent="0.2">
      <c r="A3976" s="1">
        <v>44564</v>
      </c>
      <c r="B3976" t="s">
        <v>4180</v>
      </c>
      <c r="C3976" t="s">
        <v>11</v>
      </c>
      <c r="D3976" t="s">
        <v>11</v>
      </c>
      <c r="E3976" t="s">
        <v>260</v>
      </c>
      <c r="F3976" t="s">
        <v>261</v>
      </c>
      <c r="G3976">
        <v>37909</v>
      </c>
      <c r="H3976">
        <v>0</v>
      </c>
      <c r="I3976">
        <v>9.19</v>
      </c>
      <c r="J3976">
        <v>14.71</v>
      </c>
    </row>
    <row r="3977" spans="1:10" x14ac:dyDescent="0.2">
      <c r="A3977" s="1">
        <v>44564</v>
      </c>
      <c r="B3977" t="s">
        <v>4181</v>
      </c>
      <c r="C3977" t="s">
        <v>11</v>
      </c>
      <c r="D3977" t="s">
        <v>11</v>
      </c>
      <c r="E3977" t="s">
        <v>12</v>
      </c>
      <c r="F3977" t="s">
        <v>24</v>
      </c>
      <c r="G3977" t="s">
        <v>4182</v>
      </c>
      <c r="H3977">
        <v>0</v>
      </c>
      <c r="I3977">
        <v>1.45</v>
      </c>
      <c r="J3977">
        <v>8.1</v>
      </c>
    </row>
    <row r="3978" spans="1:10" x14ac:dyDescent="0.2">
      <c r="A3978" s="1">
        <v>44564</v>
      </c>
      <c r="B3978" t="s">
        <v>4183</v>
      </c>
      <c r="C3978" t="s">
        <v>11</v>
      </c>
      <c r="D3978" t="s">
        <v>11</v>
      </c>
      <c r="E3978" t="s">
        <v>12</v>
      </c>
      <c r="F3978" t="s">
        <v>24</v>
      </c>
      <c r="G3978">
        <v>84097</v>
      </c>
      <c r="H3978">
        <v>0</v>
      </c>
      <c r="I3978">
        <v>0.76</v>
      </c>
      <c r="J3978">
        <v>7.79</v>
      </c>
    </row>
    <row r="3979" spans="1:10" x14ac:dyDescent="0.2">
      <c r="A3979" s="1">
        <v>44564</v>
      </c>
      <c r="B3979" t="s">
        <v>4184</v>
      </c>
      <c r="C3979" t="s">
        <v>11</v>
      </c>
      <c r="D3979" t="s">
        <v>11</v>
      </c>
      <c r="E3979" t="s">
        <v>260</v>
      </c>
      <c r="F3979" t="s">
        <v>261</v>
      </c>
      <c r="G3979">
        <v>60517</v>
      </c>
      <c r="H3979">
        <v>0</v>
      </c>
      <c r="I3979">
        <v>8.92</v>
      </c>
      <c r="J3979">
        <v>12.89</v>
      </c>
    </row>
    <row r="3980" spans="1:10" x14ac:dyDescent="0.2">
      <c r="A3980" s="1">
        <v>44564</v>
      </c>
      <c r="B3980" t="s">
        <v>4185</v>
      </c>
      <c r="C3980" t="s">
        <v>11</v>
      </c>
      <c r="D3980" t="s">
        <v>11</v>
      </c>
      <c r="E3980" t="s">
        <v>12</v>
      </c>
      <c r="F3980" t="s">
        <v>24</v>
      </c>
      <c r="G3980">
        <v>99324</v>
      </c>
      <c r="H3980">
        <v>0</v>
      </c>
      <c r="I3980">
        <v>2.39</v>
      </c>
      <c r="J3980">
        <v>8.7100000000000009</v>
      </c>
    </row>
    <row r="3981" spans="1:10" x14ac:dyDescent="0.2">
      <c r="A3981" s="1">
        <v>44564</v>
      </c>
      <c r="B3981" t="s">
        <v>4186</v>
      </c>
      <c r="C3981" t="s">
        <v>11</v>
      </c>
      <c r="D3981" t="s">
        <v>11</v>
      </c>
      <c r="E3981" t="s">
        <v>12</v>
      </c>
      <c r="F3981" t="s">
        <v>24</v>
      </c>
      <c r="G3981">
        <v>16870</v>
      </c>
      <c r="H3981">
        <v>0</v>
      </c>
      <c r="I3981">
        <v>3.97</v>
      </c>
      <c r="J3981">
        <v>9.93</v>
      </c>
    </row>
    <row r="3982" spans="1:10" x14ac:dyDescent="0.2">
      <c r="A3982" s="1">
        <v>44564</v>
      </c>
      <c r="B3982" t="s">
        <v>4187</v>
      </c>
      <c r="C3982" t="s">
        <v>11</v>
      </c>
      <c r="D3982" t="s">
        <v>11</v>
      </c>
      <c r="E3982" t="s">
        <v>12</v>
      </c>
      <c r="F3982" t="s">
        <v>24</v>
      </c>
      <c r="G3982">
        <v>84321</v>
      </c>
      <c r="H3982">
        <v>0</v>
      </c>
      <c r="I3982">
        <v>3.09</v>
      </c>
      <c r="J3982">
        <v>8.31</v>
      </c>
    </row>
    <row r="3983" spans="1:10" x14ac:dyDescent="0.2">
      <c r="A3983" s="1">
        <v>44564</v>
      </c>
      <c r="B3983" t="s">
        <v>4188</v>
      </c>
      <c r="C3983" t="s">
        <v>11</v>
      </c>
      <c r="D3983" t="s">
        <v>11</v>
      </c>
      <c r="E3983" t="s">
        <v>260</v>
      </c>
      <c r="F3983" t="s">
        <v>261</v>
      </c>
      <c r="G3983" t="s">
        <v>2405</v>
      </c>
      <c r="H3983">
        <v>0</v>
      </c>
      <c r="I3983">
        <v>9.18</v>
      </c>
      <c r="J3983">
        <v>14.57</v>
      </c>
    </row>
    <row r="3984" spans="1:10" x14ac:dyDescent="0.2">
      <c r="A3984" s="1">
        <v>44564</v>
      </c>
      <c r="B3984" t="s">
        <v>4189</v>
      </c>
      <c r="C3984" t="s">
        <v>11</v>
      </c>
      <c r="D3984" t="s">
        <v>11</v>
      </c>
      <c r="E3984" t="s">
        <v>12</v>
      </c>
      <c r="F3984" t="s">
        <v>24</v>
      </c>
      <c r="G3984">
        <v>20009</v>
      </c>
      <c r="H3984">
        <v>0</v>
      </c>
      <c r="I3984">
        <v>16.89</v>
      </c>
      <c r="J3984">
        <v>10.31</v>
      </c>
    </row>
    <row r="3985" spans="1:10" x14ac:dyDescent="0.2">
      <c r="A3985" s="1">
        <v>44564</v>
      </c>
      <c r="B3985" t="s">
        <v>4190</v>
      </c>
      <c r="C3985" t="s">
        <v>11</v>
      </c>
      <c r="D3985" t="s">
        <v>11</v>
      </c>
      <c r="E3985" t="s">
        <v>12</v>
      </c>
      <c r="F3985" t="s">
        <v>24</v>
      </c>
      <c r="G3985">
        <v>84074</v>
      </c>
      <c r="H3985">
        <v>0</v>
      </c>
      <c r="I3985">
        <v>1.05</v>
      </c>
      <c r="J3985">
        <v>8</v>
      </c>
    </row>
    <row r="3986" spans="1:10" x14ac:dyDescent="0.2">
      <c r="A3986" s="1">
        <v>44564</v>
      </c>
      <c r="B3986" t="s">
        <v>4191</v>
      </c>
      <c r="C3986" t="s">
        <v>11</v>
      </c>
      <c r="D3986" t="s">
        <v>11</v>
      </c>
      <c r="E3986" t="s">
        <v>12</v>
      </c>
      <c r="F3986" t="s">
        <v>16</v>
      </c>
      <c r="G3986">
        <v>11001</v>
      </c>
      <c r="H3986">
        <v>0</v>
      </c>
      <c r="I3986">
        <v>1.27</v>
      </c>
      <c r="J3986">
        <v>4.68</v>
      </c>
    </row>
    <row r="3987" spans="1:10" x14ac:dyDescent="0.2">
      <c r="A3987" s="1">
        <v>44564</v>
      </c>
      <c r="B3987" t="s">
        <v>4192</v>
      </c>
      <c r="C3987" t="s">
        <v>11</v>
      </c>
      <c r="D3987" t="s">
        <v>11</v>
      </c>
      <c r="E3987" t="s">
        <v>260</v>
      </c>
      <c r="F3987" t="s">
        <v>261</v>
      </c>
      <c r="G3987">
        <v>91390</v>
      </c>
      <c r="H3987">
        <v>0</v>
      </c>
      <c r="I3987">
        <v>12.76</v>
      </c>
      <c r="J3987">
        <v>12.09</v>
      </c>
    </row>
    <row r="3988" spans="1:10" x14ac:dyDescent="0.2">
      <c r="A3988" s="1">
        <v>44565</v>
      </c>
      <c r="B3988" t="s">
        <v>4193</v>
      </c>
      <c r="C3988" t="s">
        <v>11</v>
      </c>
      <c r="D3988" t="s">
        <v>11</v>
      </c>
      <c r="E3988" t="s">
        <v>12</v>
      </c>
      <c r="F3988" t="s">
        <v>24</v>
      </c>
      <c r="G3988">
        <v>93444</v>
      </c>
      <c r="H3988">
        <v>0</v>
      </c>
      <c r="I3988">
        <v>1.86</v>
      </c>
      <c r="J3988">
        <v>8.24</v>
      </c>
    </row>
    <row r="3989" spans="1:10" x14ac:dyDescent="0.2">
      <c r="A3989" s="1">
        <v>44565</v>
      </c>
      <c r="B3989" t="s">
        <v>4194</v>
      </c>
      <c r="C3989" t="s">
        <v>11</v>
      </c>
      <c r="D3989" t="s">
        <v>11</v>
      </c>
      <c r="E3989" t="s">
        <v>12</v>
      </c>
      <c r="F3989" t="s">
        <v>24</v>
      </c>
      <c r="G3989">
        <v>84084</v>
      </c>
      <c r="H3989">
        <v>0</v>
      </c>
      <c r="I3989">
        <v>1.05</v>
      </c>
      <c r="J3989">
        <v>8</v>
      </c>
    </row>
    <row r="3990" spans="1:10" x14ac:dyDescent="0.2">
      <c r="A3990" s="1">
        <v>44565</v>
      </c>
      <c r="B3990" t="s">
        <v>4195</v>
      </c>
      <c r="C3990" t="s">
        <v>11</v>
      </c>
      <c r="D3990" t="s">
        <v>11</v>
      </c>
      <c r="E3990" t="s">
        <v>12</v>
      </c>
      <c r="F3990" t="s">
        <v>24</v>
      </c>
      <c r="G3990">
        <v>89519</v>
      </c>
      <c r="H3990">
        <v>0</v>
      </c>
      <c r="I3990">
        <v>2.39</v>
      </c>
      <c r="J3990">
        <v>8.7100000000000009</v>
      </c>
    </row>
    <row r="3991" spans="1:10" x14ac:dyDescent="0.2">
      <c r="A3991" s="1">
        <v>44565</v>
      </c>
      <c r="B3991" t="s">
        <v>4196</v>
      </c>
      <c r="C3991" t="s">
        <v>11</v>
      </c>
      <c r="D3991" t="s">
        <v>11</v>
      </c>
      <c r="E3991" t="s">
        <v>260</v>
      </c>
      <c r="F3991" t="s">
        <v>261</v>
      </c>
      <c r="G3991">
        <v>73012</v>
      </c>
      <c r="H3991">
        <v>0</v>
      </c>
      <c r="I3991">
        <v>10.34</v>
      </c>
      <c r="J3991">
        <v>10.130000000000001</v>
      </c>
    </row>
    <row r="3992" spans="1:10" x14ac:dyDescent="0.2">
      <c r="A3992" s="1">
        <v>44565</v>
      </c>
      <c r="B3992" t="s">
        <v>4197</v>
      </c>
      <c r="C3992" t="s">
        <v>11</v>
      </c>
      <c r="D3992" t="s">
        <v>11</v>
      </c>
      <c r="E3992" t="s">
        <v>12</v>
      </c>
      <c r="F3992" t="s">
        <v>24</v>
      </c>
      <c r="G3992">
        <v>40056</v>
      </c>
      <c r="H3992">
        <v>0</v>
      </c>
      <c r="I3992">
        <v>2.27</v>
      </c>
      <c r="J3992">
        <v>9.68</v>
      </c>
    </row>
    <row r="3993" spans="1:10" x14ac:dyDescent="0.2">
      <c r="A3993" s="1">
        <v>44565</v>
      </c>
      <c r="B3993" t="s">
        <v>4198</v>
      </c>
      <c r="C3993" t="s">
        <v>11</v>
      </c>
      <c r="D3993" t="s">
        <v>11</v>
      </c>
      <c r="E3993" t="s">
        <v>12</v>
      </c>
      <c r="F3993" t="s">
        <v>24</v>
      </c>
      <c r="G3993">
        <v>40214</v>
      </c>
      <c r="H3993">
        <v>0</v>
      </c>
      <c r="I3993">
        <v>2.27</v>
      </c>
      <c r="J3993">
        <v>9.68</v>
      </c>
    </row>
    <row r="3994" spans="1:10" x14ac:dyDescent="0.2">
      <c r="A3994" s="1">
        <v>44566</v>
      </c>
      <c r="B3994" t="s">
        <v>4199</v>
      </c>
      <c r="C3994" t="s">
        <v>11</v>
      </c>
      <c r="D3994" t="s">
        <v>11</v>
      </c>
      <c r="E3994" t="s">
        <v>260</v>
      </c>
      <c r="F3994" t="s">
        <v>261</v>
      </c>
      <c r="G3994">
        <v>11756</v>
      </c>
      <c r="H3994">
        <v>0</v>
      </c>
      <c r="I3994">
        <v>10.9</v>
      </c>
      <c r="J3994">
        <v>23.95</v>
      </c>
    </row>
    <row r="3995" spans="1:10" x14ac:dyDescent="0.2">
      <c r="A3995" s="1">
        <v>44567</v>
      </c>
      <c r="B3995" t="s">
        <v>4200</v>
      </c>
      <c r="C3995" t="s">
        <v>11</v>
      </c>
      <c r="D3995" t="s">
        <v>11</v>
      </c>
      <c r="E3995" t="s">
        <v>12</v>
      </c>
      <c r="F3995" t="s">
        <v>24</v>
      </c>
      <c r="G3995">
        <v>84097</v>
      </c>
      <c r="H3995">
        <v>0</v>
      </c>
      <c r="I3995">
        <v>1.45</v>
      </c>
      <c r="J3995">
        <v>8.1</v>
      </c>
    </row>
    <row r="3996" spans="1:10" x14ac:dyDescent="0.2">
      <c r="A3996" s="1">
        <v>44568</v>
      </c>
      <c r="B3996" t="s">
        <v>4201</v>
      </c>
      <c r="C3996" t="s">
        <v>11</v>
      </c>
      <c r="D3996" t="s">
        <v>11</v>
      </c>
      <c r="E3996" t="s">
        <v>12</v>
      </c>
      <c r="F3996" t="s">
        <v>16</v>
      </c>
      <c r="G3996">
        <v>28027</v>
      </c>
      <c r="H3996">
        <v>0</v>
      </c>
      <c r="I3996">
        <v>1.41</v>
      </c>
      <c r="J3996">
        <v>3.69</v>
      </c>
    </row>
    <row r="3997" spans="1:10" x14ac:dyDescent="0.2">
      <c r="A3997" s="1">
        <v>44568</v>
      </c>
      <c r="B3997" t="s">
        <v>4202</v>
      </c>
      <c r="C3997" t="s">
        <v>11</v>
      </c>
      <c r="D3997" t="s">
        <v>11</v>
      </c>
      <c r="E3997" t="s">
        <v>12</v>
      </c>
      <c r="F3997" t="s">
        <v>24</v>
      </c>
      <c r="G3997" t="s">
        <v>4203</v>
      </c>
      <c r="H3997">
        <v>0</v>
      </c>
      <c r="I3997">
        <v>2.39</v>
      </c>
      <c r="J3997">
        <v>8.7100000000000009</v>
      </c>
    </row>
    <row r="3998" spans="1:10" x14ac:dyDescent="0.2">
      <c r="A3998" s="1">
        <v>44568</v>
      </c>
      <c r="B3998" t="s">
        <v>4204</v>
      </c>
      <c r="C3998" t="s">
        <v>11</v>
      </c>
      <c r="D3998" t="s">
        <v>11</v>
      </c>
      <c r="E3998" t="s">
        <v>12</v>
      </c>
      <c r="F3998" t="s">
        <v>16</v>
      </c>
      <c r="G3998">
        <v>84765</v>
      </c>
      <c r="H3998">
        <v>0</v>
      </c>
      <c r="I3998">
        <v>1.34</v>
      </c>
      <c r="J3998">
        <v>3.46</v>
      </c>
    </row>
    <row r="3999" spans="1:10" x14ac:dyDescent="0.2">
      <c r="A3999" s="1">
        <v>44568</v>
      </c>
      <c r="B3999" t="s">
        <v>4205</v>
      </c>
      <c r="C3999" t="s">
        <v>11</v>
      </c>
      <c r="D3999" t="s">
        <v>11</v>
      </c>
      <c r="E3999" t="s">
        <v>260</v>
      </c>
      <c r="F3999" t="s">
        <v>261</v>
      </c>
      <c r="G3999">
        <v>11756</v>
      </c>
      <c r="H3999">
        <v>0</v>
      </c>
      <c r="I3999">
        <v>9.1300000000000008</v>
      </c>
      <c r="J3999">
        <v>13.56</v>
      </c>
    </row>
    <row r="4000" spans="1:10" x14ac:dyDescent="0.2">
      <c r="A4000" s="1">
        <v>44571</v>
      </c>
      <c r="B4000" t="s">
        <v>4206</v>
      </c>
      <c r="C4000" t="s">
        <v>11</v>
      </c>
      <c r="D4000" t="s">
        <v>11</v>
      </c>
      <c r="E4000" t="s">
        <v>12</v>
      </c>
      <c r="F4000" t="s">
        <v>24</v>
      </c>
      <c r="G4000">
        <v>98901</v>
      </c>
      <c r="H4000">
        <v>0</v>
      </c>
      <c r="I4000">
        <v>4.58</v>
      </c>
      <c r="J4000">
        <v>9.1199999999999992</v>
      </c>
    </row>
    <row r="4001" spans="1:10" x14ac:dyDescent="0.2">
      <c r="A4001" s="1">
        <v>44571</v>
      </c>
      <c r="B4001" t="s">
        <v>4207</v>
      </c>
      <c r="C4001" t="s">
        <v>11</v>
      </c>
      <c r="D4001" t="s">
        <v>11</v>
      </c>
      <c r="E4001" t="s">
        <v>12</v>
      </c>
      <c r="F4001" t="s">
        <v>24</v>
      </c>
      <c r="G4001">
        <v>98923</v>
      </c>
      <c r="H4001">
        <v>0</v>
      </c>
      <c r="I4001">
        <v>4.58</v>
      </c>
      <c r="J4001">
        <v>9.1199999999999992</v>
      </c>
    </row>
    <row r="4002" spans="1:10" x14ac:dyDescent="0.2">
      <c r="A4002" s="1">
        <v>44571</v>
      </c>
      <c r="B4002" t="s">
        <v>4208</v>
      </c>
      <c r="C4002" t="s">
        <v>11</v>
      </c>
      <c r="D4002" t="s">
        <v>11</v>
      </c>
      <c r="E4002" t="s">
        <v>12</v>
      </c>
      <c r="F4002" t="s">
        <v>24</v>
      </c>
      <c r="G4002">
        <v>93444</v>
      </c>
      <c r="H4002">
        <v>0</v>
      </c>
      <c r="I4002">
        <v>2.65</v>
      </c>
      <c r="J4002">
        <v>8.0500000000000007</v>
      </c>
    </row>
    <row r="4003" spans="1:10" x14ac:dyDescent="0.2">
      <c r="A4003" s="1">
        <v>44571</v>
      </c>
      <c r="B4003" t="s">
        <v>4209</v>
      </c>
      <c r="C4003" t="s">
        <v>11</v>
      </c>
      <c r="D4003" t="s">
        <v>11</v>
      </c>
      <c r="E4003" t="s">
        <v>12</v>
      </c>
      <c r="F4003" t="s">
        <v>24</v>
      </c>
      <c r="G4003">
        <v>91001</v>
      </c>
      <c r="H4003">
        <v>0</v>
      </c>
      <c r="I4003">
        <v>3.93</v>
      </c>
      <c r="J4003">
        <v>10.82</v>
      </c>
    </row>
    <row r="4004" spans="1:10" x14ac:dyDescent="0.2">
      <c r="A4004" s="1">
        <v>44573</v>
      </c>
      <c r="B4004" t="s">
        <v>4210</v>
      </c>
      <c r="C4004" t="s">
        <v>11</v>
      </c>
      <c r="D4004" t="s">
        <v>11</v>
      </c>
      <c r="E4004" t="s">
        <v>260</v>
      </c>
      <c r="F4004" t="s">
        <v>261</v>
      </c>
      <c r="G4004">
        <v>84043</v>
      </c>
      <c r="H4004">
        <v>0</v>
      </c>
      <c r="I4004">
        <v>8.39</v>
      </c>
      <c r="J4004">
        <v>7.79</v>
      </c>
    </row>
    <row r="4005" spans="1:10" x14ac:dyDescent="0.2">
      <c r="A4005" s="1">
        <v>44574</v>
      </c>
      <c r="B4005" t="s">
        <v>4211</v>
      </c>
      <c r="C4005" t="s">
        <v>11</v>
      </c>
      <c r="D4005" t="s">
        <v>11</v>
      </c>
      <c r="E4005" t="s">
        <v>260</v>
      </c>
      <c r="F4005" t="s">
        <v>261</v>
      </c>
      <c r="G4005">
        <v>72417</v>
      </c>
      <c r="H4005">
        <v>0</v>
      </c>
      <c r="I4005">
        <v>12.82</v>
      </c>
      <c r="J4005">
        <v>10.119999999999999</v>
      </c>
    </row>
    <row r="4006" spans="1:10" x14ac:dyDescent="0.2">
      <c r="A4006" s="1">
        <v>44574</v>
      </c>
      <c r="B4006" t="s">
        <v>4212</v>
      </c>
      <c r="C4006" t="s">
        <v>11</v>
      </c>
      <c r="D4006" t="s">
        <v>11</v>
      </c>
      <c r="E4006" t="s">
        <v>260</v>
      </c>
      <c r="F4006" t="s">
        <v>261</v>
      </c>
      <c r="G4006">
        <v>92307</v>
      </c>
      <c r="H4006">
        <v>0</v>
      </c>
      <c r="I4006">
        <v>13.82</v>
      </c>
      <c r="J4006">
        <v>8.24</v>
      </c>
    </row>
    <row r="4007" spans="1:10" x14ac:dyDescent="0.2">
      <c r="A4007" s="1">
        <v>44574</v>
      </c>
      <c r="B4007" t="s">
        <v>4213</v>
      </c>
      <c r="C4007" t="s">
        <v>11</v>
      </c>
      <c r="D4007" t="s">
        <v>11</v>
      </c>
      <c r="E4007" t="s">
        <v>260</v>
      </c>
      <c r="F4007" t="s">
        <v>261</v>
      </c>
      <c r="G4007">
        <v>84765</v>
      </c>
      <c r="H4007">
        <v>0</v>
      </c>
      <c r="I4007">
        <v>12.06</v>
      </c>
      <c r="J4007">
        <v>7.79</v>
      </c>
    </row>
    <row r="4008" spans="1:10" x14ac:dyDescent="0.2">
      <c r="A4008" s="1">
        <v>44574</v>
      </c>
      <c r="B4008" t="s">
        <v>4214</v>
      </c>
      <c r="C4008" t="s">
        <v>11</v>
      </c>
      <c r="D4008" t="s">
        <v>11</v>
      </c>
      <c r="E4008" t="s">
        <v>260</v>
      </c>
      <c r="F4008" t="s">
        <v>261</v>
      </c>
      <c r="G4008">
        <v>94303</v>
      </c>
      <c r="H4008">
        <v>0</v>
      </c>
      <c r="I4008">
        <v>10.15</v>
      </c>
      <c r="J4008">
        <v>8.24</v>
      </c>
    </row>
    <row r="4009" spans="1:10" x14ac:dyDescent="0.2">
      <c r="A4009" s="1">
        <v>44574</v>
      </c>
      <c r="B4009" t="s">
        <v>4215</v>
      </c>
      <c r="C4009" t="s">
        <v>11</v>
      </c>
      <c r="D4009" t="s">
        <v>11</v>
      </c>
      <c r="E4009" t="s">
        <v>260</v>
      </c>
      <c r="F4009" t="s">
        <v>261</v>
      </c>
      <c r="G4009">
        <v>85658</v>
      </c>
      <c r="H4009">
        <v>0</v>
      </c>
      <c r="I4009">
        <v>13.82</v>
      </c>
      <c r="J4009">
        <v>8.24</v>
      </c>
    </row>
    <row r="4010" spans="1:10" x14ac:dyDescent="0.2">
      <c r="A4010" s="1">
        <v>44574</v>
      </c>
      <c r="B4010" t="s">
        <v>4216</v>
      </c>
      <c r="C4010" t="s">
        <v>11</v>
      </c>
      <c r="D4010" t="s">
        <v>11</v>
      </c>
      <c r="E4010" t="s">
        <v>260</v>
      </c>
      <c r="F4010" t="s">
        <v>261</v>
      </c>
      <c r="G4010">
        <v>62262</v>
      </c>
      <c r="H4010">
        <v>0</v>
      </c>
      <c r="I4010">
        <v>9.15</v>
      </c>
      <c r="J4010">
        <v>10.119999999999999</v>
      </c>
    </row>
    <row r="4011" spans="1:10" x14ac:dyDescent="0.2">
      <c r="A4011" s="1">
        <v>44574</v>
      </c>
      <c r="B4011" t="s">
        <v>4217</v>
      </c>
      <c r="C4011" t="s">
        <v>11</v>
      </c>
      <c r="D4011" t="s">
        <v>11</v>
      </c>
      <c r="E4011" t="s">
        <v>12</v>
      </c>
      <c r="F4011" t="s">
        <v>16</v>
      </c>
      <c r="G4011">
        <v>19057</v>
      </c>
      <c r="H4011">
        <v>0</v>
      </c>
      <c r="I4011">
        <v>5.32</v>
      </c>
      <c r="J4011">
        <v>6.28</v>
      </c>
    </row>
    <row r="4012" spans="1:10" x14ac:dyDescent="0.2">
      <c r="A4012" s="1">
        <v>44574</v>
      </c>
      <c r="B4012" t="s">
        <v>4218</v>
      </c>
      <c r="C4012" t="s">
        <v>11</v>
      </c>
      <c r="D4012" t="s">
        <v>11</v>
      </c>
      <c r="E4012" t="s">
        <v>260</v>
      </c>
      <c r="F4012" t="s">
        <v>261</v>
      </c>
      <c r="G4012">
        <v>83642</v>
      </c>
      <c r="H4012">
        <v>0</v>
      </c>
      <c r="I4012">
        <v>10.15</v>
      </c>
      <c r="J4012">
        <v>8.24</v>
      </c>
    </row>
    <row r="4013" spans="1:10" x14ac:dyDescent="0.2">
      <c r="A4013" s="1">
        <v>44574</v>
      </c>
      <c r="B4013" t="s">
        <v>4219</v>
      </c>
      <c r="C4013" t="s">
        <v>11</v>
      </c>
      <c r="D4013" t="s">
        <v>11</v>
      </c>
      <c r="E4013" t="s">
        <v>260</v>
      </c>
      <c r="F4013" t="s">
        <v>261</v>
      </c>
      <c r="G4013">
        <v>84660</v>
      </c>
      <c r="H4013">
        <v>0</v>
      </c>
      <c r="I4013">
        <v>8.39</v>
      </c>
      <c r="J4013">
        <v>7.79</v>
      </c>
    </row>
    <row r="4014" spans="1:10" x14ac:dyDescent="0.2">
      <c r="A4014" s="1">
        <v>44574</v>
      </c>
      <c r="B4014" t="s">
        <v>4220</v>
      </c>
      <c r="C4014" t="s">
        <v>11</v>
      </c>
      <c r="D4014" t="s">
        <v>11</v>
      </c>
      <c r="E4014" t="s">
        <v>12</v>
      </c>
      <c r="F4014" t="s">
        <v>24</v>
      </c>
      <c r="G4014">
        <v>76238</v>
      </c>
      <c r="H4014">
        <v>0</v>
      </c>
      <c r="I4014">
        <v>2.63</v>
      </c>
      <c r="J4014">
        <v>9.1199999999999992</v>
      </c>
    </row>
    <row r="4015" spans="1:10" x14ac:dyDescent="0.2">
      <c r="A4015" s="1">
        <v>44574</v>
      </c>
      <c r="B4015" t="s">
        <v>4221</v>
      </c>
      <c r="C4015" t="s">
        <v>11</v>
      </c>
      <c r="D4015" t="s">
        <v>11</v>
      </c>
      <c r="E4015" t="s">
        <v>260</v>
      </c>
      <c r="F4015" t="s">
        <v>261</v>
      </c>
      <c r="G4015">
        <v>93444</v>
      </c>
      <c r="H4015">
        <v>0</v>
      </c>
      <c r="I4015">
        <v>13.82</v>
      </c>
      <c r="J4015">
        <v>8.24</v>
      </c>
    </row>
    <row r="4016" spans="1:10" x14ac:dyDescent="0.2">
      <c r="A4016" s="1">
        <v>44574</v>
      </c>
      <c r="B4016" t="s">
        <v>4222</v>
      </c>
      <c r="C4016" t="s">
        <v>11</v>
      </c>
      <c r="D4016" t="s">
        <v>11</v>
      </c>
      <c r="E4016" t="s">
        <v>260</v>
      </c>
      <c r="F4016" t="s">
        <v>261</v>
      </c>
      <c r="G4016">
        <v>84097</v>
      </c>
      <c r="H4016">
        <v>0</v>
      </c>
      <c r="I4016">
        <v>8.39</v>
      </c>
      <c r="J4016">
        <v>7.79</v>
      </c>
    </row>
    <row r="4017" spans="1:10" x14ac:dyDescent="0.2">
      <c r="A4017" s="1">
        <v>44574</v>
      </c>
      <c r="B4017" t="s">
        <v>4223</v>
      </c>
      <c r="C4017" t="s">
        <v>11</v>
      </c>
      <c r="D4017" t="s">
        <v>11</v>
      </c>
      <c r="E4017" t="s">
        <v>260</v>
      </c>
      <c r="F4017" t="s">
        <v>261</v>
      </c>
      <c r="G4017">
        <v>98901</v>
      </c>
      <c r="H4017">
        <v>0</v>
      </c>
      <c r="I4017">
        <v>9.73</v>
      </c>
      <c r="J4017">
        <v>8.9499999999999993</v>
      </c>
    </row>
    <row r="4018" spans="1:10" x14ac:dyDescent="0.2">
      <c r="A4018" s="1">
        <v>44574</v>
      </c>
      <c r="B4018" t="s">
        <v>4224</v>
      </c>
      <c r="C4018" t="s">
        <v>11</v>
      </c>
      <c r="D4018" t="s">
        <v>11</v>
      </c>
      <c r="E4018" t="s">
        <v>260</v>
      </c>
      <c r="F4018" t="s">
        <v>261</v>
      </c>
      <c r="G4018">
        <v>94531</v>
      </c>
      <c r="H4018">
        <v>0</v>
      </c>
      <c r="I4018">
        <v>10.15</v>
      </c>
      <c r="J4018">
        <v>8.24</v>
      </c>
    </row>
    <row r="4019" spans="1:10" x14ac:dyDescent="0.2">
      <c r="A4019" s="1">
        <v>44575</v>
      </c>
      <c r="B4019" t="s">
        <v>4225</v>
      </c>
      <c r="C4019" t="s">
        <v>11</v>
      </c>
      <c r="D4019" t="s">
        <v>11</v>
      </c>
      <c r="E4019" t="s">
        <v>12</v>
      </c>
      <c r="F4019" t="s">
        <v>16</v>
      </c>
      <c r="G4019">
        <v>80919</v>
      </c>
      <c r="H4019">
        <v>0</v>
      </c>
      <c r="I4019">
        <v>1.39</v>
      </c>
      <c r="J4019">
        <v>3.81</v>
      </c>
    </row>
    <row r="4020" spans="1:10" x14ac:dyDescent="0.2">
      <c r="A4020" s="1">
        <v>44575</v>
      </c>
      <c r="B4020" t="s">
        <v>4226</v>
      </c>
      <c r="C4020" t="s">
        <v>11</v>
      </c>
      <c r="D4020" t="s">
        <v>11</v>
      </c>
      <c r="E4020" t="s">
        <v>12</v>
      </c>
      <c r="F4020" t="s">
        <v>16</v>
      </c>
      <c r="G4020">
        <v>92688</v>
      </c>
      <c r="H4020">
        <v>0</v>
      </c>
      <c r="I4020">
        <v>1.39</v>
      </c>
      <c r="J4020">
        <v>3.81</v>
      </c>
    </row>
    <row r="4021" spans="1:10" x14ac:dyDescent="0.2">
      <c r="A4021" s="1">
        <v>44575</v>
      </c>
      <c r="B4021" t="s">
        <v>4227</v>
      </c>
      <c r="C4021" t="s">
        <v>11</v>
      </c>
      <c r="D4021" t="s">
        <v>11</v>
      </c>
      <c r="E4021" t="s">
        <v>12</v>
      </c>
      <c r="F4021" t="s">
        <v>16</v>
      </c>
      <c r="G4021" t="s">
        <v>4228</v>
      </c>
      <c r="H4021">
        <v>0</v>
      </c>
      <c r="I4021">
        <v>1.38</v>
      </c>
      <c r="J4021">
        <v>3.87</v>
      </c>
    </row>
    <row r="4022" spans="1:10" x14ac:dyDescent="0.2">
      <c r="A4022" s="1">
        <v>44575</v>
      </c>
      <c r="B4022" t="s">
        <v>4229</v>
      </c>
      <c r="C4022" t="s">
        <v>11</v>
      </c>
      <c r="D4022" t="s">
        <v>11</v>
      </c>
      <c r="E4022" t="s">
        <v>260</v>
      </c>
      <c r="F4022" t="s">
        <v>261</v>
      </c>
      <c r="G4022">
        <v>60440</v>
      </c>
      <c r="H4022">
        <v>0</v>
      </c>
      <c r="I4022">
        <v>9.15</v>
      </c>
      <c r="J4022">
        <v>10.119999999999999</v>
      </c>
    </row>
    <row r="4023" spans="1:10" x14ac:dyDescent="0.2">
      <c r="A4023" s="1">
        <v>44575</v>
      </c>
      <c r="B4023" t="s">
        <v>4230</v>
      </c>
      <c r="C4023" t="s">
        <v>11</v>
      </c>
      <c r="D4023" t="s">
        <v>11</v>
      </c>
      <c r="E4023" t="s">
        <v>12</v>
      </c>
      <c r="F4023" t="s">
        <v>16</v>
      </c>
      <c r="G4023">
        <v>84790</v>
      </c>
      <c r="H4023">
        <v>0</v>
      </c>
      <c r="I4023">
        <v>1.34</v>
      </c>
      <c r="J4023">
        <v>3.76</v>
      </c>
    </row>
    <row r="4024" spans="1:10" x14ac:dyDescent="0.2">
      <c r="A4024" s="1">
        <v>44575</v>
      </c>
      <c r="B4024" t="s">
        <v>4231</v>
      </c>
      <c r="C4024" t="s">
        <v>11</v>
      </c>
      <c r="D4024" t="s">
        <v>11</v>
      </c>
      <c r="E4024" t="s">
        <v>12</v>
      </c>
      <c r="F4024" t="s">
        <v>16</v>
      </c>
      <c r="G4024">
        <v>95609</v>
      </c>
      <c r="H4024">
        <v>0</v>
      </c>
      <c r="I4024">
        <v>1.48</v>
      </c>
      <c r="J4024">
        <v>4.42</v>
      </c>
    </row>
    <row r="4025" spans="1:10" x14ac:dyDescent="0.2">
      <c r="A4025" s="1">
        <v>44575</v>
      </c>
      <c r="B4025" t="s">
        <v>4232</v>
      </c>
      <c r="C4025" t="s">
        <v>11</v>
      </c>
      <c r="D4025" t="s">
        <v>11</v>
      </c>
      <c r="E4025" t="s">
        <v>12</v>
      </c>
      <c r="F4025" t="s">
        <v>16</v>
      </c>
      <c r="G4025">
        <v>21043</v>
      </c>
      <c r="H4025">
        <v>0</v>
      </c>
      <c r="I4025">
        <v>5.32</v>
      </c>
      <c r="J4025">
        <v>6.28</v>
      </c>
    </row>
    <row r="4026" spans="1:10" x14ac:dyDescent="0.2">
      <c r="A4026" s="1">
        <v>44575</v>
      </c>
      <c r="B4026" t="s">
        <v>4233</v>
      </c>
      <c r="C4026" t="s">
        <v>11</v>
      </c>
      <c r="D4026" t="s">
        <v>11</v>
      </c>
      <c r="E4026" t="s">
        <v>12</v>
      </c>
      <c r="F4026" t="s">
        <v>16</v>
      </c>
      <c r="G4026" t="s">
        <v>4234</v>
      </c>
      <c r="H4026">
        <v>0</v>
      </c>
      <c r="I4026">
        <v>1.34</v>
      </c>
      <c r="J4026">
        <v>3.76</v>
      </c>
    </row>
    <row r="4027" spans="1:10" x14ac:dyDescent="0.2">
      <c r="A4027" s="1">
        <v>44575</v>
      </c>
      <c r="B4027" t="s">
        <v>4235</v>
      </c>
      <c r="C4027" t="s">
        <v>11</v>
      </c>
      <c r="D4027" t="s">
        <v>11</v>
      </c>
      <c r="E4027" t="s">
        <v>12</v>
      </c>
      <c r="F4027" t="s">
        <v>16</v>
      </c>
      <c r="G4027">
        <v>84302</v>
      </c>
      <c r="H4027">
        <v>0</v>
      </c>
      <c r="I4027">
        <v>1.34</v>
      </c>
      <c r="J4027">
        <v>3.76</v>
      </c>
    </row>
    <row r="4028" spans="1:10" x14ac:dyDescent="0.2">
      <c r="A4028" s="1">
        <v>44575</v>
      </c>
      <c r="B4028" t="s">
        <v>4196</v>
      </c>
      <c r="C4028" t="s">
        <v>11</v>
      </c>
      <c r="D4028" t="s">
        <v>11</v>
      </c>
      <c r="E4028" t="s">
        <v>12</v>
      </c>
      <c r="F4028" t="s">
        <v>16</v>
      </c>
      <c r="G4028">
        <v>73012</v>
      </c>
      <c r="H4028">
        <v>0</v>
      </c>
      <c r="I4028">
        <v>1.38</v>
      </c>
      <c r="J4028">
        <v>3.87</v>
      </c>
    </row>
    <row r="4029" spans="1:10" x14ac:dyDescent="0.2">
      <c r="A4029" s="1">
        <v>44575</v>
      </c>
      <c r="B4029" t="s">
        <v>4236</v>
      </c>
      <c r="C4029" t="s">
        <v>11</v>
      </c>
      <c r="D4029" t="s">
        <v>11</v>
      </c>
      <c r="E4029" t="s">
        <v>12</v>
      </c>
      <c r="F4029" t="s">
        <v>24</v>
      </c>
      <c r="G4029">
        <v>84057</v>
      </c>
      <c r="H4029">
        <v>0</v>
      </c>
      <c r="I4029">
        <v>1.88</v>
      </c>
      <c r="J4029">
        <v>8.02</v>
      </c>
    </row>
    <row r="4030" spans="1:10" x14ac:dyDescent="0.2">
      <c r="A4030" s="1">
        <v>44575</v>
      </c>
      <c r="B4030" t="s">
        <v>4237</v>
      </c>
      <c r="C4030" t="s">
        <v>11</v>
      </c>
      <c r="D4030" t="s">
        <v>11</v>
      </c>
      <c r="E4030" t="s">
        <v>12</v>
      </c>
      <c r="F4030" t="s">
        <v>16</v>
      </c>
      <c r="G4030">
        <v>84660</v>
      </c>
      <c r="H4030">
        <v>0</v>
      </c>
      <c r="I4030">
        <v>1.34</v>
      </c>
      <c r="J4030">
        <v>3.76</v>
      </c>
    </row>
    <row r="4031" spans="1:10" x14ac:dyDescent="0.2">
      <c r="A4031" s="1">
        <v>44575</v>
      </c>
      <c r="B4031" t="s">
        <v>4238</v>
      </c>
      <c r="C4031" t="s">
        <v>11</v>
      </c>
      <c r="D4031" t="s">
        <v>11</v>
      </c>
      <c r="E4031" t="s">
        <v>12</v>
      </c>
      <c r="F4031" t="s">
        <v>16</v>
      </c>
      <c r="G4031">
        <v>84065</v>
      </c>
      <c r="H4031">
        <v>0</v>
      </c>
      <c r="I4031">
        <v>1.34</v>
      </c>
      <c r="J4031">
        <v>3.76</v>
      </c>
    </row>
    <row r="4032" spans="1:10" x14ac:dyDescent="0.2">
      <c r="A4032" s="1">
        <v>44579</v>
      </c>
      <c r="B4032" t="s">
        <v>4239</v>
      </c>
      <c r="C4032" t="s">
        <v>11</v>
      </c>
      <c r="D4032" t="s">
        <v>11</v>
      </c>
      <c r="E4032" t="s">
        <v>260</v>
      </c>
      <c r="F4032" t="s">
        <v>261</v>
      </c>
      <c r="G4032" s="2" t="s">
        <v>3229</v>
      </c>
      <c r="H4032">
        <v>0</v>
      </c>
      <c r="I4032">
        <v>8.69</v>
      </c>
      <c r="J4032">
        <v>11.35</v>
      </c>
    </row>
    <row r="4033" spans="1:10" x14ac:dyDescent="0.2">
      <c r="A4033" s="1">
        <v>44579</v>
      </c>
      <c r="B4033" t="s">
        <v>4240</v>
      </c>
      <c r="C4033" t="s">
        <v>11</v>
      </c>
      <c r="D4033" t="s">
        <v>11</v>
      </c>
      <c r="E4033" t="s">
        <v>260</v>
      </c>
      <c r="F4033" t="s">
        <v>261</v>
      </c>
      <c r="G4033">
        <v>60076</v>
      </c>
      <c r="H4033">
        <v>0</v>
      </c>
      <c r="I4033">
        <v>9.15</v>
      </c>
      <c r="J4033">
        <v>10.119999999999999</v>
      </c>
    </row>
    <row r="4034" spans="1:10" x14ac:dyDescent="0.2">
      <c r="A4034" s="1">
        <v>44579</v>
      </c>
      <c r="B4034" t="s">
        <v>4241</v>
      </c>
      <c r="C4034" t="s">
        <v>11</v>
      </c>
      <c r="D4034" t="s">
        <v>11</v>
      </c>
      <c r="E4034" t="s">
        <v>12</v>
      </c>
      <c r="F4034" t="s">
        <v>16</v>
      </c>
      <c r="G4034">
        <v>97378</v>
      </c>
      <c r="H4034">
        <v>0</v>
      </c>
      <c r="I4034">
        <v>4.13</v>
      </c>
      <c r="J4034">
        <v>5.72</v>
      </c>
    </row>
    <row r="4035" spans="1:10" x14ac:dyDescent="0.2">
      <c r="A4035" s="1">
        <v>44580</v>
      </c>
      <c r="B4035" t="s">
        <v>4242</v>
      </c>
      <c r="C4035" t="s">
        <v>11</v>
      </c>
      <c r="D4035" t="s">
        <v>11</v>
      </c>
      <c r="E4035" t="s">
        <v>12</v>
      </c>
      <c r="F4035" t="s">
        <v>16</v>
      </c>
      <c r="G4035">
        <v>98662</v>
      </c>
      <c r="H4035">
        <v>0</v>
      </c>
      <c r="I4035">
        <v>1.38</v>
      </c>
      <c r="J4035">
        <v>3.87</v>
      </c>
    </row>
    <row r="4036" spans="1:10" x14ac:dyDescent="0.2">
      <c r="A4036" s="1">
        <v>44581</v>
      </c>
      <c r="B4036" t="s">
        <v>4243</v>
      </c>
      <c r="C4036" t="s">
        <v>11</v>
      </c>
      <c r="D4036" t="s">
        <v>11</v>
      </c>
      <c r="E4036" t="s">
        <v>12</v>
      </c>
      <c r="F4036" t="s">
        <v>16</v>
      </c>
      <c r="G4036">
        <v>84074</v>
      </c>
      <c r="H4036">
        <v>0</v>
      </c>
      <c r="I4036">
        <v>1.34</v>
      </c>
      <c r="J4036">
        <v>3.76</v>
      </c>
    </row>
    <row r="4037" spans="1:10" x14ac:dyDescent="0.2">
      <c r="A4037" s="1">
        <v>44581</v>
      </c>
      <c r="B4037" t="s">
        <v>4244</v>
      </c>
      <c r="C4037" t="s">
        <v>11</v>
      </c>
      <c r="D4037" t="s">
        <v>11</v>
      </c>
      <c r="E4037" t="s">
        <v>12</v>
      </c>
      <c r="F4037" t="s">
        <v>16</v>
      </c>
      <c r="G4037">
        <v>84059</v>
      </c>
      <c r="H4037">
        <v>0</v>
      </c>
      <c r="I4037">
        <v>1.34</v>
      </c>
      <c r="J4037">
        <v>3.76</v>
      </c>
    </row>
    <row r="4038" spans="1:10" x14ac:dyDescent="0.2">
      <c r="A4038" s="1">
        <v>44582</v>
      </c>
      <c r="B4038" t="s">
        <v>4245</v>
      </c>
      <c r="C4038" t="s">
        <v>11</v>
      </c>
      <c r="D4038" t="s">
        <v>11</v>
      </c>
      <c r="E4038" t="s">
        <v>12</v>
      </c>
      <c r="F4038" t="s">
        <v>16</v>
      </c>
      <c r="G4038">
        <v>93444</v>
      </c>
      <c r="H4038">
        <v>0</v>
      </c>
      <c r="I4038">
        <v>1.48</v>
      </c>
      <c r="J4038">
        <v>4.42</v>
      </c>
    </row>
    <row r="4039" spans="1:10" x14ac:dyDescent="0.2">
      <c r="A4039" s="1">
        <v>44582</v>
      </c>
      <c r="B4039" t="s">
        <v>4246</v>
      </c>
      <c r="C4039" t="s">
        <v>11</v>
      </c>
      <c r="D4039" t="s">
        <v>11</v>
      </c>
      <c r="E4039" t="s">
        <v>12</v>
      </c>
      <c r="F4039" t="s">
        <v>16</v>
      </c>
      <c r="G4039">
        <v>11001</v>
      </c>
      <c r="H4039">
        <v>0</v>
      </c>
      <c r="I4039">
        <v>1.27</v>
      </c>
      <c r="J4039">
        <v>4.9800000000000004</v>
      </c>
    </row>
    <row r="4040" spans="1:10" x14ac:dyDescent="0.2">
      <c r="A4040" s="1">
        <v>44582</v>
      </c>
      <c r="B4040" t="s">
        <v>4247</v>
      </c>
      <c r="C4040" t="s">
        <v>11</v>
      </c>
      <c r="D4040" t="s">
        <v>11</v>
      </c>
      <c r="E4040" t="s">
        <v>12</v>
      </c>
      <c r="F4040" t="s">
        <v>24</v>
      </c>
      <c r="G4040">
        <v>80919</v>
      </c>
      <c r="H4040">
        <v>0</v>
      </c>
      <c r="I4040">
        <v>3.44</v>
      </c>
      <c r="J4040">
        <v>9.01</v>
      </c>
    </row>
    <row r="4041" spans="1:10" x14ac:dyDescent="0.2">
      <c r="A4041" s="1">
        <v>44582</v>
      </c>
      <c r="B4041" t="s">
        <v>4248</v>
      </c>
      <c r="C4041" t="s">
        <v>11</v>
      </c>
      <c r="D4041" t="s">
        <v>11</v>
      </c>
      <c r="E4041" t="s">
        <v>12</v>
      </c>
      <c r="F4041" t="s">
        <v>16</v>
      </c>
      <c r="G4041">
        <v>85140</v>
      </c>
      <c r="H4041">
        <v>0</v>
      </c>
      <c r="I4041">
        <v>1.39</v>
      </c>
      <c r="J4041">
        <v>3.81</v>
      </c>
    </row>
    <row r="4042" spans="1:10" x14ac:dyDescent="0.2">
      <c r="A4042" s="1">
        <v>44582</v>
      </c>
      <c r="B4042" t="s">
        <v>4249</v>
      </c>
      <c r="C4042" t="s">
        <v>11</v>
      </c>
      <c r="D4042" t="s">
        <v>11</v>
      </c>
      <c r="E4042" t="s">
        <v>12</v>
      </c>
      <c r="F4042" t="s">
        <v>24</v>
      </c>
      <c r="G4042">
        <v>84765</v>
      </c>
      <c r="H4042">
        <v>0</v>
      </c>
      <c r="I4042">
        <v>1.23</v>
      </c>
      <c r="J4042">
        <v>8.02</v>
      </c>
    </row>
    <row r="4043" spans="1:10" x14ac:dyDescent="0.2">
      <c r="A4043" s="1">
        <v>44585</v>
      </c>
      <c r="B4043" t="s">
        <v>4250</v>
      </c>
      <c r="C4043" t="s">
        <v>11</v>
      </c>
      <c r="D4043" t="s">
        <v>11</v>
      </c>
      <c r="E4043" t="s">
        <v>12</v>
      </c>
      <c r="F4043" t="s">
        <v>16</v>
      </c>
      <c r="G4043">
        <v>12570</v>
      </c>
      <c r="H4043">
        <v>0</v>
      </c>
      <c r="I4043">
        <v>1.35</v>
      </c>
      <c r="J4043">
        <v>4.1500000000000004</v>
      </c>
    </row>
    <row r="4044" spans="1:10" x14ac:dyDescent="0.2">
      <c r="A4044" s="1">
        <v>44585</v>
      </c>
      <c r="B4044" t="s">
        <v>4251</v>
      </c>
      <c r="C4044" t="s">
        <v>11</v>
      </c>
      <c r="D4044" t="s">
        <v>11</v>
      </c>
      <c r="E4044" t="s">
        <v>12</v>
      </c>
      <c r="F4044" t="s">
        <v>16</v>
      </c>
      <c r="G4044">
        <v>85205</v>
      </c>
      <c r="H4044">
        <v>0</v>
      </c>
      <c r="I4044">
        <v>1.23</v>
      </c>
      <c r="J4044">
        <v>3.42</v>
      </c>
    </row>
    <row r="4045" spans="1:10" x14ac:dyDescent="0.2">
      <c r="A4045" s="1">
        <v>44585</v>
      </c>
      <c r="B4045" t="s">
        <v>4252</v>
      </c>
      <c r="C4045" t="s">
        <v>11</v>
      </c>
      <c r="D4045" t="s">
        <v>11</v>
      </c>
      <c r="E4045" t="s">
        <v>260</v>
      </c>
      <c r="F4045" t="s">
        <v>261</v>
      </c>
      <c r="G4045">
        <v>85140</v>
      </c>
      <c r="H4045">
        <v>0</v>
      </c>
      <c r="I4045">
        <v>10.15</v>
      </c>
      <c r="J4045">
        <v>8.24</v>
      </c>
    </row>
    <row r="4046" spans="1:10" x14ac:dyDescent="0.2">
      <c r="A4046" s="1">
        <v>44585</v>
      </c>
      <c r="B4046" t="s">
        <v>4253</v>
      </c>
      <c r="C4046" t="s">
        <v>11</v>
      </c>
      <c r="D4046" t="s">
        <v>11</v>
      </c>
      <c r="E4046" t="s">
        <v>12</v>
      </c>
      <c r="F4046" t="s">
        <v>24</v>
      </c>
      <c r="G4046">
        <v>97378</v>
      </c>
      <c r="H4046">
        <v>0</v>
      </c>
      <c r="I4046">
        <v>4.58</v>
      </c>
      <c r="J4046">
        <v>9.1199999999999992</v>
      </c>
    </row>
    <row r="4047" spans="1:10" x14ac:dyDescent="0.2">
      <c r="A4047" s="1">
        <v>44585</v>
      </c>
      <c r="B4047" t="s">
        <v>4254</v>
      </c>
      <c r="C4047" t="s">
        <v>11</v>
      </c>
      <c r="D4047" t="s">
        <v>11</v>
      </c>
      <c r="E4047" t="s">
        <v>12</v>
      </c>
      <c r="F4047" t="s">
        <v>16</v>
      </c>
      <c r="G4047">
        <v>33314</v>
      </c>
      <c r="H4047">
        <v>0</v>
      </c>
      <c r="I4047">
        <v>1.35</v>
      </c>
      <c r="J4047">
        <v>4.1500000000000004</v>
      </c>
    </row>
    <row r="4048" spans="1:10" x14ac:dyDescent="0.2">
      <c r="A4048" s="1">
        <v>44585</v>
      </c>
      <c r="B4048" t="s">
        <v>4255</v>
      </c>
      <c r="C4048" t="s">
        <v>11</v>
      </c>
      <c r="D4048" t="s">
        <v>11</v>
      </c>
      <c r="E4048" t="s">
        <v>260</v>
      </c>
      <c r="F4048" t="s">
        <v>261</v>
      </c>
      <c r="G4048">
        <v>76227</v>
      </c>
      <c r="H4048">
        <v>0</v>
      </c>
      <c r="I4048">
        <v>13.41</v>
      </c>
      <c r="J4048">
        <v>8.9499999999999993</v>
      </c>
    </row>
    <row r="4049" spans="1:10" x14ac:dyDescent="0.2">
      <c r="A4049" s="1">
        <v>44585</v>
      </c>
      <c r="B4049" t="s">
        <v>4256</v>
      </c>
      <c r="C4049" t="s">
        <v>11</v>
      </c>
      <c r="D4049" t="s">
        <v>11</v>
      </c>
      <c r="E4049" t="s">
        <v>12</v>
      </c>
      <c r="F4049" t="s">
        <v>24</v>
      </c>
      <c r="G4049">
        <v>11729</v>
      </c>
      <c r="H4049">
        <v>0</v>
      </c>
      <c r="I4049">
        <v>8.5299999999999994</v>
      </c>
      <c r="J4049">
        <v>12.67</v>
      </c>
    </row>
    <row r="4050" spans="1:10" x14ac:dyDescent="0.2">
      <c r="A4050" s="1">
        <v>44586</v>
      </c>
      <c r="B4050" t="s">
        <v>4257</v>
      </c>
      <c r="C4050" t="s">
        <v>11</v>
      </c>
      <c r="D4050" t="s">
        <v>11</v>
      </c>
      <c r="E4050" t="s">
        <v>12</v>
      </c>
      <c r="F4050" t="s">
        <v>16</v>
      </c>
      <c r="G4050">
        <v>64116</v>
      </c>
      <c r="H4050">
        <v>0</v>
      </c>
      <c r="I4050">
        <v>1.45</v>
      </c>
      <c r="J4050">
        <v>4.5</v>
      </c>
    </row>
    <row r="4051" spans="1:10" x14ac:dyDescent="0.2">
      <c r="A4051" s="1">
        <v>44586</v>
      </c>
      <c r="B4051" t="s">
        <v>4258</v>
      </c>
      <c r="C4051" t="s">
        <v>11</v>
      </c>
      <c r="D4051" t="s">
        <v>11</v>
      </c>
      <c r="E4051" t="s">
        <v>12</v>
      </c>
      <c r="F4051" t="s">
        <v>24</v>
      </c>
      <c r="G4051">
        <v>70301</v>
      </c>
      <c r="H4051">
        <v>0</v>
      </c>
      <c r="I4051">
        <v>4.4400000000000004</v>
      </c>
      <c r="J4051">
        <v>10.96</v>
      </c>
    </row>
    <row r="4052" spans="1:10" x14ac:dyDescent="0.2">
      <c r="A4052" s="1">
        <v>44586</v>
      </c>
      <c r="B4052" t="s">
        <v>4259</v>
      </c>
      <c r="C4052" t="s">
        <v>11</v>
      </c>
      <c r="D4052" t="s">
        <v>11</v>
      </c>
      <c r="E4052" t="s">
        <v>260</v>
      </c>
      <c r="F4052" t="s">
        <v>261</v>
      </c>
      <c r="G4052">
        <v>84604</v>
      </c>
      <c r="H4052">
        <v>0</v>
      </c>
      <c r="I4052">
        <v>8.39</v>
      </c>
      <c r="J4052">
        <v>7.79</v>
      </c>
    </row>
    <row r="4053" spans="1:10" x14ac:dyDescent="0.2">
      <c r="A4053" s="1">
        <v>44587</v>
      </c>
      <c r="B4053" t="s">
        <v>4260</v>
      </c>
      <c r="C4053" t="s">
        <v>11</v>
      </c>
      <c r="D4053" t="s">
        <v>11</v>
      </c>
      <c r="E4053" t="s">
        <v>260</v>
      </c>
      <c r="F4053" t="s">
        <v>261</v>
      </c>
      <c r="G4053">
        <v>73170</v>
      </c>
      <c r="H4053">
        <v>0</v>
      </c>
      <c r="I4053">
        <v>9.73</v>
      </c>
      <c r="J4053">
        <v>8.9499999999999993</v>
      </c>
    </row>
    <row r="4054" spans="1:10" x14ac:dyDescent="0.2">
      <c r="A4054" s="1">
        <v>44587</v>
      </c>
      <c r="B4054" t="s">
        <v>4261</v>
      </c>
      <c r="C4054" t="s">
        <v>11</v>
      </c>
      <c r="D4054" t="s">
        <v>11</v>
      </c>
      <c r="E4054" t="s">
        <v>12</v>
      </c>
      <c r="F4054" t="s">
        <v>16</v>
      </c>
      <c r="G4054">
        <v>74133</v>
      </c>
      <c r="H4054">
        <v>0</v>
      </c>
      <c r="I4054">
        <v>4.13</v>
      </c>
      <c r="J4054">
        <v>5.72</v>
      </c>
    </row>
    <row r="4055" spans="1:10" x14ac:dyDescent="0.2">
      <c r="A4055" s="1">
        <v>44587</v>
      </c>
      <c r="B4055" t="s">
        <v>4262</v>
      </c>
      <c r="C4055" t="s">
        <v>11</v>
      </c>
      <c r="D4055" t="s">
        <v>674</v>
      </c>
      <c r="E4055" t="s">
        <v>951</v>
      </c>
      <c r="F4055" t="s">
        <v>952</v>
      </c>
      <c r="G4055" t="s">
        <v>4263</v>
      </c>
      <c r="H4055">
        <v>34.82</v>
      </c>
      <c r="I4055">
        <v>94.27</v>
      </c>
      <c r="J4055">
        <v>34.82</v>
      </c>
    </row>
    <row r="4056" spans="1:10" x14ac:dyDescent="0.2">
      <c r="A4056" s="1">
        <v>44588</v>
      </c>
      <c r="B4056" t="s">
        <v>4264</v>
      </c>
      <c r="C4056" t="s">
        <v>11</v>
      </c>
      <c r="D4056" t="s">
        <v>11</v>
      </c>
      <c r="E4056" t="s">
        <v>12</v>
      </c>
      <c r="F4056" t="s">
        <v>24</v>
      </c>
      <c r="G4056">
        <v>84003</v>
      </c>
      <c r="H4056">
        <v>0</v>
      </c>
      <c r="I4056">
        <v>1.88</v>
      </c>
      <c r="J4056">
        <v>8.02</v>
      </c>
    </row>
    <row r="4057" spans="1:10" x14ac:dyDescent="0.2">
      <c r="A4057" s="1">
        <v>44589</v>
      </c>
      <c r="B4057" t="s">
        <v>4265</v>
      </c>
      <c r="C4057" t="s">
        <v>11</v>
      </c>
      <c r="D4057" t="s">
        <v>11</v>
      </c>
      <c r="E4057" t="s">
        <v>12</v>
      </c>
      <c r="F4057" t="s">
        <v>16</v>
      </c>
      <c r="G4057">
        <v>95324</v>
      </c>
      <c r="H4057">
        <v>0</v>
      </c>
      <c r="I4057">
        <v>1.68</v>
      </c>
      <c r="J4057">
        <v>5.57</v>
      </c>
    </row>
    <row r="4058" spans="1:10" x14ac:dyDescent="0.2">
      <c r="A4058" s="1">
        <v>44589</v>
      </c>
      <c r="B4058" t="s">
        <v>4266</v>
      </c>
      <c r="C4058" t="s">
        <v>11</v>
      </c>
      <c r="D4058" t="s">
        <v>11</v>
      </c>
      <c r="E4058" t="s">
        <v>12</v>
      </c>
      <c r="F4058" t="s">
        <v>16</v>
      </c>
      <c r="G4058">
        <v>84057</v>
      </c>
      <c r="H4058">
        <v>0</v>
      </c>
      <c r="I4058">
        <v>3.21</v>
      </c>
      <c r="J4058">
        <v>5.49</v>
      </c>
    </row>
    <row r="4059" spans="1:10" x14ac:dyDescent="0.2">
      <c r="A4059" s="1">
        <v>44592</v>
      </c>
      <c r="B4059" t="s">
        <v>4267</v>
      </c>
      <c r="C4059" t="s">
        <v>11</v>
      </c>
      <c r="D4059" t="s">
        <v>11</v>
      </c>
      <c r="E4059" t="s">
        <v>12</v>
      </c>
      <c r="F4059" t="s">
        <v>16</v>
      </c>
      <c r="G4059">
        <v>93444</v>
      </c>
      <c r="H4059">
        <v>0</v>
      </c>
      <c r="I4059">
        <v>3.88</v>
      </c>
      <c r="J4059">
        <v>5.57</v>
      </c>
    </row>
    <row r="4060" spans="1:10" x14ac:dyDescent="0.2">
      <c r="A4060" s="1">
        <v>44592</v>
      </c>
      <c r="B4060" t="s">
        <v>4268</v>
      </c>
      <c r="C4060" t="s">
        <v>11</v>
      </c>
      <c r="D4060" t="s">
        <v>11</v>
      </c>
      <c r="E4060" t="s">
        <v>260</v>
      </c>
      <c r="F4060" t="s">
        <v>261</v>
      </c>
      <c r="G4060">
        <v>76227</v>
      </c>
      <c r="H4060">
        <v>0</v>
      </c>
      <c r="I4060">
        <v>13.41</v>
      </c>
      <c r="J4060">
        <v>8.9499999999999993</v>
      </c>
    </row>
    <row r="4061" spans="1:10" x14ac:dyDescent="0.2">
      <c r="A4061" s="1">
        <v>44592</v>
      </c>
      <c r="B4061" t="s">
        <v>4269</v>
      </c>
      <c r="C4061" t="s">
        <v>11</v>
      </c>
      <c r="D4061" t="s">
        <v>11</v>
      </c>
      <c r="E4061" t="s">
        <v>260</v>
      </c>
      <c r="F4061" t="s">
        <v>261</v>
      </c>
      <c r="G4061">
        <v>11738</v>
      </c>
      <c r="H4061">
        <v>0</v>
      </c>
      <c r="I4061">
        <v>8.69</v>
      </c>
      <c r="J4061">
        <v>11.35</v>
      </c>
    </row>
    <row r="4062" spans="1:10" x14ac:dyDescent="0.2">
      <c r="A4062" s="1">
        <v>44592</v>
      </c>
      <c r="B4062" t="s">
        <v>4270</v>
      </c>
      <c r="C4062" t="s">
        <v>11</v>
      </c>
      <c r="D4062" t="s">
        <v>11</v>
      </c>
      <c r="E4062" t="s">
        <v>12</v>
      </c>
      <c r="F4062" t="s">
        <v>16</v>
      </c>
      <c r="G4062">
        <v>73012</v>
      </c>
      <c r="H4062">
        <v>0</v>
      </c>
      <c r="I4062">
        <v>1.38</v>
      </c>
      <c r="J4062">
        <v>3.87</v>
      </c>
    </row>
    <row r="4063" spans="1:10" x14ac:dyDescent="0.2">
      <c r="A4063" s="1">
        <v>44592</v>
      </c>
      <c r="B4063" t="s">
        <v>4271</v>
      </c>
      <c r="C4063" t="s">
        <v>11</v>
      </c>
      <c r="D4063" t="s">
        <v>11</v>
      </c>
      <c r="E4063" t="s">
        <v>260</v>
      </c>
      <c r="F4063" t="s">
        <v>261</v>
      </c>
      <c r="G4063">
        <v>85658</v>
      </c>
      <c r="H4063">
        <v>0</v>
      </c>
      <c r="I4063">
        <v>13.66</v>
      </c>
      <c r="J4063">
        <v>8.4</v>
      </c>
    </row>
    <row r="4064" spans="1:10" x14ac:dyDescent="0.2">
      <c r="A4064" s="1">
        <v>44592</v>
      </c>
      <c r="B4064" t="s">
        <v>4272</v>
      </c>
      <c r="C4064" t="s">
        <v>11</v>
      </c>
      <c r="D4064" t="s">
        <v>11</v>
      </c>
      <c r="E4064" t="s">
        <v>260</v>
      </c>
      <c r="F4064" t="s">
        <v>261</v>
      </c>
      <c r="G4064">
        <v>93444</v>
      </c>
      <c r="H4064">
        <v>0</v>
      </c>
      <c r="I4064">
        <v>13.84</v>
      </c>
      <c r="J4064">
        <v>9.3699999999999992</v>
      </c>
    </row>
    <row r="4065" spans="1:10" x14ac:dyDescent="0.2">
      <c r="A4065" s="1">
        <v>44592</v>
      </c>
      <c r="B4065" t="s">
        <v>4273</v>
      </c>
      <c r="C4065" t="s">
        <v>11</v>
      </c>
      <c r="D4065" t="s">
        <v>11</v>
      </c>
      <c r="E4065" t="s">
        <v>260</v>
      </c>
      <c r="F4065" t="s">
        <v>261</v>
      </c>
      <c r="G4065">
        <v>84097</v>
      </c>
      <c r="H4065">
        <v>0</v>
      </c>
      <c r="I4065">
        <v>8.6300000000000008</v>
      </c>
      <c r="J4065">
        <v>8.1</v>
      </c>
    </row>
    <row r="4066" spans="1:10" x14ac:dyDescent="0.2">
      <c r="A4066" s="1">
        <v>44592</v>
      </c>
      <c r="B4066" t="s">
        <v>4274</v>
      </c>
      <c r="C4066" t="s">
        <v>11</v>
      </c>
      <c r="D4066" t="s">
        <v>11</v>
      </c>
      <c r="E4066" t="s">
        <v>260</v>
      </c>
      <c r="F4066" t="s">
        <v>261</v>
      </c>
      <c r="G4066">
        <v>84765</v>
      </c>
      <c r="H4066">
        <v>0</v>
      </c>
      <c r="I4066">
        <v>11.96</v>
      </c>
      <c r="J4066">
        <v>7.89</v>
      </c>
    </row>
    <row r="4067" spans="1:10" x14ac:dyDescent="0.2">
      <c r="A4067" s="1">
        <v>44592</v>
      </c>
      <c r="B4067" t="s">
        <v>4275</v>
      </c>
      <c r="C4067" t="s">
        <v>11</v>
      </c>
      <c r="D4067" t="s">
        <v>11</v>
      </c>
      <c r="E4067" t="s">
        <v>12</v>
      </c>
      <c r="F4067" t="s">
        <v>16</v>
      </c>
      <c r="G4067">
        <v>28027</v>
      </c>
      <c r="H4067">
        <v>0</v>
      </c>
      <c r="I4067">
        <v>1.44</v>
      </c>
      <c r="J4067">
        <v>6.11</v>
      </c>
    </row>
    <row r="4068" spans="1:10" x14ac:dyDescent="0.2">
      <c r="A4068" s="1">
        <v>44593</v>
      </c>
      <c r="B4068" t="s">
        <v>4276</v>
      </c>
      <c r="C4068" t="s">
        <v>11</v>
      </c>
      <c r="D4068" t="s">
        <v>11</v>
      </c>
      <c r="E4068" t="s">
        <v>260</v>
      </c>
      <c r="F4068" t="s">
        <v>261</v>
      </c>
      <c r="G4068">
        <v>95746</v>
      </c>
      <c r="H4068">
        <v>0</v>
      </c>
      <c r="I4068">
        <v>9.99</v>
      </c>
      <c r="J4068">
        <v>8.4</v>
      </c>
    </row>
    <row r="4069" spans="1:10" x14ac:dyDescent="0.2">
      <c r="A4069" s="1">
        <v>44593</v>
      </c>
      <c r="B4069" t="s">
        <v>4277</v>
      </c>
      <c r="C4069" t="s">
        <v>11</v>
      </c>
      <c r="D4069" t="s">
        <v>11</v>
      </c>
      <c r="E4069" t="s">
        <v>260</v>
      </c>
      <c r="F4069" t="s">
        <v>261</v>
      </c>
      <c r="G4069">
        <v>98662</v>
      </c>
      <c r="H4069">
        <v>0</v>
      </c>
      <c r="I4069">
        <v>9.73</v>
      </c>
      <c r="J4069">
        <v>8.9499999999999993</v>
      </c>
    </row>
    <row r="4070" spans="1:10" x14ac:dyDescent="0.2">
      <c r="A4070" s="1">
        <v>44593</v>
      </c>
      <c r="B4070" t="s">
        <v>4278</v>
      </c>
      <c r="C4070" t="s">
        <v>11</v>
      </c>
      <c r="D4070" t="s">
        <v>11</v>
      </c>
      <c r="E4070" t="s">
        <v>12</v>
      </c>
      <c r="F4070" t="s">
        <v>16</v>
      </c>
      <c r="G4070">
        <v>17109</v>
      </c>
      <c r="H4070">
        <v>0</v>
      </c>
      <c r="I4070">
        <v>1.35</v>
      </c>
      <c r="J4070">
        <v>4.1500000000000004</v>
      </c>
    </row>
    <row r="4071" spans="1:10" x14ac:dyDescent="0.2">
      <c r="A4071" s="1">
        <v>44594</v>
      </c>
      <c r="B4071" t="s">
        <v>4279</v>
      </c>
      <c r="C4071" t="s">
        <v>11</v>
      </c>
      <c r="D4071" t="s">
        <v>11</v>
      </c>
      <c r="E4071" t="s">
        <v>260</v>
      </c>
      <c r="F4071" t="s">
        <v>261</v>
      </c>
      <c r="G4071">
        <v>50211</v>
      </c>
      <c r="H4071">
        <v>0</v>
      </c>
      <c r="I4071">
        <v>13.41</v>
      </c>
      <c r="J4071">
        <v>8.9499999999999993</v>
      </c>
    </row>
    <row r="4072" spans="1:10" x14ac:dyDescent="0.2">
      <c r="A4072" s="1">
        <v>44595</v>
      </c>
      <c r="B4072" t="s">
        <v>4280</v>
      </c>
      <c r="C4072" t="s">
        <v>11</v>
      </c>
      <c r="D4072" t="s">
        <v>11</v>
      </c>
      <c r="E4072" t="s">
        <v>12</v>
      </c>
      <c r="F4072" t="s">
        <v>16</v>
      </c>
      <c r="G4072">
        <v>99224</v>
      </c>
      <c r="H4072">
        <v>0</v>
      </c>
      <c r="I4072">
        <v>1.39</v>
      </c>
      <c r="J4072">
        <v>3.81</v>
      </c>
    </row>
    <row r="4073" spans="1:10" x14ac:dyDescent="0.2">
      <c r="A4073" s="1">
        <v>44596</v>
      </c>
      <c r="B4073" t="s">
        <v>4281</v>
      </c>
      <c r="C4073" t="s">
        <v>11</v>
      </c>
      <c r="D4073" t="s">
        <v>11</v>
      </c>
      <c r="E4073" t="s">
        <v>12</v>
      </c>
      <c r="F4073" t="s">
        <v>24</v>
      </c>
      <c r="G4073">
        <v>80524</v>
      </c>
      <c r="H4073">
        <v>0</v>
      </c>
      <c r="I4073">
        <v>2.21</v>
      </c>
      <c r="J4073">
        <v>8.49</v>
      </c>
    </row>
    <row r="4074" spans="1:10" x14ac:dyDescent="0.2">
      <c r="A4074" s="1">
        <v>44596</v>
      </c>
      <c r="B4074" t="s">
        <v>4282</v>
      </c>
      <c r="C4074" t="s">
        <v>11</v>
      </c>
      <c r="D4074" t="s">
        <v>11</v>
      </c>
      <c r="E4074" t="s">
        <v>12</v>
      </c>
      <c r="F4074" t="s">
        <v>24</v>
      </c>
      <c r="G4074">
        <v>99224</v>
      </c>
      <c r="H4074">
        <v>0</v>
      </c>
      <c r="I4074">
        <v>3.26</v>
      </c>
      <c r="J4074">
        <v>8.49</v>
      </c>
    </row>
    <row r="4075" spans="1:10" x14ac:dyDescent="0.2">
      <c r="A4075" s="1">
        <v>44596</v>
      </c>
      <c r="B4075" t="s">
        <v>4283</v>
      </c>
      <c r="C4075" t="s">
        <v>11</v>
      </c>
      <c r="D4075" t="s">
        <v>11</v>
      </c>
      <c r="E4075" t="s">
        <v>12</v>
      </c>
      <c r="F4075" t="s">
        <v>24</v>
      </c>
      <c r="G4075">
        <v>84651</v>
      </c>
      <c r="H4075">
        <v>0</v>
      </c>
      <c r="I4075">
        <v>1.23</v>
      </c>
      <c r="J4075">
        <v>8.02</v>
      </c>
    </row>
    <row r="4076" spans="1:10" x14ac:dyDescent="0.2">
      <c r="A4076" s="1">
        <v>44597</v>
      </c>
      <c r="B4076" t="s">
        <v>4284</v>
      </c>
      <c r="C4076" t="s">
        <v>11</v>
      </c>
      <c r="D4076" t="s">
        <v>11</v>
      </c>
      <c r="E4076" t="s">
        <v>12</v>
      </c>
      <c r="F4076" t="s">
        <v>16</v>
      </c>
      <c r="G4076">
        <v>55016</v>
      </c>
      <c r="H4076">
        <v>0</v>
      </c>
      <c r="I4076">
        <v>4.13</v>
      </c>
      <c r="J4076">
        <v>5.72</v>
      </c>
    </row>
    <row r="4077" spans="1:10" x14ac:dyDescent="0.2">
      <c r="A4077" s="1">
        <v>44597</v>
      </c>
      <c r="B4077" t="s">
        <v>4285</v>
      </c>
      <c r="C4077" t="s">
        <v>11</v>
      </c>
      <c r="D4077" t="s">
        <v>11</v>
      </c>
      <c r="E4077" t="s">
        <v>12</v>
      </c>
      <c r="F4077" t="s">
        <v>16</v>
      </c>
      <c r="G4077">
        <v>80919</v>
      </c>
      <c r="H4077">
        <v>0</v>
      </c>
      <c r="I4077">
        <v>1.48</v>
      </c>
      <c r="J4077">
        <v>4.42</v>
      </c>
    </row>
    <row r="4078" spans="1:10" x14ac:dyDescent="0.2">
      <c r="A4078" s="1">
        <v>44597</v>
      </c>
      <c r="B4078" t="s">
        <v>4286</v>
      </c>
      <c r="C4078" t="s">
        <v>11</v>
      </c>
      <c r="D4078" t="s">
        <v>11</v>
      </c>
      <c r="E4078" t="s">
        <v>12</v>
      </c>
      <c r="F4078" t="s">
        <v>24</v>
      </c>
      <c r="G4078">
        <v>94558</v>
      </c>
      <c r="H4078">
        <v>0</v>
      </c>
      <c r="I4078">
        <v>2.96</v>
      </c>
      <c r="J4078">
        <v>9.49</v>
      </c>
    </row>
    <row r="4079" spans="1:10" x14ac:dyDescent="0.2">
      <c r="A4079" s="1">
        <v>44597</v>
      </c>
      <c r="B4079" t="s">
        <v>4287</v>
      </c>
      <c r="C4079" t="s">
        <v>11</v>
      </c>
      <c r="D4079" t="s">
        <v>11</v>
      </c>
      <c r="E4079" t="s">
        <v>12</v>
      </c>
      <c r="F4079" t="s">
        <v>16</v>
      </c>
      <c r="G4079">
        <v>93444</v>
      </c>
      <c r="H4079">
        <v>0</v>
      </c>
      <c r="I4079">
        <v>3.88</v>
      </c>
      <c r="J4079">
        <v>5.57</v>
      </c>
    </row>
    <row r="4080" spans="1:10" x14ac:dyDescent="0.2">
      <c r="A4080" s="1">
        <v>44597</v>
      </c>
      <c r="B4080" t="s">
        <v>4288</v>
      </c>
      <c r="C4080" t="s">
        <v>11</v>
      </c>
      <c r="D4080" t="s">
        <v>11</v>
      </c>
      <c r="E4080" t="s">
        <v>12</v>
      </c>
      <c r="F4080" t="s">
        <v>16</v>
      </c>
      <c r="G4080">
        <v>80524</v>
      </c>
      <c r="H4080">
        <v>0</v>
      </c>
      <c r="I4080">
        <v>3.88</v>
      </c>
      <c r="J4080">
        <v>5.57</v>
      </c>
    </row>
    <row r="4081" spans="1:10" x14ac:dyDescent="0.2">
      <c r="A4081" s="1">
        <v>44599</v>
      </c>
      <c r="B4081" t="s">
        <v>4289</v>
      </c>
      <c r="C4081" t="s">
        <v>11</v>
      </c>
      <c r="D4081" t="s">
        <v>11</v>
      </c>
      <c r="E4081" t="s">
        <v>12</v>
      </c>
      <c r="F4081" t="s">
        <v>16</v>
      </c>
      <c r="G4081">
        <v>74133</v>
      </c>
      <c r="H4081">
        <v>0</v>
      </c>
      <c r="I4081">
        <v>1.45</v>
      </c>
      <c r="J4081">
        <v>4.5</v>
      </c>
    </row>
    <row r="4082" spans="1:10" x14ac:dyDescent="0.2">
      <c r="A4082" s="1">
        <v>44599</v>
      </c>
      <c r="B4082" t="s">
        <v>4290</v>
      </c>
      <c r="C4082" t="s">
        <v>11</v>
      </c>
      <c r="D4082" t="s">
        <v>11</v>
      </c>
      <c r="E4082" t="s">
        <v>12</v>
      </c>
      <c r="F4082" t="s">
        <v>16</v>
      </c>
      <c r="G4082">
        <v>84057</v>
      </c>
      <c r="H4082">
        <v>0</v>
      </c>
      <c r="I4082">
        <v>1.34</v>
      </c>
      <c r="J4082">
        <v>3.76</v>
      </c>
    </row>
    <row r="4083" spans="1:10" x14ac:dyDescent="0.2">
      <c r="A4083" s="1">
        <v>44599</v>
      </c>
      <c r="B4083" t="s">
        <v>4291</v>
      </c>
      <c r="C4083" t="s">
        <v>11</v>
      </c>
      <c r="D4083" t="s">
        <v>11</v>
      </c>
      <c r="E4083" t="s">
        <v>12</v>
      </c>
      <c r="F4083" t="s">
        <v>16</v>
      </c>
      <c r="G4083">
        <v>84765</v>
      </c>
      <c r="H4083">
        <v>0</v>
      </c>
      <c r="I4083">
        <v>1.34</v>
      </c>
      <c r="J4083">
        <v>3.76</v>
      </c>
    </row>
    <row r="4084" spans="1:10" x14ac:dyDescent="0.2">
      <c r="A4084" s="1">
        <v>44599</v>
      </c>
      <c r="B4084" t="s">
        <v>4292</v>
      </c>
      <c r="C4084" t="s">
        <v>11</v>
      </c>
      <c r="D4084" t="s">
        <v>11</v>
      </c>
      <c r="E4084" t="s">
        <v>260</v>
      </c>
      <c r="F4084" t="s">
        <v>261</v>
      </c>
      <c r="G4084">
        <v>73012</v>
      </c>
      <c r="H4084">
        <v>0</v>
      </c>
      <c r="I4084">
        <v>9.73</v>
      </c>
      <c r="J4084">
        <v>8.9499999999999993</v>
      </c>
    </row>
    <row r="4085" spans="1:10" x14ac:dyDescent="0.2">
      <c r="A4085" s="1">
        <v>44599</v>
      </c>
      <c r="B4085" t="s">
        <v>4293</v>
      </c>
      <c r="C4085" t="s">
        <v>11</v>
      </c>
      <c r="D4085" t="s">
        <v>11</v>
      </c>
      <c r="E4085" t="s">
        <v>12</v>
      </c>
      <c r="F4085" t="s">
        <v>16</v>
      </c>
      <c r="G4085">
        <v>84651</v>
      </c>
      <c r="H4085">
        <v>0</v>
      </c>
      <c r="I4085">
        <v>1.34</v>
      </c>
      <c r="J4085">
        <v>3.76</v>
      </c>
    </row>
    <row r="4086" spans="1:10" x14ac:dyDescent="0.2">
      <c r="A4086" s="1">
        <v>44599</v>
      </c>
      <c r="B4086" t="s">
        <v>4294</v>
      </c>
      <c r="C4086" t="s">
        <v>11</v>
      </c>
      <c r="D4086" t="s">
        <v>11</v>
      </c>
      <c r="E4086" t="s">
        <v>260</v>
      </c>
      <c r="F4086" t="s">
        <v>261</v>
      </c>
      <c r="G4086" s="2" t="s">
        <v>2768</v>
      </c>
      <c r="H4086">
        <v>0</v>
      </c>
      <c r="I4086">
        <v>9.1300000000000008</v>
      </c>
      <c r="J4086">
        <v>13.56</v>
      </c>
    </row>
    <row r="4087" spans="1:10" x14ac:dyDescent="0.2">
      <c r="A4087" s="1">
        <v>44600</v>
      </c>
      <c r="B4087" t="s">
        <v>4295</v>
      </c>
      <c r="C4087" t="s">
        <v>11</v>
      </c>
      <c r="D4087" t="s">
        <v>11</v>
      </c>
      <c r="E4087" t="s">
        <v>260</v>
      </c>
      <c r="F4087" t="s">
        <v>261</v>
      </c>
      <c r="G4087">
        <v>93010</v>
      </c>
      <c r="H4087">
        <v>0</v>
      </c>
      <c r="I4087">
        <v>10.35</v>
      </c>
      <c r="J4087">
        <v>10.08</v>
      </c>
    </row>
    <row r="4088" spans="1:10" x14ac:dyDescent="0.2">
      <c r="A4088" s="1">
        <v>44600</v>
      </c>
      <c r="B4088" t="s">
        <v>4296</v>
      </c>
      <c r="C4088" t="s">
        <v>11</v>
      </c>
      <c r="D4088" t="s">
        <v>11</v>
      </c>
      <c r="E4088" t="s">
        <v>12</v>
      </c>
      <c r="F4088" t="s">
        <v>16</v>
      </c>
      <c r="G4088">
        <v>30066</v>
      </c>
      <c r="H4088">
        <v>0</v>
      </c>
      <c r="I4088">
        <v>1.41</v>
      </c>
      <c r="J4088">
        <v>3.99</v>
      </c>
    </row>
    <row r="4089" spans="1:10" x14ac:dyDescent="0.2">
      <c r="A4089" s="1">
        <v>44604</v>
      </c>
      <c r="B4089" t="s">
        <v>4297</v>
      </c>
      <c r="C4089" t="s">
        <v>11</v>
      </c>
      <c r="D4089" t="s">
        <v>11</v>
      </c>
      <c r="E4089" t="s">
        <v>260</v>
      </c>
      <c r="F4089" t="s">
        <v>261</v>
      </c>
      <c r="G4089">
        <v>37909</v>
      </c>
      <c r="H4089">
        <v>0</v>
      </c>
      <c r="I4089">
        <v>9.1</v>
      </c>
      <c r="J4089">
        <v>10.7</v>
      </c>
    </row>
    <row r="4090" spans="1:10" x14ac:dyDescent="0.2">
      <c r="A4090" s="1">
        <v>44604</v>
      </c>
      <c r="B4090" t="s">
        <v>4298</v>
      </c>
      <c r="C4090" t="s">
        <v>11</v>
      </c>
      <c r="D4090" t="s">
        <v>11</v>
      </c>
      <c r="E4090" t="s">
        <v>12</v>
      </c>
      <c r="F4090" t="s">
        <v>24</v>
      </c>
      <c r="G4090">
        <v>73012</v>
      </c>
      <c r="H4090">
        <v>0</v>
      </c>
      <c r="I4090">
        <v>2.63</v>
      </c>
      <c r="J4090">
        <v>9.1199999999999992</v>
      </c>
    </row>
    <row r="4091" spans="1:10" x14ac:dyDescent="0.2">
      <c r="A4091" s="1">
        <v>44604</v>
      </c>
      <c r="B4091" t="s">
        <v>4299</v>
      </c>
      <c r="C4091" t="s">
        <v>11</v>
      </c>
      <c r="D4091" t="s">
        <v>11</v>
      </c>
      <c r="E4091" t="s">
        <v>12</v>
      </c>
      <c r="F4091" t="s">
        <v>16</v>
      </c>
      <c r="G4091">
        <v>77023</v>
      </c>
      <c r="H4091">
        <v>0</v>
      </c>
      <c r="I4091">
        <v>1.42</v>
      </c>
      <c r="J4091">
        <v>3.88</v>
      </c>
    </row>
    <row r="4092" spans="1:10" x14ac:dyDescent="0.2">
      <c r="A4092" s="1">
        <v>44604</v>
      </c>
      <c r="B4092" t="s">
        <v>4300</v>
      </c>
      <c r="C4092" t="s">
        <v>11</v>
      </c>
      <c r="D4092" t="s">
        <v>11</v>
      </c>
      <c r="E4092" t="s">
        <v>12</v>
      </c>
      <c r="F4092" t="s">
        <v>24</v>
      </c>
      <c r="G4092">
        <v>84651</v>
      </c>
      <c r="H4092">
        <v>0</v>
      </c>
      <c r="I4092">
        <v>1.23</v>
      </c>
      <c r="J4092">
        <v>8.02</v>
      </c>
    </row>
    <row r="4093" spans="1:10" x14ac:dyDescent="0.2">
      <c r="A4093" s="1">
        <v>44604</v>
      </c>
      <c r="B4093" t="s">
        <v>4301</v>
      </c>
      <c r="C4093" t="s">
        <v>11</v>
      </c>
      <c r="D4093" t="s">
        <v>11</v>
      </c>
      <c r="E4093" t="s">
        <v>260</v>
      </c>
      <c r="F4093" t="s">
        <v>261</v>
      </c>
      <c r="G4093">
        <v>80919</v>
      </c>
      <c r="H4093">
        <v>0</v>
      </c>
      <c r="I4093">
        <v>9.99</v>
      </c>
      <c r="J4093">
        <v>8.4</v>
      </c>
    </row>
    <row r="4094" spans="1:10" x14ac:dyDescent="0.2">
      <c r="A4094" s="1">
        <v>44604</v>
      </c>
      <c r="B4094" t="s">
        <v>4302</v>
      </c>
      <c r="C4094" t="s">
        <v>11</v>
      </c>
      <c r="D4094" t="s">
        <v>11</v>
      </c>
      <c r="E4094" t="s">
        <v>260</v>
      </c>
      <c r="F4094" t="s">
        <v>261</v>
      </c>
      <c r="G4094">
        <v>90660</v>
      </c>
      <c r="H4094">
        <v>0</v>
      </c>
      <c r="I4094">
        <v>9.99</v>
      </c>
      <c r="J4094">
        <v>8.4</v>
      </c>
    </row>
    <row r="4095" spans="1:10" x14ac:dyDescent="0.2">
      <c r="A4095" s="1">
        <v>44604</v>
      </c>
      <c r="B4095" t="s">
        <v>4303</v>
      </c>
      <c r="C4095" t="s">
        <v>11</v>
      </c>
      <c r="D4095" t="s">
        <v>11</v>
      </c>
      <c r="E4095" t="s">
        <v>260</v>
      </c>
      <c r="F4095" t="s">
        <v>261</v>
      </c>
      <c r="G4095">
        <v>80524</v>
      </c>
      <c r="H4095">
        <v>0</v>
      </c>
      <c r="I4095">
        <v>9.99</v>
      </c>
      <c r="J4095">
        <v>8.4</v>
      </c>
    </row>
    <row r="4096" spans="1:10" x14ac:dyDescent="0.2">
      <c r="A4096" s="1">
        <v>44604</v>
      </c>
      <c r="B4096" t="s">
        <v>4304</v>
      </c>
      <c r="C4096" t="s">
        <v>11</v>
      </c>
      <c r="D4096" t="s">
        <v>11</v>
      </c>
      <c r="E4096" t="s">
        <v>12</v>
      </c>
      <c r="F4096" t="s">
        <v>16</v>
      </c>
      <c r="G4096">
        <v>74133</v>
      </c>
      <c r="H4096">
        <v>0</v>
      </c>
      <c r="I4096">
        <v>1.45</v>
      </c>
      <c r="J4096">
        <v>4.5</v>
      </c>
    </row>
    <row r="4097" spans="1:10" x14ac:dyDescent="0.2">
      <c r="A4097" s="1">
        <v>44604</v>
      </c>
      <c r="B4097" t="s">
        <v>4305</v>
      </c>
      <c r="C4097" t="s">
        <v>11</v>
      </c>
      <c r="D4097" t="s">
        <v>11</v>
      </c>
      <c r="E4097" t="s">
        <v>260</v>
      </c>
      <c r="F4097" t="s">
        <v>261</v>
      </c>
      <c r="G4097">
        <v>59803</v>
      </c>
      <c r="H4097">
        <v>0</v>
      </c>
      <c r="I4097">
        <v>13.66</v>
      </c>
      <c r="J4097">
        <v>8.4</v>
      </c>
    </row>
    <row r="4098" spans="1:10" x14ac:dyDescent="0.2">
      <c r="A4098" s="1">
        <v>44604</v>
      </c>
      <c r="B4098" t="s">
        <v>4306</v>
      </c>
      <c r="C4098" t="s">
        <v>11</v>
      </c>
      <c r="D4098" t="s">
        <v>11</v>
      </c>
      <c r="E4098" t="s">
        <v>260</v>
      </c>
      <c r="F4098" t="s">
        <v>261</v>
      </c>
      <c r="G4098">
        <v>99224</v>
      </c>
      <c r="H4098">
        <v>0</v>
      </c>
      <c r="I4098">
        <v>9.99</v>
      </c>
      <c r="J4098">
        <v>8.4</v>
      </c>
    </row>
    <row r="4099" spans="1:10" x14ac:dyDescent="0.2">
      <c r="A4099" s="1">
        <v>44604</v>
      </c>
      <c r="B4099" t="s">
        <v>4307</v>
      </c>
      <c r="C4099" t="s">
        <v>11</v>
      </c>
      <c r="D4099" t="s">
        <v>11</v>
      </c>
      <c r="E4099" t="s">
        <v>260</v>
      </c>
      <c r="F4099" t="s">
        <v>261</v>
      </c>
      <c r="G4099">
        <v>84097</v>
      </c>
      <c r="H4099">
        <v>0</v>
      </c>
      <c r="I4099">
        <v>8.86</v>
      </c>
      <c r="J4099">
        <v>8.1999999999999993</v>
      </c>
    </row>
    <row r="4100" spans="1:10" x14ac:dyDescent="0.2">
      <c r="A4100" s="1">
        <v>44604</v>
      </c>
      <c r="B4100" t="s">
        <v>4308</v>
      </c>
      <c r="C4100" t="s">
        <v>11</v>
      </c>
      <c r="D4100" t="s">
        <v>11</v>
      </c>
      <c r="E4100" t="s">
        <v>12</v>
      </c>
      <c r="F4100" t="s">
        <v>24</v>
      </c>
      <c r="G4100">
        <v>72417</v>
      </c>
      <c r="H4100">
        <v>0</v>
      </c>
      <c r="I4100">
        <v>4.4400000000000004</v>
      </c>
      <c r="J4100">
        <v>10.96</v>
      </c>
    </row>
    <row r="4101" spans="1:10" x14ac:dyDescent="0.2">
      <c r="A4101" s="1">
        <v>44610</v>
      </c>
      <c r="B4101" t="s">
        <v>4309</v>
      </c>
      <c r="C4101" t="s">
        <v>11</v>
      </c>
      <c r="D4101" t="s">
        <v>11</v>
      </c>
      <c r="E4101" t="s">
        <v>12</v>
      </c>
      <c r="F4101" t="s">
        <v>24</v>
      </c>
      <c r="G4101">
        <v>98662</v>
      </c>
      <c r="H4101">
        <v>0</v>
      </c>
      <c r="I4101">
        <v>4.58</v>
      </c>
      <c r="J4101">
        <v>9.1199999999999992</v>
      </c>
    </row>
    <row r="4102" spans="1:10" x14ac:dyDescent="0.2">
      <c r="A4102" s="1">
        <v>44610</v>
      </c>
      <c r="B4102" t="s">
        <v>4310</v>
      </c>
      <c r="C4102" t="s">
        <v>11</v>
      </c>
      <c r="D4102" t="s">
        <v>11</v>
      </c>
      <c r="E4102" t="s">
        <v>260</v>
      </c>
      <c r="F4102" t="s">
        <v>261</v>
      </c>
      <c r="G4102">
        <v>66007</v>
      </c>
      <c r="H4102">
        <v>0</v>
      </c>
      <c r="I4102">
        <v>14.01</v>
      </c>
      <c r="J4102">
        <v>10.130000000000001</v>
      </c>
    </row>
    <row r="4103" spans="1:10" x14ac:dyDescent="0.2">
      <c r="A4103" s="1">
        <v>44610</v>
      </c>
      <c r="B4103" t="s">
        <v>4311</v>
      </c>
      <c r="C4103" t="s">
        <v>11</v>
      </c>
      <c r="D4103" t="s">
        <v>11</v>
      </c>
      <c r="E4103" t="s">
        <v>260</v>
      </c>
      <c r="F4103" t="s">
        <v>261</v>
      </c>
      <c r="G4103">
        <v>84651</v>
      </c>
      <c r="H4103">
        <v>0</v>
      </c>
      <c r="I4103">
        <v>8.86</v>
      </c>
      <c r="J4103">
        <v>8.1999999999999993</v>
      </c>
    </row>
    <row r="4104" spans="1:10" x14ac:dyDescent="0.2">
      <c r="A4104" s="1">
        <v>44610</v>
      </c>
      <c r="B4104" t="s">
        <v>4312</v>
      </c>
      <c r="C4104" t="s">
        <v>11</v>
      </c>
      <c r="D4104" t="s">
        <v>11</v>
      </c>
      <c r="E4104" t="s">
        <v>12</v>
      </c>
      <c r="F4104" t="s">
        <v>24</v>
      </c>
      <c r="G4104">
        <v>62262</v>
      </c>
      <c r="H4104">
        <v>0</v>
      </c>
      <c r="I4104">
        <v>2.76</v>
      </c>
      <c r="J4104">
        <v>15.54</v>
      </c>
    </row>
    <row r="4105" spans="1:10" x14ac:dyDescent="0.2">
      <c r="A4105" s="1">
        <v>44610</v>
      </c>
      <c r="B4105" t="s">
        <v>4313</v>
      </c>
      <c r="C4105" t="s">
        <v>11</v>
      </c>
      <c r="D4105" t="s">
        <v>11</v>
      </c>
      <c r="E4105" t="s">
        <v>12</v>
      </c>
      <c r="F4105" t="s">
        <v>24</v>
      </c>
      <c r="G4105">
        <v>94531</v>
      </c>
      <c r="H4105">
        <v>0</v>
      </c>
      <c r="I4105">
        <v>3.26</v>
      </c>
      <c r="J4105">
        <v>8.49</v>
      </c>
    </row>
    <row r="4106" spans="1:10" x14ac:dyDescent="0.2">
      <c r="A4106" s="1">
        <v>44610</v>
      </c>
      <c r="B4106" t="s">
        <v>4314</v>
      </c>
      <c r="C4106" t="s">
        <v>11</v>
      </c>
      <c r="D4106" t="s">
        <v>11</v>
      </c>
      <c r="E4106" t="s">
        <v>12</v>
      </c>
      <c r="F4106" t="s">
        <v>24</v>
      </c>
      <c r="G4106">
        <v>80919</v>
      </c>
      <c r="H4106">
        <v>0</v>
      </c>
      <c r="I4106">
        <v>2.65</v>
      </c>
      <c r="J4106">
        <v>8.0500000000000007</v>
      </c>
    </row>
    <row r="4107" spans="1:10" x14ac:dyDescent="0.2">
      <c r="A4107" s="1">
        <v>44610</v>
      </c>
      <c r="B4107" t="s">
        <v>4315</v>
      </c>
      <c r="C4107" t="s">
        <v>11</v>
      </c>
      <c r="D4107" t="s">
        <v>11</v>
      </c>
      <c r="E4107" t="s">
        <v>12</v>
      </c>
      <c r="F4107" t="s">
        <v>24</v>
      </c>
      <c r="G4107">
        <v>84404</v>
      </c>
      <c r="H4107">
        <v>0</v>
      </c>
      <c r="I4107">
        <v>1.71</v>
      </c>
      <c r="J4107">
        <v>7.54</v>
      </c>
    </row>
    <row r="4108" spans="1:10" x14ac:dyDescent="0.2">
      <c r="A4108" s="1">
        <v>44610</v>
      </c>
      <c r="B4108" t="s">
        <v>4316</v>
      </c>
      <c r="C4108" t="s">
        <v>11</v>
      </c>
      <c r="D4108" t="s">
        <v>11</v>
      </c>
      <c r="E4108" t="s">
        <v>260</v>
      </c>
      <c r="F4108" t="s">
        <v>261</v>
      </c>
      <c r="G4108">
        <v>85658</v>
      </c>
      <c r="H4108">
        <v>0</v>
      </c>
      <c r="I4108">
        <v>13.84</v>
      </c>
      <c r="J4108">
        <v>9.3699999999999992</v>
      </c>
    </row>
    <row r="4109" spans="1:10" x14ac:dyDescent="0.2">
      <c r="A4109" s="1">
        <v>44610</v>
      </c>
      <c r="B4109" t="s">
        <v>4317</v>
      </c>
      <c r="C4109" t="s">
        <v>11</v>
      </c>
      <c r="D4109" t="s">
        <v>11</v>
      </c>
      <c r="E4109" t="s">
        <v>260</v>
      </c>
      <c r="F4109" t="s">
        <v>261</v>
      </c>
      <c r="G4109">
        <v>84045</v>
      </c>
      <c r="H4109">
        <v>0</v>
      </c>
      <c r="I4109">
        <v>8.86</v>
      </c>
      <c r="J4109">
        <v>8.1999999999999993</v>
      </c>
    </row>
    <row r="4110" spans="1:10" x14ac:dyDescent="0.2">
      <c r="A4110" s="1">
        <v>44610</v>
      </c>
      <c r="B4110" t="s">
        <v>4318</v>
      </c>
      <c r="C4110" t="s">
        <v>11</v>
      </c>
      <c r="D4110" t="s">
        <v>11</v>
      </c>
      <c r="E4110" t="s">
        <v>260</v>
      </c>
      <c r="F4110" t="s">
        <v>261</v>
      </c>
      <c r="G4110">
        <v>98901</v>
      </c>
      <c r="H4110">
        <v>0</v>
      </c>
      <c r="I4110">
        <v>10.34</v>
      </c>
      <c r="J4110">
        <v>10.130000000000001</v>
      </c>
    </row>
    <row r="4111" spans="1:10" x14ac:dyDescent="0.2">
      <c r="A4111" s="1">
        <v>44610</v>
      </c>
      <c r="B4111" t="s">
        <v>4319</v>
      </c>
      <c r="C4111" t="s">
        <v>11</v>
      </c>
      <c r="D4111" t="s">
        <v>11</v>
      </c>
      <c r="E4111" t="s">
        <v>260</v>
      </c>
      <c r="F4111" t="s">
        <v>261</v>
      </c>
      <c r="G4111">
        <v>11756</v>
      </c>
      <c r="H4111">
        <v>0</v>
      </c>
      <c r="I4111">
        <v>8.69</v>
      </c>
      <c r="J4111">
        <v>11.35</v>
      </c>
    </row>
    <row r="4112" spans="1:10" x14ac:dyDescent="0.2">
      <c r="A4112" s="1">
        <v>44611</v>
      </c>
      <c r="B4112" t="s">
        <v>4320</v>
      </c>
      <c r="C4112" t="s">
        <v>11</v>
      </c>
      <c r="D4112" t="s">
        <v>11</v>
      </c>
      <c r="E4112" t="s">
        <v>260</v>
      </c>
      <c r="F4112" t="s">
        <v>261</v>
      </c>
      <c r="G4112">
        <v>84765</v>
      </c>
      <c r="H4112">
        <v>0</v>
      </c>
      <c r="I4112">
        <v>12.54</v>
      </c>
      <c r="J4112">
        <v>8.1999999999999993</v>
      </c>
    </row>
    <row r="4113" spans="1:10" x14ac:dyDescent="0.2">
      <c r="A4113" s="1">
        <v>44611</v>
      </c>
      <c r="B4113" t="s">
        <v>4321</v>
      </c>
      <c r="C4113" t="s">
        <v>11</v>
      </c>
      <c r="D4113" t="s">
        <v>11</v>
      </c>
      <c r="E4113" t="s">
        <v>260</v>
      </c>
      <c r="F4113" t="s">
        <v>261</v>
      </c>
      <c r="G4113">
        <v>84057</v>
      </c>
      <c r="H4113">
        <v>0</v>
      </c>
      <c r="I4113">
        <v>9.08</v>
      </c>
      <c r="J4113">
        <v>8.3000000000000007</v>
      </c>
    </row>
    <row r="4114" spans="1:10" x14ac:dyDescent="0.2">
      <c r="A4114" s="1">
        <v>44611</v>
      </c>
      <c r="B4114" t="s">
        <v>4322</v>
      </c>
      <c r="C4114" t="s">
        <v>11</v>
      </c>
      <c r="D4114" t="s">
        <v>11</v>
      </c>
      <c r="E4114" t="s">
        <v>260</v>
      </c>
      <c r="F4114" t="s">
        <v>261</v>
      </c>
      <c r="G4114">
        <v>40204</v>
      </c>
      <c r="H4114">
        <v>0</v>
      </c>
      <c r="I4114">
        <v>8.73</v>
      </c>
      <c r="J4114">
        <v>12.16</v>
      </c>
    </row>
    <row r="4115" spans="1:10" x14ac:dyDescent="0.2">
      <c r="A4115" s="1">
        <v>44611</v>
      </c>
      <c r="B4115" t="s">
        <v>4323</v>
      </c>
      <c r="C4115" t="s">
        <v>11</v>
      </c>
      <c r="D4115" t="s">
        <v>11</v>
      </c>
      <c r="E4115" t="s">
        <v>260</v>
      </c>
      <c r="F4115" t="s">
        <v>261</v>
      </c>
      <c r="G4115">
        <v>84057</v>
      </c>
      <c r="H4115">
        <v>0</v>
      </c>
      <c r="I4115">
        <v>8.86</v>
      </c>
      <c r="J4115">
        <v>8.1999999999999993</v>
      </c>
    </row>
    <row r="4116" spans="1:10" x14ac:dyDescent="0.2">
      <c r="A4116" s="1">
        <v>44611</v>
      </c>
      <c r="B4116" t="s">
        <v>4324</v>
      </c>
      <c r="C4116" t="s">
        <v>11</v>
      </c>
      <c r="D4116" t="s">
        <v>11</v>
      </c>
      <c r="E4116" t="s">
        <v>260</v>
      </c>
      <c r="F4116" t="s">
        <v>261</v>
      </c>
      <c r="G4116">
        <v>93444</v>
      </c>
      <c r="H4116">
        <v>0</v>
      </c>
      <c r="I4116">
        <v>13.84</v>
      </c>
      <c r="J4116">
        <v>9.3699999999999992</v>
      </c>
    </row>
    <row r="4117" spans="1:10" x14ac:dyDescent="0.2">
      <c r="A4117" s="1">
        <v>44611</v>
      </c>
      <c r="B4117" t="s">
        <v>4325</v>
      </c>
      <c r="C4117" t="s">
        <v>11</v>
      </c>
      <c r="D4117" t="s">
        <v>11</v>
      </c>
      <c r="E4117" t="s">
        <v>260</v>
      </c>
      <c r="F4117" t="s">
        <v>261</v>
      </c>
      <c r="G4117" t="s">
        <v>3953</v>
      </c>
      <c r="H4117">
        <v>0</v>
      </c>
      <c r="I4117">
        <v>13.41</v>
      </c>
      <c r="J4117">
        <v>8.9499999999999993</v>
      </c>
    </row>
    <row r="4118" spans="1:10" x14ac:dyDescent="0.2">
      <c r="A4118" s="1">
        <v>44611</v>
      </c>
      <c r="B4118" t="s">
        <v>4326</v>
      </c>
      <c r="C4118" t="s">
        <v>11</v>
      </c>
      <c r="D4118" t="s">
        <v>11</v>
      </c>
      <c r="E4118" t="s">
        <v>260</v>
      </c>
      <c r="F4118" t="s">
        <v>261</v>
      </c>
      <c r="G4118">
        <v>29486</v>
      </c>
      <c r="H4118">
        <v>0</v>
      </c>
      <c r="I4118">
        <v>13.1</v>
      </c>
      <c r="J4118">
        <v>14.31</v>
      </c>
    </row>
    <row r="4119" spans="1:10" x14ac:dyDescent="0.2">
      <c r="A4119" s="1">
        <v>44614</v>
      </c>
      <c r="B4119" t="s">
        <v>4327</v>
      </c>
      <c r="C4119" t="s">
        <v>11</v>
      </c>
      <c r="D4119" t="s">
        <v>11</v>
      </c>
      <c r="E4119" t="s">
        <v>260</v>
      </c>
      <c r="F4119" t="s">
        <v>261</v>
      </c>
      <c r="G4119">
        <v>73012</v>
      </c>
      <c r="H4119">
        <v>0</v>
      </c>
      <c r="I4119">
        <v>10.34</v>
      </c>
      <c r="J4119">
        <v>10.130000000000001</v>
      </c>
    </row>
    <row r="4120" spans="1:10" x14ac:dyDescent="0.2">
      <c r="A4120" s="1">
        <v>44614</v>
      </c>
      <c r="B4120" t="s">
        <v>4328</v>
      </c>
      <c r="C4120" t="s">
        <v>11</v>
      </c>
      <c r="D4120" t="s">
        <v>11</v>
      </c>
      <c r="E4120" t="s">
        <v>12</v>
      </c>
      <c r="F4120" t="s">
        <v>16</v>
      </c>
      <c r="G4120">
        <v>84651</v>
      </c>
      <c r="H4120">
        <v>0</v>
      </c>
      <c r="I4120">
        <v>3.21</v>
      </c>
      <c r="J4120">
        <v>5.49</v>
      </c>
    </row>
    <row r="4121" spans="1:10" x14ac:dyDescent="0.2">
      <c r="A4121" s="1">
        <v>44617</v>
      </c>
      <c r="B4121" t="s">
        <v>4329</v>
      </c>
      <c r="C4121" t="s">
        <v>11</v>
      </c>
      <c r="D4121" t="s">
        <v>11</v>
      </c>
      <c r="E4121" t="s">
        <v>260</v>
      </c>
      <c r="F4121" t="s">
        <v>261</v>
      </c>
      <c r="G4121">
        <v>84765</v>
      </c>
      <c r="H4121">
        <v>0</v>
      </c>
      <c r="I4121">
        <v>11.96</v>
      </c>
      <c r="J4121">
        <v>7.89</v>
      </c>
    </row>
    <row r="4122" spans="1:10" x14ac:dyDescent="0.2">
      <c r="A4122" s="1">
        <v>44617</v>
      </c>
      <c r="B4122" t="s">
        <v>4330</v>
      </c>
      <c r="C4122" t="s">
        <v>11</v>
      </c>
      <c r="D4122" t="s">
        <v>11</v>
      </c>
      <c r="E4122" t="s">
        <v>260</v>
      </c>
      <c r="F4122" t="s">
        <v>261</v>
      </c>
      <c r="G4122">
        <v>80919</v>
      </c>
      <c r="H4122">
        <v>0</v>
      </c>
      <c r="I4122">
        <v>10.23</v>
      </c>
      <c r="J4122">
        <v>8.8800000000000008</v>
      </c>
    </row>
    <row r="4123" spans="1:10" x14ac:dyDescent="0.2">
      <c r="A4123" s="1">
        <v>44618</v>
      </c>
      <c r="B4123" t="s">
        <v>4331</v>
      </c>
      <c r="C4123" t="s">
        <v>11</v>
      </c>
      <c r="D4123" t="s">
        <v>11</v>
      </c>
      <c r="E4123" t="s">
        <v>260</v>
      </c>
      <c r="F4123" t="s">
        <v>261</v>
      </c>
      <c r="G4123">
        <v>74133</v>
      </c>
      <c r="H4123">
        <v>0</v>
      </c>
      <c r="I4123">
        <v>9.73</v>
      </c>
      <c r="J4123">
        <v>8.9499999999999993</v>
      </c>
    </row>
    <row r="4124" spans="1:10" x14ac:dyDescent="0.2">
      <c r="A4124" s="1">
        <v>44621</v>
      </c>
      <c r="B4124" t="s">
        <v>4332</v>
      </c>
      <c r="C4124" t="s">
        <v>11</v>
      </c>
      <c r="D4124" t="s">
        <v>11</v>
      </c>
      <c r="E4124" t="s">
        <v>260</v>
      </c>
      <c r="F4124" t="s">
        <v>261</v>
      </c>
      <c r="G4124">
        <v>52402</v>
      </c>
      <c r="H4124">
        <v>0</v>
      </c>
      <c r="I4124">
        <v>8.73</v>
      </c>
      <c r="J4124">
        <v>12.16</v>
      </c>
    </row>
    <row r="4125" spans="1:10" x14ac:dyDescent="0.2">
      <c r="A4125" s="1">
        <v>44621</v>
      </c>
      <c r="B4125" t="s">
        <v>4333</v>
      </c>
      <c r="C4125" t="s">
        <v>11</v>
      </c>
      <c r="D4125" t="s">
        <v>11</v>
      </c>
      <c r="E4125" t="s">
        <v>12</v>
      </c>
      <c r="F4125" t="s">
        <v>24</v>
      </c>
      <c r="G4125">
        <v>91390</v>
      </c>
      <c r="H4125">
        <v>0</v>
      </c>
      <c r="I4125">
        <v>3.26</v>
      </c>
      <c r="J4125">
        <v>8.49</v>
      </c>
    </row>
    <row r="4126" spans="1:10" x14ac:dyDescent="0.2">
      <c r="A4126" s="1">
        <v>44621</v>
      </c>
      <c r="B4126" t="s">
        <v>4334</v>
      </c>
      <c r="C4126" t="s">
        <v>11</v>
      </c>
      <c r="D4126" t="s">
        <v>11</v>
      </c>
      <c r="E4126" t="s">
        <v>12</v>
      </c>
      <c r="F4126" t="s">
        <v>24</v>
      </c>
      <c r="G4126">
        <v>84095</v>
      </c>
      <c r="H4126">
        <v>0</v>
      </c>
      <c r="I4126">
        <v>1.88</v>
      </c>
      <c r="J4126">
        <v>8.02</v>
      </c>
    </row>
    <row r="4127" spans="1:10" x14ac:dyDescent="0.2">
      <c r="A4127" s="1">
        <v>44621</v>
      </c>
      <c r="B4127" t="s">
        <v>4335</v>
      </c>
      <c r="C4127" t="s">
        <v>11</v>
      </c>
      <c r="D4127" t="s">
        <v>11</v>
      </c>
      <c r="E4127" t="s">
        <v>12</v>
      </c>
      <c r="F4127" t="s">
        <v>24</v>
      </c>
      <c r="G4127">
        <v>93444</v>
      </c>
      <c r="H4127">
        <v>0</v>
      </c>
      <c r="I4127">
        <v>3.26</v>
      </c>
      <c r="J4127">
        <v>8.49</v>
      </c>
    </row>
    <row r="4128" spans="1:10" x14ac:dyDescent="0.2">
      <c r="A4128" s="1">
        <v>44621</v>
      </c>
      <c r="B4128" t="s">
        <v>4336</v>
      </c>
      <c r="C4128" t="s">
        <v>11</v>
      </c>
      <c r="D4128" t="s">
        <v>11</v>
      </c>
      <c r="E4128" t="s">
        <v>12</v>
      </c>
      <c r="F4128" t="s">
        <v>24</v>
      </c>
      <c r="G4128">
        <v>93930</v>
      </c>
      <c r="H4128">
        <v>0</v>
      </c>
      <c r="I4128">
        <v>3.26</v>
      </c>
      <c r="J4128">
        <v>8.49</v>
      </c>
    </row>
    <row r="4129" spans="1:10" x14ac:dyDescent="0.2">
      <c r="A4129" s="1">
        <v>44621</v>
      </c>
      <c r="B4129" t="s">
        <v>4337</v>
      </c>
      <c r="C4129" t="s">
        <v>11</v>
      </c>
      <c r="D4129" t="s">
        <v>11</v>
      </c>
      <c r="E4129" t="s">
        <v>12</v>
      </c>
      <c r="F4129" t="s">
        <v>24</v>
      </c>
      <c r="G4129">
        <v>80238</v>
      </c>
      <c r="H4129">
        <v>0</v>
      </c>
      <c r="I4129">
        <v>3.26</v>
      </c>
      <c r="J4129">
        <v>8.49</v>
      </c>
    </row>
    <row r="4130" spans="1:10" x14ac:dyDescent="0.2">
      <c r="A4130" s="1">
        <v>44622</v>
      </c>
      <c r="B4130" t="s">
        <v>4338</v>
      </c>
      <c r="C4130" t="s">
        <v>11</v>
      </c>
      <c r="D4130" t="s">
        <v>11</v>
      </c>
      <c r="E4130" t="s">
        <v>12</v>
      </c>
      <c r="F4130" t="s">
        <v>24</v>
      </c>
      <c r="G4130">
        <v>29745</v>
      </c>
      <c r="H4130">
        <v>0</v>
      </c>
      <c r="I4130">
        <v>6.28</v>
      </c>
      <c r="J4130">
        <v>11.62</v>
      </c>
    </row>
    <row r="4131" spans="1:10" x14ac:dyDescent="0.2">
      <c r="A4131" s="1">
        <v>44622</v>
      </c>
      <c r="B4131" t="s">
        <v>4339</v>
      </c>
      <c r="C4131" t="s">
        <v>11</v>
      </c>
      <c r="D4131" t="s">
        <v>11</v>
      </c>
      <c r="E4131" t="s">
        <v>260</v>
      </c>
      <c r="F4131" t="s">
        <v>261</v>
      </c>
      <c r="G4131">
        <v>84651</v>
      </c>
      <c r="H4131">
        <v>0</v>
      </c>
      <c r="I4131">
        <v>8.86</v>
      </c>
      <c r="J4131">
        <v>8.1999999999999993</v>
      </c>
    </row>
    <row r="4132" spans="1:10" x14ac:dyDescent="0.2">
      <c r="A4132" s="1">
        <v>44622</v>
      </c>
      <c r="B4132" t="s">
        <v>4340</v>
      </c>
      <c r="C4132" t="s">
        <v>11</v>
      </c>
      <c r="D4132" t="s">
        <v>11</v>
      </c>
      <c r="E4132" t="s">
        <v>260</v>
      </c>
      <c r="F4132" t="s">
        <v>261</v>
      </c>
      <c r="G4132">
        <v>68022</v>
      </c>
      <c r="H4132">
        <v>0</v>
      </c>
      <c r="I4132">
        <v>10.34</v>
      </c>
      <c r="J4132">
        <v>10.130000000000001</v>
      </c>
    </row>
    <row r="4133" spans="1:10" x14ac:dyDescent="0.2">
      <c r="A4133" s="1">
        <v>44622</v>
      </c>
      <c r="B4133" t="s">
        <v>4341</v>
      </c>
      <c r="C4133" t="s">
        <v>11</v>
      </c>
      <c r="D4133" t="s">
        <v>11</v>
      </c>
      <c r="E4133" t="s">
        <v>12</v>
      </c>
      <c r="F4133" t="s">
        <v>24</v>
      </c>
      <c r="G4133">
        <v>11756</v>
      </c>
      <c r="H4133">
        <v>0</v>
      </c>
      <c r="I4133">
        <v>15.08</v>
      </c>
      <c r="J4133">
        <v>12.67</v>
      </c>
    </row>
    <row r="4134" spans="1:10" x14ac:dyDescent="0.2">
      <c r="A4134" s="1">
        <v>44624</v>
      </c>
      <c r="B4134" t="s">
        <v>4342</v>
      </c>
      <c r="C4134" t="s">
        <v>11</v>
      </c>
      <c r="D4134" t="s">
        <v>11</v>
      </c>
      <c r="E4134" t="s">
        <v>260</v>
      </c>
      <c r="F4134" t="s">
        <v>261</v>
      </c>
      <c r="G4134">
        <v>85658</v>
      </c>
      <c r="H4134">
        <v>0</v>
      </c>
      <c r="I4134">
        <v>13.66</v>
      </c>
      <c r="J4134">
        <v>8.4</v>
      </c>
    </row>
    <row r="4135" spans="1:10" x14ac:dyDescent="0.2">
      <c r="A4135" s="1">
        <v>44629</v>
      </c>
      <c r="B4135" t="s">
        <v>4343</v>
      </c>
      <c r="C4135" t="s">
        <v>11</v>
      </c>
      <c r="D4135" t="s">
        <v>674</v>
      </c>
      <c r="E4135" t="s">
        <v>951</v>
      </c>
      <c r="F4135" t="s">
        <v>952</v>
      </c>
      <c r="G4135" t="s">
        <v>4263</v>
      </c>
      <c r="H4135">
        <v>0</v>
      </c>
      <c r="I4135">
        <v>95.53</v>
      </c>
      <c r="J4135">
        <v>35.29</v>
      </c>
    </row>
    <row r="4136" spans="1:10" x14ac:dyDescent="0.2">
      <c r="A4136" s="1">
        <v>44629</v>
      </c>
      <c r="B4136" t="s">
        <v>4344</v>
      </c>
      <c r="C4136" t="s">
        <v>11</v>
      </c>
      <c r="D4136" t="s">
        <v>11</v>
      </c>
      <c r="E4136" t="s">
        <v>12</v>
      </c>
      <c r="F4136" t="s">
        <v>24</v>
      </c>
      <c r="G4136">
        <v>60131</v>
      </c>
      <c r="H4136">
        <v>0</v>
      </c>
      <c r="I4136">
        <v>3.47</v>
      </c>
      <c r="J4136">
        <v>9.18</v>
      </c>
    </row>
    <row r="4137" spans="1:10" x14ac:dyDescent="0.2">
      <c r="A4137" s="1">
        <v>44629</v>
      </c>
      <c r="B4137" t="s">
        <v>4345</v>
      </c>
      <c r="C4137" t="s">
        <v>11</v>
      </c>
      <c r="D4137" t="s">
        <v>11</v>
      </c>
      <c r="E4137" t="s">
        <v>12</v>
      </c>
      <c r="F4137" t="s">
        <v>24</v>
      </c>
      <c r="G4137">
        <v>73012</v>
      </c>
      <c r="H4137">
        <v>0</v>
      </c>
      <c r="I4137">
        <v>3.38</v>
      </c>
      <c r="J4137">
        <v>8.3699999999999992</v>
      </c>
    </row>
    <row r="4138" spans="1:10" x14ac:dyDescent="0.2">
      <c r="A4138" s="1">
        <v>44630</v>
      </c>
      <c r="B4138" t="s">
        <v>4346</v>
      </c>
      <c r="C4138" t="s">
        <v>11</v>
      </c>
      <c r="D4138" t="s">
        <v>11</v>
      </c>
      <c r="E4138" t="s">
        <v>12</v>
      </c>
      <c r="F4138" t="s">
        <v>16</v>
      </c>
      <c r="G4138">
        <v>74133</v>
      </c>
      <c r="H4138">
        <v>0</v>
      </c>
      <c r="I4138">
        <v>1.58</v>
      </c>
      <c r="J4138">
        <v>5.72</v>
      </c>
    </row>
    <row r="4139" spans="1:10" x14ac:dyDescent="0.2">
      <c r="A4139" s="1">
        <v>44630</v>
      </c>
      <c r="B4139" t="s">
        <v>4347</v>
      </c>
      <c r="C4139" t="s">
        <v>11</v>
      </c>
      <c r="D4139" t="s">
        <v>11</v>
      </c>
      <c r="E4139" t="s">
        <v>12</v>
      </c>
      <c r="F4139" t="s">
        <v>24</v>
      </c>
      <c r="G4139">
        <v>84651</v>
      </c>
      <c r="H4139">
        <v>0</v>
      </c>
      <c r="I4139">
        <v>1.71</v>
      </c>
      <c r="J4139">
        <v>7.54</v>
      </c>
    </row>
    <row r="4140" spans="1:10" x14ac:dyDescent="0.2">
      <c r="A4140" s="1">
        <v>44631</v>
      </c>
      <c r="B4140" t="s">
        <v>4348</v>
      </c>
      <c r="C4140" t="s">
        <v>11</v>
      </c>
      <c r="D4140" t="s">
        <v>11</v>
      </c>
      <c r="E4140" t="s">
        <v>260</v>
      </c>
      <c r="F4140" t="s">
        <v>261</v>
      </c>
      <c r="G4140">
        <v>91107</v>
      </c>
      <c r="H4140">
        <v>0</v>
      </c>
      <c r="I4140">
        <v>9.99</v>
      </c>
      <c r="J4140">
        <v>8.4</v>
      </c>
    </row>
    <row r="4141" spans="1:10" x14ac:dyDescent="0.2">
      <c r="A4141" s="1">
        <v>44631</v>
      </c>
      <c r="B4141" t="s">
        <v>4349</v>
      </c>
      <c r="C4141" t="s">
        <v>11</v>
      </c>
      <c r="D4141" t="s">
        <v>11</v>
      </c>
      <c r="E4141" t="s">
        <v>260</v>
      </c>
      <c r="F4141" t="s">
        <v>261</v>
      </c>
      <c r="G4141">
        <v>92071</v>
      </c>
      <c r="H4141">
        <v>0</v>
      </c>
      <c r="I4141">
        <v>9.99</v>
      </c>
      <c r="J4141">
        <v>8.4</v>
      </c>
    </row>
    <row r="4142" spans="1:10" x14ac:dyDescent="0.2">
      <c r="A4142" s="1">
        <v>44631</v>
      </c>
      <c r="B4142" t="s">
        <v>4350</v>
      </c>
      <c r="C4142" t="s">
        <v>11</v>
      </c>
      <c r="D4142" t="s">
        <v>11</v>
      </c>
      <c r="E4142" t="s">
        <v>12</v>
      </c>
      <c r="F4142" t="s">
        <v>24</v>
      </c>
      <c r="G4142">
        <v>99224</v>
      </c>
      <c r="H4142">
        <v>0</v>
      </c>
      <c r="I4142">
        <v>3.96</v>
      </c>
      <c r="J4142">
        <v>8.49</v>
      </c>
    </row>
    <row r="4143" spans="1:10" x14ac:dyDescent="0.2">
      <c r="A4143" s="1">
        <v>44631</v>
      </c>
      <c r="B4143" t="s">
        <v>4351</v>
      </c>
      <c r="C4143" t="s">
        <v>11</v>
      </c>
      <c r="D4143" t="s">
        <v>11</v>
      </c>
      <c r="E4143" t="s">
        <v>260</v>
      </c>
      <c r="F4143" t="s">
        <v>261</v>
      </c>
      <c r="G4143">
        <v>93444</v>
      </c>
      <c r="H4143">
        <v>0</v>
      </c>
      <c r="I4143">
        <v>13.66</v>
      </c>
      <c r="J4143">
        <v>8.4</v>
      </c>
    </row>
    <row r="4144" spans="1:10" x14ac:dyDescent="0.2">
      <c r="A4144" s="1">
        <v>44631</v>
      </c>
      <c r="B4144" t="s">
        <v>4352</v>
      </c>
      <c r="C4144" t="s">
        <v>11</v>
      </c>
      <c r="D4144" t="s">
        <v>11</v>
      </c>
      <c r="E4144" t="s">
        <v>12</v>
      </c>
      <c r="F4144" t="s">
        <v>16</v>
      </c>
      <c r="G4144">
        <v>77023</v>
      </c>
      <c r="H4144">
        <v>0</v>
      </c>
      <c r="I4144">
        <v>1.32</v>
      </c>
      <c r="J4144">
        <v>4.68</v>
      </c>
    </row>
    <row r="4145" spans="1:10" x14ac:dyDescent="0.2">
      <c r="A4145" s="1">
        <v>44631</v>
      </c>
      <c r="B4145" t="s">
        <v>4353</v>
      </c>
      <c r="C4145" t="s">
        <v>11</v>
      </c>
      <c r="D4145" t="s">
        <v>11</v>
      </c>
      <c r="E4145" t="s">
        <v>12</v>
      </c>
      <c r="F4145" t="s">
        <v>16</v>
      </c>
      <c r="G4145" t="s">
        <v>3753</v>
      </c>
      <c r="H4145">
        <v>0</v>
      </c>
      <c r="I4145">
        <v>1.32</v>
      </c>
      <c r="J4145">
        <v>4.68</v>
      </c>
    </row>
    <row r="4146" spans="1:10" x14ac:dyDescent="0.2">
      <c r="A4146" s="1">
        <v>44632</v>
      </c>
      <c r="B4146" t="s">
        <v>4354</v>
      </c>
      <c r="C4146" t="s">
        <v>11</v>
      </c>
      <c r="D4146" t="s">
        <v>11</v>
      </c>
      <c r="E4146" t="s">
        <v>260</v>
      </c>
      <c r="F4146" t="s">
        <v>261</v>
      </c>
      <c r="G4146">
        <v>85234</v>
      </c>
      <c r="H4146">
        <v>0</v>
      </c>
      <c r="I4146">
        <v>9.99</v>
      </c>
      <c r="J4146">
        <v>8.4</v>
      </c>
    </row>
    <row r="4147" spans="1:10" x14ac:dyDescent="0.2">
      <c r="A4147" s="1">
        <v>44634</v>
      </c>
      <c r="B4147" t="s">
        <v>4355</v>
      </c>
      <c r="C4147" t="s">
        <v>11</v>
      </c>
      <c r="D4147" t="s">
        <v>11</v>
      </c>
      <c r="E4147" t="s">
        <v>12</v>
      </c>
      <c r="F4147" t="s">
        <v>16</v>
      </c>
      <c r="G4147">
        <v>89031</v>
      </c>
      <c r="H4147">
        <v>0</v>
      </c>
      <c r="I4147">
        <v>3.88</v>
      </c>
      <c r="J4147">
        <v>5.57</v>
      </c>
    </row>
    <row r="4148" spans="1:10" x14ac:dyDescent="0.2">
      <c r="A4148" s="1">
        <v>44635</v>
      </c>
      <c r="B4148" t="s">
        <v>4356</v>
      </c>
      <c r="C4148" t="s">
        <v>11</v>
      </c>
      <c r="D4148" t="s">
        <v>11</v>
      </c>
      <c r="E4148" t="s">
        <v>260</v>
      </c>
      <c r="F4148" t="s">
        <v>261</v>
      </c>
      <c r="G4148">
        <v>84054</v>
      </c>
      <c r="H4148">
        <v>0</v>
      </c>
      <c r="I4148">
        <v>8.2899999999999991</v>
      </c>
      <c r="J4148">
        <v>7.89</v>
      </c>
    </row>
    <row r="4149" spans="1:10" x14ac:dyDescent="0.2">
      <c r="A4149" s="1">
        <v>44637</v>
      </c>
      <c r="B4149" t="s">
        <v>4357</v>
      </c>
      <c r="C4149" t="s">
        <v>11</v>
      </c>
      <c r="D4149" t="s">
        <v>11</v>
      </c>
      <c r="E4149" t="s">
        <v>12</v>
      </c>
      <c r="F4149" t="s">
        <v>24</v>
      </c>
      <c r="G4149">
        <v>83676</v>
      </c>
      <c r="H4149">
        <v>0</v>
      </c>
      <c r="I4149">
        <v>3.26</v>
      </c>
      <c r="J4149">
        <v>8.49</v>
      </c>
    </row>
    <row r="4150" spans="1:10" x14ac:dyDescent="0.2">
      <c r="A4150" s="1">
        <v>44637</v>
      </c>
      <c r="B4150" t="s">
        <v>4358</v>
      </c>
      <c r="C4150" t="s">
        <v>11</v>
      </c>
      <c r="D4150" t="s">
        <v>11</v>
      </c>
      <c r="E4150" t="s">
        <v>260</v>
      </c>
      <c r="F4150" t="s">
        <v>261</v>
      </c>
      <c r="G4150">
        <v>84765</v>
      </c>
      <c r="H4150">
        <v>0</v>
      </c>
      <c r="I4150">
        <v>12.88</v>
      </c>
      <c r="J4150">
        <v>7.89</v>
      </c>
    </row>
    <row r="4151" spans="1:10" x14ac:dyDescent="0.2">
      <c r="A4151" s="1">
        <v>44637</v>
      </c>
      <c r="B4151" t="s">
        <v>4359</v>
      </c>
      <c r="C4151" t="s">
        <v>11</v>
      </c>
      <c r="D4151" t="s">
        <v>11</v>
      </c>
      <c r="E4151" t="s">
        <v>260</v>
      </c>
      <c r="F4151" t="s">
        <v>261</v>
      </c>
      <c r="G4151">
        <v>84660</v>
      </c>
      <c r="H4151">
        <v>0</v>
      </c>
      <c r="I4151">
        <v>9.0399999999999991</v>
      </c>
      <c r="J4151">
        <v>7.89</v>
      </c>
    </row>
    <row r="4152" spans="1:10" x14ac:dyDescent="0.2">
      <c r="A4152" s="1">
        <v>44637</v>
      </c>
      <c r="B4152" t="s">
        <v>4360</v>
      </c>
      <c r="C4152" t="s">
        <v>11</v>
      </c>
      <c r="D4152" t="s">
        <v>11</v>
      </c>
      <c r="E4152" t="s">
        <v>260</v>
      </c>
      <c r="F4152" t="s">
        <v>261</v>
      </c>
      <c r="G4152">
        <v>84010</v>
      </c>
      <c r="H4152">
        <v>0</v>
      </c>
      <c r="I4152">
        <v>9.0399999999999991</v>
      </c>
      <c r="J4152">
        <v>7.89</v>
      </c>
    </row>
    <row r="4153" spans="1:10" x14ac:dyDescent="0.2">
      <c r="A4153" s="1">
        <v>44638</v>
      </c>
      <c r="B4153" t="s">
        <v>4361</v>
      </c>
      <c r="C4153" t="s">
        <v>11</v>
      </c>
      <c r="D4153" t="s">
        <v>11</v>
      </c>
      <c r="E4153" t="s">
        <v>12</v>
      </c>
      <c r="F4153" t="s">
        <v>24</v>
      </c>
      <c r="G4153">
        <v>80401</v>
      </c>
      <c r="H4153">
        <v>0</v>
      </c>
      <c r="I4153">
        <v>2.21</v>
      </c>
      <c r="J4153">
        <v>8.49</v>
      </c>
    </row>
    <row r="4154" spans="1:10" x14ac:dyDescent="0.2">
      <c r="A4154" s="1">
        <v>44638</v>
      </c>
      <c r="B4154" t="s">
        <v>4362</v>
      </c>
      <c r="C4154" t="s">
        <v>11</v>
      </c>
      <c r="D4154" t="s">
        <v>11</v>
      </c>
      <c r="E4154" t="s">
        <v>12</v>
      </c>
      <c r="F4154" t="s">
        <v>16</v>
      </c>
      <c r="G4154">
        <v>93117</v>
      </c>
      <c r="H4154">
        <v>0</v>
      </c>
      <c r="I4154">
        <v>1.48</v>
      </c>
      <c r="J4154">
        <v>4.42</v>
      </c>
    </row>
    <row r="4155" spans="1:10" x14ac:dyDescent="0.2">
      <c r="A4155" s="1">
        <v>44638</v>
      </c>
      <c r="B4155" t="s">
        <v>4363</v>
      </c>
      <c r="C4155" t="s">
        <v>11</v>
      </c>
      <c r="D4155" t="s">
        <v>11</v>
      </c>
      <c r="E4155" t="s">
        <v>12</v>
      </c>
      <c r="F4155" t="s">
        <v>24</v>
      </c>
      <c r="G4155">
        <v>83676</v>
      </c>
      <c r="H4155">
        <v>0</v>
      </c>
      <c r="I4155">
        <v>3.26</v>
      </c>
      <c r="J4155">
        <v>8.49</v>
      </c>
    </row>
    <row r="4156" spans="1:10" x14ac:dyDescent="0.2">
      <c r="A4156" s="1">
        <v>44638</v>
      </c>
      <c r="B4156" t="s">
        <v>4364</v>
      </c>
      <c r="C4156" t="s">
        <v>11</v>
      </c>
      <c r="D4156" t="s">
        <v>11</v>
      </c>
      <c r="E4156" t="s">
        <v>12</v>
      </c>
      <c r="F4156" t="s">
        <v>24</v>
      </c>
      <c r="G4156" t="s">
        <v>4365</v>
      </c>
      <c r="H4156">
        <v>0</v>
      </c>
      <c r="I4156">
        <v>3.26</v>
      </c>
      <c r="J4156">
        <v>8.49</v>
      </c>
    </row>
    <row r="4157" spans="1:10" x14ac:dyDescent="0.2">
      <c r="A4157" s="1">
        <v>44641</v>
      </c>
      <c r="B4157" t="s">
        <v>4366</v>
      </c>
      <c r="C4157" t="s">
        <v>11</v>
      </c>
      <c r="D4157" t="s">
        <v>11</v>
      </c>
      <c r="E4157" t="s">
        <v>12</v>
      </c>
      <c r="F4157" t="s">
        <v>24</v>
      </c>
      <c r="G4157">
        <v>94531</v>
      </c>
      <c r="H4157">
        <v>0</v>
      </c>
      <c r="I4157">
        <v>2.21</v>
      </c>
      <c r="J4157">
        <v>8.49</v>
      </c>
    </row>
    <row r="4158" spans="1:10" x14ac:dyDescent="0.2">
      <c r="A4158" s="1">
        <v>44641</v>
      </c>
      <c r="B4158" t="s">
        <v>4367</v>
      </c>
      <c r="C4158" t="s">
        <v>11</v>
      </c>
      <c r="D4158" t="s">
        <v>11</v>
      </c>
      <c r="E4158" t="s">
        <v>12</v>
      </c>
      <c r="F4158" t="s">
        <v>16</v>
      </c>
      <c r="G4158">
        <v>22407</v>
      </c>
      <c r="H4158">
        <v>0</v>
      </c>
      <c r="I4158">
        <v>1.35</v>
      </c>
      <c r="J4158">
        <v>4.1500000000000004</v>
      </c>
    </row>
    <row r="4159" spans="1:10" x14ac:dyDescent="0.2">
      <c r="A4159" s="1">
        <v>44642</v>
      </c>
      <c r="B4159" t="s">
        <v>4368</v>
      </c>
      <c r="C4159" t="s">
        <v>11</v>
      </c>
      <c r="D4159" t="s">
        <v>11</v>
      </c>
      <c r="E4159" t="s">
        <v>12</v>
      </c>
      <c r="F4159" t="s">
        <v>24</v>
      </c>
      <c r="G4159">
        <v>84043</v>
      </c>
      <c r="H4159">
        <v>0</v>
      </c>
      <c r="I4159">
        <v>1.88</v>
      </c>
      <c r="J4159">
        <v>8.02</v>
      </c>
    </row>
    <row r="4160" spans="1:10" x14ac:dyDescent="0.2">
      <c r="A4160" s="1">
        <v>44642</v>
      </c>
      <c r="B4160" t="s">
        <v>4369</v>
      </c>
      <c r="C4160" t="s">
        <v>11</v>
      </c>
      <c r="D4160" t="s">
        <v>11</v>
      </c>
      <c r="E4160" t="s">
        <v>12</v>
      </c>
      <c r="F4160" t="s">
        <v>16</v>
      </c>
      <c r="G4160">
        <v>84015</v>
      </c>
      <c r="H4160">
        <v>0</v>
      </c>
      <c r="I4160">
        <v>3.21</v>
      </c>
      <c r="J4160">
        <v>5.49</v>
      </c>
    </row>
    <row r="4161" spans="1:10" x14ac:dyDescent="0.2">
      <c r="A4161" s="1">
        <v>44643</v>
      </c>
      <c r="B4161" t="s">
        <v>4370</v>
      </c>
      <c r="C4161" t="s">
        <v>11</v>
      </c>
      <c r="D4161" t="s">
        <v>11</v>
      </c>
      <c r="E4161" t="s">
        <v>260</v>
      </c>
      <c r="F4161" t="s">
        <v>261</v>
      </c>
      <c r="G4161">
        <v>97211</v>
      </c>
      <c r="H4161">
        <v>0</v>
      </c>
      <c r="I4161">
        <v>10.99</v>
      </c>
      <c r="J4161">
        <v>8.9499999999999993</v>
      </c>
    </row>
    <row r="4162" spans="1:10" x14ac:dyDescent="0.2">
      <c r="A4162" s="1">
        <v>44643</v>
      </c>
      <c r="B4162" t="s">
        <v>4371</v>
      </c>
      <c r="C4162" t="s">
        <v>11</v>
      </c>
      <c r="D4162" t="s">
        <v>11</v>
      </c>
      <c r="E4162" t="s">
        <v>12</v>
      </c>
      <c r="F4162" t="s">
        <v>16</v>
      </c>
      <c r="G4162">
        <v>98203</v>
      </c>
      <c r="H4162">
        <v>0</v>
      </c>
      <c r="I4162">
        <v>1.45</v>
      </c>
      <c r="J4162">
        <v>4.5</v>
      </c>
    </row>
    <row r="4163" spans="1:10" x14ac:dyDescent="0.2">
      <c r="A4163" s="1">
        <v>44643</v>
      </c>
      <c r="B4163" t="s">
        <v>4372</v>
      </c>
      <c r="C4163" t="s">
        <v>11</v>
      </c>
      <c r="D4163" t="s">
        <v>11</v>
      </c>
      <c r="E4163" t="s">
        <v>260</v>
      </c>
      <c r="F4163" t="s">
        <v>261</v>
      </c>
      <c r="G4163">
        <v>21043</v>
      </c>
      <c r="H4163">
        <v>0</v>
      </c>
      <c r="I4163">
        <v>10.039999999999999</v>
      </c>
      <c r="J4163">
        <v>11.35</v>
      </c>
    </row>
    <row r="4164" spans="1:10" x14ac:dyDescent="0.2">
      <c r="A4164" s="1">
        <v>44643</v>
      </c>
      <c r="B4164" t="s">
        <v>4373</v>
      </c>
      <c r="C4164" t="s">
        <v>11</v>
      </c>
      <c r="D4164" t="s">
        <v>11</v>
      </c>
      <c r="E4164" t="s">
        <v>12</v>
      </c>
      <c r="F4164" t="s">
        <v>16</v>
      </c>
      <c r="G4164">
        <v>64014</v>
      </c>
      <c r="H4164">
        <v>0</v>
      </c>
      <c r="I4164">
        <v>4.13</v>
      </c>
      <c r="J4164">
        <v>5.72</v>
      </c>
    </row>
    <row r="4165" spans="1:10" x14ac:dyDescent="0.2">
      <c r="A4165" s="1">
        <v>44645</v>
      </c>
      <c r="B4165" t="s">
        <v>4374</v>
      </c>
      <c r="C4165" t="s">
        <v>11</v>
      </c>
      <c r="D4165" t="s">
        <v>11</v>
      </c>
      <c r="E4165" t="s">
        <v>12</v>
      </c>
      <c r="F4165" t="s">
        <v>16</v>
      </c>
      <c r="G4165">
        <v>80205</v>
      </c>
      <c r="H4165">
        <v>0</v>
      </c>
      <c r="I4165">
        <v>3.88</v>
      </c>
      <c r="J4165">
        <v>5.57</v>
      </c>
    </row>
    <row r="4166" spans="1:10" x14ac:dyDescent="0.2">
      <c r="A4166" s="1">
        <v>44645</v>
      </c>
      <c r="B4166" t="s">
        <v>4375</v>
      </c>
      <c r="C4166" t="s">
        <v>11</v>
      </c>
      <c r="D4166" t="s">
        <v>11</v>
      </c>
      <c r="E4166" t="s">
        <v>12</v>
      </c>
      <c r="F4166" t="s">
        <v>16</v>
      </c>
      <c r="G4166">
        <v>84062</v>
      </c>
      <c r="H4166">
        <v>0</v>
      </c>
      <c r="I4166">
        <v>1.56</v>
      </c>
      <c r="J4166">
        <v>5.49</v>
      </c>
    </row>
    <row r="4167" spans="1:10" x14ac:dyDescent="0.2">
      <c r="A4167" s="1">
        <v>44645</v>
      </c>
      <c r="B4167" t="s">
        <v>4376</v>
      </c>
      <c r="C4167" t="s">
        <v>11</v>
      </c>
      <c r="D4167" t="s">
        <v>11</v>
      </c>
      <c r="E4167" t="s">
        <v>12</v>
      </c>
      <c r="F4167" t="s">
        <v>16</v>
      </c>
      <c r="G4167" t="s">
        <v>4203</v>
      </c>
      <c r="H4167">
        <v>0</v>
      </c>
      <c r="I4167">
        <v>1.39</v>
      </c>
      <c r="J4167">
        <v>3.81</v>
      </c>
    </row>
    <row r="4168" spans="1:10" x14ac:dyDescent="0.2">
      <c r="A4168" s="1">
        <v>44645</v>
      </c>
      <c r="B4168" t="s">
        <v>4377</v>
      </c>
      <c r="C4168" t="s">
        <v>11</v>
      </c>
      <c r="D4168" t="s">
        <v>11</v>
      </c>
      <c r="E4168" t="s">
        <v>260</v>
      </c>
      <c r="F4168" t="s">
        <v>261</v>
      </c>
      <c r="G4168">
        <v>93117</v>
      </c>
      <c r="H4168">
        <v>0</v>
      </c>
      <c r="I4168">
        <v>10.61</v>
      </c>
      <c r="J4168">
        <v>12.16</v>
      </c>
    </row>
    <row r="4169" spans="1:10" x14ac:dyDescent="0.2">
      <c r="A4169" s="1">
        <v>44645</v>
      </c>
      <c r="B4169" t="s">
        <v>4378</v>
      </c>
      <c r="C4169" t="s">
        <v>11</v>
      </c>
      <c r="D4169" t="s">
        <v>11</v>
      </c>
      <c r="E4169" t="s">
        <v>12</v>
      </c>
      <c r="F4169" t="s">
        <v>16</v>
      </c>
      <c r="G4169">
        <v>84765</v>
      </c>
      <c r="H4169">
        <v>0</v>
      </c>
      <c r="I4169">
        <v>3.21</v>
      </c>
      <c r="J4169">
        <v>5.49</v>
      </c>
    </row>
    <row r="4170" spans="1:10" x14ac:dyDescent="0.2">
      <c r="A4170" s="1">
        <v>44645</v>
      </c>
      <c r="B4170" t="s">
        <v>4379</v>
      </c>
      <c r="C4170" t="s">
        <v>11</v>
      </c>
      <c r="D4170" t="s">
        <v>11</v>
      </c>
      <c r="E4170" t="s">
        <v>12</v>
      </c>
      <c r="F4170" t="s">
        <v>16</v>
      </c>
      <c r="G4170">
        <v>84655</v>
      </c>
      <c r="H4170">
        <v>0</v>
      </c>
      <c r="I4170">
        <v>3.21</v>
      </c>
      <c r="J4170">
        <v>5.49</v>
      </c>
    </row>
    <row r="4171" spans="1:10" x14ac:dyDescent="0.2">
      <c r="A4171" s="1">
        <v>44645</v>
      </c>
      <c r="B4171" t="s">
        <v>4380</v>
      </c>
      <c r="C4171" t="s">
        <v>11</v>
      </c>
      <c r="D4171" t="s">
        <v>11</v>
      </c>
      <c r="E4171" t="s">
        <v>12</v>
      </c>
      <c r="F4171" t="s">
        <v>16</v>
      </c>
      <c r="G4171">
        <v>77023</v>
      </c>
      <c r="H4171">
        <v>0</v>
      </c>
      <c r="I4171">
        <v>4.1900000000000004</v>
      </c>
      <c r="J4171">
        <v>5.96</v>
      </c>
    </row>
    <row r="4172" spans="1:10" x14ac:dyDescent="0.2">
      <c r="A4172" s="1">
        <v>44646</v>
      </c>
      <c r="B4172" t="s">
        <v>4381</v>
      </c>
      <c r="C4172" t="s">
        <v>11</v>
      </c>
      <c r="D4172" t="s">
        <v>11</v>
      </c>
      <c r="E4172" t="s">
        <v>260</v>
      </c>
      <c r="F4172" t="s">
        <v>261</v>
      </c>
      <c r="G4172">
        <v>85305</v>
      </c>
      <c r="H4172">
        <v>0</v>
      </c>
      <c r="I4172">
        <v>10.09</v>
      </c>
      <c r="J4172">
        <v>13.76</v>
      </c>
    </row>
    <row r="4173" spans="1:10" x14ac:dyDescent="0.2">
      <c r="A4173" s="1">
        <v>44646</v>
      </c>
      <c r="B4173" t="s">
        <v>4382</v>
      </c>
      <c r="C4173" t="s">
        <v>11</v>
      </c>
      <c r="D4173" t="s">
        <v>11</v>
      </c>
      <c r="E4173" t="s">
        <v>260</v>
      </c>
      <c r="F4173" t="s">
        <v>261</v>
      </c>
      <c r="G4173">
        <v>76107</v>
      </c>
      <c r="H4173">
        <v>0</v>
      </c>
      <c r="I4173">
        <v>10.99</v>
      </c>
      <c r="J4173">
        <v>8.9499999999999993</v>
      </c>
    </row>
    <row r="4174" spans="1:10" x14ac:dyDescent="0.2">
      <c r="A4174" s="1">
        <v>44646</v>
      </c>
      <c r="B4174" t="s">
        <v>4383</v>
      </c>
      <c r="C4174" t="s">
        <v>11</v>
      </c>
      <c r="D4174" t="s">
        <v>11</v>
      </c>
      <c r="E4174" t="s">
        <v>12</v>
      </c>
      <c r="F4174" t="s">
        <v>16</v>
      </c>
      <c r="G4174">
        <v>85338</v>
      </c>
      <c r="H4174">
        <v>0</v>
      </c>
      <c r="I4174">
        <v>3.88</v>
      </c>
      <c r="J4174">
        <v>5.57</v>
      </c>
    </row>
    <row r="4175" spans="1:10" x14ac:dyDescent="0.2">
      <c r="A4175" s="1">
        <v>44646</v>
      </c>
      <c r="B4175" t="s">
        <v>4384</v>
      </c>
      <c r="C4175" t="s">
        <v>11</v>
      </c>
      <c r="D4175" t="s">
        <v>11</v>
      </c>
      <c r="E4175" t="s">
        <v>12</v>
      </c>
      <c r="F4175" t="s">
        <v>16</v>
      </c>
      <c r="G4175">
        <v>64014</v>
      </c>
      <c r="H4175">
        <v>0</v>
      </c>
      <c r="I4175">
        <v>1.58</v>
      </c>
      <c r="J4175">
        <v>5.72</v>
      </c>
    </row>
    <row r="4176" spans="1:10" x14ac:dyDescent="0.2">
      <c r="A4176" s="1">
        <v>44646</v>
      </c>
      <c r="B4176" t="s">
        <v>4385</v>
      </c>
      <c r="C4176" t="s">
        <v>11</v>
      </c>
      <c r="D4176" t="s">
        <v>11</v>
      </c>
      <c r="E4176" t="s">
        <v>260</v>
      </c>
      <c r="F4176" t="s">
        <v>261</v>
      </c>
      <c r="G4176">
        <v>80919</v>
      </c>
      <c r="H4176">
        <v>0</v>
      </c>
      <c r="I4176">
        <v>11.23</v>
      </c>
      <c r="J4176">
        <v>8.4</v>
      </c>
    </row>
    <row r="4177" spans="1:10" x14ac:dyDescent="0.2">
      <c r="A4177" s="1">
        <v>44646</v>
      </c>
      <c r="B4177" t="s">
        <v>4386</v>
      </c>
      <c r="C4177" t="s">
        <v>11</v>
      </c>
      <c r="D4177" t="s">
        <v>11</v>
      </c>
      <c r="E4177" t="s">
        <v>12</v>
      </c>
      <c r="F4177" t="s">
        <v>16</v>
      </c>
      <c r="G4177">
        <v>84057</v>
      </c>
      <c r="H4177">
        <v>0</v>
      </c>
      <c r="I4177">
        <v>3.21</v>
      </c>
      <c r="J4177">
        <v>5.49</v>
      </c>
    </row>
    <row r="4178" spans="1:10" x14ac:dyDescent="0.2">
      <c r="A4178" s="1">
        <v>44646</v>
      </c>
      <c r="B4178" t="s">
        <v>4387</v>
      </c>
      <c r="C4178" t="s">
        <v>11</v>
      </c>
      <c r="D4178" t="s">
        <v>11</v>
      </c>
      <c r="E4178" t="s">
        <v>12</v>
      </c>
      <c r="F4178" t="s">
        <v>16</v>
      </c>
      <c r="G4178">
        <v>74133</v>
      </c>
      <c r="H4178">
        <v>0</v>
      </c>
      <c r="I4178">
        <v>1.45</v>
      </c>
      <c r="J4178">
        <v>4.5</v>
      </c>
    </row>
    <row r="4179" spans="1:10" x14ac:dyDescent="0.2">
      <c r="A4179" s="1">
        <v>44647</v>
      </c>
      <c r="B4179" t="s">
        <v>4388</v>
      </c>
      <c r="C4179" t="s">
        <v>11</v>
      </c>
      <c r="D4179" t="s">
        <v>11</v>
      </c>
      <c r="E4179" t="s">
        <v>12</v>
      </c>
      <c r="F4179" t="s">
        <v>24</v>
      </c>
      <c r="G4179">
        <v>85658</v>
      </c>
      <c r="H4179">
        <v>0</v>
      </c>
      <c r="I4179">
        <v>2.21</v>
      </c>
      <c r="J4179">
        <v>8.49</v>
      </c>
    </row>
    <row r="4180" spans="1:10" x14ac:dyDescent="0.2">
      <c r="A4180" s="1">
        <v>44647</v>
      </c>
      <c r="B4180" t="s">
        <v>4389</v>
      </c>
      <c r="C4180" t="s">
        <v>11</v>
      </c>
      <c r="D4180" t="s">
        <v>674</v>
      </c>
      <c r="E4180" t="s">
        <v>951</v>
      </c>
      <c r="F4180" t="s">
        <v>952</v>
      </c>
      <c r="G4180" t="s">
        <v>4263</v>
      </c>
      <c r="H4180">
        <v>32.619999999999997</v>
      </c>
      <c r="I4180">
        <v>105.87</v>
      </c>
      <c r="J4180">
        <v>37.97</v>
      </c>
    </row>
    <row r="4181" spans="1:10" x14ac:dyDescent="0.2">
      <c r="A4181" s="1">
        <v>44649</v>
      </c>
      <c r="B4181" t="s">
        <v>4390</v>
      </c>
      <c r="C4181" t="s">
        <v>11</v>
      </c>
      <c r="D4181" t="s">
        <v>11</v>
      </c>
      <c r="E4181" t="s">
        <v>12</v>
      </c>
      <c r="F4181" t="s">
        <v>16</v>
      </c>
      <c r="G4181">
        <v>78263</v>
      </c>
      <c r="H4181">
        <v>0</v>
      </c>
      <c r="I4181">
        <v>1.32</v>
      </c>
      <c r="J4181">
        <v>4.68</v>
      </c>
    </row>
    <row r="4182" spans="1:10" x14ac:dyDescent="0.2">
      <c r="A4182" s="1">
        <v>44651</v>
      </c>
      <c r="B4182" t="s">
        <v>4391</v>
      </c>
      <c r="C4182" t="s">
        <v>11</v>
      </c>
      <c r="D4182" t="s">
        <v>674</v>
      </c>
      <c r="E4182" t="s">
        <v>951</v>
      </c>
      <c r="F4182" t="s">
        <v>952</v>
      </c>
      <c r="G4182" t="s">
        <v>4392</v>
      </c>
      <c r="H4182">
        <v>32.619999999999997</v>
      </c>
      <c r="I4182">
        <v>85.99</v>
      </c>
      <c r="J4182">
        <v>32.619999999999997</v>
      </c>
    </row>
    <row r="4183" spans="1:10" x14ac:dyDescent="0.2">
      <c r="A4183" s="1">
        <v>44651</v>
      </c>
      <c r="B4183" t="s">
        <v>4393</v>
      </c>
      <c r="C4183" t="s">
        <v>11</v>
      </c>
      <c r="D4183" t="s">
        <v>11</v>
      </c>
      <c r="E4183" t="s">
        <v>12</v>
      </c>
      <c r="F4183" t="s">
        <v>16</v>
      </c>
      <c r="G4183">
        <v>74133</v>
      </c>
      <c r="H4183">
        <v>0</v>
      </c>
      <c r="I4183">
        <v>1.38</v>
      </c>
      <c r="J4183">
        <v>3.87</v>
      </c>
    </row>
    <row r="4184" spans="1:10" x14ac:dyDescent="0.2">
      <c r="A4184" s="1">
        <v>44655</v>
      </c>
      <c r="B4184" t="s">
        <v>4394</v>
      </c>
      <c r="C4184" t="s">
        <v>11</v>
      </c>
      <c r="D4184" t="s">
        <v>11</v>
      </c>
      <c r="E4184" t="s">
        <v>260</v>
      </c>
      <c r="F4184" t="s">
        <v>261</v>
      </c>
      <c r="G4184">
        <v>80919</v>
      </c>
      <c r="H4184">
        <v>0</v>
      </c>
      <c r="I4184">
        <v>10.77</v>
      </c>
      <c r="J4184">
        <v>11.61</v>
      </c>
    </row>
    <row r="4185" spans="1:10" x14ac:dyDescent="0.2">
      <c r="A4185" s="1">
        <v>44655</v>
      </c>
      <c r="B4185" t="s">
        <v>4395</v>
      </c>
      <c r="C4185" t="s">
        <v>11</v>
      </c>
      <c r="D4185" t="s">
        <v>11</v>
      </c>
      <c r="E4185" t="s">
        <v>12</v>
      </c>
      <c r="F4185" t="s">
        <v>24</v>
      </c>
      <c r="G4185">
        <v>84720</v>
      </c>
      <c r="H4185">
        <v>0</v>
      </c>
      <c r="I4185">
        <v>1.23</v>
      </c>
      <c r="J4185">
        <v>8.02</v>
      </c>
    </row>
    <row r="4186" spans="1:10" x14ac:dyDescent="0.2">
      <c r="A4186" s="1">
        <v>44655</v>
      </c>
      <c r="B4186" t="s">
        <v>4396</v>
      </c>
      <c r="C4186" t="s">
        <v>11</v>
      </c>
      <c r="D4186" t="s">
        <v>11</v>
      </c>
      <c r="E4186" t="s">
        <v>12</v>
      </c>
      <c r="F4186" t="s">
        <v>16</v>
      </c>
      <c r="G4186">
        <v>33983</v>
      </c>
      <c r="H4186">
        <v>0</v>
      </c>
      <c r="I4186">
        <v>1.27</v>
      </c>
      <c r="J4186">
        <v>4.9800000000000004</v>
      </c>
    </row>
    <row r="4187" spans="1:10" x14ac:dyDescent="0.2">
      <c r="A4187" s="1">
        <v>44655</v>
      </c>
      <c r="B4187" t="s">
        <v>4397</v>
      </c>
      <c r="C4187" t="s">
        <v>11</v>
      </c>
      <c r="D4187" t="s">
        <v>11</v>
      </c>
      <c r="E4187" t="s">
        <v>12</v>
      </c>
      <c r="F4187" t="s">
        <v>24</v>
      </c>
      <c r="G4187">
        <v>91607</v>
      </c>
      <c r="H4187">
        <v>0</v>
      </c>
      <c r="I4187">
        <v>2.21</v>
      </c>
      <c r="J4187">
        <v>8.49</v>
      </c>
    </row>
    <row r="4188" spans="1:10" x14ac:dyDescent="0.2">
      <c r="A4188" s="1">
        <v>44655</v>
      </c>
      <c r="B4188" t="s">
        <v>4398</v>
      </c>
      <c r="C4188" t="s">
        <v>11</v>
      </c>
      <c r="D4188" t="s">
        <v>11</v>
      </c>
      <c r="E4188" t="s">
        <v>12</v>
      </c>
      <c r="F4188" t="s">
        <v>24</v>
      </c>
      <c r="G4188">
        <v>37909</v>
      </c>
      <c r="H4188">
        <v>0</v>
      </c>
      <c r="I4188">
        <v>6.28</v>
      </c>
      <c r="J4188">
        <v>11.62</v>
      </c>
    </row>
    <row r="4189" spans="1:10" x14ac:dyDescent="0.2">
      <c r="A4189" s="1">
        <v>44655</v>
      </c>
      <c r="B4189" t="s">
        <v>4399</v>
      </c>
      <c r="C4189" t="s">
        <v>11</v>
      </c>
      <c r="D4189" t="s">
        <v>11</v>
      </c>
      <c r="E4189" t="s">
        <v>12</v>
      </c>
      <c r="F4189" t="s">
        <v>24</v>
      </c>
      <c r="G4189">
        <v>84096</v>
      </c>
      <c r="H4189">
        <v>0</v>
      </c>
      <c r="I4189">
        <v>1.23</v>
      </c>
      <c r="J4189">
        <v>8.02</v>
      </c>
    </row>
    <row r="4190" spans="1:10" x14ac:dyDescent="0.2">
      <c r="A4190" s="1">
        <v>44655</v>
      </c>
      <c r="B4190" t="s">
        <v>4400</v>
      </c>
      <c r="C4190" t="s">
        <v>11</v>
      </c>
      <c r="D4190" t="s">
        <v>11</v>
      </c>
      <c r="E4190" t="s">
        <v>12</v>
      </c>
      <c r="F4190" t="s">
        <v>24</v>
      </c>
      <c r="G4190">
        <v>84043</v>
      </c>
      <c r="H4190">
        <v>0</v>
      </c>
      <c r="I4190">
        <v>3.23</v>
      </c>
      <c r="J4190">
        <v>8.02</v>
      </c>
    </row>
    <row r="4191" spans="1:10" x14ac:dyDescent="0.2">
      <c r="A4191" s="1">
        <v>44655</v>
      </c>
      <c r="B4191" t="s">
        <v>4401</v>
      </c>
      <c r="C4191" t="s">
        <v>11</v>
      </c>
      <c r="D4191" t="s">
        <v>11</v>
      </c>
      <c r="E4191" t="s">
        <v>260</v>
      </c>
      <c r="F4191" t="s">
        <v>261</v>
      </c>
      <c r="G4191">
        <v>93010</v>
      </c>
      <c r="H4191">
        <v>0</v>
      </c>
      <c r="I4191">
        <v>11.73</v>
      </c>
      <c r="J4191">
        <v>10.08</v>
      </c>
    </row>
    <row r="4192" spans="1:10" x14ac:dyDescent="0.2">
      <c r="A4192" s="1">
        <v>44655</v>
      </c>
      <c r="B4192" t="s">
        <v>4402</v>
      </c>
      <c r="C4192" t="s">
        <v>11</v>
      </c>
      <c r="D4192" t="s">
        <v>11</v>
      </c>
      <c r="E4192" t="s">
        <v>260</v>
      </c>
      <c r="F4192" t="s">
        <v>261</v>
      </c>
      <c r="G4192">
        <v>11756</v>
      </c>
      <c r="H4192">
        <v>0</v>
      </c>
      <c r="I4192">
        <v>10.77</v>
      </c>
      <c r="J4192">
        <v>14.57</v>
      </c>
    </row>
    <row r="4193" spans="1:10" x14ac:dyDescent="0.2">
      <c r="A4193" s="1">
        <v>44655</v>
      </c>
      <c r="B4193" t="s">
        <v>4403</v>
      </c>
      <c r="C4193" t="s">
        <v>11</v>
      </c>
      <c r="D4193" t="s">
        <v>11</v>
      </c>
      <c r="E4193" t="s">
        <v>260</v>
      </c>
      <c r="F4193" t="s">
        <v>261</v>
      </c>
      <c r="G4193">
        <v>84058</v>
      </c>
      <c r="H4193">
        <v>0</v>
      </c>
      <c r="I4193">
        <v>10.45</v>
      </c>
      <c r="J4193">
        <v>9.76</v>
      </c>
    </row>
    <row r="4194" spans="1:10" x14ac:dyDescent="0.2">
      <c r="A4194" s="1">
        <v>44655</v>
      </c>
      <c r="B4194" t="s">
        <v>4404</v>
      </c>
      <c r="C4194" t="s">
        <v>11</v>
      </c>
      <c r="D4194" t="s">
        <v>11</v>
      </c>
      <c r="E4194" t="s">
        <v>12</v>
      </c>
      <c r="F4194" t="s">
        <v>24</v>
      </c>
      <c r="G4194">
        <v>28027</v>
      </c>
      <c r="H4194">
        <v>0</v>
      </c>
      <c r="I4194">
        <v>6.28</v>
      </c>
      <c r="J4194">
        <v>11.62</v>
      </c>
    </row>
    <row r="4195" spans="1:10" x14ac:dyDescent="0.2">
      <c r="A4195" s="1">
        <v>44655</v>
      </c>
      <c r="B4195" t="s">
        <v>4405</v>
      </c>
      <c r="C4195" t="s">
        <v>11</v>
      </c>
      <c r="D4195" t="s">
        <v>11</v>
      </c>
      <c r="E4195" t="s">
        <v>12</v>
      </c>
      <c r="F4195" t="s">
        <v>24</v>
      </c>
      <c r="G4195">
        <v>28001</v>
      </c>
      <c r="H4195">
        <v>0</v>
      </c>
      <c r="I4195">
        <v>6.28</v>
      </c>
      <c r="J4195">
        <v>11.62</v>
      </c>
    </row>
    <row r="4196" spans="1:10" x14ac:dyDescent="0.2">
      <c r="A4196" s="1">
        <v>44655</v>
      </c>
      <c r="B4196" t="s">
        <v>4406</v>
      </c>
      <c r="C4196" t="s">
        <v>11</v>
      </c>
      <c r="D4196" t="s">
        <v>11</v>
      </c>
      <c r="E4196" t="s">
        <v>12</v>
      </c>
      <c r="F4196" t="s">
        <v>24</v>
      </c>
      <c r="G4196">
        <v>84660</v>
      </c>
      <c r="H4196">
        <v>0</v>
      </c>
      <c r="I4196">
        <v>1.88</v>
      </c>
      <c r="J4196">
        <v>8.02</v>
      </c>
    </row>
    <row r="4197" spans="1:10" x14ac:dyDescent="0.2">
      <c r="A4197" s="1">
        <v>44655</v>
      </c>
      <c r="B4197" t="s">
        <v>4407</v>
      </c>
      <c r="C4197" t="s">
        <v>11</v>
      </c>
      <c r="D4197" t="s">
        <v>11</v>
      </c>
      <c r="E4197" t="s">
        <v>260</v>
      </c>
      <c r="F4197" t="s">
        <v>261</v>
      </c>
      <c r="G4197">
        <v>93274</v>
      </c>
      <c r="H4197">
        <v>0</v>
      </c>
      <c r="I4197">
        <v>15.64</v>
      </c>
      <c r="J4197">
        <v>10.08</v>
      </c>
    </row>
    <row r="4198" spans="1:10" x14ac:dyDescent="0.2">
      <c r="A4198" s="1">
        <v>44655</v>
      </c>
      <c r="B4198" t="s">
        <v>4408</v>
      </c>
      <c r="C4198" t="s">
        <v>11</v>
      </c>
      <c r="D4198" t="s">
        <v>11</v>
      </c>
      <c r="E4198" t="s">
        <v>12</v>
      </c>
      <c r="F4198" t="s">
        <v>24</v>
      </c>
      <c r="G4198">
        <v>93555</v>
      </c>
      <c r="H4198">
        <v>0</v>
      </c>
      <c r="I4198">
        <v>2.21</v>
      </c>
      <c r="J4198">
        <v>8.49</v>
      </c>
    </row>
    <row r="4199" spans="1:10" x14ac:dyDescent="0.2">
      <c r="A4199" s="1">
        <v>44655</v>
      </c>
      <c r="B4199" t="s">
        <v>4409</v>
      </c>
      <c r="C4199" t="s">
        <v>11</v>
      </c>
      <c r="D4199" t="s">
        <v>11</v>
      </c>
      <c r="E4199" t="s">
        <v>260</v>
      </c>
      <c r="F4199" t="s">
        <v>261</v>
      </c>
      <c r="G4199">
        <v>84062</v>
      </c>
      <c r="H4199">
        <v>0</v>
      </c>
      <c r="I4199">
        <v>11.07</v>
      </c>
      <c r="J4199">
        <v>8.73</v>
      </c>
    </row>
    <row r="4200" spans="1:10" x14ac:dyDescent="0.2">
      <c r="A4200" s="1">
        <v>44655</v>
      </c>
      <c r="B4200" t="s">
        <v>4410</v>
      </c>
      <c r="C4200" t="s">
        <v>11</v>
      </c>
      <c r="D4200" t="s">
        <v>11</v>
      </c>
      <c r="E4200" t="s">
        <v>12</v>
      </c>
      <c r="F4200" t="s">
        <v>24</v>
      </c>
      <c r="G4200">
        <v>92833</v>
      </c>
      <c r="H4200">
        <v>0</v>
      </c>
      <c r="I4200">
        <v>3.96</v>
      </c>
      <c r="J4200">
        <v>8.49</v>
      </c>
    </row>
    <row r="4201" spans="1:10" x14ac:dyDescent="0.2">
      <c r="A4201" s="1">
        <v>44655</v>
      </c>
      <c r="B4201" t="s">
        <v>4411</v>
      </c>
      <c r="C4201" t="s">
        <v>11</v>
      </c>
      <c r="D4201" t="s">
        <v>11</v>
      </c>
      <c r="E4201" t="s">
        <v>12</v>
      </c>
      <c r="F4201" t="s">
        <v>24</v>
      </c>
      <c r="G4201" t="s">
        <v>2405</v>
      </c>
      <c r="H4201">
        <v>0</v>
      </c>
      <c r="I4201">
        <v>3.44</v>
      </c>
      <c r="J4201">
        <v>12.66</v>
      </c>
    </row>
    <row r="4202" spans="1:10" x14ac:dyDescent="0.2">
      <c r="A4202" s="1">
        <v>44655</v>
      </c>
      <c r="B4202" t="s">
        <v>4412</v>
      </c>
      <c r="C4202" t="s">
        <v>11</v>
      </c>
      <c r="D4202" t="s">
        <v>11</v>
      </c>
      <c r="E4202" t="s">
        <v>12</v>
      </c>
      <c r="F4202" t="s">
        <v>24</v>
      </c>
      <c r="G4202" t="s">
        <v>3753</v>
      </c>
      <c r="H4202">
        <v>0</v>
      </c>
      <c r="I4202">
        <v>7.34</v>
      </c>
      <c r="J4202">
        <v>10.96</v>
      </c>
    </row>
    <row r="4203" spans="1:10" x14ac:dyDescent="0.2">
      <c r="A4203" s="1">
        <v>44655</v>
      </c>
      <c r="B4203" t="s">
        <v>4413</v>
      </c>
      <c r="C4203" t="s">
        <v>11</v>
      </c>
      <c r="D4203" t="s">
        <v>11</v>
      </c>
      <c r="E4203" t="s">
        <v>12</v>
      </c>
      <c r="F4203" t="s">
        <v>24</v>
      </c>
      <c r="G4203">
        <v>68022</v>
      </c>
      <c r="H4203">
        <v>0</v>
      </c>
      <c r="I4203">
        <v>2.63</v>
      </c>
      <c r="J4203">
        <v>9.1199999999999992</v>
      </c>
    </row>
    <row r="4204" spans="1:10" x14ac:dyDescent="0.2">
      <c r="A4204" s="1">
        <v>44655</v>
      </c>
      <c r="B4204" t="s">
        <v>4414</v>
      </c>
      <c r="C4204" t="s">
        <v>11</v>
      </c>
      <c r="D4204" t="s">
        <v>11</v>
      </c>
      <c r="E4204" t="s">
        <v>12</v>
      </c>
      <c r="F4204" t="s">
        <v>24</v>
      </c>
      <c r="G4204">
        <v>93444</v>
      </c>
      <c r="H4204">
        <v>0</v>
      </c>
      <c r="I4204">
        <v>3.26</v>
      </c>
      <c r="J4204">
        <v>8.49</v>
      </c>
    </row>
    <row r="4205" spans="1:10" x14ac:dyDescent="0.2">
      <c r="A4205" s="1">
        <v>44655</v>
      </c>
      <c r="B4205" t="s">
        <v>4415</v>
      </c>
      <c r="C4205" t="s">
        <v>11</v>
      </c>
      <c r="D4205" t="s">
        <v>11</v>
      </c>
      <c r="E4205" t="s">
        <v>12</v>
      </c>
      <c r="F4205" t="s">
        <v>24</v>
      </c>
      <c r="G4205" t="s">
        <v>4203</v>
      </c>
      <c r="H4205">
        <v>0</v>
      </c>
      <c r="I4205">
        <v>4.66</v>
      </c>
      <c r="J4205">
        <v>8.49</v>
      </c>
    </row>
    <row r="4206" spans="1:10" x14ac:dyDescent="0.2">
      <c r="A4206" s="1">
        <v>44655</v>
      </c>
      <c r="B4206" t="s">
        <v>4416</v>
      </c>
      <c r="C4206" t="s">
        <v>11</v>
      </c>
      <c r="D4206" t="s">
        <v>11</v>
      </c>
      <c r="E4206" t="s">
        <v>260</v>
      </c>
      <c r="F4206" t="s">
        <v>261</v>
      </c>
      <c r="G4206">
        <v>84005</v>
      </c>
      <c r="H4206">
        <v>0</v>
      </c>
      <c r="I4206">
        <v>13.93</v>
      </c>
      <c r="J4206">
        <v>8.1999999999999993</v>
      </c>
    </row>
    <row r="4207" spans="1:10" x14ac:dyDescent="0.2">
      <c r="A4207" s="1">
        <v>44655</v>
      </c>
      <c r="B4207" t="s">
        <v>4417</v>
      </c>
      <c r="C4207" t="s">
        <v>11</v>
      </c>
      <c r="D4207" t="s">
        <v>11</v>
      </c>
      <c r="E4207" t="s">
        <v>12</v>
      </c>
      <c r="F4207" t="s">
        <v>24</v>
      </c>
      <c r="G4207">
        <v>37212</v>
      </c>
      <c r="H4207">
        <v>0</v>
      </c>
      <c r="I4207">
        <v>7.34</v>
      </c>
      <c r="J4207">
        <v>10.96</v>
      </c>
    </row>
    <row r="4208" spans="1:10" x14ac:dyDescent="0.2">
      <c r="A4208" s="1">
        <v>44655</v>
      </c>
      <c r="B4208" t="s">
        <v>4418</v>
      </c>
      <c r="C4208" t="s">
        <v>11</v>
      </c>
      <c r="D4208" t="s">
        <v>11</v>
      </c>
      <c r="E4208" t="s">
        <v>12</v>
      </c>
      <c r="F4208" t="s">
        <v>24</v>
      </c>
      <c r="G4208">
        <v>97378</v>
      </c>
      <c r="H4208">
        <v>0</v>
      </c>
      <c r="I4208">
        <v>5.83</v>
      </c>
      <c r="J4208">
        <v>9.1199999999999992</v>
      </c>
    </row>
    <row r="4209" spans="1:10" x14ac:dyDescent="0.2">
      <c r="A4209" s="1">
        <v>44659</v>
      </c>
      <c r="B4209" t="s">
        <v>4419</v>
      </c>
      <c r="C4209" t="s">
        <v>11</v>
      </c>
      <c r="D4209" t="s">
        <v>11</v>
      </c>
      <c r="E4209" t="s">
        <v>12</v>
      </c>
      <c r="F4209" t="s">
        <v>16</v>
      </c>
      <c r="G4209">
        <v>27529</v>
      </c>
      <c r="H4209">
        <v>0</v>
      </c>
      <c r="I4209">
        <v>1.41</v>
      </c>
      <c r="J4209">
        <v>3.99</v>
      </c>
    </row>
    <row r="4210" spans="1:10" x14ac:dyDescent="0.2">
      <c r="A4210" s="1">
        <v>44659</v>
      </c>
      <c r="B4210" t="s">
        <v>4420</v>
      </c>
      <c r="C4210" t="s">
        <v>11</v>
      </c>
      <c r="D4210" t="s">
        <v>11</v>
      </c>
      <c r="E4210" t="s">
        <v>12</v>
      </c>
      <c r="F4210" t="s">
        <v>24</v>
      </c>
      <c r="G4210">
        <v>21043</v>
      </c>
      <c r="H4210">
        <v>0</v>
      </c>
      <c r="I4210">
        <v>8.5299999999999994</v>
      </c>
      <c r="J4210">
        <v>12.67</v>
      </c>
    </row>
    <row r="4211" spans="1:10" x14ac:dyDescent="0.2">
      <c r="A4211" s="1">
        <v>44660</v>
      </c>
      <c r="B4211" t="s">
        <v>4421</v>
      </c>
      <c r="C4211" t="s">
        <v>11</v>
      </c>
      <c r="D4211" t="s">
        <v>11</v>
      </c>
      <c r="E4211" t="s">
        <v>12</v>
      </c>
      <c r="F4211" t="s">
        <v>16</v>
      </c>
      <c r="G4211">
        <v>37075</v>
      </c>
      <c r="H4211">
        <v>0</v>
      </c>
      <c r="I4211">
        <v>4.1900000000000004</v>
      </c>
      <c r="J4211">
        <v>5.96</v>
      </c>
    </row>
    <row r="4212" spans="1:10" x14ac:dyDescent="0.2">
      <c r="A4212" s="1">
        <v>44662</v>
      </c>
      <c r="B4212" t="s">
        <v>4422</v>
      </c>
      <c r="C4212" t="s">
        <v>11</v>
      </c>
      <c r="D4212" t="s">
        <v>11</v>
      </c>
      <c r="E4212" t="s">
        <v>12</v>
      </c>
      <c r="F4212" t="s">
        <v>16</v>
      </c>
      <c r="G4212">
        <v>92509</v>
      </c>
      <c r="H4212">
        <v>0</v>
      </c>
      <c r="I4212">
        <v>1.48</v>
      </c>
      <c r="J4212">
        <v>4.42</v>
      </c>
    </row>
    <row r="4213" spans="1:10" x14ac:dyDescent="0.2">
      <c r="A4213" s="1">
        <v>44663</v>
      </c>
      <c r="B4213" t="s">
        <v>4423</v>
      </c>
      <c r="C4213" t="s">
        <v>11</v>
      </c>
      <c r="D4213" t="s">
        <v>11</v>
      </c>
      <c r="E4213" t="s">
        <v>12</v>
      </c>
      <c r="F4213" t="s">
        <v>24</v>
      </c>
      <c r="G4213">
        <v>84043</v>
      </c>
      <c r="H4213">
        <v>0</v>
      </c>
      <c r="I4213">
        <v>1.23</v>
      </c>
      <c r="J4213">
        <v>8.02</v>
      </c>
    </row>
    <row r="4214" spans="1:10" x14ac:dyDescent="0.2">
      <c r="A4214" s="1">
        <v>44663</v>
      </c>
      <c r="B4214" t="s">
        <v>4424</v>
      </c>
      <c r="C4214" t="s">
        <v>11</v>
      </c>
      <c r="D4214" t="s">
        <v>11</v>
      </c>
      <c r="E4214" t="s">
        <v>260</v>
      </c>
      <c r="F4214" t="s">
        <v>261</v>
      </c>
      <c r="G4214">
        <v>19335</v>
      </c>
      <c r="H4214">
        <v>0</v>
      </c>
      <c r="I4214">
        <v>10.039999999999999</v>
      </c>
      <c r="J4214">
        <v>11.35</v>
      </c>
    </row>
    <row r="4215" spans="1:10" x14ac:dyDescent="0.2">
      <c r="A4215" s="1">
        <v>44663</v>
      </c>
      <c r="B4215" t="s">
        <v>4425</v>
      </c>
      <c r="C4215" t="s">
        <v>11</v>
      </c>
      <c r="D4215" t="s">
        <v>11</v>
      </c>
      <c r="E4215" t="s">
        <v>260</v>
      </c>
      <c r="F4215" t="s">
        <v>261</v>
      </c>
      <c r="G4215">
        <v>77009</v>
      </c>
      <c r="H4215">
        <v>0</v>
      </c>
      <c r="I4215">
        <v>9.9499999999999993</v>
      </c>
      <c r="J4215">
        <v>11.67</v>
      </c>
    </row>
    <row r="4216" spans="1:10" x14ac:dyDescent="0.2">
      <c r="A4216" s="1">
        <v>44663</v>
      </c>
      <c r="B4216" t="s">
        <v>4426</v>
      </c>
      <c r="C4216" t="s">
        <v>11</v>
      </c>
      <c r="D4216" t="s">
        <v>11</v>
      </c>
      <c r="E4216" t="s">
        <v>12</v>
      </c>
      <c r="F4216" t="s">
        <v>24</v>
      </c>
      <c r="G4216">
        <v>93117</v>
      </c>
      <c r="H4216">
        <v>0</v>
      </c>
      <c r="I4216">
        <v>3.26</v>
      </c>
      <c r="J4216">
        <v>8.49</v>
      </c>
    </row>
    <row r="4217" spans="1:10" x14ac:dyDescent="0.2">
      <c r="A4217" s="1">
        <v>44663</v>
      </c>
      <c r="B4217" t="s">
        <v>4427</v>
      </c>
      <c r="C4217" t="s">
        <v>11</v>
      </c>
      <c r="D4217" t="s">
        <v>11</v>
      </c>
      <c r="E4217" t="s">
        <v>12</v>
      </c>
      <c r="F4217" t="s">
        <v>24</v>
      </c>
      <c r="G4217">
        <v>93444</v>
      </c>
      <c r="H4217">
        <v>0</v>
      </c>
      <c r="I4217">
        <v>2.21</v>
      </c>
      <c r="J4217">
        <v>8.49</v>
      </c>
    </row>
    <row r="4218" spans="1:10" x14ac:dyDescent="0.2">
      <c r="A4218" s="1">
        <v>44663</v>
      </c>
      <c r="B4218" t="s">
        <v>4428</v>
      </c>
      <c r="C4218" t="s">
        <v>11</v>
      </c>
      <c r="D4218" t="s">
        <v>11</v>
      </c>
      <c r="E4218" t="s">
        <v>12</v>
      </c>
      <c r="F4218" t="s">
        <v>24</v>
      </c>
      <c r="G4218">
        <v>84601</v>
      </c>
      <c r="H4218">
        <v>0</v>
      </c>
      <c r="I4218">
        <v>1.23</v>
      </c>
      <c r="J4218">
        <v>8.02</v>
      </c>
    </row>
    <row r="4219" spans="1:10" x14ac:dyDescent="0.2">
      <c r="A4219" s="1">
        <v>44663</v>
      </c>
      <c r="B4219" t="s">
        <v>4429</v>
      </c>
      <c r="C4219" t="s">
        <v>11</v>
      </c>
      <c r="D4219" t="s">
        <v>11</v>
      </c>
      <c r="E4219" t="s">
        <v>12</v>
      </c>
      <c r="F4219" t="s">
        <v>24</v>
      </c>
      <c r="G4219">
        <v>72450</v>
      </c>
      <c r="H4219">
        <v>0</v>
      </c>
      <c r="I4219">
        <v>1.69</v>
      </c>
      <c r="J4219">
        <v>10.96</v>
      </c>
    </row>
    <row r="4220" spans="1:10" x14ac:dyDescent="0.2">
      <c r="A4220" s="1">
        <v>44663</v>
      </c>
      <c r="B4220" t="s">
        <v>4430</v>
      </c>
      <c r="C4220" t="s">
        <v>11</v>
      </c>
      <c r="D4220" t="s">
        <v>11</v>
      </c>
      <c r="E4220" t="s">
        <v>12</v>
      </c>
      <c r="F4220" t="s">
        <v>24</v>
      </c>
      <c r="G4220">
        <v>84765</v>
      </c>
      <c r="H4220">
        <v>0</v>
      </c>
      <c r="I4220">
        <v>1.23</v>
      </c>
      <c r="J4220">
        <v>8.02</v>
      </c>
    </row>
    <row r="4221" spans="1:10" x14ac:dyDescent="0.2">
      <c r="A4221" s="1">
        <v>44663</v>
      </c>
      <c r="B4221" t="s">
        <v>4431</v>
      </c>
      <c r="C4221" t="s">
        <v>11</v>
      </c>
      <c r="D4221" t="s">
        <v>11</v>
      </c>
      <c r="E4221" t="s">
        <v>12</v>
      </c>
      <c r="F4221" t="s">
        <v>24</v>
      </c>
      <c r="G4221">
        <v>95324</v>
      </c>
      <c r="H4221">
        <v>0</v>
      </c>
      <c r="I4221">
        <v>2.21</v>
      </c>
      <c r="J4221">
        <v>8.49</v>
      </c>
    </row>
    <row r="4222" spans="1:10" x14ac:dyDescent="0.2">
      <c r="A4222" s="1">
        <v>44664</v>
      </c>
      <c r="B4222" t="s">
        <v>4432</v>
      </c>
      <c r="C4222" t="s">
        <v>11</v>
      </c>
      <c r="D4222" t="s">
        <v>11</v>
      </c>
      <c r="E4222" t="s">
        <v>260</v>
      </c>
      <c r="F4222" t="s">
        <v>261</v>
      </c>
      <c r="G4222">
        <v>85340</v>
      </c>
      <c r="H4222">
        <v>0</v>
      </c>
      <c r="I4222">
        <v>11.23</v>
      </c>
      <c r="J4222">
        <v>8.4</v>
      </c>
    </row>
    <row r="4223" spans="1:10" x14ac:dyDescent="0.2">
      <c r="A4223" s="1">
        <v>44665</v>
      </c>
      <c r="B4223" t="s">
        <v>4433</v>
      </c>
      <c r="C4223" t="s">
        <v>11</v>
      </c>
      <c r="D4223" t="s">
        <v>11</v>
      </c>
      <c r="E4223" t="s">
        <v>260</v>
      </c>
      <c r="F4223" t="s">
        <v>261</v>
      </c>
      <c r="G4223">
        <v>30228</v>
      </c>
      <c r="H4223">
        <v>0</v>
      </c>
      <c r="I4223">
        <v>14.34</v>
      </c>
      <c r="J4223">
        <v>10.7</v>
      </c>
    </row>
    <row r="4224" spans="1:10" x14ac:dyDescent="0.2">
      <c r="A4224" s="1">
        <v>44665</v>
      </c>
      <c r="B4224" t="s">
        <v>4434</v>
      </c>
      <c r="C4224" t="s">
        <v>11</v>
      </c>
      <c r="D4224" t="s">
        <v>11</v>
      </c>
      <c r="E4224" t="s">
        <v>260</v>
      </c>
      <c r="F4224" t="s">
        <v>261</v>
      </c>
      <c r="G4224">
        <v>64014</v>
      </c>
      <c r="H4224">
        <v>0</v>
      </c>
      <c r="I4224">
        <v>10.99</v>
      </c>
      <c r="J4224">
        <v>8.9499999999999993</v>
      </c>
    </row>
    <row r="4225" spans="1:10" x14ac:dyDescent="0.2">
      <c r="A4225" s="1">
        <v>44665</v>
      </c>
      <c r="B4225" t="s">
        <v>4435</v>
      </c>
      <c r="C4225" t="s">
        <v>11</v>
      </c>
      <c r="D4225" t="s">
        <v>11</v>
      </c>
      <c r="E4225" t="s">
        <v>12</v>
      </c>
      <c r="F4225" t="s">
        <v>24</v>
      </c>
      <c r="G4225">
        <v>97378</v>
      </c>
      <c r="H4225">
        <v>0</v>
      </c>
      <c r="I4225">
        <v>2.63</v>
      </c>
      <c r="J4225">
        <v>9.1199999999999992</v>
      </c>
    </row>
    <row r="4226" spans="1:10" x14ac:dyDescent="0.2">
      <c r="A4226" s="1">
        <v>44665</v>
      </c>
      <c r="B4226" t="s">
        <v>4436</v>
      </c>
      <c r="C4226" t="s">
        <v>11</v>
      </c>
      <c r="D4226" t="s">
        <v>11</v>
      </c>
      <c r="E4226" t="s">
        <v>260</v>
      </c>
      <c r="F4226" t="s">
        <v>261</v>
      </c>
      <c r="G4226">
        <v>98901</v>
      </c>
      <c r="H4226">
        <v>0</v>
      </c>
      <c r="I4226">
        <v>10.99</v>
      </c>
      <c r="J4226">
        <v>8.9499999999999993</v>
      </c>
    </row>
    <row r="4227" spans="1:10" x14ac:dyDescent="0.2">
      <c r="A4227" s="1">
        <v>44665</v>
      </c>
      <c r="B4227" t="s">
        <v>4437</v>
      </c>
      <c r="C4227" t="s">
        <v>11</v>
      </c>
      <c r="D4227" t="s">
        <v>11</v>
      </c>
      <c r="E4227" t="s">
        <v>12</v>
      </c>
      <c r="F4227" t="s">
        <v>24</v>
      </c>
      <c r="G4227">
        <v>84062</v>
      </c>
      <c r="H4227">
        <v>0</v>
      </c>
      <c r="I4227">
        <v>1.23</v>
      </c>
      <c r="J4227">
        <v>8.02</v>
      </c>
    </row>
    <row r="4228" spans="1:10" x14ac:dyDescent="0.2">
      <c r="A4228" s="1">
        <v>44666</v>
      </c>
      <c r="B4228" t="s">
        <v>4438</v>
      </c>
      <c r="C4228" t="s">
        <v>11</v>
      </c>
      <c r="D4228" t="s">
        <v>11</v>
      </c>
      <c r="E4228" t="s">
        <v>12</v>
      </c>
      <c r="F4228" t="s">
        <v>16</v>
      </c>
      <c r="G4228">
        <v>84765</v>
      </c>
      <c r="H4228">
        <v>0</v>
      </c>
      <c r="I4228">
        <v>1.34</v>
      </c>
      <c r="J4228">
        <v>3.76</v>
      </c>
    </row>
    <row r="4229" spans="1:10" x14ac:dyDescent="0.2">
      <c r="A4229" s="1">
        <v>44666</v>
      </c>
      <c r="B4229" t="s">
        <v>4439</v>
      </c>
      <c r="C4229" t="s">
        <v>11</v>
      </c>
      <c r="D4229" t="s">
        <v>11</v>
      </c>
      <c r="E4229" t="s">
        <v>12</v>
      </c>
      <c r="F4229" t="s">
        <v>16</v>
      </c>
      <c r="G4229">
        <v>84043</v>
      </c>
      <c r="H4229">
        <v>0</v>
      </c>
      <c r="I4229">
        <v>1.1299999999999999</v>
      </c>
      <c r="J4229">
        <v>3.37</v>
      </c>
    </row>
    <row r="4230" spans="1:10" x14ac:dyDescent="0.2">
      <c r="A4230" s="1">
        <v>44666</v>
      </c>
      <c r="B4230" t="s">
        <v>4440</v>
      </c>
      <c r="C4230" t="s">
        <v>11</v>
      </c>
      <c r="D4230" t="s">
        <v>11</v>
      </c>
      <c r="E4230" t="s">
        <v>260</v>
      </c>
      <c r="F4230" t="s">
        <v>261</v>
      </c>
      <c r="G4230">
        <v>80919</v>
      </c>
      <c r="H4230">
        <v>0</v>
      </c>
      <c r="I4230">
        <v>11.48</v>
      </c>
      <c r="J4230">
        <v>9.3699999999999992</v>
      </c>
    </row>
    <row r="4231" spans="1:10" x14ac:dyDescent="0.2">
      <c r="A4231" s="1">
        <v>44667</v>
      </c>
      <c r="B4231" t="s">
        <v>4441</v>
      </c>
      <c r="C4231" t="s">
        <v>11</v>
      </c>
      <c r="D4231" t="s">
        <v>11</v>
      </c>
      <c r="E4231" t="s">
        <v>12</v>
      </c>
      <c r="F4231" t="s">
        <v>16</v>
      </c>
      <c r="G4231">
        <v>60612</v>
      </c>
      <c r="H4231">
        <v>0</v>
      </c>
      <c r="I4231">
        <v>4.1900000000000004</v>
      </c>
      <c r="J4231">
        <v>5.96</v>
      </c>
    </row>
    <row r="4232" spans="1:10" x14ac:dyDescent="0.2">
      <c r="A4232" s="1">
        <v>44667</v>
      </c>
      <c r="B4232" t="s">
        <v>4442</v>
      </c>
      <c r="C4232" t="s">
        <v>11</v>
      </c>
      <c r="D4232" t="s">
        <v>11</v>
      </c>
      <c r="E4232" t="s">
        <v>260</v>
      </c>
      <c r="F4232" t="s">
        <v>261</v>
      </c>
      <c r="G4232">
        <v>19901</v>
      </c>
      <c r="H4232">
        <v>0</v>
      </c>
      <c r="I4232">
        <v>10.039999999999999</v>
      </c>
      <c r="J4232">
        <v>11.35</v>
      </c>
    </row>
    <row r="4233" spans="1:10" x14ac:dyDescent="0.2">
      <c r="A4233" s="1">
        <v>44669</v>
      </c>
      <c r="B4233" t="s">
        <v>4443</v>
      </c>
      <c r="C4233" t="s">
        <v>11</v>
      </c>
      <c r="D4233" t="s">
        <v>11</v>
      </c>
      <c r="E4233" t="s">
        <v>260</v>
      </c>
      <c r="F4233" t="s">
        <v>261</v>
      </c>
      <c r="G4233">
        <v>45066</v>
      </c>
      <c r="H4233">
        <v>0</v>
      </c>
      <c r="I4233">
        <v>10.43</v>
      </c>
      <c r="J4233">
        <v>10.7</v>
      </c>
    </row>
    <row r="4234" spans="1:10" x14ac:dyDescent="0.2">
      <c r="A4234" s="1">
        <v>44669</v>
      </c>
      <c r="B4234" t="s">
        <v>4444</v>
      </c>
      <c r="C4234" t="s">
        <v>11</v>
      </c>
      <c r="D4234" t="s">
        <v>11</v>
      </c>
      <c r="E4234" t="s">
        <v>12</v>
      </c>
      <c r="F4234" t="s">
        <v>24</v>
      </c>
      <c r="G4234">
        <v>84045</v>
      </c>
      <c r="H4234">
        <v>0</v>
      </c>
      <c r="I4234">
        <v>1.88</v>
      </c>
      <c r="J4234">
        <v>8.02</v>
      </c>
    </row>
    <row r="4235" spans="1:10" x14ac:dyDescent="0.2">
      <c r="A4235" s="1">
        <v>44669</v>
      </c>
      <c r="B4235" t="s">
        <v>4445</v>
      </c>
      <c r="C4235" t="s">
        <v>11</v>
      </c>
      <c r="D4235" t="s">
        <v>11</v>
      </c>
      <c r="E4235" t="s">
        <v>12</v>
      </c>
      <c r="F4235" t="s">
        <v>16</v>
      </c>
      <c r="G4235">
        <v>95324</v>
      </c>
      <c r="H4235">
        <v>0</v>
      </c>
      <c r="I4235">
        <v>1.39</v>
      </c>
      <c r="J4235">
        <v>3.81</v>
      </c>
    </row>
    <row r="4236" spans="1:10" x14ac:dyDescent="0.2">
      <c r="A4236" s="1">
        <v>44669</v>
      </c>
      <c r="B4236" t="s">
        <v>4446</v>
      </c>
      <c r="C4236" t="s">
        <v>11</v>
      </c>
      <c r="D4236" t="s">
        <v>11</v>
      </c>
      <c r="E4236" t="s">
        <v>12</v>
      </c>
      <c r="F4236" t="s">
        <v>16</v>
      </c>
      <c r="G4236">
        <v>68107</v>
      </c>
      <c r="H4236">
        <v>0</v>
      </c>
      <c r="I4236">
        <v>1.38</v>
      </c>
      <c r="J4236">
        <v>3.87</v>
      </c>
    </row>
    <row r="4237" spans="1:10" x14ac:dyDescent="0.2">
      <c r="A4237" s="1">
        <v>44669</v>
      </c>
      <c r="B4237" t="s">
        <v>4447</v>
      </c>
      <c r="C4237" t="s">
        <v>11</v>
      </c>
      <c r="D4237" t="s">
        <v>11</v>
      </c>
      <c r="E4237" t="s">
        <v>12</v>
      </c>
      <c r="F4237" t="s">
        <v>16</v>
      </c>
      <c r="G4237">
        <v>84014</v>
      </c>
      <c r="H4237">
        <v>0</v>
      </c>
      <c r="I4237">
        <v>1.34</v>
      </c>
      <c r="J4237">
        <v>3.76</v>
      </c>
    </row>
    <row r="4238" spans="1:10" x14ac:dyDescent="0.2">
      <c r="A4238" s="1">
        <v>44670</v>
      </c>
      <c r="B4238" t="s">
        <v>4448</v>
      </c>
      <c r="C4238" t="s">
        <v>11</v>
      </c>
      <c r="D4238" t="s">
        <v>11</v>
      </c>
      <c r="E4238" t="s">
        <v>260</v>
      </c>
      <c r="F4238" t="s">
        <v>261</v>
      </c>
      <c r="G4238" s="2" t="s">
        <v>3971</v>
      </c>
      <c r="H4238">
        <v>0</v>
      </c>
      <c r="I4238">
        <v>10.039999999999999</v>
      </c>
      <c r="J4238">
        <v>11.35</v>
      </c>
    </row>
    <row r="4239" spans="1:10" x14ac:dyDescent="0.2">
      <c r="A4239" s="1">
        <v>44670</v>
      </c>
      <c r="B4239" t="s">
        <v>4449</v>
      </c>
      <c r="C4239" t="s">
        <v>11</v>
      </c>
      <c r="D4239" t="s">
        <v>11</v>
      </c>
      <c r="E4239" t="s">
        <v>260</v>
      </c>
      <c r="F4239" t="s">
        <v>261</v>
      </c>
      <c r="G4239">
        <v>84043</v>
      </c>
      <c r="H4239">
        <v>0</v>
      </c>
      <c r="I4239">
        <v>9.3699999999999992</v>
      </c>
      <c r="J4239">
        <v>7.89</v>
      </c>
    </row>
    <row r="4240" spans="1:10" x14ac:dyDescent="0.2">
      <c r="A4240" s="1">
        <v>44670</v>
      </c>
      <c r="B4240" t="s">
        <v>4450</v>
      </c>
      <c r="C4240" t="s">
        <v>11</v>
      </c>
      <c r="D4240" t="s">
        <v>11</v>
      </c>
      <c r="E4240" t="s">
        <v>260</v>
      </c>
      <c r="F4240" t="s">
        <v>261</v>
      </c>
      <c r="G4240">
        <v>33314</v>
      </c>
      <c r="H4240">
        <v>0</v>
      </c>
      <c r="I4240">
        <v>10.039999999999999</v>
      </c>
      <c r="J4240">
        <v>11.35</v>
      </c>
    </row>
    <row r="4241" spans="1:10" x14ac:dyDescent="0.2">
      <c r="A4241" s="1">
        <v>44670</v>
      </c>
      <c r="B4241" t="s">
        <v>4451</v>
      </c>
      <c r="C4241" t="s">
        <v>11</v>
      </c>
      <c r="D4241" t="s">
        <v>11</v>
      </c>
      <c r="E4241" t="s">
        <v>260</v>
      </c>
      <c r="F4241" t="s">
        <v>261</v>
      </c>
      <c r="G4241">
        <v>84057</v>
      </c>
      <c r="H4241">
        <v>0</v>
      </c>
      <c r="I4241">
        <v>9.3699999999999992</v>
      </c>
      <c r="J4241">
        <v>7.89</v>
      </c>
    </row>
    <row r="4242" spans="1:10" x14ac:dyDescent="0.2">
      <c r="A4242" s="1">
        <v>44671</v>
      </c>
      <c r="B4242" t="s">
        <v>4452</v>
      </c>
      <c r="C4242" t="s">
        <v>11</v>
      </c>
      <c r="D4242" t="s">
        <v>11</v>
      </c>
      <c r="E4242" t="s">
        <v>260</v>
      </c>
      <c r="F4242" t="s">
        <v>261</v>
      </c>
      <c r="G4242">
        <v>68118</v>
      </c>
      <c r="H4242">
        <v>0</v>
      </c>
      <c r="I4242">
        <v>10.99</v>
      </c>
      <c r="J4242">
        <v>8.9499999999999993</v>
      </c>
    </row>
    <row r="4243" spans="1:10" x14ac:dyDescent="0.2">
      <c r="A4243" s="1">
        <v>44671</v>
      </c>
      <c r="B4243" t="s">
        <v>4453</v>
      </c>
      <c r="C4243" t="s">
        <v>11</v>
      </c>
      <c r="D4243" t="s">
        <v>11</v>
      </c>
      <c r="E4243" t="s">
        <v>260</v>
      </c>
      <c r="F4243" t="s">
        <v>261</v>
      </c>
      <c r="G4243">
        <v>83676</v>
      </c>
      <c r="H4243">
        <v>0</v>
      </c>
      <c r="I4243">
        <v>15.15</v>
      </c>
      <c r="J4243">
        <v>8.4</v>
      </c>
    </row>
    <row r="4244" spans="1:10" x14ac:dyDescent="0.2">
      <c r="A4244" s="1">
        <v>44672</v>
      </c>
      <c r="B4244" t="s">
        <v>4454</v>
      </c>
      <c r="C4244" t="s">
        <v>11</v>
      </c>
      <c r="D4244" t="s">
        <v>11</v>
      </c>
      <c r="E4244" t="s">
        <v>12</v>
      </c>
      <c r="F4244" t="s">
        <v>16</v>
      </c>
      <c r="G4244">
        <v>84081</v>
      </c>
      <c r="H4244">
        <v>0</v>
      </c>
      <c r="I4244">
        <v>1.46</v>
      </c>
      <c r="J4244">
        <v>4.34</v>
      </c>
    </row>
    <row r="4245" spans="1:10" x14ac:dyDescent="0.2">
      <c r="A4245" s="1">
        <v>44673</v>
      </c>
      <c r="B4245" t="s">
        <v>4455</v>
      </c>
      <c r="C4245" t="s">
        <v>11</v>
      </c>
      <c r="D4245" t="s">
        <v>11</v>
      </c>
      <c r="E4245" t="s">
        <v>12</v>
      </c>
      <c r="F4245" t="s">
        <v>16</v>
      </c>
      <c r="G4245">
        <v>84321</v>
      </c>
      <c r="H4245">
        <v>0</v>
      </c>
      <c r="I4245">
        <v>1.1299999999999999</v>
      </c>
      <c r="J4245">
        <v>3.37</v>
      </c>
    </row>
    <row r="4246" spans="1:10" x14ac:dyDescent="0.2">
      <c r="A4246" s="1">
        <v>44673</v>
      </c>
      <c r="B4246" t="s">
        <v>4456</v>
      </c>
      <c r="C4246" t="s">
        <v>11</v>
      </c>
      <c r="D4246" t="s">
        <v>11</v>
      </c>
      <c r="E4246" t="s">
        <v>12</v>
      </c>
      <c r="F4246" t="s">
        <v>24</v>
      </c>
      <c r="G4246">
        <v>80919</v>
      </c>
      <c r="H4246">
        <v>0</v>
      </c>
      <c r="I4246">
        <v>2.21</v>
      </c>
      <c r="J4246">
        <v>8.49</v>
      </c>
    </row>
    <row r="4247" spans="1:10" x14ac:dyDescent="0.2">
      <c r="A4247" s="1">
        <v>44673</v>
      </c>
      <c r="B4247" t="s">
        <v>4457</v>
      </c>
      <c r="C4247" t="s">
        <v>11</v>
      </c>
      <c r="D4247" t="s">
        <v>11</v>
      </c>
      <c r="E4247" t="s">
        <v>12</v>
      </c>
      <c r="F4247" t="s">
        <v>24</v>
      </c>
      <c r="G4247">
        <v>85282</v>
      </c>
      <c r="H4247">
        <v>0</v>
      </c>
      <c r="I4247">
        <v>3.96</v>
      </c>
      <c r="J4247">
        <v>8.49</v>
      </c>
    </row>
    <row r="4248" spans="1:10" x14ac:dyDescent="0.2">
      <c r="A4248" s="1">
        <v>44673</v>
      </c>
      <c r="B4248" t="s">
        <v>4458</v>
      </c>
      <c r="C4248" t="s">
        <v>11</v>
      </c>
      <c r="D4248" t="s">
        <v>11</v>
      </c>
      <c r="E4248" t="s">
        <v>12</v>
      </c>
      <c r="F4248" t="s">
        <v>16</v>
      </c>
      <c r="G4248">
        <v>93444</v>
      </c>
      <c r="H4248">
        <v>0</v>
      </c>
      <c r="I4248">
        <v>1.39</v>
      </c>
      <c r="J4248">
        <v>3.81</v>
      </c>
    </row>
    <row r="4249" spans="1:10" x14ac:dyDescent="0.2">
      <c r="A4249" s="1">
        <v>44674</v>
      </c>
      <c r="B4249" t="s">
        <v>4459</v>
      </c>
      <c r="C4249" t="s">
        <v>11</v>
      </c>
      <c r="D4249" t="s">
        <v>11</v>
      </c>
      <c r="E4249" t="s">
        <v>12</v>
      </c>
      <c r="F4249" t="s">
        <v>24</v>
      </c>
      <c r="G4249">
        <v>93722</v>
      </c>
      <c r="H4249">
        <v>0</v>
      </c>
      <c r="I4249">
        <v>2.21</v>
      </c>
      <c r="J4249">
        <v>8.49</v>
      </c>
    </row>
    <row r="4250" spans="1:10" x14ac:dyDescent="0.2">
      <c r="A4250" s="1">
        <v>44676</v>
      </c>
      <c r="B4250" t="s">
        <v>4460</v>
      </c>
      <c r="C4250" t="s">
        <v>11</v>
      </c>
      <c r="D4250" t="s">
        <v>11</v>
      </c>
      <c r="E4250" t="s">
        <v>12</v>
      </c>
      <c r="F4250" t="s">
        <v>16</v>
      </c>
      <c r="G4250">
        <v>84109</v>
      </c>
      <c r="H4250">
        <v>0</v>
      </c>
      <c r="I4250">
        <v>3.21</v>
      </c>
      <c r="J4250">
        <v>5.49</v>
      </c>
    </row>
    <row r="4251" spans="1:10" x14ac:dyDescent="0.2">
      <c r="A4251" s="1">
        <v>44677</v>
      </c>
      <c r="B4251" t="s">
        <v>4461</v>
      </c>
      <c r="C4251" t="s">
        <v>11</v>
      </c>
      <c r="D4251" t="s">
        <v>11</v>
      </c>
      <c r="E4251" t="s">
        <v>12</v>
      </c>
      <c r="F4251" t="s">
        <v>16</v>
      </c>
      <c r="G4251">
        <v>78248</v>
      </c>
      <c r="H4251">
        <v>0</v>
      </c>
      <c r="I4251">
        <v>1.32</v>
      </c>
      <c r="J4251">
        <v>4.68</v>
      </c>
    </row>
    <row r="4252" spans="1:10" x14ac:dyDescent="0.2">
      <c r="A4252" s="1">
        <v>44679</v>
      </c>
      <c r="B4252" t="s">
        <v>4462</v>
      </c>
      <c r="C4252" t="s">
        <v>11</v>
      </c>
      <c r="D4252" t="s">
        <v>11</v>
      </c>
      <c r="E4252" t="s">
        <v>260</v>
      </c>
      <c r="F4252" t="s">
        <v>261</v>
      </c>
      <c r="G4252">
        <v>60446</v>
      </c>
      <c r="H4252">
        <v>0</v>
      </c>
      <c r="I4252">
        <v>10.44</v>
      </c>
      <c r="J4252">
        <v>10.119999999999999</v>
      </c>
    </row>
    <row r="4253" spans="1:10" x14ac:dyDescent="0.2">
      <c r="A4253" s="1">
        <v>44679</v>
      </c>
      <c r="B4253" t="s">
        <v>4463</v>
      </c>
      <c r="C4253" t="s">
        <v>11</v>
      </c>
      <c r="D4253" t="s">
        <v>11</v>
      </c>
      <c r="E4253" t="s">
        <v>260</v>
      </c>
      <c r="F4253" t="s">
        <v>261</v>
      </c>
      <c r="G4253">
        <v>84123</v>
      </c>
      <c r="H4253">
        <v>0</v>
      </c>
      <c r="I4253">
        <v>9.3699999999999992</v>
      </c>
      <c r="J4253">
        <v>7.89</v>
      </c>
    </row>
    <row r="4254" spans="1:10" x14ac:dyDescent="0.2">
      <c r="A4254" s="1">
        <v>44679</v>
      </c>
      <c r="B4254" t="s">
        <v>4464</v>
      </c>
      <c r="C4254" t="s">
        <v>11</v>
      </c>
      <c r="D4254" t="s">
        <v>11</v>
      </c>
      <c r="E4254" t="s">
        <v>260</v>
      </c>
      <c r="F4254" t="s">
        <v>261</v>
      </c>
      <c r="G4254">
        <v>75605</v>
      </c>
      <c r="H4254">
        <v>0</v>
      </c>
      <c r="I4254">
        <v>10.44</v>
      </c>
      <c r="J4254">
        <v>10.119999999999999</v>
      </c>
    </row>
    <row r="4255" spans="1:10" x14ac:dyDescent="0.2">
      <c r="A4255" s="1">
        <v>44680</v>
      </c>
      <c r="B4255" t="s">
        <v>4465</v>
      </c>
      <c r="C4255" t="s">
        <v>11</v>
      </c>
      <c r="D4255" t="s">
        <v>11</v>
      </c>
      <c r="E4255" t="s">
        <v>260</v>
      </c>
      <c r="F4255" t="s">
        <v>261</v>
      </c>
      <c r="G4255">
        <v>84062</v>
      </c>
      <c r="H4255">
        <v>0</v>
      </c>
      <c r="I4255">
        <v>9.6</v>
      </c>
      <c r="J4255">
        <v>7.89</v>
      </c>
    </row>
    <row r="4256" spans="1:10" x14ac:dyDescent="0.2">
      <c r="A4256" s="1">
        <v>44680</v>
      </c>
      <c r="B4256" t="s">
        <v>4466</v>
      </c>
      <c r="C4256" t="s">
        <v>11</v>
      </c>
      <c r="D4256" t="s">
        <v>11</v>
      </c>
      <c r="E4256" t="s">
        <v>260</v>
      </c>
      <c r="F4256" t="s">
        <v>261</v>
      </c>
      <c r="G4256">
        <v>33815</v>
      </c>
      <c r="H4256">
        <v>0</v>
      </c>
      <c r="I4256">
        <v>10.62</v>
      </c>
      <c r="J4256">
        <v>12.65</v>
      </c>
    </row>
    <row r="4257" spans="1:10" x14ac:dyDescent="0.2">
      <c r="A4257" s="1">
        <v>44680</v>
      </c>
      <c r="B4257" t="s">
        <v>4467</v>
      </c>
      <c r="C4257" t="s">
        <v>11</v>
      </c>
      <c r="D4257" t="s">
        <v>11</v>
      </c>
      <c r="E4257" t="s">
        <v>260</v>
      </c>
      <c r="F4257" t="s">
        <v>261</v>
      </c>
      <c r="G4257">
        <v>75007</v>
      </c>
      <c r="H4257">
        <v>0</v>
      </c>
      <c r="I4257">
        <v>11.52</v>
      </c>
      <c r="J4257">
        <v>9.74</v>
      </c>
    </row>
    <row r="4258" spans="1:10" x14ac:dyDescent="0.2">
      <c r="A4258" s="1">
        <v>44680</v>
      </c>
      <c r="B4258" t="s">
        <v>4468</v>
      </c>
      <c r="C4258" t="s">
        <v>11</v>
      </c>
      <c r="D4258" t="s">
        <v>11</v>
      </c>
      <c r="E4258" t="s">
        <v>260</v>
      </c>
      <c r="F4258" t="s">
        <v>261</v>
      </c>
      <c r="G4258">
        <v>28001</v>
      </c>
      <c r="H4258">
        <v>0</v>
      </c>
      <c r="I4258">
        <v>14.67</v>
      </c>
      <c r="J4258">
        <v>10.7</v>
      </c>
    </row>
    <row r="4259" spans="1:10" x14ac:dyDescent="0.2">
      <c r="A4259" s="1">
        <v>44680</v>
      </c>
      <c r="B4259" t="s">
        <v>4469</v>
      </c>
      <c r="C4259" t="s">
        <v>11</v>
      </c>
      <c r="D4259" t="s">
        <v>11</v>
      </c>
      <c r="E4259" t="s">
        <v>12</v>
      </c>
      <c r="F4259" t="s">
        <v>16</v>
      </c>
      <c r="G4259">
        <v>84660</v>
      </c>
      <c r="H4259">
        <v>0</v>
      </c>
      <c r="I4259">
        <v>1.46</v>
      </c>
      <c r="J4259">
        <v>4.34</v>
      </c>
    </row>
    <row r="4260" spans="1:10" x14ac:dyDescent="0.2">
      <c r="A4260" s="1">
        <v>44680</v>
      </c>
      <c r="B4260" t="s">
        <v>4470</v>
      </c>
      <c r="C4260" t="s">
        <v>11</v>
      </c>
      <c r="D4260" t="s">
        <v>11</v>
      </c>
      <c r="E4260" t="s">
        <v>260</v>
      </c>
      <c r="F4260" t="s">
        <v>261</v>
      </c>
      <c r="G4260">
        <v>84765</v>
      </c>
      <c r="H4260">
        <v>0</v>
      </c>
      <c r="I4260">
        <v>13.57</v>
      </c>
      <c r="J4260">
        <v>7.89</v>
      </c>
    </row>
    <row r="4261" spans="1:10" x14ac:dyDescent="0.2">
      <c r="A4261" s="1">
        <v>44683</v>
      </c>
      <c r="B4261" t="s">
        <v>4471</v>
      </c>
      <c r="C4261" t="s">
        <v>11</v>
      </c>
      <c r="D4261" t="s">
        <v>11</v>
      </c>
      <c r="E4261" t="s">
        <v>260</v>
      </c>
      <c r="F4261" t="s">
        <v>261</v>
      </c>
      <c r="G4261">
        <v>18505</v>
      </c>
      <c r="H4261">
        <v>0</v>
      </c>
      <c r="I4261">
        <v>10.32</v>
      </c>
      <c r="J4261">
        <v>11.35</v>
      </c>
    </row>
    <row r="4262" spans="1:10" x14ac:dyDescent="0.2">
      <c r="A4262" s="1">
        <v>44683</v>
      </c>
      <c r="B4262" t="s">
        <v>4472</v>
      </c>
      <c r="C4262" t="s">
        <v>11</v>
      </c>
      <c r="D4262" t="s">
        <v>11</v>
      </c>
      <c r="E4262" t="s">
        <v>260</v>
      </c>
      <c r="F4262" t="s">
        <v>261</v>
      </c>
      <c r="G4262">
        <v>78248</v>
      </c>
      <c r="H4262">
        <v>0</v>
      </c>
      <c r="I4262">
        <v>10.71</v>
      </c>
      <c r="J4262">
        <v>10.119999999999999</v>
      </c>
    </row>
    <row r="4263" spans="1:10" x14ac:dyDescent="0.2">
      <c r="A4263" s="1">
        <v>44683</v>
      </c>
      <c r="B4263" t="s">
        <v>4473</v>
      </c>
      <c r="C4263" t="s">
        <v>11</v>
      </c>
      <c r="D4263" t="s">
        <v>11</v>
      </c>
      <c r="E4263" t="s">
        <v>260</v>
      </c>
      <c r="F4263" t="s">
        <v>261</v>
      </c>
      <c r="G4263">
        <v>92011</v>
      </c>
      <c r="H4263">
        <v>0</v>
      </c>
      <c r="I4263">
        <v>11.48</v>
      </c>
      <c r="J4263">
        <v>8.4</v>
      </c>
    </row>
    <row r="4264" spans="1:10" x14ac:dyDescent="0.2">
      <c r="A4264" s="1">
        <v>44685</v>
      </c>
      <c r="B4264" t="s">
        <v>4474</v>
      </c>
      <c r="C4264" t="s">
        <v>11</v>
      </c>
      <c r="D4264" t="s">
        <v>674</v>
      </c>
      <c r="E4264" t="s">
        <v>951</v>
      </c>
      <c r="F4264" t="s">
        <v>952</v>
      </c>
      <c r="G4264" t="s">
        <v>4475</v>
      </c>
      <c r="H4264">
        <v>30.36</v>
      </c>
      <c r="I4264">
        <v>87.13</v>
      </c>
      <c r="J4264">
        <v>33.07</v>
      </c>
    </row>
    <row r="4265" spans="1:10" x14ac:dyDescent="0.2">
      <c r="A4265" s="1">
        <v>44686</v>
      </c>
      <c r="B4265" t="s">
        <v>4476</v>
      </c>
      <c r="C4265" t="s">
        <v>11</v>
      </c>
      <c r="D4265" t="s">
        <v>11</v>
      </c>
      <c r="E4265" t="s">
        <v>260</v>
      </c>
      <c r="F4265" t="s">
        <v>261</v>
      </c>
      <c r="G4265">
        <v>29388</v>
      </c>
      <c r="H4265">
        <v>0</v>
      </c>
      <c r="I4265">
        <v>14.67</v>
      </c>
      <c r="J4265">
        <v>10.7</v>
      </c>
    </row>
    <row r="4266" spans="1:10" x14ac:dyDescent="0.2">
      <c r="A4266" s="1">
        <v>44687</v>
      </c>
      <c r="B4266" t="s">
        <v>4477</v>
      </c>
      <c r="C4266" t="s">
        <v>11</v>
      </c>
      <c r="D4266" t="s">
        <v>11</v>
      </c>
      <c r="E4266" t="s">
        <v>12</v>
      </c>
      <c r="F4266" t="s">
        <v>16</v>
      </c>
      <c r="G4266">
        <v>84663</v>
      </c>
      <c r="H4266">
        <v>0</v>
      </c>
      <c r="I4266">
        <v>1.46</v>
      </c>
      <c r="J4266">
        <v>4.34</v>
      </c>
    </row>
    <row r="4267" spans="1:10" x14ac:dyDescent="0.2">
      <c r="A4267" s="1">
        <v>44687</v>
      </c>
      <c r="B4267" t="s">
        <v>4478</v>
      </c>
      <c r="C4267" t="s">
        <v>11</v>
      </c>
      <c r="D4267" t="s">
        <v>11</v>
      </c>
      <c r="E4267" t="s">
        <v>12</v>
      </c>
      <c r="F4267" t="s">
        <v>16</v>
      </c>
      <c r="G4267">
        <v>84067</v>
      </c>
      <c r="H4267">
        <v>0</v>
      </c>
      <c r="I4267">
        <v>1.34</v>
      </c>
      <c r="J4267">
        <v>3.76</v>
      </c>
    </row>
    <row r="4268" spans="1:10" x14ac:dyDescent="0.2">
      <c r="A4268" s="1">
        <v>44687</v>
      </c>
      <c r="B4268" t="s">
        <v>4479</v>
      </c>
      <c r="C4268" t="s">
        <v>11</v>
      </c>
      <c r="D4268" t="s">
        <v>11</v>
      </c>
      <c r="E4268" t="s">
        <v>12</v>
      </c>
      <c r="F4268" t="s">
        <v>24</v>
      </c>
      <c r="G4268">
        <v>63544</v>
      </c>
      <c r="H4268">
        <v>0</v>
      </c>
      <c r="I4268">
        <v>4.4400000000000004</v>
      </c>
      <c r="J4268">
        <v>10.96</v>
      </c>
    </row>
    <row r="4269" spans="1:10" x14ac:dyDescent="0.2">
      <c r="A4269" s="1">
        <v>44690</v>
      </c>
      <c r="B4269" t="s">
        <v>4480</v>
      </c>
      <c r="C4269" t="s">
        <v>11</v>
      </c>
      <c r="D4269" t="s">
        <v>674</v>
      </c>
      <c r="E4269" t="s">
        <v>951</v>
      </c>
      <c r="F4269" t="s">
        <v>952</v>
      </c>
      <c r="G4269" t="s">
        <v>4481</v>
      </c>
      <c r="H4269">
        <v>30.36</v>
      </c>
      <c r="I4269">
        <v>87.13</v>
      </c>
      <c r="J4269">
        <v>33.07</v>
      </c>
    </row>
    <row r="4270" spans="1:10" x14ac:dyDescent="0.2">
      <c r="A4270" s="1">
        <v>44692</v>
      </c>
      <c r="B4270" t="s">
        <v>4482</v>
      </c>
      <c r="C4270" t="s">
        <v>11</v>
      </c>
      <c r="D4270" t="s">
        <v>11</v>
      </c>
      <c r="E4270" t="s">
        <v>12</v>
      </c>
      <c r="F4270" t="s">
        <v>16</v>
      </c>
      <c r="G4270">
        <v>20910</v>
      </c>
      <c r="H4270">
        <v>0</v>
      </c>
      <c r="I4270">
        <v>1.27</v>
      </c>
      <c r="J4270">
        <v>4.9800000000000004</v>
      </c>
    </row>
    <row r="4271" spans="1:10" x14ac:dyDescent="0.2">
      <c r="A4271" s="1">
        <v>44692</v>
      </c>
      <c r="B4271" t="s">
        <v>4483</v>
      </c>
      <c r="C4271" t="s">
        <v>11</v>
      </c>
      <c r="D4271" t="s">
        <v>11</v>
      </c>
      <c r="E4271" t="s">
        <v>12</v>
      </c>
      <c r="F4271" t="s">
        <v>24</v>
      </c>
      <c r="G4271">
        <v>68022</v>
      </c>
      <c r="H4271">
        <v>0</v>
      </c>
      <c r="I4271">
        <v>4.58</v>
      </c>
      <c r="J4271">
        <v>9.1199999999999992</v>
      </c>
    </row>
    <row r="4272" spans="1:10" x14ac:dyDescent="0.2">
      <c r="A4272" s="1">
        <v>44692</v>
      </c>
      <c r="B4272" t="s">
        <v>4484</v>
      </c>
      <c r="C4272" t="s">
        <v>11</v>
      </c>
      <c r="D4272" t="s">
        <v>11</v>
      </c>
      <c r="E4272" t="s">
        <v>12</v>
      </c>
      <c r="F4272" t="s">
        <v>24</v>
      </c>
      <c r="G4272">
        <v>84067</v>
      </c>
      <c r="H4272">
        <v>0</v>
      </c>
      <c r="I4272">
        <v>1.23</v>
      </c>
      <c r="J4272">
        <v>8.02</v>
      </c>
    </row>
    <row r="4273" spans="1:10" x14ac:dyDescent="0.2">
      <c r="A4273" s="1">
        <v>44692</v>
      </c>
      <c r="B4273" t="s">
        <v>4485</v>
      </c>
      <c r="C4273" t="s">
        <v>11</v>
      </c>
      <c r="D4273" t="s">
        <v>11</v>
      </c>
      <c r="E4273" t="s">
        <v>12</v>
      </c>
      <c r="F4273" t="s">
        <v>16</v>
      </c>
      <c r="G4273">
        <v>84104</v>
      </c>
      <c r="H4273">
        <v>0</v>
      </c>
      <c r="I4273">
        <v>1.46</v>
      </c>
      <c r="J4273">
        <v>4.34</v>
      </c>
    </row>
    <row r="4274" spans="1:10" x14ac:dyDescent="0.2">
      <c r="A4274" s="1">
        <v>44693</v>
      </c>
      <c r="B4274" t="s">
        <v>4486</v>
      </c>
      <c r="C4274" t="s">
        <v>11</v>
      </c>
      <c r="D4274" t="s">
        <v>11</v>
      </c>
      <c r="E4274" t="s">
        <v>12</v>
      </c>
      <c r="F4274" t="s">
        <v>16</v>
      </c>
      <c r="G4274">
        <v>99352</v>
      </c>
      <c r="H4274">
        <v>0</v>
      </c>
      <c r="I4274">
        <v>1.48</v>
      </c>
      <c r="J4274">
        <v>4.42</v>
      </c>
    </row>
    <row r="4275" spans="1:10" x14ac:dyDescent="0.2">
      <c r="A4275" s="1">
        <v>44693</v>
      </c>
      <c r="B4275" t="s">
        <v>4487</v>
      </c>
      <c r="C4275" t="s">
        <v>11</v>
      </c>
      <c r="D4275" t="s">
        <v>11</v>
      </c>
      <c r="E4275" t="s">
        <v>260</v>
      </c>
      <c r="F4275" t="s">
        <v>261</v>
      </c>
      <c r="G4275">
        <v>77355</v>
      </c>
      <c r="H4275">
        <v>0</v>
      </c>
      <c r="I4275">
        <v>10.84</v>
      </c>
      <c r="J4275">
        <v>10.119999999999999</v>
      </c>
    </row>
    <row r="4276" spans="1:10" x14ac:dyDescent="0.2">
      <c r="A4276" s="1">
        <v>44693</v>
      </c>
      <c r="B4276" t="s">
        <v>4488</v>
      </c>
      <c r="C4276" t="s">
        <v>11</v>
      </c>
      <c r="D4276" t="s">
        <v>11</v>
      </c>
      <c r="E4276" t="s">
        <v>12</v>
      </c>
      <c r="F4276" t="s">
        <v>16</v>
      </c>
      <c r="G4276">
        <v>77705</v>
      </c>
      <c r="H4276">
        <v>0</v>
      </c>
      <c r="I4276">
        <v>1.42</v>
      </c>
      <c r="J4276">
        <v>3.88</v>
      </c>
    </row>
    <row r="4277" spans="1:10" x14ac:dyDescent="0.2">
      <c r="A4277" s="1">
        <v>44695</v>
      </c>
      <c r="B4277" t="s">
        <v>4489</v>
      </c>
      <c r="C4277" t="s">
        <v>11</v>
      </c>
      <c r="D4277" t="s">
        <v>11</v>
      </c>
      <c r="E4277" t="s">
        <v>12</v>
      </c>
      <c r="F4277" t="s">
        <v>16</v>
      </c>
      <c r="G4277">
        <v>58102</v>
      </c>
      <c r="H4277">
        <v>0</v>
      </c>
      <c r="I4277">
        <v>1.38</v>
      </c>
      <c r="J4277">
        <v>3.87</v>
      </c>
    </row>
    <row r="4278" spans="1:10" x14ac:dyDescent="0.2">
      <c r="A4278" s="1">
        <v>44695</v>
      </c>
      <c r="B4278" t="s">
        <v>4490</v>
      </c>
      <c r="C4278" t="s">
        <v>11</v>
      </c>
      <c r="D4278" t="s">
        <v>11</v>
      </c>
      <c r="E4278" t="s">
        <v>12</v>
      </c>
      <c r="F4278" t="s">
        <v>16</v>
      </c>
      <c r="G4278">
        <v>80919</v>
      </c>
      <c r="H4278">
        <v>0</v>
      </c>
      <c r="I4278">
        <v>3.88</v>
      </c>
      <c r="J4278">
        <v>5.57</v>
      </c>
    </row>
    <row r="4279" spans="1:10" x14ac:dyDescent="0.2">
      <c r="A4279" s="1">
        <v>44695</v>
      </c>
      <c r="B4279" t="s">
        <v>4491</v>
      </c>
      <c r="C4279" t="s">
        <v>11</v>
      </c>
      <c r="D4279" t="s">
        <v>11</v>
      </c>
      <c r="E4279" t="s">
        <v>12</v>
      </c>
      <c r="F4279" t="s">
        <v>24</v>
      </c>
      <c r="G4279">
        <v>85658</v>
      </c>
      <c r="H4279">
        <v>0</v>
      </c>
      <c r="I4279">
        <v>2.21</v>
      </c>
      <c r="J4279">
        <v>8.49</v>
      </c>
    </row>
    <row r="4280" spans="1:10" x14ac:dyDescent="0.2">
      <c r="A4280" s="1">
        <v>44697</v>
      </c>
      <c r="B4280" t="s">
        <v>4492</v>
      </c>
      <c r="C4280" t="s">
        <v>11</v>
      </c>
      <c r="D4280" t="s">
        <v>11</v>
      </c>
      <c r="E4280" t="s">
        <v>260</v>
      </c>
      <c r="F4280" t="s">
        <v>261</v>
      </c>
      <c r="G4280">
        <v>37909</v>
      </c>
      <c r="H4280">
        <v>0</v>
      </c>
      <c r="I4280">
        <v>11.18</v>
      </c>
      <c r="J4280">
        <v>13.55</v>
      </c>
    </row>
    <row r="4281" spans="1:10" x14ac:dyDescent="0.2">
      <c r="A4281" s="1">
        <v>44697</v>
      </c>
      <c r="B4281" t="s">
        <v>4493</v>
      </c>
      <c r="C4281" t="s">
        <v>11</v>
      </c>
      <c r="D4281" t="s">
        <v>11</v>
      </c>
      <c r="E4281" t="s">
        <v>12</v>
      </c>
      <c r="F4281" t="s">
        <v>24</v>
      </c>
      <c r="G4281">
        <v>83202</v>
      </c>
      <c r="H4281">
        <v>0</v>
      </c>
      <c r="I4281">
        <v>1.23</v>
      </c>
      <c r="J4281">
        <v>8.02</v>
      </c>
    </row>
    <row r="4282" spans="1:10" x14ac:dyDescent="0.2">
      <c r="A4282" s="1">
        <v>44697</v>
      </c>
      <c r="B4282" t="s">
        <v>4494</v>
      </c>
      <c r="C4282" t="s">
        <v>11</v>
      </c>
      <c r="D4282" t="s">
        <v>11</v>
      </c>
      <c r="E4282" t="s">
        <v>260</v>
      </c>
      <c r="F4282" t="s">
        <v>261</v>
      </c>
      <c r="G4282">
        <v>84660</v>
      </c>
      <c r="H4282">
        <v>0</v>
      </c>
      <c r="I4282">
        <v>9.75</v>
      </c>
      <c r="J4282">
        <v>7.89</v>
      </c>
    </row>
    <row r="4283" spans="1:10" x14ac:dyDescent="0.2">
      <c r="A4283" s="1">
        <v>44697</v>
      </c>
      <c r="B4283" t="s">
        <v>4495</v>
      </c>
      <c r="C4283" t="s">
        <v>11</v>
      </c>
      <c r="D4283" t="s">
        <v>11</v>
      </c>
      <c r="E4283" t="s">
        <v>12</v>
      </c>
      <c r="F4283" t="s">
        <v>16</v>
      </c>
      <c r="G4283">
        <v>43082</v>
      </c>
      <c r="H4283">
        <v>0</v>
      </c>
      <c r="I4283">
        <v>4.79</v>
      </c>
      <c r="J4283">
        <v>6.11</v>
      </c>
    </row>
    <row r="4284" spans="1:10" x14ac:dyDescent="0.2">
      <c r="A4284" s="1">
        <v>44697</v>
      </c>
      <c r="B4284" t="s">
        <v>4496</v>
      </c>
      <c r="C4284" t="s">
        <v>11</v>
      </c>
      <c r="D4284" t="s">
        <v>11</v>
      </c>
      <c r="E4284" t="s">
        <v>260</v>
      </c>
      <c r="F4284" t="s">
        <v>261</v>
      </c>
      <c r="G4284">
        <v>84095</v>
      </c>
      <c r="H4284">
        <v>0</v>
      </c>
      <c r="I4284">
        <v>9.75</v>
      </c>
      <c r="J4284">
        <v>7.89</v>
      </c>
    </row>
    <row r="4285" spans="1:10" x14ac:dyDescent="0.2">
      <c r="A4285" s="1">
        <v>44698</v>
      </c>
      <c r="B4285" t="s">
        <v>4497</v>
      </c>
      <c r="C4285" t="s">
        <v>11</v>
      </c>
      <c r="D4285" t="s">
        <v>11</v>
      </c>
      <c r="E4285" t="s">
        <v>12</v>
      </c>
      <c r="F4285" t="s">
        <v>24</v>
      </c>
      <c r="G4285">
        <v>83252</v>
      </c>
      <c r="H4285">
        <v>0</v>
      </c>
      <c r="I4285">
        <v>1.88</v>
      </c>
      <c r="J4285">
        <v>8.02</v>
      </c>
    </row>
    <row r="4286" spans="1:10" x14ac:dyDescent="0.2">
      <c r="A4286" s="1">
        <v>44699</v>
      </c>
      <c r="B4286" t="s">
        <v>4498</v>
      </c>
      <c r="C4286" t="s">
        <v>11</v>
      </c>
      <c r="D4286" t="s">
        <v>11</v>
      </c>
      <c r="E4286" t="s">
        <v>260</v>
      </c>
      <c r="F4286" t="s">
        <v>261</v>
      </c>
      <c r="G4286">
        <v>20164</v>
      </c>
      <c r="H4286">
        <v>0</v>
      </c>
      <c r="I4286">
        <v>10.5</v>
      </c>
      <c r="J4286">
        <v>11.35</v>
      </c>
    </row>
    <row r="4287" spans="1:10" x14ac:dyDescent="0.2">
      <c r="A4287" s="1">
        <v>44700</v>
      </c>
      <c r="B4287" t="s">
        <v>4499</v>
      </c>
      <c r="C4287" t="s">
        <v>11</v>
      </c>
      <c r="D4287" t="s">
        <v>11</v>
      </c>
      <c r="E4287" t="s">
        <v>12</v>
      </c>
      <c r="F4287" t="s">
        <v>24</v>
      </c>
      <c r="G4287">
        <v>84107</v>
      </c>
      <c r="H4287">
        <v>0</v>
      </c>
      <c r="I4287">
        <v>1.88</v>
      </c>
      <c r="J4287">
        <v>8.02</v>
      </c>
    </row>
    <row r="4288" spans="1:10" x14ac:dyDescent="0.2">
      <c r="A4288" s="1">
        <v>44700</v>
      </c>
      <c r="B4288" t="s">
        <v>4500</v>
      </c>
      <c r="C4288" t="s">
        <v>11</v>
      </c>
      <c r="D4288" t="s">
        <v>11</v>
      </c>
      <c r="E4288" t="s">
        <v>12</v>
      </c>
      <c r="F4288" t="s">
        <v>16</v>
      </c>
      <c r="G4288">
        <v>90242</v>
      </c>
      <c r="H4288">
        <v>0</v>
      </c>
      <c r="I4288">
        <v>3.88</v>
      </c>
      <c r="J4288">
        <v>5.57</v>
      </c>
    </row>
    <row r="4289" spans="1:10" x14ac:dyDescent="0.2">
      <c r="A4289" s="1">
        <v>44700</v>
      </c>
      <c r="B4289" t="s">
        <v>4501</v>
      </c>
      <c r="C4289" t="s">
        <v>11</v>
      </c>
      <c r="D4289" t="s">
        <v>11</v>
      </c>
      <c r="E4289" t="s">
        <v>260</v>
      </c>
      <c r="F4289" t="s">
        <v>261</v>
      </c>
      <c r="G4289">
        <v>80919</v>
      </c>
      <c r="H4289">
        <v>0</v>
      </c>
      <c r="I4289">
        <v>11.65</v>
      </c>
      <c r="J4289">
        <v>8.4</v>
      </c>
    </row>
    <row r="4290" spans="1:10" x14ac:dyDescent="0.2">
      <c r="A4290" s="1">
        <v>44700</v>
      </c>
      <c r="B4290" t="s">
        <v>4502</v>
      </c>
      <c r="C4290" t="s">
        <v>11</v>
      </c>
      <c r="D4290" t="s">
        <v>11</v>
      </c>
      <c r="E4290" t="s">
        <v>12</v>
      </c>
      <c r="F4290" t="s">
        <v>16</v>
      </c>
      <c r="G4290">
        <v>77023</v>
      </c>
      <c r="H4290">
        <v>0</v>
      </c>
      <c r="I4290">
        <v>1.32</v>
      </c>
      <c r="J4290">
        <v>4.68</v>
      </c>
    </row>
    <row r="4291" spans="1:10" x14ac:dyDescent="0.2">
      <c r="A4291" s="1">
        <v>44700</v>
      </c>
      <c r="B4291" t="s">
        <v>4503</v>
      </c>
      <c r="C4291" t="s">
        <v>11</v>
      </c>
      <c r="D4291" t="s">
        <v>11</v>
      </c>
      <c r="E4291" t="s">
        <v>12</v>
      </c>
      <c r="F4291" t="s">
        <v>16</v>
      </c>
      <c r="G4291">
        <v>78248</v>
      </c>
      <c r="H4291">
        <v>0</v>
      </c>
      <c r="I4291">
        <v>4.1900000000000004</v>
      </c>
      <c r="J4291">
        <v>5.96</v>
      </c>
    </row>
    <row r="4292" spans="1:10" x14ac:dyDescent="0.2">
      <c r="A4292" s="1">
        <v>44700</v>
      </c>
      <c r="B4292" t="s">
        <v>4504</v>
      </c>
      <c r="C4292" t="s">
        <v>11</v>
      </c>
      <c r="D4292" t="s">
        <v>11</v>
      </c>
      <c r="E4292" t="s">
        <v>260</v>
      </c>
      <c r="F4292" t="s">
        <v>261</v>
      </c>
      <c r="G4292">
        <v>93444</v>
      </c>
      <c r="H4292">
        <v>0</v>
      </c>
      <c r="I4292">
        <v>15.66</v>
      </c>
      <c r="J4292">
        <v>8.4</v>
      </c>
    </row>
    <row r="4293" spans="1:10" x14ac:dyDescent="0.2">
      <c r="A4293" s="1">
        <v>44701</v>
      </c>
      <c r="B4293" t="s">
        <v>4505</v>
      </c>
      <c r="C4293" t="s">
        <v>11</v>
      </c>
      <c r="D4293" t="s">
        <v>11</v>
      </c>
      <c r="E4293" t="s">
        <v>12</v>
      </c>
      <c r="F4293" t="s">
        <v>16</v>
      </c>
      <c r="G4293">
        <v>93117</v>
      </c>
      <c r="H4293">
        <v>0</v>
      </c>
      <c r="I4293">
        <v>3.88</v>
      </c>
      <c r="J4293">
        <v>5.57</v>
      </c>
    </row>
    <row r="4294" spans="1:10" x14ac:dyDescent="0.2">
      <c r="A4294" s="1">
        <v>44701</v>
      </c>
      <c r="B4294" t="s">
        <v>4506</v>
      </c>
      <c r="C4294" t="s">
        <v>11</v>
      </c>
      <c r="D4294" t="s">
        <v>11</v>
      </c>
      <c r="E4294" t="s">
        <v>12</v>
      </c>
      <c r="F4294" t="s">
        <v>16</v>
      </c>
      <c r="G4294">
        <v>76116</v>
      </c>
      <c r="H4294">
        <v>0</v>
      </c>
      <c r="I4294">
        <v>1.45</v>
      </c>
      <c r="J4294">
        <v>4.5</v>
      </c>
    </row>
    <row r="4295" spans="1:10" x14ac:dyDescent="0.2">
      <c r="A4295" s="1">
        <v>44701</v>
      </c>
      <c r="B4295" t="s">
        <v>4507</v>
      </c>
      <c r="C4295" t="s">
        <v>11</v>
      </c>
      <c r="D4295" t="s">
        <v>11</v>
      </c>
      <c r="E4295" t="s">
        <v>12</v>
      </c>
      <c r="F4295" t="s">
        <v>16</v>
      </c>
      <c r="G4295">
        <v>77023</v>
      </c>
      <c r="H4295">
        <v>0</v>
      </c>
      <c r="I4295">
        <v>1.32</v>
      </c>
      <c r="J4295">
        <v>4.68</v>
      </c>
    </row>
    <row r="4296" spans="1:10" x14ac:dyDescent="0.2">
      <c r="A4296" s="1">
        <v>44701</v>
      </c>
      <c r="B4296" t="s">
        <v>4508</v>
      </c>
      <c r="C4296" t="s">
        <v>11</v>
      </c>
      <c r="D4296" t="s">
        <v>11</v>
      </c>
      <c r="E4296" t="s">
        <v>12</v>
      </c>
      <c r="F4296" t="s">
        <v>16</v>
      </c>
      <c r="G4296">
        <v>84043</v>
      </c>
      <c r="H4296">
        <v>0</v>
      </c>
      <c r="I4296">
        <v>1.46</v>
      </c>
      <c r="J4296">
        <v>4.34</v>
      </c>
    </row>
    <row r="4297" spans="1:10" x14ac:dyDescent="0.2">
      <c r="A4297" s="1">
        <v>44701</v>
      </c>
      <c r="B4297" t="s">
        <v>4509</v>
      </c>
      <c r="C4297" t="s">
        <v>11</v>
      </c>
      <c r="D4297" t="s">
        <v>11</v>
      </c>
      <c r="E4297" t="s">
        <v>260</v>
      </c>
      <c r="F4297" t="s">
        <v>261</v>
      </c>
      <c r="G4297">
        <v>95324</v>
      </c>
      <c r="H4297">
        <v>0</v>
      </c>
      <c r="I4297">
        <v>15.66</v>
      </c>
      <c r="J4297">
        <v>8.4</v>
      </c>
    </row>
    <row r="4298" spans="1:10" x14ac:dyDescent="0.2">
      <c r="A4298" s="1">
        <v>44702</v>
      </c>
      <c r="B4298" t="s">
        <v>4510</v>
      </c>
      <c r="C4298" t="s">
        <v>11</v>
      </c>
      <c r="D4298" t="s">
        <v>11</v>
      </c>
      <c r="E4298" t="s">
        <v>12</v>
      </c>
      <c r="F4298" t="s">
        <v>24</v>
      </c>
      <c r="G4298">
        <v>84045</v>
      </c>
      <c r="H4298">
        <v>0</v>
      </c>
      <c r="I4298">
        <v>1.88</v>
      </c>
      <c r="J4298">
        <v>8.02</v>
      </c>
    </row>
    <row r="4299" spans="1:10" x14ac:dyDescent="0.2">
      <c r="A4299" s="1">
        <v>44702</v>
      </c>
      <c r="B4299" t="s">
        <v>4511</v>
      </c>
      <c r="C4299" t="s">
        <v>11</v>
      </c>
      <c r="D4299" t="s">
        <v>11</v>
      </c>
      <c r="E4299" t="s">
        <v>12</v>
      </c>
      <c r="F4299" t="s">
        <v>16</v>
      </c>
      <c r="G4299">
        <v>84003</v>
      </c>
      <c r="H4299">
        <v>0</v>
      </c>
      <c r="I4299">
        <v>1.46</v>
      </c>
      <c r="J4299">
        <v>4.34</v>
      </c>
    </row>
    <row r="4300" spans="1:10" x14ac:dyDescent="0.2">
      <c r="A4300" s="1">
        <v>44702</v>
      </c>
      <c r="B4300" t="s">
        <v>4512</v>
      </c>
      <c r="C4300" t="s">
        <v>11</v>
      </c>
      <c r="D4300" t="s">
        <v>11</v>
      </c>
      <c r="E4300" t="s">
        <v>12</v>
      </c>
      <c r="F4300" t="s">
        <v>16</v>
      </c>
      <c r="G4300">
        <v>95928</v>
      </c>
      <c r="H4300">
        <v>0</v>
      </c>
      <c r="I4300">
        <v>1.48</v>
      </c>
      <c r="J4300">
        <v>4.42</v>
      </c>
    </row>
    <row r="4301" spans="1:10" x14ac:dyDescent="0.2">
      <c r="A4301" s="1">
        <v>44704</v>
      </c>
      <c r="B4301" t="s">
        <v>4513</v>
      </c>
      <c r="C4301" t="s">
        <v>11</v>
      </c>
      <c r="D4301" t="s">
        <v>11</v>
      </c>
      <c r="E4301" t="s">
        <v>12</v>
      </c>
      <c r="F4301" t="s">
        <v>16</v>
      </c>
      <c r="G4301">
        <v>45503</v>
      </c>
      <c r="H4301">
        <v>0</v>
      </c>
      <c r="I4301">
        <v>1.32</v>
      </c>
      <c r="J4301">
        <v>4.83</v>
      </c>
    </row>
    <row r="4302" spans="1:10" x14ac:dyDescent="0.2">
      <c r="A4302" s="1">
        <v>44704</v>
      </c>
      <c r="B4302" t="s">
        <v>4514</v>
      </c>
      <c r="C4302" t="s">
        <v>11</v>
      </c>
      <c r="D4302" t="s">
        <v>11</v>
      </c>
      <c r="E4302" t="s">
        <v>12</v>
      </c>
      <c r="F4302" t="s">
        <v>16</v>
      </c>
      <c r="G4302">
        <v>30144</v>
      </c>
      <c r="H4302">
        <v>0</v>
      </c>
      <c r="I4302">
        <v>1.32</v>
      </c>
      <c r="J4302">
        <v>4.83</v>
      </c>
    </row>
    <row r="4303" spans="1:10" x14ac:dyDescent="0.2">
      <c r="A4303" s="1">
        <v>44708</v>
      </c>
      <c r="B4303" t="s">
        <v>4515</v>
      </c>
      <c r="C4303" t="s">
        <v>11</v>
      </c>
      <c r="D4303" t="s">
        <v>11</v>
      </c>
      <c r="E4303" t="s">
        <v>260</v>
      </c>
      <c r="F4303" t="s">
        <v>261</v>
      </c>
      <c r="G4303">
        <v>98901</v>
      </c>
      <c r="H4303">
        <v>0</v>
      </c>
      <c r="I4303">
        <v>11.42</v>
      </c>
      <c r="J4303">
        <v>8.9499999999999993</v>
      </c>
    </row>
    <row r="4304" spans="1:10" x14ac:dyDescent="0.2">
      <c r="A4304" s="1">
        <v>44708</v>
      </c>
      <c r="B4304" t="s">
        <v>4516</v>
      </c>
      <c r="C4304" t="s">
        <v>11</v>
      </c>
      <c r="D4304" t="s">
        <v>11</v>
      </c>
      <c r="E4304" t="s">
        <v>12</v>
      </c>
      <c r="F4304" t="s">
        <v>16</v>
      </c>
      <c r="G4304">
        <v>84765</v>
      </c>
      <c r="H4304">
        <v>0</v>
      </c>
      <c r="I4304">
        <v>1.46</v>
      </c>
      <c r="J4304">
        <v>4.34</v>
      </c>
    </row>
    <row r="4305" spans="1:10" x14ac:dyDescent="0.2">
      <c r="A4305" s="1">
        <v>44708</v>
      </c>
      <c r="B4305" t="s">
        <v>4517</v>
      </c>
      <c r="C4305" t="s">
        <v>11</v>
      </c>
      <c r="D4305" t="s">
        <v>11</v>
      </c>
      <c r="E4305" t="s">
        <v>260</v>
      </c>
      <c r="F4305" t="s">
        <v>261</v>
      </c>
      <c r="G4305">
        <v>93722</v>
      </c>
      <c r="H4305">
        <v>0</v>
      </c>
      <c r="I4305">
        <v>11.65</v>
      </c>
      <c r="J4305">
        <v>8.4</v>
      </c>
    </row>
    <row r="4306" spans="1:10" x14ac:dyDescent="0.2">
      <c r="A4306" s="1">
        <v>44708</v>
      </c>
      <c r="B4306" t="s">
        <v>4518</v>
      </c>
      <c r="C4306" t="s">
        <v>11</v>
      </c>
      <c r="D4306" t="s">
        <v>11</v>
      </c>
      <c r="E4306" t="s">
        <v>12</v>
      </c>
      <c r="F4306" t="s">
        <v>24</v>
      </c>
      <c r="G4306">
        <v>95324</v>
      </c>
      <c r="H4306">
        <v>0</v>
      </c>
      <c r="I4306">
        <v>2.21</v>
      </c>
      <c r="J4306">
        <v>8.49</v>
      </c>
    </row>
    <row r="4307" spans="1:10" x14ac:dyDescent="0.2">
      <c r="A4307" s="1">
        <v>44708</v>
      </c>
      <c r="B4307" t="s">
        <v>4519</v>
      </c>
      <c r="C4307" t="s">
        <v>11</v>
      </c>
      <c r="D4307" t="s">
        <v>11</v>
      </c>
      <c r="E4307" t="s">
        <v>12</v>
      </c>
      <c r="F4307" t="s">
        <v>24</v>
      </c>
      <c r="G4307">
        <v>98229</v>
      </c>
      <c r="H4307">
        <v>0</v>
      </c>
      <c r="I4307">
        <v>4.58</v>
      </c>
      <c r="J4307">
        <v>9.1199999999999992</v>
      </c>
    </row>
    <row r="4308" spans="1:10" x14ac:dyDescent="0.2">
      <c r="A4308" s="1">
        <v>44709</v>
      </c>
      <c r="B4308" t="s">
        <v>4520</v>
      </c>
      <c r="C4308" t="s">
        <v>11</v>
      </c>
      <c r="D4308" t="s">
        <v>11</v>
      </c>
      <c r="E4308" t="s">
        <v>12</v>
      </c>
      <c r="F4308" t="s">
        <v>16</v>
      </c>
      <c r="G4308">
        <v>84123</v>
      </c>
      <c r="H4308">
        <v>0</v>
      </c>
      <c r="I4308">
        <v>3.21</v>
      </c>
      <c r="J4308">
        <v>5.49</v>
      </c>
    </row>
    <row r="4309" spans="1:10" x14ac:dyDescent="0.2">
      <c r="A4309" s="1">
        <v>44710</v>
      </c>
      <c r="B4309" t="s">
        <v>4521</v>
      </c>
      <c r="C4309" t="s">
        <v>11</v>
      </c>
      <c r="D4309" t="s">
        <v>674</v>
      </c>
      <c r="E4309" t="s">
        <v>951</v>
      </c>
      <c r="F4309" t="s">
        <v>952</v>
      </c>
      <c r="G4309" t="s">
        <v>4522</v>
      </c>
      <c r="H4309">
        <v>31.68</v>
      </c>
      <c r="I4309">
        <v>90.91</v>
      </c>
      <c r="J4309">
        <v>34.51</v>
      </c>
    </row>
    <row r="4310" spans="1:10" x14ac:dyDescent="0.2">
      <c r="A4310" s="1">
        <v>44716</v>
      </c>
      <c r="B4310" t="s">
        <v>4523</v>
      </c>
      <c r="C4310" t="s">
        <v>11</v>
      </c>
      <c r="D4310" t="s">
        <v>11</v>
      </c>
      <c r="E4310" t="s">
        <v>12</v>
      </c>
      <c r="F4310" t="s">
        <v>16</v>
      </c>
      <c r="G4310">
        <v>64118</v>
      </c>
      <c r="H4310">
        <v>0</v>
      </c>
      <c r="I4310">
        <v>4.13</v>
      </c>
      <c r="J4310">
        <v>5.72</v>
      </c>
    </row>
    <row r="4311" spans="1:10" x14ac:dyDescent="0.2">
      <c r="A4311" s="1">
        <v>44716</v>
      </c>
      <c r="B4311" t="s">
        <v>4524</v>
      </c>
      <c r="C4311" t="s">
        <v>11</v>
      </c>
      <c r="D4311" t="s">
        <v>11</v>
      </c>
      <c r="E4311" t="s">
        <v>12</v>
      </c>
      <c r="F4311" t="s">
        <v>16</v>
      </c>
      <c r="G4311">
        <v>81501</v>
      </c>
      <c r="H4311">
        <v>0</v>
      </c>
      <c r="I4311">
        <v>1.46</v>
      </c>
      <c r="J4311">
        <v>4.3899999999999997</v>
      </c>
    </row>
    <row r="4312" spans="1:10" x14ac:dyDescent="0.2">
      <c r="A4312" s="1">
        <v>44716</v>
      </c>
      <c r="B4312" t="s">
        <v>4525</v>
      </c>
      <c r="C4312" t="s">
        <v>11</v>
      </c>
      <c r="D4312" t="s">
        <v>11</v>
      </c>
      <c r="E4312" t="s">
        <v>260</v>
      </c>
      <c r="F4312" t="s">
        <v>261</v>
      </c>
      <c r="G4312">
        <v>93444</v>
      </c>
      <c r="H4312">
        <v>0</v>
      </c>
      <c r="I4312">
        <v>15.66</v>
      </c>
      <c r="J4312">
        <v>8.4</v>
      </c>
    </row>
    <row r="4313" spans="1:10" x14ac:dyDescent="0.2">
      <c r="A4313" s="1">
        <v>44716</v>
      </c>
      <c r="B4313" t="s">
        <v>4526</v>
      </c>
      <c r="C4313" t="s">
        <v>11</v>
      </c>
      <c r="D4313" t="s">
        <v>11</v>
      </c>
      <c r="E4313" t="s">
        <v>12</v>
      </c>
      <c r="F4313" t="s">
        <v>16</v>
      </c>
      <c r="G4313">
        <v>76155</v>
      </c>
      <c r="H4313">
        <v>0</v>
      </c>
      <c r="I4313">
        <v>1.45</v>
      </c>
      <c r="J4313">
        <v>4.5</v>
      </c>
    </row>
    <row r="4314" spans="1:10" x14ac:dyDescent="0.2">
      <c r="A4314" s="1">
        <v>44716</v>
      </c>
      <c r="B4314" t="s">
        <v>4527</v>
      </c>
      <c r="C4314" t="s">
        <v>11</v>
      </c>
      <c r="D4314" t="s">
        <v>11</v>
      </c>
      <c r="E4314" t="s">
        <v>12</v>
      </c>
      <c r="F4314" t="s">
        <v>16</v>
      </c>
      <c r="G4314">
        <v>99611</v>
      </c>
      <c r="H4314">
        <v>0</v>
      </c>
      <c r="I4314">
        <v>1.27</v>
      </c>
      <c r="J4314">
        <v>4.9800000000000004</v>
      </c>
    </row>
    <row r="4315" spans="1:10" x14ac:dyDescent="0.2">
      <c r="A4315" s="1">
        <v>44716</v>
      </c>
      <c r="B4315" t="s">
        <v>4528</v>
      </c>
      <c r="C4315" t="s">
        <v>11</v>
      </c>
      <c r="D4315" t="s">
        <v>11</v>
      </c>
      <c r="E4315" t="s">
        <v>260</v>
      </c>
      <c r="F4315" t="s">
        <v>261</v>
      </c>
      <c r="G4315">
        <v>68022</v>
      </c>
      <c r="H4315">
        <v>0</v>
      </c>
      <c r="I4315">
        <v>12.18</v>
      </c>
      <c r="J4315">
        <v>10.130000000000001</v>
      </c>
    </row>
    <row r="4316" spans="1:10" x14ac:dyDescent="0.2">
      <c r="A4316" s="1">
        <v>44716</v>
      </c>
      <c r="B4316" t="s">
        <v>4529</v>
      </c>
      <c r="C4316" t="s">
        <v>11</v>
      </c>
      <c r="D4316" t="s">
        <v>11</v>
      </c>
      <c r="E4316" t="s">
        <v>12</v>
      </c>
      <c r="F4316" t="s">
        <v>16</v>
      </c>
      <c r="G4316">
        <v>84315</v>
      </c>
      <c r="H4316">
        <v>0</v>
      </c>
      <c r="I4316">
        <v>1.46</v>
      </c>
      <c r="J4316">
        <v>4.34</v>
      </c>
    </row>
    <row r="4317" spans="1:10" x14ac:dyDescent="0.2">
      <c r="A4317" s="1">
        <v>44716</v>
      </c>
      <c r="B4317" t="s">
        <v>4530</v>
      </c>
      <c r="C4317" t="s">
        <v>11</v>
      </c>
      <c r="D4317" t="s">
        <v>11</v>
      </c>
      <c r="E4317" t="s">
        <v>260</v>
      </c>
      <c r="F4317" t="s">
        <v>261</v>
      </c>
      <c r="G4317">
        <v>33704</v>
      </c>
      <c r="H4317">
        <v>0</v>
      </c>
      <c r="I4317">
        <v>11.18</v>
      </c>
      <c r="J4317">
        <v>13.56</v>
      </c>
    </row>
    <row r="4318" spans="1:10" x14ac:dyDescent="0.2">
      <c r="A4318" s="1">
        <v>44716</v>
      </c>
      <c r="B4318" t="s">
        <v>4531</v>
      </c>
      <c r="C4318" t="s">
        <v>11</v>
      </c>
      <c r="D4318" t="s">
        <v>11</v>
      </c>
      <c r="E4318" t="s">
        <v>12</v>
      </c>
      <c r="F4318" t="s">
        <v>16</v>
      </c>
      <c r="G4318">
        <v>83445</v>
      </c>
      <c r="H4318">
        <v>0</v>
      </c>
      <c r="I4318">
        <v>1.46</v>
      </c>
      <c r="J4318">
        <v>4.34</v>
      </c>
    </row>
    <row r="4319" spans="1:10" x14ac:dyDescent="0.2">
      <c r="A4319" s="1">
        <v>44716</v>
      </c>
      <c r="B4319" t="s">
        <v>4532</v>
      </c>
      <c r="C4319" t="s">
        <v>11</v>
      </c>
      <c r="D4319" t="s">
        <v>11</v>
      </c>
      <c r="E4319" t="s">
        <v>260</v>
      </c>
      <c r="F4319" t="s">
        <v>261</v>
      </c>
      <c r="G4319">
        <v>84765</v>
      </c>
      <c r="H4319">
        <v>0</v>
      </c>
      <c r="I4319">
        <v>14.41</v>
      </c>
      <c r="J4319">
        <v>8.1999999999999993</v>
      </c>
    </row>
    <row r="4320" spans="1:10" x14ac:dyDescent="0.2">
      <c r="A4320" s="1">
        <v>44716</v>
      </c>
      <c r="B4320" t="s">
        <v>4533</v>
      </c>
      <c r="C4320" t="s">
        <v>11</v>
      </c>
      <c r="D4320" t="s">
        <v>11</v>
      </c>
      <c r="E4320" t="s">
        <v>12</v>
      </c>
      <c r="F4320" t="s">
        <v>16</v>
      </c>
      <c r="G4320">
        <v>84790</v>
      </c>
      <c r="H4320">
        <v>0</v>
      </c>
      <c r="I4320">
        <v>1.46</v>
      </c>
      <c r="J4320">
        <v>4.34</v>
      </c>
    </row>
    <row r="4321" spans="1:10" x14ac:dyDescent="0.2">
      <c r="A4321" s="1">
        <v>44716</v>
      </c>
      <c r="B4321" t="s">
        <v>4534</v>
      </c>
      <c r="C4321" t="s">
        <v>11</v>
      </c>
      <c r="D4321" t="s">
        <v>11</v>
      </c>
      <c r="E4321" t="s">
        <v>12</v>
      </c>
      <c r="F4321" t="s">
        <v>16</v>
      </c>
      <c r="G4321">
        <v>84005</v>
      </c>
      <c r="H4321">
        <v>0</v>
      </c>
      <c r="I4321">
        <v>1.46</v>
      </c>
      <c r="J4321">
        <v>4.34</v>
      </c>
    </row>
    <row r="4322" spans="1:10" x14ac:dyDescent="0.2">
      <c r="A4322" s="1">
        <v>44718</v>
      </c>
      <c r="B4322" t="s">
        <v>4535</v>
      </c>
      <c r="C4322" t="s">
        <v>11</v>
      </c>
      <c r="D4322" t="s">
        <v>11</v>
      </c>
      <c r="E4322" t="s">
        <v>12</v>
      </c>
      <c r="F4322" t="s">
        <v>16</v>
      </c>
      <c r="G4322">
        <v>95337</v>
      </c>
      <c r="H4322">
        <v>0</v>
      </c>
      <c r="I4322">
        <v>3.88</v>
      </c>
      <c r="J4322">
        <v>5.57</v>
      </c>
    </row>
    <row r="4323" spans="1:10" x14ac:dyDescent="0.2">
      <c r="A4323" s="1">
        <v>44718</v>
      </c>
      <c r="B4323" t="s">
        <v>4536</v>
      </c>
      <c r="C4323" t="s">
        <v>11</v>
      </c>
      <c r="D4323" t="s">
        <v>11</v>
      </c>
      <c r="E4323" t="s">
        <v>12</v>
      </c>
      <c r="F4323" t="s">
        <v>24</v>
      </c>
      <c r="G4323">
        <v>63544</v>
      </c>
      <c r="H4323">
        <v>0</v>
      </c>
      <c r="I4323">
        <v>1.69</v>
      </c>
      <c r="J4323">
        <v>10.96</v>
      </c>
    </row>
    <row r="4324" spans="1:10" x14ac:dyDescent="0.2">
      <c r="A4324" s="1">
        <v>44718</v>
      </c>
      <c r="B4324" t="s">
        <v>4537</v>
      </c>
      <c r="C4324" t="s">
        <v>11</v>
      </c>
      <c r="D4324" t="s">
        <v>11</v>
      </c>
      <c r="E4324" t="s">
        <v>260</v>
      </c>
      <c r="F4324" t="s">
        <v>261</v>
      </c>
      <c r="G4324">
        <v>94044</v>
      </c>
      <c r="H4324">
        <v>0</v>
      </c>
      <c r="I4324">
        <v>15.66</v>
      </c>
      <c r="J4324">
        <v>8.4</v>
      </c>
    </row>
    <row r="4325" spans="1:10" x14ac:dyDescent="0.2">
      <c r="A4325" s="1">
        <v>44720</v>
      </c>
      <c r="B4325" t="s">
        <v>4538</v>
      </c>
      <c r="C4325" t="s">
        <v>11</v>
      </c>
      <c r="D4325" t="s">
        <v>11</v>
      </c>
      <c r="E4325" t="s">
        <v>260</v>
      </c>
      <c r="F4325" t="s">
        <v>261</v>
      </c>
      <c r="G4325">
        <v>73071</v>
      </c>
      <c r="H4325">
        <v>0</v>
      </c>
      <c r="I4325">
        <v>11.42</v>
      </c>
      <c r="J4325">
        <v>8.9499999999999993</v>
      </c>
    </row>
    <row r="4326" spans="1:10" x14ac:dyDescent="0.2">
      <c r="A4326" s="1">
        <v>44720</v>
      </c>
      <c r="B4326" t="s">
        <v>4539</v>
      </c>
      <c r="C4326" t="s">
        <v>11</v>
      </c>
      <c r="D4326" t="s">
        <v>11</v>
      </c>
      <c r="E4326" t="s">
        <v>260</v>
      </c>
      <c r="F4326" t="s">
        <v>261</v>
      </c>
      <c r="G4326" s="2" t="s">
        <v>4165</v>
      </c>
      <c r="H4326">
        <v>0</v>
      </c>
      <c r="I4326">
        <v>10.5</v>
      </c>
      <c r="J4326">
        <v>11.35</v>
      </c>
    </row>
    <row r="4327" spans="1:10" x14ac:dyDescent="0.2">
      <c r="A4327" s="1">
        <v>44720</v>
      </c>
      <c r="B4327" t="s">
        <v>4540</v>
      </c>
      <c r="C4327" t="s">
        <v>11</v>
      </c>
      <c r="D4327" t="s">
        <v>11</v>
      </c>
      <c r="E4327" t="s">
        <v>12</v>
      </c>
      <c r="F4327" t="s">
        <v>24</v>
      </c>
      <c r="G4327">
        <v>95928</v>
      </c>
      <c r="H4327">
        <v>0</v>
      </c>
      <c r="I4327">
        <v>3.96</v>
      </c>
      <c r="J4327">
        <v>8.49</v>
      </c>
    </row>
    <row r="4328" spans="1:10" x14ac:dyDescent="0.2">
      <c r="A4328" s="1">
        <v>44720</v>
      </c>
      <c r="B4328" t="s">
        <v>4541</v>
      </c>
      <c r="C4328" t="s">
        <v>11</v>
      </c>
      <c r="D4328" t="s">
        <v>11</v>
      </c>
      <c r="E4328" t="s">
        <v>12</v>
      </c>
      <c r="F4328" t="s">
        <v>24</v>
      </c>
      <c r="G4328">
        <v>84770</v>
      </c>
      <c r="H4328">
        <v>0</v>
      </c>
      <c r="I4328">
        <v>1.88</v>
      </c>
      <c r="J4328">
        <v>8.02</v>
      </c>
    </row>
    <row r="4329" spans="1:10" x14ac:dyDescent="0.2">
      <c r="A4329" s="1">
        <v>44720</v>
      </c>
      <c r="B4329" t="s">
        <v>4542</v>
      </c>
      <c r="C4329" t="s">
        <v>11</v>
      </c>
      <c r="D4329" t="s">
        <v>11</v>
      </c>
      <c r="E4329" t="s">
        <v>12</v>
      </c>
      <c r="F4329" t="s">
        <v>24</v>
      </c>
      <c r="G4329">
        <v>11756</v>
      </c>
      <c r="H4329">
        <v>0</v>
      </c>
      <c r="I4329">
        <v>15.08</v>
      </c>
      <c r="J4329">
        <v>12.67</v>
      </c>
    </row>
    <row r="4330" spans="1:10" x14ac:dyDescent="0.2">
      <c r="A4330" s="1">
        <v>44720</v>
      </c>
      <c r="B4330" t="s">
        <v>4543</v>
      </c>
      <c r="C4330" t="s">
        <v>11</v>
      </c>
      <c r="D4330" t="s">
        <v>11</v>
      </c>
      <c r="E4330" t="s">
        <v>260</v>
      </c>
      <c r="F4330" t="s">
        <v>261</v>
      </c>
      <c r="G4330">
        <v>84660</v>
      </c>
      <c r="H4330">
        <v>0</v>
      </c>
      <c r="I4330">
        <v>9.75</v>
      </c>
      <c r="J4330">
        <v>7.89</v>
      </c>
    </row>
    <row r="4331" spans="1:10" x14ac:dyDescent="0.2">
      <c r="A4331" s="1">
        <v>44721</v>
      </c>
      <c r="B4331" t="s">
        <v>4544</v>
      </c>
      <c r="C4331" t="s">
        <v>11</v>
      </c>
      <c r="D4331" t="s">
        <v>11</v>
      </c>
      <c r="E4331" t="s">
        <v>12</v>
      </c>
      <c r="F4331" t="s">
        <v>16</v>
      </c>
      <c r="G4331">
        <v>84115</v>
      </c>
      <c r="H4331">
        <v>0</v>
      </c>
      <c r="I4331">
        <v>1.46</v>
      </c>
      <c r="J4331">
        <v>4.34</v>
      </c>
    </row>
    <row r="4332" spans="1:10" x14ac:dyDescent="0.2">
      <c r="A4332" s="1">
        <v>44722</v>
      </c>
      <c r="B4332" t="s">
        <v>4545</v>
      </c>
      <c r="C4332" t="s">
        <v>11</v>
      </c>
      <c r="D4332" t="s">
        <v>11</v>
      </c>
      <c r="E4332" t="s">
        <v>12</v>
      </c>
      <c r="F4332" t="s">
        <v>24</v>
      </c>
      <c r="G4332">
        <v>93117</v>
      </c>
      <c r="H4332">
        <v>0</v>
      </c>
      <c r="I4332">
        <v>2.21</v>
      </c>
      <c r="J4332">
        <v>8.49</v>
      </c>
    </row>
    <row r="4333" spans="1:10" x14ac:dyDescent="0.2">
      <c r="A4333" s="1">
        <v>44722</v>
      </c>
      <c r="B4333" t="s">
        <v>4546</v>
      </c>
      <c r="C4333" t="s">
        <v>11</v>
      </c>
      <c r="D4333" t="s">
        <v>11</v>
      </c>
      <c r="E4333" t="s">
        <v>12</v>
      </c>
      <c r="F4333" t="s">
        <v>16</v>
      </c>
      <c r="G4333">
        <v>84765</v>
      </c>
      <c r="H4333">
        <v>0</v>
      </c>
      <c r="I4333">
        <v>1.34</v>
      </c>
      <c r="J4333">
        <v>3.76</v>
      </c>
    </row>
    <row r="4334" spans="1:10" x14ac:dyDescent="0.2">
      <c r="A4334" s="1">
        <v>44722</v>
      </c>
      <c r="B4334" t="s">
        <v>4547</v>
      </c>
      <c r="C4334" t="s">
        <v>11</v>
      </c>
      <c r="D4334" t="s">
        <v>11</v>
      </c>
      <c r="E4334" t="s">
        <v>12</v>
      </c>
      <c r="F4334" t="s">
        <v>16</v>
      </c>
      <c r="G4334">
        <v>84790</v>
      </c>
      <c r="H4334">
        <v>0</v>
      </c>
      <c r="I4334">
        <v>1.46</v>
      </c>
      <c r="J4334">
        <v>4.34</v>
      </c>
    </row>
    <row r="4335" spans="1:10" x14ac:dyDescent="0.2">
      <c r="A4335" s="1">
        <v>44722</v>
      </c>
      <c r="B4335" t="s">
        <v>4548</v>
      </c>
      <c r="C4335" t="s">
        <v>11</v>
      </c>
      <c r="D4335" t="s">
        <v>11</v>
      </c>
      <c r="E4335" t="s">
        <v>12</v>
      </c>
      <c r="F4335" t="s">
        <v>16</v>
      </c>
      <c r="G4335">
        <v>78248</v>
      </c>
      <c r="H4335">
        <v>0</v>
      </c>
      <c r="I4335">
        <v>1.32</v>
      </c>
      <c r="J4335">
        <v>4.68</v>
      </c>
    </row>
    <row r="4336" spans="1:10" x14ac:dyDescent="0.2">
      <c r="A4336" s="1">
        <v>44722</v>
      </c>
      <c r="B4336" t="s">
        <v>4549</v>
      </c>
      <c r="C4336" t="s">
        <v>11</v>
      </c>
      <c r="D4336" t="s">
        <v>11</v>
      </c>
      <c r="E4336" t="s">
        <v>12</v>
      </c>
      <c r="F4336" t="s">
        <v>24</v>
      </c>
      <c r="G4336">
        <v>80919</v>
      </c>
      <c r="H4336">
        <v>0</v>
      </c>
      <c r="I4336">
        <v>2.21</v>
      </c>
      <c r="J4336">
        <v>8.49</v>
      </c>
    </row>
    <row r="4337" spans="1:10" x14ac:dyDescent="0.2">
      <c r="A4337" s="1">
        <v>44722</v>
      </c>
      <c r="B4337" t="s">
        <v>4550</v>
      </c>
      <c r="C4337" t="s">
        <v>11</v>
      </c>
      <c r="D4337" t="s">
        <v>11</v>
      </c>
      <c r="E4337" t="s">
        <v>12</v>
      </c>
      <c r="F4337" t="s">
        <v>24</v>
      </c>
      <c r="G4337">
        <v>84770</v>
      </c>
      <c r="H4337">
        <v>0</v>
      </c>
      <c r="I4337">
        <v>1.23</v>
      </c>
      <c r="J4337">
        <v>8.02</v>
      </c>
    </row>
    <row r="4338" spans="1:10" x14ac:dyDescent="0.2">
      <c r="A4338" s="1">
        <v>44723</v>
      </c>
      <c r="B4338" t="s">
        <v>4551</v>
      </c>
      <c r="C4338" t="s">
        <v>11</v>
      </c>
      <c r="D4338" t="s">
        <v>11</v>
      </c>
      <c r="E4338" t="s">
        <v>12</v>
      </c>
      <c r="F4338" t="s">
        <v>24</v>
      </c>
      <c r="G4338">
        <v>76155</v>
      </c>
      <c r="H4338">
        <v>0</v>
      </c>
      <c r="I4338">
        <v>2.63</v>
      </c>
      <c r="J4338">
        <v>9.1199999999999992</v>
      </c>
    </row>
    <row r="4339" spans="1:10" x14ac:dyDescent="0.2">
      <c r="A4339" s="1">
        <v>44723</v>
      </c>
      <c r="B4339" t="s">
        <v>4552</v>
      </c>
      <c r="C4339" t="s">
        <v>11</v>
      </c>
      <c r="D4339" t="s">
        <v>11</v>
      </c>
      <c r="E4339" t="s">
        <v>12</v>
      </c>
      <c r="F4339" t="s">
        <v>16</v>
      </c>
      <c r="G4339">
        <v>83676</v>
      </c>
      <c r="H4339">
        <v>0</v>
      </c>
      <c r="I4339">
        <v>3.88</v>
      </c>
      <c r="J4339">
        <v>5.57</v>
      </c>
    </row>
    <row r="4340" spans="1:10" x14ac:dyDescent="0.2">
      <c r="A4340" s="1">
        <v>44725</v>
      </c>
      <c r="B4340" t="s">
        <v>4553</v>
      </c>
      <c r="C4340" t="s">
        <v>11</v>
      </c>
      <c r="D4340" t="s">
        <v>11</v>
      </c>
      <c r="E4340" t="s">
        <v>260</v>
      </c>
      <c r="F4340" t="s">
        <v>261</v>
      </c>
      <c r="G4340">
        <v>84015</v>
      </c>
      <c r="H4340">
        <v>0</v>
      </c>
      <c r="I4340">
        <v>9.7899999999999991</v>
      </c>
      <c r="J4340">
        <v>7.89</v>
      </c>
    </row>
    <row r="4341" spans="1:10" x14ac:dyDescent="0.2">
      <c r="A4341" s="1">
        <v>44726</v>
      </c>
      <c r="B4341" t="s">
        <v>4554</v>
      </c>
      <c r="C4341" t="s">
        <v>11</v>
      </c>
      <c r="D4341" t="s">
        <v>11</v>
      </c>
      <c r="E4341" t="s">
        <v>260</v>
      </c>
      <c r="F4341" t="s">
        <v>261</v>
      </c>
      <c r="G4341">
        <v>80108</v>
      </c>
      <c r="H4341">
        <v>0</v>
      </c>
      <c r="I4341">
        <v>11.7</v>
      </c>
      <c r="J4341">
        <v>8.4</v>
      </c>
    </row>
    <row r="4342" spans="1:10" x14ac:dyDescent="0.2">
      <c r="A4342" s="1">
        <v>44729</v>
      </c>
      <c r="B4342" t="s">
        <v>4555</v>
      </c>
      <c r="C4342" t="s">
        <v>11</v>
      </c>
      <c r="D4342" t="s">
        <v>11</v>
      </c>
      <c r="E4342" t="s">
        <v>12</v>
      </c>
      <c r="F4342" t="s">
        <v>16</v>
      </c>
      <c r="G4342">
        <v>73071</v>
      </c>
      <c r="H4342">
        <v>0</v>
      </c>
      <c r="I4342">
        <v>4.13</v>
      </c>
      <c r="J4342">
        <v>5.72</v>
      </c>
    </row>
    <row r="4343" spans="1:10" x14ac:dyDescent="0.2">
      <c r="A4343" s="1">
        <v>44729</v>
      </c>
      <c r="B4343" t="s">
        <v>4556</v>
      </c>
      <c r="C4343" t="s">
        <v>11</v>
      </c>
      <c r="D4343" t="s">
        <v>11</v>
      </c>
      <c r="E4343" t="s">
        <v>260</v>
      </c>
      <c r="F4343" t="s">
        <v>261</v>
      </c>
      <c r="G4343">
        <v>84765</v>
      </c>
      <c r="H4343">
        <v>0</v>
      </c>
      <c r="I4343">
        <v>13.8</v>
      </c>
      <c r="J4343">
        <v>7.89</v>
      </c>
    </row>
    <row r="4344" spans="1:10" x14ac:dyDescent="0.2">
      <c r="A4344" s="1">
        <v>44729</v>
      </c>
      <c r="B4344" t="s">
        <v>4557</v>
      </c>
      <c r="C4344" t="s">
        <v>11</v>
      </c>
      <c r="D4344" t="s">
        <v>11</v>
      </c>
      <c r="E4344" t="s">
        <v>12</v>
      </c>
      <c r="F4344" t="s">
        <v>16</v>
      </c>
      <c r="G4344">
        <v>84054</v>
      </c>
      <c r="H4344">
        <v>0</v>
      </c>
      <c r="I4344">
        <v>1.46</v>
      </c>
      <c r="J4344">
        <v>4.34</v>
      </c>
    </row>
    <row r="4345" spans="1:10" x14ac:dyDescent="0.2">
      <c r="A4345" s="1">
        <v>44729</v>
      </c>
      <c r="B4345" t="s">
        <v>4558</v>
      </c>
      <c r="C4345" t="s">
        <v>11</v>
      </c>
      <c r="D4345" t="s">
        <v>11</v>
      </c>
      <c r="E4345" t="s">
        <v>12</v>
      </c>
      <c r="F4345" t="s">
        <v>16</v>
      </c>
      <c r="G4345">
        <v>80919</v>
      </c>
      <c r="H4345">
        <v>0</v>
      </c>
      <c r="I4345">
        <v>3.88</v>
      </c>
      <c r="J4345">
        <v>5.57</v>
      </c>
    </row>
    <row r="4346" spans="1:10" x14ac:dyDescent="0.2">
      <c r="A4346" s="1">
        <v>44729</v>
      </c>
      <c r="B4346" t="s">
        <v>4559</v>
      </c>
      <c r="C4346" t="s">
        <v>11</v>
      </c>
      <c r="D4346" t="s">
        <v>11</v>
      </c>
      <c r="E4346" t="s">
        <v>260</v>
      </c>
      <c r="F4346" t="s">
        <v>261</v>
      </c>
      <c r="G4346">
        <v>97062</v>
      </c>
      <c r="H4346">
        <v>0</v>
      </c>
      <c r="I4346">
        <v>11.46</v>
      </c>
      <c r="J4346">
        <v>8.9499999999999993</v>
      </c>
    </row>
    <row r="4347" spans="1:10" x14ac:dyDescent="0.2">
      <c r="A4347" s="1">
        <v>44730</v>
      </c>
      <c r="B4347" t="s">
        <v>4560</v>
      </c>
      <c r="C4347" t="s">
        <v>11</v>
      </c>
      <c r="D4347" t="s">
        <v>11</v>
      </c>
      <c r="E4347" t="s">
        <v>260</v>
      </c>
      <c r="F4347" t="s">
        <v>261</v>
      </c>
      <c r="G4347">
        <v>84003</v>
      </c>
      <c r="H4347">
        <v>0</v>
      </c>
      <c r="I4347">
        <v>9.7899999999999991</v>
      </c>
      <c r="J4347">
        <v>7.89</v>
      </c>
    </row>
    <row r="4348" spans="1:10" x14ac:dyDescent="0.2">
      <c r="A4348" s="1">
        <v>44730</v>
      </c>
      <c r="B4348" t="s">
        <v>4561</v>
      </c>
      <c r="C4348" t="s">
        <v>11</v>
      </c>
      <c r="D4348" t="s">
        <v>11</v>
      </c>
      <c r="E4348" t="s">
        <v>12</v>
      </c>
      <c r="F4348" t="s">
        <v>16</v>
      </c>
      <c r="G4348">
        <v>19026</v>
      </c>
      <c r="H4348">
        <v>0</v>
      </c>
      <c r="I4348">
        <v>1.35</v>
      </c>
      <c r="J4348">
        <v>4.1500000000000004</v>
      </c>
    </row>
    <row r="4349" spans="1:10" x14ac:dyDescent="0.2">
      <c r="A4349" s="1">
        <v>44732</v>
      </c>
      <c r="B4349" t="s">
        <v>4562</v>
      </c>
      <c r="C4349" t="s">
        <v>11</v>
      </c>
      <c r="D4349" t="s">
        <v>11</v>
      </c>
      <c r="E4349" t="s">
        <v>12</v>
      </c>
      <c r="F4349" t="s">
        <v>16</v>
      </c>
      <c r="G4349">
        <v>45342</v>
      </c>
      <c r="H4349">
        <v>0</v>
      </c>
      <c r="I4349">
        <v>4.79</v>
      </c>
      <c r="J4349">
        <v>6.11</v>
      </c>
    </row>
    <row r="4350" spans="1:10" x14ac:dyDescent="0.2">
      <c r="A4350" s="1">
        <v>44732</v>
      </c>
      <c r="B4350" t="s">
        <v>4563</v>
      </c>
      <c r="C4350" t="s">
        <v>11</v>
      </c>
      <c r="D4350" t="s">
        <v>11</v>
      </c>
      <c r="E4350" t="s">
        <v>12</v>
      </c>
      <c r="F4350" t="s">
        <v>16</v>
      </c>
      <c r="G4350">
        <v>80108</v>
      </c>
      <c r="H4350">
        <v>0</v>
      </c>
      <c r="I4350">
        <v>1.48</v>
      </c>
      <c r="J4350">
        <v>4.42</v>
      </c>
    </row>
    <row r="4351" spans="1:10" x14ac:dyDescent="0.2">
      <c r="A4351" s="1">
        <v>44732</v>
      </c>
      <c r="B4351" t="s">
        <v>4564</v>
      </c>
      <c r="C4351" t="s">
        <v>11</v>
      </c>
      <c r="D4351" t="s">
        <v>11</v>
      </c>
      <c r="E4351" t="s">
        <v>12</v>
      </c>
      <c r="F4351" t="s">
        <v>16</v>
      </c>
      <c r="G4351">
        <v>92509</v>
      </c>
      <c r="H4351">
        <v>0</v>
      </c>
      <c r="I4351">
        <v>1.48</v>
      </c>
      <c r="J4351">
        <v>4.42</v>
      </c>
    </row>
    <row r="4352" spans="1:10" x14ac:dyDescent="0.2">
      <c r="A4352" s="1">
        <v>44733</v>
      </c>
      <c r="B4352" t="s">
        <v>4565</v>
      </c>
      <c r="C4352" t="s">
        <v>11</v>
      </c>
      <c r="D4352" t="s">
        <v>11</v>
      </c>
      <c r="E4352" t="s">
        <v>12</v>
      </c>
      <c r="F4352" t="s">
        <v>16</v>
      </c>
      <c r="G4352">
        <v>77023</v>
      </c>
      <c r="H4352">
        <v>0</v>
      </c>
      <c r="I4352">
        <v>1.32</v>
      </c>
      <c r="J4352">
        <v>4.68</v>
      </c>
    </row>
    <row r="4353" spans="1:10" x14ac:dyDescent="0.2">
      <c r="A4353" s="1">
        <v>44733</v>
      </c>
      <c r="B4353" t="s">
        <v>4566</v>
      </c>
      <c r="C4353" t="s">
        <v>11</v>
      </c>
      <c r="D4353" t="s">
        <v>11</v>
      </c>
      <c r="E4353" t="s">
        <v>12</v>
      </c>
      <c r="F4353" t="s">
        <v>24</v>
      </c>
      <c r="G4353">
        <v>85260</v>
      </c>
      <c r="H4353">
        <v>0</v>
      </c>
      <c r="I4353">
        <v>2.21</v>
      </c>
      <c r="J4353">
        <v>8.49</v>
      </c>
    </row>
    <row r="4354" spans="1:10" x14ac:dyDescent="0.2">
      <c r="A4354" s="1">
        <v>44733</v>
      </c>
      <c r="B4354" t="s">
        <v>4567</v>
      </c>
      <c r="C4354" t="s">
        <v>11</v>
      </c>
      <c r="D4354" t="s">
        <v>11</v>
      </c>
      <c r="E4354" t="s">
        <v>12</v>
      </c>
      <c r="F4354" t="s">
        <v>16</v>
      </c>
      <c r="G4354">
        <v>84045</v>
      </c>
      <c r="H4354">
        <v>0</v>
      </c>
      <c r="I4354">
        <v>1.46</v>
      </c>
      <c r="J4354">
        <v>4.34</v>
      </c>
    </row>
    <row r="4355" spans="1:10" x14ac:dyDescent="0.2">
      <c r="A4355" s="1">
        <v>44734</v>
      </c>
      <c r="B4355" t="s">
        <v>4568</v>
      </c>
      <c r="C4355" t="s">
        <v>11</v>
      </c>
      <c r="D4355" t="s">
        <v>11</v>
      </c>
      <c r="E4355" t="s">
        <v>260</v>
      </c>
      <c r="F4355" t="s">
        <v>261</v>
      </c>
      <c r="G4355" s="2" t="s">
        <v>2768</v>
      </c>
      <c r="H4355">
        <v>0</v>
      </c>
      <c r="I4355">
        <v>11.63</v>
      </c>
      <c r="J4355">
        <v>14.31</v>
      </c>
    </row>
    <row r="4356" spans="1:10" x14ac:dyDescent="0.2">
      <c r="A4356" s="1">
        <v>44735</v>
      </c>
      <c r="B4356" t="s">
        <v>4569</v>
      </c>
      <c r="C4356" t="s">
        <v>11</v>
      </c>
      <c r="D4356" t="s">
        <v>11</v>
      </c>
      <c r="E4356" t="s">
        <v>12</v>
      </c>
      <c r="F4356" t="s">
        <v>16</v>
      </c>
      <c r="G4356">
        <v>53704</v>
      </c>
      <c r="H4356">
        <v>0</v>
      </c>
      <c r="I4356">
        <v>1.32</v>
      </c>
      <c r="J4356">
        <v>4.68</v>
      </c>
    </row>
    <row r="4357" spans="1:10" x14ac:dyDescent="0.2">
      <c r="A4357" s="1">
        <v>44736</v>
      </c>
      <c r="B4357" t="s">
        <v>4570</v>
      </c>
      <c r="C4357" t="s">
        <v>11</v>
      </c>
      <c r="D4357" t="s">
        <v>11</v>
      </c>
      <c r="E4357" t="s">
        <v>260</v>
      </c>
      <c r="F4357" t="s">
        <v>261</v>
      </c>
      <c r="G4357">
        <v>84103</v>
      </c>
      <c r="H4357">
        <v>0</v>
      </c>
      <c r="I4357">
        <v>9.7899999999999991</v>
      </c>
      <c r="J4357">
        <v>7.89</v>
      </c>
    </row>
    <row r="4358" spans="1:10" x14ac:dyDescent="0.2">
      <c r="A4358" s="1">
        <v>44736</v>
      </c>
      <c r="B4358" t="s">
        <v>4571</v>
      </c>
      <c r="C4358" t="s">
        <v>11</v>
      </c>
      <c r="D4358" t="s">
        <v>11</v>
      </c>
      <c r="E4358" t="s">
        <v>12</v>
      </c>
      <c r="F4358" t="s">
        <v>16</v>
      </c>
      <c r="G4358" s="2" t="s">
        <v>2768</v>
      </c>
      <c r="H4358">
        <v>0</v>
      </c>
      <c r="I4358">
        <v>5.32</v>
      </c>
      <c r="J4358">
        <v>6.28</v>
      </c>
    </row>
    <row r="4359" spans="1:10" x14ac:dyDescent="0.2">
      <c r="A4359" s="1">
        <v>44736</v>
      </c>
      <c r="B4359" t="s">
        <v>4572</v>
      </c>
      <c r="C4359" t="s">
        <v>11</v>
      </c>
      <c r="D4359" t="s">
        <v>11</v>
      </c>
      <c r="E4359" t="s">
        <v>260</v>
      </c>
      <c r="F4359" t="s">
        <v>261</v>
      </c>
      <c r="G4359">
        <v>84765</v>
      </c>
      <c r="H4359">
        <v>0</v>
      </c>
      <c r="I4359">
        <v>13.8</v>
      </c>
      <c r="J4359">
        <v>7.89</v>
      </c>
    </row>
    <row r="4360" spans="1:10" x14ac:dyDescent="0.2">
      <c r="A4360" s="1">
        <v>44736</v>
      </c>
      <c r="B4360" t="s">
        <v>4573</v>
      </c>
      <c r="C4360" t="s">
        <v>11</v>
      </c>
      <c r="D4360" t="s">
        <v>11</v>
      </c>
      <c r="E4360" t="s">
        <v>260</v>
      </c>
      <c r="F4360" t="s">
        <v>261</v>
      </c>
      <c r="G4360">
        <v>98662</v>
      </c>
      <c r="H4360">
        <v>0</v>
      </c>
      <c r="I4360">
        <v>11.46</v>
      </c>
      <c r="J4360">
        <v>8.9499999999999993</v>
      </c>
    </row>
    <row r="4361" spans="1:10" x14ac:dyDescent="0.2">
      <c r="A4361" s="1">
        <v>44739</v>
      </c>
      <c r="B4361" t="s">
        <v>4574</v>
      </c>
      <c r="C4361" t="s">
        <v>11</v>
      </c>
      <c r="D4361" t="s">
        <v>11</v>
      </c>
      <c r="E4361" t="s">
        <v>12</v>
      </c>
      <c r="F4361" t="s">
        <v>24</v>
      </c>
      <c r="G4361">
        <v>17078</v>
      </c>
      <c r="H4361">
        <v>0</v>
      </c>
      <c r="I4361">
        <v>8.5299999999999994</v>
      </c>
      <c r="J4361">
        <v>12.67</v>
      </c>
    </row>
    <row r="4362" spans="1:10" x14ac:dyDescent="0.2">
      <c r="A4362" s="1">
        <v>44739</v>
      </c>
      <c r="B4362" t="s">
        <v>4575</v>
      </c>
      <c r="C4362" t="s">
        <v>11</v>
      </c>
      <c r="D4362" t="s">
        <v>11</v>
      </c>
      <c r="E4362" t="s">
        <v>12</v>
      </c>
      <c r="F4362" t="s">
        <v>16</v>
      </c>
      <c r="G4362">
        <v>75071</v>
      </c>
      <c r="H4362">
        <v>0</v>
      </c>
      <c r="I4362">
        <v>1.38</v>
      </c>
      <c r="J4362">
        <v>3.87</v>
      </c>
    </row>
    <row r="4363" spans="1:10" x14ac:dyDescent="0.2">
      <c r="A4363" s="1">
        <v>44742</v>
      </c>
      <c r="B4363" t="s">
        <v>4576</v>
      </c>
      <c r="C4363" t="s">
        <v>11</v>
      </c>
      <c r="D4363" t="s">
        <v>11</v>
      </c>
      <c r="E4363" t="s">
        <v>12</v>
      </c>
      <c r="F4363" t="s">
        <v>24</v>
      </c>
      <c r="G4363">
        <v>11756</v>
      </c>
      <c r="H4363">
        <v>0</v>
      </c>
      <c r="I4363">
        <v>3.44</v>
      </c>
      <c r="J4363">
        <v>12.66</v>
      </c>
    </row>
    <row r="4364" spans="1:10" x14ac:dyDescent="0.2">
      <c r="A4364" s="1">
        <v>44742</v>
      </c>
      <c r="B4364" t="s">
        <v>4577</v>
      </c>
      <c r="C4364" t="s">
        <v>11</v>
      </c>
      <c r="D4364" t="s">
        <v>11</v>
      </c>
      <c r="E4364" t="s">
        <v>12</v>
      </c>
      <c r="F4364" t="s">
        <v>16</v>
      </c>
      <c r="G4364">
        <v>19057</v>
      </c>
      <c r="H4364">
        <v>0</v>
      </c>
      <c r="I4364">
        <v>1.35</v>
      </c>
      <c r="J4364">
        <v>4.1500000000000004</v>
      </c>
    </row>
    <row r="4365" spans="1:10" x14ac:dyDescent="0.2">
      <c r="A4365" s="1">
        <v>44742</v>
      </c>
      <c r="B4365" t="s">
        <v>4578</v>
      </c>
      <c r="C4365" t="s">
        <v>11</v>
      </c>
      <c r="D4365" t="s">
        <v>11</v>
      </c>
      <c r="E4365" t="s">
        <v>12</v>
      </c>
      <c r="F4365" t="s">
        <v>16</v>
      </c>
      <c r="G4365">
        <v>21043</v>
      </c>
      <c r="H4365">
        <v>0</v>
      </c>
      <c r="I4365">
        <v>1.35</v>
      </c>
      <c r="J4365">
        <v>4.1500000000000004</v>
      </c>
    </row>
    <row r="4366" spans="1:10" x14ac:dyDescent="0.2">
      <c r="A4366" s="1">
        <v>44742</v>
      </c>
      <c r="B4366" t="s">
        <v>4579</v>
      </c>
      <c r="C4366" t="s">
        <v>11</v>
      </c>
      <c r="D4366" t="s">
        <v>11</v>
      </c>
      <c r="E4366" t="s">
        <v>12</v>
      </c>
      <c r="F4366" t="s">
        <v>16</v>
      </c>
      <c r="G4366">
        <v>75006</v>
      </c>
      <c r="H4366">
        <v>0</v>
      </c>
      <c r="I4366">
        <v>1.22</v>
      </c>
      <c r="J4366">
        <v>3.48</v>
      </c>
    </row>
    <row r="4367" spans="1:10" x14ac:dyDescent="0.2">
      <c r="A4367" s="1">
        <v>44742</v>
      </c>
      <c r="B4367" t="s">
        <v>4580</v>
      </c>
      <c r="C4367" t="s">
        <v>11</v>
      </c>
      <c r="D4367" t="s">
        <v>11</v>
      </c>
      <c r="E4367" t="s">
        <v>12</v>
      </c>
      <c r="F4367" t="s">
        <v>16</v>
      </c>
      <c r="G4367">
        <v>93444</v>
      </c>
      <c r="H4367">
        <v>0</v>
      </c>
      <c r="I4367">
        <v>1.48</v>
      </c>
      <c r="J4367">
        <v>4.42</v>
      </c>
    </row>
    <row r="4368" spans="1:10" x14ac:dyDescent="0.2">
      <c r="A4368" s="1">
        <v>44742</v>
      </c>
      <c r="B4368" t="s">
        <v>4581</v>
      </c>
      <c r="C4368" t="s">
        <v>11</v>
      </c>
      <c r="D4368" t="s">
        <v>11</v>
      </c>
      <c r="E4368" t="s">
        <v>12</v>
      </c>
      <c r="F4368" t="s">
        <v>16</v>
      </c>
      <c r="G4368">
        <v>43214</v>
      </c>
      <c r="H4368">
        <v>0</v>
      </c>
      <c r="I4368">
        <v>1.41</v>
      </c>
      <c r="J4368">
        <v>3.99</v>
      </c>
    </row>
    <row r="4369" spans="1:10" x14ac:dyDescent="0.2">
      <c r="A4369" s="1">
        <v>44743</v>
      </c>
      <c r="B4369" t="s">
        <v>4582</v>
      </c>
      <c r="C4369" t="s">
        <v>11</v>
      </c>
      <c r="D4369" t="s">
        <v>11</v>
      </c>
      <c r="E4369" t="s">
        <v>12</v>
      </c>
      <c r="F4369" t="s">
        <v>16</v>
      </c>
      <c r="G4369">
        <v>77023</v>
      </c>
      <c r="H4369">
        <v>0</v>
      </c>
      <c r="I4369">
        <v>1.42</v>
      </c>
      <c r="J4369">
        <v>3.88</v>
      </c>
    </row>
    <row r="4370" spans="1:10" x14ac:dyDescent="0.2">
      <c r="A4370" s="1">
        <v>44743</v>
      </c>
      <c r="B4370" t="s">
        <v>4583</v>
      </c>
      <c r="C4370" t="s">
        <v>11</v>
      </c>
      <c r="D4370" t="s">
        <v>11</v>
      </c>
      <c r="E4370" t="s">
        <v>12</v>
      </c>
      <c r="F4370" t="s">
        <v>16</v>
      </c>
      <c r="G4370">
        <v>21043</v>
      </c>
      <c r="H4370">
        <v>0</v>
      </c>
      <c r="I4370">
        <v>5.32</v>
      </c>
      <c r="J4370">
        <v>6.28</v>
      </c>
    </row>
    <row r="4371" spans="1:10" x14ac:dyDescent="0.2">
      <c r="A4371" s="1">
        <v>44743</v>
      </c>
      <c r="B4371" t="s">
        <v>4584</v>
      </c>
      <c r="C4371" t="s">
        <v>11</v>
      </c>
      <c r="D4371" t="s">
        <v>11</v>
      </c>
      <c r="E4371" t="s">
        <v>260</v>
      </c>
      <c r="F4371" t="s">
        <v>261</v>
      </c>
      <c r="G4371">
        <v>84765</v>
      </c>
      <c r="H4371">
        <v>0</v>
      </c>
      <c r="I4371">
        <v>13.8</v>
      </c>
      <c r="J4371">
        <v>7.89</v>
      </c>
    </row>
    <row r="4372" spans="1:10" x14ac:dyDescent="0.2">
      <c r="A4372" s="1">
        <v>44743</v>
      </c>
      <c r="B4372" t="s">
        <v>4585</v>
      </c>
      <c r="C4372" t="s">
        <v>11</v>
      </c>
      <c r="D4372" t="s">
        <v>11</v>
      </c>
      <c r="E4372" t="s">
        <v>260</v>
      </c>
      <c r="F4372" t="s">
        <v>261</v>
      </c>
      <c r="G4372">
        <v>90046</v>
      </c>
      <c r="H4372">
        <v>0</v>
      </c>
      <c r="I4372">
        <v>11.7</v>
      </c>
      <c r="J4372">
        <v>8.4</v>
      </c>
    </row>
    <row r="4373" spans="1:10" x14ac:dyDescent="0.2">
      <c r="A4373" s="1">
        <v>44748</v>
      </c>
      <c r="B4373" t="s">
        <v>4586</v>
      </c>
      <c r="C4373" t="s">
        <v>11</v>
      </c>
      <c r="D4373" t="s">
        <v>674</v>
      </c>
      <c r="E4373" t="s">
        <v>951</v>
      </c>
      <c r="F4373" t="s">
        <v>952</v>
      </c>
      <c r="G4373" t="s">
        <v>4587</v>
      </c>
      <c r="H4373">
        <v>33</v>
      </c>
      <c r="I4373">
        <v>83.95</v>
      </c>
      <c r="J4373">
        <v>33</v>
      </c>
    </row>
    <row r="4374" spans="1:10" x14ac:dyDescent="0.2">
      <c r="A4374" s="1">
        <v>44751</v>
      </c>
      <c r="B4374" t="s">
        <v>4588</v>
      </c>
      <c r="C4374" t="s">
        <v>11</v>
      </c>
      <c r="D4374" t="s">
        <v>11</v>
      </c>
      <c r="E4374" t="s">
        <v>12</v>
      </c>
      <c r="F4374" t="s">
        <v>24</v>
      </c>
      <c r="G4374">
        <v>21043</v>
      </c>
      <c r="H4374">
        <v>0</v>
      </c>
      <c r="I4374">
        <v>3.44</v>
      </c>
      <c r="J4374">
        <v>12.66</v>
      </c>
    </row>
    <row r="4375" spans="1:10" x14ac:dyDescent="0.2">
      <c r="A4375" s="1">
        <v>44751</v>
      </c>
      <c r="B4375" t="s">
        <v>4589</v>
      </c>
      <c r="C4375" t="s">
        <v>11</v>
      </c>
      <c r="D4375" t="s">
        <v>11</v>
      </c>
      <c r="E4375" t="s">
        <v>12</v>
      </c>
      <c r="F4375" t="s">
        <v>24</v>
      </c>
      <c r="G4375">
        <v>84043</v>
      </c>
      <c r="H4375">
        <v>0</v>
      </c>
      <c r="I4375">
        <v>1.23</v>
      </c>
      <c r="J4375">
        <v>8.02</v>
      </c>
    </row>
    <row r="4376" spans="1:10" x14ac:dyDescent="0.2">
      <c r="A4376" s="1">
        <v>44752</v>
      </c>
      <c r="B4376" t="s">
        <v>4590</v>
      </c>
      <c r="C4376" t="s">
        <v>11</v>
      </c>
      <c r="D4376" t="s">
        <v>11</v>
      </c>
      <c r="E4376" t="s">
        <v>12</v>
      </c>
      <c r="F4376" t="s">
        <v>24</v>
      </c>
      <c r="G4376">
        <v>97035</v>
      </c>
      <c r="H4376">
        <v>0</v>
      </c>
      <c r="I4376">
        <v>2.63</v>
      </c>
      <c r="J4376">
        <v>9.1199999999999992</v>
      </c>
    </row>
    <row r="4377" spans="1:10" x14ac:dyDescent="0.2">
      <c r="A4377" s="1">
        <v>44753</v>
      </c>
      <c r="B4377" t="s">
        <v>4591</v>
      </c>
      <c r="C4377" t="s">
        <v>11</v>
      </c>
      <c r="D4377" t="s">
        <v>11</v>
      </c>
      <c r="E4377" t="s">
        <v>12</v>
      </c>
      <c r="F4377" t="s">
        <v>24</v>
      </c>
      <c r="G4377">
        <v>83252</v>
      </c>
      <c r="H4377">
        <v>0</v>
      </c>
      <c r="I4377">
        <v>2.96</v>
      </c>
      <c r="J4377">
        <v>9.49</v>
      </c>
    </row>
    <row r="4378" spans="1:10" x14ac:dyDescent="0.2">
      <c r="A4378" s="1">
        <v>44754</v>
      </c>
      <c r="B4378" t="s">
        <v>4592</v>
      </c>
      <c r="C4378" t="s">
        <v>11</v>
      </c>
      <c r="D4378" t="s">
        <v>11</v>
      </c>
      <c r="E4378" t="s">
        <v>12</v>
      </c>
      <c r="F4378" t="s">
        <v>16</v>
      </c>
      <c r="G4378">
        <v>84606</v>
      </c>
      <c r="H4378">
        <v>0</v>
      </c>
      <c r="I4378">
        <v>1.34</v>
      </c>
      <c r="J4378">
        <v>3.76</v>
      </c>
    </row>
    <row r="4379" spans="1:10" x14ac:dyDescent="0.2">
      <c r="A4379" s="1">
        <v>44754</v>
      </c>
      <c r="B4379" t="s">
        <v>4593</v>
      </c>
      <c r="C4379" t="s">
        <v>11</v>
      </c>
      <c r="D4379" t="s">
        <v>11</v>
      </c>
      <c r="E4379" t="s">
        <v>12</v>
      </c>
      <c r="F4379" t="s">
        <v>16</v>
      </c>
      <c r="G4379">
        <v>84765</v>
      </c>
      <c r="H4379">
        <v>0</v>
      </c>
      <c r="I4379">
        <v>1.36</v>
      </c>
      <c r="J4379">
        <v>3.79</v>
      </c>
    </row>
    <row r="4380" spans="1:10" x14ac:dyDescent="0.2">
      <c r="A4380" s="1">
        <v>44754</v>
      </c>
      <c r="B4380" t="s">
        <v>4594</v>
      </c>
      <c r="C4380" t="s">
        <v>11</v>
      </c>
      <c r="D4380" t="s">
        <v>11</v>
      </c>
      <c r="E4380" t="s">
        <v>12</v>
      </c>
      <c r="F4380" t="s">
        <v>16</v>
      </c>
      <c r="G4380">
        <v>93444</v>
      </c>
      <c r="H4380">
        <v>0</v>
      </c>
      <c r="I4380">
        <v>1.39</v>
      </c>
      <c r="J4380">
        <v>3.81</v>
      </c>
    </row>
    <row r="4381" spans="1:10" x14ac:dyDescent="0.2">
      <c r="A4381" s="1">
        <v>44754</v>
      </c>
      <c r="B4381" t="s">
        <v>4595</v>
      </c>
      <c r="C4381" t="s">
        <v>11</v>
      </c>
      <c r="D4381" t="s">
        <v>11</v>
      </c>
      <c r="E4381" t="s">
        <v>12</v>
      </c>
      <c r="F4381" t="s">
        <v>16</v>
      </c>
      <c r="G4381" t="s">
        <v>4596</v>
      </c>
      <c r="H4381">
        <v>0</v>
      </c>
      <c r="I4381">
        <v>3.88</v>
      </c>
      <c r="J4381">
        <v>5.57</v>
      </c>
    </row>
    <row r="4382" spans="1:10" x14ac:dyDescent="0.2">
      <c r="A4382" s="1">
        <v>44755</v>
      </c>
      <c r="B4382" t="s">
        <v>4597</v>
      </c>
      <c r="C4382" t="s">
        <v>11</v>
      </c>
      <c r="D4382" t="s">
        <v>11</v>
      </c>
      <c r="E4382" t="s">
        <v>12</v>
      </c>
      <c r="F4382" t="s">
        <v>16</v>
      </c>
      <c r="G4382">
        <v>38606</v>
      </c>
      <c r="H4382">
        <v>0</v>
      </c>
      <c r="I4382">
        <v>4.1900000000000004</v>
      </c>
      <c r="J4382">
        <v>5.96</v>
      </c>
    </row>
    <row r="4383" spans="1:10" x14ac:dyDescent="0.2">
      <c r="A4383" s="1">
        <v>44756</v>
      </c>
      <c r="B4383" t="s">
        <v>4598</v>
      </c>
      <c r="C4383" t="s">
        <v>11</v>
      </c>
      <c r="D4383" t="s">
        <v>11</v>
      </c>
      <c r="E4383" t="s">
        <v>260</v>
      </c>
      <c r="F4383" t="s">
        <v>261</v>
      </c>
      <c r="G4383">
        <v>84606</v>
      </c>
      <c r="H4383">
        <v>0</v>
      </c>
      <c r="I4383">
        <v>9.7899999999999991</v>
      </c>
      <c r="J4383">
        <v>7.89</v>
      </c>
    </row>
    <row r="4384" spans="1:10" x14ac:dyDescent="0.2">
      <c r="A4384" s="1">
        <v>44757</v>
      </c>
      <c r="B4384" t="s">
        <v>4599</v>
      </c>
      <c r="C4384" t="s">
        <v>11</v>
      </c>
      <c r="D4384" t="s">
        <v>11</v>
      </c>
      <c r="E4384" t="s">
        <v>12</v>
      </c>
      <c r="F4384" t="s">
        <v>16</v>
      </c>
      <c r="G4384">
        <v>84062</v>
      </c>
      <c r="H4384">
        <v>0</v>
      </c>
      <c r="I4384">
        <v>1.46</v>
      </c>
      <c r="J4384">
        <v>4.34</v>
      </c>
    </row>
    <row r="4385" spans="1:10" x14ac:dyDescent="0.2">
      <c r="A4385" s="1">
        <v>44757</v>
      </c>
      <c r="B4385" t="s">
        <v>4600</v>
      </c>
      <c r="C4385" t="s">
        <v>11</v>
      </c>
      <c r="D4385" t="s">
        <v>11</v>
      </c>
      <c r="E4385" t="s">
        <v>12</v>
      </c>
      <c r="F4385" t="s">
        <v>24</v>
      </c>
      <c r="G4385">
        <v>64080</v>
      </c>
      <c r="H4385">
        <v>0</v>
      </c>
      <c r="I4385">
        <v>4.58</v>
      </c>
      <c r="J4385">
        <v>9.1199999999999992</v>
      </c>
    </row>
    <row r="4386" spans="1:10" x14ac:dyDescent="0.2">
      <c r="A4386" s="1">
        <v>44758</v>
      </c>
      <c r="B4386" t="s">
        <v>4601</v>
      </c>
      <c r="C4386" t="s">
        <v>11</v>
      </c>
      <c r="D4386" t="s">
        <v>11</v>
      </c>
      <c r="E4386" t="s">
        <v>12</v>
      </c>
      <c r="F4386" t="s">
        <v>16</v>
      </c>
      <c r="G4386">
        <v>84790</v>
      </c>
      <c r="H4386">
        <v>0</v>
      </c>
      <c r="I4386">
        <v>1.46</v>
      </c>
      <c r="J4386">
        <v>4.3899999999999997</v>
      </c>
    </row>
    <row r="4387" spans="1:10" x14ac:dyDescent="0.2">
      <c r="A4387" s="1">
        <v>44758</v>
      </c>
      <c r="B4387" t="s">
        <v>4602</v>
      </c>
      <c r="C4387" t="s">
        <v>11</v>
      </c>
      <c r="D4387" t="s">
        <v>11</v>
      </c>
      <c r="E4387" t="s">
        <v>12</v>
      </c>
      <c r="F4387" t="s">
        <v>24</v>
      </c>
      <c r="G4387">
        <v>85541</v>
      </c>
      <c r="H4387">
        <v>0</v>
      </c>
      <c r="I4387">
        <v>3.26</v>
      </c>
      <c r="J4387">
        <v>8.49</v>
      </c>
    </row>
    <row r="4388" spans="1:10" x14ac:dyDescent="0.2">
      <c r="A4388" s="1">
        <v>44760</v>
      </c>
      <c r="B4388" t="s">
        <v>4603</v>
      </c>
      <c r="C4388" t="s">
        <v>11</v>
      </c>
      <c r="D4388" t="s">
        <v>11</v>
      </c>
      <c r="E4388" t="s">
        <v>12</v>
      </c>
      <c r="F4388" t="s">
        <v>24</v>
      </c>
      <c r="G4388" t="s">
        <v>2797</v>
      </c>
      <c r="H4388">
        <v>0</v>
      </c>
      <c r="I4388">
        <v>1.23</v>
      </c>
      <c r="J4388">
        <v>8.02</v>
      </c>
    </row>
    <row r="4389" spans="1:10" x14ac:dyDescent="0.2">
      <c r="A4389" s="1">
        <v>44761</v>
      </c>
      <c r="B4389" t="s">
        <v>4604</v>
      </c>
      <c r="C4389" t="s">
        <v>11</v>
      </c>
      <c r="D4389" t="s">
        <v>11</v>
      </c>
      <c r="E4389" t="s">
        <v>12</v>
      </c>
      <c r="F4389" t="s">
        <v>24</v>
      </c>
      <c r="G4389">
        <v>85541</v>
      </c>
      <c r="H4389">
        <v>0</v>
      </c>
      <c r="I4389">
        <v>2.21</v>
      </c>
      <c r="J4389">
        <v>8.49</v>
      </c>
    </row>
    <row r="4390" spans="1:10" x14ac:dyDescent="0.2">
      <c r="A4390" s="1">
        <v>44761</v>
      </c>
      <c r="B4390" t="s">
        <v>4605</v>
      </c>
      <c r="C4390" t="s">
        <v>11</v>
      </c>
      <c r="D4390" t="s">
        <v>11</v>
      </c>
      <c r="E4390" t="s">
        <v>12</v>
      </c>
      <c r="F4390" t="s">
        <v>16</v>
      </c>
      <c r="G4390">
        <v>11001</v>
      </c>
      <c r="H4390">
        <v>0</v>
      </c>
      <c r="I4390">
        <v>1.27</v>
      </c>
      <c r="J4390">
        <v>4.9800000000000004</v>
      </c>
    </row>
    <row r="4391" spans="1:10" x14ac:dyDescent="0.2">
      <c r="A4391" s="1">
        <v>44761</v>
      </c>
      <c r="B4391" t="s">
        <v>4606</v>
      </c>
      <c r="C4391" t="s">
        <v>11</v>
      </c>
      <c r="D4391" t="s">
        <v>11</v>
      </c>
      <c r="E4391" t="s">
        <v>12</v>
      </c>
      <c r="F4391" t="s">
        <v>16</v>
      </c>
      <c r="G4391">
        <v>60514</v>
      </c>
      <c r="H4391">
        <v>0</v>
      </c>
      <c r="I4391">
        <v>1.32</v>
      </c>
      <c r="J4391">
        <v>4.68</v>
      </c>
    </row>
    <row r="4392" spans="1:10" x14ac:dyDescent="0.2">
      <c r="A4392" s="1">
        <v>44761</v>
      </c>
      <c r="B4392" t="s">
        <v>4607</v>
      </c>
      <c r="C4392" t="s">
        <v>11</v>
      </c>
      <c r="D4392" t="s">
        <v>11</v>
      </c>
      <c r="E4392" t="s">
        <v>12</v>
      </c>
      <c r="F4392" t="s">
        <v>16</v>
      </c>
      <c r="G4392">
        <v>23669</v>
      </c>
      <c r="H4392">
        <v>0</v>
      </c>
      <c r="I4392">
        <v>1.27</v>
      </c>
      <c r="J4392">
        <v>4.9800000000000004</v>
      </c>
    </row>
    <row r="4393" spans="1:10" x14ac:dyDescent="0.2">
      <c r="A4393" s="1">
        <v>44763</v>
      </c>
      <c r="B4393" t="s">
        <v>4608</v>
      </c>
      <c r="C4393" t="s">
        <v>11</v>
      </c>
      <c r="D4393" t="s">
        <v>11</v>
      </c>
      <c r="E4393" t="s">
        <v>12</v>
      </c>
      <c r="F4393" t="s">
        <v>16</v>
      </c>
      <c r="G4393" s="2" t="s">
        <v>4609</v>
      </c>
      <c r="H4393">
        <v>0</v>
      </c>
      <c r="I4393">
        <v>5.32</v>
      </c>
      <c r="J4393">
        <v>6.28</v>
      </c>
    </row>
    <row r="4394" spans="1:10" x14ac:dyDescent="0.2">
      <c r="A4394" s="1">
        <v>44763</v>
      </c>
      <c r="B4394" t="s">
        <v>4610</v>
      </c>
      <c r="C4394" t="s">
        <v>11</v>
      </c>
      <c r="D4394" t="s">
        <v>11</v>
      </c>
      <c r="E4394" t="s">
        <v>12</v>
      </c>
      <c r="F4394" t="s">
        <v>16</v>
      </c>
      <c r="G4394">
        <v>49631</v>
      </c>
      <c r="H4394">
        <v>0</v>
      </c>
      <c r="I4394">
        <v>1.42</v>
      </c>
      <c r="J4394">
        <v>3.88</v>
      </c>
    </row>
    <row r="4395" spans="1:10" x14ac:dyDescent="0.2">
      <c r="A4395" s="1">
        <v>44764</v>
      </c>
      <c r="B4395" t="s">
        <v>4611</v>
      </c>
      <c r="C4395" t="s">
        <v>11</v>
      </c>
      <c r="D4395" t="s">
        <v>11</v>
      </c>
      <c r="E4395" t="s">
        <v>12</v>
      </c>
      <c r="F4395" t="s">
        <v>24</v>
      </c>
      <c r="G4395">
        <v>84003</v>
      </c>
      <c r="H4395">
        <v>0</v>
      </c>
      <c r="I4395">
        <v>1.23</v>
      </c>
      <c r="J4395">
        <v>8.02</v>
      </c>
    </row>
    <row r="4396" spans="1:10" x14ac:dyDescent="0.2">
      <c r="A4396" s="1">
        <v>44764</v>
      </c>
      <c r="B4396" t="s">
        <v>4612</v>
      </c>
      <c r="C4396" t="s">
        <v>11</v>
      </c>
      <c r="D4396" t="s">
        <v>11</v>
      </c>
      <c r="E4396" t="s">
        <v>12</v>
      </c>
      <c r="F4396" t="s">
        <v>16</v>
      </c>
      <c r="G4396">
        <v>84043</v>
      </c>
      <c r="H4396">
        <v>0</v>
      </c>
      <c r="I4396">
        <v>1.34</v>
      </c>
      <c r="J4396">
        <v>3.76</v>
      </c>
    </row>
    <row r="4397" spans="1:10" x14ac:dyDescent="0.2">
      <c r="A4397" s="1">
        <v>44764</v>
      </c>
      <c r="B4397" t="s">
        <v>4613</v>
      </c>
      <c r="C4397" t="s">
        <v>11</v>
      </c>
      <c r="D4397" t="s">
        <v>11</v>
      </c>
      <c r="E4397" t="s">
        <v>12</v>
      </c>
      <c r="F4397" t="s">
        <v>16</v>
      </c>
      <c r="G4397">
        <v>85658</v>
      </c>
      <c r="H4397">
        <v>0</v>
      </c>
      <c r="I4397">
        <v>3.88</v>
      </c>
      <c r="J4397">
        <v>5.57</v>
      </c>
    </row>
    <row r="4398" spans="1:10" x14ac:dyDescent="0.2">
      <c r="A4398" s="1">
        <v>44764</v>
      </c>
      <c r="B4398" t="s">
        <v>4614</v>
      </c>
      <c r="C4398" t="s">
        <v>11</v>
      </c>
      <c r="D4398" t="s">
        <v>11</v>
      </c>
      <c r="E4398" t="s">
        <v>12</v>
      </c>
      <c r="F4398" t="s">
        <v>16</v>
      </c>
      <c r="G4398">
        <v>77023</v>
      </c>
      <c r="H4398">
        <v>0</v>
      </c>
      <c r="I4398">
        <v>1.42</v>
      </c>
      <c r="J4398">
        <v>3.88</v>
      </c>
    </row>
    <row r="4399" spans="1:10" x14ac:dyDescent="0.2">
      <c r="A4399" s="1">
        <v>44765</v>
      </c>
      <c r="B4399" t="s">
        <v>4615</v>
      </c>
      <c r="C4399" t="s">
        <v>11</v>
      </c>
      <c r="D4399" t="s">
        <v>11</v>
      </c>
      <c r="E4399" t="s">
        <v>12</v>
      </c>
      <c r="F4399" t="s">
        <v>16</v>
      </c>
      <c r="G4399">
        <v>75056</v>
      </c>
      <c r="H4399">
        <v>0</v>
      </c>
      <c r="I4399">
        <v>1.58</v>
      </c>
      <c r="J4399">
        <v>5.72</v>
      </c>
    </row>
    <row r="4400" spans="1:10" x14ac:dyDescent="0.2">
      <c r="A4400" s="1">
        <v>44765</v>
      </c>
      <c r="B4400" t="s">
        <v>4616</v>
      </c>
      <c r="C4400" t="s">
        <v>11</v>
      </c>
      <c r="D4400" t="s">
        <v>11</v>
      </c>
      <c r="E4400" t="s">
        <v>12</v>
      </c>
      <c r="F4400" t="s">
        <v>16</v>
      </c>
      <c r="G4400">
        <v>84043</v>
      </c>
      <c r="H4400">
        <v>0</v>
      </c>
      <c r="I4400">
        <v>3.21</v>
      </c>
      <c r="J4400">
        <v>5.49</v>
      </c>
    </row>
    <row r="4401" spans="1:10" x14ac:dyDescent="0.2">
      <c r="A4401" s="1">
        <v>44767</v>
      </c>
      <c r="B4401" t="s">
        <v>4617</v>
      </c>
      <c r="C4401" t="s">
        <v>11</v>
      </c>
      <c r="D4401" t="s">
        <v>11</v>
      </c>
      <c r="E4401" t="s">
        <v>12</v>
      </c>
      <c r="F4401" t="s">
        <v>24</v>
      </c>
      <c r="G4401">
        <v>84010</v>
      </c>
      <c r="H4401">
        <v>0</v>
      </c>
      <c r="I4401">
        <v>1.88</v>
      </c>
      <c r="J4401">
        <v>8.02</v>
      </c>
    </row>
    <row r="4402" spans="1:10" x14ac:dyDescent="0.2">
      <c r="A4402" s="1">
        <v>44767</v>
      </c>
      <c r="B4402" t="s">
        <v>4618</v>
      </c>
      <c r="C4402" t="s">
        <v>11</v>
      </c>
      <c r="D4402" t="s">
        <v>11</v>
      </c>
      <c r="E4402" t="s">
        <v>12</v>
      </c>
      <c r="F4402" t="s">
        <v>16</v>
      </c>
      <c r="G4402">
        <v>20852</v>
      </c>
      <c r="H4402">
        <v>0</v>
      </c>
      <c r="I4402">
        <v>1.27</v>
      </c>
      <c r="J4402">
        <v>4.9800000000000004</v>
      </c>
    </row>
    <row r="4403" spans="1:10" x14ac:dyDescent="0.2">
      <c r="A4403" s="1">
        <v>44767</v>
      </c>
      <c r="B4403" t="s">
        <v>4619</v>
      </c>
      <c r="C4403" t="s">
        <v>11</v>
      </c>
      <c r="D4403" t="s">
        <v>11</v>
      </c>
      <c r="E4403" t="s">
        <v>12</v>
      </c>
      <c r="F4403" t="s">
        <v>16</v>
      </c>
      <c r="G4403">
        <v>92509</v>
      </c>
      <c r="H4403">
        <v>0</v>
      </c>
      <c r="I4403">
        <v>1.39</v>
      </c>
      <c r="J4403">
        <v>3.81</v>
      </c>
    </row>
    <row r="4404" spans="1:10" x14ac:dyDescent="0.2">
      <c r="A4404" s="1">
        <v>44767</v>
      </c>
      <c r="B4404" t="s">
        <v>4620</v>
      </c>
      <c r="C4404" t="s">
        <v>11</v>
      </c>
      <c r="D4404" t="s">
        <v>11</v>
      </c>
      <c r="E4404" t="s">
        <v>12</v>
      </c>
      <c r="F4404" t="s">
        <v>16</v>
      </c>
      <c r="G4404">
        <v>94505</v>
      </c>
      <c r="H4404">
        <v>0</v>
      </c>
      <c r="I4404">
        <v>1.48</v>
      </c>
      <c r="J4404">
        <v>4.42</v>
      </c>
    </row>
    <row r="4405" spans="1:10" x14ac:dyDescent="0.2">
      <c r="A4405" s="1">
        <v>44770</v>
      </c>
      <c r="B4405" t="s">
        <v>4621</v>
      </c>
      <c r="C4405" t="s">
        <v>11</v>
      </c>
      <c r="D4405" t="s">
        <v>11</v>
      </c>
      <c r="E4405" t="s">
        <v>12</v>
      </c>
      <c r="F4405" t="s">
        <v>24</v>
      </c>
      <c r="G4405">
        <v>80401</v>
      </c>
      <c r="H4405">
        <v>0</v>
      </c>
      <c r="I4405">
        <v>1.7</v>
      </c>
      <c r="J4405">
        <v>8.1999999999999993</v>
      </c>
    </row>
    <row r="4406" spans="1:10" x14ac:dyDescent="0.2">
      <c r="A4406" s="1">
        <v>44771</v>
      </c>
      <c r="B4406" t="s">
        <v>4622</v>
      </c>
      <c r="C4406" t="s">
        <v>11</v>
      </c>
      <c r="D4406" t="s">
        <v>11</v>
      </c>
      <c r="E4406" t="s">
        <v>12</v>
      </c>
      <c r="F4406" t="s">
        <v>24</v>
      </c>
      <c r="G4406">
        <v>84318</v>
      </c>
      <c r="H4406">
        <v>0</v>
      </c>
      <c r="I4406">
        <v>3.23</v>
      </c>
      <c r="J4406">
        <v>8.02</v>
      </c>
    </row>
    <row r="4407" spans="1:10" x14ac:dyDescent="0.2">
      <c r="A4407" s="1">
        <v>44771</v>
      </c>
      <c r="B4407" t="s">
        <v>4623</v>
      </c>
      <c r="C4407" t="s">
        <v>11</v>
      </c>
      <c r="D4407" t="s">
        <v>11</v>
      </c>
      <c r="E4407" t="s">
        <v>260</v>
      </c>
      <c r="F4407" t="s">
        <v>261</v>
      </c>
      <c r="G4407">
        <v>84663</v>
      </c>
      <c r="H4407">
        <v>0</v>
      </c>
      <c r="I4407">
        <v>9.7100000000000009</v>
      </c>
      <c r="J4407">
        <v>7.89</v>
      </c>
    </row>
    <row r="4408" spans="1:10" x14ac:dyDescent="0.2">
      <c r="A4408" s="1">
        <v>44771</v>
      </c>
      <c r="B4408" t="s">
        <v>4624</v>
      </c>
      <c r="C4408" t="s">
        <v>11</v>
      </c>
      <c r="D4408" t="s">
        <v>11</v>
      </c>
      <c r="E4408" t="s">
        <v>12</v>
      </c>
      <c r="F4408" t="s">
        <v>16</v>
      </c>
      <c r="G4408">
        <v>90260</v>
      </c>
      <c r="H4408">
        <v>0</v>
      </c>
      <c r="I4408">
        <v>1.39</v>
      </c>
      <c r="J4408">
        <v>3.81</v>
      </c>
    </row>
    <row r="4409" spans="1:10" x14ac:dyDescent="0.2">
      <c r="A4409" s="1">
        <v>44771</v>
      </c>
      <c r="B4409" t="s">
        <v>4625</v>
      </c>
      <c r="C4409" t="s">
        <v>11</v>
      </c>
      <c r="D4409" t="s">
        <v>11</v>
      </c>
      <c r="E4409" t="s">
        <v>260</v>
      </c>
      <c r="F4409" t="s">
        <v>261</v>
      </c>
      <c r="G4409">
        <v>68022</v>
      </c>
      <c r="H4409">
        <v>0</v>
      </c>
      <c r="I4409">
        <v>11.38</v>
      </c>
      <c r="J4409">
        <v>8.9499999999999993</v>
      </c>
    </row>
    <row r="4410" spans="1:10" x14ac:dyDescent="0.2">
      <c r="A4410" s="1">
        <v>44771</v>
      </c>
      <c r="B4410" t="s">
        <v>4626</v>
      </c>
      <c r="C4410" t="s">
        <v>11</v>
      </c>
      <c r="D4410" t="s">
        <v>11</v>
      </c>
      <c r="E4410" t="s">
        <v>260</v>
      </c>
      <c r="F4410" t="s">
        <v>261</v>
      </c>
      <c r="G4410">
        <v>84003</v>
      </c>
      <c r="H4410">
        <v>0</v>
      </c>
      <c r="I4410">
        <v>10.61</v>
      </c>
      <c r="J4410">
        <v>8.3000000000000007</v>
      </c>
    </row>
    <row r="4411" spans="1:10" x14ac:dyDescent="0.2">
      <c r="A4411" s="1">
        <v>44771</v>
      </c>
      <c r="B4411" t="s">
        <v>4627</v>
      </c>
      <c r="C4411" t="s">
        <v>11</v>
      </c>
      <c r="D4411" t="s">
        <v>11</v>
      </c>
      <c r="E4411" t="s">
        <v>12</v>
      </c>
      <c r="F4411" t="s">
        <v>16</v>
      </c>
      <c r="G4411">
        <v>84043</v>
      </c>
      <c r="H4411">
        <v>0</v>
      </c>
      <c r="I4411">
        <v>3.21</v>
      </c>
      <c r="J4411">
        <v>5.49</v>
      </c>
    </row>
    <row r="4412" spans="1:10" x14ac:dyDescent="0.2">
      <c r="A4412" s="1">
        <v>44771</v>
      </c>
      <c r="B4412" t="s">
        <v>4628</v>
      </c>
      <c r="C4412" t="s">
        <v>11</v>
      </c>
      <c r="D4412" t="s">
        <v>11</v>
      </c>
      <c r="E4412" t="s">
        <v>12</v>
      </c>
      <c r="F4412" t="s">
        <v>16</v>
      </c>
      <c r="G4412">
        <v>91352</v>
      </c>
      <c r="H4412">
        <v>0</v>
      </c>
      <c r="I4412">
        <v>1.39</v>
      </c>
      <c r="J4412">
        <v>3.81</v>
      </c>
    </row>
    <row r="4413" spans="1:10" x14ac:dyDescent="0.2">
      <c r="A4413" s="1">
        <v>44771</v>
      </c>
      <c r="B4413" t="s">
        <v>4629</v>
      </c>
      <c r="C4413" t="s">
        <v>11</v>
      </c>
      <c r="D4413" t="s">
        <v>11</v>
      </c>
      <c r="E4413" t="s">
        <v>12</v>
      </c>
      <c r="F4413" t="s">
        <v>16</v>
      </c>
      <c r="G4413">
        <v>84655</v>
      </c>
      <c r="H4413">
        <v>0</v>
      </c>
      <c r="I4413">
        <v>1.46</v>
      </c>
      <c r="J4413">
        <v>4.34</v>
      </c>
    </row>
    <row r="4414" spans="1:10" x14ac:dyDescent="0.2">
      <c r="A4414" s="1">
        <v>44771</v>
      </c>
      <c r="B4414" t="s">
        <v>4630</v>
      </c>
      <c r="C4414" t="s">
        <v>11</v>
      </c>
      <c r="D4414" t="s">
        <v>11</v>
      </c>
      <c r="E4414" t="s">
        <v>260</v>
      </c>
      <c r="F4414" t="s">
        <v>261</v>
      </c>
      <c r="G4414">
        <v>60517</v>
      </c>
      <c r="H4414">
        <v>0</v>
      </c>
      <c r="I4414">
        <v>10.84</v>
      </c>
      <c r="J4414">
        <v>10.119999999999999</v>
      </c>
    </row>
    <row r="4415" spans="1:10" x14ac:dyDescent="0.2">
      <c r="A4415" s="1">
        <v>44771</v>
      </c>
      <c r="B4415" t="s">
        <v>4631</v>
      </c>
      <c r="C4415" t="s">
        <v>11</v>
      </c>
      <c r="D4415" t="s">
        <v>11</v>
      </c>
      <c r="E4415" t="s">
        <v>12</v>
      </c>
      <c r="F4415" t="s">
        <v>16</v>
      </c>
      <c r="G4415">
        <v>97062</v>
      </c>
      <c r="H4415">
        <v>0</v>
      </c>
      <c r="I4415">
        <v>1.38</v>
      </c>
      <c r="J4415">
        <v>3.87</v>
      </c>
    </row>
    <row r="4416" spans="1:10" x14ac:dyDescent="0.2">
      <c r="A4416" s="1">
        <v>44772</v>
      </c>
      <c r="B4416" t="s">
        <v>4632</v>
      </c>
      <c r="C4416" t="s">
        <v>11</v>
      </c>
      <c r="D4416" t="s">
        <v>11</v>
      </c>
      <c r="E4416" t="s">
        <v>260</v>
      </c>
      <c r="F4416" t="s">
        <v>261</v>
      </c>
      <c r="G4416">
        <v>84057</v>
      </c>
      <c r="H4416">
        <v>0</v>
      </c>
      <c r="I4416">
        <v>9.7100000000000009</v>
      </c>
      <c r="J4416">
        <v>7.89</v>
      </c>
    </row>
    <row r="4417" spans="1:10" x14ac:dyDescent="0.2">
      <c r="A4417" s="1">
        <v>44772</v>
      </c>
      <c r="B4417" t="s">
        <v>4633</v>
      </c>
      <c r="C4417" t="s">
        <v>11</v>
      </c>
      <c r="D4417" t="s">
        <v>11</v>
      </c>
      <c r="E4417" t="s">
        <v>12</v>
      </c>
      <c r="F4417" t="s">
        <v>16</v>
      </c>
      <c r="G4417">
        <v>84095</v>
      </c>
      <c r="H4417">
        <v>0</v>
      </c>
      <c r="I4417">
        <v>1.34</v>
      </c>
      <c r="J4417">
        <v>3.76</v>
      </c>
    </row>
    <row r="4418" spans="1:10" x14ac:dyDescent="0.2">
      <c r="A4418" s="1">
        <v>44772</v>
      </c>
      <c r="B4418" t="s">
        <v>4634</v>
      </c>
      <c r="C4418" t="s">
        <v>11</v>
      </c>
      <c r="D4418" t="s">
        <v>11</v>
      </c>
      <c r="E4418" t="s">
        <v>12</v>
      </c>
      <c r="F4418" t="s">
        <v>24</v>
      </c>
      <c r="G4418">
        <v>84062</v>
      </c>
      <c r="H4418">
        <v>0</v>
      </c>
      <c r="I4418">
        <v>1.88</v>
      </c>
      <c r="J4418">
        <v>8.02</v>
      </c>
    </row>
    <row r="4419" spans="1:10" x14ac:dyDescent="0.2">
      <c r="A4419" s="1">
        <v>44772</v>
      </c>
      <c r="B4419" t="s">
        <v>4635</v>
      </c>
      <c r="C4419" t="s">
        <v>11</v>
      </c>
      <c r="D4419" t="s">
        <v>11</v>
      </c>
      <c r="E4419" t="s">
        <v>12</v>
      </c>
      <c r="F4419" t="s">
        <v>16</v>
      </c>
      <c r="G4419">
        <v>83445</v>
      </c>
      <c r="H4419">
        <v>0</v>
      </c>
      <c r="I4419">
        <v>3.57</v>
      </c>
      <c r="J4419">
        <v>5.53</v>
      </c>
    </row>
    <row r="4420" spans="1:10" x14ac:dyDescent="0.2">
      <c r="A4420" s="1">
        <v>44772</v>
      </c>
      <c r="B4420" t="s">
        <v>4636</v>
      </c>
      <c r="C4420" t="s">
        <v>11</v>
      </c>
      <c r="D4420" t="s">
        <v>11</v>
      </c>
      <c r="E4420" t="s">
        <v>12</v>
      </c>
      <c r="F4420" t="s">
        <v>16</v>
      </c>
      <c r="G4420">
        <v>33351</v>
      </c>
      <c r="H4420">
        <v>0</v>
      </c>
      <c r="I4420">
        <v>5.32</v>
      </c>
      <c r="J4420">
        <v>6.28</v>
      </c>
    </row>
    <row r="4421" spans="1:10" x14ac:dyDescent="0.2">
      <c r="A4421" s="1">
        <v>44772</v>
      </c>
      <c r="B4421" t="s">
        <v>4637</v>
      </c>
      <c r="C4421" t="s">
        <v>11</v>
      </c>
      <c r="D4421" t="s">
        <v>11</v>
      </c>
      <c r="E4421" t="s">
        <v>12</v>
      </c>
      <c r="F4421" t="s">
        <v>24</v>
      </c>
      <c r="G4421">
        <v>84094</v>
      </c>
      <c r="H4421">
        <v>0</v>
      </c>
      <c r="I4421">
        <v>1.88</v>
      </c>
      <c r="J4421">
        <v>8.02</v>
      </c>
    </row>
    <row r="4422" spans="1:10" x14ac:dyDescent="0.2">
      <c r="A4422" s="1">
        <v>44774</v>
      </c>
      <c r="B4422" t="s">
        <v>4638</v>
      </c>
      <c r="C4422" t="s">
        <v>11</v>
      </c>
      <c r="D4422" t="s">
        <v>11</v>
      </c>
      <c r="E4422" t="s">
        <v>260</v>
      </c>
      <c r="F4422" t="s">
        <v>261</v>
      </c>
      <c r="G4422">
        <v>11756</v>
      </c>
      <c r="H4422">
        <v>0</v>
      </c>
      <c r="I4422">
        <v>20.86</v>
      </c>
      <c r="J4422">
        <v>43.94</v>
      </c>
    </row>
    <row r="4423" spans="1:10" x14ac:dyDescent="0.2">
      <c r="A4423" s="1">
        <v>44774</v>
      </c>
      <c r="B4423" t="s">
        <v>4639</v>
      </c>
      <c r="C4423" t="s">
        <v>11</v>
      </c>
      <c r="D4423" t="s">
        <v>11</v>
      </c>
      <c r="E4423" t="s">
        <v>260</v>
      </c>
      <c r="F4423" t="s">
        <v>261</v>
      </c>
      <c r="G4423">
        <v>19390</v>
      </c>
      <c r="H4423">
        <v>0</v>
      </c>
      <c r="I4423">
        <v>14.76</v>
      </c>
      <c r="J4423">
        <v>12.65</v>
      </c>
    </row>
    <row r="4424" spans="1:10" x14ac:dyDescent="0.2">
      <c r="A4424" s="1">
        <v>44774</v>
      </c>
      <c r="B4424" t="s">
        <v>4640</v>
      </c>
      <c r="C4424" t="s">
        <v>11</v>
      </c>
      <c r="D4424" t="s">
        <v>11</v>
      </c>
      <c r="E4424" t="s">
        <v>12</v>
      </c>
      <c r="F4424" t="s">
        <v>24</v>
      </c>
      <c r="G4424">
        <v>84321</v>
      </c>
      <c r="H4424">
        <v>0</v>
      </c>
      <c r="I4424">
        <v>2.5299999999999998</v>
      </c>
      <c r="J4424">
        <v>8.02</v>
      </c>
    </row>
    <row r="4425" spans="1:10" x14ac:dyDescent="0.2">
      <c r="A4425" s="1">
        <v>44774</v>
      </c>
      <c r="B4425" t="s">
        <v>4641</v>
      </c>
      <c r="C4425" t="s">
        <v>11</v>
      </c>
      <c r="D4425" t="s">
        <v>11</v>
      </c>
      <c r="E4425" t="s">
        <v>12</v>
      </c>
      <c r="F4425" t="s">
        <v>16</v>
      </c>
      <c r="G4425">
        <v>84780</v>
      </c>
      <c r="H4425">
        <v>0</v>
      </c>
      <c r="I4425">
        <v>1.57</v>
      </c>
      <c r="J4425">
        <v>5.53</v>
      </c>
    </row>
    <row r="4426" spans="1:10" x14ac:dyDescent="0.2">
      <c r="A4426" s="1">
        <v>44774</v>
      </c>
      <c r="B4426" t="s">
        <v>4642</v>
      </c>
      <c r="C4426" t="s">
        <v>11</v>
      </c>
      <c r="D4426" t="s">
        <v>11</v>
      </c>
      <c r="E4426" t="s">
        <v>260</v>
      </c>
      <c r="F4426" t="s">
        <v>261</v>
      </c>
      <c r="G4426" s="2" t="s">
        <v>4643</v>
      </c>
      <c r="H4426">
        <v>0</v>
      </c>
      <c r="I4426">
        <v>10.46</v>
      </c>
      <c r="J4426">
        <v>11.35</v>
      </c>
    </row>
    <row r="4427" spans="1:10" x14ac:dyDescent="0.2">
      <c r="A4427" s="1">
        <v>44774</v>
      </c>
      <c r="B4427" t="s">
        <v>4644</v>
      </c>
      <c r="C4427" t="s">
        <v>11</v>
      </c>
      <c r="D4427" t="s">
        <v>11</v>
      </c>
      <c r="E4427" t="s">
        <v>260</v>
      </c>
      <c r="F4427" t="s">
        <v>261</v>
      </c>
      <c r="G4427">
        <v>19026</v>
      </c>
      <c r="H4427">
        <v>0</v>
      </c>
      <c r="I4427">
        <v>10.46</v>
      </c>
      <c r="J4427">
        <v>11.35</v>
      </c>
    </row>
    <row r="4428" spans="1:10" x14ac:dyDescent="0.2">
      <c r="A4428" s="1">
        <v>44774</v>
      </c>
      <c r="B4428" t="s">
        <v>4645</v>
      </c>
      <c r="C4428" t="s">
        <v>11</v>
      </c>
      <c r="D4428" t="s">
        <v>11</v>
      </c>
      <c r="E4428" t="s">
        <v>12</v>
      </c>
      <c r="F4428" t="s">
        <v>24</v>
      </c>
      <c r="G4428">
        <v>84414</v>
      </c>
      <c r="H4428">
        <v>0</v>
      </c>
      <c r="I4428">
        <v>3.23</v>
      </c>
      <c r="J4428">
        <v>8.02</v>
      </c>
    </row>
    <row r="4429" spans="1:10" x14ac:dyDescent="0.2">
      <c r="A4429" s="1">
        <v>44774</v>
      </c>
      <c r="B4429" t="s">
        <v>4646</v>
      </c>
      <c r="C4429" t="s">
        <v>11</v>
      </c>
      <c r="D4429" t="s">
        <v>11</v>
      </c>
      <c r="E4429" t="s">
        <v>12</v>
      </c>
      <c r="F4429" t="s">
        <v>16</v>
      </c>
      <c r="G4429">
        <v>74133</v>
      </c>
      <c r="H4429">
        <v>0</v>
      </c>
      <c r="I4429">
        <v>1.38</v>
      </c>
      <c r="J4429">
        <v>3.87</v>
      </c>
    </row>
    <row r="4430" spans="1:10" x14ac:dyDescent="0.2">
      <c r="A4430" s="1">
        <v>44774</v>
      </c>
      <c r="B4430" t="s">
        <v>4647</v>
      </c>
      <c r="C4430" t="s">
        <v>11</v>
      </c>
      <c r="D4430" t="s">
        <v>11</v>
      </c>
      <c r="E4430" t="s">
        <v>260</v>
      </c>
      <c r="F4430" t="s">
        <v>261</v>
      </c>
      <c r="G4430">
        <v>85658</v>
      </c>
      <c r="H4430">
        <v>0</v>
      </c>
      <c r="I4430">
        <v>16.010000000000002</v>
      </c>
      <c r="J4430">
        <v>9.7899999999999991</v>
      </c>
    </row>
    <row r="4431" spans="1:10" x14ac:dyDescent="0.2">
      <c r="A4431" s="1">
        <v>44775</v>
      </c>
      <c r="B4431" t="s">
        <v>4648</v>
      </c>
      <c r="C4431" t="s">
        <v>11</v>
      </c>
      <c r="D4431" t="s">
        <v>11</v>
      </c>
      <c r="E4431" t="s">
        <v>12</v>
      </c>
      <c r="F4431" t="s">
        <v>24</v>
      </c>
      <c r="G4431">
        <v>83252</v>
      </c>
      <c r="H4431">
        <v>0</v>
      </c>
      <c r="I4431">
        <v>3.65</v>
      </c>
      <c r="J4431">
        <v>10.25</v>
      </c>
    </row>
    <row r="4432" spans="1:10" x14ac:dyDescent="0.2">
      <c r="A4432" s="1">
        <v>44775</v>
      </c>
      <c r="B4432" t="s">
        <v>4649</v>
      </c>
      <c r="C4432" t="s">
        <v>11</v>
      </c>
      <c r="D4432" t="s">
        <v>11</v>
      </c>
      <c r="E4432" t="s">
        <v>12</v>
      </c>
      <c r="F4432" t="s">
        <v>24</v>
      </c>
      <c r="G4432">
        <v>52302</v>
      </c>
      <c r="H4432">
        <v>0</v>
      </c>
      <c r="I4432">
        <v>1.69</v>
      </c>
      <c r="J4432">
        <v>10.96</v>
      </c>
    </row>
    <row r="4433" spans="1:10" x14ac:dyDescent="0.2">
      <c r="A4433" s="1">
        <v>44775</v>
      </c>
      <c r="B4433" t="s">
        <v>4650</v>
      </c>
      <c r="C4433" t="s">
        <v>11</v>
      </c>
      <c r="D4433" t="s">
        <v>11</v>
      </c>
      <c r="E4433" t="s">
        <v>12</v>
      </c>
      <c r="F4433" t="s">
        <v>24</v>
      </c>
      <c r="G4433">
        <v>84042</v>
      </c>
      <c r="H4433">
        <v>0</v>
      </c>
      <c r="I4433">
        <v>2.5299999999999998</v>
      </c>
      <c r="J4433">
        <v>8.02</v>
      </c>
    </row>
    <row r="4434" spans="1:10" x14ac:dyDescent="0.2">
      <c r="A4434" s="1">
        <v>44775</v>
      </c>
      <c r="B4434" t="s">
        <v>4651</v>
      </c>
      <c r="C4434" t="s">
        <v>11</v>
      </c>
      <c r="D4434" t="s">
        <v>11</v>
      </c>
      <c r="E4434" t="s">
        <v>12</v>
      </c>
      <c r="F4434" t="s">
        <v>16</v>
      </c>
      <c r="G4434">
        <v>60514</v>
      </c>
      <c r="H4434">
        <v>0</v>
      </c>
      <c r="I4434">
        <v>1.32</v>
      </c>
      <c r="J4434">
        <v>4.68</v>
      </c>
    </row>
    <row r="4435" spans="1:10" x14ac:dyDescent="0.2">
      <c r="A4435" s="1">
        <v>44775</v>
      </c>
      <c r="B4435" t="s">
        <v>4652</v>
      </c>
      <c r="C4435" t="s">
        <v>11</v>
      </c>
      <c r="D4435" t="s">
        <v>11</v>
      </c>
      <c r="E4435" t="s">
        <v>12</v>
      </c>
      <c r="F4435" t="s">
        <v>16</v>
      </c>
      <c r="G4435">
        <v>92509</v>
      </c>
      <c r="H4435">
        <v>0</v>
      </c>
      <c r="I4435">
        <v>1.68</v>
      </c>
      <c r="J4435">
        <v>5.57</v>
      </c>
    </row>
    <row r="4436" spans="1:10" x14ac:dyDescent="0.2">
      <c r="A4436" s="1">
        <v>44775</v>
      </c>
      <c r="B4436" t="s">
        <v>4653</v>
      </c>
      <c r="C4436" t="s">
        <v>11</v>
      </c>
      <c r="D4436" t="s">
        <v>11</v>
      </c>
      <c r="E4436" t="s">
        <v>12</v>
      </c>
      <c r="F4436" t="s">
        <v>24</v>
      </c>
      <c r="G4436">
        <v>93444</v>
      </c>
      <c r="H4436">
        <v>0</v>
      </c>
      <c r="I4436">
        <v>3.26</v>
      </c>
      <c r="J4436">
        <v>8.49</v>
      </c>
    </row>
    <row r="4437" spans="1:10" x14ac:dyDescent="0.2">
      <c r="A4437" s="1">
        <v>44775</v>
      </c>
      <c r="B4437" t="s">
        <v>4654</v>
      </c>
      <c r="C4437" t="s">
        <v>11</v>
      </c>
      <c r="D4437" t="s">
        <v>11</v>
      </c>
      <c r="E4437" t="s">
        <v>12</v>
      </c>
      <c r="F4437" t="s">
        <v>24</v>
      </c>
      <c r="G4437">
        <v>84062</v>
      </c>
      <c r="H4437">
        <v>0</v>
      </c>
      <c r="I4437">
        <v>3.63</v>
      </c>
      <c r="J4437">
        <v>8.02</v>
      </c>
    </row>
    <row r="4438" spans="1:10" x14ac:dyDescent="0.2">
      <c r="A4438" s="1">
        <v>44775</v>
      </c>
      <c r="B4438" t="s">
        <v>4655</v>
      </c>
      <c r="C4438" t="s">
        <v>11</v>
      </c>
      <c r="D4438" t="s">
        <v>11</v>
      </c>
      <c r="E4438" t="s">
        <v>12</v>
      </c>
      <c r="F4438" t="s">
        <v>24</v>
      </c>
      <c r="G4438">
        <v>98229</v>
      </c>
      <c r="H4438">
        <v>0</v>
      </c>
      <c r="I4438">
        <v>5.83</v>
      </c>
      <c r="J4438">
        <v>9.1199999999999992</v>
      </c>
    </row>
    <row r="4439" spans="1:10" x14ac:dyDescent="0.2">
      <c r="A4439" s="1">
        <v>44775</v>
      </c>
      <c r="B4439" t="s">
        <v>4656</v>
      </c>
      <c r="C4439" t="s">
        <v>11</v>
      </c>
      <c r="D4439" t="s">
        <v>11</v>
      </c>
      <c r="E4439" t="s">
        <v>12</v>
      </c>
      <c r="F4439" t="s">
        <v>16</v>
      </c>
      <c r="G4439">
        <v>84663</v>
      </c>
      <c r="H4439">
        <v>0</v>
      </c>
      <c r="I4439">
        <v>1.46</v>
      </c>
      <c r="J4439">
        <v>4.34</v>
      </c>
    </row>
    <row r="4440" spans="1:10" x14ac:dyDescent="0.2">
      <c r="A4440" s="1">
        <v>44775</v>
      </c>
      <c r="B4440" t="s">
        <v>4657</v>
      </c>
      <c r="C4440" t="s">
        <v>11</v>
      </c>
      <c r="D4440" t="s">
        <v>11</v>
      </c>
      <c r="E4440" t="s">
        <v>12</v>
      </c>
      <c r="F4440" t="s">
        <v>24</v>
      </c>
      <c r="G4440">
        <v>84042</v>
      </c>
      <c r="H4440">
        <v>0</v>
      </c>
      <c r="I4440">
        <v>2.5299999999999998</v>
      </c>
      <c r="J4440">
        <v>8.02</v>
      </c>
    </row>
    <row r="4441" spans="1:10" x14ac:dyDescent="0.2">
      <c r="A4441" s="1">
        <v>44778</v>
      </c>
      <c r="B4441" t="s">
        <v>4658</v>
      </c>
      <c r="C4441" t="s">
        <v>11</v>
      </c>
      <c r="D4441" t="s">
        <v>11</v>
      </c>
      <c r="E4441" t="s">
        <v>12</v>
      </c>
      <c r="F4441" t="s">
        <v>24</v>
      </c>
      <c r="G4441">
        <v>84062</v>
      </c>
      <c r="H4441">
        <v>0</v>
      </c>
      <c r="I4441">
        <v>1.23</v>
      </c>
      <c r="J4441">
        <v>8.02</v>
      </c>
    </row>
    <row r="4442" spans="1:10" x14ac:dyDescent="0.2">
      <c r="A4442" s="1">
        <v>44778</v>
      </c>
      <c r="B4442" t="s">
        <v>4659</v>
      </c>
      <c r="C4442" t="s">
        <v>11</v>
      </c>
      <c r="D4442" t="s">
        <v>11</v>
      </c>
      <c r="E4442" t="s">
        <v>12</v>
      </c>
      <c r="F4442" t="s">
        <v>24</v>
      </c>
      <c r="G4442">
        <v>93117</v>
      </c>
      <c r="H4442">
        <v>0</v>
      </c>
      <c r="I4442">
        <v>2.21</v>
      </c>
      <c r="J4442">
        <v>8.49</v>
      </c>
    </row>
    <row r="4443" spans="1:10" x14ac:dyDescent="0.2">
      <c r="A4443" s="1">
        <v>44778</v>
      </c>
      <c r="B4443" t="s">
        <v>4660</v>
      </c>
      <c r="C4443" t="s">
        <v>11</v>
      </c>
      <c r="D4443" t="s">
        <v>11</v>
      </c>
      <c r="E4443" t="s">
        <v>12</v>
      </c>
      <c r="F4443" t="s">
        <v>16</v>
      </c>
      <c r="G4443">
        <v>77023</v>
      </c>
      <c r="H4443">
        <v>0</v>
      </c>
      <c r="I4443">
        <v>1.32</v>
      </c>
      <c r="J4443">
        <v>4.68</v>
      </c>
    </row>
    <row r="4444" spans="1:10" x14ac:dyDescent="0.2">
      <c r="A4444" s="1">
        <v>44778</v>
      </c>
      <c r="B4444" t="s">
        <v>4661</v>
      </c>
      <c r="C4444" t="s">
        <v>11</v>
      </c>
      <c r="D4444" t="s">
        <v>11</v>
      </c>
      <c r="E4444" t="s">
        <v>12</v>
      </c>
      <c r="F4444" t="s">
        <v>16</v>
      </c>
      <c r="G4444">
        <v>76227</v>
      </c>
      <c r="H4444">
        <v>0</v>
      </c>
      <c r="I4444">
        <v>4.13</v>
      </c>
      <c r="J4444">
        <v>5.72</v>
      </c>
    </row>
    <row r="4445" spans="1:10" x14ac:dyDescent="0.2">
      <c r="A4445" s="1">
        <v>44782</v>
      </c>
      <c r="B4445" t="s">
        <v>4662</v>
      </c>
      <c r="C4445" t="s">
        <v>11</v>
      </c>
      <c r="D4445" t="s">
        <v>11</v>
      </c>
      <c r="E4445" t="s">
        <v>260</v>
      </c>
      <c r="F4445" t="s">
        <v>261</v>
      </c>
      <c r="G4445">
        <v>84010</v>
      </c>
      <c r="H4445">
        <v>0</v>
      </c>
      <c r="I4445">
        <v>9.7100000000000009</v>
      </c>
      <c r="J4445">
        <v>7.89</v>
      </c>
    </row>
    <row r="4446" spans="1:10" x14ac:dyDescent="0.2">
      <c r="A4446" s="1">
        <v>44782</v>
      </c>
      <c r="B4446" t="s">
        <v>4663</v>
      </c>
      <c r="C4446" t="s">
        <v>11</v>
      </c>
      <c r="D4446" t="s">
        <v>11</v>
      </c>
      <c r="E4446" t="s">
        <v>260</v>
      </c>
      <c r="F4446" t="s">
        <v>261</v>
      </c>
      <c r="G4446">
        <v>84057</v>
      </c>
      <c r="H4446">
        <v>0</v>
      </c>
      <c r="I4446">
        <v>9.7100000000000009</v>
      </c>
      <c r="J4446">
        <v>7.89</v>
      </c>
    </row>
    <row r="4447" spans="1:10" x14ac:dyDescent="0.2">
      <c r="A4447" s="1">
        <v>44783</v>
      </c>
      <c r="B4447" t="s">
        <v>4664</v>
      </c>
      <c r="C4447" t="s">
        <v>11</v>
      </c>
      <c r="D4447" t="s">
        <v>11</v>
      </c>
      <c r="E4447" t="s">
        <v>260</v>
      </c>
      <c r="F4447" t="s">
        <v>261</v>
      </c>
      <c r="G4447">
        <v>73132</v>
      </c>
      <c r="H4447">
        <v>0</v>
      </c>
      <c r="I4447">
        <v>11.38</v>
      </c>
      <c r="J4447">
        <v>8.9499999999999993</v>
      </c>
    </row>
    <row r="4448" spans="1:10" x14ac:dyDescent="0.2">
      <c r="A4448" s="1">
        <v>44784</v>
      </c>
      <c r="B4448" t="s">
        <v>4661</v>
      </c>
      <c r="C4448" t="s">
        <v>11</v>
      </c>
      <c r="D4448" t="s">
        <v>11</v>
      </c>
      <c r="E4448" t="s">
        <v>12</v>
      </c>
      <c r="F4448" t="s">
        <v>16</v>
      </c>
      <c r="G4448">
        <v>76227</v>
      </c>
      <c r="H4448">
        <v>0</v>
      </c>
      <c r="I4448">
        <v>1.58</v>
      </c>
      <c r="J4448">
        <v>5.72</v>
      </c>
    </row>
    <row r="4449" spans="1:10" x14ac:dyDescent="0.2">
      <c r="A4449" s="1">
        <v>44784</v>
      </c>
      <c r="B4449" t="s">
        <v>4665</v>
      </c>
      <c r="C4449" t="s">
        <v>11</v>
      </c>
      <c r="D4449" t="s">
        <v>11</v>
      </c>
      <c r="E4449" t="s">
        <v>12</v>
      </c>
      <c r="F4449" t="s">
        <v>16</v>
      </c>
      <c r="G4449" s="2" t="s">
        <v>2768</v>
      </c>
      <c r="H4449">
        <v>0</v>
      </c>
      <c r="I4449">
        <v>5.32</v>
      </c>
      <c r="J4449">
        <v>6.28</v>
      </c>
    </row>
    <row r="4450" spans="1:10" x14ac:dyDescent="0.2">
      <c r="A4450" s="1">
        <v>44784</v>
      </c>
      <c r="B4450" t="s">
        <v>4666</v>
      </c>
      <c r="C4450" t="s">
        <v>11</v>
      </c>
      <c r="D4450" t="s">
        <v>11</v>
      </c>
      <c r="E4450" t="s">
        <v>12</v>
      </c>
      <c r="F4450" t="s">
        <v>16</v>
      </c>
      <c r="G4450">
        <v>77023</v>
      </c>
      <c r="H4450">
        <v>0</v>
      </c>
      <c r="I4450">
        <v>4.1900000000000004</v>
      </c>
      <c r="J4450">
        <v>5.96</v>
      </c>
    </row>
    <row r="4451" spans="1:10" x14ac:dyDescent="0.2">
      <c r="A4451" s="1">
        <v>44785</v>
      </c>
      <c r="B4451" t="s">
        <v>4667</v>
      </c>
      <c r="C4451" t="s">
        <v>11</v>
      </c>
      <c r="D4451" t="s">
        <v>11</v>
      </c>
      <c r="E4451" t="s">
        <v>12</v>
      </c>
      <c r="F4451" t="s">
        <v>16</v>
      </c>
      <c r="G4451" t="s">
        <v>2797</v>
      </c>
      <c r="H4451">
        <v>0</v>
      </c>
      <c r="I4451">
        <v>1.46</v>
      </c>
      <c r="J4451">
        <v>4.34</v>
      </c>
    </row>
    <row r="4452" spans="1:10" x14ac:dyDescent="0.2">
      <c r="A4452" s="1">
        <v>44785</v>
      </c>
      <c r="B4452" t="s">
        <v>4668</v>
      </c>
      <c r="C4452" t="s">
        <v>11</v>
      </c>
      <c r="D4452" t="s">
        <v>11</v>
      </c>
      <c r="E4452" t="s">
        <v>12</v>
      </c>
      <c r="F4452" t="s">
        <v>16</v>
      </c>
      <c r="G4452">
        <v>21043</v>
      </c>
      <c r="H4452">
        <v>0</v>
      </c>
      <c r="I4452">
        <v>1.27</v>
      </c>
      <c r="J4452">
        <v>4.9800000000000004</v>
      </c>
    </row>
    <row r="4453" spans="1:10" x14ac:dyDescent="0.2">
      <c r="A4453" s="1">
        <v>44786</v>
      </c>
      <c r="B4453" t="s">
        <v>4669</v>
      </c>
      <c r="C4453" t="s">
        <v>11</v>
      </c>
      <c r="D4453" t="s">
        <v>11</v>
      </c>
      <c r="E4453" t="s">
        <v>12</v>
      </c>
      <c r="F4453" t="s">
        <v>16</v>
      </c>
      <c r="G4453">
        <v>89052</v>
      </c>
      <c r="H4453">
        <v>0</v>
      </c>
      <c r="I4453">
        <v>3.57</v>
      </c>
      <c r="J4453">
        <v>5.53</v>
      </c>
    </row>
    <row r="4454" spans="1:10" x14ac:dyDescent="0.2">
      <c r="A4454" s="1">
        <v>44789</v>
      </c>
      <c r="B4454" t="s">
        <v>4670</v>
      </c>
      <c r="C4454" t="s">
        <v>11</v>
      </c>
      <c r="D4454" t="s">
        <v>11</v>
      </c>
      <c r="E4454" t="s">
        <v>12</v>
      </c>
      <c r="F4454" t="s">
        <v>24</v>
      </c>
      <c r="G4454">
        <v>84045</v>
      </c>
      <c r="H4454">
        <v>0</v>
      </c>
      <c r="I4454">
        <v>2.5299999999999998</v>
      </c>
      <c r="J4454">
        <v>8.02</v>
      </c>
    </row>
    <row r="4455" spans="1:10" x14ac:dyDescent="0.2">
      <c r="A4455" s="1">
        <v>44789</v>
      </c>
      <c r="B4455" t="s">
        <v>4671</v>
      </c>
      <c r="C4455" t="s">
        <v>11</v>
      </c>
      <c r="D4455" t="s">
        <v>11</v>
      </c>
      <c r="E4455" t="s">
        <v>12</v>
      </c>
      <c r="F4455" t="s">
        <v>24</v>
      </c>
      <c r="G4455">
        <v>90660</v>
      </c>
      <c r="H4455">
        <v>0</v>
      </c>
      <c r="I4455">
        <v>2.21</v>
      </c>
      <c r="J4455">
        <v>8.49</v>
      </c>
    </row>
    <row r="4456" spans="1:10" x14ac:dyDescent="0.2">
      <c r="A4456" s="1">
        <v>44789</v>
      </c>
      <c r="B4456" t="s">
        <v>4672</v>
      </c>
      <c r="C4456" t="s">
        <v>11</v>
      </c>
      <c r="D4456" t="s">
        <v>11</v>
      </c>
      <c r="E4456" t="s">
        <v>12</v>
      </c>
      <c r="F4456" t="s">
        <v>24</v>
      </c>
      <c r="G4456">
        <v>84645</v>
      </c>
      <c r="H4456">
        <v>0</v>
      </c>
      <c r="I4456">
        <v>3.23</v>
      </c>
      <c r="J4456">
        <v>8.02</v>
      </c>
    </row>
    <row r="4457" spans="1:10" x14ac:dyDescent="0.2">
      <c r="A4457" s="1">
        <v>44789</v>
      </c>
      <c r="B4457" t="s">
        <v>4673</v>
      </c>
      <c r="C4457" t="s">
        <v>11</v>
      </c>
      <c r="D4457" t="s">
        <v>11</v>
      </c>
      <c r="E4457" t="s">
        <v>12</v>
      </c>
      <c r="F4457" t="s">
        <v>16</v>
      </c>
      <c r="G4457">
        <v>84065</v>
      </c>
      <c r="H4457">
        <v>0</v>
      </c>
      <c r="I4457">
        <v>1.34</v>
      </c>
      <c r="J4457">
        <v>3.76</v>
      </c>
    </row>
    <row r="4458" spans="1:10" x14ac:dyDescent="0.2">
      <c r="A4458" s="1">
        <v>44789</v>
      </c>
      <c r="B4458" t="s">
        <v>4674</v>
      </c>
      <c r="C4458" t="s">
        <v>11</v>
      </c>
      <c r="D4458" t="s">
        <v>11</v>
      </c>
      <c r="E4458" t="s">
        <v>12</v>
      </c>
      <c r="F4458" t="s">
        <v>16</v>
      </c>
      <c r="G4458" t="s">
        <v>4675</v>
      </c>
      <c r="H4458">
        <v>0</v>
      </c>
      <c r="I4458">
        <v>1.32</v>
      </c>
      <c r="J4458">
        <v>4.68</v>
      </c>
    </row>
    <row r="4459" spans="1:10" x14ac:dyDescent="0.2">
      <c r="A4459" s="1">
        <v>44789</v>
      </c>
      <c r="B4459" t="s">
        <v>4676</v>
      </c>
      <c r="C4459" t="s">
        <v>11</v>
      </c>
      <c r="D4459" t="s">
        <v>11</v>
      </c>
      <c r="E4459" t="s">
        <v>12</v>
      </c>
      <c r="F4459" t="s">
        <v>16</v>
      </c>
      <c r="G4459">
        <v>84096</v>
      </c>
      <c r="H4459">
        <v>0</v>
      </c>
      <c r="I4459">
        <v>1.34</v>
      </c>
      <c r="J4459">
        <v>3.76</v>
      </c>
    </row>
    <row r="4460" spans="1:10" x14ac:dyDescent="0.2">
      <c r="A4460" s="1">
        <v>44789</v>
      </c>
      <c r="B4460" t="s">
        <v>4677</v>
      </c>
      <c r="C4460" t="s">
        <v>11</v>
      </c>
      <c r="D4460" t="s">
        <v>11</v>
      </c>
      <c r="E4460" t="s">
        <v>12</v>
      </c>
      <c r="F4460" t="s">
        <v>16</v>
      </c>
      <c r="G4460">
        <v>84790</v>
      </c>
      <c r="H4460">
        <v>0</v>
      </c>
      <c r="I4460">
        <v>1.46</v>
      </c>
      <c r="J4460">
        <v>4.3899999999999997</v>
      </c>
    </row>
    <row r="4461" spans="1:10" x14ac:dyDescent="0.2">
      <c r="A4461" s="1">
        <v>44789</v>
      </c>
      <c r="B4461" t="s">
        <v>4678</v>
      </c>
      <c r="C4461" t="s">
        <v>11</v>
      </c>
      <c r="D4461" t="s">
        <v>11</v>
      </c>
      <c r="E4461" t="s">
        <v>12</v>
      </c>
      <c r="F4461" t="s">
        <v>16</v>
      </c>
      <c r="G4461">
        <v>74133</v>
      </c>
      <c r="H4461">
        <v>0</v>
      </c>
      <c r="I4461">
        <v>1.45</v>
      </c>
      <c r="J4461">
        <v>4.5</v>
      </c>
    </row>
    <row r="4462" spans="1:10" x14ac:dyDescent="0.2">
      <c r="A4462" s="1">
        <v>44792</v>
      </c>
      <c r="B4462" t="s">
        <v>4679</v>
      </c>
      <c r="C4462" t="s">
        <v>11</v>
      </c>
      <c r="D4462" t="s">
        <v>11</v>
      </c>
      <c r="E4462" t="s">
        <v>12</v>
      </c>
      <c r="F4462" t="s">
        <v>16</v>
      </c>
      <c r="G4462">
        <v>93444</v>
      </c>
      <c r="H4462">
        <v>0</v>
      </c>
      <c r="I4462">
        <v>1.48</v>
      </c>
      <c r="J4462">
        <v>4.42</v>
      </c>
    </row>
    <row r="4463" spans="1:10" x14ac:dyDescent="0.2">
      <c r="A4463" s="1">
        <v>44795</v>
      </c>
      <c r="B4463" t="s">
        <v>4680</v>
      </c>
      <c r="C4463" t="s">
        <v>11</v>
      </c>
      <c r="D4463" t="s">
        <v>11</v>
      </c>
      <c r="E4463" t="s">
        <v>12</v>
      </c>
      <c r="F4463" t="s">
        <v>24</v>
      </c>
      <c r="G4463">
        <v>49006</v>
      </c>
      <c r="H4463">
        <v>0</v>
      </c>
      <c r="I4463">
        <v>1.69</v>
      </c>
      <c r="J4463">
        <v>10.96</v>
      </c>
    </row>
    <row r="4464" spans="1:10" x14ac:dyDescent="0.2">
      <c r="A4464" s="1">
        <v>44798</v>
      </c>
      <c r="B4464" t="s">
        <v>4681</v>
      </c>
      <c r="C4464" t="s">
        <v>11</v>
      </c>
      <c r="D4464" t="s">
        <v>11</v>
      </c>
      <c r="E4464" t="s">
        <v>12</v>
      </c>
      <c r="F4464" t="s">
        <v>16</v>
      </c>
      <c r="G4464">
        <v>11102</v>
      </c>
      <c r="H4464">
        <v>0</v>
      </c>
      <c r="I4464">
        <v>1.27</v>
      </c>
      <c r="J4464">
        <v>4.9800000000000004</v>
      </c>
    </row>
    <row r="4465" spans="1:10" x14ac:dyDescent="0.2">
      <c r="A4465" s="1">
        <v>44798</v>
      </c>
      <c r="B4465" t="s">
        <v>4682</v>
      </c>
      <c r="C4465" t="s">
        <v>11</v>
      </c>
      <c r="D4465" t="s">
        <v>11</v>
      </c>
      <c r="E4465" t="s">
        <v>12</v>
      </c>
      <c r="F4465" t="s">
        <v>16</v>
      </c>
      <c r="G4465">
        <v>11105</v>
      </c>
      <c r="H4465">
        <v>0</v>
      </c>
      <c r="I4465">
        <v>1.27</v>
      </c>
      <c r="J4465">
        <v>4.9800000000000004</v>
      </c>
    </row>
    <row r="4466" spans="1:10" x14ac:dyDescent="0.2">
      <c r="A4466" s="1">
        <v>44799</v>
      </c>
      <c r="B4466" t="s">
        <v>4683</v>
      </c>
      <c r="C4466" t="s">
        <v>11</v>
      </c>
      <c r="D4466" t="s">
        <v>11</v>
      </c>
      <c r="E4466" t="s">
        <v>12</v>
      </c>
      <c r="F4466" t="s">
        <v>16</v>
      </c>
      <c r="G4466">
        <v>98901</v>
      </c>
      <c r="H4466">
        <v>0</v>
      </c>
      <c r="I4466">
        <v>4.13</v>
      </c>
      <c r="J4466">
        <v>5.72</v>
      </c>
    </row>
    <row r="4467" spans="1:10" x14ac:dyDescent="0.2">
      <c r="A4467" s="1">
        <v>44799</v>
      </c>
      <c r="B4467" t="s">
        <v>4684</v>
      </c>
      <c r="C4467" t="s">
        <v>11</v>
      </c>
      <c r="D4467" t="s">
        <v>11</v>
      </c>
      <c r="E4467" t="s">
        <v>12</v>
      </c>
      <c r="F4467" t="s">
        <v>16</v>
      </c>
      <c r="G4467">
        <v>77023</v>
      </c>
      <c r="H4467">
        <v>0</v>
      </c>
      <c r="I4467">
        <v>1.42</v>
      </c>
      <c r="J4467">
        <v>3.88</v>
      </c>
    </row>
    <row r="4468" spans="1:10" x14ac:dyDescent="0.2">
      <c r="A4468" s="1">
        <v>44799</v>
      </c>
      <c r="B4468" t="s">
        <v>4685</v>
      </c>
      <c r="C4468" t="s">
        <v>11</v>
      </c>
      <c r="D4468" t="s">
        <v>11</v>
      </c>
      <c r="E4468" t="s">
        <v>12</v>
      </c>
      <c r="F4468" t="s">
        <v>16</v>
      </c>
      <c r="G4468">
        <v>84005</v>
      </c>
      <c r="H4468">
        <v>0</v>
      </c>
      <c r="I4468">
        <v>1.46</v>
      </c>
      <c r="J4468">
        <v>4.34</v>
      </c>
    </row>
    <row r="4469" spans="1:10" x14ac:dyDescent="0.2">
      <c r="A4469" s="1">
        <v>44799</v>
      </c>
      <c r="B4469" t="s">
        <v>4686</v>
      </c>
      <c r="C4469" t="s">
        <v>11</v>
      </c>
      <c r="D4469" t="s">
        <v>11</v>
      </c>
      <c r="E4469" t="s">
        <v>12</v>
      </c>
      <c r="F4469" t="s">
        <v>16</v>
      </c>
      <c r="G4469">
        <v>98229</v>
      </c>
      <c r="H4469">
        <v>0</v>
      </c>
      <c r="I4469">
        <v>4.13</v>
      </c>
      <c r="J4469">
        <v>5.72</v>
      </c>
    </row>
    <row r="4470" spans="1:10" x14ac:dyDescent="0.2">
      <c r="A4470" s="1">
        <v>44800</v>
      </c>
      <c r="B4470" t="s">
        <v>4687</v>
      </c>
      <c r="C4470" t="s">
        <v>11</v>
      </c>
      <c r="D4470" t="s">
        <v>11</v>
      </c>
      <c r="E4470" t="s">
        <v>12</v>
      </c>
      <c r="F4470" t="s">
        <v>16</v>
      </c>
      <c r="G4470">
        <v>45342</v>
      </c>
      <c r="H4470">
        <v>0</v>
      </c>
      <c r="I4470">
        <v>1.32</v>
      </c>
      <c r="J4470">
        <v>4.83</v>
      </c>
    </row>
    <row r="4471" spans="1:10" x14ac:dyDescent="0.2">
      <c r="A4471" s="1">
        <v>44800</v>
      </c>
      <c r="B4471" t="s">
        <v>4688</v>
      </c>
      <c r="C4471" t="s">
        <v>11</v>
      </c>
      <c r="D4471" t="s">
        <v>11</v>
      </c>
      <c r="E4471" t="s">
        <v>12</v>
      </c>
      <c r="F4471" t="s">
        <v>16</v>
      </c>
      <c r="G4471">
        <v>84015</v>
      </c>
      <c r="H4471">
        <v>0</v>
      </c>
      <c r="I4471">
        <v>1.46</v>
      </c>
      <c r="J4471">
        <v>4.34</v>
      </c>
    </row>
    <row r="4472" spans="1:10" x14ac:dyDescent="0.2">
      <c r="A4472" s="1">
        <v>44804</v>
      </c>
      <c r="B4472" t="s">
        <v>4689</v>
      </c>
      <c r="C4472" t="s">
        <v>11</v>
      </c>
      <c r="D4472" t="s">
        <v>11</v>
      </c>
      <c r="E4472" t="s">
        <v>12</v>
      </c>
      <c r="F4472" t="s">
        <v>16</v>
      </c>
      <c r="G4472">
        <v>84015</v>
      </c>
      <c r="H4472">
        <v>0</v>
      </c>
      <c r="I4472">
        <v>1.34</v>
      </c>
      <c r="J4472">
        <v>3.76</v>
      </c>
    </row>
    <row r="4473" spans="1:10" x14ac:dyDescent="0.2">
      <c r="A4473" s="1">
        <v>44804</v>
      </c>
      <c r="B4473" t="s">
        <v>4690</v>
      </c>
      <c r="C4473" t="s">
        <v>11</v>
      </c>
      <c r="D4473" t="s">
        <v>11</v>
      </c>
      <c r="E4473" t="s">
        <v>260</v>
      </c>
      <c r="F4473" t="s">
        <v>261</v>
      </c>
      <c r="G4473">
        <v>19057</v>
      </c>
      <c r="H4473">
        <v>0</v>
      </c>
      <c r="I4473">
        <v>10.52</v>
      </c>
      <c r="J4473">
        <v>12.65</v>
      </c>
    </row>
    <row r="4474" spans="1:10" x14ac:dyDescent="0.2">
      <c r="A4474" s="1">
        <v>44804</v>
      </c>
      <c r="B4474" t="s">
        <v>4691</v>
      </c>
      <c r="C4474" t="s">
        <v>11</v>
      </c>
      <c r="D4474" t="s">
        <v>11</v>
      </c>
      <c r="E4474" t="s">
        <v>12</v>
      </c>
      <c r="F4474" t="s">
        <v>24</v>
      </c>
      <c r="G4474">
        <v>34744</v>
      </c>
      <c r="H4474">
        <v>0</v>
      </c>
      <c r="I4474">
        <v>11.38</v>
      </c>
      <c r="J4474">
        <v>12.67</v>
      </c>
    </row>
    <row r="4475" spans="1:10" x14ac:dyDescent="0.2">
      <c r="A4475" s="1">
        <v>44804</v>
      </c>
      <c r="B4475" t="s">
        <v>4692</v>
      </c>
      <c r="C4475" t="s">
        <v>11</v>
      </c>
      <c r="D4475" t="s">
        <v>11</v>
      </c>
      <c r="E4475" t="s">
        <v>12</v>
      </c>
      <c r="F4475" t="s">
        <v>24</v>
      </c>
      <c r="G4475">
        <v>92833</v>
      </c>
      <c r="H4475">
        <v>0</v>
      </c>
      <c r="I4475">
        <v>3.26</v>
      </c>
      <c r="J4475">
        <v>8.49</v>
      </c>
    </row>
    <row r="4476" spans="1:10" x14ac:dyDescent="0.2">
      <c r="A4476" s="1">
        <v>44804</v>
      </c>
      <c r="B4476" t="s">
        <v>4693</v>
      </c>
      <c r="C4476" t="s">
        <v>11</v>
      </c>
      <c r="D4476" t="s">
        <v>11</v>
      </c>
      <c r="E4476" t="s">
        <v>260</v>
      </c>
      <c r="F4476" t="s">
        <v>261</v>
      </c>
      <c r="G4476">
        <v>92307</v>
      </c>
      <c r="H4476">
        <v>0</v>
      </c>
      <c r="I4476">
        <v>14.66</v>
      </c>
      <c r="J4476">
        <v>12.09</v>
      </c>
    </row>
    <row r="4477" spans="1:10" x14ac:dyDescent="0.2">
      <c r="A4477" s="1">
        <v>44804</v>
      </c>
      <c r="B4477" t="s">
        <v>4694</v>
      </c>
      <c r="C4477" t="s">
        <v>11</v>
      </c>
      <c r="D4477" t="s">
        <v>11</v>
      </c>
      <c r="E4477" t="s">
        <v>260</v>
      </c>
      <c r="F4477" t="s">
        <v>261</v>
      </c>
      <c r="G4477">
        <v>84045</v>
      </c>
      <c r="H4477">
        <v>0</v>
      </c>
      <c r="I4477">
        <v>11.24</v>
      </c>
      <c r="J4477">
        <v>8.73</v>
      </c>
    </row>
    <row r="4478" spans="1:10" x14ac:dyDescent="0.2">
      <c r="A4478" s="1">
        <v>44804</v>
      </c>
      <c r="B4478" t="s">
        <v>4695</v>
      </c>
      <c r="C4478" t="s">
        <v>11</v>
      </c>
      <c r="D4478" t="s">
        <v>11</v>
      </c>
      <c r="E4478" t="s">
        <v>260</v>
      </c>
      <c r="F4478" t="s">
        <v>261</v>
      </c>
      <c r="G4478">
        <v>83402</v>
      </c>
      <c r="H4478">
        <v>0</v>
      </c>
      <c r="I4478">
        <v>10.64</v>
      </c>
      <c r="J4478">
        <v>8.1</v>
      </c>
    </row>
    <row r="4479" spans="1:10" x14ac:dyDescent="0.2">
      <c r="A4479" s="1">
        <v>44804</v>
      </c>
      <c r="B4479" t="s">
        <v>4696</v>
      </c>
      <c r="C4479" t="s">
        <v>11</v>
      </c>
      <c r="D4479" t="s">
        <v>11</v>
      </c>
      <c r="E4479" t="s">
        <v>260</v>
      </c>
      <c r="F4479" t="s">
        <v>261</v>
      </c>
      <c r="G4479">
        <v>60639</v>
      </c>
      <c r="H4479">
        <v>0</v>
      </c>
      <c r="I4479">
        <v>10.62</v>
      </c>
      <c r="J4479">
        <v>10.119999999999999</v>
      </c>
    </row>
    <row r="4480" spans="1:10" x14ac:dyDescent="0.2">
      <c r="A4480" s="1">
        <v>44805</v>
      </c>
      <c r="B4480" t="s">
        <v>4697</v>
      </c>
      <c r="C4480" t="s">
        <v>11</v>
      </c>
      <c r="D4480" t="s">
        <v>11</v>
      </c>
      <c r="E4480" t="s">
        <v>12</v>
      </c>
      <c r="F4480" t="s">
        <v>24</v>
      </c>
      <c r="G4480">
        <v>84032</v>
      </c>
      <c r="H4480">
        <v>0</v>
      </c>
      <c r="I4480">
        <v>1.88</v>
      </c>
      <c r="J4480">
        <v>8.02</v>
      </c>
    </row>
    <row r="4481" spans="1:10" x14ac:dyDescent="0.2">
      <c r="A4481" s="1">
        <v>44805</v>
      </c>
      <c r="B4481" t="s">
        <v>4698</v>
      </c>
      <c r="C4481" t="s">
        <v>11</v>
      </c>
      <c r="D4481" t="s">
        <v>11</v>
      </c>
      <c r="E4481" t="s">
        <v>12</v>
      </c>
      <c r="F4481" t="s">
        <v>16</v>
      </c>
      <c r="G4481">
        <v>30021</v>
      </c>
      <c r="H4481">
        <v>0</v>
      </c>
      <c r="I4481">
        <v>1.41</v>
      </c>
      <c r="J4481">
        <v>3.99</v>
      </c>
    </row>
    <row r="4482" spans="1:10" x14ac:dyDescent="0.2">
      <c r="A4482" s="1">
        <v>44805</v>
      </c>
      <c r="B4482" t="s">
        <v>4699</v>
      </c>
      <c r="C4482" t="s">
        <v>11</v>
      </c>
      <c r="D4482" t="s">
        <v>11</v>
      </c>
      <c r="E4482" t="s">
        <v>260</v>
      </c>
      <c r="F4482" t="s">
        <v>261</v>
      </c>
      <c r="G4482">
        <v>85138</v>
      </c>
      <c r="H4482">
        <v>0</v>
      </c>
      <c r="I4482">
        <v>15.84</v>
      </c>
      <c r="J4482">
        <v>9.68</v>
      </c>
    </row>
    <row r="4483" spans="1:10" x14ac:dyDescent="0.2">
      <c r="A4483" s="1">
        <v>44805</v>
      </c>
      <c r="B4483" t="s">
        <v>4700</v>
      </c>
      <c r="C4483" t="s">
        <v>11</v>
      </c>
      <c r="D4483" t="s">
        <v>11</v>
      </c>
      <c r="E4483" t="s">
        <v>260</v>
      </c>
      <c r="F4483" t="s">
        <v>261</v>
      </c>
      <c r="G4483">
        <v>68022</v>
      </c>
      <c r="H4483">
        <v>0</v>
      </c>
      <c r="I4483">
        <v>11.16</v>
      </c>
      <c r="J4483">
        <v>8.9499999999999993</v>
      </c>
    </row>
    <row r="4484" spans="1:10" x14ac:dyDescent="0.2">
      <c r="A4484" s="1">
        <v>44805</v>
      </c>
      <c r="B4484" t="s">
        <v>4701</v>
      </c>
      <c r="C4484" t="s">
        <v>11</v>
      </c>
      <c r="D4484" t="s">
        <v>11</v>
      </c>
      <c r="E4484" t="s">
        <v>12</v>
      </c>
      <c r="F4484" t="s">
        <v>24</v>
      </c>
      <c r="G4484">
        <v>96778</v>
      </c>
      <c r="H4484">
        <v>0</v>
      </c>
      <c r="I4484">
        <v>3.44</v>
      </c>
      <c r="J4484">
        <v>12.66</v>
      </c>
    </row>
    <row r="4485" spans="1:10" x14ac:dyDescent="0.2">
      <c r="A4485" s="1">
        <v>44805</v>
      </c>
      <c r="B4485" t="s">
        <v>4702</v>
      </c>
      <c r="C4485" t="s">
        <v>11</v>
      </c>
      <c r="D4485" t="s">
        <v>11</v>
      </c>
      <c r="E4485" t="s">
        <v>12</v>
      </c>
      <c r="F4485" t="s">
        <v>24</v>
      </c>
      <c r="G4485" t="s">
        <v>4703</v>
      </c>
      <c r="H4485">
        <v>0</v>
      </c>
      <c r="I4485">
        <v>3.26</v>
      </c>
      <c r="J4485">
        <v>8.49</v>
      </c>
    </row>
    <row r="4486" spans="1:10" x14ac:dyDescent="0.2">
      <c r="A4486" s="1">
        <v>44805</v>
      </c>
      <c r="B4486" t="s">
        <v>4704</v>
      </c>
      <c r="C4486" t="s">
        <v>11</v>
      </c>
      <c r="D4486" t="s">
        <v>11</v>
      </c>
      <c r="E4486" t="s">
        <v>12</v>
      </c>
      <c r="F4486" t="s">
        <v>24</v>
      </c>
      <c r="G4486">
        <v>85138</v>
      </c>
      <c r="H4486">
        <v>0</v>
      </c>
      <c r="I4486">
        <v>3.96</v>
      </c>
      <c r="J4486">
        <v>8.49</v>
      </c>
    </row>
    <row r="4487" spans="1:10" x14ac:dyDescent="0.2">
      <c r="A4487" s="1">
        <v>44805</v>
      </c>
      <c r="B4487" t="s">
        <v>4705</v>
      </c>
      <c r="C4487" t="s">
        <v>11</v>
      </c>
      <c r="D4487" t="s">
        <v>11</v>
      </c>
      <c r="E4487" t="s">
        <v>12</v>
      </c>
      <c r="F4487" t="s">
        <v>24</v>
      </c>
      <c r="G4487">
        <v>94070</v>
      </c>
      <c r="H4487">
        <v>0</v>
      </c>
      <c r="I4487">
        <v>3.26</v>
      </c>
      <c r="J4487">
        <v>8.49</v>
      </c>
    </row>
    <row r="4488" spans="1:10" x14ac:dyDescent="0.2">
      <c r="A4488" s="1">
        <v>44805</v>
      </c>
      <c r="B4488" t="s">
        <v>4706</v>
      </c>
      <c r="C4488" t="s">
        <v>11</v>
      </c>
      <c r="D4488" t="s">
        <v>11</v>
      </c>
      <c r="E4488" t="s">
        <v>260</v>
      </c>
      <c r="F4488" t="s">
        <v>261</v>
      </c>
      <c r="G4488">
        <v>84043</v>
      </c>
      <c r="H4488">
        <v>0</v>
      </c>
      <c r="I4488">
        <v>9.52</v>
      </c>
      <c r="J4488">
        <v>7.89</v>
      </c>
    </row>
    <row r="4489" spans="1:10" x14ac:dyDescent="0.2">
      <c r="A4489" s="1">
        <v>44805</v>
      </c>
      <c r="B4489" t="s">
        <v>4707</v>
      </c>
      <c r="C4489" t="s">
        <v>11</v>
      </c>
      <c r="D4489" t="s">
        <v>11</v>
      </c>
      <c r="E4489" t="s">
        <v>12</v>
      </c>
      <c r="F4489" t="s">
        <v>16</v>
      </c>
      <c r="G4489">
        <v>84087</v>
      </c>
      <c r="H4489">
        <v>0</v>
      </c>
      <c r="I4489">
        <v>3.21</v>
      </c>
      <c r="J4489">
        <v>5.49</v>
      </c>
    </row>
    <row r="4490" spans="1:10" x14ac:dyDescent="0.2">
      <c r="A4490" s="1">
        <v>44805</v>
      </c>
      <c r="B4490" t="s">
        <v>4708</v>
      </c>
      <c r="C4490" t="s">
        <v>11</v>
      </c>
      <c r="D4490" t="s">
        <v>11</v>
      </c>
      <c r="E4490" t="s">
        <v>12</v>
      </c>
      <c r="F4490" t="s">
        <v>24</v>
      </c>
      <c r="G4490">
        <v>84604</v>
      </c>
      <c r="H4490">
        <v>0</v>
      </c>
      <c r="I4490">
        <v>1.88</v>
      </c>
      <c r="J4490">
        <v>8.02</v>
      </c>
    </row>
    <row r="4491" spans="1:10" x14ac:dyDescent="0.2">
      <c r="A4491" s="1">
        <v>44805</v>
      </c>
      <c r="B4491" t="s">
        <v>4709</v>
      </c>
      <c r="C4491" t="s">
        <v>11</v>
      </c>
      <c r="D4491" t="s">
        <v>11</v>
      </c>
      <c r="E4491" t="s">
        <v>260</v>
      </c>
      <c r="F4491" t="s">
        <v>261</v>
      </c>
      <c r="G4491">
        <v>79938</v>
      </c>
      <c r="H4491">
        <v>0</v>
      </c>
      <c r="I4491">
        <v>11.16</v>
      </c>
      <c r="J4491">
        <v>8.9499999999999993</v>
      </c>
    </row>
    <row r="4492" spans="1:10" x14ac:dyDescent="0.2">
      <c r="A4492" s="1">
        <v>44805</v>
      </c>
      <c r="B4492" t="s">
        <v>4710</v>
      </c>
      <c r="C4492" t="s">
        <v>11</v>
      </c>
      <c r="D4492" t="s">
        <v>11</v>
      </c>
      <c r="E4492" t="s">
        <v>12</v>
      </c>
      <c r="F4492" t="s">
        <v>24</v>
      </c>
      <c r="G4492">
        <v>84047</v>
      </c>
      <c r="H4492">
        <v>0</v>
      </c>
      <c r="I4492">
        <v>1.88</v>
      </c>
      <c r="J4492">
        <v>8.02</v>
      </c>
    </row>
    <row r="4493" spans="1:10" x14ac:dyDescent="0.2">
      <c r="A4493" s="1">
        <v>44805</v>
      </c>
      <c r="B4493" t="s">
        <v>4711</v>
      </c>
      <c r="C4493" t="s">
        <v>11</v>
      </c>
      <c r="D4493" t="s">
        <v>11</v>
      </c>
      <c r="E4493" t="s">
        <v>260</v>
      </c>
      <c r="F4493" t="s">
        <v>261</v>
      </c>
      <c r="G4493">
        <v>84321</v>
      </c>
      <c r="H4493">
        <v>0</v>
      </c>
      <c r="I4493">
        <v>9.52</v>
      </c>
      <c r="J4493">
        <v>7.89</v>
      </c>
    </row>
    <row r="4494" spans="1:10" x14ac:dyDescent="0.2">
      <c r="A4494" s="1">
        <v>44805</v>
      </c>
      <c r="B4494" t="s">
        <v>4712</v>
      </c>
      <c r="C4494" t="s">
        <v>11</v>
      </c>
      <c r="D4494" t="s">
        <v>11</v>
      </c>
      <c r="E4494" t="s">
        <v>12</v>
      </c>
      <c r="F4494" t="s">
        <v>16</v>
      </c>
      <c r="G4494">
        <v>91504</v>
      </c>
      <c r="H4494">
        <v>0</v>
      </c>
      <c r="I4494">
        <v>1.39</v>
      </c>
      <c r="J4494">
        <v>3.81</v>
      </c>
    </row>
    <row r="4495" spans="1:10" x14ac:dyDescent="0.2">
      <c r="A4495" s="1">
        <v>44805</v>
      </c>
      <c r="B4495" t="s">
        <v>4713</v>
      </c>
      <c r="C4495" t="s">
        <v>11</v>
      </c>
      <c r="D4495" t="s">
        <v>11</v>
      </c>
      <c r="E4495" t="s">
        <v>260</v>
      </c>
      <c r="F4495" t="s">
        <v>261</v>
      </c>
      <c r="G4495">
        <v>77023</v>
      </c>
      <c r="H4495">
        <v>0</v>
      </c>
      <c r="I4495">
        <v>10.62</v>
      </c>
      <c r="J4495">
        <v>10.119999999999999</v>
      </c>
    </row>
    <row r="4496" spans="1:10" x14ac:dyDescent="0.2">
      <c r="A4496" s="1">
        <v>44806</v>
      </c>
      <c r="B4496" t="s">
        <v>4714</v>
      </c>
      <c r="C4496" t="s">
        <v>11</v>
      </c>
      <c r="D4496" t="s">
        <v>11</v>
      </c>
      <c r="E4496" t="s">
        <v>12</v>
      </c>
      <c r="F4496" t="s">
        <v>16</v>
      </c>
      <c r="G4496">
        <v>98229</v>
      </c>
      <c r="H4496">
        <v>0</v>
      </c>
      <c r="I4496">
        <v>1.38</v>
      </c>
      <c r="J4496">
        <v>3.87</v>
      </c>
    </row>
    <row r="4497" spans="1:10" x14ac:dyDescent="0.2">
      <c r="A4497" s="1">
        <v>44806</v>
      </c>
      <c r="B4497" t="s">
        <v>4715</v>
      </c>
      <c r="C4497" t="s">
        <v>11</v>
      </c>
      <c r="D4497" t="s">
        <v>11</v>
      </c>
      <c r="E4497" t="s">
        <v>12</v>
      </c>
      <c r="F4497" t="s">
        <v>24</v>
      </c>
      <c r="G4497">
        <v>95624</v>
      </c>
      <c r="H4497">
        <v>0</v>
      </c>
      <c r="I4497">
        <v>3.96</v>
      </c>
      <c r="J4497">
        <v>8.49</v>
      </c>
    </row>
    <row r="4498" spans="1:10" x14ac:dyDescent="0.2">
      <c r="A4498" s="1">
        <v>44806</v>
      </c>
      <c r="B4498" t="s">
        <v>4716</v>
      </c>
      <c r="C4498" t="s">
        <v>11</v>
      </c>
      <c r="D4498" t="s">
        <v>11</v>
      </c>
      <c r="E4498" t="s">
        <v>260</v>
      </c>
      <c r="F4498" t="s">
        <v>261</v>
      </c>
      <c r="G4498">
        <v>30677</v>
      </c>
      <c r="H4498">
        <v>0</v>
      </c>
      <c r="I4498">
        <v>14.25</v>
      </c>
      <c r="J4498">
        <v>12.06</v>
      </c>
    </row>
    <row r="4499" spans="1:10" x14ac:dyDescent="0.2">
      <c r="A4499" s="1">
        <v>44806</v>
      </c>
      <c r="B4499" t="s">
        <v>4717</v>
      </c>
      <c r="C4499" t="s">
        <v>11</v>
      </c>
      <c r="D4499" t="s">
        <v>11</v>
      </c>
      <c r="E4499" t="s">
        <v>12</v>
      </c>
      <c r="F4499" t="s">
        <v>24</v>
      </c>
      <c r="G4499">
        <v>85297</v>
      </c>
      <c r="H4499">
        <v>0</v>
      </c>
      <c r="I4499">
        <v>3.26</v>
      </c>
      <c r="J4499">
        <v>8.49</v>
      </c>
    </row>
    <row r="4500" spans="1:10" x14ac:dyDescent="0.2">
      <c r="A4500" s="1">
        <v>44806</v>
      </c>
      <c r="B4500" t="s">
        <v>4718</v>
      </c>
      <c r="C4500" t="s">
        <v>11</v>
      </c>
      <c r="D4500" t="s">
        <v>11</v>
      </c>
      <c r="E4500" t="s">
        <v>260</v>
      </c>
      <c r="F4500" t="s">
        <v>261</v>
      </c>
      <c r="G4500">
        <v>84010</v>
      </c>
      <c r="H4500">
        <v>0</v>
      </c>
      <c r="I4500">
        <v>11.24</v>
      </c>
      <c r="J4500">
        <v>8.73</v>
      </c>
    </row>
    <row r="4501" spans="1:10" x14ac:dyDescent="0.2">
      <c r="A4501" s="1">
        <v>44806</v>
      </c>
      <c r="B4501" t="s">
        <v>4719</v>
      </c>
      <c r="C4501" t="s">
        <v>11</v>
      </c>
      <c r="D4501" t="s">
        <v>11</v>
      </c>
      <c r="E4501" t="s">
        <v>12</v>
      </c>
      <c r="F4501" t="s">
        <v>16</v>
      </c>
      <c r="G4501">
        <v>83858</v>
      </c>
      <c r="H4501">
        <v>0</v>
      </c>
      <c r="I4501">
        <v>3.88</v>
      </c>
      <c r="J4501">
        <v>5.57</v>
      </c>
    </row>
    <row r="4502" spans="1:10" x14ac:dyDescent="0.2">
      <c r="A4502" s="1">
        <v>44806</v>
      </c>
      <c r="B4502" t="s">
        <v>4720</v>
      </c>
      <c r="C4502" t="s">
        <v>11</v>
      </c>
      <c r="D4502" t="s">
        <v>11</v>
      </c>
      <c r="E4502" t="s">
        <v>12</v>
      </c>
      <c r="F4502" t="s">
        <v>24</v>
      </c>
      <c r="G4502" t="s">
        <v>2549</v>
      </c>
      <c r="H4502">
        <v>0</v>
      </c>
      <c r="I4502">
        <v>11.38</v>
      </c>
      <c r="J4502">
        <v>12.67</v>
      </c>
    </row>
    <row r="4503" spans="1:10" x14ac:dyDescent="0.2">
      <c r="A4503" s="1">
        <v>44807</v>
      </c>
      <c r="B4503" t="s">
        <v>4721</v>
      </c>
      <c r="C4503" t="s">
        <v>11</v>
      </c>
      <c r="D4503" t="s">
        <v>11</v>
      </c>
      <c r="E4503" t="s">
        <v>260</v>
      </c>
      <c r="F4503" t="s">
        <v>261</v>
      </c>
      <c r="G4503" s="2" t="s">
        <v>583</v>
      </c>
      <c r="H4503">
        <v>0</v>
      </c>
      <c r="I4503">
        <v>10.52</v>
      </c>
      <c r="J4503">
        <v>12.65</v>
      </c>
    </row>
    <row r="4504" spans="1:10" x14ac:dyDescent="0.2">
      <c r="A4504" s="1">
        <v>44807</v>
      </c>
      <c r="B4504" t="s">
        <v>4722</v>
      </c>
      <c r="C4504" t="s">
        <v>11</v>
      </c>
      <c r="D4504" t="s">
        <v>11</v>
      </c>
      <c r="E4504" t="s">
        <v>260</v>
      </c>
      <c r="F4504" t="s">
        <v>261</v>
      </c>
      <c r="G4504">
        <v>77023</v>
      </c>
      <c r="H4504">
        <v>0</v>
      </c>
      <c r="I4504">
        <v>10.62</v>
      </c>
      <c r="J4504">
        <v>10.119999999999999</v>
      </c>
    </row>
    <row r="4505" spans="1:10" x14ac:dyDescent="0.2">
      <c r="A4505" s="1">
        <v>44810</v>
      </c>
      <c r="B4505" t="s">
        <v>4723</v>
      </c>
      <c r="C4505" t="s">
        <v>11</v>
      </c>
      <c r="D4505" t="s">
        <v>11</v>
      </c>
      <c r="E4505" t="s">
        <v>12</v>
      </c>
      <c r="F4505" t="s">
        <v>24</v>
      </c>
      <c r="G4505" t="s">
        <v>4703</v>
      </c>
      <c r="H4505">
        <v>0</v>
      </c>
      <c r="I4505">
        <v>3.26</v>
      </c>
      <c r="J4505">
        <v>8.49</v>
      </c>
    </row>
    <row r="4506" spans="1:10" x14ac:dyDescent="0.2">
      <c r="A4506" s="1">
        <v>44810</v>
      </c>
      <c r="B4506" t="s">
        <v>4724</v>
      </c>
      <c r="C4506" t="s">
        <v>11</v>
      </c>
      <c r="D4506" t="s">
        <v>11</v>
      </c>
      <c r="E4506" t="s">
        <v>12</v>
      </c>
      <c r="F4506" t="s">
        <v>24</v>
      </c>
      <c r="G4506">
        <v>84302</v>
      </c>
      <c r="H4506">
        <v>0</v>
      </c>
      <c r="I4506">
        <v>2.5299999999999998</v>
      </c>
      <c r="J4506">
        <v>8.02</v>
      </c>
    </row>
    <row r="4507" spans="1:10" x14ac:dyDescent="0.2">
      <c r="A4507" s="1">
        <v>44810</v>
      </c>
      <c r="B4507" t="s">
        <v>4725</v>
      </c>
      <c r="C4507" t="s">
        <v>11</v>
      </c>
      <c r="D4507" t="s">
        <v>11</v>
      </c>
      <c r="E4507" t="s">
        <v>12</v>
      </c>
      <c r="F4507" t="s">
        <v>24</v>
      </c>
      <c r="G4507">
        <v>45414</v>
      </c>
      <c r="H4507">
        <v>0</v>
      </c>
      <c r="I4507">
        <v>6.28</v>
      </c>
      <c r="J4507">
        <v>11.62</v>
      </c>
    </row>
    <row r="4508" spans="1:10" x14ac:dyDescent="0.2">
      <c r="A4508" s="1">
        <v>44811</v>
      </c>
      <c r="B4508" t="s">
        <v>4726</v>
      </c>
      <c r="C4508" t="s">
        <v>11</v>
      </c>
      <c r="D4508" t="s">
        <v>11</v>
      </c>
      <c r="E4508" t="s">
        <v>12</v>
      </c>
      <c r="F4508" t="s">
        <v>16</v>
      </c>
      <c r="G4508">
        <v>10019</v>
      </c>
      <c r="H4508">
        <v>0</v>
      </c>
      <c r="I4508">
        <v>5.32</v>
      </c>
      <c r="J4508">
        <v>6.28</v>
      </c>
    </row>
    <row r="4509" spans="1:10" x14ac:dyDescent="0.2">
      <c r="A4509" s="1">
        <v>44811</v>
      </c>
      <c r="B4509" t="s">
        <v>4727</v>
      </c>
      <c r="C4509" t="s">
        <v>11</v>
      </c>
      <c r="D4509" t="s">
        <v>11</v>
      </c>
      <c r="E4509" t="s">
        <v>260</v>
      </c>
      <c r="F4509" t="s">
        <v>261</v>
      </c>
      <c r="G4509">
        <v>84097</v>
      </c>
      <c r="H4509">
        <v>0</v>
      </c>
      <c r="I4509">
        <v>10.99</v>
      </c>
      <c r="J4509">
        <v>8.66</v>
      </c>
    </row>
    <row r="4510" spans="1:10" x14ac:dyDescent="0.2">
      <c r="A4510" s="1">
        <v>44813</v>
      </c>
      <c r="B4510" t="s">
        <v>4728</v>
      </c>
      <c r="C4510" t="s">
        <v>11</v>
      </c>
      <c r="D4510" t="s">
        <v>11</v>
      </c>
      <c r="E4510" t="s">
        <v>260</v>
      </c>
      <c r="F4510" t="s">
        <v>261</v>
      </c>
      <c r="G4510">
        <v>32065</v>
      </c>
      <c r="H4510">
        <v>0</v>
      </c>
      <c r="I4510">
        <v>10.7</v>
      </c>
      <c r="J4510">
        <v>10.7</v>
      </c>
    </row>
    <row r="4511" spans="1:10" x14ac:dyDescent="0.2">
      <c r="A4511" s="1">
        <v>44813</v>
      </c>
      <c r="B4511" t="s">
        <v>4729</v>
      </c>
      <c r="C4511" t="s">
        <v>11</v>
      </c>
      <c r="D4511" t="s">
        <v>11</v>
      </c>
      <c r="E4511" t="s">
        <v>260</v>
      </c>
      <c r="F4511" t="s">
        <v>261</v>
      </c>
      <c r="G4511">
        <v>19064</v>
      </c>
      <c r="H4511">
        <v>0</v>
      </c>
      <c r="I4511">
        <v>10.62</v>
      </c>
      <c r="J4511">
        <v>12.65</v>
      </c>
    </row>
    <row r="4512" spans="1:10" x14ac:dyDescent="0.2">
      <c r="A4512" s="1">
        <v>44813</v>
      </c>
      <c r="B4512" t="s">
        <v>4730</v>
      </c>
      <c r="C4512" t="s">
        <v>11</v>
      </c>
      <c r="D4512" t="s">
        <v>11</v>
      </c>
      <c r="E4512" t="s">
        <v>260</v>
      </c>
      <c r="F4512" t="s">
        <v>261</v>
      </c>
      <c r="G4512">
        <v>84765</v>
      </c>
      <c r="H4512">
        <v>0</v>
      </c>
      <c r="I4512">
        <v>13.57</v>
      </c>
      <c r="J4512">
        <v>7.89</v>
      </c>
    </row>
    <row r="4513" spans="1:10" x14ac:dyDescent="0.2">
      <c r="A4513" s="1">
        <v>44816</v>
      </c>
      <c r="B4513" t="s">
        <v>4731</v>
      </c>
      <c r="C4513" t="s">
        <v>11</v>
      </c>
      <c r="D4513" t="s">
        <v>11</v>
      </c>
      <c r="E4513" t="s">
        <v>12</v>
      </c>
      <c r="F4513" t="s">
        <v>24</v>
      </c>
      <c r="G4513">
        <v>63901</v>
      </c>
      <c r="H4513">
        <v>0</v>
      </c>
      <c r="I4513">
        <v>1.69</v>
      </c>
      <c r="J4513">
        <v>10.96</v>
      </c>
    </row>
    <row r="4514" spans="1:10" x14ac:dyDescent="0.2">
      <c r="A4514" s="1">
        <v>44816</v>
      </c>
      <c r="B4514" t="s">
        <v>4732</v>
      </c>
      <c r="C4514" t="s">
        <v>11</v>
      </c>
      <c r="D4514" t="s">
        <v>11</v>
      </c>
      <c r="E4514" t="s">
        <v>12</v>
      </c>
      <c r="F4514" t="s">
        <v>16</v>
      </c>
      <c r="G4514">
        <v>89027</v>
      </c>
      <c r="H4514">
        <v>0</v>
      </c>
      <c r="I4514">
        <v>1.46</v>
      </c>
      <c r="J4514">
        <v>4.3899999999999997</v>
      </c>
    </row>
    <row r="4515" spans="1:10" x14ac:dyDescent="0.2">
      <c r="A4515" s="1">
        <v>44816</v>
      </c>
      <c r="B4515" t="s">
        <v>4733</v>
      </c>
      <c r="C4515" t="s">
        <v>11</v>
      </c>
      <c r="D4515" t="s">
        <v>11</v>
      </c>
      <c r="E4515" t="s">
        <v>12</v>
      </c>
      <c r="F4515" t="s">
        <v>16</v>
      </c>
      <c r="G4515" t="s">
        <v>2549</v>
      </c>
      <c r="H4515">
        <v>0</v>
      </c>
      <c r="I4515">
        <v>1.27</v>
      </c>
      <c r="J4515">
        <v>4.9800000000000004</v>
      </c>
    </row>
    <row r="4516" spans="1:10" x14ac:dyDescent="0.2">
      <c r="A4516" s="1">
        <v>44818</v>
      </c>
      <c r="B4516" t="s">
        <v>4734</v>
      </c>
      <c r="C4516" t="s">
        <v>11</v>
      </c>
      <c r="D4516" t="s">
        <v>11</v>
      </c>
      <c r="E4516" t="s">
        <v>260</v>
      </c>
      <c r="F4516" t="s">
        <v>261</v>
      </c>
      <c r="G4516">
        <v>21225</v>
      </c>
      <c r="H4516">
        <v>0</v>
      </c>
      <c r="I4516">
        <v>10.32</v>
      </c>
      <c r="J4516">
        <v>11.35</v>
      </c>
    </row>
    <row r="4517" spans="1:10" x14ac:dyDescent="0.2">
      <c r="A4517" s="1">
        <v>44820</v>
      </c>
      <c r="B4517" t="s">
        <v>4735</v>
      </c>
      <c r="C4517" t="s">
        <v>11</v>
      </c>
      <c r="D4517" t="s">
        <v>11</v>
      </c>
      <c r="E4517" t="s">
        <v>260</v>
      </c>
      <c r="F4517" t="s">
        <v>261</v>
      </c>
      <c r="G4517">
        <v>93117</v>
      </c>
      <c r="H4517">
        <v>0</v>
      </c>
      <c r="I4517">
        <v>11.48</v>
      </c>
      <c r="J4517">
        <v>8.4</v>
      </c>
    </row>
    <row r="4518" spans="1:10" x14ac:dyDescent="0.2">
      <c r="A4518" s="1">
        <v>44820</v>
      </c>
      <c r="B4518" t="s">
        <v>4736</v>
      </c>
      <c r="C4518" t="s">
        <v>11</v>
      </c>
      <c r="D4518" t="s">
        <v>11</v>
      </c>
      <c r="E4518" t="s">
        <v>260</v>
      </c>
      <c r="F4518" t="s">
        <v>261</v>
      </c>
      <c r="G4518">
        <v>21043</v>
      </c>
      <c r="H4518">
        <v>0</v>
      </c>
      <c r="I4518">
        <v>10.32</v>
      </c>
      <c r="J4518">
        <v>11.35</v>
      </c>
    </row>
    <row r="4519" spans="1:10" x14ac:dyDescent="0.2">
      <c r="A4519" s="1">
        <v>44820</v>
      </c>
      <c r="B4519" t="s">
        <v>4737</v>
      </c>
      <c r="C4519" t="s">
        <v>11</v>
      </c>
      <c r="D4519" t="s">
        <v>11</v>
      </c>
      <c r="E4519" t="s">
        <v>260</v>
      </c>
      <c r="F4519" t="s">
        <v>261</v>
      </c>
      <c r="G4519">
        <v>19064</v>
      </c>
      <c r="H4519">
        <v>0</v>
      </c>
      <c r="I4519">
        <v>10.62</v>
      </c>
      <c r="J4519">
        <v>12.65</v>
      </c>
    </row>
    <row r="4520" spans="1:10" x14ac:dyDescent="0.2">
      <c r="A4520" s="1">
        <v>44821</v>
      </c>
      <c r="B4520" t="s">
        <v>4738</v>
      </c>
      <c r="C4520" t="s">
        <v>11</v>
      </c>
      <c r="D4520" t="s">
        <v>11</v>
      </c>
      <c r="E4520" t="s">
        <v>260</v>
      </c>
      <c r="F4520" t="s">
        <v>261</v>
      </c>
      <c r="G4520">
        <v>95843</v>
      </c>
      <c r="H4520">
        <v>0</v>
      </c>
      <c r="I4520">
        <v>11.48</v>
      </c>
      <c r="J4520">
        <v>8.4</v>
      </c>
    </row>
    <row r="4521" spans="1:10" x14ac:dyDescent="0.2">
      <c r="A4521" s="1">
        <v>44823</v>
      </c>
      <c r="B4521" t="s">
        <v>4739</v>
      </c>
      <c r="C4521" t="s">
        <v>11</v>
      </c>
      <c r="D4521" t="s">
        <v>11</v>
      </c>
      <c r="E4521" t="s">
        <v>260</v>
      </c>
      <c r="F4521" t="s">
        <v>261</v>
      </c>
      <c r="G4521">
        <v>84057</v>
      </c>
      <c r="H4521">
        <v>0</v>
      </c>
      <c r="I4521">
        <v>9.6</v>
      </c>
      <c r="J4521">
        <v>7.89</v>
      </c>
    </row>
    <row r="4522" spans="1:10" x14ac:dyDescent="0.2">
      <c r="A4522" s="1">
        <v>44827</v>
      </c>
      <c r="B4522" t="s">
        <v>4740</v>
      </c>
      <c r="C4522" t="s">
        <v>11</v>
      </c>
      <c r="D4522" t="s">
        <v>11</v>
      </c>
      <c r="E4522" t="s">
        <v>260</v>
      </c>
      <c r="F4522" t="s">
        <v>261</v>
      </c>
      <c r="G4522">
        <v>80907</v>
      </c>
      <c r="H4522">
        <v>0</v>
      </c>
      <c r="I4522">
        <v>11.48</v>
      </c>
      <c r="J4522">
        <v>8.4</v>
      </c>
    </row>
    <row r="4523" spans="1:10" x14ac:dyDescent="0.2">
      <c r="A4523" s="1">
        <v>44832</v>
      </c>
      <c r="B4523" t="s">
        <v>4741</v>
      </c>
      <c r="C4523" t="s">
        <v>11</v>
      </c>
      <c r="D4523" t="s">
        <v>11</v>
      </c>
      <c r="E4523" t="s">
        <v>260</v>
      </c>
      <c r="F4523" t="s">
        <v>261</v>
      </c>
      <c r="G4523">
        <v>93004</v>
      </c>
      <c r="H4523">
        <v>0</v>
      </c>
      <c r="I4523">
        <v>11.44</v>
      </c>
      <c r="J4523">
        <v>8.4</v>
      </c>
    </row>
    <row r="4524" spans="1:10" x14ac:dyDescent="0.2">
      <c r="A4524" s="1">
        <v>44833</v>
      </c>
      <c r="B4524" t="s">
        <v>4742</v>
      </c>
      <c r="C4524" t="s">
        <v>11</v>
      </c>
      <c r="D4524" t="s">
        <v>11</v>
      </c>
      <c r="E4524" t="s">
        <v>12</v>
      </c>
      <c r="F4524" t="s">
        <v>24</v>
      </c>
      <c r="G4524">
        <v>89086</v>
      </c>
      <c r="H4524">
        <v>0</v>
      </c>
      <c r="I4524">
        <v>3.2</v>
      </c>
      <c r="J4524">
        <v>8.1999999999999993</v>
      </c>
    </row>
    <row r="4525" spans="1:10" x14ac:dyDescent="0.2">
      <c r="A4525" s="1">
        <v>44833</v>
      </c>
      <c r="B4525" t="s">
        <v>4743</v>
      </c>
      <c r="C4525" t="s">
        <v>11</v>
      </c>
      <c r="D4525" t="s">
        <v>11</v>
      </c>
      <c r="E4525" t="s">
        <v>260</v>
      </c>
      <c r="F4525" t="s">
        <v>261</v>
      </c>
      <c r="G4525">
        <v>75056</v>
      </c>
      <c r="H4525">
        <v>0</v>
      </c>
      <c r="I4525">
        <v>11.2</v>
      </c>
      <c r="J4525">
        <v>8.9499999999999993</v>
      </c>
    </row>
    <row r="4526" spans="1:10" x14ac:dyDescent="0.2">
      <c r="A4526" s="1">
        <v>44834</v>
      </c>
      <c r="B4526" t="s">
        <v>4744</v>
      </c>
      <c r="C4526" t="s">
        <v>11</v>
      </c>
      <c r="D4526" t="s">
        <v>11</v>
      </c>
      <c r="E4526" t="s">
        <v>12</v>
      </c>
      <c r="F4526" t="s">
        <v>16</v>
      </c>
      <c r="G4526">
        <v>85658</v>
      </c>
      <c r="H4526">
        <v>0</v>
      </c>
      <c r="I4526">
        <v>1.68</v>
      </c>
      <c r="J4526">
        <v>5.57</v>
      </c>
    </row>
    <row r="4527" spans="1:10" x14ac:dyDescent="0.2">
      <c r="A4527" s="1">
        <v>44834</v>
      </c>
      <c r="B4527" t="s">
        <v>4745</v>
      </c>
      <c r="C4527" t="s">
        <v>11</v>
      </c>
      <c r="D4527" t="s">
        <v>11</v>
      </c>
      <c r="E4527" t="s">
        <v>12</v>
      </c>
      <c r="F4527" t="s">
        <v>16</v>
      </c>
      <c r="G4527">
        <v>77023</v>
      </c>
      <c r="H4527">
        <v>0</v>
      </c>
      <c r="I4527">
        <v>1.44</v>
      </c>
      <c r="J4527">
        <v>5.96</v>
      </c>
    </row>
    <row r="4528" spans="1:10" x14ac:dyDescent="0.2">
      <c r="A4528" s="1">
        <v>44834</v>
      </c>
      <c r="B4528" t="s">
        <v>4746</v>
      </c>
      <c r="C4528" t="s">
        <v>11</v>
      </c>
      <c r="D4528" t="s">
        <v>11</v>
      </c>
      <c r="E4528" t="s">
        <v>12</v>
      </c>
      <c r="F4528" t="s">
        <v>24</v>
      </c>
      <c r="G4528">
        <v>98229</v>
      </c>
      <c r="H4528">
        <v>0</v>
      </c>
      <c r="I4528">
        <v>4.58</v>
      </c>
      <c r="J4528">
        <v>9.1199999999999992</v>
      </c>
    </row>
    <row r="4529" spans="1:10" x14ac:dyDescent="0.2">
      <c r="A4529" s="1">
        <v>44839</v>
      </c>
      <c r="B4529" t="s">
        <v>4747</v>
      </c>
      <c r="C4529" t="s">
        <v>11</v>
      </c>
      <c r="D4529" t="s">
        <v>11</v>
      </c>
      <c r="E4529" t="s">
        <v>12</v>
      </c>
      <c r="F4529" t="s">
        <v>16</v>
      </c>
      <c r="G4529">
        <v>93444</v>
      </c>
      <c r="H4529">
        <v>0</v>
      </c>
      <c r="I4529">
        <v>1.73</v>
      </c>
      <c r="J4529">
        <v>5.82</v>
      </c>
    </row>
    <row r="4530" spans="1:10" x14ac:dyDescent="0.2">
      <c r="A4530" s="1">
        <v>44839</v>
      </c>
      <c r="B4530" t="s">
        <v>4748</v>
      </c>
      <c r="C4530" t="s">
        <v>11</v>
      </c>
      <c r="D4530" t="s">
        <v>11</v>
      </c>
      <c r="E4530" t="s">
        <v>12</v>
      </c>
      <c r="F4530" t="s">
        <v>24</v>
      </c>
      <c r="G4530">
        <v>85658</v>
      </c>
      <c r="H4530">
        <v>0</v>
      </c>
      <c r="I4530">
        <v>3.75</v>
      </c>
      <c r="J4530">
        <v>9</v>
      </c>
    </row>
    <row r="4531" spans="1:10" x14ac:dyDescent="0.2">
      <c r="A4531" s="1">
        <v>44839</v>
      </c>
      <c r="B4531" t="s">
        <v>4749</v>
      </c>
      <c r="C4531" t="s">
        <v>11</v>
      </c>
      <c r="D4531" t="s">
        <v>11</v>
      </c>
      <c r="E4531" t="s">
        <v>12</v>
      </c>
      <c r="F4531" t="s">
        <v>16</v>
      </c>
      <c r="G4531">
        <v>92307</v>
      </c>
      <c r="H4531">
        <v>0</v>
      </c>
      <c r="I4531">
        <v>1.53</v>
      </c>
      <c r="J4531">
        <v>4.67</v>
      </c>
    </row>
    <row r="4532" spans="1:10" x14ac:dyDescent="0.2">
      <c r="A4532" s="1">
        <v>44839</v>
      </c>
      <c r="B4532" t="s">
        <v>4750</v>
      </c>
      <c r="C4532" t="s">
        <v>11</v>
      </c>
      <c r="D4532" t="s">
        <v>11</v>
      </c>
      <c r="E4532" t="s">
        <v>12</v>
      </c>
      <c r="F4532" t="s">
        <v>24</v>
      </c>
      <c r="G4532">
        <v>84790</v>
      </c>
      <c r="H4532">
        <v>0</v>
      </c>
      <c r="I4532">
        <v>2.33</v>
      </c>
      <c r="J4532">
        <v>7.87</v>
      </c>
    </row>
    <row r="4533" spans="1:10" x14ac:dyDescent="0.2">
      <c r="A4533" s="1">
        <v>44839</v>
      </c>
      <c r="B4533" t="s">
        <v>4751</v>
      </c>
      <c r="C4533" t="s">
        <v>11</v>
      </c>
      <c r="D4533" t="s">
        <v>11</v>
      </c>
      <c r="E4533" t="s">
        <v>12</v>
      </c>
      <c r="F4533" t="s">
        <v>24</v>
      </c>
      <c r="G4533">
        <v>84765</v>
      </c>
      <c r="H4533">
        <v>0</v>
      </c>
      <c r="I4533">
        <v>2.33</v>
      </c>
      <c r="J4533">
        <v>7.87</v>
      </c>
    </row>
    <row r="4534" spans="1:10" x14ac:dyDescent="0.2">
      <c r="A4534" s="1">
        <v>44841</v>
      </c>
      <c r="B4534" t="s">
        <v>4752</v>
      </c>
      <c r="C4534" t="s">
        <v>11</v>
      </c>
      <c r="D4534" t="s">
        <v>11</v>
      </c>
      <c r="E4534" t="s">
        <v>260</v>
      </c>
      <c r="F4534" t="s">
        <v>261</v>
      </c>
      <c r="G4534">
        <v>90660</v>
      </c>
      <c r="H4534">
        <v>0</v>
      </c>
      <c r="I4534">
        <v>11.66</v>
      </c>
      <c r="J4534">
        <v>9.3699999999999992</v>
      </c>
    </row>
    <row r="4535" spans="1:10" x14ac:dyDescent="0.2">
      <c r="A4535" s="1">
        <v>44844</v>
      </c>
      <c r="B4535" t="s">
        <v>4753</v>
      </c>
      <c r="C4535" t="s">
        <v>11</v>
      </c>
      <c r="D4535" t="s">
        <v>11</v>
      </c>
      <c r="E4535" t="s">
        <v>12</v>
      </c>
      <c r="F4535" t="s">
        <v>16</v>
      </c>
      <c r="G4535">
        <v>84095</v>
      </c>
      <c r="H4535">
        <v>0</v>
      </c>
      <c r="I4535">
        <v>1.39</v>
      </c>
      <c r="J4535">
        <v>4.01</v>
      </c>
    </row>
    <row r="4536" spans="1:10" x14ac:dyDescent="0.2">
      <c r="A4536" s="1">
        <v>44844</v>
      </c>
      <c r="B4536" t="s">
        <v>4754</v>
      </c>
      <c r="C4536" t="s">
        <v>11</v>
      </c>
      <c r="D4536" t="s">
        <v>11</v>
      </c>
      <c r="E4536" t="s">
        <v>12</v>
      </c>
      <c r="F4536" t="s">
        <v>16</v>
      </c>
      <c r="G4536">
        <v>84093</v>
      </c>
      <c r="H4536">
        <v>0</v>
      </c>
      <c r="I4536">
        <v>1.39</v>
      </c>
      <c r="J4536">
        <v>4.01</v>
      </c>
    </row>
    <row r="4537" spans="1:10" x14ac:dyDescent="0.2">
      <c r="A4537" s="1">
        <v>44848</v>
      </c>
      <c r="B4537" t="s">
        <v>4755</v>
      </c>
      <c r="C4537" t="s">
        <v>11</v>
      </c>
      <c r="D4537" t="s">
        <v>11</v>
      </c>
      <c r="E4537" t="s">
        <v>12</v>
      </c>
      <c r="F4537" t="s">
        <v>16</v>
      </c>
      <c r="G4537">
        <v>84321</v>
      </c>
      <c r="H4537">
        <v>0</v>
      </c>
      <c r="I4537">
        <v>1.39</v>
      </c>
      <c r="J4537">
        <v>4.01</v>
      </c>
    </row>
    <row r="4538" spans="1:10" x14ac:dyDescent="0.2">
      <c r="A4538" s="1">
        <v>44848</v>
      </c>
      <c r="B4538" t="s">
        <v>4756</v>
      </c>
      <c r="C4538" t="s">
        <v>11</v>
      </c>
      <c r="D4538" t="s">
        <v>11</v>
      </c>
      <c r="E4538" t="s">
        <v>260</v>
      </c>
      <c r="F4538" t="s">
        <v>261</v>
      </c>
      <c r="G4538">
        <v>66611</v>
      </c>
      <c r="H4538">
        <v>0</v>
      </c>
      <c r="I4538">
        <v>11.64</v>
      </c>
      <c r="J4538">
        <v>11.12</v>
      </c>
    </row>
    <row r="4539" spans="1:10" x14ac:dyDescent="0.2">
      <c r="A4539" s="1">
        <v>44848</v>
      </c>
      <c r="B4539" t="s">
        <v>4757</v>
      </c>
      <c r="C4539" t="s">
        <v>11</v>
      </c>
      <c r="D4539" t="s">
        <v>11</v>
      </c>
      <c r="E4539" t="s">
        <v>12</v>
      </c>
      <c r="F4539" t="s">
        <v>16</v>
      </c>
      <c r="G4539">
        <v>20001</v>
      </c>
      <c r="H4539">
        <v>0</v>
      </c>
      <c r="I4539">
        <v>1.47</v>
      </c>
      <c r="J4539">
        <v>5.38</v>
      </c>
    </row>
    <row r="4540" spans="1:10" x14ac:dyDescent="0.2">
      <c r="A4540" s="1">
        <v>44848</v>
      </c>
      <c r="B4540" t="s">
        <v>4758</v>
      </c>
      <c r="C4540" t="s">
        <v>11</v>
      </c>
      <c r="D4540" t="s">
        <v>11</v>
      </c>
      <c r="E4540" t="s">
        <v>12</v>
      </c>
      <c r="F4540" t="s">
        <v>24</v>
      </c>
      <c r="G4540">
        <v>98229</v>
      </c>
      <c r="H4540">
        <v>0</v>
      </c>
      <c r="I4540">
        <v>5.88</v>
      </c>
      <c r="J4540">
        <v>8.82</v>
      </c>
    </row>
    <row r="4541" spans="1:10" x14ac:dyDescent="0.2">
      <c r="A4541" s="1">
        <v>44848</v>
      </c>
      <c r="B4541" t="s">
        <v>4759</v>
      </c>
      <c r="C4541" t="s">
        <v>11</v>
      </c>
      <c r="D4541" t="s">
        <v>11</v>
      </c>
      <c r="E4541" t="s">
        <v>12</v>
      </c>
      <c r="F4541" t="s">
        <v>16</v>
      </c>
      <c r="G4541">
        <v>94303</v>
      </c>
      <c r="H4541">
        <v>0</v>
      </c>
      <c r="I4541">
        <v>1.73</v>
      </c>
      <c r="J4541">
        <v>5.82</v>
      </c>
    </row>
    <row r="4542" spans="1:10" x14ac:dyDescent="0.2">
      <c r="A4542" s="1">
        <v>44848</v>
      </c>
      <c r="B4542" t="s">
        <v>4760</v>
      </c>
      <c r="C4542" t="s">
        <v>11</v>
      </c>
      <c r="D4542" t="s">
        <v>11</v>
      </c>
      <c r="E4542" t="s">
        <v>260</v>
      </c>
      <c r="F4542" t="s">
        <v>261</v>
      </c>
      <c r="G4542">
        <v>19057</v>
      </c>
      <c r="H4542">
        <v>0</v>
      </c>
      <c r="I4542">
        <v>9.89</v>
      </c>
      <c r="J4542">
        <v>11.69</v>
      </c>
    </row>
    <row r="4543" spans="1:10" x14ac:dyDescent="0.2">
      <c r="A4543" s="1">
        <v>44851</v>
      </c>
      <c r="B4543" t="s">
        <v>4761</v>
      </c>
      <c r="C4543" t="s">
        <v>11</v>
      </c>
      <c r="D4543" t="s">
        <v>11</v>
      </c>
      <c r="E4543" t="s">
        <v>12</v>
      </c>
      <c r="F4543" t="s">
        <v>24</v>
      </c>
      <c r="G4543">
        <v>84095</v>
      </c>
      <c r="H4543">
        <v>0</v>
      </c>
      <c r="I4543">
        <v>2.56</v>
      </c>
      <c r="J4543">
        <v>7.64</v>
      </c>
    </row>
    <row r="4544" spans="1:10" x14ac:dyDescent="0.2">
      <c r="A4544" s="1">
        <v>44851</v>
      </c>
      <c r="B4544" t="s">
        <v>4762</v>
      </c>
      <c r="C4544" t="s">
        <v>11</v>
      </c>
      <c r="D4544" t="s">
        <v>11</v>
      </c>
      <c r="E4544" t="s">
        <v>12</v>
      </c>
      <c r="F4544" t="s">
        <v>24</v>
      </c>
      <c r="G4544">
        <v>91390</v>
      </c>
      <c r="H4544">
        <v>0</v>
      </c>
      <c r="I4544">
        <v>2.85</v>
      </c>
      <c r="J4544">
        <v>8.15</v>
      </c>
    </row>
    <row r="4545" spans="1:10" x14ac:dyDescent="0.2">
      <c r="A4545" s="1">
        <v>44851</v>
      </c>
      <c r="B4545" t="s">
        <v>4763</v>
      </c>
      <c r="C4545" t="s">
        <v>11</v>
      </c>
      <c r="D4545" t="s">
        <v>11</v>
      </c>
      <c r="E4545" t="s">
        <v>12</v>
      </c>
      <c r="F4545" t="s">
        <v>16</v>
      </c>
      <c r="G4545">
        <v>85658</v>
      </c>
      <c r="H4545">
        <v>0</v>
      </c>
      <c r="I4545">
        <v>1.73</v>
      </c>
      <c r="J4545">
        <v>5.82</v>
      </c>
    </row>
    <row r="4546" spans="1:10" x14ac:dyDescent="0.2">
      <c r="A4546" s="1">
        <v>44851</v>
      </c>
      <c r="B4546" t="s">
        <v>4764</v>
      </c>
      <c r="C4546" t="s">
        <v>11</v>
      </c>
      <c r="D4546" t="s">
        <v>11</v>
      </c>
      <c r="E4546" t="s">
        <v>260</v>
      </c>
      <c r="F4546" t="s">
        <v>261</v>
      </c>
      <c r="G4546">
        <v>11756</v>
      </c>
      <c r="H4546">
        <v>0</v>
      </c>
      <c r="I4546">
        <v>10.14</v>
      </c>
      <c r="J4546">
        <v>13.03</v>
      </c>
    </row>
    <row r="4547" spans="1:10" x14ac:dyDescent="0.2">
      <c r="A4547" s="1">
        <v>44851</v>
      </c>
      <c r="B4547" t="s">
        <v>4765</v>
      </c>
      <c r="C4547" t="s">
        <v>11</v>
      </c>
      <c r="D4547" t="s">
        <v>11</v>
      </c>
      <c r="E4547" t="s">
        <v>12</v>
      </c>
      <c r="F4547" t="s">
        <v>16</v>
      </c>
      <c r="G4547">
        <v>84005</v>
      </c>
      <c r="H4547">
        <v>0</v>
      </c>
      <c r="I4547">
        <v>1.61</v>
      </c>
      <c r="J4547">
        <v>5.74</v>
      </c>
    </row>
    <row r="4548" spans="1:10" x14ac:dyDescent="0.2">
      <c r="A4548" s="1">
        <v>44852</v>
      </c>
      <c r="B4548" t="s">
        <v>4766</v>
      </c>
      <c r="C4548" t="s">
        <v>11</v>
      </c>
      <c r="D4548" t="s">
        <v>11</v>
      </c>
      <c r="E4548" t="s">
        <v>260</v>
      </c>
      <c r="F4548" t="s">
        <v>261</v>
      </c>
      <c r="G4548">
        <v>29672</v>
      </c>
      <c r="H4548">
        <v>0</v>
      </c>
      <c r="I4548">
        <v>13.89</v>
      </c>
      <c r="J4548">
        <v>12.42</v>
      </c>
    </row>
    <row r="4549" spans="1:10" x14ac:dyDescent="0.2">
      <c r="A4549" s="1">
        <v>44853</v>
      </c>
      <c r="B4549" t="s">
        <v>4767</v>
      </c>
      <c r="C4549" t="s">
        <v>11</v>
      </c>
      <c r="D4549" t="s">
        <v>11</v>
      </c>
      <c r="E4549" t="s">
        <v>12</v>
      </c>
      <c r="F4549" t="s">
        <v>24</v>
      </c>
      <c r="G4549">
        <v>84765</v>
      </c>
      <c r="H4549">
        <v>0</v>
      </c>
      <c r="I4549">
        <v>2.33</v>
      </c>
      <c r="J4549">
        <v>7.87</v>
      </c>
    </row>
    <row r="4550" spans="1:10" x14ac:dyDescent="0.2">
      <c r="A4550" s="1">
        <v>44853</v>
      </c>
      <c r="B4550" t="s">
        <v>4768</v>
      </c>
      <c r="C4550" t="s">
        <v>11</v>
      </c>
      <c r="D4550" t="s">
        <v>11</v>
      </c>
      <c r="E4550" t="s">
        <v>12</v>
      </c>
      <c r="F4550" t="s">
        <v>24</v>
      </c>
      <c r="G4550">
        <v>93444</v>
      </c>
      <c r="H4550">
        <v>0</v>
      </c>
      <c r="I4550">
        <v>2.85</v>
      </c>
      <c r="J4550">
        <v>8.15</v>
      </c>
    </row>
    <row r="4551" spans="1:10" x14ac:dyDescent="0.2">
      <c r="A4551" s="1">
        <v>44853</v>
      </c>
      <c r="B4551" t="s">
        <v>4769</v>
      </c>
      <c r="C4551" t="s">
        <v>11</v>
      </c>
      <c r="D4551" t="s">
        <v>11</v>
      </c>
      <c r="E4551" t="s">
        <v>12</v>
      </c>
      <c r="F4551" t="s">
        <v>24</v>
      </c>
      <c r="G4551">
        <v>94303</v>
      </c>
      <c r="H4551">
        <v>0</v>
      </c>
      <c r="I4551">
        <v>2.85</v>
      </c>
      <c r="J4551">
        <v>8.15</v>
      </c>
    </row>
    <row r="4552" spans="1:10" x14ac:dyDescent="0.2">
      <c r="A4552" s="1">
        <v>44853</v>
      </c>
      <c r="B4552" t="s">
        <v>4770</v>
      </c>
      <c r="C4552" t="s">
        <v>11</v>
      </c>
      <c r="D4552" t="s">
        <v>11</v>
      </c>
      <c r="E4552" t="s">
        <v>12</v>
      </c>
      <c r="F4552" t="s">
        <v>24</v>
      </c>
      <c r="G4552">
        <v>84062</v>
      </c>
      <c r="H4552">
        <v>0</v>
      </c>
      <c r="I4552">
        <v>1.91</v>
      </c>
      <c r="J4552">
        <v>7.64</v>
      </c>
    </row>
    <row r="4553" spans="1:10" x14ac:dyDescent="0.2">
      <c r="A4553" s="1">
        <v>44853</v>
      </c>
      <c r="B4553" t="s">
        <v>4771</v>
      </c>
      <c r="C4553" t="s">
        <v>11</v>
      </c>
      <c r="D4553" t="s">
        <v>11</v>
      </c>
      <c r="E4553" t="s">
        <v>12</v>
      </c>
      <c r="F4553" t="s">
        <v>24</v>
      </c>
      <c r="G4553">
        <v>75088</v>
      </c>
      <c r="H4553">
        <v>0</v>
      </c>
      <c r="I4553">
        <v>3.93</v>
      </c>
      <c r="J4553">
        <v>8.82</v>
      </c>
    </row>
    <row r="4554" spans="1:10" x14ac:dyDescent="0.2">
      <c r="A4554" s="1">
        <v>44854</v>
      </c>
      <c r="B4554" t="s">
        <v>4772</v>
      </c>
      <c r="C4554" t="s">
        <v>11</v>
      </c>
      <c r="D4554" t="s">
        <v>11</v>
      </c>
      <c r="E4554" t="s">
        <v>260</v>
      </c>
      <c r="F4554" t="s">
        <v>261</v>
      </c>
      <c r="G4554">
        <v>19701</v>
      </c>
      <c r="H4554">
        <v>0</v>
      </c>
      <c r="I4554">
        <v>9.89</v>
      </c>
      <c r="J4554">
        <v>11.69</v>
      </c>
    </row>
    <row r="4555" spans="1:10" x14ac:dyDescent="0.2">
      <c r="A4555" s="1">
        <v>44856</v>
      </c>
      <c r="B4555" t="s">
        <v>4773</v>
      </c>
      <c r="C4555" t="s">
        <v>11</v>
      </c>
      <c r="D4555" t="s">
        <v>11</v>
      </c>
      <c r="E4555" t="s">
        <v>12</v>
      </c>
      <c r="F4555" t="s">
        <v>16</v>
      </c>
      <c r="G4555">
        <v>84765</v>
      </c>
      <c r="H4555">
        <v>0</v>
      </c>
      <c r="I4555">
        <v>1.41</v>
      </c>
      <c r="J4555">
        <v>4.04</v>
      </c>
    </row>
    <row r="4556" spans="1:10" x14ac:dyDescent="0.2">
      <c r="A4556" s="1">
        <v>44856</v>
      </c>
      <c r="B4556" t="s">
        <v>4774</v>
      </c>
      <c r="C4556" t="s">
        <v>11</v>
      </c>
      <c r="D4556" t="s">
        <v>11</v>
      </c>
      <c r="E4556" t="s">
        <v>12</v>
      </c>
      <c r="F4556" t="s">
        <v>24</v>
      </c>
      <c r="G4556">
        <v>90660</v>
      </c>
      <c r="H4556">
        <v>0</v>
      </c>
      <c r="I4556">
        <v>2.85</v>
      </c>
      <c r="J4556">
        <v>8.15</v>
      </c>
    </row>
    <row r="4557" spans="1:10" x14ac:dyDescent="0.2">
      <c r="A4557" s="1">
        <v>44856</v>
      </c>
      <c r="B4557" t="s">
        <v>4775</v>
      </c>
      <c r="C4557" t="s">
        <v>11</v>
      </c>
      <c r="D4557" t="s">
        <v>11</v>
      </c>
      <c r="E4557" t="s">
        <v>12</v>
      </c>
      <c r="F4557" t="s">
        <v>24</v>
      </c>
      <c r="G4557">
        <v>84003</v>
      </c>
      <c r="H4557">
        <v>0</v>
      </c>
      <c r="I4557">
        <v>1.91</v>
      </c>
      <c r="J4557">
        <v>7.64</v>
      </c>
    </row>
    <row r="4558" spans="1:10" x14ac:dyDescent="0.2">
      <c r="A4558" s="1">
        <v>44858</v>
      </c>
      <c r="B4558" t="s">
        <v>4776</v>
      </c>
      <c r="C4558" t="s">
        <v>11</v>
      </c>
      <c r="D4558" t="s">
        <v>11</v>
      </c>
      <c r="E4558" t="s">
        <v>12</v>
      </c>
      <c r="F4558" t="s">
        <v>24</v>
      </c>
      <c r="G4558">
        <v>83445</v>
      </c>
      <c r="H4558">
        <v>0</v>
      </c>
      <c r="I4558">
        <v>2.33</v>
      </c>
      <c r="J4558">
        <v>7.87</v>
      </c>
    </row>
    <row r="4559" spans="1:10" x14ac:dyDescent="0.2">
      <c r="A4559" s="1">
        <v>44858</v>
      </c>
      <c r="B4559" t="s">
        <v>4777</v>
      </c>
      <c r="C4559" t="s">
        <v>11</v>
      </c>
      <c r="D4559" t="s">
        <v>11</v>
      </c>
      <c r="E4559" t="s">
        <v>12</v>
      </c>
      <c r="F4559" t="s">
        <v>24</v>
      </c>
      <c r="G4559">
        <v>84123</v>
      </c>
      <c r="H4559">
        <v>0</v>
      </c>
      <c r="I4559">
        <v>1.91</v>
      </c>
      <c r="J4559">
        <v>7.64</v>
      </c>
    </row>
    <row r="4560" spans="1:10" x14ac:dyDescent="0.2">
      <c r="A4560" s="1">
        <v>44862</v>
      </c>
      <c r="B4560" t="s">
        <v>4778</v>
      </c>
      <c r="C4560" t="s">
        <v>11</v>
      </c>
      <c r="D4560" t="s">
        <v>11</v>
      </c>
      <c r="E4560" t="s">
        <v>12</v>
      </c>
      <c r="F4560" t="s">
        <v>24</v>
      </c>
      <c r="G4560">
        <v>84765</v>
      </c>
      <c r="H4560">
        <v>0</v>
      </c>
      <c r="I4560">
        <v>2.33</v>
      </c>
      <c r="J4560">
        <v>7.87</v>
      </c>
    </row>
    <row r="4561" spans="1:10" x14ac:dyDescent="0.2">
      <c r="A4561" s="1">
        <v>44862</v>
      </c>
      <c r="B4561" t="s">
        <v>4779</v>
      </c>
      <c r="C4561" t="s">
        <v>11</v>
      </c>
      <c r="D4561" t="s">
        <v>11</v>
      </c>
      <c r="E4561" t="s">
        <v>12</v>
      </c>
      <c r="F4561" t="s">
        <v>16</v>
      </c>
      <c r="G4561">
        <v>84057</v>
      </c>
      <c r="H4561">
        <v>0</v>
      </c>
      <c r="I4561">
        <v>1.61</v>
      </c>
      <c r="J4561">
        <v>5.74</v>
      </c>
    </row>
    <row r="4562" spans="1:10" x14ac:dyDescent="0.2">
      <c r="A4562" s="1">
        <v>44866</v>
      </c>
      <c r="B4562" t="s">
        <v>4780</v>
      </c>
      <c r="C4562" t="s">
        <v>11</v>
      </c>
      <c r="D4562" t="s">
        <v>11</v>
      </c>
      <c r="E4562" t="s">
        <v>12</v>
      </c>
      <c r="F4562" t="s">
        <v>16</v>
      </c>
      <c r="G4562">
        <v>74133</v>
      </c>
      <c r="H4562">
        <v>0</v>
      </c>
      <c r="I4562">
        <v>1.65</v>
      </c>
      <c r="J4562">
        <v>4.9000000000000004</v>
      </c>
    </row>
    <row r="4563" spans="1:10" x14ac:dyDescent="0.2">
      <c r="A4563" s="1">
        <v>44866</v>
      </c>
      <c r="B4563" t="s">
        <v>4781</v>
      </c>
      <c r="C4563" t="s">
        <v>11</v>
      </c>
      <c r="D4563" t="s">
        <v>11</v>
      </c>
      <c r="E4563" t="s">
        <v>12</v>
      </c>
      <c r="F4563" t="s">
        <v>24</v>
      </c>
      <c r="G4563">
        <v>11756</v>
      </c>
      <c r="H4563">
        <v>0</v>
      </c>
      <c r="I4563">
        <v>8.73</v>
      </c>
      <c r="J4563">
        <v>13.47</v>
      </c>
    </row>
    <row r="4564" spans="1:10" x14ac:dyDescent="0.2">
      <c r="A4564" s="1">
        <v>44867</v>
      </c>
      <c r="B4564" t="s">
        <v>4782</v>
      </c>
      <c r="C4564" t="s">
        <v>11</v>
      </c>
      <c r="D4564" t="s">
        <v>11</v>
      </c>
      <c r="E4564" t="s">
        <v>12</v>
      </c>
      <c r="F4564" t="s">
        <v>16</v>
      </c>
      <c r="G4564">
        <v>11105</v>
      </c>
      <c r="H4564">
        <v>0</v>
      </c>
      <c r="I4564">
        <v>1.57</v>
      </c>
      <c r="J4564">
        <v>6.68</v>
      </c>
    </row>
    <row r="4565" spans="1:10" x14ac:dyDescent="0.2">
      <c r="A4565" s="1">
        <v>44867</v>
      </c>
      <c r="B4565" t="s">
        <v>4783</v>
      </c>
      <c r="C4565" t="s">
        <v>11</v>
      </c>
      <c r="D4565" t="s">
        <v>11</v>
      </c>
      <c r="E4565" t="s">
        <v>12</v>
      </c>
      <c r="F4565" t="s">
        <v>16</v>
      </c>
      <c r="G4565">
        <v>84058</v>
      </c>
      <c r="H4565">
        <v>0</v>
      </c>
      <c r="I4565">
        <v>1.39</v>
      </c>
      <c r="J4565">
        <v>4.01</v>
      </c>
    </row>
    <row r="4566" spans="1:10" x14ac:dyDescent="0.2">
      <c r="A4566" s="1">
        <v>44867</v>
      </c>
      <c r="B4566" t="s">
        <v>4784</v>
      </c>
      <c r="C4566" t="s">
        <v>11</v>
      </c>
      <c r="D4566" t="s">
        <v>11</v>
      </c>
      <c r="E4566" t="s">
        <v>12</v>
      </c>
      <c r="F4566" t="s">
        <v>16</v>
      </c>
      <c r="G4566">
        <v>97378</v>
      </c>
      <c r="H4566">
        <v>0</v>
      </c>
      <c r="I4566">
        <v>1.42</v>
      </c>
      <c r="J4566">
        <v>3.88</v>
      </c>
    </row>
    <row r="4567" spans="1:10" x14ac:dyDescent="0.2">
      <c r="A4567" s="1">
        <v>44867</v>
      </c>
      <c r="B4567" t="s">
        <v>4785</v>
      </c>
      <c r="C4567" t="s">
        <v>11</v>
      </c>
      <c r="D4567" t="s">
        <v>11</v>
      </c>
      <c r="E4567" t="s">
        <v>12</v>
      </c>
      <c r="F4567" t="s">
        <v>24</v>
      </c>
      <c r="G4567">
        <v>73012</v>
      </c>
      <c r="H4567">
        <v>0</v>
      </c>
      <c r="I4567">
        <v>3.93</v>
      </c>
      <c r="J4567">
        <v>8.82</v>
      </c>
    </row>
    <row r="4568" spans="1:10" x14ac:dyDescent="0.2">
      <c r="A4568" s="1">
        <v>44867</v>
      </c>
      <c r="B4568" t="s">
        <v>4786</v>
      </c>
      <c r="C4568" t="s">
        <v>11</v>
      </c>
      <c r="D4568" t="s">
        <v>11</v>
      </c>
      <c r="E4568" t="s">
        <v>12</v>
      </c>
      <c r="F4568" t="s">
        <v>16</v>
      </c>
      <c r="G4568">
        <v>93444</v>
      </c>
      <c r="H4568">
        <v>0</v>
      </c>
      <c r="I4568">
        <v>1.73</v>
      </c>
      <c r="J4568">
        <v>5.82</v>
      </c>
    </row>
    <row r="4569" spans="1:10" x14ac:dyDescent="0.2">
      <c r="A4569" s="1">
        <v>44868</v>
      </c>
      <c r="B4569" t="s">
        <v>4787</v>
      </c>
      <c r="C4569" t="s">
        <v>11</v>
      </c>
      <c r="D4569" t="s">
        <v>11</v>
      </c>
      <c r="E4569" t="s">
        <v>12</v>
      </c>
      <c r="F4569" t="s">
        <v>24</v>
      </c>
      <c r="G4569">
        <v>84765</v>
      </c>
      <c r="H4569">
        <v>0</v>
      </c>
      <c r="I4569">
        <v>2.33</v>
      </c>
      <c r="J4569">
        <v>7.87</v>
      </c>
    </row>
    <row r="4570" spans="1:10" x14ac:dyDescent="0.2">
      <c r="A4570" s="1">
        <v>44869</v>
      </c>
      <c r="B4570" t="s">
        <v>4788</v>
      </c>
      <c r="C4570" t="s">
        <v>11</v>
      </c>
      <c r="D4570" t="s">
        <v>11</v>
      </c>
      <c r="E4570" t="s">
        <v>12</v>
      </c>
      <c r="F4570" t="s">
        <v>24</v>
      </c>
      <c r="G4570">
        <v>89107</v>
      </c>
      <c r="H4570">
        <v>0</v>
      </c>
      <c r="I4570">
        <v>2.85</v>
      </c>
      <c r="J4570">
        <v>8.15</v>
      </c>
    </row>
    <row r="4571" spans="1:10" x14ac:dyDescent="0.2">
      <c r="A4571" s="1">
        <v>44869</v>
      </c>
      <c r="B4571" t="s">
        <v>4789</v>
      </c>
      <c r="C4571" t="s">
        <v>11</v>
      </c>
      <c r="D4571" t="s">
        <v>11</v>
      </c>
      <c r="E4571" t="s">
        <v>12</v>
      </c>
      <c r="F4571" t="s">
        <v>24</v>
      </c>
      <c r="G4571">
        <v>93444</v>
      </c>
      <c r="H4571">
        <v>0</v>
      </c>
      <c r="I4571">
        <v>2.85</v>
      </c>
      <c r="J4571">
        <v>8.15</v>
      </c>
    </row>
    <row r="4572" spans="1:10" x14ac:dyDescent="0.2">
      <c r="A4572" s="1">
        <v>44869</v>
      </c>
      <c r="B4572" t="s">
        <v>4790</v>
      </c>
      <c r="C4572" t="s">
        <v>11</v>
      </c>
      <c r="D4572" t="s">
        <v>11</v>
      </c>
      <c r="E4572" t="s">
        <v>12</v>
      </c>
      <c r="F4572" t="s">
        <v>24</v>
      </c>
      <c r="G4572">
        <v>85658</v>
      </c>
      <c r="H4572">
        <v>0</v>
      </c>
      <c r="I4572">
        <v>2.85</v>
      </c>
      <c r="J4572">
        <v>8.15</v>
      </c>
    </row>
    <row r="4573" spans="1:10" x14ac:dyDescent="0.2">
      <c r="A4573" s="1">
        <v>44869</v>
      </c>
      <c r="B4573" t="s">
        <v>4791</v>
      </c>
      <c r="C4573" t="s">
        <v>11</v>
      </c>
      <c r="D4573" t="s">
        <v>11</v>
      </c>
      <c r="E4573" t="s">
        <v>12</v>
      </c>
      <c r="F4573" t="s">
        <v>24</v>
      </c>
      <c r="G4573">
        <v>84765</v>
      </c>
      <c r="H4573">
        <v>0</v>
      </c>
      <c r="I4573">
        <v>3.83</v>
      </c>
      <c r="J4573">
        <v>7.87</v>
      </c>
    </row>
    <row r="4574" spans="1:10" x14ac:dyDescent="0.2">
      <c r="A4574" s="1">
        <v>44869</v>
      </c>
      <c r="B4574" t="s">
        <v>4792</v>
      </c>
      <c r="C4574" t="s">
        <v>11</v>
      </c>
      <c r="D4574" t="s">
        <v>11</v>
      </c>
      <c r="E4574" t="s">
        <v>12</v>
      </c>
      <c r="F4574" t="s">
        <v>24</v>
      </c>
      <c r="G4574">
        <v>84092</v>
      </c>
      <c r="H4574">
        <v>0</v>
      </c>
      <c r="I4574">
        <v>1.91</v>
      </c>
      <c r="J4574">
        <v>7.64</v>
      </c>
    </row>
    <row r="4575" spans="1:10" x14ac:dyDescent="0.2">
      <c r="A4575" s="1">
        <v>44869</v>
      </c>
      <c r="B4575" t="s">
        <v>4793</v>
      </c>
      <c r="C4575" t="s">
        <v>11</v>
      </c>
      <c r="D4575" t="s">
        <v>11</v>
      </c>
      <c r="E4575" t="s">
        <v>12</v>
      </c>
      <c r="F4575" t="s">
        <v>24</v>
      </c>
      <c r="G4575">
        <v>84117</v>
      </c>
      <c r="H4575">
        <v>0</v>
      </c>
      <c r="I4575">
        <v>1.91</v>
      </c>
      <c r="J4575">
        <v>7.64</v>
      </c>
    </row>
    <row r="4576" spans="1:10" x14ac:dyDescent="0.2">
      <c r="A4576" s="1">
        <v>44870</v>
      </c>
      <c r="B4576" t="s">
        <v>4794</v>
      </c>
      <c r="C4576" t="s">
        <v>11</v>
      </c>
      <c r="D4576" t="s">
        <v>11</v>
      </c>
      <c r="E4576" t="s">
        <v>12</v>
      </c>
      <c r="F4576" t="s">
        <v>16</v>
      </c>
      <c r="G4576">
        <v>91390</v>
      </c>
      <c r="H4576">
        <v>0</v>
      </c>
      <c r="I4576">
        <v>1.44</v>
      </c>
      <c r="J4576">
        <v>4.0599999999999996</v>
      </c>
    </row>
    <row r="4577" spans="1:10" x14ac:dyDescent="0.2">
      <c r="A4577" s="1">
        <v>44872</v>
      </c>
      <c r="B4577" t="s">
        <v>4795</v>
      </c>
      <c r="C4577" t="s">
        <v>11</v>
      </c>
      <c r="D4577" t="s">
        <v>11</v>
      </c>
      <c r="E4577" t="s">
        <v>12</v>
      </c>
      <c r="F4577" t="s">
        <v>24</v>
      </c>
      <c r="G4577">
        <v>89129</v>
      </c>
      <c r="H4577">
        <v>0</v>
      </c>
      <c r="I4577">
        <v>4.5999999999999996</v>
      </c>
      <c r="J4577">
        <v>8.15</v>
      </c>
    </row>
    <row r="4578" spans="1:10" x14ac:dyDescent="0.2">
      <c r="A4578" s="1">
        <v>44873</v>
      </c>
      <c r="B4578" t="s">
        <v>4796</v>
      </c>
      <c r="C4578" t="s">
        <v>11</v>
      </c>
      <c r="D4578" t="s">
        <v>11</v>
      </c>
      <c r="E4578" t="s">
        <v>12</v>
      </c>
      <c r="F4578" t="s">
        <v>16</v>
      </c>
      <c r="G4578">
        <v>99611</v>
      </c>
      <c r="H4578">
        <v>0</v>
      </c>
      <c r="I4578">
        <v>1.57</v>
      </c>
      <c r="J4578">
        <v>6.68</v>
      </c>
    </row>
    <row r="4579" spans="1:10" x14ac:dyDescent="0.2">
      <c r="A4579" s="1">
        <v>44873</v>
      </c>
      <c r="B4579" t="s">
        <v>4797</v>
      </c>
      <c r="C4579" t="s">
        <v>11</v>
      </c>
      <c r="D4579" t="s">
        <v>11</v>
      </c>
      <c r="E4579" t="s">
        <v>12</v>
      </c>
      <c r="F4579" t="s">
        <v>24</v>
      </c>
      <c r="G4579">
        <v>84057</v>
      </c>
      <c r="H4579">
        <v>0</v>
      </c>
      <c r="I4579">
        <v>1.91</v>
      </c>
      <c r="J4579">
        <v>7.64</v>
      </c>
    </row>
    <row r="4580" spans="1:10" x14ac:dyDescent="0.2">
      <c r="A4580" s="1">
        <v>44874</v>
      </c>
      <c r="B4580" t="s">
        <v>4798</v>
      </c>
      <c r="C4580" t="s">
        <v>11</v>
      </c>
      <c r="D4580" t="s">
        <v>11</v>
      </c>
      <c r="E4580" t="s">
        <v>12</v>
      </c>
      <c r="F4580" t="s">
        <v>24</v>
      </c>
      <c r="G4580">
        <v>91106</v>
      </c>
      <c r="H4580">
        <v>0</v>
      </c>
      <c r="I4580">
        <v>4.5999999999999996</v>
      </c>
      <c r="J4580">
        <v>8.15</v>
      </c>
    </row>
    <row r="4581" spans="1:10" x14ac:dyDescent="0.2">
      <c r="A4581" s="1">
        <v>44875</v>
      </c>
      <c r="B4581" t="s">
        <v>4799</v>
      </c>
      <c r="C4581" t="s">
        <v>11</v>
      </c>
      <c r="D4581" t="s">
        <v>11</v>
      </c>
      <c r="E4581" t="s">
        <v>12</v>
      </c>
      <c r="F4581" t="s">
        <v>24</v>
      </c>
      <c r="G4581">
        <v>93444</v>
      </c>
      <c r="H4581">
        <v>0</v>
      </c>
      <c r="I4581">
        <v>2.85</v>
      </c>
      <c r="J4581">
        <v>8.15</v>
      </c>
    </row>
    <row r="4582" spans="1:10" x14ac:dyDescent="0.2">
      <c r="A4582" s="1">
        <v>44875</v>
      </c>
      <c r="B4582" t="s">
        <v>4800</v>
      </c>
      <c r="C4582" t="s">
        <v>11</v>
      </c>
      <c r="D4582" t="s">
        <v>11</v>
      </c>
      <c r="E4582" t="s">
        <v>12</v>
      </c>
      <c r="F4582" t="s">
        <v>24</v>
      </c>
      <c r="G4582">
        <v>85658</v>
      </c>
      <c r="H4582">
        <v>0</v>
      </c>
      <c r="I4582">
        <v>2.85</v>
      </c>
      <c r="J4582">
        <v>8.15</v>
      </c>
    </row>
    <row r="4583" spans="1:10" x14ac:dyDescent="0.2">
      <c r="A4583" s="1">
        <v>44875</v>
      </c>
      <c r="B4583" t="s">
        <v>4801</v>
      </c>
      <c r="C4583" t="s">
        <v>11</v>
      </c>
      <c r="D4583" t="s">
        <v>11</v>
      </c>
      <c r="E4583" t="s">
        <v>12</v>
      </c>
      <c r="F4583" t="s">
        <v>24</v>
      </c>
      <c r="G4583">
        <v>84660</v>
      </c>
      <c r="H4583">
        <v>0</v>
      </c>
      <c r="I4583">
        <v>1.91</v>
      </c>
      <c r="J4583">
        <v>7.64</v>
      </c>
    </row>
    <row r="4584" spans="1:10" x14ac:dyDescent="0.2">
      <c r="A4584" s="1">
        <v>44875</v>
      </c>
      <c r="B4584" t="s">
        <v>4802</v>
      </c>
      <c r="C4584" t="s">
        <v>11</v>
      </c>
      <c r="D4584" t="s">
        <v>11</v>
      </c>
      <c r="E4584" t="s">
        <v>12</v>
      </c>
      <c r="F4584" t="s">
        <v>24</v>
      </c>
      <c r="G4584">
        <v>60440</v>
      </c>
      <c r="H4584">
        <v>0</v>
      </c>
      <c r="I4584">
        <v>3.71</v>
      </c>
      <c r="J4584">
        <v>9.94</v>
      </c>
    </row>
    <row r="4585" spans="1:10" x14ac:dyDescent="0.2">
      <c r="A4585" s="1">
        <v>44875</v>
      </c>
      <c r="B4585" t="s">
        <v>4803</v>
      </c>
      <c r="C4585" t="s">
        <v>11</v>
      </c>
      <c r="D4585" t="s">
        <v>11</v>
      </c>
      <c r="E4585" t="s">
        <v>12</v>
      </c>
      <c r="F4585" t="s">
        <v>24</v>
      </c>
      <c r="G4585">
        <v>84765</v>
      </c>
      <c r="H4585">
        <v>0</v>
      </c>
      <c r="I4585">
        <v>2.33</v>
      </c>
      <c r="J4585">
        <v>7.87</v>
      </c>
    </row>
    <row r="4586" spans="1:10" x14ac:dyDescent="0.2">
      <c r="A4586" s="1">
        <v>44875</v>
      </c>
      <c r="B4586" t="s">
        <v>4804</v>
      </c>
      <c r="C4586" t="s">
        <v>11</v>
      </c>
      <c r="D4586" t="s">
        <v>11</v>
      </c>
      <c r="E4586" t="s">
        <v>12</v>
      </c>
      <c r="F4586" t="s">
        <v>24</v>
      </c>
      <c r="G4586">
        <v>84057</v>
      </c>
      <c r="H4586">
        <v>0</v>
      </c>
      <c r="I4586">
        <v>1.91</v>
      </c>
      <c r="J4586">
        <v>7.64</v>
      </c>
    </row>
    <row r="4587" spans="1:10" x14ac:dyDescent="0.2">
      <c r="A4587" s="1">
        <v>44875</v>
      </c>
      <c r="B4587" t="s">
        <v>4805</v>
      </c>
      <c r="C4587" t="s">
        <v>11</v>
      </c>
      <c r="D4587" t="s">
        <v>11</v>
      </c>
      <c r="E4587" t="s">
        <v>12</v>
      </c>
      <c r="F4587" t="s">
        <v>24</v>
      </c>
      <c r="G4587">
        <v>89107</v>
      </c>
      <c r="H4587">
        <v>0</v>
      </c>
      <c r="I4587">
        <v>2.85</v>
      </c>
      <c r="J4587">
        <v>8.15</v>
      </c>
    </row>
    <row r="4588" spans="1:10" x14ac:dyDescent="0.2">
      <c r="A4588" s="1">
        <v>44875</v>
      </c>
      <c r="B4588" t="s">
        <v>4806</v>
      </c>
      <c r="C4588" t="s">
        <v>11</v>
      </c>
      <c r="D4588" t="s">
        <v>11</v>
      </c>
      <c r="E4588" t="s">
        <v>12</v>
      </c>
      <c r="F4588" t="s">
        <v>24</v>
      </c>
      <c r="G4588">
        <v>84058</v>
      </c>
      <c r="H4588">
        <v>0</v>
      </c>
      <c r="I4588">
        <v>1.91</v>
      </c>
      <c r="J4588">
        <v>7.64</v>
      </c>
    </row>
    <row r="4589" spans="1:10" x14ac:dyDescent="0.2">
      <c r="A4589" s="1">
        <v>44876</v>
      </c>
      <c r="B4589" t="s">
        <v>4807</v>
      </c>
      <c r="C4589" t="s">
        <v>11</v>
      </c>
      <c r="D4589" t="s">
        <v>11</v>
      </c>
      <c r="E4589" t="s">
        <v>12</v>
      </c>
      <c r="F4589" t="s">
        <v>24</v>
      </c>
      <c r="G4589">
        <v>91342</v>
      </c>
      <c r="H4589">
        <v>0</v>
      </c>
      <c r="I4589">
        <v>2.85</v>
      </c>
      <c r="J4589">
        <v>8.15</v>
      </c>
    </row>
    <row r="4590" spans="1:10" x14ac:dyDescent="0.2">
      <c r="A4590" s="1">
        <v>44876</v>
      </c>
      <c r="B4590" t="s">
        <v>4808</v>
      </c>
      <c r="C4590" t="s">
        <v>11</v>
      </c>
      <c r="D4590" t="s">
        <v>11</v>
      </c>
      <c r="E4590" t="s">
        <v>260</v>
      </c>
      <c r="F4590" t="s">
        <v>261</v>
      </c>
      <c r="G4590">
        <v>77047</v>
      </c>
      <c r="H4590">
        <v>0</v>
      </c>
      <c r="I4590">
        <v>11.03</v>
      </c>
      <c r="J4590">
        <v>9.89</v>
      </c>
    </row>
    <row r="4591" spans="1:10" x14ac:dyDescent="0.2">
      <c r="A4591" s="1">
        <v>44876</v>
      </c>
      <c r="B4591" t="s">
        <v>4809</v>
      </c>
      <c r="C4591" t="s">
        <v>11</v>
      </c>
      <c r="D4591" t="s">
        <v>11</v>
      </c>
      <c r="E4591" t="s">
        <v>260</v>
      </c>
      <c r="F4591" t="s">
        <v>261</v>
      </c>
      <c r="G4591">
        <v>84765</v>
      </c>
      <c r="H4591">
        <v>0</v>
      </c>
      <c r="I4591">
        <v>13.83</v>
      </c>
      <c r="J4591">
        <v>7.72</v>
      </c>
    </row>
    <row r="4592" spans="1:10" x14ac:dyDescent="0.2">
      <c r="A4592" s="1">
        <v>44876</v>
      </c>
      <c r="B4592" t="s">
        <v>4810</v>
      </c>
      <c r="C4592" t="s">
        <v>11</v>
      </c>
      <c r="D4592" t="s">
        <v>11</v>
      </c>
      <c r="E4592" t="s">
        <v>260</v>
      </c>
      <c r="F4592" t="s">
        <v>261</v>
      </c>
      <c r="G4592">
        <v>33314</v>
      </c>
      <c r="H4592">
        <v>0</v>
      </c>
      <c r="I4592">
        <v>10.34</v>
      </c>
      <c r="J4592">
        <v>11.42</v>
      </c>
    </row>
    <row r="4593" spans="1:10" x14ac:dyDescent="0.2">
      <c r="A4593" s="1">
        <v>44877</v>
      </c>
      <c r="B4593" t="s">
        <v>4811</v>
      </c>
      <c r="C4593" t="s">
        <v>11</v>
      </c>
      <c r="D4593" t="s">
        <v>11</v>
      </c>
      <c r="E4593" t="s">
        <v>12</v>
      </c>
      <c r="F4593" t="s">
        <v>16</v>
      </c>
      <c r="G4593">
        <v>89002</v>
      </c>
      <c r="H4593">
        <v>0</v>
      </c>
      <c r="I4593">
        <v>1.41</v>
      </c>
      <c r="J4593">
        <v>4.04</v>
      </c>
    </row>
    <row r="4594" spans="1:10" x14ac:dyDescent="0.2">
      <c r="A4594" s="1">
        <v>44879</v>
      </c>
      <c r="B4594" t="s">
        <v>4812</v>
      </c>
      <c r="C4594" t="s">
        <v>11</v>
      </c>
      <c r="D4594" t="s">
        <v>11</v>
      </c>
      <c r="E4594" t="s">
        <v>260</v>
      </c>
      <c r="F4594" t="s">
        <v>261</v>
      </c>
      <c r="G4594">
        <v>85658</v>
      </c>
      <c r="H4594">
        <v>0</v>
      </c>
      <c r="I4594">
        <v>15.73</v>
      </c>
      <c r="J4594">
        <v>8.2200000000000006</v>
      </c>
    </row>
    <row r="4595" spans="1:10" x14ac:dyDescent="0.2">
      <c r="A4595" s="1">
        <v>44879</v>
      </c>
      <c r="B4595" t="s">
        <v>4813</v>
      </c>
      <c r="C4595" t="s">
        <v>11</v>
      </c>
      <c r="D4595" t="s">
        <v>11</v>
      </c>
      <c r="E4595" t="s">
        <v>260</v>
      </c>
      <c r="F4595" t="s">
        <v>261</v>
      </c>
      <c r="G4595" s="2" t="s">
        <v>4814</v>
      </c>
      <c r="H4595">
        <v>0</v>
      </c>
      <c r="I4595">
        <v>10.34</v>
      </c>
      <c r="J4595">
        <v>11.42</v>
      </c>
    </row>
    <row r="4596" spans="1:10" x14ac:dyDescent="0.2">
      <c r="A4596" s="1">
        <v>44879</v>
      </c>
      <c r="B4596" t="s">
        <v>4815</v>
      </c>
      <c r="C4596" t="s">
        <v>11</v>
      </c>
      <c r="D4596" t="s">
        <v>11</v>
      </c>
      <c r="E4596" t="s">
        <v>260</v>
      </c>
      <c r="F4596" t="s">
        <v>261</v>
      </c>
      <c r="G4596">
        <v>33607</v>
      </c>
      <c r="H4596">
        <v>0</v>
      </c>
      <c r="I4596">
        <v>10.34</v>
      </c>
      <c r="J4596">
        <v>11.42</v>
      </c>
    </row>
    <row r="4597" spans="1:10" x14ac:dyDescent="0.2">
      <c r="A4597" s="1">
        <v>44883</v>
      </c>
      <c r="B4597" t="s">
        <v>4816</v>
      </c>
      <c r="C4597" t="s">
        <v>11</v>
      </c>
      <c r="D4597" t="s">
        <v>11</v>
      </c>
      <c r="E4597" t="s">
        <v>12</v>
      </c>
      <c r="F4597" t="s">
        <v>24</v>
      </c>
      <c r="G4597">
        <v>91106</v>
      </c>
      <c r="H4597">
        <v>0</v>
      </c>
      <c r="I4597">
        <v>2.85</v>
      </c>
      <c r="J4597">
        <v>8.15</v>
      </c>
    </row>
    <row r="4598" spans="1:10" x14ac:dyDescent="0.2">
      <c r="A4598" s="1">
        <v>44884</v>
      </c>
      <c r="B4598" t="s">
        <v>4817</v>
      </c>
      <c r="C4598" t="s">
        <v>11</v>
      </c>
      <c r="D4598" t="s">
        <v>11</v>
      </c>
      <c r="E4598" t="s">
        <v>260</v>
      </c>
      <c r="F4598" t="s">
        <v>261</v>
      </c>
      <c r="G4598">
        <v>84636</v>
      </c>
      <c r="H4598">
        <v>0</v>
      </c>
      <c r="I4598">
        <v>13.72</v>
      </c>
      <c r="J4598">
        <v>11.23</v>
      </c>
    </row>
    <row r="4599" spans="1:10" x14ac:dyDescent="0.2">
      <c r="A4599" s="1">
        <v>44884</v>
      </c>
      <c r="B4599" t="s">
        <v>4818</v>
      </c>
      <c r="C4599" t="s">
        <v>11</v>
      </c>
      <c r="D4599" t="s">
        <v>11</v>
      </c>
      <c r="E4599" t="s">
        <v>260</v>
      </c>
      <c r="F4599" t="s">
        <v>261</v>
      </c>
      <c r="G4599">
        <v>93444</v>
      </c>
      <c r="H4599">
        <v>0</v>
      </c>
      <c r="I4599">
        <v>15</v>
      </c>
      <c r="J4599">
        <v>12.16</v>
      </c>
    </row>
    <row r="4600" spans="1:10" x14ac:dyDescent="0.2">
      <c r="A4600" s="1">
        <v>44884</v>
      </c>
      <c r="B4600" t="s">
        <v>4819</v>
      </c>
      <c r="C4600" t="s">
        <v>11</v>
      </c>
      <c r="D4600" t="s">
        <v>11</v>
      </c>
      <c r="E4600" t="s">
        <v>260</v>
      </c>
      <c r="F4600" t="s">
        <v>261</v>
      </c>
      <c r="G4600">
        <v>15784</v>
      </c>
      <c r="H4600">
        <v>0</v>
      </c>
      <c r="I4600">
        <v>10.34</v>
      </c>
      <c r="J4600">
        <v>14.32</v>
      </c>
    </row>
    <row r="4601" spans="1:10" x14ac:dyDescent="0.2">
      <c r="A4601" s="1">
        <v>44888</v>
      </c>
      <c r="B4601" t="s">
        <v>4820</v>
      </c>
      <c r="C4601" t="s">
        <v>11</v>
      </c>
      <c r="D4601" t="s">
        <v>11</v>
      </c>
      <c r="E4601" t="s">
        <v>12</v>
      </c>
      <c r="F4601" t="s">
        <v>24</v>
      </c>
      <c r="G4601">
        <v>84631</v>
      </c>
      <c r="H4601">
        <v>0</v>
      </c>
      <c r="I4601">
        <v>2.56</v>
      </c>
      <c r="J4601">
        <v>7.64</v>
      </c>
    </row>
    <row r="4602" spans="1:10" x14ac:dyDescent="0.2">
      <c r="A4602" s="1">
        <v>44891</v>
      </c>
      <c r="B4602" t="s">
        <v>4821</v>
      </c>
      <c r="C4602" t="s">
        <v>11</v>
      </c>
      <c r="D4602" t="s">
        <v>11</v>
      </c>
      <c r="E4602" t="s">
        <v>12</v>
      </c>
      <c r="F4602" t="s">
        <v>24</v>
      </c>
      <c r="G4602">
        <v>84636</v>
      </c>
      <c r="H4602">
        <v>0</v>
      </c>
      <c r="I4602">
        <v>1.91</v>
      </c>
      <c r="J4602">
        <v>7.64</v>
      </c>
    </row>
    <row r="4603" spans="1:10" x14ac:dyDescent="0.2">
      <c r="A4603" s="1">
        <v>44891</v>
      </c>
      <c r="B4603" t="s">
        <v>4822</v>
      </c>
      <c r="C4603" t="s">
        <v>11</v>
      </c>
      <c r="D4603" t="s">
        <v>11</v>
      </c>
      <c r="E4603" t="s">
        <v>260</v>
      </c>
      <c r="F4603" t="s">
        <v>261</v>
      </c>
      <c r="G4603">
        <v>84015</v>
      </c>
      <c r="H4603">
        <v>0</v>
      </c>
      <c r="I4603">
        <v>9.84</v>
      </c>
      <c r="J4603">
        <v>7.72</v>
      </c>
    </row>
    <row r="4604" spans="1:10" x14ac:dyDescent="0.2">
      <c r="A4604" s="1">
        <v>44891</v>
      </c>
      <c r="B4604" t="s">
        <v>4823</v>
      </c>
      <c r="C4604" t="s">
        <v>11</v>
      </c>
      <c r="D4604" t="s">
        <v>11</v>
      </c>
      <c r="E4604" t="s">
        <v>260</v>
      </c>
      <c r="F4604" t="s">
        <v>261</v>
      </c>
      <c r="G4604">
        <v>15784</v>
      </c>
      <c r="H4604">
        <v>0</v>
      </c>
      <c r="I4604">
        <v>11.33</v>
      </c>
      <c r="J4604">
        <v>18.16</v>
      </c>
    </row>
    <row r="4605" spans="1:10" x14ac:dyDescent="0.2">
      <c r="A4605" s="1">
        <v>44891</v>
      </c>
      <c r="B4605" t="s">
        <v>4824</v>
      </c>
      <c r="C4605" t="s">
        <v>11</v>
      </c>
      <c r="D4605" t="s">
        <v>11</v>
      </c>
      <c r="E4605" t="s">
        <v>260</v>
      </c>
      <c r="F4605" t="s">
        <v>261</v>
      </c>
      <c r="G4605">
        <v>93444</v>
      </c>
      <c r="H4605">
        <v>0</v>
      </c>
      <c r="I4605">
        <v>15.15</v>
      </c>
      <c r="J4605">
        <v>11.61</v>
      </c>
    </row>
    <row r="4606" spans="1:10" x14ac:dyDescent="0.2">
      <c r="A4606" s="1">
        <v>44891</v>
      </c>
      <c r="B4606" t="s">
        <v>4825</v>
      </c>
      <c r="C4606" t="s">
        <v>11</v>
      </c>
      <c r="D4606" t="s">
        <v>11</v>
      </c>
      <c r="E4606" t="s">
        <v>260</v>
      </c>
      <c r="F4606" t="s">
        <v>261</v>
      </c>
      <c r="G4606">
        <v>93117</v>
      </c>
      <c r="H4606">
        <v>0</v>
      </c>
      <c r="I4606">
        <v>12.25</v>
      </c>
      <c r="J4606">
        <v>8.9600000000000009</v>
      </c>
    </row>
    <row r="4607" spans="1:10" x14ac:dyDescent="0.2">
      <c r="A4607" s="1">
        <v>44891</v>
      </c>
      <c r="B4607" t="s">
        <v>4826</v>
      </c>
      <c r="C4607" t="s">
        <v>11</v>
      </c>
      <c r="D4607" t="s">
        <v>11</v>
      </c>
      <c r="E4607" t="s">
        <v>260</v>
      </c>
      <c r="F4607" t="s">
        <v>261</v>
      </c>
      <c r="G4607">
        <v>84765</v>
      </c>
      <c r="H4607">
        <v>0</v>
      </c>
      <c r="I4607">
        <v>15.06</v>
      </c>
      <c r="J4607">
        <v>8.66</v>
      </c>
    </row>
    <row r="4608" spans="1:10" x14ac:dyDescent="0.2">
      <c r="A4608" s="1">
        <v>44891</v>
      </c>
      <c r="B4608" t="s">
        <v>4827</v>
      </c>
      <c r="C4608" t="s">
        <v>11</v>
      </c>
      <c r="D4608" t="s">
        <v>11</v>
      </c>
      <c r="E4608" t="s">
        <v>260</v>
      </c>
      <c r="F4608" t="s">
        <v>261</v>
      </c>
      <c r="G4608">
        <v>84663</v>
      </c>
      <c r="H4608">
        <v>0</v>
      </c>
      <c r="I4608">
        <v>10.42</v>
      </c>
      <c r="J4608">
        <v>7.74</v>
      </c>
    </row>
    <row r="4609" spans="1:10" x14ac:dyDescent="0.2">
      <c r="A4609" s="1">
        <v>44891</v>
      </c>
      <c r="B4609" t="s">
        <v>4828</v>
      </c>
      <c r="C4609" t="s">
        <v>11</v>
      </c>
      <c r="D4609" t="s">
        <v>11</v>
      </c>
      <c r="E4609" t="s">
        <v>260</v>
      </c>
      <c r="F4609" t="s">
        <v>261</v>
      </c>
      <c r="G4609">
        <v>77023</v>
      </c>
      <c r="H4609">
        <v>0</v>
      </c>
      <c r="I4609">
        <v>10.18</v>
      </c>
      <c r="J4609">
        <v>13.83</v>
      </c>
    </row>
    <row r="4610" spans="1:10" x14ac:dyDescent="0.2">
      <c r="A4610" s="1">
        <v>44891</v>
      </c>
      <c r="B4610" t="s">
        <v>4829</v>
      </c>
      <c r="C4610" t="s">
        <v>11</v>
      </c>
      <c r="D4610" t="s">
        <v>11</v>
      </c>
      <c r="E4610" t="s">
        <v>260</v>
      </c>
      <c r="F4610" t="s">
        <v>261</v>
      </c>
      <c r="G4610" s="2" t="s">
        <v>4830</v>
      </c>
      <c r="H4610">
        <v>0</v>
      </c>
      <c r="I4610">
        <v>10.34</v>
      </c>
      <c r="J4610">
        <v>11.42</v>
      </c>
    </row>
    <row r="4611" spans="1:10" x14ac:dyDescent="0.2">
      <c r="A4611" s="1">
        <v>44891</v>
      </c>
      <c r="B4611" t="s">
        <v>4831</v>
      </c>
      <c r="C4611" t="s">
        <v>11</v>
      </c>
      <c r="D4611" t="s">
        <v>11</v>
      </c>
      <c r="E4611" t="s">
        <v>260</v>
      </c>
      <c r="F4611" t="s">
        <v>261</v>
      </c>
      <c r="G4611">
        <v>84045</v>
      </c>
      <c r="H4611">
        <v>0</v>
      </c>
      <c r="I4611">
        <v>9.84</v>
      </c>
      <c r="J4611">
        <v>7.72</v>
      </c>
    </row>
    <row r="4612" spans="1:10" x14ac:dyDescent="0.2">
      <c r="A4612" s="1">
        <v>44891</v>
      </c>
      <c r="B4612" t="s">
        <v>4832</v>
      </c>
      <c r="C4612" t="s">
        <v>11</v>
      </c>
      <c r="D4612" t="s">
        <v>11</v>
      </c>
      <c r="E4612" t="s">
        <v>260</v>
      </c>
      <c r="F4612" t="s">
        <v>261</v>
      </c>
      <c r="G4612">
        <v>89107</v>
      </c>
      <c r="H4612">
        <v>0</v>
      </c>
      <c r="I4612">
        <v>11.75</v>
      </c>
      <c r="J4612">
        <v>8.2200000000000006</v>
      </c>
    </row>
    <row r="4613" spans="1:10" x14ac:dyDescent="0.2">
      <c r="A4613" s="1">
        <v>44891</v>
      </c>
      <c r="B4613" t="s">
        <v>4833</v>
      </c>
      <c r="C4613" t="s">
        <v>11</v>
      </c>
      <c r="D4613" t="s">
        <v>11</v>
      </c>
      <c r="E4613" t="s">
        <v>260</v>
      </c>
      <c r="F4613" t="s">
        <v>261</v>
      </c>
      <c r="G4613">
        <v>24112</v>
      </c>
      <c r="H4613">
        <v>0</v>
      </c>
      <c r="I4613">
        <v>14.71</v>
      </c>
      <c r="J4613">
        <v>10.77</v>
      </c>
    </row>
    <row r="4614" spans="1:10" x14ac:dyDescent="0.2">
      <c r="A4614" s="1">
        <v>44891</v>
      </c>
      <c r="B4614" t="s">
        <v>4834</v>
      </c>
      <c r="C4614" t="s">
        <v>11</v>
      </c>
      <c r="D4614" t="s">
        <v>11</v>
      </c>
      <c r="E4614" t="s">
        <v>260</v>
      </c>
      <c r="F4614" t="s">
        <v>261</v>
      </c>
      <c r="G4614">
        <v>85658</v>
      </c>
      <c r="H4614">
        <v>0</v>
      </c>
      <c r="I4614">
        <v>16.09</v>
      </c>
      <c r="J4614">
        <v>10.08</v>
      </c>
    </row>
    <row r="4615" spans="1:10" x14ac:dyDescent="0.2">
      <c r="A4615" s="1">
        <v>44893</v>
      </c>
      <c r="B4615" t="s">
        <v>4835</v>
      </c>
      <c r="C4615" t="s">
        <v>11</v>
      </c>
      <c r="D4615" t="s">
        <v>11</v>
      </c>
      <c r="E4615" t="s">
        <v>12</v>
      </c>
      <c r="F4615" t="s">
        <v>24</v>
      </c>
      <c r="G4615">
        <v>89147</v>
      </c>
      <c r="H4615">
        <v>0</v>
      </c>
      <c r="I4615">
        <v>3.9</v>
      </c>
      <c r="J4615">
        <v>8.15</v>
      </c>
    </row>
    <row r="4616" spans="1:10" x14ac:dyDescent="0.2">
      <c r="A4616" s="1">
        <v>44893</v>
      </c>
      <c r="B4616" t="s">
        <v>4836</v>
      </c>
      <c r="C4616" t="s">
        <v>11</v>
      </c>
      <c r="D4616" t="s">
        <v>11</v>
      </c>
      <c r="E4616" t="s">
        <v>12</v>
      </c>
      <c r="F4616" t="s">
        <v>24</v>
      </c>
      <c r="G4616">
        <v>85658</v>
      </c>
      <c r="H4616">
        <v>0</v>
      </c>
      <c r="I4616">
        <v>2.85</v>
      </c>
      <c r="J4616">
        <v>8.15</v>
      </c>
    </row>
    <row r="4617" spans="1:10" x14ac:dyDescent="0.2">
      <c r="A4617" s="1">
        <v>44893</v>
      </c>
      <c r="B4617" t="s">
        <v>4837</v>
      </c>
      <c r="C4617" t="s">
        <v>11</v>
      </c>
      <c r="D4617" t="s">
        <v>11</v>
      </c>
      <c r="E4617" t="s">
        <v>260</v>
      </c>
      <c r="F4617" t="s">
        <v>261</v>
      </c>
      <c r="G4617" t="s">
        <v>4838</v>
      </c>
      <c r="H4617">
        <v>0</v>
      </c>
      <c r="I4617">
        <v>10.3</v>
      </c>
      <c r="J4617">
        <v>11.42</v>
      </c>
    </row>
    <row r="4618" spans="1:10" x14ac:dyDescent="0.2">
      <c r="A4618" s="1">
        <v>44893</v>
      </c>
      <c r="B4618" t="s">
        <v>4839</v>
      </c>
      <c r="C4618" t="s">
        <v>11</v>
      </c>
      <c r="D4618" t="s">
        <v>11</v>
      </c>
      <c r="E4618" t="s">
        <v>12</v>
      </c>
      <c r="F4618" t="s">
        <v>24</v>
      </c>
      <c r="G4618">
        <v>85747</v>
      </c>
      <c r="H4618">
        <v>0</v>
      </c>
      <c r="I4618">
        <v>2.85</v>
      </c>
      <c r="J4618">
        <v>8.15</v>
      </c>
    </row>
    <row r="4619" spans="1:10" x14ac:dyDescent="0.2">
      <c r="A4619" s="1">
        <v>44893</v>
      </c>
      <c r="B4619" t="s">
        <v>4840</v>
      </c>
      <c r="C4619" t="s">
        <v>11</v>
      </c>
      <c r="D4619" t="s">
        <v>11</v>
      </c>
      <c r="E4619" t="s">
        <v>260</v>
      </c>
      <c r="F4619" t="s">
        <v>261</v>
      </c>
      <c r="G4619" t="s">
        <v>4841</v>
      </c>
      <c r="H4619">
        <v>0</v>
      </c>
      <c r="I4619">
        <v>10.48</v>
      </c>
      <c r="J4619">
        <v>12.84</v>
      </c>
    </row>
    <row r="4620" spans="1:10" x14ac:dyDescent="0.2">
      <c r="A4620" s="1">
        <v>44893</v>
      </c>
      <c r="B4620" t="s">
        <v>4842</v>
      </c>
      <c r="C4620" t="s">
        <v>11</v>
      </c>
      <c r="D4620" t="s">
        <v>11</v>
      </c>
      <c r="E4620" t="s">
        <v>12</v>
      </c>
      <c r="F4620" t="s">
        <v>24</v>
      </c>
      <c r="G4620">
        <v>24476</v>
      </c>
      <c r="H4620">
        <v>0</v>
      </c>
      <c r="I4620">
        <v>3.33</v>
      </c>
      <c r="J4620">
        <v>12.42</v>
      </c>
    </row>
    <row r="4621" spans="1:10" x14ac:dyDescent="0.2">
      <c r="A4621" s="1">
        <v>44894</v>
      </c>
      <c r="B4621" t="s">
        <v>4843</v>
      </c>
      <c r="C4621" t="s">
        <v>11</v>
      </c>
      <c r="D4621" t="s">
        <v>11</v>
      </c>
      <c r="E4621" t="s">
        <v>12</v>
      </c>
      <c r="F4621" t="s">
        <v>24</v>
      </c>
      <c r="G4621">
        <v>96732</v>
      </c>
      <c r="H4621">
        <v>0</v>
      </c>
      <c r="I4621">
        <v>11.58</v>
      </c>
      <c r="J4621">
        <v>13.47</v>
      </c>
    </row>
    <row r="4622" spans="1:10" x14ac:dyDescent="0.2">
      <c r="A4622" s="1">
        <v>44896</v>
      </c>
      <c r="B4622" t="s">
        <v>4844</v>
      </c>
      <c r="C4622" t="s">
        <v>11</v>
      </c>
      <c r="D4622" t="s">
        <v>11</v>
      </c>
      <c r="E4622" t="s">
        <v>12</v>
      </c>
      <c r="F4622" t="s">
        <v>16</v>
      </c>
      <c r="G4622">
        <v>84003</v>
      </c>
      <c r="H4622">
        <v>0</v>
      </c>
      <c r="I4622">
        <v>1.61</v>
      </c>
      <c r="J4622">
        <v>5.74</v>
      </c>
    </row>
    <row r="4623" spans="1:10" x14ac:dyDescent="0.2">
      <c r="A4623" s="1">
        <v>44897</v>
      </c>
      <c r="B4623" t="s">
        <v>4845</v>
      </c>
      <c r="C4623" t="s">
        <v>11</v>
      </c>
      <c r="D4623" t="s">
        <v>11</v>
      </c>
      <c r="E4623" t="s">
        <v>260</v>
      </c>
      <c r="F4623" t="s">
        <v>261</v>
      </c>
      <c r="G4623">
        <v>89107</v>
      </c>
      <c r="H4623">
        <v>0</v>
      </c>
      <c r="I4623">
        <v>11.71</v>
      </c>
      <c r="J4623">
        <v>8.2200000000000006</v>
      </c>
    </row>
    <row r="4624" spans="1:10" x14ac:dyDescent="0.2">
      <c r="A4624" s="1">
        <v>44897</v>
      </c>
      <c r="B4624" t="s">
        <v>4846</v>
      </c>
      <c r="C4624" t="s">
        <v>11</v>
      </c>
      <c r="D4624" t="s">
        <v>11</v>
      </c>
      <c r="E4624" t="s">
        <v>260</v>
      </c>
      <c r="F4624" t="s">
        <v>261</v>
      </c>
      <c r="G4624">
        <v>93444</v>
      </c>
      <c r="H4624">
        <v>0</v>
      </c>
      <c r="I4624">
        <v>15.68</v>
      </c>
      <c r="J4624">
        <v>8.2200000000000006</v>
      </c>
    </row>
    <row r="4625" spans="1:10" x14ac:dyDescent="0.2">
      <c r="A4625" s="1">
        <v>44897</v>
      </c>
      <c r="B4625" t="s">
        <v>4847</v>
      </c>
      <c r="C4625" t="s">
        <v>11</v>
      </c>
      <c r="D4625" t="s">
        <v>11</v>
      </c>
      <c r="E4625" t="s">
        <v>260</v>
      </c>
      <c r="F4625" t="s">
        <v>261</v>
      </c>
      <c r="G4625">
        <v>20009</v>
      </c>
      <c r="H4625">
        <v>0</v>
      </c>
      <c r="I4625">
        <v>10.72</v>
      </c>
      <c r="J4625">
        <v>15.01</v>
      </c>
    </row>
    <row r="4626" spans="1:10" x14ac:dyDescent="0.2">
      <c r="A4626" s="1">
        <v>44897</v>
      </c>
      <c r="B4626" t="s">
        <v>4848</v>
      </c>
      <c r="C4626" t="s">
        <v>11</v>
      </c>
      <c r="D4626" t="s">
        <v>11</v>
      </c>
      <c r="E4626" t="s">
        <v>260</v>
      </c>
      <c r="F4626" t="s">
        <v>261</v>
      </c>
      <c r="G4626">
        <v>84065</v>
      </c>
      <c r="H4626">
        <v>0</v>
      </c>
      <c r="I4626">
        <v>10.9</v>
      </c>
      <c r="J4626">
        <v>7.93</v>
      </c>
    </row>
    <row r="4627" spans="1:10" x14ac:dyDescent="0.2">
      <c r="A4627" s="1">
        <v>44898</v>
      </c>
      <c r="B4627" t="s">
        <v>4849</v>
      </c>
      <c r="C4627" t="s">
        <v>11</v>
      </c>
      <c r="D4627" t="s">
        <v>11</v>
      </c>
      <c r="E4627" t="s">
        <v>260</v>
      </c>
      <c r="F4627" t="s">
        <v>261</v>
      </c>
      <c r="G4627">
        <v>60442</v>
      </c>
      <c r="H4627">
        <v>0</v>
      </c>
      <c r="I4627">
        <v>14.96</v>
      </c>
      <c r="J4627">
        <v>9.89</v>
      </c>
    </row>
    <row r="4628" spans="1:10" x14ac:dyDescent="0.2">
      <c r="A4628" s="1">
        <v>44898</v>
      </c>
      <c r="B4628" t="s">
        <v>4850</v>
      </c>
      <c r="C4628" t="s">
        <v>11</v>
      </c>
      <c r="D4628" t="s">
        <v>11</v>
      </c>
      <c r="E4628" t="s">
        <v>12</v>
      </c>
      <c r="F4628" t="s">
        <v>16</v>
      </c>
      <c r="G4628">
        <v>76131</v>
      </c>
      <c r="H4628">
        <v>0</v>
      </c>
      <c r="I4628">
        <v>1.65</v>
      </c>
      <c r="J4628">
        <v>4.9000000000000004</v>
      </c>
    </row>
    <row r="4629" spans="1:10" x14ac:dyDescent="0.2">
      <c r="A4629" s="1">
        <v>44898</v>
      </c>
      <c r="B4629" t="s">
        <v>4851</v>
      </c>
      <c r="C4629" t="s">
        <v>11</v>
      </c>
      <c r="D4629" t="s">
        <v>11</v>
      </c>
      <c r="E4629" t="s">
        <v>260</v>
      </c>
      <c r="F4629" t="s">
        <v>261</v>
      </c>
      <c r="G4629">
        <v>15784</v>
      </c>
      <c r="H4629">
        <v>0</v>
      </c>
      <c r="I4629">
        <v>10.74</v>
      </c>
      <c r="J4629">
        <v>15.15</v>
      </c>
    </row>
    <row r="4630" spans="1:10" x14ac:dyDescent="0.2">
      <c r="A4630" s="1">
        <v>44904</v>
      </c>
      <c r="B4630" t="s">
        <v>4852</v>
      </c>
      <c r="C4630" t="s">
        <v>11</v>
      </c>
      <c r="D4630" t="s">
        <v>11</v>
      </c>
      <c r="E4630" t="s">
        <v>12</v>
      </c>
      <c r="F4630" t="s">
        <v>24</v>
      </c>
      <c r="G4630">
        <v>95324</v>
      </c>
      <c r="H4630">
        <v>0</v>
      </c>
      <c r="I4630">
        <v>2.95</v>
      </c>
      <c r="J4630">
        <v>8.0500000000000007</v>
      </c>
    </row>
    <row r="4631" spans="1:10" x14ac:dyDescent="0.2">
      <c r="A4631" s="1">
        <v>44904</v>
      </c>
      <c r="B4631" t="s">
        <v>4853</v>
      </c>
      <c r="C4631" t="s">
        <v>11</v>
      </c>
      <c r="D4631" t="s">
        <v>11</v>
      </c>
      <c r="E4631" t="s">
        <v>12</v>
      </c>
      <c r="F4631" t="s">
        <v>24</v>
      </c>
      <c r="G4631">
        <v>85658</v>
      </c>
      <c r="H4631">
        <v>0</v>
      </c>
      <c r="I4631">
        <v>3.97</v>
      </c>
      <c r="J4631">
        <v>8.7799999999999994</v>
      </c>
    </row>
    <row r="4632" spans="1:10" x14ac:dyDescent="0.2">
      <c r="A4632" s="1">
        <v>44909</v>
      </c>
      <c r="B4632" t="s">
        <v>4854</v>
      </c>
      <c r="C4632" t="s">
        <v>11</v>
      </c>
      <c r="D4632" t="s">
        <v>11</v>
      </c>
      <c r="E4632" t="s">
        <v>12</v>
      </c>
      <c r="F4632" t="s">
        <v>24</v>
      </c>
      <c r="G4632">
        <v>94587</v>
      </c>
      <c r="H4632">
        <v>0</v>
      </c>
      <c r="I4632">
        <v>2.95</v>
      </c>
      <c r="J4632">
        <v>8.0500000000000007</v>
      </c>
    </row>
    <row r="4633" spans="1:10" x14ac:dyDescent="0.2">
      <c r="A4633" s="1">
        <v>44910</v>
      </c>
      <c r="B4633" t="s">
        <v>4855</v>
      </c>
      <c r="C4633" t="s">
        <v>11</v>
      </c>
      <c r="D4633" t="s">
        <v>11</v>
      </c>
      <c r="E4633" t="s">
        <v>12</v>
      </c>
      <c r="F4633" t="s">
        <v>24</v>
      </c>
      <c r="G4633">
        <v>68970</v>
      </c>
      <c r="H4633">
        <v>0</v>
      </c>
      <c r="I4633">
        <v>7.13</v>
      </c>
      <c r="J4633">
        <v>8.82</v>
      </c>
    </row>
    <row r="4634" spans="1:10" x14ac:dyDescent="0.2">
      <c r="A4634" s="1">
        <v>44910</v>
      </c>
      <c r="B4634" t="s">
        <v>4856</v>
      </c>
      <c r="C4634" t="s">
        <v>11</v>
      </c>
      <c r="D4634" t="s">
        <v>11</v>
      </c>
      <c r="E4634" t="s">
        <v>12</v>
      </c>
      <c r="F4634" t="s">
        <v>16</v>
      </c>
      <c r="G4634">
        <v>27350</v>
      </c>
      <c r="H4634">
        <v>0</v>
      </c>
      <c r="I4634">
        <v>1.64</v>
      </c>
      <c r="J4634">
        <v>6.51</v>
      </c>
    </row>
    <row r="4635" spans="1:10" x14ac:dyDescent="0.2">
      <c r="A4635" s="1">
        <v>44911</v>
      </c>
      <c r="B4635" t="s">
        <v>4857</v>
      </c>
      <c r="C4635" t="s">
        <v>11</v>
      </c>
      <c r="D4635" t="s">
        <v>11</v>
      </c>
      <c r="E4635" t="s">
        <v>12</v>
      </c>
      <c r="F4635" t="s">
        <v>24</v>
      </c>
      <c r="G4635">
        <v>15784</v>
      </c>
      <c r="H4635">
        <v>0</v>
      </c>
      <c r="I4635">
        <v>6.48</v>
      </c>
      <c r="J4635">
        <v>12.42</v>
      </c>
    </row>
    <row r="4636" spans="1:10" x14ac:dyDescent="0.2">
      <c r="A4636" s="1">
        <v>44911</v>
      </c>
      <c r="B4636" t="s">
        <v>4858</v>
      </c>
      <c r="C4636" t="s">
        <v>11</v>
      </c>
      <c r="D4636" t="s">
        <v>11</v>
      </c>
      <c r="E4636" t="s">
        <v>12</v>
      </c>
      <c r="F4636" t="s">
        <v>16</v>
      </c>
      <c r="G4636">
        <v>85658</v>
      </c>
      <c r="H4636">
        <v>0</v>
      </c>
      <c r="I4636">
        <v>1.73</v>
      </c>
      <c r="J4636">
        <v>5.82</v>
      </c>
    </row>
    <row r="4637" spans="1:10" x14ac:dyDescent="0.2">
      <c r="A4637" s="1">
        <v>44911</v>
      </c>
      <c r="B4637" t="s">
        <v>4859</v>
      </c>
      <c r="C4637" t="s">
        <v>11</v>
      </c>
      <c r="D4637" t="s">
        <v>11</v>
      </c>
      <c r="E4637" t="s">
        <v>12</v>
      </c>
      <c r="F4637" t="s">
        <v>16</v>
      </c>
      <c r="G4637">
        <v>80238</v>
      </c>
      <c r="H4637">
        <v>0</v>
      </c>
      <c r="I4637">
        <v>1.44</v>
      </c>
      <c r="J4637">
        <v>4.0599999999999996</v>
      </c>
    </row>
    <row r="4638" spans="1:10" x14ac:dyDescent="0.2">
      <c r="A4638" s="1">
        <v>44911</v>
      </c>
      <c r="B4638" t="s">
        <v>4860</v>
      </c>
      <c r="C4638" t="s">
        <v>11</v>
      </c>
      <c r="D4638" t="s">
        <v>11</v>
      </c>
      <c r="E4638" t="s">
        <v>12</v>
      </c>
      <c r="F4638" t="s">
        <v>16</v>
      </c>
      <c r="G4638">
        <v>93444</v>
      </c>
      <c r="H4638">
        <v>0</v>
      </c>
      <c r="I4638">
        <v>1.73</v>
      </c>
      <c r="J4638">
        <v>5.82</v>
      </c>
    </row>
    <row r="4639" spans="1:10" x14ac:dyDescent="0.2">
      <c r="A4639" s="1">
        <v>44914</v>
      </c>
      <c r="B4639" t="s">
        <v>4861</v>
      </c>
      <c r="C4639" t="s">
        <v>11</v>
      </c>
      <c r="D4639" t="s">
        <v>11</v>
      </c>
      <c r="E4639" t="s">
        <v>12</v>
      </c>
      <c r="F4639" t="s">
        <v>16</v>
      </c>
      <c r="G4639">
        <v>84005</v>
      </c>
      <c r="H4639">
        <v>0</v>
      </c>
      <c r="I4639">
        <v>1.61</v>
      </c>
      <c r="J4639">
        <v>5.74</v>
      </c>
    </row>
    <row r="4640" spans="1:10" x14ac:dyDescent="0.2">
      <c r="A4640" s="1">
        <v>44914</v>
      </c>
      <c r="B4640" t="s">
        <v>4862</v>
      </c>
      <c r="C4640" t="s">
        <v>11</v>
      </c>
      <c r="D4640" t="s">
        <v>11</v>
      </c>
      <c r="E4640" t="s">
        <v>12</v>
      </c>
      <c r="F4640" t="s">
        <v>24</v>
      </c>
      <c r="G4640">
        <v>84088</v>
      </c>
      <c r="H4640">
        <v>0</v>
      </c>
      <c r="I4640">
        <v>2.02</v>
      </c>
      <c r="J4640">
        <v>7.53</v>
      </c>
    </row>
    <row r="4641" spans="1:10" x14ac:dyDescent="0.2">
      <c r="A4641" s="1">
        <v>44916</v>
      </c>
      <c r="B4641" t="s">
        <v>4863</v>
      </c>
      <c r="C4641" t="s">
        <v>11</v>
      </c>
      <c r="D4641" t="s">
        <v>11</v>
      </c>
      <c r="E4641" t="s">
        <v>260</v>
      </c>
      <c r="F4641" t="s">
        <v>261</v>
      </c>
      <c r="G4641">
        <v>90660</v>
      </c>
      <c r="H4641">
        <v>0</v>
      </c>
      <c r="I4641">
        <v>12.04</v>
      </c>
      <c r="J4641">
        <v>8.48</v>
      </c>
    </row>
    <row r="4642" spans="1:10" x14ac:dyDescent="0.2">
      <c r="A4642" s="1">
        <v>44917</v>
      </c>
      <c r="B4642" t="s">
        <v>4864</v>
      </c>
      <c r="C4642" t="s">
        <v>11</v>
      </c>
      <c r="D4642" t="s">
        <v>11</v>
      </c>
      <c r="E4642" t="s">
        <v>12</v>
      </c>
      <c r="F4642" t="s">
        <v>24</v>
      </c>
      <c r="G4642">
        <v>84005</v>
      </c>
      <c r="H4642">
        <v>0</v>
      </c>
      <c r="I4642">
        <v>2.56</v>
      </c>
      <c r="J4642">
        <v>7.64</v>
      </c>
    </row>
    <row r="4643" spans="1:10" x14ac:dyDescent="0.2">
      <c r="A4643" s="1">
        <v>44918</v>
      </c>
      <c r="B4643" t="s">
        <v>4865</v>
      </c>
      <c r="C4643" t="s">
        <v>11</v>
      </c>
      <c r="D4643" t="s">
        <v>11</v>
      </c>
      <c r="E4643" t="s">
        <v>260</v>
      </c>
      <c r="F4643" t="s">
        <v>261</v>
      </c>
      <c r="G4643">
        <v>15784</v>
      </c>
      <c r="H4643">
        <v>0</v>
      </c>
      <c r="I4643">
        <v>10.96</v>
      </c>
      <c r="J4643">
        <v>10.77</v>
      </c>
    </row>
    <row r="4644" spans="1:10" x14ac:dyDescent="0.2">
      <c r="A4644" s="1">
        <v>44922</v>
      </c>
      <c r="B4644" t="s">
        <v>4866</v>
      </c>
      <c r="C4644" t="s">
        <v>11</v>
      </c>
      <c r="D4644" t="s">
        <v>11</v>
      </c>
      <c r="E4644" t="s">
        <v>12</v>
      </c>
      <c r="F4644" t="s">
        <v>16</v>
      </c>
      <c r="G4644">
        <v>77047</v>
      </c>
      <c r="H4644">
        <v>0</v>
      </c>
      <c r="I4644">
        <v>1.64</v>
      </c>
      <c r="J4644">
        <v>6.36</v>
      </c>
    </row>
    <row r="4645" spans="1:10" x14ac:dyDescent="0.2">
      <c r="A4645" s="1">
        <v>44923</v>
      </c>
      <c r="B4645" t="s">
        <v>4867</v>
      </c>
      <c r="C4645" t="s">
        <v>11</v>
      </c>
      <c r="D4645" t="s">
        <v>11</v>
      </c>
      <c r="E4645" t="s">
        <v>12</v>
      </c>
      <c r="F4645" t="s">
        <v>24</v>
      </c>
      <c r="G4645">
        <v>96732</v>
      </c>
      <c r="H4645">
        <v>0</v>
      </c>
      <c r="I4645">
        <v>3.64</v>
      </c>
      <c r="J4645">
        <v>13.46</v>
      </c>
    </row>
    <row r="4646" spans="1:10" x14ac:dyDescent="0.2">
      <c r="A4646" s="1">
        <v>44924</v>
      </c>
      <c r="B4646" t="s">
        <v>4868</v>
      </c>
      <c r="C4646" t="s">
        <v>11</v>
      </c>
      <c r="D4646" t="s">
        <v>11</v>
      </c>
      <c r="E4646" t="s">
        <v>12</v>
      </c>
      <c r="F4646" t="s">
        <v>24</v>
      </c>
      <c r="G4646">
        <v>84604</v>
      </c>
      <c r="H4646">
        <v>0</v>
      </c>
      <c r="I4646">
        <v>3.95</v>
      </c>
      <c r="J4646">
        <v>8.5</v>
      </c>
    </row>
    <row r="4647" spans="1:10" x14ac:dyDescent="0.2">
      <c r="A4647" s="1">
        <v>44925</v>
      </c>
      <c r="B4647" t="s">
        <v>4869</v>
      </c>
      <c r="C4647" t="s">
        <v>11</v>
      </c>
      <c r="D4647" t="s">
        <v>11</v>
      </c>
      <c r="E4647" t="s">
        <v>260</v>
      </c>
      <c r="F4647" t="s">
        <v>261</v>
      </c>
      <c r="G4647">
        <v>11756</v>
      </c>
      <c r="H4647">
        <v>0</v>
      </c>
      <c r="I4647">
        <v>13.28</v>
      </c>
      <c r="J4647">
        <v>17.13</v>
      </c>
    </row>
    <row r="4648" spans="1:10" x14ac:dyDescent="0.2">
      <c r="A4648" s="1">
        <v>44925</v>
      </c>
      <c r="B4648" t="s">
        <v>4870</v>
      </c>
      <c r="C4648" t="s">
        <v>11</v>
      </c>
      <c r="D4648" t="s">
        <v>11</v>
      </c>
      <c r="E4648" t="s">
        <v>12</v>
      </c>
      <c r="F4648" t="s">
        <v>24</v>
      </c>
      <c r="G4648">
        <v>80102</v>
      </c>
      <c r="H4648">
        <v>0</v>
      </c>
      <c r="I4648">
        <v>3.9</v>
      </c>
      <c r="J4648">
        <v>8.15</v>
      </c>
    </row>
    <row r="4649" spans="1:10" x14ac:dyDescent="0.2">
      <c r="A4649" s="1">
        <v>44925</v>
      </c>
      <c r="B4649" t="s">
        <v>4871</v>
      </c>
      <c r="C4649" t="s">
        <v>11</v>
      </c>
      <c r="D4649" t="s">
        <v>11</v>
      </c>
      <c r="E4649" t="s">
        <v>12</v>
      </c>
      <c r="F4649" t="s">
        <v>24</v>
      </c>
      <c r="G4649">
        <v>84117</v>
      </c>
      <c r="H4649">
        <v>0</v>
      </c>
      <c r="I4649">
        <v>2.02</v>
      </c>
      <c r="J4649">
        <v>7.53</v>
      </c>
    </row>
    <row r="4650" spans="1:10" x14ac:dyDescent="0.2">
      <c r="A4650" s="1">
        <v>44925</v>
      </c>
      <c r="B4650" t="s">
        <v>4872</v>
      </c>
      <c r="C4650" t="s">
        <v>11</v>
      </c>
      <c r="D4650" t="s">
        <v>11</v>
      </c>
      <c r="E4650" t="s">
        <v>12</v>
      </c>
      <c r="F4650" t="s">
        <v>24</v>
      </c>
      <c r="G4650">
        <v>68022</v>
      </c>
      <c r="H4650">
        <v>0</v>
      </c>
      <c r="I4650">
        <v>7.13</v>
      </c>
      <c r="J4650">
        <v>8.82</v>
      </c>
    </row>
    <row r="4651" spans="1:10" x14ac:dyDescent="0.2">
      <c r="A4651" s="1">
        <v>44928</v>
      </c>
      <c r="B4651" t="s">
        <v>4873</v>
      </c>
      <c r="C4651" t="s">
        <v>11</v>
      </c>
      <c r="D4651" t="s">
        <v>11</v>
      </c>
      <c r="E4651" t="s">
        <v>12</v>
      </c>
      <c r="F4651" t="s">
        <v>24</v>
      </c>
      <c r="G4651">
        <v>76227</v>
      </c>
      <c r="H4651">
        <v>0</v>
      </c>
      <c r="I4651">
        <v>7.93</v>
      </c>
      <c r="J4651">
        <v>8.82</v>
      </c>
    </row>
    <row r="4652" spans="1:10" x14ac:dyDescent="0.2">
      <c r="A4652" s="1">
        <v>44928</v>
      </c>
      <c r="B4652" t="s">
        <v>4874</v>
      </c>
      <c r="C4652" t="s">
        <v>11</v>
      </c>
      <c r="D4652" t="s">
        <v>11</v>
      </c>
      <c r="E4652" t="s">
        <v>12</v>
      </c>
      <c r="F4652" t="s">
        <v>24</v>
      </c>
      <c r="G4652">
        <v>84604</v>
      </c>
      <c r="H4652">
        <v>0</v>
      </c>
      <c r="I4652">
        <v>2.02</v>
      </c>
      <c r="J4652">
        <v>7.53</v>
      </c>
    </row>
    <row r="4653" spans="1:10" x14ac:dyDescent="0.2">
      <c r="A4653" s="1">
        <v>44928</v>
      </c>
      <c r="B4653" t="s">
        <v>4875</v>
      </c>
      <c r="C4653" t="s">
        <v>11</v>
      </c>
      <c r="D4653" t="s">
        <v>11</v>
      </c>
      <c r="E4653" t="s">
        <v>260</v>
      </c>
      <c r="F4653" t="s">
        <v>261</v>
      </c>
      <c r="G4653">
        <v>15784</v>
      </c>
      <c r="H4653">
        <v>0</v>
      </c>
      <c r="I4653">
        <v>14.67</v>
      </c>
      <c r="J4653">
        <v>22.16</v>
      </c>
    </row>
    <row r="4654" spans="1:10" x14ac:dyDescent="0.2">
      <c r="A4654" s="1">
        <v>44929</v>
      </c>
      <c r="B4654" t="s">
        <v>4876</v>
      </c>
      <c r="C4654" t="s">
        <v>11</v>
      </c>
      <c r="D4654" t="s">
        <v>11</v>
      </c>
      <c r="E4654" t="s">
        <v>260</v>
      </c>
      <c r="F4654" t="s">
        <v>261</v>
      </c>
      <c r="G4654">
        <v>77047</v>
      </c>
      <c r="H4654">
        <v>0</v>
      </c>
      <c r="I4654">
        <v>12.32</v>
      </c>
      <c r="J4654">
        <v>9.89</v>
      </c>
    </row>
    <row r="4655" spans="1:10" x14ac:dyDescent="0.2">
      <c r="A4655" s="1">
        <v>44929</v>
      </c>
      <c r="B4655" t="s">
        <v>4877</v>
      </c>
      <c r="C4655" t="s">
        <v>11</v>
      </c>
      <c r="D4655" t="s">
        <v>11</v>
      </c>
      <c r="E4655" t="s">
        <v>12</v>
      </c>
      <c r="F4655" t="s">
        <v>16</v>
      </c>
      <c r="G4655" s="2" t="s">
        <v>4830</v>
      </c>
      <c r="H4655">
        <v>0</v>
      </c>
      <c r="I4655">
        <v>1.57</v>
      </c>
      <c r="J4655">
        <v>6.68</v>
      </c>
    </row>
    <row r="4656" spans="1:10" x14ac:dyDescent="0.2">
      <c r="A4656" s="1">
        <v>44930</v>
      </c>
      <c r="B4656" t="s">
        <v>4878</v>
      </c>
      <c r="C4656" t="s">
        <v>11</v>
      </c>
      <c r="D4656" t="s">
        <v>11</v>
      </c>
      <c r="E4656" t="s">
        <v>12</v>
      </c>
      <c r="F4656" t="s">
        <v>16</v>
      </c>
      <c r="G4656">
        <v>89107</v>
      </c>
      <c r="H4656">
        <v>0</v>
      </c>
      <c r="I4656">
        <v>1.44</v>
      </c>
      <c r="J4656">
        <v>4.0599999999999996</v>
      </c>
    </row>
    <row r="4657" spans="1:10" x14ac:dyDescent="0.2">
      <c r="A4657" s="1">
        <v>44930</v>
      </c>
      <c r="B4657" t="s">
        <v>4879</v>
      </c>
      <c r="C4657" t="s">
        <v>11</v>
      </c>
      <c r="D4657" t="s">
        <v>11</v>
      </c>
      <c r="E4657" t="s">
        <v>12</v>
      </c>
      <c r="F4657" t="s">
        <v>16</v>
      </c>
      <c r="G4657">
        <v>33324</v>
      </c>
      <c r="H4657">
        <v>0</v>
      </c>
      <c r="I4657">
        <v>1.55</v>
      </c>
      <c r="J4657">
        <v>4.55</v>
      </c>
    </row>
    <row r="4658" spans="1:10" x14ac:dyDescent="0.2">
      <c r="A4658" s="1">
        <v>44931</v>
      </c>
      <c r="B4658" t="s">
        <v>4880</v>
      </c>
      <c r="C4658" t="s">
        <v>11</v>
      </c>
      <c r="D4658" t="s">
        <v>11</v>
      </c>
      <c r="E4658" t="s">
        <v>12</v>
      </c>
      <c r="F4658" t="s">
        <v>16</v>
      </c>
      <c r="G4658">
        <v>84604</v>
      </c>
      <c r="H4658">
        <v>0</v>
      </c>
      <c r="I4658">
        <v>1.51</v>
      </c>
      <c r="J4658">
        <v>4.59</v>
      </c>
    </row>
    <row r="4659" spans="1:10" x14ac:dyDescent="0.2">
      <c r="A4659" s="1">
        <v>44932</v>
      </c>
      <c r="B4659" t="s">
        <v>4881</v>
      </c>
      <c r="C4659" t="s">
        <v>11</v>
      </c>
      <c r="D4659" t="s">
        <v>11</v>
      </c>
      <c r="E4659" t="s">
        <v>12</v>
      </c>
      <c r="F4659" t="s">
        <v>24</v>
      </c>
      <c r="G4659">
        <v>84117</v>
      </c>
      <c r="H4659">
        <v>0</v>
      </c>
      <c r="I4659">
        <v>2.02</v>
      </c>
      <c r="J4659">
        <v>7.53</v>
      </c>
    </row>
    <row r="4660" spans="1:10" x14ac:dyDescent="0.2">
      <c r="A4660" s="1">
        <v>44932</v>
      </c>
      <c r="B4660" t="s">
        <v>4882</v>
      </c>
      <c r="C4660" t="s">
        <v>11</v>
      </c>
      <c r="D4660" t="s">
        <v>11</v>
      </c>
      <c r="E4660" t="s">
        <v>12</v>
      </c>
      <c r="F4660" t="s">
        <v>24</v>
      </c>
      <c r="G4660">
        <v>84655</v>
      </c>
      <c r="H4660">
        <v>0</v>
      </c>
      <c r="I4660">
        <v>2.02</v>
      </c>
      <c r="J4660">
        <v>7.53</v>
      </c>
    </row>
    <row r="4661" spans="1:10" x14ac:dyDescent="0.2">
      <c r="A4661" s="1">
        <v>44932</v>
      </c>
      <c r="B4661" t="s">
        <v>4883</v>
      </c>
      <c r="C4661" t="s">
        <v>11</v>
      </c>
      <c r="D4661" t="s">
        <v>11</v>
      </c>
      <c r="E4661" t="s">
        <v>260</v>
      </c>
      <c r="F4661" t="s">
        <v>261</v>
      </c>
      <c r="G4661">
        <v>76227</v>
      </c>
      <c r="H4661">
        <v>0</v>
      </c>
      <c r="I4661">
        <v>17.100000000000001</v>
      </c>
      <c r="J4661">
        <v>8.7100000000000009</v>
      </c>
    </row>
    <row r="4662" spans="1:10" x14ac:dyDescent="0.2">
      <c r="A4662" s="1">
        <v>44932</v>
      </c>
      <c r="B4662" t="s">
        <v>4884</v>
      </c>
      <c r="C4662" t="s">
        <v>11</v>
      </c>
      <c r="D4662" t="s">
        <v>11</v>
      </c>
      <c r="E4662" t="s">
        <v>12</v>
      </c>
      <c r="F4662" t="s">
        <v>24</v>
      </c>
      <c r="G4662">
        <v>90660</v>
      </c>
      <c r="H4662">
        <v>0</v>
      </c>
      <c r="I4662">
        <v>2.95</v>
      </c>
      <c r="J4662">
        <v>8.0500000000000007</v>
      </c>
    </row>
    <row r="4663" spans="1:10" x14ac:dyDescent="0.2">
      <c r="A4663" s="1">
        <v>44932</v>
      </c>
      <c r="B4663" t="s">
        <v>4885</v>
      </c>
      <c r="C4663" t="s">
        <v>11</v>
      </c>
      <c r="D4663" t="s">
        <v>11</v>
      </c>
      <c r="E4663" t="s">
        <v>12</v>
      </c>
      <c r="F4663" t="s">
        <v>16</v>
      </c>
      <c r="G4663">
        <v>93444</v>
      </c>
      <c r="H4663">
        <v>0</v>
      </c>
      <c r="I4663">
        <v>1.44</v>
      </c>
      <c r="J4663">
        <v>4.0599999999999996</v>
      </c>
    </row>
    <row r="4664" spans="1:10" x14ac:dyDescent="0.2">
      <c r="A4664" s="1">
        <v>44932</v>
      </c>
      <c r="B4664" t="s">
        <v>4886</v>
      </c>
      <c r="C4664" t="s">
        <v>11</v>
      </c>
      <c r="D4664" t="s">
        <v>11</v>
      </c>
      <c r="E4664" t="s">
        <v>12</v>
      </c>
      <c r="F4664" t="s">
        <v>24</v>
      </c>
      <c r="G4664">
        <v>91362</v>
      </c>
      <c r="H4664">
        <v>0</v>
      </c>
      <c r="I4664">
        <v>2.95</v>
      </c>
      <c r="J4664">
        <v>8.0500000000000007</v>
      </c>
    </row>
    <row r="4665" spans="1:10" x14ac:dyDescent="0.2">
      <c r="A4665" s="1">
        <v>44932</v>
      </c>
      <c r="B4665" t="s">
        <v>4887</v>
      </c>
      <c r="C4665" t="s">
        <v>11</v>
      </c>
      <c r="D4665" t="s">
        <v>11</v>
      </c>
      <c r="E4665" t="s">
        <v>12</v>
      </c>
      <c r="F4665" t="s">
        <v>24</v>
      </c>
      <c r="G4665">
        <v>85658</v>
      </c>
      <c r="H4665">
        <v>0</v>
      </c>
      <c r="I4665">
        <v>2.95</v>
      </c>
      <c r="J4665">
        <v>8.0500000000000007</v>
      </c>
    </row>
    <row r="4666" spans="1:10" x14ac:dyDescent="0.2">
      <c r="A4666" s="1">
        <v>44932</v>
      </c>
      <c r="B4666" t="s">
        <v>4888</v>
      </c>
      <c r="C4666" t="s">
        <v>11</v>
      </c>
      <c r="D4666" t="s">
        <v>11</v>
      </c>
      <c r="E4666" t="s">
        <v>260</v>
      </c>
      <c r="F4666" t="s">
        <v>261</v>
      </c>
      <c r="G4666">
        <v>77047</v>
      </c>
      <c r="H4666">
        <v>0</v>
      </c>
      <c r="I4666">
        <v>12.32</v>
      </c>
      <c r="J4666">
        <v>9.89</v>
      </c>
    </row>
    <row r="4667" spans="1:10" x14ac:dyDescent="0.2">
      <c r="A4667" s="1">
        <v>44932</v>
      </c>
      <c r="B4667" t="s">
        <v>4889</v>
      </c>
      <c r="C4667" t="s">
        <v>11</v>
      </c>
      <c r="D4667" t="s">
        <v>11</v>
      </c>
      <c r="E4667" t="s">
        <v>12</v>
      </c>
      <c r="F4667" t="s">
        <v>24</v>
      </c>
      <c r="G4667">
        <v>84604</v>
      </c>
      <c r="H4667">
        <v>0</v>
      </c>
      <c r="I4667">
        <v>2.02</v>
      </c>
      <c r="J4667">
        <v>7.53</v>
      </c>
    </row>
    <row r="4668" spans="1:10" x14ac:dyDescent="0.2">
      <c r="A4668" s="1">
        <v>44932</v>
      </c>
      <c r="B4668" t="s">
        <v>4890</v>
      </c>
      <c r="C4668" t="s">
        <v>11</v>
      </c>
      <c r="D4668" t="s">
        <v>11</v>
      </c>
      <c r="E4668" t="s">
        <v>12</v>
      </c>
      <c r="F4668" t="s">
        <v>24</v>
      </c>
      <c r="G4668">
        <v>68022</v>
      </c>
      <c r="H4668">
        <v>0</v>
      </c>
      <c r="I4668">
        <v>4.4800000000000004</v>
      </c>
      <c r="J4668">
        <v>11.92</v>
      </c>
    </row>
    <row r="4669" spans="1:10" x14ac:dyDescent="0.2">
      <c r="A4669" s="1">
        <v>44932</v>
      </c>
      <c r="B4669" t="s">
        <v>4891</v>
      </c>
      <c r="C4669" t="s">
        <v>11</v>
      </c>
      <c r="D4669" t="s">
        <v>11</v>
      </c>
      <c r="E4669" t="s">
        <v>260</v>
      </c>
      <c r="F4669" t="s">
        <v>261</v>
      </c>
      <c r="G4669">
        <v>15784</v>
      </c>
      <c r="H4669">
        <v>0</v>
      </c>
      <c r="I4669">
        <v>11.72</v>
      </c>
      <c r="J4669">
        <v>12.21</v>
      </c>
    </row>
    <row r="4670" spans="1:10" x14ac:dyDescent="0.2">
      <c r="A4670" s="1">
        <v>44932</v>
      </c>
      <c r="B4670" t="s">
        <v>4892</v>
      </c>
      <c r="C4670" t="s">
        <v>11</v>
      </c>
      <c r="D4670" t="s">
        <v>11</v>
      </c>
      <c r="E4670" t="s">
        <v>260</v>
      </c>
      <c r="F4670" t="s">
        <v>261</v>
      </c>
      <c r="G4670">
        <v>84765</v>
      </c>
      <c r="H4670">
        <v>0</v>
      </c>
      <c r="I4670">
        <v>15.21</v>
      </c>
      <c r="J4670">
        <v>7.72</v>
      </c>
    </row>
    <row r="4671" spans="1:10" x14ac:dyDescent="0.2">
      <c r="A4671" s="1">
        <v>44933</v>
      </c>
      <c r="B4671" t="s">
        <v>4893</v>
      </c>
      <c r="C4671" t="s">
        <v>11</v>
      </c>
      <c r="D4671" t="s">
        <v>11</v>
      </c>
      <c r="E4671" t="s">
        <v>260</v>
      </c>
      <c r="F4671" t="s">
        <v>261</v>
      </c>
      <c r="G4671">
        <v>21043</v>
      </c>
      <c r="H4671">
        <v>0</v>
      </c>
      <c r="I4671">
        <v>11.68</v>
      </c>
      <c r="J4671">
        <v>11.42</v>
      </c>
    </row>
    <row r="4672" spans="1:10" x14ac:dyDescent="0.2">
      <c r="A4672" s="1">
        <v>44933</v>
      </c>
      <c r="B4672" t="s">
        <v>4894</v>
      </c>
      <c r="C4672" t="s">
        <v>11</v>
      </c>
      <c r="D4672" t="s">
        <v>11</v>
      </c>
      <c r="E4672" t="s">
        <v>260</v>
      </c>
      <c r="F4672" t="s">
        <v>261</v>
      </c>
      <c r="G4672">
        <v>98506</v>
      </c>
      <c r="H4672">
        <v>0</v>
      </c>
      <c r="I4672">
        <v>12.83</v>
      </c>
      <c r="J4672">
        <v>8.7100000000000009</v>
      </c>
    </row>
    <row r="4673" spans="1:10" x14ac:dyDescent="0.2">
      <c r="A4673" s="1">
        <v>44933</v>
      </c>
      <c r="B4673" t="s">
        <v>4895</v>
      </c>
      <c r="C4673" t="s">
        <v>11</v>
      </c>
      <c r="D4673" t="s">
        <v>11</v>
      </c>
      <c r="E4673" t="s">
        <v>12</v>
      </c>
      <c r="F4673" t="s">
        <v>24</v>
      </c>
      <c r="G4673">
        <v>68970</v>
      </c>
      <c r="H4673">
        <v>0</v>
      </c>
      <c r="I4673">
        <v>5.88</v>
      </c>
      <c r="J4673">
        <v>8.82</v>
      </c>
    </row>
    <row r="4674" spans="1:10" x14ac:dyDescent="0.2">
      <c r="A4674" s="1">
        <v>44933</v>
      </c>
      <c r="B4674" t="s">
        <v>4896</v>
      </c>
      <c r="C4674" t="s">
        <v>11</v>
      </c>
      <c r="D4674" t="s">
        <v>11</v>
      </c>
      <c r="E4674" t="s">
        <v>260</v>
      </c>
      <c r="F4674" t="s">
        <v>261</v>
      </c>
      <c r="G4674">
        <v>97321</v>
      </c>
      <c r="H4674">
        <v>0</v>
      </c>
      <c r="I4674">
        <v>12.83</v>
      </c>
      <c r="J4674">
        <v>8.7100000000000009</v>
      </c>
    </row>
    <row r="4675" spans="1:10" x14ac:dyDescent="0.2">
      <c r="A4675" s="1">
        <v>44933</v>
      </c>
      <c r="B4675" t="s">
        <v>4897</v>
      </c>
      <c r="C4675" t="s">
        <v>11</v>
      </c>
      <c r="D4675" t="s">
        <v>11</v>
      </c>
      <c r="E4675" t="s">
        <v>12</v>
      </c>
      <c r="F4675" t="s">
        <v>24</v>
      </c>
      <c r="G4675">
        <v>80102</v>
      </c>
      <c r="H4675">
        <v>0</v>
      </c>
      <c r="I4675">
        <v>2.95</v>
      </c>
      <c r="J4675">
        <v>8.0500000000000007</v>
      </c>
    </row>
    <row r="4676" spans="1:10" x14ac:dyDescent="0.2">
      <c r="A4676" s="1">
        <v>44933</v>
      </c>
      <c r="B4676" t="s">
        <v>4898</v>
      </c>
      <c r="C4676" t="s">
        <v>11</v>
      </c>
      <c r="D4676" t="s">
        <v>11</v>
      </c>
      <c r="E4676" t="s">
        <v>12</v>
      </c>
      <c r="F4676" t="s">
        <v>24</v>
      </c>
      <c r="G4676">
        <v>94403</v>
      </c>
      <c r="H4676">
        <v>0</v>
      </c>
      <c r="I4676">
        <v>2.95</v>
      </c>
      <c r="J4676">
        <v>8.0500000000000007</v>
      </c>
    </row>
    <row r="4677" spans="1:10" x14ac:dyDescent="0.2">
      <c r="A4677" s="1">
        <v>44933</v>
      </c>
      <c r="B4677" t="s">
        <v>4899</v>
      </c>
      <c r="C4677" t="s">
        <v>11</v>
      </c>
      <c r="D4677" t="s">
        <v>11</v>
      </c>
      <c r="E4677" t="s">
        <v>12</v>
      </c>
      <c r="F4677" t="s">
        <v>24</v>
      </c>
      <c r="G4677" t="s">
        <v>4900</v>
      </c>
      <c r="H4677">
        <v>0</v>
      </c>
      <c r="I4677">
        <v>2.95</v>
      </c>
      <c r="J4677">
        <v>8.0500000000000007</v>
      </c>
    </row>
    <row r="4678" spans="1:10" x14ac:dyDescent="0.2">
      <c r="A4678" s="1">
        <v>44935</v>
      </c>
      <c r="B4678" t="s">
        <v>4901</v>
      </c>
      <c r="C4678" t="s">
        <v>11</v>
      </c>
      <c r="D4678" t="s">
        <v>11</v>
      </c>
      <c r="E4678" t="s">
        <v>12</v>
      </c>
      <c r="F4678" t="s">
        <v>16</v>
      </c>
      <c r="G4678">
        <v>84062</v>
      </c>
      <c r="H4678">
        <v>0</v>
      </c>
      <c r="I4678">
        <v>1.39</v>
      </c>
      <c r="J4678">
        <v>4.01</v>
      </c>
    </row>
    <row r="4679" spans="1:10" x14ac:dyDescent="0.2">
      <c r="A4679" s="1">
        <v>44935</v>
      </c>
      <c r="B4679" t="s">
        <v>4902</v>
      </c>
      <c r="C4679" t="s">
        <v>11</v>
      </c>
      <c r="D4679" t="s">
        <v>11</v>
      </c>
      <c r="E4679" t="s">
        <v>12</v>
      </c>
      <c r="F4679" t="s">
        <v>24</v>
      </c>
      <c r="G4679">
        <v>84601</v>
      </c>
      <c r="H4679">
        <v>0</v>
      </c>
      <c r="I4679">
        <v>2.02</v>
      </c>
      <c r="J4679">
        <v>7.53</v>
      </c>
    </row>
    <row r="4680" spans="1:10" x14ac:dyDescent="0.2">
      <c r="A4680" s="1">
        <v>44935</v>
      </c>
      <c r="B4680" t="s">
        <v>4903</v>
      </c>
      <c r="C4680" t="s">
        <v>11</v>
      </c>
      <c r="D4680" t="s">
        <v>11</v>
      </c>
      <c r="E4680" t="s">
        <v>260</v>
      </c>
      <c r="F4680" t="s">
        <v>261</v>
      </c>
      <c r="G4680">
        <v>21703</v>
      </c>
      <c r="H4680">
        <v>0</v>
      </c>
      <c r="I4680">
        <v>11.73</v>
      </c>
      <c r="J4680">
        <v>11.42</v>
      </c>
    </row>
    <row r="4681" spans="1:10" x14ac:dyDescent="0.2">
      <c r="A4681" s="1">
        <v>44937</v>
      </c>
      <c r="B4681" t="s">
        <v>4904</v>
      </c>
      <c r="C4681" t="s">
        <v>11</v>
      </c>
      <c r="D4681" t="s">
        <v>11</v>
      </c>
      <c r="E4681" t="s">
        <v>260</v>
      </c>
      <c r="F4681" t="s">
        <v>261</v>
      </c>
      <c r="G4681">
        <v>33071</v>
      </c>
      <c r="H4681">
        <v>0</v>
      </c>
      <c r="I4681">
        <v>12.4</v>
      </c>
      <c r="J4681">
        <v>15.01</v>
      </c>
    </row>
    <row r="4682" spans="1:10" x14ac:dyDescent="0.2">
      <c r="A4682" s="1">
        <v>44937</v>
      </c>
      <c r="B4682" t="s">
        <v>4905</v>
      </c>
      <c r="C4682" t="s">
        <v>11</v>
      </c>
      <c r="D4682" t="s">
        <v>11</v>
      </c>
      <c r="E4682" t="s">
        <v>260</v>
      </c>
      <c r="F4682" t="s">
        <v>261</v>
      </c>
      <c r="G4682">
        <v>98903</v>
      </c>
      <c r="H4682">
        <v>0</v>
      </c>
      <c r="I4682">
        <v>12.88</v>
      </c>
      <c r="J4682">
        <v>8.7100000000000009</v>
      </c>
    </row>
    <row r="4683" spans="1:10" x14ac:dyDescent="0.2">
      <c r="A4683" s="1">
        <v>44939</v>
      </c>
      <c r="B4683" t="s">
        <v>4906</v>
      </c>
      <c r="C4683" t="s">
        <v>11</v>
      </c>
      <c r="D4683" t="s">
        <v>11</v>
      </c>
      <c r="E4683" t="s">
        <v>12</v>
      </c>
      <c r="F4683" t="s">
        <v>16</v>
      </c>
      <c r="G4683">
        <v>77047</v>
      </c>
      <c r="H4683">
        <v>0</v>
      </c>
      <c r="I4683">
        <v>1.64</v>
      </c>
      <c r="J4683">
        <v>6.36</v>
      </c>
    </row>
    <row r="4684" spans="1:10" x14ac:dyDescent="0.2">
      <c r="A4684" s="1">
        <v>44939</v>
      </c>
      <c r="B4684" t="s">
        <v>4907</v>
      </c>
      <c r="C4684" t="s">
        <v>11</v>
      </c>
      <c r="D4684" t="s">
        <v>11</v>
      </c>
      <c r="E4684" t="s">
        <v>12</v>
      </c>
      <c r="F4684" t="s">
        <v>16</v>
      </c>
      <c r="G4684">
        <v>84765</v>
      </c>
      <c r="H4684">
        <v>0</v>
      </c>
      <c r="I4684">
        <v>1.62</v>
      </c>
      <c r="J4684">
        <v>5.78</v>
      </c>
    </row>
    <row r="4685" spans="1:10" x14ac:dyDescent="0.2">
      <c r="A4685" s="1">
        <v>44939</v>
      </c>
      <c r="B4685" t="s">
        <v>4908</v>
      </c>
      <c r="C4685" t="s">
        <v>11</v>
      </c>
      <c r="D4685" t="s">
        <v>11</v>
      </c>
      <c r="E4685" t="s">
        <v>12</v>
      </c>
      <c r="F4685" t="s">
        <v>24</v>
      </c>
      <c r="G4685">
        <v>84604</v>
      </c>
      <c r="H4685">
        <v>0</v>
      </c>
      <c r="I4685">
        <v>2.02</v>
      </c>
      <c r="J4685">
        <v>7.53</v>
      </c>
    </row>
    <row r="4686" spans="1:10" x14ac:dyDescent="0.2">
      <c r="A4686" s="1">
        <v>44939</v>
      </c>
      <c r="B4686" t="s">
        <v>4909</v>
      </c>
      <c r="C4686" t="s">
        <v>11</v>
      </c>
      <c r="D4686" t="s">
        <v>11</v>
      </c>
      <c r="E4686" t="s">
        <v>12</v>
      </c>
      <c r="F4686" t="s">
        <v>24</v>
      </c>
      <c r="G4686" s="2" t="s">
        <v>2768</v>
      </c>
      <c r="H4686">
        <v>0</v>
      </c>
      <c r="I4686">
        <v>8.73</v>
      </c>
      <c r="J4686">
        <v>13.47</v>
      </c>
    </row>
    <row r="4687" spans="1:10" x14ac:dyDescent="0.2">
      <c r="A4687" s="1">
        <v>44939</v>
      </c>
      <c r="B4687" t="s">
        <v>4910</v>
      </c>
      <c r="C4687" t="s">
        <v>11</v>
      </c>
      <c r="D4687" t="s">
        <v>11</v>
      </c>
      <c r="E4687" t="s">
        <v>12</v>
      </c>
      <c r="F4687" t="s">
        <v>16</v>
      </c>
      <c r="G4687">
        <v>84604</v>
      </c>
      <c r="H4687">
        <v>0</v>
      </c>
      <c r="I4687">
        <v>1.51</v>
      </c>
      <c r="J4687">
        <v>4.59</v>
      </c>
    </row>
    <row r="4688" spans="1:10" x14ac:dyDescent="0.2">
      <c r="A4688" s="1">
        <v>44940</v>
      </c>
      <c r="B4688" t="s">
        <v>4911</v>
      </c>
      <c r="C4688" t="s">
        <v>11</v>
      </c>
      <c r="D4688" t="s">
        <v>11</v>
      </c>
      <c r="E4688" t="s">
        <v>260</v>
      </c>
      <c r="F4688" t="s">
        <v>261</v>
      </c>
      <c r="G4688">
        <v>68164</v>
      </c>
      <c r="H4688">
        <v>0</v>
      </c>
      <c r="I4688">
        <v>12.88</v>
      </c>
      <c r="J4688">
        <v>8.7100000000000009</v>
      </c>
    </row>
    <row r="4689" spans="1:10" x14ac:dyDescent="0.2">
      <c r="A4689" s="1">
        <v>44943</v>
      </c>
      <c r="B4689" t="s">
        <v>4912</v>
      </c>
      <c r="C4689" t="s">
        <v>11</v>
      </c>
      <c r="D4689" t="s">
        <v>11</v>
      </c>
      <c r="E4689" t="s">
        <v>12</v>
      </c>
      <c r="F4689" t="s">
        <v>16</v>
      </c>
      <c r="G4689" s="2" t="s">
        <v>4913</v>
      </c>
      <c r="H4689">
        <v>0</v>
      </c>
      <c r="I4689">
        <v>1.55</v>
      </c>
      <c r="J4689">
        <v>4.55</v>
      </c>
    </row>
    <row r="4690" spans="1:10" x14ac:dyDescent="0.2">
      <c r="A4690" s="1">
        <v>44943</v>
      </c>
      <c r="B4690" t="s">
        <v>4914</v>
      </c>
      <c r="C4690" t="s">
        <v>11</v>
      </c>
      <c r="D4690" t="s">
        <v>11</v>
      </c>
      <c r="E4690" t="s">
        <v>12</v>
      </c>
      <c r="F4690" t="s">
        <v>24</v>
      </c>
      <c r="G4690">
        <v>95776</v>
      </c>
      <c r="H4690">
        <v>0</v>
      </c>
      <c r="I4690">
        <v>2.95</v>
      </c>
      <c r="J4690">
        <v>8.0500000000000007</v>
      </c>
    </row>
    <row r="4691" spans="1:10" x14ac:dyDescent="0.2">
      <c r="A4691" s="1">
        <v>44944</v>
      </c>
      <c r="B4691" t="s">
        <v>4915</v>
      </c>
      <c r="C4691" t="s">
        <v>11</v>
      </c>
      <c r="D4691" t="s">
        <v>11</v>
      </c>
      <c r="E4691" t="s">
        <v>260</v>
      </c>
      <c r="F4691" t="s">
        <v>261</v>
      </c>
      <c r="G4691">
        <v>19734</v>
      </c>
      <c r="H4691">
        <v>0</v>
      </c>
      <c r="I4691">
        <v>16.239999999999998</v>
      </c>
      <c r="J4691">
        <v>12.84</v>
      </c>
    </row>
    <row r="4692" spans="1:10" x14ac:dyDescent="0.2">
      <c r="A4692" s="1">
        <v>44944</v>
      </c>
      <c r="B4692" t="s">
        <v>4916</v>
      </c>
      <c r="C4692" t="s">
        <v>11</v>
      </c>
      <c r="D4692" t="s">
        <v>11</v>
      </c>
      <c r="E4692" t="s">
        <v>260</v>
      </c>
      <c r="F4692" t="s">
        <v>261</v>
      </c>
      <c r="G4692">
        <v>11423</v>
      </c>
      <c r="H4692">
        <v>0</v>
      </c>
      <c r="I4692">
        <v>11.68</v>
      </c>
      <c r="J4692">
        <v>11.42</v>
      </c>
    </row>
    <row r="4693" spans="1:10" x14ac:dyDescent="0.2">
      <c r="A4693" s="1">
        <v>44945</v>
      </c>
      <c r="B4693" t="s">
        <v>4917</v>
      </c>
      <c r="C4693" t="s">
        <v>11</v>
      </c>
      <c r="D4693" t="s">
        <v>11</v>
      </c>
      <c r="E4693" t="s">
        <v>260</v>
      </c>
      <c r="F4693" t="s">
        <v>261</v>
      </c>
      <c r="G4693" s="2" t="s">
        <v>4918</v>
      </c>
      <c r="H4693">
        <v>0</v>
      </c>
      <c r="I4693">
        <v>11.97</v>
      </c>
      <c r="J4693">
        <v>12.84</v>
      </c>
    </row>
    <row r="4694" spans="1:10" x14ac:dyDescent="0.2">
      <c r="A4694" s="1">
        <v>44946</v>
      </c>
      <c r="B4694" t="s">
        <v>4919</v>
      </c>
      <c r="C4694" t="s">
        <v>11</v>
      </c>
      <c r="D4694" t="s">
        <v>11</v>
      </c>
      <c r="E4694" t="s">
        <v>12</v>
      </c>
      <c r="F4694" t="s">
        <v>24</v>
      </c>
      <c r="G4694">
        <v>84117</v>
      </c>
      <c r="H4694">
        <v>0</v>
      </c>
      <c r="I4694">
        <v>2.02</v>
      </c>
      <c r="J4694">
        <v>7.53</v>
      </c>
    </row>
    <row r="4695" spans="1:10" x14ac:dyDescent="0.2">
      <c r="A4695" s="1">
        <v>44946</v>
      </c>
      <c r="B4695" t="s">
        <v>4920</v>
      </c>
      <c r="C4695" t="s">
        <v>11</v>
      </c>
      <c r="D4695" t="s">
        <v>11</v>
      </c>
      <c r="E4695" t="s">
        <v>12</v>
      </c>
      <c r="F4695" t="s">
        <v>24</v>
      </c>
      <c r="G4695">
        <v>80919</v>
      </c>
      <c r="H4695">
        <v>0</v>
      </c>
      <c r="I4695">
        <v>3.22</v>
      </c>
      <c r="J4695">
        <v>7.78</v>
      </c>
    </row>
    <row r="4696" spans="1:10" x14ac:dyDescent="0.2">
      <c r="A4696" s="1">
        <v>44947</v>
      </c>
      <c r="B4696" t="s">
        <v>4921</v>
      </c>
      <c r="C4696" t="s">
        <v>11</v>
      </c>
      <c r="D4696" t="s">
        <v>11</v>
      </c>
      <c r="E4696" t="s">
        <v>12</v>
      </c>
      <c r="F4696" t="s">
        <v>24</v>
      </c>
      <c r="G4696">
        <v>91204</v>
      </c>
      <c r="H4696">
        <v>0</v>
      </c>
      <c r="I4696">
        <v>2.95</v>
      </c>
      <c r="J4696">
        <v>8.0500000000000007</v>
      </c>
    </row>
    <row r="4697" spans="1:10" x14ac:dyDescent="0.2">
      <c r="A4697" s="1">
        <v>44947</v>
      </c>
      <c r="B4697" t="s">
        <v>4922</v>
      </c>
      <c r="C4697" t="s">
        <v>11</v>
      </c>
      <c r="D4697" t="s">
        <v>11</v>
      </c>
      <c r="E4697" t="s">
        <v>260</v>
      </c>
      <c r="F4697" t="s">
        <v>261</v>
      </c>
      <c r="G4697">
        <v>29708</v>
      </c>
      <c r="H4697">
        <v>0</v>
      </c>
      <c r="I4697">
        <v>12.04</v>
      </c>
      <c r="J4697">
        <v>10.77</v>
      </c>
    </row>
    <row r="4698" spans="1:10" x14ac:dyDescent="0.2">
      <c r="A4698" s="1">
        <v>44947</v>
      </c>
      <c r="B4698" t="s">
        <v>4923</v>
      </c>
      <c r="C4698" t="s">
        <v>11</v>
      </c>
      <c r="D4698" t="s">
        <v>11</v>
      </c>
      <c r="E4698" t="s">
        <v>260</v>
      </c>
      <c r="F4698" t="s">
        <v>261</v>
      </c>
      <c r="G4698">
        <v>97224</v>
      </c>
      <c r="H4698">
        <v>0</v>
      </c>
      <c r="I4698">
        <v>12.83</v>
      </c>
      <c r="J4698">
        <v>8.7100000000000009</v>
      </c>
    </row>
    <row r="4699" spans="1:10" x14ac:dyDescent="0.2">
      <c r="A4699" s="1">
        <v>44947</v>
      </c>
      <c r="B4699" t="s">
        <v>4924</v>
      </c>
      <c r="C4699" t="s">
        <v>11</v>
      </c>
      <c r="D4699" t="s">
        <v>11</v>
      </c>
      <c r="E4699" t="s">
        <v>12</v>
      </c>
      <c r="F4699" t="s">
        <v>24</v>
      </c>
      <c r="G4699">
        <v>89107</v>
      </c>
      <c r="H4699">
        <v>0</v>
      </c>
      <c r="I4699">
        <v>2.95</v>
      </c>
      <c r="J4699">
        <v>8.0500000000000007</v>
      </c>
    </row>
    <row r="4700" spans="1:10" x14ac:dyDescent="0.2">
      <c r="A4700" s="1">
        <v>44947</v>
      </c>
      <c r="B4700" t="s">
        <v>4925</v>
      </c>
      <c r="C4700" t="s">
        <v>11</v>
      </c>
      <c r="D4700" t="s">
        <v>11</v>
      </c>
      <c r="E4700" t="s">
        <v>12</v>
      </c>
      <c r="F4700" t="s">
        <v>16</v>
      </c>
      <c r="G4700">
        <v>21703</v>
      </c>
      <c r="H4700">
        <v>0</v>
      </c>
      <c r="I4700">
        <v>1.32</v>
      </c>
      <c r="J4700">
        <v>5.33</v>
      </c>
    </row>
    <row r="4701" spans="1:10" x14ac:dyDescent="0.2">
      <c r="A4701" s="1">
        <v>44947</v>
      </c>
      <c r="B4701" t="s">
        <v>4926</v>
      </c>
      <c r="C4701" t="s">
        <v>11</v>
      </c>
      <c r="D4701" t="s">
        <v>11</v>
      </c>
      <c r="E4701" t="s">
        <v>12</v>
      </c>
      <c r="F4701" t="s">
        <v>24</v>
      </c>
      <c r="G4701">
        <v>95054</v>
      </c>
      <c r="H4701">
        <v>0</v>
      </c>
      <c r="I4701">
        <v>2.95</v>
      </c>
      <c r="J4701">
        <v>8.0500000000000007</v>
      </c>
    </row>
    <row r="4702" spans="1:10" x14ac:dyDescent="0.2">
      <c r="A4702" s="1">
        <v>44947</v>
      </c>
      <c r="B4702" t="s">
        <v>4927</v>
      </c>
      <c r="C4702" t="s">
        <v>11</v>
      </c>
      <c r="D4702" t="s">
        <v>11</v>
      </c>
      <c r="E4702" t="s">
        <v>260</v>
      </c>
      <c r="F4702" t="s">
        <v>261</v>
      </c>
      <c r="G4702">
        <v>32583</v>
      </c>
      <c r="H4702">
        <v>0</v>
      </c>
      <c r="I4702">
        <v>16.309999999999999</v>
      </c>
      <c r="J4702">
        <v>10.77</v>
      </c>
    </row>
    <row r="4703" spans="1:10" x14ac:dyDescent="0.2">
      <c r="A4703" s="1">
        <v>44947</v>
      </c>
      <c r="B4703" t="s">
        <v>4928</v>
      </c>
      <c r="C4703" t="s">
        <v>11</v>
      </c>
      <c r="D4703" t="s">
        <v>11</v>
      </c>
      <c r="E4703" t="s">
        <v>12</v>
      </c>
      <c r="F4703" t="s">
        <v>24</v>
      </c>
      <c r="G4703">
        <v>75238</v>
      </c>
      <c r="H4703">
        <v>0</v>
      </c>
      <c r="I4703">
        <v>3.63</v>
      </c>
      <c r="J4703">
        <v>8.82</v>
      </c>
    </row>
    <row r="4704" spans="1:10" x14ac:dyDescent="0.2">
      <c r="A4704" s="1">
        <v>44947</v>
      </c>
      <c r="B4704" t="s">
        <v>4929</v>
      </c>
      <c r="C4704" t="s">
        <v>11</v>
      </c>
      <c r="D4704" t="s">
        <v>11</v>
      </c>
      <c r="E4704" t="s">
        <v>260</v>
      </c>
      <c r="F4704" t="s">
        <v>261</v>
      </c>
      <c r="G4704">
        <v>28217</v>
      </c>
      <c r="H4704">
        <v>0</v>
      </c>
      <c r="I4704">
        <v>12.04</v>
      </c>
      <c r="J4704">
        <v>10.77</v>
      </c>
    </row>
    <row r="4705" spans="1:10" x14ac:dyDescent="0.2">
      <c r="A4705" s="1">
        <v>44947</v>
      </c>
      <c r="B4705" t="s">
        <v>4930</v>
      </c>
      <c r="C4705" t="s">
        <v>11</v>
      </c>
      <c r="D4705" t="s">
        <v>11</v>
      </c>
      <c r="E4705" t="s">
        <v>12</v>
      </c>
      <c r="F4705" t="s">
        <v>24</v>
      </c>
      <c r="G4705">
        <v>57032</v>
      </c>
      <c r="H4705">
        <v>0</v>
      </c>
      <c r="I4705">
        <v>5.88</v>
      </c>
      <c r="J4705">
        <v>8.82</v>
      </c>
    </row>
    <row r="4706" spans="1:10" x14ac:dyDescent="0.2">
      <c r="A4706" s="1">
        <v>44950</v>
      </c>
      <c r="B4706" t="s">
        <v>4931</v>
      </c>
      <c r="C4706" t="s">
        <v>11</v>
      </c>
      <c r="D4706" t="s">
        <v>11</v>
      </c>
      <c r="E4706" t="s">
        <v>12</v>
      </c>
      <c r="F4706" t="s">
        <v>16</v>
      </c>
      <c r="G4706">
        <v>95928</v>
      </c>
      <c r="H4706">
        <v>0</v>
      </c>
      <c r="I4706">
        <v>1.54</v>
      </c>
      <c r="J4706">
        <v>4.8099999999999996</v>
      </c>
    </row>
    <row r="4707" spans="1:10" x14ac:dyDescent="0.2">
      <c r="A4707" s="1">
        <v>44950</v>
      </c>
      <c r="B4707" t="s">
        <v>4932</v>
      </c>
      <c r="C4707" t="s">
        <v>11</v>
      </c>
      <c r="D4707" t="s">
        <v>11</v>
      </c>
      <c r="E4707" t="s">
        <v>12</v>
      </c>
      <c r="F4707" t="s">
        <v>24</v>
      </c>
      <c r="G4707" t="s">
        <v>4933</v>
      </c>
      <c r="H4707">
        <v>0</v>
      </c>
      <c r="I4707">
        <v>3.88</v>
      </c>
      <c r="J4707">
        <v>13.17</v>
      </c>
    </row>
    <row r="4708" spans="1:10" x14ac:dyDescent="0.2">
      <c r="A4708" s="1">
        <v>44952</v>
      </c>
      <c r="B4708" t="s">
        <v>4934</v>
      </c>
      <c r="C4708" t="s">
        <v>11</v>
      </c>
      <c r="D4708" t="s">
        <v>11</v>
      </c>
      <c r="E4708" t="s">
        <v>260</v>
      </c>
      <c r="F4708" t="s">
        <v>261</v>
      </c>
      <c r="G4708">
        <v>44903</v>
      </c>
      <c r="H4708">
        <v>0</v>
      </c>
      <c r="I4708">
        <v>12.04</v>
      </c>
      <c r="J4708">
        <v>10.77</v>
      </c>
    </row>
    <row r="4709" spans="1:10" x14ac:dyDescent="0.2">
      <c r="A4709" s="1">
        <v>44952</v>
      </c>
      <c r="B4709" t="s">
        <v>4935</v>
      </c>
      <c r="C4709" t="s">
        <v>11</v>
      </c>
      <c r="D4709" t="s">
        <v>11</v>
      </c>
      <c r="E4709" t="s">
        <v>12</v>
      </c>
      <c r="F4709" t="s">
        <v>24</v>
      </c>
      <c r="G4709">
        <v>94403</v>
      </c>
      <c r="H4709">
        <v>0</v>
      </c>
      <c r="I4709">
        <v>4.4000000000000004</v>
      </c>
      <c r="J4709">
        <v>8.15</v>
      </c>
    </row>
    <row r="4710" spans="1:10" x14ac:dyDescent="0.2">
      <c r="A4710" s="1">
        <v>44952</v>
      </c>
      <c r="B4710" t="s">
        <v>4936</v>
      </c>
      <c r="C4710" t="s">
        <v>11</v>
      </c>
      <c r="D4710" t="s">
        <v>11</v>
      </c>
      <c r="E4710" t="s">
        <v>260</v>
      </c>
      <c r="F4710" t="s">
        <v>261</v>
      </c>
      <c r="G4710">
        <v>33314</v>
      </c>
      <c r="H4710">
        <v>0</v>
      </c>
      <c r="I4710">
        <v>11.68</v>
      </c>
      <c r="J4710">
        <v>11.42</v>
      </c>
    </row>
    <row r="4711" spans="1:10" x14ac:dyDescent="0.2">
      <c r="A4711" s="1">
        <v>44952</v>
      </c>
      <c r="B4711" t="s">
        <v>4937</v>
      </c>
      <c r="C4711" t="s">
        <v>11</v>
      </c>
      <c r="D4711" t="s">
        <v>11</v>
      </c>
      <c r="E4711" t="s">
        <v>12</v>
      </c>
      <c r="F4711" t="s">
        <v>24</v>
      </c>
      <c r="G4711">
        <v>10010</v>
      </c>
      <c r="H4711">
        <v>0</v>
      </c>
      <c r="I4711">
        <v>3.88</v>
      </c>
      <c r="J4711">
        <v>13.17</v>
      </c>
    </row>
    <row r="4712" spans="1:10" x14ac:dyDescent="0.2">
      <c r="A4712" s="1">
        <v>44952</v>
      </c>
      <c r="B4712" t="s">
        <v>4938</v>
      </c>
      <c r="C4712" t="s">
        <v>11</v>
      </c>
      <c r="D4712" t="s">
        <v>11</v>
      </c>
      <c r="E4712" t="s">
        <v>12</v>
      </c>
      <c r="F4712" t="s">
        <v>24</v>
      </c>
      <c r="G4712">
        <v>84404</v>
      </c>
      <c r="H4712">
        <v>0</v>
      </c>
      <c r="I4712">
        <v>2.52</v>
      </c>
      <c r="J4712">
        <v>7.53</v>
      </c>
    </row>
    <row r="4713" spans="1:10" x14ac:dyDescent="0.2">
      <c r="A4713" s="1">
        <v>44952</v>
      </c>
      <c r="B4713" t="s">
        <v>4939</v>
      </c>
      <c r="C4713" t="s">
        <v>11</v>
      </c>
      <c r="D4713" t="s">
        <v>11</v>
      </c>
      <c r="E4713" t="s">
        <v>260</v>
      </c>
      <c r="F4713" t="s">
        <v>261</v>
      </c>
      <c r="G4713">
        <v>57032</v>
      </c>
      <c r="H4713">
        <v>0</v>
      </c>
      <c r="I4713">
        <v>17.100000000000001</v>
      </c>
      <c r="J4713">
        <v>8.7100000000000009</v>
      </c>
    </row>
    <row r="4714" spans="1:10" x14ac:dyDescent="0.2">
      <c r="A4714" s="1">
        <v>44953</v>
      </c>
      <c r="B4714" t="s">
        <v>4940</v>
      </c>
      <c r="C4714" t="s">
        <v>11</v>
      </c>
      <c r="D4714" t="s">
        <v>11</v>
      </c>
      <c r="E4714" t="s">
        <v>260</v>
      </c>
      <c r="F4714" t="s">
        <v>261</v>
      </c>
      <c r="G4714">
        <v>68850</v>
      </c>
      <c r="H4714">
        <v>0</v>
      </c>
      <c r="I4714">
        <v>14.28</v>
      </c>
      <c r="J4714">
        <v>15.95</v>
      </c>
    </row>
    <row r="4715" spans="1:10" x14ac:dyDescent="0.2">
      <c r="A4715" s="1">
        <v>44953</v>
      </c>
      <c r="B4715" t="s">
        <v>4941</v>
      </c>
      <c r="C4715" t="s">
        <v>11</v>
      </c>
      <c r="D4715" t="s">
        <v>11</v>
      </c>
      <c r="E4715" t="s">
        <v>260</v>
      </c>
      <c r="F4715" t="s">
        <v>261</v>
      </c>
      <c r="G4715">
        <v>84003</v>
      </c>
      <c r="H4715">
        <v>0</v>
      </c>
      <c r="I4715">
        <v>10.93</v>
      </c>
      <c r="J4715">
        <v>7.72</v>
      </c>
    </row>
    <row r="4716" spans="1:10" x14ac:dyDescent="0.2">
      <c r="A4716" s="1">
        <v>44953</v>
      </c>
      <c r="B4716" t="s">
        <v>4942</v>
      </c>
      <c r="C4716" t="s">
        <v>11</v>
      </c>
      <c r="D4716" t="s">
        <v>11</v>
      </c>
      <c r="E4716" t="s">
        <v>12</v>
      </c>
      <c r="F4716" t="s">
        <v>16</v>
      </c>
      <c r="G4716">
        <v>73170</v>
      </c>
      <c r="H4716">
        <v>0</v>
      </c>
      <c r="I4716">
        <v>1.45</v>
      </c>
      <c r="J4716">
        <v>4.2</v>
      </c>
    </row>
    <row r="4717" spans="1:10" x14ac:dyDescent="0.2">
      <c r="A4717" s="1">
        <v>44953</v>
      </c>
      <c r="B4717" t="s">
        <v>4943</v>
      </c>
      <c r="C4717" t="s">
        <v>11</v>
      </c>
      <c r="D4717" t="s">
        <v>11</v>
      </c>
      <c r="E4717" t="s">
        <v>260</v>
      </c>
      <c r="F4717" t="s">
        <v>261</v>
      </c>
      <c r="G4717">
        <v>83605</v>
      </c>
      <c r="H4717">
        <v>0</v>
      </c>
      <c r="I4717">
        <v>12.99</v>
      </c>
      <c r="J4717">
        <v>8.2200000000000006</v>
      </c>
    </row>
    <row r="4718" spans="1:10" x14ac:dyDescent="0.2">
      <c r="A4718" s="1">
        <v>44953</v>
      </c>
      <c r="B4718" t="s">
        <v>4944</v>
      </c>
      <c r="C4718" t="s">
        <v>11</v>
      </c>
      <c r="D4718" t="s">
        <v>11</v>
      </c>
      <c r="E4718" t="s">
        <v>260</v>
      </c>
      <c r="F4718" t="s">
        <v>261</v>
      </c>
      <c r="G4718">
        <v>84010</v>
      </c>
      <c r="H4718">
        <v>0</v>
      </c>
      <c r="I4718">
        <v>10.93</v>
      </c>
      <c r="J4718">
        <v>7.72</v>
      </c>
    </row>
    <row r="4719" spans="1:10" x14ac:dyDescent="0.2">
      <c r="A4719" s="1">
        <v>44954</v>
      </c>
      <c r="B4719" t="s">
        <v>4945</v>
      </c>
      <c r="C4719" t="s">
        <v>11</v>
      </c>
      <c r="D4719" t="s">
        <v>11</v>
      </c>
      <c r="E4719" t="s">
        <v>260</v>
      </c>
      <c r="F4719" t="s">
        <v>261</v>
      </c>
      <c r="G4719">
        <v>84115</v>
      </c>
      <c r="H4719">
        <v>0</v>
      </c>
      <c r="I4719">
        <v>10.93</v>
      </c>
      <c r="J4719">
        <v>7.72</v>
      </c>
    </row>
    <row r="4720" spans="1:10" x14ac:dyDescent="0.2">
      <c r="A4720" s="1">
        <v>44954</v>
      </c>
      <c r="B4720" t="s">
        <v>4946</v>
      </c>
      <c r="C4720" t="s">
        <v>11</v>
      </c>
      <c r="D4720" t="s">
        <v>11</v>
      </c>
      <c r="E4720" t="s">
        <v>260</v>
      </c>
      <c r="F4720" t="s">
        <v>261</v>
      </c>
      <c r="G4720">
        <v>85207</v>
      </c>
      <c r="H4720">
        <v>0</v>
      </c>
      <c r="I4720">
        <v>13.68</v>
      </c>
      <c r="J4720">
        <v>9.25</v>
      </c>
    </row>
    <row r="4721" spans="1:10" x14ac:dyDescent="0.2">
      <c r="A4721" s="1">
        <v>44954</v>
      </c>
      <c r="B4721" t="s">
        <v>4947</v>
      </c>
      <c r="C4721" t="s">
        <v>11</v>
      </c>
      <c r="D4721" t="s">
        <v>11</v>
      </c>
      <c r="E4721" t="s">
        <v>260</v>
      </c>
      <c r="F4721" t="s">
        <v>261</v>
      </c>
      <c r="G4721">
        <v>84065</v>
      </c>
      <c r="H4721">
        <v>0</v>
      </c>
      <c r="I4721">
        <v>11.42</v>
      </c>
      <c r="J4721">
        <v>7.74</v>
      </c>
    </row>
    <row r="4722" spans="1:10" x14ac:dyDescent="0.2">
      <c r="A4722" s="1">
        <v>44957</v>
      </c>
      <c r="B4722" t="s">
        <v>4948</v>
      </c>
      <c r="C4722" t="s">
        <v>11</v>
      </c>
      <c r="D4722" t="s">
        <v>11</v>
      </c>
      <c r="E4722" t="s">
        <v>12</v>
      </c>
      <c r="F4722" t="s">
        <v>24</v>
      </c>
      <c r="G4722">
        <v>51525</v>
      </c>
      <c r="H4722">
        <v>0</v>
      </c>
      <c r="I4722">
        <v>3.63</v>
      </c>
      <c r="J4722">
        <v>8.82</v>
      </c>
    </row>
    <row r="4723" spans="1:10" x14ac:dyDescent="0.2">
      <c r="A4723" s="1">
        <v>44957</v>
      </c>
      <c r="B4723" t="s">
        <v>4949</v>
      </c>
      <c r="C4723" t="s">
        <v>11</v>
      </c>
      <c r="D4723" t="s">
        <v>11</v>
      </c>
      <c r="E4723" t="s">
        <v>12</v>
      </c>
      <c r="F4723" t="s">
        <v>24</v>
      </c>
      <c r="G4723" s="2" t="s">
        <v>4950</v>
      </c>
      <c r="H4723">
        <v>0</v>
      </c>
      <c r="I4723">
        <v>3.88</v>
      </c>
      <c r="J4723">
        <v>13.17</v>
      </c>
    </row>
    <row r="4724" spans="1:10" x14ac:dyDescent="0.2">
      <c r="A4724" s="1">
        <v>44957</v>
      </c>
      <c r="B4724" t="s">
        <v>4951</v>
      </c>
      <c r="C4724" t="s">
        <v>11</v>
      </c>
      <c r="D4724" t="s">
        <v>11</v>
      </c>
      <c r="E4724" t="s">
        <v>260</v>
      </c>
      <c r="F4724" t="s">
        <v>261</v>
      </c>
      <c r="G4724" t="s">
        <v>4952</v>
      </c>
      <c r="H4724">
        <v>0</v>
      </c>
      <c r="I4724">
        <v>11.98</v>
      </c>
      <c r="J4724">
        <v>14.71</v>
      </c>
    </row>
    <row r="4725" spans="1:10" x14ac:dyDescent="0.2">
      <c r="A4725" s="1">
        <v>44957</v>
      </c>
      <c r="B4725" t="s">
        <v>4953</v>
      </c>
      <c r="C4725" t="s">
        <v>11</v>
      </c>
      <c r="D4725" t="s">
        <v>11</v>
      </c>
      <c r="E4725" t="s">
        <v>12</v>
      </c>
      <c r="F4725" t="s">
        <v>24</v>
      </c>
      <c r="G4725" t="s">
        <v>4954</v>
      </c>
      <c r="H4725">
        <v>0</v>
      </c>
      <c r="I4725">
        <v>3.4</v>
      </c>
      <c r="J4725">
        <v>8.0500000000000007</v>
      </c>
    </row>
    <row r="4726" spans="1:10" x14ac:dyDescent="0.2">
      <c r="A4726" s="1">
        <v>44957</v>
      </c>
      <c r="B4726" t="s">
        <v>4955</v>
      </c>
      <c r="C4726" t="s">
        <v>11</v>
      </c>
      <c r="D4726" t="s">
        <v>11</v>
      </c>
      <c r="E4726" t="s">
        <v>12</v>
      </c>
      <c r="F4726" t="s">
        <v>24</v>
      </c>
      <c r="G4726">
        <v>95825</v>
      </c>
      <c r="H4726">
        <v>0</v>
      </c>
      <c r="I4726">
        <v>3.4</v>
      </c>
      <c r="J4726">
        <v>8.0500000000000007</v>
      </c>
    </row>
    <row r="4727" spans="1:10" x14ac:dyDescent="0.2">
      <c r="A4727" s="1">
        <v>44958</v>
      </c>
      <c r="B4727" t="s">
        <v>4956</v>
      </c>
      <c r="C4727" t="s">
        <v>11</v>
      </c>
      <c r="D4727" t="s">
        <v>674</v>
      </c>
      <c r="E4727" t="s">
        <v>951</v>
      </c>
      <c r="F4727" t="s">
        <v>952</v>
      </c>
      <c r="G4727" t="s">
        <v>4957</v>
      </c>
      <c r="H4727">
        <v>32.549999999999997</v>
      </c>
      <c r="I4727">
        <v>92.37</v>
      </c>
      <c r="J4727">
        <v>35.049999999999997</v>
      </c>
    </row>
    <row r="4728" spans="1:10" x14ac:dyDescent="0.2">
      <c r="A4728" s="1">
        <v>44958</v>
      </c>
      <c r="B4728" t="s">
        <v>4958</v>
      </c>
      <c r="C4728" t="s">
        <v>11</v>
      </c>
      <c r="D4728" t="s">
        <v>11</v>
      </c>
      <c r="E4728" t="s">
        <v>12</v>
      </c>
      <c r="F4728" t="s">
        <v>24</v>
      </c>
      <c r="G4728">
        <v>98903</v>
      </c>
      <c r="H4728">
        <v>0</v>
      </c>
      <c r="I4728">
        <v>6.98</v>
      </c>
      <c r="J4728">
        <v>8.82</v>
      </c>
    </row>
    <row r="4729" spans="1:10" x14ac:dyDescent="0.2">
      <c r="A4729" s="1">
        <v>44958</v>
      </c>
      <c r="B4729" t="s">
        <v>4959</v>
      </c>
      <c r="C4729" t="s">
        <v>11</v>
      </c>
      <c r="D4729" t="s">
        <v>11</v>
      </c>
      <c r="E4729" t="s">
        <v>260</v>
      </c>
      <c r="F4729" t="s">
        <v>261</v>
      </c>
      <c r="G4729">
        <v>66007</v>
      </c>
      <c r="H4729">
        <v>0</v>
      </c>
      <c r="I4729">
        <v>17.52</v>
      </c>
      <c r="J4729">
        <v>11.12</v>
      </c>
    </row>
    <row r="4730" spans="1:10" x14ac:dyDescent="0.2">
      <c r="A4730" s="1">
        <v>44958</v>
      </c>
      <c r="B4730" t="s">
        <v>4960</v>
      </c>
      <c r="C4730" t="s">
        <v>11</v>
      </c>
      <c r="D4730" t="s">
        <v>11</v>
      </c>
      <c r="E4730" t="s">
        <v>12</v>
      </c>
      <c r="F4730" t="s">
        <v>24</v>
      </c>
      <c r="G4730">
        <v>11756</v>
      </c>
      <c r="H4730">
        <v>0</v>
      </c>
      <c r="I4730">
        <v>12.28</v>
      </c>
      <c r="J4730">
        <v>13.17</v>
      </c>
    </row>
    <row r="4731" spans="1:10" x14ac:dyDescent="0.2">
      <c r="A4731" s="1">
        <v>44958</v>
      </c>
      <c r="B4731" t="s">
        <v>4961</v>
      </c>
      <c r="C4731" t="s">
        <v>11</v>
      </c>
      <c r="D4731" t="s">
        <v>11</v>
      </c>
      <c r="E4731" t="s">
        <v>12</v>
      </c>
      <c r="F4731" t="s">
        <v>24</v>
      </c>
      <c r="G4731">
        <v>84765</v>
      </c>
      <c r="H4731">
        <v>0</v>
      </c>
      <c r="I4731">
        <v>5.18</v>
      </c>
      <c r="J4731">
        <v>7.87</v>
      </c>
    </row>
    <row r="4732" spans="1:10" x14ac:dyDescent="0.2">
      <c r="A4732" s="1">
        <v>44958</v>
      </c>
      <c r="B4732" t="s">
        <v>4962</v>
      </c>
      <c r="C4732" t="s">
        <v>11</v>
      </c>
      <c r="D4732" t="s">
        <v>11</v>
      </c>
      <c r="E4732" t="s">
        <v>12</v>
      </c>
      <c r="F4732" t="s">
        <v>24</v>
      </c>
      <c r="G4732">
        <v>90660</v>
      </c>
      <c r="H4732">
        <v>0</v>
      </c>
      <c r="I4732">
        <v>5.9</v>
      </c>
      <c r="J4732">
        <v>8.15</v>
      </c>
    </row>
    <row r="4733" spans="1:10" x14ac:dyDescent="0.2">
      <c r="A4733" s="1">
        <v>44958</v>
      </c>
      <c r="B4733" t="s">
        <v>4963</v>
      </c>
      <c r="C4733" t="s">
        <v>11</v>
      </c>
      <c r="D4733" t="s">
        <v>11</v>
      </c>
      <c r="E4733" t="s">
        <v>12</v>
      </c>
      <c r="F4733" t="s">
        <v>24</v>
      </c>
      <c r="G4733">
        <v>68970</v>
      </c>
      <c r="H4733">
        <v>0</v>
      </c>
      <c r="I4733">
        <v>6.98</v>
      </c>
      <c r="J4733">
        <v>8.82</v>
      </c>
    </row>
    <row r="4734" spans="1:10" x14ac:dyDescent="0.2">
      <c r="A4734" s="1">
        <v>44958</v>
      </c>
      <c r="B4734" t="s">
        <v>4964</v>
      </c>
      <c r="C4734" t="s">
        <v>11</v>
      </c>
      <c r="D4734" t="s">
        <v>11</v>
      </c>
      <c r="E4734" t="s">
        <v>12</v>
      </c>
      <c r="F4734" t="s">
        <v>24</v>
      </c>
      <c r="G4734">
        <v>84604</v>
      </c>
      <c r="H4734">
        <v>0</v>
      </c>
      <c r="I4734">
        <v>4.78</v>
      </c>
      <c r="J4734">
        <v>8.57</v>
      </c>
    </row>
    <row r="4735" spans="1:10" x14ac:dyDescent="0.2">
      <c r="A4735" s="1">
        <v>44958</v>
      </c>
      <c r="B4735" t="s">
        <v>4965</v>
      </c>
      <c r="C4735" t="s">
        <v>11</v>
      </c>
      <c r="D4735" t="s">
        <v>11</v>
      </c>
      <c r="E4735" t="s">
        <v>12</v>
      </c>
      <c r="F4735" t="s">
        <v>24</v>
      </c>
      <c r="G4735">
        <v>71923</v>
      </c>
      <c r="H4735">
        <v>0</v>
      </c>
      <c r="I4735">
        <v>9.41</v>
      </c>
      <c r="J4735">
        <v>9.94</v>
      </c>
    </row>
    <row r="4736" spans="1:10" x14ac:dyDescent="0.2">
      <c r="A4736" s="1">
        <v>44958</v>
      </c>
      <c r="B4736" t="s">
        <v>4966</v>
      </c>
      <c r="C4736" t="s">
        <v>11</v>
      </c>
      <c r="D4736" t="s">
        <v>11</v>
      </c>
      <c r="E4736" t="s">
        <v>12</v>
      </c>
      <c r="F4736" t="s">
        <v>24</v>
      </c>
      <c r="G4736">
        <v>93444</v>
      </c>
      <c r="H4736">
        <v>0</v>
      </c>
      <c r="I4736">
        <v>5.15</v>
      </c>
      <c r="J4736">
        <v>8.15</v>
      </c>
    </row>
    <row r="4737" spans="1:10" x14ac:dyDescent="0.2">
      <c r="A4737" s="1">
        <v>44958</v>
      </c>
      <c r="B4737" t="s">
        <v>4967</v>
      </c>
      <c r="C4737" t="s">
        <v>11</v>
      </c>
      <c r="D4737" t="s">
        <v>11</v>
      </c>
      <c r="E4737" t="s">
        <v>12</v>
      </c>
      <c r="F4737" t="s">
        <v>24</v>
      </c>
      <c r="G4737">
        <v>77047</v>
      </c>
      <c r="H4737">
        <v>0</v>
      </c>
      <c r="I4737">
        <v>9.41</v>
      </c>
      <c r="J4737">
        <v>9.94</v>
      </c>
    </row>
    <row r="4738" spans="1:10" x14ac:dyDescent="0.2">
      <c r="A4738" s="1">
        <v>44958</v>
      </c>
      <c r="B4738" t="s">
        <v>4968</v>
      </c>
      <c r="C4738" t="s">
        <v>11</v>
      </c>
      <c r="D4738" t="s">
        <v>11</v>
      </c>
      <c r="E4738" t="s">
        <v>12</v>
      </c>
      <c r="F4738" t="s">
        <v>24</v>
      </c>
      <c r="G4738">
        <v>85658</v>
      </c>
      <c r="H4738">
        <v>0</v>
      </c>
      <c r="I4738">
        <v>5.15</v>
      </c>
      <c r="J4738">
        <v>8.15</v>
      </c>
    </row>
    <row r="4739" spans="1:10" x14ac:dyDescent="0.2">
      <c r="A4739" s="1">
        <v>44959</v>
      </c>
      <c r="B4739" t="s">
        <v>4969</v>
      </c>
      <c r="C4739" t="s">
        <v>11</v>
      </c>
      <c r="D4739" t="s">
        <v>11</v>
      </c>
      <c r="E4739" t="s">
        <v>12</v>
      </c>
      <c r="F4739" t="s">
        <v>24</v>
      </c>
      <c r="G4739">
        <v>50501</v>
      </c>
      <c r="H4739">
        <v>0</v>
      </c>
      <c r="I4739">
        <v>3.63</v>
      </c>
      <c r="J4739">
        <v>8.82</v>
      </c>
    </row>
    <row r="4740" spans="1:10" x14ac:dyDescent="0.2">
      <c r="A4740" s="1">
        <v>44959</v>
      </c>
      <c r="B4740" t="s">
        <v>4970</v>
      </c>
      <c r="C4740" t="s">
        <v>11</v>
      </c>
      <c r="D4740" t="s">
        <v>11</v>
      </c>
      <c r="E4740" t="s">
        <v>12</v>
      </c>
      <c r="F4740" t="s">
        <v>24</v>
      </c>
      <c r="G4740">
        <v>84043</v>
      </c>
      <c r="H4740">
        <v>0</v>
      </c>
      <c r="I4740">
        <v>4.5599999999999996</v>
      </c>
      <c r="J4740">
        <v>7.64</v>
      </c>
    </row>
    <row r="4741" spans="1:10" x14ac:dyDescent="0.2">
      <c r="A4741" s="1">
        <v>44959</v>
      </c>
      <c r="B4741" t="s">
        <v>4971</v>
      </c>
      <c r="C4741" t="s">
        <v>11</v>
      </c>
      <c r="D4741" t="s">
        <v>11</v>
      </c>
      <c r="E4741" t="s">
        <v>260</v>
      </c>
      <c r="F4741" t="s">
        <v>261</v>
      </c>
      <c r="G4741">
        <v>32428</v>
      </c>
      <c r="H4741">
        <v>0</v>
      </c>
      <c r="I4741">
        <v>16</v>
      </c>
      <c r="J4741">
        <v>12.21</v>
      </c>
    </row>
    <row r="4742" spans="1:10" x14ac:dyDescent="0.2">
      <c r="A4742" s="1">
        <v>44960</v>
      </c>
      <c r="B4742" t="s">
        <v>4972</v>
      </c>
      <c r="C4742" t="s">
        <v>11</v>
      </c>
      <c r="D4742" t="s">
        <v>11</v>
      </c>
      <c r="E4742" t="s">
        <v>12</v>
      </c>
      <c r="F4742" t="s">
        <v>24</v>
      </c>
      <c r="G4742">
        <v>50111</v>
      </c>
      <c r="H4742">
        <v>0</v>
      </c>
      <c r="I4742">
        <v>3.63</v>
      </c>
      <c r="J4742">
        <v>8.82</v>
      </c>
    </row>
    <row r="4743" spans="1:10" x14ac:dyDescent="0.2">
      <c r="A4743" s="1">
        <v>44963</v>
      </c>
      <c r="B4743" t="s">
        <v>4973</v>
      </c>
      <c r="C4743" t="s">
        <v>11</v>
      </c>
      <c r="D4743" t="s">
        <v>11</v>
      </c>
      <c r="E4743" t="s">
        <v>260</v>
      </c>
      <c r="F4743" t="s">
        <v>261</v>
      </c>
      <c r="G4743">
        <v>32817</v>
      </c>
      <c r="H4743">
        <v>0</v>
      </c>
      <c r="I4743">
        <v>11.68</v>
      </c>
      <c r="J4743">
        <v>11.42</v>
      </c>
    </row>
    <row r="4744" spans="1:10" x14ac:dyDescent="0.2">
      <c r="A4744" s="1">
        <v>44963</v>
      </c>
      <c r="B4744" t="s">
        <v>4974</v>
      </c>
      <c r="C4744" t="s">
        <v>11</v>
      </c>
      <c r="D4744" t="s">
        <v>11</v>
      </c>
      <c r="E4744" t="s">
        <v>260</v>
      </c>
      <c r="F4744" t="s">
        <v>261</v>
      </c>
      <c r="G4744">
        <v>63146</v>
      </c>
      <c r="H4744">
        <v>0</v>
      </c>
      <c r="I4744">
        <v>12.32</v>
      </c>
      <c r="J4744">
        <v>9.89</v>
      </c>
    </row>
    <row r="4745" spans="1:10" x14ac:dyDescent="0.2">
      <c r="A4745" s="1">
        <v>44963</v>
      </c>
      <c r="B4745" t="s">
        <v>4975</v>
      </c>
      <c r="C4745" t="s">
        <v>11</v>
      </c>
      <c r="D4745" t="s">
        <v>11</v>
      </c>
      <c r="E4745" t="s">
        <v>260</v>
      </c>
      <c r="F4745" t="s">
        <v>261</v>
      </c>
      <c r="G4745">
        <v>31605</v>
      </c>
      <c r="H4745">
        <v>0</v>
      </c>
      <c r="I4745">
        <v>16.309999999999999</v>
      </c>
      <c r="J4745">
        <v>10.77</v>
      </c>
    </row>
    <row r="4746" spans="1:10" x14ac:dyDescent="0.2">
      <c r="A4746" s="1">
        <v>44963</v>
      </c>
      <c r="B4746" t="s">
        <v>4976</v>
      </c>
      <c r="C4746" t="s">
        <v>11</v>
      </c>
      <c r="D4746" t="s">
        <v>11</v>
      </c>
      <c r="E4746" t="s">
        <v>12</v>
      </c>
      <c r="F4746" t="s">
        <v>16</v>
      </c>
      <c r="G4746">
        <v>28027</v>
      </c>
      <c r="H4746">
        <v>0</v>
      </c>
      <c r="I4746">
        <v>1.38</v>
      </c>
      <c r="J4746">
        <v>5.17</v>
      </c>
    </row>
    <row r="4747" spans="1:10" x14ac:dyDescent="0.2">
      <c r="A4747" s="1">
        <v>44963</v>
      </c>
      <c r="B4747" t="s">
        <v>4977</v>
      </c>
      <c r="C4747" t="s">
        <v>11</v>
      </c>
      <c r="D4747" t="s">
        <v>11</v>
      </c>
      <c r="E4747" t="s">
        <v>260</v>
      </c>
      <c r="F4747" t="s">
        <v>261</v>
      </c>
      <c r="G4747">
        <v>22309</v>
      </c>
      <c r="H4747">
        <v>0</v>
      </c>
      <c r="I4747">
        <v>11.68</v>
      </c>
      <c r="J4747">
        <v>11.42</v>
      </c>
    </row>
    <row r="4748" spans="1:10" x14ac:dyDescent="0.2">
      <c r="A4748" s="1">
        <v>44963</v>
      </c>
      <c r="B4748" t="s">
        <v>4978</v>
      </c>
      <c r="C4748" t="s">
        <v>11</v>
      </c>
      <c r="D4748" t="s">
        <v>11</v>
      </c>
      <c r="E4748" t="s">
        <v>12</v>
      </c>
      <c r="F4748" t="s">
        <v>24</v>
      </c>
      <c r="G4748">
        <v>84009</v>
      </c>
      <c r="H4748">
        <v>0</v>
      </c>
      <c r="I4748">
        <v>2.52</v>
      </c>
      <c r="J4748">
        <v>7.53</v>
      </c>
    </row>
    <row r="4749" spans="1:10" x14ac:dyDescent="0.2">
      <c r="A4749" s="1">
        <v>44964</v>
      </c>
      <c r="B4749" t="s">
        <v>4979</v>
      </c>
      <c r="C4749" t="s">
        <v>11</v>
      </c>
      <c r="D4749" t="s">
        <v>11</v>
      </c>
      <c r="E4749" t="s">
        <v>260</v>
      </c>
      <c r="F4749" t="s">
        <v>261</v>
      </c>
      <c r="G4749" s="2" t="s">
        <v>4980</v>
      </c>
      <c r="H4749">
        <v>0</v>
      </c>
      <c r="I4749">
        <v>11.68</v>
      </c>
      <c r="J4749">
        <v>11.42</v>
      </c>
    </row>
    <row r="4750" spans="1:10" x14ac:dyDescent="0.2">
      <c r="A4750" s="1">
        <v>44964</v>
      </c>
      <c r="B4750" t="s">
        <v>4981</v>
      </c>
      <c r="C4750" t="s">
        <v>11</v>
      </c>
      <c r="D4750" t="s">
        <v>11</v>
      </c>
      <c r="E4750" t="s">
        <v>12</v>
      </c>
      <c r="F4750" t="s">
        <v>24</v>
      </c>
      <c r="G4750">
        <v>89007</v>
      </c>
      <c r="H4750">
        <v>0</v>
      </c>
      <c r="I4750">
        <v>2.75</v>
      </c>
      <c r="J4750">
        <v>7.8</v>
      </c>
    </row>
    <row r="4751" spans="1:10" x14ac:dyDescent="0.2">
      <c r="A4751" s="1">
        <v>44964</v>
      </c>
      <c r="B4751" t="s">
        <v>4982</v>
      </c>
      <c r="C4751" t="s">
        <v>11</v>
      </c>
      <c r="D4751" t="s">
        <v>11</v>
      </c>
      <c r="E4751" t="s">
        <v>12</v>
      </c>
      <c r="F4751" t="s">
        <v>16</v>
      </c>
      <c r="G4751">
        <v>84057</v>
      </c>
      <c r="H4751">
        <v>0</v>
      </c>
      <c r="I4751">
        <v>1.56</v>
      </c>
      <c r="J4751">
        <v>4.6900000000000004</v>
      </c>
    </row>
    <row r="4752" spans="1:10" x14ac:dyDescent="0.2">
      <c r="A4752" s="1">
        <v>44964</v>
      </c>
      <c r="B4752" t="s">
        <v>4983</v>
      </c>
      <c r="C4752" t="s">
        <v>11</v>
      </c>
      <c r="D4752" t="s">
        <v>11</v>
      </c>
      <c r="E4752" t="s">
        <v>260</v>
      </c>
      <c r="F4752" t="s">
        <v>261</v>
      </c>
      <c r="G4752">
        <v>20009</v>
      </c>
      <c r="H4752">
        <v>0</v>
      </c>
      <c r="I4752">
        <v>11.97</v>
      </c>
      <c r="J4752">
        <v>12.84</v>
      </c>
    </row>
    <row r="4753" spans="1:10" x14ac:dyDescent="0.2">
      <c r="A4753" s="1">
        <v>44965</v>
      </c>
      <c r="B4753" t="s">
        <v>4984</v>
      </c>
      <c r="C4753" t="s">
        <v>11</v>
      </c>
      <c r="D4753" t="s">
        <v>11</v>
      </c>
      <c r="E4753" t="s">
        <v>12</v>
      </c>
      <c r="F4753" t="s">
        <v>16</v>
      </c>
      <c r="G4753">
        <v>63017</v>
      </c>
      <c r="H4753">
        <v>0</v>
      </c>
      <c r="I4753">
        <v>1.61</v>
      </c>
      <c r="J4753">
        <v>6.44</v>
      </c>
    </row>
    <row r="4754" spans="1:10" x14ac:dyDescent="0.2">
      <c r="A4754" s="1">
        <v>44965</v>
      </c>
      <c r="B4754" t="s">
        <v>4985</v>
      </c>
      <c r="C4754" t="s">
        <v>11</v>
      </c>
      <c r="D4754" t="s">
        <v>11</v>
      </c>
      <c r="E4754" t="s">
        <v>12</v>
      </c>
      <c r="F4754" t="s">
        <v>16</v>
      </c>
      <c r="G4754">
        <v>80478</v>
      </c>
      <c r="H4754">
        <v>0</v>
      </c>
      <c r="I4754">
        <v>1.56</v>
      </c>
      <c r="J4754">
        <v>4.74</v>
      </c>
    </row>
    <row r="4755" spans="1:10" x14ac:dyDescent="0.2">
      <c r="A4755" s="1">
        <v>44965</v>
      </c>
      <c r="B4755" t="s">
        <v>4986</v>
      </c>
      <c r="C4755" t="s">
        <v>11</v>
      </c>
      <c r="D4755" t="s">
        <v>11</v>
      </c>
      <c r="E4755" t="s">
        <v>12</v>
      </c>
      <c r="F4755" t="s">
        <v>24</v>
      </c>
      <c r="G4755">
        <v>68845</v>
      </c>
      <c r="H4755">
        <v>0</v>
      </c>
      <c r="I4755">
        <v>3.63</v>
      </c>
      <c r="J4755">
        <v>8.82</v>
      </c>
    </row>
    <row r="4756" spans="1:10" x14ac:dyDescent="0.2">
      <c r="A4756" s="1">
        <v>44967</v>
      </c>
      <c r="B4756" t="s">
        <v>4987</v>
      </c>
      <c r="C4756" t="s">
        <v>11</v>
      </c>
      <c r="D4756" t="s">
        <v>11</v>
      </c>
      <c r="E4756" t="s">
        <v>12</v>
      </c>
      <c r="F4756" t="s">
        <v>24</v>
      </c>
      <c r="G4756">
        <v>85658</v>
      </c>
      <c r="H4756">
        <v>0</v>
      </c>
      <c r="I4756">
        <v>4.4000000000000004</v>
      </c>
      <c r="J4756">
        <v>8.15</v>
      </c>
    </row>
    <row r="4757" spans="1:10" x14ac:dyDescent="0.2">
      <c r="A4757" s="1">
        <v>44967</v>
      </c>
      <c r="B4757" t="s">
        <v>4988</v>
      </c>
      <c r="C4757" t="s">
        <v>11</v>
      </c>
      <c r="D4757" t="s">
        <v>11</v>
      </c>
      <c r="E4757" t="s">
        <v>12</v>
      </c>
      <c r="F4757" t="s">
        <v>24</v>
      </c>
      <c r="G4757">
        <v>93444</v>
      </c>
      <c r="H4757">
        <v>0</v>
      </c>
      <c r="I4757">
        <v>4.4000000000000004</v>
      </c>
      <c r="J4757">
        <v>8.15</v>
      </c>
    </row>
    <row r="4758" spans="1:10" x14ac:dyDescent="0.2">
      <c r="A4758" s="1">
        <v>44967</v>
      </c>
      <c r="B4758" t="s">
        <v>4989</v>
      </c>
      <c r="C4758" t="s">
        <v>11</v>
      </c>
      <c r="D4758" t="s">
        <v>11</v>
      </c>
      <c r="E4758" t="s">
        <v>12</v>
      </c>
      <c r="F4758" t="s">
        <v>24</v>
      </c>
      <c r="G4758">
        <v>84020</v>
      </c>
      <c r="H4758">
        <v>0</v>
      </c>
      <c r="I4758">
        <v>2.52</v>
      </c>
      <c r="J4758">
        <v>7.53</v>
      </c>
    </row>
    <row r="4759" spans="1:10" x14ac:dyDescent="0.2">
      <c r="A4759" s="1">
        <v>44967</v>
      </c>
      <c r="B4759" t="s">
        <v>4990</v>
      </c>
      <c r="C4759" t="s">
        <v>11</v>
      </c>
      <c r="D4759" t="s">
        <v>11</v>
      </c>
      <c r="E4759" t="s">
        <v>12</v>
      </c>
      <c r="F4759" t="s">
        <v>24</v>
      </c>
      <c r="G4759">
        <v>32065</v>
      </c>
      <c r="H4759">
        <v>0</v>
      </c>
      <c r="I4759">
        <v>6.98</v>
      </c>
      <c r="J4759">
        <v>11.97</v>
      </c>
    </row>
    <row r="4760" spans="1:10" x14ac:dyDescent="0.2">
      <c r="A4760" s="1">
        <v>44967</v>
      </c>
      <c r="B4760" t="s">
        <v>4991</v>
      </c>
      <c r="C4760" t="s">
        <v>11</v>
      </c>
      <c r="D4760" t="s">
        <v>11</v>
      </c>
      <c r="E4760" t="s">
        <v>12</v>
      </c>
      <c r="F4760" t="s">
        <v>16</v>
      </c>
      <c r="G4760">
        <v>84062</v>
      </c>
      <c r="H4760">
        <v>0</v>
      </c>
      <c r="I4760">
        <v>1.72</v>
      </c>
      <c r="J4760">
        <v>5.93</v>
      </c>
    </row>
    <row r="4761" spans="1:10" x14ac:dyDescent="0.2">
      <c r="A4761" s="1">
        <v>44969</v>
      </c>
      <c r="B4761" t="s">
        <v>4992</v>
      </c>
      <c r="C4761" t="s">
        <v>11</v>
      </c>
      <c r="D4761" t="s">
        <v>11</v>
      </c>
      <c r="E4761" t="s">
        <v>260</v>
      </c>
      <c r="F4761" t="s">
        <v>261</v>
      </c>
      <c r="G4761">
        <v>29926</v>
      </c>
      <c r="H4761">
        <v>0</v>
      </c>
      <c r="I4761">
        <v>12.04</v>
      </c>
      <c r="J4761">
        <v>10.77</v>
      </c>
    </row>
    <row r="4762" spans="1:10" x14ac:dyDescent="0.2">
      <c r="A4762" s="1">
        <v>44971</v>
      </c>
      <c r="B4762" t="s">
        <v>4993</v>
      </c>
      <c r="C4762" t="s">
        <v>11</v>
      </c>
      <c r="D4762" t="s">
        <v>11</v>
      </c>
      <c r="E4762" t="s">
        <v>12</v>
      </c>
      <c r="F4762" t="s">
        <v>24</v>
      </c>
      <c r="G4762">
        <v>72703</v>
      </c>
      <c r="H4762">
        <v>0</v>
      </c>
      <c r="I4762">
        <v>3.63</v>
      </c>
      <c r="J4762">
        <v>8.82</v>
      </c>
    </row>
    <row r="4763" spans="1:10" x14ac:dyDescent="0.2">
      <c r="A4763" s="1">
        <v>44971</v>
      </c>
      <c r="B4763" t="s">
        <v>4994</v>
      </c>
      <c r="C4763" t="s">
        <v>11</v>
      </c>
      <c r="D4763" t="s">
        <v>11</v>
      </c>
      <c r="E4763" t="s">
        <v>12</v>
      </c>
      <c r="F4763" t="s">
        <v>16</v>
      </c>
      <c r="G4763">
        <v>84606</v>
      </c>
      <c r="H4763">
        <v>0</v>
      </c>
      <c r="I4763">
        <v>1.65</v>
      </c>
      <c r="J4763">
        <v>5.85</v>
      </c>
    </row>
    <row r="4764" spans="1:10" x14ac:dyDescent="0.2">
      <c r="A4764" s="1">
        <v>44971</v>
      </c>
      <c r="B4764" t="s">
        <v>4995</v>
      </c>
      <c r="C4764" t="s">
        <v>11</v>
      </c>
      <c r="D4764" t="s">
        <v>11</v>
      </c>
      <c r="E4764" t="s">
        <v>12</v>
      </c>
      <c r="F4764" t="s">
        <v>16</v>
      </c>
      <c r="G4764">
        <v>84601</v>
      </c>
      <c r="H4764">
        <v>0</v>
      </c>
      <c r="I4764">
        <v>1.65</v>
      </c>
      <c r="J4764">
        <v>5.85</v>
      </c>
    </row>
    <row r="4765" spans="1:10" x14ac:dyDescent="0.2">
      <c r="A4765" s="1">
        <v>44971</v>
      </c>
      <c r="B4765" t="s">
        <v>4996</v>
      </c>
      <c r="C4765" t="s">
        <v>11</v>
      </c>
      <c r="D4765" t="s">
        <v>11</v>
      </c>
      <c r="E4765" t="s">
        <v>12</v>
      </c>
      <c r="F4765" t="s">
        <v>16</v>
      </c>
      <c r="G4765">
        <v>22030</v>
      </c>
      <c r="H4765">
        <v>0</v>
      </c>
      <c r="I4765">
        <v>1.32</v>
      </c>
      <c r="J4765">
        <v>5.33</v>
      </c>
    </row>
    <row r="4766" spans="1:10" x14ac:dyDescent="0.2">
      <c r="A4766" s="1">
        <v>44972</v>
      </c>
      <c r="B4766" t="s">
        <v>4997</v>
      </c>
      <c r="C4766" t="s">
        <v>11</v>
      </c>
      <c r="D4766" t="s">
        <v>11</v>
      </c>
      <c r="E4766" t="s">
        <v>12</v>
      </c>
      <c r="F4766" t="s">
        <v>24</v>
      </c>
      <c r="G4766">
        <v>84020</v>
      </c>
      <c r="H4766">
        <v>0</v>
      </c>
      <c r="I4766">
        <v>2.52</v>
      </c>
      <c r="J4766">
        <v>7.53</v>
      </c>
    </row>
    <row r="4767" spans="1:10" x14ac:dyDescent="0.2">
      <c r="A4767" s="1">
        <v>44972</v>
      </c>
      <c r="B4767" t="s">
        <v>4998</v>
      </c>
      <c r="C4767" t="s">
        <v>11</v>
      </c>
      <c r="D4767" t="s">
        <v>11</v>
      </c>
      <c r="E4767" t="s">
        <v>12</v>
      </c>
      <c r="F4767" t="s">
        <v>24</v>
      </c>
      <c r="G4767">
        <v>20009</v>
      </c>
      <c r="H4767">
        <v>0</v>
      </c>
      <c r="I4767">
        <v>9.2799999999999994</v>
      </c>
      <c r="J4767">
        <v>13.17</v>
      </c>
    </row>
    <row r="4768" spans="1:10" x14ac:dyDescent="0.2">
      <c r="A4768" s="1">
        <v>44972</v>
      </c>
      <c r="B4768" t="s">
        <v>4999</v>
      </c>
      <c r="C4768" t="s">
        <v>11</v>
      </c>
      <c r="D4768" t="s">
        <v>11</v>
      </c>
      <c r="E4768" t="s">
        <v>12</v>
      </c>
      <c r="F4768" t="s">
        <v>24</v>
      </c>
      <c r="G4768">
        <v>11756</v>
      </c>
      <c r="H4768">
        <v>0</v>
      </c>
      <c r="I4768">
        <v>9.2799999999999994</v>
      </c>
      <c r="J4768">
        <v>13.17</v>
      </c>
    </row>
    <row r="4769" spans="1:10" x14ac:dyDescent="0.2">
      <c r="A4769" s="1">
        <v>44972</v>
      </c>
      <c r="B4769" t="s">
        <v>5000</v>
      </c>
      <c r="C4769" t="s">
        <v>11</v>
      </c>
      <c r="D4769" t="s">
        <v>11</v>
      </c>
      <c r="E4769" t="s">
        <v>12</v>
      </c>
      <c r="F4769" t="s">
        <v>16</v>
      </c>
      <c r="G4769">
        <v>60440</v>
      </c>
      <c r="H4769">
        <v>0</v>
      </c>
      <c r="I4769">
        <v>1.46</v>
      </c>
      <c r="J4769">
        <v>4.24</v>
      </c>
    </row>
    <row r="4770" spans="1:10" x14ac:dyDescent="0.2">
      <c r="A4770" s="1">
        <v>44972</v>
      </c>
      <c r="B4770" t="s">
        <v>5001</v>
      </c>
      <c r="C4770" t="s">
        <v>11</v>
      </c>
      <c r="D4770" t="s">
        <v>11</v>
      </c>
      <c r="E4770" t="s">
        <v>12</v>
      </c>
      <c r="F4770" t="s">
        <v>16</v>
      </c>
      <c r="G4770">
        <v>91504</v>
      </c>
      <c r="H4770">
        <v>0</v>
      </c>
      <c r="I4770">
        <v>1.25</v>
      </c>
      <c r="J4770">
        <v>3.75</v>
      </c>
    </row>
    <row r="4771" spans="1:10" x14ac:dyDescent="0.2">
      <c r="A4771" s="1">
        <v>44972</v>
      </c>
      <c r="B4771" t="s">
        <v>5002</v>
      </c>
      <c r="C4771" t="s">
        <v>11</v>
      </c>
      <c r="D4771" t="s">
        <v>11</v>
      </c>
      <c r="E4771" t="s">
        <v>12</v>
      </c>
      <c r="F4771" t="s">
        <v>16</v>
      </c>
      <c r="G4771">
        <v>80045</v>
      </c>
      <c r="H4771">
        <v>0</v>
      </c>
      <c r="I4771">
        <v>1.25</v>
      </c>
      <c r="J4771">
        <v>3.75</v>
      </c>
    </row>
    <row r="4772" spans="1:10" x14ac:dyDescent="0.2">
      <c r="A4772" s="1">
        <v>44973</v>
      </c>
      <c r="B4772" t="s">
        <v>5003</v>
      </c>
      <c r="C4772" t="s">
        <v>11</v>
      </c>
      <c r="D4772" t="s">
        <v>11</v>
      </c>
      <c r="E4772" t="s">
        <v>260</v>
      </c>
      <c r="F4772" t="s">
        <v>261</v>
      </c>
      <c r="G4772">
        <v>77047</v>
      </c>
      <c r="H4772">
        <v>0</v>
      </c>
      <c r="I4772">
        <v>12</v>
      </c>
      <c r="J4772">
        <v>8.36</v>
      </c>
    </row>
    <row r="4773" spans="1:10" x14ac:dyDescent="0.2">
      <c r="A4773" s="1">
        <v>44973</v>
      </c>
      <c r="B4773" t="s">
        <v>5004</v>
      </c>
      <c r="C4773" t="s">
        <v>11</v>
      </c>
      <c r="D4773" t="s">
        <v>11</v>
      </c>
      <c r="E4773" t="s">
        <v>260</v>
      </c>
      <c r="F4773" t="s">
        <v>261</v>
      </c>
      <c r="G4773" s="2" t="s">
        <v>5005</v>
      </c>
      <c r="H4773">
        <v>0</v>
      </c>
      <c r="I4773">
        <v>11.68</v>
      </c>
      <c r="J4773">
        <v>11.42</v>
      </c>
    </row>
    <row r="4774" spans="1:10" x14ac:dyDescent="0.2">
      <c r="A4774" s="1">
        <v>44973</v>
      </c>
      <c r="B4774" t="s">
        <v>5006</v>
      </c>
      <c r="C4774" t="s">
        <v>11</v>
      </c>
      <c r="D4774" t="s">
        <v>11</v>
      </c>
      <c r="E4774" t="s">
        <v>12</v>
      </c>
      <c r="F4774" t="s">
        <v>16</v>
      </c>
      <c r="G4774">
        <v>93444</v>
      </c>
      <c r="H4774">
        <v>0</v>
      </c>
      <c r="I4774">
        <v>1.54</v>
      </c>
      <c r="J4774">
        <v>4.8099999999999996</v>
      </c>
    </row>
    <row r="4775" spans="1:10" x14ac:dyDescent="0.2">
      <c r="A4775" s="1">
        <v>44974</v>
      </c>
      <c r="B4775" t="s">
        <v>5007</v>
      </c>
      <c r="C4775" t="s">
        <v>11</v>
      </c>
      <c r="D4775" t="s">
        <v>11</v>
      </c>
      <c r="E4775" t="s">
        <v>12</v>
      </c>
      <c r="F4775" t="s">
        <v>24</v>
      </c>
      <c r="G4775">
        <v>68970</v>
      </c>
      <c r="H4775">
        <v>0</v>
      </c>
      <c r="I4775">
        <v>5.68</v>
      </c>
      <c r="J4775">
        <v>8.82</v>
      </c>
    </row>
    <row r="4776" spans="1:10" x14ac:dyDescent="0.2">
      <c r="A4776" s="1">
        <v>44974</v>
      </c>
      <c r="B4776" t="s">
        <v>5008</v>
      </c>
      <c r="C4776" t="s">
        <v>11</v>
      </c>
      <c r="D4776" t="s">
        <v>11</v>
      </c>
      <c r="E4776" t="s">
        <v>12</v>
      </c>
      <c r="F4776" t="s">
        <v>24</v>
      </c>
      <c r="G4776">
        <v>84604</v>
      </c>
      <c r="H4776">
        <v>0</v>
      </c>
      <c r="I4776">
        <v>2.27</v>
      </c>
      <c r="J4776">
        <v>7.53</v>
      </c>
    </row>
    <row r="4777" spans="1:10" x14ac:dyDescent="0.2">
      <c r="A4777" s="1">
        <v>44975</v>
      </c>
      <c r="B4777" t="s">
        <v>5009</v>
      </c>
      <c r="C4777" t="s">
        <v>11</v>
      </c>
      <c r="D4777" t="s">
        <v>11</v>
      </c>
      <c r="E4777" t="s">
        <v>260</v>
      </c>
      <c r="F4777" t="s">
        <v>261</v>
      </c>
      <c r="G4777" s="2" t="s">
        <v>5010</v>
      </c>
      <c r="H4777">
        <v>0</v>
      </c>
      <c r="I4777">
        <v>11.68</v>
      </c>
      <c r="J4777">
        <v>11.42</v>
      </c>
    </row>
    <row r="4778" spans="1:10" x14ac:dyDescent="0.2">
      <c r="A4778" s="1">
        <v>44978</v>
      </c>
      <c r="B4778" t="s">
        <v>5011</v>
      </c>
      <c r="C4778" t="s">
        <v>11</v>
      </c>
      <c r="D4778" t="s">
        <v>11</v>
      </c>
      <c r="E4778" t="s">
        <v>260</v>
      </c>
      <c r="F4778" t="s">
        <v>261</v>
      </c>
      <c r="G4778" s="2" t="s">
        <v>5012</v>
      </c>
      <c r="H4778">
        <v>0</v>
      </c>
      <c r="I4778">
        <v>11.68</v>
      </c>
      <c r="J4778">
        <v>11.42</v>
      </c>
    </row>
    <row r="4779" spans="1:10" x14ac:dyDescent="0.2">
      <c r="A4779" s="1">
        <v>44978</v>
      </c>
      <c r="B4779" t="s">
        <v>5013</v>
      </c>
      <c r="C4779" t="s">
        <v>11</v>
      </c>
      <c r="D4779" t="s">
        <v>11</v>
      </c>
      <c r="E4779" t="s">
        <v>12</v>
      </c>
      <c r="F4779" t="s">
        <v>16</v>
      </c>
      <c r="G4779" t="s">
        <v>5014</v>
      </c>
      <c r="H4779">
        <v>0</v>
      </c>
      <c r="I4779">
        <v>1.61</v>
      </c>
      <c r="J4779">
        <v>6.44</v>
      </c>
    </row>
    <row r="4780" spans="1:10" x14ac:dyDescent="0.2">
      <c r="A4780" s="1">
        <v>44978</v>
      </c>
      <c r="B4780" t="s">
        <v>5015</v>
      </c>
      <c r="C4780" t="s">
        <v>11</v>
      </c>
      <c r="D4780" t="s">
        <v>11</v>
      </c>
      <c r="E4780" t="s">
        <v>12</v>
      </c>
      <c r="F4780" t="s">
        <v>24</v>
      </c>
      <c r="G4780">
        <v>84604</v>
      </c>
      <c r="H4780">
        <v>0</v>
      </c>
      <c r="I4780">
        <v>2.81</v>
      </c>
      <c r="J4780">
        <v>7.64</v>
      </c>
    </row>
    <row r="4781" spans="1:10" x14ac:dyDescent="0.2">
      <c r="A4781" s="1">
        <v>44978</v>
      </c>
      <c r="B4781" t="s">
        <v>5016</v>
      </c>
      <c r="C4781" t="s">
        <v>11</v>
      </c>
      <c r="D4781" t="s">
        <v>11</v>
      </c>
      <c r="E4781" t="s">
        <v>260</v>
      </c>
      <c r="F4781" t="s">
        <v>261</v>
      </c>
      <c r="G4781">
        <v>15784</v>
      </c>
      <c r="H4781">
        <v>0</v>
      </c>
      <c r="I4781">
        <v>11.91</v>
      </c>
      <c r="J4781">
        <v>13.34</v>
      </c>
    </row>
    <row r="4782" spans="1:10" x14ac:dyDescent="0.2">
      <c r="A4782" s="1">
        <v>44978</v>
      </c>
      <c r="B4782" t="s">
        <v>5017</v>
      </c>
      <c r="C4782" t="s">
        <v>11</v>
      </c>
      <c r="D4782" t="s">
        <v>11</v>
      </c>
      <c r="E4782" t="s">
        <v>12</v>
      </c>
      <c r="F4782" t="s">
        <v>16</v>
      </c>
      <c r="G4782">
        <v>28027</v>
      </c>
      <c r="H4782">
        <v>0</v>
      </c>
      <c r="I4782">
        <v>1.55</v>
      </c>
      <c r="J4782">
        <v>6.6</v>
      </c>
    </row>
    <row r="4783" spans="1:10" x14ac:dyDescent="0.2">
      <c r="A4783" s="1">
        <v>44981</v>
      </c>
      <c r="B4783" t="s">
        <v>5018</v>
      </c>
      <c r="C4783" t="s">
        <v>11</v>
      </c>
      <c r="D4783" t="s">
        <v>11</v>
      </c>
      <c r="E4783" t="s">
        <v>12</v>
      </c>
      <c r="F4783" t="s">
        <v>16</v>
      </c>
      <c r="G4783">
        <v>89178</v>
      </c>
      <c r="H4783">
        <v>0</v>
      </c>
      <c r="I4783">
        <v>1.54</v>
      </c>
      <c r="J4783">
        <v>4.8099999999999996</v>
      </c>
    </row>
    <row r="4784" spans="1:10" x14ac:dyDescent="0.2">
      <c r="A4784" s="1">
        <v>44981</v>
      </c>
      <c r="B4784" t="s">
        <v>5019</v>
      </c>
      <c r="C4784" t="s">
        <v>11</v>
      </c>
      <c r="D4784" t="s">
        <v>11</v>
      </c>
      <c r="E4784" t="s">
        <v>12</v>
      </c>
      <c r="F4784" t="s">
        <v>16</v>
      </c>
      <c r="G4784">
        <v>83445</v>
      </c>
      <c r="H4784">
        <v>0</v>
      </c>
      <c r="I4784">
        <v>1.75</v>
      </c>
      <c r="J4784">
        <v>6</v>
      </c>
    </row>
    <row r="4785" spans="1:10" x14ac:dyDescent="0.2">
      <c r="A4785" s="1">
        <v>44981</v>
      </c>
      <c r="B4785" t="s">
        <v>5020</v>
      </c>
      <c r="C4785" t="s">
        <v>11</v>
      </c>
      <c r="D4785" t="s">
        <v>11</v>
      </c>
      <c r="E4785" t="s">
        <v>12</v>
      </c>
      <c r="F4785" t="s">
        <v>16</v>
      </c>
      <c r="G4785">
        <v>15784</v>
      </c>
      <c r="H4785">
        <v>0</v>
      </c>
      <c r="I4785">
        <v>1.38</v>
      </c>
      <c r="J4785">
        <v>5.17</v>
      </c>
    </row>
    <row r="4786" spans="1:10" x14ac:dyDescent="0.2">
      <c r="A4786" s="1">
        <v>44981</v>
      </c>
      <c r="B4786" t="s">
        <v>5021</v>
      </c>
      <c r="C4786" t="s">
        <v>11</v>
      </c>
      <c r="D4786" t="s">
        <v>11</v>
      </c>
      <c r="E4786" t="s">
        <v>12</v>
      </c>
      <c r="F4786" t="s">
        <v>24</v>
      </c>
      <c r="G4786">
        <v>20009</v>
      </c>
      <c r="H4786">
        <v>0</v>
      </c>
      <c r="I4786">
        <v>12.28</v>
      </c>
      <c r="J4786">
        <v>13.17</v>
      </c>
    </row>
    <row r="4787" spans="1:10" x14ac:dyDescent="0.2">
      <c r="A4787" s="1">
        <v>44982</v>
      </c>
      <c r="B4787" t="s">
        <v>5022</v>
      </c>
      <c r="C4787" t="s">
        <v>11</v>
      </c>
      <c r="D4787" t="s">
        <v>11</v>
      </c>
      <c r="E4787" t="s">
        <v>12</v>
      </c>
      <c r="F4787" t="s">
        <v>16</v>
      </c>
      <c r="G4787">
        <v>92881</v>
      </c>
      <c r="H4787">
        <v>0</v>
      </c>
      <c r="I4787">
        <v>1.45</v>
      </c>
      <c r="J4787">
        <v>4.1500000000000004</v>
      </c>
    </row>
    <row r="4788" spans="1:10" x14ac:dyDescent="0.2">
      <c r="A4788" s="1">
        <v>44985</v>
      </c>
      <c r="B4788" t="s">
        <v>5023</v>
      </c>
      <c r="C4788" t="s">
        <v>11</v>
      </c>
      <c r="D4788" t="s">
        <v>11</v>
      </c>
      <c r="E4788" t="s">
        <v>12</v>
      </c>
      <c r="F4788" t="s">
        <v>24</v>
      </c>
      <c r="G4788">
        <v>84601</v>
      </c>
      <c r="H4788">
        <v>0</v>
      </c>
      <c r="I4788">
        <v>2.27</v>
      </c>
      <c r="J4788">
        <v>7.53</v>
      </c>
    </row>
    <row r="4789" spans="1:10" x14ac:dyDescent="0.2">
      <c r="A4789" s="1">
        <v>44985</v>
      </c>
      <c r="B4789" t="s">
        <v>5024</v>
      </c>
      <c r="C4789" t="s">
        <v>11</v>
      </c>
      <c r="D4789" t="s">
        <v>11</v>
      </c>
      <c r="E4789" t="s">
        <v>12</v>
      </c>
      <c r="F4789" t="s">
        <v>24</v>
      </c>
      <c r="G4789">
        <v>95324</v>
      </c>
      <c r="H4789">
        <v>0</v>
      </c>
      <c r="I4789">
        <v>3.4</v>
      </c>
      <c r="J4789">
        <v>8.0500000000000007</v>
      </c>
    </row>
    <row r="4790" spans="1:10" x14ac:dyDescent="0.2">
      <c r="A4790" s="1">
        <v>44986</v>
      </c>
      <c r="B4790" t="s">
        <v>5025</v>
      </c>
      <c r="C4790" t="s">
        <v>11</v>
      </c>
      <c r="D4790" t="s">
        <v>11</v>
      </c>
      <c r="E4790" t="s">
        <v>12</v>
      </c>
      <c r="F4790" t="s">
        <v>24</v>
      </c>
      <c r="G4790">
        <v>83402</v>
      </c>
      <c r="H4790">
        <v>0</v>
      </c>
      <c r="I4790">
        <v>4.67</v>
      </c>
      <c r="J4790">
        <v>8.3800000000000008</v>
      </c>
    </row>
    <row r="4791" spans="1:10" x14ac:dyDescent="0.2">
      <c r="A4791" s="1">
        <v>44986</v>
      </c>
      <c r="B4791" t="s">
        <v>5026</v>
      </c>
      <c r="C4791" t="s">
        <v>11</v>
      </c>
      <c r="D4791" t="s">
        <v>11</v>
      </c>
      <c r="E4791" t="s">
        <v>12</v>
      </c>
      <c r="F4791" t="s">
        <v>24</v>
      </c>
      <c r="G4791">
        <v>76209</v>
      </c>
      <c r="H4791">
        <v>0</v>
      </c>
      <c r="I4791">
        <v>3.5</v>
      </c>
      <c r="J4791">
        <v>14.35</v>
      </c>
    </row>
    <row r="4792" spans="1:10" x14ac:dyDescent="0.2">
      <c r="A4792" s="1">
        <v>44988</v>
      </c>
      <c r="B4792" t="s">
        <v>5027</v>
      </c>
      <c r="C4792" t="s">
        <v>11</v>
      </c>
      <c r="D4792" t="s">
        <v>11</v>
      </c>
      <c r="E4792" t="s">
        <v>12</v>
      </c>
      <c r="F4792" t="s">
        <v>16</v>
      </c>
      <c r="G4792">
        <v>84780</v>
      </c>
      <c r="H4792">
        <v>0</v>
      </c>
      <c r="I4792">
        <v>1.75</v>
      </c>
      <c r="J4792">
        <v>6</v>
      </c>
    </row>
    <row r="4793" spans="1:10" x14ac:dyDescent="0.2">
      <c r="A4793" s="1">
        <v>44988</v>
      </c>
      <c r="B4793" t="s">
        <v>5028</v>
      </c>
      <c r="C4793" t="s">
        <v>11</v>
      </c>
      <c r="D4793" t="s">
        <v>11</v>
      </c>
      <c r="E4793" t="s">
        <v>12</v>
      </c>
      <c r="F4793" t="s">
        <v>24</v>
      </c>
      <c r="G4793">
        <v>85658</v>
      </c>
      <c r="H4793">
        <v>0</v>
      </c>
      <c r="I4793">
        <v>4.5199999999999996</v>
      </c>
      <c r="J4793">
        <v>8.7799999999999994</v>
      </c>
    </row>
    <row r="4794" spans="1:10" x14ac:dyDescent="0.2">
      <c r="A4794" s="1">
        <v>44988</v>
      </c>
      <c r="B4794" t="s">
        <v>5029</v>
      </c>
      <c r="C4794" t="s">
        <v>11</v>
      </c>
      <c r="D4794" t="s">
        <v>11</v>
      </c>
      <c r="E4794" t="s">
        <v>12</v>
      </c>
      <c r="F4794" t="s">
        <v>24</v>
      </c>
      <c r="G4794">
        <v>80102</v>
      </c>
      <c r="H4794">
        <v>0</v>
      </c>
      <c r="I4794">
        <v>5.85</v>
      </c>
      <c r="J4794">
        <v>9.9</v>
      </c>
    </row>
    <row r="4795" spans="1:10" x14ac:dyDescent="0.2">
      <c r="A4795" s="1">
        <v>44988</v>
      </c>
      <c r="B4795" t="s">
        <v>5030</v>
      </c>
      <c r="C4795" t="s">
        <v>11</v>
      </c>
      <c r="D4795" t="s">
        <v>11</v>
      </c>
      <c r="E4795" t="s">
        <v>12</v>
      </c>
      <c r="F4795" t="s">
        <v>24</v>
      </c>
      <c r="G4795">
        <v>85658</v>
      </c>
      <c r="H4795">
        <v>0</v>
      </c>
      <c r="I4795">
        <v>4.68</v>
      </c>
      <c r="J4795">
        <v>11.87</v>
      </c>
    </row>
    <row r="4796" spans="1:10" x14ac:dyDescent="0.2">
      <c r="A4796" s="1">
        <v>44988</v>
      </c>
      <c r="B4796" t="s">
        <v>5031</v>
      </c>
      <c r="C4796" t="s">
        <v>11</v>
      </c>
      <c r="D4796" t="s">
        <v>11</v>
      </c>
      <c r="E4796" t="s">
        <v>12</v>
      </c>
      <c r="F4796" t="s">
        <v>24</v>
      </c>
      <c r="G4796">
        <v>93444</v>
      </c>
      <c r="H4796">
        <v>0</v>
      </c>
      <c r="I4796">
        <v>4.75</v>
      </c>
      <c r="J4796">
        <v>11.4</v>
      </c>
    </row>
    <row r="4797" spans="1:10" x14ac:dyDescent="0.2">
      <c r="A4797" s="1">
        <v>44988</v>
      </c>
      <c r="B4797" t="s">
        <v>5032</v>
      </c>
      <c r="C4797" t="s">
        <v>11</v>
      </c>
      <c r="D4797" t="s">
        <v>11</v>
      </c>
      <c r="E4797" t="s">
        <v>260</v>
      </c>
      <c r="F4797" t="s">
        <v>261</v>
      </c>
      <c r="G4797" t="s">
        <v>5033</v>
      </c>
      <c r="H4797">
        <v>0</v>
      </c>
      <c r="I4797">
        <v>11.35</v>
      </c>
      <c r="J4797">
        <v>13.09</v>
      </c>
    </row>
    <row r="4798" spans="1:10" x14ac:dyDescent="0.2">
      <c r="A4798" s="1">
        <v>44988</v>
      </c>
      <c r="B4798" t="s">
        <v>5034</v>
      </c>
      <c r="C4798" t="s">
        <v>11</v>
      </c>
      <c r="D4798" t="s">
        <v>11</v>
      </c>
      <c r="E4798" t="s">
        <v>12</v>
      </c>
      <c r="F4798" t="s">
        <v>24</v>
      </c>
      <c r="G4798">
        <v>84606</v>
      </c>
      <c r="H4798">
        <v>0</v>
      </c>
      <c r="I4798">
        <v>4.04</v>
      </c>
      <c r="J4798">
        <v>8.26</v>
      </c>
    </row>
    <row r="4799" spans="1:10" x14ac:dyDescent="0.2">
      <c r="A4799" s="1">
        <v>44988</v>
      </c>
      <c r="B4799" t="s">
        <v>5035</v>
      </c>
      <c r="C4799" t="s">
        <v>11</v>
      </c>
      <c r="D4799" t="s">
        <v>11</v>
      </c>
      <c r="E4799" t="s">
        <v>12</v>
      </c>
      <c r="F4799" t="s">
        <v>24</v>
      </c>
      <c r="G4799">
        <v>95928</v>
      </c>
      <c r="H4799">
        <v>0</v>
      </c>
      <c r="I4799">
        <v>5.92</v>
      </c>
      <c r="J4799">
        <v>11.98</v>
      </c>
    </row>
    <row r="4800" spans="1:10" x14ac:dyDescent="0.2">
      <c r="A4800" s="1">
        <v>44988</v>
      </c>
      <c r="B4800" t="s">
        <v>5036</v>
      </c>
      <c r="C4800" t="s">
        <v>11</v>
      </c>
      <c r="D4800" t="s">
        <v>11</v>
      </c>
      <c r="E4800" t="s">
        <v>260</v>
      </c>
      <c r="F4800" t="s">
        <v>261</v>
      </c>
      <c r="G4800">
        <v>15784</v>
      </c>
      <c r="H4800">
        <v>0</v>
      </c>
      <c r="I4800">
        <v>11.83</v>
      </c>
      <c r="J4800">
        <v>14.32</v>
      </c>
    </row>
    <row r="4801" spans="1:10" x14ac:dyDescent="0.2">
      <c r="A4801" s="1">
        <v>44988</v>
      </c>
      <c r="B4801" t="s">
        <v>5037</v>
      </c>
      <c r="C4801" t="s">
        <v>11</v>
      </c>
      <c r="D4801" t="s">
        <v>11</v>
      </c>
      <c r="E4801" t="s">
        <v>260</v>
      </c>
      <c r="F4801" t="s">
        <v>261</v>
      </c>
      <c r="G4801">
        <v>84765</v>
      </c>
      <c r="H4801">
        <v>0</v>
      </c>
      <c r="I4801">
        <v>16.18</v>
      </c>
      <c r="J4801">
        <v>9.76</v>
      </c>
    </row>
    <row r="4802" spans="1:10" x14ac:dyDescent="0.2">
      <c r="A4802" s="1">
        <v>44988</v>
      </c>
      <c r="B4802" t="s">
        <v>5038</v>
      </c>
      <c r="C4802" t="s">
        <v>11</v>
      </c>
      <c r="D4802" t="s">
        <v>11</v>
      </c>
      <c r="E4802" t="s">
        <v>12</v>
      </c>
      <c r="F4802" t="s">
        <v>24</v>
      </c>
      <c r="G4802">
        <v>68970</v>
      </c>
      <c r="H4802">
        <v>0</v>
      </c>
      <c r="I4802">
        <v>3.5</v>
      </c>
      <c r="J4802">
        <v>14.35</v>
      </c>
    </row>
    <row r="4803" spans="1:10" x14ac:dyDescent="0.2">
      <c r="A4803" s="1">
        <v>44988</v>
      </c>
      <c r="B4803" t="s">
        <v>5039</v>
      </c>
      <c r="C4803" t="s">
        <v>11</v>
      </c>
      <c r="D4803" t="s">
        <v>11</v>
      </c>
      <c r="E4803" t="s">
        <v>260</v>
      </c>
      <c r="F4803" t="s">
        <v>261</v>
      </c>
      <c r="G4803">
        <v>84721</v>
      </c>
      <c r="H4803">
        <v>0</v>
      </c>
      <c r="I4803">
        <v>16.239999999999998</v>
      </c>
      <c r="J4803">
        <v>7.93</v>
      </c>
    </row>
    <row r="4804" spans="1:10" x14ac:dyDescent="0.2">
      <c r="A4804" s="1">
        <v>44988</v>
      </c>
      <c r="B4804" t="s">
        <v>5040</v>
      </c>
      <c r="C4804" t="s">
        <v>11</v>
      </c>
      <c r="D4804" t="s">
        <v>11</v>
      </c>
      <c r="E4804" t="s">
        <v>260</v>
      </c>
      <c r="F4804" t="s">
        <v>261</v>
      </c>
      <c r="G4804" s="2" t="s">
        <v>583</v>
      </c>
      <c r="H4804">
        <v>0</v>
      </c>
      <c r="I4804">
        <v>12.34</v>
      </c>
      <c r="J4804">
        <v>15.01</v>
      </c>
    </row>
    <row r="4805" spans="1:10" x14ac:dyDescent="0.2">
      <c r="A4805" s="1">
        <v>44988</v>
      </c>
      <c r="B4805" t="s">
        <v>5041</v>
      </c>
      <c r="C4805" t="s">
        <v>11</v>
      </c>
      <c r="D4805" t="s">
        <v>11</v>
      </c>
      <c r="E4805" t="s">
        <v>260</v>
      </c>
      <c r="F4805" t="s">
        <v>261</v>
      </c>
      <c r="G4805">
        <v>77459</v>
      </c>
      <c r="H4805">
        <v>0</v>
      </c>
      <c r="I4805">
        <v>11.53</v>
      </c>
      <c r="J4805">
        <v>13.59</v>
      </c>
    </row>
    <row r="4806" spans="1:10" x14ac:dyDescent="0.2">
      <c r="A4806" s="1">
        <v>44988</v>
      </c>
      <c r="B4806" t="s">
        <v>5042</v>
      </c>
      <c r="C4806" t="s">
        <v>11</v>
      </c>
      <c r="D4806" t="s">
        <v>11</v>
      </c>
      <c r="E4806" t="s">
        <v>12</v>
      </c>
      <c r="F4806" t="s">
        <v>24</v>
      </c>
      <c r="G4806">
        <v>84604</v>
      </c>
      <c r="H4806">
        <v>0</v>
      </c>
      <c r="I4806">
        <v>4.3899999999999997</v>
      </c>
      <c r="J4806">
        <v>9.2100000000000009</v>
      </c>
    </row>
    <row r="4807" spans="1:10" x14ac:dyDescent="0.2">
      <c r="A4807" s="1">
        <v>44991</v>
      </c>
      <c r="B4807" t="s">
        <v>5043</v>
      </c>
      <c r="C4807" t="s">
        <v>11</v>
      </c>
      <c r="D4807" t="s">
        <v>11</v>
      </c>
      <c r="E4807" t="s">
        <v>12</v>
      </c>
      <c r="F4807" t="s">
        <v>16</v>
      </c>
      <c r="G4807">
        <v>56336</v>
      </c>
      <c r="H4807">
        <v>0</v>
      </c>
      <c r="I4807">
        <v>1.73</v>
      </c>
      <c r="J4807">
        <v>6.22</v>
      </c>
    </row>
    <row r="4808" spans="1:10" x14ac:dyDescent="0.2">
      <c r="A4808" s="1">
        <v>44991</v>
      </c>
      <c r="B4808" t="s">
        <v>5044</v>
      </c>
      <c r="C4808" t="s">
        <v>11</v>
      </c>
      <c r="D4808" t="s">
        <v>11</v>
      </c>
      <c r="E4808" t="s">
        <v>260</v>
      </c>
      <c r="F4808" t="s">
        <v>261</v>
      </c>
      <c r="G4808">
        <v>98188</v>
      </c>
      <c r="H4808">
        <v>0</v>
      </c>
      <c r="I4808">
        <v>13.25</v>
      </c>
      <c r="J4808">
        <v>11.12</v>
      </c>
    </row>
    <row r="4809" spans="1:10" x14ac:dyDescent="0.2">
      <c r="A4809" s="1">
        <v>44991</v>
      </c>
      <c r="B4809" t="s">
        <v>5045</v>
      </c>
      <c r="C4809" t="s">
        <v>11</v>
      </c>
      <c r="D4809" t="s">
        <v>11</v>
      </c>
      <c r="E4809" t="s">
        <v>12</v>
      </c>
      <c r="F4809" t="s">
        <v>16</v>
      </c>
      <c r="G4809">
        <v>68970</v>
      </c>
      <c r="H4809">
        <v>0</v>
      </c>
      <c r="I4809">
        <v>1.45</v>
      </c>
      <c r="J4809">
        <v>4.2</v>
      </c>
    </row>
    <row r="4810" spans="1:10" x14ac:dyDescent="0.2">
      <c r="A4810" s="1">
        <v>44991</v>
      </c>
      <c r="B4810" t="s">
        <v>5046</v>
      </c>
      <c r="C4810" t="s">
        <v>11</v>
      </c>
      <c r="D4810" t="s">
        <v>11</v>
      </c>
      <c r="E4810" t="s">
        <v>12</v>
      </c>
      <c r="F4810" t="s">
        <v>16</v>
      </c>
      <c r="G4810" t="s">
        <v>5047</v>
      </c>
      <c r="H4810">
        <v>0</v>
      </c>
      <c r="I4810">
        <v>1.52</v>
      </c>
      <c r="J4810">
        <v>4.88</v>
      </c>
    </row>
    <row r="4811" spans="1:10" x14ac:dyDescent="0.2">
      <c r="A4811" s="1">
        <v>44991</v>
      </c>
      <c r="B4811" t="s">
        <v>5048</v>
      </c>
      <c r="C4811" t="s">
        <v>11</v>
      </c>
      <c r="D4811" t="s">
        <v>11</v>
      </c>
      <c r="E4811" t="s">
        <v>12</v>
      </c>
      <c r="F4811" t="s">
        <v>24</v>
      </c>
      <c r="G4811">
        <v>38654</v>
      </c>
      <c r="H4811">
        <v>0</v>
      </c>
      <c r="I4811">
        <v>6.36</v>
      </c>
      <c r="J4811">
        <v>9.94</v>
      </c>
    </row>
    <row r="4812" spans="1:10" x14ac:dyDescent="0.2">
      <c r="A4812" s="1">
        <v>44991</v>
      </c>
      <c r="B4812" t="s">
        <v>5049</v>
      </c>
      <c r="C4812" t="s">
        <v>11</v>
      </c>
      <c r="D4812" t="s">
        <v>11</v>
      </c>
      <c r="E4812" t="s">
        <v>12</v>
      </c>
      <c r="F4812" t="s">
        <v>24</v>
      </c>
      <c r="G4812">
        <v>94609</v>
      </c>
      <c r="H4812">
        <v>0</v>
      </c>
      <c r="I4812">
        <v>3.4</v>
      </c>
      <c r="J4812">
        <v>8.0500000000000007</v>
      </c>
    </row>
    <row r="4813" spans="1:10" x14ac:dyDescent="0.2">
      <c r="A4813" s="1">
        <v>44992</v>
      </c>
      <c r="B4813" t="s">
        <v>5050</v>
      </c>
      <c r="C4813" t="s">
        <v>11</v>
      </c>
      <c r="D4813" t="s">
        <v>11</v>
      </c>
      <c r="E4813" t="s">
        <v>12</v>
      </c>
      <c r="F4813" t="s">
        <v>16</v>
      </c>
      <c r="G4813">
        <v>98903</v>
      </c>
      <c r="H4813">
        <v>0</v>
      </c>
      <c r="I4813">
        <v>1.52</v>
      </c>
      <c r="J4813">
        <v>4.88</v>
      </c>
    </row>
    <row r="4814" spans="1:10" x14ac:dyDescent="0.2">
      <c r="A4814" s="1">
        <v>44992</v>
      </c>
      <c r="B4814" t="s">
        <v>5051</v>
      </c>
      <c r="C4814" t="s">
        <v>11</v>
      </c>
      <c r="D4814" t="s">
        <v>11</v>
      </c>
      <c r="E4814" t="s">
        <v>260</v>
      </c>
      <c r="F4814" t="s">
        <v>261</v>
      </c>
      <c r="G4814">
        <v>86326</v>
      </c>
      <c r="H4814">
        <v>0</v>
      </c>
      <c r="I4814">
        <v>17.809999999999999</v>
      </c>
      <c r="J4814">
        <v>20.27</v>
      </c>
    </row>
    <row r="4815" spans="1:10" x14ac:dyDescent="0.2">
      <c r="A4815" s="1">
        <v>44992</v>
      </c>
      <c r="B4815" t="s">
        <v>5052</v>
      </c>
      <c r="C4815" t="s">
        <v>11</v>
      </c>
      <c r="D4815" t="s">
        <v>11</v>
      </c>
      <c r="E4815" t="s">
        <v>260</v>
      </c>
      <c r="F4815" t="s">
        <v>261</v>
      </c>
      <c r="G4815">
        <v>98043</v>
      </c>
      <c r="H4815">
        <v>0</v>
      </c>
      <c r="I4815">
        <v>12.83</v>
      </c>
      <c r="J4815">
        <v>8.7100000000000009</v>
      </c>
    </row>
    <row r="4816" spans="1:10" x14ac:dyDescent="0.2">
      <c r="A4816" s="1">
        <v>44994</v>
      </c>
      <c r="B4816" t="s">
        <v>5053</v>
      </c>
      <c r="C4816" t="s">
        <v>11</v>
      </c>
      <c r="D4816" t="s">
        <v>11</v>
      </c>
      <c r="E4816" t="s">
        <v>12</v>
      </c>
      <c r="F4816" t="s">
        <v>24</v>
      </c>
      <c r="G4816">
        <v>84604</v>
      </c>
      <c r="H4816">
        <v>0</v>
      </c>
      <c r="I4816">
        <v>2.27</v>
      </c>
      <c r="J4816">
        <v>7.53</v>
      </c>
    </row>
    <row r="4817" spans="1:10" x14ac:dyDescent="0.2">
      <c r="A4817" s="1">
        <v>44994</v>
      </c>
      <c r="B4817" t="s">
        <v>5054</v>
      </c>
      <c r="C4817" t="s">
        <v>11</v>
      </c>
      <c r="D4817" t="s">
        <v>11</v>
      </c>
      <c r="E4817" t="s">
        <v>12</v>
      </c>
      <c r="F4817" t="s">
        <v>16</v>
      </c>
      <c r="G4817">
        <v>15784</v>
      </c>
      <c r="H4817">
        <v>0</v>
      </c>
      <c r="I4817">
        <v>1.38</v>
      </c>
      <c r="J4817">
        <v>5.17</v>
      </c>
    </row>
    <row r="4818" spans="1:10" x14ac:dyDescent="0.2">
      <c r="A4818" s="1">
        <v>44994</v>
      </c>
      <c r="B4818" t="s">
        <v>5055</v>
      </c>
      <c r="C4818" t="s">
        <v>11</v>
      </c>
      <c r="D4818" t="s">
        <v>11</v>
      </c>
      <c r="E4818" t="s">
        <v>12</v>
      </c>
      <c r="F4818" t="s">
        <v>24</v>
      </c>
      <c r="G4818">
        <v>95324</v>
      </c>
      <c r="H4818">
        <v>0</v>
      </c>
      <c r="I4818">
        <v>4.4000000000000004</v>
      </c>
      <c r="J4818">
        <v>8.15</v>
      </c>
    </row>
    <row r="4819" spans="1:10" x14ac:dyDescent="0.2">
      <c r="A4819" s="1">
        <v>44994</v>
      </c>
      <c r="B4819" t="s">
        <v>5056</v>
      </c>
      <c r="C4819" t="s">
        <v>11</v>
      </c>
      <c r="D4819" t="s">
        <v>11</v>
      </c>
      <c r="E4819" t="s">
        <v>260</v>
      </c>
      <c r="F4819" t="s">
        <v>261</v>
      </c>
      <c r="G4819">
        <v>11756</v>
      </c>
      <c r="H4819">
        <v>0</v>
      </c>
      <c r="I4819">
        <v>11.68</v>
      </c>
      <c r="J4819">
        <v>11.42</v>
      </c>
    </row>
    <row r="4820" spans="1:10" x14ac:dyDescent="0.2">
      <c r="A4820" s="1">
        <v>44994</v>
      </c>
      <c r="B4820" t="s">
        <v>5057</v>
      </c>
      <c r="C4820" t="s">
        <v>11</v>
      </c>
      <c r="D4820" t="s">
        <v>11</v>
      </c>
      <c r="E4820" t="s">
        <v>260</v>
      </c>
      <c r="F4820" t="s">
        <v>261</v>
      </c>
      <c r="G4820">
        <v>30067</v>
      </c>
      <c r="H4820">
        <v>0</v>
      </c>
      <c r="I4820">
        <v>12.04</v>
      </c>
      <c r="J4820">
        <v>10.77</v>
      </c>
    </row>
    <row r="4821" spans="1:10" x14ac:dyDescent="0.2">
      <c r="A4821" s="1">
        <v>44994</v>
      </c>
      <c r="B4821" t="s">
        <v>5058</v>
      </c>
      <c r="C4821" t="s">
        <v>11</v>
      </c>
      <c r="D4821" t="s">
        <v>11</v>
      </c>
      <c r="E4821" t="s">
        <v>12</v>
      </c>
      <c r="F4821" t="s">
        <v>16</v>
      </c>
      <c r="G4821">
        <v>72703</v>
      </c>
      <c r="H4821">
        <v>0</v>
      </c>
      <c r="I4821">
        <v>1.52</v>
      </c>
      <c r="J4821">
        <v>4.88</v>
      </c>
    </row>
    <row r="4822" spans="1:10" x14ac:dyDescent="0.2">
      <c r="A4822" s="1">
        <v>44994</v>
      </c>
      <c r="B4822" t="s">
        <v>5059</v>
      </c>
      <c r="C4822" t="s">
        <v>11</v>
      </c>
      <c r="D4822" t="s">
        <v>11</v>
      </c>
      <c r="E4822" t="s">
        <v>12</v>
      </c>
      <c r="F4822" t="s">
        <v>24</v>
      </c>
      <c r="G4822">
        <v>83402</v>
      </c>
      <c r="H4822">
        <v>0</v>
      </c>
      <c r="I4822">
        <v>3.48</v>
      </c>
      <c r="J4822">
        <v>7.87</v>
      </c>
    </row>
    <row r="4823" spans="1:10" x14ac:dyDescent="0.2">
      <c r="A4823" s="1">
        <v>44994</v>
      </c>
      <c r="B4823" t="s">
        <v>5060</v>
      </c>
      <c r="C4823" t="s">
        <v>11</v>
      </c>
      <c r="D4823" t="s">
        <v>11</v>
      </c>
      <c r="E4823" t="s">
        <v>12</v>
      </c>
      <c r="F4823" t="s">
        <v>16</v>
      </c>
      <c r="G4823">
        <v>68970</v>
      </c>
      <c r="H4823">
        <v>0</v>
      </c>
      <c r="I4823">
        <v>1.73</v>
      </c>
      <c r="J4823">
        <v>6.22</v>
      </c>
    </row>
    <row r="4824" spans="1:10" x14ac:dyDescent="0.2">
      <c r="A4824" s="1">
        <v>44994</v>
      </c>
      <c r="B4824" t="s">
        <v>5061</v>
      </c>
      <c r="C4824" t="s">
        <v>11</v>
      </c>
      <c r="D4824" t="s">
        <v>11</v>
      </c>
      <c r="E4824" t="s">
        <v>12</v>
      </c>
      <c r="F4824" t="s">
        <v>16</v>
      </c>
      <c r="G4824">
        <v>80045</v>
      </c>
      <c r="H4824">
        <v>0</v>
      </c>
      <c r="I4824">
        <v>1.25</v>
      </c>
      <c r="J4824">
        <v>3.75</v>
      </c>
    </row>
    <row r="4825" spans="1:10" x14ac:dyDescent="0.2">
      <c r="A4825" s="1">
        <v>44994</v>
      </c>
      <c r="B4825" t="s">
        <v>5062</v>
      </c>
      <c r="C4825" t="s">
        <v>11</v>
      </c>
      <c r="D4825" t="s">
        <v>11</v>
      </c>
      <c r="E4825" t="s">
        <v>12</v>
      </c>
      <c r="F4825" t="s">
        <v>16</v>
      </c>
      <c r="G4825">
        <v>28001</v>
      </c>
      <c r="H4825">
        <v>0</v>
      </c>
      <c r="I4825">
        <v>1.38</v>
      </c>
      <c r="J4825">
        <v>5.17</v>
      </c>
    </row>
    <row r="4826" spans="1:10" x14ac:dyDescent="0.2">
      <c r="A4826" s="1">
        <v>44994</v>
      </c>
      <c r="B4826" t="s">
        <v>5063</v>
      </c>
      <c r="C4826" t="s">
        <v>11</v>
      </c>
      <c r="D4826" t="s">
        <v>11</v>
      </c>
      <c r="E4826" t="s">
        <v>12</v>
      </c>
      <c r="F4826" t="s">
        <v>16</v>
      </c>
      <c r="G4826">
        <v>91504</v>
      </c>
      <c r="H4826">
        <v>0</v>
      </c>
      <c r="I4826">
        <v>1.45</v>
      </c>
      <c r="J4826">
        <v>4.1500000000000004</v>
      </c>
    </row>
    <row r="4827" spans="1:10" x14ac:dyDescent="0.2">
      <c r="A4827" s="1">
        <v>44994</v>
      </c>
      <c r="B4827" t="s">
        <v>5064</v>
      </c>
      <c r="C4827" t="s">
        <v>11</v>
      </c>
      <c r="D4827" t="s">
        <v>11</v>
      </c>
      <c r="E4827" t="s">
        <v>12</v>
      </c>
      <c r="F4827" t="s">
        <v>16</v>
      </c>
      <c r="G4827">
        <v>84003</v>
      </c>
      <c r="H4827">
        <v>0</v>
      </c>
      <c r="I4827">
        <v>1.56</v>
      </c>
      <c r="J4827">
        <v>4.6900000000000004</v>
      </c>
    </row>
    <row r="4828" spans="1:10" x14ac:dyDescent="0.2">
      <c r="A4828" s="1">
        <v>44994</v>
      </c>
      <c r="B4828" t="s">
        <v>5065</v>
      </c>
      <c r="C4828" t="s">
        <v>11</v>
      </c>
      <c r="D4828" t="s">
        <v>11</v>
      </c>
      <c r="E4828" t="s">
        <v>12</v>
      </c>
      <c r="F4828" t="s">
        <v>16</v>
      </c>
      <c r="G4828">
        <v>84065</v>
      </c>
      <c r="H4828">
        <v>0</v>
      </c>
      <c r="I4828">
        <v>1.44</v>
      </c>
      <c r="J4828">
        <v>4.0599999999999996</v>
      </c>
    </row>
    <row r="4829" spans="1:10" x14ac:dyDescent="0.2">
      <c r="A4829" s="1">
        <v>44995</v>
      </c>
      <c r="B4829" t="s">
        <v>5066</v>
      </c>
      <c r="C4829" t="s">
        <v>11</v>
      </c>
      <c r="D4829" t="s">
        <v>11</v>
      </c>
      <c r="E4829" t="s">
        <v>12</v>
      </c>
      <c r="F4829" t="s">
        <v>24</v>
      </c>
      <c r="G4829">
        <v>84604</v>
      </c>
      <c r="H4829">
        <v>0</v>
      </c>
      <c r="I4829">
        <v>4.07</v>
      </c>
      <c r="J4829">
        <v>7.83</v>
      </c>
    </row>
    <row r="4830" spans="1:10" x14ac:dyDescent="0.2">
      <c r="A4830" s="1">
        <v>44995</v>
      </c>
      <c r="B4830" t="s">
        <v>5067</v>
      </c>
      <c r="C4830" t="s">
        <v>11</v>
      </c>
      <c r="D4830" t="s">
        <v>11</v>
      </c>
      <c r="E4830" t="s">
        <v>12</v>
      </c>
      <c r="F4830" t="s">
        <v>16</v>
      </c>
      <c r="G4830">
        <v>68022</v>
      </c>
      <c r="H4830">
        <v>0</v>
      </c>
      <c r="I4830">
        <v>1.73</v>
      </c>
      <c r="J4830">
        <v>6.22</v>
      </c>
    </row>
    <row r="4831" spans="1:10" x14ac:dyDescent="0.2">
      <c r="A4831" s="1">
        <v>44995</v>
      </c>
      <c r="B4831" t="s">
        <v>5068</v>
      </c>
      <c r="C4831" t="s">
        <v>11</v>
      </c>
      <c r="D4831" t="s">
        <v>11</v>
      </c>
      <c r="E4831" t="s">
        <v>12</v>
      </c>
      <c r="F4831" t="s">
        <v>24</v>
      </c>
      <c r="G4831">
        <v>93444</v>
      </c>
      <c r="H4831">
        <v>0</v>
      </c>
      <c r="I4831">
        <v>3.4</v>
      </c>
      <c r="J4831">
        <v>8.0500000000000007</v>
      </c>
    </row>
    <row r="4832" spans="1:10" x14ac:dyDescent="0.2">
      <c r="A4832" s="1">
        <v>44995</v>
      </c>
      <c r="B4832" t="s">
        <v>5069</v>
      </c>
      <c r="C4832" t="s">
        <v>11</v>
      </c>
      <c r="D4832" t="s">
        <v>11</v>
      </c>
      <c r="E4832" t="s">
        <v>12</v>
      </c>
      <c r="F4832" t="s">
        <v>16</v>
      </c>
      <c r="G4832">
        <v>84604</v>
      </c>
      <c r="H4832">
        <v>0</v>
      </c>
      <c r="I4832">
        <v>1.53</v>
      </c>
      <c r="J4832">
        <v>4.62</v>
      </c>
    </row>
    <row r="4833" spans="1:10" x14ac:dyDescent="0.2">
      <c r="A4833" s="1">
        <v>44995</v>
      </c>
      <c r="B4833" t="s">
        <v>5070</v>
      </c>
      <c r="C4833" t="s">
        <v>11</v>
      </c>
      <c r="D4833" t="s">
        <v>11</v>
      </c>
      <c r="E4833" t="s">
        <v>12</v>
      </c>
      <c r="F4833" t="s">
        <v>24</v>
      </c>
      <c r="G4833">
        <v>77047</v>
      </c>
      <c r="H4833">
        <v>0</v>
      </c>
      <c r="I4833">
        <v>3.46</v>
      </c>
      <c r="J4833">
        <v>9.94</v>
      </c>
    </row>
    <row r="4834" spans="1:10" x14ac:dyDescent="0.2">
      <c r="A4834" s="1">
        <v>44998</v>
      </c>
      <c r="B4834" t="s">
        <v>5071</v>
      </c>
      <c r="C4834" t="s">
        <v>11</v>
      </c>
      <c r="D4834" t="s">
        <v>11</v>
      </c>
      <c r="E4834" t="s">
        <v>12</v>
      </c>
      <c r="F4834" t="s">
        <v>24</v>
      </c>
      <c r="G4834">
        <v>94501</v>
      </c>
      <c r="H4834">
        <v>0</v>
      </c>
      <c r="I4834">
        <v>4.4000000000000004</v>
      </c>
      <c r="J4834">
        <v>8.15</v>
      </c>
    </row>
    <row r="4835" spans="1:10" x14ac:dyDescent="0.2">
      <c r="A4835" s="1">
        <v>44998</v>
      </c>
      <c r="B4835" t="s">
        <v>5072</v>
      </c>
      <c r="C4835" t="s">
        <v>11</v>
      </c>
      <c r="D4835" t="s">
        <v>11</v>
      </c>
      <c r="E4835" t="s">
        <v>12</v>
      </c>
      <c r="F4835" t="s">
        <v>24</v>
      </c>
      <c r="G4835">
        <v>84096</v>
      </c>
      <c r="H4835">
        <v>0</v>
      </c>
      <c r="I4835">
        <v>3.11</v>
      </c>
      <c r="J4835">
        <v>7.64</v>
      </c>
    </row>
    <row r="4836" spans="1:10" x14ac:dyDescent="0.2">
      <c r="A4836" s="1">
        <v>44998</v>
      </c>
      <c r="B4836" t="s">
        <v>5073</v>
      </c>
      <c r="C4836" t="s">
        <v>11</v>
      </c>
      <c r="D4836" t="s">
        <v>11</v>
      </c>
      <c r="E4836" t="s">
        <v>12</v>
      </c>
      <c r="F4836" t="s">
        <v>16</v>
      </c>
      <c r="G4836">
        <v>59901</v>
      </c>
      <c r="H4836">
        <v>0</v>
      </c>
      <c r="I4836">
        <v>1.45</v>
      </c>
      <c r="J4836">
        <v>4.2</v>
      </c>
    </row>
    <row r="4837" spans="1:10" x14ac:dyDescent="0.2">
      <c r="A4837" s="1">
        <v>44999</v>
      </c>
      <c r="B4837" t="s">
        <v>5074</v>
      </c>
      <c r="C4837" t="s">
        <v>11</v>
      </c>
      <c r="D4837" t="s">
        <v>11</v>
      </c>
      <c r="E4837" t="s">
        <v>12</v>
      </c>
      <c r="F4837" t="s">
        <v>24</v>
      </c>
      <c r="G4837">
        <v>98107</v>
      </c>
      <c r="H4837">
        <v>0</v>
      </c>
      <c r="I4837">
        <v>5.68</v>
      </c>
      <c r="J4837">
        <v>8.82</v>
      </c>
    </row>
    <row r="4838" spans="1:10" x14ac:dyDescent="0.2">
      <c r="A4838" s="1">
        <v>45000</v>
      </c>
      <c r="B4838" t="s">
        <v>5075</v>
      </c>
      <c r="C4838" t="s">
        <v>11</v>
      </c>
      <c r="D4838" t="s">
        <v>11</v>
      </c>
      <c r="E4838" t="s">
        <v>12</v>
      </c>
      <c r="F4838" t="s">
        <v>24</v>
      </c>
      <c r="G4838">
        <v>83402</v>
      </c>
      <c r="H4838">
        <v>0</v>
      </c>
      <c r="I4838">
        <v>4.67</v>
      </c>
      <c r="J4838">
        <v>8.3800000000000008</v>
      </c>
    </row>
    <row r="4839" spans="1:10" x14ac:dyDescent="0.2">
      <c r="A4839" s="1">
        <v>45000</v>
      </c>
      <c r="B4839" t="s">
        <v>5076</v>
      </c>
      <c r="C4839" t="s">
        <v>11</v>
      </c>
      <c r="D4839" t="s">
        <v>11</v>
      </c>
      <c r="E4839" t="s">
        <v>12</v>
      </c>
      <c r="F4839" t="s">
        <v>16</v>
      </c>
      <c r="G4839">
        <v>95928</v>
      </c>
      <c r="H4839">
        <v>0</v>
      </c>
      <c r="I4839">
        <v>1.54</v>
      </c>
      <c r="J4839">
        <v>4.8099999999999996</v>
      </c>
    </row>
    <row r="4840" spans="1:10" x14ac:dyDescent="0.2">
      <c r="A4840" s="1">
        <v>45000</v>
      </c>
      <c r="B4840" t="s">
        <v>5077</v>
      </c>
      <c r="C4840" t="s">
        <v>11</v>
      </c>
      <c r="D4840" t="s">
        <v>11</v>
      </c>
      <c r="E4840" t="s">
        <v>12</v>
      </c>
      <c r="F4840" t="s">
        <v>16</v>
      </c>
      <c r="G4840">
        <v>84321</v>
      </c>
      <c r="H4840">
        <v>0</v>
      </c>
      <c r="I4840">
        <v>1.44</v>
      </c>
      <c r="J4840">
        <v>4.0599999999999996</v>
      </c>
    </row>
    <row r="4841" spans="1:10" x14ac:dyDescent="0.2">
      <c r="A4841" s="1">
        <v>45000</v>
      </c>
      <c r="B4841" t="s">
        <v>5078</v>
      </c>
      <c r="C4841" t="s">
        <v>11</v>
      </c>
      <c r="D4841" t="s">
        <v>11</v>
      </c>
      <c r="E4841" t="s">
        <v>12</v>
      </c>
      <c r="F4841" t="s">
        <v>24</v>
      </c>
      <c r="G4841">
        <v>98199</v>
      </c>
      <c r="H4841">
        <v>0</v>
      </c>
      <c r="I4841">
        <v>3.63</v>
      </c>
      <c r="J4841">
        <v>8.82</v>
      </c>
    </row>
    <row r="4842" spans="1:10" x14ac:dyDescent="0.2">
      <c r="A4842" s="1">
        <v>45000</v>
      </c>
      <c r="B4842" t="s">
        <v>5079</v>
      </c>
      <c r="C4842" t="s">
        <v>11</v>
      </c>
      <c r="D4842" t="s">
        <v>11</v>
      </c>
      <c r="E4842" t="s">
        <v>12</v>
      </c>
      <c r="F4842" t="s">
        <v>16</v>
      </c>
      <c r="G4842">
        <v>84094</v>
      </c>
      <c r="H4842">
        <v>0</v>
      </c>
      <c r="I4842">
        <v>1.44</v>
      </c>
      <c r="J4842">
        <v>4.0599999999999996</v>
      </c>
    </row>
    <row r="4843" spans="1:10" x14ac:dyDescent="0.2">
      <c r="A4843" s="1">
        <v>45001</v>
      </c>
      <c r="B4843" t="s">
        <v>5080</v>
      </c>
      <c r="C4843" t="s">
        <v>11</v>
      </c>
      <c r="D4843" t="s">
        <v>11</v>
      </c>
      <c r="E4843" t="s">
        <v>12</v>
      </c>
      <c r="F4843" t="s">
        <v>16</v>
      </c>
      <c r="G4843">
        <v>84096</v>
      </c>
      <c r="H4843">
        <v>0</v>
      </c>
      <c r="I4843">
        <v>1.44</v>
      </c>
      <c r="J4843">
        <v>4.0599999999999996</v>
      </c>
    </row>
    <row r="4844" spans="1:10" x14ac:dyDescent="0.2">
      <c r="A4844" s="1">
        <v>45002</v>
      </c>
      <c r="B4844" t="s">
        <v>5081</v>
      </c>
      <c r="C4844" t="s">
        <v>11</v>
      </c>
      <c r="D4844" t="s">
        <v>11</v>
      </c>
      <c r="E4844" t="s">
        <v>12</v>
      </c>
      <c r="F4844" t="s">
        <v>24</v>
      </c>
      <c r="G4844">
        <v>84065</v>
      </c>
      <c r="H4844">
        <v>0</v>
      </c>
      <c r="I4844">
        <v>3.81</v>
      </c>
      <c r="J4844">
        <v>7.64</v>
      </c>
    </row>
    <row r="4845" spans="1:10" x14ac:dyDescent="0.2">
      <c r="A4845" s="1">
        <v>45002</v>
      </c>
      <c r="B4845" t="s">
        <v>5082</v>
      </c>
      <c r="C4845" t="s">
        <v>11</v>
      </c>
      <c r="D4845" t="s">
        <v>11</v>
      </c>
      <c r="E4845" t="s">
        <v>260</v>
      </c>
      <c r="F4845" t="s">
        <v>261</v>
      </c>
      <c r="G4845">
        <v>68022</v>
      </c>
      <c r="H4845">
        <v>0</v>
      </c>
      <c r="I4845">
        <v>12.83</v>
      </c>
      <c r="J4845">
        <v>8.7100000000000009</v>
      </c>
    </row>
    <row r="4846" spans="1:10" x14ac:dyDescent="0.2">
      <c r="A4846" s="1">
        <v>45002</v>
      </c>
      <c r="B4846" t="s">
        <v>5083</v>
      </c>
      <c r="C4846" t="s">
        <v>11</v>
      </c>
      <c r="D4846" t="s">
        <v>11</v>
      </c>
      <c r="E4846" t="s">
        <v>12</v>
      </c>
      <c r="F4846" t="s">
        <v>24</v>
      </c>
      <c r="G4846" t="s">
        <v>5084</v>
      </c>
      <c r="H4846">
        <v>0</v>
      </c>
      <c r="I4846">
        <v>6.36</v>
      </c>
      <c r="J4846">
        <v>9.94</v>
      </c>
    </row>
    <row r="4847" spans="1:10" x14ac:dyDescent="0.2">
      <c r="A4847" s="1">
        <v>45002</v>
      </c>
      <c r="B4847" t="s">
        <v>5085</v>
      </c>
      <c r="C4847" t="s">
        <v>11</v>
      </c>
      <c r="D4847" t="s">
        <v>11</v>
      </c>
      <c r="E4847" t="s">
        <v>12</v>
      </c>
      <c r="F4847" t="s">
        <v>24</v>
      </c>
      <c r="G4847">
        <v>84043</v>
      </c>
      <c r="H4847">
        <v>0</v>
      </c>
      <c r="I4847">
        <v>2.52</v>
      </c>
      <c r="J4847">
        <v>7.53</v>
      </c>
    </row>
    <row r="4848" spans="1:10" x14ac:dyDescent="0.2">
      <c r="A4848" s="1">
        <v>45002</v>
      </c>
      <c r="B4848" t="s">
        <v>5086</v>
      </c>
      <c r="C4848" t="s">
        <v>11</v>
      </c>
      <c r="D4848" t="s">
        <v>11</v>
      </c>
      <c r="E4848" t="s">
        <v>12</v>
      </c>
      <c r="F4848" t="s">
        <v>24</v>
      </c>
      <c r="G4848">
        <v>93444</v>
      </c>
      <c r="H4848">
        <v>0</v>
      </c>
      <c r="I4848">
        <v>5.9</v>
      </c>
      <c r="J4848">
        <v>8.15</v>
      </c>
    </row>
    <row r="4849" spans="1:10" x14ac:dyDescent="0.2">
      <c r="A4849" s="1">
        <v>45002</v>
      </c>
      <c r="B4849" t="s">
        <v>5087</v>
      </c>
      <c r="C4849" t="s">
        <v>11</v>
      </c>
      <c r="D4849" t="s">
        <v>11</v>
      </c>
      <c r="E4849" t="s">
        <v>260</v>
      </c>
      <c r="F4849" t="s">
        <v>261</v>
      </c>
      <c r="G4849">
        <v>29926</v>
      </c>
      <c r="H4849">
        <v>0</v>
      </c>
      <c r="I4849">
        <v>12.04</v>
      </c>
      <c r="J4849">
        <v>10.77</v>
      </c>
    </row>
    <row r="4850" spans="1:10" x14ac:dyDescent="0.2">
      <c r="A4850" s="1">
        <v>45003</v>
      </c>
      <c r="B4850" t="s">
        <v>5088</v>
      </c>
      <c r="C4850" t="s">
        <v>11</v>
      </c>
      <c r="D4850" t="s">
        <v>11</v>
      </c>
      <c r="E4850" t="s">
        <v>12</v>
      </c>
      <c r="F4850" t="s">
        <v>24</v>
      </c>
      <c r="G4850">
        <v>98188</v>
      </c>
      <c r="H4850">
        <v>0</v>
      </c>
      <c r="I4850">
        <v>5.68</v>
      </c>
      <c r="J4850">
        <v>8.82</v>
      </c>
    </row>
    <row r="4851" spans="1:10" x14ac:dyDescent="0.2">
      <c r="A4851" s="1">
        <v>45005</v>
      </c>
      <c r="B4851" t="s">
        <v>5089</v>
      </c>
      <c r="C4851" t="s">
        <v>11</v>
      </c>
      <c r="D4851" t="s">
        <v>11</v>
      </c>
      <c r="E4851" t="s">
        <v>12</v>
      </c>
      <c r="F4851" t="s">
        <v>24</v>
      </c>
      <c r="G4851">
        <v>84604</v>
      </c>
      <c r="H4851">
        <v>0</v>
      </c>
      <c r="I4851">
        <v>3.51</v>
      </c>
      <c r="J4851">
        <v>7.64</v>
      </c>
    </row>
    <row r="4852" spans="1:10" x14ac:dyDescent="0.2">
      <c r="A4852" s="1">
        <v>45005</v>
      </c>
      <c r="B4852" t="s">
        <v>5090</v>
      </c>
      <c r="C4852" t="s">
        <v>11</v>
      </c>
      <c r="D4852" t="s">
        <v>11</v>
      </c>
      <c r="E4852" t="s">
        <v>12</v>
      </c>
      <c r="F4852" t="s">
        <v>24</v>
      </c>
      <c r="G4852" t="s">
        <v>5014</v>
      </c>
      <c r="H4852">
        <v>0</v>
      </c>
      <c r="I4852">
        <v>6.36</v>
      </c>
      <c r="J4852">
        <v>9.94</v>
      </c>
    </row>
    <row r="4853" spans="1:10" x14ac:dyDescent="0.2">
      <c r="A4853" s="1">
        <v>45005</v>
      </c>
      <c r="B4853" t="s">
        <v>5091</v>
      </c>
      <c r="C4853" t="s">
        <v>11</v>
      </c>
      <c r="D4853" t="s">
        <v>11</v>
      </c>
      <c r="E4853" t="s">
        <v>260</v>
      </c>
      <c r="F4853" t="s">
        <v>261</v>
      </c>
      <c r="G4853">
        <v>55304</v>
      </c>
      <c r="H4853">
        <v>0</v>
      </c>
      <c r="I4853">
        <v>12.83</v>
      </c>
      <c r="J4853">
        <v>8.7100000000000009</v>
      </c>
    </row>
    <row r="4854" spans="1:10" x14ac:dyDescent="0.2">
      <c r="A4854" s="1">
        <v>45005</v>
      </c>
      <c r="B4854" t="s">
        <v>5092</v>
      </c>
      <c r="C4854" t="s">
        <v>11</v>
      </c>
      <c r="D4854" t="s">
        <v>11</v>
      </c>
      <c r="E4854" t="s">
        <v>260</v>
      </c>
      <c r="F4854" t="s">
        <v>261</v>
      </c>
      <c r="G4854">
        <v>83402</v>
      </c>
      <c r="H4854">
        <v>0</v>
      </c>
      <c r="I4854">
        <v>12.74</v>
      </c>
      <c r="J4854">
        <v>8.75</v>
      </c>
    </row>
    <row r="4855" spans="1:10" x14ac:dyDescent="0.2">
      <c r="A4855" s="1">
        <v>45005</v>
      </c>
      <c r="B4855" t="s">
        <v>5093</v>
      </c>
      <c r="C4855" t="s">
        <v>11</v>
      </c>
      <c r="D4855" t="s">
        <v>11</v>
      </c>
      <c r="E4855" t="s">
        <v>260</v>
      </c>
      <c r="F4855" t="s">
        <v>261</v>
      </c>
      <c r="G4855">
        <v>11756</v>
      </c>
      <c r="H4855">
        <v>0</v>
      </c>
      <c r="I4855">
        <v>11.97</v>
      </c>
      <c r="J4855">
        <v>12.84</v>
      </c>
    </row>
    <row r="4856" spans="1:10" x14ac:dyDescent="0.2">
      <c r="A4856" s="1">
        <v>45005</v>
      </c>
      <c r="B4856" t="s">
        <v>5094</v>
      </c>
      <c r="C4856" t="s">
        <v>11</v>
      </c>
      <c r="D4856" t="s">
        <v>11</v>
      </c>
      <c r="E4856" t="s">
        <v>12</v>
      </c>
      <c r="F4856" t="s">
        <v>24</v>
      </c>
      <c r="G4856" t="s">
        <v>5047</v>
      </c>
      <c r="H4856">
        <v>0</v>
      </c>
      <c r="I4856">
        <v>5.68</v>
      </c>
      <c r="J4856">
        <v>8.82</v>
      </c>
    </row>
    <row r="4857" spans="1:10" x14ac:dyDescent="0.2">
      <c r="A4857" s="1">
        <v>45006</v>
      </c>
      <c r="B4857" t="s">
        <v>5095</v>
      </c>
      <c r="C4857" t="s">
        <v>11</v>
      </c>
      <c r="D4857" t="s">
        <v>11</v>
      </c>
      <c r="E4857" t="s">
        <v>260</v>
      </c>
      <c r="F4857" t="s">
        <v>261</v>
      </c>
      <c r="G4857">
        <v>71923</v>
      </c>
      <c r="H4857">
        <v>0</v>
      </c>
      <c r="I4857">
        <v>16.59</v>
      </c>
      <c r="J4857">
        <v>9.89</v>
      </c>
    </row>
    <row r="4858" spans="1:10" x14ac:dyDescent="0.2">
      <c r="A4858" s="1">
        <v>45006</v>
      </c>
      <c r="B4858" t="s">
        <v>5096</v>
      </c>
      <c r="C4858" t="s">
        <v>11</v>
      </c>
      <c r="D4858" t="s">
        <v>11</v>
      </c>
      <c r="E4858" t="s">
        <v>12</v>
      </c>
      <c r="F4858" t="s">
        <v>16</v>
      </c>
      <c r="G4858">
        <v>84107</v>
      </c>
      <c r="H4858">
        <v>0</v>
      </c>
      <c r="I4858">
        <v>1.72</v>
      </c>
      <c r="J4858">
        <v>5.93</v>
      </c>
    </row>
    <row r="4859" spans="1:10" x14ac:dyDescent="0.2">
      <c r="A4859" s="1">
        <v>45007</v>
      </c>
      <c r="B4859" t="s">
        <v>5097</v>
      </c>
      <c r="C4859" t="s">
        <v>11</v>
      </c>
      <c r="D4859" t="s">
        <v>11</v>
      </c>
      <c r="E4859" t="s">
        <v>12</v>
      </c>
      <c r="F4859" t="s">
        <v>24</v>
      </c>
      <c r="G4859">
        <v>93444</v>
      </c>
      <c r="H4859">
        <v>0</v>
      </c>
      <c r="I4859">
        <v>4.4000000000000004</v>
      </c>
      <c r="J4859">
        <v>8.15</v>
      </c>
    </row>
    <row r="4860" spans="1:10" x14ac:dyDescent="0.2">
      <c r="A4860" s="1">
        <v>45007</v>
      </c>
      <c r="B4860" t="s">
        <v>5098</v>
      </c>
      <c r="C4860" t="s">
        <v>11</v>
      </c>
      <c r="D4860" t="s">
        <v>11</v>
      </c>
      <c r="E4860" t="s">
        <v>12</v>
      </c>
      <c r="F4860" t="s">
        <v>24</v>
      </c>
      <c r="G4860">
        <v>77707</v>
      </c>
      <c r="H4860">
        <v>0</v>
      </c>
      <c r="I4860">
        <v>3.46</v>
      </c>
      <c r="J4860">
        <v>9.94</v>
      </c>
    </row>
    <row r="4861" spans="1:10" x14ac:dyDescent="0.2">
      <c r="A4861" s="1">
        <v>45009</v>
      </c>
      <c r="B4861" t="s">
        <v>5099</v>
      </c>
      <c r="C4861" t="s">
        <v>11</v>
      </c>
      <c r="D4861" t="s">
        <v>11</v>
      </c>
      <c r="E4861" t="s">
        <v>12</v>
      </c>
      <c r="F4861" t="s">
        <v>16</v>
      </c>
      <c r="G4861" s="2" t="s">
        <v>5100</v>
      </c>
      <c r="H4861">
        <v>0</v>
      </c>
      <c r="I4861">
        <v>1.32</v>
      </c>
      <c r="J4861">
        <v>5.33</v>
      </c>
    </row>
    <row r="4862" spans="1:10" x14ac:dyDescent="0.2">
      <c r="A4862" s="1">
        <v>45012</v>
      </c>
      <c r="B4862" t="s">
        <v>5043</v>
      </c>
      <c r="C4862" t="s">
        <v>11</v>
      </c>
      <c r="D4862" t="s">
        <v>11</v>
      </c>
      <c r="E4862" t="s">
        <v>12</v>
      </c>
      <c r="F4862" t="s">
        <v>24</v>
      </c>
      <c r="G4862">
        <v>56336</v>
      </c>
      <c r="H4862">
        <v>0</v>
      </c>
      <c r="I4862">
        <v>3.63</v>
      </c>
      <c r="J4862">
        <v>8.82</v>
      </c>
    </row>
    <row r="4863" spans="1:10" x14ac:dyDescent="0.2">
      <c r="A4863" s="1">
        <v>45012</v>
      </c>
      <c r="B4863" t="s">
        <v>5028</v>
      </c>
      <c r="C4863" t="s">
        <v>11</v>
      </c>
      <c r="D4863" t="s">
        <v>11</v>
      </c>
      <c r="E4863" t="s">
        <v>260</v>
      </c>
      <c r="F4863" t="s">
        <v>261</v>
      </c>
      <c r="G4863">
        <v>85658</v>
      </c>
      <c r="H4863">
        <v>0</v>
      </c>
      <c r="I4863">
        <v>17.440000000000001</v>
      </c>
      <c r="J4863">
        <v>8.0399999999999991</v>
      </c>
    </row>
    <row r="4864" spans="1:10" x14ac:dyDescent="0.2">
      <c r="A4864" s="1">
        <v>45013</v>
      </c>
      <c r="B4864" t="s">
        <v>5101</v>
      </c>
      <c r="C4864" t="s">
        <v>11</v>
      </c>
      <c r="D4864" t="s">
        <v>11</v>
      </c>
      <c r="E4864" t="s">
        <v>260</v>
      </c>
      <c r="F4864" t="s">
        <v>261</v>
      </c>
      <c r="G4864">
        <v>84765</v>
      </c>
      <c r="H4864">
        <v>0</v>
      </c>
      <c r="I4864">
        <v>14.92</v>
      </c>
      <c r="J4864">
        <v>7.08</v>
      </c>
    </row>
    <row r="4865" spans="1:10" x14ac:dyDescent="0.2">
      <c r="A4865" s="1">
        <v>45013</v>
      </c>
      <c r="B4865" t="s">
        <v>5102</v>
      </c>
      <c r="C4865" t="s">
        <v>11</v>
      </c>
      <c r="D4865" t="s">
        <v>11</v>
      </c>
      <c r="E4865" t="s">
        <v>12</v>
      </c>
      <c r="F4865" t="s">
        <v>24</v>
      </c>
      <c r="G4865">
        <v>77047</v>
      </c>
      <c r="H4865">
        <v>0</v>
      </c>
      <c r="I4865">
        <v>3.46</v>
      </c>
      <c r="J4865">
        <v>9.94</v>
      </c>
    </row>
    <row r="4866" spans="1:10" x14ac:dyDescent="0.2">
      <c r="A4866" s="1">
        <v>45013</v>
      </c>
      <c r="B4866" t="s">
        <v>5103</v>
      </c>
      <c r="C4866" t="s">
        <v>11</v>
      </c>
      <c r="D4866" t="s">
        <v>11</v>
      </c>
      <c r="E4866" t="s">
        <v>12</v>
      </c>
      <c r="F4866" t="s">
        <v>16</v>
      </c>
      <c r="G4866">
        <v>95928</v>
      </c>
      <c r="H4866">
        <v>0</v>
      </c>
      <c r="I4866">
        <v>1.78</v>
      </c>
      <c r="J4866">
        <v>6.07</v>
      </c>
    </row>
    <row r="4867" spans="1:10" x14ac:dyDescent="0.2">
      <c r="A4867" s="1">
        <v>45013</v>
      </c>
      <c r="B4867" t="s">
        <v>5104</v>
      </c>
      <c r="C4867" t="s">
        <v>11</v>
      </c>
      <c r="D4867" t="s">
        <v>11</v>
      </c>
      <c r="E4867" t="s">
        <v>12</v>
      </c>
      <c r="F4867" t="s">
        <v>16</v>
      </c>
      <c r="G4867">
        <v>84604</v>
      </c>
      <c r="H4867">
        <v>0</v>
      </c>
      <c r="I4867">
        <v>1.65</v>
      </c>
      <c r="J4867">
        <v>5.85</v>
      </c>
    </row>
    <row r="4868" spans="1:10" x14ac:dyDescent="0.2">
      <c r="A4868" s="1">
        <v>45013</v>
      </c>
      <c r="B4868" t="s">
        <v>5105</v>
      </c>
      <c r="C4868" t="s">
        <v>11</v>
      </c>
      <c r="D4868" t="s">
        <v>11</v>
      </c>
      <c r="E4868" t="s">
        <v>260</v>
      </c>
      <c r="F4868" t="s">
        <v>261</v>
      </c>
      <c r="G4868">
        <v>28001</v>
      </c>
      <c r="H4868">
        <v>0</v>
      </c>
      <c r="I4868">
        <v>16.309999999999999</v>
      </c>
      <c r="J4868">
        <v>10.77</v>
      </c>
    </row>
    <row r="4869" spans="1:10" x14ac:dyDescent="0.2">
      <c r="A4869" s="1">
        <v>45013</v>
      </c>
      <c r="B4869" t="s">
        <v>5106</v>
      </c>
      <c r="C4869" t="s">
        <v>11</v>
      </c>
      <c r="D4869" t="s">
        <v>11</v>
      </c>
      <c r="E4869" t="s">
        <v>12</v>
      </c>
      <c r="F4869" t="s">
        <v>24</v>
      </c>
      <c r="G4869">
        <v>86432</v>
      </c>
      <c r="H4869">
        <v>0</v>
      </c>
      <c r="I4869">
        <v>2.75</v>
      </c>
      <c r="J4869">
        <v>7.8</v>
      </c>
    </row>
    <row r="4870" spans="1:10" x14ac:dyDescent="0.2">
      <c r="A4870" s="1">
        <v>45013</v>
      </c>
      <c r="B4870" t="s">
        <v>5107</v>
      </c>
      <c r="C4870" t="s">
        <v>11</v>
      </c>
      <c r="D4870" t="s">
        <v>11</v>
      </c>
      <c r="E4870" t="s">
        <v>12</v>
      </c>
      <c r="F4870" t="s">
        <v>16</v>
      </c>
      <c r="G4870">
        <v>68970</v>
      </c>
      <c r="H4870">
        <v>0</v>
      </c>
      <c r="I4870">
        <v>1.52</v>
      </c>
      <c r="J4870">
        <v>4.88</v>
      </c>
    </row>
    <row r="4871" spans="1:10" x14ac:dyDescent="0.2">
      <c r="A4871" s="1">
        <v>45013</v>
      </c>
      <c r="B4871" t="s">
        <v>5065</v>
      </c>
      <c r="C4871" t="s">
        <v>11</v>
      </c>
      <c r="D4871" t="s">
        <v>11</v>
      </c>
      <c r="E4871" t="s">
        <v>12</v>
      </c>
      <c r="F4871" t="s">
        <v>24</v>
      </c>
      <c r="G4871">
        <v>84065</v>
      </c>
      <c r="H4871">
        <v>0</v>
      </c>
      <c r="I4871">
        <v>2.52</v>
      </c>
      <c r="J4871">
        <v>7.53</v>
      </c>
    </row>
    <row r="4872" spans="1:10" x14ac:dyDescent="0.2">
      <c r="A4872" s="1">
        <v>45013</v>
      </c>
      <c r="B4872" t="s">
        <v>5108</v>
      </c>
      <c r="C4872" t="s">
        <v>11</v>
      </c>
      <c r="D4872" t="s">
        <v>11</v>
      </c>
      <c r="E4872" t="s">
        <v>12</v>
      </c>
      <c r="F4872" t="s">
        <v>24</v>
      </c>
      <c r="G4872">
        <v>93444</v>
      </c>
      <c r="H4872">
        <v>0</v>
      </c>
      <c r="I4872">
        <v>3.4</v>
      </c>
      <c r="J4872">
        <v>8.0500000000000007</v>
      </c>
    </row>
    <row r="4873" spans="1:10" x14ac:dyDescent="0.2">
      <c r="A4873" s="1">
        <v>45013</v>
      </c>
      <c r="B4873" t="s">
        <v>5060</v>
      </c>
      <c r="C4873" t="s">
        <v>11</v>
      </c>
      <c r="D4873" t="s">
        <v>11</v>
      </c>
      <c r="E4873" t="s">
        <v>12</v>
      </c>
      <c r="F4873" t="s">
        <v>16</v>
      </c>
      <c r="G4873">
        <v>68970</v>
      </c>
      <c r="H4873">
        <v>0</v>
      </c>
      <c r="I4873">
        <v>1.52</v>
      </c>
      <c r="J4873">
        <v>4.88</v>
      </c>
    </row>
    <row r="4874" spans="1:10" x14ac:dyDescent="0.2">
      <c r="A4874" s="1">
        <v>45013</v>
      </c>
      <c r="B4874" t="s">
        <v>5109</v>
      </c>
      <c r="C4874" t="s">
        <v>11</v>
      </c>
      <c r="D4874" t="s">
        <v>11</v>
      </c>
      <c r="E4874" t="s">
        <v>12</v>
      </c>
      <c r="F4874" t="s">
        <v>24</v>
      </c>
      <c r="G4874">
        <v>84636</v>
      </c>
      <c r="H4874">
        <v>0</v>
      </c>
      <c r="I4874">
        <v>2.27</v>
      </c>
      <c r="J4874">
        <v>7.53</v>
      </c>
    </row>
    <row r="4875" spans="1:10" x14ac:dyDescent="0.2">
      <c r="A4875" s="1">
        <v>45013</v>
      </c>
      <c r="B4875" t="s">
        <v>5050</v>
      </c>
      <c r="C4875" t="s">
        <v>11</v>
      </c>
      <c r="D4875" t="s">
        <v>11</v>
      </c>
      <c r="E4875" t="s">
        <v>12</v>
      </c>
      <c r="F4875" t="s">
        <v>16</v>
      </c>
      <c r="G4875">
        <v>98903</v>
      </c>
      <c r="H4875">
        <v>0</v>
      </c>
      <c r="I4875">
        <v>1.45</v>
      </c>
      <c r="J4875">
        <v>4.2</v>
      </c>
    </row>
    <row r="4876" spans="1:10" x14ac:dyDescent="0.2">
      <c r="A4876" s="1">
        <v>45013</v>
      </c>
      <c r="B4876" t="s">
        <v>5110</v>
      </c>
      <c r="C4876" t="s">
        <v>11</v>
      </c>
      <c r="D4876" t="s">
        <v>11</v>
      </c>
      <c r="E4876" t="s">
        <v>12</v>
      </c>
      <c r="F4876" t="s">
        <v>24</v>
      </c>
      <c r="G4876">
        <v>83401</v>
      </c>
      <c r="H4876">
        <v>0</v>
      </c>
      <c r="I4876">
        <v>2.75</v>
      </c>
      <c r="J4876">
        <v>7.8</v>
      </c>
    </row>
    <row r="4877" spans="1:10" x14ac:dyDescent="0.2">
      <c r="A4877" s="1">
        <v>45014</v>
      </c>
      <c r="B4877" t="s">
        <v>5111</v>
      </c>
      <c r="C4877" t="s">
        <v>11</v>
      </c>
      <c r="D4877" t="s">
        <v>11</v>
      </c>
      <c r="E4877" t="s">
        <v>12</v>
      </c>
      <c r="F4877" t="s">
        <v>16</v>
      </c>
      <c r="G4877">
        <v>68850</v>
      </c>
      <c r="H4877">
        <v>0</v>
      </c>
      <c r="I4877">
        <v>1.73</v>
      </c>
      <c r="J4877">
        <v>6.22</v>
      </c>
    </row>
    <row r="4878" spans="1:10" x14ac:dyDescent="0.2">
      <c r="A4878" s="1">
        <v>45014</v>
      </c>
      <c r="B4878" t="s">
        <v>5112</v>
      </c>
      <c r="C4878" t="s">
        <v>11</v>
      </c>
      <c r="D4878" t="s">
        <v>11</v>
      </c>
      <c r="E4878" t="s">
        <v>12</v>
      </c>
      <c r="F4878" t="s">
        <v>16</v>
      </c>
      <c r="G4878">
        <v>15784</v>
      </c>
      <c r="H4878">
        <v>0</v>
      </c>
      <c r="I4878">
        <v>1.55</v>
      </c>
      <c r="J4878">
        <v>6.6</v>
      </c>
    </row>
    <row r="4879" spans="1:10" x14ac:dyDescent="0.2">
      <c r="A4879" s="1">
        <v>45014</v>
      </c>
      <c r="B4879" t="s">
        <v>5113</v>
      </c>
      <c r="C4879" t="s">
        <v>11</v>
      </c>
      <c r="D4879" t="s">
        <v>11</v>
      </c>
      <c r="E4879" t="s">
        <v>260</v>
      </c>
      <c r="F4879" t="s">
        <v>261</v>
      </c>
      <c r="G4879">
        <v>37830</v>
      </c>
      <c r="H4879">
        <v>0</v>
      </c>
      <c r="I4879">
        <v>12.04</v>
      </c>
      <c r="J4879">
        <v>10.77</v>
      </c>
    </row>
    <row r="4880" spans="1:10" x14ac:dyDescent="0.2">
      <c r="A4880" s="1">
        <v>45014</v>
      </c>
      <c r="B4880" t="s">
        <v>5114</v>
      </c>
      <c r="C4880" t="s">
        <v>11</v>
      </c>
      <c r="D4880" t="s">
        <v>11</v>
      </c>
      <c r="E4880" t="s">
        <v>12</v>
      </c>
      <c r="F4880" t="s">
        <v>16</v>
      </c>
      <c r="G4880" t="s">
        <v>5084</v>
      </c>
      <c r="H4880">
        <v>0</v>
      </c>
      <c r="I4880">
        <v>1.61</v>
      </c>
      <c r="J4880">
        <v>6.44</v>
      </c>
    </row>
    <row r="4881" spans="1:10" x14ac:dyDescent="0.2">
      <c r="A4881" s="1">
        <v>45014</v>
      </c>
      <c r="B4881" t="s">
        <v>5115</v>
      </c>
      <c r="C4881" t="s">
        <v>11</v>
      </c>
      <c r="D4881" t="s">
        <v>11</v>
      </c>
      <c r="E4881" t="s">
        <v>12</v>
      </c>
      <c r="F4881" t="s">
        <v>16</v>
      </c>
      <c r="G4881">
        <v>85658</v>
      </c>
      <c r="H4881">
        <v>0</v>
      </c>
      <c r="I4881">
        <v>1.54</v>
      </c>
      <c r="J4881">
        <v>4.8099999999999996</v>
      </c>
    </row>
    <row r="4882" spans="1:10" x14ac:dyDescent="0.2">
      <c r="A4882" s="1">
        <v>45014</v>
      </c>
      <c r="B4882" t="s">
        <v>5116</v>
      </c>
      <c r="C4882" t="s">
        <v>11</v>
      </c>
      <c r="D4882" t="s">
        <v>11</v>
      </c>
      <c r="E4882" t="s">
        <v>12</v>
      </c>
      <c r="F4882" t="s">
        <v>16</v>
      </c>
      <c r="G4882">
        <v>84604</v>
      </c>
      <c r="H4882">
        <v>0</v>
      </c>
      <c r="I4882">
        <v>1.65</v>
      </c>
      <c r="J4882">
        <v>5.85</v>
      </c>
    </row>
    <row r="4883" spans="1:10" x14ac:dyDescent="0.2">
      <c r="A4883" s="1">
        <v>45014</v>
      </c>
      <c r="B4883" t="s">
        <v>5117</v>
      </c>
      <c r="C4883" t="s">
        <v>11</v>
      </c>
      <c r="D4883" t="s">
        <v>11</v>
      </c>
      <c r="E4883" t="s">
        <v>12</v>
      </c>
      <c r="F4883" t="s">
        <v>16</v>
      </c>
      <c r="G4883">
        <v>71923</v>
      </c>
      <c r="H4883">
        <v>0</v>
      </c>
      <c r="I4883">
        <v>1.61</v>
      </c>
      <c r="J4883">
        <v>6.44</v>
      </c>
    </row>
    <row r="4884" spans="1:10" x14ac:dyDescent="0.2">
      <c r="A4884" s="1">
        <v>45014</v>
      </c>
      <c r="B4884" t="s">
        <v>5118</v>
      </c>
      <c r="C4884" t="s">
        <v>11</v>
      </c>
      <c r="D4884" t="s">
        <v>11</v>
      </c>
      <c r="E4884" t="s">
        <v>12</v>
      </c>
      <c r="F4884" t="s">
        <v>24</v>
      </c>
      <c r="G4884">
        <v>93444</v>
      </c>
      <c r="H4884">
        <v>0</v>
      </c>
      <c r="I4884">
        <v>3.4</v>
      </c>
      <c r="J4884">
        <v>8.0500000000000007</v>
      </c>
    </row>
    <row r="4885" spans="1:10" x14ac:dyDescent="0.2">
      <c r="A4885" s="1">
        <v>45015</v>
      </c>
      <c r="B4885" t="s">
        <v>5119</v>
      </c>
      <c r="C4885" t="s">
        <v>11</v>
      </c>
      <c r="D4885" t="s">
        <v>11</v>
      </c>
      <c r="E4885" t="s">
        <v>260</v>
      </c>
      <c r="F4885" t="s">
        <v>261</v>
      </c>
      <c r="G4885">
        <v>20002</v>
      </c>
      <c r="H4885">
        <v>0</v>
      </c>
      <c r="I4885">
        <v>11.68</v>
      </c>
      <c r="J4885">
        <v>11.42</v>
      </c>
    </row>
    <row r="4886" spans="1:10" x14ac:dyDescent="0.2">
      <c r="A4886" s="1">
        <v>45016</v>
      </c>
      <c r="B4886" t="s">
        <v>5120</v>
      </c>
      <c r="C4886" t="s">
        <v>11</v>
      </c>
      <c r="D4886" t="s">
        <v>11</v>
      </c>
      <c r="E4886" t="s">
        <v>12</v>
      </c>
      <c r="F4886" t="s">
        <v>16</v>
      </c>
      <c r="G4886">
        <v>84660</v>
      </c>
      <c r="H4886">
        <v>0</v>
      </c>
      <c r="I4886">
        <v>1.53</v>
      </c>
      <c r="J4886">
        <v>4.62</v>
      </c>
    </row>
    <row r="4887" spans="1:10" x14ac:dyDescent="0.2">
      <c r="A4887" s="1">
        <v>45016</v>
      </c>
      <c r="B4887" t="s">
        <v>5121</v>
      </c>
      <c r="C4887" t="s">
        <v>11</v>
      </c>
      <c r="D4887" t="s">
        <v>11</v>
      </c>
      <c r="E4887" t="s">
        <v>12</v>
      </c>
      <c r="F4887" t="s">
        <v>16</v>
      </c>
      <c r="G4887">
        <v>84097</v>
      </c>
      <c r="H4887">
        <v>0</v>
      </c>
      <c r="I4887">
        <v>1.56</v>
      </c>
      <c r="J4887">
        <v>4.6900000000000004</v>
      </c>
    </row>
    <row r="4888" spans="1:10" x14ac:dyDescent="0.2">
      <c r="A4888" s="1">
        <v>45016</v>
      </c>
      <c r="B4888" t="s">
        <v>5122</v>
      </c>
      <c r="C4888" t="s">
        <v>11</v>
      </c>
      <c r="D4888" t="s">
        <v>11</v>
      </c>
      <c r="E4888" t="s">
        <v>12</v>
      </c>
      <c r="F4888" t="s">
        <v>24</v>
      </c>
      <c r="G4888">
        <v>84043</v>
      </c>
      <c r="H4888">
        <v>0</v>
      </c>
      <c r="I4888">
        <v>2.52</v>
      </c>
      <c r="J4888">
        <v>7.53</v>
      </c>
    </row>
    <row r="4889" spans="1:10" x14ac:dyDescent="0.2">
      <c r="A4889" s="1">
        <v>45016</v>
      </c>
      <c r="B4889" t="s">
        <v>5123</v>
      </c>
      <c r="C4889" t="s">
        <v>11</v>
      </c>
      <c r="D4889" t="s">
        <v>11</v>
      </c>
      <c r="E4889" t="s">
        <v>12</v>
      </c>
      <c r="F4889" t="s">
        <v>16</v>
      </c>
      <c r="G4889">
        <v>94538</v>
      </c>
      <c r="H4889">
        <v>0</v>
      </c>
      <c r="I4889">
        <v>1.78</v>
      </c>
      <c r="J4889">
        <v>6.07</v>
      </c>
    </row>
    <row r="4890" spans="1:10" x14ac:dyDescent="0.2">
      <c r="A4890" s="1">
        <v>45016</v>
      </c>
      <c r="B4890" t="s">
        <v>5124</v>
      </c>
      <c r="C4890" t="s">
        <v>11</v>
      </c>
      <c r="D4890" t="s">
        <v>11</v>
      </c>
      <c r="E4890" t="s">
        <v>12</v>
      </c>
      <c r="F4890" t="s">
        <v>16</v>
      </c>
      <c r="G4890">
        <v>68850</v>
      </c>
      <c r="H4890">
        <v>0</v>
      </c>
      <c r="I4890">
        <v>1.45</v>
      </c>
      <c r="J4890">
        <v>4.2</v>
      </c>
    </row>
    <row r="4891" spans="1:10" x14ac:dyDescent="0.2">
      <c r="A4891" s="1">
        <v>45016</v>
      </c>
      <c r="B4891" t="s">
        <v>5125</v>
      </c>
      <c r="C4891" t="s">
        <v>11</v>
      </c>
      <c r="D4891" t="s">
        <v>11</v>
      </c>
      <c r="E4891" t="s">
        <v>12</v>
      </c>
      <c r="F4891" t="s">
        <v>16</v>
      </c>
      <c r="G4891">
        <v>55126</v>
      </c>
      <c r="H4891">
        <v>0</v>
      </c>
      <c r="I4891">
        <v>1.2</v>
      </c>
      <c r="J4891">
        <v>3.9</v>
      </c>
    </row>
    <row r="4892" spans="1:10" x14ac:dyDescent="0.2">
      <c r="A4892" s="1">
        <v>45016</v>
      </c>
      <c r="B4892" t="s">
        <v>5126</v>
      </c>
      <c r="C4892" t="s">
        <v>11</v>
      </c>
      <c r="D4892" t="s">
        <v>11</v>
      </c>
      <c r="E4892" t="s">
        <v>260</v>
      </c>
      <c r="F4892" t="s">
        <v>261</v>
      </c>
      <c r="G4892">
        <v>15784</v>
      </c>
      <c r="H4892">
        <v>0</v>
      </c>
      <c r="I4892">
        <v>12.04</v>
      </c>
      <c r="J4892">
        <v>10.77</v>
      </c>
    </row>
    <row r="4893" spans="1:10" x14ac:dyDescent="0.2">
      <c r="A4893" s="1">
        <v>45019</v>
      </c>
      <c r="B4893" t="s">
        <v>5127</v>
      </c>
      <c r="C4893" t="s">
        <v>11</v>
      </c>
      <c r="D4893" t="s">
        <v>11</v>
      </c>
      <c r="E4893" t="s">
        <v>12</v>
      </c>
      <c r="F4893" t="s">
        <v>24</v>
      </c>
      <c r="G4893" s="2" t="s">
        <v>5128</v>
      </c>
      <c r="H4893">
        <v>0</v>
      </c>
      <c r="I4893">
        <v>12.28</v>
      </c>
      <c r="J4893">
        <v>13.17</v>
      </c>
    </row>
    <row r="4894" spans="1:10" x14ac:dyDescent="0.2">
      <c r="A4894" s="1">
        <v>45021</v>
      </c>
      <c r="B4894" t="s">
        <v>5129</v>
      </c>
      <c r="C4894" t="s">
        <v>11</v>
      </c>
      <c r="D4894" t="s">
        <v>11</v>
      </c>
      <c r="E4894" t="s">
        <v>12</v>
      </c>
      <c r="F4894" t="s">
        <v>16</v>
      </c>
      <c r="G4894">
        <v>85658</v>
      </c>
      <c r="H4894">
        <v>0</v>
      </c>
      <c r="I4894">
        <v>1.78</v>
      </c>
      <c r="J4894">
        <v>6.07</v>
      </c>
    </row>
    <row r="4895" spans="1:10" x14ac:dyDescent="0.2">
      <c r="A4895" s="1">
        <v>45023</v>
      </c>
      <c r="B4895" t="s">
        <v>5130</v>
      </c>
      <c r="C4895" t="s">
        <v>11</v>
      </c>
      <c r="D4895" t="s">
        <v>11</v>
      </c>
      <c r="E4895" t="s">
        <v>12</v>
      </c>
      <c r="F4895" t="s">
        <v>16</v>
      </c>
      <c r="G4895">
        <v>48060</v>
      </c>
      <c r="H4895">
        <v>0</v>
      </c>
      <c r="I4895">
        <v>1.38</v>
      </c>
      <c r="J4895">
        <v>5.17</v>
      </c>
    </row>
    <row r="4896" spans="1:10" x14ac:dyDescent="0.2">
      <c r="A4896" s="1">
        <v>45023</v>
      </c>
      <c r="B4896" t="s">
        <v>5131</v>
      </c>
      <c r="C4896" t="s">
        <v>11</v>
      </c>
      <c r="D4896" t="s">
        <v>11</v>
      </c>
      <c r="E4896" t="s">
        <v>12</v>
      </c>
      <c r="F4896" t="s">
        <v>16</v>
      </c>
      <c r="G4896">
        <v>15784</v>
      </c>
      <c r="H4896">
        <v>0</v>
      </c>
      <c r="I4896">
        <v>1.38</v>
      </c>
      <c r="J4896">
        <v>5.17</v>
      </c>
    </row>
    <row r="4897" spans="1:10" x14ac:dyDescent="0.2">
      <c r="A4897" s="1">
        <v>45026</v>
      </c>
      <c r="B4897" t="s">
        <v>5132</v>
      </c>
      <c r="C4897" t="s">
        <v>11</v>
      </c>
      <c r="D4897" t="s">
        <v>11</v>
      </c>
      <c r="E4897" t="s">
        <v>12</v>
      </c>
      <c r="F4897" t="s">
        <v>16</v>
      </c>
      <c r="G4897">
        <v>95609</v>
      </c>
      <c r="H4897">
        <v>0</v>
      </c>
      <c r="I4897">
        <v>1.45</v>
      </c>
      <c r="J4897">
        <v>4.1500000000000004</v>
      </c>
    </row>
    <row r="4898" spans="1:10" x14ac:dyDescent="0.2">
      <c r="A4898" s="1">
        <v>45028</v>
      </c>
      <c r="B4898" t="s">
        <v>5133</v>
      </c>
      <c r="C4898" t="s">
        <v>11</v>
      </c>
      <c r="D4898" t="s">
        <v>11</v>
      </c>
      <c r="E4898" t="s">
        <v>12</v>
      </c>
      <c r="F4898" t="s">
        <v>16</v>
      </c>
      <c r="G4898">
        <v>97080</v>
      </c>
      <c r="H4898">
        <v>0</v>
      </c>
      <c r="I4898">
        <v>1.73</v>
      </c>
      <c r="J4898">
        <v>6.22</v>
      </c>
    </row>
    <row r="4899" spans="1:10" x14ac:dyDescent="0.2">
      <c r="A4899" s="1">
        <v>45029</v>
      </c>
      <c r="B4899" t="s">
        <v>5134</v>
      </c>
      <c r="C4899" t="s">
        <v>11</v>
      </c>
      <c r="D4899" t="s">
        <v>11</v>
      </c>
      <c r="E4899" t="s">
        <v>12</v>
      </c>
      <c r="F4899" t="s">
        <v>24</v>
      </c>
      <c r="G4899">
        <v>84604</v>
      </c>
      <c r="H4899">
        <v>0</v>
      </c>
      <c r="I4899">
        <v>4.3</v>
      </c>
      <c r="J4899">
        <v>8.5</v>
      </c>
    </row>
    <row r="4900" spans="1:10" x14ac:dyDescent="0.2">
      <c r="A4900" s="1">
        <v>45029</v>
      </c>
      <c r="B4900" t="s">
        <v>5135</v>
      </c>
      <c r="C4900" t="s">
        <v>11</v>
      </c>
      <c r="D4900" t="s">
        <v>11</v>
      </c>
      <c r="E4900" t="s">
        <v>12</v>
      </c>
      <c r="F4900" t="s">
        <v>24</v>
      </c>
      <c r="G4900">
        <v>71923</v>
      </c>
      <c r="H4900">
        <v>0</v>
      </c>
      <c r="I4900">
        <v>3.46</v>
      </c>
      <c r="J4900">
        <v>9.94</v>
      </c>
    </row>
    <row r="4901" spans="1:10" x14ac:dyDescent="0.2">
      <c r="A4901" s="1">
        <v>45029</v>
      </c>
      <c r="B4901" t="s">
        <v>5136</v>
      </c>
      <c r="C4901" t="s">
        <v>11</v>
      </c>
      <c r="D4901" t="s">
        <v>11</v>
      </c>
      <c r="E4901" t="s">
        <v>12</v>
      </c>
      <c r="F4901" t="s">
        <v>24</v>
      </c>
      <c r="G4901">
        <v>90660</v>
      </c>
      <c r="H4901">
        <v>0</v>
      </c>
      <c r="I4901">
        <v>3.4</v>
      </c>
      <c r="J4901">
        <v>8.0500000000000007</v>
      </c>
    </row>
    <row r="4902" spans="1:10" x14ac:dyDescent="0.2">
      <c r="A4902" s="1">
        <v>45029</v>
      </c>
      <c r="B4902" t="s">
        <v>5137</v>
      </c>
      <c r="C4902" t="s">
        <v>11</v>
      </c>
      <c r="D4902" t="s">
        <v>11</v>
      </c>
      <c r="E4902" t="s">
        <v>12</v>
      </c>
      <c r="F4902" t="s">
        <v>24</v>
      </c>
      <c r="G4902">
        <v>93444</v>
      </c>
      <c r="H4902">
        <v>0</v>
      </c>
      <c r="I4902">
        <v>4.9000000000000004</v>
      </c>
      <c r="J4902">
        <v>9.15</v>
      </c>
    </row>
    <row r="4903" spans="1:10" x14ac:dyDescent="0.2">
      <c r="A4903" s="1">
        <v>45029</v>
      </c>
      <c r="B4903" t="s">
        <v>5138</v>
      </c>
      <c r="C4903" t="s">
        <v>11</v>
      </c>
      <c r="D4903" t="s">
        <v>11</v>
      </c>
      <c r="E4903" t="s">
        <v>260</v>
      </c>
      <c r="F4903" t="s">
        <v>261</v>
      </c>
      <c r="G4903">
        <v>85658</v>
      </c>
      <c r="H4903">
        <v>0</v>
      </c>
      <c r="I4903">
        <v>18.03</v>
      </c>
      <c r="J4903">
        <v>8.77</v>
      </c>
    </row>
    <row r="4904" spans="1:10" x14ac:dyDescent="0.2">
      <c r="A4904" s="1">
        <v>45029</v>
      </c>
      <c r="B4904" t="s">
        <v>5139</v>
      </c>
      <c r="C4904" t="s">
        <v>11</v>
      </c>
      <c r="D4904" t="s">
        <v>11</v>
      </c>
      <c r="E4904" t="s">
        <v>12</v>
      </c>
      <c r="F4904" t="s">
        <v>16</v>
      </c>
      <c r="G4904">
        <v>89027</v>
      </c>
      <c r="H4904">
        <v>0</v>
      </c>
      <c r="I4904">
        <v>1.56</v>
      </c>
      <c r="J4904">
        <v>4.74</v>
      </c>
    </row>
    <row r="4905" spans="1:10" x14ac:dyDescent="0.2">
      <c r="A4905" s="1">
        <v>45029</v>
      </c>
      <c r="B4905" t="s">
        <v>5140</v>
      </c>
      <c r="C4905" t="s">
        <v>11</v>
      </c>
      <c r="D4905" t="s">
        <v>11</v>
      </c>
      <c r="E4905" t="s">
        <v>260</v>
      </c>
      <c r="F4905" t="s">
        <v>261</v>
      </c>
      <c r="G4905">
        <v>77047</v>
      </c>
      <c r="H4905">
        <v>0</v>
      </c>
      <c r="I4905">
        <v>11.83</v>
      </c>
      <c r="J4905">
        <v>13.28</v>
      </c>
    </row>
    <row r="4906" spans="1:10" x14ac:dyDescent="0.2">
      <c r="A4906" s="1">
        <v>45029</v>
      </c>
      <c r="B4906" t="s">
        <v>5141</v>
      </c>
      <c r="C4906" t="s">
        <v>11</v>
      </c>
      <c r="D4906" t="s">
        <v>11</v>
      </c>
      <c r="E4906" t="s">
        <v>12</v>
      </c>
      <c r="F4906" t="s">
        <v>24</v>
      </c>
      <c r="G4906" t="s">
        <v>5142</v>
      </c>
      <c r="H4906">
        <v>0</v>
      </c>
      <c r="I4906">
        <v>3.46</v>
      </c>
      <c r="J4906">
        <v>9.94</v>
      </c>
    </row>
    <row r="4907" spans="1:10" x14ac:dyDescent="0.2">
      <c r="A4907" s="1">
        <v>45029</v>
      </c>
      <c r="B4907" t="s">
        <v>5143</v>
      </c>
      <c r="C4907" t="s">
        <v>11</v>
      </c>
      <c r="D4907" t="s">
        <v>11</v>
      </c>
      <c r="E4907" t="s">
        <v>260</v>
      </c>
      <c r="F4907" t="s">
        <v>261</v>
      </c>
      <c r="G4907">
        <v>84765</v>
      </c>
      <c r="H4907">
        <v>0</v>
      </c>
      <c r="I4907">
        <v>16.14</v>
      </c>
      <c r="J4907">
        <v>7.68</v>
      </c>
    </row>
    <row r="4908" spans="1:10" x14ac:dyDescent="0.2">
      <c r="A4908" s="1">
        <v>45029</v>
      </c>
      <c r="B4908" t="s">
        <v>5144</v>
      </c>
      <c r="C4908" t="s">
        <v>11</v>
      </c>
      <c r="D4908" t="s">
        <v>11</v>
      </c>
      <c r="E4908" t="s">
        <v>12</v>
      </c>
      <c r="F4908" t="s">
        <v>24</v>
      </c>
      <c r="G4908">
        <v>45459</v>
      </c>
      <c r="H4908">
        <v>0</v>
      </c>
      <c r="I4908">
        <v>10.88</v>
      </c>
      <c r="J4908">
        <v>11.97</v>
      </c>
    </row>
    <row r="4909" spans="1:10" x14ac:dyDescent="0.2">
      <c r="A4909" s="1">
        <v>45030</v>
      </c>
      <c r="B4909" t="s">
        <v>5145</v>
      </c>
      <c r="C4909" t="s">
        <v>11</v>
      </c>
      <c r="D4909" t="s">
        <v>11</v>
      </c>
      <c r="E4909" t="s">
        <v>12</v>
      </c>
      <c r="F4909" t="s">
        <v>16</v>
      </c>
      <c r="G4909">
        <v>84302</v>
      </c>
      <c r="H4909">
        <v>0</v>
      </c>
      <c r="I4909">
        <v>1.56</v>
      </c>
      <c r="J4909">
        <v>4.6900000000000004</v>
      </c>
    </row>
    <row r="4910" spans="1:10" x14ac:dyDescent="0.2">
      <c r="A4910" s="1">
        <v>45030</v>
      </c>
      <c r="B4910" t="s">
        <v>5146</v>
      </c>
      <c r="C4910" t="s">
        <v>11</v>
      </c>
      <c r="D4910" t="s">
        <v>11</v>
      </c>
      <c r="E4910" t="s">
        <v>12</v>
      </c>
      <c r="F4910" t="s">
        <v>16</v>
      </c>
      <c r="G4910">
        <v>50111</v>
      </c>
      <c r="H4910">
        <v>0</v>
      </c>
      <c r="I4910">
        <v>1.52</v>
      </c>
      <c r="J4910">
        <v>4.88</v>
      </c>
    </row>
    <row r="4911" spans="1:10" x14ac:dyDescent="0.2">
      <c r="A4911" s="1">
        <v>45033</v>
      </c>
      <c r="B4911" t="s">
        <v>5147</v>
      </c>
      <c r="C4911" t="s">
        <v>11</v>
      </c>
      <c r="D4911" t="s">
        <v>11</v>
      </c>
      <c r="E4911" t="s">
        <v>12</v>
      </c>
      <c r="F4911" t="s">
        <v>24</v>
      </c>
      <c r="G4911">
        <v>84096</v>
      </c>
      <c r="H4911">
        <v>0</v>
      </c>
      <c r="I4911">
        <v>2.52</v>
      </c>
      <c r="J4911">
        <v>7.53</v>
      </c>
    </row>
    <row r="4912" spans="1:10" x14ac:dyDescent="0.2">
      <c r="A4912" s="1">
        <v>45033</v>
      </c>
      <c r="B4912" t="s">
        <v>5148</v>
      </c>
      <c r="C4912" t="s">
        <v>11</v>
      </c>
      <c r="D4912" t="s">
        <v>11</v>
      </c>
      <c r="E4912" t="s">
        <v>12</v>
      </c>
      <c r="F4912" t="s">
        <v>24</v>
      </c>
      <c r="G4912">
        <v>60613</v>
      </c>
      <c r="H4912">
        <v>0</v>
      </c>
      <c r="I4912">
        <v>3.46</v>
      </c>
      <c r="J4912">
        <v>9.94</v>
      </c>
    </row>
    <row r="4913" spans="1:10" x14ac:dyDescent="0.2">
      <c r="A4913" s="1">
        <v>45033</v>
      </c>
      <c r="B4913" t="s">
        <v>5149</v>
      </c>
      <c r="C4913" t="s">
        <v>11</v>
      </c>
      <c r="D4913" t="s">
        <v>11</v>
      </c>
      <c r="E4913" t="s">
        <v>12</v>
      </c>
      <c r="F4913" t="s">
        <v>24</v>
      </c>
      <c r="G4913">
        <v>84003</v>
      </c>
      <c r="H4913">
        <v>0</v>
      </c>
      <c r="I4913">
        <v>2.52</v>
      </c>
      <c r="J4913">
        <v>7.53</v>
      </c>
    </row>
    <row r="4914" spans="1:10" x14ac:dyDescent="0.2">
      <c r="A4914" s="1">
        <v>45033</v>
      </c>
      <c r="B4914" t="s">
        <v>5150</v>
      </c>
      <c r="C4914" t="s">
        <v>11</v>
      </c>
      <c r="D4914" t="s">
        <v>11</v>
      </c>
      <c r="E4914" t="s">
        <v>12</v>
      </c>
      <c r="F4914" t="s">
        <v>16</v>
      </c>
      <c r="G4914" s="2" t="s">
        <v>1178</v>
      </c>
      <c r="H4914">
        <v>0</v>
      </c>
      <c r="I4914">
        <v>1.32</v>
      </c>
      <c r="J4914">
        <v>5.33</v>
      </c>
    </row>
    <row r="4915" spans="1:10" x14ac:dyDescent="0.2">
      <c r="A4915" s="1">
        <v>45033</v>
      </c>
      <c r="B4915" t="s">
        <v>5151</v>
      </c>
      <c r="C4915" t="s">
        <v>11</v>
      </c>
      <c r="D4915" t="s">
        <v>11</v>
      </c>
      <c r="E4915" t="s">
        <v>12</v>
      </c>
      <c r="F4915" t="s">
        <v>24</v>
      </c>
      <c r="G4915">
        <v>37909</v>
      </c>
      <c r="H4915">
        <v>0</v>
      </c>
      <c r="I4915">
        <v>6.98</v>
      </c>
      <c r="J4915">
        <v>11.97</v>
      </c>
    </row>
    <row r="4916" spans="1:10" x14ac:dyDescent="0.2">
      <c r="A4916" s="1">
        <v>45033</v>
      </c>
      <c r="B4916" t="s">
        <v>5152</v>
      </c>
      <c r="C4916" t="s">
        <v>11</v>
      </c>
      <c r="D4916" t="s">
        <v>11</v>
      </c>
      <c r="E4916" t="s">
        <v>12</v>
      </c>
      <c r="F4916" t="s">
        <v>16</v>
      </c>
      <c r="G4916">
        <v>38654</v>
      </c>
      <c r="H4916">
        <v>0</v>
      </c>
      <c r="I4916">
        <v>1.41</v>
      </c>
      <c r="J4916">
        <v>5.04</v>
      </c>
    </row>
    <row r="4917" spans="1:10" x14ac:dyDescent="0.2">
      <c r="A4917" s="1">
        <v>45033</v>
      </c>
      <c r="B4917" t="s">
        <v>5153</v>
      </c>
      <c r="C4917" t="s">
        <v>11</v>
      </c>
      <c r="D4917" t="s">
        <v>11</v>
      </c>
      <c r="E4917" t="s">
        <v>12</v>
      </c>
      <c r="F4917" t="s">
        <v>16</v>
      </c>
      <c r="G4917">
        <v>13613</v>
      </c>
      <c r="H4917">
        <v>0</v>
      </c>
      <c r="I4917">
        <v>1.32</v>
      </c>
      <c r="J4917">
        <v>5.33</v>
      </c>
    </row>
    <row r="4918" spans="1:10" x14ac:dyDescent="0.2">
      <c r="A4918" s="1">
        <v>45033</v>
      </c>
      <c r="B4918" t="s">
        <v>5154</v>
      </c>
      <c r="C4918" t="s">
        <v>11</v>
      </c>
      <c r="D4918" t="s">
        <v>11</v>
      </c>
      <c r="E4918" t="s">
        <v>12</v>
      </c>
      <c r="F4918" t="s">
        <v>16</v>
      </c>
      <c r="G4918">
        <v>77429</v>
      </c>
      <c r="H4918">
        <v>0</v>
      </c>
      <c r="I4918">
        <v>1.41</v>
      </c>
      <c r="J4918">
        <v>5.04</v>
      </c>
    </row>
    <row r="4919" spans="1:10" x14ac:dyDescent="0.2">
      <c r="A4919" s="1">
        <v>45033</v>
      </c>
      <c r="B4919" t="s">
        <v>5155</v>
      </c>
      <c r="C4919" t="s">
        <v>11</v>
      </c>
      <c r="D4919" t="s">
        <v>11</v>
      </c>
      <c r="E4919" t="s">
        <v>12</v>
      </c>
      <c r="F4919" t="s">
        <v>16</v>
      </c>
      <c r="G4919">
        <v>94583</v>
      </c>
      <c r="H4919">
        <v>0</v>
      </c>
      <c r="I4919">
        <v>1.54</v>
      </c>
      <c r="J4919">
        <v>4.8099999999999996</v>
      </c>
    </row>
    <row r="4920" spans="1:10" x14ac:dyDescent="0.2">
      <c r="A4920" s="1">
        <v>45035</v>
      </c>
      <c r="B4920" t="s">
        <v>5156</v>
      </c>
      <c r="C4920" t="s">
        <v>11</v>
      </c>
      <c r="D4920" t="s">
        <v>11</v>
      </c>
      <c r="E4920" t="s">
        <v>12</v>
      </c>
      <c r="F4920" t="s">
        <v>24</v>
      </c>
      <c r="G4920">
        <v>77006</v>
      </c>
      <c r="H4920">
        <v>0</v>
      </c>
      <c r="I4920">
        <v>3.46</v>
      </c>
      <c r="J4920">
        <v>9.94</v>
      </c>
    </row>
    <row r="4921" spans="1:10" x14ac:dyDescent="0.2">
      <c r="A4921" s="1">
        <v>45035</v>
      </c>
      <c r="B4921" t="s">
        <v>5157</v>
      </c>
      <c r="C4921" t="s">
        <v>11</v>
      </c>
      <c r="D4921" t="s">
        <v>11</v>
      </c>
      <c r="E4921" t="s">
        <v>12</v>
      </c>
      <c r="F4921" t="s">
        <v>24</v>
      </c>
      <c r="G4921">
        <v>84065</v>
      </c>
      <c r="H4921">
        <v>0</v>
      </c>
      <c r="I4921">
        <v>3.11</v>
      </c>
      <c r="J4921">
        <v>7.64</v>
      </c>
    </row>
    <row r="4922" spans="1:10" x14ac:dyDescent="0.2">
      <c r="A4922" s="1">
        <v>45035</v>
      </c>
      <c r="B4922" t="s">
        <v>5158</v>
      </c>
      <c r="C4922" t="s">
        <v>11</v>
      </c>
      <c r="D4922" t="s">
        <v>11</v>
      </c>
      <c r="E4922" t="s">
        <v>12</v>
      </c>
      <c r="F4922" t="s">
        <v>24</v>
      </c>
      <c r="G4922">
        <v>85326</v>
      </c>
      <c r="H4922">
        <v>0</v>
      </c>
      <c r="I4922">
        <v>4.4000000000000004</v>
      </c>
      <c r="J4922">
        <v>8.15</v>
      </c>
    </row>
    <row r="4923" spans="1:10" x14ac:dyDescent="0.2">
      <c r="A4923" s="1">
        <v>45036</v>
      </c>
      <c r="B4923" t="s">
        <v>5159</v>
      </c>
      <c r="C4923" t="s">
        <v>11</v>
      </c>
      <c r="D4923" t="s">
        <v>11</v>
      </c>
      <c r="E4923" t="s">
        <v>12</v>
      </c>
      <c r="F4923" t="s">
        <v>16</v>
      </c>
      <c r="G4923">
        <v>84414</v>
      </c>
      <c r="H4923">
        <v>0</v>
      </c>
      <c r="I4923">
        <v>1.44</v>
      </c>
      <c r="J4923">
        <v>4.0599999999999996</v>
      </c>
    </row>
    <row r="4924" spans="1:10" x14ac:dyDescent="0.2">
      <c r="A4924" s="1">
        <v>45038</v>
      </c>
      <c r="B4924" t="s">
        <v>5160</v>
      </c>
      <c r="C4924" t="s">
        <v>11</v>
      </c>
      <c r="D4924" t="s">
        <v>11</v>
      </c>
      <c r="E4924" t="s">
        <v>260</v>
      </c>
      <c r="F4924" t="s">
        <v>261</v>
      </c>
      <c r="G4924">
        <v>52404</v>
      </c>
      <c r="H4924">
        <v>0</v>
      </c>
      <c r="I4924">
        <v>12.32</v>
      </c>
      <c r="J4924">
        <v>9.89</v>
      </c>
    </row>
    <row r="4925" spans="1:10" x14ac:dyDescent="0.2">
      <c r="A4925" s="1">
        <v>45038</v>
      </c>
      <c r="B4925" t="s">
        <v>5161</v>
      </c>
      <c r="C4925" t="s">
        <v>11</v>
      </c>
      <c r="D4925" t="s">
        <v>11</v>
      </c>
      <c r="E4925" t="s">
        <v>260</v>
      </c>
      <c r="F4925" t="s">
        <v>261</v>
      </c>
      <c r="G4925">
        <v>98225</v>
      </c>
      <c r="H4925">
        <v>0</v>
      </c>
      <c r="I4925">
        <v>13.42</v>
      </c>
      <c r="J4925">
        <v>9.25</v>
      </c>
    </row>
    <row r="4926" spans="1:10" x14ac:dyDescent="0.2">
      <c r="A4926" s="1">
        <v>45041</v>
      </c>
      <c r="B4926" t="s">
        <v>5162</v>
      </c>
      <c r="C4926" t="s">
        <v>11</v>
      </c>
      <c r="D4926" t="s">
        <v>11</v>
      </c>
      <c r="E4926" t="s">
        <v>260</v>
      </c>
      <c r="F4926" t="s">
        <v>261</v>
      </c>
      <c r="G4926">
        <v>32065</v>
      </c>
      <c r="H4926">
        <v>0</v>
      </c>
      <c r="I4926">
        <v>12.04</v>
      </c>
      <c r="J4926">
        <v>10.77</v>
      </c>
    </row>
    <row r="4927" spans="1:10" x14ac:dyDescent="0.2">
      <c r="A4927" s="1">
        <v>45042</v>
      </c>
      <c r="B4927" t="s">
        <v>5163</v>
      </c>
      <c r="C4927" t="s">
        <v>11</v>
      </c>
      <c r="D4927" t="s">
        <v>11</v>
      </c>
      <c r="E4927" t="s">
        <v>12</v>
      </c>
      <c r="F4927" t="s">
        <v>16</v>
      </c>
      <c r="G4927">
        <v>53538</v>
      </c>
      <c r="H4927">
        <v>0</v>
      </c>
      <c r="I4927">
        <v>1.46</v>
      </c>
      <c r="J4927">
        <v>4.24</v>
      </c>
    </row>
    <row r="4928" spans="1:10" x14ac:dyDescent="0.2">
      <c r="A4928" s="1">
        <v>45042</v>
      </c>
      <c r="B4928" t="s">
        <v>5164</v>
      </c>
      <c r="C4928" t="s">
        <v>11</v>
      </c>
      <c r="D4928" t="s">
        <v>11</v>
      </c>
      <c r="E4928" t="s">
        <v>12</v>
      </c>
      <c r="F4928" t="s">
        <v>16</v>
      </c>
      <c r="G4928">
        <v>45459</v>
      </c>
      <c r="H4928">
        <v>0</v>
      </c>
      <c r="I4928">
        <v>1.44</v>
      </c>
      <c r="J4928">
        <v>4.3099999999999996</v>
      </c>
    </row>
    <row r="4929" spans="1:10" x14ac:dyDescent="0.2">
      <c r="A4929" s="1">
        <v>45043</v>
      </c>
      <c r="B4929" t="s">
        <v>5165</v>
      </c>
      <c r="C4929" t="s">
        <v>11</v>
      </c>
      <c r="D4929" t="s">
        <v>11</v>
      </c>
      <c r="E4929" t="s">
        <v>12</v>
      </c>
      <c r="F4929" t="s">
        <v>16</v>
      </c>
      <c r="G4929">
        <v>84003</v>
      </c>
      <c r="H4929">
        <v>0</v>
      </c>
      <c r="I4929">
        <v>1.72</v>
      </c>
      <c r="J4929">
        <v>5.93</v>
      </c>
    </row>
    <row r="4930" spans="1:10" x14ac:dyDescent="0.2">
      <c r="A4930" s="1">
        <v>45044</v>
      </c>
      <c r="B4930" t="s">
        <v>5166</v>
      </c>
      <c r="C4930" t="s">
        <v>11</v>
      </c>
      <c r="D4930" t="s">
        <v>11</v>
      </c>
      <c r="E4930" t="s">
        <v>12</v>
      </c>
      <c r="F4930" t="s">
        <v>24</v>
      </c>
      <c r="G4930">
        <v>77047</v>
      </c>
      <c r="H4930">
        <v>0</v>
      </c>
      <c r="I4930">
        <v>3.46</v>
      </c>
      <c r="J4930">
        <v>9.94</v>
      </c>
    </row>
    <row r="4931" spans="1:10" x14ac:dyDescent="0.2">
      <c r="A4931" s="1">
        <v>45044</v>
      </c>
      <c r="B4931" t="s">
        <v>5167</v>
      </c>
      <c r="C4931" t="s">
        <v>11</v>
      </c>
      <c r="D4931" t="s">
        <v>11</v>
      </c>
      <c r="E4931" t="s">
        <v>12</v>
      </c>
      <c r="F4931" t="s">
        <v>24</v>
      </c>
      <c r="G4931">
        <v>63901</v>
      </c>
      <c r="H4931">
        <v>0</v>
      </c>
      <c r="I4931">
        <v>6.36</v>
      </c>
      <c r="J4931">
        <v>9.94</v>
      </c>
    </row>
    <row r="4932" spans="1:10" x14ac:dyDescent="0.2">
      <c r="A4932" s="1">
        <v>45044</v>
      </c>
      <c r="B4932" t="s">
        <v>5168</v>
      </c>
      <c r="C4932" t="s">
        <v>11</v>
      </c>
      <c r="D4932" t="s">
        <v>11</v>
      </c>
      <c r="E4932" t="s">
        <v>12</v>
      </c>
      <c r="F4932" t="s">
        <v>16</v>
      </c>
      <c r="G4932">
        <v>27607</v>
      </c>
      <c r="H4932">
        <v>0</v>
      </c>
      <c r="I4932">
        <v>1.41</v>
      </c>
      <c r="J4932">
        <v>4.4400000000000004</v>
      </c>
    </row>
    <row r="4933" spans="1:10" x14ac:dyDescent="0.2">
      <c r="A4933" s="1">
        <v>45047</v>
      </c>
      <c r="B4933" t="s">
        <v>5169</v>
      </c>
      <c r="C4933" t="s">
        <v>11</v>
      </c>
      <c r="D4933" t="s">
        <v>11</v>
      </c>
      <c r="E4933" t="s">
        <v>260</v>
      </c>
      <c r="F4933" t="s">
        <v>261</v>
      </c>
      <c r="G4933">
        <v>22315</v>
      </c>
      <c r="H4933">
        <v>0</v>
      </c>
      <c r="I4933">
        <v>11.68</v>
      </c>
      <c r="J4933">
        <v>11.42</v>
      </c>
    </row>
    <row r="4934" spans="1:10" x14ac:dyDescent="0.2">
      <c r="A4934" s="1">
        <v>45047</v>
      </c>
      <c r="B4934" t="s">
        <v>5170</v>
      </c>
      <c r="C4934" t="s">
        <v>11</v>
      </c>
      <c r="D4934" t="s">
        <v>11</v>
      </c>
      <c r="E4934" t="s">
        <v>12</v>
      </c>
      <c r="F4934" t="s">
        <v>16</v>
      </c>
      <c r="G4934">
        <v>39466</v>
      </c>
      <c r="H4934">
        <v>0</v>
      </c>
      <c r="I4934">
        <v>1.41</v>
      </c>
      <c r="J4934">
        <v>5.04</v>
      </c>
    </row>
    <row r="4935" spans="1:10" x14ac:dyDescent="0.2">
      <c r="A4935" s="1">
        <v>45047</v>
      </c>
      <c r="B4935" t="s">
        <v>5171</v>
      </c>
      <c r="C4935" t="s">
        <v>11</v>
      </c>
      <c r="D4935" t="s">
        <v>11</v>
      </c>
      <c r="E4935" t="s">
        <v>12</v>
      </c>
      <c r="F4935" t="s">
        <v>24</v>
      </c>
      <c r="G4935" t="s">
        <v>5084</v>
      </c>
      <c r="H4935">
        <v>0</v>
      </c>
      <c r="I4935">
        <v>3.46</v>
      </c>
      <c r="J4935">
        <v>9.94</v>
      </c>
    </row>
    <row r="4936" spans="1:10" x14ac:dyDescent="0.2">
      <c r="A4936" s="1">
        <v>45047</v>
      </c>
      <c r="B4936" t="s">
        <v>5172</v>
      </c>
      <c r="C4936" t="s">
        <v>11</v>
      </c>
      <c r="D4936" t="s">
        <v>11</v>
      </c>
      <c r="E4936" t="s">
        <v>12</v>
      </c>
      <c r="F4936" t="s">
        <v>16</v>
      </c>
      <c r="G4936">
        <v>35071</v>
      </c>
      <c r="H4936">
        <v>0</v>
      </c>
      <c r="I4936">
        <v>1.44</v>
      </c>
      <c r="J4936">
        <v>4.3099999999999996</v>
      </c>
    </row>
    <row r="4937" spans="1:10" x14ac:dyDescent="0.2">
      <c r="A4937" s="1">
        <v>45047</v>
      </c>
      <c r="B4937" t="s">
        <v>5173</v>
      </c>
      <c r="C4937" t="s">
        <v>11</v>
      </c>
      <c r="D4937" t="s">
        <v>11</v>
      </c>
      <c r="E4937" t="s">
        <v>12</v>
      </c>
      <c r="F4937" t="s">
        <v>24</v>
      </c>
      <c r="G4937">
        <v>92655</v>
      </c>
      <c r="H4937">
        <v>0</v>
      </c>
      <c r="I4937">
        <v>3.4</v>
      </c>
      <c r="J4937">
        <v>8.0500000000000007</v>
      </c>
    </row>
    <row r="4938" spans="1:10" x14ac:dyDescent="0.2">
      <c r="A4938" s="1">
        <v>45049</v>
      </c>
      <c r="B4938" t="s">
        <v>5174</v>
      </c>
      <c r="C4938" t="s">
        <v>11</v>
      </c>
      <c r="D4938" t="s">
        <v>11</v>
      </c>
      <c r="E4938" t="s">
        <v>12</v>
      </c>
      <c r="F4938" t="s">
        <v>16</v>
      </c>
      <c r="G4938" t="s">
        <v>5175</v>
      </c>
      <c r="H4938">
        <v>0</v>
      </c>
      <c r="I4938">
        <v>1.45</v>
      </c>
      <c r="J4938">
        <v>4.2</v>
      </c>
    </row>
    <row r="4939" spans="1:10" x14ac:dyDescent="0.2">
      <c r="A4939" s="1">
        <v>45050</v>
      </c>
      <c r="B4939" t="s">
        <v>5176</v>
      </c>
      <c r="C4939" t="s">
        <v>11</v>
      </c>
      <c r="D4939" t="s">
        <v>11</v>
      </c>
      <c r="E4939" t="s">
        <v>12</v>
      </c>
      <c r="F4939" t="s">
        <v>24</v>
      </c>
      <c r="G4939">
        <v>90026</v>
      </c>
      <c r="H4939">
        <v>0</v>
      </c>
      <c r="I4939">
        <v>4.4000000000000004</v>
      </c>
      <c r="J4939">
        <v>8.15</v>
      </c>
    </row>
    <row r="4940" spans="1:10" x14ac:dyDescent="0.2">
      <c r="A4940" s="1">
        <v>45052</v>
      </c>
      <c r="B4940" t="s">
        <v>5177</v>
      </c>
      <c r="C4940" t="s">
        <v>11</v>
      </c>
      <c r="D4940" t="s">
        <v>11</v>
      </c>
      <c r="E4940" t="s">
        <v>260</v>
      </c>
      <c r="F4940" t="s">
        <v>261</v>
      </c>
      <c r="G4940">
        <v>63131</v>
      </c>
      <c r="H4940">
        <v>0</v>
      </c>
      <c r="I4940">
        <v>11.64</v>
      </c>
      <c r="J4940">
        <v>13.83</v>
      </c>
    </row>
    <row r="4941" spans="1:10" x14ac:dyDescent="0.2">
      <c r="A4941" s="1">
        <v>45054</v>
      </c>
      <c r="B4941" t="s">
        <v>5178</v>
      </c>
      <c r="C4941" t="s">
        <v>11</v>
      </c>
      <c r="D4941" t="s">
        <v>11</v>
      </c>
      <c r="E4941" t="s">
        <v>12</v>
      </c>
      <c r="F4941" t="s">
        <v>16</v>
      </c>
      <c r="G4941">
        <v>90026</v>
      </c>
      <c r="H4941">
        <v>0</v>
      </c>
      <c r="I4941">
        <v>1.54</v>
      </c>
      <c r="J4941">
        <v>4.8099999999999996</v>
      </c>
    </row>
    <row r="4942" spans="1:10" x14ac:dyDescent="0.2">
      <c r="A4942" s="1">
        <v>45054</v>
      </c>
      <c r="B4942" t="s">
        <v>5179</v>
      </c>
      <c r="C4942" t="s">
        <v>11</v>
      </c>
      <c r="D4942" t="s">
        <v>11</v>
      </c>
      <c r="E4942" t="s">
        <v>12</v>
      </c>
      <c r="F4942" t="s">
        <v>24</v>
      </c>
      <c r="G4942">
        <v>24179</v>
      </c>
      <c r="H4942">
        <v>0</v>
      </c>
      <c r="I4942">
        <v>3.63</v>
      </c>
      <c r="J4942">
        <v>11.97</v>
      </c>
    </row>
    <row r="4943" spans="1:10" x14ac:dyDescent="0.2">
      <c r="A4943" s="1">
        <v>45054</v>
      </c>
      <c r="B4943" t="s">
        <v>5180</v>
      </c>
      <c r="C4943" t="s">
        <v>11</v>
      </c>
      <c r="D4943" t="s">
        <v>11</v>
      </c>
      <c r="E4943" t="s">
        <v>12</v>
      </c>
      <c r="F4943" t="s">
        <v>24</v>
      </c>
      <c r="G4943">
        <v>53207</v>
      </c>
      <c r="H4943">
        <v>0</v>
      </c>
      <c r="I4943">
        <v>3.46</v>
      </c>
      <c r="J4943">
        <v>9.94</v>
      </c>
    </row>
    <row r="4944" spans="1:10" x14ac:dyDescent="0.2">
      <c r="A4944" s="1">
        <v>45054</v>
      </c>
      <c r="B4944" t="s">
        <v>5181</v>
      </c>
      <c r="C4944" t="s">
        <v>11</v>
      </c>
      <c r="D4944" t="s">
        <v>11</v>
      </c>
      <c r="E4944" t="s">
        <v>12</v>
      </c>
      <c r="F4944" t="s">
        <v>16</v>
      </c>
      <c r="G4944">
        <v>84081</v>
      </c>
      <c r="H4944">
        <v>0</v>
      </c>
      <c r="I4944">
        <v>1.44</v>
      </c>
      <c r="J4944">
        <v>4.0599999999999996</v>
      </c>
    </row>
    <row r="4945" spans="1:10" x14ac:dyDescent="0.2">
      <c r="A4945" s="1">
        <v>45054</v>
      </c>
      <c r="B4945" t="s">
        <v>5182</v>
      </c>
      <c r="C4945" t="s">
        <v>11</v>
      </c>
      <c r="D4945" t="s">
        <v>11</v>
      </c>
      <c r="E4945" t="s">
        <v>12</v>
      </c>
      <c r="F4945" t="s">
        <v>16</v>
      </c>
      <c r="G4945">
        <v>70706</v>
      </c>
      <c r="H4945">
        <v>0</v>
      </c>
      <c r="I4945">
        <v>1.61</v>
      </c>
      <c r="J4945">
        <v>6.44</v>
      </c>
    </row>
    <row r="4946" spans="1:10" x14ac:dyDescent="0.2">
      <c r="A4946" s="1">
        <v>45056</v>
      </c>
      <c r="B4946" t="s">
        <v>5183</v>
      </c>
      <c r="C4946" t="s">
        <v>11</v>
      </c>
      <c r="D4946" t="s">
        <v>11</v>
      </c>
      <c r="E4946" t="s">
        <v>12</v>
      </c>
      <c r="F4946" t="s">
        <v>16</v>
      </c>
      <c r="G4946">
        <v>91390</v>
      </c>
      <c r="H4946">
        <v>0</v>
      </c>
      <c r="I4946">
        <v>1.54</v>
      </c>
      <c r="J4946">
        <v>4.8099999999999996</v>
      </c>
    </row>
    <row r="4947" spans="1:10" x14ac:dyDescent="0.2">
      <c r="A4947" s="1">
        <v>45056</v>
      </c>
      <c r="B4947" t="s">
        <v>5184</v>
      </c>
      <c r="C4947" t="s">
        <v>11</v>
      </c>
      <c r="D4947" t="s">
        <v>11</v>
      </c>
      <c r="E4947" t="s">
        <v>12</v>
      </c>
      <c r="F4947" t="s">
        <v>16</v>
      </c>
      <c r="G4947">
        <v>65802</v>
      </c>
      <c r="H4947">
        <v>0</v>
      </c>
      <c r="I4947">
        <v>1.41</v>
      </c>
      <c r="J4947">
        <v>5.04</v>
      </c>
    </row>
    <row r="4948" spans="1:10" x14ac:dyDescent="0.2">
      <c r="A4948" s="1">
        <v>45056</v>
      </c>
      <c r="B4948" t="s">
        <v>5185</v>
      </c>
      <c r="C4948" t="s">
        <v>11</v>
      </c>
      <c r="D4948" t="s">
        <v>11</v>
      </c>
      <c r="E4948" t="s">
        <v>12</v>
      </c>
      <c r="F4948" t="s">
        <v>16</v>
      </c>
      <c r="G4948">
        <v>21701</v>
      </c>
      <c r="H4948">
        <v>0</v>
      </c>
      <c r="I4948">
        <v>1.32</v>
      </c>
      <c r="J4948">
        <v>5.33</v>
      </c>
    </row>
    <row r="4949" spans="1:10" x14ac:dyDescent="0.2">
      <c r="A4949" s="1">
        <v>45056</v>
      </c>
      <c r="B4949" t="s">
        <v>5186</v>
      </c>
      <c r="C4949" t="s">
        <v>11</v>
      </c>
      <c r="D4949" t="s">
        <v>11</v>
      </c>
      <c r="E4949" t="s">
        <v>260</v>
      </c>
      <c r="F4949" t="s">
        <v>261</v>
      </c>
      <c r="G4949">
        <v>93444</v>
      </c>
      <c r="H4949">
        <v>0</v>
      </c>
      <c r="I4949">
        <v>18.29</v>
      </c>
      <c r="J4949">
        <v>7.19</v>
      </c>
    </row>
    <row r="4950" spans="1:10" x14ac:dyDescent="0.2">
      <c r="A4950" s="1">
        <v>45056</v>
      </c>
      <c r="B4950" t="s">
        <v>5187</v>
      </c>
      <c r="C4950" t="s">
        <v>11</v>
      </c>
      <c r="D4950" t="s">
        <v>11</v>
      </c>
      <c r="E4950" t="s">
        <v>12</v>
      </c>
      <c r="F4950" t="s">
        <v>16</v>
      </c>
      <c r="G4950">
        <v>71854</v>
      </c>
      <c r="H4950">
        <v>0</v>
      </c>
      <c r="I4950">
        <v>1.61</v>
      </c>
      <c r="J4950">
        <v>6.44</v>
      </c>
    </row>
    <row r="4951" spans="1:10" x14ac:dyDescent="0.2">
      <c r="A4951" s="1">
        <v>45056</v>
      </c>
      <c r="B4951" t="s">
        <v>5188</v>
      </c>
      <c r="C4951" t="s">
        <v>11</v>
      </c>
      <c r="D4951" t="s">
        <v>11</v>
      </c>
      <c r="E4951" t="s">
        <v>12</v>
      </c>
      <c r="F4951" t="s">
        <v>24</v>
      </c>
      <c r="G4951">
        <v>86432</v>
      </c>
      <c r="H4951">
        <v>0</v>
      </c>
      <c r="I4951">
        <v>2.75</v>
      </c>
      <c r="J4951">
        <v>7.8</v>
      </c>
    </row>
    <row r="4952" spans="1:10" x14ac:dyDescent="0.2">
      <c r="A4952" s="1">
        <v>45056</v>
      </c>
      <c r="B4952" t="s">
        <v>5189</v>
      </c>
      <c r="C4952" t="s">
        <v>11</v>
      </c>
      <c r="D4952" t="s">
        <v>11</v>
      </c>
      <c r="E4952" t="s">
        <v>12</v>
      </c>
      <c r="F4952" t="s">
        <v>16</v>
      </c>
      <c r="G4952">
        <v>11756</v>
      </c>
      <c r="H4952">
        <v>0</v>
      </c>
      <c r="I4952">
        <v>1.32</v>
      </c>
      <c r="J4952">
        <v>5.33</v>
      </c>
    </row>
    <row r="4953" spans="1:10" x14ac:dyDescent="0.2">
      <c r="A4953" s="1">
        <v>45056</v>
      </c>
      <c r="B4953" t="s">
        <v>5190</v>
      </c>
      <c r="C4953" t="s">
        <v>11</v>
      </c>
      <c r="D4953" t="s">
        <v>11</v>
      </c>
      <c r="E4953" t="s">
        <v>12</v>
      </c>
      <c r="F4953" t="s">
        <v>16</v>
      </c>
      <c r="G4953">
        <v>92865</v>
      </c>
      <c r="H4953">
        <v>0</v>
      </c>
      <c r="I4953">
        <v>1.54</v>
      </c>
      <c r="J4953">
        <v>4.8099999999999996</v>
      </c>
    </row>
    <row r="4954" spans="1:10" x14ac:dyDescent="0.2">
      <c r="A4954" s="1">
        <v>45056</v>
      </c>
      <c r="B4954" t="s">
        <v>5191</v>
      </c>
      <c r="C4954" t="s">
        <v>11</v>
      </c>
      <c r="D4954" t="s">
        <v>11</v>
      </c>
      <c r="E4954" t="s">
        <v>12</v>
      </c>
      <c r="F4954" t="s">
        <v>24</v>
      </c>
      <c r="G4954">
        <v>68970</v>
      </c>
      <c r="H4954">
        <v>0</v>
      </c>
      <c r="I4954">
        <v>3.63</v>
      </c>
      <c r="J4954">
        <v>8.82</v>
      </c>
    </row>
    <row r="4955" spans="1:10" x14ac:dyDescent="0.2">
      <c r="A4955" s="1">
        <v>45056</v>
      </c>
      <c r="B4955" t="s">
        <v>5192</v>
      </c>
      <c r="C4955" t="s">
        <v>11</v>
      </c>
      <c r="D4955" t="s">
        <v>11</v>
      </c>
      <c r="E4955" t="s">
        <v>12</v>
      </c>
      <c r="F4955" t="s">
        <v>24</v>
      </c>
      <c r="G4955">
        <v>68970</v>
      </c>
      <c r="H4955">
        <v>0</v>
      </c>
      <c r="I4955">
        <v>3.63</v>
      </c>
      <c r="J4955">
        <v>8.82</v>
      </c>
    </row>
    <row r="4956" spans="1:10" x14ac:dyDescent="0.2">
      <c r="A4956" s="1">
        <v>45056</v>
      </c>
      <c r="B4956" t="s">
        <v>5193</v>
      </c>
      <c r="C4956" t="s">
        <v>11</v>
      </c>
      <c r="D4956" t="s">
        <v>11</v>
      </c>
      <c r="E4956" t="s">
        <v>12</v>
      </c>
      <c r="F4956" t="s">
        <v>16</v>
      </c>
      <c r="G4956">
        <v>84043</v>
      </c>
      <c r="H4956">
        <v>0</v>
      </c>
      <c r="I4956">
        <v>1.56</v>
      </c>
      <c r="J4956">
        <v>4.6900000000000004</v>
      </c>
    </row>
    <row r="4957" spans="1:10" x14ac:dyDescent="0.2">
      <c r="A4957" s="1">
        <v>45056</v>
      </c>
      <c r="B4957" t="s">
        <v>5194</v>
      </c>
      <c r="C4957" t="s">
        <v>11</v>
      </c>
      <c r="D4957" t="s">
        <v>11</v>
      </c>
      <c r="E4957" t="s">
        <v>260</v>
      </c>
      <c r="F4957" t="s">
        <v>261</v>
      </c>
      <c r="G4957">
        <v>15784</v>
      </c>
      <c r="H4957">
        <v>0</v>
      </c>
      <c r="I4957">
        <v>11.61</v>
      </c>
      <c r="J4957">
        <v>11.2</v>
      </c>
    </row>
    <row r="4958" spans="1:10" x14ac:dyDescent="0.2">
      <c r="A4958" s="1">
        <v>45056</v>
      </c>
      <c r="B4958" t="s">
        <v>5195</v>
      </c>
      <c r="C4958" t="s">
        <v>11</v>
      </c>
      <c r="D4958" t="s">
        <v>11</v>
      </c>
      <c r="E4958" t="s">
        <v>12</v>
      </c>
      <c r="F4958" t="s">
        <v>24</v>
      </c>
      <c r="G4958">
        <v>67135</v>
      </c>
      <c r="H4958">
        <v>0</v>
      </c>
      <c r="I4958">
        <v>7.83</v>
      </c>
      <c r="J4958">
        <v>8.82</v>
      </c>
    </row>
    <row r="4959" spans="1:10" x14ac:dyDescent="0.2">
      <c r="A4959" s="1">
        <v>45057</v>
      </c>
      <c r="B4959" t="s">
        <v>5196</v>
      </c>
      <c r="C4959" t="s">
        <v>11</v>
      </c>
      <c r="D4959" t="s">
        <v>11</v>
      </c>
      <c r="E4959" t="s">
        <v>12</v>
      </c>
      <c r="F4959" t="s">
        <v>24</v>
      </c>
      <c r="G4959">
        <v>60542</v>
      </c>
      <c r="H4959">
        <v>0</v>
      </c>
      <c r="I4959">
        <v>3.46</v>
      </c>
      <c r="J4959">
        <v>9.94</v>
      </c>
    </row>
    <row r="4960" spans="1:10" x14ac:dyDescent="0.2">
      <c r="A4960" s="1">
        <v>45058</v>
      </c>
      <c r="B4960" t="s">
        <v>5197</v>
      </c>
      <c r="C4960" t="s">
        <v>11</v>
      </c>
      <c r="D4960" t="s">
        <v>11</v>
      </c>
      <c r="E4960" t="s">
        <v>12</v>
      </c>
      <c r="F4960" t="s">
        <v>24</v>
      </c>
      <c r="G4960">
        <v>84765</v>
      </c>
      <c r="H4960">
        <v>0</v>
      </c>
      <c r="I4960">
        <v>2.75</v>
      </c>
      <c r="J4960">
        <v>7.8</v>
      </c>
    </row>
    <row r="4961" spans="1:10" x14ac:dyDescent="0.2">
      <c r="A4961" s="1">
        <v>45058</v>
      </c>
      <c r="B4961" t="s">
        <v>5198</v>
      </c>
      <c r="C4961" t="s">
        <v>11</v>
      </c>
      <c r="D4961" t="s">
        <v>11</v>
      </c>
      <c r="E4961" t="s">
        <v>12</v>
      </c>
      <c r="F4961" t="s">
        <v>16</v>
      </c>
      <c r="G4961">
        <v>84009</v>
      </c>
      <c r="H4961">
        <v>0</v>
      </c>
      <c r="I4961">
        <v>1.56</v>
      </c>
      <c r="J4961">
        <v>4.6900000000000004</v>
      </c>
    </row>
    <row r="4962" spans="1:10" x14ac:dyDescent="0.2">
      <c r="A4962" s="1">
        <v>45061</v>
      </c>
      <c r="B4962" t="s">
        <v>5199</v>
      </c>
      <c r="C4962" t="s">
        <v>11</v>
      </c>
      <c r="D4962" t="s">
        <v>11</v>
      </c>
      <c r="E4962" t="s">
        <v>12</v>
      </c>
      <c r="F4962" t="s">
        <v>24</v>
      </c>
      <c r="G4962">
        <v>28779</v>
      </c>
      <c r="H4962">
        <v>0</v>
      </c>
      <c r="I4962">
        <v>10.88</v>
      </c>
      <c r="J4962">
        <v>11.97</v>
      </c>
    </row>
    <row r="4963" spans="1:10" x14ac:dyDescent="0.2">
      <c r="A4963" s="1">
        <v>45061</v>
      </c>
      <c r="B4963" t="s">
        <v>5200</v>
      </c>
      <c r="C4963" t="s">
        <v>11</v>
      </c>
      <c r="D4963" t="s">
        <v>11</v>
      </c>
      <c r="E4963" t="s">
        <v>12</v>
      </c>
      <c r="F4963" t="s">
        <v>24</v>
      </c>
      <c r="G4963">
        <v>20002</v>
      </c>
      <c r="H4963">
        <v>0</v>
      </c>
      <c r="I4963">
        <v>9.2799999999999994</v>
      </c>
      <c r="J4963">
        <v>13.17</v>
      </c>
    </row>
    <row r="4964" spans="1:10" x14ac:dyDescent="0.2">
      <c r="A4964" s="1">
        <v>45063</v>
      </c>
      <c r="B4964" t="s">
        <v>5201</v>
      </c>
      <c r="C4964" t="s">
        <v>11</v>
      </c>
      <c r="D4964" t="s">
        <v>11</v>
      </c>
      <c r="E4964" t="s">
        <v>12</v>
      </c>
      <c r="F4964" t="s">
        <v>24</v>
      </c>
      <c r="G4964">
        <v>97006</v>
      </c>
      <c r="H4964">
        <v>0</v>
      </c>
      <c r="I4964">
        <v>5.68</v>
      </c>
      <c r="J4964">
        <v>8.82</v>
      </c>
    </row>
    <row r="4965" spans="1:10" x14ac:dyDescent="0.2">
      <c r="A4965" s="1">
        <v>45063</v>
      </c>
      <c r="B4965" t="s">
        <v>5202</v>
      </c>
      <c r="C4965" t="s">
        <v>11</v>
      </c>
      <c r="D4965" t="s">
        <v>11</v>
      </c>
      <c r="E4965" t="s">
        <v>12</v>
      </c>
      <c r="F4965" t="s">
        <v>16</v>
      </c>
      <c r="G4965">
        <v>90016</v>
      </c>
      <c r="H4965">
        <v>0</v>
      </c>
      <c r="I4965">
        <v>1.78</v>
      </c>
      <c r="J4965">
        <v>6.07</v>
      </c>
    </row>
    <row r="4966" spans="1:10" x14ac:dyDescent="0.2">
      <c r="A4966" s="1">
        <v>45065</v>
      </c>
      <c r="B4966" t="s">
        <v>5203</v>
      </c>
      <c r="C4966" t="s">
        <v>11</v>
      </c>
      <c r="D4966" t="s">
        <v>11</v>
      </c>
      <c r="E4966" t="s">
        <v>12</v>
      </c>
      <c r="F4966" t="s">
        <v>16</v>
      </c>
      <c r="G4966">
        <v>84074</v>
      </c>
      <c r="H4966">
        <v>0</v>
      </c>
      <c r="I4966">
        <v>1.56</v>
      </c>
      <c r="J4966">
        <v>4.6900000000000004</v>
      </c>
    </row>
    <row r="4967" spans="1:10" x14ac:dyDescent="0.2">
      <c r="A4967" s="1">
        <v>45068</v>
      </c>
      <c r="B4967" t="s">
        <v>5204</v>
      </c>
      <c r="C4967" t="s">
        <v>11</v>
      </c>
      <c r="D4967" t="s">
        <v>11</v>
      </c>
      <c r="E4967" t="s">
        <v>12</v>
      </c>
      <c r="F4967" t="s">
        <v>24</v>
      </c>
      <c r="G4967">
        <v>84074</v>
      </c>
      <c r="H4967">
        <v>0</v>
      </c>
      <c r="I4967">
        <v>2.52</v>
      </c>
      <c r="J4967">
        <v>7.53</v>
      </c>
    </row>
    <row r="4968" spans="1:10" x14ac:dyDescent="0.2">
      <c r="A4968" s="1">
        <v>45068</v>
      </c>
      <c r="B4968" t="s">
        <v>5205</v>
      </c>
      <c r="C4968" t="s">
        <v>11</v>
      </c>
      <c r="D4968" t="s">
        <v>11</v>
      </c>
      <c r="E4968" t="s">
        <v>12</v>
      </c>
      <c r="F4968" t="s">
        <v>16</v>
      </c>
      <c r="G4968">
        <v>93444</v>
      </c>
      <c r="H4968">
        <v>0</v>
      </c>
      <c r="I4968">
        <v>1.45</v>
      </c>
      <c r="J4968">
        <v>4.1500000000000004</v>
      </c>
    </row>
    <row r="4969" spans="1:10" x14ac:dyDescent="0.2">
      <c r="A4969" s="1">
        <v>45068</v>
      </c>
      <c r="B4969" t="s">
        <v>5206</v>
      </c>
      <c r="C4969" t="s">
        <v>11</v>
      </c>
      <c r="D4969" t="s">
        <v>11</v>
      </c>
      <c r="E4969" t="s">
        <v>12</v>
      </c>
      <c r="F4969" t="s">
        <v>16</v>
      </c>
      <c r="G4969">
        <v>20002</v>
      </c>
      <c r="H4969">
        <v>0</v>
      </c>
      <c r="I4969">
        <v>1.32</v>
      </c>
      <c r="J4969">
        <v>5.33</v>
      </c>
    </row>
    <row r="4970" spans="1:10" x14ac:dyDescent="0.2">
      <c r="A4970" s="1">
        <v>45068</v>
      </c>
      <c r="B4970" t="s">
        <v>5207</v>
      </c>
      <c r="C4970" t="s">
        <v>11</v>
      </c>
      <c r="D4970" t="s">
        <v>11</v>
      </c>
      <c r="E4970" t="s">
        <v>12</v>
      </c>
      <c r="F4970" t="s">
        <v>16</v>
      </c>
      <c r="G4970">
        <v>73170</v>
      </c>
      <c r="H4970">
        <v>0</v>
      </c>
      <c r="I4970">
        <v>1.24</v>
      </c>
      <c r="J4970">
        <v>3.81</v>
      </c>
    </row>
    <row r="4971" spans="1:10" x14ac:dyDescent="0.2">
      <c r="A4971" s="1">
        <v>45068</v>
      </c>
      <c r="B4971" t="s">
        <v>5208</v>
      </c>
      <c r="C4971" t="s">
        <v>11</v>
      </c>
      <c r="D4971" t="s">
        <v>11</v>
      </c>
      <c r="E4971" t="s">
        <v>12</v>
      </c>
      <c r="F4971" t="s">
        <v>16</v>
      </c>
      <c r="G4971">
        <v>77047</v>
      </c>
      <c r="H4971">
        <v>0</v>
      </c>
      <c r="I4971">
        <v>1.46</v>
      </c>
      <c r="J4971">
        <v>4.24</v>
      </c>
    </row>
    <row r="4972" spans="1:10" x14ac:dyDescent="0.2">
      <c r="A4972" s="1">
        <v>45069</v>
      </c>
      <c r="B4972" t="s">
        <v>5209</v>
      </c>
      <c r="C4972" t="s">
        <v>11</v>
      </c>
      <c r="D4972" t="s">
        <v>11</v>
      </c>
      <c r="E4972" t="s">
        <v>260</v>
      </c>
      <c r="F4972" t="s">
        <v>261</v>
      </c>
      <c r="G4972">
        <v>15784</v>
      </c>
      <c r="H4972">
        <v>0</v>
      </c>
      <c r="I4972">
        <v>11.23</v>
      </c>
      <c r="J4972">
        <v>12.7</v>
      </c>
    </row>
    <row r="4973" spans="1:10" x14ac:dyDescent="0.2">
      <c r="A4973" s="1">
        <v>45072</v>
      </c>
      <c r="B4973" t="s">
        <v>5210</v>
      </c>
      <c r="C4973" t="s">
        <v>11</v>
      </c>
      <c r="D4973" t="s">
        <v>11</v>
      </c>
      <c r="E4973" t="s">
        <v>12</v>
      </c>
      <c r="F4973" t="s">
        <v>16</v>
      </c>
      <c r="G4973">
        <v>97214</v>
      </c>
      <c r="H4973">
        <v>0</v>
      </c>
      <c r="I4973">
        <v>1.52</v>
      </c>
      <c r="J4973">
        <v>4.88</v>
      </c>
    </row>
    <row r="4974" spans="1:10" x14ac:dyDescent="0.2">
      <c r="A4974" s="1">
        <v>45072</v>
      </c>
      <c r="B4974" t="s">
        <v>5211</v>
      </c>
      <c r="C4974" t="s">
        <v>11</v>
      </c>
      <c r="D4974" t="s">
        <v>11</v>
      </c>
      <c r="E4974" t="s">
        <v>12</v>
      </c>
      <c r="F4974" t="s">
        <v>16</v>
      </c>
      <c r="G4974">
        <v>51525</v>
      </c>
      <c r="H4974">
        <v>0</v>
      </c>
      <c r="I4974">
        <v>1.52</v>
      </c>
      <c r="J4974">
        <v>4.88</v>
      </c>
    </row>
    <row r="4975" spans="1:10" x14ac:dyDescent="0.2">
      <c r="A4975" s="1">
        <v>45073</v>
      </c>
      <c r="B4975" t="s">
        <v>5212</v>
      </c>
      <c r="C4975" t="s">
        <v>11</v>
      </c>
      <c r="D4975" t="s">
        <v>11</v>
      </c>
      <c r="E4975" t="s">
        <v>12</v>
      </c>
      <c r="F4975" t="s">
        <v>24</v>
      </c>
      <c r="G4975">
        <v>83445</v>
      </c>
      <c r="H4975">
        <v>0</v>
      </c>
      <c r="I4975">
        <v>3.4</v>
      </c>
      <c r="J4975">
        <v>7.15</v>
      </c>
    </row>
    <row r="4976" spans="1:10" x14ac:dyDescent="0.2">
      <c r="A4976" s="1">
        <v>45073</v>
      </c>
      <c r="B4976" t="s">
        <v>5213</v>
      </c>
      <c r="C4976" t="s">
        <v>11</v>
      </c>
      <c r="D4976" t="s">
        <v>11</v>
      </c>
      <c r="E4976" t="s">
        <v>12</v>
      </c>
      <c r="F4976" t="s">
        <v>24</v>
      </c>
      <c r="G4976">
        <v>77047</v>
      </c>
      <c r="H4976">
        <v>0</v>
      </c>
      <c r="I4976">
        <v>6.36</v>
      </c>
      <c r="J4976">
        <v>9.94</v>
      </c>
    </row>
    <row r="4977" spans="1:10" x14ac:dyDescent="0.2">
      <c r="A4977" s="1">
        <v>45073</v>
      </c>
      <c r="B4977" t="s">
        <v>5214</v>
      </c>
      <c r="C4977" t="s">
        <v>11</v>
      </c>
      <c r="D4977" t="s">
        <v>11</v>
      </c>
      <c r="E4977" t="s">
        <v>12</v>
      </c>
      <c r="F4977" t="s">
        <v>24</v>
      </c>
      <c r="G4977">
        <v>89121</v>
      </c>
      <c r="H4977">
        <v>0</v>
      </c>
      <c r="I4977">
        <v>4.2699999999999996</v>
      </c>
      <c r="J4977">
        <v>7.18</v>
      </c>
    </row>
    <row r="4978" spans="1:10" x14ac:dyDescent="0.2">
      <c r="A4978" s="1">
        <v>45073</v>
      </c>
      <c r="B4978" t="s">
        <v>5215</v>
      </c>
      <c r="C4978" t="s">
        <v>11</v>
      </c>
      <c r="D4978" t="s">
        <v>11</v>
      </c>
      <c r="E4978" t="s">
        <v>260</v>
      </c>
      <c r="F4978" t="s">
        <v>261</v>
      </c>
      <c r="G4978">
        <v>24179</v>
      </c>
      <c r="H4978">
        <v>0</v>
      </c>
      <c r="I4978">
        <v>11.61</v>
      </c>
      <c r="J4978">
        <v>11.2</v>
      </c>
    </row>
    <row r="4979" spans="1:10" x14ac:dyDescent="0.2">
      <c r="A4979" s="1">
        <v>45073</v>
      </c>
      <c r="B4979" t="s">
        <v>5216</v>
      </c>
      <c r="C4979" t="s">
        <v>11</v>
      </c>
      <c r="D4979" t="s">
        <v>11</v>
      </c>
      <c r="E4979" t="s">
        <v>260</v>
      </c>
      <c r="F4979" t="s">
        <v>261</v>
      </c>
      <c r="G4979">
        <v>20866</v>
      </c>
      <c r="H4979">
        <v>0</v>
      </c>
      <c r="I4979">
        <v>11.22</v>
      </c>
      <c r="J4979">
        <v>11.88</v>
      </c>
    </row>
    <row r="4980" spans="1:10" x14ac:dyDescent="0.2">
      <c r="A4980" s="1">
        <v>45073</v>
      </c>
      <c r="B4980" t="s">
        <v>5217</v>
      </c>
      <c r="C4980" t="s">
        <v>11</v>
      </c>
      <c r="D4980" t="s">
        <v>11</v>
      </c>
      <c r="E4980" t="s">
        <v>260</v>
      </c>
      <c r="F4980" t="s">
        <v>261</v>
      </c>
      <c r="G4980">
        <v>28001</v>
      </c>
      <c r="H4980">
        <v>0</v>
      </c>
      <c r="I4980">
        <v>15.88</v>
      </c>
      <c r="J4980">
        <v>11.2</v>
      </c>
    </row>
    <row r="4981" spans="1:10" x14ac:dyDescent="0.2">
      <c r="A4981" s="1">
        <v>45073</v>
      </c>
      <c r="B4981" t="s">
        <v>5218</v>
      </c>
      <c r="C4981" t="s">
        <v>11</v>
      </c>
      <c r="D4981" t="s">
        <v>11</v>
      </c>
      <c r="E4981" t="s">
        <v>260</v>
      </c>
      <c r="F4981" t="s">
        <v>261</v>
      </c>
      <c r="G4981" s="2" t="s">
        <v>2768</v>
      </c>
      <c r="H4981">
        <v>0</v>
      </c>
      <c r="I4981">
        <v>11.22</v>
      </c>
      <c r="J4981">
        <v>11.88</v>
      </c>
    </row>
    <row r="4982" spans="1:10" x14ac:dyDescent="0.2">
      <c r="A4982" s="1">
        <v>45078</v>
      </c>
      <c r="B4982" t="s">
        <v>5219</v>
      </c>
      <c r="C4982" t="s">
        <v>11</v>
      </c>
      <c r="D4982" t="s">
        <v>11</v>
      </c>
      <c r="E4982" t="s">
        <v>12</v>
      </c>
      <c r="F4982" t="s">
        <v>24</v>
      </c>
      <c r="G4982">
        <v>79424</v>
      </c>
      <c r="H4982">
        <v>0</v>
      </c>
      <c r="I4982">
        <v>5.68</v>
      </c>
      <c r="J4982">
        <v>8.82</v>
      </c>
    </row>
    <row r="4983" spans="1:10" x14ac:dyDescent="0.2">
      <c r="A4983" s="1">
        <v>45078</v>
      </c>
      <c r="B4983" t="s">
        <v>5220</v>
      </c>
      <c r="C4983" t="s">
        <v>11</v>
      </c>
      <c r="D4983" t="s">
        <v>11</v>
      </c>
      <c r="E4983" t="s">
        <v>12</v>
      </c>
      <c r="F4983" t="s">
        <v>13</v>
      </c>
      <c r="G4983">
        <v>93444</v>
      </c>
      <c r="H4983">
        <v>0</v>
      </c>
      <c r="I4983">
        <v>0</v>
      </c>
      <c r="J4983">
        <v>4.1399999999999997</v>
      </c>
    </row>
    <row r="4984" spans="1:10" x14ac:dyDescent="0.2">
      <c r="A4984" s="1">
        <v>45078</v>
      </c>
      <c r="B4984" t="s">
        <v>5221</v>
      </c>
      <c r="C4984" t="s">
        <v>11</v>
      </c>
      <c r="D4984" t="s">
        <v>11</v>
      </c>
      <c r="E4984" t="s">
        <v>12</v>
      </c>
      <c r="F4984" t="s">
        <v>13</v>
      </c>
      <c r="G4984">
        <v>95776</v>
      </c>
      <c r="H4984">
        <v>0</v>
      </c>
      <c r="I4984">
        <v>0</v>
      </c>
      <c r="J4984">
        <v>2.94</v>
      </c>
    </row>
    <row r="4985" spans="1:10" x14ac:dyDescent="0.2">
      <c r="A4985" s="1">
        <v>45078</v>
      </c>
      <c r="B4985" t="s">
        <v>5222</v>
      </c>
      <c r="C4985" t="s">
        <v>11</v>
      </c>
      <c r="D4985" t="s">
        <v>11</v>
      </c>
      <c r="E4985" t="s">
        <v>260</v>
      </c>
      <c r="F4985" t="s">
        <v>261</v>
      </c>
      <c r="G4985">
        <v>11756</v>
      </c>
      <c r="H4985">
        <v>0</v>
      </c>
      <c r="I4985">
        <v>11.22</v>
      </c>
      <c r="J4985">
        <v>11.88</v>
      </c>
    </row>
    <row r="4986" spans="1:10" x14ac:dyDescent="0.2">
      <c r="A4986" s="1">
        <v>45078</v>
      </c>
      <c r="B4986" t="s">
        <v>5223</v>
      </c>
      <c r="C4986" t="s">
        <v>11</v>
      </c>
      <c r="D4986" t="s">
        <v>11</v>
      </c>
      <c r="E4986" t="s">
        <v>12</v>
      </c>
      <c r="F4986" t="s">
        <v>24</v>
      </c>
      <c r="G4986">
        <v>86327</v>
      </c>
      <c r="H4986">
        <v>0</v>
      </c>
      <c r="I4986">
        <v>4.2699999999999996</v>
      </c>
      <c r="J4986">
        <v>7.18</v>
      </c>
    </row>
    <row r="4987" spans="1:10" x14ac:dyDescent="0.2">
      <c r="A4987" s="1">
        <v>45078</v>
      </c>
      <c r="B4987" t="s">
        <v>5224</v>
      </c>
      <c r="C4987" t="s">
        <v>11</v>
      </c>
      <c r="D4987" t="s">
        <v>11</v>
      </c>
      <c r="E4987" t="s">
        <v>260</v>
      </c>
      <c r="F4987" t="s">
        <v>261</v>
      </c>
      <c r="G4987">
        <v>15784</v>
      </c>
      <c r="H4987">
        <v>0</v>
      </c>
      <c r="I4987">
        <v>11.38</v>
      </c>
      <c r="J4987">
        <v>13.87</v>
      </c>
    </row>
    <row r="4988" spans="1:10" x14ac:dyDescent="0.2">
      <c r="A4988" s="1">
        <v>45080</v>
      </c>
      <c r="B4988" t="s">
        <v>5225</v>
      </c>
      <c r="C4988" t="s">
        <v>11</v>
      </c>
      <c r="D4988" t="s">
        <v>11</v>
      </c>
      <c r="E4988" t="s">
        <v>12</v>
      </c>
      <c r="F4988" t="s">
        <v>24</v>
      </c>
      <c r="G4988">
        <v>14150</v>
      </c>
      <c r="H4988">
        <v>0</v>
      </c>
      <c r="I4988">
        <v>14.28</v>
      </c>
      <c r="J4988">
        <v>11.97</v>
      </c>
    </row>
    <row r="4989" spans="1:10" x14ac:dyDescent="0.2">
      <c r="A4989" s="1">
        <v>45080</v>
      </c>
      <c r="B4989" t="s">
        <v>5226</v>
      </c>
      <c r="C4989" t="s">
        <v>11</v>
      </c>
      <c r="D4989" t="s">
        <v>11</v>
      </c>
      <c r="E4989" t="s">
        <v>12</v>
      </c>
      <c r="F4989" t="s">
        <v>16</v>
      </c>
      <c r="G4989" s="2" t="s">
        <v>5227</v>
      </c>
      <c r="H4989">
        <v>0</v>
      </c>
      <c r="I4989">
        <v>1.32</v>
      </c>
      <c r="J4989">
        <v>5.33</v>
      </c>
    </row>
    <row r="4990" spans="1:10" x14ac:dyDescent="0.2">
      <c r="A4990" s="1">
        <v>45080</v>
      </c>
      <c r="B4990" t="s">
        <v>5228</v>
      </c>
      <c r="C4990" t="s">
        <v>11</v>
      </c>
      <c r="D4990" t="s">
        <v>11</v>
      </c>
      <c r="E4990" t="s">
        <v>12</v>
      </c>
      <c r="F4990" t="s">
        <v>24</v>
      </c>
      <c r="G4990">
        <v>68502</v>
      </c>
      <c r="H4990">
        <v>0</v>
      </c>
      <c r="I4990">
        <v>6.98</v>
      </c>
      <c r="J4990">
        <v>8.82</v>
      </c>
    </row>
    <row r="4991" spans="1:10" x14ac:dyDescent="0.2">
      <c r="A4991" s="1">
        <v>45080</v>
      </c>
      <c r="B4991" t="s">
        <v>5229</v>
      </c>
      <c r="C4991" t="s">
        <v>11</v>
      </c>
      <c r="D4991" t="s">
        <v>11</v>
      </c>
      <c r="E4991" t="s">
        <v>12</v>
      </c>
      <c r="F4991" t="s">
        <v>16</v>
      </c>
      <c r="G4991">
        <v>84043</v>
      </c>
      <c r="H4991">
        <v>0</v>
      </c>
      <c r="I4991">
        <v>1.56</v>
      </c>
      <c r="J4991">
        <v>4.6900000000000004</v>
      </c>
    </row>
    <row r="4992" spans="1:10" x14ac:dyDescent="0.2">
      <c r="A4992" s="1">
        <v>45080</v>
      </c>
      <c r="B4992" t="s">
        <v>5230</v>
      </c>
      <c r="C4992" t="s">
        <v>11</v>
      </c>
      <c r="D4992" t="s">
        <v>11</v>
      </c>
      <c r="E4992" t="s">
        <v>12</v>
      </c>
      <c r="F4992" t="s">
        <v>16</v>
      </c>
      <c r="G4992" s="2" t="s">
        <v>5231</v>
      </c>
      <c r="H4992">
        <v>0</v>
      </c>
      <c r="I4992">
        <v>1.41</v>
      </c>
      <c r="J4992">
        <v>4.4400000000000004</v>
      </c>
    </row>
    <row r="4993" spans="1:10" x14ac:dyDescent="0.2">
      <c r="A4993" s="1">
        <v>45083</v>
      </c>
      <c r="B4993" t="s">
        <v>5232</v>
      </c>
      <c r="C4993" t="s">
        <v>11</v>
      </c>
      <c r="D4993" t="s">
        <v>11</v>
      </c>
      <c r="E4993" t="s">
        <v>12</v>
      </c>
      <c r="F4993" t="s">
        <v>24</v>
      </c>
      <c r="G4993">
        <v>84057</v>
      </c>
      <c r="H4993">
        <v>0</v>
      </c>
      <c r="I4993">
        <v>2.92</v>
      </c>
      <c r="J4993">
        <v>7.13</v>
      </c>
    </row>
    <row r="4994" spans="1:10" x14ac:dyDescent="0.2">
      <c r="A4994" s="1">
        <v>45085</v>
      </c>
      <c r="B4994" t="s">
        <v>5233</v>
      </c>
      <c r="C4994" t="s">
        <v>11</v>
      </c>
      <c r="D4994" t="s">
        <v>11</v>
      </c>
      <c r="E4994" t="s">
        <v>12</v>
      </c>
      <c r="F4994" t="s">
        <v>16</v>
      </c>
      <c r="G4994">
        <v>95687</v>
      </c>
      <c r="H4994">
        <v>0</v>
      </c>
      <c r="I4994">
        <v>1.45</v>
      </c>
      <c r="J4994">
        <v>4.1500000000000004</v>
      </c>
    </row>
    <row r="4995" spans="1:10" x14ac:dyDescent="0.2">
      <c r="A4995" s="1">
        <v>45085</v>
      </c>
      <c r="B4995" t="s">
        <v>5234</v>
      </c>
      <c r="C4995" t="s">
        <v>11</v>
      </c>
      <c r="D4995" t="s">
        <v>11</v>
      </c>
      <c r="E4995" t="s">
        <v>12</v>
      </c>
      <c r="F4995" t="s">
        <v>16</v>
      </c>
      <c r="G4995" t="s">
        <v>5235</v>
      </c>
      <c r="H4995">
        <v>0</v>
      </c>
      <c r="I4995">
        <v>1.41</v>
      </c>
      <c r="J4995">
        <v>4.4400000000000004</v>
      </c>
    </row>
    <row r="4996" spans="1:10" x14ac:dyDescent="0.2">
      <c r="A4996" s="1">
        <v>45086</v>
      </c>
      <c r="B4996" t="s">
        <v>5236</v>
      </c>
      <c r="C4996" t="s">
        <v>11</v>
      </c>
      <c r="D4996" t="s">
        <v>11</v>
      </c>
      <c r="E4996" t="s">
        <v>12</v>
      </c>
      <c r="F4996" t="s">
        <v>16</v>
      </c>
      <c r="G4996">
        <v>60660</v>
      </c>
      <c r="H4996">
        <v>0</v>
      </c>
      <c r="I4996">
        <v>1.46</v>
      </c>
      <c r="J4996">
        <v>4.24</v>
      </c>
    </row>
    <row r="4997" spans="1:10" x14ac:dyDescent="0.2">
      <c r="A4997" s="1">
        <v>45087</v>
      </c>
      <c r="B4997" t="s">
        <v>5237</v>
      </c>
      <c r="C4997" t="s">
        <v>11</v>
      </c>
      <c r="D4997" t="s">
        <v>11</v>
      </c>
      <c r="E4997" t="s">
        <v>260</v>
      </c>
      <c r="F4997" t="s">
        <v>261</v>
      </c>
      <c r="G4997">
        <v>18411</v>
      </c>
      <c r="H4997">
        <v>0</v>
      </c>
      <c r="I4997">
        <v>16.100000000000001</v>
      </c>
      <c r="J4997">
        <v>23.78</v>
      </c>
    </row>
    <row r="4998" spans="1:10" x14ac:dyDescent="0.2">
      <c r="A4998" s="1">
        <v>45087</v>
      </c>
      <c r="B4998" t="s">
        <v>5238</v>
      </c>
      <c r="C4998" t="s">
        <v>11</v>
      </c>
      <c r="D4998" t="s">
        <v>11</v>
      </c>
      <c r="E4998" t="s">
        <v>260</v>
      </c>
      <c r="F4998" t="s">
        <v>261</v>
      </c>
      <c r="G4998">
        <v>90301</v>
      </c>
      <c r="H4998">
        <v>0</v>
      </c>
      <c r="I4998">
        <v>15.47</v>
      </c>
      <c r="J4998">
        <v>7.46</v>
      </c>
    </row>
    <row r="4999" spans="1:10" x14ac:dyDescent="0.2">
      <c r="A4999" s="1">
        <v>45089</v>
      </c>
      <c r="B4999" t="s">
        <v>5239</v>
      </c>
      <c r="C4999" t="s">
        <v>11</v>
      </c>
      <c r="D4999" t="s">
        <v>11</v>
      </c>
      <c r="E4999" t="s">
        <v>12</v>
      </c>
      <c r="F4999" t="s">
        <v>16</v>
      </c>
      <c r="G4999">
        <v>76010</v>
      </c>
      <c r="H4999">
        <v>0</v>
      </c>
      <c r="I4999">
        <v>1.52</v>
      </c>
      <c r="J4999">
        <v>4.88</v>
      </c>
    </row>
    <row r="5000" spans="1:10" x14ac:dyDescent="0.2">
      <c r="A5000" s="1">
        <v>45090</v>
      </c>
      <c r="B5000" t="s">
        <v>5240</v>
      </c>
      <c r="C5000" t="s">
        <v>11</v>
      </c>
      <c r="D5000" t="s">
        <v>11</v>
      </c>
      <c r="E5000" t="s">
        <v>12</v>
      </c>
      <c r="F5000" t="s">
        <v>16</v>
      </c>
      <c r="G5000">
        <v>95928</v>
      </c>
      <c r="H5000">
        <v>0</v>
      </c>
      <c r="I5000">
        <v>1.54</v>
      </c>
      <c r="J5000">
        <v>4.8099999999999996</v>
      </c>
    </row>
    <row r="5001" spans="1:10" x14ac:dyDescent="0.2">
      <c r="A5001" s="1">
        <v>45090</v>
      </c>
      <c r="B5001" t="s">
        <v>5241</v>
      </c>
      <c r="C5001" t="s">
        <v>11</v>
      </c>
      <c r="D5001" t="s">
        <v>11</v>
      </c>
      <c r="E5001" t="s">
        <v>12</v>
      </c>
      <c r="F5001" t="s">
        <v>16</v>
      </c>
      <c r="G5001">
        <v>94103</v>
      </c>
      <c r="H5001">
        <v>0</v>
      </c>
      <c r="I5001">
        <v>1.54</v>
      </c>
      <c r="J5001">
        <v>4.8099999999999996</v>
      </c>
    </row>
    <row r="5002" spans="1:10" x14ac:dyDescent="0.2">
      <c r="A5002" s="1">
        <v>45091</v>
      </c>
      <c r="B5002" t="s">
        <v>5242</v>
      </c>
      <c r="C5002" t="s">
        <v>11</v>
      </c>
      <c r="D5002" t="s">
        <v>11</v>
      </c>
      <c r="E5002" t="s">
        <v>12</v>
      </c>
      <c r="F5002" t="s">
        <v>24</v>
      </c>
      <c r="G5002">
        <v>39466</v>
      </c>
      <c r="H5002">
        <v>0</v>
      </c>
      <c r="I5002">
        <v>3.46</v>
      </c>
      <c r="J5002">
        <v>9.94</v>
      </c>
    </row>
    <row r="5003" spans="1:10" x14ac:dyDescent="0.2">
      <c r="A5003" s="1">
        <v>45091</v>
      </c>
      <c r="B5003" t="s">
        <v>5243</v>
      </c>
      <c r="C5003" t="s">
        <v>11</v>
      </c>
      <c r="D5003" t="s">
        <v>11</v>
      </c>
      <c r="E5003" t="s">
        <v>12</v>
      </c>
      <c r="F5003" t="s">
        <v>24</v>
      </c>
      <c r="G5003">
        <v>78132</v>
      </c>
      <c r="H5003">
        <v>0</v>
      </c>
      <c r="I5003">
        <v>3.46</v>
      </c>
      <c r="J5003">
        <v>9.94</v>
      </c>
    </row>
    <row r="5004" spans="1:10" x14ac:dyDescent="0.2">
      <c r="A5004" s="1">
        <v>45092</v>
      </c>
      <c r="B5004" t="s">
        <v>5244</v>
      </c>
      <c r="C5004" t="s">
        <v>11</v>
      </c>
      <c r="D5004" t="s">
        <v>11</v>
      </c>
      <c r="E5004" t="s">
        <v>12</v>
      </c>
      <c r="F5004" t="s">
        <v>24</v>
      </c>
      <c r="G5004">
        <v>84062</v>
      </c>
      <c r="H5004">
        <v>0</v>
      </c>
      <c r="I5004">
        <v>2.92</v>
      </c>
      <c r="J5004">
        <v>7.13</v>
      </c>
    </row>
    <row r="5005" spans="1:10" x14ac:dyDescent="0.2">
      <c r="A5005" s="1">
        <v>45092</v>
      </c>
      <c r="B5005" t="s">
        <v>5245</v>
      </c>
      <c r="C5005" t="s">
        <v>11</v>
      </c>
      <c r="D5005" t="s">
        <v>11</v>
      </c>
      <c r="E5005" t="s">
        <v>12</v>
      </c>
      <c r="F5005" t="s">
        <v>24</v>
      </c>
      <c r="G5005">
        <v>85658</v>
      </c>
      <c r="H5005">
        <v>0</v>
      </c>
      <c r="I5005">
        <v>4.2699999999999996</v>
      </c>
      <c r="J5005">
        <v>7.18</v>
      </c>
    </row>
    <row r="5006" spans="1:10" x14ac:dyDescent="0.2">
      <c r="A5006" s="1">
        <v>45093</v>
      </c>
      <c r="B5006" t="s">
        <v>5246</v>
      </c>
      <c r="C5006" t="s">
        <v>11</v>
      </c>
      <c r="D5006" t="s">
        <v>11</v>
      </c>
      <c r="E5006" t="s">
        <v>12</v>
      </c>
      <c r="F5006" t="s">
        <v>16</v>
      </c>
      <c r="G5006">
        <v>77047</v>
      </c>
      <c r="H5006">
        <v>0</v>
      </c>
      <c r="I5006">
        <v>1.46</v>
      </c>
      <c r="J5006">
        <v>4.24</v>
      </c>
    </row>
    <row r="5007" spans="1:10" x14ac:dyDescent="0.2">
      <c r="A5007" s="1">
        <v>45093</v>
      </c>
      <c r="B5007" t="s">
        <v>5247</v>
      </c>
      <c r="C5007" t="s">
        <v>11</v>
      </c>
      <c r="D5007" t="s">
        <v>11</v>
      </c>
      <c r="E5007" t="s">
        <v>260</v>
      </c>
      <c r="F5007" t="s">
        <v>261</v>
      </c>
      <c r="G5007">
        <v>33324</v>
      </c>
      <c r="H5007">
        <v>0</v>
      </c>
      <c r="I5007">
        <v>11.22</v>
      </c>
      <c r="J5007">
        <v>11.88</v>
      </c>
    </row>
    <row r="5008" spans="1:10" x14ac:dyDescent="0.2">
      <c r="A5008" s="1">
        <v>45096</v>
      </c>
      <c r="B5008" t="s">
        <v>5248</v>
      </c>
      <c r="C5008" t="s">
        <v>11</v>
      </c>
      <c r="D5008" t="s">
        <v>11</v>
      </c>
      <c r="E5008" t="s">
        <v>260</v>
      </c>
      <c r="F5008" t="s">
        <v>261</v>
      </c>
      <c r="G5008">
        <v>43221</v>
      </c>
      <c r="H5008">
        <v>0</v>
      </c>
      <c r="I5008">
        <v>13.7</v>
      </c>
      <c r="J5008">
        <v>23.05</v>
      </c>
    </row>
    <row r="5009" spans="1:10" x14ac:dyDescent="0.2">
      <c r="A5009" s="1">
        <v>45096</v>
      </c>
      <c r="B5009" t="s">
        <v>5249</v>
      </c>
      <c r="C5009" t="s">
        <v>11</v>
      </c>
      <c r="D5009" t="s">
        <v>11</v>
      </c>
      <c r="E5009" t="s">
        <v>12</v>
      </c>
      <c r="F5009" t="s">
        <v>16</v>
      </c>
      <c r="G5009">
        <v>38654</v>
      </c>
      <c r="H5009">
        <v>0</v>
      </c>
      <c r="I5009">
        <v>1.46</v>
      </c>
      <c r="J5009">
        <v>4.24</v>
      </c>
    </row>
    <row r="5010" spans="1:10" x14ac:dyDescent="0.2">
      <c r="A5010" s="1">
        <v>45097</v>
      </c>
      <c r="B5010" t="s">
        <v>5250</v>
      </c>
      <c r="C5010" t="s">
        <v>11</v>
      </c>
      <c r="D5010" t="s">
        <v>11</v>
      </c>
      <c r="E5010" t="s">
        <v>12</v>
      </c>
      <c r="F5010" t="s">
        <v>16</v>
      </c>
      <c r="G5010">
        <v>44107</v>
      </c>
      <c r="H5010">
        <v>0</v>
      </c>
      <c r="I5010">
        <v>1.55</v>
      </c>
      <c r="J5010">
        <v>6.6</v>
      </c>
    </row>
    <row r="5011" spans="1:10" x14ac:dyDescent="0.2">
      <c r="A5011" s="1">
        <v>45100</v>
      </c>
      <c r="B5011" t="s">
        <v>5251</v>
      </c>
      <c r="C5011" t="s">
        <v>11</v>
      </c>
      <c r="D5011" t="s">
        <v>11</v>
      </c>
      <c r="E5011" t="s">
        <v>12</v>
      </c>
      <c r="F5011" t="s">
        <v>24</v>
      </c>
      <c r="G5011" t="s">
        <v>5084</v>
      </c>
      <c r="H5011">
        <v>0</v>
      </c>
      <c r="I5011">
        <v>3.46</v>
      </c>
      <c r="J5011">
        <v>9.94</v>
      </c>
    </row>
    <row r="5012" spans="1:10" x14ac:dyDescent="0.2">
      <c r="A5012" s="1">
        <v>45100</v>
      </c>
      <c r="B5012" t="s">
        <v>5252</v>
      </c>
      <c r="C5012" t="s">
        <v>11</v>
      </c>
      <c r="D5012" t="s">
        <v>11</v>
      </c>
      <c r="E5012" t="s">
        <v>12</v>
      </c>
      <c r="F5012" t="s">
        <v>16</v>
      </c>
      <c r="G5012">
        <v>95776</v>
      </c>
      <c r="H5012">
        <v>0</v>
      </c>
      <c r="I5012">
        <v>1.78</v>
      </c>
      <c r="J5012">
        <v>6.07</v>
      </c>
    </row>
    <row r="5013" spans="1:10" x14ac:dyDescent="0.2">
      <c r="A5013" s="1">
        <v>45100</v>
      </c>
      <c r="B5013" t="s">
        <v>5253</v>
      </c>
      <c r="C5013" t="s">
        <v>11</v>
      </c>
      <c r="D5013" t="s">
        <v>11</v>
      </c>
      <c r="E5013" t="s">
        <v>12</v>
      </c>
      <c r="F5013" t="s">
        <v>16</v>
      </c>
      <c r="G5013" t="s">
        <v>5254</v>
      </c>
      <c r="H5013">
        <v>0</v>
      </c>
      <c r="I5013">
        <v>1.38</v>
      </c>
      <c r="J5013">
        <v>5.17</v>
      </c>
    </row>
    <row r="5014" spans="1:10" x14ac:dyDescent="0.2">
      <c r="A5014" s="1">
        <v>45100</v>
      </c>
      <c r="B5014" t="s">
        <v>5255</v>
      </c>
      <c r="C5014" t="s">
        <v>11</v>
      </c>
      <c r="D5014" t="s">
        <v>11</v>
      </c>
      <c r="E5014" t="s">
        <v>12</v>
      </c>
      <c r="F5014" t="s">
        <v>24</v>
      </c>
      <c r="G5014">
        <v>86432</v>
      </c>
      <c r="H5014">
        <v>0</v>
      </c>
      <c r="I5014">
        <v>3.4</v>
      </c>
      <c r="J5014">
        <v>7.15</v>
      </c>
    </row>
    <row r="5015" spans="1:10" x14ac:dyDescent="0.2">
      <c r="A5015" s="1">
        <v>45103</v>
      </c>
      <c r="B5015" t="s">
        <v>5256</v>
      </c>
      <c r="C5015" t="s">
        <v>11</v>
      </c>
      <c r="D5015" t="s">
        <v>11</v>
      </c>
      <c r="E5015" t="s">
        <v>12</v>
      </c>
      <c r="F5015" t="s">
        <v>24</v>
      </c>
      <c r="G5015">
        <v>92655</v>
      </c>
      <c r="H5015">
        <v>0</v>
      </c>
      <c r="I5015">
        <v>4.2699999999999996</v>
      </c>
      <c r="J5015">
        <v>7.18</v>
      </c>
    </row>
    <row r="5016" spans="1:10" x14ac:dyDescent="0.2">
      <c r="A5016" s="1">
        <v>45103</v>
      </c>
      <c r="B5016" t="s">
        <v>5257</v>
      </c>
      <c r="C5016" t="s">
        <v>11</v>
      </c>
      <c r="D5016" t="s">
        <v>11</v>
      </c>
      <c r="E5016" t="s">
        <v>12</v>
      </c>
      <c r="F5016" t="s">
        <v>16</v>
      </c>
      <c r="G5016">
        <v>77018</v>
      </c>
      <c r="H5016">
        <v>0</v>
      </c>
      <c r="I5016">
        <v>1.46</v>
      </c>
      <c r="J5016">
        <v>4.24</v>
      </c>
    </row>
    <row r="5017" spans="1:10" x14ac:dyDescent="0.2">
      <c r="A5017" s="1">
        <v>45105</v>
      </c>
      <c r="B5017" t="s">
        <v>5258</v>
      </c>
      <c r="C5017" t="s">
        <v>11</v>
      </c>
      <c r="D5017" t="s">
        <v>11</v>
      </c>
      <c r="E5017" t="s">
        <v>12</v>
      </c>
      <c r="F5017" t="s">
        <v>16</v>
      </c>
      <c r="G5017">
        <v>84129</v>
      </c>
      <c r="H5017">
        <v>0</v>
      </c>
      <c r="I5017">
        <v>1.72</v>
      </c>
      <c r="J5017">
        <v>5.93</v>
      </c>
    </row>
    <row r="5018" spans="1:10" x14ac:dyDescent="0.2">
      <c r="A5018" s="1">
        <v>45107</v>
      </c>
      <c r="B5018" t="s">
        <v>5259</v>
      </c>
      <c r="C5018" t="s">
        <v>11</v>
      </c>
      <c r="D5018" t="s">
        <v>11</v>
      </c>
      <c r="E5018" t="s">
        <v>12</v>
      </c>
      <c r="F5018" t="s">
        <v>24</v>
      </c>
      <c r="G5018">
        <v>95776</v>
      </c>
      <c r="H5018">
        <v>0</v>
      </c>
      <c r="I5018">
        <v>4.2699999999999996</v>
      </c>
      <c r="J5018">
        <v>7.18</v>
      </c>
    </row>
    <row r="5019" spans="1:10" x14ac:dyDescent="0.2">
      <c r="A5019" s="1">
        <v>45107</v>
      </c>
      <c r="B5019" t="s">
        <v>5260</v>
      </c>
      <c r="C5019" t="s">
        <v>11</v>
      </c>
      <c r="D5019" t="s">
        <v>11</v>
      </c>
      <c r="E5019" t="s">
        <v>260</v>
      </c>
      <c r="F5019" t="s">
        <v>261</v>
      </c>
      <c r="G5019">
        <v>71923</v>
      </c>
      <c r="H5019">
        <v>0</v>
      </c>
      <c r="I5019">
        <v>15.57</v>
      </c>
      <c r="J5019">
        <v>13.81</v>
      </c>
    </row>
    <row r="5020" spans="1:10" x14ac:dyDescent="0.2">
      <c r="A5020" s="1">
        <v>45107</v>
      </c>
      <c r="B5020" t="s">
        <v>5261</v>
      </c>
      <c r="C5020" t="s">
        <v>11</v>
      </c>
      <c r="D5020" t="s">
        <v>11</v>
      </c>
      <c r="E5020" t="s">
        <v>260</v>
      </c>
      <c r="F5020" t="s">
        <v>261</v>
      </c>
      <c r="G5020">
        <v>84765</v>
      </c>
      <c r="H5020">
        <v>0</v>
      </c>
      <c r="I5020">
        <v>16.420000000000002</v>
      </c>
      <c r="J5020">
        <v>7.87</v>
      </c>
    </row>
    <row r="5021" spans="1:10" x14ac:dyDescent="0.2">
      <c r="A5021" s="1">
        <v>45107</v>
      </c>
      <c r="B5021" t="s">
        <v>5262</v>
      </c>
      <c r="C5021" t="s">
        <v>11</v>
      </c>
      <c r="D5021" t="s">
        <v>11</v>
      </c>
      <c r="E5021" t="s">
        <v>260</v>
      </c>
      <c r="F5021" t="s">
        <v>261</v>
      </c>
      <c r="G5021">
        <v>32222</v>
      </c>
      <c r="H5021">
        <v>0</v>
      </c>
      <c r="I5021">
        <v>11.26</v>
      </c>
      <c r="J5021">
        <v>14.89</v>
      </c>
    </row>
    <row r="5022" spans="1:10" x14ac:dyDescent="0.2">
      <c r="A5022" s="1">
        <v>45110</v>
      </c>
      <c r="B5022" t="s">
        <v>5263</v>
      </c>
      <c r="C5022" t="s">
        <v>11</v>
      </c>
      <c r="D5022" t="s">
        <v>11</v>
      </c>
      <c r="E5022" t="s">
        <v>12</v>
      </c>
      <c r="F5022" t="s">
        <v>16</v>
      </c>
      <c r="G5022">
        <v>40241</v>
      </c>
      <c r="H5022">
        <v>0</v>
      </c>
      <c r="I5022">
        <v>1.41</v>
      </c>
      <c r="J5022">
        <v>5.04</v>
      </c>
    </row>
    <row r="5023" spans="1:10" x14ac:dyDescent="0.2">
      <c r="A5023" s="1">
        <v>45110</v>
      </c>
      <c r="B5023" t="s">
        <v>5264</v>
      </c>
      <c r="C5023" t="s">
        <v>11</v>
      </c>
      <c r="D5023" t="s">
        <v>11</v>
      </c>
      <c r="E5023" t="s">
        <v>12</v>
      </c>
      <c r="F5023" t="s">
        <v>24</v>
      </c>
      <c r="G5023">
        <v>84062</v>
      </c>
      <c r="H5023">
        <v>0</v>
      </c>
      <c r="I5023">
        <v>3.62</v>
      </c>
      <c r="J5023">
        <v>7.13</v>
      </c>
    </row>
    <row r="5024" spans="1:10" x14ac:dyDescent="0.2">
      <c r="A5024" s="1">
        <v>45110</v>
      </c>
      <c r="B5024" t="s">
        <v>5265</v>
      </c>
      <c r="C5024" t="s">
        <v>11</v>
      </c>
      <c r="D5024" t="s">
        <v>11</v>
      </c>
      <c r="E5024" t="s">
        <v>12</v>
      </c>
      <c r="F5024" t="s">
        <v>16</v>
      </c>
      <c r="G5024" t="s">
        <v>5084</v>
      </c>
      <c r="H5024">
        <v>0</v>
      </c>
      <c r="I5024">
        <v>1.46</v>
      </c>
      <c r="J5024">
        <v>4.24</v>
      </c>
    </row>
    <row r="5025" spans="1:10" x14ac:dyDescent="0.2">
      <c r="A5025" s="1">
        <v>45110</v>
      </c>
      <c r="B5025" t="s">
        <v>5266</v>
      </c>
      <c r="C5025" t="s">
        <v>11</v>
      </c>
      <c r="D5025" t="s">
        <v>11</v>
      </c>
      <c r="E5025" t="s">
        <v>12</v>
      </c>
      <c r="F5025" t="s">
        <v>24</v>
      </c>
      <c r="G5025">
        <v>15784</v>
      </c>
      <c r="H5025">
        <v>0</v>
      </c>
      <c r="I5025">
        <v>6.98</v>
      </c>
      <c r="J5025">
        <v>11.97</v>
      </c>
    </row>
    <row r="5026" spans="1:10" x14ac:dyDescent="0.2">
      <c r="A5026" s="1">
        <v>45112</v>
      </c>
      <c r="B5026" t="s">
        <v>5267</v>
      </c>
      <c r="C5026" t="s">
        <v>11</v>
      </c>
      <c r="D5026" t="s">
        <v>11</v>
      </c>
      <c r="E5026" t="s">
        <v>12</v>
      </c>
      <c r="F5026" t="s">
        <v>16</v>
      </c>
      <c r="G5026">
        <v>92865</v>
      </c>
      <c r="H5026">
        <v>0</v>
      </c>
      <c r="I5026">
        <v>1.54</v>
      </c>
      <c r="J5026">
        <v>4.8099999999999996</v>
      </c>
    </row>
    <row r="5027" spans="1:10" x14ac:dyDescent="0.2">
      <c r="A5027" s="1">
        <v>45113</v>
      </c>
      <c r="B5027" t="s">
        <v>5268</v>
      </c>
      <c r="C5027" t="s">
        <v>11</v>
      </c>
      <c r="D5027" t="s">
        <v>11</v>
      </c>
      <c r="E5027" t="s">
        <v>12</v>
      </c>
      <c r="F5027" t="s">
        <v>24</v>
      </c>
      <c r="G5027">
        <v>76247</v>
      </c>
      <c r="H5027">
        <v>0</v>
      </c>
      <c r="I5027">
        <v>5.68</v>
      </c>
      <c r="J5027">
        <v>8.82</v>
      </c>
    </row>
    <row r="5028" spans="1:10" x14ac:dyDescent="0.2">
      <c r="A5028" s="1">
        <v>45114</v>
      </c>
      <c r="B5028" t="s">
        <v>5269</v>
      </c>
      <c r="C5028" t="s">
        <v>11</v>
      </c>
      <c r="D5028" t="s">
        <v>11</v>
      </c>
      <c r="E5028" t="s">
        <v>12</v>
      </c>
      <c r="F5028" t="s">
        <v>16</v>
      </c>
      <c r="G5028">
        <v>84765</v>
      </c>
      <c r="H5028">
        <v>0</v>
      </c>
      <c r="I5028">
        <v>1.46</v>
      </c>
      <c r="J5028">
        <v>4.09</v>
      </c>
    </row>
    <row r="5029" spans="1:10" x14ac:dyDescent="0.2">
      <c r="A5029" s="1">
        <v>45114</v>
      </c>
      <c r="B5029" t="s">
        <v>5270</v>
      </c>
      <c r="C5029" t="s">
        <v>11</v>
      </c>
      <c r="D5029" t="s">
        <v>11</v>
      </c>
      <c r="E5029" t="s">
        <v>12</v>
      </c>
      <c r="F5029" t="s">
        <v>16</v>
      </c>
      <c r="G5029">
        <v>95776</v>
      </c>
      <c r="H5029">
        <v>0</v>
      </c>
      <c r="I5029">
        <v>1.54</v>
      </c>
      <c r="J5029">
        <v>4.8099999999999996</v>
      </c>
    </row>
    <row r="5030" spans="1:10" x14ac:dyDescent="0.2">
      <c r="A5030" s="1">
        <v>45114</v>
      </c>
      <c r="B5030" t="s">
        <v>5271</v>
      </c>
      <c r="C5030" t="s">
        <v>11</v>
      </c>
      <c r="D5030" t="s">
        <v>11</v>
      </c>
      <c r="E5030" t="s">
        <v>12</v>
      </c>
      <c r="F5030" t="s">
        <v>24</v>
      </c>
      <c r="G5030">
        <v>84129</v>
      </c>
      <c r="H5030">
        <v>0</v>
      </c>
      <c r="I5030">
        <v>3.62</v>
      </c>
      <c r="J5030">
        <v>7.13</v>
      </c>
    </row>
    <row r="5031" spans="1:10" x14ac:dyDescent="0.2">
      <c r="A5031" s="1">
        <v>45114</v>
      </c>
      <c r="B5031" t="s">
        <v>5272</v>
      </c>
      <c r="C5031" t="s">
        <v>11</v>
      </c>
      <c r="D5031" t="s">
        <v>11</v>
      </c>
      <c r="E5031" t="s">
        <v>12</v>
      </c>
      <c r="F5031" t="s">
        <v>16</v>
      </c>
      <c r="G5031" t="s">
        <v>5084</v>
      </c>
      <c r="H5031">
        <v>0</v>
      </c>
      <c r="I5031">
        <v>1.41</v>
      </c>
      <c r="J5031">
        <v>5.04</v>
      </c>
    </row>
    <row r="5032" spans="1:10" x14ac:dyDescent="0.2">
      <c r="A5032" s="1">
        <v>45117</v>
      </c>
      <c r="B5032" t="s">
        <v>5273</v>
      </c>
      <c r="C5032" t="s">
        <v>11</v>
      </c>
      <c r="D5032" t="s">
        <v>11</v>
      </c>
      <c r="E5032" t="s">
        <v>12</v>
      </c>
      <c r="F5032" t="s">
        <v>16</v>
      </c>
      <c r="G5032">
        <v>29646</v>
      </c>
      <c r="H5032">
        <v>0</v>
      </c>
      <c r="I5032">
        <v>1.38</v>
      </c>
      <c r="J5032">
        <v>5.17</v>
      </c>
    </row>
    <row r="5033" spans="1:10" x14ac:dyDescent="0.2">
      <c r="A5033" s="1">
        <v>45117</v>
      </c>
      <c r="B5033" t="s">
        <v>5274</v>
      </c>
      <c r="C5033" t="s">
        <v>11</v>
      </c>
      <c r="D5033" t="s">
        <v>11</v>
      </c>
      <c r="E5033" t="s">
        <v>12</v>
      </c>
      <c r="F5033" t="s">
        <v>16</v>
      </c>
      <c r="G5033">
        <v>78065</v>
      </c>
      <c r="H5033">
        <v>0</v>
      </c>
      <c r="I5033">
        <v>1.41</v>
      </c>
      <c r="J5033">
        <v>5.04</v>
      </c>
    </row>
    <row r="5034" spans="1:10" x14ac:dyDescent="0.2">
      <c r="A5034" s="1">
        <v>45117</v>
      </c>
      <c r="B5034" t="s">
        <v>5275</v>
      </c>
      <c r="C5034" t="s">
        <v>11</v>
      </c>
      <c r="D5034" t="s">
        <v>11</v>
      </c>
      <c r="E5034" t="s">
        <v>12</v>
      </c>
      <c r="F5034" t="s">
        <v>16</v>
      </c>
      <c r="G5034" s="2" t="s">
        <v>5276</v>
      </c>
      <c r="H5034">
        <v>0</v>
      </c>
      <c r="I5034">
        <v>1.32</v>
      </c>
      <c r="J5034">
        <v>5.33</v>
      </c>
    </row>
    <row r="5035" spans="1:10" x14ac:dyDescent="0.2">
      <c r="A5035" s="1">
        <v>45121</v>
      </c>
      <c r="B5035" t="s">
        <v>5277</v>
      </c>
      <c r="C5035" t="s">
        <v>11</v>
      </c>
      <c r="D5035" t="s">
        <v>11</v>
      </c>
      <c r="E5035" t="s">
        <v>12</v>
      </c>
      <c r="F5035" t="s">
        <v>16</v>
      </c>
      <c r="G5035">
        <v>84129</v>
      </c>
      <c r="H5035">
        <v>0</v>
      </c>
      <c r="I5035">
        <v>1.72</v>
      </c>
      <c r="J5035">
        <v>5.93</v>
      </c>
    </row>
    <row r="5036" spans="1:10" x14ac:dyDescent="0.2">
      <c r="A5036" s="1">
        <v>45121</v>
      </c>
      <c r="B5036" t="s">
        <v>5278</v>
      </c>
      <c r="C5036" t="s">
        <v>11</v>
      </c>
      <c r="D5036" t="s">
        <v>11</v>
      </c>
      <c r="E5036" t="s">
        <v>12</v>
      </c>
      <c r="F5036" t="s">
        <v>16</v>
      </c>
      <c r="G5036" t="s">
        <v>5084</v>
      </c>
      <c r="H5036">
        <v>0</v>
      </c>
      <c r="I5036">
        <v>1.46</v>
      </c>
      <c r="J5036">
        <v>4.24</v>
      </c>
    </row>
    <row r="5037" spans="1:10" x14ac:dyDescent="0.2">
      <c r="A5037" s="1">
        <v>45124</v>
      </c>
      <c r="B5037" t="s">
        <v>5279</v>
      </c>
      <c r="C5037" t="s">
        <v>11</v>
      </c>
      <c r="D5037" t="s">
        <v>11</v>
      </c>
      <c r="E5037" t="s">
        <v>260</v>
      </c>
      <c r="F5037" t="s">
        <v>261</v>
      </c>
      <c r="G5037">
        <v>43221</v>
      </c>
      <c r="H5037">
        <v>0</v>
      </c>
      <c r="I5037">
        <v>11.26</v>
      </c>
      <c r="J5037">
        <v>14.89</v>
      </c>
    </row>
    <row r="5038" spans="1:10" x14ac:dyDescent="0.2">
      <c r="A5038" s="1">
        <v>45124</v>
      </c>
      <c r="B5038" t="s">
        <v>5280</v>
      </c>
      <c r="C5038" t="s">
        <v>11</v>
      </c>
      <c r="D5038" t="s">
        <v>11</v>
      </c>
      <c r="E5038" t="s">
        <v>12</v>
      </c>
      <c r="F5038" t="s">
        <v>16</v>
      </c>
      <c r="G5038">
        <v>84765</v>
      </c>
      <c r="H5038">
        <v>0</v>
      </c>
      <c r="I5038">
        <v>1.46</v>
      </c>
      <c r="J5038">
        <v>4.09</v>
      </c>
    </row>
    <row r="5039" spans="1:10" x14ac:dyDescent="0.2">
      <c r="A5039" s="1">
        <v>45124</v>
      </c>
      <c r="B5039" t="s">
        <v>5281</v>
      </c>
      <c r="C5039" t="s">
        <v>11</v>
      </c>
      <c r="D5039" t="s">
        <v>11</v>
      </c>
      <c r="E5039" t="s">
        <v>12</v>
      </c>
      <c r="F5039" t="s">
        <v>16</v>
      </c>
      <c r="G5039">
        <v>37174</v>
      </c>
      <c r="H5039">
        <v>0</v>
      </c>
      <c r="I5039">
        <v>1.44</v>
      </c>
      <c r="J5039">
        <v>4.3099999999999996</v>
      </c>
    </row>
    <row r="5040" spans="1:10" x14ac:dyDescent="0.2">
      <c r="A5040" s="1">
        <v>45124</v>
      </c>
      <c r="B5040" t="s">
        <v>5282</v>
      </c>
      <c r="C5040" t="s">
        <v>11</v>
      </c>
      <c r="D5040" t="s">
        <v>11</v>
      </c>
      <c r="E5040" t="s">
        <v>12</v>
      </c>
      <c r="F5040" t="s">
        <v>16</v>
      </c>
      <c r="G5040">
        <v>98684</v>
      </c>
      <c r="H5040">
        <v>0</v>
      </c>
      <c r="I5040">
        <v>1.45</v>
      </c>
      <c r="J5040">
        <v>4.2</v>
      </c>
    </row>
    <row r="5041" spans="1:10" x14ac:dyDescent="0.2">
      <c r="A5041" s="1">
        <v>45125</v>
      </c>
      <c r="B5041" t="s">
        <v>5283</v>
      </c>
      <c r="C5041" t="s">
        <v>11</v>
      </c>
      <c r="D5041" t="s">
        <v>11</v>
      </c>
      <c r="E5041" t="s">
        <v>260</v>
      </c>
      <c r="F5041" t="s">
        <v>261</v>
      </c>
      <c r="G5041">
        <v>74134</v>
      </c>
      <c r="H5041">
        <v>0</v>
      </c>
      <c r="I5041">
        <v>12.74</v>
      </c>
      <c r="J5041">
        <v>10.85</v>
      </c>
    </row>
    <row r="5042" spans="1:10" x14ac:dyDescent="0.2">
      <c r="A5042" s="1">
        <v>45126</v>
      </c>
      <c r="B5042" t="s">
        <v>5284</v>
      </c>
      <c r="C5042" t="s">
        <v>11</v>
      </c>
      <c r="D5042" t="s">
        <v>11</v>
      </c>
      <c r="E5042" t="s">
        <v>12</v>
      </c>
      <c r="F5042" t="s">
        <v>24</v>
      </c>
      <c r="G5042">
        <v>39466</v>
      </c>
      <c r="H5042">
        <v>0</v>
      </c>
      <c r="I5042">
        <v>3.46</v>
      </c>
      <c r="J5042">
        <v>9.94</v>
      </c>
    </row>
    <row r="5043" spans="1:10" x14ac:dyDescent="0.2">
      <c r="A5043" s="1">
        <v>45128</v>
      </c>
      <c r="B5043" t="s">
        <v>5285</v>
      </c>
      <c r="C5043" t="s">
        <v>11</v>
      </c>
      <c r="D5043" t="s">
        <v>11</v>
      </c>
      <c r="E5043" t="s">
        <v>12</v>
      </c>
      <c r="F5043" t="s">
        <v>24</v>
      </c>
      <c r="G5043">
        <v>57301</v>
      </c>
      <c r="H5043">
        <v>0</v>
      </c>
      <c r="I5043">
        <v>3.63</v>
      </c>
      <c r="J5043">
        <v>8.82</v>
      </c>
    </row>
    <row r="5044" spans="1:10" x14ac:dyDescent="0.2">
      <c r="A5044" s="1">
        <v>45128</v>
      </c>
      <c r="B5044" t="s">
        <v>5286</v>
      </c>
      <c r="C5044" t="s">
        <v>11</v>
      </c>
      <c r="D5044" t="s">
        <v>11</v>
      </c>
      <c r="E5044" t="s">
        <v>12</v>
      </c>
      <c r="F5044" t="s">
        <v>16</v>
      </c>
      <c r="G5044">
        <v>43026</v>
      </c>
      <c r="H5044">
        <v>0</v>
      </c>
      <c r="I5044">
        <v>1.38</v>
      </c>
      <c r="J5044">
        <v>5.17</v>
      </c>
    </row>
    <row r="5045" spans="1:10" x14ac:dyDescent="0.2">
      <c r="A5045" s="1">
        <v>45128</v>
      </c>
      <c r="B5045" t="s">
        <v>5287</v>
      </c>
      <c r="C5045" t="s">
        <v>11</v>
      </c>
      <c r="D5045" t="s">
        <v>11</v>
      </c>
      <c r="E5045" t="s">
        <v>12</v>
      </c>
      <c r="F5045" t="s">
        <v>16</v>
      </c>
      <c r="G5045">
        <v>95928</v>
      </c>
      <c r="H5045">
        <v>0</v>
      </c>
      <c r="I5045">
        <v>1.78</v>
      </c>
      <c r="J5045">
        <v>6.07</v>
      </c>
    </row>
    <row r="5046" spans="1:10" x14ac:dyDescent="0.2">
      <c r="A5046" s="1">
        <v>45131</v>
      </c>
      <c r="B5046" t="s">
        <v>5288</v>
      </c>
      <c r="C5046" t="s">
        <v>11</v>
      </c>
      <c r="D5046" t="s">
        <v>11</v>
      </c>
      <c r="E5046" t="s">
        <v>12</v>
      </c>
      <c r="F5046" t="s">
        <v>16</v>
      </c>
      <c r="G5046">
        <v>30906</v>
      </c>
      <c r="H5046">
        <v>0</v>
      </c>
      <c r="I5046">
        <v>1.44</v>
      </c>
      <c r="J5046">
        <v>4.3099999999999996</v>
      </c>
    </row>
    <row r="5047" spans="1:10" x14ac:dyDescent="0.2">
      <c r="A5047" s="1">
        <v>45131</v>
      </c>
      <c r="B5047" t="s">
        <v>5289</v>
      </c>
      <c r="C5047" t="s">
        <v>11</v>
      </c>
      <c r="D5047" t="s">
        <v>11</v>
      </c>
      <c r="E5047" t="s">
        <v>12</v>
      </c>
      <c r="F5047" t="s">
        <v>16</v>
      </c>
      <c r="G5047">
        <v>11103</v>
      </c>
      <c r="H5047">
        <v>0</v>
      </c>
      <c r="I5047">
        <v>1.41</v>
      </c>
      <c r="J5047">
        <v>4.4400000000000004</v>
      </c>
    </row>
    <row r="5048" spans="1:10" x14ac:dyDescent="0.2">
      <c r="A5048" s="1">
        <v>45131</v>
      </c>
      <c r="B5048" t="s">
        <v>5290</v>
      </c>
      <c r="C5048" t="s">
        <v>11</v>
      </c>
      <c r="D5048" t="s">
        <v>11</v>
      </c>
      <c r="E5048" t="s">
        <v>12</v>
      </c>
      <c r="F5048" t="s">
        <v>24</v>
      </c>
      <c r="G5048">
        <v>92865</v>
      </c>
      <c r="H5048">
        <v>0</v>
      </c>
      <c r="I5048">
        <v>5.37</v>
      </c>
      <c r="J5048">
        <v>7.18</v>
      </c>
    </row>
    <row r="5049" spans="1:10" x14ac:dyDescent="0.2">
      <c r="A5049" s="1">
        <v>45131</v>
      </c>
      <c r="B5049" t="s">
        <v>5291</v>
      </c>
      <c r="C5049" t="s">
        <v>11</v>
      </c>
      <c r="D5049" t="s">
        <v>11</v>
      </c>
      <c r="E5049" t="s">
        <v>12</v>
      </c>
      <c r="F5049" t="s">
        <v>16</v>
      </c>
      <c r="G5049">
        <v>30121</v>
      </c>
      <c r="H5049">
        <v>0</v>
      </c>
      <c r="I5049">
        <v>1.44</v>
      </c>
      <c r="J5049">
        <v>4.3099999999999996</v>
      </c>
    </row>
    <row r="5050" spans="1:10" x14ac:dyDescent="0.2">
      <c r="A5050" s="1">
        <v>45133</v>
      </c>
      <c r="B5050" t="s">
        <v>5292</v>
      </c>
      <c r="C5050" t="s">
        <v>11</v>
      </c>
      <c r="D5050" t="s">
        <v>11</v>
      </c>
      <c r="E5050" t="s">
        <v>12</v>
      </c>
      <c r="F5050" t="s">
        <v>16</v>
      </c>
      <c r="G5050">
        <v>84604</v>
      </c>
      <c r="H5050">
        <v>0</v>
      </c>
      <c r="I5050">
        <v>1.41</v>
      </c>
      <c r="J5050">
        <v>3.99</v>
      </c>
    </row>
    <row r="5051" spans="1:10" x14ac:dyDescent="0.2">
      <c r="A5051" s="1">
        <v>45133</v>
      </c>
      <c r="B5051" t="s">
        <v>5293</v>
      </c>
      <c r="C5051" t="s">
        <v>11</v>
      </c>
      <c r="D5051" t="s">
        <v>11</v>
      </c>
      <c r="E5051" t="s">
        <v>12</v>
      </c>
      <c r="F5051" t="s">
        <v>24</v>
      </c>
      <c r="G5051">
        <v>57301</v>
      </c>
      <c r="H5051">
        <v>0</v>
      </c>
      <c r="I5051">
        <v>3.63</v>
      </c>
      <c r="J5051">
        <v>8.82</v>
      </c>
    </row>
    <row r="5052" spans="1:10" x14ac:dyDescent="0.2">
      <c r="A5052" s="1">
        <v>45134</v>
      </c>
      <c r="B5052" t="s">
        <v>5294</v>
      </c>
      <c r="C5052" t="s">
        <v>11</v>
      </c>
      <c r="D5052" t="s">
        <v>11</v>
      </c>
      <c r="E5052" t="s">
        <v>12</v>
      </c>
      <c r="F5052" t="s">
        <v>24</v>
      </c>
      <c r="G5052">
        <v>87110</v>
      </c>
      <c r="H5052">
        <v>0</v>
      </c>
      <c r="I5052">
        <v>4.2699999999999996</v>
      </c>
      <c r="J5052">
        <v>7.18</v>
      </c>
    </row>
    <row r="5053" spans="1:10" x14ac:dyDescent="0.2">
      <c r="A5053" s="1">
        <v>45135</v>
      </c>
      <c r="B5053" t="s">
        <v>5295</v>
      </c>
      <c r="C5053" t="s">
        <v>11</v>
      </c>
      <c r="D5053" t="s">
        <v>11</v>
      </c>
      <c r="E5053" t="s">
        <v>12</v>
      </c>
      <c r="F5053" t="s">
        <v>16</v>
      </c>
      <c r="G5053">
        <v>78641</v>
      </c>
      <c r="H5053">
        <v>0</v>
      </c>
      <c r="I5053">
        <v>1.45</v>
      </c>
      <c r="J5053">
        <v>4.2</v>
      </c>
    </row>
    <row r="5054" spans="1:10" x14ac:dyDescent="0.2">
      <c r="A5054" s="1">
        <v>45135</v>
      </c>
      <c r="B5054" t="s">
        <v>5296</v>
      </c>
      <c r="C5054" t="s">
        <v>11</v>
      </c>
      <c r="D5054" t="s">
        <v>11</v>
      </c>
      <c r="E5054" t="s">
        <v>12</v>
      </c>
      <c r="F5054" t="s">
        <v>24</v>
      </c>
      <c r="G5054">
        <v>92655</v>
      </c>
      <c r="H5054">
        <v>0</v>
      </c>
      <c r="I5054">
        <v>4.2699999999999996</v>
      </c>
      <c r="J5054">
        <v>7.18</v>
      </c>
    </row>
    <row r="5055" spans="1:10" x14ac:dyDescent="0.2">
      <c r="A5055" s="1">
        <v>45135</v>
      </c>
      <c r="B5055" t="s">
        <v>5297</v>
      </c>
      <c r="C5055" t="s">
        <v>11</v>
      </c>
      <c r="D5055" t="s">
        <v>11</v>
      </c>
      <c r="E5055" t="s">
        <v>12</v>
      </c>
      <c r="F5055" t="s">
        <v>16</v>
      </c>
      <c r="G5055">
        <v>85658</v>
      </c>
      <c r="H5055">
        <v>0</v>
      </c>
      <c r="I5055">
        <v>1.54</v>
      </c>
      <c r="J5055">
        <v>4.8099999999999996</v>
      </c>
    </row>
    <row r="5056" spans="1:10" x14ac:dyDescent="0.2">
      <c r="A5056" s="1">
        <v>45135</v>
      </c>
      <c r="B5056" t="s">
        <v>5298</v>
      </c>
      <c r="C5056" t="s">
        <v>11</v>
      </c>
      <c r="D5056" t="s">
        <v>11</v>
      </c>
      <c r="E5056" t="s">
        <v>12</v>
      </c>
      <c r="F5056" t="s">
        <v>16</v>
      </c>
      <c r="G5056">
        <v>68850</v>
      </c>
      <c r="H5056">
        <v>0</v>
      </c>
      <c r="I5056">
        <v>1.52</v>
      </c>
      <c r="J5056">
        <v>4.88</v>
      </c>
    </row>
    <row r="5057" spans="1:10" x14ac:dyDescent="0.2">
      <c r="A5057" s="1">
        <v>45135</v>
      </c>
      <c r="B5057" t="s">
        <v>5299</v>
      </c>
      <c r="C5057" t="s">
        <v>11</v>
      </c>
      <c r="D5057" t="s">
        <v>11</v>
      </c>
      <c r="E5057" t="s">
        <v>12</v>
      </c>
      <c r="F5057" t="s">
        <v>16</v>
      </c>
      <c r="G5057">
        <v>93444</v>
      </c>
      <c r="H5057">
        <v>0</v>
      </c>
      <c r="I5057">
        <v>1.54</v>
      </c>
      <c r="J5057">
        <v>4.8099999999999996</v>
      </c>
    </row>
    <row r="5058" spans="1:10" x14ac:dyDescent="0.2">
      <c r="A5058" s="1">
        <v>45135</v>
      </c>
      <c r="B5058" t="s">
        <v>5300</v>
      </c>
      <c r="C5058" t="s">
        <v>11</v>
      </c>
      <c r="D5058" t="s">
        <v>11</v>
      </c>
      <c r="E5058" t="s">
        <v>12</v>
      </c>
      <c r="F5058" t="s">
        <v>16</v>
      </c>
      <c r="G5058">
        <v>84765</v>
      </c>
      <c r="H5058">
        <v>0</v>
      </c>
      <c r="I5058">
        <v>1.56</v>
      </c>
      <c r="J5058">
        <v>4.74</v>
      </c>
    </row>
    <row r="5059" spans="1:10" x14ac:dyDescent="0.2">
      <c r="A5059" s="1">
        <v>45135</v>
      </c>
      <c r="B5059" t="s">
        <v>5301</v>
      </c>
      <c r="C5059" t="s">
        <v>11</v>
      </c>
      <c r="D5059" t="s">
        <v>11</v>
      </c>
      <c r="E5059" t="s">
        <v>12</v>
      </c>
      <c r="F5059" t="s">
        <v>16</v>
      </c>
      <c r="G5059">
        <v>74134</v>
      </c>
      <c r="H5059">
        <v>0</v>
      </c>
      <c r="I5059">
        <v>1.52</v>
      </c>
      <c r="J5059">
        <v>4.88</v>
      </c>
    </row>
    <row r="5060" spans="1:10" x14ac:dyDescent="0.2">
      <c r="A5060" s="1">
        <v>45138</v>
      </c>
      <c r="B5060" t="s">
        <v>5302</v>
      </c>
      <c r="C5060" t="s">
        <v>11</v>
      </c>
      <c r="D5060" t="s">
        <v>11</v>
      </c>
      <c r="E5060" t="s">
        <v>12</v>
      </c>
      <c r="F5060" t="s">
        <v>16</v>
      </c>
      <c r="G5060">
        <v>95776</v>
      </c>
      <c r="H5060">
        <v>0</v>
      </c>
      <c r="I5060">
        <v>1.54</v>
      </c>
      <c r="J5060">
        <v>4.8099999999999996</v>
      </c>
    </row>
    <row r="5061" spans="1:10" x14ac:dyDescent="0.2">
      <c r="A5061" s="1">
        <v>45138</v>
      </c>
      <c r="B5061" t="s">
        <v>5303</v>
      </c>
      <c r="C5061" t="s">
        <v>11</v>
      </c>
      <c r="D5061" t="s">
        <v>11</v>
      </c>
      <c r="E5061" t="s">
        <v>12</v>
      </c>
      <c r="F5061" t="s">
        <v>16</v>
      </c>
      <c r="G5061">
        <v>15784</v>
      </c>
      <c r="H5061">
        <v>0</v>
      </c>
      <c r="I5061">
        <v>1.38</v>
      </c>
      <c r="J5061">
        <v>5.17</v>
      </c>
    </row>
    <row r="5062" spans="1:10" x14ac:dyDescent="0.2">
      <c r="A5062" s="1">
        <v>45138</v>
      </c>
      <c r="B5062" t="s">
        <v>5304</v>
      </c>
      <c r="C5062" t="s">
        <v>11</v>
      </c>
      <c r="D5062" t="s">
        <v>11</v>
      </c>
      <c r="E5062" t="s">
        <v>12</v>
      </c>
      <c r="F5062" t="s">
        <v>24</v>
      </c>
      <c r="G5062">
        <v>71323</v>
      </c>
      <c r="H5062">
        <v>0</v>
      </c>
      <c r="I5062">
        <v>3.46</v>
      </c>
      <c r="J5062">
        <v>9.94</v>
      </c>
    </row>
    <row r="5063" spans="1:10" x14ac:dyDescent="0.2">
      <c r="A5063" s="1">
        <v>45138</v>
      </c>
      <c r="B5063" t="s">
        <v>5305</v>
      </c>
      <c r="C5063" t="s">
        <v>11</v>
      </c>
      <c r="D5063" t="s">
        <v>11</v>
      </c>
      <c r="E5063" t="s">
        <v>12</v>
      </c>
      <c r="F5063" t="s">
        <v>16</v>
      </c>
      <c r="G5063">
        <v>11105</v>
      </c>
      <c r="H5063">
        <v>0</v>
      </c>
      <c r="I5063">
        <v>1.32</v>
      </c>
      <c r="J5063">
        <v>5.33</v>
      </c>
    </row>
    <row r="5064" spans="1:10" x14ac:dyDescent="0.2">
      <c r="A5064" s="1">
        <v>45139</v>
      </c>
      <c r="B5064" t="s">
        <v>5306</v>
      </c>
      <c r="C5064" t="s">
        <v>11</v>
      </c>
      <c r="D5064" t="s">
        <v>11</v>
      </c>
      <c r="E5064" t="s">
        <v>12</v>
      </c>
      <c r="F5064" t="s">
        <v>16</v>
      </c>
      <c r="G5064">
        <v>84062</v>
      </c>
      <c r="H5064">
        <v>0</v>
      </c>
      <c r="I5064">
        <v>1.21</v>
      </c>
      <c r="J5064">
        <v>3.64</v>
      </c>
    </row>
    <row r="5065" spans="1:10" x14ac:dyDescent="0.2">
      <c r="A5065" s="1">
        <v>45139</v>
      </c>
      <c r="B5065" t="s">
        <v>5307</v>
      </c>
      <c r="C5065" t="s">
        <v>11</v>
      </c>
      <c r="D5065" t="s">
        <v>11</v>
      </c>
      <c r="E5065" t="s">
        <v>12</v>
      </c>
      <c r="F5065" t="s">
        <v>16</v>
      </c>
      <c r="G5065">
        <v>77047</v>
      </c>
      <c r="H5065">
        <v>0</v>
      </c>
      <c r="I5065">
        <v>1.41</v>
      </c>
      <c r="J5065">
        <v>5.04</v>
      </c>
    </row>
    <row r="5066" spans="1:10" x14ac:dyDescent="0.2">
      <c r="A5066" s="1">
        <v>45139</v>
      </c>
      <c r="B5066" t="s">
        <v>5308</v>
      </c>
      <c r="C5066" t="s">
        <v>11</v>
      </c>
      <c r="D5066" t="s">
        <v>11</v>
      </c>
      <c r="E5066" t="s">
        <v>12</v>
      </c>
      <c r="F5066" t="s">
        <v>16</v>
      </c>
      <c r="G5066">
        <v>84058</v>
      </c>
      <c r="H5066">
        <v>0</v>
      </c>
      <c r="I5066">
        <v>1.21</v>
      </c>
      <c r="J5066">
        <v>3.64</v>
      </c>
    </row>
    <row r="5067" spans="1:10" x14ac:dyDescent="0.2">
      <c r="A5067" s="1">
        <v>45143</v>
      </c>
      <c r="B5067" t="s">
        <v>5309</v>
      </c>
      <c r="C5067" t="s">
        <v>11</v>
      </c>
      <c r="D5067" t="s">
        <v>11</v>
      </c>
      <c r="E5067" t="s">
        <v>12</v>
      </c>
      <c r="F5067" t="s">
        <v>5310</v>
      </c>
      <c r="G5067" t="s">
        <v>5084</v>
      </c>
      <c r="H5067">
        <v>0</v>
      </c>
      <c r="I5067">
        <v>1.46</v>
      </c>
      <c r="J5067">
        <v>4.24</v>
      </c>
    </row>
    <row r="5068" spans="1:10" x14ac:dyDescent="0.2">
      <c r="A5068" s="1">
        <v>45143</v>
      </c>
      <c r="B5068" t="s">
        <v>5311</v>
      </c>
      <c r="C5068" t="s">
        <v>11</v>
      </c>
      <c r="D5068" t="s">
        <v>11</v>
      </c>
      <c r="E5068" t="s">
        <v>12</v>
      </c>
      <c r="F5068" t="s">
        <v>5310</v>
      </c>
      <c r="G5068">
        <v>97103</v>
      </c>
      <c r="H5068">
        <v>0</v>
      </c>
      <c r="I5068">
        <v>3.72</v>
      </c>
      <c r="J5068">
        <v>8.08</v>
      </c>
    </row>
    <row r="5069" spans="1:10" x14ac:dyDescent="0.2">
      <c r="A5069" s="1">
        <v>45143</v>
      </c>
      <c r="B5069" t="s">
        <v>5312</v>
      </c>
      <c r="C5069" t="s">
        <v>11</v>
      </c>
      <c r="D5069" t="s">
        <v>11</v>
      </c>
      <c r="E5069" t="s">
        <v>12</v>
      </c>
      <c r="F5069" t="s">
        <v>5310</v>
      </c>
      <c r="G5069">
        <v>73012</v>
      </c>
      <c r="H5069">
        <v>0</v>
      </c>
      <c r="I5069">
        <v>1.45</v>
      </c>
      <c r="J5069">
        <v>4.2</v>
      </c>
    </row>
    <row r="5070" spans="1:10" x14ac:dyDescent="0.2">
      <c r="A5070" s="1">
        <v>45143</v>
      </c>
      <c r="B5070" t="s">
        <v>5313</v>
      </c>
      <c r="C5070" t="s">
        <v>11</v>
      </c>
      <c r="D5070" t="s">
        <v>11</v>
      </c>
      <c r="E5070" t="s">
        <v>12</v>
      </c>
      <c r="F5070" t="s">
        <v>24</v>
      </c>
      <c r="G5070">
        <v>84043</v>
      </c>
      <c r="H5070">
        <v>0</v>
      </c>
      <c r="I5070">
        <v>3.21</v>
      </c>
      <c r="J5070">
        <v>6.84</v>
      </c>
    </row>
    <row r="5071" spans="1:10" x14ac:dyDescent="0.2">
      <c r="A5071" s="1">
        <v>45145</v>
      </c>
      <c r="B5071" t="s">
        <v>5314</v>
      </c>
      <c r="C5071" t="s">
        <v>11</v>
      </c>
      <c r="D5071" t="s">
        <v>11</v>
      </c>
      <c r="E5071" t="s">
        <v>12</v>
      </c>
      <c r="F5071" t="s">
        <v>24</v>
      </c>
      <c r="G5071">
        <v>97103</v>
      </c>
      <c r="H5071">
        <v>0</v>
      </c>
      <c r="I5071">
        <v>5.68</v>
      </c>
      <c r="J5071">
        <v>8.82</v>
      </c>
    </row>
    <row r="5072" spans="1:10" x14ac:dyDescent="0.2">
      <c r="A5072" s="1">
        <v>45146</v>
      </c>
      <c r="B5072" t="s">
        <v>5315</v>
      </c>
      <c r="C5072" t="s">
        <v>11</v>
      </c>
      <c r="D5072" t="s">
        <v>11</v>
      </c>
      <c r="E5072" t="s">
        <v>12</v>
      </c>
      <c r="F5072" t="s">
        <v>5310</v>
      </c>
      <c r="G5072">
        <v>97103</v>
      </c>
      <c r="H5072">
        <v>0</v>
      </c>
      <c r="I5072">
        <v>1.52</v>
      </c>
      <c r="J5072">
        <v>4.88</v>
      </c>
    </row>
    <row r="5073" spans="1:10" x14ac:dyDescent="0.2">
      <c r="A5073" s="1">
        <v>45147</v>
      </c>
      <c r="B5073" t="s">
        <v>5316</v>
      </c>
      <c r="C5073" t="s">
        <v>11</v>
      </c>
      <c r="D5073" t="s">
        <v>11</v>
      </c>
      <c r="E5073" t="s">
        <v>12</v>
      </c>
      <c r="F5073" t="s">
        <v>5310</v>
      </c>
      <c r="G5073">
        <v>95776</v>
      </c>
      <c r="H5073">
        <v>0</v>
      </c>
      <c r="I5073">
        <v>1.45</v>
      </c>
      <c r="J5073">
        <v>4.1500000000000004</v>
      </c>
    </row>
    <row r="5074" spans="1:10" x14ac:dyDescent="0.2">
      <c r="A5074" s="1">
        <v>45147</v>
      </c>
      <c r="B5074" t="s">
        <v>5317</v>
      </c>
      <c r="C5074" t="s">
        <v>11</v>
      </c>
      <c r="D5074" t="s">
        <v>11</v>
      </c>
      <c r="E5074" t="s">
        <v>12</v>
      </c>
      <c r="F5074" t="s">
        <v>5310</v>
      </c>
      <c r="G5074">
        <v>85658</v>
      </c>
      <c r="H5074">
        <v>0</v>
      </c>
      <c r="I5074">
        <v>1.45</v>
      </c>
      <c r="J5074">
        <v>4.1500000000000004</v>
      </c>
    </row>
    <row r="5075" spans="1:10" x14ac:dyDescent="0.2">
      <c r="A5075" s="1">
        <v>45147</v>
      </c>
      <c r="B5075" t="s">
        <v>5318</v>
      </c>
      <c r="C5075" t="s">
        <v>11</v>
      </c>
      <c r="D5075" t="s">
        <v>11</v>
      </c>
      <c r="E5075" t="s">
        <v>12</v>
      </c>
      <c r="F5075" t="s">
        <v>5310</v>
      </c>
      <c r="G5075">
        <v>93444</v>
      </c>
      <c r="H5075">
        <v>0</v>
      </c>
      <c r="I5075">
        <v>1.45</v>
      </c>
      <c r="J5075">
        <v>4.1500000000000004</v>
      </c>
    </row>
    <row r="5076" spans="1:10" x14ac:dyDescent="0.2">
      <c r="A5076" s="1">
        <v>45147</v>
      </c>
      <c r="B5076" t="s">
        <v>5319</v>
      </c>
      <c r="C5076" t="s">
        <v>11</v>
      </c>
      <c r="D5076" t="s">
        <v>11</v>
      </c>
      <c r="E5076" t="s">
        <v>12</v>
      </c>
      <c r="F5076" t="s">
        <v>5310</v>
      </c>
      <c r="G5076">
        <v>77047</v>
      </c>
      <c r="H5076">
        <v>0</v>
      </c>
      <c r="I5076">
        <v>1.46</v>
      </c>
      <c r="J5076">
        <v>4.24</v>
      </c>
    </row>
    <row r="5077" spans="1:10" x14ac:dyDescent="0.2">
      <c r="A5077" s="1">
        <v>45147</v>
      </c>
      <c r="B5077" t="s">
        <v>5320</v>
      </c>
      <c r="C5077" t="s">
        <v>11</v>
      </c>
      <c r="D5077" t="s">
        <v>11</v>
      </c>
      <c r="E5077" t="s">
        <v>12</v>
      </c>
      <c r="F5077" t="s">
        <v>5310</v>
      </c>
      <c r="G5077">
        <v>11756</v>
      </c>
      <c r="H5077">
        <v>0</v>
      </c>
      <c r="I5077">
        <v>1.32</v>
      </c>
      <c r="J5077">
        <v>5.33</v>
      </c>
    </row>
    <row r="5078" spans="1:10" x14ac:dyDescent="0.2">
      <c r="A5078" s="1">
        <v>45147</v>
      </c>
      <c r="B5078" t="s">
        <v>5321</v>
      </c>
      <c r="C5078" t="s">
        <v>11</v>
      </c>
      <c r="D5078" t="s">
        <v>11</v>
      </c>
      <c r="E5078" t="s">
        <v>12</v>
      </c>
      <c r="F5078" t="s">
        <v>5310</v>
      </c>
      <c r="G5078">
        <v>84765</v>
      </c>
      <c r="H5078">
        <v>0</v>
      </c>
      <c r="I5078">
        <v>1.46</v>
      </c>
      <c r="J5078">
        <v>4.09</v>
      </c>
    </row>
    <row r="5079" spans="1:10" x14ac:dyDescent="0.2">
      <c r="A5079" s="1">
        <v>45148</v>
      </c>
      <c r="B5079" t="s">
        <v>5322</v>
      </c>
      <c r="C5079" t="s">
        <v>11</v>
      </c>
      <c r="D5079" t="s">
        <v>11</v>
      </c>
      <c r="E5079" t="s">
        <v>12</v>
      </c>
      <c r="F5079" t="s">
        <v>5310</v>
      </c>
      <c r="G5079">
        <v>71923</v>
      </c>
      <c r="H5079">
        <v>0</v>
      </c>
      <c r="I5079">
        <v>1.46</v>
      </c>
      <c r="J5079">
        <v>4.24</v>
      </c>
    </row>
    <row r="5080" spans="1:10" x14ac:dyDescent="0.2">
      <c r="A5080" s="1">
        <v>45152</v>
      </c>
      <c r="B5080" t="s">
        <v>5323</v>
      </c>
      <c r="C5080" t="s">
        <v>11</v>
      </c>
      <c r="D5080" t="s">
        <v>11</v>
      </c>
      <c r="E5080" t="s">
        <v>12</v>
      </c>
      <c r="F5080" t="s">
        <v>5310</v>
      </c>
      <c r="G5080">
        <v>57301</v>
      </c>
      <c r="H5080">
        <v>0</v>
      </c>
      <c r="I5080">
        <v>3</v>
      </c>
      <c r="J5080">
        <v>8.8000000000000007</v>
      </c>
    </row>
    <row r="5081" spans="1:10" x14ac:dyDescent="0.2">
      <c r="A5081" s="1">
        <v>45152</v>
      </c>
      <c r="B5081" t="s">
        <v>5324</v>
      </c>
      <c r="C5081" t="s">
        <v>11</v>
      </c>
      <c r="D5081" t="s">
        <v>11</v>
      </c>
      <c r="E5081" t="s">
        <v>12</v>
      </c>
      <c r="F5081" t="s">
        <v>5310</v>
      </c>
      <c r="G5081">
        <v>19147</v>
      </c>
      <c r="H5081">
        <v>0</v>
      </c>
      <c r="I5081">
        <v>7.53</v>
      </c>
      <c r="J5081">
        <v>10.119999999999999</v>
      </c>
    </row>
    <row r="5082" spans="1:10" x14ac:dyDescent="0.2">
      <c r="A5082" s="1">
        <v>45156</v>
      </c>
      <c r="B5082" t="s">
        <v>5325</v>
      </c>
      <c r="C5082" t="s">
        <v>11</v>
      </c>
      <c r="D5082" t="s">
        <v>11</v>
      </c>
      <c r="E5082" t="s">
        <v>12</v>
      </c>
      <c r="F5082" t="s">
        <v>24</v>
      </c>
      <c r="G5082">
        <v>93725</v>
      </c>
      <c r="H5082">
        <v>0</v>
      </c>
      <c r="I5082">
        <v>5.31</v>
      </c>
      <c r="J5082">
        <v>10.84</v>
      </c>
    </row>
    <row r="5083" spans="1:10" x14ac:dyDescent="0.2">
      <c r="A5083" s="1">
        <v>45159</v>
      </c>
      <c r="B5083" t="s">
        <v>5326</v>
      </c>
      <c r="C5083" t="s">
        <v>11</v>
      </c>
      <c r="D5083" t="s">
        <v>11</v>
      </c>
      <c r="E5083" t="s">
        <v>12</v>
      </c>
      <c r="F5083" t="s">
        <v>24</v>
      </c>
      <c r="G5083">
        <v>84095</v>
      </c>
      <c r="H5083">
        <v>0</v>
      </c>
      <c r="I5083">
        <v>3.83</v>
      </c>
      <c r="J5083">
        <v>6.92</v>
      </c>
    </row>
    <row r="5084" spans="1:10" x14ac:dyDescent="0.2">
      <c r="A5084" s="1">
        <v>45159</v>
      </c>
      <c r="B5084" t="s">
        <v>5327</v>
      </c>
      <c r="C5084" t="s">
        <v>11</v>
      </c>
      <c r="D5084" t="s">
        <v>11</v>
      </c>
      <c r="E5084" t="s">
        <v>12</v>
      </c>
      <c r="F5084" t="s">
        <v>24</v>
      </c>
      <c r="G5084">
        <v>84606</v>
      </c>
      <c r="H5084">
        <v>0</v>
      </c>
      <c r="I5084">
        <v>3.6</v>
      </c>
      <c r="J5084">
        <v>6.85</v>
      </c>
    </row>
    <row r="5085" spans="1:10" x14ac:dyDescent="0.2">
      <c r="A5085" s="1">
        <v>45159</v>
      </c>
      <c r="B5085" t="s">
        <v>5328</v>
      </c>
      <c r="C5085" t="s">
        <v>11</v>
      </c>
      <c r="D5085" t="s">
        <v>11</v>
      </c>
      <c r="E5085" t="s">
        <v>12</v>
      </c>
      <c r="F5085" t="s">
        <v>5310</v>
      </c>
      <c r="G5085">
        <v>76002</v>
      </c>
      <c r="H5085">
        <v>0</v>
      </c>
      <c r="I5085">
        <v>2.78</v>
      </c>
      <c r="J5085">
        <v>8.2200000000000006</v>
      </c>
    </row>
    <row r="5086" spans="1:10" x14ac:dyDescent="0.2">
      <c r="A5086" s="1">
        <v>45159</v>
      </c>
      <c r="B5086" t="s">
        <v>5329</v>
      </c>
      <c r="C5086" t="s">
        <v>11</v>
      </c>
      <c r="D5086" t="s">
        <v>11</v>
      </c>
      <c r="E5086" t="s">
        <v>12</v>
      </c>
      <c r="F5086" t="s">
        <v>5310</v>
      </c>
      <c r="G5086">
        <v>19064</v>
      </c>
      <c r="H5086">
        <v>0</v>
      </c>
      <c r="I5086">
        <v>9.2200000000000006</v>
      </c>
      <c r="J5086">
        <v>15.03</v>
      </c>
    </row>
    <row r="5087" spans="1:10" x14ac:dyDescent="0.2">
      <c r="A5087" s="1">
        <v>45159</v>
      </c>
      <c r="B5087" t="s">
        <v>5330</v>
      </c>
      <c r="C5087" t="s">
        <v>11</v>
      </c>
      <c r="D5087" t="s">
        <v>11</v>
      </c>
      <c r="E5087" t="s">
        <v>12</v>
      </c>
      <c r="F5087" t="s">
        <v>5310</v>
      </c>
      <c r="G5087">
        <v>83402</v>
      </c>
      <c r="H5087">
        <v>0</v>
      </c>
      <c r="I5087">
        <v>1.75</v>
      </c>
      <c r="J5087">
        <v>6</v>
      </c>
    </row>
    <row r="5088" spans="1:10" x14ac:dyDescent="0.2">
      <c r="A5088" s="1">
        <v>45159</v>
      </c>
      <c r="B5088" t="s">
        <v>5331</v>
      </c>
      <c r="C5088" t="s">
        <v>11</v>
      </c>
      <c r="D5088" t="s">
        <v>11</v>
      </c>
      <c r="E5088" t="s">
        <v>12</v>
      </c>
      <c r="F5088" t="s">
        <v>5310</v>
      </c>
      <c r="G5088" t="s">
        <v>5084</v>
      </c>
      <c r="H5088">
        <v>0</v>
      </c>
      <c r="I5088">
        <v>2.2200000000000002</v>
      </c>
      <c r="J5088">
        <v>9.58</v>
      </c>
    </row>
    <row r="5089" spans="1:10" x14ac:dyDescent="0.2">
      <c r="A5089" s="1">
        <v>45159</v>
      </c>
      <c r="B5089" t="s">
        <v>5332</v>
      </c>
      <c r="C5089" t="s">
        <v>11</v>
      </c>
      <c r="D5089" t="s">
        <v>11</v>
      </c>
      <c r="E5089" t="s">
        <v>12</v>
      </c>
      <c r="F5089" t="s">
        <v>24</v>
      </c>
      <c r="G5089">
        <v>71923</v>
      </c>
      <c r="H5089">
        <v>0</v>
      </c>
      <c r="I5089">
        <v>9.41</v>
      </c>
      <c r="J5089">
        <v>9.94</v>
      </c>
    </row>
    <row r="5090" spans="1:10" x14ac:dyDescent="0.2">
      <c r="A5090" s="1">
        <v>45159</v>
      </c>
      <c r="B5090" t="s">
        <v>5333</v>
      </c>
      <c r="C5090" t="s">
        <v>11</v>
      </c>
      <c r="D5090" t="s">
        <v>11</v>
      </c>
      <c r="E5090" t="s">
        <v>12</v>
      </c>
      <c r="F5090" t="s">
        <v>5310</v>
      </c>
      <c r="G5090">
        <v>46303</v>
      </c>
      <c r="H5090">
        <v>0</v>
      </c>
      <c r="I5090">
        <v>2.2200000000000002</v>
      </c>
      <c r="J5090">
        <v>9.58</v>
      </c>
    </row>
    <row r="5091" spans="1:10" x14ac:dyDescent="0.2">
      <c r="A5091" s="1">
        <v>45159</v>
      </c>
      <c r="B5091" t="s">
        <v>5334</v>
      </c>
      <c r="C5091" t="s">
        <v>11</v>
      </c>
      <c r="D5091" t="s">
        <v>11</v>
      </c>
      <c r="E5091" t="s">
        <v>12</v>
      </c>
      <c r="F5091" t="s">
        <v>24</v>
      </c>
      <c r="G5091">
        <v>84321</v>
      </c>
      <c r="H5091">
        <v>0</v>
      </c>
      <c r="I5091">
        <v>3.21</v>
      </c>
      <c r="J5091">
        <v>6.84</v>
      </c>
    </row>
    <row r="5092" spans="1:10" x14ac:dyDescent="0.2">
      <c r="A5092" s="1">
        <v>45159</v>
      </c>
      <c r="B5092" t="s">
        <v>5335</v>
      </c>
      <c r="C5092" t="s">
        <v>11</v>
      </c>
      <c r="D5092" t="s">
        <v>11</v>
      </c>
      <c r="E5092" t="s">
        <v>12</v>
      </c>
      <c r="F5092" t="s">
        <v>5310</v>
      </c>
      <c r="G5092">
        <v>20002</v>
      </c>
      <c r="H5092">
        <v>0</v>
      </c>
      <c r="I5092">
        <v>6.52</v>
      </c>
      <c r="J5092">
        <v>13.98</v>
      </c>
    </row>
    <row r="5093" spans="1:10" x14ac:dyDescent="0.2">
      <c r="A5093" s="1">
        <v>45159</v>
      </c>
      <c r="B5093" t="s">
        <v>5336</v>
      </c>
      <c r="C5093" t="s">
        <v>11</v>
      </c>
      <c r="D5093" t="s">
        <v>11</v>
      </c>
      <c r="E5093" t="s">
        <v>12</v>
      </c>
      <c r="F5093" t="s">
        <v>5310</v>
      </c>
      <c r="G5093">
        <v>37212</v>
      </c>
      <c r="H5093">
        <v>0</v>
      </c>
      <c r="I5093">
        <v>2.2200000000000002</v>
      </c>
      <c r="J5093">
        <v>9.58</v>
      </c>
    </row>
    <row r="5094" spans="1:10" x14ac:dyDescent="0.2">
      <c r="A5094" s="1">
        <v>45159</v>
      </c>
      <c r="B5094" t="s">
        <v>5337</v>
      </c>
      <c r="C5094" t="s">
        <v>11</v>
      </c>
      <c r="D5094" t="s">
        <v>11</v>
      </c>
      <c r="E5094" t="s">
        <v>12</v>
      </c>
      <c r="F5094" t="s">
        <v>5310</v>
      </c>
      <c r="G5094" s="2" t="s">
        <v>5338</v>
      </c>
      <c r="H5094">
        <v>0</v>
      </c>
      <c r="I5094">
        <v>1.41</v>
      </c>
      <c r="J5094">
        <v>4.4400000000000004</v>
      </c>
    </row>
    <row r="5095" spans="1:10" x14ac:dyDescent="0.2">
      <c r="A5095" s="1">
        <v>45159</v>
      </c>
      <c r="B5095" t="s">
        <v>5339</v>
      </c>
      <c r="C5095" t="s">
        <v>11</v>
      </c>
      <c r="D5095" t="s">
        <v>11</v>
      </c>
      <c r="E5095" t="s">
        <v>12</v>
      </c>
      <c r="F5095" t="s">
        <v>24</v>
      </c>
      <c r="G5095">
        <v>84045</v>
      </c>
      <c r="H5095">
        <v>0</v>
      </c>
      <c r="I5095">
        <v>3.21</v>
      </c>
      <c r="J5095">
        <v>6.84</v>
      </c>
    </row>
    <row r="5096" spans="1:10" x14ac:dyDescent="0.2">
      <c r="A5096" s="1">
        <v>45159</v>
      </c>
      <c r="B5096" t="s">
        <v>5340</v>
      </c>
      <c r="C5096" t="s">
        <v>11</v>
      </c>
      <c r="D5096" t="s">
        <v>11</v>
      </c>
      <c r="E5096" t="s">
        <v>12</v>
      </c>
      <c r="F5096" t="s">
        <v>5310</v>
      </c>
      <c r="G5096">
        <v>11756</v>
      </c>
      <c r="H5096">
        <v>0</v>
      </c>
      <c r="I5096">
        <v>1.47</v>
      </c>
      <c r="J5096">
        <v>6.78</v>
      </c>
    </row>
    <row r="5097" spans="1:10" x14ac:dyDescent="0.2">
      <c r="A5097" s="1">
        <v>45159</v>
      </c>
      <c r="B5097" t="s">
        <v>5341</v>
      </c>
      <c r="C5097" t="s">
        <v>11</v>
      </c>
      <c r="D5097" t="s">
        <v>11</v>
      </c>
      <c r="E5097" t="s">
        <v>12</v>
      </c>
      <c r="F5097" t="s">
        <v>5310</v>
      </c>
      <c r="G5097">
        <v>64131</v>
      </c>
      <c r="H5097">
        <v>0</v>
      </c>
      <c r="I5097">
        <v>2.2799999999999998</v>
      </c>
      <c r="J5097">
        <v>12.27</v>
      </c>
    </row>
    <row r="5098" spans="1:10" x14ac:dyDescent="0.2">
      <c r="A5098" s="1">
        <v>45162</v>
      </c>
      <c r="B5098" t="s">
        <v>5342</v>
      </c>
      <c r="C5098" t="s">
        <v>11</v>
      </c>
      <c r="D5098" t="s">
        <v>11</v>
      </c>
      <c r="E5098" t="s">
        <v>12</v>
      </c>
      <c r="F5098" t="s">
        <v>24</v>
      </c>
      <c r="G5098">
        <v>37830</v>
      </c>
      <c r="H5098">
        <v>0</v>
      </c>
      <c r="I5098">
        <v>14.28</v>
      </c>
      <c r="J5098">
        <v>11.97</v>
      </c>
    </row>
    <row r="5099" spans="1:10" x14ac:dyDescent="0.2">
      <c r="A5099" s="1">
        <v>45162</v>
      </c>
      <c r="B5099" t="s">
        <v>5343</v>
      </c>
      <c r="C5099" t="s">
        <v>11</v>
      </c>
      <c r="D5099" t="s">
        <v>11</v>
      </c>
      <c r="E5099" t="s">
        <v>12</v>
      </c>
      <c r="F5099" t="s">
        <v>5310</v>
      </c>
      <c r="G5099">
        <v>68845</v>
      </c>
      <c r="H5099">
        <v>0</v>
      </c>
      <c r="I5099">
        <v>2.78</v>
      </c>
      <c r="J5099">
        <v>8.2200000000000006</v>
      </c>
    </row>
    <row r="5100" spans="1:10" x14ac:dyDescent="0.2">
      <c r="A5100" s="1">
        <v>45163</v>
      </c>
      <c r="B5100" t="s">
        <v>5344</v>
      </c>
      <c r="C5100" t="s">
        <v>11</v>
      </c>
      <c r="D5100" t="s">
        <v>674</v>
      </c>
      <c r="E5100" t="s">
        <v>951</v>
      </c>
      <c r="F5100" t="s">
        <v>952</v>
      </c>
      <c r="G5100" t="s">
        <v>5345</v>
      </c>
      <c r="H5100">
        <v>29.62</v>
      </c>
      <c r="I5100">
        <v>92.69</v>
      </c>
      <c r="J5100">
        <v>32.22</v>
      </c>
    </row>
    <row r="5101" spans="1:10" x14ac:dyDescent="0.2">
      <c r="A5101" s="1">
        <v>45163</v>
      </c>
      <c r="B5101" t="s">
        <v>5346</v>
      </c>
      <c r="C5101" t="s">
        <v>11</v>
      </c>
      <c r="D5101" t="s">
        <v>11</v>
      </c>
      <c r="E5101" t="s">
        <v>12</v>
      </c>
      <c r="F5101" t="s">
        <v>5310</v>
      </c>
      <c r="G5101">
        <v>11103</v>
      </c>
      <c r="H5101">
        <v>0</v>
      </c>
      <c r="I5101">
        <v>4.05</v>
      </c>
      <c r="J5101">
        <v>10.85</v>
      </c>
    </row>
    <row r="5102" spans="1:10" x14ac:dyDescent="0.2">
      <c r="A5102" s="1">
        <v>45163</v>
      </c>
      <c r="B5102" t="s">
        <v>5347</v>
      </c>
      <c r="C5102" t="s">
        <v>11</v>
      </c>
      <c r="D5102" t="s">
        <v>11</v>
      </c>
      <c r="E5102" t="s">
        <v>12</v>
      </c>
      <c r="F5102" t="s">
        <v>5310</v>
      </c>
      <c r="G5102">
        <v>11768</v>
      </c>
      <c r="H5102">
        <v>0</v>
      </c>
      <c r="I5102">
        <v>4.05</v>
      </c>
      <c r="J5102">
        <v>10.85</v>
      </c>
    </row>
    <row r="5103" spans="1:10" x14ac:dyDescent="0.2">
      <c r="A5103" s="1">
        <v>45163</v>
      </c>
      <c r="B5103" t="s">
        <v>5348</v>
      </c>
      <c r="C5103" t="s">
        <v>11</v>
      </c>
      <c r="D5103" t="s">
        <v>11</v>
      </c>
      <c r="E5103" t="s">
        <v>12</v>
      </c>
      <c r="F5103" t="s">
        <v>5310</v>
      </c>
      <c r="G5103">
        <v>11756</v>
      </c>
      <c r="H5103">
        <v>0</v>
      </c>
      <c r="I5103">
        <v>4.05</v>
      </c>
      <c r="J5103">
        <v>10.85</v>
      </c>
    </row>
    <row r="5104" spans="1:10" x14ac:dyDescent="0.2">
      <c r="A5104" s="1">
        <v>45163</v>
      </c>
      <c r="B5104" t="s">
        <v>5349</v>
      </c>
      <c r="C5104" t="s">
        <v>11</v>
      </c>
      <c r="D5104" t="s">
        <v>11</v>
      </c>
      <c r="E5104" t="s">
        <v>12</v>
      </c>
      <c r="F5104" t="s">
        <v>24</v>
      </c>
      <c r="G5104">
        <v>93444</v>
      </c>
      <c r="H5104">
        <v>0</v>
      </c>
      <c r="I5104">
        <v>4.4000000000000004</v>
      </c>
      <c r="J5104">
        <v>7.05</v>
      </c>
    </row>
    <row r="5105" spans="1:10" x14ac:dyDescent="0.2">
      <c r="A5105" s="1">
        <v>45164</v>
      </c>
      <c r="B5105" t="s">
        <v>5350</v>
      </c>
      <c r="C5105" t="s">
        <v>11</v>
      </c>
      <c r="D5105" t="s">
        <v>11</v>
      </c>
      <c r="E5105" t="s">
        <v>12</v>
      </c>
      <c r="F5105" t="s">
        <v>24</v>
      </c>
      <c r="G5105">
        <v>84081</v>
      </c>
      <c r="H5105">
        <v>0</v>
      </c>
      <c r="I5105">
        <v>3.21</v>
      </c>
      <c r="J5105">
        <v>6.84</v>
      </c>
    </row>
    <row r="5106" spans="1:10" x14ac:dyDescent="0.2">
      <c r="A5106" s="1">
        <v>45164</v>
      </c>
      <c r="B5106" t="s">
        <v>5351</v>
      </c>
      <c r="C5106" t="s">
        <v>11</v>
      </c>
      <c r="D5106" t="s">
        <v>11</v>
      </c>
      <c r="E5106" t="s">
        <v>12</v>
      </c>
      <c r="F5106" t="s">
        <v>24</v>
      </c>
      <c r="G5106">
        <v>93117</v>
      </c>
      <c r="H5106">
        <v>0</v>
      </c>
      <c r="I5106">
        <v>4.4000000000000004</v>
      </c>
      <c r="J5106">
        <v>7.05</v>
      </c>
    </row>
    <row r="5107" spans="1:10" x14ac:dyDescent="0.2">
      <c r="A5107" s="1">
        <v>45164</v>
      </c>
      <c r="B5107" t="s">
        <v>5352</v>
      </c>
      <c r="C5107" t="s">
        <v>11</v>
      </c>
      <c r="D5107" t="s">
        <v>11</v>
      </c>
      <c r="E5107" t="s">
        <v>12</v>
      </c>
      <c r="F5107" t="s">
        <v>24</v>
      </c>
      <c r="G5107">
        <v>95776</v>
      </c>
      <c r="H5107">
        <v>0</v>
      </c>
      <c r="I5107">
        <v>4.4000000000000004</v>
      </c>
      <c r="J5107">
        <v>7.05</v>
      </c>
    </row>
    <row r="5108" spans="1:10" x14ac:dyDescent="0.2">
      <c r="A5108" s="1">
        <v>45164</v>
      </c>
      <c r="B5108" t="s">
        <v>5353</v>
      </c>
      <c r="C5108" t="s">
        <v>11</v>
      </c>
      <c r="D5108" t="s">
        <v>11</v>
      </c>
      <c r="E5108" t="s">
        <v>12</v>
      </c>
      <c r="F5108" t="s">
        <v>5310</v>
      </c>
      <c r="G5108" t="s">
        <v>5084</v>
      </c>
      <c r="H5108">
        <v>0</v>
      </c>
      <c r="I5108">
        <v>1.61</v>
      </c>
      <c r="J5108">
        <v>6.44</v>
      </c>
    </row>
    <row r="5109" spans="1:10" x14ac:dyDescent="0.2">
      <c r="A5109" s="1">
        <v>45164</v>
      </c>
      <c r="B5109" t="s">
        <v>5354</v>
      </c>
      <c r="C5109" t="s">
        <v>11</v>
      </c>
      <c r="D5109" t="s">
        <v>11</v>
      </c>
      <c r="E5109" t="s">
        <v>12</v>
      </c>
      <c r="F5109" t="s">
        <v>24</v>
      </c>
      <c r="G5109">
        <v>84765</v>
      </c>
      <c r="H5109">
        <v>0</v>
      </c>
      <c r="I5109">
        <v>4.3</v>
      </c>
      <c r="J5109">
        <v>7.05</v>
      </c>
    </row>
    <row r="5110" spans="1:10" x14ac:dyDescent="0.2">
      <c r="A5110" s="1">
        <v>45164</v>
      </c>
      <c r="B5110" t="s">
        <v>5355</v>
      </c>
      <c r="C5110" t="s">
        <v>11</v>
      </c>
      <c r="D5110" t="s">
        <v>11</v>
      </c>
      <c r="E5110" t="s">
        <v>12</v>
      </c>
      <c r="F5110" t="s">
        <v>5310</v>
      </c>
      <c r="G5110">
        <v>21204</v>
      </c>
      <c r="H5110">
        <v>0</v>
      </c>
      <c r="I5110">
        <v>4.05</v>
      </c>
      <c r="J5110">
        <v>10.85</v>
      </c>
    </row>
    <row r="5111" spans="1:10" x14ac:dyDescent="0.2">
      <c r="A5111" s="1">
        <v>45169</v>
      </c>
      <c r="B5111" t="s">
        <v>5356</v>
      </c>
      <c r="C5111" t="s">
        <v>11</v>
      </c>
      <c r="D5111" t="s">
        <v>11</v>
      </c>
      <c r="E5111" t="s">
        <v>12</v>
      </c>
      <c r="F5111" t="s">
        <v>5310</v>
      </c>
      <c r="G5111">
        <v>84664</v>
      </c>
      <c r="H5111">
        <v>0</v>
      </c>
      <c r="I5111">
        <v>1.53</v>
      </c>
      <c r="J5111">
        <v>4.62</v>
      </c>
    </row>
    <row r="5112" spans="1:10" x14ac:dyDescent="0.2">
      <c r="A5112" s="1">
        <v>45169</v>
      </c>
      <c r="B5112" t="s">
        <v>5357</v>
      </c>
      <c r="C5112" t="s">
        <v>11</v>
      </c>
      <c r="D5112" t="s">
        <v>11</v>
      </c>
      <c r="E5112" t="s">
        <v>12</v>
      </c>
      <c r="F5112" t="s">
        <v>24</v>
      </c>
      <c r="G5112">
        <v>92655</v>
      </c>
      <c r="H5112">
        <v>0</v>
      </c>
      <c r="I5112">
        <v>5.42</v>
      </c>
      <c r="J5112">
        <v>7.13</v>
      </c>
    </row>
    <row r="5113" spans="1:10" x14ac:dyDescent="0.2">
      <c r="A5113" s="1">
        <v>45169</v>
      </c>
      <c r="B5113" t="s">
        <v>5358</v>
      </c>
      <c r="C5113" t="s">
        <v>11</v>
      </c>
      <c r="D5113" t="s">
        <v>11</v>
      </c>
      <c r="E5113" t="s">
        <v>12</v>
      </c>
      <c r="F5113" t="s">
        <v>24</v>
      </c>
      <c r="G5113">
        <v>21204</v>
      </c>
      <c r="H5113">
        <v>0</v>
      </c>
      <c r="I5113">
        <v>3.88</v>
      </c>
      <c r="J5113">
        <v>13.17</v>
      </c>
    </row>
    <row r="5114" spans="1:10" x14ac:dyDescent="0.2">
      <c r="A5114" s="1">
        <v>45172</v>
      </c>
      <c r="B5114" t="s">
        <v>5359</v>
      </c>
      <c r="C5114" t="s">
        <v>11</v>
      </c>
      <c r="D5114" t="s">
        <v>11</v>
      </c>
      <c r="E5114" t="s">
        <v>12</v>
      </c>
      <c r="F5114" t="s">
        <v>5310</v>
      </c>
      <c r="G5114">
        <v>15784</v>
      </c>
      <c r="H5114">
        <v>0</v>
      </c>
      <c r="I5114">
        <v>1.44</v>
      </c>
      <c r="J5114">
        <v>4.3099999999999996</v>
      </c>
    </row>
    <row r="5115" spans="1:10" x14ac:dyDescent="0.2">
      <c r="A5115" s="1">
        <v>45172</v>
      </c>
      <c r="B5115" t="s">
        <v>5360</v>
      </c>
      <c r="C5115" t="s">
        <v>11</v>
      </c>
      <c r="D5115" t="s">
        <v>11</v>
      </c>
      <c r="E5115" t="s">
        <v>12</v>
      </c>
      <c r="F5115" t="s">
        <v>5310</v>
      </c>
      <c r="G5115">
        <v>77379</v>
      </c>
      <c r="H5115">
        <v>0</v>
      </c>
      <c r="I5115">
        <v>1.46</v>
      </c>
      <c r="J5115">
        <v>4.24</v>
      </c>
    </row>
    <row r="5116" spans="1:10" x14ac:dyDescent="0.2">
      <c r="A5116" s="1">
        <v>45174</v>
      </c>
      <c r="B5116" t="s">
        <v>5361</v>
      </c>
      <c r="C5116" t="s">
        <v>11</v>
      </c>
      <c r="D5116" t="s">
        <v>11</v>
      </c>
      <c r="E5116" t="s">
        <v>12</v>
      </c>
      <c r="F5116" t="s">
        <v>5310</v>
      </c>
      <c r="G5116">
        <v>71301</v>
      </c>
      <c r="H5116">
        <v>0</v>
      </c>
      <c r="I5116">
        <v>1.61</v>
      </c>
      <c r="J5116">
        <v>6.44</v>
      </c>
    </row>
    <row r="5117" spans="1:10" x14ac:dyDescent="0.2">
      <c r="A5117" s="1">
        <v>45174</v>
      </c>
      <c r="B5117" t="s">
        <v>5362</v>
      </c>
      <c r="C5117" t="s">
        <v>11</v>
      </c>
      <c r="D5117" t="s">
        <v>11</v>
      </c>
      <c r="E5117" t="s">
        <v>12</v>
      </c>
      <c r="F5117" t="s">
        <v>5310</v>
      </c>
      <c r="G5117">
        <v>30656</v>
      </c>
      <c r="H5117">
        <v>0</v>
      </c>
      <c r="I5117">
        <v>3.33</v>
      </c>
      <c r="J5117">
        <v>9.57</v>
      </c>
    </row>
    <row r="5118" spans="1:10" x14ac:dyDescent="0.2">
      <c r="A5118" s="1">
        <v>45175</v>
      </c>
      <c r="B5118" t="s">
        <v>5363</v>
      </c>
      <c r="C5118" t="s">
        <v>11</v>
      </c>
      <c r="D5118" t="s">
        <v>11</v>
      </c>
      <c r="E5118" t="s">
        <v>12</v>
      </c>
      <c r="F5118" t="s">
        <v>5310</v>
      </c>
      <c r="G5118">
        <v>23513</v>
      </c>
      <c r="H5118">
        <v>0</v>
      </c>
      <c r="I5118">
        <v>4.05</v>
      </c>
      <c r="J5118">
        <v>10.85</v>
      </c>
    </row>
    <row r="5119" spans="1:10" x14ac:dyDescent="0.2">
      <c r="A5119" s="1">
        <v>45176</v>
      </c>
      <c r="B5119" t="s">
        <v>5364</v>
      </c>
      <c r="C5119" t="s">
        <v>11</v>
      </c>
      <c r="D5119" t="s">
        <v>11</v>
      </c>
      <c r="E5119" t="s">
        <v>12</v>
      </c>
      <c r="F5119" t="s">
        <v>24</v>
      </c>
      <c r="G5119">
        <v>85207</v>
      </c>
      <c r="H5119">
        <v>0</v>
      </c>
      <c r="I5119">
        <v>4.4000000000000004</v>
      </c>
      <c r="J5119">
        <v>7.05</v>
      </c>
    </row>
    <row r="5120" spans="1:10" x14ac:dyDescent="0.2">
      <c r="A5120" s="1">
        <v>45182</v>
      </c>
      <c r="B5120" t="s">
        <v>5365</v>
      </c>
      <c r="C5120" t="s">
        <v>11</v>
      </c>
      <c r="D5120" t="s">
        <v>11</v>
      </c>
      <c r="E5120" t="s">
        <v>12</v>
      </c>
      <c r="F5120" t="s">
        <v>5310</v>
      </c>
      <c r="G5120" t="s">
        <v>5084</v>
      </c>
      <c r="H5120">
        <v>0</v>
      </c>
      <c r="I5120">
        <v>2.2200000000000002</v>
      </c>
      <c r="J5120">
        <v>9.58</v>
      </c>
    </row>
    <row r="5121" spans="1:10" x14ac:dyDescent="0.2">
      <c r="A5121" s="1">
        <v>45182</v>
      </c>
      <c r="B5121" t="s">
        <v>5366</v>
      </c>
      <c r="C5121" t="s">
        <v>11</v>
      </c>
      <c r="D5121" t="s">
        <v>11</v>
      </c>
      <c r="E5121" t="s">
        <v>12</v>
      </c>
      <c r="F5121" t="s">
        <v>5310</v>
      </c>
      <c r="G5121">
        <v>97306</v>
      </c>
      <c r="H5121">
        <v>0</v>
      </c>
      <c r="I5121">
        <v>2.78</v>
      </c>
      <c r="J5121">
        <v>8.2200000000000006</v>
      </c>
    </row>
    <row r="5122" spans="1:10" x14ac:dyDescent="0.2">
      <c r="A5122" s="1">
        <v>45182</v>
      </c>
      <c r="B5122" t="s">
        <v>5367</v>
      </c>
      <c r="C5122" t="s">
        <v>11</v>
      </c>
      <c r="D5122" t="s">
        <v>11</v>
      </c>
      <c r="E5122" t="s">
        <v>12</v>
      </c>
      <c r="F5122" t="s">
        <v>5310</v>
      </c>
      <c r="G5122">
        <v>24151</v>
      </c>
      <c r="H5122">
        <v>0</v>
      </c>
      <c r="I5122">
        <v>2.69</v>
      </c>
      <c r="J5122">
        <v>10.210000000000001</v>
      </c>
    </row>
    <row r="5123" spans="1:10" x14ac:dyDescent="0.2">
      <c r="A5123" s="1">
        <v>45182</v>
      </c>
      <c r="B5123" t="s">
        <v>5368</v>
      </c>
      <c r="C5123" t="s">
        <v>11</v>
      </c>
      <c r="D5123" t="s">
        <v>11</v>
      </c>
      <c r="E5123" t="s">
        <v>12</v>
      </c>
      <c r="F5123" t="s">
        <v>24</v>
      </c>
      <c r="G5123">
        <v>93725</v>
      </c>
      <c r="H5123">
        <v>0</v>
      </c>
      <c r="I5123">
        <v>4.4000000000000004</v>
      </c>
      <c r="J5123">
        <v>7.05</v>
      </c>
    </row>
    <row r="5124" spans="1:10" x14ac:dyDescent="0.2">
      <c r="A5124" s="1">
        <v>45182</v>
      </c>
      <c r="B5124" t="s">
        <v>5369</v>
      </c>
      <c r="C5124" t="s">
        <v>11</v>
      </c>
      <c r="D5124" t="s">
        <v>11</v>
      </c>
      <c r="E5124" t="s">
        <v>12</v>
      </c>
      <c r="F5124" t="s">
        <v>5310</v>
      </c>
      <c r="G5124">
        <v>22902</v>
      </c>
      <c r="H5124">
        <v>0</v>
      </c>
      <c r="I5124">
        <v>2.69</v>
      </c>
      <c r="J5124">
        <v>10.210000000000001</v>
      </c>
    </row>
    <row r="5125" spans="1:10" x14ac:dyDescent="0.2">
      <c r="A5125" s="1">
        <v>45182</v>
      </c>
      <c r="B5125" t="s">
        <v>5370</v>
      </c>
      <c r="C5125" t="s">
        <v>11</v>
      </c>
      <c r="D5125" t="s">
        <v>11</v>
      </c>
      <c r="E5125" t="s">
        <v>12</v>
      </c>
      <c r="F5125" t="s">
        <v>24</v>
      </c>
      <c r="G5125">
        <v>84117</v>
      </c>
      <c r="H5125">
        <v>0</v>
      </c>
      <c r="I5125">
        <v>3.21</v>
      </c>
      <c r="J5125">
        <v>6.84</v>
      </c>
    </row>
    <row r="5126" spans="1:10" x14ac:dyDescent="0.2">
      <c r="A5126" s="1">
        <v>45182</v>
      </c>
      <c r="B5126" t="s">
        <v>5371</v>
      </c>
      <c r="C5126" t="s">
        <v>11</v>
      </c>
      <c r="D5126" t="s">
        <v>11</v>
      </c>
      <c r="E5126" t="s">
        <v>12</v>
      </c>
      <c r="F5126" t="s">
        <v>24</v>
      </c>
      <c r="G5126">
        <v>93117</v>
      </c>
      <c r="H5126">
        <v>0</v>
      </c>
      <c r="I5126">
        <v>4.4000000000000004</v>
      </c>
      <c r="J5126">
        <v>7.05</v>
      </c>
    </row>
    <row r="5127" spans="1:10" x14ac:dyDescent="0.2">
      <c r="A5127" s="1">
        <v>45182</v>
      </c>
      <c r="B5127" t="s">
        <v>5372</v>
      </c>
      <c r="C5127" t="s">
        <v>11</v>
      </c>
      <c r="D5127" t="s">
        <v>11</v>
      </c>
      <c r="E5127" t="s">
        <v>12</v>
      </c>
      <c r="F5127" t="s">
        <v>5310</v>
      </c>
      <c r="G5127">
        <v>30120</v>
      </c>
      <c r="H5127">
        <v>0</v>
      </c>
      <c r="I5127">
        <v>2.69</v>
      </c>
      <c r="J5127">
        <v>10.210000000000001</v>
      </c>
    </row>
    <row r="5128" spans="1:10" x14ac:dyDescent="0.2">
      <c r="A5128" s="1">
        <v>45182</v>
      </c>
      <c r="B5128" t="s">
        <v>5373</v>
      </c>
      <c r="C5128" t="s">
        <v>11</v>
      </c>
      <c r="D5128" t="s">
        <v>11</v>
      </c>
      <c r="E5128" t="s">
        <v>12</v>
      </c>
      <c r="F5128" t="s">
        <v>5310</v>
      </c>
      <c r="G5128">
        <v>74134</v>
      </c>
      <c r="H5128">
        <v>0</v>
      </c>
      <c r="I5128">
        <v>2.78</v>
      </c>
      <c r="J5128">
        <v>8.2200000000000006</v>
      </c>
    </row>
    <row r="5129" spans="1:10" x14ac:dyDescent="0.2">
      <c r="A5129" s="1">
        <v>45182</v>
      </c>
      <c r="B5129" t="s">
        <v>5374</v>
      </c>
      <c r="C5129" t="s">
        <v>11</v>
      </c>
      <c r="D5129" t="s">
        <v>11</v>
      </c>
      <c r="E5129" t="s">
        <v>12</v>
      </c>
      <c r="F5129" t="s">
        <v>5310</v>
      </c>
      <c r="G5129">
        <v>84765</v>
      </c>
      <c r="H5129">
        <v>0</v>
      </c>
      <c r="I5129">
        <v>1.75</v>
      </c>
      <c r="J5129">
        <v>6</v>
      </c>
    </row>
    <row r="5130" spans="1:10" x14ac:dyDescent="0.2">
      <c r="A5130" s="1">
        <v>45182</v>
      </c>
      <c r="B5130" t="s">
        <v>5375</v>
      </c>
      <c r="C5130" t="s">
        <v>11</v>
      </c>
      <c r="D5130" t="s">
        <v>11</v>
      </c>
      <c r="E5130" t="s">
        <v>12</v>
      </c>
      <c r="F5130" t="s">
        <v>5310</v>
      </c>
      <c r="G5130">
        <v>75686</v>
      </c>
      <c r="H5130">
        <v>0</v>
      </c>
      <c r="I5130">
        <v>2.2200000000000002</v>
      </c>
      <c r="J5130">
        <v>9.58</v>
      </c>
    </row>
    <row r="5131" spans="1:10" x14ac:dyDescent="0.2">
      <c r="A5131" s="1">
        <v>45182</v>
      </c>
      <c r="B5131" t="s">
        <v>5376</v>
      </c>
      <c r="C5131" t="s">
        <v>11</v>
      </c>
      <c r="D5131" t="s">
        <v>11</v>
      </c>
      <c r="E5131" t="s">
        <v>12</v>
      </c>
      <c r="F5131" t="s">
        <v>5310</v>
      </c>
      <c r="G5131">
        <v>43230</v>
      </c>
      <c r="H5131">
        <v>0</v>
      </c>
      <c r="I5131">
        <v>2.69</v>
      </c>
      <c r="J5131">
        <v>10.210000000000001</v>
      </c>
    </row>
    <row r="5132" spans="1:10" x14ac:dyDescent="0.2">
      <c r="A5132" s="1">
        <v>45182</v>
      </c>
      <c r="B5132" t="s">
        <v>5377</v>
      </c>
      <c r="C5132" t="s">
        <v>11</v>
      </c>
      <c r="D5132" t="s">
        <v>11</v>
      </c>
      <c r="E5132" t="s">
        <v>12</v>
      </c>
      <c r="F5132" t="s">
        <v>24</v>
      </c>
      <c r="G5132">
        <v>84043</v>
      </c>
      <c r="H5132">
        <v>0</v>
      </c>
      <c r="I5132">
        <v>3.21</v>
      </c>
      <c r="J5132">
        <v>6.84</v>
      </c>
    </row>
    <row r="5133" spans="1:10" x14ac:dyDescent="0.2">
      <c r="A5133" s="1">
        <v>45182</v>
      </c>
      <c r="B5133" t="s">
        <v>5378</v>
      </c>
      <c r="C5133" t="s">
        <v>11</v>
      </c>
      <c r="D5133" t="s">
        <v>11</v>
      </c>
      <c r="E5133" t="s">
        <v>12</v>
      </c>
      <c r="F5133" t="s">
        <v>24</v>
      </c>
      <c r="G5133">
        <v>84065</v>
      </c>
      <c r="H5133">
        <v>0</v>
      </c>
      <c r="I5133">
        <v>3.21</v>
      </c>
      <c r="J5133">
        <v>6.84</v>
      </c>
    </row>
    <row r="5134" spans="1:10" x14ac:dyDescent="0.2">
      <c r="A5134" s="1">
        <v>45183</v>
      </c>
      <c r="B5134" t="s">
        <v>5379</v>
      </c>
      <c r="C5134" t="s">
        <v>11</v>
      </c>
      <c r="D5134" t="s">
        <v>11</v>
      </c>
      <c r="E5134" t="s">
        <v>12</v>
      </c>
      <c r="F5134" t="s">
        <v>24</v>
      </c>
      <c r="G5134">
        <v>93311</v>
      </c>
      <c r="H5134">
        <v>0</v>
      </c>
      <c r="I5134">
        <v>4.4000000000000004</v>
      </c>
      <c r="J5134">
        <v>7.05</v>
      </c>
    </row>
    <row r="5135" spans="1:10" x14ac:dyDescent="0.2">
      <c r="A5135" s="1">
        <v>45183</v>
      </c>
      <c r="B5135" t="s">
        <v>5380</v>
      </c>
      <c r="C5135" t="s">
        <v>11</v>
      </c>
      <c r="D5135" t="s">
        <v>11</v>
      </c>
      <c r="E5135" t="s">
        <v>12</v>
      </c>
      <c r="F5135" t="s">
        <v>24</v>
      </c>
      <c r="G5135">
        <v>92655</v>
      </c>
      <c r="H5135">
        <v>0</v>
      </c>
      <c r="I5135">
        <v>5.42</v>
      </c>
      <c r="J5135">
        <v>7.13</v>
      </c>
    </row>
    <row r="5136" spans="1:10" x14ac:dyDescent="0.2">
      <c r="A5136" s="1">
        <v>45183</v>
      </c>
      <c r="B5136" t="s">
        <v>5381</v>
      </c>
      <c r="C5136" t="s">
        <v>11</v>
      </c>
      <c r="D5136" t="s">
        <v>11</v>
      </c>
      <c r="E5136" t="s">
        <v>12</v>
      </c>
      <c r="F5136" t="s">
        <v>24</v>
      </c>
      <c r="G5136">
        <v>77375</v>
      </c>
      <c r="H5136">
        <v>0</v>
      </c>
      <c r="I5136">
        <v>6.36</v>
      </c>
      <c r="J5136">
        <v>9.94</v>
      </c>
    </row>
    <row r="5137" spans="1:10" x14ac:dyDescent="0.2">
      <c r="A5137" s="1">
        <v>45184</v>
      </c>
      <c r="B5137" t="s">
        <v>5382</v>
      </c>
      <c r="C5137" t="s">
        <v>11</v>
      </c>
      <c r="D5137" t="s">
        <v>11</v>
      </c>
      <c r="E5137" t="s">
        <v>12</v>
      </c>
      <c r="F5137" t="s">
        <v>5310</v>
      </c>
      <c r="G5137">
        <v>84765</v>
      </c>
      <c r="H5137">
        <v>0</v>
      </c>
      <c r="I5137">
        <v>1.56</v>
      </c>
      <c r="J5137">
        <v>4.74</v>
      </c>
    </row>
    <row r="5138" spans="1:10" x14ac:dyDescent="0.2">
      <c r="A5138" s="1">
        <v>45184</v>
      </c>
      <c r="B5138" t="s">
        <v>5383</v>
      </c>
      <c r="C5138" t="s">
        <v>11</v>
      </c>
      <c r="D5138" t="s">
        <v>11</v>
      </c>
      <c r="E5138" t="s">
        <v>12</v>
      </c>
      <c r="F5138" t="s">
        <v>24</v>
      </c>
      <c r="G5138">
        <v>92655</v>
      </c>
      <c r="H5138">
        <v>0</v>
      </c>
      <c r="I5138">
        <v>4.4000000000000004</v>
      </c>
      <c r="J5138">
        <v>7.05</v>
      </c>
    </row>
    <row r="5139" spans="1:10" x14ac:dyDescent="0.2">
      <c r="A5139" s="1">
        <v>45184</v>
      </c>
      <c r="B5139" t="s">
        <v>5384</v>
      </c>
      <c r="C5139" t="s">
        <v>11</v>
      </c>
      <c r="D5139" t="s">
        <v>11</v>
      </c>
      <c r="E5139" t="s">
        <v>12</v>
      </c>
      <c r="F5139" t="s">
        <v>24</v>
      </c>
      <c r="G5139">
        <v>92026</v>
      </c>
      <c r="H5139">
        <v>0</v>
      </c>
      <c r="I5139">
        <v>4.4000000000000004</v>
      </c>
      <c r="J5139">
        <v>7.05</v>
      </c>
    </row>
    <row r="5140" spans="1:10" x14ac:dyDescent="0.2">
      <c r="A5140" s="1">
        <v>45184</v>
      </c>
      <c r="B5140" t="s">
        <v>5385</v>
      </c>
      <c r="C5140" t="s">
        <v>11</v>
      </c>
      <c r="D5140" t="s">
        <v>11</v>
      </c>
      <c r="E5140" t="s">
        <v>260</v>
      </c>
      <c r="F5140" t="s">
        <v>261</v>
      </c>
      <c r="G5140">
        <v>55123</v>
      </c>
      <c r="H5140">
        <v>0</v>
      </c>
      <c r="I5140">
        <v>12.73</v>
      </c>
      <c r="J5140">
        <v>8.81</v>
      </c>
    </row>
    <row r="5141" spans="1:10" x14ac:dyDescent="0.2">
      <c r="A5141" s="1">
        <v>45187</v>
      </c>
      <c r="B5141" t="s">
        <v>5386</v>
      </c>
      <c r="C5141" t="s">
        <v>11</v>
      </c>
      <c r="D5141" t="s">
        <v>11</v>
      </c>
      <c r="E5141" t="s">
        <v>12</v>
      </c>
      <c r="F5141" t="s">
        <v>5310</v>
      </c>
      <c r="G5141">
        <v>97123</v>
      </c>
      <c r="H5141">
        <v>0</v>
      </c>
      <c r="I5141">
        <v>3.72</v>
      </c>
      <c r="J5141">
        <v>8.08</v>
      </c>
    </row>
    <row r="5142" spans="1:10" x14ac:dyDescent="0.2">
      <c r="A5142" s="1">
        <v>45187</v>
      </c>
      <c r="B5142" t="s">
        <v>5387</v>
      </c>
      <c r="C5142" t="s">
        <v>11</v>
      </c>
      <c r="D5142" t="s">
        <v>11</v>
      </c>
      <c r="E5142" t="s">
        <v>12</v>
      </c>
      <c r="F5142" t="s">
        <v>5310</v>
      </c>
      <c r="G5142">
        <v>49103</v>
      </c>
      <c r="H5142">
        <v>0</v>
      </c>
      <c r="I5142">
        <v>2.2200000000000002</v>
      </c>
      <c r="J5142">
        <v>9.58</v>
      </c>
    </row>
    <row r="5143" spans="1:10" x14ac:dyDescent="0.2">
      <c r="A5143" s="1">
        <v>45187</v>
      </c>
      <c r="B5143" t="s">
        <v>5388</v>
      </c>
      <c r="C5143" t="s">
        <v>11</v>
      </c>
      <c r="D5143" t="s">
        <v>11</v>
      </c>
      <c r="E5143" t="s">
        <v>12</v>
      </c>
      <c r="F5143" t="s">
        <v>5310</v>
      </c>
      <c r="G5143">
        <v>97202</v>
      </c>
      <c r="H5143">
        <v>0</v>
      </c>
      <c r="I5143">
        <v>2.78</v>
      </c>
      <c r="J5143">
        <v>8.2200000000000006</v>
      </c>
    </row>
    <row r="5144" spans="1:10" x14ac:dyDescent="0.2">
      <c r="A5144" s="1">
        <v>45190</v>
      </c>
      <c r="B5144" t="s">
        <v>5389</v>
      </c>
      <c r="C5144" t="s">
        <v>11</v>
      </c>
      <c r="D5144" t="s">
        <v>11</v>
      </c>
      <c r="E5144" t="s">
        <v>260</v>
      </c>
      <c r="F5144" t="s">
        <v>5390</v>
      </c>
      <c r="G5144">
        <v>60423</v>
      </c>
      <c r="H5144">
        <v>0</v>
      </c>
      <c r="I5144">
        <v>17.78</v>
      </c>
      <c r="J5144">
        <v>9.11</v>
      </c>
    </row>
    <row r="5145" spans="1:10" x14ac:dyDescent="0.2">
      <c r="A5145" s="1">
        <v>45191</v>
      </c>
      <c r="B5145" t="s">
        <v>5391</v>
      </c>
      <c r="C5145" t="s">
        <v>11</v>
      </c>
      <c r="D5145" t="s">
        <v>11</v>
      </c>
      <c r="E5145" t="s">
        <v>12</v>
      </c>
      <c r="F5145" t="s">
        <v>5310</v>
      </c>
      <c r="G5145">
        <v>84765</v>
      </c>
      <c r="H5145">
        <v>0</v>
      </c>
      <c r="I5145">
        <v>1.75</v>
      </c>
      <c r="J5145">
        <v>6</v>
      </c>
    </row>
    <row r="5146" spans="1:10" x14ac:dyDescent="0.2">
      <c r="A5146" s="1">
        <v>45191</v>
      </c>
      <c r="B5146" t="s">
        <v>5392</v>
      </c>
      <c r="C5146" t="s">
        <v>11</v>
      </c>
      <c r="D5146" t="s">
        <v>11</v>
      </c>
      <c r="E5146" t="s">
        <v>12</v>
      </c>
      <c r="F5146" t="s">
        <v>24</v>
      </c>
      <c r="G5146">
        <v>80021</v>
      </c>
      <c r="H5146">
        <v>0</v>
      </c>
      <c r="I5146">
        <v>4.4000000000000004</v>
      </c>
      <c r="J5146">
        <v>7.05</v>
      </c>
    </row>
    <row r="5147" spans="1:10" x14ac:dyDescent="0.2">
      <c r="A5147" s="1">
        <v>45192</v>
      </c>
      <c r="B5147" t="s">
        <v>5393</v>
      </c>
      <c r="C5147" t="s">
        <v>11</v>
      </c>
      <c r="D5147" t="s">
        <v>11</v>
      </c>
      <c r="E5147" t="s">
        <v>12</v>
      </c>
      <c r="F5147" t="s">
        <v>5310</v>
      </c>
      <c r="G5147">
        <v>95776</v>
      </c>
      <c r="H5147">
        <v>0</v>
      </c>
      <c r="I5147">
        <v>1.78</v>
      </c>
      <c r="J5147">
        <v>6.07</v>
      </c>
    </row>
    <row r="5148" spans="1:10" x14ac:dyDescent="0.2">
      <c r="A5148" s="1">
        <v>45194</v>
      </c>
      <c r="B5148" t="s">
        <v>5394</v>
      </c>
      <c r="C5148" t="s">
        <v>11</v>
      </c>
      <c r="D5148" t="s">
        <v>11</v>
      </c>
      <c r="E5148" t="s">
        <v>12</v>
      </c>
      <c r="F5148" t="s">
        <v>24</v>
      </c>
      <c r="G5148">
        <v>46350</v>
      </c>
      <c r="H5148">
        <v>0</v>
      </c>
      <c r="I5148">
        <v>9.41</v>
      </c>
      <c r="J5148">
        <v>9.94</v>
      </c>
    </row>
    <row r="5149" spans="1:10" x14ac:dyDescent="0.2">
      <c r="A5149" s="1">
        <v>45194</v>
      </c>
      <c r="B5149" t="s">
        <v>5395</v>
      </c>
      <c r="C5149" t="s">
        <v>11</v>
      </c>
      <c r="D5149" t="s">
        <v>11</v>
      </c>
      <c r="E5149" t="s">
        <v>260</v>
      </c>
      <c r="F5149" t="s">
        <v>5390</v>
      </c>
      <c r="G5149" s="2" t="s">
        <v>1132</v>
      </c>
      <c r="H5149">
        <v>0</v>
      </c>
      <c r="I5149">
        <v>13.8</v>
      </c>
      <c r="J5149">
        <v>9.82</v>
      </c>
    </row>
    <row r="5150" spans="1:10" x14ac:dyDescent="0.2">
      <c r="A5150" s="1">
        <v>45194</v>
      </c>
      <c r="B5150" t="s">
        <v>5396</v>
      </c>
      <c r="C5150" t="s">
        <v>11</v>
      </c>
      <c r="D5150" t="s">
        <v>11</v>
      </c>
      <c r="E5150" t="s">
        <v>260</v>
      </c>
      <c r="F5150" t="s">
        <v>5390</v>
      </c>
      <c r="G5150">
        <v>35653</v>
      </c>
      <c r="H5150">
        <v>0</v>
      </c>
      <c r="I5150">
        <v>18.059999999999999</v>
      </c>
      <c r="J5150">
        <v>9.43</v>
      </c>
    </row>
    <row r="5151" spans="1:10" x14ac:dyDescent="0.2">
      <c r="A5151" s="1">
        <v>45194</v>
      </c>
      <c r="B5151" t="s">
        <v>5397</v>
      </c>
      <c r="C5151" t="s">
        <v>11</v>
      </c>
      <c r="D5151" t="s">
        <v>11</v>
      </c>
      <c r="E5151" t="s">
        <v>260</v>
      </c>
      <c r="F5151" t="s">
        <v>5390</v>
      </c>
      <c r="G5151" t="s">
        <v>5398</v>
      </c>
      <c r="H5151">
        <v>0</v>
      </c>
      <c r="I5151">
        <v>16.690000000000001</v>
      </c>
      <c r="J5151">
        <v>6.64</v>
      </c>
    </row>
    <row r="5152" spans="1:10" x14ac:dyDescent="0.2">
      <c r="A5152" s="1">
        <v>45194</v>
      </c>
      <c r="B5152" t="s">
        <v>5399</v>
      </c>
      <c r="C5152" t="s">
        <v>11</v>
      </c>
      <c r="D5152" t="s">
        <v>11</v>
      </c>
      <c r="E5152" t="s">
        <v>12</v>
      </c>
      <c r="F5152" t="s">
        <v>5310</v>
      </c>
      <c r="G5152">
        <v>75032</v>
      </c>
      <c r="H5152">
        <v>0</v>
      </c>
      <c r="I5152">
        <v>2.78</v>
      </c>
      <c r="J5152">
        <v>8.2200000000000006</v>
      </c>
    </row>
    <row r="5153" spans="1:10" x14ac:dyDescent="0.2">
      <c r="A5153" s="1">
        <v>45194</v>
      </c>
      <c r="B5153" t="s">
        <v>5400</v>
      </c>
      <c r="C5153" t="s">
        <v>11</v>
      </c>
      <c r="D5153" t="s">
        <v>11</v>
      </c>
      <c r="E5153" t="s">
        <v>260</v>
      </c>
      <c r="F5153" t="s">
        <v>5390</v>
      </c>
      <c r="G5153">
        <v>11788</v>
      </c>
      <c r="H5153">
        <v>0</v>
      </c>
      <c r="I5153">
        <v>13.8</v>
      </c>
      <c r="J5153">
        <v>9.82</v>
      </c>
    </row>
    <row r="5154" spans="1:10" x14ac:dyDescent="0.2">
      <c r="A5154" s="1">
        <v>45195</v>
      </c>
      <c r="B5154" t="s">
        <v>5401</v>
      </c>
      <c r="C5154" t="s">
        <v>11</v>
      </c>
      <c r="D5154" t="s">
        <v>11</v>
      </c>
      <c r="E5154" t="s">
        <v>12</v>
      </c>
      <c r="F5154" t="s">
        <v>24</v>
      </c>
      <c r="G5154">
        <v>84043</v>
      </c>
      <c r="H5154">
        <v>0</v>
      </c>
      <c r="I5154">
        <v>4.3499999999999996</v>
      </c>
      <c r="J5154">
        <v>7.1</v>
      </c>
    </row>
    <row r="5155" spans="1:10" x14ac:dyDescent="0.2">
      <c r="A5155" s="1">
        <v>45196</v>
      </c>
      <c r="B5155" t="s">
        <v>5402</v>
      </c>
      <c r="C5155" t="s">
        <v>11</v>
      </c>
      <c r="D5155" t="s">
        <v>11</v>
      </c>
      <c r="E5155" t="s">
        <v>260</v>
      </c>
      <c r="F5155" t="s">
        <v>5390</v>
      </c>
      <c r="G5155">
        <v>46131</v>
      </c>
      <c r="H5155">
        <v>0</v>
      </c>
      <c r="I5155">
        <v>17.78</v>
      </c>
      <c r="J5155">
        <v>9.11</v>
      </c>
    </row>
    <row r="5156" spans="1:10" x14ac:dyDescent="0.2">
      <c r="A5156" s="1">
        <v>45197</v>
      </c>
      <c r="B5156" t="s">
        <v>5403</v>
      </c>
      <c r="C5156" t="s">
        <v>11</v>
      </c>
      <c r="D5156" t="s">
        <v>11</v>
      </c>
      <c r="E5156" t="s">
        <v>12</v>
      </c>
      <c r="F5156" t="s">
        <v>5310</v>
      </c>
      <c r="G5156">
        <v>84081</v>
      </c>
      <c r="H5156">
        <v>0</v>
      </c>
      <c r="I5156">
        <v>1.56</v>
      </c>
      <c r="J5156">
        <v>4.6900000000000004</v>
      </c>
    </row>
    <row r="5157" spans="1:10" x14ac:dyDescent="0.2">
      <c r="A5157" s="1">
        <v>45197</v>
      </c>
      <c r="B5157" t="s">
        <v>5404</v>
      </c>
      <c r="C5157" t="s">
        <v>11</v>
      </c>
      <c r="D5157" t="s">
        <v>11</v>
      </c>
      <c r="E5157" t="s">
        <v>12</v>
      </c>
      <c r="F5157" t="s">
        <v>24</v>
      </c>
      <c r="G5157">
        <v>92655</v>
      </c>
      <c r="H5157">
        <v>0</v>
      </c>
      <c r="I5157">
        <v>5.42</v>
      </c>
      <c r="J5157">
        <v>7.13</v>
      </c>
    </row>
    <row r="5158" spans="1:10" x14ac:dyDescent="0.2">
      <c r="A5158" s="1">
        <v>45197</v>
      </c>
      <c r="B5158" t="s">
        <v>5405</v>
      </c>
      <c r="C5158" t="s">
        <v>11</v>
      </c>
      <c r="D5158" t="s">
        <v>11</v>
      </c>
      <c r="E5158" t="s">
        <v>12</v>
      </c>
      <c r="F5158" t="s">
        <v>24</v>
      </c>
      <c r="G5158">
        <v>84765</v>
      </c>
      <c r="H5158">
        <v>0</v>
      </c>
      <c r="I5158">
        <v>3.57</v>
      </c>
      <c r="J5158">
        <v>6.98</v>
      </c>
    </row>
    <row r="5159" spans="1:10" x14ac:dyDescent="0.2">
      <c r="A5159" s="1">
        <v>45197</v>
      </c>
      <c r="B5159" t="s">
        <v>5406</v>
      </c>
      <c r="C5159" t="s">
        <v>11</v>
      </c>
      <c r="D5159" t="s">
        <v>11</v>
      </c>
      <c r="E5159" t="s">
        <v>12</v>
      </c>
      <c r="F5159" t="s">
        <v>5310</v>
      </c>
      <c r="G5159">
        <v>66007</v>
      </c>
      <c r="H5159">
        <v>0</v>
      </c>
      <c r="I5159">
        <v>2.78</v>
      </c>
      <c r="J5159">
        <v>8.2200000000000006</v>
      </c>
    </row>
    <row r="5160" spans="1:10" x14ac:dyDescent="0.2">
      <c r="A5160" s="1">
        <v>45197</v>
      </c>
      <c r="B5160" t="s">
        <v>5407</v>
      </c>
      <c r="C5160" t="s">
        <v>11</v>
      </c>
      <c r="D5160" t="s">
        <v>11</v>
      </c>
      <c r="E5160" t="s">
        <v>12</v>
      </c>
      <c r="F5160" t="s">
        <v>5310</v>
      </c>
      <c r="G5160">
        <v>84043</v>
      </c>
      <c r="H5160">
        <v>0</v>
      </c>
      <c r="I5160">
        <v>1.21</v>
      </c>
      <c r="J5160">
        <v>3.64</v>
      </c>
    </row>
    <row r="5161" spans="1:10" x14ac:dyDescent="0.2">
      <c r="A5161" s="1">
        <v>45197</v>
      </c>
      <c r="B5161" t="s">
        <v>5408</v>
      </c>
      <c r="C5161" t="s">
        <v>11</v>
      </c>
      <c r="D5161" t="s">
        <v>11</v>
      </c>
      <c r="E5161" t="s">
        <v>12</v>
      </c>
      <c r="F5161" t="s">
        <v>5310</v>
      </c>
      <c r="G5161">
        <v>84062</v>
      </c>
      <c r="H5161">
        <v>0</v>
      </c>
      <c r="I5161">
        <v>1.21</v>
      </c>
      <c r="J5161">
        <v>3.64</v>
      </c>
    </row>
    <row r="5162" spans="1:10" x14ac:dyDescent="0.2">
      <c r="A5162" s="1">
        <v>45197</v>
      </c>
      <c r="B5162" t="s">
        <v>5409</v>
      </c>
      <c r="C5162" t="s">
        <v>11</v>
      </c>
      <c r="D5162" t="s">
        <v>11</v>
      </c>
      <c r="E5162" t="s">
        <v>12</v>
      </c>
      <c r="F5162" t="s">
        <v>5310</v>
      </c>
      <c r="G5162">
        <v>93444</v>
      </c>
      <c r="H5162">
        <v>0</v>
      </c>
      <c r="I5162">
        <v>1.54</v>
      </c>
      <c r="J5162">
        <v>4.8099999999999996</v>
      </c>
    </row>
    <row r="5163" spans="1:10" x14ac:dyDescent="0.2">
      <c r="A5163" s="1">
        <v>45197</v>
      </c>
      <c r="B5163" t="s">
        <v>5410</v>
      </c>
      <c r="C5163" t="s">
        <v>11</v>
      </c>
      <c r="D5163" t="s">
        <v>11</v>
      </c>
      <c r="E5163" t="s">
        <v>12</v>
      </c>
      <c r="F5163" t="s">
        <v>5310</v>
      </c>
      <c r="G5163">
        <v>84005</v>
      </c>
      <c r="H5163">
        <v>0</v>
      </c>
      <c r="I5163">
        <v>1.21</v>
      </c>
      <c r="J5163">
        <v>3.64</v>
      </c>
    </row>
    <row r="5164" spans="1:10" x14ac:dyDescent="0.2">
      <c r="A5164" s="1">
        <v>45197</v>
      </c>
      <c r="B5164" t="s">
        <v>5411</v>
      </c>
      <c r="C5164" t="s">
        <v>11</v>
      </c>
      <c r="D5164" t="s">
        <v>11</v>
      </c>
      <c r="E5164" t="s">
        <v>12</v>
      </c>
      <c r="F5164" t="s">
        <v>24</v>
      </c>
      <c r="G5164">
        <v>90004</v>
      </c>
      <c r="H5164">
        <v>0</v>
      </c>
      <c r="I5164">
        <v>4.4000000000000004</v>
      </c>
      <c r="J5164">
        <v>7.05</v>
      </c>
    </row>
    <row r="5165" spans="1:10" x14ac:dyDescent="0.2">
      <c r="A5165" s="1">
        <v>45197</v>
      </c>
      <c r="B5165" t="s">
        <v>5412</v>
      </c>
      <c r="C5165" t="s">
        <v>11</v>
      </c>
      <c r="D5165" t="s">
        <v>11</v>
      </c>
      <c r="E5165" t="s">
        <v>12</v>
      </c>
      <c r="F5165" t="s">
        <v>24</v>
      </c>
      <c r="G5165">
        <v>89149</v>
      </c>
      <c r="H5165">
        <v>0</v>
      </c>
      <c r="I5165">
        <v>4.4000000000000004</v>
      </c>
      <c r="J5165">
        <v>7.05</v>
      </c>
    </row>
    <row r="5166" spans="1:10" x14ac:dyDescent="0.2">
      <c r="A5166" s="1">
        <v>45198</v>
      </c>
      <c r="B5166" t="s">
        <v>5413</v>
      </c>
      <c r="C5166" t="s">
        <v>11</v>
      </c>
      <c r="D5166" t="s">
        <v>11</v>
      </c>
      <c r="E5166" t="s">
        <v>12</v>
      </c>
      <c r="F5166" t="s">
        <v>5310</v>
      </c>
      <c r="G5166">
        <v>33611</v>
      </c>
      <c r="H5166">
        <v>0</v>
      </c>
      <c r="I5166">
        <v>1.32</v>
      </c>
      <c r="J5166">
        <v>5.33</v>
      </c>
    </row>
    <row r="5167" spans="1:10" x14ac:dyDescent="0.2">
      <c r="A5167" s="1">
        <v>45199</v>
      </c>
      <c r="B5167" t="s">
        <v>5414</v>
      </c>
      <c r="C5167" t="s">
        <v>11</v>
      </c>
      <c r="D5167" t="s">
        <v>11</v>
      </c>
      <c r="E5167" t="s">
        <v>12</v>
      </c>
      <c r="F5167" t="s">
        <v>24</v>
      </c>
      <c r="G5167">
        <v>28120</v>
      </c>
      <c r="H5167">
        <v>0</v>
      </c>
      <c r="I5167">
        <v>10.88</v>
      </c>
      <c r="J5167">
        <v>11.97</v>
      </c>
    </row>
    <row r="5168" spans="1:10" x14ac:dyDescent="0.2">
      <c r="A5168" s="1">
        <v>45202</v>
      </c>
      <c r="B5168" t="s">
        <v>5415</v>
      </c>
      <c r="C5168" t="s">
        <v>11</v>
      </c>
      <c r="D5168" t="s">
        <v>11</v>
      </c>
      <c r="E5168" t="s">
        <v>260</v>
      </c>
      <c r="F5168" t="s">
        <v>5390</v>
      </c>
      <c r="G5168">
        <v>93311</v>
      </c>
      <c r="H5168">
        <v>0</v>
      </c>
      <c r="I5168">
        <v>14.89</v>
      </c>
      <c r="J5168">
        <v>6.84</v>
      </c>
    </row>
    <row r="5169" spans="1:10" x14ac:dyDescent="0.2">
      <c r="A5169" s="1">
        <v>45204</v>
      </c>
      <c r="B5169" t="s">
        <v>5416</v>
      </c>
      <c r="C5169" t="s">
        <v>11</v>
      </c>
      <c r="D5169" t="s">
        <v>11</v>
      </c>
      <c r="E5169" t="s">
        <v>260</v>
      </c>
      <c r="F5169" t="s">
        <v>5390</v>
      </c>
      <c r="G5169">
        <v>70301</v>
      </c>
      <c r="H5169">
        <v>0</v>
      </c>
      <c r="I5169">
        <v>17.78</v>
      </c>
      <c r="J5169">
        <v>9.11</v>
      </c>
    </row>
    <row r="5170" spans="1:10" x14ac:dyDescent="0.2">
      <c r="A5170" s="1">
        <v>45204</v>
      </c>
      <c r="B5170" t="s">
        <v>5417</v>
      </c>
      <c r="C5170" t="s">
        <v>11</v>
      </c>
      <c r="D5170" t="s">
        <v>11</v>
      </c>
      <c r="E5170" t="s">
        <v>260</v>
      </c>
      <c r="F5170" t="s">
        <v>5390</v>
      </c>
      <c r="G5170">
        <v>92655</v>
      </c>
      <c r="H5170">
        <v>0</v>
      </c>
      <c r="I5170">
        <v>15.35</v>
      </c>
      <c r="J5170">
        <v>7.05</v>
      </c>
    </row>
    <row r="5171" spans="1:10" x14ac:dyDescent="0.2">
      <c r="A5171" s="1">
        <v>45205</v>
      </c>
      <c r="B5171" t="s">
        <v>5418</v>
      </c>
      <c r="C5171" t="s">
        <v>11</v>
      </c>
      <c r="D5171" t="s">
        <v>11</v>
      </c>
      <c r="E5171" t="s">
        <v>12</v>
      </c>
      <c r="F5171" t="s">
        <v>5310</v>
      </c>
      <c r="G5171">
        <v>93442</v>
      </c>
      <c r="H5171">
        <v>0</v>
      </c>
      <c r="I5171">
        <v>1.54</v>
      </c>
      <c r="J5171">
        <v>4.8099999999999996</v>
      </c>
    </row>
    <row r="5172" spans="1:10" x14ac:dyDescent="0.2">
      <c r="A5172" s="1">
        <v>45206</v>
      </c>
      <c r="B5172" t="s">
        <v>5419</v>
      </c>
      <c r="C5172" t="s">
        <v>11</v>
      </c>
      <c r="D5172" t="s">
        <v>11</v>
      </c>
      <c r="E5172" t="s">
        <v>12</v>
      </c>
      <c r="F5172" t="s">
        <v>24</v>
      </c>
      <c r="G5172">
        <v>91316</v>
      </c>
      <c r="H5172">
        <v>0</v>
      </c>
      <c r="I5172">
        <v>4.4000000000000004</v>
      </c>
      <c r="J5172">
        <v>7.05</v>
      </c>
    </row>
    <row r="5173" spans="1:10" x14ac:dyDescent="0.2">
      <c r="A5173" s="1">
        <v>45206</v>
      </c>
      <c r="B5173" t="s">
        <v>5420</v>
      </c>
      <c r="C5173" t="s">
        <v>11</v>
      </c>
      <c r="D5173" t="s">
        <v>11</v>
      </c>
      <c r="E5173" t="s">
        <v>12</v>
      </c>
      <c r="F5173" t="s">
        <v>24</v>
      </c>
      <c r="G5173">
        <v>83445</v>
      </c>
      <c r="H5173">
        <v>0</v>
      </c>
      <c r="I5173">
        <v>3.57</v>
      </c>
      <c r="J5173">
        <v>6.98</v>
      </c>
    </row>
    <row r="5174" spans="1:10" x14ac:dyDescent="0.2">
      <c r="A5174" s="1">
        <v>45208</v>
      </c>
      <c r="B5174" t="s">
        <v>5421</v>
      </c>
      <c r="C5174" t="s">
        <v>11</v>
      </c>
      <c r="D5174" t="s">
        <v>11</v>
      </c>
      <c r="E5174" t="s">
        <v>12</v>
      </c>
      <c r="F5174" t="s">
        <v>24</v>
      </c>
      <c r="G5174">
        <v>92692</v>
      </c>
      <c r="H5174">
        <v>0</v>
      </c>
      <c r="I5174">
        <v>4.4000000000000004</v>
      </c>
      <c r="J5174">
        <v>7.05</v>
      </c>
    </row>
    <row r="5175" spans="1:10" x14ac:dyDescent="0.2">
      <c r="A5175" s="1">
        <v>45208</v>
      </c>
      <c r="B5175" t="s">
        <v>5422</v>
      </c>
      <c r="C5175" t="s">
        <v>11</v>
      </c>
      <c r="D5175" t="s">
        <v>11</v>
      </c>
      <c r="E5175" t="s">
        <v>12</v>
      </c>
      <c r="F5175" t="s">
        <v>5310</v>
      </c>
      <c r="G5175">
        <v>22201</v>
      </c>
      <c r="H5175">
        <v>0</v>
      </c>
      <c r="I5175">
        <v>4.05</v>
      </c>
      <c r="J5175">
        <v>10.85</v>
      </c>
    </row>
    <row r="5176" spans="1:10" x14ac:dyDescent="0.2">
      <c r="A5176" s="1">
        <v>45209</v>
      </c>
      <c r="B5176" t="s">
        <v>5423</v>
      </c>
      <c r="C5176" t="s">
        <v>11</v>
      </c>
      <c r="D5176" t="s">
        <v>11</v>
      </c>
      <c r="E5176" t="s">
        <v>12</v>
      </c>
      <c r="F5176" t="s">
        <v>5310</v>
      </c>
      <c r="G5176">
        <v>78240</v>
      </c>
      <c r="H5176">
        <v>0</v>
      </c>
      <c r="I5176">
        <v>2.2200000000000002</v>
      </c>
      <c r="J5176">
        <v>9.58</v>
      </c>
    </row>
    <row r="5177" spans="1:10" x14ac:dyDescent="0.2">
      <c r="A5177" s="1">
        <v>45209</v>
      </c>
      <c r="B5177" t="s">
        <v>5424</v>
      </c>
      <c r="C5177" t="s">
        <v>11</v>
      </c>
      <c r="D5177" t="s">
        <v>11</v>
      </c>
      <c r="E5177" t="s">
        <v>12</v>
      </c>
      <c r="F5177" t="s">
        <v>5310</v>
      </c>
      <c r="G5177">
        <v>27253</v>
      </c>
      <c r="H5177">
        <v>0</v>
      </c>
      <c r="I5177">
        <v>2.69</v>
      </c>
      <c r="J5177">
        <v>10.210000000000001</v>
      </c>
    </row>
    <row r="5178" spans="1:10" x14ac:dyDescent="0.2">
      <c r="A5178" s="1">
        <v>45210</v>
      </c>
      <c r="B5178" t="s">
        <v>5425</v>
      </c>
      <c r="C5178" t="s">
        <v>11</v>
      </c>
      <c r="D5178" t="s">
        <v>11</v>
      </c>
      <c r="E5178" t="s">
        <v>12</v>
      </c>
      <c r="F5178" t="s">
        <v>5310</v>
      </c>
      <c r="G5178">
        <v>24476</v>
      </c>
      <c r="H5178">
        <v>0</v>
      </c>
      <c r="I5178">
        <v>2.69</v>
      </c>
      <c r="J5178">
        <v>10.210000000000001</v>
      </c>
    </row>
    <row r="5179" spans="1:10" x14ac:dyDescent="0.2">
      <c r="A5179" s="1">
        <v>45211</v>
      </c>
      <c r="B5179" t="s">
        <v>5426</v>
      </c>
      <c r="C5179" t="s">
        <v>11</v>
      </c>
      <c r="D5179" t="s">
        <v>11</v>
      </c>
      <c r="E5179" t="s">
        <v>260</v>
      </c>
      <c r="F5179" t="s">
        <v>5390</v>
      </c>
      <c r="G5179">
        <v>98258</v>
      </c>
      <c r="H5179">
        <v>0</v>
      </c>
      <c r="I5179">
        <v>14.27</v>
      </c>
      <c r="J5179">
        <v>7.79</v>
      </c>
    </row>
    <row r="5180" spans="1:10" x14ac:dyDescent="0.2">
      <c r="A5180" s="1">
        <v>45212</v>
      </c>
      <c r="B5180" t="s">
        <v>5427</v>
      </c>
      <c r="C5180" t="s">
        <v>11</v>
      </c>
      <c r="D5180" t="s">
        <v>11</v>
      </c>
      <c r="E5180" t="s">
        <v>12</v>
      </c>
      <c r="F5180" t="s">
        <v>5310</v>
      </c>
      <c r="G5180">
        <v>20002</v>
      </c>
      <c r="H5180">
        <v>0</v>
      </c>
      <c r="I5180">
        <v>1.32</v>
      </c>
      <c r="J5180">
        <v>5.33</v>
      </c>
    </row>
    <row r="5181" spans="1:10" x14ac:dyDescent="0.2">
      <c r="A5181" s="1">
        <v>45212</v>
      </c>
      <c r="B5181" t="s">
        <v>5428</v>
      </c>
      <c r="C5181" t="s">
        <v>11</v>
      </c>
      <c r="D5181" t="s">
        <v>11</v>
      </c>
      <c r="E5181" t="s">
        <v>12</v>
      </c>
      <c r="F5181" t="s">
        <v>24</v>
      </c>
      <c r="G5181">
        <v>95826</v>
      </c>
      <c r="H5181">
        <v>0</v>
      </c>
      <c r="I5181">
        <v>4.4000000000000004</v>
      </c>
      <c r="J5181">
        <v>7.05</v>
      </c>
    </row>
    <row r="5182" spans="1:10" x14ac:dyDescent="0.2">
      <c r="A5182" s="1">
        <v>45215</v>
      </c>
      <c r="B5182" t="s">
        <v>5429</v>
      </c>
      <c r="C5182" t="s">
        <v>11</v>
      </c>
      <c r="D5182" t="s">
        <v>11</v>
      </c>
      <c r="E5182" t="s">
        <v>12</v>
      </c>
      <c r="F5182" t="s">
        <v>5310</v>
      </c>
      <c r="G5182">
        <v>44070</v>
      </c>
      <c r="H5182">
        <v>0</v>
      </c>
      <c r="I5182">
        <v>2.69</v>
      </c>
      <c r="J5182">
        <v>10.210000000000001</v>
      </c>
    </row>
    <row r="5183" spans="1:10" x14ac:dyDescent="0.2">
      <c r="A5183" s="1">
        <v>45216</v>
      </c>
      <c r="B5183" t="s">
        <v>5430</v>
      </c>
      <c r="C5183" t="s">
        <v>11</v>
      </c>
      <c r="D5183" t="s">
        <v>11</v>
      </c>
      <c r="E5183" t="s">
        <v>12</v>
      </c>
      <c r="F5183" t="s">
        <v>5310</v>
      </c>
      <c r="G5183">
        <v>68970</v>
      </c>
      <c r="H5183">
        <v>0</v>
      </c>
      <c r="I5183">
        <v>3</v>
      </c>
      <c r="J5183">
        <v>8.8000000000000007</v>
      </c>
    </row>
    <row r="5184" spans="1:10" x14ac:dyDescent="0.2">
      <c r="A5184" s="1">
        <v>45219</v>
      </c>
      <c r="B5184" t="s">
        <v>5431</v>
      </c>
      <c r="C5184" t="s">
        <v>11</v>
      </c>
      <c r="D5184" t="s">
        <v>11</v>
      </c>
      <c r="E5184" t="s">
        <v>12</v>
      </c>
      <c r="F5184" t="s">
        <v>5310</v>
      </c>
      <c r="G5184">
        <v>84663</v>
      </c>
      <c r="H5184">
        <v>0</v>
      </c>
      <c r="I5184">
        <v>1.53</v>
      </c>
      <c r="J5184">
        <v>4.62</v>
      </c>
    </row>
    <row r="5185" spans="1:10" x14ac:dyDescent="0.2">
      <c r="A5185" s="1">
        <v>45219</v>
      </c>
      <c r="B5185" t="s">
        <v>5432</v>
      </c>
      <c r="C5185" t="s">
        <v>11</v>
      </c>
      <c r="D5185" t="s">
        <v>11</v>
      </c>
      <c r="E5185" t="s">
        <v>12</v>
      </c>
      <c r="F5185" t="s">
        <v>5310</v>
      </c>
      <c r="G5185">
        <v>84765</v>
      </c>
      <c r="H5185">
        <v>0</v>
      </c>
      <c r="I5185">
        <v>1.46</v>
      </c>
      <c r="J5185">
        <v>4.09</v>
      </c>
    </row>
    <row r="5186" spans="1:10" x14ac:dyDescent="0.2">
      <c r="A5186" s="1">
        <v>45222</v>
      </c>
      <c r="B5186" t="s">
        <v>5433</v>
      </c>
      <c r="C5186" t="s">
        <v>11</v>
      </c>
      <c r="D5186" t="s">
        <v>11</v>
      </c>
      <c r="E5186" t="s">
        <v>260</v>
      </c>
      <c r="F5186" t="s">
        <v>5390</v>
      </c>
      <c r="G5186">
        <v>84117</v>
      </c>
      <c r="H5186">
        <v>0</v>
      </c>
      <c r="I5186">
        <v>12.53</v>
      </c>
      <c r="J5186">
        <v>6.64</v>
      </c>
    </row>
    <row r="5187" spans="1:10" x14ac:dyDescent="0.2">
      <c r="A5187" s="1">
        <v>45222</v>
      </c>
      <c r="B5187" t="s">
        <v>5434</v>
      </c>
      <c r="C5187" t="s">
        <v>11</v>
      </c>
      <c r="D5187" t="s">
        <v>11</v>
      </c>
      <c r="E5187" t="s">
        <v>260</v>
      </c>
      <c r="F5187" t="s">
        <v>5390</v>
      </c>
      <c r="G5187">
        <v>84062</v>
      </c>
      <c r="H5187">
        <v>0</v>
      </c>
      <c r="I5187">
        <v>12.53</v>
      </c>
      <c r="J5187">
        <v>6.64</v>
      </c>
    </row>
    <row r="5188" spans="1:10" x14ac:dyDescent="0.2">
      <c r="A5188" s="1">
        <v>45222</v>
      </c>
      <c r="B5188" t="s">
        <v>5435</v>
      </c>
      <c r="C5188" t="s">
        <v>11</v>
      </c>
      <c r="D5188" t="s">
        <v>11</v>
      </c>
      <c r="E5188" t="s">
        <v>260</v>
      </c>
      <c r="F5188" t="s">
        <v>5390</v>
      </c>
      <c r="G5188">
        <v>19119</v>
      </c>
      <c r="H5188">
        <v>0</v>
      </c>
      <c r="I5188">
        <v>13.8</v>
      </c>
      <c r="J5188">
        <v>9.82</v>
      </c>
    </row>
    <row r="5189" spans="1:10" x14ac:dyDescent="0.2">
      <c r="A5189" s="1">
        <v>45222</v>
      </c>
      <c r="B5189" t="s">
        <v>5436</v>
      </c>
      <c r="C5189" t="s">
        <v>11</v>
      </c>
      <c r="D5189" t="s">
        <v>11</v>
      </c>
      <c r="E5189" t="s">
        <v>260</v>
      </c>
      <c r="F5189" t="s">
        <v>5390</v>
      </c>
      <c r="G5189">
        <v>95776</v>
      </c>
      <c r="H5189">
        <v>0</v>
      </c>
      <c r="I5189">
        <v>14.89</v>
      </c>
      <c r="J5189">
        <v>6.84</v>
      </c>
    </row>
    <row r="5190" spans="1:10" x14ac:dyDescent="0.2">
      <c r="A5190" s="1">
        <v>45222</v>
      </c>
      <c r="B5190" t="s">
        <v>5437</v>
      </c>
      <c r="C5190" t="s">
        <v>11</v>
      </c>
      <c r="D5190" t="s">
        <v>11</v>
      </c>
      <c r="E5190" t="s">
        <v>260</v>
      </c>
      <c r="F5190" t="s">
        <v>5390</v>
      </c>
      <c r="G5190">
        <v>11756</v>
      </c>
      <c r="H5190">
        <v>0</v>
      </c>
      <c r="I5190">
        <v>13.8</v>
      </c>
      <c r="J5190">
        <v>9.82</v>
      </c>
    </row>
    <row r="5191" spans="1:10" x14ac:dyDescent="0.2">
      <c r="A5191" s="1">
        <v>45222</v>
      </c>
      <c r="B5191" t="s">
        <v>5438</v>
      </c>
      <c r="C5191" t="s">
        <v>11</v>
      </c>
      <c r="D5191" t="s">
        <v>11</v>
      </c>
      <c r="E5191" t="s">
        <v>260</v>
      </c>
      <c r="F5191" t="s">
        <v>5390</v>
      </c>
      <c r="G5191">
        <v>15784</v>
      </c>
      <c r="H5191">
        <v>0</v>
      </c>
      <c r="I5191">
        <v>13.9</v>
      </c>
      <c r="J5191">
        <v>9.43</v>
      </c>
    </row>
    <row r="5192" spans="1:10" x14ac:dyDescent="0.2">
      <c r="A5192" s="1">
        <v>45223</v>
      </c>
      <c r="B5192" t="s">
        <v>5439</v>
      </c>
      <c r="C5192" t="s">
        <v>11</v>
      </c>
      <c r="D5192" t="s">
        <v>11</v>
      </c>
      <c r="E5192" t="s">
        <v>12</v>
      </c>
      <c r="F5192" t="s">
        <v>24</v>
      </c>
      <c r="G5192" t="s">
        <v>5440</v>
      </c>
      <c r="H5192">
        <v>0</v>
      </c>
      <c r="I5192">
        <v>6.02</v>
      </c>
      <c r="J5192">
        <v>7.28</v>
      </c>
    </row>
    <row r="5193" spans="1:10" x14ac:dyDescent="0.2">
      <c r="A5193" s="1">
        <v>45226</v>
      </c>
      <c r="B5193" t="s">
        <v>5441</v>
      </c>
      <c r="C5193" t="s">
        <v>11</v>
      </c>
      <c r="D5193" t="s">
        <v>11</v>
      </c>
      <c r="E5193" t="s">
        <v>12</v>
      </c>
      <c r="F5193" t="s">
        <v>5310</v>
      </c>
      <c r="G5193">
        <v>80102</v>
      </c>
      <c r="H5193">
        <v>0</v>
      </c>
      <c r="I5193">
        <v>1.45</v>
      </c>
      <c r="J5193">
        <v>4.1500000000000004</v>
      </c>
    </row>
    <row r="5194" spans="1:10" x14ac:dyDescent="0.2">
      <c r="A5194" s="1">
        <v>45229</v>
      </c>
      <c r="B5194" t="s">
        <v>5442</v>
      </c>
      <c r="C5194" t="s">
        <v>11</v>
      </c>
      <c r="D5194" t="s">
        <v>11</v>
      </c>
      <c r="E5194" t="s">
        <v>12</v>
      </c>
      <c r="F5194" t="s">
        <v>24</v>
      </c>
      <c r="G5194">
        <v>98371</v>
      </c>
      <c r="H5194">
        <v>0</v>
      </c>
      <c r="I5194">
        <v>7.83</v>
      </c>
      <c r="J5194">
        <v>8.82</v>
      </c>
    </row>
    <row r="5195" spans="1:10" x14ac:dyDescent="0.2">
      <c r="A5195" s="1">
        <v>45229</v>
      </c>
      <c r="B5195" t="s">
        <v>5443</v>
      </c>
      <c r="C5195" t="s">
        <v>11</v>
      </c>
      <c r="D5195" t="s">
        <v>11</v>
      </c>
      <c r="E5195" t="s">
        <v>12</v>
      </c>
      <c r="F5195" t="s">
        <v>5310</v>
      </c>
      <c r="G5195">
        <v>45069</v>
      </c>
      <c r="H5195">
        <v>0</v>
      </c>
      <c r="I5195">
        <v>4.46</v>
      </c>
      <c r="J5195">
        <v>13.19</v>
      </c>
    </row>
    <row r="5196" spans="1:10" x14ac:dyDescent="0.2">
      <c r="A5196" s="1">
        <v>45229</v>
      </c>
      <c r="B5196" t="s">
        <v>5444</v>
      </c>
      <c r="C5196" t="s">
        <v>11</v>
      </c>
      <c r="D5196" t="s">
        <v>11</v>
      </c>
      <c r="E5196" t="s">
        <v>12</v>
      </c>
      <c r="F5196" t="s">
        <v>24</v>
      </c>
      <c r="G5196">
        <v>84765</v>
      </c>
      <c r="H5196">
        <v>0</v>
      </c>
      <c r="I5196">
        <v>5.88</v>
      </c>
      <c r="J5196">
        <v>7.17</v>
      </c>
    </row>
    <row r="5197" spans="1:10" x14ac:dyDescent="0.2">
      <c r="A5197" s="1">
        <v>45229</v>
      </c>
      <c r="B5197" t="s">
        <v>5445</v>
      </c>
      <c r="C5197" t="s">
        <v>11</v>
      </c>
      <c r="D5197" t="s">
        <v>11</v>
      </c>
      <c r="E5197" t="s">
        <v>12</v>
      </c>
      <c r="F5197" t="s">
        <v>5310</v>
      </c>
      <c r="G5197">
        <v>21225</v>
      </c>
      <c r="H5197">
        <v>0</v>
      </c>
      <c r="I5197">
        <v>1.47</v>
      </c>
      <c r="J5197">
        <v>6.78</v>
      </c>
    </row>
    <row r="5198" spans="1:10" x14ac:dyDescent="0.2">
      <c r="A5198" s="1">
        <v>45231</v>
      </c>
      <c r="B5198" t="s">
        <v>5446</v>
      </c>
      <c r="C5198" t="s">
        <v>11</v>
      </c>
      <c r="D5198" t="s">
        <v>11</v>
      </c>
      <c r="E5198" t="s">
        <v>260</v>
      </c>
      <c r="F5198" t="s">
        <v>5390</v>
      </c>
      <c r="G5198">
        <v>64131</v>
      </c>
      <c r="H5198">
        <v>0</v>
      </c>
      <c r="I5198">
        <v>14.27</v>
      </c>
      <c r="J5198">
        <v>7.79</v>
      </c>
    </row>
    <row r="5199" spans="1:10" x14ac:dyDescent="0.2">
      <c r="A5199" s="1">
        <v>45231</v>
      </c>
      <c r="B5199" t="s">
        <v>5447</v>
      </c>
      <c r="C5199" t="s">
        <v>11</v>
      </c>
      <c r="D5199" t="s">
        <v>11</v>
      </c>
      <c r="E5199" t="s">
        <v>260</v>
      </c>
      <c r="F5199" t="s">
        <v>5390</v>
      </c>
      <c r="G5199">
        <v>11756</v>
      </c>
      <c r="H5199">
        <v>0</v>
      </c>
      <c r="I5199">
        <v>13.8</v>
      </c>
      <c r="J5199">
        <v>9.82</v>
      </c>
    </row>
    <row r="5200" spans="1:10" x14ac:dyDescent="0.2">
      <c r="A5200" s="1">
        <v>45231</v>
      </c>
      <c r="B5200" t="s">
        <v>5448</v>
      </c>
      <c r="C5200" t="s">
        <v>11</v>
      </c>
      <c r="D5200" t="s">
        <v>11</v>
      </c>
      <c r="E5200" t="s">
        <v>260</v>
      </c>
      <c r="F5200" t="s">
        <v>5390</v>
      </c>
      <c r="G5200">
        <v>30084</v>
      </c>
      <c r="H5200">
        <v>0</v>
      </c>
      <c r="I5200">
        <v>13.78</v>
      </c>
      <c r="J5200">
        <v>10.67</v>
      </c>
    </row>
    <row r="5201" spans="1:10" x14ac:dyDescent="0.2">
      <c r="A5201" s="1">
        <v>45232</v>
      </c>
      <c r="B5201" t="s">
        <v>5449</v>
      </c>
      <c r="C5201" t="s">
        <v>11</v>
      </c>
      <c r="D5201" t="s">
        <v>11</v>
      </c>
      <c r="E5201" t="s">
        <v>12</v>
      </c>
      <c r="F5201" t="s">
        <v>5310</v>
      </c>
      <c r="G5201">
        <v>84606</v>
      </c>
      <c r="H5201">
        <v>0</v>
      </c>
      <c r="I5201">
        <v>1.53</v>
      </c>
      <c r="J5201">
        <v>4.62</v>
      </c>
    </row>
    <row r="5202" spans="1:10" x14ac:dyDescent="0.2">
      <c r="A5202" s="1">
        <v>45232</v>
      </c>
      <c r="B5202" t="s">
        <v>5450</v>
      </c>
      <c r="C5202" t="s">
        <v>11</v>
      </c>
      <c r="D5202" t="s">
        <v>11</v>
      </c>
      <c r="E5202" t="s">
        <v>12</v>
      </c>
      <c r="F5202" t="s">
        <v>5310</v>
      </c>
      <c r="G5202">
        <v>93444</v>
      </c>
      <c r="H5202">
        <v>0</v>
      </c>
      <c r="I5202">
        <v>1.25</v>
      </c>
      <c r="J5202">
        <v>3.75</v>
      </c>
    </row>
    <row r="5203" spans="1:10" x14ac:dyDescent="0.2">
      <c r="A5203" s="1">
        <v>45232</v>
      </c>
      <c r="B5203" t="s">
        <v>5451</v>
      </c>
      <c r="C5203" t="s">
        <v>11</v>
      </c>
      <c r="D5203" t="s">
        <v>11</v>
      </c>
      <c r="E5203" t="s">
        <v>12</v>
      </c>
      <c r="F5203" t="s">
        <v>5310</v>
      </c>
      <c r="G5203">
        <v>33025</v>
      </c>
      <c r="H5203">
        <v>0</v>
      </c>
      <c r="I5203">
        <v>4.05</v>
      </c>
      <c r="J5203">
        <v>10.85</v>
      </c>
    </row>
    <row r="5204" spans="1:10" x14ac:dyDescent="0.2">
      <c r="A5204" s="1">
        <v>45232</v>
      </c>
      <c r="B5204" t="s">
        <v>5452</v>
      </c>
      <c r="C5204" t="s">
        <v>11</v>
      </c>
      <c r="D5204" t="s">
        <v>11</v>
      </c>
      <c r="E5204" t="s">
        <v>12</v>
      </c>
      <c r="F5204" t="s">
        <v>5310</v>
      </c>
      <c r="G5204">
        <v>71923</v>
      </c>
      <c r="H5204">
        <v>0</v>
      </c>
      <c r="I5204">
        <v>1.46</v>
      </c>
      <c r="J5204">
        <v>4.24</v>
      </c>
    </row>
    <row r="5205" spans="1:10" x14ac:dyDescent="0.2">
      <c r="A5205" s="1">
        <v>45232</v>
      </c>
      <c r="B5205" t="s">
        <v>5453</v>
      </c>
      <c r="C5205" t="s">
        <v>11</v>
      </c>
      <c r="D5205" t="s">
        <v>11</v>
      </c>
      <c r="E5205" t="s">
        <v>12</v>
      </c>
      <c r="F5205" t="s">
        <v>5310</v>
      </c>
      <c r="G5205">
        <v>84065</v>
      </c>
      <c r="H5205">
        <v>0</v>
      </c>
      <c r="I5205">
        <v>1.44</v>
      </c>
      <c r="J5205">
        <v>4.0599999999999996</v>
      </c>
    </row>
    <row r="5206" spans="1:10" x14ac:dyDescent="0.2">
      <c r="A5206" s="1">
        <v>45234</v>
      </c>
      <c r="B5206" t="s">
        <v>5454</v>
      </c>
      <c r="C5206" t="s">
        <v>11</v>
      </c>
      <c r="D5206" t="s">
        <v>11</v>
      </c>
      <c r="E5206" t="s">
        <v>12</v>
      </c>
      <c r="F5206" t="s">
        <v>5310</v>
      </c>
      <c r="G5206" t="s">
        <v>5455</v>
      </c>
      <c r="H5206">
        <v>0</v>
      </c>
      <c r="I5206">
        <v>1.44</v>
      </c>
      <c r="J5206">
        <v>4.3099999999999996</v>
      </c>
    </row>
    <row r="5207" spans="1:10" x14ac:dyDescent="0.2">
      <c r="A5207" s="1">
        <v>45234</v>
      </c>
      <c r="B5207" t="s">
        <v>5456</v>
      </c>
      <c r="C5207" t="s">
        <v>11</v>
      </c>
      <c r="D5207" t="s">
        <v>11</v>
      </c>
      <c r="E5207" t="s">
        <v>260</v>
      </c>
      <c r="F5207" t="s">
        <v>5390</v>
      </c>
      <c r="G5207">
        <v>84043</v>
      </c>
      <c r="H5207">
        <v>0</v>
      </c>
      <c r="I5207">
        <v>12.88</v>
      </c>
      <c r="J5207">
        <v>6.8</v>
      </c>
    </row>
    <row r="5208" spans="1:10" x14ac:dyDescent="0.2">
      <c r="A5208" s="1">
        <v>45234</v>
      </c>
      <c r="B5208" t="s">
        <v>5457</v>
      </c>
      <c r="C5208" t="s">
        <v>11</v>
      </c>
      <c r="D5208" t="s">
        <v>11</v>
      </c>
      <c r="E5208" t="s">
        <v>260</v>
      </c>
      <c r="F5208" t="s">
        <v>5390</v>
      </c>
      <c r="G5208">
        <v>92655</v>
      </c>
      <c r="H5208">
        <v>0</v>
      </c>
      <c r="I5208">
        <v>15.35</v>
      </c>
      <c r="J5208">
        <v>7.05</v>
      </c>
    </row>
    <row r="5209" spans="1:10" x14ac:dyDescent="0.2">
      <c r="A5209" s="1">
        <v>45234</v>
      </c>
      <c r="B5209" t="s">
        <v>5458</v>
      </c>
      <c r="C5209" t="s">
        <v>11</v>
      </c>
      <c r="D5209" t="s">
        <v>11</v>
      </c>
      <c r="E5209" t="s">
        <v>260</v>
      </c>
      <c r="F5209" t="s">
        <v>5390</v>
      </c>
      <c r="G5209">
        <v>30317</v>
      </c>
      <c r="H5209">
        <v>0</v>
      </c>
      <c r="I5209">
        <v>13.9</v>
      </c>
      <c r="J5209">
        <v>9.43</v>
      </c>
    </row>
    <row r="5210" spans="1:10" x14ac:dyDescent="0.2">
      <c r="A5210" s="1">
        <v>45234</v>
      </c>
      <c r="B5210" t="s">
        <v>5459</v>
      </c>
      <c r="C5210" t="s">
        <v>11</v>
      </c>
      <c r="D5210" t="s">
        <v>11</v>
      </c>
      <c r="E5210" t="s">
        <v>260</v>
      </c>
      <c r="F5210" t="s">
        <v>5390</v>
      </c>
      <c r="G5210">
        <v>15784</v>
      </c>
      <c r="H5210">
        <v>0</v>
      </c>
      <c r="I5210">
        <v>13.9</v>
      </c>
      <c r="J5210">
        <v>9.43</v>
      </c>
    </row>
    <row r="5211" spans="1:10" x14ac:dyDescent="0.2">
      <c r="A5211" s="1">
        <v>45234</v>
      </c>
      <c r="B5211" t="s">
        <v>5460</v>
      </c>
      <c r="C5211" t="s">
        <v>11</v>
      </c>
      <c r="D5211" t="s">
        <v>11</v>
      </c>
      <c r="E5211" t="s">
        <v>260</v>
      </c>
      <c r="F5211" t="s">
        <v>5390</v>
      </c>
      <c r="G5211">
        <v>73012</v>
      </c>
      <c r="H5211">
        <v>0</v>
      </c>
      <c r="I5211">
        <v>14.27</v>
      </c>
      <c r="J5211">
        <v>7.79</v>
      </c>
    </row>
    <row r="5212" spans="1:10" x14ac:dyDescent="0.2">
      <c r="A5212" s="1">
        <v>45236</v>
      </c>
      <c r="B5212" t="s">
        <v>5461</v>
      </c>
      <c r="C5212" t="s">
        <v>11</v>
      </c>
      <c r="D5212" t="s">
        <v>11</v>
      </c>
      <c r="E5212" t="s">
        <v>12</v>
      </c>
      <c r="F5212" t="s">
        <v>5310</v>
      </c>
      <c r="G5212">
        <v>17268</v>
      </c>
      <c r="H5212">
        <v>0</v>
      </c>
      <c r="I5212">
        <v>2.69</v>
      </c>
      <c r="J5212">
        <v>10.210000000000001</v>
      </c>
    </row>
    <row r="5213" spans="1:10" x14ac:dyDescent="0.2">
      <c r="A5213" s="1">
        <v>45236</v>
      </c>
      <c r="B5213" t="s">
        <v>5462</v>
      </c>
      <c r="C5213" t="s">
        <v>11</v>
      </c>
      <c r="D5213" t="s">
        <v>11</v>
      </c>
      <c r="E5213" t="s">
        <v>12</v>
      </c>
      <c r="F5213" t="s">
        <v>24</v>
      </c>
      <c r="G5213">
        <v>92026</v>
      </c>
      <c r="H5213">
        <v>0</v>
      </c>
      <c r="I5213">
        <v>4.4000000000000004</v>
      </c>
      <c r="J5213">
        <v>7.05</v>
      </c>
    </row>
    <row r="5214" spans="1:10" x14ac:dyDescent="0.2">
      <c r="A5214" s="1">
        <v>45236</v>
      </c>
      <c r="B5214" t="s">
        <v>5463</v>
      </c>
      <c r="C5214" t="s">
        <v>11</v>
      </c>
      <c r="D5214" t="s">
        <v>11</v>
      </c>
      <c r="E5214" t="s">
        <v>12</v>
      </c>
      <c r="F5214" t="s">
        <v>5310</v>
      </c>
      <c r="G5214">
        <v>31404</v>
      </c>
      <c r="H5214">
        <v>0</v>
      </c>
      <c r="I5214">
        <v>2.69</v>
      </c>
      <c r="J5214">
        <v>10.210000000000001</v>
      </c>
    </row>
    <row r="5215" spans="1:10" x14ac:dyDescent="0.2">
      <c r="A5215" s="1">
        <v>45237</v>
      </c>
      <c r="B5215" t="s">
        <v>5464</v>
      </c>
      <c r="C5215" t="s">
        <v>11</v>
      </c>
      <c r="D5215" t="s">
        <v>11</v>
      </c>
      <c r="E5215" t="s">
        <v>260</v>
      </c>
      <c r="F5215" t="s">
        <v>5390</v>
      </c>
      <c r="G5215">
        <v>19525</v>
      </c>
      <c r="H5215">
        <v>0</v>
      </c>
      <c r="I5215">
        <v>17.96</v>
      </c>
      <c r="J5215">
        <v>9.82</v>
      </c>
    </row>
    <row r="5216" spans="1:10" x14ac:dyDescent="0.2">
      <c r="A5216" s="1">
        <v>45240</v>
      </c>
      <c r="B5216" t="s">
        <v>5465</v>
      </c>
      <c r="C5216" t="s">
        <v>11</v>
      </c>
      <c r="D5216" t="s">
        <v>11</v>
      </c>
      <c r="E5216" t="s">
        <v>260</v>
      </c>
      <c r="F5216" t="s">
        <v>5390</v>
      </c>
      <c r="G5216">
        <v>20002</v>
      </c>
      <c r="H5216">
        <v>0</v>
      </c>
      <c r="I5216">
        <v>13.8</v>
      </c>
      <c r="J5216">
        <v>9.82</v>
      </c>
    </row>
    <row r="5217" spans="1:10" x14ac:dyDescent="0.2">
      <c r="A5217" s="1">
        <v>45240</v>
      </c>
      <c r="B5217" t="s">
        <v>5466</v>
      </c>
      <c r="C5217" t="s">
        <v>11</v>
      </c>
      <c r="D5217" t="s">
        <v>11</v>
      </c>
      <c r="E5217" t="s">
        <v>260</v>
      </c>
      <c r="F5217" t="s">
        <v>5390</v>
      </c>
      <c r="G5217">
        <v>15784</v>
      </c>
      <c r="H5217">
        <v>0</v>
      </c>
      <c r="I5217">
        <v>13.9</v>
      </c>
      <c r="J5217">
        <v>9.43</v>
      </c>
    </row>
    <row r="5218" spans="1:10" x14ac:dyDescent="0.2">
      <c r="A5218" s="1">
        <v>45241</v>
      </c>
      <c r="B5218" t="s">
        <v>5467</v>
      </c>
      <c r="C5218" t="s">
        <v>11</v>
      </c>
      <c r="D5218" t="s">
        <v>11</v>
      </c>
      <c r="E5218" t="s">
        <v>12</v>
      </c>
      <c r="F5218" t="s">
        <v>5310</v>
      </c>
      <c r="G5218">
        <v>71019</v>
      </c>
      <c r="H5218">
        <v>0</v>
      </c>
      <c r="I5218">
        <v>2.2200000000000002</v>
      </c>
      <c r="J5218">
        <v>9.58</v>
      </c>
    </row>
    <row r="5219" spans="1:10" x14ac:dyDescent="0.2">
      <c r="A5219" s="1">
        <v>45243</v>
      </c>
      <c r="B5219" t="s">
        <v>5468</v>
      </c>
      <c r="C5219" t="s">
        <v>11</v>
      </c>
      <c r="D5219" t="s">
        <v>11</v>
      </c>
      <c r="E5219" t="s">
        <v>12</v>
      </c>
      <c r="F5219" t="s">
        <v>5310</v>
      </c>
      <c r="G5219">
        <v>90026</v>
      </c>
      <c r="H5219">
        <v>0</v>
      </c>
      <c r="I5219">
        <v>1.78</v>
      </c>
      <c r="J5219">
        <v>6.07</v>
      </c>
    </row>
    <row r="5220" spans="1:10" x14ac:dyDescent="0.2">
      <c r="A5220" s="1">
        <v>45250</v>
      </c>
      <c r="B5220" t="s">
        <v>5469</v>
      </c>
      <c r="C5220" t="s">
        <v>11</v>
      </c>
      <c r="D5220" t="s">
        <v>11</v>
      </c>
      <c r="E5220" t="s">
        <v>12</v>
      </c>
      <c r="F5220" t="s">
        <v>24</v>
      </c>
      <c r="G5220">
        <v>92128</v>
      </c>
      <c r="H5220">
        <v>0</v>
      </c>
      <c r="I5220">
        <v>4.4000000000000004</v>
      </c>
      <c r="J5220">
        <v>7.05</v>
      </c>
    </row>
    <row r="5221" spans="1:10" x14ac:dyDescent="0.2">
      <c r="A5221" s="1">
        <v>45250</v>
      </c>
      <c r="B5221" t="s">
        <v>5470</v>
      </c>
      <c r="C5221" t="s">
        <v>11</v>
      </c>
      <c r="D5221" t="s">
        <v>11</v>
      </c>
      <c r="E5221" t="s">
        <v>12</v>
      </c>
      <c r="F5221" t="s">
        <v>5310</v>
      </c>
      <c r="G5221">
        <v>84043</v>
      </c>
      <c r="H5221">
        <v>0</v>
      </c>
      <c r="I5221">
        <v>3.34</v>
      </c>
      <c r="J5221">
        <v>9.66</v>
      </c>
    </row>
    <row r="5222" spans="1:10" x14ac:dyDescent="0.2">
      <c r="A5222" s="1">
        <v>45250</v>
      </c>
      <c r="B5222" t="s">
        <v>5471</v>
      </c>
      <c r="C5222" t="s">
        <v>11</v>
      </c>
      <c r="D5222" t="s">
        <v>11</v>
      </c>
      <c r="E5222" t="s">
        <v>12</v>
      </c>
      <c r="F5222" t="s">
        <v>24</v>
      </c>
      <c r="G5222">
        <v>30019</v>
      </c>
      <c r="H5222">
        <v>0</v>
      </c>
      <c r="I5222">
        <v>14.28</v>
      </c>
      <c r="J5222">
        <v>11.97</v>
      </c>
    </row>
    <row r="5223" spans="1:10" x14ac:dyDescent="0.2">
      <c r="A5223" s="1">
        <v>45250</v>
      </c>
      <c r="B5223" t="s">
        <v>5472</v>
      </c>
      <c r="C5223" t="s">
        <v>11</v>
      </c>
      <c r="D5223" t="s">
        <v>11</v>
      </c>
      <c r="E5223" t="s">
        <v>12</v>
      </c>
      <c r="F5223" t="s">
        <v>5310</v>
      </c>
      <c r="G5223">
        <v>60613</v>
      </c>
      <c r="H5223">
        <v>0</v>
      </c>
      <c r="I5223">
        <v>7.52</v>
      </c>
      <c r="J5223">
        <v>14.33</v>
      </c>
    </row>
    <row r="5224" spans="1:10" x14ac:dyDescent="0.2">
      <c r="A5224" s="1">
        <v>45250</v>
      </c>
      <c r="B5224" t="s">
        <v>5473</v>
      </c>
      <c r="C5224" t="s">
        <v>11</v>
      </c>
      <c r="D5224" t="s">
        <v>11</v>
      </c>
      <c r="E5224" t="s">
        <v>12</v>
      </c>
      <c r="F5224" t="s">
        <v>24</v>
      </c>
      <c r="G5224">
        <v>93311</v>
      </c>
      <c r="H5224">
        <v>0</v>
      </c>
      <c r="I5224">
        <v>5.42</v>
      </c>
      <c r="J5224">
        <v>7.13</v>
      </c>
    </row>
    <row r="5225" spans="1:10" x14ac:dyDescent="0.2">
      <c r="A5225" s="1">
        <v>45250</v>
      </c>
      <c r="B5225" t="s">
        <v>5474</v>
      </c>
      <c r="C5225" t="s">
        <v>11</v>
      </c>
      <c r="D5225" t="s">
        <v>11</v>
      </c>
      <c r="E5225" t="s">
        <v>260</v>
      </c>
      <c r="F5225" t="s">
        <v>5390</v>
      </c>
      <c r="G5225">
        <v>28401</v>
      </c>
      <c r="H5225">
        <v>0</v>
      </c>
      <c r="I5225">
        <v>13.8</v>
      </c>
      <c r="J5225">
        <v>9.82</v>
      </c>
    </row>
    <row r="5226" spans="1:10" x14ac:dyDescent="0.2">
      <c r="A5226" s="1">
        <v>45250</v>
      </c>
      <c r="B5226" t="s">
        <v>5475</v>
      </c>
      <c r="C5226" t="s">
        <v>11</v>
      </c>
      <c r="D5226" t="s">
        <v>11</v>
      </c>
      <c r="E5226" t="s">
        <v>12</v>
      </c>
      <c r="F5226" t="s">
        <v>5310</v>
      </c>
      <c r="G5226" t="s">
        <v>5084</v>
      </c>
      <c r="H5226">
        <v>0</v>
      </c>
      <c r="I5226">
        <v>2.2200000000000002</v>
      </c>
      <c r="J5226">
        <v>9.58</v>
      </c>
    </row>
    <row r="5227" spans="1:10" x14ac:dyDescent="0.2">
      <c r="A5227" s="1">
        <v>45250</v>
      </c>
      <c r="B5227" t="s">
        <v>5476</v>
      </c>
      <c r="C5227" t="s">
        <v>11</v>
      </c>
      <c r="D5227" t="s">
        <v>11</v>
      </c>
      <c r="E5227" t="s">
        <v>12</v>
      </c>
      <c r="F5227" t="s">
        <v>5310</v>
      </c>
      <c r="G5227">
        <v>84604</v>
      </c>
      <c r="H5227">
        <v>0</v>
      </c>
      <c r="I5227">
        <v>3.08</v>
      </c>
      <c r="J5227">
        <v>8.02</v>
      </c>
    </row>
    <row r="5228" spans="1:10" x14ac:dyDescent="0.2">
      <c r="A5228" s="1">
        <v>45250</v>
      </c>
      <c r="B5228" t="s">
        <v>5477</v>
      </c>
      <c r="C5228" t="s">
        <v>11</v>
      </c>
      <c r="D5228" t="s">
        <v>11</v>
      </c>
      <c r="E5228" t="s">
        <v>12</v>
      </c>
      <c r="F5228" t="s">
        <v>5310</v>
      </c>
      <c r="G5228">
        <v>11756</v>
      </c>
      <c r="H5228">
        <v>0</v>
      </c>
      <c r="I5228">
        <v>1.47</v>
      </c>
      <c r="J5228">
        <v>6.78</v>
      </c>
    </row>
    <row r="5229" spans="1:10" x14ac:dyDescent="0.2">
      <c r="A5229" s="1">
        <v>45250</v>
      </c>
      <c r="B5229" t="s">
        <v>5478</v>
      </c>
      <c r="C5229" t="s">
        <v>11</v>
      </c>
      <c r="D5229" t="s">
        <v>11</v>
      </c>
      <c r="E5229" t="s">
        <v>12</v>
      </c>
      <c r="F5229" t="s">
        <v>24</v>
      </c>
      <c r="G5229">
        <v>84663</v>
      </c>
      <c r="H5229">
        <v>0</v>
      </c>
      <c r="I5229">
        <v>3.01</v>
      </c>
      <c r="J5229">
        <v>6.79</v>
      </c>
    </row>
    <row r="5230" spans="1:10" x14ac:dyDescent="0.2">
      <c r="A5230" s="1">
        <v>45250</v>
      </c>
      <c r="B5230" t="s">
        <v>5479</v>
      </c>
      <c r="C5230" t="s">
        <v>11</v>
      </c>
      <c r="D5230" t="s">
        <v>11</v>
      </c>
      <c r="E5230" t="s">
        <v>12</v>
      </c>
      <c r="F5230" t="s">
        <v>5310</v>
      </c>
      <c r="G5230">
        <v>45883</v>
      </c>
      <c r="H5230">
        <v>0</v>
      </c>
      <c r="I5230">
        <v>6.73</v>
      </c>
      <c r="J5230">
        <v>14.02</v>
      </c>
    </row>
    <row r="5231" spans="1:10" x14ac:dyDescent="0.2">
      <c r="A5231" s="1">
        <v>45250</v>
      </c>
      <c r="B5231" t="s">
        <v>5480</v>
      </c>
      <c r="C5231" t="s">
        <v>11</v>
      </c>
      <c r="D5231" t="s">
        <v>11</v>
      </c>
      <c r="E5231" t="s">
        <v>260</v>
      </c>
      <c r="F5231" t="s">
        <v>5390</v>
      </c>
      <c r="G5231">
        <v>21204</v>
      </c>
      <c r="H5231">
        <v>0</v>
      </c>
      <c r="I5231">
        <v>13.8</v>
      </c>
      <c r="J5231">
        <v>9.82</v>
      </c>
    </row>
    <row r="5232" spans="1:10" x14ac:dyDescent="0.2">
      <c r="A5232" s="1">
        <v>45250</v>
      </c>
      <c r="B5232" t="s">
        <v>5481</v>
      </c>
      <c r="C5232" t="s">
        <v>11</v>
      </c>
      <c r="D5232" t="s">
        <v>11</v>
      </c>
      <c r="E5232" t="s">
        <v>260</v>
      </c>
      <c r="F5232" t="s">
        <v>5390</v>
      </c>
      <c r="G5232">
        <v>55123</v>
      </c>
      <c r="H5232">
        <v>0</v>
      </c>
      <c r="I5232">
        <v>14.78</v>
      </c>
      <c r="J5232">
        <v>9.32</v>
      </c>
    </row>
    <row r="5233" spans="1:10" x14ac:dyDescent="0.2">
      <c r="A5233" s="1">
        <v>45250</v>
      </c>
      <c r="B5233" t="s">
        <v>5470</v>
      </c>
      <c r="C5233" t="s">
        <v>11</v>
      </c>
      <c r="D5233" t="s">
        <v>11</v>
      </c>
      <c r="E5233" t="s">
        <v>12</v>
      </c>
      <c r="F5233" t="s">
        <v>24</v>
      </c>
      <c r="G5233">
        <v>84043</v>
      </c>
      <c r="H5233">
        <v>0</v>
      </c>
      <c r="I5233">
        <v>4.18</v>
      </c>
      <c r="J5233">
        <v>7.27</v>
      </c>
    </row>
    <row r="5234" spans="1:10" x14ac:dyDescent="0.2">
      <c r="A5234" s="1">
        <v>45251</v>
      </c>
      <c r="B5234" t="s">
        <v>5482</v>
      </c>
      <c r="C5234" t="s">
        <v>11</v>
      </c>
      <c r="D5234" t="s">
        <v>11</v>
      </c>
      <c r="E5234" t="s">
        <v>260</v>
      </c>
      <c r="F5234" t="s">
        <v>5390</v>
      </c>
      <c r="G5234">
        <v>66007</v>
      </c>
      <c r="H5234">
        <v>0</v>
      </c>
      <c r="I5234">
        <v>18.43</v>
      </c>
      <c r="J5234">
        <v>7.79</v>
      </c>
    </row>
    <row r="5235" spans="1:10" x14ac:dyDescent="0.2">
      <c r="A5235" s="1">
        <v>45251</v>
      </c>
      <c r="B5235" t="s">
        <v>5483</v>
      </c>
      <c r="C5235" t="s">
        <v>11</v>
      </c>
      <c r="D5235" t="s">
        <v>11</v>
      </c>
      <c r="E5235" t="s">
        <v>12</v>
      </c>
      <c r="F5235" t="s">
        <v>24</v>
      </c>
      <c r="G5235">
        <v>71923</v>
      </c>
      <c r="H5235">
        <v>0</v>
      </c>
      <c r="I5235">
        <v>9.41</v>
      </c>
      <c r="J5235">
        <v>9.94</v>
      </c>
    </row>
    <row r="5236" spans="1:10" x14ac:dyDescent="0.2">
      <c r="A5236" s="1">
        <v>45251</v>
      </c>
      <c r="B5236" t="s">
        <v>5484</v>
      </c>
      <c r="C5236" t="s">
        <v>11</v>
      </c>
      <c r="D5236" t="s">
        <v>11</v>
      </c>
      <c r="E5236" t="s">
        <v>260</v>
      </c>
      <c r="F5236" t="s">
        <v>5390</v>
      </c>
      <c r="G5236">
        <v>46032</v>
      </c>
      <c r="H5236">
        <v>0</v>
      </c>
      <c r="I5236">
        <v>13.62</v>
      </c>
      <c r="J5236">
        <v>9.11</v>
      </c>
    </row>
    <row r="5237" spans="1:10" x14ac:dyDescent="0.2">
      <c r="A5237" s="1">
        <v>45251</v>
      </c>
      <c r="B5237" t="s">
        <v>5485</v>
      </c>
      <c r="C5237" t="s">
        <v>11</v>
      </c>
      <c r="D5237" t="s">
        <v>11</v>
      </c>
      <c r="E5237" t="s">
        <v>260</v>
      </c>
      <c r="F5237" t="s">
        <v>5390</v>
      </c>
      <c r="G5237">
        <v>63901</v>
      </c>
      <c r="H5237">
        <v>0</v>
      </c>
      <c r="I5237">
        <v>18.64</v>
      </c>
      <c r="J5237">
        <v>11.15</v>
      </c>
    </row>
    <row r="5238" spans="1:10" x14ac:dyDescent="0.2">
      <c r="A5238" s="1">
        <v>45251</v>
      </c>
      <c r="B5238" t="s">
        <v>5486</v>
      </c>
      <c r="C5238" t="s">
        <v>11</v>
      </c>
      <c r="D5238" t="s">
        <v>11</v>
      </c>
      <c r="E5238" t="s">
        <v>12</v>
      </c>
      <c r="F5238" t="s">
        <v>5310</v>
      </c>
      <c r="G5238">
        <v>68701</v>
      </c>
      <c r="H5238">
        <v>0</v>
      </c>
      <c r="I5238">
        <v>3</v>
      </c>
      <c r="J5238">
        <v>8.8000000000000007</v>
      </c>
    </row>
    <row r="5239" spans="1:10" x14ac:dyDescent="0.2">
      <c r="A5239" s="1">
        <v>45251</v>
      </c>
      <c r="B5239" t="s">
        <v>5487</v>
      </c>
      <c r="C5239" t="s">
        <v>11</v>
      </c>
      <c r="D5239" t="s">
        <v>11</v>
      </c>
      <c r="E5239" t="s">
        <v>12</v>
      </c>
      <c r="F5239" t="s">
        <v>5310</v>
      </c>
      <c r="G5239">
        <v>73071</v>
      </c>
      <c r="H5239">
        <v>0</v>
      </c>
      <c r="I5239">
        <v>3.44</v>
      </c>
      <c r="J5239">
        <v>10.31</v>
      </c>
    </row>
    <row r="5240" spans="1:10" x14ac:dyDescent="0.2">
      <c r="A5240" s="1">
        <v>45251</v>
      </c>
      <c r="B5240" t="s">
        <v>5488</v>
      </c>
      <c r="C5240" t="s">
        <v>11</v>
      </c>
      <c r="D5240" t="s">
        <v>11</v>
      </c>
      <c r="E5240" t="s">
        <v>12</v>
      </c>
      <c r="F5240" t="s">
        <v>5310</v>
      </c>
      <c r="G5240">
        <v>64131</v>
      </c>
      <c r="H5240">
        <v>0</v>
      </c>
      <c r="I5240">
        <v>3</v>
      </c>
      <c r="J5240">
        <v>8.8000000000000007</v>
      </c>
    </row>
    <row r="5241" spans="1:10" x14ac:dyDescent="0.2">
      <c r="A5241" s="1">
        <v>45251</v>
      </c>
      <c r="B5241" t="s">
        <v>5489</v>
      </c>
      <c r="C5241" t="s">
        <v>11</v>
      </c>
      <c r="D5241" t="s">
        <v>11</v>
      </c>
      <c r="E5241" t="s">
        <v>260</v>
      </c>
      <c r="F5241" t="s">
        <v>5390</v>
      </c>
      <c r="G5241" t="s">
        <v>5398</v>
      </c>
      <c r="H5241">
        <v>0</v>
      </c>
      <c r="I5241">
        <v>17.27</v>
      </c>
      <c r="J5241">
        <v>6.95</v>
      </c>
    </row>
    <row r="5242" spans="1:10" x14ac:dyDescent="0.2">
      <c r="A5242" s="1">
        <v>45251</v>
      </c>
      <c r="B5242" t="s">
        <v>5490</v>
      </c>
      <c r="C5242" t="s">
        <v>11</v>
      </c>
      <c r="D5242" t="s">
        <v>11</v>
      </c>
      <c r="E5242" t="s">
        <v>12</v>
      </c>
      <c r="F5242" t="s">
        <v>24</v>
      </c>
      <c r="G5242">
        <v>63303</v>
      </c>
      <c r="H5242">
        <v>0</v>
      </c>
      <c r="I5242">
        <v>9.41</v>
      </c>
      <c r="J5242">
        <v>9.94</v>
      </c>
    </row>
    <row r="5243" spans="1:10" x14ac:dyDescent="0.2">
      <c r="A5243" s="1">
        <v>45251</v>
      </c>
      <c r="B5243" t="s">
        <v>5491</v>
      </c>
      <c r="C5243" t="s">
        <v>11</v>
      </c>
      <c r="D5243" t="s">
        <v>11</v>
      </c>
      <c r="E5243" t="s">
        <v>260</v>
      </c>
      <c r="F5243" t="s">
        <v>5390</v>
      </c>
      <c r="G5243">
        <v>28001</v>
      </c>
      <c r="H5243">
        <v>0</v>
      </c>
      <c r="I5243">
        <v>18.45</v>
      </c>
      <c r="J5243">
        <v>11.48</v>
      </c>
    </row>
    <row r="5244" spans="1:10" x14ac:dyDescent="0.2">
      <c r="A5244" s="1">
        <v>45251</v>
      </c>
      <c r="B5244" t="s">
        <v>5492</v>
      </c>
      <c r="C5244" t="s">
        <v>11</v>
      </c>
      <c r="D5244" t="s">
        <v>11</v>
      </c>
      <c r="E5244" t="s">
        <v>260</v>
      </c>
      <c r="F5244" t="s">
        <v>5390</v>
      </c>
      <c r="G5244">
        <v>84081</v>
      </c>
      <c r="H5244">
        <v>0</v>
      </c>
      <c r="I5244">
        <v>13.45</v>
      </c>
      <c r="J5244">
        <v>6.97</v>
      </c>
    </row>
    <row r="5245" spans="1:10" x14ac:dyDescent="0.2">
      <c r="A5245" s="1">
        <v>45251</v>
      </c>
      <c r="B5245" t="s">
        <v>5493</v>
      </c>
      <c r="C5245" t="s">
        <v>11</v>
      </c>
      <c r="D5245" t="s">
        <v>674</v>
      </c>
      <c r="E5245" t="s">
        <v>951</v>
      </c>
      <c r="F5245" t="s">
        <v>952</v>
      </c>
      <c r="G5245" t="s">
        <v>5345</v>
      </c>
      <c r="H5245">
        <v>33.5</v>
      </c>
      <c r="I5245">
        <v>93.92</v>
      </c>
      <c r="J5245">
        <v>32.659999999999997</v>
      </c>
    </row>
    <row r="5246" spans="1:10" x14ac:dyDescent="0.2">
      <c r="A5246" s="1">
        <v>45251</v>
      </c>
      <c r="B5246" t="s">
        <v>5494</v>
      </c>
      <c r="C5246" t="s">
        <v>11</v>
      </c>
      <c r="D5246" t="s">
        <v>11</v>
      </c>
      <c r="E5246" t="s">
        <v>260</v>
      </c>
      <c r="F5246" t="s">
        <v>5390</v>
      </c>
      <c r="G5246">
        <v>98371</v>
      </c>
      <c r="H5246">
        <v>0</v>
      </c>
      <c r="I5246">
        <v>14.54</v>
      </c>
      <c r="J5246">
        <v>10.42</v>
      </c>
    </row>
    <row r="5247" spans="1:10" x14ac:dyDescent="0.2">
      <c r="A5247" s="1">
        <v>45251</v>
      </c>
      <c r="B5247" t="s">
        <v>5495</v>
      </c>
      <c r="C5247" t="s">
        <v>11</v>
      </c>
      <c r="D5247" t="s">
        <v>11</v>
      </c>
      <c r="E5247" t="s">
        <v>260</v>
      </c>
      <c r="F5247" t="s">
        <v>5390</v>
      </c>
      <c r="G5247">
        <v>24151</v>
      </c>
      <c r="H5247">
        <v>0</v>
      </c>
      <c r="I5247">
        <v>18.059999999999999</v>
      </c>
      <c r="J5247">
        <v>9.43</v>
      </c>
    </row>
    <row r="5248" spans="1:10" x14ac:dyDescent="0.2">
      <c r="A5248" s="1">
        <v>45252</v>
      </c>
      <c r="B5248" t="s">
        <v>5496</v>
      </c>
      <c r="C5248" t="s">
        <v>11</v>
      </c>
      <c r="D5248" t="s">
        <v>11</v>
      </c>
      <c r="E5248" t="s">
        <v>12</v>
      </c>
      <c r="F5248" t="s">
        <v>5310</v>
      </c>
      <c r="G5248">
        <v>74074</v>
      </c>
      <c r="H5248">
        <v>0</v>
      </c>
      <c r="I5248">
        <v>1.52</v>
      </c>
      <c r="J5248">
        <v>4.88</v>
      </c>
    </row>
    <row r="5249" spans="1:10" x14ac:dyDescent="0.2">
      <c r="A5249" s="1">
        <v>45252</v>
      </c>
      <c r="B5249" t="s">
        <v>5497</v>
      </c>
      <c r="C5249" t="s">
        <v>11</v>
      </c>
      <c r="D5249" t="s">
        <v>11</v>
      </c>
      <c r="E5249" t="s">
        <v>12</v>
      </c>
      <c r="F5249" t="s">
        <v>5310</v>
      </c>
      <c r="G5249">
        <v>27520</v>
      </c>
      <c r="H5249">
        <v>0</v>
      </c>
      <c r="I5249">
        <v>1.32</v>
      </c>
      <c r="J5249">
        <v>5.33</v>
      </c>
    </row>
    <row r="5250" spans="1:10" x14ac:dyDescent="0.2">
      <c r="A5250" s="1">
        <v>45257</v>
      </c>
      <c r="B5250" t="s">
        <v>5498</v>
      </c>
      <c r="C5250" t="s">
        <v>11</v>
      </c>
      <c r="D5250" t="s">
        <v>11</v>
      </c>
      <c r="E5250" t="s">
        <v>12</v>
      </c>
      <c r="F5250" t="s">
        <v>5310</v>
      </c>
      <c r="G5250">
        <v>84129</v>
      </c>
      <c r="H5250">
        <v>0</v>
      </c>
      <c r="I5250">
        <v>1.56</v>
      </c>
      <c r="J5250">
        <v>4.6900000000000004</v>
      </c>
    </row>
    <row r="5251" spans="1:10" x14ac:dyDescent="0.2">
      <c r="A5251" s="1">
        <v>45257</v>
      </c>
      <c r="B5251" t="s">
        <v>5499</v>
      </c>
      <c r="C5251" t="s">
        <v>11</v>
      </c>
      <c r="D5251" t="s">
        <v>11</v>
      </c>
      <c r="E5251" t="s">
        <v>260</v>
      </c>
      <c r="F5251" t="s">
        <v>5390</v>
      </c>
      <c r="G5251">
        <v>37211</v>
      </c>
      <c r="H5251">
        <v>0</v>
      </c>
      <c r="I5251">
        <v>13.62</v>
      </c>
      <c r="J5251">
        <v>9.11</v>
      </c>
    </row>
    <row r="5252" spans="1:10" x14ac:dyDescent="0.2">
      <c r="A5252" s="1">
        <v>45257</v>
      </c>
      <c r="B5252" t="s">
        <v>5500</v>
      </c>
      <c r="C5252" t="s">
        <v>11</v>
      </c>
      <c r="D5252" t="s">
        <v>11</v>
      </c>
      <c r="E5252" t="s">
        <v>12</v>
      </c>
      <c r="F5252" t="s">
        <v>24</v>
      </c>
      <c r="G5252" t="s">
        <v>5084</v>
      </c>
      <c r="H5252">
        <v>0</v>
      </c>
      <c r="I5252">
        <v>9.41</v>
      </c>
      <c r="J5252">
        <v>9.94</v>
      </c>
    </row>
    <row r="5253" spans="1:10" x14ac:dyDescent="0.2">
      <c r="A5253" s="1">
        <v>45257</v>
      </c>
      <c r="B5253" t="s">
        <v>5501</v>
      </c>
      <c r="C5253" t="s">
        <v>11</v>
      </c>
      <c r="D5253" t="s">
        <v>11</v>
      </c>
      <c r="E5253" t="s">
        <v>260</v>
      </c>
      <c r="F5253" t="s">
        <v>5390</v>
      </c>
      <c r="G5253">
        <v>85658</v>
      </c>
      <c r="H5253">
        <v>0</v>
      </c>
      <c r="I5253">
        <v>19.5</v>
      </c>
      <c r="J5253">
        <v>7.05</v>
      </c>
    </row>
    <row r="5254" spans="1:10" x14ac:dyDescent="0.2">
      <c r="A5254" s="1">
        <v>45257</v>
      </c>
      <c r="B5254" t="s">
        <v>5502</v>
      </c>
      <c r="C5254" t="s">
        <v>11</v>
      </c>
      <c r="D5254" t="s">
        <v>11</v>
      </c>
      <c r="E5254" t="s">
        <v>260</v>
      </c>
      <c r="F5254" t="s">
        <v>5390</v>
      </c>
      <c r="G5254">
        <v>11756</v>
      </c>
      <c r="H5254">
        <v>0</v>
      </c>
      <c r="I5254">
        <v>13.8</v>
      </c>
      <c r="J5254">
        <v>9.82</v>
      </c>
    </row>
    <row r="5255" spans="1:10" x14ac:dyDescent="0.2">
      <c r="A5255" s="1">
        <v>45257</v>
      </c>
      <c r="B5255" t="s">
        <v>5503</v>
      </c>
      <c r="C5255" t="s">
        <v>11</v>
      </c>
      <c r="D5255" t="s">
        <v>11</v>
      </c>
      <c r="E5255" t="s">
        <v>260</v>
      </c>
      <c r="F5255" t="s">
        <v>5390</v>
      </c>
      <c r="G5255">
        <v>90242</v>
      </c>
      <c r="H5255">
        <v>0</v>
      </c>
      <c r="I5255">
        <v>14.89</v>
      </c>
      <c r="J5255">
        <v>6.84</v>
      </c>
    </row>
    <row r="5256" spans="1:10" x14ac:dyDescent="0.2">
      <c r="A5256" s="1">
        <v>45257</v>
      </c>
      <c r="B5256" t="s">
        <v>5504</v>
      </c>
      <c r="C5256" t="s">
        <v>11</v>
      </c>
      <c r="D5256" t="s">
        <v>11</v>
      </c>
      <c r="E5256" t="s">
        <v>12</v>
      </c>
      <c r="F5256" t="s">
        <v>5310</v>
      </c>
      <c r="G5256">
        <v>73012</v>
      </c>
      <c r="H5256">
        <v>0</v>
      </c>
      <c r="I5256">
        <v>1.52</v>
      </c>
      <c r="J5256">
        <v>4.88</v>
      </c>
    </row>
    <row r="5257" spans="1:10" x14ac:dyDescent="0.2">
      <c r="A5257" s="1">
        <v>45257</v>
      </c>
      <c r="B5257" t="s">
        <v>5505</v>
      </c>
      <c r="C5257" t="s">
        <v>11</v>
      </c>
      <c r="D5257" t="s">
        <v>11</v>
      </c>
      <c r="E5257" t="s">
        <v>260</v>
      </c>
      <c r="F5257" t="s">
        <v>5390</v>
      </c>
      <c r="G5257">
        <v>43201</v>
      </c>
      <c r="H5257">
        <v>0</v>
      </c>
      <c r="I5257">
        <v>13.9</v>
      </c>
      <c r="J5257">
        <v>9.43</v>
      </c>
    </row>
    <row r="5258" spans="1:10" x14ac:dyDescent="0.2">
      <c r="A5258" s="1">
        <v>45257</v>
      </c>
      <c r="B5258" t="s">
        <v>5506</v>
      </c>
      <c r="C5258" t="s">
        <v>11</v>
      </c>
      <c r="D5258" t="s">
        <v>11</v>
      </c>
      <c r="E5258" t="s">
        <v>12</v>
      </c>
      <c r="F5258" t="s">
        <v>5310</v>
      </c>
      <c r="G5258">
        <v>20002</v>
      </c>
      <c r="H5258">
        <v>0</v>
      </c>
      <c r="I5258">
        <v>1.47</v>
      </c>
      <c r="J5258">
        <v>6.78</v>
      </c>
    </row>
    <row r="5259" spans="1:10" x14ac:dyDescent="0.2">
      <c r="A5259" s="1">
        <v>45258</v>
      </c>
      <c r="B5259" t="s">
        <v>5507</v>
      </c>
      <c r="C5259" t="s">
        <v>11</v>
      </c>
      <c r="D5259" t="s">
        <v>11</v>
      </c>
      <c r="E5259" t="s">
        <v>12</v>
      </c>
      <c r="F5259" t="s">
        <v>5310</v>
      </c>
      <c r="G5259">
        <v>30084</v>
      </c>
      <c r="H5259">
        <v>0</v>
      </c>
      <c r="I5259">
        <v>1.38</v>
      </c>
      <c r="J5259">
        <v>5.17</v>
      </c>
    </row>
    <row r="5260" spans="1:10" x14ac:dyDescent="0.2">
      <c r="A5260" s="1">
        <v>45258</v>
      </c>
      <c r="B5260" t="s">
        <v>5508</v>
      </c>
      <c r="C5260" t="s">
        <v>11</v>
      </c>
      <c r="D5260" t="s">
        <v>11</v>
      </c>
      <c r="E5260" t="s">
        <v>12</v>
      </c>
      <c r="F5260" t="s">
        <v>24</v>
      </c>
      <c r="G5260">
        <v>92655</v>
      </c>
      <c r="H5260">
        <v>0</v>
      </c>
      <c r="I5260">
        <v>4.4000000000000004</v>
      </c>
      <c r="J5260">
        <v>7.05</v>
      </c>
    </row>
    <row r="5261" spans="1:10" x14ac:dyDescent="0.2">
      <c r="A5261" s="1">
        <v>45260</v>
      </c>
      <c r="B5261" t="s">
        <v>5509</v>
      </c>
      <c r="C5261" t="s">
        <v>11</v>
      </c>
      <c r="D5261" t="s">
        <v>11</v>
      </c>
      <c r="E5261" t="s">
        <v>12</v>
      </c>
      <c r="F5261" t="s">
        <v>5310</v>
      </c>
      <c r="G5261" t="s">
        <v>5510</v>
      </c>
      <c r="H5261">
        <v>0</v>
      </c>
      <c r="I5261">
        <v>1.52</v>
      </c>
      <c r="J5261">
        <v>4.88</v>
      </c>
    </row>
    <row r="5262" spans="1:10" x14ac:dyDescent="0.2">
      <c r="A5262" s="1">
        <v>45265</v>
      </c>
      <c r="B5262" t="s">
        <v>5511</v>
      </c>
      <c r="C5262" t="s">
        <v>11</v>
      </c>
      <c r="D5262" t="s">
        <v>11</v>
      </c>
      <c r="E5262" t="s">
        <v>12</v>
      </c>
      <c r="F5262" t="s">
        <v>5310</v>
      </c>
      <c r="G5262">
        <v>17302</v>
      </c>
      <c r="H5262">
        <v>0</v>
      </c>
      <c r="I5262">
        <v>4.05</v>
      </c>
      <c r="J5262">
        <v>10.85</v>
      </c>
    </row>
    <row r="5263" spans="1:10" x14ac:dyDescent="0.2">
      <c r="A5263" s="1">
        <v>45265</v>
      </c>
      <c r="B5263" t="s">
        <v>5512</v>
      </c>
      <c r="C5263" t="s">
        <v>11</v>
      </c>
      <c r="D5263" t="s">
        <v>11</v>
      </c>
      <c r="E5263" t="s">
        <v>12</v>
      </c>
      <c r="F5263" t="s">
        <v>5310</v>
      </c>
      <c r="G5263">
        <v>64504</v>
      </c>
      <c r="H5263">
        <v>0</v>
      </c>
      <c r="I5263">
        <v>2.78</v>
      </c>
      <c r="J5263">
        <v>8.2200000000000006</v>
      </c>
    </row>
    <row r="5264" spans="1:10" x14ac:dyDescent="0.2">
      <c r="A5264" s="1">
        <v>45268</v>
      </c>
      <c r="B5264" t="s">
        <v>5513</v>
      </c>
      <c r="C5264" t="s">
        <v>11</v>
      </c>
      <c r="D5264" t="s">
        <v>11</v>
      </c>
      <c r="E5264" t="s">
        <v>12</v>
      </c>
      <c r="F5264" t="s">
        <v>5310</v>
      </c>
      <c r="G5264">
        <v>66109</v>
      </c>
      <c r="H5264">
        <v>0</v>
      </c>
      <c r="I5264">
        <v>2.78</v>
      </c>
      <c r="J5264">
        <v>8.2200000000000006</v>
      </c>
    </row>
    <row r="5265" spans="1:10" x14ac:dyDescent="0.2">
      <c r="A5265" s="1">
        <v>45268</v>
      </c>
      <c r="B5265" t="s">
        <v>5514</v>
      </c>
      <c r="C5265" t="s">
        <v>11</v>
      </c>
      <c r="D5265" t="s">
        <v>11</v>
      </c>
      <c r="E5265" t="s">
        <v>12</v>
      </c>
      <c r="F5265" t="s">
        <v>5310</v>
      </c>
      <c r="G5265">
        <v>20002</v>
      </c>
      <c r="H5265">
        <v>0</v>
      </c>
      <c r="I5265">
        <v>1.47</v>
      </c>
      <c r="J5265">
        <v>6.78</v>
      </c>
    </row>
    <row r="5266" spans="1:10" x14ac:dyDescent="0.2">
      <c r="A5266" s="1">
        <v>45268</v>
      </c>
      <c r="B5266" t="s">
        <v>5515</v>
      </c>
      <c r="C5266" t="s">
        <v>11</v>
      </c>
      <c r="D5266" t="s">
        <v>11</v>
      </c>
      <c r="E5266" t="s">
        <v>12</v>
      </c>
      <c r="F5266" t="s">
        <v>24</v>
      </c>
      <c r="G5266">
        <v>84003</v>
      </c>
      <c r="H5266">
        <v>0</v>
      </c>
      <c r="I5266">
        <v>4.18</v>
      </c>
      <c r="J5266">
        <v>7.27</v>
      </c>
    </row>
    <row r="5267" spans="1:10" x14ac:dyDescent="0.2">
      <c r="A5267" s="1">
        <v>45273</v>
      </c>
      <c r="B5267" t="s">
        <v>5516</v>
      </c>
      <c r="C5267" t="s">
        <v>11</v>
      </c>
      <c r="D5267" t="s">
        <v>11</v>
      </c>
      <c r="E5267" t="s">
        <v>12</v>
      </c>
      <c r="F5267" t="s">
        <v>5310</v>
      </c>
      <c r="G5267">
        <v>98501</v>
      </c>
      <c r="H5267">
        <v>0</v>
      </c>
      <c r="I5267">
        <v>1.52</v>
      </c>
      <c r="J5267">
        <v>4.88</v>
      </c>
    </row>
    <row r="5268" spans="1:10" x14ac:dyDescent="0.2">
      <c r="A5268" s="1">
        <v>45274</v>
      </c>
      <c r="B5268" t="s">
        <v>5517</v>
      </c>
      <c r="C5268" t="s">
        <v>11</v>
      </c>
      <c r="D5268" t="s">
        <v>11</v>
      </c>
      <c r="E5268" t="s">
        <v>12</v>
      </c>
      <c r="F5268" t="s">
        <v>5310</v>
      </c>
      <c r="G5268">
        <v>29732</v>
      </c>
      <c r="H5268">
        <v>0</v>
      </c>
      <c r="I5268">
        <v>2.69</v>
      </c>
      <c r="J5268">
        <v>10.210000000000001</v>
      </c>
    </row>
    <row r="5269" spans="1:10" x14ac:dyDescent="0.2">
      <c r="A5269" s="1">
        <v>45275</v>
      </c>
      <c r="B5269" t="s">
        <v>5518</v>
      </c>
      <c r="C5269" t="s">
        <v>11</v>
      </c>
      <c r="D5269" t="s">
        <v>11</v>
      </c>
      <c r="E5269" t="s">
        <v>12</v>
      </c>
      <c r="F5269" t="s">
        <v>5310</v>
      </c>
      <c r="G5269">
        <v>94587</v>
      </c>
      <c r="H5269">
        <v>0</v>
      </c>
      <c r="I5269">
        <v>3.99</v>
      </c>
      <c r="J5269">
        <v>6.26</v>
      </c>
    </row>
    <row r="5270" spans="1:10" x14ac:dyDescent="0.2">
      <c r="A5270" s="1">
        <v>45275</v>
      </c>
      <c r="B5270" t="s">
        <v>5519</v>
      </c>
      <c r="C5270" t="s">
        <v>11</v>
      </c>
      <c r="D5270" t="s">
        <v>11</v>
      </c>
      <c r="E5270" t="s">
        <v>12</v>
      </c>
      <c r="F5270" t="s">
        <v>5310</v>
      </c>
      <c r="G5270">
        <v>10013</v>
      </c>
      <c r="H5270">
        <v>0</v>
      </c>
      <c r="I5270">
        <v>1.47</v>
      </c>
      <c r="J5270">
        <v>6.78</v>
      </c>
    </row>
    <row r="5271" spans="1:10" x14ac:dyDescent="0.2">
      <c r="A5271" s="1">
        <v>45276</v>
      </c>
      <c r="B5271" t="s">
        <v>5520</v>
      </c>
      <c r="C5271" t="s">
        <v>11</v>
      </c>
      <c r="D5271" t="s">
        <v>11</v>
      </c>
      <c r="E5271" t="s">
        <v>12</v>
      </c>
      <c r="F5271" t="s">
        <v>5310</v>
      </c>
      <c r="G5271">
        <v>73064</v>
      </c>
      <c r="H5271">
        <v>0</v>
      </c>
      <c r="I5271">
        <v>3.84</v>
      </c>
      <c r="J5271">
        <v>7.16</v>
      </c>
    </row>
    <row r="5272" spans="1:10" x14ac:dyDescent="0.2">
      <c r="A5272" s="1">
        <v>45276</v>
      </c>
      <c r="B5272" t="s">
        <v>5521</v>
      </c>
      <c r="C5272" t="s">
        <v>11</v>
      </c>
      <c r="D5272" t="s">
        <v>11</v>
      </c>
      <c r="E5272" t="s">
        <v>12</v>
      </c>
      <c r="F5272" t="s">
        <v>5310</v>
      </c>
      <c r="G5272">
        <v>10013</v>
      </c>
      <c r="H5272">
        <v>0</v>
      </c>
      <c r="I5272">
        <v>5.0199999999999996</v>
      </c>
      <c r="J5272">
        <v>9.8800000000000008</v>
      </c>
    </row>
    <row r="5273" spans="1:10" x14ac:dyDescent="0.2">
      <c r="A5273" s="1">
        <v>45278</v>
      </c>
      <c r="B5273" t="s">
        <v>5522</v>
      </c>
      <c r="C5273" t="s">
        <v>11</v>
      </c>
      <c r="D5273" t="s">
        <v>11</v>
      </c>
      <c r="E5273" t="s">
        <v>12</v>
      </c>
      <c r="F5273" t="s">
        <v>5310</v>
      </c>
      <c r="G5273">
        <v>84660</v>
      </c>
      <c r="H5273">
        <v>0</v>
      </c>
      <c r="I5273">
        <v>1.53</v>
      </c>
      <c r="J5273">
        <v>4.62</v>
      </c>
    </row>
    <row r="5274" spans="1:10" x14ac:dyDescent="0.2">
      <c r="A5274" s="1">
        <v>45278</v>
      </c>
      <c r="B5274" t="s">
        <v>5523</v>
      </c>
      <c r="C5274" t="s">
        <v>11</v>
      </c>
      <c r="D5274" t="s">
        <v>11</v>
      </c>
      <c r="E5274" t="s">
        <v>12</v>
      </c>
      <c r="F5274" t="s">
        <v>5310</v>
      </c>
      <c r="G5274">
        <v>33063</v>
      </c>
      <c r="H5274">
        <v>0</v>
      </c>
      <c r="I5274">
        <v>5.0199999999999996</v>
      </c>
      <c r="J5274">
        <v>9.8800000000000008</v>
      </c>
    </row>
    <row r="5275" spans="1:10" x14ac:dyDescent="0.2">
      <c r="A5275" s="1">
        <v>45282</v>
      </c>
      <c r="B5275" t="s">
        <v>5524</v>
      </c>
      <c r="C5275" t="s">
        <v>11</v>
      </c>
      <c r="D5275" t="s">
        <v>11</v>
      </c>
      <c r="E5275" t="s">
        <v>260</v>
      </c>
      <c r="F5275" t="s">
        <v>5390</v>
      </c>
      <c r="G5275">
        <v>29108</v>
      </c>
      <c r="H5275">
        <v>0</v>
      </c>
      <c r="I5275">
        <v>17.88</v>
      </c>
      <c r="J5275">
        <v>12.95</v>
      </c>
    </row>
    <row r="5276" spans="1:10" x14ac:dyDescent="0.2">
      <c r="A5276" s="1">
        <v>45286</v>
      </c>
      <c r="B5276" t="s">
        <v>5525</v>
      </c>
      <c r="C5276" t="s">
        <v>11</v>
      </c>
      <c r="D5276" t="s">
        <v>11</v>
      </c>
      <c r="E5276" t="s">
        <v>12</v>
      </c>
      <c r="F5276" t="s">
        <v>5310</v>
      </c>
      <c r="G5276" s="2" t="s">
        <v>5526</v>
      </c>
      <c r="H5276">
        <v>0</v>
      </c>
      <c r="I5276">
        <v>5.0199999999999996</v>
      </c>
      <c r="J5276">
        <v>9.8800000000000008</v>
      </c>
    </row>
    <row r="5277" spans="1:10" x14ac:dyDescent="0.2">
      <c r="A5277" s="1">
        <v>45287</v>
      </c>
      <c r="B5277" t="s">
        <v>5527</v>
      </c>
      <c r="C5277" t="s">
        <v>11</v>
      </c>
      <c r="D5277" t="s">
        <v>11</v>
      </c>
      <c r="E5277" t="s">
        <v>12</v>
      </c>
      <c r="F5277" t="s">
        <v>5310</v>
      </c>
      <c r="G5277">
        <v>28682</v>
      </c>
      <c r="H5277">
        <v>0</v>
      </c>
      <c r="I5277">
        <v>3.43</v>
      </c>
      <c r="J5277">
        <v>9.4700000000000006</v>
      </c>
    </row>
    <row r="5278" spans="1:10" x14ac:dyDescent="0.2">
      <c r="A5278" s="1">
        <v>45287</v>
      </c>
      <c r="B5278" t="s">
        <v>5528</v>
      </c>
      <c r="C5278" t="s">
        <v>11</v>
      </c>
      <c r="D5278" t="s">
        <v>11</v>
      </c>
      <c r="E5278" t="s">
        <v>12</v>
      </c>
      <c r="F5278" t="s">
        <v>5310</v>
      </c>
      <c r="G5278">
        <v>39466</v>
      </c>
      <c r="H5278">
        <v>0</v>
      </c>
      <c r="I5278">
        <v>2.63</v>
      </c>
      <c r="J5278">
        <v>9.17</v>
      </c>
    </row>
    <row r="5279" spans="1:10" x14ac:dyDescent="0.2">
      <c r="A5279" s="1">
        <v>45289</v>
      </c>
      <c r="B5279" t="s">
        <v>5529</v>
      </c>
      <c r="C5279" t="s">
        <v>11</v>
      </c>
      <c r="D5279" t="s">
        <v>11</v>
      </c>
      <c r="E5279" t="s">
        <v>12</v>
      </c>
      <c r="F5279" t="s">
        <v>5310</v>
      </c>
      <c r="G5279">
        <v>92655</v>
      </c>
      <c r="H5279">
        <v>0</v>
      </c>
      <c r="I5279">
        <v>3.99</v>
      </c>
      <c r="J5279">
        <v>6.26</v>
      </c>
    </row>
    <row r="5280" spans="1:10" x14ac:dyDescent="0.2">
      <c r="A5280" s="1">
        <v>45289</v>
      </c>
      <c r="B5280" t="s">
        <v>5530</v>
      </c>
      <c r="C5280" t="s">
        <v>11</v>
      </c>
      <c r="D5280" t="s">
        <v>11</v>
      </c>
      <c r="E5280" t="s">
        <v>12</v>
      </c>
      <c r="F5280" t="s">
        <v>5310</v>
      </c>
      <c r="G5280">
        <v>21045</v>
      </c>
      <c r="H5280">
        <v>0</v>
      </c>
      <c r="I5280">
        <v>1.47</v>
      </c>
      <c r="J5280">
        <v>6.78</v>
      </c>
    </row>
    <row r="5281" spans="1:10" x14ac:dyDescent="0.2">
      <c r="A5281" s="1">
        <v>45289</v>
      </c>
      <c r="B5281" t="s">
        <v>5531</v>
      </c>
      <c r="C5281" t="s">
        <v>11</v>
      </c>
      <c r="D5281" t="s">
        <v>11</v>
      </c>
      <c r="E5281" t="s">
        <v>12</v>
      </c>
      <c r="F5281" t="s">
        <v>5310</v>
      </c>
      <c r="G5281">
        <v>37211</v>
      </c>
      <c r="H5281">
        <v>0</v>
      </c>
      <c r="I5281">
        <v>2.87</v>
      </c>
      <c r="J5281">
        <v>10.029999999999999</v>
      </c>
    </row>
    <row r="5282" spans="1:10" x14ac:dyDescent="0.2">
      <c r="A5282" s="1">
        <v>45289</v>
      </c>
      <c r="B5282" t="s">
        <v>5532</v>
      </c>
      <c r="C5282" t="s">
        <v>11</v>
      </c>
      <c r="D5282" t="s">
        <v>11</v>
      </c>
      <c r="E5282" t="s">
        <v>12</v>
      </c>
      <c r="F5282" t="s">
        <v>5310</v>
      </c>
      <c r="G5282">
        <v>84043</v>
      </c>
      <c r="H5282">
        <v>0</v>
      </c>
      <c r="I5282">
        <v>2.98</v>
      </c>
      <c r="J5282">
        <v>6.02</v>
      </c>
    </row>
    <row r="5283" spans="1:10" x14ac:dyDescent="0.2">
      <c r="A5283" s="1">
        <v>45289</v>
      </c>
      <c r="B5283" t="s">
        <v>5533</v>
      </c>
      <c r="C5283" t="s">
        <v>11</v>
      </c>
      <c r="D5283" t="s">
        <v>11</v>
      </c>
      <c r="E5283" t="s">
        <v>12</v>
      </c>
      <c r="F5283" t="s">
        <v>5310</v>
      </c>
      <c r="G5283">
        <v>30656</v>
      </c>
      <c r="H5283">
        <v>0</v>
      </c>
      <c r="I5283">
        <v>4.22</v>
      </c>
      <c r="J5283">
        <v>10.68</v>
      </c>
    </row>
    <row r="5284" spans="1:10" x14ac:dyDescent="0.2">
      <c r="A5284" s="1">
        <v>45293</v>
      </c>
      <c r="B5284" t="s">
        <v>5534</v>
      </c>
      <c r="C5284" t="s">
        <v>11</v>
      </c>
      <c r="D5284" t="s">
        <v>11</v>
      </c>
      <c r="E5284" t="s">
        <v>12</v>
      </c>
      <c r="F5284" t="s">
        <v>5310</v>
      </c>
      <c r="G5284">
        <v>63901</v>
      </c>
      <c r="H5284">
        <v>0</v>
      </c>
      <c r="I5284">
        <v>1.61</v>
      </c>
      <c r="J5284">
        <v>6.44</v>
      </c>
    </row>
    <row r="5285" spans="1:10" x14ac:dyDescent="0.2">
      <c r="A5285" s="1">
        <v>45293</v>
      </c>
      <c r="B5285" t="s">
        <v>5535</v>
      </c>
      <c r="C5285" t="s">
        <v>11</v>
      </c>
      <c r="D5285" t="s">
        <v>11</v>
      </c>
      <c r="E5285" t="s">
        <v>12</v>
      </c>
      <c r="F5285" t="s">
        <v>5310</v>
      </c>
      <c r="G5285">
        <v>21666</v>
      </c>
      <c r="H5285">
        <v>0</v>
      </c>
      <c r="I5285">
        <v>5.0199999999999996</v>
      </c>
      <c r="J5285">
        <v>9.8800000000000008</v>
      </c>
    </row>
    <row r="5286" spans="1:10" x14ac:dyDescent="0.2">
      <c r="A5286" s="1">
        <v>45295</v>
      </c>
      <c r="B5286" t="s">
        <v>5536</v>
      </c>
      <c r="C5286" t="s">
        <v>11</v>
      </c>
      <c r="D5286" t="s">
        <v>11</v>
      </c>
      <c r="E5286" t="s">
        <v>12</v>
      </c>
      <c r="F5286" t="s">
        <v>5310</v>
      </c>
      <c r="G5286">
        <v>85546</v>
      </c>
      <c r="H5286">
        <v>0</v>
      </c>
      <c r="I5286">
        <v>3.99</v>
      </c>
      <c r="J5286">
        <v>6.26</v>
      </c>
    </row>
    <row r="5287" spans="1:10" x14ac:dyDescent="0.2">
      <c r="A5287" s="1">
        <v>45295</v>
      </c>
      <c r="B5287" t="s">
        <v>5537</v>
      </c>
      <c r="C5287" t="s">
        <v>11</v>
      </c>
      <c r="D5287" t="s">
        <v>11</v>
      </c>
      <c r="E5287" t="s">
        <v>12</v>
      </c>
      <c r="F5287" t="s">
        <v>5310</v>
      </c>
      <c r="G5287">
        <v>23608</v>
      </c>
      <c r="H5287">
        <v>0</v>
      </c>
      <c r="I5287">
        <v>5.0199999999999996</v>
      </c>
      <c r="J5287">
        <v>9.8800000000000008</v>
      </c>
    </row>
    <row r="5288" spans="1:10" x14ac:dyDescent="0.2">
      <c r="A5288" s="1">
        <v>45295</v>
      </c>
      <c r="B5288" t="s">
        <v>5538</v>
      </c>
      <c r="C5288" t="s">
        <v>11</v>
      </c>
      <c r="D5288" t="s">
        <v>11</v>
      </c>
      <c r="E5288" t="s">
        <v>12</v>
      </c>
      <c r="F5288" t="s">
        <v>5310</v>
      </c>
      <c r="G5288">
        <v>92655</v>
      </c>
      <c r="H5288">
        <v>0</v>
      </c>
      <c r="I5288">
        <v>4.26</v>
      </c>
      <c r="J5288">
        <v>6.54</v>
      </c>
    </row>
    <row r="5289" spans="1:10" x14ac:dyDescent="0.2">
      <c r="A5289" s="1">
        <v>45296</v>
      </c>
      <c r="B5289" t="s">
        <v>5539</v>
      </c>
      <c r="C5289" t="s">
        <v>11</v>
      </c>
      <c r="D5289" t="s">
        <v>11</v>
      </c>
      <c r="E5289" t="s">
        <v>12</v>
      </c>
      <c r="F5289" t="s">
        <v>5310</v>
      </c>
      <c r="G5289">
        <v>84604</v>
      </c>
      <c r="H5289">
        <v>0</v>
      </c>
      <c r="I5289">
        <v>2.5499999999999998</v>
      </c>
      <c r="J5289">
        <v>5.95</v>
      </c>
    </row>
    <row r="5290" spans="1:10" x14ac:dyDescent="0.2">
      <c r="A5290" s="1">
        <v>45296</v>
      </c>
      <c r="B5290" t="s">
        <v>5540</v>
      </c>
      <c r="C5290" t="s">
        <v>11</v>
      </c>
      <c r="D5290" t="s">
        <v>11</v>
      </c>
      <c r="E5290" t="s">
        <v>12</v>
      </c>
      <c r="F5290" t="s">
        <v>5310</v>
      </c>
      <c r="G5290">
        <v>38654</v>
      </c>
      <c r="H5290">
        <v>0</v>
      </c>
      <c r="I5290">
        <v>2.63</v>
      </c>
      <c r="J5290">
        <v>9.17</v>
      </c>
    </row>
    <row r="5291" spans="1:10" x14ac:dyDescent="0.2">
      <c r="A5291" s="1">
        <v>45300</v>
      </c>
      <c r="B5291" t="s">
        <v>5541</v>
      </c>
      <c r="C5291" t="s">
        <v>11</v>
      </c>
      <c r="D5291" t="s">
        <v>11</v>
      </c>
      <c r="E5291" t="s">
        <v>12</v>
      </c>
      <c r="F5291" t="s">
        <v>5310</v>
      </c>
      <c r="G5291">
        <v>46158</v>
      </c>
      <c r="H5291">
        <v>0</v>
      </c>
      <c r="I5291">
        <v>1.61</v>
      </c>
      <c r="J5291">
        <v>6.44</v>
      </c>
    </row>
    <row r="5292" spans="1:10" x14ac:dyDescent="0.2">
      <c r="A5292" s="1">
        <v>45300</v>
      </c>
      <c r="B5292" t="s">
        <v>5542</v>
      </c>
      <c r="C5292" t="s">
        <v>11</v>
      </c>
      <c r="D5292" t="s">
        <v>11</v>
      </c>
      <c r="E5292" t="s">
        <v>12</v>
      </c>
      <c r="F5292" t="s">
        <v>5310</v>
      </c>
      <c r="G5292">
        <v>98662</v>
      </c>
      <c r="H5292">
        <v>0</v>
      </c>
      <c r="I5292">
        <v>3.84</v>
      </c>
      <c r="J5292">
        <v>7.16</v>
      </c>
    </row>
    <row r="5293" spans="1:10" x14ac:dyDescent="0.2">
      <c r="A5293" s="1">
        <v>45300</v>
      </c>
      <c r="B5293" t="s">
        <v>5543</v>
      </c>
      <c r="C5293" t="s">
        <v>11</v>
      </c>
      <c r="D5293" t="s">
        <v>11</v>
      </c>
      <c r="E5293" t="s">
        <v>12</v>
      </c>
      <c r="F5293" t="s">
        <v>5310</v>
      </c>
      <c r="G5293">
        <v>61114</v>
      </c>
      <c r="H5293">
        <v>0</v>
      </c>
      <c r="I5293">
        <v>2.87</v>
      </c>
      <c r="J5293">
        <v>10.029999999999999</v>
      </c>
    </row>
    <row r="5294" spans="1:10" x14ac:dyDescent="0.2">
      <c r="A5294" s="1">
        <v>45301</v>
      </c>
      <c r="B5294" t="s">
        <v>5544</v>
      </c>
      <c r="C5294" t="s">
        <v>11</v>
      </c>
      <c r="D5294" t="s">
        <v>11</v>
      </c>
      <c r="E5294" t="s">
        <v>12</v>
      </c>
      <c r="F5294" t="s">
        <v>5310</v>
      </c>
      <c r="G5294" s="2" t="s">
        <v>5545</v>
      </c>
      <c r="H5294">
        <v>0</v>
      </c>
      <c r="I5294">
        <v>5.0199999999999996</v>
      </c>
      <c r="J5294">
        <v>9.8800000000000008</v>
      </c>
    </row>
    <row r="5295" spans="1:10" x14ac:dyDescent="0.2">
      <c r="A5295" s="1">
        <v>45302</v>
      </c>
      <c r="B5295" t="s">
        <v>5546</v>
      </c>
      <c r="C5295" t="s">
        <v>11</v>
      </c>
      <c r="D5295" t="s">
        <v>11</v>
      </c>
      <c r="E5295" t="s">
        <v>12</v>
      </c>
      <c r="F5295" t="s">
        <v>5310</v>
      </c>
      <c r="G5295">
        <v>40515</v>
      </c>
      <c r="H5295">
        <v>0</v>
      </c>
      <c r="I5295">
        <v>3.43</v>
      </c>
      <c r="J5295">
        <v>9.4700000000000006</v>
      </c>
    </row>
    <row r="5296" spans="1:10" x14ac:dyDescent="0.2">
      <c r="A5296" s="1">
        <v>45302</v>
      </c>
      <c r="B5296" t="s">
        <v>5547</v>
      </c>
      <c r="C5296" t="s">
        <v>11</v>
      </c>
      <c r="D5296" t="s">
        <v>11</v>
      </c>
      <c r="E5296" t="s">
        <v>12</v>
      </c>
      <c r="F5296" t="s">
        <v>5310</v>
      </c>
      <c r="G5296">
        <v>48217</v>
      </c>
      <c r="H5296">
        <v>0</v>
      </c>
      <c r="I5296">
        <v>3.43</v>
      </c>
      <c r="J5296">
        <v>9.4700000000000006</v>
      </c>
    </row>
    <row r="5297" spans="1:10" x14ac:dyDescent="0.2">
      <c r="A5297" s="1">
        <v>45302</v>
      </c>
      <c r="B5297" t="s">
        <v>5548</v>
      </c>
      <c r="C5297" t="s">
        <v>11</v>
      </c>
      <c r="D5297" t="s">
        <v>11</v>
      </c>
      <c r="E5297" t="s">
        <v>12</v>
      </c>
      <c r="F5297" t="s">
        <v>5310</v>
      </c>
      <c r="G5297">
        <v>48185</v>
      </c>
      <c r="H5297">
        <v>0</v>
      </c>
      <c r="I5297">
        <v>3.43</v>
      </c>
      <c r="J5297">
        <v>9.4700000000000006</v>
      </c>
    </row>
    <row r="5298" spans="1:10" x14ac:dyDescent="0.2">
      <c r="A5298" s="1">
        <v>45302</v>
      </c>
      <c r="B5298" t="s">
        <v>5549</v>
      </c>
      <c r="C5298" t="s">
        <v>11</v>
      </c>
      <c r="D5298" t="s">
        <v>11</v>
      </c>
      <c r="E5298" t="s">
        <v>12</v>
      </c>
      <c r="F5298" t="s">
        <v>5310</v>
      </c>
      <c r="G5298" t="s">
        <v>5550</v>
      </c>
      <c r="H5298">
        <v>0</v>
      </c>
      <c r="I5298">
        <v>2.63</v>
      </c>
      <c r="J5298">
        <v>9.17</v>
      </c>
    </row>
    <row r="5299" spans="1:10" x14ac:dyDescent="0.2">
      <c r="A5299" s="1">
        <v>45302</v>
      </c>
      <c r="B5299" t="s">
        <v>5551</v>
      </c>
      <c r="C5299" t="s">
        <v>11</v>
      </c>
      <c r="D5299" t="s">
        <v>11</v>
      </c>
      <c r="E5299" t="s">
        <v>12</v>
      </c>
      <c r="F5299" t="s">
        <v>5310</v>
      </c>
      <c r="G5299">
        <v>27617</v>
      </c>
      <c r="H5299">
        <v>0</v>
      </c>
      <c r="I5299">
        <v>5.0199999999999996</v>
      </c>
      <c r="J5299">
        <v>9.8800000000000008</v>
      </c>
    </row>
    <row r="5300" spans="1:10" x14ac:dyDescent="0.2">
      <c r="A5300" s="1">
        <v>45303</v>
      </c>
      <c r="B5300" t="s">
        <v>5552</v>
      </c>
      <c r="C5300" t="s">
        <v>11</v>
      </c>
      <c r="D5300" t="s">
        <v>11</v>
      </c>
      <c r="E5300" t="s">
        <v>260</v>
      </c>
      <c r="F5300" t="s">
        <v>5390</v>
      </c>
      <c r="G5300" s="2" t="s">
        <v>2192</v>
      </c>
      <c r="H5300">
        <v>0</v>
      </c>
      <c r="I5300">
        <v>13.93</v>
      </c>
      <c r="J5300">
        <v>11.4</v>
      </c>
    </row>
    <row r="5301" spans="1:10" x14ac:dyDescent="0.2">
      <c r="A5301" s="1">
        <v>45303</v>
      </c>
      <c r="B5301" t="s">
        <v>5553</v>
      </c>
      <c r="C5301" t="s">
        <v>11</v>
      </c>
      <c r="D5301" t="s">
        <v>11</v>
      </c>
      <c r="E5301" t="s">
        <v>260</v>
      </c>
      <c r="F5301" t="s">
        <v>5390</v>
      </c>
      <c r="G5301">
        <v>46032</v>
      </c>
      <c r="H5301">
        <v>0</v>
      </c>
      <c r="I5301">
        <v>13.89</v>
      </c>
      <c r="J5301">
        <v>9.98</v>
      </c>
    </row>
    <row r="5302" spans="1:10" x14ac:dyDescent="0.2">
      <c r="A5302" s="1">
        <v>45303</v>
      </c>
      <c r="B5302" t="s">
        <v>5554</v>
      </c>
      <c r="C5302" t="s">
        <v>11</v>
      </c>
      <c r="D5302" t="s">
        <v>11</v>
      </c>
      <c r="E5302" t="s">
        <v>260</v>
      </c>
      <c r="F5302" t="s">
        <v>5390</v>
      </c>
      <c r="G5302">
        <v>70124</v>
      </c>
      <c r="H5302">
        <v>0</v>
      </c>
      <c r="I5302">
        <v>13.62</v>
      </c>
      <c r="J5302">
        <v>9.11</v>
      </c>
    </row>
    <row r="5303" spans="1:10" x14ac:dyDescent="0.2">
      <c r="A5303" s="1">
        <v>45303</v>
      </c>
      <c r="B5303" t="s">
        <v>5555</v>
      </c>
      <c r="C5303" t="s">
        <v>11</v>
      </c>
      <c r="D5303" t="s">
        <v>11</v>
      </c>
      <c r="E5303" t="s">
        <v>260</v>
      </c>
      <c r="F5303" t="s">
        <v>5390</v>
      </c>
      <c r="G5303">
        <v>11756</v>
      </c>
      <c r="H5303">
        <v>0</v>
      </c>
      <c r="I5303">
        <v>13.8</v>
      </c>
      <c r="J5303">
        <v>9.82</v>
      </c>
    </row>
    <row r="5304" spans="1:10" x14ac:dyDescent="0.2">
      <c r="A5304" s="1">
        <v>45303</v>
      </c>
      <c r="B5304" t="s">
        <v>5427</v>
      </c>
      <c r="C5304" t="s">
        <v>11</v>
      </c>
      <c r="D5304" t="s">
        <v>11</v>
      </c>
      <c r="E5304" t="s">
        <v>260</v>
      </c>
      <c r="F5304" t="s">
        <v>5390</v>
      </c>
      <c r="G5304">
        <v>20002</v>
      </c>
      <c r="H5304">
        <v>0</v>
      </c>
      <c r="I5304">
        <v>13.93</v>
      </c>
      <c r="J5304">
        <v>11.4</v>
      </c>
    </row>
    <row r="5305" spans="1:10" x14ac:dyDescent="0.2">
      <c r="A5305" s="1">
        <v>45303</v>
      </c>
      <c r="B5305" t="s">
        <v>5556</v>
      </c>
      <c r="C5305" t="s">
        <v>11</v>
      </c>
      <c r="D5305" t="s">
        <v>11</v>
      </c>
      <c r="E5305" t="s">
        <v>260</v>
      </c>
      <c r="F5305" t="s">
        <v>5390</v>
      </c>
      <c r="G5305">
        <v>84045</v>
      </c>
      <c r="H5305">
        <v>0</v>
      </c>
      <c r="I5305">
        <v>12.88</v>
      </c>
      <c r="J5305">
        <v>6.8</v>
      </c>
    </row>
    <row r="5306" spans="1:10" x14ac:dyDescent="0.2">
      <c r="A5306" s="1">
        <v>45303</v>
      </c>
      <c r="B5306" t="s">
        <v>5557</v>
      </c>
      <c r="C5306" t="s">
        <v>11</v>
      </c>
      <c r="D5306" t="s">
        <v>11</v>
      </c>
      <c r="E5306" t="s">
        <v>260</v>
      </c>
      <c r="F5306" t="s">
        <v>5390</v>
      </c>
      <c r="G5306" t="s">
        <v>5398</v>
      </c>
      <c r="H5306">
        <v>0</v>
      </c>
      <c r="I5306">
        <v>17.04</v>
      </c>
      <c r="J5306">
        <v>6.8</v>
      </c>
    </row>
    <row r="5307" spans="1:10" x14ac:dyDescent="0.2">
      <c r="A5307" s="1">
        <v>45303</v>
      </c>
      <c r="B5307" t="s">
        <v>5430</v>
      </c>
      <c r="C5307" t="s">
        <v>11</v>
      </c>
      <c r="D5307" t="s">
        <v>11</v>
      </c>
      <c r="E5307" t="s">
        <v>260</v>
      </c>
      <c r="F5307" t="s">
        <v>5390</v>
      </c>
      <c r="G5307">
        <v>68970</v>
      </c>
      <c r="H5307">
        <v>0</v>
      </c>
      <c r="I5307">
        <v>17.170000000000002</v>
      </c>
      <c r="J5307">
        <v>11.22</v>
      </c>
    </row>
    <row r="5308" spans="1:10" x14ac:dyDescent="0.2">
      <c r="A5308" s="1">
        <v>45304</v>
      </c>
      <c r="B5308" t="s">
        <v>5558</v>
      </c>
      <c r="C5308" t="s">
        <v>11</v>
      </c>
      <c r="D5308" t="s">
        <v>11</v>
      </c>
      <c r="E5308" t="s">
        <v>12</v>
      </c>
      <c r="F5308" t="s">
        <v>5310</v>
      </c>
      <c r="G5308">
        <v>38673</v>
      </c>
      <c r="H5308">
        <v>0</v>
      </c>
      <c r="I5308">
        <v>2.87</v>
      </c>
      <c r="J5308">
        <v>10.029999999999999</v>
      </c>
    </row>
    <row r="5309" spans="1:10" x14ac:dyDescent="0.2">
      <c r="A5309" s="1">
        <v>45304</v>
      </c>
      <c r="B5309" t="s">
        <v>5559</v>
      </c>
      <c r="C5309" t="s">
        <v>11</v>
      </c>
      <c r="D5309" t="s">
        <v>11</v>
      </c>
      <c r="E5309" t="s">
        <v>260</v>
      </c>
      <c r="F5309" t="s">
        <v>5390</v>
      </c>
      <c r="G5309">
        <v>55076</v>
      </c>
      <c r="H5309">
        <v>0</v>
      </c>
      <c r="I5309">
        <v>14.27</v>
      </c>
      <c r="J5309">
        <v>7.79</v>
      </c>
    </row>
    <row r="5310" spans="1:10" x14ac:dyDescent="0.2">
      <c r="A5310" s="1">
        <v>45304</v>
      </c>
      <c r="B5310" t="s">
        <v>5560</v>
      </c>
      <c r="C5310" t="s">
        <v>11</v>
      </c>
      <c r="D5310" t="s">
        <v>11</v>
      </c>
      <c r="E5310" t="s">
        <v>12</v>
      </c>
      <c r="F5310" t="s">
        <v>5310</v>
      </c>
      <c r="G5310">
        <v>97132</v>
      </c>
      <c r="H5310">
        <v>0</v>
      </c>
      <c r="I5310">
        <v>3.84</v>
      </c>
      <c r="J5310">
        <v>7.16</v>
      </c>
    </row>
    <row r="5311" spans="1:10" x14ac:dyDescent="0.2">
      <c r="A5311" s="1">
        <v>45304</v>
      </c>
      <c r="B5311" t="s">
        <v>5561</v>
      </c>
      <c r="C5311" t="s">
        <v>11</v>
      </c>
      <c r="D5311" t="s">
        <v>11</v>
      </c>
      <c r="E5311" t="s">
        <v>12</v>
      </c>
      <c r="F5311" t="s">
        <v>5310</v>
      </c>
      <c r="G5311">
        <v>93117</v>
      </c>
      <c r="H5311">
        <v>0</v>
      </c>
      <c r="I5311">
        <v>3.99</v>
      </c>
      <c r="J5311">
        <v>6.26</v>
      </c>
    </row>
    <row r="5312" spans="1:10" x14ac:dyDescent="0.2">
      <c r="A5312" s="1">
        <v>45308</v>
      </c>
      <c r="B5312" t="s">
        <v>5562</v>
      </c>
      <c r="C5312" t="s">
        <v>11</v>
      </c>
      <c r="D5312" t="s">
        <v>11</v>
      </c>
      <c r="E5312" t="s">
        <v>12</v>
      </c>
      <c r="F5312" t="s">
        <v>5310</v>
      </c>
      <c r="G5312">
        <v>15784</v>
      </c>
      <c r="H5312">
        <v>0</v>
      </c>
      <c r="I5312">
        <v>3.43</v>
      </c>
      <c r="J5312">
        <v>9.4700000000000006</v>
      </c>
    </row>
    <row r="5313" spans="1:10" x14ac:dyDescent="0.2">
      <c r="A5313" s="1">
        <v>45309</v>
      </c>
      <c r="B5313" t="s">
        <v>5563</v>
      </c>
      <c r="C5313" t="s">
        <v>11</v>
      </c>
      <c r="D5313" t="s">
        <v>11</v>
      </c>
      <c r="E5313" t="s">
        <v>12</v>
      </c>
      <c r="F5313" t="s">
        <v>5310</v>
      </c>
      <c r="G5313">
        <v>15108</v>
      </c>
      <c r="H5313">
        <v>0</v>
      </c>
      <c r="I5313">
        <v>3.43</v>
      </c>
      <c r="J5313">
        <v>9.4700000000000006</v>
      </c>
    </row>
    <row r="5314" spans="1:10" x14ac:dyDescent="0.2">
      <c r="A5314" s="1">
        <v>45309</v>
      </c>
      <c r="B5314" t="s">
        <v>5564</v>
      </c>
      <c r="C5314" t="s">
        <v>11</v>
      </c>
      <c r="D5314" t="s">
        <v>11</v>
      </c>
      <c r="E5314" t="s">
        <v>12</v>
      </c>
      <c r="F5314" t="s">
        <v>5310</v>
      </c>
      <c r="G5314">
        <v>83263</v>
      </c>
      <c r="H5314">
        <v>0</v>
      </c>
      <c r="I5314">
        <v>1.45</v>
      </c>
      <c r="J5314">
        <v>4.1500000000000004</v>
      </c>
    </row>
    <row r="5315" spans="1:10" x14ac:dyDescent="0.2">
      <c r="A5315" s="1">
        <v>45309</v>
      </c>
      <c r="B5315" t="s">
        <v>5565</v>
      </c>
      <c r="C5315" t="s">
        <v>11</v>
      </c>
      <c r="D5315" t="s">
        <v>11</v>
      </c>
      <c r="E5315" t="s">
        <v>12</v>
      </c>
      <c r="F5315" t="s">
        <v>5310</v>
      </c>
      <c r="G5315">
        <v>21222</v>
      </c>
      <c r="H5315">
        <v>0</v>
      </c>
      <c r="I5315">
        <v>5.0199999999999996</v>
      </c>
      <c r="J5315">
        <v>9.8800000000000008</v>
      </c>
    </row>
    <row r="5316" spans="1:10" x14ac:dyDescent="0.2">
      <c r="A5316" s="1">
        <v>45313</v>
      </c>
      <c r="B5316" t="s">
        <v>5566</v>
      </c>
      <c r="C5316" t="s">
        <v>11</v>
      </c>
      <c r="D5316" t="s">
        <v>11</v>
      </c>
      <c r="E5316" t="s">
        <v>260</v>
      </c>
      <c r="F5316" t="s">
        <v>5390</v>
      </c>
      <c r="G5316">
        <v>35226</v>
      </c>
      <c r="H5316">
        <v>0</v>
      </c>
      <c r="I5316">
        <v>13.78</v>
      </c>
      <c r="J5316">
        <v>10.67</v>
      </c>
    </row>
    <row r="5317" spans="1:10" x14ac:dyDescent="0.2">
      <c r="A5317" s="1">
        <v>45313</v>
      </c>
      <c r="B5317" t="s">
        <v>5567</v>
      </c>
      <c r="C5317" t="s">
        <v>11</v>
      </c>
      <c r="D5317" t="s">
        <v>11</v>
      </c>
      <c r="E5317" t="s">
        <v>260</v>
      </c>
      <c r="F5317" t="s">
        <v>5390</v>
      </c>
      <c r="G5317">
        <v>97236</v>
      </c>
      <c r="H5317">
        <v>0</v>
      </c>
      <c r="I5317">
        <v>14.47</v>
      </c>
      <c r="J5317">
        <v>8.7200000000000006</v>
      </c>
    </row>
    <row r="5318" spans="1:10" x14ac:dyDescent="0.2">
      <c r="A5318" s="1">
        <v>45313</v>
      </c>
      <c r="B5318" t="s">
        <v>5568</v>
      </c>
      <c r="C5318" t="s">
        <v>11</v>
      </c>
      <c r="D5318" t="s">
        <v>11</v>
      </c>
      <c r="E5318" t="s">
        <v>260</v>
      </c>
      <c r="F5318" t="s">
        <v>5390</v>
      </c>
      <c r="G5318">
        <v>40517</v>
      </c>
      <c r="H5318">
        <v>0</v>
      </c>
      <c r="I5318">
        <v>13.78</v>
      </c>
      <c r="J5318">
        <v>10.67</v>
      </c>
    </row>
    <row r="5319" spans="1:10" x14ac:dyDescent="0.2">
      <c r="A5319" s="1">
        <v>45313</v>
      </c>
      <c r="B5319" t="s">
        <v>5569</v>
      </c>
      <c r="C5319" t="s">
        <v>11</v>
      </c>
      <c r="D5319" t="s">
        <v>11</v>
      </c>
      <c r="E5319" t="s">
        <v>12</v>
      </c>
      <c r="F5319" t="s">
        <v>5310</v>
      </c>
      <c r="G5319">
        <v>76028</v>
      </c>
      <c r="H5319">
        <v>0</v>
      </c>
      <c r="I5319">
        <v>4.74</v>
      </c>
      <c r="J5319">
        <v>8.81</v>
      </c>
    </row>
    <row r="5320" spans="1:10" x14ac:dyDescent="0.2">
      <c r="A5320" s="1">
        <v>45313</v>
      </c>
      <c r="B5320" t="s">
        <v>5570</v>
      </c>
      <c r="C5320" t="s">
        <v>11</v>
      </c>
      <c r="D5320" t="s">
        <v>11</v>
      </c>
      <c r="E5320" t="s">
        <v>12</v>
      </c>
      <c r="F5320" t="s">
        <v>5310</v>
      </c>
      <c r="G5320">
        <v>43221</v>
      </c>
      <c r="H5320">
        <v>0</v>
      </c>
      <c r="I5320">
        <v>5.08</v>
      </c>
      <c r="J5320">
        <v>8.52</v>
      </c>
    </row>
    <row r="5321" spans="1:10" x14ac:dyDescent="0.2">
      <c r="A5321" s="1">
        <v>45313</v>
      </c>
      <c r="B5321" t="s">
        <v>5571</v>
      </c>
      <c r="C5321" t="s">
        <v>11</v>
      </c>
      <c r="D5321" t="s">
        <v>11</v>
      </c>
      <c r="E5321" t="s">
        <v>12</v>
      </c>
      <c r="F5321" t="s">
        <v>5310</v>
      </c>
      <c r="G5321">
        <v>13037</v>
      </c>
      <c r="H5321">
        <v>0</v>
      </c>
      <c r="I5321">
        <v>2.67</v>
      </c>
      <c r="J5321">
        <v>6.33</v>
      </c>
    </row>
    <row r="5322" spans="1:10" x14ac:dyDescent="0.2">
      <c r="A5322" s="1">
        <v>45314</v>
      </c>
      <c r="B5322" t="s">
        <v>5572</v>
      </c>
      <c r="C5322" t="s">
        <v>11</v>
      </c>
      <c r="D5322" t="s">
        <v>11</v>
      </c>
      <c r="E5322" t="s">
        <v>12</v>
      </c>
      <c r="F5322" t="s">
        <v>5310</v>
      </c>
      <c r="G5322">
        <v>37211</v>
      </c>
      <c r="H5322">
        <v>0</v>
      </c>
      <c r="I5322">
        <v>6.68</v>
      </c>
      <c r="J5322">
        <v>12.12</v>
      </c>
    </row>
    <row r="5323" spans="1:10" x14ac:dyDescent="0.2">
      <c r="A5323" s="1">
        <v>45314</v>
      </c>
      <c r="B5323" t="s">
        <v>5573</v>
      </c>
      <c r="C5323" t="s">
        <v>11</v>
      </c>
      <c r="D5323" t="s">
        <v>11</v>
      </c>
      <c r="E5323" t="s">
        <v>12</v>
      </c>
      <c r="F5323" t="s">
        <v>5310</v>
      </c>
      <c r="G5323">
        <v>66007</v>
      </c>
      <c r="H5323">
        <v>0</v>
      </c>
      <c r="I5323">
        <v>6.73</v>
      </c>
      <c r="J5323">
        <v>12.42</v>
      </c>
    </row>
    <row r="5324" spans="1:10" x14ac:dyDescent="0.2">
      <c r="A5324" s="1">
        <v>45314</v>
      </c>
      <c r="B5324" t="s">
        <v>5574</v>
      </c>
      <c r="C5324" t="s">
        <v>11</v>
      </c>
      <c r="D5324" t="s">
        <v>11</v>
      </c>
      <c r="E5324" t="s">
        <v>12</v>
      </c>
      <c r="F5324" t="s">
        <v>5310</v>
      </c>
      <c r="G5324">
        <v>64131</v>
      </c>
      <c r="H5324">
        <v>0</v>
      </c>
      <c r="I5324">
        <v>6.18</v>
      </c>
      <c r="J5324">
        <v>11.77</v>
      </c>
    </row>
    <row r="5325" spans="1:10" x14ac:dyDescent="0.2">
      <c r="A5325" s="1">
        <v>45314</v>
      </c>
      <c r="B5325" t="s">
        <v>5575</v>
      </c>
      <c r="C5325" t="s">
        <v>11</v>
      </c>
      <c r="D5325" t="s">
        <v>11</v>
      </c>
      <c r="E5325" t="s">
        <v>12</v>
      </c>
      <c r="F5325" t="s">
        <v>5310</v>
      </c>
      <c r="G5325">
        <v>68970</v>
      </c>
      <c r="H5325">
        <v>0</v>
      </c>
      <c r="I5325">
        <v>5.95</v>
      </c>
      <c r="J5325">
        <v>11.15</v>
      </c>
    </row>
    <row r="5326" spans="1:10" x14ac:dyDescent="0.2">
      <c r="A5326" s="1">
        <v>45314</v>
      </c>
      <c r="B5326" t="s">
        <v>5576</v>
      </c>
      <c r="C5326" t="s">
        <v>11</v>
      </c>
      <c r="D5326" t="s">
        <v>11</v>
      </c>
      <c r="E5326" t="s">
        <v>12</v>
      </c>
      <c r="F5326" t="s">
        <v>5310</v>
      </c>
      <c r="G5326">
        <v>71110</v>
      </c>
      <c r="H5326">
        <v>0</v>
      </c>
      <c r="I5326">
        <v>7.22</v>
      </c>
      <c r="J5326">
        <v>12.88</v>
      </c>
    </row>
    <row r="5327" spans="1:10" x14ac:dyDescent="0.2">
      <c r="A5327" s="1">
        <v>45314</v>
      </c>
      <c r="B5327" t="s">
        <v>5577</v>
      </c>
      <c r="C5327" t="s">
        <v>11</v>
      </c>
      <c r="D5327" t="s">
        <v>11</v>
      </c>
      <c r="E5327" t="s">
        <v>12</v>
      </c>
      <c r="F5327" t="s">
        <v>5310</v>
      </c>
      <c r="G5327">
        <v>45069</v>
      </c>
      <c r="H5327">
        <v>0</v>
      </c>
      <c r="I5327">
        <v>8.1999999999999993</v>
      </c>
      <c r="J5327">
        <v>13.7</v>
      </c>
    </row>
    <row r="5328" spans="1:10" x14ac:dyDescent="0.2">
      <c r="A5328" s="1">
        <v>45314</v>
      </c>
      <c r="B5328" t="s">
        <v>5578</v>
      </c>
      <c r="C5328" t="s">
        <v>11</v>
      </c>
      <c r="D5328" t="s">
        <v>11</v>
      </c>
      <c r="E5328" t="s">
        <v>12</v>
      </c>
      <c r="F5328" t="s">
        <v>5310</v>
      </c>
      <c r="G5328">
        <v>60440</v>
      </c>
      <c r="H5328">
        <v>0</v>
      </c>
      <c r="I5328">
        <v>6.1</v>
      </c>
      <c r="J5328">
        <v>11.35</v>
      </c>
    </row>
    <row r="5329" spans="1:10" x14ac:dyDescent="0.2">
      <c r="A5329" s="1">
        <v>45314</v>
      </c>
      <c r="B5329" t="s">
        <v>5579</v>
      </c>
      <c r="C5329" t="s">
        <v>11</v>
      </c>
      <c r="D5329" t="s">
        <v>11</v>
      </c>
      <c r="E5329" t="s">
        <v>12</v>
      </c>
      <c r="F5329" t="s">
        <v>5310</v>
      </c>
      <c r="G5329">
        <v>99708</v>
      </c>
      <c r="H5329">
        <v>0</v>
      </c>
      <c r="I5329">
        <v>12.42</v>
      </c>
      <c r="J5329">
        <v>17.53</v>
      </c>
    </row>
    <row r="5330" spans="1:10" x14ac:dyDescent="0.2">
      <c r="A5330" s="1">
        <v>45315</v>
      </c>
      <c r="B5330" t="s">
        <v>5580</v>
      </c>
      <c r="C5330" t="s">
        <v>11</v>
      </c>
      <c r="D5330" t="s">
        <v>11</v>
      </c>
      <c r="E5330" t="s">
        <v>260</v>
      </c>
      <c r="F5330" t="s">
        <v>5390</v>
      </c>
      <c r="G5330">
        <v>68045</v>
      </c>
      <c r="H5330">
        <v>0</v>
      </c>
      <c r="I5330">
        <v>17.170000000000002</v>
      </c>
      <c r="J5330">
        <v>11.22</v>
      </c>
    </row>
    <row r="5331" spans="1:10" x14ac:dyDescent="0.2">
      <c r="A5331" s="1">
        <v>45315</v>
      </c>
      <c r="B5331" t="s">
        <v>5581</v>
      </c>
      <c r="C5331" t="s">
        <v>11</v>
      </c>
      <c r="D5331" t="s">
        <v>11</v>
      </c>
      <c r="E5331" t="s">
        <v>260</v>
      </c>
      <c r="F5331" t="s">
        <v>5390</v>
      </c>
      <c r="G5331">
        <v>11209</v>
      </c>
      <c r="H5331">
        <v>0</v>
      </c>
      <c r="I5331">
        <v>13.8</v>
      </c>
      <c r="J5331">
        <v>9.82</v>
      </c>
    </row>
    <row r="5332" spans="1:10" x14ac:dyDescent="0.2">
      <c r="A5332" s="1">
        <v>45315</v>
      </c>
      <c r="B5332" t="s">
        <v>5582</v>
      </c>
      <c r="C5332" t="s">
        <v>11</v>
      </c>
      <c r="D5332" t="s">
        <v>11</v>
      </c>
      <c r="E5332" t="s">
        <v>12</v>
      </c>
      <c r="F5332" t="s">
        <v>5310</v>
      </c>
      <c r="G5332">
        <v>38834</v>
      </c>
      <c r="H5332">
        <v>0</v>
      </c>
      <c r="I5332">
        <v>4.54</v>
      </c>
      <c r="J5332">
        <v>9.06</v>
      </c>
    </row>
    <row r="5333" spans="1:10" x14ac:dyDescent="0.2">
      <c r="A5333" s="1">
        <v>45315</v>
      </c>
      <c r="B5333" t="s">
        <v>5583</v>
      </c>
      <c r="C5333" t="s">
        <v>11</v>
      </c>
      <c r="D5333" t="s">
        <v>11</v>
      </c>
      <c r="E5333" t="s">
        <v>12</v>
      </c>
      <c r="F5333" t="s">
        <v>5310</v>
      </c>
      <c r="G5333">
        <v>20874</v>
      </c>
      <c r="H5333">
        <v>0</v>
      </c>
      <c r="I5333">
        <v>1.38</v>
      </c>
      <c r="J5333">
        <v>5.62</v>
      </c>
    </row>
    <row r="5334" spans="1:10" x14ac:dyDescent="0.2">
      <c r="A5334" s="1">
        <v>45316</v>
      </c>
      <c r="B5334" t="s">
        <v>5584</v>
      </c>
      <c r="C5334" t="s">
        <v>11</v>
      </c>
      <c r="D5334" t="s">
        <v>11</v>
      </c>
      <c r="E5334" t="s">
        <v>260</v>
      </c>
      <c r="F5334" t="s">
        <v>5390</v>
      </c>
      <c r="G5334">
        <v>48423</v>
      </c>
      <c r="H5334">
        <v>0</v>
      </c>
      <c r="I5334">
        <v>13.78</v>
      </c>
      <c r="J5334">
        <v>10.67</v>
      </c>
    </row>
    <row r="5335" spans="1:10" x14ac:dyDescent="0.2">
      <c r="A5335" s="1">
        <v>45316</v>
      </c>
      <c r="B5335" t="s">
        <v>5585</v>
      </c>
      <c r="C5335" t="s">
        <v>11</v>
      </c>
      <c r="D5335" t="s">
        <v>11</v>
      </c>
      <c r="E5335" t="s">
        <v>12</v>
      </c>
      <c r="F5335" t="s">
        <v>5310</v>
      </c>
      <c r="G5335">
        <v>85037</v>
      </c>
      <c r="H5335">
        <v>0</v>
      </c>
      <c r="I5335">
        <v>1.52</v>
      </c>
      <c r="J5335">
        <v>4.38</v>
      </c>
    </row>
    <row r="5336" spans="1:10" x14ac:dyDescent="0.2">
      <c r="A5336" s="1">
        <v>45316</v>
      </c>
      <c r="B5336" t="s">
        <v>5586</v>
      </c>
      <c r="C5336" t="s">
        <v>11</v>
      </c>
      <c r="D5336" t="s">
        <v>11</v>
      </c>
      <c r="E5336" t="s">
        <v>260</v>
      </c>
      <c r="F5336" t="s">
        <v>5390</v>
      </c>
      <c r="G5336">
        <v>80602</v>
      </c>
      <c r="H5336">
        <v>0</v>
      </c>
      <c r="I5336">
        <v>14.89</v>
      </c>
      <c r="J5336">
        <v>6.84</v>
      </c>
    </row>
    <row r="5337" spans="1:10" x14ac:dyDescent="0.2">
      <c r="A5337" s="1">
        <v>45316</v>
      </c>
      <c r="B5337" t="s">
        <v>5587</v>
      </c>
      <c r="C5337" t="s">
        <v>11</v>
      </c>
      <c r="D5337" t="s">
        <v>11</v>
      </c>
      <c r="E5337" t="s">
        <v>260</v>
      </c>
      <c r="F5337" t="s">
        <v>5390</v>
      </c>
      <c r="G5337">
        <v>90038</v>
      </c>
      <c r="H5337">
        <v>0</v>
      </c>
      <c r="I5337">
        <v>15.35</v>
      </c>
      <c r="J5337">
        <v>7.05</v>
      </c>
    </row>
    <row r="5338" spans="1:10" x14ac:dyDescent="0.2">
      <c r="A5338" s="1">
        <v>45317</v>
      </c>
      <c r="B5338" t="s">
        <v>5588</v>
      </c>
      <c r="C5338" t="s">
        <v>11</v>
      </c>
      <c r="D5338" t="s">
        <v>11</v>
      </c>
      <c r="E5338" t="s">
        <v>12</v>
      </c>
      <c r="F5338" t="s">
        <v>5310</v>
      </c>
      <c r="G5338">
        <v>92655</v>
      </c>
      <c r="H5338">
        <v>0</v>
      </c>
      <c r="I5338">
        <v>4.8600000000000003</v>
      </c>
      <c r="J5338">
        <v>6.54</v>
      </c>
    </row>
    <row r="5339" spans="1:10" x14ac:dyDescent="0.2">
      <c r="A5339" s="1">
        <v>45317</v>
      </c>
      <c r="B5339" t="s">
        <v>5589</v>
      </c>
      <c r="C5339" t="s">
        <v>11</v>
      </c>
      <c r="D5339" t="s">
        <v>11</v>
      </c>
      <c r="E5339" t="s">
        <v>12</v>
      </c>
      <c r="F5339" t="s">
        <v>5310</v>
      </c>
      <c r="G5339">
        <v>21113</v>
      </c>
      <c r="H5339">
        <v>0</v>
      </c>
      <c r="I5339">
        <v>6.49</v>
      </c>
      <c r="J5339">
        <v>9.2100000000000009</v>
      </c>
    </row>
    <row r="5340" spans="1:10" x14ac:dyDescent="0.2">
      <c r="A5340" s="1">
        <v>45317</v>
      </c>
      <c r="B5340" t="s">
        <v>5590</v>
      </c>
      <c r="C5340" t="s">
        <v>11</v>
      </c>
      <c r="D5340" t="s">
        <v>11</v>
      </c>
      <c r="E5340" t="s">
        <v>260</v>
      </c>
      <c r="F5340" t="s">
        <v>5390</v>
      </c>
      <c r="G5340">
        <v>97132</v>
      </c>
      <c r="H5340">
        <v>0</v>
      </c>
      <c r="I5340">
        <v>14.47</v>
      </c>
      <c r="J5340">
        <v>8.7200000000000006</v>
      </c>
    </row>
    <row r="5341" spans="1:10" x14ac:dyDescent="0.2">
      <c r="A5341" s="1">
        <v>45318</v>
      </c>
      <c r="B5341" t="s">
        <v>5591</v>
      </c>
      <c r="C5341" t="s">
        <v>11</v>
      </c>
      <c r="D5341" t="s">
        <v>11</v>
      </c>
      <c r="E5341" t="s">
        <v>260</v>
      </c>
      <c r="F5341" t="s">
        <v>5390</v>
      </c>
      <c r="G5341" s="2" t="s">
        <v>5592</v>
      </c>
      <c r="H5341">
        <v>0</v>
      </c>
      <c r="I5341">
        <v>13.93</v>
      </c>
      <c r="J5341">
        <v>11.4</v>
      </c>
    </row>
    <row r="5342" spans="1:10" x14ac:dyDescent="0.2">
      <c r="A5342" s="1">
        <v>45318</v>
      </c>
      <c r="B5342" t="s">
        <v>5593</v>
      </c>
      <c r="C5342" t="s">
        <v>11</v>
      </c>
      <c r="D5342" t="s">
        <v>11</v>
      </c>
      <c r="E5342" t="s">
        <v>260</v>
      </c>
      <c r="F5342" t="s">
        <v>5390</v>
      </c>
      <c r="G5342">
        <v>46032</v>
      </c>
      <c r="H5342">
        <v>0</v>
      </c>
      <c r="I5342">
        <v>13.89</v>
      </c>
      <c r="J5342">
        <v>9.98</v>
      </c>
    </row>
    <row r="5343" spans="1:10" x14ac:dyDescent="0.2">
      <c r="A5343" s="1">
        <v>45318</v>
      </c>
      <c r="B5343" t="s">
        <v>5594</v>
      </c>
      <c r="C5343" t="s">
        <v>11</v>
      </c>
      <c r="D5343" t="s">
        <v>11</v>
      </c>
      <c r="E5343" t="s">
        <v>260</v>
      </c>
      <c r="F5343" t="s">
        <v>5390</v>
      </c>
      <c r="G5343">
        <v>10036</v>
      </c>
      <c r="H5343">
        <v>0</v>
      </c>
      <c r="I5343">
        <v>13.93</v>
      </c>
      <c r="J5343">
        <v>11.4</v>
      </c>
    </row>
    <row r="5344" spans="1:10" x14ac:dyDescent="0.2">
      <c r="A5344" s="1">
        <v>45318</v>
      </c>
      <c r="B5344" t="s">
        <v>5595</v>
      </c>
      <c r="C5344" t="s">
        <v>11</v>
      </c>
      <c r="D5344" t="s">
        <v>11</v>
      </c>
      <c r="E5344" t="s">
        <v>260</v>
      </c>
      <c r="F5344" t="s">
        <v>5390</v>
      </c>
      <c r="G5344">
        <v>19050</v>
      </c>
      <c r="H5344">
        <v>0</v>
      </c>
      <c r="I5344">
        <v>13.8</v>
      </c>
      <c r="J5344">
        <v>9.82</v>
      </c>
    </row>
    <row r="5345" spans="1:10" x14ac:dyDescent="0.2">
      <c r="A5345" s="1">
        <v>45318</v>
      </c>
      <c r="B5345" t="s">
        <v>5596</v>
      </c>
      <c r="C5345" t="s">
        <v>11</v>
      </c>
      <c r="D5345" t="s">
        <v>11</v>
      </c>
      <c r="E5345" t="s">
        <v>260</v>
      </c>
      <c r="F5345" t="s">
        <v>5390</v>
      </c>
      <c r="G5345">
        <v>42104</v>
      </c>
      <c r="H5345">
        <v>0</v>
      </c>
      <c r="I5345">
        <v>13.89</v>
      </c>
      <c r="J5345">
        <v>9.98</v>
      </c>
    </row>
    <row r="5346" spans="1:10" x14ac:dyDescent="0.2">
      <c r="A5346" s="1">
        <v>45320</v>
      </c>
      <c r="B5346" t="s">
        <v>5597</v>
      </c>
      <c r="C5346" t="s">
        <v>11</v>
      </c>
      <c r="D5346" t="s">
        <v>11</v>
      </c>
      <c r="E5346" t="s">
        <v>12</v>
      </c>
      <c r="F5346" t="s">
        <v>5310</v>
      </c>
      <c r="G5346">
        <v>38305</v>
      </c>
      <c r="H5346">
        <v>0</v>
      </c>
      <c r="I5346">
        <v>4.6100000000000003</v>
      </c>
      <c r="J5346">
        <v>7.84</v>
      </c>
    </row>
    <row r="5347" spans="1:10" x14ac:dyDescent="0.2">
      <c r="A5347" s="1">
        <v>45320</v>
      </c>
      <c r="B5347" t="s">
        <v>5598</v>
      </c>
      <c r="C5347" t="s">
        <v>11</v>
      </c>
      <c r="D5347" t="s">
        <v>11</v>
      </c>
      <c r="E5347" t="s">
        <v>260</v>
      </c>
      <c r="F5347" t="s">
        <v>5390</v>
      </c>
      <c r="G5347">
        <v>46032</v>
      </c>
      <c r="H5347">
        <v>0</v>
      </c>
      <c r="I5347">
        <v>13.89</v>
      </c>
      <c r="J5347">
        <v>9.98</v>
      </c>
    </row>
    <row r="5348" spans="1:10" x14ac:dyDescent="0.2">
      <c r="A5348" s="1">
        <v>45320</v>
      </c>
      <c r="B5348" t="s">
        <v>5599</v>
      </c>
      <c r="C5348" t="s">
        <v>11</v>
      </c>
      <c r="D5348" t="s">
        <v>11</v>
      </c>
      <c r="E5348" t="s">
        <v>260</v>
      </c>
      <c r="F5348" t="s">
        <v>5390</v>
      </c>
      <c r="G5348">
        <v>12158</v>
      </c>
      <c r="H5348">
        <v>0</v>
      </c>
      <c r="I5348">
        <v>13.8</v>
      </c>
      <c r="J5348">
        <v>9.82</v>
      </c>
    </row>
    <row r="5349" spans="1:10" x14ac:dyDescent="0.2">
      <c r="A5349" s="1">
        <v>45320</v>
      </c>
      <c r="B5349" t="s">
        <v>5600</v>
      </c>
      <c r="C5349" t="s">
        <v>11</v>
      </c>
      <c r="D5349" t="s">
        <v>11</v>
      </c>
      <c r="E5349" t="s">
        <v>12</v>
      </c>
      <c r="F5349" t="s">
        <v>5310</v>
      </c>
      <c r="G5349">
        <v>84790</v>
      </c>
      <c r="H5349">
        <v>0</v>
      </c>
      <c r="I5349">
        <v>1.29</v>
      </c>
      <c r="J5349">
        <v>3.86</v>
      </c>
    </row>
    <row r="5350" spans="1:10" x14ac:dyDescent="0.2">
      <c r="A5350" s="1">
        <v>45321</v>
      </c>
      <c r="B5350" t="s">
        <v>5601</v>
      </c>
      <c r="C5350" t="s">
        <v>11</v>
      </c>
      <c r="D5350" t="s">
        <v>11</v>
      </c>
      <c r="E5350" t="s">
        <v>12</v>
      </c>
      <c r="F5350" t="s">
        <v>5310</v>
      </c>
      <c r="G5350">
        <v>14607</v>
      </c>
      <c r="H5350">
        <v>0</v>
      </c>
      <c r="I5350">
        <v>5.08</v>
      </c>
      <c r="J5350">
        <v>8.52</v>
      </c>
    </row>
    <row r="5351" spans="1:10" x14ac:dyDescent="0.2">
      <c r="A5351" s="1">
        <v>45321</v>
      </c>
      <c r="B5351" t="s">
        <v>5602</v>
      </c>
      <c r="C5351" t="s">
        <v>11</v>
      </c>
      <c r="D5351" t="s">
        <v>11</v>
      </c>
      <c r="E5351" t="s">
        <v>12</v>
      </c>
      <c r="F5351" t="s">
        <v>5310</v>
      </c>
      <c r="G5351">
        <v>67135</v>
      </c>
      <c r="H5351">
        <v>0</v>
      </c>
      <c r="I5351">
        <v>4.74</v>
      </c>
      <c r="J5351">
        <v>8.81</v>
      </c>
    </row>
    <row r="5352" spans="1:10" x14ac:dyDescent="0.2">
      <c r="A5352" s="1">
        <v>45321</v>
      </c>
      <c r="B5352" t="s">
        <v>5603</v>
      </c>
      <c r="C5352" t="s">
        <v>11</v>
      </c>
      <c r="D5352" t="s">
        <v>674</v>
      </c>
      <c r="E5352" t="s">
        <v>951</v>
      </c>
      <c r="F5352" t="s">
        <v>952</v>
      </c>
      <c r="G5352" t="s">
        <v>4587</v>
      </c>
      <c r="H5352">
        <v>51.45</v>
      </c>
      <c r="I5352">
        <v>95.84</v>
      </c>
      <c r="J5352">
        <v>46.09</v>
      </c>
    </row>
    <row r="5353" spans="1:10" x14ac:dyDescent="0.2">
      <c r="A5353" s="1">
        <v>45322</v>
      </c>
      <c r="B5353" t="s">
        <v>5604</v>
      </c>
      <c r="C5353" t="s">
        <v>11</v>
      </c>
      <c r="D5353" t="s">
        <v>11</v>
      </c>
      <c r="E5353" t="s">
        <v>12</v>
      </c>
      <c r="F5353" t="s">
        <v>5310</v>
      </c>
      <c r="G5353">
        <v>85119</v>
      </c>
      <c r="H5353">
        <v>0</v>
      </c>
      <c r="I5353">
        <v>4.54</v>
      </c>
      <c r="J5353">
        <v>6.26</v>
      </c>
    </row>
    <row r="5354" spans="1:10" x14ac:dyDescent="0.2">
      <c r="A5354" s="1">
        <v>45322</v>
      </c>
      <c r="B5354" t="s">
        <v>5605</v>
      </c>
      <c r="C5354" t="s">
        <v>11</v>
      </c>
      <c r="D5354" t="s">
        <v>11</v>
      </c>
      <c r="E5354" t="s">
        <v>260</v>
      </c>
      <c r="F5354" t="s">
        <v>5390</v>
      </c>
      <c r="G5354">
        <v>97201</v>
      </c>
      <c r="H5354">
        <v>0</v>
      </c>
      <c r="I5354">
        <v>14.47</v>
      </c>
      <c r="J5354">
        <v>8.7200000000000006</v>
      </c>
    </row>
    <row r="5355" spans="1:10" x14ac:dyDescent="0.2">
      <c r="A5355" s="1">
        <v>45322</v>
      </c>
      <c r="B5355" t="s">
        <v>5606</v>
      </c>
      <c r="C5355" t="s">
        <v>11</v>
      </c>
      <c r="D5355" t="s">
        <v>674</v>
      </c>
      <c r="E5355" t="s">
        <v>951</v>
      </c>
      <c r="F5355" t="s">
        <v>952</v>
      </c>
      <c r="G5355" t="s">
        <v>5607</v>
      </c>
      <c r="H5355">
        <v>43.99</v>
      </c>
      <c r="I5355">
        <v>85.4</v>
      </c>
      <c r="J5355">
        <v>43.28</v>
      </c>
    </row>
    <row r="5356" spans="1:10" x14ac:dyDescent="0.2">
      <c r="A5356" s="1">
        <v>45323</v>
      </c>
      <c r="B5356" t="s">
        <v>5608</v>
      </c>
      <c r="C5356" t="s">
        <v>11</v>
      </c>
      <c r="D5356" t="s">
        <v>11</v>
      </c>
      <c r="E5356" t="s">
        <v>260</v>
      </c>
      <c r="F5356" t="s">
        <v>5390</v>
      </c>
      <c r="G5356">
        <v>70124</v>
      </c>
      <c r="H5356">
        <v>0</v>
      </c>
      <c r="I5356">
        <v>13.89</v>
      </c>
      <c r="J5356">
        <v>9.98</v>
      </c>
    </row>
    <row r="5357" spans="1:10" x14ac:dyDescent="0.2">
      <c r="A5357" s="1">
        <v>45323</v>
      </c>
      <c r="B5357" t="s">
        <v>5609</v>
      </c>
      <c r="C5357" t="s">
        <v>11</v>
      </c>
      <c r="D5357" t="s">
        <v>11</v>
      </c>
      <c r="E5357" t="s">
        <v>12</v>
      </c>
      <c r="F5357" t="s">
        <v>5310</v>
      </c>
      <c r="G5357">
        <v>98683</v>
      </c>
      <c r="H5357">
        <v>0</v>
      </c>
      <c r="I5357">
        <v>4.4400000000000004</v>
      </c>
      <c r="J5357">
        <v>7.16</v>
      </c>
    </row>
    <row r="5358" spans="1:10" x14ac:dyDescent="0.2">
      <c r="A5358" s="1">
        <v>45323</v>
      </c>
      <c r="B5358" t="s">
        <v>5610</v>
      </c>
      <c r="C5358" t="s">
        <v>11</v>
      </c>
      <c r="D5358" t="s">
        <v>11</v>
      </c>
      <c r="E5358" t="s">
        <v>260</v>
      </c>
      <c r="F5358" t="s">
        <v>5390</v>
      </c>
      <c r="G5358">
        <v>84097</v>
      </c>
      <c r="H5358">
        <v>0</v>
      </c>
      <c r="I5358">
        <v>12.88</v>
      </c>
      <c r="J5358">
        <v>6.8</v>
      </c>
    </row>
    <row r="5359" spans="1:10" x14ac:dyDescent="0.2">
      <c r="A5359" s="1">
        <v>45324</v>
      </c>
      <c r="B5359" t="s">
        <v>5611</v>
      </c>
      <c r="C5359" t="s">
        <v>11</v>
      </c>
      <c r="D5359" t="s">
        <v>11</v>
      </c>
      <c r="E5359" t="s">
        <v>260</v>
      </c>
      <c r="F5359" t="s">
        <v>5390</v>
      </c>
      <c r="G5359">
        <v>84045</v>
      </c>
      <c r="H5359">
        <v>0</v>
      </c>
      <c r="I5359">
        <v>12.53</v>
      </c>
      <c r="J5359">
        <v>6.64</v>
      </c>
    </row>
    <row r="5360" spans="1:10" x14ac:dyDescent="0.2">
      <c r="A5360" s="1">
        <v>45324</v>
      </c>
      <c r="B5360" t="s">
        <v>5612</v>
      </c>
      <c r="C5360" t="s">
        <v>11</v>
      </c>
      <c r="D5360" t="s">
        <v>11</v>
      </c>
      <c r="E5360" t="s">
        <v>12</v>
      </c>
      <c r="F5360" t="s">
        <v>5310</v>
      </c>
      <c r="G5360">
        <v>60605</v>
      </c>
      <c r="H5360">
        <v>0</v>
      </c>
      <c r="I5360">
        <v>4.6100000000000003</v>
      </c>
      <c r="J5360">
        <v>7.84</v>
      </c>
    </row>
    <row r="5361" spans="1:10" x14ac:dyDescent="0.2">
      <c r="A5361" s="1">
        <v>45325</v>
      </c>
      <c r="B5361" t="s">
        <v>5613</v>
      </c>
      <c r="C5361" t="s">
        <v>11</v>
      </c>
      <c r="D5361" t="s">
        <v>11</v>
      </c>
      <c r="E5361" t="s">
        <v>12</v>
      </c>
      <c r="F5361" t="s">
        <v>5310</v>
      </c>
      <c r="G5361">
        <v>54403</v>
      </c>
      <c r="H5361">
        <v>0</v>
      </c>
      <c r="I5361">
        <v>4.6100000000000003</v>
      </c>
      <c r="J5361">
        <v>7.84</v>
      </c>
    </row>
    <row r="5362" spans="1:10" x14ac:dyDescent="0.2">
      <c r="A5362" s="1">
        <v>45328</v>
      </c>
      <c r="B5362" t="s">
        <v>5614</v>
      </c>
      <c r="C5362" t="s">
        <v>11</v>
      </c>
      <c r="D5362" t="s">
        <v>11</v>
      </c>
      <c r="E5362" t="s">
        <v>12</v>
      </c>
      <c r="F5362" t="s">
        <v>5310</v>
      </c>
      <c r="G5362">
        <v>46143</v>
      </c>
      <c r="H5362">
        <v>0</v>
      </c>
      <c r="I5362">
        <v>1.48</v>
      </c>
      <c r="J5362">
        <v>5.32</v>
      </c>
    </row>
    <row r="5363" spans="1:10" x14ac:dyDescent="0.2">
      <c r="A5363" s="1">
        <v>45328</v>
      </c>
      <c r="B5363" t="s">
        <v>5615</v>
      </c>
      <c r="C5363" t="s">
        <v>11</v>
      </c>
      <c r="D5363" t="s">
        <v>11</v>
      </c>
      <c r="E5363" t="s">
        <v>260</v>
      </c>
      <c r="F5363" t="s">
        <v>5390</v>
      </c>
      <c r="G5363">
        <v>77338</v>
      </c>
      <c r="H5363">
        <v>0</v>
      </c>
      <c r="I5363">
        <v>13.97</v>
      </c>
      <c r="J5363">
        <v>9.74</v>
      </c>
    </row>
    <row r="5364" spans="1:10" x14ac:dyDescent="0.2">
      <c r="A5364" s="1">
        <v>45328</v>
      </c>
      <c r="B5364" t="s">
        <v>5616</v>
      </c>
      <c r="C5364" t="s">
        <v>11</v>
      </c>
      <c r="D5364" t="s">
        <v>11</v>
      </c>
      <c r="E5364" t="s">
        <v>12</v>
      </c>
      <c r="F5364" t="s">
        <v>5310</v>
      </c>
      <c r="G5364">
        <v>68970</v>
      </c>
      <c r="H5364">
        <v>0</v>
      </c>
      <c r="I5364">
        <v>5.26</v>
      </c>
      <c r="J5364">
        <v>9.24</v>
      </c>
    </row>
    <row r="5365" spans="1:10" x14ac:dyDescent="0.2">
      <c r="A5365" s="1">
        <v>45328</v>
      </c>
      <c r="B5365" t="s">
        <v>5617</v>
      </c>
      <c r="C5365" t="s">
        <v>11</v>
      </c>
      <c r="D5365" t="s">
        <v>11</v>
      </c>
      <c r="E5365" t="s">
        <v>12</v>
      </c>
      <c r="F5365" t="s">
        <v>5310</v>
      </c>
      <c r="G5365">
        <v>37830</v>
      </c>
      <c r="H5365">
        <v>0</v>
      </c>
      <c r="I5365">
        <v>5.08</v>
      </c>
      <c r="J5365">
        <v>8.52</v>
      </c>
    </row>
    <row r="5366" spans="1:10" x14ac:dyDescent="0.2">
      <c r="A5366" s="1">
        <v>45328</v>
      </c>
      <c r="B5366" t="s">
        <v>5618</v>
      </c>
      <c r="C5366" t="s">
        <v>11</v>
      </c>
      <c r="D5366" t="s">
        <v>11</v>
      </c>
      <c r="E5366" t="s">
        <v>12</v>
      </c>
      <c r="F5366" t="s">
        <v>5310</v>
      </c>
      <c r="G5366">
        <v>63303</v>
      </c>
      <c r="H5366">
        <v>0</v>
      </c>
      <c r="I5366">
        <v>5.21</v>
      </c>
      <c r="J5366">
        <v>9.89</v>
      </c>
    </row>
    <row r="5367" spans="1:10" x14ac:dyDescent="0.2">
      <c r="A5367" s="1">
        <v>45328</v>
      </c>
      <c r="B5367" t="s">
        <v>5619</v>
      </c>
      <c r="C5367" t="s">
        <v>11</v>
      </c>
      <c r="D5367" t="s">
        <v>11</v>
      </c>
      <c r="E5367" t="s">
        <v>12</v>
      </c>
      <c r="F5367" t="s">
        <v>5310</v>
      </c>
      <c r="G5367">
        <v>65203</v>
      </c>
      <c r="H5367">
        <v>0</v>
      </c>
      <c r="I5367">
        <v>4.6100000000000003</v>
      </c>
      <c r="J5367">
        <v>7.84</v>
      </c>
    </row>
    <row r="5368" spans="1:10" x14ac:dyDescent="0.2">
      <c r="A5368" s="1">
        <v>45328</v>
      </c>
      <c r="B5368" t="s">
        <v>5620</v>
      </c>
      <c r="C5368" t="s">
        <v>11</v>
      </c>
      <c r="D5368" t="s">
        <v>11</v>
      </c>
      <c r="E5368" t="s">
        <v>12</v>
      </c>
      <c r="F5368" t="s">
        <v>5310</v>
      </c>
      <c r="G5368">
        <v>30116</v>
      </c>
      <c r="H5368">
        <v>0</v>
      </c>
      <c r="I5368">
        <v>1.45</v>
      </c>
      <c r="J5368">
        <v>5.45</v>
      </c>
    </row>
    <row r="5369" spans="1:10" x14ac:dyDescent="0.2">
      <c r="A5369" s="1">
        <v>45328</v>
      </c>
      <c r="B5369" t="s">
        <v>5621</v>
      </c>
      <c r="C5369" t="s">
        <v>11</v>
      </c>
      <c r="D5369" t="s">
        <v>11</v>
      </c>
      <c r="E5369" t="s">
        <v>12</v>
      </c>
      <c r="F5369" t="s">
        <v>5310</v>
      </c>
      <c r="G5369">
        <v>11225</v>
      </c>
      <c r="H5369">
        <v>0</v>
      </c>
      <c r="I5369">
        <v>7.99</v>
      </c>
      <c r="J5369">
        <v>12.06</v>
      </c>
    </row>
    <row r="5370" spans="1:10" x14ac:dyDescent="0.2">
      <c r="A5370" s="1">
        <v>45329</v>
      </c>
      <c r="B5370" t="s">
        <v>5622</v>
      </c>
      <c r="C5370" t="s">
        <v>11</v>
      </c>
      <c r="D5370" t="s">
        <v>11</v>
      </c>
      <c r="E5370" t="s">
        <v>12</v>
      </c>
      <c r="F5370" t="s">
        <v>5310</v>
      </c>
      <c r="G5370">
        <v>37062</v>
      </c>
      <c r="H5370">
        <v>0</v>
      </c>
      <c r="I5370">
        <v>6.68</v>
      </c>
      <c r="J5370">
        <v>12.12</v>
      </c>
    </row>
    <row r="5371" spans="1:10" x14ac:dyDescent="0.2">
      <c r="A5371" s="1">
        <v>45329</v>
      </c>
      <c r="B5371" t="s">
        <v>5623</v>
      </c>
      <c r="C5371" t="s">
        <v>11</v>
      </c>
      <c r="D5371" t="s">
        <v>11</v>
      </c>
      <c r="E5371" t="s">
        <v>12</v>
      </c>
      <c r="F5371" t="s">
        <v>5310</v>
      </c>
      <c r="G5371">
        <v>40517</v>
      </c>
      <c r="H5371">
        <v>0</v>
      </c>
      <c r="I5371">
        <v>8.1999999999999993</v>
      </c>
      <c r="J5371">
        <v>13.7</v>
      </c>
    </row>
    <row r="5372" spans="1:10" x14ac:dyDescent="0.2">
      <c r="A5372" s="1">
        <v>45330</v>
      </c>
      <c r="B5372" t="s">
        <v>5624</v>
      </c>
      <c r="C5372" t="s">
        <v>11</v>
      </c>
      <c r="D5372" t="s">
        <v>11</v>
      </c>
      <c r="E5372" t="s">
        <v>12</v>
      </c>
      <c r="F5372" t="s">
        <v>5310</v>
      </c>
      <c r="G5372">
        <v>85714</v>
      </c>
      <c r="H5372">
        <v>0</v>
      </c>
      <c r="I5372">
        <v>1.52</v>
      </c>
      <c r="J5372">
        <v>4.38</v>
      </c>
    </row>
    <row r="5373" spans="1:10" x14ac:dyDescent="0.2">
      <c r="A5373" s="1">
        <v>45331</v>
      </c>
      <c r="B5373" t="s">
        <v>5625</v>
      </c>
      <c r="C5373" t="s">
        <v>11</v>
      </c>
      <c r="D5373" t="s">
        <v>11</v>
      </c>
      <c r="E5373" t="s">
        <v>260</v>
      </c>
      <c r="F5373" t="s">
        <v>5390</v>
      </c>
      <c r="G5373">
        <v>20008</v>
      </c>
      <c r="H5373">
        <v>0</v>
      </c>
      <c r="I5373">
        <v>14.29</v>
      </c>
      <c r="J5373">
        <v>12.17</v>
      </c>
    </row>
    <row r="5374" spans="1:10" x14ac:dyDescent="0.2">
      <c r="A5374" s="1">
        <v>45331</v>
      </c>
      <c r="B5374" t="s">
        <v>5626</v>
      </c>
      <c r="C5374" t="s">
        <v>11</v>
      </c>
      <c r="D5374" t="s">
        <v>11</v>
      </c>
      <c r="E5374" t="s">
        <v>12</v>
      </c>
      <c r="F5374" t="s">
        <v>5310</v>
      </c>
      <c r="G5374">
        <v>77511</v>
      </c>
      <c r="H5374">
        <v>0</v>
      </c>
      <c r="I5374">
        <v>1.53</v>
      </c>
      <c r="J5374">
        <v>4.47</v>
      </c>
    </row>
    <row r="5375" spans="1:10" x14ac:dyDescent="0.2">
      <c r="A5375" s="1">
        <v>45331</v>
      </c>
      <c r="B5375" t="s">
        <v>5627</v>
      </c>
      <c r="C5375" t="s">
        <v>11</v>
      </c>
      <c r="D5375" t="s">
        <v>11</v>
      </c>
      <c r="E5375" t="s">
        <v>12</v>
      </c>
      <c r="F5375" t="s">
        <v>5310</v>
      </c>
      <c r="G5375">
        <v>20002</v>
      </c>
      <c r="H5375">
        <v>0</v>
      </c>
      <c r="I5375">
        <v>7.67</v>
      </c>
      <c r="J5375">
        <v>10.93</v>
      </c>
    </row>
    <row r="5376" spans="1:10" x14ac:dyDescent="0.2">
      <c r="A5376" s="1">
        <v>45332</v>
      </c>
      <c r="B5376" t="s">
        <v>5628</v>
      </c>
      <c r="C5376" t="s">
        <v>11</v>
      </c>
      <c r="D5376" t="s">
        <v>11</v>
      </c>
      <c r="E5376" t="s">
        <v>12</v>
      </c>
      <c r="F5376" t="s">
        <v>5310</v>
      </c>
      <c r="G5376">
        <v>98683</v>
      </c>
      <c r="H5376">
        <v>0</v>
      </c>
      <c r="I5376">
        <v>4.4400000000000004</v>
      </c>
      <c r="J5376">
        <v>7.16</v>
      </c>
    </row>
    <row r="5377" spans="1:10" x14ac:dyDescent="0.2">
      <c r="A5377" s="1">
        <v>45332</v>
      </c>
      <c r="B5377" t="s">
        <v>5629</v>
      </c>
      <c r="C5377" t="s">
        <v>11</v>
      </c>
      <c r="D5377" t="s">
        <v>11</v>
      </c>
      <c r="E5377" t="s">
        <v>12</v>
      </c>
      <c r="F5377" t="s">
        <v>5310</v>
      </c>
      <c r="G5377">
        <v>84043</v>
      </c>
      <c r="H5377">
        <v>0</v>
      </c>
      <c r="I5377">
        <v>3.48</v>
      </c>
      <c r="J5377">
        <v>6.02</v>
      </c>
    </row>
    <row r="5378" spans="1:10" x14ac:dyDescent="0.2">
      <c r="A5378" s="1">
        <v>45332</v>
      </c>
      <c r="B5378" t="s">
        <v>5630</v>
      </c>
      <c r="C5378" t="s">
        <v>11</v>
      </c>
      <c r="D5378" t="s">
        <v>11</v>
      </c>
      <c r="E5378" t="s">
        <v>12</v>
      </c>
      <c r="F5378" t="s">
        <v>5310</v>
      </c>
      <c r="G5378">
        <v>77338</v>
      </c>
      <c r="H5378">
        <v>0</v>
      </c>
      <c r="I5378">
        <v>6.1</v>
      </c>
      <c r="J5378">
        <v>11.35</v>
      </c>
    </row>
    <row r="5379" spans="1:10" x14ac:dyDescent="0.2">
      <c r="A5379" s="1">
        <v>45334</v>
      </c>
      <c r="B5379" t="s">
        <v>5631</v>
      </c>
      <c r="C5379" t="s">
        <v>11</v>
      </c>
      <c r="D5379" t="s">
        <v>11</v>
      </c>
      <c r="E5379" t="s">
        <v>12</v>
      </c>
      <c r="F5379" t="s">
        <v>5310</v>
      </c>
      <c r="G5379">
        <v>21215</v>
      </c>
      <c r="H5379">
        <v>0</v>
      </c>
      <c r="I5379">
        <v>6.49</v>
      </c>
      <c r="J5379">
        <v>9.2100000000000009</v>
      </c>
    </row>
    <row r="5380" spans="1:10" x14ac:dyDescent="0.2">
      <c r="A5380" s="1">
        <v>45334</v>
      </c>
      <c r="B5380" t="s">
        <v>5632</v>
      </c>
      <c r="C5380" t="s">
        <v>11</v>
      </c>
      <c r="D5380" t="s">
        <v>11</v>
      </c>
      <c r="E5380" t="s">
        <v>12</v>
      </c>
      <c r="F5380" t="s">
        <v>5310</v>
      </c>
      <c r="G5380">
        <v>84054</v>
      </c>
      <c r="H5380">
        <v>0</v>
      </c>
      <c r="I5380">
        <v>3.48</v>
      </c>
      <c r="J5380">
        <v>6.02</v>
      </c>
    </row>
    <row r="5381" spans="1:10" x14ac:dyDescent="0.2">
      <c r="A5381" s="1">
        <v>45334</v>
      </c>
      <c r="B5381" t="s">
        <v>5633</v>
      </c>
      <c r="C5381" t="s">
        <v>11</v>
      </c>
      <c r="D5381" t="s">
        <v>11</v>
      </c>
      <c r="E5381" t="s">
        <v>12</v>
      </c>
      <c r="F5381" t="s">
        <v>5310</v>
      </c>
      <c r="G5381">
        <v>48237</v>
      </c>
      <c r="H5381">
        <v>0</v>
      </c>
      <c r="I5381">
        <v>5.08</v>
      </c>
      <c r="J5381">
        <v>8.52</v>
      </c>
    </row>
    <row r="5382" spans="1:10" x14ac:dyDescent="0.2">
      <c r="A5382" s="1">
        <v>45334</v>
      </c>
      <c r="B5382" t="s">
        <v>5634</v>
      </c>
      <c r="C5382" t="s">
        <v>11</v>
      </c>
      <c r="D5382" t="s">
        <v>11</v>
      </c>
      <c r="E5382" t="s">
        <v>12</v>
      </c>
      <c r="F5382" t="s">
        <v>5310</v>
      </c>
      <c r="G5382">
        <v>79424</v>
      </c>
      <c r="H5382">
        <v>0</v>
      </c>
      <c r="I5382">
        <v>4.4400000000000004</v>
      </c>
      <c r="J5382">
        <v>7.16</v>
      </c>
    </row>
    <row r="5383" spans="1:10" x14ac:dyDescent="0.2">
      <c r="A5383" s="1">
        <v>45335</v>
      </c>
      <c r="B5383" t="s">
        <v>5635</v>
      </c>
      <c r="C5383" t="s">
        <v>11</v>
      </c>
      <c r="D5383" t="s">
        <v>11</v>
      </c>
      <c r="E5383" t="s">
        <v>260</v>
      </c>
      <c r="F5383" t="s">
        <v>5390</v>
      </c>
      <c r="G5383">
        <v>14609</v>
      </c>
      <c r="H5383">
        <v>0</v>
      </c>
      <c r="I5383">
        <v>14.15</v>
      </c>
      <c r="J5383">
        <v>11.39</v>
      </c>
    </row>
    <row r="5384" spans="1:10" x14ac:dyDescent="0.2">
      <c r="A5384" s="1">
        <v>45335</v>
      </c>
      <c r="B5384" t="s">
        <v>5636</v>
      </c>
      <c r="C5384" t="s">
        <v>11</v>
      </c>
      <c r="D5384" t="s">
        <v>11</v>
      </c>
      <c r="E5384" t="s">
        <v>12</v>
      </c>
      <c r="F5384" t="s">
        <v>5310</v>
      </c>
      <c r="G5384">
        <v>21222</v>
      </c>
      <c r="H5384">
        <v>0</v>
      </c>
      <c r="I5384">
        <v>6.49</v>
      </c>
      <c r="J5384">
        <v>9.2100000000000009</v>
      </c>
    </row>
    <row r="5385" spans="1:10" x14ac:dyDescent="0.2">
      <c r="A5385" s="1">
        <v>45337</v>
      </c>
      <c r="B5385" t="s">
        <v>5637</v>
      </c>
      <c r="C5385" t="s">
        <v>11</v>
      </c>
      <c r="D5385" t="s">
        <v>11</v>
      </c>
      <c r="E5385" t="s">
        <v>12</v>
      </c>
      <c r="F5385" t="s">
        <v>5310</v>
      </c>
      <c r="G5385">
        <v>83445</v>
      </c>
      <c r="H5385">
        <v>0</v>
      </c>
      <c r="I5385">
        <v>4.0599999999999996</v>
      </c>
      <c r="J5385">
        <v>6.44</v>
      </c>
    </row>
    <row r="5386" spans="1:10" x14ac:dyDescent="0.2">
      <c r="A5386" s="1">
        <v>45337</v>
      </c>
      <c r="B5386" t="s">
        <v>5638</v>
      </c>
      <c r="C5386" t="s">
        <v>11</v>
      </c>
      <c r="D5386" t="s">
        <v>11</v>
      </c>
      <c r="E5386" t="s">
        <v>12</v>
      </c>
      <c r="F5386" t="s">
        <v>5310</v>
      </c>
      <c r="G5386">
        <v>50111</v>
      </c>
      <c r="H5386">
        <v>0</v>
      </c>
      <c r="I5386">
        <v>4.74</v>
      </c>
      <c r="J5386">
        <v>8.81</v>
      </c>
    </row>
    <row r="5387" spans="1:10" x14ac:dyDescent="0.2">
      <c r="A5387" s="1">
        <v>45337</v>
      </c>
      <c r="B5387" t="s">
        <v>5639</v>
      </c>
      <c r="C5387" t="s">
        <v>11</v>
      </c>
      <c r="D5387" t="s">
        <v>11</v>
      </c>
      <c r="E5387" t="s">
        <v>12</v>
      </c>
      <c r="F5387" t="s">
        <v>5310</v>
      </c>
      <c r="G5387">
        <v>68970</v>
      </c>
      <c r="H5387">
        <v>0</v>
      </c>
      <c r="I5387">
        <v>4.74</v>
      </c>
      <c r="J5387">
        <v>8.81</v>
      </c>
    </row>
    <row r="5388" spans="1:10" x14ac:dyDescent="0.2">
      <c r="A5388" s="1">
        <v>45337</v>
      </c>
      <c r="B5388" t="s">
        <v>5640</v>
      </c>
      <c r="C5388" t="s">
        <v>11</v>
      </c>
      <c r="D5388" t="s">
        <v>11</v>
      </c>
      <c r="E5388" t="s">
        <v>260</v>
      </c>
      <c r="F5388" t="s">
        <v>5390</v>
      </c>
      <c r="G5388">
        <v>94122</v>
      </c>
      <c r="H5388">
        <v>0</v>
      </c>
      <c r="I5388">
        <v>15.79</v>
      </c>
      <c r="J5388">
        <v>7.56</v>
      </c>
    </row>
    <row r="5389" spans="1:10" x14ac:dyDescent="0.2">
      <c r="A5389" s="1">
        <v>45338</v>
      </c>
      <c r="B5389" t="s">
        <v>5641</v>
      </c>
      <c r="C5389" t="s">
        <v>11</v>
      </c>
      <c r="D5389" t="s">
        <v>11</v>
      </c>
      <c r="E5389" t="s">
        <v>12</v>
      </c>
      <c r="F5389" t="s">
        <v>5310</v>
      </c>
      <c r="G5389">
        <v>71923</v>
      </c>
      <c r="H5389">
        <v>0</v>
      </c>
      <c r="I5389">
        <v>4.54</v>
      </c>
      <c r="J5389">
        <v>9.06</v>
      </c>
    </row>
    <row r="5390" spans="1:10" x14ac:dyDescent="0.2">
      <c r="A5390" s="1">
        <v>45339</v>
      </c>
      <c r="B5390" t="s">
        <v>5642</v>
      </c>
      <c r="C5390" t="s">
        <v>11</v>
      </c>
      <c r="D5390" t="s">
        <v>11</v>
      </c>
      <c r="E5390" t="s">
        <v>12</v>
      </c>
      <c r="F5390" t="s">
        <v>5310</v>
      </c>
      <c r="G5390">
        <v>84302</v>
      </c>
      <c r="H5390">
        <v>0</v>
      </c>
      <c r="I5390">
        <v>1.65</v>
      </c>
      <c r="J5390">
        <v>4.95</v>
      </c>
    </row>
    <row r="5391" spans="1:10" x14ac:dyDescent="0.2">
      <c r="A5391" s="1">
        <v>45339</v>
      </c>
      <c r="B5391" t="s">
        <v>5643</v>
      </c>
      <c r="C5391" t="s">
        <v>11</v>
      </c>
      <c r="D5391" t="s">
        <v>11</v>
      </c>
      <c r="E5391" t="s">
        <v>12</v>
      </c>
      <c r="F5391" t="s">
        <v>5310</v>
      </c>
      <c r="G5391">
        <v>28227</v>
      </c>
      <c r="H5391">
        <v>0</v>
      </c>
      <c r="I5391">
        <v>5.08</v>
      </c>
      <c r="J5391">
        <v>8.52</v>
      </c>
    </row>
    <row r="5392" spans="1:10" x14ac:dyDescent="0.2">
      <c r="A5392" s="1">
        <v>45342</v>
      </c>
      <c r="B5392" t="s">
        <v>5644</v>
      </c>
      <c r="C5392" t="s">
        <v>11</v>
      </c>
      <c r="D5392" t="s">
        <v>674</v>
      </c>
      <c r="E5392" t="s">
        <v>951</v>
      </c>
      <c r="F5392" t="s">
        <v>952</v>
      </c>
      <c r="G5392" t="s">
        <v>5645</v>
      </c>
      <c r="H5392">
        <v>40.72</v>
      </c>
      <c r="I5392">
        <v>97.98</v>
      </c>
      <c r="J5392">
        <v>47.11</v>
      </c>
    </row>
    <row r="5393" spans="1:10" x14ac:dyDescent="0.2">
      <c r="A5393" s="1">
        <v>45342</v>
      </c>
      <c r="B5393" t="s">
        <v>5646</v>
      </c>
      <c r="C5393" t="s">
        <v>11</v>
      </c>
      <c r="D5393" t="s">
        <v>11</v>
      </c>
      <c r="E5393" t="s">
        <v>12</v>
      </c>
      <c r="F5393" t="s">
        <v>5310</v>
      </c>
      <c r="G5393">
        <v>61820</v>
      </c>
      <c r="H5393">
        <v>0</v>
      </c>
      <c r="I5393">
        <v>5.73</v>
      </c>
      <c r="J5393">
        <v>10.52</v>
      </c>
    </row>
    <row r="5394" spans="1:10" x14ac:dyDescent="0.2">
      <c r="A5394" s="1">
        <v>45342</v>
      </c>
      <c r="B5394" t="s">
        <v>5647</v>
      </c>
      <c r="C5394" t="s">
        <v>11</v>
      </c>
      <c r="D5394" t="s">
        <v>11</v>
      </c>
      <c r="E5394" t="s">
        <v>12</v>
      </c>
      <c r="F5394" t="s">
        <v>5310</v>
      </c>
      <c r="G5394">
        <v>64086</v>
      </c>
      <c r="H5394">
        <v>0</v>
      </c>
      <c r="I5394">
        <v>2.5099999999999998</v>
      </c>
      <c r="J5394">
        <v>6.09</v>
      </c>
    </row>
    <row r="5395" spans="1:10" x14ac:dyDescent="0.2">
      <c r="A5395" s="1">
        <v>45342</v>
      </c>
      <c r="B5395" t="s">
        <v>5648</v>
      </c>
      <c r="C5395" t="s">
        <v>11</v>
      </c>
      <c r="D5395" t="s">
        <v>11</v>
      </c>
      <c r="E5395" t="s">
        <v>12</v>
      </c>
      <c r="F5395" t="s">
        <v>5310</v>
      </c>
      <c r="G5395">
        <v>22902</v>
      </c>
      <c r="H5395">
        <v>0</v>
      </c>
      <c r="I5395">
        <v>1.45</v>
      </c>
      <c r="J5395">
        <v>5.45</v>
      </c>
    </row>
    <row r="5396" spans="1:10" x14ac:dyDescent="0.2">
      <c r="A5396" s="1">
        <v>45342</v>
      </c>
      <c r="B5396" t="s">
        <v>5649</v>
      </c>
      <c r="C5396" t="s">
        <v>11</v>
      </c>
      <c r="D5396" t="s">
        <v>11</v>
      </c>
      <c r="E5396" t="s">
        <v>12</v>
      </c>
      <c r="F5396" t="s">
        <v>5310</v>
      </c>
      <c r="G5396">
        <v>85201</v>
      </c>
      <c r="H5396">
        <v>0</v>
      </c>
      <c r="I5396">
        <v>4.54</v>
      </c>
      <c r="J5396">
        <v>6.26</v>
      </c>
    </row>
    <row r="5397" spans="1:10" x14ac:dyDescent="0.2">
      <c r="A5397" s="1">
        <v>45344</v>
      </c>
      <c r="B5397" t="s">
        <v>5650</v>
      </c>
      <c r="C5397" t="s">
        <v>11</v>
      </c>
      <c r="D5397" t="s">
        <v>11</v>
      </c>
      <c r="E5397" t="s">
        <v>12</v>
      </c>
      <c r="F5397" t="s">
        <v>5310</v>
      </c>
      <c r="G5397">
        <v>48217</v>
      </c>
      <c r="H5397">
        <v>0</v>
      </c>
      <c r="I5397">
        <v>5.08</v>
      </c>
      <c r="J5397">
        <v>8.52</v>
      </c>
    </row>
    <row r="5398" spans="1:10" x14ac:dyDescent="0.2">
      <c r="A5398" s="1">
        <v>45345</v>
      </c>
      <c r="B5398" t="s">
        <v>5651</v>
      </c>
      <c r="C5398" t="s">
        <v>11</v>
      </c>
      <c r="D5398" t="s">
        <v>11</v>
      </c>
      <c r="E5398" t="s">
        <v>12</v>
      </c>
      <c r="F5398" t="s">
        <v>5310</v>
      </c>
      <c r="G5398">
        <v>85201</v>
      </c>
      <c r="H5398">
        <v>0</v>
      </c>
      <c r="I5398">
        <v>4.8600000000000003</v>
      </c>
      <c r="J5398">
        <v>6.54</v>
      </c>
    </row>
    <row r="5399" spans="1:10" x14ac:dyDescent="0.2">
      <c r="A5399" s="1">
        <v>45345</v>
      </c>
      <c r="B5399" t="s">
        <v>5652</v>
      </c>
      <c r="C5399" t="s">
        <v>11</v>
      </c>
      <c r="D5399" t="s">
        <v>11</v>
      </c>
      <c r="E5399" t="s">
        <v>12</v>
      </c>
      <c r="F5399" t="s">
        <v>5310</v>
      </c>
      <c r="G5399">
        <v>47304</v>
      </c>
      <c r="H5399">
        <v>0</v>
      </c>
      <c r="I5399">
        <v>5.7</v>
      </c>
      <c r="J5399">
        <v>10</v>
      </c>
    </row>
    <row r="5400" spans="1:10" x14ac:dyDescent="0.2">
      <c r="A5400" s="1">
        <v>45345</v>
      </c>
      <c r="B5400" t="s">
        <v>5653</v>
      </c>
      <c r="C5400" t="s">
        <v>11</v>
      </c>
      <c r="D5400" t="s">
        <v>11</v>
      </c>
      <c r="E5400" t="s">
        <v>12</v>
      </c>
      <c r="F5400" t="s">
        <v>5310</v>
      </c>
      <c r="G5400">
        <v>45069</v>
      </c>
      <c r="H5400">
        <v>0</v>
      </c>
      <c r="I5400">
        <v>5.7</v>
      </c>
      <c r="J5400">
        <v>10</v>
      </c>
    </row>
    <row r="5401" spans="1:10" x14ac:dyDescent="0.2">
      <c r="A5401" s="1">
        <v>45345</v>
      </c>
      <c r="B5401" t="s">
        <v>5654</v>
      </c>
      <c r="C5401" t="s">
        <v>11</v>
      </c>
      <c r="D5401" t="s">
        <v>11</v>
      </c>
      <c r="E5401" t="s">
        <v>12</v>
      </c>
      <c r="F5401" t="s">
        <v>5310</v>
      </c>
      <c r="G5401">
        <v>68970</v>
      </c>
      <c r="H5401">
        <v>0</v>
      </c>
      <c r="I5401">
        <v>4.33</v>
      </c>
      <c r="J5401">
        <v>8.1199999999999992</v>
      </c>
    </row>
    <row r="5402" spans="1:10" x14ac:dyDescent="0.2">
      <c r="A5402" s="1">
        <v>45348</v>
      </c>
      <c r="B5402" t="s">
        <v>5655</v>
      </c>
      <c r="C5402" t="s">
        <v>11</v>
      </c>
      <c r="D5402" t="s">
        <v>11</v>
      </c>
      <c r="E5402" t="s">
        <v>12</v>
      </c>
      <c r="F5402" t="s">
        <v>5310</v>
      </c>
      <c r="G5402">
        <v>84015</v>
      </c>
      <c r="H5402">
        <v>0</v>
      </c>
      <c r="I5402">
        <v>3.48</v>
      </c>
      <c r="J5402">
        <v>6.02</v>
      </c>
    </row>
    <row r="5403" spans="1:10" x14ac:dyDescent="0.2">
      <c r="A5403" s="1">
        <v>45348</v>
      </c>
      <c r="B5403" t="s">
        <v>5656</v>
      </c>
      <c r="C5403" t="s">
        <v>11</v>
      </c>
      <c r="D5403" t="s">
        <v>11</v>
      </c>
      <c r="E5403" t="s">
        <v>12</v>
      </c>
      <c r="F5403" t="s">
        <v>5310</v>
      </c>
      <c r="G5403">
        <v>84765</v>
      </c>
      <c r="H5403">
        <v>0</v>
      </c>
      <c r="I5403">
        <v>4.0599999999999996</v>
      </c>
      <c r="J5403">
        <v>6.44</v>
      </c>
    </row>
    <row r="5404" spans="1:10" x14ac:dyDescent="0.2">
      <c r="A5404" s="1">
        <v>45348</v>
      </c>
      <c r="B5404" t="s">
        <v>5657</v>
      </c>
      <c r="C5404" t="s">
        <v>11</v>
      </c>
      <c r="D5404" t="s">
        <v>11</v>
      </c>
      <c r="E5404" t="s">
        <v>12</v>
      </c>
      <c r="F5404" t="s">
        <v>5310</v>
      </c>
      <c r="G5404">
        <v>39042</v>
      </c>
      <c r="H5404">
        <v>0</v>
      </c>
      <c r="I5404">
        <v>4.6100000000000003</v>
      </c>
      <c r="J5404">
        <v>7.84</v>
      </c>
    </row>
    <row r="5405" spans="1:10" x14ac:dyDescent="0.2">
      <c r="A5405" s="1">
        <v>45350</v>
      </c>
      <c r="B5405" t="s">
        <v>5658</v>
      </c>
      <c r="C5405" t="s">
        <v>11</v>
      </c>
      <c r="D5405" t="s">
        <v>11</v>
      </c>
      <c r="E5405" t="s">
        <v>12</v>
      </c>
      <c r="F5405" t="s">
        <v>5310</v>
      </c>
      <c r="G5405">
        <v>11225</v>
      </c>
      <c r="H5405">
        <v>0</v>
      </c>
      <c r="I5405">
        <v>7.99</v>
      </c>
      <c r="J5405">
        <v>12.06</v>
      </c>
    </row>
    <row r="5406" spans="1:10" x14ac:dyDescent="0.2">
      <c r="A5406" s="1">
        <v>45350</v>
      </c>
      <c r="B5406" t="s">
        <v>5659</v>
      </c>
      <c r="C5406" t="s">
        <v>11</v>
      </c>
      <c r="D5406" t="s">
        <v>11</v>
      </c>
      <c r="E5406" t="s">
        <v>12</v>
      </c>
      <c r="F5406" t="s">
        <v>5310</v>
      </c>
      <c r="G5406">
        <v>32579</v>
      </c>
      <c r="H5406">
        <v>0</v>
      </c>
      <c r="I5406">
        <v>1.5</v>
      </c>
      <c r="J5406">
        <v>4.55</v>
      </c>
    </row>
    <row r="5407" spans="1:10" x14ac:dyDescent="0.2">
      <c r="A5407" s="1">
        <v>45352</v>
      </c>
      <c r="B5407" t="s">
        <v>5660</v>
      </c>
      <c r="C5407" t="s">
        <v>11</v>
      </c>
      <c r="D5407" t="s">
        <v>11</v>
      </c>
      <c r="E5407" t="s">
        <v>12</v>
      </c>
      <c r="F5407" t="s">
        <v>5310</v>
      </c>
      <c r="G5407">
        <v>60440</v>
      </c>
      <c r="H5407">
        <v>0</v>
      </c>
      <c r="I5407">
        <v>1.53</v>
      </c>
      <c r="J5407">
        <v>4.47</v>
      </c>
    </row>
    <row r="5408" spans="1:10" x14ac:dyDescent="0.2">
      <c r="A5408" s="1">
        <v>45357</v>
      </c>
      <c r="B5408" t="s">
        <v>5661</v>
      </c>
      <c r="C5408" t="s">
        <v>11</v>
      </c>
      <c r="D5408" t="s">
        <v>11</v>
      </c>
      <c r="E5408" t="s">
        <v>12</v>
      </c>
      <c r="F5408" t="s">
        <v>5310</v>
      </c>
      <c r="G5408">
        <v>29906</v>
      </c>
      <c r="H5408">
        <v>0</v>
      </c>
      <c r="I5408">
        <v>2.62</v>
      </c>
      <c r="J5408">
        <v>6.23</v>
      </c>
    </row>
    <row r="5409" spans="1:10" x14ac:dyDescent="0.2">
      <c r="A5409" s="1">
        <v>45358</v>
      </c>
      <c r="B5409" t="s">
        <v>5662</v>
      </c>
      <c r="C5409" t="s">
        <v>11</v>
      </c>
      <c r="D5409" t="s">
        <v>11</v>
      </c>
      <c r="E5409" t="s">
        <v>12</v>
      </c>
      <c r="F5409" t="s">
        <v>5310</v>
      </c>
      <c r="G5409">
        <v>84040</v>
      </c>
      <c r="H5409">
        <v>0</v>
      </c>
      <c r="I5409">
        <v>3.48</v>
      </c>
      <c r="J5409">
        <v>6.02</v>
      </c>
    </row>
    <row r="5410" spans="1:10" x14ac:dyDescent="0.2">
      <c r="A5410" s="1">
        <v>45362</v>
      </c>
      <c r="B5410" t="s">
        <v>5663</v>
      </c>
      <c r="C5410" t="s">
        <v>11</v>
      </c>
      <c r="D5410" t="s">
        <v>11</v>
      </c>
      <c r="E5410" t="s">
        <v>12</v>
      </c>
      <c r="F5410" t="s">
        <v>5310</v>
      </c>
      <c r="G5410">
        <v>59701</v>
      </c>
      <c r="H5410">
        <v>0</v>
      </c>
      <c r="I5410">
        <v>2.52</v>
      </c>
      <c r="J5410">
        <v>5.93</v>
      </c>
    </row>
    <row r="5411" spans="1:10" x14ac:dyDescent="0.2">
      <c r="A5411" s="1">
        <v>45363</v>
      </c>
      <c r="B5411" t="s">
        <v>5664</v>
      </c>
      <c r="C5411" t="s">
        <v>11</v>
      </c>
      <c r="D5411" t="s">
        <v>11</v>
      </c>
      <c r="E5411" t="s">
        <v>12</v>
      </c>
      <c r="F5411" t="s">
        <v>5310</v>
      </c>
      <c r="G5411">
        <v>37037</v>
      </c>
      <c r="H5411">
        <v>0</v>
      </c>
      <c r="I5411">
        <v>5.21</v>
      </c>
      <c r="J5411">
        <v>9.89</v>
      </c>
    </row>
    <row r="5412" spans="1:10" x14ac:dyDescent="0.2">
      <c r="A5412" s="1">
        <v>45363</v>
      </c>
      <c r="B5412" t="s">
        <v>5665</v>
      </c>
      <c r="C5412" t="s">
        <v>11</v>
      </c>
      <c r="D5412" t="s">
        <v>11</v>
      </c>
      <c r="E5412" t="s">
        <v>12</v>
      </c>
      <c r="F5412" t="s">
        <v>5310</v>
      </c>
      <c r="G5412">
        <v>20743</v>
      </c>
      <c r="H5412">
        <v>0</v>
      </c>
      <c r="I5412">
        <v>6.49</v>
      </c>
      <c r="J5412">
        <v>9.2100000000000009</v>
      </c>
    </row>
    <row r="5413" spans="1:10" x14ac:dyDescent="0.2">
      <c r="A5413" s="1">
        <v>45364</v>
      </c>
      <c r="B5413" t="s">
        <v>5666</v>
      </c>
      <c r="C5413" t="s">
        <v>11</v>
      </c>
      <c r="D5413" t="s">
        <v>11</v>
      </c>
      <c r="E5413" t="s">
        <v>12</v>
      </c>
      <c r="F5413" t="s">
        <v>5310</v>
      </c>
      <c r="G5413">
        <v>64855</v>
      </c>
      <c r="H5413">
        <v>0</v>
      </c>
      <c r="I5413">
        <v>4.4400000000000004</v>
      </c>
      <c r="J5413">
        <v>7.16</v>
      </c>
    </row>
    <row r="5414" spans="1:10" x14ac:dyDescent="0.2">
      <c r="A5414" s="1">
        <v>45365</v>
      </c>
      <c r="B5414" t="s">
        <v>5667</v>
      </c>
      <c r="C5414" t="s">
        <v>11</v>
      </c>
      <c r="D5414" t="s">
        <v>11</v>
      </c>
      <c r="E5414" t="s">
        <v>260</v>
      </c>
      <c r="F5414" t="s">
        <v>5390</v>
      </c>
      <c r="G5414">
        <v>94132</v>
      </c>
      <c r="H5414">
        <v>0</v>
      </c>
      <c r="I5414">
        <v>15.79</v>
      </c>
      <c r="J5414">
        <v>7.56</v>
      </c>
    </row>
    <row r="5415" spans="1:10" x14ac:dyDescent="0.2">
      <c r="A5415" s="1">
        <v>45365</v>
      </c>
      <c r="B5415" t="s">
        <v>5668</v>
      </c>
      <c r="C5415" t="s">
        <v>11</v>
      </c>
      <c r="D5415" t="s">
        <v>11</v>
      </c>
      <c r="E5415" t="s">
        <v>12</v>
      </c>
      <c r="F5415" t="s">
        <v>5310</v>
      </c>
      <c r="G5415">
        <v>84003</v>
      </c>
      <c r="H5415">
        <v>0</v>
      </c>
      <c r="I5415">
        <v>3.69</v>
      </c>
      <c r="J5415">
        <v>6.31</v>
      </c>
    </row>
    <row r="5416" spans="1:10" x14ac:dyDescent="0.2">
      <c r="A5416" s="1">
        <v>45367</v>
      </c>
      <c r="B5416" t="s">
        <v>5669</v>
      </c>
      <c r="C5416" t="s">
        <v>11</v>
      </c>
      <c r="D5416" t="s">
        <v>11</v>
      </c>
      <c r="E5416" t="s">
        <v>260</v>
      </c>
      <c r="F5416" t="s">
        <v>261</v>
      </c>
      <c r="G5416">
        <v>93111</v>
      </c>
      <c r="H5416">
        <v>0</v>
      </c>
      <c r="I5416">
        <v>14.12</v>
      </c>
      <c r="J5416">
        <v>10.47</v>
      </c>
    </row>
    <row r="5417" spans="1:10" x14ac:dyDescent="0.2">
      <c r="A5417" s="1">
        <v>45369</v>
      </c>
      <c r="B5417" t="s">
        <v>5670</v>
      </c>
      <c r="C5417" t="s">
        <v>11</v>
      </c>
      <c r="D5417" t="s">
        <v>11</v>
      </c>
      <c r="E5417" t="s">
        <v>12</v>
      </c>
      <c r="F5417" t="s">
        <v>5310</v>
      </c>
      <c r="G5417">
        <v>85286</v>
      </c>
      <c r="H5417">
        <v>0</v>
      </c>
      <c r="I5417">
        <v>1.63</v>
      </c>
      <c r="J5417">
        <v>5.07</v>
      </c>
    </row>
    <row r="5418" spans="1:10" x14ac:dyDescent="0.2">
      <c r="A5418" s="1">
        <v>45369</v>
      </c>
      <c r="B5418" t="s">
        <v>5671</v>
      </c>
      <c r="C5418" t="s">
        <v>11</v>
      </c>
      <c r="D5418" t="s">
        <v>11</v>
      </c>
      <c r="E5418" t="s">
        <v>12</v>
      </c>
      <c r="F5418" t="s">
        <v>5310</v>
      </c>
      <c r="G5418">
        <v>32124</v>
      </c>
      <c r="H5418">
        <v>0</v>
      </c>
      <c r="I5418">
        <v>6.49</v>
      </c>
      <c r="J5418">
        <v>9.2100000000000009</v>
      </c>
    </row>
    <row r="5419" spans="1:10" x14ac:dyDescent="0.2">
      <c r="A5419" s="1">
        <v>45369</v>
      </c>
      <c r="B5419" t="s">
        <v>5672</v>
      </c>
      <c r="C5419" t="s">
        <v>11</v>
      </c>
      <c r="D5419" t="s">
        <v>11</v>
      </c>
      <c r="E5419" t="s">
        <v>12</v>
      </c>
      <c r="F5419" t="s">
        <v>5310</v>
      </c>
      <c r="G5419">
        <v>80211</v>
      </c>
      <c r="H5419">
        <v>0</v>
      </c>
      <c r="I5419">
        <v>4.54</v>
      </c>
      <c r="J5419">
        <v>6.26</v>
      </c>
    </row>
    <row r="5420" spans="1:10" x14ac:dyDescent="0.2">
      <c r="A5420" s="1">
        <v>45369</v>
      </c>
      <c r="B5420" t="s">
        <v>5673</v>
      </c>
      <c r="C5420" t="s">
        <v>11</v>
      </c>
      <c r="D5420" t="s">
        <v>11</v>
      </c>
      <c r="E5420" t="s">
        <v>12</v>
      </c>
      <c r="F5420" t="s">
        <v>5310</v>
      </c>
      <c r="G5420">
        <v>84117</v>
      </c>
      <c r="H5420">
        <v>0</v>
      </c>
      <c r="I5420">
        <v>3.48</v>
      </c>
      <c r="J5420">
        <v>6.02</v>
      </c>
    </row>
    <row r="5421" spans="1:10" x14ac:dyDescent="0.2">
      <c r="A5421" s="1">
        <v>45369</v>
      </c>
      <c r="B5421" t="s">
        <v>5674</v>
      </c>
      <c r="C5421" t="s">
        <v>11</v>
      </c>
      <c r="D5421" t="s">
        <v>11</v>
      </c>
      <c r="E5421" t="s">
        <v>12</v>
      </c>
      <c r="F5421" t="s">
        <v>5310</v>
      </c>
      <c r="G5421">
        <v>98640</v>
      </c>
      <c r="H5421">
        <v>0</v>
      </c>
      <c r="I5421">
        <v>4.33</v>
      </c>
      <c r="J5421">
        <v>8.1199999999999992</v>
      </c>
    </row>
    <row r="5422" spans="1:10" x14ac:dyDescent="0.2">
      <c r="A5422" s="1">
        <v>45369</v>
      </c>
      <c r="B5422" t="s">
        <v>5675</v>
      </c>
      <c r="C5422" t="s">
        <v>11</v>
      </c>
      <c r="D5422" t="s">
        <v>11</v>
      </c>
      <c r="E5422" t="s">
        <v>260</v>
      </c>
      <c r="F5422" t="s">
        <v>5390</v>
      </c>
      <c r="G5422" s="2" t="s">
        <v>5676</v>
      </c>
      <c r="H5422">
        <v>0</v>
      </c>
      <c r="I5422">
        <v>14.17</v>
      </c>
      <c r="J5422">
        <v>10.49</v>
      </c>
    </row>
    <row r="5423" spans="1:10" x14ac:dyDescent="0.2">
      <c r="A5423" s="1">
        <v>45370</v>
      </c>
      <c r="B5423" t="s">
        <v>5677</v>
      </c>
      <c r="C5423" t="s">
        <v>11</v>
      </c>
      <c r="D5423" t="s">
        <v>11</v>
      </c>
      <c r="E5423" t="s">
        <v>12</v>
      </c>
      <c r="F5423" t="s">
        <v>5310</v>
      </c>
      <c r="G5423">
        <v>98072</v>
      </c>
      <c r="H5423">
        <v>0</v>
      </c>
      <c r="I5423">
        <v>4.4400000000000004</v>
      </c>
      <c r="J5423">
        <v>7.16</v>
      </c>
    </row>
    <row r="5424" spans="1:10" x14ac:dyDescent="0.2">
      <c r="A5424" s="1">
        <v>45376</v>
      </c>
      <c r="B5424" t="s">
        <v>5678</v>
      </c>
      <c r="C5424" t="s">
        <v>11</v>
      </c>
      <c r="D5424" t="s">
        <v>11</v>
      </c>
      <c r="E5424" t="s">
        <v>260</v>
      </c>
      <c r="F5424" t="s">
        <v>5390</v>
      </c>
      <c r="G5424">
        <v>37211</v>
      </c>
      <c r="H5424">
        <v>0</v>
      </c>
      <c r="I5424">
        <v>16.27</v>
      </c>
      <c r="J5424">
        <v>10.51</v>
      </c>
    </row>
    <row r="5425" spans="1:10" x14ac:dyDescent="0.2">
      <c r="A5425" s="1">
        <v>45376</v>
      </c>
      <c r="B5425" t="s">
        <v>5679</v>
      </c>
      <c r="C5425" t="s">
        <v>11</v>
      </c>
      <c r="D5425" t="s">
        <v>11</v>
      </c>
      <c r="E5425" t="s">
        <v>260</v>
      </c>
      <c r="F5425" t="s">
        <v>5390</v>
      </c>
      <c r="G5425">
        <v>84062</v>
      </c>
      <c r="H5425">
        <v>0</v>
      </c>
      <c r="I5425">
        <v>14.71</v>
      </c>
      <c r="J5425">
        <v>6.68</v>
      </c>
    </row>
    <row r="5426" spans="1:10" x14ac:dyDescent="0.2">
      <c r="A5426" s="1">
        <v>45376</v>
      </c>
      <c r="B5426" t="s">
        <v>5680</v>
      </c>
      <c r="C5426" t="s">
        <v>11</v>
      </c>
      <c r="D5426" t="s">
        <v>11</v>
      </c>
      <c r="E5426" t="s">
        <v>260</v>
      </c>
      <c r="F5426" t="s">
        <v>5390</v>
      </c>
      <c r="G5426">
        <v>48185</v>
      </c>
      <c r="H5426">
        <v>0</v>
      </c>
      <c r="I5426">
        <v>15.08</v>
      </c>
      <c r="J5426">
        <v>12.8</v>
      </c>
    </row>
    <row r="5427" spans="1:10" x14ac:dyDescent="0.2">
      <c r="A5427" s="1">
        <v>45376</v>
      </c>
      <c r="B5427" t="s">
        <v>5681</v>
      </c>
      <c r="C5427" t="s">
        <v>11</v>
      </c>
      <c r="D5427" t="s">
        <v>11</v>
      </c>
      <c r="E5427" t="s">
        <v>260</v>
      </c>
      <c r="F5427" t="s">
        <v>5390</v>
      </c>
      <c r="G5427">
        <v>55409</v>
      </c>
      <c r="H5427">
        <v>0</v>
      </c>
      <c r="I5427">
        <v>16.2</v>
      </c>
      <c r="J5427">
        <v>9.8800000000000008</v>
      </c>
    </row>
    <row r="5428" spans="1:10" x14ac:dyDescent="0.2">
      <c r="A5428" s="1">
        <v>45376</v>
      </c>
      <c r="B5428" t="s">
        <v>5682</v>
      </c>
      <c r="C5428" t="s">
        <v>11</v>
      </c>
      <c r="D5428" t="s">
        <v>11</v>
      </c>
      <c r="E5428" t="s">
        <v>260</v>
      </c>
      <c r="F5428" t="s">
        <v>5390</v>
      </c>
      <c r="G5428" s="2" t="s">
        <v>5676</v>
      </c>
      <c r="H5428">
        <v>0</v>
      </c>
      <c r="I5428">
        <v>15.46</v>
      </c>
      <c r="J5428">
        <v>9.1999999999999993</v>
      </c>
    </row>
    <row r="5429" spans="1:10" x14ac:dyDescent="0.2">
      <c r="A5429" s="1">
        <v>45377</v>
      </c>
      <c r="B5429" t="s">
        <v>5683</v>
      </c>
      <c r="C5429" t="s">
        <v>11</v>
      </c>
      <c r="D5429" t="s">
        <v>11</v>
      </c>
      <c r="E5429" t="s">
        <v>12</v>
      </c>
      <c r="F5429" t="s">
        <v>5310</v>
      </c>
      <c r="G5429">
        <v>78642</v>
      </c>
      <c r="H5429">
        <v>0</v>
      </c>
      <c r="I5429">
        <v>4.4400000000000004</v>
      </c>
      <c r="J5429">
        <v>7.16</v>
      </c>
    </row>
    <row r="5430" spans="1:10" x14ac:dyDescent="0.2">
      <c r="A5430" s="1">
        <v>45379</v>
      </c>
      <c r="B5430" t="s">
        <v>5684</v>
      </c>
      <c r="C5430" t="s">
        <v>11</v>
      </c>
      <c r="D5430" t="s">
        <v>11</v>
      </c>
      <c r="E5430" t="s">
        <v>12</v>
      </c>
      <c r="F5430" t="s">
        <v>5310</v>
      </c>
      <c r="G5430">
        <v>37037</v>
      </c>
      <c r="H5430">
        <v>0</v>
      </c>
      <c r="I5430">
        <v>4.54</v>
      </c>
      <c r="J5430">
        <v>9.06</v>
      </c>
    </row>
    <row r="5431" spans="1:10" x14ac:dyDescent="0.2">
      <c r="A5431" s="1">
        <v>45379</v>
      </c>
      <c r="B5431" t="s">
        <v>5685</v>
      </c>
      <c r="C5431" t="s">
        <v>11</v>
      </c>
      <c r="D5431" t="s">
        <v>11</v>
      </c>
      <c r="E5431" t="s">
        <v>12</v>
      </c>
      <c r="F5431" t="s">
        <v>5310</v>
      </c>
      <c r="G5431">
        <v>92655</v>
      </c>
      <c r="H5431">
        <v>0</v>
      </c>
      <c r="I5431">
        <v>4.54</v>
      </c>
      <c r="J5431">
        <v>6.26</v>
      </c>
    </row>
    <row r="5432" spans="1:10" x14ac:dyDescent="0.2">
      <c r="A5432" s="1">
        <v>45381</v>
      </c>
      <c r="B5432" t="s">
        <v>5686</v>
      </c>
      <c r="C5432" t="s">
        <v>11</v>
      </c>
      <c r="D5432" t="s">
        <v>11</v>
      </c>
      <c r="E5432" t="s">
        <v>12</v>
      </c>
      <c r="F5432" t="s">
        <v>5310</v>
      </c>
      <c r="G5432">
        <v>46748</v>
      </c>
      <c r="H5432">
        <v>0</v>
      </c>
      <c r="I5432">
        <v>1.48</v>
      </c>
      <c r="J5432">
        <v>5.32</v>
      </c>
    </row>
    <row r="5433" spans="1:10" x14ac:dyDescent="0.2">
      <c r="A5433" s="1">
        <v>45381</v>
      </c>
      <c r="B5433" t="s">
        <v>5687</v>
      </c>
      <c r="C5433" t="s">
        <v>11</v>
      </c>
      <c r="D5433" t="s">
        <v>11</v>
      </c>
      <c r="E5433" t="s">
        <v>12</v>
      </c>
      <c r="F5433" t="s">
        <v>5310</v>
      </c>
      <c r="G5433">
        <v>84117</v>
      </c>
      <c r="H5433">
        <v>0</v>
      </c>
      <c r="I5433">
        <v>1.65</v>
      </c>
      <c r="J5433">
        <v>4.95</v>
      </c>
    </row>
    <row r="5434" spans="1:10" x14ac:dyDescent="0.2">
      <c r="A5434" s="1">
        <v>45381</v>
      </c>
      <c r="B5434" t="s">
        <v>5688</v>
      </c>
      <c r="C5434" t="s">
        <v>11</v>
      </c>
      <c r="D5434" t="s">
        <v>11</v>
      </c>
      <c r="E5434" t="s">
        <v>12</v>
      </c>
      <c r="F5434" t="s">
        <v>5310</v>
      </c>
      <c r="G5434">
        <v>92655</v>
      </c>
      <c r="H5434">
        <v>0</v>
      </c>
      <c r="I5434">
        <v>4.8600000000000003</v>
      </c>
      <c r="J5434">
        <v>6.54</v>
      </c>
    </row>
    <row r="5435" spans="1:10" x14ac:dyDescent="0.2">
      <c r="A5435" s="1">
        <v>45381</v>
      </c>
      <c r="B5435" t="s">
        <v>5689</v>
      </c>
      <c r="C5435" t="s">
        <v>11</v>
      </c>
      <c r="D5435" t="s">
        <v>11</v>
      </c>
      <c r="E5435" t="s">
        <v>12</v>
      </c>
      <c r="F5435" t="s">
        <v>5310</v>
      </c>
      <c r="G5435">
        <v>84604</v>
      </c>
      <c r="H5435">
        <v>0</v>
      </c>
      <c r="I5435">
        <v>1.63</v>
      </c>
      <c r="J5435">
        <v>4.87</v>
      </c>
    </row>
    <row r="5436" spans="1:10" x14ac:dyDescent="0.2">
      <c r="A5436" s="1">
        <v>45381</v>
      </c>
      <c r="B5436" t="s">
        <v>5690</v>
      </c>
      <c r="C5436" t="s">
        <v>11</v>
      </c>
      <c r="D5436" t="s">
        <v>11</v>
      </c>
      <c r="E5436" t="s">
        <v>260</v>
      </c>
      <c r="F5436" t="s">
        <v>5390</v>
      </c>
      <c r="G5436">
        <v>92618</v>
      </c>
      <c r="H5436">
        <v>0</v>
      </c>
      <c r="I5436">
        <v>16.37</v>
      </c>
      <c r="J5436">
        <v>8.75</v>
      </c>
    </row>
    <row r="5437" spans="1:10" x14ac:dyDescent="0.2">
      <c r="A5437" s="1">
        <v>45383</v>
      </c>
      <c r="B5437" t="s">
        <v>5691</v>
      </c>
      <c r="C5437" t="s">
        <v>11</v>
      </c>
      <c r="D5437" t="s">
        <v>11</v>
      </c>
      <c r="E5437" t="s">
        <v>12</v>
      </c>
      <c r="F5437" t="s">
        <v>5310</v>
      </c>
      <c r="G5437" s="2" t="s">
        <v>5692</v>
      </c>
      <c r="H5437">
        <v>0</v>
      </c>
      <c r="I5437">
        <v>7.67</v>
      </c>
      <c r="J5437">
        <v>10.93</v>
      </c>
    </row>
    <row r="5438" spans="1:10" x14ac:dyDescent="0.2">
      <c r="A5438" s="1">
        <v>45383</v>
      </c>
      <c r="B5438" t="s">
        <v>5693</v>
      </c>
      <c r="C5438" t="s">
        <v>11</v>
      </c>
      <c r="D5438" t="s">
        <v>11</v>
      </c>
      <c r="E5438" t="s">
        <v>12</v>
      </c>
      <c r="F5438" t="s">
        <v>5310</v>
      </c>
      <c r="G5438">
        <v>94066</v>
      </c>
      <c r="H5438">
        <v>0</v>
      </c>
      <c r="I5438">
        <v>5.58</v>
      </c>
      <c r="J5438">
        <v>6.72</v>
      </c>
    </row>
    <row r="5439" spans="1:10" x14ac:dyDescent="0.2">
      <c r="A5439" s="1">
        <v>45383</v>
      </c>
      <c r="B5439" t="s">
        <v>5694</v>
      </c>
      <c r="C5439" t="s">
        <v>11</v>
      </c>
      <c r="D5439" t="s">
        <v>11</v>
      </c>
      <c r="E5439" t="s">
        <v>12</v>
      </c>
      <c r="F5439" t="s">
        <v>5310</v>
      </c>
      <c r="G5439" s="2" t="s">
        <v>5695</v>
      </c>
      <c r="H5439">
        <v>0</v>
      </c>
      <c r="I5439">
        <v>1.38</v>
      </c>
      <c r="J5439">
        <v>5.62</v>
      </c>
    </row>
    <row r="5440" spans="1:10" x14ac:dyDescent="0.2">
      <c r="A5440" s="1">
        <v>45383</v>
      </c>
      <c r="B5440" t="s">
        <v>5696</v>
      </c>
      <c r="C5440" t="s">
        <v>11</v>
      </c>
      <c r="D5440" t="s">
        <v>11</v>
      </c>
      <c r="E5440" t="s">
        <v>12</v>
      </c>
      <c r="F5440" t="s">
        <v>5310</v>
      </c>
      <c r="G5440">
        <v>90016</v>
      </c>
      <c r="H5440">
        <v>0</v>
      </c>
      <c r="I5440">
        <v>1.63</v>
      </c>
      <c r="J5440">
        <v>5.07</v>
      </c>
    </row>
    <row r="5441" spans="1:10" x14ac:dyDescent="0.2">
      <c r="A5441" s="1">
        <v>45390</v>
      </c>
      <c r="B5441" t="s">
        <v>5697</v>
      </c>
      <c r="C5441" t="s">
        <v>11</v>
      </c>
      <c r="D5441" t="s">
        <v>11</v>
      </c>
      <c r="E5441" t="s">
        <v>12</v>
      </c>
      <c r="F5441" t="s">
        <v>5310</v>
      </c>
      <c r="G5441">
        <v>20770</v>
      </c>
      <c r="H5441">
        <v>0</v>
      </c>
      <c r="I5441">
        <v>7.67</v>
      </c>
      <c r="J5441">
        <v>10.93</v>
      </c>
    </row>
    <row r="5442" spans="1:10" x14ac:dyDescent="0.2">
      <c r="A5442" s="1">
        <v>45390</v>
      </c>
      <c r="B5442" t="s">
        <v>5698</v>
      </c>
      <c r="C5442" t="s">
        <v>11</v>
      </c>
      <c r="D5442" t="s">
        <v>11</v>
      </c>
      <c r="E5442" t="s">
        <v>12</v>
      </c>
      <c r="F5442" t="s">
        <v>5310</v>
      </c>
      <c r="G5442">
        <v>30350</v>
      </c>
      <c r="H5442">
        <v>0</v>
      </c>
      <c r="I5442">
        <v>5.7</v>
      </c>
      <c r="J5442">
        <v>10</v>
      </c>
    </row>
    <row r="5443" spans="1:10" x14ac:dyDescent="0.2">
      <c r="A5443" s="1">
        <v>45390</v>
      </c>
      <c r="B5443" t="s">
        <v>5699</v>
      </c>
      <c r="C5443" t="s">
        <v>11</v>
      </c>
      <c r="D5443" t="s">
        <v>11</v>
      </c>
      <c r="E5443" t="s">
        <v>12</v>
      </c>
      <c r="F5443" t="s">
        <v>5310</v>
      </c>
      <c r="G5443">
        <v>28001</v>
      </c>
      <c r="H5443">
        <v>0</v>
      </c>
      <c r="I5443">
        <v>5.08</v>
      </c>
      <c r="J5443">
        <v>8.52</v>
      </c>
    </row>
    <row r="5444" spans="1:10" x14ac:dyDescent="0.2">
      <c r="A5444" s="1">
        <v>45390</v>
      </c>
      <c r="B5444" t="s">
        <v>5700</v>
      </c>
      <c r="C5444" t="s">
        <v>11</v>
      </c>
      <c r="D5444" t="s">
        <v>11</v>
      </c>
      <c r="E5444" t="s">
        <v>12</v>
      </c>
      <c r="F5444" t="s">
        <v>5310</v>
      </c>
      <c r="G5444">
        <v>84094</v>
      </c>
      <c r="H5444">
        <v>0</v>
      </c>
      <c r="I5444">
        <v>3.48</v>
      </c>
      <c r="J5444">
        <v>6.02</v>
      </c>
    </row>
    <row r="5445" spans="1:10" x14ac:dyDescent="0.2">
      <c r="A5445" s="1">
        <v>45390</v>
      </c>
      <c r="B5445" t="s">
        <v>5701</v>
      </c>
      <c r="C5445" t="s">
        <v>11</v>
      </c>
      <c r="D5445" t="s">
        <v>11</v>
      </c>
      <c r="E5445" t="s">
        <v>12</v>
      </c>
      <c r="F5445" t="s">
        <v>5310</v>
      </c>
      <c r="G5445">
        <v>84096</v>
      </c>
      <c r="H5445">
        <v>0</v>
      </c>
      <c r="I5445">
        <v>3.69</v>
      </c>
      <c r="J5445">
        <v>6.31</v>
      </c>
    </row>
    <row r="5446" spans="1:10" x14ac:dyDescent="0.2">
      <c r="A5446" s="1">
        <v>45390</v>
      </c>
      <c r="B5446" t="s">
        <v>5702</v>
      </c>
      <c r="C5446" t="s">
        <v>11</v>
      </c>
      <c r="D5446" t="s">
        <v>11</v>
      </c>
      <c r="E5446" t="s">
        <v>12</v>
      </c>
      <c r="F5446" t="s">
        <v>5310</v>
      </c>
      <c r="G5446">
        <v>30552</v>
      </c>
      <c r="H5446">
        <v>0</v>
      </c>
      <c r="I5446">
        <v>5.08</v>
      </c>
      <c r="J5446">
        <v>8.52</v>
      </c>
    </row>
    <row r="5447" spans="1:10" x14ac:dyDescent="0.2">
      <c r="A5447" s="1">
        <v>45390</v>
      </c>
      <c r="B5447" t="s">
        <v>5703</v>
      </c>
      <c r="C5447" t="s">
        <v>11</v>
      </c>
      <c r="D5447" t="s">
        <v>11</v>
      </c>
      <c r="E5447" t="s">
        <v>12</v>
      </c>
      <c r="F5447" t="s">
        <v>5310</v>
      </c>
      <c r="G5447">
        <v>98229</v>
      </c>
      <c r="H5447">
        <v>0</v>
      </c>
      <c r="I5447">
        <v>1.6</v>
      </c>
      <c r="J5447">
        <v>5.15</v>
      </c>
    </row>
    <row r="5448" spans="1:10" x14ac:dyDescent="0.2">
      <c r="A5448" s="1">
        <v>45390</v>
      </c>
      <c r="B5448" t="s">
        <v>5704</v>
      </c>
      <c r="C5448" t="s">
        <v>11</v>
      </c>
      <c r="D5448" t="s">
        <v>11</v>
      </c>
      <c r="E5448" t="s">
        <v>12</v>
      </c>
      <c r="F5448" t="s">
        <v>5310</v>
      </c>
      <c r="G5448">
        <v>84321</v>
      </c>
      <c r="H5448">
        <v>0</v>
      </c>
      <c r="I5448">
        <v>3.48</v>
      </c>
      <c r="J5448">
        <v>6.02</v>
      </c>
    </row>
    <row r="5449" spans="1:10" x14ac:dyDescent="0.2">
      <c r="A5449" s="1">
        <v>45390</v>
      </c>
      <c r="B5449" t="s">
        <v>5705</v>
      </c>
      <c r="C5449" t="s">
        <v>11</v>
      </c>
      <c r="D5449" t="s">
        <v>11</v>
      </c>
      <c r="E5449" t="s">
        <v>12</v>
      </c>
      <c r="F5449" t="s">
        <v>5310</v>
      </c>
      <c r="G5449" s="2" t="s">
        <v>1132</v>
      </c>
      <c r="H5449">
        <v>0</v>
      </c>
      <c r="I5449">
        <v>7.99</v>
      </c>
      <c r="J5449">
        <v>12.06</v>
      </c>
    </row>
    <row r="5450" spans="1:10" x14ac:dyDescent="0.2">
      <c r="A5450" s="1">
        <v>45390</v>
      </c>
      <c r="B5450" t="s">
        <v>5706</v>
      </c>
      <c r="C5450" t="s">
        <v>11</v>
      </c>
      <c r="D5450" t="s">
        <v>11</v>
      </c>
      <c r="E5450" t="s">
        <v>260</v>
      </c>
      <c r="F5450" t="s">
        <v>5390</v>
      </c>
      <c r="G5450">
        <v>98683</v>
      </c>
      <c r="H5450">
        <v>0</v>
      </c>
      <c r="I5450">
        <v>16.77</v>
      </c>
      <c r="J5450">
        <v>9.23</v>
      </c>
    </row>
    <row r="5451" spans="1:10" x14ac:dyDescent="0.2">
      <c r="A5451" s="1">
        <v>45390</v>
      </c>
      <c r="B5451" t="s">
        <v>5707</v>
      </c>
      <c r="C5451" t="s">
        <v>11</v>
      </c>
      <c r="D5451" t="s">
        <v>11</v>
      </c>
      <c r="E5451" t="s">
        <v>12</v>
      </c>
      <c r="F5451" t="s">
        <v>5310</v>
      </c>
      <c r="G5451">
        <v>93305</v>
      </c>
      <c r="H5451">
        <v>0</v>
      </c>
      <c r="I5451">
        <v>4.8600000000000003</v>
      </c>
      <c r="J5451">
        <v>6.54</v>
      </c>
    </row>
    <row r="5452" spans="1:10" x14ac:dyDescent="0.2">
      <c r="A5452" s="1">
        <v>45390</v>
      </c>
      <c r="B5452" t="s">
        <v>5708</v>
      </c>
      <c r="C5452" t="s">
        <v>11</v>
      </c>
      <c r="D5452" t="s">
        <v>11</v>
      </c>
      <c r="E5452" t="s">
        <v>12</v>
      </c>
      <c r="F5452" t="s">
        <v>5310</v>
      </c>
      <c r="G5452">
        <v>90016</v>
      </c>
      <c r="H5452">
        <v>0</v>
      </c>
      <c r="I5452">
        <v>4.54</v>
      </c>
      <c r="J5452">
        <v>6.26</v>
      </c>
    </row>
    <row r="5453" spans="1:10" x14ac:dyDescent="0.2">
      <c r="A5453" s="1">
        <v>45390</v>
      </c>
      <c r="B5453" t="s">
        <v>5709</v>
      </c>
      <c r="C5453" t="s">
        <v>11</v>
      </c>
      <c r="D5453" t="s">
        <v>11</v>
      </c>
      <c r="E5453" t="s">
        <v>12</v>
      </c>
      <c r="F5453" t="s">
        <v>5310</v>
      </c>
      <c r="G5453">
        <v>29170</v>
      </c>
      <c r="H5453">
        <v>0</v>
      </c>
      <c r="I5453">
        <v>2.62</v>
      </c>
      <c r="J5453">
        <v>6.23</v>
      </c>
    </row>
    <row r="5454" spans="1:10" x14ac:dyDescent="0.2">
      <c r="A5454" s="1">
        <v>45390</v>
      </c>
      <c r="B5454" t="s">
        <v>5710</v>
      </c>
      <c r="C5454" t="s">
        <v>11</v>
      </c>
      <c r="D5454" t="s">
        <v>11</v>
      </c>
      <c r="E5454" t="s">
        <v>12</v>
      </c>
      <c r="F5454" t="s">
        <v>5310</v>
      </c>
      <c r="G5454">
        <v>85201</v>
      </c>
      <c r="H5454">
        <v>0</v>
      </c>
      <c r="I5454">
        <v>5.58</v>
      </c>
      <c r="J5454">
        <v>6.72</v>
      </c>
    </row>
    <row r="5455" spans="1:10" x14ac:dyDescent="0.2">
      <c r="A5455" s="1">
        <v>45390</v>
      </c>
      <c r="B5455" t="s">
        <v>5711</v>
      </c>
      <c r="C5455" t="s">
        <v>11</v>
      </c>
      <c r="D5455" t="s">
        <v>11</v>
      </c>
      <c r="E5455" t="s">
        <v>260</v>
      </c>
      <c r="F5455" t="s">
        <v>5390</v>
      </c>
      <c r="G5455" t="s">
        <v>5712</v>
      </c>
      <c r="H5455">
        <v>0</v>
      </c>
      <c r="I5455">
        <v>15.81</v>
      </c>
      <c r="J5455">
        <v>9.8800000000000008</v>
      </c>
    </row>
    <row r="5456" spans="1:10" x14ac:dyDescent="0.2">
      <c r="A5456" s="1">
        <v>45390</v>
      </c>
      <c r="B5456" t="s">
        <v>5713</v>
      </c>
      <c r="C5456" t="s">
        <v>11</v>
      </c>
      <c r="D5456" t="s">
        <v>11</v>
      </c>
      <c r="E5456" t="s">
        <v>12</v>
      </c>
      <c r="F5456" t="s">
        <v>5310</v>
      </c>
      <c r="G5456">
        <v>94513</v>
      </c>
      <c r="H5456">
        <v>0</v>
      </c>
      <c r="I5456">
        <v>1.52</v>
      </c>
      <c r="J5456">
        <v>4.38</v>
      </c>
    </row>
    <row r="5457" spans="1:10" x14ac:dyDescent="0.2">
      <c r="A5457" s="1">
        <v>45390</v>
      </c>
      <c r="B5457" t="s">
        <v>5714</v>
      </c>
      <c r="C5457" t="s">
        <v>11</v>
      </c>
      <c r="D5457" t="s">
        <v>11</v>
      </c>
      <c r="E5457" t="s">
        <v>12</v>
      </c>
      <c r="F5457" t="s">
        <v>5310</v>
      </c>
      <c r="G5457">
        <v>92655</v>
      </c>
      <c r="H5457">
        <v>0</v>
      </c>
      <c r="I5457">
        <v>4.8600000000000003</v>
      </c>
      <c r="J5457">
        <v>6.54</v>
      </c>
    </row>
    <row r="5458" spans="1:10" x14ac:dyDescent="0.2">
      <c r="A5458" s="1">
        <v>45391</v>
      </c>
      <c r="B5458" t="s">
        <v>5715</v>
      </c>
      <c r="C5458" t="s">
        <v>11</v>
      </c>
      <c r="D5458" t="s">
        <v>11</v>
      </c>
      <c r="E5458" t="s">
        <v>12</v>
      </c>
      <c r="F5458" t="s">
        <v>5310</v>
      </c>
      <c r="G5458">
        <v>84081</v>
      </c>
      <c r="H5458">
        <v>0</v>
      </c>
      <c r="I5458">
        <v>4.5199999999999996</v>
      </c>
      <c r="J5458">
        <v>7.53</v>
      </c>
    </row>
    <row r="5459" spans="1:10" x14ac:dyDescent="0.2">
      <c r="A5459" s="1">
        <v>45391</v>
      </c>
      <c r="B5459" t="s">
        <v>5716</v>
      </c>
      <c r="C5459" t="s">
        <v>11</v>
      </c>
      <c r="D5459" t="s">
        <v>11</v>
      </c>
      <c r="E5459" t="s">
        <v>12</v>
      </c>
      <c r="F5459" t="s">
        <v>5310</v>
      </c>
      <c r="G5459">
        <v>74104</v>
      </c>
      <c r="H5459">
        <v>0</v>
      </c>
      <c r="I5459">
        <v>5.26</v>
      </c>
      <c r="J5459">
        <v>9.24</v>
      </c>
    </row>
    <row r="5460" spans="1:10" x14ac:dyDescent="0.2">
      <c r="A5460" s="1">
        <v>45391</v>
      </c>
      <c r="B5460" t="s">
        <v>5717</v>
      </c>
      <c r="C5460" t="s">
        <v>11</v>
      </c>
      <c r="D5460" t="s">
        <v>11</v>
      </c>
      <c r="E5460" t="s">
        <v>12</v>
      </c>
      <c r="F5460" t="s">
        <v>5310</v>
      </c>
      <c r="G5460">
        <v>45069</v>
      </c>
      <c r="H5460">
        <v>0</v>
      </c>
      <c r="I5460">
        <v>5.7</v>
      </c>
      <c r="J5460">
        <v>10</v>
      </c>
    </row>
    <row r="5461" spans="1:10" x14ac:dyDescent="0.2">
      <c r="A5461" s="1">
        <v>45392</v>
      </c>
      <c r="B5461" t="s">
        <v>5718</v>
      </c>
      <c r="C5461" t="s">
        <v>11</v>
      </c>
      <c r="D5461" t="s">
        <v>11</v>
      </c>
      <c r="E5461" t="s">
        <v>12</v>
      </c>
      <c r="F5461" t="s">
        <v>5310</v>
      </c>
      <c r="G5461">
        <v>36862</v>
      </c>
      <c r="H5461">
        <v>0</v>
      </c>
      <c r="I5461">
        <v>6.28</v>
      </c>
      <c r="J5461">
        <v>10.97</v>
      </c>
    </row>
    <row r="5462" spans="1:10" x14ac:dyDescent="0.2">
      <c r="A5462" s="1">
        <v>45392</v>
      </c>
      <c r="B5462" t="s">
        <v>5719</v>
      </c>
      <c r="C5462" t="s">
        <v>11</v>
      </c>
      <c r="D5462" t="s">
        <v>11</v>
      </c>
      <c r="E5462" t="s">
        <v>12</v>
      </c>
      <c r="F5462" t="s">
        <v>5310</v>
      </c>
      <c r="G5462">
        <v>98125</v>
      </c>
      <c r="H5462">
        <v>0</v>
      </c>
      <c r="I5462">
        <v>5.26</v>
      </c>
      <c r="J5462">
        <v>9.24</v>
      </c>
    </row>
    <row r="5463" spans="1:10" x14ac:dyDescent="0.2">
      <c r="A5463" s="1">
        <v>45392</v>
      </c>
      <c r="B5463" t="s">
        <v>5720</v>
      </c>
      <c r="C5463" t="s">
        <v>11</v>
      </c>
      <c r="D5463" t="s">
        <v>11</v>
      </c>
      <c r="E5463" t="s">
        <v>12</v>
      </c>
      <c r="F5463" t="s">
        <v>5310</v>
      </c>
      <c r="G5463">
        <v>97008</v>
      </c>
      <c r="H5463">
        <v>0</v>
      </c>
      <c r="I5463">
        <v>4.4400000000000004</v>
      </c>
      <c r="J5463">
        <v>7.16</v>
      </c>
    </row>
    <row r="5464" spans="1:10" x14ac:dyDescent="0.2">
      <c r="A5464" s="1">
        <v>45392</v>
      </c>
      <c r="B5464" t="s">
        <v>5721</v>
      </c>
      <c r="C5464" t="s">
        <v>11</v>
      </c>
      <c r="D5464" t="s">
        <v>11</v>
      </c>
      <c r="E5464" t="s">
        <v>12</v>
      </c>
      <c r="F5464" t="s">
        <v>5310</v>
      </c>
      <c r="G5464">
        <v>84094</v>
      </c>
      <c r="H5464">
        <v>0</v>
      </c>
      <c r="I5464">
        <v>4.05</v>
      </c>
      <c r="J5464">
        <v>6.5</v>
      </c>
    </row>
    <row r="5465" spans="1:10" x14ac:dyDescent="0.2">
      <c r="A5465" s="1">
        <v>45392</v>
      </c>
      <c r="B5465" t="s">
        <v>5722</v>
      </c>
      <c r="C5465" t="s">
        <v>11</v>
      </c>
      <c r="D5465" t="s">
        <v>11</v>
      </c>
      <c r="E5465" t="s">
        <v>12</v>
      </c>
      <c r="F5465" t="s">
        <v>5310</v>
      </c>
      <c r="G5465">
        <v>84129</v>
      </c>
      <c r="H5465">
        <v>0</v>
      </c>
      <c r="I5465">
        <v>1.65</v>
      </c>
      <c r="J5465">
        <v>4.95</v>
      </c>
    </row>
    <row r="5466" spans="1:10" x14ac:dyDescent="0.2">
      <c r="A5466" s="1">
        <v>45392</v>
      </c>
      <c r="B5466" t="s">
        <v>5723</v>
      </c>
      <c r="C5466" t="s">
        <v>11</v>
      </c>
      <c r="D5466" t="s">
        <v>11</v>
      </c>
      <c r="E5466" t="s">
        <v>12</v>
      </c>
      <c r="F5466" t="s">
        <v>5310</v>
      </c>
      <c r="G5466">
        <v>84045</v>
      </c>
      <c r="H5466">
        <v>0</v>
      </c>
      <c r="I5466">
        <v>3.48</v>
      </c>
      <c r="J5466">
        <v>6.02</v>
      </c>
    </row>
    <row r="5467" spans="1:10" x14ac:dyDescent="0.2">
      <c r="A5467" s="1">
        <v>45392</v>
      </c>
      <c r="B5467" t="s">
        <v>5724</v>
      </c>
      <c r="C5467" t="s">
        <v>11</v>
      </c>
      <c r="D5467" t="s">
        <v>11</v>
      </c>
      <c r="E5467" t="s">
        <v>12</v>
      </c>
      <c r="F5467" t="s">
        <v>5310</v>
      </c>
      <c r="G5467">
        <v>89031</v>
      </c>
      <c r="H5467">
        <v>0</v>
      </c>
      <c r="I5467">
        <v>3.96</v>
      </c>
      <c r="J5467">
        <v>6.14</v>
      </c>
    </row>
    <row r="5468" spans="1:10" x14ac:dyDescent="0.2">
      <c r="A5468" s="1">
        <v>45392</v>
      </c>
      <c r="B5468" t="s">
        <v>5725</v>
      </c>
      <c r="C5468" t="s">
        <v>11</v>
      </c>
      <c r="D5468" t="s">
        <v>11</v>
      </c>
      <c r="E5468" t="s">
        <v>12</v>
      </c>
      <c r="F5468" t="s">
        <v>5310</v>
      </c>
      <c r="G5468">
        <v>84401</v>
      </c>
      <c r="H5468">
        <v>0</v>
      </c>
      <c r="I5468">
        <v>3.69</v>
      </c>
      <c r="J5468">
        <v>6.31</v>
      </c>
    </row>
    <row r="5469" spans="1:10" x14ac:dyDescent="0.2">
      <c r="A5469" s="1">
        <v>45392</v>
      </c>
      <c r="B5469" t="s">
        <v>5726</v>
      </c>
      <c r="C5469" t="s">
        <v>11</v>
      </c>
      <c r="D5469" t="s">
        <v>11</v>
      </c>
      <c r="E5469" t="s">
        <v>12</v>
      </c>
      <c r="F5469" t="s">
        <v>5310</v>
      </c>
      <c r="G5469">
        <v>65706</v>
      </c>
      <c r="H5469">
        <v>0</v>
      </c>
      <c r="I5469">
        <v>2.54</v>
      </c>
      <c r="J5469">
        <v>6.16</v>
      </c>
    </row>
    <row r="5470" spans="1:10" x14ac:dyDescent="0.2">
      <c r="A5470" s="1">
        <v>45392</v>
      </c>
      <c r="B5470" t="s">
        <v>5727</v>
      </c>
      <c r="C5470" t="s">
        <v>11</v>
      </c>
      <c r="D5470" t="s">
        <v>11</v>
      </c>
      <c r="E5470" t="s">
        <v>12</v>
      </c>
      <c r="F5470" t="s">
        <v>5310</v>
      </c>
      <c r="G5470" t="s">
        <v>5728</v>
      </c>
      <c r="H5470">
        <v>0</v>
      </c>
      <c r="I5470">
        <v>5.08</v>
      </c>
      <c r="J5470">
        <v>8.52</v>
      </c>
    </row>
    <row r="5471" spans="1:10" x14ac:dyDescent="0.2">
      <c r="A5471" s="1">
        <v>45393</v>
      </c>
      <c r="B5471" t="s">
        <v>5729</v>
      </c>
      <c r="C5471" t="s">
        <v>11</v>
      </c>
      <c r="D5471" t="s">
        <v>11</v>
      </c>
      <c r="E5471" t="s">
        <v>12</v>
      </c>
      <c r="F5471" t="s">
        <v>5310</v>
      </c>
      <c r="G5471">
        <v>38305</v>
      </c>
      <c r="H5471">
        <v>0</v>
      </c>
      <c r="I5471">
        <v>1.48</v>
      </c>
      <c r="J5471">
        <v>5.32</v>
      </c>
    </row>
    <row r="5472" spans="1:10" x14ac:dyDescent="0.2">
      <c r="A5472" s="1">
        <v>45393</v>
      </c>
      <c r="B5472" t="s">
        <v>5730</v>
      </c>
      <c r="C5472" t="s">
        <v>11</v>
      </c>
      <c r="D5472" t="s">
        <v>11</v>
      </c>
      <c r="E5472" t="s">
        <v>12</v>
      </c>
      <c r="F5472" t="s">
        <v>5310</v>
      </c>
      <c r="G5472">
        <v>84096</v>
      </c>
      <c r="H5472">
        <v>0</v>
      </c>
      <c r="I5472">
        <v>2.68</v>
      </c>
      <c r="J5472">
        <v>5.52</v>
      </c>
    </row>
    <row r="5473" spans="1:10" x14ac:dyDescent="0.2">
      <c r="A5473" s="1">
        <v>45394</v>
      </c>
      <c r="B5473" t="s">
        <v>5731</v>
      </c>
      <c r="C5473" t="s">
        <v>11</v>
      </c>
      <c r="D5473" t="s">
        <v>11</v>
      </c>
      <c r="E5473" t="s">
        <v>12</v>
      </c>
      <c r="F5473" t="s">
        <v>5310</v>
      </c>
      <c r="G5473">
        <v>84790</v>
      </c>
      <c r="H5473">
        <v>0</v>
      </c>
      <c r="I5473">
        <v>1.54</v>
      </c>
      <c r="J5473">
        <v>4.3099999999999996</v>
      </c>
    </row>
    <row r="5474" spans="1:10" x14ac:dyDescent="0.2">
      <c r="A5474" s="1">
        <v>45394</v>
      </c>
      <c r="B5474" t="s">
        <v>5732</v>
      </c>
      <c r="C5474" t="s">
        <v>11</v>
      </c>
      <c r="D5474" t="s">
        <v>11</v>
      </c>
      <c r="E5474" t="s">
        <v>12</v>
      </c>
      <c r="F5474" t="s">
        <v>5310</v>
      </c>
      <c r="G5474">
        <v>30047</v>
      </c>
      <c r="H5474">
        <v>0</v>
      </c>
      <c r="I5474">
        <v>1.45</v>
      </c>
      <c r="J5474">
        <v>5.45</v>
      </c>
    </row>
    <row r="5475" spans="1:10" x14ac:dyDescent="0.2">
      <c r="A5475" s="1">
        <v>45397</v>
      </c>
      <c r="B5475" t="s">
        <v>5733</v>
      </c>
      <c r="C5475" t="s">
        <v>11</v>
      </c>
      <c r="D5475" t="s">
        <v>11</v>
      </c>
      <c r="E5475" t="s">
        <v>12</v>
      </c>
      <c r="F5475" t="s">
        <v>5310</v>
      </c>
      <c r="G5475">
        <v>80104</v>
      </c>
      <c r="H5475">
        <v>0</v>
      </c>
      <c r="I5475">
        <v>4.54</v>
      </c>
      <c r="J5475">
        <v>6.26</v>
      </c>
    </row>
    <row r="5476" spans="1:10" x14ac:dyDescent="0.2">
      <c r="A5476" s="1">
        <v>45398</v>
      </c>
      <c r="B5476" t="s">
        <v>5734</v>
      </c>
      <c r="C5476" t="s">
        <v>11</v>
      </c>
      <c r="D5476" t="s">
        <v>11</v>
      </c>
      <c r="E5476" t="s">
        <v>12</v>
      </c>
      <c r="F5476" t="s">
        <v>5310</v>
      </c>
      <c r="G5476">
        <v>72205</v>
      </c>
      <c r="H5476">
        <v>0</v>
      </c>
      <c r="I5476">
        <v>4.6100000000000003</v>
      </c>
      <c r="J5476">
        <v>7.84</v>
      </c>
    </row>
    <row r="5477" spans="1:10" x14ac:dyDescent="0.2">
      <c r="A5477" s="1">
        <v>45398</v>
      </c>
      <c r="B5477" t="s">
        <v>5735</v>
      </c>
      <c r="C5477" t="s">
        <v>11</v>
      </c>
      <c r="D5477" t="s">
        <v>11</v>
      </c>
      <c r="E5477" t="s">
        <v>260</v>
      </c>
      <c r="F5477" t="s">
        <v>5390</v>
      </c>
      <c r="G5477">
        <v>70791</v>
      </c>
      <c r="H5477">
        <v>0</v>
      </c>
      <c r="I5477">
        <v>19.14</v>
      </c>
      <c r="J5477">
        <v>14.59</v>
      </c>
    </row>
    <row r="5478" spans="1:10" x14ac:dyDescent="0.2">
      <c r="A5478" s="1">
        <v>45401</v>
      </c>
      <c r="B5478" t="s">
        <v>5736</v>
      </c>
      <c r="C5478" t="s">
        <v>11</v>
      </c>
      <c r="D5478" t="s">
        <v>11</v>
      </c>
      <c r="E5478" t="s">
        <v>12</v>
      </c>
      <c r="F5478" t="s">
        <v>5310</v>
      </c>
      <c r="G5478">
        <v>92109</v>
      </c>
      <c r="H5478">
        <v>0</v>
      </c>
      <c r="I5478">
        <v>4.54</v>
      </c>
      <c r="J5478">
        <v>6.26</v>
      </c>
    </row>
    <row r="5479" spans="1:10" x14ac:dyDescent="0.2">
      <c r="A5479" s="1">
        <v>45401</v>
      </c>
      <c r="B5479" t="s">
        <v>5737</v>
      </c>
      <c r="C5479" t="s">
        <v>11</v>
      </c>
      <c r="D5479" t="s">
        <v>11</v>
      </c>
      <c r="E5479" t="s">
        <v>12</v>
      </c>
      <c r="F5479" t="s">
        <v>5310</v>
      </c>
      <c r="G5479">
        <v>80004</v>
      </c>
      <c r="H5479">
        <v>0</v>
      </c>
      <c r="I5479">
        <v>4.54</v>
      </c>
      <c r="J5479">
        <v>6.26</v>
      </c>
    </row>
    <row r="5480" spans="1:10" x14ac:dyDescent="0.2">
      <c r="A5480" s="1">
        <v>45401</v>
      </c>
      <c r="B5480" t="s">
        <v>5738</v>
      </c>
      <c r="C5480" t="s">
        <v>11</v>
      </c>
      <c r="D5480" t="s">
        <v>11</v>
      </c>
      <c r="E5480" t="s">
        <v>12</v>
      </c>
      <c r="F5480" t="s">
        <v>5310</v>
      </c>
      <c r="G5480">
        <v>62265</v>
      </c>
      <c r="H5480">
        <v>0</v>
      </c>
      <c r="I5480">
        <v>4.6100000000000003</v>
      </c>
      <c r="J5480">
        <v>7.84</v>
      </c>
    </row>
    <row r="5481" spans="1:10" x14ac:dyDescent="0.2">
      <c r="A5481" s="1">
        <v>45401</v>
      </c>
      <c r="B5481" t="s">
        <v>5739</v>
      </c>
      <c r="C5481" t="s">
        <v>11</v>
      </c>
      <c r="D5481" t="s">
        <v>11</v>
      </c>
      <c r="E5481" t="s">
        <v>12</v>
      </c>
      <c r="F5481" t="s">
        <v>5310</v>
      </c>
      <c r="G5481" s="2" t="s">
        <v>5740</v>
      </c>
      <c r="H5481">
        <v>0</v>
      </c>
      <c r="I5481">
        <v>6.49</v>
      </c>
      <c r="J5481">
        <v>9.2100000000000009</v>
      </c>
    </row>
    <row r="5482" spans="1:10" x14ac:dyDescent="0.2">
      <c r="A5482" s="1">
        <v>45401</v>
      </c>
      <c r="B5482" t="s">
        <v>5741</v>
      </c>
      <c r="C5482" t="s">
        <v>11</v>
      </c>
      <c r="D5482" t="s">
        <v>11</v>
      </c>
      <c r="E5482" t="s">
        <v>12</v>
      </c>
      <c r="F5482" t="s">
        <v>5310</v>
      </c>
      <c r="G5482">
        <v>60605</v>
      </c>
      <c r="H5482">
        <v>0</v>
      </c>
      <c r="I5482">
        <v>4.6100000000000003</v>
      </c>
      <c r="J5482">
        <v>7.84</v>
      </c>
    </row>
    <row r="5483" spans="1:10" x14ac:dyDescent="0.2">
      <c r="A5483" s="1">
        <v>45401</v>
      </c>
      <c r="B5483" t="s">
        <v>5742</v>
      </c>
      <c r="C5483" t="s">
        <v>11</v>
      </c>
      <c r="D5483" t="s">
        <v>11</v>
      </c>
      <c r="E5483" t="s">
        <v>12</v>
      </c>
      <c r="F5483" t="s">
        <v>5310</v>
      </c>
      <c r="G5483">
        <v>72450</v>
      </c>
      <c r="H5483">
        <v>0</v>
      </c>
      <c r="I5483">
        <v>4.6100000000000003</v>
      </c>
      <c r="J5483">
        <v>7.84</v>
      </c>
    </row>
    <row r="5484" spans="1:10" x14ac:dyDescent="0.2">
      <c r="A5484" s="1">
        <v>45401</v>
      </c>
      <c r="B5484" t="s">
        <v>5743</v>
      </c>
      <c r="C5484" t="s">
        <v>11</v>
      </c>
      <c r="D5484" t="s">
        <v>11</v>
      </c>
      <c r="E5484" t="s">
        <v>12</v>
      </c>
      <c r="F5484" t="s">
        <v>5310</v>
      </c>
      <c r="G5484">
        <v>74104</v>
      </c>
      <c r="H5484">
        <v>0</v>
      </c>
      <c r="I5484">
        <v>4.33</v>
      </c>
      <c r="J5484">
        <v>8.1199999999999992</v>
      </c>
    </row>
    <row r="5485" spans="1:10" x14ac:dyDescent="0.2">
      <c r="A5485" s="1">
        <v>45401</v>
      </c>
      <c r="B5485" t="s">
        <v>5744</v>
      </c>
      <c r="C5485" t="s">
        <v>11</v>
      </c>
      <c r="D5485" t="s">
        <v>11</v>
      </c>
      <c r="E5485" t="s">
        <v>12</v>
      </c>
      <c r="F5485" t="s">
        <v>5310</v>
      </c>
      <c r="G5485">
        <v>35473</v>
      </c>
      <c r="H5485">
        <v>0</v>
      </c>
      <c r="I5485">
        <v>4.6100000000000003</v>
      </c>
      <c r="J5485">
        <v>7.84</v>
      </c>
    </row>
    <row r="5486" spans="1:10" x14ac:dyDescent="0.2">
      <c r="A5486" s="1">
        <v>45401</v>
      </c>
      <c r="B5486" t="s">
        <v>5745</v>
      </c>
      <c r="C5486" t="s">
        <v>11</v>
      </c>
      <c r="D5486" t="s">
        <v>11</v>
      </c>
      <c r="E5486" t="s">
        <v>12</v>
      </c>
      <c r="F5486" t="s">
        <v>5310</v>
      </c>
      <c r="G5486">
        <v>21701</v>
      </c>
      <c r="H5486">
        <v>0</v>
      </c>
      <c r="I5486">
        <v>6.49</v>
      </c>
      <c r="J5486">
        <v>9.2100000000000009</v>
      </c>
    </row>
    <row r="5487" spans="1:10" x14ac:dyDescent="0.2">
      <c r="A5487" s="1">
        <v>45401</v>
      </c>
      <c r="B5487" t="s">
        <v>5746</v>
      </c>
      <c r="C5487" t="s">
        <v>11</v>
      </c>
      <c r="D5487" t="s">
        <v>11</v>
      </c>
      <c r="E5487" t="s">
        <v>12</v>
      </c>
      <c r="F5487" t="s">
        <v>5310</v>
      </c>
      <c r="G5487">
        <v>80214</v>
      </c>
      <c r="H5487">
        <v>0</v>
      </c>
      <c r="I5487">
        <v>4.54</v>
      </c>
      <c r="J5487">
        <v>6.26</v>
      </c>
    </row>
    <row r="5488" spans="1:10" x14ac:dyDescent="0.2">
      <c r="A5488" s="1">
        <v>45401</v>
      </c>
      <c r="B5488" t="s">
        <v>5747</v>
      </c>
      <c r="C5488" t="s">
        <v>11</v>
      </c>
      <c r="D5488" t="s">
        <v>11</v>
      </c>
      <c r="E5488" t="s">
        <v>12</v>
      </c>
      <c r="F5488" t="s">
        <v>5310</v>
      </c>
      <c r="G5488" t="s">
        <v>5748</v>
      </c>
      <c r="H5488">
        <v>0</v>
      </c>
      <c r="I5488">
        <v>7.67</v>
      </c>
      <c r="J5488">
        <v>10.93</v>
      </c>
    </row>
    <row r="5489" spans="1:10" x14ac:dyDescent="0.2">
      <c r="A5489" s="1">
        <v>45401</v>
      </c>
      <c r="B5489" t="s">
        <v>5749</v>
      </c>
      <c r="C5489" t="s">
        <v>11</v>
      </c>
      <c r="D5489" t="s">
        <v>11</v>
      </c>
      <c r="E5489" t="s">
        <v>12</v>
      </c>
      <c r="F5489" t="s">
        <v>5310</v>
      </c>
      <c r="G5489" s="2" t="s">
        <v>5750</v>
      </c>
      <c r="H5489">
        <v>0</v>
      </c>
      <c r="I5489">
        <v>6.49</v>
      </c>
      <c r="J5489">
        <v>9.2100000000000009</v>
      </c>
    </row>
    <row r="5490" spans="1:10" x14ac:dyDescent="0.2">
      <c r="A5490" s="1">
        <v>45401</v>
      </c>
      <c r="B5490" t="s">
        <v>5751</v>
      </c>
      <c r="C5490" t="s">
        <v>11</v>
      </c>
      <c r="D5490" t="s">
        <v>11</v>
      </c>
      <c r="E5490" t="s">
        <v>12</v>
      </c>
      <c r="F5490" t="s">
        <v>5310</v>
      </c>
      <c r="G5490">
        <v>78729</v>
      </c>
      <c r="H5490">
        <v>0</v>
      </c>
      <c r="I5490">
        <v>4.6100000000000003</v>
      </c>
      <c r="J5490">
        <v>7.84</v>
      </c>
    </row>
    <row r="5491" spans="1:10" x14ac:dyDescent="0.2">
      <c r="A5491" s="1">
        <v>45404</v>
      </c>
      <c r="B5491" t="s">
        <v>5752</v>
      </c>
      <c r="C5491" t="s">
        <v>11</v>
      </c>
      <c r="D5491" t="s">
        <v>11</v>
      </c>
      <c r="E5491" t="s">
        <v>12</v>
      </c>
      <c r="F5491" t="s">
        <v>5310</v>
      </c>
      <c r="G5491" s="2" t="s">
        <v>5753</v>
      </c>
      <c r="H5491">
        <v>0</v>
      </c>
      <c r="I5491">
        <v>6.49</v>
      </c>
      <c r="J5491">
        <v>9.2100000000000009</v>
      </c>
    </row>
    <row r="5492" spans="1:10" x14ac:dyDescent="0.2">
      <c r="A5492" s="1">
        <v>45404</v>
      </c>
      <c r="B5492" t="s">
        <v>5754</v>
      </c>
      <c r="C5492" t="s">
        <v>11</v>
      </c>
      <c r="D5492" t="s">
        <v>11</v>
      </c>
      <c r="E5492" t="s">
        <v>260</v>
      </c>
      <c r="F5492" t="s">
        <v>5390</v>
      </c>
      <c r="G5492">
        <v>98125</v>
      </c>
      <c r="H5492">
        <v>0</v>
      </c>
      <c r="I5492">
        <v>21.9</v>
      </c>
      <c r="J5492">
        <v>12.41</v>
      </c>
    </row>
    <row r="5493" spans="1:10" x14ac:dyDescent="0.2">
      <c r="A5493" s="1">
        <v>45405</v>
      </c>
      <c r="B5493" t="s">
        <v>5755</v>
      </c>
      <c r="C5493" t="s">
        <v>11</v>
      </c>
      <c r="D5493" t="s">
        <v>11</v>
      </c>
      <c r="E5493" t="s">
        <v>12</v>
      </c>
      <c r="F5493" t="s">
        <v>5310</v>
      </c>
      <c r="G5493">
        <v>37769</v>
      </c>
      <c r="H5493">
        <v>0</v>
      </c>
      <c r="I5493">
        <v>5.7</v>
      </c>
      <c r="J5493">
        <v>10</v>
      </c>
    </row>
    <row r="5494" spans="1:10" x14ac:dyDescent="0.2">
      <c r="A5494" s="1">
        <v>45405</v>
      </c>
      <c r="B5494" t="s">
        <v>5756</v>
      </c>
      <c r="C5494" t="s">
        <v>11</v>
      </c>
      <c r="D5494" t="s">
        <v>11</v>
      </c>
      <c r="E5494" t="s">
        <v>12</v>
      </c>
      <c r="F5494" t="s">
        <v>5310</v>
      </c>
      <c r="G5494" t="s">
        <v>5757</v>
      </c>
      <c r="H5494">
        <v>0</v>
      </c>
      <c r="I5494">
        <v>4.54</v>
      </c>
      <c r="J5494">
        <v>9.06</v>
      </c>
    </row>
    <row r="5495" spans="1:10" x14ac:dyDescent="0.2">
      <c r="A5495" s="1">
        <v>45405</v>
      </c>
      <c r="B5495" t="s">
        <v>5758</v>
      </c>
      <c r="C5495" t="s">
        <v>11</v>
      </c>
      <c r="D5495" t="s">
        <v>11</v>
      </c>
      <c r="E5495" t="s">
        <v>12</v>
      </c>
      <c r="F5495" t="s">
        <v>5310</v>
      </c>
      <c r="G5495">
        <v>30317</v>
      </c>
      <c r="H5495">
        <v>0</v>
      </c>
      <c r="I5495">
        <v>5.08</v>
      </c>
      <c r="J5495">
        <v>8.52</v>
      </c>
    </row>
    <row r="5496" spans="1:10" x14ac:dyDescent="0.2">
      <c r="A5496" s="1">
        <v>45405</v>
      </c>
      <c r="B5496" t="s">
        <v>5759</v>
      </c>
      <c r="C5496" t="s">
        <v>11</v>
      </c>
      <c r="D5496" t="s">
        <v>11</v>
      </c>
      <c r="E5496" t="s">
        <v>12</v>
      </c>
      <c r="F5496" t="s">
        <v>5310</v>
      </c>
      <c r="G5496">
        <v>84003</v>
      </c>
      <c r="H5496">
        <v>0</v>
      </c>
      <c r="I5496">
        <v>3.69</v>
      </c>
      <c r="J5496">
        <v>6.31</v>
      </c>
    </row>
    <row r="5497" spans="1:10" x14ac:dyDescent="0.2">
      <c r="A5497" s="1">
        <v>45405</v>
      </c>
      <c r="B5497" t="s">
        <v>5760</v>
      </c>
      <c r="C5497" t="s">
        <v>11</v>
      </c>
      <c r="D5497" t="s">
        <v>11</v>
      </c>
      <c r="E5497" t="s">
        <v>12</v>
      </c>
      <c r="F5497" t="s">
        <v>5310</v>
      </c>
      <c r="G5497" t="s">
        <v>5761</v>
      </c>
      <c r="H5497">
        <v>0</v>
      </c>
      <c r="I5497">
        <v>5.73</v>
      </c>
      <c r="J5497">
        <v>10.52</v>
      </c>
    </row>
    <row r="5498" spans="1:10" x14ac:dyDescent="0.2">
      <c r="A5498" s="1">
        <v>45405</v>
      </c>
      <c r="B5498" t="s">
        <v>5762</v>
      </c>
      <c r="C5498" t="s">
        <v>11</v>
      </c>
      <c r="D5498" t="s">
        <v>11</v>
      </c>
      <c r="E5498" t="s">
        <v>12</v>
      </c>
      <c r="F5498" t="s">
        <v>5310</v>
      </c>
      <c r="G5498">
        <v>53711</v>
      </c>
      <c r="H5498">
        <v>0</v>
      </c>
      <c r="I5498">
        <v>5.21</v>
      </c>
      <c r="J5498">
        <v>9.89</v>
      </c>
    </row>
    <row r="5499" spans="1:10" x14ac:dyDescent="0.2">
      <c r="A5499" s="1">
        <v>45405</v>
      </c>
      <c r="B5499" t="s">
        <v>5763</v>
      </c>
      <c r="C5499" t="s">
        <v>11</v>
      </c>
      <c r="D5499" t="s">
        <v>11</v>
      </c>
      <c r="E5499" t="s">
        <v>12</v>
      </c>
      <c r="F5499" t="s">
        <v>5310</v>
      </c>
      <c r="G5499">
        <v>90037</v>
      </c>
      <c r="H5499">
        <v>0</v>
      </c>
      <c r="I5499">
        <v>4.54</v>
      </c>
      <c r="J5499">
        <v>6.26</v>
      </c>
    </row>
    <row r="5500" spans="1:10" x14ac:dyDescent="0.2">
      <c r="A5500" s="1">
        <v>45405</v>
      </c>
      <c r="B5500" t="s">
        <v>5764</v>
      </c>
      <c r="C5500" t="s">
        <v>11</v>
      </c>
      <c r="D5500" t="s">
        <v>11</v>
      </c>
      <c r="E5500" t="s">
        <v>12</v>
      </c>
      <c r="F5500" t="s">
        <v>5310</v>
      </c>
      <c r="G5500">
        <v>34452</v>
      </c>
      <c r="H5500">
        <v>0</v>
      </c>
      <c r="I5500">
        <v>6.49</v>
      </c>
      <c r="J5500">
        <v>9.2100000000000009</v>
      </c>
    </row>
    <row r="5501" spans="1:10" x14ac:dyDescent="0.2">
      <c r="A5501" s="1">
        <v>45406</v>
      </c>
      <c r="B5501" t="s">
        <v>5765</v>
      </c>
      <c r="C5501" t="s">
        <v>11</v>
      </c>
      <c r="D5501" t="s">
        <v>11</v>
      </c>
      <c r="E5501" t="s">
        <v>12</v>
      </c>
      <c r="F5501" t="s">
        <v>5310</v>
      </c>
      <c r="G5501" s="2" t="s">
        <v>5100</v>
      </c>
      <c r="H5501">
        <v>0</v>
      </c>
      <c r="I5501">
        <v>9.39</v>
      </c>
      <c r="J5501">
        <v>14.26</v>
      </c>
    </row>
    <row r="5502" spans="1:10" x14ac:dyDescent="0.2">
      <c r="A5502" s="1">
        <v>45406</v>
      </c>
      <c r="B5502" t="s">
        <v>5766</v>
      </c>
      <c r="C5502" t="s">
        <v>11</v>
      </c>
      <c r="D5502" t="s">
        <v>11</v>
      </c>
      <c r="E5502" t="s">
        <v>12</v>
      </c>
      <c r="F5502" t="s">
        <v>5310</v>
      </c>
      <c r="G5502">
        <v>83616</v>
      </c>
      <c r="H5502">
        <v>0</v>
      </c>
      <c r="I5502">
        <v>1.63</v>
      </c>
      <c r="J5502">
        <v>5.07</v>
      </c>
    </row>
    <row r="5503" spans="1:10" x14ac:dyDescent="0.2">
      <c r="A5503" s="1">
        <v>45406</v>
      </c>
      <c r="B5503" t="s">
        <v>5767</v>
      </c>
      <c r="C5503" t="s">
        <v>11</v>
      </c>
      <c r="D5503" t="s">
        <v>11</v>
      </c>
      <c r="E5503" t="s">
        <v>12</v>
      </c>
      <c r="F5503" t="s">
        <v>5310</v>
      </c>
      <c r="G5503">
        <v>19962</v>
      </c>
      <c r="H5503">
        <v>0</v>
      </c>
      <c r="I5503">
        <v>6.49</v>
      </c>
      <c r="J5503">
        <v>9.2100000000000009</v>
      </c>
    </row>
    <row r="5504" spans="1:10" x14ac:dyDescent="0.2">
      <c r="A5504" s="1">
        <v>45408</v>
      </c>
      <c r="B5504" t="s">
        <v>5768</v>
      </c>
      <c r="C5504" t="s">
        <v>11</v>
      </c>
      <c r="D5504" t="s">
        <v>11</v>
      </c>
      <c r="E5504" t="s">
        <v>12</v>
      </c>
      <c r="F5504" t="s">
        <v>5310</v>
      </c>
      <c r="G5504">
        <v>85546</v>
      </c>
      <c r="H5504">
        <v>0</v>
      </c>
      <c r="I5504">
        <v>1.63</v>
      </c>
      <c r="J5504">
        <v>5.07</v>
      </c>
    </row>
    <row r="5505" spans="1:10" x14ac:dyDescent="0.2">
      <c r="A5505" s="1">
        <v>45408</v>
      </c>
      <c r="B5505" t="s">
        <v>5769</v>
      </c>
      <c r="C5505" t="s">
        <v>11</v>
      </c>
      <c r="D5505" t="s">
        <v>11</v>
      </c>
      <c r="E5505" t="s">
        <v>12</v>
      </c>
      <c r="F5505" t="s">
        <v>5310</v>
      </c>
      <c r="G5505">
        <v>13027</v>
      </c>
      <c r="H5505">
        <v>0</v>
      </c>
      <c r="I5505">
        <v>7.99</v>
      </c>
      <c r="J5505">
        <v>12.06</v>
      </c>
    </row>
    <row r="5506" spans="1:10" x14ac:dyDescent="0.2">
      <c r="A5506" s="1">
        <v>45408</v>
      </c>
      <c r="B5506" t="s">
        <v>5770</v>
      </c>
      <c r="C5506" t="s">
        <v>11</v>
      </c>
      <c r="D5506" t="s">
        <v>11</v>
      </c>
      <c r="E5506" t="s">
        <v>12</v>
      </c>
      <c r="F5506" t="s">
        <v>5310</v>
      </c>
      <c r="G5506">
        <v>37043</v>
      </c>
      <c r="H5506">
        <v>0</v>
      </c>
      <c r="I5506">
        <v>4.54</v>
      </c>
      <c r="J5506">
        <v>9.06</v>
      </c>
    </row>
    <row r="5507" spans="1:10" x14ac:dyDescent="0.2">
      <c r="A5507" s="1">
        <v>45408</v>
      </c>
      <c r="B5507" t="s">
        <v>5771</v>
      </c>
      <c r="C5507" t="s">
        <v>11</v>
      </c>
      <c r="D5507" t="s">
        <v>11</v>
      </c>
      <c r="E5507" t="s">
        <v>12</v>
      </c>
      <c r="F5507" t="s">
        <v>5310</v>
      </c>
      <c r="G5507">
        <v>95828</v>
      </c>
      <c r="H5507">
        <v>0</v>
      </c>
      <c r="I5507">
        <v>1.63</v>
      </c>
      <c r="J5507">
        <v>5.07</v>
      </c>
    </row>
    <row r="5508" spans="1:10" x14ac:dyDescent="0.2">
      <c r="A5508" s="1">
        <v>45408</v>
      </c>
      <c r="B5508" t="s">
        <v>5772</v>
      </c>
      <c r="C5508" t="s">
        <v>11</v>
      </c>
      <c r="D5508" t="s">
        <v>11</v>
      </c>
      <c r="E5508" t="s">
        <v>12</v>
      </c>
      <c r="F5508" t="s">
        <v>5310</v>
      </c>
      <c r="G5508">
        <v>80602</v>
      </c>
      <c r="H5508">
        <v>0</v>
      </c>
      <c r="I5508">
        <v>4.8600000000000003</v>
      </c>
      <c r="J5508">
        <v>6.54</v>
      </c>
    </row>
    <row r="5509" spans="1:10" x14ac:dyDescent="0.2">
      <c r="A5509" s="1">
        <v>45412</v>
      </c>
      <c r="B5509" t="s">
        <v>5773</v>
      </c>
      <c r="C5509" t="s">
        <v>11</v>
      </c>
      <c r="D5509" t="s">
        <v>11</v>
      </c>
      <c r="E5509" t="s">
        <v>12</v>
      </c>
      <c r="F5509" t="s">
        <v>5310</v>
      </c>
      <c r="G5509">
        <v>53208</v>
      </c>
      <c r="H5509">
        <v>0</v>
      </c>
      <c r="I5509">
        <v>5.21</v>
      </c>
      <c r="J5509">
        <v>9.89</v>
      </c>
    </row>
    <row r="5510" spans="1:10" x14ac:dyDescent="0.2">
      <c r="A5510" s="1">
        <v>45412</v>
      </c>
      <c r="B5510" t="s">
        <v>5774</v>
      </c>
      <c r="C5510" t="s">
        <v>11</v>
      </c>
      <c r="D5510" t="s">
        <v>11</v>
      </c>
      <c r="E5510" t="s">
        <v>12</v>
      </c>
      <c r="F5510" t="s">
        <v>5310</v>
      </c>
      <c r="G5510">
        <v>92251</v>
      </c>
      <c r="H5510">
        <v>0</v>
      </c>
      <c r="I5510">
        <v>2.52</v>
      </c>
      <c r="J5510">
        <v>5.93</v>
      </c>
    </row>
    <row r="5511" spans="1:10" x14ac:dyDescent="0.2">
      <c r="A5511" s="1">
        <v>45412</v>
      </c>
      <c r="B5511" t="s">
        <v>5775</v>
      </c>
      <c r="C5511" t="s">
        <v>11</v>
      </c>
      <c r="D5511" t="s">
        <v>11</v>
      </c>
      <c r="E5511" t="s">
        <v>12</v>
      </c>
      <c r="F5511" t="s">
        <v>5310</v>
      </c>
      <c r="G5511">
        <v>78245</v>
      </c>
      <c r="H5511">
        <v>0</v>
      </c>
      <c r="I5511">
        <v>4.6100000000000003</v>
      </c>
      <c r="J5511">
        <v>7.84</v>
      </c>
    </row>
    <row r="5512" spans="1:10" x14ac:dyDescent="0.2">
      <c r="A5512" s="1">
        <v>45412</v>
      </c>
      <c r="B5512" t="s">
        <v>5776</v>
      </c>
      <c r="C5512" t="s">
        <v>11</v>
      </c>
      <c r="D5512" t="s">
        <v>11</v>
      </c>
      <c r="E5512" t="s">
        <v>12</v>
      </c>
      <c r="F5512" t="s">
        <v>5310</v>
      </c>
      <c r="G5512">
        <v>93618</v>
      </c>
      <c r="H5512">
        <v>0</v>
      </c>
      <c r="I5512">
        <v>4.54</v>
      </c>
      <c r="J5512">
        <v>6.26</v>
      </c>
    </row>
    <row r="5513" spans="1:10" x14ac:dyDescent="0.2">
      <c r="A5513" s="1">
        <v>45412</v>
      </c>
      <c r="B5513" t="s">
        <v>5777</v>
      </c>
      <c r="C5513" t="s">
        <v>11</v>
      </c>
      <c r="D5513" t="s">
        <v>11</v>
      </c>
      <c r="E5513" t="s">
        <v>12</v>
      </c>
      <c r="F5513" t="s">
        <v>5310</v>
      </c>
      <c r="G5513">
        <v>44136</v>
      </c>
      <c r="H5513">
        <v>0</v>
      </c>
      <c r="I5513">
        <v>5.08</v>
      </c>
      <c r="J5513">
        <v>8.52</v>
      </c>
    </row>
    <row r="5514" spans="1:10" x14ac:dyDescent="0.2">
      <c r="A5514" s="1">
        <v>45412</v>
      </c>
      <c r="B5514" t="s">
        <v>5778</v>
      </c>
      <c r="C5514" t="s">
        <v>11</v>
      </c>
      <c r="D5514" t="s">
        <v>11</v>
      </c>
      <c r="E5514" t="s">
        <v>12</v>
      </c>
      <c r="F5514" t="s">
        <v>5310</v>
      </c>
      <c r="G5514">
        <v>21228</v>
      </c>
      <c r="H5514">
        <v>0</v>
      </c>
      <c r="I5514">
        <v>1.38</v>
      </c>
      <c r="J5514">
        <v>5.62</v>
      </c>
    </row>
    <row r="5515" spans="1:10" x14ac:dyDescent="0.2">
      <c r="A5515" s="1">
        <v>45412</v>
      </c>
      <c r="B5515" t="s">
        <v>5779</v>
      </c>
      <c r="C5515" t="s">
        <v>11</v>
      </c>
      <c r="D5515" t="s">
        <v>11</v>
      </c>
      <c r="E5515" t="s">
        <v>12</v>
      </c>
      <c r="F5515" t="s">
        <v>5310</v>
      </c>
      <c r="G5515">
        <v>60462</v>
      </c>
      <c r="H5515">
        <v>0</v>
      </c>
      <c r="I5515">
        <v>4.6100000000000003</v>
      </c>
      <c r="J5515">
        <v>7.84</v>
      </c>
    </row>
    <row r="5516" spans="1:10" x14ac:dyDescent="0.2">
      <c r="A5516" s="1">
        <v>45412</v>
      </c>
      <c r="B5516" t="s">
        <v>5780</v>
      </c>
      <c r="C5516" t="s">
        <v>11</v>
      </c>
      <c r="D5516" t="s">
        <v>11</v>
      </c>
      <c r="E5516" t="s">
        <v>12</v>
      </c>
      <c r="F5516" t="s">
        <v>5310</v>
      </c>
      <c r="G5516" s="2" t="s">
        <v>5781</v>
      </c>
      <c r="H5516">
        <v>0</v>
      </c>
      <c r="I5516">
        <v>7.67</v>
      </c>
      <c r="J5516">
        <v>10.93</v>
      </c>
    </row>
    <row r="5517" spans="1:10" x14ac:dyDescent="0.2">
      <c r="A5517" s="1">
        <v>45412</v>
      </c>
      <c r="B5517" t="s">
        <v>5782</v>
      </c>
      <c r="C5517" t="s">
        <v>11</v>
      </c>
      <c r="D5517" t="s">
        <v>11</v>
      </c>
      <c r="E5517" t="s">
        <v>12</v>
      </c>
      <c r="F5517" t="s">
        <v>5310</v>
      </c>
      <c r="G5517">
        <v>84081</v>
      </c>
      <c r="H5517">
        <v>0</v>
      </c>
      <c r="I5517">
        <v>4.05</v>
      </c>
      <c r="J5517">
        <v>6.5</v>
      </c>
    </row>
    <row r="5518" spans="1:10" x14ac:dyDescent="0.2">
      <c r="A5518" s="1">
        <v>45412</v>
      </c>
      <c r="B5518" t="s">
        <v>5783</v>
      </c>
      <c r="C5518" t="s">
        <v>11</v>
      </c>
      <c r="D5518" t="s">
        <v>11</v>
      </c>
      <c r="E5518" t="s">
        <v>12</v>
      </c>
      <c r="F5518" t="s">
        <v>5310</v>
      </c>
      <c r="G5518">
        <v>76571</v>
      </c>
      <c r="H5518">
        <v>0</v>
      </c>
      <c r="I5518">
        <v>4.4400000000000004</v>
      </c>
      <c r="J5518">
        <v>7.16</v>
      </c>
    </row>
    <row r="5519" spans="1:10" x14ac:dyDescent="0.2">
      <c r="A5519" s="1">
        <v>45413</v>
      </c>
      <c r="B5519" t="s">
        <v>5784</v>
      </c>
      <c r="C5519" t="s">
        <v>11</v>
      </c>
      <c r="D5519" t="s">
        <v>11</v>
      </c>
      <c r="E5519" t="s">
        <v>12</v>
      </c>
      <c r="F5519" t="s">
        <v>5310</v>
      </c>
      <c r="G5519">
        <v>66614</v>
      </c>
      <c r="H5519">
        <v>0</v>
      </c>
      <c r="I5519">
        <v>2.5099999999999998</v>
      </c>
      <c r="J5519">
        <v>6.09</v>
      </c>
    </row>
    <row r="5520" spans="1:10" x14ac:dyDescent="0.2">
      <c r="A5520" s="1">
        <v>45414</v>
      </c>
      <c r="B5520" t="s">
        <v>5785</v>
      </c>
      <c r="C5520" t="s">
        <v>11</v>
      </c>
      <c r="D5520" t="s">
        <v>11</v>
      </c>
      <c r="E5520" t="s">
        <v>12</v>
      </c>
      <c r="F5520" t="s">
        <v>5310</v>
      </c>
      <c r="G5520">
        <v>32301</v>
      </c>
      <c r="H5520">
        <v>0</v>
      </c>
      <c r="I5520">
        <v>5.08</v>
      </c>
      <c r="J5520">
        <v>8.52</v>
      </c>
    </row>
    <row r="5521" spans="1:10" x14ac:dyDescent="0.2">
      <c r="A5521" s="1">
        <v>45414</v>
      </c>
      <c r="B5521" t="s">
        <v>5786</v>
      </c>
      <c r="C5521" t="s">
        <v>11</v>
      </c>
      <c r="D5521" t="s">
        <v>11</v>
      </c>
      <c r="E5521" t="s">
        <v>12</v>
      </c>
      <c r="F5521" t="s">
        <v>5310</v>
      </c>
      <c r="G5521">
        <v>98125</v>
      </c>
      <c r="H5521">
        <v>0</v>
      </c>
      <c r="I5521">
        <v>4.33</v>
      </c>
      <c r="J5521">
        <v>8.1199999999999992</v>
      </c>
    </row>
    <row r="5522" spans="1:10" x14ac:dyDescent="0.2">
      <c r="A5522" s="1">
        <v>45415</v>
      </c>
      <c r="B5522" t="s">
        <v>5787</v>
      </c>
      <c r="C5522" t="s">
        <v>11</v>
      </c>
      <c r="D5522" t="s">
        <v>11</v>
      </c>
      <c r="E5522" t="s">
        <v>12</v>
      </c>
      <c r="F5522" t="s">
        <v>5310</v>
      </c>
      <c r="G5522">
        <v>97404</v>
      </c>
      <c r="H5522">
        <v>0</v>
      </c>
      <c r="I5522">
        <v>2.5099999999999998</v>
      </c>
      <c r="J5522">
        <v>6.09</v>
      </c>
    </row>
    <row r="5523" spans="1:10" x14ac:dyDescent="0.2">
      <c r="A5523" s="1">
        <v>45415</v>
      </c>
      <c r="B5523" t="s">
        <v>5788</v>
      </c>
      <c r="C5523" t="s">
        <v>11</v>
      </c>
      <c r="D5523" t="s">
        <v>11</v>
      </c>
      <c r="E5523" t="s">
        <v>12</v>
      </c>
      <c r="F5523" t="s">
        <v>5310</v>
      </c>
      <c r="G5523">
        <v>74033</v>
      </c>
      <c r="H5523">
        <v>0</v>
      </c>
      <c r="I5523">
        <v>1.6</v>
      </c>
      <c r="J5523">
        <v>5.15</v>
      </c>
    </row>
    <row r="5524" spans="1:10" x14ac:dyDescent="0.2">
      <c r="A5524" s="1">
        <v>45415</v>
      </c>
      <c r="B5524" t="s">
        <v>5789</v>
      </c>
      <c r="C5524" t="s">
        <v>11</v>
      </c>
      <c r="D5524" t="s">
        <v>11</v>
      </c>
      <c r="E5524" t="s">
        <v>12</v>
      </c>
      <c r="F5524" t="s">
        <v>5310</v>
      </c>
      <c r="G5524">
        <v>74134</v>
      </c>
      <c r="H5524">
        <v>0</v>
      </c>
      <c r="I5524">
        <v>1.6</v>
      </c>
      <c r="J5524">
        <v>5.15</v>
      </c>
    </row>
    <row r="5525" spans="1:10" x14ac:dyDescent="0.2">
      <c r="A5525" s="1">
        <v>45415</v>
      </c>
      <c r="B5525" t="s">
        <v>5790</v>
      </c>
      <c r="C5525" t="s">
        <v>11</v>
      </c>
      <c r="D5525" t="s">
        <v>11</v>
      </c>
      <c r="E5525" t="s">
        <v>12</v>
      </c>
      <c r="F5525" t="s">
        <v>5310</v>
      </c>
      <c r="G5525">
        <v>53711</v>
      </c>
      <c r="H5525">
        <v>0</v>
      </c>
      <c r="I5525">
        <v>1.48</v>
      </c>
      <c r="J5525">
        <v>5.32</v>
      </c>
    </row>
    <row r="5526" spans="1:10" x14ac:dyDescent="0.2">
      <c r="A5526" s="1">
        <v>45415</v>
      </c>
      <c r="B5526" t="s">
        <v>5791</v>
      </c>
      <c r="C5526" t="s">
        <v>11</v>
      </c>
      <c r="D5526" t="s">
        <v>11</v>
      </c>
      <c r="E5526" t="s">
        <v>12</v>
      </c>
      <c r="F5526" t="s">
        <v>5310</v>
      </c>
      <c r="G5526">
        <v>80214</v>
      </c>
      <c r="H5526">
        <v>0</v>
      </c>
      <c r="I5526">
        <v>4.54</v>
      </c>
      <c r="J5526">
        <v>6.26</v>
      </c>
    </row>
    <row r="5527" spans="1:10" x14ac:dyDescent="0.2">
      <c r="A5527" s="1">
        <v>45415</v>
      </c>
      <c r="B5527" t="s">
        <v>5792</v>
      </c>
      <c r="C5527" t="s">
        <v>11</v>
      </c>
      <c r="D5527" t="s">
        <v>11</v>
      </c>
      <c r="E5527" t="s">
        <v>12</v>
      </c>
      <c r="F5527" t="s">
        <v>5310</v>
      </c>
      <c r="G5527">
        <v>63664</v>
      </c>
      <c r="H5527">
        <v>0</v>
      </c>
      <c r="I5527">
        <v>4.54</v>
      </c>
      <c r="J5527">
        <v>9.06</v>
      </c>
    </row>
    <row r="5528" spans="1:10" x14ac:dyDescent="0.2">
      <c r="A5528" s="1">
        <v>45415</v>
      </c>
      <c r="B5528" t="s">
        <v>5793</v>
      </c>
      <c r="C5528" t="s">
        <v>11</v>
      </c>
      <c r="D5528" t="s">
        <v>11</v>
      </c>
      <c r="E5528" t="s">
        <v>12</v>
      </c>
      <c r="F5528" t="s">
        <v>5310</v>
      </c>
      <c r="G5528">
        <v>56560</v>
      </c>
      <c r="H5528">
        <v>0</v>
      </c>
      <c r="I5528">
        <v>4.4400000000000004</v>
      </c>
      <c r="J5528">
        <v>7.16</v>
      </c>
    </row>
    <row r="5529" spans="1:10" x14ac:dyDescent="0.2">
      <c r="A5529" s="1">
        <v>45418</v>
      </c>
      <c r="B5529" t="s">
        <v>5794</v>
      </c>
      <c r="C5529" t="s">
        <v>11</v>
      </c>
      <c r="D5529" t="s">
        <v>11</v>
      </c>
      <c r="E5529" t="s">
        <v>12</v>
      </c>
      <c r="F5529" t="s">
        <v>5310</v>
      </c>
      <c r="G5529">
        <v>95932</v>
      </c>
      <c r="H5529">
        <v>0</v>
      </c>
      <c r="I5529">
        <v>1.63</v>
      </c>
      <c r="J5529">
        <v>5.07</v>
      </c>
    </row>
    <row r="5530" spans="1:10" x14ac:dyDescent="0.2">
      <c r="A5530" s="1">
        <v>45418</v>
      </c>
      <c r="B5530" t="s">
        <v>5795</v>
      </c>
      <c r="C5530" t="s">
        <v>11</v>
      </c>
      <c r="D5530" t="s">
        <v>11</v>
      </c>
      <c r="E5530" t="s">
        <v>12</v>
      </c>
      <c r="F5530" t="s">
        <v>5310</v>
      </c>
      <c r="G5530">
        <v>60440</v>
      </c>
      <c r="H5530">
        <v>0</v>
      </c>
      <c r="I5530">
        <v>1.48</v>
      </c>
      <c r="J5530">
        <v>5.32</v>
      </c>
    </row>
    <row r="5531" spans="1:10" x14ac:dyDescent="0.2">
      <c r="A5531" s="1">
        <v>45418</v>
      </c>
      <c r="B5531" t="s">
        <v>5796</v>
      </c>
      <c r="C5531" t="s">
        <v>11</v>
      </c>
      <c r="D5531" t="s">
        <v>11</v>
      </c>
      <c r="E5531" t="s">
        <v>12</v>
      </c>
      <c r="F5531" t="s">
        <v>5310</v>
      </c>
      <c r="G5531" t="s">
        <v>5797</v>
      </c>
      <c r="H5531">
        <v>0</v>
      </c>
      <c r="I5531">
        <v>4.4400000000000004</v>
      </c>
      <c r="J5531">
        <v>7.16</v>
      </c>
    </row>
    <row r="5532" spans="1:10" x14ac:dyDescent="0.2">
      <c r="A5532" s="1">
        <v>45418</v>
      </c>
      <c r="B5532" t="s">
        <v>5798</v>
      </c>
      <c r="C5532" t="s">
        <v>11</v>
      </c>
      <c r="D5532" t="s">
        <v>11</v>
      </c>
      <c r="E5532" t="s">
        <v>12</v>
      </c>
      <c r="F5532" t="s">
        <v>5310</v>
      </c>
      <c r="G5532">
        <v>61554</v>
      </c>
      <c r="H5532">
        <v>0</v>
      </c>
      <c r="I5532">
        <v>4.54</v>
      </c>
      <c r="J5532">
        <v>9.06</v>
      </c>
    </row>
    <row r="5533" spans="1:10" x14ac:dyDescent="0.2">
      <c r="A5533" s="1">
        <v>45418</v>
      </c>
      <c r="B5533" t="s">
        <v>5799</v>
      </c>
      <c r="C5533" t="s">
        <v>11</v>
      </c>
      <c r="D5533" t="s">
        <v>11</v>
      </c>
      <c r="E5533" t="s">
        <v>12</v>
      </c>
      <c r="F5533" t="s">
        <v>5310</v>
      </c>
      <c r="G5533">
        <v>11216</v>
      </c>
      <c r="H5533">
        <v>0</v>
      </c>
      <c r="I5533">
        <v>7.67</v>
      </c>
      <c r="J5533">
        <v>10.93</v>
      </c>
    </row>
    <row r="5534" spans="1:10" x14ac:dyDescent="0.2">
      <c r="A5534" s="1">
        <v>45418</v>
      </c>
      <c r="B5534" t="s">
        <v>5800</v>
      </c>
      <c r="C5534" t="s">
        <v>11</v>
      </c>
      <c r="D5534" t="s">
        <v>11</v>
      </c>
      <c r="E5534" t="s">
        <v>12</v>
      </c>
      <c r="F5534" t="s">
        <v>5310</v>
      </c>
      <c r="G5534">
        <v>94066</v>
      </c>
      <c r="H5534">
        <v>0</v>
      </c>
      <c r="I5534">
        <v>6.36</v>
      </c>
      <c r="J5534">
        <v>6.79</v>
      </c>
    </row>
    <row r="5535" spans="1:10" x14ac:dyDescent="0.2">
      <c r="A5535" s="1">
        <v>45418</v>
      </c>
      <c r="B5535" t="s">
        <v>5801</v>
      </c>
      <c r="C5535" t="s">
        <v>11</v>
      </c>
      <c r="D5535" t="s">
        <v>11</v>
      </c>
      <c r="E5535" t="s">
        <v>12</v>
      </c>
      <c r="F5535" t="s">
        <v>5310</v>
      </c>
      <c r="G5535">
        <v>54902</v>
      </c>
      <c r="H5535">
        <v>0</v>
      </c>
      <c r="I5535">
        <v>4.6100000000000003</v>
      </c>
      <c r="J5535">
        <v>7.84</v>
      </c>
    </row>
    <row r="5536" spans="1:10" x14ac:dyDescent="0.2">
      <c r="A5536" s="1">
        <v>45418</v>
      </c>
      <c r="B5536" t="s">
        <v>5802</v>
      </c>
      <c r="C5536" t="s">
        <v>11</v>
      </c>
      <c r="D5536" t="s">
        <v>11</v>
      </c>
      <c r="E5536" t="s">
        <v>12</v>
      </c>
      <c r="F5536" t="s">
        <v>5310</v>
      </c>
      <c r="G5536">
        <v>63501</v>
      </c>
      <c r="H5536">
        <v>0</v>
      </c>
      <c r="I5536">
        <v>4.54</v>
      </c>
      <c r="J5536">
        <v>9.06</v>
      </c>
    </row>
    <row r="5537" spans="1:10" x14ac:dyDescent="0.2">
      <c r="A5537" s="1">
        <v>45418</v>
      </c>
      <c r="B5537" t="s">
        <v>5803</v>
      </c>
      <c r="C5537" t="s">
        <v>11</v>
      </c>
      <c r="D5537" t="s">
        <v>11</v>
      </c>
      <c r="E5537" t="s">
        <v>12</v>
      </c>
      <c r="F5537" t="s">
        <v>5310</v>
      </c>
      <c r="G5537">
        <v>98258</v>
      </c>
      <c r="H5537">
        <v>0</v>
      </c>
      <c r="I5537">
        <v>1.6</v>
      </c>
      <c r="J5537">
        <v>5.15</v>
      </c>
    </row>
    <row r="5538" spans="1:10" x14ac:dyDescent="0.2">
      <c r="A5538" s="1">
        <v>45418</v>
      </c>
      <c r="B5538" t="s">
        <v>5804</v>
      </c>
      <c r="C5538" t="s">
        <v>11</v>
      </c>
      <c r="D5538" t="s">
        <v>11</v>
      </c>
      <c r="E5538" t="s">
        <v>12</v>
      </c>
      <c r="F5538" t="s">
        <v>5310</v>
      </c>
      <c r="G5538">
        <v>52732</v>
      </c>
      <c r="H5538">
        <v>0</v>
      </c>
      <c r="I5538">
        <v>2.54</v>
      </c>
      <c r="J5538">
        <v>6.16</v>
      </c>
    </row>
    <row r="5539" spans="1:10" x14ac:dyDescent="0.2">
      <c r="A5539" s="1">
        <v>45418</v>
      </c>
      <c r="B5539" t="s">
        <v>5805</v>
      </c>
      <c r="C5539" t="s">
        <v>11</v>
      </c>
      <c r="D5539" t="s">
        <v>11</v>
      </c>
      <c r="E5539" t="s">
        <v>12</v>
      </c>
      <c r="F5539" t="s">
        <v>5310</v>
      </c>
      <c r="G5539">
        <v>53562</v>
      </c>
      <c r="H5539">
        <v>0</v>
      </c>
      <c r="I5539">
        <v>4.6100000000000003</v>
      </c>
      <c r="J5539">
        <v>7.84</v>
      </c>
    </row>
    <row r="5540" spans="1:10" x14ac:dyDescent="0.2">
      <c r="A5540" s="1">
        <v>45418</v>
      </c>
      <c r="B5540" t="s">
        <v>5806</v>
      </c>
      <c r="C5540" t="s">
        <v>11</v>
      </c>
      <c r="D5540" t="s">
        <v>11</v>
      </c>
      <c r="E5540" t="s">
        <v>12</v>
      </c>
      <c r="F5540" t="s">
        <v>5310</v>
      </c>
      <c r="G5540">
        <v>55343</v>
      </c>
      <c r="H5540">
        <v>0</v>
      </c>
      <c r="I5540">
        <v>4.4400000000000004</v>
      </c>
      <c r="J5540">
        <v>7.16</v>
      </c>
    </row>
    <row r="5541" spans="1:10" x14ac:dyDescent="0.2">
      <c r="A5541" s="1">
        <v>45418</v>
      </c>
      <c r="B5541" t="s">
        <v>5807</v>
      </c>
      <c r="C5541" t="s">
        <v>11</v>
      </c>
      <c r="D5541" t="s">
        <v>11</v>
      </c>
      <c r="E5541" t="s">
        <v>12</v>
      </c>
      <c r="F5541" t="s">
        <v>5310</v>
      </c>
      <c r="G5541">
        <v>76179</v>
      </c>
      <c r="H5541">
        <v>0</v>
      </c>
      <c r="I5541">
        <v>4.4400000000000004</v>
      </c>
      <c r="J5541">
        <v>7.16</v>
      </c>
    </row>
    <row r="5542" spans="1:10" x14ac:dyDescent="0.2">
      <c r="A5542" s="1">
        <v>45418</v>
      </c>
      <c r="B5542" t="s">
        <v>5808</v>
      </c>
      <c r="C5542" t="s">
        <v>11</v>
      </c>
      <c r="D5542" t="s">
        <v>11</v>
      </c>
      <c r="E5542" t="s">
        <v>12</v>
      </c>
      <c r="F5542" t="s">
        <v>5310</v>
      </c>
      <c r="G5542">
        <v>55116</v>
      </c>
      <c r="H5542">
        <v>0</v>
      </c>
      <c r="I5542">
        <v>5.21</v>
      </c>
      <c r="J5542">
        <v>9.89</v>
      </c>
    </row>
    <row r="5543" spans="1:10" x14ac:dyDescent="0.2">
      <c r="A5543" s="1">
        <v>45418</v>
      </c>
      <c r="B5543" t="s">
        <v>5809</v>
      </c>
      <c r="C5543" t="s">
        <v>11</v>
      </c>
      <c r="D5543" t="s">
        <v>11</v>
      </c>
      <c r="E5543" t="s">
        <v>12</v>
      </c>
      <c r="F5543" t="s">
        <v>5310</v>
      </c>
      <c r="G5543">
        <v>78213</v>
      </c>
      <c r="H5543">
        <v>0</v>
      </c>
      <c r="I5543">
        <v>5.73</v>
      </c>
      <c r="J5543">
        <v>10.52</v>
      </c>
    </row>
    <row r="5544" spans="1:10" x14ac:dyDescent="0.2">
      <c r="A5544" s="1">
        <v>45418</v>
      </c>
      <c r="B5544" t="s">
        <v>5810</v>
      </c>
      <c r="C5544" t="s">
        <v>11</v>
      </c>
      <c r="D5544" t="s">
        <v>11</v>
      </c>
      <c r="E5544" t="s">
        <v>12</v>
      </c>
      <c r="F5544" t="s">
        <v>5310</v>
      </c>
      <c r="G5544">
        <v>56073</v>
      </c>
      <c r="H5544">
        <v>0</v>
      </c>
      <c r="I5544">
        <v>4.4400000000000004</v>
      </c>
      <c r="J5544">
        <v>7.16</v>
      </c>
    </row>
    <row r="5545" spans="1:10" x14ac:dyDescent="0.2">
      <c r="A5545" s="1">
        <v>45418</v>
      </c>
      <c r="B5545" t="s">
        <v>5811</v>
      </c>
      <c r="C5545" t="s">
        <v>11</v>
      </c>
      <c r="D5545" t="s">
        <v>11</v>
      </c>
      <c r="E5545" t="s">
        <v>12</v>
      </c>
      <c r="F5545" t="s">
        <v>5310</v>
      </c>
      <c r="G5545">
        <v>32439</v>
      </c>
      <c r="H5545">
        <v>0</v>
      </c>
      <c r="I5545">
        <v>2.62</v>
      </c>
      <c r="J5545">
        <v>6.23</v>
      </c>
    </row>
    <row r="5546" spans="1:10" x14ac:dyDescent="0.2">
      <c r="A5546" s="1">
        <v>45418</v>
      </c>
      <c r="B5546" t="s">
        <v>5812</v>
      </c>
      <c r="C5546" t="s">
        <v>11</v>
      </c>
      <c r="D5546" t="s">
        <v>11</v>
      </c>
      <c r="E5546" t="s">
        <v>12</v>
      </c>
      <c r="F5546" t="s">
        <v>5310</v>
      </c>
      <c r="G5546">
        <v>92833</v>
      </c>
      <c r="H5546">
        <v>0</v>
      </c>
      <c r="I5546">
        <v>4.54</v>
      </c>
      <c r="J5546">
        <v>6.26</v>
      </c>
    </row>
    <row r="5547" spans="1:10" x14ac:dyDescent="0.2">
      <c r="A5547" s="1">
        <v>45418</v>
      </c>
      <c r="B5547" t="s">
        <v>5813</v>
      </c>
      <c r="C5547" t="s">
        <v>11</v>
      </c>
      <c r="D5547" t="s">
        <v>11</v>
      </c>
      <c r="E5547" t="s">
        <v>12</v>
      </c>
      <c r="F5547" t="s">
        <v>5310</v>
      </c>
      <c r="G5547">
        <v>27104</v>
      </c>
      <c r="H5547">
        <v>0</v>
      </c>
      <c r="I5547">
        <v>5.08</v>
      </c>
      <c r="J5547">
        <v>8.52</v>
      </c>
    </row>
    <row r="5548" spans="1:10" x14ac:dyDescent="0.2">
      <c r="A5548" s="1">
        <v>45418</v>
      </c>
      <c r="B5548" t="s">
        <v>5814</v>
      </c>
      <c r="C5548" t="s">
        <v>11</v>
      </c>
      <c r="D5548" t="s">
        <v>11</v>
      </c>
      <c r="E5548" t="s">
        <v>12</v>
      </c>
      <c r="F5548" t="s">
        <v>5310</v>
      </c>
      <c r="G5548">
        <v>11385</v>
      </c>
      <c r="H5548">
        <v>0</v>
      </c>
      <c r="I5548">
        <v>6.49</v>
      </c>
      <c r="J5548">
        <v>9.2100000000000009</v>
      </c>
    </row>
    <row r="5549" spans="1:10" x14ac:dyDescent="0.2">
      <c r="A5549" s="1">
        <v>45418</v>
      </c>
      <c r="B5549" t="s">
        <v>5815</v>
      </c>
      <c r="C5549" t="s">
        <v>11</v>
      </c>
      <c r="D5549" t="s">
        <v>11</v>
      </c>
      <c r="E5549" t="s">
        <v>12</v>
      </c>
      <c r="F5549" t="s">
        <v>5310</v>
      </c>
      <c r="G5549">
        <v>53212</v>
      </c>
      <c r="H5549">
        <v>0</v>
      </c>
      <c r="I5549">
        <v>4.6100000000000003</v>
      </c>
      <c r="J5549">
        <v>7.84</v>
      </c>
    </row>
    <row r="5550" spans="1:10" x14ac:dyDescent="0.2">
      <c r="A5550" s="1">
        <v>45418</v>
      </c>
      <c r="B5550" t="s">
        <v>5816</v>
      </c>
      <c r="C5550" t="s">
        <v>11</v>
      </c>
      <c r="D5550" t="s">
        <v>11</v>
      </c>
      <c r="E5550" t="s">
        <v>12</v>
      </c>
      <c r="F5550" t="s">
        <v>5310</v>
      </c>
      <c r="G5550">
        <v>84790</v>
      </c>
      <c r="H5550">
        <v>0</v>
      </c>
      <c r="I5550">
        <v>3.96</v>
      </c>
      <c r="J5550">
        <v>6.14</v>
      </c>
    </row>
    <row r="5551" spans="1:10" x14ac:dyDescent="0.2">
      <c r="A5551" s="1">
        <v>45419</v>
      </c>
      <c r="B5551" t="s">
        <v>5817</v>
      </c>
      <c r="C5551" t="s">
        <v>11</v>
      </c>
      <c r="D5551" t="s">
        <v>11</v>
      </c>
      <c r="E5551" t="s">
        <v>12</v>
      </c>
      <c r="F5551" t="s">
        <v>5310</v>
      </c>
      <c r="G5551">
        <v>37214</v>
      </c>
      <c r="H5551">
        <v>0</v>
      </c>
      <c r="I5551">
        <v>4.6100000000000003</v>
      </c>
      <c r="J5551">
        <v>7.84</v>
      </c>
    </row>
    <row r="5552" spans="1:10" x14ac:dyDescent="0.2">
      <c r="A5552" s="1">
        <v>45419</v>
      </c>
      <c r="B5552" t="s">
        <v>5818</v>
      </c>
      <c r="C5552" t="s">
        <v>11</v>
      </c>
      <c r="D5552" t="s">
        <v>11</v>
      </c>
      <c r="E5552" t="s">
        <v>12</v>
      </c>
      <c r="F5552" t="s">
        <v>5310</v>
      </c>
      <c r="G5552">
        <v>60618</v>
      </c>
      <c r="H5552">
        <v>0</v>
      </c>
      <c r="I5552">
        <v>2.54</v>
      </c>
      <c r="J5552">
        <v>6.16</v>
      </c>
    </row>
    <row r="5553" spans="1:10" x14ac:dyDescent="0.2">
      <c r="A5553" s="1">
        <v>45419</v>
      </c>
      <c r="B5553" t="s">
        <v>5819</v>
      </c>
      <c r="C5553" t="s">
        <v>11</v>
      </c>
      <c r="D5553" t="s">
        <v>11</v>
      </c>
      <c r="E5553" t="s">
        <v>12</v>
      </c>
      <c r="F5553" t="s">
        <v>5310</v>
      </c>
      <c r="G5553">
        <v>78041</v>
      </c>
      <c r="H5553">
        <v>0</v>
      </c>
      <c r="I5553">
        <v>5.21</v>
      </c>
      <c r="J5553">
        <v>9.89</v>
      </c>
    </row>
    <row r="5554" spans="1:10" x14ac:dyDescent="0.2">
      <c r="A5554" s="1">
        <v>45419</v>
      </c>
      <c r="B5554" t="s">
        <v>5820</v>
      </c>
      <c r="C5554" t="s">
        <v>11</v>
      </c>
      <c r="D5554" t="s">
        <v>11</v>
      </c>
      <c r="E5554" t="s">
        <v>12</v>
      </c>
      <c r="F5554" t="s">
        <v>5310</v>
      </c>
      <c r="G5554">
        <v>45410</v>
      </c>
      <c r="H5554">
        <v>0</v>
      </c>
      <c r="I5554">
        <v>5.08</v>
      </c>
      <c r="J5554">
        <v>8.52</v>
      </c>
    </row>
    <row r="5555" spans="1:10" x14ac:dyDescent="0.2">
      <c r="A5555" s="1">
        <v>45419</v>
      </c>
      <c r="B5555" t="s">
        <v>5821</v>
      </c>
      <c r="C5555" t="s">
        <v>11</v>
      </c>
      <c r="D5555" t="s">
        <v>11</v>
      </c>
      <c r="E5555" t="s">
        <v>12</v>
      </c>
      <c r="F5555" t="s">
        <v>5310</v>
      </c>
      <c r="G5555" t="s">
        <v>5822</v>
      </c>
      <c r="H5555">
        <v>0</v>
      </c>
      <c r="I5555">
        <v>6.49</v>
      </c>
      <c r="J5555">
        <v>9.2100000000000009</v>
      </c>
    </row>
    <row r="5556" spans="1:10" x14ac:dyDescent="0.2">
      <c r="A5556" s="1">
        <v>45420</v>
      </c>
      <c r="B5556" t="s">
        <v>5823</v>
      </c>
      <c r="C5556" t="s">
        <v>11</v>
      </c>
      <c r="D5556" t="s">
        <v>11</v>
      </c>
      <c r="E5556" t="s">
        <v>12</v>
      </c>
      <c r="F5556" t="s">
        <v>5310</v>
      </c>
      <c r="G5556">
        <v>85029</v>
      </c>
      <c r="H5556">
        <v>0</v>
      </c>
      <c r="I5556">
        <v>4.54</v>
      </c>
      <c r="J5556">
        <v>6.26</v>
      </c>
    </row>
    <row r="5557" spans="1:10" x14ac:dyDescent="0.2">
      <c r="A5557" s="1">
        <v>45420</v>
      </c>
      <c r="B5557" t="s">
        <v>5824</v>
      </c>
      <c r="C5557" t="s">
        <v>11</v>
      </c>
      <c r="D5557" t="s">
        <v>11</v>
      </c>
      <c r="E5557" t="s">
        <v>12</v>
      </c>
      <c r="F5557" t="s">
        <v>5310</v>
      </c>
      <c r="G5557">
        <v>77478</v>
      </c>
      <c r="H5557">
        <v>0</v>
      </c>
      <c r="I5557">
        <v>4.6100000000000003</v>
      </c>
      <c r="J5557">
        <v>7.84</v>
      </c>
    </row>
    <row r="5558" spans="1:10" x14ac:dyDescent="0.2">
      <c r="A5558" s="1">
        <v>45420</v>
      </c>
      <c r="B5558" t="s">
        <v>5825</v>
      </c>
      <c r="C5558" t="s">
        <v>11</v>
      </c>
      <c r="D5558" t="s">
        <v>11</v>
      </c>
      <c r="E5558" t="s">
        <v>12</v>
      </c>
      <c r="F5558" t="s">
        <v>5310</v>
      </c>
      <c r="G5558">
        <v>61604</v>
      </c>
      <c r="H5558">
        <v>0</v>
      </c>
      <c r="I5558">
        <v>5.21</v>
      </c>
      <c r="J5558">
        <v>9.89</v>
      </c>
    </row>
    <row r="5559" spans="1:10" x14ac:dyDescent="0.2">
      <c r="A5559" s="1">
        <v>45422</v>
      </c>
      <c r="B5559" t="s">
        <v>5826</v>
      </c>
      <c r="C5559" t="s">
        <v>11</v>
      </c>
      <c r="D5559" t="s">
        <v>11</v>
      </c>
      <c r="E5559" t="s">
        <v>12</v>
      </c>
      <c r="F5559" t="s">
        <v>5310</v>
      </c>
      <c r="G5559">
        <v>99354</v>
      </c>
      <c r="H5559">
        <v>0</v>
      </c>
      <c r="I5559">
        <v>1.52</v>
      </c>
      <c r="J5559">
        <v>4.38</v>
      </c>
    </row>
    <row r="5560" spans="1:10" x14ac:dyDescent="0.2">
      <c r="A5560" s="1">
        <v>45422</v>
      </c>
      <c r="B5560" t="s">
        <v>5827</v>
      </c>
      <c r="C5560" t="s">
        <v>11</v>
      </c>
      <c r="D5560" t="s">
        <v>11</v>
      </c>
      <c r="E5560" t="s">
        <v>12</v>
      </c>
      <c r="F5560" t="s">
        <v>5310</v>
      </c>
      <c r="G5560">
        <v>98125</v>
      </c>
      <c r="H5560">
        <v>0</v>
      </c>
      <c r="I5560">
        <v>4.74</v>
      </c>
      <c r="J5560">
        <v>8.81</v>
      </c>
    </row>
    <row r="5561" spans="1:10" x14ac:dyDescent="0.2">
      <c r="A5561" s="1">
        <v>45425</v>
      </c>
      <c r="B5561" t="s">
        <v>5828</v>
      </c>
      <c r="C5561" t="s">
        <v>11</v>
      </c>
      <c r="D5561" t="s">
        <v>11</v>
      </c>
      <c r="E5561" t="s">
        <v>12</v>
      </c>
      <c r="F5561" t="s">
        <v>5310</v>
      </c>
      <c r="G5561">
        <v>78041</v>
      </c>
      <c r="H5561">
        <v>0</v>
      </c>
      <c r="I5561">
        <v>6.1</v>
      </c>
      <c r="J5561">
        <v>11.35</v>
      </c>
    </row>
    <row r="5562" spans="1:10" x14ac:dyDescent="0.2">
      <c r="A5562" s="1">
        <v>45425</v>
      </c>
      <c r="B5562" t="s">
        <v>5829</v>
      </c>
      <c r="C5562" t="s">
        <v>11</v>
      </c>
      <c r="D5562" t="s">
        <v>11</v>
      </c>
      <c r="E5562" t="s">
        <v>12</v>
      </c>
      <c r="F5562" t="s">
        <v>5310</v>
      </c>
      <c r="G5562">
        <v>89166</v>
      </c>
      <c r="H5562">
        <v>0</v>
      </c>
      <c r="I5562">
        <v>1.63</v>
      </c>
      <c r="J5562">
        <v>5.07</v>
      </c>
    </row>
    <row r="5563" spans="1:10" x14ac:dyDescent="0.2">
      <c r="A5563" s="1">
        <v>45426</v>
      </c>
      <c r="B5563" t="s">
        <v>5830</v>
      </c>
      <c r="C5563" t="s">
        <v>11</v>
      </c>
      <c r="D5563" t="s">
        <v>11</v>
      </c>
      <c r="E5563" t="s">
        <v>12</v>
      </c>
      <c r="F5563" t="s">
        <v>5310</v>
      </c>
      <c r="G5563">
        <v>60431</v>
      </c>
      <c r="H5563">
        <v>0</v>
      </c>
      <c r="I5563">
        <v>2.54</v>
      </c>
      <c r="J5563">
        <v>6.16</v>
      </c>
    </row>
    <row r="5564" spans="1:10" x14ac:dyDescent="0.2">
      <c r="A5564" s="1">
        <v>45426</v>
      </c>
      <c r="B5564" t="s">
        <v>5831</v>
      </c>
      <c r="C5564" t="s">
        <v>11</v>
      </c>
      <c r="D5564" t="s">
        <v>11</v>
      </c>
      <c r="E5564" t="s">
        <v>12</v>
      </c>
      <c r="F5564" t="s">
        <v>5310</v>
      </c>
      <c r="G5564">
        <v>92251</v>
      </c>
      <c r="H5564">
        <v>0</v>
      </c>
      <c r="I5564">
        <v>4.54</v>
      </c>
      <c r="J5564">
        <v>6.26</v>
      </c>
    </row>
    <row r="5565" spans="1:10" x14ac:dyDescent="0.2">
      <c r="A5565" s="1">
        <v>45426</v>
      </c>
      <c r="B5565" t="s">
        <v>5832</v>
      </c>
      <c r="C5565" t="s">
        <v>11</v>
      </c>
      <c r="D5565" t="s">
        <v>11</v>
      </c>
      <c r="E5565" t="s">
        <v>12</v>
      </c>
      <c r="F5565" t="s">
        <v>5310</v>
      </c>
      <c r="G5565">
        <v>29651</v>
      </c>
      <c r="H5565">
        <v>0</v>
      </c>
      <c r="I5565">
        <v>1.45</v>
      </c>
      <c r="J5565">
        <v>5.45</v>
      </c>
    </row>
    <row r="5566" spans="1:10" x14ac:dyDescent="0.2">
      <c r="A5566" s="1">
        <v>45426</v>
      </c>
      <c r="B5566" t="s">
        <v>5833</v>
      </c>
      <c r="C5566" t="s">
        <v>11</v>
      </c>
      <c r="D5566" t="s">
        <v>11</v>
      </c>
      <c r="E5566" t="s">
        <v>12</v>
      </c>
      <c r="F5566" t="s">
        <v>5310</v>
      </c>
      <c r="G5566">
        <v>76006</v>
      </c>
      <c r="H5566">
        <v>0</v>
      </c>
      <c r="I5566">
        <v>1.33</v>
      </c>
      <c r="J5566">
        <v>4.0199999999999996</v>
      </c>
    </row>
    <row r="5567" spans="1:10" x14ac:dyDescent="0.2">
      <c r="A5567" s="1">
        <v>45426</v>
      </c>
      <c r="B5567" t="s">
        <v>5834</v>
      </c>
      <c r="C5567" t="s">
        <v>11</v>
      </c>
      <c r="D5567" t="s">
        <v>11</v>
      </c>
      <c r="E5567" t="s">
        <v>12</v>
      </c>
      <c r="F5567" t="s">
        <v>5310</v>
      </c>
      <c r="G5567">
        <v>48030</v>
      </c>
      <c r="H5567">
        <v>0</v>
      </c>
      <c r="I5567">
        <v>5.08</v>
      </c>
      <c r="J5567">
        <v>8.52</v>
      </c>
    </row>
    <row r="5568" spans="1:10" x14ac:dyDescent="0.2">
      <c r="A5568" s="1">
        <v>45426</v>
      </c>
      <c r="B5568" t="s">
        <v>5835</v>
      </c>
      <c r="C5568" t="s">
        <v>11</v>
      </c>
      <c r="D5568" t="s">
        <v>11</v>
      </c>
      <c r="E5568" t="s">
        <v>12</v>
      </c>
      <c r="F5568" t="s">
        <v>5310</v>
      </c>
      <c r="G5568">
        <v>94501</v>
      </c>
      <c r="H5568">
        <v>0</v>
      </c>
      <c r="I5568">
        <v>1.63</v>
      </c>
      <c r="J5568">
        <v>5.07</v>
      </c>
    </row>
    <row r="5569" spans="1:10" x14ac:dyDescent="0.2">
      <c r="A5569" s="1">
        <v>45426</v>
      </c>
      <c r="B5569" t="s">
        <v>5836</v>
      </c>
      <c r="C5569" t="s">
        <v>11</v>
      </c>
      <c r="D5569" t="s">
        <v>11</v>
      </c>
      <c r="E5569" t="s">
        <v>12</v>
      </c>
      <c r="F5569" t="s">
        <v>5310</v>
      </c>
      <c r="G5569">
        <v>30075</v>
      </c>
      <c r="H5569">
        <v>0</v>
      </c>
      <c r="I5569">
        <v>8.1999999999999993</v>
      </c>
      <c r="J5569">
        <v>13.7</v>
      </c>
    </row>
    <row r="5570" spans="1:10" x14ac:dyDescent="0.2">
      <c r="A5570" s="1">
        <v>45426</v>
      </c>
      <c r="B5570" t="s">
        <v>5837</v>
      </c>
      <c r="C5570" t="s">
        <v>11</v>
      </c>
      <c r="D5570" t="s">
        <v>11</v>
      </c>
      <c r="E5570" t="s">
        <v>12</v>
      </c>
      <c r="F5570" t="s">
        <v>5310</v>
      </c>
      <c r="G5570">
        <v>33442</v>
      </c>
      <c r="H5570">
        <v>0</v>
      </c>
      <c r="I5570">
        <v>1.38</v>
      </c>
      <c r="J5570">
        <v>5.62</v>
      </c>
    </row>
    <row r="5571" spans="1:10" x14ac:dyDescent="0.2">
      <c r="A5571" s="1">
        <v>45426</v>
      </c>
      <c r="B5571" t="s">
        <v>5838</v>
      </c>
      <c r="C5571" t="s">
        <v>11</v>
      </c>
      <c r="D5571" t="s">
        <v>11</v>
      </c>
      <c r="E5571" t="s">
        <v>12</v>
      </c>
      <c r="F5571" t="s">
        <v>5310</v>
      </c>
      <c r="G5571">
        <v>27608</v>
      </c>
      <c r="H5571">
        <v>0</v>
      </c>
      <c r="I5571">
        <v>6.49</v>
      </c>
      <c r="J5571">
        <v>9.2100000000000009</v>
      </c>
    </row>
    <row r="5572" spans="1:10" x14ac:dyDescent="0.2">
      <c r="A5572" s="1">
        <v>45426</v>
      </c>
      <c r="B5572" t="s">
        <v>5839</v>
      </c>
      <c r="C5572" t="s">
        <v>11</v>
      </c>
      <c r="D5572" t="s">
        <v>11</v>
      </c>
      <c r="E5572" t="s">
        <v>12</v>
      </c>
      <c r="F5572" t="s">
        <v>5310</v>
      </c>
      <c r="G5572">
        <v>75063</v>
      </c>
      <c r="H5572">
        <v>0</v>
      </c>
      <c r="I5572">
        <v>4.4400000000000004</v>
      </c>
      <c r="J5572">
        <v>7.16</v>
      </c>
    </row>
    <row r="5573" spans="1:10" x14ac:dyDescent="0.2">
      <c r="A5573" s="1">
        <v>45428</v>
      </c>
      <c r="B5573" t="s">
        <v>5840</v>
      </c>
      <c r="C5573" t="s">
        <v>11</v>
      </c>
      <c r="D5573" t="s">
        <v>11</v>
      </c>
      <c r="E5573" t="s">
        <v>12</v>
      </c>
      <c r="F5573" t="s">
        <v>5310</v>
      </c>
      <c r="G5573">
        <v>68164</v>
      </c>
      <c r="H5573">
        <v>0</v>
      </c>
      <c r="I5573">
        <v>1.6</v>
      </c>
      <c r="J5573">
        <v>5.15</v>
      </c>
    </row>
    <row r="5574" spans="1:10" x14ac:dyDescent="0.2">
      <c r="A5574" s="1">
        <v>45430</v>
      </c>
      <c r="B5574" t="s">
        <v>5841</v>
      </c>
      <c r="C5574" t="s">
        <v>11</v>
      </c>
      <c r="D5574" t="s">
        <v>11</v>
      </c>
      <c r="E5574" t="s">
        <v>12</v>
      </c>
      <c r="F5574" t="s">
        <v>5310</v>
      </c>
      <c r="G5574">
        <v>76006</v>
      </c>
      <c r="H5574">
        <v>0</v>
      </c>
      <c r="I5574">
        <v>1.6</v>
      </c>
      <c r="J5574">
        <v>5.15</v>
      </c>
    </row>
    <row r="5575" spans="1:10" x14ac:dyDescent="0.2">
      <c r="A5575" s="1">
        <v>45430</v>
      </c>
      <c r="B5575" t="s">
        <v>5842</v>
      </c>
      <c r="C5575" t="s">
        <v>11</v>
      </c>
      <c r="D5575" t="s">
        <v>11</v>
      </c>
      <c r="E5575" t="s">
        <v>12</v>
      </c>
      <c r="F5575" t="s">
        <v>5310</v>
      </c>
      <c r="G5575">
        <v>99835</v>
      </c>
      <c r="H5575">
        <v>0</v>
      </c>
      <c r="I5575">
        <v>5.08</v>
      </c>
      <c r="J5575">
        <v>8.52</v>
      </c>
    </row>
    <row r="5576" spans="1:10" x14ac:dyDescent="0.2">
      <c r="A5576" s="1">
        <v>45430</v>
      </c>
      <c r="B5576" t="s">
        <v>5843</v>
      </c>
      <c r="C5576" t="s">
        <v>11</v>
      </c>
      <c r="D5576" t="s">
        <v>11</v>
      </c>
      <c r="E5576" t="s">
        <v>12</v>
      </c>
      <c r="F5576" t="s">
        <v>5310</v>
      </c>
      <c r="G5576">
        <v>93401</v>
      </c>
      <c r="H5576">
        <v>0</v>
      </c>
      <c r="I5576">
        <v>4.8600000000000003</v>
      </c>
      <c r="J5576">
        <v>6.54</v>
      </c>
    </row>
    <row r="5577" spans="1:10" x14ac:dyDescent="0.2">
      <c r="A5577" s="1">
        <v>45432</v>
      </c>
      <c r="B5577" t="s">
        <v>5844</v>
      </c>
      <c r="C5577" t="s">
        <v>11</v>
      </c>
      <c r="D5577" t="s">
        <v>11</v>
      </c>
      <c r="E5577" t="s">
        <v>12</v>
      </c>
      <c r="F5577" t="s">
        <v>5310</v>
      </c>
      <c r="G5577">
        <v>42101</v>
      </c>
      <c r="H5577">
        <v>0</v>
      </c>
      <c r="I5577">
        <v>4.6100000000000003</v>
      </c>
      <c r="J5577">
        <v>7.84</v>
      </c>
    </row>
    <row r="5578" spans="1:10" x14ac:dyDescent="0.2">
      <c r="A5578" s="1">
        <v>45432</v>
      </c>
      <c r="B5578" t="s">
        <v>5845</v>
      </c>
      <c r="C5578" t="s">
        <v>11</v>
      </c>
      <c r="D5578" t="s">
        <v>11</v>
      </c>
      <c r="E5578" t="s">
        <v>12</v>
      </c>
      <c r="F5578" t="s">
        <v>5310</v>
      </c>
      <c r="G5578">
        <v>84058</v>
      </c>
      <c r="H5578">
        <v>0</v>
      </c>
      <c r="I5578">
        <v>3.48</v>
      </c>
      <c r="J5578">
        <v>6.02</v>
      </c>
    </row>
    <row r="5579" spans="1:10" x14ac:dyDescent="0.2">
      <c r="A5579" s="1">
        <v>45432</v>
      </c>
      <c r="B5579" t="s">
        <v>5846</v>
      </c>
      <c r="C5579" t="s">
        <v>11</v>
      </c>
      <c r="D5579" t="s">
        <v>11</v>
      </c>
      <c r="E5579" t="s">
        <v>12</v>
      </c>
      <c r="F5579" t="s">
        <v>5310</v>
      </c>
      <c r="G5579">
        <v>74953</v>
      </c>
      <c r="H5579">
        <v>0</v>
      </c>
      <c r="I5579">
        <v>1.6</v>
      </c>
      <c r="J5579">
        <v>5.15</v>
      </c>
    </row>
    <row r="5580" spans="1:10" x14ac:dyDescent="0.2">
      <c r="A5580" s="1">
        <v>45432</v>
      </c>
      <c r="B5580" t="s">
        <v>5847</v>
      </c>
      <c r="C5580" t="s">
        <v>11</v>
      </c>
      <c r="D5580" t="s">
        <v>11</v>
      </c>
      <c r="E5580" t="s">
        <v>12</v>
      </c>
      <c r="F5580" t="s">
        <v>5310</v>
      </c>
      <c r="G5580" t="s">
        <v>5848</v>
      </c>
      <c r="H5580">
        <v>0</v>
      </c>
      <c r="I5580">
        <v>5.08</v>
      </c>
      <c r="J5580">
        <v>8.52</v>
      </c>
    </row>
    <row r="5581" spans="1:10" x14ac:dyDescent="0.2">
      <c r="A5581" s="1">
        <v>45432</v>
      </c>
      <c r="B5581" t="s">
        <v>5849</v>
      </c>
      <c r="C5581" t="s">
        <v>11</v>
      </c>
      <c r="D5581" t="s">
        <v>11</v>
      </c>
      <c r="E5581" t="s">
        <v>12</v>
      </c>
      <c r="F5581" t="s">
        <v>5310</v>
      </c>
      <c r="G5581">
        <v>60540</v>
      </c>
      <c r="H5581">
        <v>0</v>
      </c>
      <c r="I5581">
        <v>4.6100000000000003</v>
      </c>
      <c r="J5581">
        <v>7.84</v>
      </c>
    </row>
    <row r="5582" spans="1:10" x14ac:dyDescent="0.2">
      <c r="A5582" s="1">
        <v>45434</v>
      </c>
      <c r="B5582" t="s">
        <v>5850</v>
      </c>
      <c r="C5582" t="s">
        <v>11</v>
      </c>
      <c r="D5582" t="s">
        <v>11</v>
      </c>
      <c r="E5582" t="s">
        <v>12</v>
      </c>
      <c r="F5582" t="s">
        <v>5310</v>
      </c>
      <c r="G5582">
        <v>98258</v>
      </c>
      <c r="H5582">
        <v>0</v>
      </c>
      <c r="I5582">
        <v>1.52</v>
      </c>
      <c r="J5582">
        <v>4.43</v>
      </c>
    </row>
    <row r="5583" spans="1:10" x14ac:dyDescent="0.2">
      <c r="A5583" s="1">
        <v>45434</v>
      </c>
      <c r="B5583" t="s">
        <v>5851</v>
      </c>
      <c r="C5583" t="s">
        <v>11</v>
      </c>
      <c r="D5583" t="s">
        <v>11</v>
      </c>
      <c r="E5583" t="s">
        <v>12</v>
      </c>
      <c r="F5583" t="s">
        <v>5310</v>
      </c>
      <c r="G5583">
        <v>49230</v>
      </c>
      <c r="H5583">
        <v>0</v>
      </c>
      <c r="I5583">
        <v>5.08</v>
      </c>
      <c r="J5583">
        <v>8.52</v>
      </c>
    </row>
    <row r="5584" spans="1:10" x14ac:dyDescent="0.2">
      <c r="A5584" s="1">
        <v>45434</v>
      </c>
      <c r="B5584" t="s">
        <v>5852</v>
      </c>
      <c r="C5584" t="s">
        <v>11</v>
      </c>
      <c r="D5584" t="s">
        <v>11</v>
      </c>
      <c r="E5584" t="s">
        <v>12</v>
      </c>
      <c r="F5584" t="s">
        <v>5310</v>
      </c>
      <c r="G5584" t="s">
        <v>5853</v>
      </c>
      <c r="H5584">
        <v>0</v>
      </c>
      <c r="I5584">
        <v>1.6</v>
      </c>
      <c r="J5584">
        <v>5.15</v>
      </c>
    </row>
    <row r="5585" spans="1:10" x14ac:dyDescent="0.2">
      <c r="A5585" s="1">
        <v>45434</v>
      </c>
      <c r="B5585" t="s">
        <v>5854</v>
      </c>
      <c r="C5585" t="s">
        <v>11</v>
      </c>
      <c r="D5585" t="s">
        <v>3615</v>
      </c>
      <c r="E5585" t="s">
        <v>951</v>
      </c>
      <c r="F5585" t="s">
        <v>952</v>
      </c>
      <c r="G5585">
        <v>4508</v>
      </c>
      <c r="H5585">
        <v>45.35</v>
      </c>
      <c r="I5585">
        <v>113.55</v>
      </c>
      <c r="J5585">
        <v>44.03</v>
      </c>
    </row>
    <row r="5586" spans="1:10" x14ac:dyDescent="0.2">
      <c r="A5586" s="1">
        <v>45434</v>
      </c>
      <c r="B5586" t="s">
        <v>5855</v>
      </c>
      <c r="C5586" t="s">
        <v>11</v>
      </c>
      <c r="D5586" t="s">
        <v>11</v>
      </c>
      <c r="E5586" t="s">
        <v>12</v>
      </c>
      <c r="F5586" t="s">
        <v>5310</v>
      </c>
      <c r="G5586">
        <v>84321</v>
      </c>
      <c r="H5586">
        <v>0</v>
      </c>
      <c r="I5586">
        <v>3.48</v>
      </c>
      <c r="J5586">
        <v>6.02</v>
      </c>
    </row>
    <row r="5587" spans="1:10" x14ac:dyDescent="0.2">
      <c r="A5587" s="1">
        <v>45436</v>
      </c>
      <c r="B5587" t="s">
        <v>5856</v>
      </c>
      <c r="C5587" t="s">
        <v>11</v>
      </c>
      <c r="D5587" t="s">
        <v>11</v>
      </c>
      <c r="E5587" t="s">
        <v>12</v>
      </c>
      <c r="F5587" t="s">
        <v>5310</v>
      </c>
      <c r="G5587">
        <v>45669</v>
      </c>
      <c r="H5587">
        <v>0</v>
      </c>
      <c r="I5587">
        <v>1.45</v>
      </c>
      <c r="J5587">
        <v>5.45</v>
      </c>
    </row>
    <row r="5588" spans="1:10" x14ac:dyDescent="0.2">
      <c r="A5588" s="1">
        <v>45436</v>
      </c>
      <c r="B5588" t="s">
        <v>5857</v>
      </c>
      <c r="C5588" t="s">
        <v>11</v>
      </c>
      <c r="D5588" t="s">
        <v>11</v>
      </c>
      <c r="E5588" t="s">
        <v>12</v>
      </c>
      <c r="F5588" t="s">
        <v>5310</v>
      </c>
      <c r="G5588">
        <v>11385</v>
      </c>
      <c r="H5588">
        <v>0</v>
      </c>
      <c r="I5588">
        <v>2.67</v>
      </c>
      <c r="J5588">
        <v>6.33</v>
      </c>
    </row>
    <row r="5589" spans="1:10" x14ac:dyDescent="0.2">
      <c r="A5589" s="1">
        <v>45436</v>
      </c>
      <c r="B5589" t="s">
        <v>5858</v>
      </c>
      <c r="C5589" t="s">
        <v>11</v>
      </c>
      <c r="D5589" t="s">
        <v>11</v>
      </c>
      <c r="E5589" t="s">
        <v>12</v>
      </c>
      <c r="F5589" t="s">
        <v>5310</v>
      </c>
      <c r="G5589">
        <v>83404</v>
      </c>
      <c r="H5589">
        <v>0</v>
      </c>
      <c r="I5589">
        <v>3.96</v>
      </c>
      <c r="J5589">
        <v>6.14</v>
      </c>
    </row>
    <row r="5590" spans="1:10" x14ac:dyDescent="0.2">
      <c r="A5590" s="1">
        <v>45436</v>
      </c>
      <c r="B5590" t="s">
        <v>5859</v>
      </c>
      <c r="C5590" t="s">
        <v>11</v>
      </c>
      <c r="D5590" t="s">
        <v>11</v>
      </c>
      <c r="E5590" t="s">
        <v>12</v>
      </c>
      <c r="F5590" t="s">
        <v>5310</v>
      </c>
      <c r="G5590">
        <v>92028</v>
      </c>
      <c r="H5590">
        <v>0</v>
      </c>
      <c r="I5590">
        <v>4.54</v>
      </c>
      <c r="J5590">
        <v>6.26</v>
      </c>
    </row>
    <row r="5591" spans="1:10" x14ac:dyDescent="0.2">
      <c r="A5591" s="1">
        <v>45437</v>
      </c>
      <c r="B5591" t="s">
        <v>5860</v>
      </c>
      <c r="C5591" t="s">
        <v>11</v>
      </c>
      <c r="D5591" t="s">
        <v>11</v>
      </c>
      <c r="E5591" t="s">
        <v>12</v>
      </c>
      <c r="F5591" t="s">
        <v>5310</v>
      </c>
      <c r="G5591">
        <v>64108</v>
      </c>
      <c r="H5591">
        <v>0</v>
      </c>
      <c r="I5591">
        <v>4.4400000000000004</v>
      </c>
      <c r="J5591">
        <v>7.16</v>
      </c>
    </row>
    <row r="5592" spans="1:10" x14ac:dyDescent="0.2">
      <c r="A5592" s="1">
        <v>45437</v>
      </c>
      <c r="B5592" t="s">
        <v>5861</v>
      </c>
      <c r="C5592" t="s">
        <v>11</v>
      </c>
      <c r="D5592" t="s">
        <v>11</v>
      </c>
      <c r="E5592" t="s">
        <v>12</v>
      </c>
      <c r="F5592" t="s">
        <v>5310</v>
      </c>
      <c r="G5592">
        <v>16105</v>
      </c>
      <c r="H5592">
        <v>0</v>
      </c>
      <c r="I5592">
        <v>5.08</v>
      </c>
      <c r="J5592">
        <v>8.52</v>
      </c>
    </row>
    <row r="5593" spans="1:10" x14ac:dyDescent="0.2">
      <c r="A5593" s="1">
        <v>45437</v>
      </c>
      <c r="B5593" t="s">
        <v>5862</v>
      </c>
      <c r="C5593" t="s">
        <v>11</v>
      </c>
      <c r="D5593" t="s">
        <v>11</v>
      </c>
      <c r="E5593" t="s">
        <v>12</v>
      </c>
      <c r="F5593" t="s">
        <v>5310</v>
      </c>
      <c r="G5593" s="2" t="s">
        <v>5863</v>
      </c>
      <c r="H5593">
        <v>0</v>
      </c>
      <c r="I5593">
        <v>7.67</v>
      </c>
      <c r="J5593">
        <v>10.93</v>
      </c>
    </row>
    <row r="5594" spans="1:10" x14ac:dyDescent="0.2">
      <c r="A5594" s="1">
        <v>45437</v>
      </c>
      <c r="B5594" t="s">
        <v>5864</v>
      </c>
      <c r="C5594" t="s">
        <v>11</v>
      </c>
      <c r="D5594" t="s">
        <v>11</v>
      </c>
      <c r="E5594" t="s">
        <v>12</v>
      </c>
      <c r="F5594" t="s">
        <v>5310</v>
      </c>
      <c r="G5594">
        <v>27608</v>
      </c>
      <c r="H5594">
        <v>0</v>
      </c>
      <c r="I5594">
        <v>1.38</v>
      </c>
      <c r="J5594">
        <v>5.62</v>
      </c>
    </row>
    <row r="5595" spans="1:10" x14ac:dyDescent="0.2">
      <c r="A5595" s="1">
        <v>45440</v>
      </c>
      <c r="B5595" t="s">
        <v>5865</v>
      </c>
      <c r="C5595" t="s">
        <v>11</v>
      </c>
      <c r="D5595" t="s">
        <v>11</v>
      </c>
      <c r="E5595" t="s">
        <v>12</v>
      </c>
      <c r="F5595" t="s">
        <v>5310</v>
      </c>
      <c r="G5595">
        <v>43230</v>
      </c>
      <c r="H5595">
        <v>0</v>
      </c>
      <c r="I5595">
        <v>5.08</v>
      </c>
      <c r="J5595">
        <v>8.52</v>
      </c>
    </row>
    <row r="5596" spans="1:10" x14ac:dyDescent="0.2">
      <c r="A5596" s="1">
        <v>45440</v>
      </c>
      <c r="B5596" t="s">
        <v>5866</v>
      </c>
      <c r="C5596" t="s">
        <v>11</v>
      </c>
      <c r="D5596" t="s">
        <v>11</v>
      </c>
      <c r="E5596" t="s">
        <v>12</v>
      </c>
      <c r="F5596" t="s">
        <v>5310</v>
      </c>
      <c r="G5596">
        <v>37643</v>
      </c>
      <c r="H5596">
        <v>0</v>
      </c>
      <c r="I5596">
        <v>2.62</v>
      </c>
      <c r="J5596">
        <v>6.23</v>
      </c>
    </row>
    <row r="5597" spans="1:10" x14ac:dyDescent="0.2">
      <c r="A5597" s="1">
        <v>45440</v>
      </c>
      <c r="B5597" t="s">
        <v>5867</v>
      </c>
      <c r="C5597" t="s">
        <v>11</v>
      </c>
      <c r="D5597" t="s">
        <v>11</v>
      </c>
      <c r="E5597" t="s">
        <v>12</v>
      </c>
      <c r="F5597" t="s">
        <v>5310</v>
      </c>
      <c r="G5597" s="2" t="s">
        <v>5863</v>
      </c>
      <c r="H5597">
        <v>0</v>
      </c>
      <c r="I5597">
        <v>6.49</v>
      </c>
      <c r="J5597">
        <v>9.2100000000000009</v>
      </c>
    </row>
    <row r="5598" spans="1:10" x14ac:dyDescent="0.2">
      <c r="A5598" s="1">
        <v>45441</v>
      </c>
      <c r="B5598" t="s">
        <v>5868</v>
      </c>
      <c r="C5598" t="s">
        <v>11</v>
      </c>
      <c r="D5598" t="s">
        <v>11</v>
      </c>
      <c r="E5598" t="s">
        <v>12</v>
      </c>
      <c r="F5598" t="s">
        <v>5310</v>
      </c>
      <c r="G5598">
        <v>84020</v>
      </c>
      <c r="H5598">
        <v>0</v>
      </c>
      <c r="I5598">
        <v>1.65</v>
      </c>
      <c r="J5598">
        <v>4.95</v>
      </c>
    </row>
    <row r="5599" spans="1:10" x14ac:dyDescent="0.2">
      <c r="A5599" s="1">
        <v>45443</v>
      </c>
      <c r="B5599" t="s">
        <v>5869</v>
      </c>
      <c r="C5599" t="s">
        <v>11</v>
      </c>
      <c r="D5599" t="s">
        <v>11</v>
      </c>
      <c r="E5599" t="s">
        <v>12</v>
      </c>
      <c r="F5599" t="s">
        <v>5310</v>
      </c>
      <c r="G5599">
        <v>68164</v>
      </c>
      <c r="H5599">
        <v>0</v>
      </c>
      <c r="I5599">
        <v>4.74</v>
      </c>
      <c r="J5599">
        <v>8.81</v>
      </c>
    </row>
    <row r="5600" spans="1:10" x14ac:dyDescent="0.2">
      <c r="A5600" s="1">
        <v>45443</v>
      </c>
      <c r="B5600" t="s">
        <v>5870</v>
      </c>
      <c r="C5600" t="s">
        <v>11</v>
      </c>
      <c r="D5600" t="s">
        <v>11</v>
      </c>
      <c r="E5600" t="s">
        <v>12</v>
      </c>
      <c r="F5600" t="s">
        <v>5310</v>
      </c>
      <c r="G5600">
        <v>84043</v>
      </c>
      <c r="H5600">
        <v>0</v>
      </c>
      <c r="I5600">
        <v>3.48</v>
      </c>
      <c r="J5600">
        <v>6.02</v>
      </c>
    </row>
    <row r="5601" spans="1:10" x14ac:dyDescent="0.2">
      <c r="A5601" s="1">
        <v>45444</v>
      </c>
      <c r="B5601" t="s">
        <v>5871</v>
      </c>
      <c r="C5601" t="s">
        <v>11</v>
      </c>
      <c r="D5601" t="s">
        <v>11</v>
      </c>
      <c r="E5601" t="s">
        <v>12</v>
      </c>
      <c r="F5601" t="s">
        <v>5310</v>
      </c>
      <c r="G5601">
        <v>37931</v>
      </c>
      <c r="H5601">
        <v>0</v>
      </c>
      <c r="I5601">
        <v>5.08</v>
      </c>
      <c r="J5601">
        <v>8.52</v>
      </c>
    </row>
    <row r="5602" spans="1:10" x14ac:dyDescent="0.2">
      <c r="A5602" s="1">
        <v>45444</v>
      </c>
      <c r="B5602" t="s">
        <v>5872</v>
      </c>
      <c r="C5602" t="s">
        <v>11</v>
      </c>
      <c r="D5602" t="s">
        <v>11</v>
      </c>
      <c r="E5602" t="s">
        <v>12</v>
      </c>
      <c r="F5602" t="s">
        <v>5310</v>
      </c>
      <c r="G5602">
        <v>97478</v>
      </c>
      <c r="H5602">
        <v>0</v>
      </c>
      <c r="I5602">
        <v>4.4400000000000004</v>
      </c>
      <c r="J5602">
        <v>7.16</v>
      </c>
    </row>
    <row r="5603" spans="1:10" x14ac:dyDescent="0.2">
      <c r="A5603" s="1">
        <v>45444</v>
      </c>
      <c r="B5603" t="s">
        <v>5873</v>
      </c>
      <c r="C5603" t="s">
        <v>11</v>
      </c>
      <c r="D5603" t="s">
        <v>11</v>
      </c>
      <c r="E5603" t="s">
        <v>12</v>
      </c>
      <c r="F5603" t="s">
        <v>5310</v>
      </c>
      <c r="G5603">
        <v>70791</v>
      </c>
      <c r="H5603">
        <v>0</v>
      </c>
      <c r="I5603">
        <v>5.21</v>
      </c>
      <c r="J5603">
        <v>9.89</v>
      </c>
    </row>
    <row r="5604" spans="1:10" x14ac:dyDescent="0.2">
      <c r="A5604" s="1">
        <v>45444</v>
      </c>
      <c r="B5604" t="s">
        <v>5874</v>
      </c>
      <c r="C5604" t="s">
        <v>11</v>
      </c>
      <c r="D5604" t="s">
        <v>11</v>
      </c>
      <c r="E5604" t="s">
        <v>12</v>
      </c>
      <c r="F5604" t="s">
        <v>5310</v>
      </c>
      <c r="G5604">
        <v>37830</v>
      </c>
      <c r="H5604">
        <v>0</v>
      </c>
      <c r="I5604">
        <v>5.08</v>
      </c>
      <c r="J5604">
        <v>8.52</v>
      </c>
    </row>
    <row r="5605" spans="1:10" x14ac:dyDescent="0.2">
      <c r="A5605" s="1">
        <v>45446</v>
      </c>
      <c r="B5605" t="s">
        <v>5875</v>
      </c>
      <c r="C5605" t="s">
        <v>11</v>
      </c>
      <c r="D5605" t="s">
        <v>11</v>
      </c>
      <c r="E5605" t="s">
        <v>12</v>
      </c>
      <c r="F5605" t="s">
        <v>5310</v>
      </c>
      <c r="G5605">
        <v>60440</v>
      </c>
      <c r="H5605">
        <v>0</v>
      </c>
      <c r="I5605">
        <v>4.54</v>
      </c>
      <c r="J5605">
        <v>9.06</v>
      </c>
    </row>
    <row r="5606" spans="1:10" x14ac:dyDescent="0.2">
      <c r="A5606" s="1">
        <v>45446</v>
      </c>
      <c r="B5606" t="s">
        <v>5876</v>
      </c>
      <c r="C5606" t="s">
        <v>11</v>
      </c>
      <c r="D5606" t="s">
        <v>11</v>
      </c>
      <c r="E5606" t="s">
        <v>12</v>
      </c>
      <c r="F5606" t="s">
        <v>5310</v>
      </c>
      <c r="G5606">
        <v>78041</v>
      </c>
      <c r="H5606">
        <v>0</v>
      </c>
      <c r="I5606">
        <v>4.6100000000000003</v>
      </c>
      <c r="J5606">
        <v>7.84</v>
      </c>
    </row>
    <row r="5607" spans="1:10" x14ac:dyDescent="0.2">
      <c r="A5607" s="1">
        <v>45446</v>
      </c>
      <c r="B5607" t="s">
        <v>5877</v>
      </c>
      <c r="C5607" t="s">
        <v>11</v>
      </c>
      <c r="D5607" t="s">
        <v>11</v>
      </c>
      <c r="E5607" t="s">
        <v>12</v>
      </c>
      <c r="F5607" t="s">
        <v>5310</v>
      </c>
      <c r="G5607">
        <v>79510</v>
      </c>
      <c r="H5607">
        <v>0</v>
      </c>
      <c r="I5607">
        <v>4.4400000000000004</v>
      </c>
      <c r="J5607">
        <v>7.16</v>
      </c>
    </row>
    <row r="5608" spans="1:10" x14ac:dyDescent="0.2">
      <c r="A5608" s="1">
        <v>45446</v>
      </c>
      <c r="B5608" t="s">
        <v>5878</v>
      </c>
      <c r="C5608" t="s">
        <v>11</v>
      </c>
      <c r="D5608" t="s">
        <v>11</v>
      </c>
      <c r="E5608" t="s">
        <v>12</v>
      </c>
      <c r="F5608" t="s">
        <v>5310</v>
      </c>
      <c r="G5608">
        <v>19054</v>
      </c>
      <c r="H5608">
        <v>0</v>
      </c>
      <c r="I5608">
        <v>1.38</v>
      </c>
      <c r="J5608">
        <v>5.62</v>
      </c>
    </row>
    <row r="5609" spans="1:10" x14ac:dyDescent="0.2">
      <c r="A5609" s="1">
        <v>45446</v>
      </c>
      <c r="B5609" t="s">
        <v>5879</v>
      </c>
      <c r="C5609" t="s">
        <v>11</v>
      </c>
      <c r="D5609" t="s">
        <v>11</v>
      </c>
      <c r="E5609" t="s">
        <v>12</v>
      </c>
      <c r="F5609" t="s">
        <v>5310</v>
      </c>
      <c r="G5609">
        <v>71923</v>
      </c>
      <c r="H5609">
        <v>0</v>
      </c>
      <c r="I5609">
        <v>4.54</v>
      </c>
      <c r="J5609">
        <v>9.06</v>
      </c>
    </row>
    <row r="5610" spans="1:10" x14ac:dyDescent="0.2">
      <c r="A5610" s="1">
        <v>45446</v>
      </c>
      <c r="B5610" t="s">
        <v>5880</v>
      </c>
      <c r="C5610" t="s">
        <v>11</v>
      </c>
      <c r="D5610" t="s">
        <v>11</v>
      </c>
      <c r="E5610" t="s">
        <v>12</v>
      </c>
      <c r="F5610" t="s">
        <v>5310</v>
      </c>
      <c r="G5610">
        <v>38485</v>
      </c>
      <c r="H5610">
        <v>0</v>
      </c>
      <c r="I5610">
        <v>7.22</v>
      </c>
      <c r="J5610">
        <v>12.88</v>
      </c>
    </row>
    <row r="5611" spans="1:10" x14ac:dyDescent="0.2">
      <c r="A5611" s="1">
        <v>45446</v>
      </c>
      <c r="B5611" t="s">
        <v>5881</v>
      </c>
      <c r="C5611" t="s">
        <v>11</v>
      </c>
      <c r="D5611" t="s">
        <v>11</v>
      </c>
      <c r="E5611" t="s">
        <v>12</v>
      </c>
      <c r="F5611" t="s">
        <v>5310</v>
      </c>
      <c r="G5611">
        <v>64131</v>
      </c>
      <c r="H5611">
        <v>0</v>
      </c>
      <c r="I5611">
        <v>4.4400000000000004</v>
      </c>
      <c r="J5611">
        <v>7.16</v>
      </c>
    </row>
    <row r="5612" spans="1:10" x14ac:dyDescent="0.2">
      <c r="A5612" s="1">
        <v>45446</v>
      </c>
      <c r="B5612" t="s">
        <v>5882</v>
      </c>
      <c r="C5612" t="s">
        <v>11</v>
      </c>
      <c r="D5612" t="s">
        <v>11</v>
      </c>
      <c r="E5612" t="s">
        <v>12</v>
      </c>
      <c r="F5612" t="s">
        <v>5310</v>
      </c>
      <c r="G5612">
        <v>29322</v>
      </c>
      <c r="H5612">
        <v>0</v>
      </c>
      <c r="I5612">
        <v>5.08</v>
      </c>
      <c r="J5612">
        <v>8.52</v>
      </c>
    </row>
    <row r="5613" spans="1:10" x14ac:dyDescent="0.2">
      <c r="A5613" s="1">
        <v>45446</v>
      </c>
      <c r="B5613" t="s">
        <v>5883</v>
      </c>
      <c r="C5613" t="s">
        <v>11</v>
      </c>
      <c r="D5613" t="s">
        <v>11</v>
      </c>
      <c r="E5613" t="s">
        <v>12</v>
      </c>
      <c r="F5613" t="s">
        <v>5310</v>
      </c>
      <c r="G5613">
        <v>74104</v>
      </c>
      <c r="H5613">
        <v>0</v>
      </c>
      <c r="I5613">
        <v>4.33</v>
      </c>
      <c r="J5613">
        <v>8.1199999999999992</v>
      </c>
    </row>
    <row r="5614" spans="1:10" x14ac:dyDescent="0.2">
      <c r="A5614" s="1">
        <v>45449</v>
      </c>
      <c r="B5614" t="s">
        <v>5884</v>
      </c>
      <c r="C5614" t="s">
        <v>11</v>
      </c>
      <c r="D5614" t="s">
        <v>11</v>
      </c>
      <c r="E5614" t="s">
        <v>12</v>
      </c>
      <c r="F5614" t="s">
        <v>5310</v>
      </c>
      <c r="G5614">
        <v>30312</v>
      </c>
      <c r="H5614">
        <v>0</v>
      </c>
      <c r="I5614">
        <v>5.08</v>
      </c>
      <c r="J5614">
        <v>8.52</v>
      </c>
    </row>
    <row r="5615" spans="1:10" x14ac:dyDescent="0.2">
      <c r="A5615" s="1">
        <v>45449</v>
      </c>
      <c r="B5615" t="s">
        <v>5885</v>
      </c>
      <c r="C5615" t="s">
        <v>11</v>
      </c>
      <c r="D5615" t="s">
        <v>11</v>
      </c>
      <c r="E5615" t="s">
        <v>12</v>
      </c>
      <c r="F5615" t="s">
        <v>5310</v>
      </c>
      <c r="G5615">
        <v>54902</v>
      </c>
      <c r="H5615">
        <v>0</v>
      </c>
      <c r="I5615">
        <v>1.48</v>
      </c>
      <c r="J5615">
        <v>5.32</v>
      </c>
    </row>
    <row r="5616" spans="1:10" x14ac:dyDescent="0.2">
      <c r="A5616" s="1">
        <v>45449</v>
      </c>
      <c r="B5616" t="s">
        <v>5886</v>
      </c>
      <c r="C5616" t="s">
        <v>11</v>
      </c>
      <c r="D5616" t="s">
        <v>11</v>
      </c>
      <c r="E5616" t="s">
        <v>12</v>
      </c>
      <c r="F5616" t="s">
        <v>5310</v>
      </c>
      <c r="G5616">
        <v>98371</v>
      </c>
      <c r="H5616">
        <v>0</v>
      </c>
      <c r="I5616">
        <v>5.71</v>
      </c>
      <c r="J5616">
        <v>10.54</v>
      </c>
    </row>
    <row r="5617" spans="1:10" x14ac:dyDescent="0.2">
      <c r="A5617" s="1">
        <v>45449</v>
      </c>
      <c r="B5617" t="s">
        <v>5887</v>
      </c>
      <c r="C5617" t="s">
        <v>11</v>
      </c>
      <c r="D5617" t="s">
        <v>11</v>
      </c>
      <c r="E5617" t="s">
        <v>12</v>
      </c>
      <c r="F5617" t="s">
        <v>5310</v>
      </c>
      <c r="G5617">
        <v>94596</v>
      </c>
      <c r="H5617">
        <v>0</v>
      </c>
      <c r="I5617">
        <v>1.63</v>
      </c>
      <c r="J5617">
        <v>5.07</v>
      </c>
    </row>
    <row r="5618" spans="1:10" x14ac:dyDescent="0.2">
      <c r="A5618" s="1">
        <v>45449</v>
      </c>
      <c r="B5618" t="s">
        <v>5888</v>
      </c>
      <c r="C5618" t="s">
        <v>11</v>
      </c>
      <c r="D5618" t="s">
        <v>11</v>
      </c>
      <c r="E5618" t="s">
        <v>12</v>
      </c>
      <c r="F5618" t="s">
        <v>5310</v>
      </c>
      <c r="G5618">
        <v>93933</v>
      </c>
      <c r="H5618">
        <v>0</v>
      </c>
      <c r="I5618">
        <v>1.63</v>
      </c>
      <c r="J5618">
        <v>5.07</v>
      </c>
    </row>
    <row r="5619" spans="1:10" x14ac:dyDescent="0.2">
      <c r="A5619" s="1">
        <v>45450</v>
      </c>
      <c r="B5619" t="s">
        <v>5889</v>
      </c>
      <c r="C5619" t="s">
        <v>11</v>
      </c>
      <c r="D5619" t="s">
        <v>11</v>
      </c>
      <c r="E5619" t="s">
        <v>12</v>
      </c>
      <c r="F5619" t="s">
        <v>5310</v>
      </c>
      <c r="G5619">
        <v>11237</v>
      </c>
      <c r="H5619">
        <v>0</v>
      </c>
      <c r="I5619">
        <v>10.32</v>
      </c>
      <c r="J5619">
        <v>15.28</v>
      </c>
    </row>
    <row r="5620" spans="1:10" x14ac:dyDescent="0.2">
      <c r="A5620" s="1">
        <v>45453</v>
      </c>
      <c r="B5620" t="s">
        <v>5890</v>
      </c>
      <c r="C5620" t="s">
        <v>11</v>
      </c>
      <c r="D5620" t="s">
        <v>11</v>
      </c>
      <c r="E5620" t="s">
        <v>12</v>
      </c>
      <c r="F5620" t="s">
        <v>5310</v>
      </c>
      <c r="G5620">
        <v>63128</v>
      </c>
      <c r="H5620">
        <v>0</v>
      </c>
      <c r="I5620">
        <v>1.48</v>
      </c>
      <c r="J5620">
        <v>5.32</v>
      </c>
    </row>
    <row r="5621" spans="1:10" x14ac:dyDescent="0.2">
      <c r="A5621" s="1">
        <v>45453</v>
      </c>
      <c r="B5621" t="s">
        <v>5891</v>
      </c>
      <c r="C5621" t="s">
        <v>11</v>
      </c>
      <c r="D5621" t="s">
        <v>11</v>
      </c>
      <c r="E5621" t="s">
        <v>12</v>
      </c>
      <c r="F5621" t="s">
        <v>5310</v>
      </c>
      <c r="G5621">
        <v>35243</v>
      </c>
      <c r="H5621">
        <v>0</v>
      </c>
      <c r="I5621">
        <v>6.8</v>
      </c>
      <c r="J5621">
        <v>11.8</v>
      </c>
    </row>
    <row r="5622" spans="1:10" x14ac:dyDescent="0.2">
      <c r="A5622" s="1">
        <v>45453</v>
      </c>
      <c r="B5622" t="s">
        <v>5892</v>
      </c>
      <c r="C5622" t="s">
        <v>11</v>
      </c>
      <c r="D5622" t="s">
        <v>11</v>
      </c>
      <c r="E5622" t="s">
        <v>12</v>
      </c>
      <c r="F5622" t="s">
        <v>5310</v>
      </c>
      <c r="G5622">
        <v>73118</v>
      </c>
      <c r="H5622">
        <v>0</v>
      </c>
      <c r="I5622">
        <v>4.74</v>
      </c>
      <c r="J5622">
        <v>8.81</v>
      </c>
    </row>
    <row r="5623" spans="1:10" x14ac:dyDescent="0.2">
      <c r="A5623" s="1">
        <v>45453</v>
      </c>
      <c r="B5623" t="s">
        <v>5893</v>
      </c>
      <c r="C5623" t="s">
        <v>11</v>
      </c>
      <c r="D5623" t="s">
        <v>11</v>
      </c>
      <c r="E5623" t="s">
        <v>12</v>
      </c>
      <c r="F5623" t="s">
        <v>5310</v>
      </c>
      <c r="G5623">
        <v>84663</v>
      </c>
      <c r="H5623">
        <v>0</v>
      </c>
      <c r="I5623">
        <v>2.48</v>
      </c>
      <c r="J5623">
        <v>5.52</v>
      </c>
    </row>
    <row r="5624" spans="1:10" x14ac:dyDescent="0.2">
      <c r="A5624" s="1">
        <v>45453</v>
      </c>
      <c r="B5624" t="s">
        <v>5894</v>
      </c>
      <c r="C5624" t="s">
        <v>11</v>
      </c>
      <c r="D5624" t="s">
        <v>11</v>
      </c>
      <c r="E5624" t="s">
        <v>12</v>
      </c>
      <c r="F5624" t="s">
        <v>5310</v>
      </c>
      <c r="G5624" s="2" t="s">
        <v>5895</v>
      </c>
      <c r="H5624">
        <v>0</v>
      </c>
      <c r="I5624">
        <v>2.67</v>
      </c>
      <c r="J5624">
        <v>6.33</v>
      </c>
    </row>
    <row r="5625" spans="1:10" x14ac:dyDescent="0.2">
      <c r="A5625" s="1">
        <v>45453</v>
      </c>
      <c r="B5625" t="s">
        <v>5896</v>
      </c>
      <c r="C5625" t="s">
        <v>11</v>
      </c>
      <c r="D5625" t="s">
        <v>11</v>
      </c>
      <c r="E5625" t="s">
        <v>12</v>
      </c>
      <c r="F5625" t="s">
        <v>5310</v>
      </c>
      <c r="G5625">
        <v>80218</v>
      </c>
      <c r="H5625">
        <v>0</v>
      </c>
      <c r="I5625">
        <v>4.54</v>
      </c>
      <c r="J5625">
        <v>6.26</v>
      </c>
    </row>
    <row r="5626" spans="1:10" x14ac:dyDescent="0.2">
      <c r="A5626" s="1">
        <v>45453</v>
      </c>
      <c r="B5626" t="s">
        <v>5897</v>
      </c>
      <c r="C5626" t="s">
        <v>11</v>
      </c>
      <c r="D5626" t="s">
        <v>11</v>
      </c>
      <c r="E5626" t="s">
        <v>12</v>
      </c>
      <c r="F5626" t="s">
        <v>5310</v>
      </c>
      <c r="G5626">
        <v>98125</v>
      </c>
      <c r="H5626">
        <v>0</v>
      </c>
      <c r="I5626">
        <v>4.4400000000000004</v>
      </c>
      <c r="J5626">
        <v>7.16</v>
      </c>
    </row>
    <row r="5627" spans="1:10" x14ac:dyDescent="0.2">
      <c r="A5627" s="1">
        <v>45454</v>
      </c>
      <c r="B5627" t="s">
        <v>5898</v>
      </c>
      <c r="C5627" t="s">
        <v>11</v>
      </c>
      <c r="D5627" t="s">
        <v>674</v>
      </c>
      <c r="E5627" t="s">
        <v>951</v>
      </c>
      <c r="F5627" t="s">
        <v>952</v>
      </c>
      <c r="G5627" t="s">
        <v>5899</v>
      </c>
      <c r="H5627">
        <v>63.17</v>
      </c>
      <c r="I5627">
        <v>149.83000000000001</v>
      </c>
      <c r="J5627">
        <v>75.099999999999994</v>
      </c>
    </row>
    <row r="5628" spans="1:10" x14ac:dyDescent="0.2">
      <c r="A5628" s="1">
        <v>45455</v>
      </c>
      <c r="B5628" t="s">
        <v>5900</v>
      </c>
      <c r="C5628" t="s">
        <v>11</v>
      </c>
      <c r="D5628" t="s">
        <v>11</v>
      </c>
      <c r="E5628" t="s">
        <v>12</v>
      </c>
      <c r="F5628" t="s">
        <v>5310</v>
      </c>
      <c r="G5628">
        <v>33428</v>
      </c>
      <c r="H5628">
        <v>0</v>
      </c>
      <c r="I5628">
        <v>1.38</v>
      </c>
      <c r="J5628">
        <v>5.62</v>
      </c>
    </row>
    <row r="5629" spans="1:10" x14ac:dyDescent="0.2">
      <c r="A5629" s="1">
        <v>45455</v>
      </c>
      <c r="B5629" t="s">
        <v>5901</v>
      </c>
      <c r="C5629" t="s">
        <v>11</v>
      </c>
      <c r="D5629" t="s">
        <v>11</v>
      </c>
      <c r="E5629" t="s">
        <v>12</v>
      </c>
      <c r="F5629" t="s">
        <v>5310</v>
      </c>
      <c r="G5629">
        <v>84070</v>
      </c>
      <c r="H5629">
        <v>0</v>
      </c>
      <c r="I5629">
        <v>3.69</v>
      </c>
      <c r="J5629">
        <v>6.31</v>
      </c>
    </row>
    <row r="5630" spans="1:10" x14ac:dyDescent="0.2">
      <c r="A5630" s="1">
        <v>45455</v>
      </c>
      <c r="B5630" t="s">
        <v>5902</v>
      </c>
      <c r="C5630" t="s">
        <v>11</v>
      </c>
      <c r="D5630" t="s">
        <v>11</v>
      </c>
      <c r="E5630" t="s">
        <v>12</v>
      </c>
      <c r="F5630" t="s">
        <v>5310</v>
      </c>
      <c r="G5630">
        <v>40744</v>
      </c>
      <c r="H5630">
        <v>0</v>
      </c>
      <c r="I5630">
        <v>5.08</v>
      </c>
      <c r="J5630">
        <v>8.52</v>
      </c>
    </row>
    <row r="5631" spans="1:10" x14ac:dyDescent="0.2">
      <c r="A5631" s="1">
        <v>45457</v>
      </c>
      <c r="B5631" t="s">
        <v>5903</v>
      </c>
      <c r="C5631" t="s">
        <v>11</v>
      </c>
      <c r="D5631" t="s">
        <v>11</v>
      </c>
      <c r="E5631" t="s">
        <v>12</v>
      </c>
      <c r="F5631" t="s">
        <v>5310</v>
      </c>
      <c r="G5631">
        <v>72120</v>
      </c>
      <c r="H5631">
        <v>0</v>
      </c>
      <c r="I5631">
        <v>2.54</v>
      </c>
      <c r="J5631">
        <v>6.16</v>
      </c>
    </row>
    <row r="5632" spans="1:10" x14ac:dyDescent="0.2">
      <c r="A5632" s="1">
        <v>45457</v>
      </c>
      <c r="B5632" t="s">
        <v>5904</v>
      </c>
      <c r="C5632" t="s">
        <v>11</v>
      </c>
      <c r="D5632" t="s">
        <v>11</v>
      </c>
      <c r="E5632" t="s">
        <v>12</v>
      </c>
      <c r="F5632" t="s">
        <v>5310</v>
      </c>
      <c r="G5632">
        <v>19962</v>
      </c>
      <c r="H5632">
        <v>0</v>
      </c>
      <c r="I5632">
        <v>6.49</v>
      </c>
      <c r="J5632">
        <v>9.2100000000000009</v>
      </c>
    </row>
    <row r="5633" spans="1:10" x14ac:dyDescent="0.2">
      <c r="A5633" s="1">
        <v>45457</v>
      </c>
      <c r="B5633" t="s">
        <v>5905</v>
      </c>
      <c r="C5633" t="s">
        <v>11</v>
      </c>
      <c r="D5633" t="s">
        <v>11</v>
      </c>
      <c r="E5633" t="s">
        <v>12</v>
      </c>
      <c r="F5633" t="s">
        <v>5310</v>
      </c>
      <c r="G5633">
        <v>43221</v>
      </c>
      <c r="H5633">
        <v>0</v>
      </c>
      <c r="I5633">
        <v>5.08</v>
      </c>
      <c r="J5633">
        <v>8.52</v>
      </c>
    </row>
    <row r="5634" spans="1:10" x14ac:dyDescent="0.2">
      <c r="A5634" s="1">
        <v>45457</v>
      </c>
      <c r="B5634" t="s">
        <v>5789</v>
      </c>
      <c r="C5634" t="s">
        <v>11</v>
      </c>
      <c r="D5634" t="s">
        <v>11</v>
      </c>
      <c r="E5634" t="s">
        <v>12</v>
      </c>
      <c r="F5634" t="s">
        <v>5310</v>
      </c>
      <c r="G5634">
        <v>74134</v>
      </c>
      <c r="H5634">
        <v>0</v>
      </c>
      <c r="I5634">
        <v>4.4400000000000004</v>
      </c>
      <c r="J5634">
        <v>7.16</v>
      </c>
    </row>
    <row r="5635" spans="1:10" x14ac:dyDescent="0.2">
      <c r="A5635" s="1">
        <v>45457</v>
      </c>
      <c r="B5635" t="s">
        <v>5906</v>
      </c>
      <c r="C5635" t="s">
        <v>11</v>
      </c>
      <c r="D5635" t="s">
        <v>11</v>
      </c>
      <c r="E5635" t="s">
        <v>12</v>
      </c>
      <c r="F5635" t="s">
        <v>5310</v>
      </c>
      <c r="G5635">
        <v>65810</v>
      </c>
      <c r="H5635">
        <v>0</v>
      </c>
      <c r="I5635">
        <v>4.6100000000000003</v>
      </c>
      <c r="J5635">
        <v>7.84</v>
      </c>
    </row>
    <row r="5636" spans="1:10" x14ac:dyDescent="0.2">
      <c r="A5636" s="1">
        <v>45457</v>
      </c>
      <c r="B5636" t="s">
        <v>5907</v>
      </c>
      <c r="C5636" t="s">
        <v>11</v>
      </c>
      <c r="D5636" t="s">
        <v>11</v>
      </c>
      <c r="E5636" t="s">
        <v>12</v>
      </c>
      <c r="F5636" t="s">
        <v>5310</v>
      </c>
      <c r="G5636" s="2" t="s">
        <v>1132</v>
      </c>
      <c r="H5636">
        <v>0</v>
      </c>
      <c r="I5636">
        <v>6.49</v>
      </c>
      <c r="J5636">
        <v>9.2100000000000009</v>
      </c>
    </row>
    <row r="5637" spans="1:10" x14ac:dyDescent="0.2">
      <c r="A5637" s="1">
        <v>45457</v>
      </c>
      <c r="B5637" t="s">
        <v>5908</v>
      </c>
      <c r="C5637" t="s">
        <v>11</v>
      </c>
      <c r="D5637" t="s">
        <v>11</v>
      </c>
      <c r="E5637" t="s">
        <v>12</v>
      </c>
      <c r="F5637" t="s">
        <v>5310</v>
      </c>
      <c r="G5637">
        <v>75686</v>
      </c>
      <c r="H5637">
        <v>0</v>
      </c>
      <c r="I5637">
        <v>4.6100000000000003</v>
      </c>
      <c r="J5637">
        <v>7.84</v>
      </c>
    </row>
    <row r="5638" spans="1:10" x14ac:dyDescent="0.2">
      <c r="A5638" s="1">
        <v>45457</v>
      </c>
      <c r="B5638" t="s">
        <v>5909</v>
      </c>
      <c r="C5638" t="s">
        <v>11</v>
      </c>
      <c r="D5638" t="s">
        <v>11</v>
      </c>
      <c r="E5638" t="s">
        <v>12</v>
      </c>
      <c r="F5638" t="s">
        <v>5310</v>
      </c>
      <c r="G5638">
        <v>43230</v>
      </c>
      <c r="H5638">
        <v>0</v>
      </c>
      <c r="I5638">
        <v>5.08</v>
      </c>
      <c r="J5638">
        <v>8.52</v>
      </c>
    </row>
    <row r="5639" spans="1:10" x14ac:dyDescent="0.2">
      <c r="A5639" s="1">
        <v>45458</v>
      </c>
      <c r="B5639" t="s">
        <v>5910</v>
      </c>
      <c r="C5639" t="s">
        <v>11</v>
      </c>
      <c r="D5639" t="s">
        <v>11</v>
      </c>
      <c r="E5639" t="s">
        <v>12</v>
      </c>
      <c r="F5639" t="s">
        <v>5310</v>
      </c>
      <c r="G5639">
        <v>80525</v>
      </c>
      <c r="H5639">
        <v>0</v>
      </c>
      <c r="I5639">
        <v>4.54</v>
      </c>
      <c r="J5639">
        <v>6.26</v>
      </c>
    </row>
    <row r="5640" spans="1:10" x14ac:dyDescent="0.2">
      <c r="A5640" s="1">
        <v>45458</v>
      </c>
      <c r="B5640" t="s">
        <v>5800</v>
      </c>
      <c r="C5640" t="s">
        <v>11</v>
      </c>
      <c r="D5640" t="s">
        <v>11</v>
      </c>
      <c r="E5640" t="s">
        <v>12</v>
      </c>
      <c r="F5640" t="s">
        <v>5310</v>
      </c>
      <c r="G5640">
        <v>94066</v>
      </c>
      <c r="H5640">
        <v>0</v>
      </c>
      <c r="I5640">
        <v>4.54</v>
      </c>
      <c r="J5640">
        <v>6.26</v>
      </c>
    </row>
    <row r="5641" spans="1:10" x14ac:dyDescent="0.2">
      <c r="A5641" s="1">
        <v>45458</v>
      </c>
      <c r="B5641" t="s">
        <v>5911</v>
      </c>
      <c r="C5641" t="s">
        <v>11</v>
      </c>
      <c r="D5641" t="s">
        <v>11</v>
      </c>
      <c r="E5641" t="s">
        <v>12</v>
      </c>
      <c r="F5641" t="s">
        <v>5310</v>
      </c>
      <c r="G5641">
        <v>85323</v>
      </c>
      <c r="H5641">
        <v>0</v>
      </c>
      <c r="I5641">
        <v>1.63</v>
      </c>
      <c r="J5641">
        <v>5.07</v>
      </c>
    </row>
    <row r="5642" spans="1:10" x14ac:dyDescent="0.2">
      <c r="A5642" s="1">
        <v>45458</v>
      </c>
      <c r="B5642" t="s">
        <v>5912</v>
      </c>
      <c r="C5642" t="s">
        <v>11</v>
      </c>
      <c r="D5642" t="s">
        <v>11</v>
      </c>
      <c r="E5642" t="s">
        <v>12</v>
      </c>
      <c r="F5642" t="s">
        <v>5310</v>
      </c>
      <c r="G5642">
        <v>78041</v>
      </c>
      <c r="H5642">
        <v>0</v>
      </c>
      <c r="I5642">
        <v>2.54</v>
      </c>
      <c r="J5642">
        <v>6.16</v>
      </c>
    </row>
    <row r="5643" spans="1:10" x14ac:dyDescent="0.2">
      <c r="A5643" s="1">
        <v>45458</v>
      </c>
      <c r="B5643" t="s">
        <v>5913</v>
      </c>
      <c r="C5643" t="s">
        <v>11</v>
      </c>
      <c r="D5643" t="s">
        <v>11</v>
      </c>
      <c r="E5643" t="s">
        <v>12</v>
      </c>
      <c r="F5643" t="s">
        <v>5310</v>
      </c>
      <c r="G5643" s="2" t="s">
        <v>5914</v>
      </c>
      <c r="H5643">
        <v>0</v>
      </c>
      <c r="I5643">
        <v>2.67</v>
      </c>
      <c r="J5643">
        <v>6.33</v>
      </c>
    </row>
    <row r="5644" spans="1:10" x14ac:dyDescent="0.2">
      <c r="A5644" s="1">
        <v>45458</v>
      </c>
      <c r="B5644" t="s">
        <v>5915</v>
      </c>
      <c r="C5644" t="s">
        <v>11</v>
      </c>
      <c r="D5644" t="s">
        <v>11</v>
      </c>
      <c r="E5644" t="s">
        <v>12</v>
      </c>
      <c r="F5644" t="s">
        <v>5310</v>
      </c>
      <c r="G5644">
        <v>28208</v>
      </c>
      <c r="H5644">
        <v>0</v>
      </c>
      <c r="I5644">
        <v>5.08</v>
      </c>
      <c r="J5644">
        <v>8.52</v>
      </c>
    </row>
    <row r="5645" spans="1:10" x14ac:dyDescent="0.2">
      <c r="A5645" s="1">
        <v>45458</v>
      </c>
      <c r="B5645" t="s">
        <v>5916</v>
      </c>
      <c r="C5645" t="s">
        <v>11</v>
      </c>
      <c r="D5645" t="s">
        <v>11</v>
      </c>
      <c r="E5645" t="s">
        <v>12</v>
      </c>
      <c r="F5645" t="s">
        <v>5310</v>
      </c>
      <c r="G5645">
        <v>42101</v>
      </c>
      <c r="H5645">
        <v>0</v>
      </c>
      <c r="I5645">
        <v>4.6100000000000003</v>
      </c>
      <c r="J5645">
        <v>7.84</v>
      </c>
    </row>
    <row r="5646" spans="1:10" x14ac:dyDescent="0.2">
      <c r="A5646" s="1">
        <v>45458</v>
      </c>
      <c r="B5646" t="s">
        <v>5917</v>
      </c>
      <c r="C5646" t="s">
        <v>11</v>
      </c>
      <c r="D5646" t="s">
        <v>11</v>
      </c>
      <c r="E5646" t="s">
        <v>12</v>
      </c>
      <c r="F5646" t="s">
        <v>5310</v>
      </c>
      <c r="G5646">
        <v>44691</v>
      </c>
      <c r="H5646">
        <v>0</v>
      </c>
      <c r="I5646">
        <v>5.08</v>
      </c>
      <c r="J5646">
        <v>8.52</v>
      </c>
    </row>
    <row r="5647" spans="1:10" x14ac:dyDescent="0.2">
      <c r="A5647" s="1">
        <v>45458</v>
      </c>
      <c r="B5647" t="s">
        <v>5816</v>
      </c>
      <c r="C5647" t="s">
        <v>11</v>
      </c>
      <c r="D5647" t="s">
        <v>11</v>
      </c>
      <c r="E5647" t="s">
        <v>12</v>
      </c>
      <c r="F5647" t="s">
        <v>5310</v>
      </c>
      <c r="G5647">
        <v>84790</v>
      </c>
      <c r="H5647">
        <v>0</v>
      </c>
      <c r="I5647">
        <v>3.96</v>
      </c>
      <c r="J5647">
        <v>6.14</v>
      </c>
    </row>
    <row r="5648" spans="1:10" x14ac:dyDescent="0.2">
      <c r="A5648" s="1">
        <v>45458</v>
      </c>
      <c r="B5648" t="s">
        <v>5918</v>
      </c>
      <c r="C5648" t="s">
        <v>11</v>
      </c>
      <c r="D5648" t="s">
        <v>11</v>
      </c>
      <c r="E5648" t="s">
        <v>12</v>
      </c>
      <c r="F5648" t="s">
        <v>5310</v>
      </c>
      <c r="G5648">
        <v>78729</v>
      </c>
      <c r="H5648">
        <v>0</v>
      </c>
      <c r="I5648">
        <v>4.6100000000000003</v>
      </c>
      <c r="J5648">
        <v>7.84</v>
      </c>
    </row>
    <row r="5649" spans="1:10" x14ac:dyDescent="0.2">
      <c r="A5649" s="1">
        <v>45458</v>
      </c>
      <c r="B5649" t="s">
        <v>5803</v>
      </c>
      <c r="C5649" t="s">
        <v>11</v>
      </c>
      <c r="D5649" t="s">
        <v>11</v>
      </c>
      <c r="E5649" t="s">
        <v>12</v>
      </c>
      <c r="F5649" t="s">
        <v>5310</v>
      </c>
      <c r="G5649">
        <v>98258</v>
      </c>
      <c r="H5649">
        <v>0</v>
      </c>
      <c r="I5649">
        <v>4.4400000000000004</v>
      </c>
      <c r="J5649">
        <v>7.16</v>
      </c>
    </row>
    <row r="5650" spans="1:10" x14ac:dyDescent="0.2">
      <c r="A5650" s="1">
        <v>45458</v>
      </c>
      <c r="B5650" t="s">
        <v>5919</v>
      </c>
      <c r="C5650" t="s">
        <v>11</v>
      </c>
      <c r="D5650" t="s">
        <v>11</v>
      </c>
      <c r="E5650" t="s">
        <v>12</v>
      </c>
      <c r="F5650" t="s">
        <v>5310</v>
      </c>
      <c r="G5650">
        <v>19064</v>
      </c>
      <c r="H5650">
        <v>0</v>
      </c>
      <c r="I5650">
        <v>6.49</v>
      </c>
      <c r="J5650">
        <v>9.2100000000000009</v>
      </c>
    </row>
    <row r="5651" spans="1:10" x14ac:dyDescent="0.2">
      <c r="A5651" s="1">
        <v>45458</v>
      </c>
      <c r="B5651" t="s">
        <v>5920</v>
      </c>
      <c r="C5651" t="s">
        <v>11</v>
      </c>
      <c r="D5651" t="s">
        <v>11</v>
      </c>
      <c r="E5651" t="s">
        <v>12</v>
      </c>
      <c r="F5651" t="s">
        <v>5310</v>
      </c>
      <c r="G5651">
        <v>32301</v>
      </c>
      <c r="H5651">
        <v>0</v>
      </c>
      <c r="I5651">
        <v>5.08</v>
      </c>
      <c r="J5651">
        <v>8.52</v>
      </c>
    </row>
    <row r="5652" spans="1:10" x14ac:dyDescent="0.2">
      <c r="A5652" s="1">
        <v>45458</v>
      </c>
      <c r="B5652" t="s">
        <v>5921</v>
      </c>
      <c r="C5652" t="s">
        <v>11</v>
      </c>
      <c r="D5652" t="s">
        <v>11</v>
      </c>
      <c r="E5652" t="s">
        <v>12</v>
      </c>
      <c r="F5652" t="s">
        <v>5310</v>
      </c>
      <c r="G5652">
        <v>48038</v>
      </c>
      <c r="H5652">
        <v>0</v>
      </c>
      <c r="I5652">
        <v>5.08</v>
      </c>
      <c r="J5652">
        <v>8.52</v>
      </c>
    </row>
    <row r="5653" spans="1:10" x14ac:dyDescent="0.2">
      <c r="A5653" s="1">
        <v>45458</v>
      </c>
      <c r="B5653" t="s">
        <v>5922</v>
      </c>
      <c r="C5653" t="s">
        <v>11</v>
      </c>
      <c r="D5653" t="s">
        <v>11</v>
      </c>
      <c r="E5653" t="s">
        <v>12</v>
      </c>
      <c r="F5653" t="s">
        <v>5310</v>
      </c>
      <c r="G5653">
        <v>92562</v>
      </c>
      <c r="H5653">
        <v>0</v>
      </c>
      <c r="I5653">
        <v>4.54</v>
      </c>
      <c r="J5653">
        <v>6.26</v>
      </c>
    </row>
    <row r="5654" spans="1:10" x14ac:dyDescent="0.2">
      <c r="A5654" s="1">
        <v>45458</v>
      </c>
      <c r="B5654" t="s">
        <v>5923</v>
      </c>
      <c r="C5654" t="s">
        <v>11</v>
      </c>
      <c r="D5654" t="s">
        <v>11</v>
      </c>
      <c r="E5654" t="s">
        <v>12</v>
      </c>
      <c r="F5654" t="s">
        <v>5310</v>
      </c>
      <c r="G5654">
        <v>84403</v>
      </c>
      <c r="H5654">
        <v>0</v>
      </c>
      <c r="I5654">
        <v>3.48</v>
      </c>
      <c r="J5654">
        <v>6.02</v>
      </c>
    </row>
    <row r="5655" spans="1:10" x14ac:dyDescent="0.2">
      <c r="A5655" s="1">
        <v>45458</v>
      </c>
      <c r="B5655" t="s">
        <v>5924</v>
      </c>
      <c r="C5655" t="s">
        <v>11</v>
      </c>
      <c r="D5655" t="s">
        <v>11</v>
      </c>
      <c r="E5655" t="s">
        <v>12</v>
      </c>
      <c r="F5655" t="s">
        <v>5310</v>
      </c>
      <c r="G5655" s="2" t="s">
        <v>5925</v>
      </c>
      <c r="H5655">
        <v>0</v>
      </c>
      <c r="I5655">
        <v>6.49</v>
      </c>
      <c r="J5655">
        <v>9.2100000000000009</v>
      </c>
    </row>
    <row r="5656" spans="1:10" x14ac:dyDescent="0.2">
      <c r="A5656" s="1">
        <v>45460</v>
      </c>
      <c r="B5656" t="s">
        <v>5926</v>
      </c>
      <c r="C5656" t="s">
        <v>11</v>
      </c>
      <c r="D5656" t="s">
        <v>11</v>
      </c>
      <c r="E5656" t="s">
        <v>12</v>
      </c>
      <c r="F5656" t="s">
        <v>5310</v>
      </c>
      <c r="G5656">
        <v>11225</v>
      </c>
      <c r="H5656">
        <v>0</v>
      </c>
      <c r="I5656">
        <v>6.49</v>
      </c>
      <c r="J5656">
        <v>9.2100000000000009</v>
      </c>
    </row>
    <row r="5657" spans="1:10" x14ac:dyDescent="0.2">
      <c r="A5657" s="1">
        <v>45460</v>
      </c>
      <c r="B5657" t="s">
        <v>5927</v>
      </c>
      <c r="C5657" t="s">
        <v>11</v>
      </c>
      <c r="D5657" t="s">
        <v>11</v>
      </c>
      <c r="E5657" t="s">
        <v>12</v>
      </c>
      <c r="F5657" t="s">
        <v>5310</v>
      </c>
      <c r="G5657">
        <v>78744</v>
      </c>
      <c r="H5657">
        <v>0</v>
      </c>
      <c r="I5657">
        <v>4.6100000000000003</v>
      </c>
      <c r="J5657">
        <v>7.84</v>
      </c>
    </row>
    <row r="5658" spans="1:10" x14ac:dyDescent="0.2">
      <c r="A5658" s="1">
        <v>45460</v>
      </c>
      <c r="B5658" t="s">
        <v>5928</v>
      </c>
      <c r="C5658" t="s">
        <v>11</v>
      </c>
      <c r="D5658" t="s">
        <v>11</v>
      </c>
      <c r="E5658" t="s">
        <v>12</v>
      </c>
      <c r="F5658" t="s">
        <v>5310</v>
      </c>
      <c r="G5658">
        <v>80427</v>
      </c>
      <c r="H5658">
        <v>0</v>
      </c>
      <c r="I5658">
        <v>3.96</v>
      </c>
      <c r="J5658">
        <v>6.14</v>
      </c>
    </row>
    <row r="5659" spans="1:10" x14ac:dyDescent="0.2">
      <c r="A5659" s="1">
        <v>45460</v>
      </c>
      <c r="B5659" t="s">
        <v>5929</v>
      </c>
      <c r="C5659" t="s">
        <v>11</v>
      </c>
      <c r="D5659" t="s">
        <v>11</v>
      </c>
      <c r="E5659" t="s">
        <v>12</v>
      </c>
      <c r="F5659" t="s">
        <v>5310</v>
      </c>
      <c r="G5659">
        <v>90201</v>
      </c>
      <c r="H5659">
        <v>0</v>
      </c>
      <c r="I5659">
        <v>4.54</v>
      </c>
      <c r="J5659">
        <v>6.26</v>
      </c>
    </row>
    <row r="5660" spans="1:10" x14ac:dyDescent="0.2">
      <c r="A5660" s="1">
        <v>45460</v>
      </c>
      <c r="B5660" t="s">
        <v>5930</v>
      </c>
      <c r="C5660" t="s">
        <v>11</v>
      </c>
      <c r="D5660" t="s">
        <v>11</v>
      </c>
      <c r="E5660" t="s">
        <v>12</v>
      </c>
      <c r="F5660" t="s">
        <v>5310</v>
      </c>
      <c r="G5660">
        <v>89129</v>
      </c>
      <c r="H5660">
        <v>0</v>
      </c>
      <c r="I5660">
        <v>4.54</v>
      </c>
      <c r="J5660">
        <v>6.26</v>
      </c>
    </row>
    <row r="5661" spans="1:10" x14ac:dyDescent="0.2">
      <c r="A5661" s="1">
        <v>45460</v>
      </c>
      <c r="B5661" t="s">
        <v>5931</v>
      </c>
      <c r="C5661" t="s">
        <v>11</v>
      </c>
      <c r="D5661" t="s">
        <v>11</v>
      </c>
      <c r="E5661" t="s">
        <v>12</v>
      </c>
      <c r="F5661" t="s">
        <v>5310</v>
      </c>
      <c r="G5661">
        <v>48038</v>
      </c>
      <c r="H5661">
        <v>0</v>
      </c>
      <c r="I5661">
        <v>5.08</v>
      </c>
      <c r="J5661">
        <v>8.52</v>
      </c>
    </row>
    <row r="5662" spans="1:10" x14ac:dyDescent="0.2">
      <c r="A5662" s="1">
        <v>45461</v>
      </c>
      <c r="B5662" t="s">
        <v>5932</v>
      </c>
      <c r="C5662" t="s">
        <v>11</v>
      </c>
      <c r="D5662" t="s">
        <v>11</v>
      </c>
      <c r="E5662" t="s">
        <v>12</v>
      </c>
      <c r="F5662" t="s">
        <v>5310</v>
      </c>
      <c r="G5662">
        <v>55327</v>
      </c>
      <c r="H5662">
        <v>0</v>
      </c>
      <c r="I5662">
        <v>4.33</v>
      </c>
      <c r="J5662">
        <v>8.1199999999999992</v>
      </c>
    </row>
    <row r="5663" spans="1:10" x14ac:dyDescent="0.2">
      <c r="A5663" s="1">
        <v>45461</v>
      </c>
      <c r="B5663" t="s">
        <v>5933</v>
      </c>
      <c r="C5663" t="s">
        <v>11</v>
      </c>
      <c r="D5663" t="s">
        <v>11</v>
      </c>
      <c r="E5663" t="s">
        <v>12</v>
      </c>
      <c r="F5663" t="s">
        <v>5310</v>
      </c>
      <c r="G5663">
        <v>48221</v>
      </c>
      <c r="H5663">
        <v>0</v>
      </c>
      <c r="I5663">
        <v>1.26</v>
      </c>
      <c r="J5663">
        <v>4.1900000000000004</v>
      </c>
    </row>
    <row r="5664" spans="1:10" x14ac:dyDescent="0.2">
      <c r="A5664" s="1">
        <v>45462</v>
      </c>
      <c r="B5664" t="s">
        <v>5934</v>
      </c>
      <c r="C5664" t="s">
        <v>11</v>
      </c>
      <c r="D5664" t="s">
        <v>11</v>
      </c>
      <c r="E5664" t="s">
        <v>12</v>
      </c>
      <c r="F5664" t="s">
        <v>5310</v>
      </c>
      <c r="G5664">
        <v>75070</v>
      </c>
      <c r="H5664">
        <v>0</v>
      </c>
      <c r="I5664">
        <v>1.6</v>
      </c>
      <c r="J5664">
        <v>5.15</v>
      </c>
    </row>
    <row r="5665" spans="1:10" x14ac:dyDescent="0.2">
      <c r="A5665" s="1">
        <v>45462</v>
      </c>
      <c r="B5665" t="s">
        <v>5935</v>
      </c>
      <c r="C5665" t="s">
        <v>11</v>
      </c>
      <c r="D5665" t="s">
        <v>11</v>
      </c>
      <c r="E5665" t="s">
        <v>12</v>
      </c>
      <c r="F5665" t="s">
        <v>5310</v>
      </c>
      <c r="G5665">
        <v>94546</v>
      </c>
      <c r="H5665">
        <v>0</v>
      </c>
      <c r="I5665">
        <v>4.54</v>
      </c>
      <c r="J5665">
        <v>6.26</v>
      </c>
    </row>
    <row r="5666" spans="1:10" x14ac:dyDescent="0.2">
      <c r="A5666" s="1">
        <v>45462</v>
      </c>
      <c r="B5666" t="s">
        <v>5936</v>
      </c>
      <c r="C5666" t="s">
        <v>11</v>
      </c>
      <c r="D5666" t="s">
        <v>11</v>
      </c>
      <c r="E5666" t="s">
        <v>12</v>
      </c>
      <c r="F5666" t="s">
        <v>5310</v>
      </c>
      <c r="G5666">
        <v>31320</v>
      </c>
      <c r="H5666">
        <v>0</v>
      </c>
      <c r="I5666">
        <v>5.7</v>
      </c>
      <c r="J5666">
        <v>10</v>
      </c>
    </row>
    <row r="5667" spans="1:10" x14ac:dyDescent="0.2">
      <c r="A5667" s="1">
        <v>45464</v>
      </c>
      <c r="B5667" t="s">
        <v>5937</v>
      </c>
      <c r="C5667" t="s">
        <v>11</v>
      </c>
      <c r="D5667" t="s">
        <v>11</v>
      </c>
      <c r="E5667" t="s">
        <v>12</v>
      </c>
      <c r="F5667" t="s">
        <v>5310</v>
      </c>
      <c r="G5667">
        <v>56601</v>
      </c>
      <c r="H5667">
        <v>0</v>
      </c>
      <c r="I5667">
        <v>2.54</v>
      </c>
      <c r="J5667">
        <v>6.16</v>
      </c>
    </row>
    <row r="5668" spans="1:10" x14ac:dyDescent="0.2">
      <c r="A5668" s="1">
        <v>45464</v>
      </c>
      <c r="B5668" t="s">
        <v>5938</v>
      </c>
      <c r="C5668" t="s">
        <v>11</v>
      </c>
      <c r="D5668" t="s">
        <v>11</v>
      </c>
      <c r="E5668" t="s">
        <v>12</v>
      </c>
      <c r="F5668" t="s">
        <v>5310</v>
      </c>
      <c r="G5668">
        <v>44691</v>
      </c>
      <c r="H5668">
        <v>0</v>
      </c>
      <c r="I5668">
        <v>1.45</v>
      </c>
      <c r="J5668">
        <v>5.45</v>
      </c>
    </row>
    <row r="5669" spans="1:10" x14ac:dyDescent="0.2">
      <c r="A5669" s="1">
        <v>45465</v>
      </c>
      <c r="B5669" t="s">
        <v>5939</v>
      </c>
      <c r="C5669" t="s">
        <v>11</v>
      </c>
      <c r="D5669" t="s">
        <v>11</v>
      </c>
      <c r="E5669" t="s">
        <v>12</v>
      </c>
      <c r="F5669" t="s">
        <v>5310</v>
      </c>
      <c r="G5669">
        <v>58756</v>
      </c>
      <c r="H5669">
        <v>0</v>
      </c>
      <c r="I5669">
        <v>4.4400000000000004</v>
      </c>
      <c r="J5669">
        <v>7.16</v>
      </c>
    </row>
    <row r="5670" spans="1:10" x14ac:dyDescent="0.2">
      <c r="A5670" s="1">
        <v>45467</v>
      </c>
      <c r="B5670" t="s">
        <v>5940</v>
      </c>
      <c r="C5670" t="s">
        <v>11</v>
      </c>
      <c r="D5670" t="s">
        <v>11</v>
      </c>
      <c r="E5670" t="s">
        <v>12</v>
      </c>
      <c r="F5670" t="s">
        <v>5310</v>
      </c>
      <c r="G5670">
        <v>30680</v>
      </c>
      <c r="H5670">
        <v>0</v>
      </c>
      <c r="I5670">
        <v>5.08</v>
      </c>
      <c r="J5670">
        <v>8.52</v>
      </c>
    </row>
    <row r="5671" spans="1:10" x14ac:dyDescent="0.2">
      <c r="A5671" s="1">
        <v>45467</v>
      </c>
      <c r="B5671" t="s">
        <v>5941</v>
      </c>
      <c r="C5671" t="s">
        <v>11</v>
      </c>
      <c r="D5671" t="s">
        <v>11</v>
      </c>
      <c r="E5671" t="s">
        <v>12</v>
      </c>
      <c r="F5671" t="s">
        <v>5310</v>
      </c>
      <c r="G5671">
        <v>98027</v>
      </c>
      <c r="H5671">
        <v>0</v>
      </c>
      <c r="I5671">
        <v>4.4400000000000004</v>
      </c>
      <c r="J5671">
        <v>7.16</v>
      </c>
    </row>
    <row r="5672" spans="1:10" x14ac:dyDescent="0.2">
      <c r="A5672" s="1">
        <v>45467</v>
      </c>
      <c r="B5672" t="s">
        <v>5942</v>
      </c>
      <c r="C5672" t="s">
        <v>11</v>
      </c>
      <c r="D5672" t="s">
        <v>11</v>
      </c>
      <c r="E5672" t="s">
        <v>12</v>
      </c>
      <c r="F5672" t="s">
        <v>5310</v>
      </c>
      <c r="G5672">
        <v>79424</v>
      </c>
      <c r="H5672">
        <v>0</v>
      </c>
      <c r="I5672">
        <v>4.33</v>
      </c>
      <c r="J5672">
        <v>8.1199999999999992</v>
      </c>
    </row>
    <row r="5673" spans="1:10" x14ac:dyDescent="0.2">
      <c r="A5673" s="1">
        <v>45467</v>
      </c>
      <c r="B5673" t="s">
        <v>5943</v>
      </c>
      <c r="C5673" t="s">
        <v>11</v>
      </c>
      <c r="D5673" t="s">
        <v>11</v>
      </c>
      <c r="E5673" t="s">
        <v>12</v>
      </c>
      <c r="F5673" t="s">
        <v>5310</v>
      </c>
      <c r="G5673" s="2" t="s">
        <v>5944</v>
      </c>
      <c r="H5673">
        <v>0</v>
      </c>
      <c r="I5673">
        <v>1.38</v>
      </c>
      <c r="J5673">
        <v>5.62</v>
      </c>
    </row>
    <row r="5674" spans="1:10" x14ac:dyDescent="0.2">
      <c r="A5674" s="1">
        <v>45467</v>
      </c>
      <c r="B5674" t="s">
        <v>5945</v>
      </c>
      <c r="C5674" t="s">
        <v>11</v>
      </c>
      <c r="D5674" t="s">
        <v>11</v>
      </c>
      <c r="E5674" t="s">
        <v>12</v>
      </c>
      <c r="F5674" t="s">
        <v>5310</v>
      </c>
      <c r="G5674">
        <v>15025</v>
      </c>
      <c r="H5674">
        <v>0</v>
      </c>
      <c r="I5674">
        <v>1.5</v>
      </c>
      <c r="J5674">
        <v>4.55</v>
      </c>
    </row>
    <row r="5675" spans="1:10" x14ac:dyDescent="0.2">
      <c r="A5675" s="1">
        <v>45467</v>
      </c>
      <c r="B5675" t="s">
        <v>5946</v>
      </c>
      <c r="C5675" t="s">
        <v>11</v>
      </c>
      <c r="D5675" t="s">
        <v>11</v>
      </c>
      <c r="E5675" t="s">
        <v>12</v>
      </c>
      <c r="F5675" t="s">
        <v>5310</v>
      </c>
      <c r="G5675">
        <v>76705</v>
      </c>
      <c r="H5675">
        <v>0</v>
      </c>
      <c r="I5675">
        <v>1.6</v>
      </c>
      <c r="J5675">
        <v>5.15</v>
      </c>
    </row>
    <row r="5676" spans="1:10" x14ac:dyDescent="0.2">
      <c r="A5676" s="1">
        <v>45467</v>
      </c>
      <c r="B5676" t="s">
        <v>5947</v>
      </c>
      <c r="C5676" t="s">
        <v>11</v>
      </c>
      <c r="D5676" t="s">
        <v>11</v>
      </c>
      <c r="E5676" t="s">
        <v>12</v>
      </c>
      <c r="F5676" t="s">
        <v>5310</v>
      </c>
      <c r="G5676">
        <v>15235</v>
      </c>
      <c r="H5676">
        <v>0</v>
      </c>
      <c r="I5676">
        <v>1.45</v>
      </c>
      <c r="J5676">
        <v>5.45</v>
      </c>
    </row>
    <row r="5677" spans="1:10" x14ac:dyDescent="0.2">
      <c r="A5677" s="1">
        <v>45468</v>
      </c>
      <c r="B5677" t="s">
        <v>5948</v>
      </c>
      <c r="C5677" t="s">
        <v>11</v>
      </c>
      <c r="D5677" t="s">
        <v>11</v>
      </c>
      <c r="E5677" t="s">
        <v>12</v>
      </c>
      <c r="F5677" t="s">
        <v>5310</v>
      </c>
      <c r="G5677">
        <v>92122</v>
      </c>
      <c r="H5677">
        <v>0</v>
      </c>
      <c r="I5677">
        <v>4.54</v>
      </c>
      <c r="J5677">
        <v>6.26</v>
      </c>
    </row>
    <row r="5678" spans="1:10" x14ac:dyDescent="0.2">
      <c r="A5678" s="1">
        <v>45468</v>
      </c>
      <c r="B5678" t="s">
        <v>5949</v>
      </c>
      <c r="C5678" t="s">
        <v>11</v>
      </c>
      <c r="D5678" t="s">
        <v>11</v>
      </c>
      <c r="E5678" t="s">
        <v>12</v>
      </c>
      <c r="F5678" t="s">
        <v>5310</v>
      </c>
      <c r="G5678">
        <v>92865</v>
      </c>
      <c r="H5678">
        <v>0</v>
      </c>
      <c r="I5678">
        <v>1.63</v>
      </c>
      <c r="J5678">
        <v>5.07</v>
      </c>
    </row>
    <row r="5679" spans="1:10" x14ac:dyDescent="0.2">
      <c r="A5679" s="1">
        <v>45468</v>
      </c>
      <c r="B5679" t="s">
        <v>5950</v>
      </c>
      <c r="C5679" t="s">
        <v>11</v>
      </c>
      <c r="D5679" t="s">
        <v>11</v>
      </c>
      <c r="E5679" t="s">
        <v>12</v>
      </c>
      <c r="F5679" t="s">
        <v>5310</v>
      </c>
      <c r="G5679">
        <v>10044</v>
      </c>
      <c r="H5679">
        <v>0</v>
      </c>
      <c r="I5679">
        <v>7.67</v>
      </c>
      <c r="J5679">
        <v>10.93</v>
      </c>
    </row>
    <row r="5680" spans="1:10" x14ac:dyDescent="0.2">
      <c r="A5680" s="1">
        <v>45469</v>
      </c>
      <c r="B5680" t="s">
        <v>5951</v>
      </c>
      <c r="C5680" t="s">
        <v>11</v>
      </c>
      <c r="D5680" t="s">
        <v>11</v>
      </c>
      <c r="E5680" t="s">
        <v>12</v>
      </c>
      <c r="F5680" t="s">
        <v>5310</v>
      </c>
      <c r="G5680" s="2" t="s">
        <v>2192</v>
      </c>
      <c r="H5680">
        <v>0</v>
      </c>
      <c r="I5680">
        <v>1.38</v>
      </c>
      <c r="J5680">
        <v>5.62</v>
      </c>
    </row>
    <row r="5681" spans="1:10" x14ac:dyDescent="0.2">
      <c r="A5681" s="1">
        <v>45469</v>
      </c>
      <c r="B5681" t="s">
        <v>5952</v>
      </c>
      <c r="C5681" t="s">
        <v>11</v>
      </c>
      <c r="D5681" t="s">
        <v>11</v>
      </c>
      <c r="E5681" t="s">
        <v>12</v>
      </c>
      <c r="F5681" t="s">
        <v>5310</v>
      </c>
      <c r="G5681">
        <v>84074</v>
      </c>
      <c r="H5681">
        <v>0</v>
      </c>
      <c r="I5681">
        <v>3.48</v>
      </c>
      <c r="J5681">
        <v>6.02</v>
      </c>
    </row>
    <row r="5682" spans="1:10" x14ac:dyDescent="0.2">
      <c r="A5682" s="1">
        <v>45469</v>
      </c>
      <c r="B5682" t="s">
        <v>5953</v>
      </c>
      <c r="C5682" t="s">
        <v>11</v>
      </c>
      <c r="D5682" t="s">
        <v>11</v>
      </c>
      <c r="E5682" t="s">
        <v>12</v>
      </c>
      <c r="F5682" t="s">
        <v>5310</v>
      </c>
      <c r="G5682">
        <v>44001</v>
      </c>
      <c r="H5682">
        <v>0</v>
      </c>
      <c r="I5682">
        <v>1.45</v>
      </c>
      <c r="J5682">
        <v>5.45</v>
      </c>
    </row>
    <row r="5683" spans="1:10" x14ac:dyDescent="0.2">
      <c r="A5683" s="1">
        <v>45469</v>
      </c>
      <c r="B5683" t="s">
        <v>5954</v>
      </c>
      <c r="C5683" t="s">
        <v>11</v>
      </c>
      <c r="D5683" t="s">
        <v>11</v>
      </c>
      <c r="E5683" t="s">
        <v>12</v>
      </c>
      <c r="F5683" t="s">
        <v>5310</v>
      </c>
      <c r="G5683">
        <v>62650</v>
      </c>
      <c r="H5683">
        <v>0</v>
      </c>
      <c r="I5683">
        <v>2.54</v>
      </c>
      <c r="J5683">
        <v>6.16</v>
      </c>
    </row>
    <row r="5684" spans="1:10" x14ac:dyDescent="0.2">
      <c r="A5684" s="1">
        <v>45471</v>
      </c>
      <c r="B5684" t="s">
        <v>5955</v>
      </c>
      <c r="C5684" t="s">
        <v>11</v>
      </c>
      <c r="D5684" t="s">
        <v>11</v>
      </c>
      <c r="E5684" t="s">
        <v>12</v>
      </c>
      <c r="F5684" t="s">
        <v>5310</v>
      </c>
      <c r="G5684">
        <v>48604</v>
      </c>
      <c r="H5684">
        <v>0</v>
      </c>
      <c r="I5684">
        <v>1.45</v>
      </c>
      <c r="J5684">
        <v>5.45</v>
      </c>
    </row>
    <row r="5685" spans="1:10" x14ac:dyDescent="0.2">
      <c r="A5685" s="1">
        <v>45471</v>
      </c>
      <c r="B5685" t="s">
        <v>5956</v>
      </c>
      <c r="C5685" t="s">
        <v>11</v>
      </c>
      <c r="D5685" t="s">
        <v>11</v>
      </c>
      <c r="E5685" t="s">
        <v>12</v>
      </c>
      <c r="F5685" t="s">
        <v>5310</v>
      </c>
      <c r="G5685">
        <v>30127</v>
      </c>
      <c r="H5685">
        <v>0</v>
      </c>
      <c r="I5685">
        <v>1.45</v>
      </c>
      <c r="J5685">
        <v>5.45</v>
      </c>
    </row>
    <row r="5686" spans="1:10" x14ac:dyDescent="0.2">
      <c r="A5686" s="1">
        <v>45474</v>
      </c>
      <c r="B5686" t="s">
        <v>5957</v>
      </c>
      <c r="C5686" t="s">
        <v>11</v>
      </c>
      <c r="D5686" t="s">
        <v>11</v>
      </c>
      <c r="E5686" t="s">
        <v>12</v>
      </c>
      <c r="F5686" t="s">
        <v>5310</v>
      </c>
      <c r="G5686">
        <v>77523</v>
      </c>
      <c r="H5686">
        <v>0</v>
      </c>
      <c r="I5686">
        <v>2.4700000000000002</v>
      </c>
      <c r="J5686">
        <v>6.23</v>
      </c>
    </row>
    <row r="5687" spans="1:10" x14ac:dyDescent="0.2">
      <c r="A5687" s="1">
        <v>45474</v>
      </c>
      <c r="B5687" t="s">
        <v>5958</v>
      </c>
      <c r="C5687" t="s">
        <v>11</v>
      </c>
      <c r="D5687" t="s">
        <v>11</v>
      </c>
      <c r="E5687" t="s">
        <v>12</v>
      </c>
      <c r="F5687" t="s">
        <v>5310</v>
      </c>
      <c r="G5687">
        <v>32703</v>
      </c>
      <c r="H5687">
        <v>0</v>
      </c>
      <c r="I5687">
        <v>2.34</v>
      </c>
      <c r="J5687">
        <v>6.66</v>
      </c>
    </row>
    <row r="5688" spans="1:10" x14ac:dyDescent="0.2">
      <c r="A5688" s="1">
        <v>45474</v>
      </c>
      <c r="B5688" t="s">
        <v>5959</v>
      </c>
      <c r="C5688" t="s">
        <v>11</v>
      </c>
      <c r="D5688" t="s">
        <v>11</v>
      </c>
      <c r="E5688" t="s">
        <v>12</v>
      </c>
      <c r="F5688" t="s">
        <v>5310</v>
      </c>
      <c r="G5688">
        <v>53219</v>
      </c>
      <c r="H5688">
        <v>0</v>
      </c>
      <c r="I5688">
        <v>3.75</v>
      </c>
      <c r="J5688">
        <v>8.6999999999999993</v>
      </c>
    </row>
    <row r="5689" spans="1:10" x14ac:dyDescent="0.2">
      <c r="A5689" s="1">
        <v>45474</v>
      </c>
      <c r="B5689" t="s">
        <v>5960</v>
      </c>
      <c r="C5689" t="s">
        <v>11</v>
      </c>
      <c r="D5689" t="s">
        <v>11</v>
      </c>
      <c r="E5689" t="s">
        <v>12</v>
      </c>
      <c r="F5689" t="s">
        <v>5310</v>
      </c>
      <c r="G5689">
        <v>40065</v>
      </c>
      <c r="H5689">
        <v>0</v>
      </c>
      <c r="I5689">
        <v>7.49</v>
      </c>
      <c r="J5689">
        <v>12.81</v>
      </c>
    </row>
    <row r="5690" spans="1:10" x14ac:dyDescent="0.2">
      <c r="A5690" s="1">
        <v>45474</v>
      </c>
      <c r="B5690" t="s">
        <v>5961</v>
      </c>
      <c r="C5690" t="s">
        <v>11</v>
      </c>
      <c r="D5690" t="s">
        <v>11</v>
      </c>
      <c r="E5690" t="s">
        <v>12</v>
      </c>
      <c r="F5690" t="s">
        <v>5310</v>
      </c>
      <c r="G5690">
        <v>94546</v>
      </c>
      <c r="H5690">
        <v>0</v>
      </c>
      <c r="I5690">
        <v>1.52</v>
      </c>
      <c r="J5690">
        <v>4.38</v>
      </c>
    </row>
    <row r="5691" spans="1:10" x14ac:dyDescent="0.2">
      <c r="A5691" s="1">
        <v>45474</v>
      </c>
      <c r="B5691" t="s">
        <v>5962</v>
      </c>
      <c r="C5691" t="s">
        <v>11</v>
      </c>
      <c r="D5691" t="s">
        <v>11</v>
      </c>
      <c r="E5691" t="s">
        <v>12</v>
      </c>
      <c r="F5691" t="s">
        <v>5310</v>
      </c>
      <c r="G5691">
        <v>78041</v>
      </c>
      <c r="H5691">
        <v>0</v>
      </c>
      <c r="I5691">
        <v>3.75</v>
      </c>
      <c r="J5691">
        <v>8.6999999999999993</v>
      </c>
    </row>
    <row r="5692" spans="1:10" x14ac:dyDescent="0.2">
      <c r="A5692" s="1">
        <v>45474</v>
      </c>
      <c r="B5692" t="s">
        <v>5963</v>
      </c>
      <c r="C5692" t="s">
        <v>11</v>
      </c>
      <c r="D5692" t="s">
        <v>11</v>
      </c>
      <c r="E5692" t="s">
        <v>12</v>
      </c>
      <c r="F5692" t="s">
        <v>5310</v>
      </c>
      <c r="G5692">
        <v>43119</v>
      </c>
      <c r="H5692">
        <v>0</v>
      </c>
      <c r="I5692">
        <v>4.58</v>
      </c>
      <c r="J5692">
        <v>9.02</v>
      </c>
    </row>
    <row r="5693" spans="1:10" x14ac:dyDescent="0.2">
      <c r="A5693" s="1">
        <v>45474</v>
      </c>
      <c r="B5693" t="s">
        <v>5964</v>
      </c>
      <c r="C5693" t="s">
        <v>11</v>
      </c>
      <c r="D5693" t="s">
        <v>1254</v>
      </c>
      <c r="E5693" t="s">
        <v>951</v>
      </c>
      <c r="F5693" t="s">
        <v>952</v>
      </c>
      <c r="G5693" t="s">
        <v>5965</v>
      </c>
      <c r="H5693">
        <v>38.049999999999997</v>
      </c>
      <c r="I5693">
        <v>127.93</v>
      </c>
      <c r="J5693">
        <v>40.03</v>
      </c>
    </row>
    <row r="5694" spans="1:10" x14ac:dyDescent="0.2">
      <c r="A5694" s="1">
        <v>45474</v>
      </c>
      <c r="B5694" t="s">
        <v>5966</v>
      </c>
      <c r="C5694" t="s">
        <v>11</v>
      </c>
      <c r="D5694" t="s">
        <v>11</v>
      </c>
      <c r="E5694" t="s">
        <v>12</v>
      </c>
      <c r="F5694" t="s">
        <v>5310</v>
      </c>
      <c r="G5694">
        <v>15017</v>
      </c>
      <c r="H5694">
        <v>0</v>
      </c>
      <c r="I5694">
        <v>4.58</v>
      </c>
      <c r="J5694">
        <v>9.02</v>
      </c>
    </row>
    <row r="5695" spans="1:10" x14ac:dyDescent="0.2">
      <c r="A5695" s="1">
        <v>45474</v>
      </c>
      <c r="B5695" t="s">
        <v>5967</v>
      </c>
      <c r="C5695" t="s">
        <v>11</v>
      </c>
      <c r="D5695" t="s">
        <v>674</v>
      </c>
      <c r="E5695" t="s">
        <v>951</v>
      </c>
      <c r="F5695" t="s">
        <v>952</v>
      </c>
      <c r="G5695" t="s">
        <v>5968</v>
      </c>
      <c r="H5695">
        <v>43.81</v>
      </c>
      <c r="I5695">
        <v>84.01</v>
      </c>
      <c r="J5695">
        <v>42.57</v>
      </c>
    </row>
    <row r="5696" spans="1:10" x14ac:dyDescent="0.2">
      <c r="A5696" s="1">
        <v>45474</v>
      </c>
      <c r="B5696" t="s">
        <v>5969</v>
      </c>
      <c r="C5696" t="s">
        <v>11</v>
      </c>
      <c r="D5696" t="s">
        <v>11</v>
      </c>
      <c r="E5696" t="s">
        <v>12</v>
      </c>
      <c r="F5696" t="s">
        <v>5310</v>
      </c>
      <c r="G5696">
        <v>24609</v>
      </c>
      <c r="H5696">
        <v>0</v>
      </c>
      <c r="I5696">
        <v>5.36</v>
      </c>
      <c r="J5696">
        <v>10.34</v>
      </c>
    </row>
    <row r="5697" spans="1:10" x14ac:dyDescent="0.2">
      <c r="A5697" s="1">
        <v>45474</v>
      </c>
      <c r="B5697" t="s">
        <v>5970</v>
      </c>
      <c r="C5697" t="s">
        <v>11</v>
      </c>
      <c r="D5697" t="s">
        <v>11</v>
      </c>
      <c r="E5697" t="s">
        <v>12</v>
      </c>
      <c r="F5697" t="s">
        <v>5310</v>
      </c>
      <c r="G5697">
        <v>63026</v>
      </c>
      <c r="H5697">
        <v>0</v>
      </c>
      <c r="I5697">
        <v>2.4700000000000002</v>
      </c>
      <c r="J5697">
        <v>6.23</v>
      </c>
    </row>
    <row r="5698" spans="1:10" x14ac:dyDescent="0.2">
      <c r="A5698" s="1">
        <v>45474</v>
      </c>
      <c r="B5698" t="s">
        <v>5971</v>
      </c>
      <c r="C5698" t="s">
        <v>11</v>
      </c>
      <c r="D5698" t="s">
        <v>11</v>
      </c>
      <c r="E5698" t="s">
        <v>12</v>
      </c>
      <c r="F5698" t="s">
        <v>5310</v>
      </c>
      <c r="G5698">
        <v>22041</v>
      </c>
      <c r="H5698">
        <v>0</v>
      </c>
      <c r="I5698">
        <v>1.38</v>
      </c>
      <c r="J5698">
        <v>5.62</v>
      </c>
    </row>
    <row r="5699" spans="1:10" x14ac:dyDescent="0.2">
      <c r="A5699" s="1">
        <v>45474</v>
      </c>
      <c r="B5699" t="s">
        <v>5972</v>
      </c>
      <c r="C5699" t="s">
        <v>11</v>
      </c>
      <c r="D5699" t="s">
        <v>11</v>
      </c>
      <c r="E5699" t="s">
        <v>12</v>
      </c>
      <c r="F5699" t="s">
        <v>5310</v>
      </c>
      <c r="G5699">
        <v>30316</v>
      </c>
      <c r="H5699">
        <v>0</v>
      </c>
      <c r="I5699">
        <v>5.36</v>
      </c>
      <c r="J5699">
        <v>10.34</v>
      </c>
    </row>
    <row r="5700" spans="1:10" x14ac:dyDescent="0.2">
      <c r="A5700" s="1">
        <v>45474</v>
      </c>
      <c r="B5700" t="s">
        <v>5973</v>
      </c>
      <c r="C5700" t="s">
        <v>11</v>
      </c>
      <c r="D5700" t="s">
        <v>11</v>
      </c>
      <c r="E5700" t="s">
        <v>12</v>
      </c>
      <c r="F5700" t="s">
        <v>5310</v>
      </c>
      <c r="G5700">
        <v>21771</v>
      </c>
      <c r="H5700">
        <v>0</v>
      </c>
      <c r="I5700">
        <v>7.25</v>
      </c>
      <c r="J5700">
        <v>11.35</v>
      </c>
    </row>
    <row r="5701" spans="1:10" x14ac:dyDescent="0.2">
      <c r="A5701" s="1">
        <v>45474</v>
      </c>
      <c r="B5701" t="s">
        <v>5974</v>
      </c>
      <c r="C5701" t="s">
        <v>11</v>
      </c>
      <c r="D5701" t="s">
        <v>11</v>
      </c>
      <c r="E5701" t="s">
        <v>12</v>
      </c>
      <c r="F5701" t="s">
        <v>5310</v>
      </c>
      <c r="G5701" s="2" t="s">
        <v>5975</v>
      </c>
      <c r="H5701">
        <v>0</v>
      </c>
      <c r="I5701">
        <v>6.01</v>
      </c>
      <c r="J5701">
        <v>9.69</v>
      </c>
    </row>
    <row r="5702" spans="1:10" x14ac:dyDescent="0.2">
      <c r="A5702" s="1">
        <v>45474</v>
      </c>
      <c r="B5702" t="s">
        <v>5976</v>
      </c>
      <c r="C5702" t="s">
        <v>11</v>
      </c>
      <c r="D5702" t="s">
        <v>11</v>
      </c>
      <c r="E5702" t="s">
        <v>12</v>
      </c>
      <c r="F5702" t="s">
        <v>5310</v>
      </c>
      <c r="G5702">
        <v>41102</v>
      </c>
      <c r="H5702">
        <v>0</v>
      </c>
      <c r="I5702">
        <v>2.4500000000000002</v>
      </c>
      <c r="J5702">
        <v>6.4</v>
      </c>
    </row>
    <row r="5703" spans="1:10" x14ac:dyDescent="0.2">
      <c r="A5703" s="1">
        <v>45474</v>
      </c>
      <c r="B5703" t="s">
        <v>5977</v>
      </c>
      <c r="C5703" t="s">
        <v>11</v>
      </c>
      <c r="D5703" t="s">
        <v>11</v>
      </c>
      <c r="E5703" t="s">
        <v>12</v>
      </c>
      <c r="F5703" t="s">
        <v>5310</v>
      </c>
      <c r="G5703">
        <v>40071</v>
      </c>
      <c r="H5703">
        <v>0</v>
      </c>
      <c r="I5703">
        <v>13.02</v>
      </c>
      <c r="J5703">
        <v>17.23</v>
      </c>
    </row>
    <row r="5704" spans="1:10" x14ac:dyDescent="0.2">
      <c r="A5704" s="1">
        <v>45474</v>
      </c>
      <c r="B5704" t="s">
        <v>5978</v>
      </c>
      <c r="C5704" t="s">
        <v>11</v>
      </c>
      <c r="D5704" t="s">
        <v>11</v>
      </c>
      <c r="E5704" t="s">
        <v>12</v>
      </c>
      <c r="F5704" t="s">
        <v>5310</v>
      </c>
      <c r="G5704">
        <v>92019</v>
      </c>
      <c r="H5704">
        <v>0</v>
      </c>
      <c r="I5704">
        <v>4.47</v>
      </c>
      <c r="J5704">
        <v>6.33</v>
      </c>
    </row>
    <row r="5705" spans="1:10" x14ac:dyDescent="0.2">
      <c r="A5705" s="1">
        <v>45474</v>
      </c>
      <c r="B5705" t="s">
        <v>5979</v>
      </c>
      <c r="C5705" t="s">
        <v>11</v>
      </c>
      <c r="D5705" t="s">
        <v>11</v>
      </c>
      <c r="E5705" t="s">
        <v>12</v>
      </c>
      <c r="F5705" t="s">
        <v>5310</v>
      </c>
      <c r="G5705">
        <v>30043</v>
      </c>
      <c r="H5705">
        <v>0</v>
      </c>
      <c r="I5705">
        <v>1.45</v>
      </c>
      <c r="J5705">
        <v>5.45</v>
      </c>
    </row>
    <row r="5706" spans="1:10" x14ac:dyDescent="0.2">
      <c r="A5706" s="1">
        <v>45474</v>
      </c>
      <c r="B5706" t="s">
        <v>5980</v>
      </c>
      <c r="C5706" t="s">
        <v>11</v>
      </c>
      <c r="D5706" t="s">
        <v>11</v>
      </c>
      <c r="E5706" t="s">
        <v>12</v>
      </c>
      <c r="F5706" t="s">
        <v>5310</v>
      </c>
      <c r="G5706">
        <v>84070</v>
      </c>
      <c r="H5706">
        <v>0</v>
      </c>
      <c r="I5706">
        <v>3.48</v>
      </c>
      <c r="J5706">
        <v>6.02</v>
      </c>
    </row>
    <row r="5707" spans="1:10" x14ac:dyDescent="0.2">
      <c r="A5707" s="1">
        <v>45475</v>
      </c>
      <c r="B5707" t="s">
        <v>5981</v>
      </c>
      <c r="C5707" t="s">
        <v>11</v>
      </c>
      <c r="D5707" t="s">
        <v>11</v>
      </c>
      <c r="E5707" t="s">
        <v>12</v>
      </c>
      <c r="F5707" t="s">
        <v>5310</v>
      </c>
      <c r="G5707">
        <v>77007</v>
      </c>
      <c r="H5707">
        <v>0</v>
      </c>
      <c r="I5707">
        <v>2.4700000000000002</v>
      </c>
      <c r="J5707">
        <v>6.23</v>
      </c>
    </row>
    <row r="5708" spans="1:10" x14ac:dyDescent="0.2">
      <c r="A5708" s="1">
        <v>45475</v>
      </c>
      <c r="B5708" t="s">
        <v>5982</v>
      </c>
      <c r="C5708" t="s">
        <v>11</v>
      </c>
      <c r="D5708" t="s">
        <v>11</v>
      </c>
      <c r="E5708" t="s">
        <v>12</v>
      </c>
      <c r="F5708" t="s">
        <v>5310</v>
      </c>
      <c r="G5708">
        <v>72715</v>
      </c>
      <c r="H5708">
        <v>0</v>
      </c>
      <c r="I5708">
        <v>4.17</v>
      </c>
      <c r="J5708">
        <v>7.43</v>
      </c>
    </row>
    <row r="5709" spans="1:10" x14ac:dyDescent="0.2">
      <c r="A5709" s="1">
        <v>45475</v>
      </c>
      <c r="B5709" t="s">
        <v>5983</v>
      </c>
      <c r="C5709" t="s">
        <v>11</v>
      </c>
      <c r="D5709" t="s">
        <v>11</v>
      </c>
      <c r="E5709" t="s">
        <v>12</v>
      </c>
      <c r="F5709" t="s">
        <v>5310</v>
      </c>
      <c r="G5709">
        <v>98270</v>
      </c>
      <c r="H5709">
        <v>0</v>
      </c>
      <c r="I5709">
        <v>4.1399999999999997</v>
      </c>
      <c r="J5709">
        <v>8.31</v>
      </c>
    </row>
    <row r="5710" spans="1:10" x14ac:dyDescent="0.2">
      <c r="A5710" s="1">
        <v>45475</v>
      </c>
      <c r="B5710" t="s">
        <v>5984</v>
      </c>
      <c r="C5710" t="s">
        <v>11</v>
      </c>
      <c r="D5710" t="s">
        <v>11</v>
      </c>
      <c r="E5710" t="s">
        <v>12</v>
      </c>
      <c r="F5710" t="s">
        <v>5310</v>
      </c>
      <c r="G5710">
        <v>97405</v>
      </c>
      <c r="H5710">
        <v>0</v>
      </c>
      <c r="I5710">
        <v>4.17</v>
      </c>
      <c r="J5710">
        <v>7.43</v>
      </c>
    </row>
    <row r="5711" spans="1:10" x14ac:dyDescent="0.2">
      <c r="A5711" s="1">
        <v>45475</v>
      </c>
      <c r="B5711" t="s">
        <v>5985</v>
      </c>
      <c r="C5711" t="s">
        <v>11</v>
      </c>
      <c r="D5711" t="s">
        <v>11</v>
      </c>
      <c r="E5711" t="s">
        <v>12</v>
      </c>
      <c r="F5711" t="s">
        <v>5310</v>
      </c>
      <c r="G5711">
        <v>80221</v>
      </c>
      <c r="H5711">
        <v>0</v>
      </c>
      <c r="I5711">
        <v>4.47</v>
      </c>
      <c r="J5711">
        <v>6.33</v>
      </c>
    </row>
    <row r="5712" spans="1:10" x14ac:dyDescent="0.2">
      <c r="A5712" s="1">
        <v>45475</v>
      </c>
      <c r="B5712" t="s">
        <v>5986</v>
      </c>
      <c r="C5712" t="s">
        <v>11</v>
      </c>
      <c r="D5712" t="s">
        <v>11</v>
      </c>
      <c r="E5712" t="s">
        <v>12</v>
      </c>
      <c r="F5712" t="s">
        <v>5310</v>
      </c>
      <c r="G5712">
        <v>43064</v>
      </c>
      <c r="H5712">
        <v>0</v>
      </c>
      <c r="I5712">
        <v>4.58</v>
      </c>
      <c r="J5712">
        <v>9.02</v>
      </c>
    </row>
    <row r="5713" spans="1:10" x14ac:dyDescent="0.2">
      <c r="A5713" s="1">
        <v>45475</v>
      </c>
      <c r="B5713" t="s">
        <v>5987</v>
      </c>
      <c r="C5713" t="s">
        <v>11</v>
      </c>
      <c r="D5713" t="s">
        <v>11</v>
      </c>
      <c r="E5713" t="s">
        <v>12</v>
      </c>
      <c r="F5713" t="s">
        <v>5310</v>
      </c>
      <c r="G5713">
        <v>87114</v>
      </c>
      <c r="H5713">
        <v>0</v>
      </c>
      <c r="I5713">
        <v>1.63</v>
      </c>
      <c r="J5713">
        <v>5.07</v>
      </c>
    </row>
    <row r="5714" spans="1:10" x14ac:dyDescent="0.2">
      <c r="A5714" s="1">
        <v>45476</v>
      </c>
      <c r="B5714" t="s">
        <v>5988</v>
      </c>
      <c r="C5714" t="s">
        <v>11</v>
      </c>
      <c r="D5714" t="s">
        <v>11</v>
      </c>
      <c r="E5714" t="s">
        <v>12</v>
      </c>
      <c r="F5714" t="s">
        <v>5310</v>
      </c>
      <c r="G5714">
        <v>43123</v>
      </c>
      <c r="H5714">
        <v>0</v>
      </c>
      <c r="I5714">
        <v>4.58</v>
      </c>
      <c r="J5714">
        <v>9.02</v>
      </c>
    </row>
    <row r="5715" spans="1:10" x14ac:dyDescent="0.2">
      <c r="A5715" s="1">
        <v>45476</v>
      </c>
      <c r="B5715" t="s">
        <v>5989</v>
      </c>
      <c r="C5715" t="s">
        <v>11</v>
      </c>
      <c r="D5715" t="s">
        <v>11</v>
      </c>
      <c r="E5715" t="s">
        <v>12</v>
      </c>
      <c r="F5715" t="s">
        <v>5310</v>
      </c>
      <c r="G5715">
        <v>65203</v>
      </c>
      <c r="H5715">
        <v>0</v>
      </c>
      <c r="I5715">
        <v>3.75</v>
      </c>
      <c r="J5715">
        <v>8.6999999999999993</v>
      </c>
    </row>
    <row r="5716" spans="1:10" x14ac:dyDescent="0.2">
      <c r="A5716" s="1">
        <v>45478</v>
      </c>
      <c r="B5716" t="s">
        <v>5990</v>
      </c>
      <c r="C5716" t="s">
        <v>11</v>
      </c>
      <c r="D5716" t="s">
        <v>11</v>
      </c>
      <c r="E5716" t="s">
        <v>12</v>
      </c>
      <c r="F5716" t="s">
        <v>5310</v>
      </c>
      <c r="G5716">
        <v>40702</v>
      </c>
      <c r="H5716">
        <v>0</v>
      </c>
      <c r="I5716">
        <v>1.5</v>
      </c>
      <c r="J5716">
        <v>4.55</v>
      </c>
    </row>
    <row r="5717" spans="1:10" x14ac:dyDescent="0.2">
      <c r="A5717" s="1">
        <v>45478</v>
      </c>
      <c r="B5717" t="s">
        <v>5991</v>
      </c>
      <c r="C5717" t="s">
        <v>11</v>
      </c>
      <c r="D5717" t="s">
        <v>11</v>
      </c>
      <c r="E5717" t="s">
        <v>12</v>
      </c>
      <c r="F5717" t="s">
        <v>5310</v>
      </c>
      <c r="G5717">
        <v>92373</v>
      </c>
      <c r="H5717">
        <v>0</v>
      </c>
      <c r="I5717">
        <v>1.63</v>
      </c>
      <c r="J5717">
        <v>5.07</v>
      </c>
    </row>
    <row r="5718" spans="1:10" x14ac:dyDescent="0.2">
      <c r="A5718" s="1">
        <v>45481</v>
      </c>
      <c r="B5718" t="s">
        <v>5992</v>
      </c>
      <c r="C5718" t="s">
        <v>11</v>
      </c>
      <c r="D5718" t="s">
        <v>11</v>
      </c>
      <c r="E5718" t="s">
        <v>12</v>
      </c>
      <c r="F5718" t="s">
        <v>5310</v>
      </c>
      <c r="G5718">
        <v>64056</v>
      </c>
      <c r="H5718">
        <v>0</v>
      </c>
      <c r="I5718">
        <v>4.17</v>
      </c>
      <c r="J5718">
        <v>7.43</v>
      </c>
    </row>
    <row r="5719" spans="1:10" x14ac:dyDescent="0.2">
      <c r="A5719" s="1">
        <v>45481</v>
      </c>
      <c r="B5719" t="s">
        <v>5993</v>
      </c>
      <c r="C5719" t="s">
        <v>11</v>
      </c>
      <c r="D5719" t="s">
        <v>11</v>
      </c>
      <c r="E5719" t="s">
        <v>12</v>
      </c>
      <c r="F5719" t="s">
        <v>5310</v>
      </c>
      <c r="G5719">
        <v>62896</v>
      </c>
      <c r="H5719">
        <v>0</v>
      </c>
      <c r="I5719">
        <v>3.83</v>
      </c>
      <c r="J5719">
        <v>9.77</v>
      </c>
    </row>
    <row r="5720" spans="1:10" x14ac:dyDescent="0.2">
      <c r="A5720" s="1">
        <v>45481</v>
      </c>
      <c r="B5720" t="s">
        <v>5994</v>
      </c>
      <c r="C5720" t="s">
        <v>11</v>
      </c>
      <c r="D5720" t="s">
        <v>11</v>
      </c>
      <c r="E5720" t="s">
        <v>12</v>
      </c>
      <c r="F5720" t="s">
        <v>5310</v>
      </c>
      <c r="G5720">
        <v>84405</v>
      </c>
      <c r="H5720">
        <v>0</v>
      </c>
      <c r="I5720">
        <v>4.5199999999999996</v>
      </c>
      <c r="J5720">
        <v>7.53</v>
      </c>
    </row>
    <row r="5721" spans="1:10" x14ac:dyDescent="0.2">
      <c r="A5721" s="1">
        <v>45481</v>
      </c>
      <c r="B5721" t="s">
        <v>5995</v>
      </c>
      <c r="C5721" t="s">
        <v>11</v>
      </c>
      <c r="D5721" t="s">
        <v>11</v>
      </c>
      <c r="E5721" t="s">
        <v>12</v>
      </c>
      <c r="F5721" t="s">
        <v>5310</v>
      </c>
      <c r="G5721">
        <v>67005</v>
      </c>
      <c r="H5721">
        <v>0</v>
      </c>
      <c r="I5721">
        <v>2.5099999999999998</v>
      </c>
      <c r="J5721">
        <v>6.09</v>
      </c>
    </row>
    <row r="5722" spans="1:10" x14ac:dyDescent="0.2">
      <c r="A5722" s="1">
        <v>45481</v>
      </c>
      <c r="B5722" t="s">
        <v>5996</v>
      </c>
      <c r="C5722" t="s">
        <v>11</v>
      </c>
      <c r="D5722" t="s">
        <v>11</v>
      </c>
      <c r="E5722" t="s">
        <v>12</v>
      </c>
      <c r="F5722" t="s">
        <v>5310</v>
      </c>
      <c r="G5722" t="s">
        <v>5997</v>
      </c>
      <c r="H5722">
        <v>0</v>
      </c>
      <c r="I5722">
        <v>1.47</v>
      </c>
      <c r="J5722">
        <v>4.68</v>
      </c>
    </row>
    <row r="5723" spans="1:10" x14ac:dyDescent="0.2">
      <c r="A5723" s="1">
        <v>45481</v>
      </c>
      <c r="B5723" t="s">
        <v>5998</v>
      </c>
      <c r="C5723" t="s">
        <v>11</v>
      </c>
      <c r="D5723" t="s">
        <v>11</v>
      </c>
      <c r="E5723" t="s">
        <v>12</v>
      </c>
      <c r="F5723" t="s">
        <v>5310</v>
      </c>
      <c r="G5723">
        <v>98466</v>
      </c>
      <c r="H5723">
        <v>0</v>
      </c>
      <c r="I5723">
        <v>5.08</v>
      </c>
      <c r="J5723">
        <v>9.42</v>
      </c>
    </row>
    <row r="5724" spans="1:10" x14ac:dyDescent="0.2">
      <c r="A5724" s="1">
        <v>45481</v>
      </c>
      <c r="B5724" t="s">
        <v>5999</v>
      </c>
      <c r="C5724" t="s">
        <v>11</v>
      </c>
      <c r="D5724" t="s">
        <v>11</v>
      </c>
      <c r="E5724" t="s">
        <v>12</v>
      </c>
      <c r="F5724" t="s">
        <v>5310</v>
      </c>
      <c r="G5724">
        <v>28327</v>
      </c>
      <c r="H5724">
        <v>0</v>
      </c>
      <c r="I5724">
        <v>7.25</v>
      </c>
      <c r="J5724">
        <v>11.35</v>
      </c>
    </row>
    <row r="5725" spans="1:10" x14ac:dyDescent="0.2">
      <c r="A5725" s="1">
        <v>45482</v>
      </c>
      <c r="B5725" t="s">
        <v>6000</v>
      </c>
      <c r="C5725" t="s">
        <v>11</v>
      </c>
      <c r="D5725" t="s">
        <v>11</v>
      </c>
      <c r="E5725" t="s">
        <v>12</v>
      </c>
      <c r="F5725" t="s">
        <v>5310</v>
      </c>
      <c r="G5725" s="2" t="s">
        <v>6001</v>
      </c>
      <c r="H5725">
        <v>0</v>
      </c>
      <c r="I5725">
        <v>1.38</v>
      </c>
      <c r="J5725">
        <v>5.62</v>
      </c>
    </row>
    <row r="5726" spans="1:10" x14ac:dyDescent="0.2">
      <c r="A5726" s="1">
        <v>45482</v>
      </c>
      <c r="B5726" t="s">
        <v>6002</v>
      </c>
      <c r="C5726" t="s">
        <v>11</v>
      </c>
      <c r="D5726" t="s">
        <v>11</v>
      </c>
      <c r="E5726" t="s">
        <v>12</v>
      </c>
      <c r="F5726" t="s">
        <v>5310</v>
      </c>
      <c r="G5726">
        <v>98103</v>
      </c>
      <c r="H5726">
        <v>0</v>
      </c>
      <c r="I5726">
        <v>4.17</v>
      </c>
      <c r="J5726">
        <v>7.43</v>
      </c>
    </row>
    <row r="5727" spans="1:10" x14ac:dyDescent="0.2">
      <c r="A5727" s="1">
        <v>45483</v>
      </c>
      <c r="B5727" t="s">
        <v>6003</v>
      </c>
      <c r="C5727" t="s">
        <v>11</v>
      </c>
      <c r="D5727" t="s">
        <v>11</v>
      </c>
      <c r="E5727" t="s">
        <v>12</v>
      </c>
      <c r="F5727" t="s">
        <v>5310</v>
      </c>
      <c r="G5727">
        <v>39208</v>
      </c>
      <c r="H5727">
        <v>0</v>
      </c>
      <c r="I5727">
        <v>3.75</v>
      </c>
      <c r="J5727">
        <v>8.6999999999999993</v>
      </c>
    </row>
    <row r="5728" spans="1:10" x14ac:dyDescent="0.2">
      <c r="A5728" s="1">
        <v>45483</v>
      </c>
      <c r="B5728" t="s">
        <v>6004</v>
      </c>
      <c r="C5728" t="s">
        <v>11</v>
      </c>
      <c r="D5728" t="s">
        <v>11</v>
      </c>
      <c r="E5728" t="s">
        <v>12</v>
      </c>
      <c r="F5728" t="s">
        <v>5310</v>
      </c>
      <c r="G5728">
        <v>39212</v>
      </c>
      <c r="H5728">
        <v>0</v>
      </c>
      <c r="I5728">
        <v>3.75</v>
      </c>
      <c r="J5728">
        <v>8.6999999999999993</v>
      </c>
    </row>
    <row r="5729" spans="1:10" x14ac:dyDescent="0.2">
      <c r="A5729" s="1">
        <v>45483</v>
      </c>
      <c r="B5729" t="s">
        <v>6005</v>
      </c>
      <c r="C5729" t="s">
        <v>11</v>
      </c>
      <c r="D5729" t="s">
        <v>11</v>
      </c>
      <c r="E5729" t="s">
        <v>12</v>
      </c>
      <c r="F5729" t="s">
        <v>5310</v>
      </c>
      <c r="G5729">
        <v>58078</v>
      </c>
      <c r="H5729">
        <v>0</v>
      </c>
      <c r="I5729">
        <v>4.17</v>
      </c>
      <c r="J5729">
        <v>7.43</v>
      </c>
    </row>
    <row r="5730" spans="1:10" x14ac:dyDescent="0.2">
      <c r="A5730" s="1">
        <v>45483</v>
      </c>
      <c r="B5730" t="s">
        <v>6006</v>
      </c>
      <c r="C5730" t="s">
        <v>11</v>
      </c>
      <c r="D5730" t="s">
        <v>11</v>
      </c>
      <c r="E5730" t="s">
        <v>12</v>
      </c>
      <c r="F5730" t="s">
        <v>5310</v>
      </c>
      <c r="G5730">
        <v>42101</v>
      </c>
      <c r="H5730">
        <v>0</v>
      </c>
      <c r="I5730">
        <v>3.75</v>
      </c>
      <c r="J5730">
        <v>8.6999999999999993</v>
      </c>
    </row>
    <row r="5731" spans="1:10" x14ac:dyDescent="0.2">
      <c r="A5731" s="1">
        <v>45484</v>
      </c>
      <c r="B5731" t="s">
        <v>6007</v>
      </c>
      <c r="C5731" t="s">
        <v>11</v>
      </c>
      <c r="D5731" t="s">
        <v>11</v>
      </c>
      <c r="E5731" t="s">
        <v>12</v>
      </c>
      <c r="F5731" t="s">
        <v>5310</v>
      </c>
      <c r="G5731">
        <v>84096</v>
      </c>
      <c r="H5731">
        <v>0</v>
      </c>
      <c r="I5731">
        <v>4.8600000000000003</v>
      </c>
      <c r="J5731">
        <v>6.69</v>
      </c>
    </row>
    <row r="5732" spans="1:10" x14ac:dyDescent="0.2">
      <c r="A5732" s="1">
        <v>45484</v>
      </c>
      <c r="B5732" t="s">
        <v>6008</v>
      </c>
      <c r="C5732" t="s">
        <v>11</v>
      </c>
      <c r="D5732" t="s">
        <v>11</v>
      </c>
      <c r="E5732" t="s">
        <v>12</v>
      </c>
      <c r="F5732" t="s">
        <v>5310</v>
      </c>
      <c r="G5732">
        <v>32256</v>
      </c>
      <c r="H5732">
        <v>0</v>
      </c>
      <c r="I5732">
        <v>6.01</v>
      </c>
      <c r="J5732">
        <v>9.69</v>
      </c>
    </row>
    <row r="5733" spans="1:10" x14ac:dyDescent="0.2">
      <c r="A5733" s="1">
        <v>45484</v>
      </c>
      <c r="B5733" t="s">
        <v>6009</v>
      </c>
      <c r="C5733" t="s">
        <v>11</v>
      </c>
      <c r="D5733" t="s">
        <v>11</v>
      </c>
      <c r="E5733" t="s">
        <v>12</v>
      </c>
      <c r="F5733" t="s">
        <v>5310</v>
      </c>
      <c r="G5733">
        <v>73099</v>
      </c>
      <c r="H5733">
        <v>0</v>
      </c>
      <c r="I5733">
        <v>4.17</v>
      </c>
      <c r="J5733">
        <v>7.43</v>
      </c>
    </row>
    <row r="5734" spans="1:10" x14ac:dyDescent="0.2">
      <c r="A5734" s="1">
        <v>45484</v>
      </c>
      <c r="B5734" t="s">
        <v>6010</v>
      </c>
      <c r="C5734" t="s">
        <v>11</v>
      </c>
      <c r="D5734" t="s">
        <v>11</v>
      </c>
      <c r="E5734" t="s">
        <v>12</v>
      </c>
      <c r="F5734" t="s">
        <v>5310</v>
      </c>
      <c r="G5734">
        <v>60005</v>
      </c>
      <c r="H5734">
        <v>0</v>
      </c>
      <c r="I5734">
        <v>3.83</v>
      </c>
      <c r="J5734">
        <v>9.77</v>
      </c>
    </row>
    <row r="5735" spans="1:10" x14ac:dyDescent="0.2">
      <c r="A5735" s="1">
        <v>45484</v>
      </c>
      <c r="B5735" t="s">
        <v>6011</v>
      </c>
      <c r="C5735" t="s">
        <v>11</v>
      </c>
      <c r="D5735" t="s">
        <v>11</v>
      </c>
      <c r="E5735" t="s">
        <v>12</v>
      </c>
      <c r="F5735" t="s">
        <v>5310</v>
      </c>
      <c r="G5735" s="2" t="s">
        <v>6012</v>
      </c>
      <c r="H5735">
        <v>0</v>
      </c>
      <c r="I5735">
        <v>1.38</v>
      </c>
      <c r="J5735">
        <v>5.62</v>
      </c>
    </row>
    <row r="5736" spans="1:10" x14ac:dyDescent="0.2">
      <c r="A5736" s="1">
        <v>45484</v>
      </c>
      <c r="B5736" t="s">
        <v>6013</v>
      </c>
      <c r="C5736" t="s">
        <v>11</v>
      </c>
      <c r="D5736" t="s">
        <v>11</v>
      </c>
      <c r="E5736" t="s">
        <v>12</v>
      </c>
      <c r="F5736" t="s">
        <v>5310</v>
      </c>
      <c r="G5736" t="s">
        <v>6014</v>
      </c>
      <c r="H5736">
        <v>0</v>
      </c>
      <c r="I5736">
        <v>3.83</v>
      </c>
      <c r="J5736">
        <v>9.77</v>
      </c>
    </row>
    <row r="5737" spans="1:10" x14ac:dyDescent="0.2">
      <c r="A5737" s="1">
        <v>45485</v>
      </c>
      <c r="B5737" t="s">
        <v>6015</v>
      </c>
      <c r="C5737" t="s">
        <v>11</v>
      </c>
      <c r="D5737" t="s">
        <v>11</v>
      </c>
      <c r="E5737" t="s">
        <v>12</v>
      </c>
      <c r="F5737" t="s">
        <v>5310</v>
      </c>
      <c r="G5737">
        <v>97045</v>
      </c>
      <c r="H5737">
        <v>0</v>
      </c>
      <c r="I5737">
        <v>4.17</v>
      </c>
      <c r="J5737">
        <v>7.43</v>
      </c>
    </row>
    <row r="5738" spans="1:10" x14ac:dyDescent="0.2">
      <c r="A5738" s="1">
        <v>45485</v>
      </c>
      <c r="B5738" t="s">
        <v>6016</v>
      </c>
      <c r="C5738" t="s">
        <v>11</v>
      </c>
      <c r="D5738" t="s">
        <v>11</v>
      </c>
      <c r="E5738" t="s">
        <v>12</v>
      </c>
      <c r="F5738" t="s">
        <v>5310</v>
      </c>
      <c r="G5738">
        <v>75148</v>
      </c>
      <c r="H5738">
        <v>0</v>
      </c>
      <c r="I5738">
        <v>4.57</v>
      </c>
      <c r="J5738">
        <v>8.98</v>
      </c>
    </row>
    <row r="5739" spans="1:10" x14ac:dyDescent="0.2">
      <c r="A5739" s="1">
        <v>45485</v>
      </c>
      <c r="B5739" t="s">
        <v>6017</v>
      </c>
      <c r="C5739" t="s">
        <v>11</v>
      </c>
      <c r="D5739" t="s">
        <v>11</v>
      </c>
      <c r="E5739" t="s">
        <v>12</v>
      </c>
      <c r="F5739" t="s">
        <v>5310</v>
      </c>
      <c r="G5739">
        <v>38858</v>
      </c>
      <c r="H5739">
        <v>0</v>
      </c>
      <c r="I5739">
        <v>3.75</v>
      </c>
      <c r="J5739">
        <v>8.6999999999999993</v>
      </c>
    </row>
    <row r="5740" spans="1:10" x14ac:dyDescent="0.2">
      <c r="A5740" s="1">
        <v>45485</v>
      </c>
      <c r="B5740" t="s">
        <v>6018</v>
      </c>
      <c r="C5740" t="s">
        <v>11</v>
      </c>
      <c r="D5740" t="s">
        <v>11</v>
      </c>
      <c r="E5740" t="s">
        <v>12</v>
      </c>
      <c r="F5740" t="s">
        <v>5310</v>
      </c>
      <c r="G5740">
        <v>65810</v>
      </c>
      <c r="H5740">
        <v>0</v>
      </c>
      <c r="I5740">
        <v>3.75</v>
      </c>
      <c r="J5740">
        <v>8.6999999999999993</v>
      </c>
    </row>
    <row r="5741" spans="1:10" x14ac:dyDescent="0.2">
      <c r="A5741" s="1">
        <v>45486</v>
      </c>
      <c r="B5741" t="s">
        <v>6019</v>
      </c>
      <c r="C5741" t="s">
        <v>11</v>
      </c>
      <c r="D5741" t="s">
        <v>11</v>
      </c>
      <c r="E5741" t="s">
        <v>12</v>
      </c>
      <c r="F5741" t="s">
        <v>5310</v>
      </c>
      <c r="G5741">
        <v>55119</v>
      </c>
      <c r="H5741">
        <v>0</v>
      </c>
      <c r="I5741">
        <v>1.48</v>
      </c>
      <c r="J5741">
        <v>5.32</v>
      </c>
    </row>
    <row r="5742" spans="1:10" x14ac:dyDescent="0.2">
      <c r="A5742" s="1">
        <v>45486</v>
      </c>
      <c r="B5742" t="s">
        <v>6020</v>
      </c>
      <c r="C5742" t="s">
        <v>11</v>
      </c>
      <c r="D5742" t="s">
        <v>11</v>
      </c>
      <c r="E5742" t="s">
        <v>12</v>
      </c>
      <c r="F5742" t="s">
        <v>5310</v>
      </c>
      <c r="G5742">
        <v>84043</v>
      </c>
      <c r="H5742">
        <v>0</v>
      </c>
      <c r="I5742">
        <v>3.48</v>
      </c>
      <c r="J5742">
        <v>6.02</v>
      </c>
    </row>
    <row r="5743" spans="1:10" x14ac:dyDescent="0.2">
      <c r="A5743" s="1">
        <v>45486</v>
      </c>
      <c r="B5743" t="s">
        <v>6021</v>
      </c>
      <c r="C5743" t="s">
        <v>11</v>
      </c>
      <c r="D5743" t="s">
        <v>11</v>
      </c>
      <c r="E5743" t="s">
        <v>12</v>
      </c>
      <c r="F5743" t="s">
        <v>5310</v>
      </c>
      <c r="G5743" s="2" t="s">
        <v>6022</v>
      </c>
      <c r="H5743">
        <v>0</v>
      </c>
      <c r="I5743">
        <v>7.25</v>
      </c>
      <c r="J5743">
        <v>11.35</v>
      </c>
    </row>
    <row r="5744" spans="1:10" x14ac:dyDescent="0.2">
      <c r="A5744" s="1">
        <v>45486</v>
      </c>
      <c r="B5744" t="s">
        <v>6023</v>
      </c>
      <c r="C5744" t="s">
        <v>11</v>
      </c>
      <c r="D5744" t="s">
        <v>11</v>
      </c>
      <c r="E5744" t="s">
        <v>12</v>
      </c>
      <c r="F5744" t="s">
        <v>5310</v>
      </c>
      <c r="G5744">
        <v>85308</v>
      </c>
      <c r="H5744">
        <v>0</v>
      </c>
      <c r="I5744">
        <v>4.87</v>
      </c>
      <c r="J5744">
        <v>7.43</v>
      </c>
    </row>
    <row r="5745" spans="1:10" x14ac:dyDescent="0.2">
      <c r="A5745" s="1">
        <v>45486</v>
      </c>
      <c r="B5745" t="s">
        <v>6024</v>
      </c>
      <c r="C5745" t="s">
        <v>11</v>
      </c>
      <c r="D5745" t="s">
        <v>11</v>
      </c>
      <c r="E5745" t="s">
        <v>12</v>
      </c>
      <c r="F5745" t="s">
        <v>5310</v>
      </c>
      <c r="G5745">
        <v>43062</v>
      </c>
      <c r="H5745">
        <v>0</v>
      </c>
      <c r="I5745">
        <v>1.45</v>
      </c>
      <c r="J5745">
        <v>5.45</v>
      </c>
    </row>
    <row r="5746" spans="1:10" x14ac:dyDescent="0.2">
      <c r="A5746" s="1">
        <v>45486</v>
      </c>
      <c r="B5746" t="s">
        <v>6025</v>
      </c>
      <c r="C5746" t="s">
        <v>11</v>
      </c>
      <c r="D5746" t="s">
        <v>11</v>
      </c>
      <c r="E5746" t="s">
        <v>12</v>
      </c>
      <c r="F5746" t="s">
        <v>5310</v>
      </c>
      <c r="G5746" s="2" t="s">
        <v>6026</v>
      </c>
      <c r="H5746">
        <v>0</v>
      </c>
      <c r="I5746">
        <v>6.01</v>
      </c>
      <c r="J5746">
        <v>9.69</v>
      </c>
    </row>
    <row r="5747" spans="1:10" x14ac:dyDescent="0.2">
      <c r="A5747" s="1">
        <v>45488</v>
      </c>
      <c r="B5747" t="s">
        <v>6027</v>
      </c>
      <c r="C5747" t="s">
        <v>11</v>
      </c>
      <c r="D5747" t="s">
        <v>11</v>
      </c>
      <c r="E5747" t="s">
        <v>12</v>
      </c>
      <c r="F5747" t="s">
        <v>5310</v>
      </c>
      <c r="G5747">
        <v>28634</v>
      </c>
      <c r="H5747">
        <v>0</v>
      </c>
      <c r="I5747">
        <v>4.58</v>
      </c>
      <c r="J5747">
        <v>9.02</v>
      </c>
    </row>
    <row r="5748" spans="1:10" x14ac:dyDescent="0.2">
      <c r="A5748" s="1">
        <v>45488</v>
      </c>
      <c r="B5748" t="s">
        <v>6028</v>
      </c>
      <c r="C5748" t="s">
        <v>11</v>
      </c>
      <c r="D5748" t="s">
        <v>11</v>
      </c>
      <c r="E5748" t="s">
        <v>12</v>
      </c>
      <c r="F5748" t="s">
        <v>5310</v>
      </c>
      <c r="G5748" t="s">
        <v>5728</v>
      </c>
      <c r="H5748">
        <v>0</v>
      </c>
      <c r="I5748">
        <v>1.45</v>
      </c>
      <c r="J5748">
        <v>5.45</v>
      </c>
    </row>
    <row r="5749" spans="1:10" x14ac:dyDescent="0.2">
      <c r="A5749" s="1">
        <v>45488</v>
      </c>
      <c r="B5749" t="s">
        <v>6029</v>
      </c>
      <c r="C5749" t="s">
        <v>11</v>
      </c>
      <c r="D5749" t="s">
        <v>11</v>
      </c>
      <c r="E5749" t="s">
        <v>12</v>
      </c>
      <c r="F5749" t="s">
        <v>5310</v>
      </c>
      <c r="G5749">
        <v>71201</v>
      </c>
      <c r="H5749">
        <v>0</v>
      </c>
      <c r="I5749">
        <v>1.48</v>
      </c>
      <c r="J5749">
        <v>5.32</v>
      </c>
    </row>
    <row r="5750" spans="1:10" x14ac:dyDescent="0.2">
      <c r="A5750" s="1">
        <v>45488</v>
      </c>
      <c r="B5750" t="s">
        <v>6030</v>
      </c>
      <c r="C5750" t="s">
        <v>11</v>
      </c>
      <c r="D5750" t="s">
        <v>11</v>
      </c>
      <c r="E5750" t="s">
        <v>12</v>
      </c>
      <c r="F5750" t="s">
        <v>5310</v>
      </c>
      <c r="G5750">
        <v>75056</v>
      </c>
      <c r="H5750">
        <v>0</v>
      </c>
      <c r="I5750">
        <v>4.17</v>
      </c>
      <c r="J5750">
        <v>7.43</v>
      </c>
    </row>
    <row r="5751" spans="1:10" x14ac:dyDescent="0.2">
      <c r="A5751" s="1">
        <v>45488</v>
      </c>
      <c r="B5751" t="s">
        <v>6031</v>
      </c>
      <c r="C5751" t="s">
        <v>11</v>
      </c>
      <c r="D5751" t="s">
        <v>11</v>
      </c>
      <c r="E5751" t="s">
        <v>12</v>
      </c>
      <c r="F5751" t="s">
        <v>5310</v>
      </c>
      <c r="G5751">
        <v>56751</v>
      </c>
      <c r="H5751">
        <v>0</v>
      </c>
      <c r="I5751">
        <v>1.52</v>
      </c>
      <c r="J5751">
        <v>4.43</v>
      </c>
    </row>
    <row r="5752" spans="1:10" x14ac:dyDescent="0.2">
      <c r="A5752" s="1">
        <v>45488</v>
      </c>
      <c r="B5752" t="s">
        <v>6032</v>
      </c>
      <c r="C5752" t="s">
        <v>11</v>
      </c>
      <c r="D5752" t="s">
        <v>11</v>
      </c>
      <c r="E5752" t="s">
        <v>12</v>
      </c>
      <c r="F5752" t="s">
        <v>5310</v>
      </c>
      <c r="G5752">
        <v>84047</v>
      </c>
      <c r="H5752">
        <v>0</v>
      </c>
      <c r="I5752">
        <v>3.69</v>
      </c>
      <c r="J5752">
        <v>6.31</v>
      </c>
    </row>
    <row r="5753" spans="1:10" x14ac:dyDescent="0.2">
      <c r="A5753" s="1">
        <v>45488</v>
      </c>
      <c r="B5753" t="s">
        <v>6033</v>
      </c>
      <c r="C5753" t="s">
        <v>11</v>
      </c>
      <c r="D5753" t="s">
        <v>11</v>
      </c>
      <c r="E5753" t="s">
        <v>12</v>
      </c>
      <c r="F5753" t="s">
        <v>5310</v>
      </c>
      <c r="G5753">
        <v>20850</v>
      </c>
      <c r="H5753">
        <v>0</v>
      </c>
      <c r="I5753">
        <v>6.01</v>
      </c>
      <c r="J5753">
        <v>9.69</v>
      </c>
    </row>
    <row r="5754" spans="1:10" x14ac:dyDescent="0.2">
      <c r="A5754" s="1">
        <v>45488</v>
      </c>
      <c r="B5754" t="s">
        <v>6034</v>
      </c>
      <c r="C5754" t="s">
        <v>11</v>
      </c>
      <c r="D5754" t="s">
        <v>11</v>
      </c>
      <c r="E5754" t="s">
        <v>12</v>
      </c>
      <c r="F5754" t="s">
        <v>5310</v>
      </c>
      <c r="G5754">
        <v>75036</v>
      </c>
      <c r="H5754">
        <v>0</v>
      </c>
      <c r="I5754">
        <v>4.17</v>
      </c>
      <c r="J5754">
        <v>7.43</v>
      </c>
    </row>
    <row r="5755" spans="1:10" x14ac:dyDescent="0.2">
      <c r="A5755" s="1">
        <v>45490</v>
      </c>
      <c r="B5755" t="s">
        <v>6035</v>
      </c>
      <c r="C5755" t="s">
        <v>11</v>
      </c>
      <c r="D5755" t="s">
        <v>11</v>
      </c>
      <c r="E5755" t="s">
        <v>12</v>
      </c>
      <c r="F5755" t="s">
        <v>5310</v>
      </c>
      <c r="G5755">
        <v>43110</v>
      </c>
      <c r="H5755">
        <v>0</v>
      </c>
      <c r="I5755">
        <v>4.58</v>
      </c>
      <c r="J5755">
        <v>9.02</v>
      </c>
    </row>
    <row r="5756" spans="1:10" x14ac:dyDescent="0.2">
      <c r="A5756" s="1">
        <v>45490</v>
      </c>
      <c r="B5756" t="s">
        <v>6036</v>
      </c>
      <c r="C5756" t="s">
        <v>11</v>
      </c>
      <c r="D5756" t="s">
        <v>11</v>
      </c>
      <c r="E5756" t="s">
        <v>12</v>
      </c>
      <c r="F5756" t="s">
        <v>5310</v>
      </c>
      <c r="G5756">
        <v>92802</v>
      </c>
      <c r="H5756">
        <v>0</v>
      </c>
      <c r="I5756">
        <v>4.47</v>
      </c>
      <c r="J5756">
        <v>6.33</v>
      </c>
    </row>
    <row r="5757" spans="1:10" x14ac:dyDescent="0.2">
      <c r="A5757" s="1">
        <v>45491</v>
      </c>
      <c r="B5757" t="s">
        <v>6037</v>
      </c>
      <c r="C5757" t="s">
        <v>11</v>
      </c>
      <c r="D5757" t="s">
        <v>11</v>
      </c>
      <c r="E5757" t="s">
        <v>260</v>
      </c>
      <c r="F5757" t="s">
        <v>5390</v>
      </c>
      <c r="G5757">
        <v>23235</v>
      </c>
      <c r="H5757">
        <v>0</v>
      </c>
      <c r="I5757">
        <v>14.73</v>
      </c>
      <c r="J5757">
        <v>10.92</v>
      </c>
    </row>
    <row r="5758" spans="1:10" x14ac:dyDescent="0.2">
      <c r="A5758" s="1">
        <v>45491</v>
      </c>
      <c r="B5758" t="s">
        <v>6038</v>
      </c>
      <c r="C5758" t="s">
        <v>11</v>
      </c>
      <c r="D5758" t="s">
        <v>11</v>
      </c>
      <c r="E5758" t="s">
        <v>260</v>
      </c>
      <c r="F5758" t="s">
        <v>5390</v>
      </c>
      <c r="G5758">
        <v>20721</v>
      </c>
      <c r="H5758">
        <v>0</v>
      </c>
      <c r="I5758">
        <v>14.65</v>
      </c>
      <c r="J5758">
        <v>9.1999999999999993</v>
      </c>
    </row>
    <row r="5759" spans="1:10" x14ac:dyDescent="0.2">
      <c r="A5759" s="1">
        <v>45491</v>
      </c>
      <c r="B5759" t="s">
        <v>6039</v>
      </c>
      <c r="C5759" t="s">
        <v>11</v>
      </c>
      <c r="D5759" t="s">
        <v>11</v>
      </c>
      <c r="E5759" t="s">
        <v>12</v>
      </c>
      <c r="F5759" t="s">
        <v>5310</v>
      </c>
      <c r="G5759">
        <v>72704</v>
      </c>
      <c r="H5759">
        <v>0</v>
      </c>
      <c r="I5759">
        <v>4.17</v>
      </c>
      <c r="J5759">
        <v>7.43</v>
      </c>
    </row>
    <row r="5760" spans="1:10" x14ac:dyDescent="0.2">
      <c r="A5760" s="1">
        <v>45492</v>
      </c>
      <c r="B5760" t="s">
        <v>6040</v>
      </c>
      <c r="C5760" t="s">
        <v>11</v>
      </c>
      <c r="D5760" t="s">
        <v>11</v>
      </c>
      <c r="E5760" t="s">
        <v>12</v>
      </c>
      <c r="F5760" t="s">
        <v>5310</v>
      </c>
      <c r="G5760">
        <v>75409</v>
      </c>
      <c r="H5760">
        <v>0</v>
      </c>
      <c r="I5760">
        <v>1.48</v>
      </c>
      <c r="J5760">
        <v>5.32</v>
      </c>
    </row>
    <row r="5761" spans="1:10" x14ac:dyDescent="0.2">
      <c r="A5761" s="1">
        <v>45492</v>
      </c>
      <c r="B5761" t="s">
        <v>6041</v>
      </c>
      <c r="C5761" t="s">
        <v>11</v>
      </c>
      <c r="D5761" t="s">
        <v>11</v>
      </c>
      <c r="E5761" t="s">
        <v>12</v>
      </c>
      <c r="F5761" t="s">
        <v>5310</v>
      </c>
      <c r="G5761">
        <v>89146</v>
      </c>
      <c r="H5761">
        <v>0</v>
      </c>
      <c r="I5761">
        <v>4.47</v>
      </c>
      <c r="J5761">
        <v>6.33</v>
      </c>
    </row>
    <row r="5762" spans="1:10" x14ac:dyDescent="0.2">
      <c r="A5762" s="1">
        <v>45492</v>
      </c>
      <c r="B5762" t="s">
        <v>6042</v>
      </c>
      <c r="C5762" t="s">
        <v>11</v>
      </c>
      <c r="D5762" t="s">
        <v>11</v>
      </c>
      <c r="E5762" t="s">
        <v>12</v>
      </c>
      <c r="F5762" t="s">
        <v>5310</v>
      </c>
      <c r="G5762">
        <v>49735</v>
      </c>
      <c r="H5762">
        <v>0</v>
      </c>
      <c r="I5762">
        <v>5.36</v>
      </c>
      <c r="J5762">
        <v>10.34</v>
      </c>
    </row>
    <row r="5763" spans="1:10" x14ac:dyDescent="0.2">
      <c r="A5763" s="1">
        <v>45492</v>
      </c>
      <c r="B5763" t="s">
        <v>6043</v>
      </c>
      <c r="C5763" t="s">
        <v>11</v>
      </c>
      <c r="D5763" t="s">
        <v>11</v>
      </c>
      <c r="E5763" t="s">
        <v>12</v>
      </c>
      <c r="F5763" t="s">
        <v>5310</v>
      </c>
      <c r="G5763">
        <v>75127</v>
      </c>
      <c r="H5763">
        <v>0</v>
      </c>
      <c r="I5763">
        <v>4.17</v>
      </c>
      <c r="J5763">
        <v>7.43</v>
      </c>
    </row>
    <row r="5764" spans="1:10" x14ac:dyDescent="0.2">
      <c r="A5764" s="1">
        <v>45495</v>
      </c>
      <c r="B5764" t="s">
        <v>6044</v>
      </c>
      <c r="C5764" t="s">
        <v>11</v>
      </c>
      <c r="D5764" t="s">
        <v>11</v>
      </c>
      <c r="E5764" t="s">
        <v>12</v>
      </c>
      <c r="F5764" t="s">
        <v>5310</v>
      </c>
      <c r="G5764">
        <v>37871</v>
      </c>
      <c r="H5764">
        <v>0</v>
      </c>
      <c r="I5764">
        <v>4.58</v>
      </c>
      <c r="J5764">
        <v>9.02</v>
      </c>
    </row>
    <row r="5765" spans="1:10" x14ac:dyDescent="0.2">
      <c r="A5765" s="1">
        <v>45495</v>
      </c>
      <c r="B5765" t="s">
        <v>6045</v>
      </c>
      <c r="C5765" t="s">
        <v>11</v>
      </c>
      <c r="D5765" t="s">
        <v>11</v>
      </c>
      <c r="E5765" t="s">
        <v>12</v>
      </c>
      <c r="F5765" t="s">
        <v>5310</v>
      </c>
      <c r="G5765">
        <v>66062</v>
      </c>
      <c r="H5765">
        <v>0</v>
      </c>
      <c r="I5765">
        <v>4.17</v>
      </c>
      <c r="J5765">
        <v>7.43</v>
      </c>
    </row>
    <row r="5766" spans="1:10" x14ac:dyDescent="0.2">
      <c r="A5766" s="1">
        <v>45495</v>
      </c>
      <c r="B5766" t="s">
        <v>6046</v>
      </c>
      <c r="C5766" t="s">
        <v>11</v>
      </c>
      <c r="D5766" t="s">
        <v>11</v>
      </c>
      <c r="E5766" t="s">
        <v>12</v>
      </c>
      <c r="F5766" t="s">
        <v>5310</v>
      </c>
      <c r="G5766">
        <v>28759</v>
      </c>
      <c r="H5766">
        <v>0</v>
      </c>
      <c r="I5766">
        <v>4.58</v>
      </c>
      <c r="J5766">
        <v>9.02</v>
      </c>
    </row>
    <row r="5767" spans="1:10" x14ac:dyDescent="0.2">
      <c r="A5767" s="1">
        <v>45495</v>
      </c>
      <c r="B5767" t="s">
        <v>6047</v>
      </c>
      <c r="C5767" t="s">
        <v>11</v>
      </c>
      <c r="D5767" t="s">
        <v>11</v>
      </c>
      <c r="E5767" t="s">
        <v>12</v>
      </c>
      <c r="F5767" t="s">
        <v>5310</v>
      </c>
      <c r="G5767">
        <v>97211</v>
      </c>
      <c r="H5767">
        <v>0</v>
      </c>
      <c r="I5767">
        <v>4.17</v>
      </c>
      <c r="J5767">
        <v>7.43</v>
      </c>
    </row>
    <row r="5768" spans="1:10" x14ac:dyDescent="0.2">
      <c r="A5768" s="1">
        <v>45495</v>
      </c>
      <c r="B5768" t="s">
        <v>6048</v>
      </c>
      <c r="C5768" t="s">
        <v>11</v>
      </c>
      <c r="D5768" t="s">
        <v>11</v>
      </c>
      <c r="E5768" t="s">
        <v>12</v>
      </c>
      <c r="F5768" t="s">
        <v>5310</v>
      </c>
      <c r="G5768">
        <v>95037</v>
      </c>
      <c r="H5768">
        <v>0</v>
      </c>
      <c r="I5768">
        <v>4.47</v>
      </c>
      <c r="J5768">
        <v>6.33</v>
      </c>
    </row>
    <row r="5769" spans="1:10" x14ac:dyDescent="0.2">
      <c r="A5769" s="1">
        <v>45495</v>
      </c>
      <c r="B5769" t="s">
        <v>6049</v>
      </c>
      <c r="C5769" t="s">
        <v>11</v>
      </c>
      <c r="D5769" t="s">
        <v>11</v>
      </c>
      <c r="E5769" t="s">
        <v>12</v>
      </c>
      <c r="F5769" t="s">
        <v>5310</v>
      </c>
      <c r="G5769">
        <v>98682</v>
      </c>
      <c r="H5769">
        <v>0</v>
      </c>
      <c r="I5769">
        <v>4.1399999999999997</v>
      </c>
      <c r="J5769">
        <v>8.31</v>
      </c>
    </row>
    <row r="5770" spans="1:10" x14ac:dyDescent="0.2">
      <c r="A5770" s="1">
        <v>45495</v>
      </c>
      <c r="B5770" t="s">
        <v>6050</v>
      </c>
      <c r="C5770" t="s">
        <v>11</v>
      </c>
      <c r="D5770" t="s">
        <v>11</v>
      </c>
      <c r="E5770" t="s">
        <v>12</v>
      </c>
      <c r="F5770" t="s">
        <v>5310</v>
      </c>
      <c r="G5770">
        <v>81652</v>
      </c>
      <c r="H5770">
        <v>0</v>
      </c>
      <c r="I5770">
        <v>1.65</v>
      </c>
      <c r="J5770">
        <v>5</v>
      </c>
    </row>
    <row r="5771" spans="1:10" x14ac:dyDescent="0.2">
      <c r="A5771" s="1">
        <v>45496</v>
      </c>
      <c r="B5771" t="s">
        <v>6051</v>
      </c>
      <c r="C5771" t="s">
        <v>11</v>
      </c>
      <c r="D5771" t="s">
        <v>11</v>
      </c>
      <c r="E5771" t="s">
        <v>12</v>
      </c>
      <c r="F5771" t="s">
        <v>5310</v>
      </c>
      <c r="G5771">
        <v>37043</v>
      </c>
      <c r="H5771">
        <v>0</v>
      </c>
      <c r="I5771">
        <v>1.48</v>
      </c>
      <c r="J5771">
        <v>5.32</v>
      </c>
    </row>
    <row r="5772" spans="1:10" x14ac:dyDescent="0.2">
      <c r="A5772" s="1">
        <v>45496</v>
      </c>
      <c r="B5772" t="s">
        <v>6052</v>
      </c>
      <c r="C5772" t="s">
        <v>11</v>
      </c>
      <c r="D5772" t="s">
        <v>11</v>
      </c>
      <c r="E5772" t="s">
        <v>12</v>
      </c>
      <c r="F5772" t="s">
        <v>5310</v>
      </c>
      <c r="G5772" s="2" t="s">
        <v>6053</v>
      </c>
      <c r="H5772">
        <v>0</v>
      </c>
      <c r="I5772">
        <v>6.01</v>
      </c>
      <c r="J5772">
        <v>9.69</v>
      </c>
    </row>
    <row r="5773" spans="1:10" x14ac:dyDescent="0.2">
      <c r="A5773" s="1">
        <v>45498</v>
      </c>
      <c r="B5773" t="s">
        <v>6054</v>
      </c>
      <c r="C5773" t="s">
        <v>11</v>
      </c>
      <c r="D5773" t="s">
        <v>11</v>
      </c>
      <c r="E5773" t="s">
        <v>12</v>
      </c>
      <c r="F5773" t="s">
        <v>5310</v>
      </c>
      <c r="G5773" t="s">
        <v>6055</v>
      </c>
      <c r="H5773">
        <v>0</v>
      </c>
      <c r="I5773">
        <v>5.91</v>
      </c>
      <c r="J5773">
        <v>11.34</v>
      </c>
    </row>
    <row r="5774" spans="1:10" x14ac:dyDescent="0.2">
      <c r="A5774" s="1">
        <v>45498</v>
      </c>
      <c r="B5774" t="s">
        <v>6056</v>
      </c>
      <c r="C5774" t="s">
        <v>11</v>
      </c>
      <c r="D5774" t="s">
        <v>11</v>
      </c>
      <c r="E5774" t="s">
        <v>12</v>
      </c>
      <c r="F5774" t="s">
        <v>5310</v>
      </c>
      <c r="G5774">
        <v>89521</v>
      </c>
      <c r="H5774">
        <v>0</v>
      </c>
      <c r="I5774">
        <v>1.52</v>
      </c>
      <c r="J5774">
        <v>4.38</v>
      </c>
    </row>
    <row r="5775" spans="1:10" x14ac:dyDescent="0.2">
      <c r="A5775" s="1">
        <v>45498</v>
      </c>
      <c r="B5775" t="s">
        <v>6057</v>
      </c>
      <c r="C5775" t="s">
        <v>11</v>
      </c>
      <c r="D5775" t="s">
        <v>674</v>
      </c>
      <c r="E5775" t="s">
        <v>951</v>
      </c>
      <c r="F5775" t="s">
        <v>952</v>
      </c>
      <c r="G5775" t="s">
        <v>4587</v>
      </c>
      <c r="H5775">
        <v>39.880000000000003</v>
      </c>
      <c r="I5775">
        <v>84.43</v>
      </c>
      <c r="J5775">
        <v>42.78</v>
      </c>
    </row>
    <row r="5776" spans="1:10" x14ac:dyDescent="0.2">
      <c r="A5776" s="1">
        <v>45498</v>
      </c>
      <c r="B5776" t="s">
        <v>6058</v>
      </c>
      <c r="C5776" t="s">
        <v>11</v>
      </c>
      <c r="D5776" t="s">
        <v>11</v>
      </c>
      <c r="E5776" t="s">
        <v>12</v>
      </c>
      <c r="F5776" t="s">
        <v>5310</v>
      </c>
      <c r="G5776">
        <v>43201</v>
      </c>
      <c r="H5776">
        <v>0</v>
      </c>
      <c r="I5776">
        <v>4.58</v>
      </c>
      <c r="J5776">
        <v>9.02</v>
      </c>
    </row>
    <row r="5777" spans="1:10" x14ac:dyDescent="0.2">
      <c r="A5777" s="1">
        <v>45502</v>
      </c>
      <c r="B5777" t="s">
        <v>6059</v>
      </c>
      <c r="C5777" t="s">
        <v>11</v>
      </c>
      <c r="D5777" t="s">
        <v>11</v>
      </c>
      <c r="E5777" t="s">
        <v>12</v>
      </c>
      <c r="F5777" t="s">
        <v>5310</v>
      </c>
      <c r="G5777">
        <v>97211</v>
      </c>
      <c r="H5777">
        <v>0</v>
      </c>
      <c r="I5777">
        <v>1.6</v>
      </c>
      <c r="J5777">
        <v>5.15</v>
      </c>
    </row>
    <row r="5778" spans="1:10" x14ac:dyDescent="0.2">
      <c r="A5778" s="1">
        <v>45502</v>
      </c>
      <c r="B5778" t="s">
        <v>6060</v>
      </c>
      <c r="C5778" t="s">
        <v>11</v>
      </c>
      <c r="D5778" t="s">
        <v>11</v>
      </c>
      <c r="E5778" t="s">
        <v>12</v>
      </c>
      <c r="F5778" t="s">
        <v>5310</v>
      </c>
      <c r="G5778">
        <v>79855</v>
      </c>
      <c r="H5778">
        <v>0</v>
      </c>
      <c r="I5778">
        <v>4.1399999999999997</v>
      </c>
      <c r="J5778">
        <v>8.31</v>
      </c>
    </row>
    <row r="5779" spans="1:10" x14ac:dyDescent="0.2">
      <c r="A5779" s="1">
        <v>45502</v>
      </c>
      <c r="B5779" t="s">
        <v>6061</v>
      </c>
      <c r="C5779" t="s">
        <v>11</v>
      </c>
      <c r="D5779" t="s">
        <v>11</v>
      </c>
      <c r="E5779" t="s">
        <v>12</v>
      </c>
      <c r="F5779" t="s">
        <v>5310</v>
      </c>
      <c r="G5779">
        <v>37341</v>
      </c>
      <c r="H5779">
        <v>0</v>
      </c>
      <c r="I5779">
        <v>1.26</v>
      </c>
      <c r="J5779">
        <v>4.1900000000000004</v>
      </c>
    </row>
    <row r="5780" spans="1:10" x14ac:dyDescent="0.2">
      <c r="A5780" s="1">
        <v>45502</v>
      </c>
      <c r="B5780" t="s">
        <v>6062</v>
      </c>
      <c r="C5780" t="s">
        <v>11</v>
      </c>
      <c r="D5780" t="s">
        <v>11</v>
      </c>
      <c r="E5780" t="s">
        <v>12</v>
      </c>
      <c r="F5780" t="s">
        <v>5310</v>
      </c>
      <c r="G5780">
        <v>21787</v>
      </c>
      <c r="H5780">
        <v>0</v>
      </c>
      <c r="I5780">
        <v>1.38</v>
      </c>
      <c r="J5780">
        <v>5.62</v>
      </c>
    </row>
    <row r="5781" spans="1:10" x14ac:dyDescent="0.2">
      <c r="A5781" s="1">
        <v>45502</v>
      </c>
      <c r="B5781" t="s">
        <v>6063</v>
      </c>
      <c r="C5781" t="s">
        <v>11</v>
      </c>
      <c r="D5781" t="s">
        <v>11</v>
      </c>
      <c r="E5781" t="s">
        <v>12</v>
      </c>
      <c r="F5781" t="s">
        <v>5310</v>
      </c>
      <c r="G5781">
        <v>72751</v>
      </c>
      <c r="H5781">
        <v>0</v>
      </c>
      <c r="I5781">
        <v>4.1399999999999997</v>
      </c>
      <c r="J5781">
        <v>8.31</v>
      </c>
    </row>
    <row r="5782" spans="1:10" x14ac:dyDescent="0.2">
      <c r="A5782" s="1">
        <v>45502</v>
      </c>
      <c r="B5782" t="s">
        <v>6064</v>
      </c>
      <c r="C5782" t="s">
        <v>11</v>
      </c>
      <c r="D5782" t="s">
        <v>11</v>
      </c>
      <c r="E5782" t="s">
        <v>12</v>
      </c>
      <c r="F5782" t="s">
        <v>5310</v>
      </c>
      <c r="G5782">
        <v>11763</v>
      </c>
      <c r="H5782">
        <v>0</v>
      </c>
      <c r="I5782">
        <v>7.25</v>
      </c>
      <c r="J5782">
        <v>11.35</v>
      </c>
    </row>
    <row r="5783" spans="1:10" x14ac:dyDescent="0.2">
      <c r="A5783" s="1">
        <v>45502</v>
      </c>
      <c r="B5783" t="s">
        <v>6065</v>
      </c>
      <c r="C5783" t="s">
        <v>11</v>
      </c>
      <c r="D5783" t="s">
        <v>11</v>
      </c>
      <c r="E5783" t="s">
        <v>12</v>
      </c>
      <c r="F5783" t="s">
        <v>5310</v>
      </c>
      <c r="G5783">
        <v>99840</v>
      </c>
      <c r="H5783">
        <v>0</v>
      </c>
      <c r="I5783">
        <v>1.45</v>
      </c>
      <c r="J5783">
        <v>5.45</v>
      </c>
    </row>
    <row r="5784" spans="1:10" x14ac:dyDescent="0.2">
      <c r="A5784" s="1">
        <v>45502</v>
      </c>
      <c r="B5784" t="s">
        <v>6066</v>
      </c>
      <c r="C5784" t="s">
        <v>11</v>
      </c>
      <c r="D5784" t="s">
        <v>11</v>
      </c>
      <c r="E5784" t="s">
        <v>12</v>
      </c>
      <c r="F5784" t="s">
        <v>5310</v>
      </c>
      <c r="G5784">
        <v>84037</v>
      </c>
      <c r="H5784">
        <v>0</v>
      </c>
      <c r="I5784">
        <v>3.48</v>
      </c>
      <c r="J5784">
        <v>6.02</v>
      </c>
    </row>
    <row r="5785" spans="1:10" x14ac:dyDescent="0.2">
      <c r="A5785" s="1">
        <v>45502</v>
      </c>
      <c r="B5785" t="s">
        <v>6067</v>
      </c>
      <c r="C5785" t="s">
        <v>11</v>
      </c>
      <c r="D5785" t="s">
        <v>11</v>
      </c>
      <c r="E5785" t="s">
        <v>12</v>
      </c>
      <c r="F5785" t="s">
        <v>5310</v>
      </c>
      <c r="G5785">
        <v>63146</v>
      </c>
      <c r="H5785">
        <v>0</v>
      </c>
      <c r="I5785">
        <v>3.75</v>
      </c>
      <c r="J5785">
        <v>8.6999999999999993</v>
      </c>
    </row>
    <row r="5786" spans="1:10" x14ac:dyDescent="0.2">
      <c r="A5786" s="1">
        <v>45502</v>
      </c>
      <c r="B5786" t="s">
        <v>6068</v>
      </c>
      <c r="C5786" t="s">
        <v>11</v>
      </c>
      <c r="D5786" t="s">
        <v>11</v>
      </c>
      <c r="E5786" t="s">
        <v>12</v>
      </c>
      <c r="F5786" t="s">
        <v>5310</v>
      </c>
      <c r="G5786">
        <v>12538</v>
      </c>
      <c r="H5786">
        <v>0</v>
      </c>
      <c r="I5786">
        <v>7.25</v>
      </c>
      <c r="J5786">
        <v>11.35</v>
      </c>
    </row>
    <row r="5787" spans="1:10" x14ac:dyDescent="0.2">
      <c r="A5787" s="1">
        <v>45502</v>
      </c>
      <c r="B5787" t="s">
        <v>6069</v>
      </c>
      <c r="C5787" t="s">
        <v>11</v>
      </c>
      <c r="D5787" t="s">
        <v>11</v>
      </c>
      <c r="E5787" t="s">
        <v>12</v>
      </c>
      <c r="F5787" t="s">
        <v>5310</v>
      </c>
      <c r="G5787">
        <v>35633</v>
      </c>
      <c r="H5787">
        <v>0</v>
      </c>
      <c r="I5787">
        <v>4.5</v>
      </c>
      <c r="J5787">
        <v>10.6</v>
      </c>
    </row>
    <row r="5788" spans="1:10" x14ac:dyDescent="0.2">
      <c r="A5788" s="1">
        <v>45502</v>
      </c>
      <c r="B5788" t="s">
        <v>6070</v>
      </c>
      <c r="C5788" t="s">
        <v>11</v>
      </c>
      <c r="D5788" t="s">
        <v>11</v>
      </c>
      <c r="E5788" t="s">
        <v>12</v>
      </c>
      <c r="F5788" t="s">
        <v>5310</v>
      </c>
      <c r="G5788" t="s">
        <v>6071</v>
      </c>
      <c r="H5788">
        <v>0</v>
      </c>
      <c r="I5788">
        <v>3.75</v>
      </c>
      <c r="J5788">
        <v>8.6999999999999993</v>
      </c>
    </row>
    <row r="5789" spans="1:10" x14ac:dyDescent="0.2">
      <c r="A5789" s="1">
        <v>45502</v>
      </c>
      <c r="B5789" t="s">
        <v>6072</v>
      </c>
      <c r="C5789" t="s">
        <v>11</v>
      </c>
      <c r="D5789" t="s">
        <v>11</v>
      </c>
      <c r="E5789" t="s">
        <v>12</v>
      </c>
      <c r="F5789" t="s">
        <v>5310</v>
      </c>
      <c r="G5789">
        <v>76132</v>
      </c>
      <c r="H5789">
        <v>0</v>
      </c>
      <c r="I5789">
        <v>4.1399999999999997</v>
      </c>
      <c r="J5789">
        <v>8.31</v>
      </c>
    </row>
    <row r="5790" spans="1:10" x14ac:dyDescent="0.2">
      <c r="A5790" s="1">
        <v>45502</v>
      </c>
      <c r="B5790" t="s">
        <v>6073</v>
      </c>
      <c r="C5790" t="s">
        <v>11</v>
      </c>
      <c r="D5790" t="s">
        <v>11</v>
      </c>
      <c r="E5790" t="s">
        <v>12</v>
      </c>
      <c r="F5790" t="s">
        <v>5310</v>
      </c>
      <c r="G5790" t="s">
        <v>6074</v>
      </c>
      <c r="H5790">
        <v>0</v>
      </c>
      <c r="I5790">
        <v>1.48</v>
      </c>
      <c r="J5790">
        <v>5.32</v>
      </c>
    </row>
    <row r="5791" spans="1:10" x14ac:dyDescent="0.2">
      <c r="A5791" s="1">
        <v>45502</v>
      </c>
      <c r="B5791" t="s">
        <v>6075</v>
      </c>
      <c r="C5791" t="s">
        <v>11</v>
      </c>
      <c r="D5791" t="s">
        <v>11</v>
      </c>
      <c r="E5791" t="s">
        <v>12</v>
      </c>
      <c r="F5791" t="s">
        <v>5310</v>
      </c>
      <c r="G5791">
        <v>54165</v>
      </c>
      <c r="H5791">
        <v>0</v>
      </c>
      <c r="I5791">
        <v>1.48</v>
      </c>
      <c r="J5791">
        <v>5.32</v>
      </c>
    </row>
    <row r="5792" spans="1:10" x14ac:dyDescent="0.2">
      <c r="A5792" s="1">
        <v>45503</v>
      </c>
      <c r="B5792" t="s">
        <v>6076</v>
      </c>
      <c r="C5792" t="s">
        <v>11</v>
      </c>
      <c r="D5792" t="s">
        <v>11</v>
      </c>
      <c r="E5792" t="s">
        <v>12</v>
      </c>
      <c r="F5792" t="s">
        <v>5310</v>
      </c>
      <c r="G5792">
        <v>90247</v>
      </c>
      <c r="H5792">
        <v>0</v>
      </c>
      <c r="I5792">
        <v>1.52</v>
      </c>
      <c r="J5792">
        <v>4.38</v>
      </c>
    </row>
    <row r="5793" spans="1:10" x14ac:dyDescent="0.2">
      <c r="A5793" s="1">
        <v>45503</v>
      </c>
      <c r="B5793" t="s">
        <v>6077</v>
      </c>
      <c r="C5793" t="s">
        <v>11</v>
      </c>
      <c r="D5793" t="s">
        <v>11</v>
      </c>
      <c r="E5793" t="s">
        <v>12</v>
      </c>
      <c r="F5793" t="s">
        <v>5310</v>
      </c>
      <c r="G5793">
        <v>46808</v>
      </c>
      <c r="H5793">
        <v>0</v>
      </c>
      <c r="I5793">
        <v>3.83</v>
      </c>
      <c r="J5793">
        <v>9.77</v>
      </c>
    </row>
    <row r="5794" spans="1:10" x14ac:dyDescent="0.2">
      <c r="A5794" s="1">
        <v>45503</v>
      </c>
      <c r="B5794" t="s">
        <v>6078</v>
      </c>
      <c r="C5794" t="s">
        <v>11</v>
      </c>
      <c r="D5794" t="s">
        <v>11</v>
      </c>
      <c r="E5794" t="s">
        <v>12</v>
      </c>
      <c r="F5794" t="s">
        <v>5310</v>
      </c>
      <c r="G5794">
        <v>84765</v>
      </c>
      <c r="H5794">
        <v>0</v>
      </c>
      <c r="I5794">
        <v>3.96</v>
      </c>
      <c r="J5794">
        <v>6.14</v>
      </c>
    </row>
    <row r="5795" spans="1:10" x14ac:dyDescent="0.2">
      <c r="A5795" s="1">
        <v>45503</v>
      </c>
      <c r="B5795" t="s">
        <v>6079</v>
      </c>
      <c r="C5795" t="s">
        <v>11</v>
      </c>
      <c r="D5795" t="s">
        <v>11</v>
      </c>
      <c r="E5795" t="s">
        <v>12</v>
      </c>
      <c r="F5795" t="s">
        <v>5310</v>
      </c>
      <c r="G5795">
        <v>84117</v>
      </c>
      <c r="H5795">
        <v>0</v>
      </c>
      <c r="I5795">
        <v>3.48</v>
      </c>
      <c r="J5795">
        <v>6.02</v>
      </c>
    </row>
    <row r="5796" spans="1:10" x14ac:dyDescent="0.2">
      <c r="A5796" s="1">
        <v>45506</v>
      </c>
      <c r="B5796" t="s">
        <v>6080</v>
      </c>
      <c r="C5796" t="s">
        <v>11</v>
      </c>
      <c r="D5796" t="s">
        <v>11</v>
      </c>
      <c r="E5796" t="s">
        <v>12</v>
      </c>
      <c r="F5796" t="s">
        <v>5310</v>
      </c>
      <c r="G5796">
        <v>64063</v>
      </c>
      <c r="H5796">
        <v>0</v>
      </c>
      <c r="I5796">
        <v>4.17</v>
      </c>
      <c r="J5796">
        <v>7.43</v>
      </c>
    </row>
    <row r="5797" spans="1:10" x14ac:dyDescent="0.2">
      <c r="A5797" s="1">
        <v>45506</v>
      </c>
      <c r="B5797" t="s">
        <v>6081</v>
      </c>
      <c r="C5797" t="s">
        <v>11</v>
      </c>
      <c r="D5797" t="s">
        <v>11</v>
      </c>
      <c r="E5797" t="s">
        <v>12</v>
      </c>
      <c r="F5797" t="s">
        <v>5310</v>
      </c>
      <c r="G5797">
        <v>32714</v>
      </c>
      <c r="H5797">
        <v>0</v>
      </c>
      <c r="I5797">
        <v>1.38</v>
      </c>
      <c r="J5797">
        <v>5.62</v>
      </c>
    </row>
    <row r="5798" spans="1:10" x14ac:dyDescent="0.2">
      <c r="A5798" s="1">
        <v>45506</v>
      </c>
      <c r="B5798" t="s">
        <v>6082</v>
      </c>
      <c r="C5798" t="s">
        <v>11</v>
      </c>
      <c r="D5798" t="s">
        <v>11</v>
      </c>
      <c r="E5798" t="s">
        <v>12</v>
      </c>
      <c r="F5798" t="s">
        <v>5310</v>
      </c>
      <c r="G5798">
        <v>11216</v>
      </c>
      <c r="H5798">
        <v>0</v>
      </c>
      <c r="I5798">
        <v>1.38</v>
      </c>
      <c r="J5798">
        <v>5.62</v>
      </c>
    </row>
    <row r="5799" spans="1:10" x14ac:dyDescent="0.2">
      <c r="A5799" s="1">
        <v>45506</v>
      </c>
      <c r="B5799" t="s">
        <v>6083</v>
      </c>
      <c r="C5799" t="s">
        <v>11</v>
      </c>
      <c r="D5799" t="s">
        <v>11</v>
      </c>
      <c r="E5799" t="s">
        <v>12</v>
      </c>
      <c r="F5799" t="s">
        <v>5310</v>
      </c>
      <c r="G5799">
        <v>79356</v>
      </c>
      <c r="H5799">
        <v>0</v>
      </c>
      <c r="I5799">
        <v>5.08</v>
      </c>
      <c r="J5799">
        <v>9.42</v>
      </c>
    </row>
    <row r="5800" spans="1:10" x14ac:dyDescent="0.2">
      <c r="A5800" s="1">
        <v>45506</v>
      </c>
      <c r="B5800" t="s">
        <v>6084</v>
      </c>
      <c r="C5800" t="s">
        <v>11</v>
      </c>
      <c r="D5800" t="s">
        <v>11</v>
      </c>
      <c r="E5800" t="s">
        <v>12</v>
      </c>
      <c r="F5800" t="s">
        <v>5310</v>
      </c>
      <c r="G5800">
        <v>89451</v>
      </c>
      <c r="H5800">
        <v>0</v>
      </c>
      <c r="I5800">
        <v>4.46</v>
      </c>
      <c r="J5800">
        <v>6.94</v>
      </c>
    </row>
    <row r="5801" spans="1:10" x14ac:dyDescent="0.2">
      <c r="A5801" s="1">
        <v>45510</v>
      </c>
      <c r="B5801" t="s">
        <v>6085</v>
      </c>
      <c r="C5801" t="s">
        <v>11</v>
      </c>
      <c r="D5801" t="s">
        <v>11</v>
      </c>
      <c r="E5801" t="s">
        <v>12</v>
      </c>
      <c r="F5801" t="s">
        <v>5310</v>
      </c>
      <c r="G5801">
        <v>92505</v>
      </c>
      <c r="H5801">
        <v>0</v>
      </c>
      <c r="I5801">
        <v>4.47</v>
      </c>
      <c r="J5801">
        <v>6.33</v>
      </c>
    </row>
    <row r="5802" spans="1:10" x14ac:dyDescent="0.2">
      <c r="A5802" s="1">
        <v>45510</v>
      </c>
      <c r="B5802" t="s">
        <v>6086</v>
      </c>
      <c r="C5802" t="s">
        <v>11</v>
      </c>
      <c r="D5802" t="s">
        <v>11</v>
      </c>
      <c r="E5802" t="s">
        <v>12</v>
      </c>
      <c r="F5802" t="s">
        <v>5310</v>
      </c>
      <c r="G5802">
        <v>30606</v>
      </c>
      <c r="H5802">
        <v>0</v>
      </c>
      <c r="I5802">
        <v>4.58</v>
      </c>
      <c r="J5802">
        <v>9.02</v>
      </c>
    </row>
    <row r="5803" spans="1:10" x14ac:dyDescent="0.2">
      <c r="A5803" s="1">
        <v>45510</v>
      </c>
      <c r="B5803" t="s">
        <v>6087</v>
      </c>
      <c r="C5803" t="s">
        <v>11</v>
      </c>
      <c r="D5803" t="s">
        <v>11</v>
      </c>
      <c r="E5803" t="s">
        <v>12</v>
      </c>
      <c r="F5803" t="s">
        <v>5310</v>
      </c>
      <c r="G5803">
        <v>31546</v>
      </c>
      <c r="H5803">
        <v>0</v>
      </c>
      <c r="I5803">
        <v>1.45</v>
      </c>
      <c r="J5803">
        <v>5.45</v>
      </c>
    </row>
    <row r="5804" spans="1:10" x14ac:dyDescent="0.2">
      <c r="A5804" s="1">
        <v>45510</v>
      </c>
      <c r="B5804" t="s">
        <v>6088</v>
      </c>
      <c r="C5804" t="s">
        <v>11</v>
      </c>
      <c r="D5804" t="s">
        <v>11</v>
      </c>
      <c r="E5804" t="s">
        <v>12</v>
      </c>
      <c r="F5804" t="s">
        <v>5310</v>
      </c>
      <c r="G5804">
        <v>20109</v>
      </c>
      <c r="H5804">
        <v>0</v>
      </c>
      <c r="I5804">
        <v>1.47</v>
      </c>
      <c r="J5804">
        <v>4.68</v>
      </c>
    </row>
    <row r="5805" spans="1:10" x14ac:dyDescent="0.2">
      <c r="A5805" s="1">
        <v>45510</v>
      </c>
      <c r="B5805" t="s">
        <v>6089</v>
      </c>
      <c r="C5805" t="s">
        <v>11</v>
      </c>
      <c r="D5805" t="s">
        <v>11</v>
      </c>
      <c r="E5805" t="s">
        <v>12</v>
      </c>
      <c r="F5805" t="s">
        <v>5310</v>
      </c>
      <c r="G5805">
        <v>85308</v>
      </c>
      <c r="H5805">
        <v>0</v>
      </c>
      <c r="I5805">
        <v>4.47</v>
      </c>
      <c r="J5805">
        <v>6.33</v>
      </c>
    </row>
    <row r="5806" spans="1:10" x14ac:dyDescent="0.2">
      <c r="A5806" s="1">
        <v>45510</v>
      </c>
      <c r="B5806" t="s">
        <v>6090</v>
      </c>
      <c r="C5806" t="s">
        <v>11</v>
      </c>
      <c r="D5806" t="s">
        <v>11</v>
      </c>
      <c r="E5806" t="s">
        <v>12</v>
      </c>
      <c r="F5806" t="s">
        <v>5310</v>
      </c>
      <c r="G5806">
        <v>29054</v>
      </c>
      <c r="H5806">
        <v>0</v>
      </c>
      <c r="I5806">
        <v>4.58</v>
      </c>
      <c r="J5806">
        <v>9.02</v>
      </c>
    </row>
    <row r="5807" spans="1:10" x14ac:dyDescent="0.2">
      <c r="A5807" s="1">
        <v>45510</v>
      </c>
      <c r="B5807" t="s">
        <v>6091</v>
      </c>
      <c r="C5807" t="s">
        <v>11</v>
      </c>
      <c r="D5807" t="s">
        <v>11</v>
      </c>
      <c r="E5807" t="s">
        <v>12</v>
      </c>
      <c r="F5807" t="s">
        <v>5310</v>
      </c>
      <c r="G5807">
        <v>22405</v>
      </c>
      <c r="H5807">
        <v>0</v>
      </c>
      <c r="I5807">
        <v>11.4</v>
      </c>
      <c r="J5807">
        <v>16.399999999999999</v>
      </c>
    </row>
    <row r="5808" spans="1:10" x14ac:dyDescent="0.2">
      <c r="A5808" s="1">
        <v>45510</v>
      </c>
      <c r="B5808" t="s">
        <v>6092</v>
      </c>
      <c r="C5808" t="s">
        <v>11</v>
      </c>
      <c r="D5808" t="s">
        <v>11</v>
      </c>
      <c r="E5808" t="s">
        <v>12</v>
      </c>
      <c r="F5808" t="s">
        <v>5310</v>
      </c>
      <c r="G5808">
        <v>94086</v>
      </c>
      <c r="H5808">
        <v>0</v>
      </c>
      <c r="I5808">
        <v>4.47</v>
      </c>
      <c r="J5808">
        <v>6.33</v>
      </c>
    </row>
    <row r="5809" spans="1:10" x14ac:dyDescent="0.2">
      <c r="A5809" s="1">
        <v>45510</v>
      </c>
      <c r="B5809" t="s">
        <v>6093</v>
      </c>
      <c r="C5809" t="s">
        <v>11</v>
      </c>
      <c r="D5809" t="s">
        <v>11</v>
      </c>
      <c r="E5809" t="s">
        <v>12</v>
      </c>
      <c r="F5809" t="s">
        <v>5310</v>
      </c>
      <c r="G5809">
        <v>92243</v>
      </c>
      <c r="H5809">
        <v>0</v>
      </c>
      <c r="I5809">
        <v>4.47</v>
      </c>
      <c r="J5809">
        <v>6.33</v>
      </c>
    </row>
    <row r="5810" spans="1:10" x14ac:dyDescent="0.2">
      <c r="A5810" s="1">
        <v>45511</v>
      </c>
      <c r="B5810" t="s">
        <v>6094</v>
      </c>
      <c r="C5810" t="s">
        <v>11</v>
      </c>
      <c r="D5810" t="s">
        <v>11</v>
      </c>
      <c r="E5810" t="s">
        <v>12</v>
      </c>
      <c r="F5810" t="s">
        <v>5310</v>
      </c>
      <c r="G5810">
        <v>77586</v>
      </c>
      <c r="H5810">
        <v>0</v>
      </c>
      <c r="I5810">
        <v>1.48</v>
      </c>
      <c r="J5810">
        <v>5.32</v>
      </c>
    </row>
    <row r="5811" spans="1:10" x14ac:dyDescent="0.2">
      <c r="A5811" s="1">
        <v>45511</v>
      </c>
      <c r="B5811" t="s">
        <v>6095</v>
      </c>
      <c r="C5811" t="s">
        <v>11</v>
      </c>
      <c r="D5811" t="s">
        <v>11</v>
      </c>
      <c r="E5811" t="s">
        <v>12</v>
      </c>
      <c r="F5811" t="s">
        <v>5310</v>
      </c>
      <c r="G5811">
        <v>54915</v>
      </c>
      <c r="H5811">
        <v>0</v>
      </c>
      <c r="I5811">
        <v>1.53</v>
      </c>
      <c r="J5811">
        <v>4.47</v>
      </c>
    </row>
    <row r="5812" spans="1:10" x14ac:dyDescent="0.2">
      <c r="A5812" s="1">
        <v>45511</v>
      </c>
      <c r="B5812" t="s">
        <v>6096</v>
      </c>
      <c r="C5812" t="s">
        <v>11</v>
      </c>
      <c r="D5812" t="s">
        <v>11</v>
      </c>
      <c r="E5812" t="s">
        <v>12</v>
      </c>
      <c r="F5812" t="s">
        <v>5310</v>
      </c>
      <c r="G5812">
        <v>43551</v>
      </c>
      <c r="H5812">
        <v>0</v>
      </c>
      <c r="I5812">
        <v>5.91</v>
      </c>
      <c r="J5812">
        <v>11.34</v>
      </c>
    </row>
    <row r="5813" spans="1:10" x14ac:dyDescent="0.2">
      <c r="A5813" s="1">
        <v>45511</v>
      </c>
      <c r="B5813" t="s">
        <v>6097</v>
      </c>
      <c r="C5813" t="s">
        <v>11</v>
      </c>
      <c r="D5813" t="s">
        <v>11</v>
      </c>
      <c r="E5813" t="s">
        <v>12</v>
      </c>
      <c r="F5813" t="s">
        <v>5310</v>
      </c>
      <c r="G5813">
        <v>35147</v>
      </c>
      <c r="H5813">
        <v>0</v>
      </c>
      <c r="I5813">
        <v>1.5</v>
      </c>
      <c r="J5813">
        <v>4.55</v>
      </c>
    </row>
    <row r="5814" spans="1:10" x14ac:dyDescent="0.2">
      <c r="A5814" s="1">
        <v>45512</v>
      </c>
      <c r="B5814" t="s">
        <v>6098</v>
      </c>
      <c r="C5814" t="s">
        <v>11</v>
      </c>
      <c r="D5814" t="s">
        <v>11</v>
      </c>
      <c r="E5814" t="s">
        <v>12</v>
      </c>
      <c r="F5814" t="s">
        <v>5310</v>
      </c>
      <c r="G5814">
        <v>84070</v>
      </c>
      <c r="H5814">
        <v>0</v>
      </c>
      <c r="I5814">
        <v>1.65</v>
      </c>
      <c r="J5814">
        <v>4.95</v>
      </c>
    </row>
    <row r="5815" spans="1:10" x14ac:dyDescent="0.2">
      <c r="A5815" s="1">
        <v>45512</v>
      </c>
      <c r="B5815" t="s">
        <v>6099</v>
      </c>
      <c r="C5815" t="s">
        <v>11</v>
      </c>
      <c r="D5815" t="s">
        <v>11</v>
      </c>
      <c r="E5815" t="s">
        <v>12</v>
      </c>
      <c r="F5815" t="s">
        <v>5310</v>
      </c>
      <c r="G5815">
        <v>85213</v>
      </c>
      <c r="H5815">
        <v>0</v>
      </c>
      <c r="I5815">
        <v>4.47</v>
      </c>
      <c r="J5815">
        <v>6.33</v>
      </c>
    </row>
    <row r="5816" spans="1:10" x14ac:dyDescent="0.2">
      <c r="A5816" s="1">
        <v>45512</v>
      </c>
      <c r="B5816" t="s">
        <v>6100</v>
      </c>
      <c r="C5816" t="s">
        <v>11</v>
      </c>
      <c r="D5816" t="s">
        <v>11</v>
      </c>
      <c r="E5816" t="s">
        <v>12</v>
      </c>
      <c r="F5816" t="s">
        <v>5310</v>
      </c>
      <c r="G5816">
        <v>90026</v>
      </c>
      <c r="H5816">
        <v>0</v>
      </c>
      <c r="I5816">
        <v>2.29</v>
      </c>
      <c r="J5816">
        <v>6.16</v>
      </c>
    </row>
    <row r="5817" spans="1:10" x14ac:dyDescent="0.2">
      <c r="A5817" s="1">
        <v>45513</v>
      </c>
      <c r="B5817" t="s">
        <v>6101</v>
      </c>
      <c r="C5817" t="s">
        <v>11</v>
      </c>
      <c r="D5817" t="s">
        <v>11</v>
      </c>
      <c r="E5817" t="s">
        <v>12</v>
      </c>
      <c r="F5817" t="s">
        <v>5310</v>
      </c>
      <c r="G5817">
        <v>73529</v>
      </c>
      <c r="H5817">
        <v>0</v>
      </c>
      <c r="I5817">
        <v>4.17</v>
      </c>
      <c r="J5817">
        <v>7.43</v>
      </c>
    </row>
    <row r="5818" spans="1:10" x14ac:dyDescent="0.2">
      <c r="A5818" s="1">
        <v>45513</v>
      </c>
      <c r="B5818" t="s">
        <v>6102</v>
      </c>
      <c r="C5818" t="s">
        <v>11</v>
      </c>
      <c r="D5818" t="s">
        <v>11</v>
      </c>
      <c r="E5818" t="s">
        <v>12</v>
      </c>
      <c r="F5818" t="s">
        <v>5310</v>
      </c>
      <c r="G5818">
        <v>75654</v>
      </c>
      <c r="H5818">
        <v>0</v>
      </c>
      <c r="I5818">
        <v>3.83</v>
      </c>
      <c r="J5818">
        <v>9.77</v>
      </c>
    </row>
    <row r="5819" spans="1:10" x14ac:dyDescent="0.2">
      <c r="A5819" s="1">
        <v>45513</v>
      </c>
      <c r="B5819" t="s">
        <v>6103</v>
      </c>
      <c r="C5819" t="s">
        <v>11</v>
      </c>
      <c r="D5819" t="s">
        <v>11</v>
      </c>
      <c r="E5819" t="s">
        <v>12</v>
      </c>
      <c r="F5819" t="s">
        <v>5310</v>
      </c>
      <c r="G5819">
        <v>95608</v>
      </c>
      <c r="H5819">
        <v>0</v>
      </c>
      <c r="I5819">
        <v>4.47</v>
      </c>
      <c r="J5819">
        <v>6.33</v>
      </c>
    </row>
    <row r="5820" spans="1:10" x14ac:dyDescent="0.2">
      <c r="A5820" s="1">
        <v>45513</v>
      </c>
      <c r="B5820" t="s">
        <v>6104</v>
      </c>
      <c r="C5820" t="s">
        <v>11</v>
      </c>
      <c r="D5820" t="s">
        <v>11</v>
      </c>
      <c r="E5820" t="s">
        <v>12</v>
      </c>
      <c r="F5820" t="s">
        <v>5310</v>
      </c>
      <c r="G5820">
        <v>97006</v>
      </c>
      <c r="H5820">
        <v>0</v>
      </c>
      <c r="I5820">
        <v>4.17</v>
      </c>
      <c r="J5820">
        <v>7.43</v>
      </c>
    </row>
    <row r="5821" spans="1:10" x14ac:dyDescent="0.2">
      <c r="A5821" s="1">
        <v>45513</v>
      </c>
      <c r="B5821" t="s">
        <v>6105</v>
      </c>
      <c r="C5821" t="s">
        <v>11</v>
      </c>
      <c r="D5821" t="s">
        <v>11</v>
      </c>
      <c r="E5821" t="s">
        <v>12</v>
      </c>
      <c r="F5821" t="s">
        <v>5310</v>
      </c>
      <c r="G5821">
        <v>30125</v>
      </c>
      <c r="H5821">
        <v>0</v>
      </c>
      <c r="I5821">
        <v>4.58</v>
      </c>
      <c r="J5821">
        <v>9.02</v>
      </c>
    </row>
    <row r="5822" spans="1:10" x14ac:dyDescent="0.2">
      <c r="A5822" s="1">
        <v>45513</v>
      </c>
      <c r="B5822" t="s">
        <v>6106</v>
      </c>
      <c r="C5822" t="s">
        <v>11</v>
      </c>
      <c r="D5822" t="s">
        <v>11</v>
      </c>
      <c r="E5822" t="s">
        <v>12</v>
      </c>
      <c r="F5822" t="s">
        <v>5310</v>
      </c>
      <c r="G5822">
        <v>98125</v>
      </c>
      <c r="H5822">
        <v>0</v>
      </c>
      <c r="I5822">
        <v>4.1399999999999997</v>
      </c>
      <c r="J5822">
        <v>8.31</v>
      </c>
    </row>
    <row r="5823" spans="1:10" x14ac:dyDescent="0.2">
      <c r="A5823" s="1">
        <v>45514</v>
      </c>
      <c r="B5823" t="s">
        <v>6107</v>
      </c>
      <c r="C5823" t="s">
        <v>11</v>
      </c>
      <c r="D5823" t="s">
        <v>11</v>
      </c>
      <c r="E5823" t="s">
        <v>12</v>
      </c>
      <c r="F5823" t="s">
        <v>5310</v>
      </c>
      <c r="G5823">
        <v>55376</v>
      </c>
      <c r="H5823">
        <v>0</v>
      </c>
      <c r="I5823">
        <v>4.17</v>
      </c>
      <c r="J5823">
        <v>7.43</v>
      </c>
    </row>
    <row r="5824" spans="1:10" x14ac:dyDescent="0.2">
      <c r="A5824" s="1">
        <v>45514</v>
      </c>
      <c r="B5824" t="s">
        <v>6108</v>
      </c>
      <c r="C5824" t="s">
        <v>11</v>
      </c>
      <c r="D5824" t="s">
        <v>11</v>
      </c>
      <c r="E5824" t="s">
        <v>12</v>
      </c>
      <c r="F5824" t="s">
        <v>5310</v>
      </c>
      <c r="G5824">
        <v>11756</v>
      </c>
      <c r="H5824">
        <v>0</v>
      </c>
      <c r="I5824">
        <v>6.01</v>
      </c>
      <c r="J5824">
        <v>9.69</v>
      </c>
    </row>
    <row r="5825" spans="1:10" x14ac:dyDescent="0.2">
      <c r="A5825" s="1">
        <v>45516</v>
      </c>
      <c r="B5825" t="s">
        <v>6109</v>
      </c>
      <c r="C5825" t="s">
        <v>11</v>
      </c>
      <c r="D5825" t="s">
        <v>11</v>
      </c>
      <c r="E5825" t="s">
        <v>12</v>
      </c>
      <c r="F5825" t="s">
        <v>5310</v>
      </c>
      <c r="G5825">
        <v>32909</v>
      </c>
      <c r="H5825">
        <v>0</v>
      </c>
      <c r="I5825">
        <v>6.01</v>
      </c>
      <c r="J5825">
        <v>9.69</v>
      </c>
    </row>
    <row r="5826" spans="1:10" x14ac:dyDescent="0.2">
      <c r="A5826" s="1">
        <v>45516</v>
      </c>
      <c r="B5826" t="s">
        <v>6110</v>
      </c>
      <c r="C5826" t="s">
        <v>11</v>
      </c>
      <c r="D5826" t="s">
        <v>11</v>
      </c>
      <c r="E5826" t="s">
        <v>12</v>
      </c>
      <c r="F5826" t="s">
        <v>5310</v>
      </c>
      <c r="G5826">
        <v>44691</v>
      </c>
      <c r="H5826">
        <v>0</v>
      </c>
      <c r="I5826">
        <v>5.36</v>
      </c>
      <c r="J5826">
        <v>10.34</v>
      </c>
    </row>
    <row r="5827" spans="1:10" x14ac:dyDescent="0.2">
      <c r="A5827" s="1">
        <v>45516</v>
      </c>
      <c r="B5827" t="s">
        <v>6111</v>
      </c>
      <c r="C5827" t="s">
        <v>11</v>
      </c>
      <c r="D5827" t="s">
        <v>11</v>
      </c>
      <c r="E5827" t="s">
        <v>12</v>
      </c>
      <c r="F5827" t="s">
        <v>5310</v>
      </c>
      <c r="G5827">
        <v>58078</v>
      </c>
      <c r="H5827">
        <v>0</v>
      </c>
      <c r="I5827">
        <v>1.52</v>
      </c>
      <c r="J5827">
        <v>4.43</v>
      </c>
    </row>
    <row r="5828" spans="1:10" x14ac:dyDescent="0.2">
      <c r="A5828" s="1">
        <v>45516</v>
      </c>
      <c r="B5828" t="s">
        <v>6112</v>
      </c>
      <c r="C5828" t="s">
        <v>11</v>
      </c>
      <c r="D5828" t="s">
        <v>11</v>
      </c>
      <c r="E5828" t="s">
        <v>12</v>
      </c>
      <c r="F5828" t="s">
        <v>5310</v>
      </c>
      <c r="G5828">
        <v>85040</v>
      </c>
      <c r="H5828">
        <v>0</v>
      </c>
      <c r="I5828">
        <v>4.46</v>
      </c>
      <c r="J5828">
        <v>6.94</v>
      </c>
    </row>
    <row r="5829" spans="1:10" x14ac:dyDescent="0.2">
      <c r="A5829" s="1">
        <v>45518</v>
      </c>
      <c r="B5829" t="s">
        <v>6113</v>
      </c>
      <c r="C5829" t="s">
        <v>11</v>
      </c>
      <c r="D5829" t="s">
        <v>11</v>
      </c>
      <c r="E5829" t="s">
        <v>12</v>
      </c>
      <c r="F5829" t="s">
        <v>5310</v>
      </c>
      <c r="G5829">
        <v>73044</v>
      </c>
      <c r="H5829">
        <v>0</v>
      </c>
      <c r="I5829">
        <v>4.1399999999999997</v>
      </c>
      <c r="J5829">
        <v>8.31</v>
      </c>
    </row>
    <row r="5830" spans="1:10" x14ac:dyDescent="0.2">
      <c r="A5830" s="1">
        <v>45518</v>
      </c>
      <c r="B5830" t="s">
        <v>6114</v>
      </c>
      <c r="C5830" t="s">
        <v>11</v>
      </c>
      <c r="D5830" t="s">
        <v>11</v>
      </c>
      <c r="E5830" t="s">
        <v>12</v>
      </c>
      <c r="F5830" t="s">
        <v>5310</v>
      </c>
      <c r="G5830">
        <v>72762</v>
      </c>
      <c r="H5830">
        <v>0</v>
      </c>
      <c r="I5830">
        <v>4.17</v>
      </c>
      <c r="J5830">
        <v>7.43</v>
      </c>
    </row>
    <row r="5831" spans="1:10" x14ac:dyDescent="0.2">
      <c r="A5831" s="1">
        <v>45518</v>
      </c>
      <c r="B5831" t="s">
        <v>6115</v>
      </c>
      <c r="C5831" t="s">
        <v>11</v>
      </c>
      <c r="D5831" t="s">
        <v>11</v>
      </c>
      <c r="E5831" t="s">
        <v>12</v>
      </c>
      <c r="F5831" t="s">
        <v>5310</v>
      </c>
      <c r="G5831">
        <v>37601</v>
      </c>
      <c r="H5831">
        <v>0</v>
      </c>
      <c r="I5831">
        <v>4.58</v>
      </c>
      <c r="J5831">
        <v>9.02</v>
      </c>
    </row>
    <row r="5832" spans="1:10" x14ac:dyDescent="0.2">
      <c r="A5832" s="1">
        <v>45519</v>
      </c>
      <c r="B5832" t="s">
        <v>6116</v>
      </c>
      <c r="C5832" t="s">
        <v>11</v>
      </c>
      <c r="D5832" t="s">
        <v>11</v>
      </c>
      <c r="E5832" t="s">
        <v>12</v>
      </c>
      <c r="F5832" t="s">
        <v>5310</v>
      </c>
      <c r="G5832">
        <v>78521</v>
      </c>
      <c r="H5832">
        <v>0</v>
      </c>
      <c r="I5832">
        <v>3.83</v>
      </c>
      <c r="J5832">
        <v>9.77</v>
      </c>
    </row>
    <row r="5833" spans="1:10" x14ac:dyDescent="0.2">
      <c r="A5833" s="1">
        <v>45519</v>
      </c>
      <c r="B5833" t="s">
        <v>6117</v>
      </c>
      <c r="C5833" t="s">
        <v>11</v>
      </c>
      <c r="D5833" t="s">
        <v>11</v>
      </c>
      <c r="E5833" t="s">
        <v>12</v>
      </c>
      <c r="F5833" t="s">
        <v>5310</v>
      </c>
      <c r="G5833" t="s">
        <v>6118</v>
      </c>
      <c r="H5833">
        <v>0</v>
      </c>
      <c r="I5833">
        <v>6.45</v>
      </c>
      <c r="J5833">
        <v>12.35</v>
      </c>
    </row>
    <row r="5834" spans="1:10" x14ac:dyDescent="0.2">
      <c r="A5834" s="1">
        <v>45521</v>
      </c>
      <c r="B5834" t="s">
        <v>6119</v>
      </c>
      <c r="C5834" t="s">
        <v>11</v>
      </c>
      <c r="D5834" t="s">
        <v>11</v>
      </c>
      <c r="E5834" t="s">
        <v>12</v>
      </c>
      <c r="F5834" t="s">
        <v>5310</v>
      </c>
      <c r="G5834">
        <v>37067</v>
      </c>
      <c r="H5834">
        <v>0</v>
      </c>
      <c r="I5834">
        <v>5.12</v>
      </c>
      <c r="J5834">
        <v>11.13</v>
      </c>
    </row>
    <row r="5835" spans="1:10" x14ac:dyDescent="0.2">
      <c r="A5835" s="1">
        <v>45521</v>
      </c>
      <c r="B5835" t="s">
        <v>6120</v>
      </c>
      <c r="C5835" t="s">
        <v>11</v>
      </c>
      <c r="D5835" t="s">
        <v>11</v>
      </c>
      <c r="E5835" t="s">
        <v>12</v>
      </c>
      <c r="F5835" t="s">
        <v>5310</v>
      </c>
      <c r="G5835" t="s">
        <v>6121</v>
      </c>
      <c r="H5835">
        <v>0</v>
      </c>
      <c r="I5835">
        <v>6.01</v>
      </c>
      <c r="J5835">
        <v>9.69</v>
      </c>
    </row>
    <row r="5836" spans="1:10" x14ac:dyDescent="0.2">
      <c r="A5836" s="1">
        <v>45523</v>
      </c>
      <c r="B5836" t="s">
        <v>6122</v>
      </c>
      <c r="C5836" t="s">
        <v>11</v>
      </c>
      <c r="D5836" t="s">
        <v>11</v>
      </c>
      <c r="E5836" t="s">
        <v>12</v>
      </c>
      <c r="F5836" t="s">
        <v>5310</v>
      </c>
      <c r="G5836">
        <v>74006</v>
      </c>
      <c r="H5836">
        <v>0</v>
      </c>
      <c r="I5836">
        <v>1.6</v>
      </c>
      <c r="J5836">
        <v>5.15</v>
      </c>
    </row>
    <row r="5837" spans="1:10" x14ac:dyDescent="0.2">
      <c r="A5837" s="1">
        <v>45523</v>
      </c>
      <c r="B5837" t="s">
        <v>6123</v>
      </c>
      <c r="C5837" t="s">
        <v>11</v>
      </c>
      <c r="D5837" t="s">
        <v>11</v>
      </c>
      <c r="E5837" t="s">
        <v>12</v>
      </c>
      <c r="F5837" t="s">
        <v>5310</v>
      </c>
      <c r="G5837">
        <v>85710</v>
      </c>
      <c r="H5837">
        <v>0</v>
      </c>
      <c r="I5837">
        <v>4.47</v>
      </c>
      <c r="J5837">
        <v>6.33</v>
      </c>
    </row>
    <row r="5838" spans="1:10" x14ac:dyDescent="0.2">
      <c r="A5838" s="1">
        <v>45523</v>
      </c>
      <c r="B5838" t="s">
        <v>6124</v>
      </c>
      <c r="C5838" t="s">
        <v>11</v>
      </c>
      <c r="D5838" t="s">
        <v>11</v>
      </c>
      <c r="E5838" t="s">
        <v>12</v>
      </c>
      <c r="F5838" t="s">
        <v>5310</v>
      </c>
      <c r="G5838">
        <v>93109</v>
      </c>
      <c r="H5838">
        <v>0</v>
      </c>
      <c r="I5838">
        <v>4.47</v>
      </c>
      <c r="J5838">
        <v>6.33</v>
      </c>
    </row>
    <row r="5839" spans="1:10" x14ac:dyDescent="0.2">
      <c r="A5839" s="1">
        <v>45523</v>
      </c>
      <c r="B5839" t="s">
        <v>6125</v>
      </c>
      <c r="C5839" t="s">
        <v>11</v>
      </c>
      <c r="D5839" t="s">
        <v>11</v>
      </c>
      <c r="E5839" t="s">
        <v>12</v>
      </c>
      <c r="F5839" t="s">
        <v>5310</v>
      </c>
      <c r="G5839">
        <v>79415</v>
      </c>
      <c r="H5839">
        <v>0</v>
      </c>
      <c r="I5839">
        <v>1.6</v>
      </c>
      <c r="J5839">
        <v>5.15</v>
      </c>
    </row>
    <row r="5840" spans="1:10" x14ac:dyDescent="0.2">
      <c r="A5840" s="1">
        <v>45524</v>
      </c>
      <c r="B5840" t="s">
        <v>6126</v>
      </c>
      <c r="C5840" t="s">
        <v>11</v>
      </c>
      <c r="D5840" t="s">
        <v>11</v>
      </c>
      <c r="E5840" t="s">
        <v>12</v>
      </c>
      <c r="F5840" t="s">
        <v>5310</v>
      </c>
      <c r="G5840">
        <v>72764</v>
      </c>
      <c r="H5840">
        <v>0</v>
      </c>
      <c r="I5840">
        <v>1.6</v>
      </c>
      <c r="J5840">
        <v>5.15</v>
      </c>
    </row>
    <row r="5841" spans="1:10" x14ac:dyDescent="0.2">
      <c r="A5841" s="1">
        <v>45524</v>
      </c>
      <c r="B5841" t="s">
        <v>6127</v>
      </c>
      <c r="C5841" t="s">
        <v>11</v>
      </c>
      <c r="D5841" t="s">
        <v>11</v>
      </c>
      <c r="E5841" t="s">
        <v>12</v>
      </c>
      <c r="F5841" t="s">
        <v>5310</v>
      </c>
      <c r="G5841">
        <v>48082</v>
      </c>
      <c r="H5841">
        <v>0</v>
      </c>
      <c r="I5841">
        <v>1.45</v>
      </c>
      <c r="J5841">
        <v>5.45</v>
      </c>
    </row>
    <row r="5842" spans="1:10" x14ac:dyDescent="0.2">
      <c r="A5842" s="1">
        <v>45525</v>
      </c>
      <c r="B5842" t="s">
        <v>6128</v>
      </c>
      <c r="C5842" t="s">
        <v>11</v>
      </c>
      <c r="D5842" t="s">
        <v>11</v>
      </c>
      <c r="E5842" t="s">
        <v>12</v>
      </c>
      <c r="F5842" t="s">
        <v>5310</v>
      </c>
      <c r="G5842">
        <v>77070</v>
      </c>
      <c r="H5842">
        <v>0</v>
      </c>
      <c r="I5842">
        <v>17.07</v>
      </c>
      <c r="J5842">
        <v>30.68</v>
      </c>
    </row>
    <row r="5843" spans="1:10" x14ac:dyDescent="0.2">
      <c r="A5843" s="1">
        <v>45526</v>
      </c>
      <c r="B5843" t="s">
        <v>6129</v>
      </c>
      <c r="C5843" t="s">
        <v>11</v>
      </c>
      <c r="D5843" t="s">
        <v>11</v>
      </c>
      <c r="E5843" t="s">
        <v>12</v>
      </c>
      <c r="F5843" t="s">
        <v>5310</v>
      </c>
      <c r="G5843">
        <v>60660</v>
      </c>
      <c r="H5843">
        <v>0</v>
      </c>
      <c r="I5843">
        <v>3.75</v>
      </c>
      <c r="J5843">
        <v>8.6999999999999993</v>
      </c>
    </row>
    <row r="5844" spans="1:10" x14ac:dyDescent="0.2">
      <c r="A5844" s="1">
        <v>45526</v>
      </c>
      <c r="B5844" t="s">
        <v>6130</v>
      </c>
      <c r="C5844" t="s">
        <v>11</v>
      </c>
      <c r="D5844" t="s">
        <v>11</v>
      </c>
      <c r="E5844" t="s">
        <v>12</v>
      </c>
      <c r="F5844" t="s">
        <v>5310</v>
      </c>
      <c r="G5844">
        <v>84084</v>
      </c>
      <c r="H5844">
        <v>0</v>
      </c>
      <c r="I5844">
        <v>2.68</v>
      </c>
      <c r="J5844">
        <v>5.52</v>
      </c>
    </row>
    <row r="5845" spans="1:10" x14ac:dyDescent="0.2">
      <c r="A5845" s="1">
        <v>45526</v>
      </c>
      <c r="B5845" t="s">
        <v>6131</v>
      </c>
      <c r="C5845" t="s">
        <v>11</v>
      </c>
      <c r="D5845" t="s">
        <v>11</v>
      </c>
      <c r="E5845" t="s">
        <v>12</v>
      </c>
      <c r="F5845" t="s">
        <v>5310</v>
      </c>
      <c r="G5845">
        <v>55376</v>
      </c>
      <c r="H5845">
        <v>0</v>
      </c>
      <c r="I5845">
        <v>4.17</v>
      </c>
      <c r="J5845">
        <v>7.43</v>
      </c>
    </row>
    <row r="5846" spans="1:10" x14ac:dyDescent="0.2">
      <c r="A5846" s="1">
        <v>45526</v>
      </c>
      <c r="B5846" t="s">
        <v>6132</v>
      </c>
      <c r="C5846" t="s">
        <v>11</v>
      </c>
      <c r="D5846" t="s">
        <v>11</v>
      </c>
      <c r="E5846" t="s">
        <v>12</v>
      </c>
      <c r="F5846" t="s">
        <v>5310</v>
      </c>
      <c r="G5846">
        <v>64063</v>
      </c>
      <c r="H5846">
        <v>0</v>
      </c>
      <c r="I5846">
        <v>4.17</v>
      </c>
      <c r="J5846">
        <v>7.43</v>
      </c>
    </row>
    <row r="5847" spans="1:10" x14ac:dyDescent="0.2">
      <c r="A5847" s="1">
        <v>45528</v>
      </c>
      <c r="B5847" t="s">
        <v>6133</v>
      </c>
      <c r="C5847" t="s">
        <v>11</v>
      </c>
      <c r="D5847" t="s">
        <v>11</v>
      </c>
      <c r="E5847" t="s">
        <v>12</v>
      </c>
      <c r="F5847" t="s">
        <v>5310</v>
      </c>
      <c r="G5847">
        <v>64056</v>
      </c>
      <c r="H5847">
        <v>0</v>
      </c>
      <c r="I5847">
        <v>4.17</v>
      </c>
      <c r="J5847">
        <v>7.43</v>
      </c>
    </row>
    <row r="5848" spans="1:10" x14ac:dyDescent="0.2">
      <c r="A5848" s="1">
        <v>45528</v>
      </c>
      <c r="B5848" t="s">
        <v>5959</v>
      </c>
      <c r="C5848" t="s">
        <v>11</v>
      </c>
      <c r="D5848" t="s">
        <v>11</v>
      </c>
      <c r="E5848" t="s">
        <v>12</v>
      </c>
      <c r="F5848" t="s">
        <v>5310</v>
      </c>
      <c r="G5848">
        <v>53219</v>
      </c>
      <c r="H5848">
        <v>0</v>
      </c>
      <c r="I5848">
        <v>2.4700000000000002</v>
      </c>
      <c r="J5848">
        <v>6.23</v>
      </c>
    </row>
    <row r="5849" spans="1:10" x14ac:dyDescent="0.2">
      <c r="A5849" s="1">
        <v>45528</v>
      </c>
      <c r="B5849" t="s">
        <v>6134</v>
      </c>
      <c r="C5849" t="s">
        <v>11</v>
      </c>
      <c r="D5849" t="s">
        <v>11</v>
      </c>
      <c r="E5849" t="s">
        <v>12</v>
      </c>
      <c r="F5849" t="s">
        <v>5310</v>
      </c>
      <c r="G5849">
        <v>84790</v>
      </c>
      <c r="H5849">
        <v>0</v>
      </c>
      <c r="I5849">
        <v>3.96</v>
      </c>
      <c r="J5849">
        <v>6.14</v>
      </c>
    </row>
    <row r="5850" spans="1:10" x14ac:dyDescent="0.2">
      <c r="A5850" s="1">
        <v>45528</v>
      </c>
      <c r="B5850" t="s">
        <v>6135</v>
      </c>
      <c r="C5850" t="s">
        <v>11</v>
      </c>
      <c r="D5850" t="s">
        <v>11</v>
      </c>
      <c r="E5850" t="s">
        <v>12</v>
      </c>
      <c r="F5850" t="s">
        <v>5310</v>
      </c>
      <c r="G5850">
        <v>78520</v>
      </c>
      <c r="H5850">
        <v>0</v>
      </c>
      <c r="I5850">
        <v>2.4700000000000002</v>
      </c>
      <c r="J5850">
        <v>6.23</v>
      </c>
    </row>
    <row r="5851" spans="1:10" x14ac:dyDescent="0.2">
      <c r="A5851" s="1">
        <v>45528</v>
      </c>
      <c r="B5851" t="s">
        <v>6136</v>
      </c>
      <c r="C5851" t="s">
        <v>11</v>
      </c>
      <c r="D5851" t="s">
        <v>11</v>
      </c>
      <c r="E5851" t="s">
        <v>12</v>
      </c>
      <c r="F5851" t="s">
        <v>5310</v>
      </c>
      <c r="G5851">
        <v>85284</v>
      </c>
      <c r="H5851">
        <v>0</v>
      </c>
      <c r="I5851">
        <v>4.46</v>
      </c>
      <c r="J5851">
        <v>6.94</v>
      </c>
    </row>
    <row r="5852" spans="1:10" x14ac:dyDescent="0.2">
      <c r="A5852" s="1">
        <v>45528</v>
      </c>
      <c r="B5852" t="s">
        <v>5971</v>
      </c>
      <c r="C5852" t="s">
        <v>11</v>
      </c>
      <c r="D5852" t="s">
        <v>11</v>
      </c>
      <c r="E5852" t="s">
        <v>12</v>
      </c>
      <c r="F5852" t="s">
        <v>5310</v>
      </c>
      <c r="G5852">
        <v>22041</v>
      </c>
      <c r="H5852">
        <v>0</v>
      </c>
      <c r="I5852">
        <v>6.01</v>
      </c>
      <c r="J5852">
        <v>9.69</v>
      </c>
    </row>
    <row r="5853" spans="1:10" x14ac:dyDescent="0.2">
      <c r="A5853" s="1">
        <v>45528</v>
      </c>
      <c r="B5853" t="s">
        <v>6137</v>
      </c>
      <c r="C5853" t="s">
        <v>11</v>
      </c>
      <c r="D5853" t="s">
        <v>11</v>
      </c>
      <c r="E5853" t="s">
        <v>12</v>
      </c>
      <c r="F5853" t="s">
        <v>5310</v>
      </c>
      <c r="G5853">
        <v>43230</v>
      </c>
      <c r="H5853">
        <v>0</v>
      </c>
      <c r="I5853">
        <v>4.58</v>
      </c>
      <c r="J5853">
        <v>9.02</v>
      </c>
    </row>
    <row r="5854" spans="1:10" x14ac:dyDescent="0.2">
      <c r="A5854" s="1">
        <v>45528</v>
      </c>
      <c r="B5854" t="s">
        <v>6138</v>
      </c>
      <c r="C5854" t="s">
        <v>11</v>
      </c>
      <c r="D5854" t="s">
        <v>11</v>
      </c>
      <c r="E5854" t="s">
        <v>12</v>
      </c>
      <c r="F5854" t="s">
        <v>5310</v>
      </c>
      <c r="G5854">
        <v>27606</v>
      </c>
      <c r="H5854">
        <v>0</v>
      </c>
      <c r="I5854">
        <v>2.34</v>
      </c>
      <c r="J5854">
        <v>6.66</v>
      </c>
    </row>
    <row r="5855" spans="1:10" x14ac:dyDescent="0.2">
      <c r="A5855" s="1">
        <v>45528</v>
      </c>
      <c r="B5855" t="s">
        <v>6139</v>
      </c>
      <c r="C5855" t="s">
        <v>11</v>
      </c>
      <c r="D5855" t="s">
        <v>11</v>
      </c>
      <c r="E5855" t="s">
        <v>12</v>
      </c>
      <c r="F5855" t="s">
        <v>5310</v>
      </c>
      <c r="G5855">
        <v>37221</v>
      </c>
      <c r="H5855">
        <v>0</v>
      </c>
      <c r="I5855">
        <v>3.75</v>
      </c>
      <c r="J5855">
        <v>8.6999999999999993</v>
      </c>
    </row>
    <row r="5856" spans="1:10" x14ac:dyDescent="0.2">
      <c r="A5856" s="1">
        <v>45528</v>
      </c>
      <c r="B5856" t="s">
        <v>5998</v>
      </c>
      <c r="C5856" t="s">
        <v>11</v>
      </c>
      <c r="D5856" t="s">
        <v>11</v>
      </c>
      <c r="E5856" t="s">
        <v>12</v>
      </c>
      <c r="F5856" t="s">
        <v>5310</v>
      </c>
      <c r="G5856">
        <v>98466</v>
      </c>
      <c r="H5856">
        <v>0</v>
      </c>
      <c r="I5856">
        <v>4.17</v>
      </c>
      <c r="J5856">
        <v>7.43</v>
      </c>
    </row>
    <row r="5857" spans="1:10" x14ac:dyDescent="0.2">
      <c r="A5857" s="1">
        <v>45528</v>
      </c>
      <c r="B5857" t="s">
        <v>6140</v>
      </c>
      <c r="C5857" t="s">
        <v>11</v>
      </c>
      <c r="D5857" t="s">
        <v>11</v>
      </c>
      <c r="E5857" t="s">
        <v>12</v>
      </c>
      <c r="F5857" t="s">
        <v>5310</v>
      </c>
      <c r="G5857" s="2" t="s">
        <v>1132</v>
      </c>
      <c r="H5857">
        <v>0</v>
      </c>
      <c r="I5857">
        <v>6.01</v>
      </c>
      <c r="J5857">
        <v>9.69</v>
      </c>
    </row>
    <row r="5858" spans="1:10" x14ac:dyDescent="0.2">
      <c r="A5858" s="1">
        <v>45528</v>
      </c>
      <c r="B5858" t="s">
        <v>6141</v>
      </c>
      <c r="C5858" t="s">
        <v>11</v>
      </c>
      <c r="D5858" t="s">
        <v>11</v>
      </c>
      <c r="E5858" t="s">
        <v>12</v>
      </c>
      <c r="F5858" t="s">
        <v>5310</v>
      </c>
      <c r="G5858">
        <v>84059</v>
      </c>
      <c r="H5858">
        <v>0</v>
      </c>
      <c r="I5858">
        <v>2.68</v>
      </c>
      <c r="J5858">
        <v>5.52</v>
      </c>
    </row>
    <row r="5859" spans="1:10" x14ac:dyDescent="0.2">
      <c r="A5859" s="1">
        <v>45528</v>
      </c>
      <c r="B5859" t="s">
        <v>6142</v>
      </c>
      <c r="C5859" t="s">
        <v>11</v>
      </c>
      <c r="D5859" t="s">
        <v>11</v>
      </c>
      <c r="E5859" t="s">
        <v>12</v>
      </c>
      <c r="F5859" t="s">
        <v>5310</v>
      </c>
      <c r="G5859">
        <v>43221</v>
      </c>
      <c r="H5859">
        <v>0</v>
      </c>
      <c r="I5859">
        <v>4.58</v>
      </c>
      <c r="J5859">
        <v>9.02</v>
      </c>
    </row>
    <row r="5860" spans="1:10" x14ac:dyDescent="0.2">
      <c r="A5860" s="1">
        <v>45528</v>
      </c>
      <c r="B5860" t="s">
        <v>6143</v>
      </c>
      <c r="C5860" t="s">
        <v>11</v>
      </c>
      <c r="D5860" t="s">
        <v>11</v>
      </c>
      <c r="E5860" t="s">
        <v>12</v>
      </c>
      <c r="F5860" t="s">
        <v>5310</v>
      </c>
      <c r="G5860">
        <v>39208</v>
      </c>
      <c r="H5860">
        <v>0</v>
      </c>
      <c r="I5860">
        <v>2.4700000000000002</v>
      </c>
      <c r="J5860">
        <v>6.23</v>
      </c>
    </row>
    <row r="5861" spans="1:10" x14ac:dyDescent="0.2">
      <c r="A5861" s="1">
        <v>45528</v>
      </c>
      <c r="B5861" t="s">
        <v>6144</v>
      </c>
      <c r="C5861" t="s">
        <v>11</v>
      </c>
      <c r="D5861" t="s">
        <v>11</v>
      </c>
      <c r="E5861" t="s">
        <v>12</v>
      </c>
      <c r="F5861" t="s">
        <v>5310</v>
      </c>
      <c r="G5861">
        <v>33896</v>
      </c>
      <c r="H5861">
        <v>0</v>
      </c>
      <c r="I5861">
        <v>2.34</v>
      </c>
      <c r="J5861">
        <v>6.66</v>
      </c>
    </row>
    <row r="5862" spans="1:10" x14ac:dyDescent="0.2">
      <c r="A5862" s="1">
        <v>45528</v>
      </c>
      <c r="B5862" t="s">
        <v>6145</v>
      </c>
      <c r="C5862" t="s">
        <v>11</v>
      </c>
      <c r="D5862" t="s">
        <v>11</v>
      </c>
      <c r="E5862" t="s">
        <v>12</v>
      </c>
      <c r="F5862" t="s">
        <v>5310</v>
      </c>
      <c r="G5862">
        <v>77493</v>
      </c>
      <c r="H5862">
        <v>0</v>
      </c>
      <c r="I5862">
        <v>2.4700000000000002</v>
      </c>
      <c r="J5862">
        <v>6.23</v>
      </c>
    </row>
    <row r="5863" spans="1:10" x14ac:dyDescent="0.2">
      <c r="A5863" s="1">
        <v>45528</v>
      </c>
      <c r="B5863" t="s">
        <v>6146</v>
      </c>
      <c r="C5863" t="s">
        <v>11</v>
      </c>
      <c r="D5863" t="s">
        <v>11</v>
      </c>
      <c r="E5863" t="s">
        <v>12</v>
      </c>
      <c r="F5863" t="s">
        <v>5310</v>
      </c>
      <c r="G5863">
        <v>84629</v>
      </c>
      <c r="H5863">
        <v>0</v>
      </c>
      <c r="I5863">
        <v>2.48</v>
      </c>
      <c r="J5863">
        <v>5.52</v>
      </c>
    </row>
    <row r="5864" spans="1:10" x14ac:dyDescent="0.2">
      <c r="A5864" s="1">
        <v>45528</v>
      </c>
      <c r="B5864" t="s">
        <v>5994</v>
      </c>
      <c r="C5864" t="s">
        <v>11</v>
      </c>
      <c r="D5864" t="s">
        <v>11</v>
      </c>
      <c r="E5864" t="s">
        <v>12</v>
      </c>
      <c r="F5864" t="s">
        <v>5310</v>
      </c>
      <c r="G5864">
        <v>84405</v>
      </c>
      <c r="H5864">
        <v>0</v>
      </c>
      <c r="I5864">
        <v>3.48</v>
      </c>
      <c r="J5864">
        <v>6.02</v>
      </c>
    </row>
    <row r="5865" spans="1:10" x14ac:dyDescent="0.2">
      <c r="A5865" s="1">
        <v>45528</v>
      </c>
      <c r="B5865" t="s">
        <v>5999</v>
      </c>
      <c r="C5865" t="s">
        <v>11</v>
      </c>
      <c r="D5865" t="s">
        <v>11</v>
      </c>
      <c r="E5865" t="s">
        <v>12</v>
      </c>
      <c r="F5865" t="s">
        <v>5310</v>
      </c>
      <c r="G5865">
        <v>28327</v>
      </c>
      <c r="H5865">
        <v>0</v>
      </c>
      <c r="I5865">
        <v>2.34</v>
      </c>
      <c r="J5865">
        <v>6.66</v>
      </c>
    </row>
    <row r="5866" spans="1:10" x14ac:dyDescent="0.2">
      <c r="A5866" s="1">
        <v>45528</v>
      </c>
      <c r="B5866" t="s">
        <v>6147</v>
      </c>
      <c r="C5866" t="s">
        <v>11</v>
      </c>
      <c r="D5866" t="s">
        <v>11</v>
      </c>
      <c r="E5866" t="s">
        <v>12</v>
      </c>
      <c r="F5866" t="s">
        <v>5310</v>
      </c>
      <c r="G5866">
        <v>38059</v>
      </c>
      <c r="H5866">
        <v>0</v>
      </c>
      <c r="I5866">
        <v>3.75</v>
      </c>
      <c r="J5866">
        <v>8.6999999999999993</v>
      </c>
    </row>
    <row r="5867" spans="1:10" x14ac:dyDescent="0.2">
      <c r="A5867" s="1">
        <v>45528</v>
      </c>
      <c r="B5867" t="s">
        <v>6148</v>
      </c>
      <c r="C5867" t="s">
        <v>11</v>
      </c>
      <c r="D5867" t="s">
        <v>11</v>
      </c>
      <c r="E5867" t="s">
        <v>12</v>
      </c>
      <c r="F5867" t="s">
        <v>5310</v>
      </c>
      <c r="G5867">
        <v>45044</v>
      </c>
      <c r="H5867">
        <v>0</v>
      </c>
      <c r="I5867">
        <v>2.4500000000000002</v>
      </c>
      <c r="J5867">
        <v>6.4</v>
      </c>
    </row>
    <row r="5868" spans="1:10" x14ac:dyDescent="0.2">
      <c r="A5868" s="1">
        <v>45528</v>
      </c>
      <c r="B5868" t="s">
        <v>6006</v>
      </c>
      <c r="C5868" t="s">
        <v>11</v>
      </c>
      <c r="D5868" t="s">
        <v>11</v>
      </c>
      <c r="E5868" t="s">
        <v>12</v>
      </c>
      <c r="F5868" t="s">
        <v>5310</v>
      </c>
      <c r="G5868">
        <v>42101</v>
      </c>
      <c r="H5868">
        <v>0</v>
      </c>
      <c r="I5868">
        <v>3.75</v>
      </c>
      <c r="J5868">
        <v>8.6999999999999993</v>
      </c>
    </row>
    <row r="5869" spans="1:10" x14ac:dyDescent="0.2">
      <c r="A5869" s="1">
        <v>45528</v>
      </c>
      <c r="B5869" t="s">
        <v>6149</v>
      </c>
      <c r="C5869" t="s">
        <v>11</v>
      </c>
      <c r="D5869" t="s">
        <v>11</v>
      </c>
      <c r="E5869" t="s">
        <v>12</v>
      </c>
      <c r="F5869" t="s">
        <v>5310</v>
      </c>
      <c r="G5869">
        <v>74134</v>
      </c>
      <c r="H5869">
        <v>0</v>
      </c>
      <c r="I5869">
        <v>4.17</v>
      </c>
      <c r="J5869">
        <v>7.43</v>
      </c>
    </row>
    <row r="5870" spans="1:10" x14ac:dyDescent="0.2">
      <c r="A5870" s="1">
        <v>45528</v>
      </c>
      <c r="B5870" t="s">
        <v>6150</v>
      </c>
      <c r="C5870" t="s">
        <v>11</v>
      </c>
      <c r="D5870" t="s">
        <v>11</v>
      </c>
      <c r="E5870" t="s">
        <v>12</v>
      </c>
      <c r="F5870" t="s">
        <v>5310</v>
      </c>
      <c r="G5870">
        <v>40515</v>
      </c>
      <c r="H5870">
        <v>0</v>
      </c>
      <c r="I5870">
        <v>4.58</v>
      </c>
      <c r="J5870">
        <v>9.02</v>
      </c>
    </row>
    <row r="5871" spans="1:10" x14ac:dyDescent="0.2">
      <c r="A5871" s="1">
        <v>45528</v>
      </c>
      <c r="B5871" t="s">
        <v>6151</v>
      </c>
      <c r="C5871" t="s">
        <v>11</v>
      </c>
      <c r="D5871" t="s">
        <v>11</v>
      </c>
      <c r="E5871" t="s">
        <v>12</v>
      </c>
      <c r="F5871" t="s">
        <v>5310</v>
      </c>
      <c r="G5871">
        <v>32043</v>
      </c>
      <c r="H5871">
        <v>0</v>
      </c>
      <c r="I5871">
        <v>2.4500000000000002</v>
      </c>
      <c r="J5871">
        <v>6.4</v>
      </c>
    </row>
    <row r="5872" spans="1:10" x14ac:dyDescent="0.2">
      <c r="A5872" s="1">
        <v>45528</v>
      </c>
      <c r="B5872" t="s">
        <v>6152</v>
      </c>
      <c r="C5872" t="s">
        <v>11</v>
      </c>
      <c r="D5872" t="s">
        <v>11</v>
      </c>
      <c r="E5872" t="s">
        <v>12</v>
      </c>
      <c r="F5872" t="s">
        <v>5310</v>
      </c>
      <c r="G5872">
        <v>37091</v>
      </c>
      <c r="H5872">
        <v>0</v>
      </c>
      <c r="I5872">
        <v>3.75</v>
      </c>
      <c r="J5872">
        <v>8.6999999999999993</v>
      </c>
    </row>
    <row r="5873" spans="1:10" x14ac:dyDescent="0.2">
      <c r="A5873" s="1">
        <v>45528</v>
      </c>
      <c r="B5873" t="s">
        <v>6153</v>
      </c>
      <c r="C5873" t="s">
        <v>11</v>
      </c>
      <c r="D5873" t="s">
        <v>11</v>
      </c>
      <c r="E5873" t="s">
        <v>12</v>
      </c>
      <c r="F5873" t="s">
        <v>5310</v>
      </c>
      <c r="G5873">
        <v>98258</v>
      </c>
      <c r="H5873">
        <v>0</v>
      </c>
      <c r="I5873">
        <v>4.17</v>
      </c>
      <c r="J5873">
        <v>7.43</v>
      </c>
    </row>
    <row r="5874" spans="1:10" x14ac:dyDescent="0.2">
      <c r="A5874" s="1">
        <v>45528</v>
      </c>
      <c r="B5874" t="s">
        <v>6154</v>
      </c>
      <c r="C5874" t="s">
        <v>11</v>
      </c>
      <c r="D5874" t="s">
        <v>11</v>
      </c>
      <c r="E5874" t="s">
        <v>12</v>
      </c>
      <c r="F5874" t="s">
        <v>5310</v>
      </c>
      <c r="G5874">
        <v>72034</v>
      </c>
      <c r="H5874">
        <v>0</v>
      </c>
      <c r="I5874">
        <v>2.4700000000000002</v>
      </c>
      <c r="J5874">
        <v>6.23</v>
      </c>
    </row>
    <row r="5875" spans="1:10" x14ac:dyDescent="0.2">
      <c r="A5875" s="1">
        <v>45528</v>
      </c>
      <c r="B5875" t="s">
        <v>6155</v>
      </c>
      <c r="C5875" t="s">
        <v>11</v>
      </c>
      <c r="D5875" t="s">
        <v>11</v>
      </c>
      <c r="E5875" t="s">
        <v>12</v>
      </c>
      <c r="F5875" t="s">
        <v>5310</v>
      </c>
      <c r="G5875">
        <v>99301</v>
      </c>
      <c r="H5875">
        <v>0</v>
      </c>
      <c r="I5875">
        <v>2.52</v>
      </c>
      <c r="J5875">
        <v>5.93</v>
      </c>
    </row>
    <row r="5876" spans="1:10" x14ac:dyDescent="0.2">
      <c r="A5876" s="1">
        <v>45530</v>
      </c>
      <c r="B5876" t="s">
        <v>6156</v>
      </c>
      <c r="C5876" t="s">
        <v>11</v>
      </c>
      <c r="D5876" t="s">
        <v>11</v>
      </c>
      <c r="E5876" t="s">
        <v>12</v>
      </c>
      <c r="F5876" t="s">
        <v>5310</v>
      </c>
      <c r="G5876">
        <v>98682</v>
      </c>
      <c r="H5876">
        <v>0</v>
      </c>
      <c r="I5876">
        <v>4.17</v>
      </c>
      <c r="J5876">
        <v>7.43</v>
      </c>
    </row>
    <row r="5877" spans="1:10" x14ac:dyDescent="0.2">
      <c r="A5877" s="1">
        <v>45530</v>
      </c>
      <c r="B5877" t="s">
        <v>6157</v>
      </c>
      <c r="C5877" t="s">
        <v>11</v>
      </c>
      <c r="D5877" t="s">
        <v>674</v>
      </c>
      <c r="E5877" t="s">
        <v>951</v>
      </c>
      <c r="F5877" t="s">
        <v>952</v>
      </c>
      <c r="G5877" t="s">
        <v>5968</v>
      </c>
      <c r="H5877">
        <v>39.61</v>
      </c>
      <c r="I5877">
        <v>95.22</v>
      </c>
      <c r="J5877">
        <v>45.79</v>
      </c>
    </row>
    <row r="5878" spans="1:10" x14ac:dyDescent="0.2">
      <c r="A5878" s="1">
        <v>45530</v>
      </c>
      <c r="B5878" t="s">
        <v>6158</v>
      </c>
      <c r="C5878" t="s">
        <v>11</v>
      </c>
      <c r="D5878" t="s">
        <v>11</v>
      </c>
      <c r="E5878" t="s">
        <v>12</v>
      </c>
      <c r="F5878" t="s">
        <v>5310</v>
      </c>
      <c r="G5878">
        <v>27513</v>
      </c>
      <c r="H5878">
        <v>0</v>
      </c>
      <c r="I5878">
        <v>6.01</v>
      </c>
      <c r="J5878">
        <v>9.69</v>
      </c>
    </row>
    <row r="5879" spans="1:10" x14ac:dyDescent="0.2">
      <c r="A5879" s="1">
        <v>45530</v>
      </c>
      <c r="B5879" t="s">
        <v>6159</v>
      </c>
      <c r="C5879" t="s">
        <v>11</v>
      </c>
      <c r="D5879" t="s">
        <v>674</v>
      </c>
      <c r="E5879" t="s">
        <v>951</v>
      </c>
      <c r="F5879" t="s">
        <v>952</v>
      </c>
      <c r="G5879" t="s">
        <v>5345</v>
      </c>
      <c r="H5879">
        <v>46.63</v>
      </c>
      <c r="I5879">
        <v>84.85</v>
      </c>
      <c r="J5879">
        <v>42.99</v>
      </c>
    </row>
    <row r="5880" spans="1:10" x14ac:dyDescent="0.2">
      <c r="A5880" s="1">
        <v>45530</v>
      </c>
      <c r="B5880" t="s">
        <v>6160</v>
      </c>
      <c r="C5880" t="s">
        <v>11</v>
      </c>
      <c r="D5880" t="s">
        <v>11</v>
      </c>
      <c r="E5880" t="s">
        <v>12</v>
      </c>
      <c r="F5880" t="s">
        <v>5310</v>
      </c>
      <c r="G5880">
        <v>20817</v>
      </c>
      <c r="H5880">
        <v>0</v>
      </c>
      <c r="I5880">
        <v>1.38</v>
      </c>
      <c r="J5880">
        <v>5.62</v>
      </c>
    </row>
    <row r="5881" spans="1:10" x14ac:dyDescent="0.2">
      <c r="A5881" s="1">
        <v>45530</v>
      </c>
      <c r="B5881" t="s">
        <v>6161</v>
      </c>
      <c r="C5881" t="s">
        <v>11</v>
      </c>
      <c r="D5881" t="s">
        <v>11</v>
      </c>
      <c r="E5881" t="s">
        <v>12</v>
      </c>
      <c r="F5881" t="s">
        <v>5310</v>
      </c>
      <c r="G5881">
        <v>75056</v>
      </c>
      <c r="H5881">
        <v>0</v>
      </c>
      <c r="I5881">
        <v>4.17</v>
      </c>
      <c r="J5881">
        <v>7.43</v>
      </c>
    </row>
    <row r="5882" spans="1:10" x14ac:dyDescent="0.2">
      <c r="A5882" s="1">
        <v>45530</v>
      </c>
      <c r="B5882" t="s">
        <v>6162</v>
      </c>
      <c r="C5882" t="s">
        <v>11</v>
      </c>
      <c r="D5882" t="s">
        <v>11</v>
      </c>
      <c r="E5882" t="s">
        <v>12</v>
      </c>
      <c r="F5882" t="s">
        <v>5310</v>
      </c>
      <c r="G5882">
        <v>66104</v>
      </c>
      <c r="H5882">
        <v>0</v>
      </c>
      <c r="I5882">
        <v>4.57</v>
      </c>
      <c r="J5882">
        <v>8.98</v>
      </c>
    </row>
    <row r="5883" spans="1:10" x14ac:dyDescent="0.2">
      <c r="A5883" s="1">
        <v>45530</v>
      </c>
      <c r="B5883" t="s">
        <v>6163</v>
      </c>
      <c r="C5883" t="s">
        <v>11</v>
      </c>
      <c r="D5883" t="s">
        <v>11</v>
      </c>
      <c r="E5883" t="s">
        <v>12</v>
      </c>
      <c r="F5883" t="s">
        <v>5310</v>
      </c>
      <c r="G5883">
        <v>78240</v>
      </c>
      <c r="H5883">
        <v>0</v>
      </c>
      <c r="I5883">
        <v>3.75</v>
      </c>
      <c r="J5883">
        <v>8.6999999999999993</v>
      </c>
    </row>
    <row r="5884" spans="1:10" x14ac:dyDescent="0.2">
      <c r="A5884" s="1">
        <v>45530</v>
      </c>
      <c r="B5884" t="s">
        <v>6164</v>
      </c>
      <c r="C5884" t="s">
        <v>11</v>
      </c>
      <c r="D5884" t="s">
        <v>11</v>
      </c>
      <c r="E5884" t="s">
        <v>12</v>
      </c>
      <c r="F5884" t="s">
        <v>5310</v>
      </c>
      <c r="G5884" t="s">
        <v>6165</v>
      </c>
      <c r="H5884">
        <v>0</v>
      </c>
      <c r="I5884">
        <v>2.4700000000000002</v>
      </c>
      <c r="J5884">
        <v>6.23</v>
      </c>
    </row>
    <row r="5885" spans="1:10" x14ac:dyDescent="0.2">
      <c r="A5885" s="1">
        <v>45530</v>
      </c>
      <c r="B5885" t="s">
        <v>6166</v>
      </c>
      <c r="C5885" t="s">
        <v>11</v>
      </c>
      <c r="D5885" t="s">
        <v>11</v>
      </c>
      <c r="E5885" t="s">
        <v>12</v>
      </c>
      <c r="F5885" t="s">
        <v>5310</v>
      </c>
      <c r="G5885">
        <v>79855</v>
      </c>
      <c r="H5885">
        <v>0</v>
      </c>
      <c r="I5885">
        <v>4.1399999999999997</v>
      </c>
      <c r="J5885">
        <v>8.31</v>
      </c>
    </row>
    <row r="5886" spans="1:10" x14ac:dyDescent="0.2">
      <c r="A5886" s="1">
        <v>45530</v>
      </c>
      <c r="B5886" t="s">
        <v>6167</v>
      </c>
      <c r="C5886" t="s">
        <v>11</v>
      </c>
      <c r="D5886" t="s">
        <v>11</v>
      </c>
      <c r="E5886" t="s">
        <v>12</v>
      </c>
      <c r="F5886" t="s">
        <v>5310</v>
      </c>
      <c r="G5886">
        <v>98125</v>
      </c>
      <c r="H5886">
        <v>0</v>
      </c>
      <c r="I5886">
        <v>1.6</v>
      </c>
      <c r="J5886">
        <v>5.15</v>
      </c>
    </row>
    <row r="5887" spans="1:10" x14ac:dyDescent="0.2">
      <c r="A5887" s="1">
        <v>45532</v>
      </c>
      <c r="B5887" t="s">
        <v>6168</v>
      </c>
      <c r="C5887" t="s">
        <v>11</v>
      </c>
      <c r="D5887" t="s">
        <v>11</v>
      </c>
      <c r="E5887" t="s">
        <v>12</v>
      </c>
      <c r="F5887" t="s">
        <v>5310</v>
      </c>
      <c r="G5887">
        <v>67226</v>
      </c>
      <c r="H5887">
        <v>0</v>
      </c>
      <c r="I5887">
        <v>4.1399999999999997</v>
      </c>
      <c r="J5887">
        <v>8.31</v>
      </c>
    </row>
    <row r="5888" spans="1:10" x14ac:dyDescent="0.2">
      <c r="A5888" s="1">
        <v>45532</v>
      </c>
      <c r="B5888" t="s">
        <v>6169</v>
      </c>
      <c r="C5888" t="s">
        <v>11</v>
      </c>
      <c r="D5888" t="s">
        <v>11</v>
      </c>
      <c r="E5888" t="s">
        <v>12</v>
      </c>
      <c r="F5888" t="s">
        <v>5310</v>
      </c>
      <c r="G5888">
        <v>11415</v>
      </c>
      <c r="H5888">
        <v>0</v>
      </c>
      <c r="I5888">
        <v>6.01</v>
      </c>
      <c r="J5888">
        <v>9.69</v>
      </c>
    </row>
    <row r="5889" spans="1:10" x14ac:dyDescent="0.2">
      <c r="A5889" s="1">
        <v>45532</v>
      </c>
      <c r="B5889" t="s">
        <v>6170</v>
      </c>
      <c r="C5889" t="s">
        <v>11</v>
      </c>
      <c r="D5889" t="s">
        <v>11</v>
      </c>
      <c r="E5889" t="s">
        <v>12</v>
      </c>
      <c r="F5889" t="s">
        <v>5310</v>
      </c>
      <c r="G5889">
        <v>15226</v>
      </c>
      <c r="H5889">
        <v>0</v>
      </c>
      <c r="I5889">
        <v>4.58</v>
      </c>
      <c r="J5889">
        <v>9.02</v>
      </c>
    </row>
    <row r="5890" spans="1:10" x14ac:dyDescent="0.2">
      <c r="A5890" s="1">
        <v>45532</v>
      </c>
      <c r="B5890" t="s">
        <v>6171</v>
      </c>
      <c r="C5890" t="s">
        <v>11</v>
      </c>
      <c r="D5890" t="s">
        <v>11</v>
      </c>
      <c r="E5890" t="s">
        <v>12</v>
      </c>
      <c r="F5890" t="s">
        <v>5310</v>
      </c>
      <c r="G5890">
        <v>73044</v>
      </c>
      <c r="H5890">
        <v>0</v>
      </c>
      <c r="I5890">
        <v>2.5099999999999998</v>
      </c>
      <c r="J5890">
        <v>6.09</v>
      </c>
    </row>
    <row r="5891" spans="1:10" x14ac:dyDescent="0.2">
      <c r="A5891" s="1">
        <v>45533</v>
      </c>
      <c r="B5891" t="s">
        <v>6172</v>
      </c>
      <c r="C5891" t="s">
        <v>11</v>
      </c>
      <c r="D5891" t="s">
        <v>11</v>
      </c>
      <c r="E5891" t="s">
        <v>12</v>
      </c>
      <c r="F5891" t="s">
        <v>5310</v>
      </c>
      <c r="G5891">
        <v>49319</v>
      </c>
      <c r="H5891">
        <v>0</v>
      </c>
      <c r="I5891">
        <v>3.75</v>
      </c>
      <c r="J5891">
        <v>8.6999999999999993</v>
      </c>
    </row>
    <row r="5892" spans="1:10" x14ac:dyDescent="0.2">
      <c r="A5892" s="1">
        <v>45533</v>
      </c>
      <c r="B5892" t="s">
        <v>6173</v>
      </c>
      <c r="C5892" t="s">
        <v>11</v>
      </c>
      <c r="D5892" t="s">
        <v>11</v>
      </c>
      <c r="E5892" t="s">
        <v>12</v>
      </c>
      <c r="F5892" t="s">
        <v>5310</v>
      </c>
      <c r="G5892">
        <v>84075</v>
      </c>
      <c r="H5892">
        <v>0</v>
      </c>
      <c r="I5892">
        <v>3.48</v>
      </c>
      <c r="J5892">
        <v>6.02</v>
      </c>
    </row>
    <row r="5893" spans="1:10" x14ac:dyDescent="0.2">
      <c r="A5893" s="1">
        <v>45533</v>
      </c>
      <c r="B5893" t="s">
        <v>6174</v>
      </c>
      <c r="C5893" t="s">
        <v>11</v>
      </c>
      <c r="D5893" t="s">
        <v>11</v>
      </c>
      <c r="E5893" t="s">
        <v>12</v>
      </c>
      <c r="F5893" t="s">
        <v>5310</v>
      </c>
      <c r="G5893">
        <v>28226</v>
      </c>
      <c r="H5893">
        <v>0</v>
      </c>
      <c r="I5893">
        <v>4.58</v>
      </c>
      <c r="J5893">
        <v>9.02</v>
      </c>
    </row>
    <row r="5894" spans="1:10" x14ac:dyDescent="0.2">
      <c r="A5894" s="1">
        <v>45533</v>
      </c>
      <c r="B5894" t="s">
        <v>6175</v>
      </c>
      <c r="C5894" t="s">
        <v>11</v>
      </c>
      <c r="D5894" t="s">
        <v>11</v>
      </c>
      <c r="E5894" t="s">
        <v>12</v>
      </c>
      <c r="F5894" t="s">
        <v>5310</v>
      </c>
      <c r="G5894" s="2" t="s">
        <v>1132</v>
      </c>
      <c r="H5894">
        <v>0</v>
      </c>
      <c r="I5894">
        <v>2.34</v>
      </c>
      <c r="J5894">
        <v>6.66</v>
      </c>
    </row>
    <row r="5895" spans="1:10" x14ac:dyDescent="0.2">
      <c r="A5895" s="1">
        <v>45535</v>
      </c>
      <c r="B5895" t="s">
        <v>6176</v>
      </c>
      <c r="C5895" t="s">
        <v>11</v>
      </c>
      <c r="D5895" t="s">
        <v>11</v>
      </c>
      <c r="E5895" t="s">
        <v>12</v>
      </c>
      <c r="F5895" t="s">
        <v>5310</v>
      </c>
      <c r="G5895">
        <v>14210</v>
      </c>
      <c r="H5895">
        <v>0</v>
      </c>
      <c r="I5895">
        <v>2.4500000000000002</v>
      </c>
      <c r="J5895">
        <v>6.4</v>
      </c>
    </row>
    <row r="5896" spans="1:10" x14ac:dyDescent="0.2">
      <c r="A5896" s="1">
        <v>45535</v>
      </c>
      <c r="B5896" t="s">
        <v>6177</v>
      </c>
      <c r="C5896" t="s">
        <v>11</v>
      </c>
      <c r="D5896" t="s">
        <v>11</v>
      </c>
      <c r="E5896" t="s">
        <v>12</v>
      </c>
      <c r="F5896" t="s">
        <v>5310</v>
      </c>
      <c r="G5896" t="s">
        <v>6178</v>
      </c>
      <c r="H5896">
        <v>0</v>
      </c>
      <c r="I5896">
        <v>3.75</v>
      </c>
      <c r="J5896">
        <v>8.6999999999999993</v>
      </c>
    </row>
    <row r="5897" spans="1:10" x14ac:dyDescent="0.2">
      <c r="A5897" s="1">
        <v>45535</v>
      </c>
      <c r="B5897" t="s">
        <v>6179</v>
      </c>
      <c r="C5897" t="s">
        <v>11</v>
      </c>
      <c r="D5897" t="s">
        <v>11</v>
      </c>
      <c r="E5897" t="s">
        <v>12</v>
      </c>
      <c r="F5897" t="s">
        <v>5310</v>
      </c>
      <c r="G5897">
        <v>90640</v>
      </c>
      <c r="H5897">
        <v>0</v>
      </c>
      <c r="I5897">
        <v>4.47</v>
      </c>
      <c r="J5897">
        <v>6.33</v>
      </c>
    </row>
    <row r="5898" spans="1:10" x14ac:dyDescent="0.2">
      <c r="A5898" s="1">
        <v>45535</v>
      </c>
      <c r="B5898" t="s">
        <v>6180</v>
      </c>
      <c r="C5898" t="s">
        <v>11</v>
      </c>
      <c r="D5898" t="s">
        <v>11</v>
      </c>
      <c r="E5898" t="s">
        <v>12</v>
      </c>
      <c r="F5898" t="s">
        <v>5310</v>
      </c>
      <c r="G5898">
        <v>47403</v>
      </c>
      <c r="H5898">
        <v>0</v>
      </c>
      <c r="I5898">
        <v>2.4700000000000002</v>
      </c>
      <c r="J5898">
        <v>6.23</v>
      </c>
    </row>
    <row r="5899" spans="1:10" x14ac:dyDescent="0.2">
      <c r="A5899" s="1">
        <v>45535</v>
      </c>
      <c r="B5899" t="s">
        <v>6181</v>
      </c>
      <c r="C5899" t="s">
        <v>11</v>
      </c>
      <c r="D5899" t="s">
        <v>11</v>
      </c>
      <c r="E5899" t="s">
        <v>12</v>
      </c>
      <c r="F5899" t="s">
        <v>5310</v>
      </c>
      <c r="G5899" t="s">
        <v>6182</v>
      </c>
      <c r="H5899">
        <v>0</v>
      </c>
      <c r="I5899">
        <v>2.4500000000000002</v>
      </c>
      <c r="J5899">
        <v>6.4</v>
      </c>
    </row>
    <row r="5900" spans="1:10" x14ac:dyDescent="0.2">
      <c r="A5900" s="1">
        <v>45535</v>
      </c>
      <c r="B5900" t="s">
        <v>6183</v>
      </c>
      <c r="C5900" t="s">
        <v>11</v>
      </c>
      <c r="D5900" t="s">
        <v>11</v>
      </c>
      <c r="E5900" t="s">
        <v>12</v>
      </c>
      <c r="F5900" t="s">
        <v>5310</v>
      </c>
      <c r="G5900">
        <v>97404</v>
      </c>
      <c r="H5900">
        <v>0</v>
      </c>
      <c r="I5900">
        <v>4.1399999999999997</v>
      </c>
      <c r="J5900">
        <v>8.31</v>
      </c>
    </row>
    <row r="5901" spans="1:10" x14ac:dyDescent="0.2">
      <c r="A5901" s="1">
        <v>45535</v>
      </c>
      <c r="B5901" t="s">
        <v>6184</v>
      </c>
      <c r="C5901" t="s">
        <v>11</v>
      </c>
      <c r="D5901" t="s">
        <v>11</v>
      </c>
      <c r="E5901" t="s">
        <v>12</v>
      </c>
      <c r="F5901" t="s">
        <v>5310</v>
      </c>
      <c r="G5901">
        <v>27253</v>
      </c>
      <c r="H5901">
        <v>0</v>
      </c>
      <c r="I5901">
        <v>4.58</v>
      </c>
      <c r="J5901">
        <v>9.02</v>
      </c>
    </row>
    <row r="5902" spans="1:10" x14ac:dyDescent="0.2">
      <c r="A5902" s="1">
        <v>45535</v>
      </c>
      <c r="B5902" t="s">
        <v>6185</v>
      </c>
      <c r="C5902" t="s">
        <v>11</v>
      </c>
      <c r="D5902" t="s">
        <v>11</v>
      </c>
      <c r="E5902" t="s">
        <v>12</v>
      </c>
      <c r="F5902" t="s">
        <v>5310</v>
      </c>
      <c r="G5902">
        <v>98203</v>
      </c>
      <c r="H5902">
        <v>0</v>
      </c>
      <c r="I5902">
        <v>4.17</v>
      </c>
      <c r="J5902">
        <v>7.43</v>
      </c>
    </row>
    <row r="5903" spans="1:10" x14ac:dyDescent="0.2">
      <c r="A5903" s="1">
        <v>45535</v>
      </c>
      <c r="B5903" t="s">
        <v>6186</v>
      </c>
      <c r="C5903" t="s">
        <v>11</v>
      </c>
      <c r="D5903" t="s">
        <v>11</v>
      </c>
      <c r="E5903" t="s">
        <v>12</v>
      </c>
      <c r="F5903" t="s">
        <v>5310</v>
      </c>
      <c r="G5903">
        <v>22025</v>
      </c>
      <c r="H5903">
        <v>0</v>
      </c>
      <c r="I5903">
        <v>2.34</v>
      </c>
      <c r="J5903">
        <v>6.66</v>
      </c>
    </row>
    <row r="5904" spans="1:10" x14ac:dyDescent="0.2">
      <c r="A5904" s="1">
        <v>45537</v>
      </c>
      <c r="B5904" t="s">
        <v>6187</v>
      </c>
      <c r="C5904" t="s">
        <v>11</v>
      </c>
      <c r="D5904" t="s">
        <v>11</v>
      </c>
      <c r="E5904" t="s">
        <v>12</v>
      </c>
      <c r="F5904" t="s">
        <v>5310</v>
      </c>
      <c r="G5904">
        <v>12866</v>
      </c>
      <c r="H5904">
        <v>0</v>
      </c>
      <c r="I5904">
        <v>10.3</v>
      </c>
      <c r="J5904">
        <v>15.3</v>
      </c>
    </row>
    <row r="5905" spans="1:10" x14ac:dyDescent="0.2">
      <c r="A5905" s="1">
        <v>45537</v>
      </c>
      <c r="B5905" t="s">
        <v>6188</v>
      </c>
      <c r="C5905" t="s">
        <v>11</v>
      </c>
      <c r="D5905" t="s">
        <v>11</v>
      </c>
      <c r="E5905" t="s">
        <v>12</v>
      </c>
      <c r="F5905" t="s">
        <v>5310</v>
      </c>
      <c r="G5905">
        <v>98371</v>
      </c>
      <c r="H5905">
        <v>0</v>
      </c>
      <c r="I5905">
        <v>2.5099999999999998</v>
      </c>
      <c r="J5905">
        <v>6.09</v>
      </c>
    </row>
    <row r="5906" spans="1:10" x14ac:dyDescent="0.2">
      <c r="A5906" s="1">
        <v>45537</v>
      </c>
      <c r="B5906" t="s">
        <v>6189</v>
      </c>
      <c r="C5906" t="s">
        <v>11</v>
      </c>
      <c r="D5906" t="s">
        <v>11</v>
      </c>
      <c r="E5906" t="s">
        <v>12</v>
      </c>
      <c r="F5906" t="s">
        <v>5310</v>
      </c>
      <c r="G5906">
        <v>84121</v>
      </c>
      <c r="H5906">
        <v>0</v>
      </c>
      <c r="I5906">
        <v>3.48</v>
      </c>
      <c r="J5906">
        <v>6.02</v>
      </c>
    </row>
    <row r="5907" spans="1:10" x14ac:dyDescent="0.2">
      <c r="A5907" s="1">
        <v>45537</v>
      </c>
      <c r="B5907" t="s">
        <v>6190</v>
      </c>
      <c r="C5907" t="s">
        <v>11</v>
      </c>
      <c r="D5907" t="s">
        <v>11</v>
      </c>
      <c r="E5907" t="s">
        <v>12</v>
      </c>
      <c r="F5907" t="s">
        <v>5310</v>
      </c>
      <c r="G5907">
        <v>94568</v>
      </c>
      <c r="H5907">
        <v>0</v>
      </c>
      <c r="I5907">
        <v>5.54</v>
      </c>
      <c r="J5907">
        <v>8.76</v>
      </c>
    </row>
    <row r="5908" spans="1:10" x14ac:dyDescent="0.2">
      <c r="A5908" s="1">
        <v>45537</v>
      </c>
      <c r="B5908" t="s">
        <v>6191</v>
      </c>
      <c r="C5908" t="s">
        <v>11</v>
      </c>
      <c r="D5908" t="s">
        <v>11</v>
      </c>
      <c r="E5908" t="s">
        <v>12</v>
      </c>
      <c r="F5908" t="s">
        <v>5310</v>
      </c>
      <c r="G5908">
        <v>33713</v>
      </c>
      <c r="H5908">
        <v>0</v>
      </c>
      <c r="I5908">
        <v>2.34</v>
      </c>
      <c r="J5908">
        <v>6.66</v>
      </c>
    </row>
    <row r="5909" spans="1:10" x14ac:dyDescent="0.2">
      <c r="A5909" s="1">
        <v>45537</v>
      </c>
      <c r="B5909" t="s">
        <v>6192</v>
      </c>
      <c r="C5909" t="s">
        <v>11</v>
      </c>
      <c r="D5909" t="s">
        <v>11</v>
      </c>
      <c r="E5909" t="s">
        <v>12</v>
      </c>
      <c r="F5909" t="s">
        <v>5310</v>
      </c>
      <c r="G5909" t="s">
        <v>6193</v>
      </c>
      <c r="H5909">
        <v>0</v>
      </c>
      <c r="I5909">
        <v>3.83</v>
      </c>
      <c r="J5909">
        <v>9.77</v>
      </c>
    </row>
    <row r="5910" spans="1:10" x14ac:dyDescent="0.2">
      <c r="A5910" s="1">
        <v>45538</v>
      </c>
      <c r="B5910" t="s">
        <v>6194</v>
      </c>
      <c r="C5910" t="s">
        <v>11</v>
      </c>
      <c r="D5910" t="s">
        <v>11</v>
      </c>
      <c r="E5910" t="s">
        <v>12</v>
      </c>
      <c r="F5910" t="s">
        <v>5310</v>
      </c>
      <c r="G5910">
        <v>83616</v>
      </c>
      <c r="H5910">
        <v>0</v>
      </c>
      <c r="I5910">
        <v>4.47</v>
      </c>
      <c r="J5910">
        <v>6.33</v>
      </c>
    </row>
    <row r="5911" spans="1:10" x14ac:dyDescent="0.2">
      <c r="A5911" s="1">
        <v>45539</v>
      </c>
      <c r="B5911" t="s">
        <v>6195</v>
      </c>
      <c r="C5911" t="s">
        <v>11</v>
      </c>
      <c r="D5911" t="s">
        <v>11</v>
      </c>
      <c r="E5911" t="s">
        <v>12</v>
      </c>
      <c r="F5911" t="s">
        <v>5310</v>
      </c>
      <c r="G5911">
        <v>76120</v>
      </c>
      <c r="H5911">
        <v>0</v>
      </c>
      <c r="I5911">
        <v>4.17</v>
      </c>
      <c r="J5911">
        <v>7.43</v>
      </c>
    </row>
    <row r="5912" spans="1:10" x14ac:dyDescent="0.2">
      <c r="A5912" s="1">
        <v>45539</v>
      </c>
      <c r="B5912" t="s">
        <v>6196</v>
      </c>
      <c r="C5912" t="s">
        <v>11</v>
      </c>
      <c r="D5912" t="s">
        <v>11</v>
      </c>
      <c r="E5912" t="s">
        <v>12</v>
      </c>
      <c r="F5912" t="s">
        <v>5310</v>
      </c>
      <c r="G5912">
        <v>28457</v>
      </c>
      <c r="H5912">
        <v>0</v>
      </c>
      <c r="I5912">
        <v>6.01</v>
      </c>
      <c r="J5912">
        <v>9.69</v>
      </c>
    </row>
    <row r="5913" spans="1:10" x14ac:dyDescent="0.2">
      <c r="A5913" s="1">
        <v>45540</v>
      </c>
      <c r="B5913" t="s">
        <v>6197</v>
      </c>
      <c r="C5913" t="s">
        <v>11</v>
      </c>
      <c r="D5913" t="s">
        <v>11</v>
      </c>
      <c r="E5913" t="s">
        <v>12</v>
      </c>
      <c r="F5913" t="s">
        <v>5310</v>
      </c>
      <c r="G5913" s="2" t="s">
        <v>6198</v>
      </c>
      <c r="H5913">
        <v>0</v>
      </c>
      <c r="I5913">
        <v>6.01</v>
      </c>
      <c r="J5913">
        <v>9.69</v>
      </c>
    </row>
    <row r="5914" spans="1:10" x14ac:dyDescent="0.2">
      <c r="A5914" s="1">
        <v>45543</v>
      </c>
      <c r="B5914" t="s">
        <v>6199</v>
      </c>
      <c r="C5914" t="s">
        <v>11</v>
      </c>
      <c r="D5914" t="s">
        <v>11</v>
      </c>
      <c r="E5914" t="s">
        <v>12</v>
      </c>
      <c r="F5914" t="s">
        <v>5310</v>
      </c>
      <c r="G5914">
        <v>98118</v>
      </c>
      <c r="H5914">
        <v>0</v>
      </c>
      <c r="I5914">
        <v>4.17</v>
      </c>
      <c r="J5914">
        <v>7.43</v>
      </c>
    </row>
    <row r="5915" spans="1:10" x14ac:dyDescent="0.2">
      <c r="A5915" s="1">
        <v>45543</v>
      </c>
      <c r="B5915" t="s">
        <v>6200</v>
      </c>
      <c r="C5915" t="s">
        <v>11</v>
      </c>
      <c r="D5915" t="s">
        <v>11</v>
      </c>
      <c r="E5915" t="s">
        <v>12</v>
      </c>
      <c r="F5915" t="s">
        <v>5310</v>
      </c>
      <c r="G5915">
        <v>84043</v>
      </c>
      <c r="H5915">
        <v>0</v>
      </c>
      <c r="I5915">
        <v>3.48</v>
      </c>
      <c r="J5915">
        <v>6.02</v>
      </c>
    </row>
    <row r="5916" spans="1:10" x14ac:dyDescent="0.2">
      <c r="A5916" s="1">
        <v>45543</v>
      </c>
      <c r="B5916" t="s">
        <v>6201</v>
      </c>
      <c r="C5916" t="s">
        <v>11</v>
      </c>
      <c r="D5916" t="s">
        <v>11</v>
      </c>
      <c r="E5916" t="s">
        <v>12</v>
      </c>
      <c r="F5916" t="s">
        <v>5310</v>
      </c>
      <c r="G5916">
        <v>96789</v>
      </c>
      <c r="H5916">
        <v>0</v>
      </c>
      <c r="I5916">
        <v>1.47</v>
      </c>
      <c r="J5916">
        <v>4.68</v>
      </c>
    </row>
    <row r="5917" spans="1:10" x14ac:dyDescent="0.2">
      <c r="A5917" s="1">
        <v>45543</v>
      </c>
      <c r="B5917" t="s">
        <v>6202</v>
      </c>
      <c r="C5917" t="s">
        <v>11</v>
      </c>
      <c r="D5917" t="s">
        <v>11</v>
      </c>
      <c r="E5917" t="s">
        <v>12</v>
      </c>
      <c r="F5917" t="s">
        <v>5310</v>
      </c>
      <c r="G5917">
        <v>94040</v>
      </c>
      <c r="H5917">
        <v>0</v>
      </c>
      <c r="I5917">
        <v>2.52</v>
      </c>
      <c r="J5917">
        <v>5.93</v>
      </c>
    </row>
    <row r="5918" spans="1:10" x14ac:dyDescent="0.2">
      <c r="A5918" s="1">
        <v>45543</v>
      </c>
      <c r="B5918" t="s">
        <v>6203</v>
      </c>
      <c r="C5918" t="s">
        <v>11</v>
      </c>
      <c r="D5918" t="s">
        <v>11</v>
      </c>
      <c r="E5918" t="s">
        <v>12</v>
      </c>
      <c r="F5918" t="s">
        <v>5310</v>
      </c>
      <c r="G5918">
        <v>23220</v>
      </c>
      <c r="H5918">
        <v>0</v>
      </c>
      <c r="I5918">
        <v>6.01</v>
      </c>
      <c r="J5918">
        <v>9.69</v>
      </c>
    </row>
    <row r="5919" spans="1:10" x14ac:dyDescent="0.2">
      <c r="A5919" s="1">
        <v>45545</v>
      </c>
      <c r="B5919" t="s">
        <v>6204</v>
      </c>
      <c r="C5919" t="s">
        <v>11</v>
      </c>
      <c r="D5919" t="s">
        <v>11</v>
      </c>
      <c r="E5919" t="s">
        <v>12</v>
      </c>
      <c r="F5919" t="s">
        <v>5310</v>
      </c>
      <c r="G5919">
        <v>35405</v>
      </c>
      <c r="H5919">
        <v>0</v>
      </c>
      <c r="I5919">
        <v>1.48</v>
      </c>
      <c r="J5919">
        <v>5.32</v>
      </c>
    </row>
    <row r="5920" spans="1:10" x14ac:dyDescent="0.2">
      <c r="A5920" s="1">
        <v>45546</v>
      </c>
      <c r="B5920" t="s">
        <v>6205</v>
      </c>
      <c r="C5920" t="s">
        <v>11</v>
      </c>
      <c r="D5920" t="s">
        <v>11</v>
      </c>
      <c r="E5920" t="s">
        <v>12</v>
      </c>
      <c r="F5920" t="s">
        <v>5310</v>
      </c>
      <c r="G5920">
        <v>79416</v>
      </c>
      <c r="H5920">
        <v>0</v>
      </c>
      <c r="I5920">
        <v>4.17</v>
      </c>
      <c r="J5920">
        <v>7.43</v>
      </c>
    </row>
    <row r="5921" spans="1:10" x14ac:dyDescent="0.2">
      <c r="A5921" s="1">
        <v>45548</v>
      </c>
      <c r="B5921" t="s">
        <v>6206</v>
      </c>
      <c r="C5921" t="s">
        <v>11</v>
      </c>
      <c r="D5921" t="s">
        <v>11</v>
      </c>
      <c r="E5921" t="s">
        <v>12</v>
      </c>
      <c r="F5921" t="s">
        <v>5310</v>
      </c>
      <c r="G5921">
        <v>65201</v>
      </c>
      <c r="H5921">
        <v>0</v>
      </c>
      <c r="I5921">
        <v>2.4700000000000002</v>
      </c>
      <c r="J5921">
        <v>6.23</v>
      </c>
    </row>
    <row r="5922" spans="1:10" x14ac:dyDescent="0.2">
      <c r="A5922" s="1">
        <v>45548</v>
      </c>
      <c r="B5922" t="s">
        <v>6207</v>
      </c>
      <c r="C5922" t="s">
        <v>11</v>
      </c>
      <c r="D5922" t="s">
        <v>11</v>
      </c>
      <c r="E5922" t="s">
        <v>12</v>
      </c>
      <c r="F5922" t="s">
        <v>5310</v>
      </c>
      <c r="G5922">
        <v>61350</v>
      </c>
      <c r="H5922">
        <v>0</v>
      </c>
      <c r="I5922">
        <v>1.48</v>
      </c>
      <c r="J5922">
        <v>5.32</v>
      </c>
    </row>
    <row r="5923" spans="1:10" x14ac:dyDescent="0.2">
      <c r="A5923" s="1">
        <v>45548</v>
      </c>
      <c r="B5923" t="s">
        <v>6208</v>
      </c>
      <c r="C5923" t="s">
        <v>11</v>
      </c>
      <c r="D5923" t="s">
        <v>11</v>
      </c>
      <c r="E5923" t="s">
        <v>12</v>
      </c>
      <c r="F5923" t="s">
        <v>5310</v>
      </c>
      <c r="G5923">
        <v>90047</v>
      </c>
      <c r="H5923">
        <v>0</v>
      </c>
      <c r="I5923">
        <v>4.87</v>
      </c>
      <c r="J5923">
        <v>7.43</v>
      </c>
    </row>
    <row r="5924" spans="1:10" x14ac:dyDescent="0.2">
      <c r="A5924" s="1">
        <v>45551</v>
      </c>
      <c r="B5924" t="s">
        <v>6209</v>
      </c>
      <c r="C5924" t="s">
        <v>11</v>
      </c>
      <c r="D5924" t="s">
        <v>11</v>
      </c>
      <c r="E5924" t="s">
        <v>12</v>
      </c>
      <c r="F5924" t="s">
        <v>5310</v>
      </c>
      <c r="G5924">
        <v>84315</v>
      </c>
      <c r="H5924">
        <v>0</v>
      </c>
      <c r="I5924">
        <v>2.68</v>
      </c>
      <c r="J5924">
        <v>5.52</v>
      </c>
    </row>
    <row r="5925" spans="1:10" x14ac:dyDescent="0.2">
      <c r="A5925" s="1">
        <v>45551</v>
      </c>
      <c r="B5925" t="s">
        <v>6210</v>
      </c>
      <c r="C5925" t="s">
        <v>11</v>
      </c>
      <c r="D5925" t="s">
        <v>11</v>
      </c>
      <c r="E5925" t="s">
        <v>12</v>
      </c>
      <c r="F5925" t="s">
        <v>5310</v>
      </c>
      <c r="G5925">
        <v>95051</v>
      </c>
      <c r="H5925">
        <v>0</v>
      </c>
      <c r="I5925">
        <v>4.47</v>
      </c>
      <c r="J5925">
        <v>6.33</v>
      </c>
    </row>
    <row r="5926" spans="1:10" x14ac:dyDescent="0.2">
      <c r="A5926" s="1">
        <v>45551</v>
      </c>
      <c r="B5926" t="s">
        <v>6211</v>
      </c>
      <c r="C5926" t="s">
        <v>11</v>
      </c>
      <c r="D5926" t="s">
        <v>11</v>
      </c>
      <c r="E5926" t="s">
        <v>12</v>
      </c>
      <c r="F5926" t="s">
        <v>5310</v>
      </c>
      <c r="G5926">
        <v>21217</v>
      </c>
      <c r="H5926">
        <v>0</v>
      </c>
      <c r="I5926">
        <v>6.01</v>
      </c>
      <c r="J5926">
        <v>9.69</v>
      </c>
    </row>
    <row r="5927" spans="1:10" x14ac:dyDescent="0.2">
      <c r="A5927" s="1">
        <v>45551</v>
      </c>
      <c r="B5927" t="s">
        <v>6212</v>
      </c>
      <c r="C5927" t="s">
        <v>11</v>
      </c>
      <c r="D5927" t="s">
        <v>11</v>
      </c>
      <c r="E5927" t="s">
        <v>12</v>
      </c>
      <c r="F5927" t="s">
        <v>5310</v>
      </c>
      <c r="G5927">
        <v>80220</v>
      </c>
      <c r="H5927">
        <v>0</v>
      </c>
      <c r="I5927">
        <v>2.52</v>
      </c>
      <c r="J5927">
        <v>5.93</v>
      </c>
    </row>
    <row r="5928" spans="1:10" x14ac:dyDescent="0.2">
      <c r="A5928" s="1">
        <v>45553</v>
      </c>
      <c r="B5928" t="s">
        <v>6213</v>
      </c>
      <c r="C5928" t="s">
        <v>11</v>
      </c>
      <c r="D5928" t="s">
        <v>11</v>
      </c>
      <c r="E5928" t="s">
        <v>12</v>
      </c>
      <c r="F5928" t="s">
        <v>5310</v>
      </c>
      <c r="G5928">
        <v>76123</v>
      </c>
      <c r="H5928">
        <v>0</v>
      </c>
      <c r="I5928">
        <v>2.5099999999999998</v>
      </c>
      <c r="J5928">
        <v>6.09</v>
      </c>
    </row>
    <row r="5929" spans="1:10" x14ac:dyDescent="0.2">
      <c r="A5929" s="1">
        <v>45554</v>
      </c>
      <c r="B5929" t="s">
        <v>6214</v>
      </c>
      <c r="C5929" t="s">
        <v>11</v>
      </c>
      <c r="D5929" t="s">
        <v>11</v>
      </c>
      <c r="E5929" t="s">
        <v>12</v>
      </c>
      <c r="F5929" t="s">
        <v>5310</v>
      </c>
      <c r="G5929" s="2" t="s">
        <v>6215</v>
      </c>
      <c r="H5929">
        <v>0</v>
      </c>
      <c r="I5929">
        <v>6.01</v>
      </c>
      <c r="J5929">
        <v>9.69</v>
      </c>
    </row>
    <row r="5930" spans="1:10" x14ac:dyDescent="0.2">
      <c r="A5930" s="1">
        <v>45554</v>
      </c>
      <c r="B5930" t="s">
        <v>6216</v>
      </c>
      <c r="C5930" t="s">
        <v>11</v>
      </c>
      <c r="D5930" t="s">
        <v>11</v>
      </c>
      <c r="E5930" t="s">
        <v>12</v>
      </c>
      <c r="F5930" t="s">
        <v>5310</v>
      </c>
      <c r="G5930">
        <v>70444</v>
      </c>
      <c r="H5930">
        <v>0</v>
      </c>
      <c r="I5930">
        <v>1.48</v>
      </c>
      <c r="J5930">
        <v>5.32</v>
      </c>
    </row>
    <row r="5931" spans="1:10" x14ac:dyDescent="0.2">
      <c r="A5931" s="1">
        <v>45556</v>
      </c>
      <c r="B5931" t="s">
        <v>6217</v>
      </c>
      <c r="C5931" t="s">
        <v>11</v>
      </c>
      <c r="D5931" t="s">
        <v>11</v>
      </c>
      <c r="E5931" t="s">
        <v>12</v>
      </c>
      <c r="F5931" t="s">
        <v>5310</v>
      </c>
      <c r="G5931">
        <v>37013</v>
      </c>
      <c r="H5931">
        <v>0</v>
      </c>
      <c r="I5931">
        <v>3.75</v>
      </c>
      <c r="J5931">
        <v>8.6999999999999993</v>
      </c>
    </row>
    <row r="5932" spans="1:10" x14ac:dyDescent="0.2">
      <c r="A5932" s="1">
        <v>45556</v>
      </c>
      <c r="B5932" t="s">
        <v>6218</v>
      </c>
      <c r="C5932" t="s">
        <v>11</v>
      </c>
      <c r="D5932" t="s">
        <v>11</v>
      </c>
      <c r="E5932" t="s">
        <v>12</v>
      </c>
      <c r="F5932" t="s">
        <v>5310</v>
      </c>
      <c r="G5932">
        <v>98503</v>
      </c>
      <c r="H5932">
        <v>0</v>
      </c>
      <c r="I5932">
        <v>2.5099999999999998</v>
      </c>
      <c r="J5932">
        <v>6.09</v>
      </c>
    </row>
    <row r="5933" spans="1:10" x14ac:dyDescent="0.2">
      <c r="A5933" s="1">
        <v>45556</v>
      </c>
      <c r="B5933" t="s">
        <v>6219</v>
      </c>
      <c r="C5933" t="s">
        <v>11</v>
      </c>
      <c r="D5933" t="s">
        <v>11</v>
      </c>
      <c r="E5933" t="s">
        <v>12</v>
      </c>
      <c r="F5933" t="s">
        <v>5310</v>
      </c>
      <c r="G5933">
        <v>80220</v>
      </c>
      <c r="H5933">
        <v>0</v>
      </c>
      <c r="I5933">
        <v>4.47</v>
      </c>
      <c r="J5933">
        <v>6.33</v>
      </c>
    </row>
    <row r="5934" spans="1:10" x14ac:dyDescent="0.2">
      <c r="A5934" s="1">
        <v>45556</v>
      </c>
      <c r="B5934" t="s">
        <v>6220</v>
      </c>
      <c r="C5934" t="s">
        <v>11</v>
      </c>
      <c r="D5934" t="s">
        <v>11</v>
      </c>
      <c r="E5934" t="s">
        <v>12</v>
      </c>
      <c r="F5934" t="s">
        <v>5310</v>
      </c>
      <c r="G5934">
        <v>68022</v>
      </c>
      <c r="H5934">
        <v>0</v>
      </c>
      <c r="I5934">
        <v>4.17</v>
      </c>
      <c r="J5934">
        <v>7.43</v>
      </c>
    </row>
    <row r="5935" spans="1:10" x14ac:dyDescent="0.2">
      <c r="A5935" s="1">
        <v>45556</v>
      </c>
      <c r="B5935" t="s">
        <v>6221</v>
      </c>
      <c r="C5935" t="s">
        <v>11</v>
      </c>
      <c r="D5935" t="s">
        <v>11</v>
      </c>
      <c r="E5935" t="s">
        <v>12</v>
      </c>
      <c r="F5935" t="s">
        <v>5310</v>
      </c>
      <c r="G5935">
        <v>85013</v>
      </c>
      <c r="H5935">
        <v>0</v>
      </c>
      <c r="I5935">
        <v>1.63</v>
      </c>
      <c r="J5935">
        <v>5.07</v>
      </c>
    </row>
    <row r="5936" spans="1:10" x14ac:dyDescent="0.2">
      <c r="A5936" s="1">
        <v>45556</v>
      </c>
      <c r="B5936" t="s">
        <v>6222</v>
      </c>
      <c r="C5936" t="s">
        <v>11</v>
      </c>
      <c r="D5936" t="s">
        <v>11</v>
      </c>
      <c r="E5936" t="s">
        <v>12</v>
      </c>
      <c r="F5936" t="s">
        <v>5310</v>
      </c>
      <c r="G5936">
        <v>16508</v>
      </c>
      <c r="H5936">
        <v>0</v>
      </c>
      <c r="I5936">
        <v>2.4500000000000002</v>
      </c>
      <c r="J5936">
        <v>6.4</v>
      </c>
    </row>
    <row r="5937" spans="1:10" x14ac:dyDescent="0.2">
      <c r="A5937" s="1">
        <v>45558</v>
      </c>
      <c r="B5937" t="s">
        <v>6223</v>
      </c>
      <c r="C5937" t="s">
        <v>11</v>
      </c>
      <c r="D5937" t="s">
        <v>11</v>
      </c>
      <c r="E5937" t="s">
        <v>12</v>
      </c>
      <c r="F5937" t="s">
        <v>5310</v>
      </c>
      <c r="G5937">
        <v>82930</v>
      </c>
      <c r="H5937">
        <v>0</v>
      </c>
      <c r="I5937">
        <v>1.29</v>
      </c>
      <c r="J5937">
        <v>3.86</v>
      </c>
    </row>
    <row r="5938" spans="1:10" x14ac:dyDescent="0.2">
      <c r="A5938" s="1">
        <v>45558</v>
      </c>
      <c r="B5938" t="s">
        <v>6224</v>
      </c>
      <c r="C5938" t="s">
        <v>11</v>
      </c>
      <c r="D5938" t="s">
        <v>11</v>
      </c>
      <c r="E5938" t="s">
        <v>12</v>
      </c>
      <c r="F5938" t="s">
        <v>5310</v>
      </c>
      <c r="G5938">
        <v>51248</v>
      </c>
      <c r="H5938">
        <v>0</v>
      </c>
      <c r="I5938">
        <v>2.04</v>
      </c>
      <c r="J5938">
        <v>6.56</v>
      </c>
    </row>
    <row r="5939" spans="1:10" x14ac:dyDescent="0.2">
      <c r="A5939" s="1">
        <v>45558</v>
      </c>
      <c r="B5939" t="s">
        <v>6225</v>
      </c>
      <c r="C5939" t="s">
        <v>11</v>
      </c>
      <c r="D5939" t="s">
        <v>11</v>
      </c>
      <c r="E5939" t="s">
        <v>12</v>
      </c>
      <c r="F5939" t="s">
        <v>5310</v>
      </c>
      <c r="G5939">
        <v>12180</v>
      </c>
      <c r="H5939">
        <v>0</v>
      </c>
      <c r="I5939">
        <v>1.38</v>
      </c>
      <c r="J5939">
        <v>5.62</v>
      </c>
    </row>
    <row r="5940" spans="1:10" x14ac:dyDescent="0.2">
      <c r="A5940" s="1">
        <v>45558</v>
      </c>
      <c r="B5940" t="s">
        <v>6226</v>
      </c>
      <c r="C5940" t="s">
        <v>11</v>
      </c>
      <c r="D5940" t="s">
        <v>11</v>
      </c>
      <c r="E5940" t="s">
        <v>12</v>
      </c>
      <c r="F5940" t="s">
        <v>5310</v>
      </c>
      <c r="G5940">
        <v>84636</v>
      </c>
      <c r="H5940">
        <v>0</v>
      </c>
      <c r="I5940">
        <v>1.74</v>
      </c>
      <c r="J5940">
        <v>7.21</v>
      </c>
    </row>
    <row r="5941" spans="1:10" x14ac:dyDescent="0.2">
      <c r="A5941" s="1">
        <v>45558</v>
      </c>
      <c r="B5941" t="s">
        <v>6227</v>
      </c>
      <c r="C5941" t="s">
        <v>11</v>
      </c>
      <c r="D5941" t="s">
        <v>11</v>
      </c>
      <c r="E5941" t="s">
        <v>12</v>
      </c>
      <c r="F5941" t="s">
        <v>5310</v>
      </c>
      <c r="G5941">
        <v>85302</v>
      </c>
      <c r="H5941">
        <v>0</v>
      </c>
      <c r="I5941">
        <v>5.46</v>
      </c>
      <c r="J5941">
        <v>7.69</v>
      </c>
    </row>
    <row r="5942" spans="1:10" x14ac:dyDescent="0.2">
      <c r="A5942" s="1">
        <v>45559</v>
      </c>
      <c r="B5942" t="s">
        <v>6228</v>
      </c>
      <c r="C5942" t="s">
        <v>11</v>
      </c>
      <c r="D5942" t="s">
        <v>11</v>
      </c>
      <c r="E5942" t="s">
        <v>12</v>
      </c>
      <c r="F5942" t="s">
        <v>5310</v>
      </c>
      <c r="G5942">
        <v>45069</v>
      </c>
      <c r="H5942">
        <v>0</v>
      </c>
      <c r="I5942">
        <v>4.58</v>
      </c>
      <c r="J5942">
        <v>9.02</v>
      </c>
    </row>
    <row r="5943" spans="1:10" x14ac:dyDescent="0.2">
      <c r="A5943" s="1">
        <v>45559</v>
      </c>
      <c r="B5943" t="s">
        <v>6229</v>
      </c>
      <c r="C5943" t="s">
        <v>11</v>
      </c>
      <c r="D5943" t="s">
        <v>11</v>
      </c>
      <c r="E5943" t="s">
        <v>12</v>
      </c>
      <c r="F5943" t="s">
        <v>5310</v>
      </c>
      <c r="G5943">
        <v>68850</v>
      </c>
      <c r="H5943">
        <v>0</v>
      </c>
      <c r="I5943">
        <v>3.32</v>
      </c>
      <c r="J5943">
        <v>8.2799999999999994</v>
      </c>
    </row>
    <row r="5944" spans="1:10" x14ac:dyDescent="0.2">
      <c r="A5944" s="1">
        <v>45559</v>
      </c>
      <c r="B5944" t="s">
        <v>6230</v>
      </c>
      <c r="C5944" t="s">
        <v>11</v>
      </c>
      <c r="D5944" t="s">
        <v>11</v>
      </c>
      <c r="E5944" t="s">
        <v>12</v>
      </c>
      <c r="F5944" t="s">
        <v>5310</v>
      </c>
      <c r="G5944">
        <v>68970</v>
      </c>
      <c r="H5944">
        <v>0</v>
      </c>
      <c r="I5944">
        <v>3.32</v>
      </c>
      <c r="J5944">
        <v>8.2799999999999994</v>
      </c>
    </row>
    <row r="5945" spans="1:10" x14ac:dyDescent="0.2">
      <c r="A5945" s="1">
        <v>45559</v>
      </c>
      <c r="B5945" t="s">
        <v>6231</v>
      </c>
      <c r="C5945" t="s">
        <v>11</v>
      </c>
      <c r="D5945" t="s">
        <v>11</v>
      </c>
      <c r="E5945" t="s">
        <v>12</v>
      </c>
      <c r="F5945" t="s">
        <v>5310</v>
      </c>
      <c r="G5945">
        <v>33713</v>
      </c>
      <c r="H5945">
        <v>0</v>
      </c>
      <c r="I5945">
        <v>1.38</v>
      </c>
      <c r="J5945">
        <v>5.62</v>
      </c>
    </row>
    <row r="5946" spans="1:10" x14ac:dyDescent="0.2">
      <c r="A5946" s="1">
        <v>45559</v>
      </c>
      <c r="B5946" t="s">
        <v>6076</v>
      </c>
      <c r="C5946" t="s">
        <v>11</v>
      </c>
      <c r="D5946" t="s">
        <v>11</v>
      </c>
      <c r="E5946" t="s">
        <v>12</v>
      </c>
      <c r="F5946" t="s">
        <v>5310</v>
      </c>
      <c r="G5946">
        <v>90247</v>
      </c>
      <c r="H5946">
        <v>0</v>
      </c>
      <c r="I5946">
        <v>4.47</v>
      </c>
      <c r="J5946">
        <v>6.33</v>
      </c>
    </row>
    <row r="5947" spans="1:10" x14ac:dyDescent="0.2">
      <c r="A5947" s="1">
        <v>45560</v>
      </c>
      <c r="B5947" t="s">
        <v>6232</v>
      </c>
      <c r="C5947" t="s">
        <v>11</v>
      </c>
      <c r="D5947" t="s">
        <v>11</v>
      </c>
      <c r="E5947" t="s">
        <v>12</v>
      </c>
      <c r="F5947" t="s">
        <v>5310</v>
      </c>
      <c r="G5947">
        <v>18104</v>
      </c>
      <c r="H5947">
        <v>0</v>
      </c>
      <c r="I5947">
        <v>7.43</v>
      </c>
      <c r="J5947">
        <v>12.62</v>
      </c>
    </row>
    <row r="5948" spans="1:10" x14ac:dyDescent="0.2">
      <c r="A5948" s="1">
        <v>45560</v>
      </c>
      <c r="B5948" t="s">
        <v>6233</v>
      </c>
      <c r="C5948" t="s">
        <v>11</v>
      </c>
      <c r="D5948" t="s">
        <v>11</v>
      </c>
      <c r="E5948" t="s">
        <v>12</v>
      </c>
      <c r="F5948" t="s">
        <v>5310</v>
      </c>
      <c r="G5948">
        <v>17519</v>
      </c>
      <c r="H5948">
        <v>0</v>
      </c>
      <c r="I5948">
        <v>6.01</v>
      </c>
      <c r="J5948">
        <v>9.69</v>
      </c>
    </row>
    <row r="5949" spans="1:10" x14ac:dyDescent="0.2">
      <c r="A5949" s="1">
        <v>45562</v>
      </c>
      <c r="B5949" t="s">
        <v>6234</v>
      </c>
      <c r="C5949" t="s">
        <v>11</v>
      </c>
      <c r="D5949" t="s">
        <v>11</v>
      </c>
      <c r="E5949" t="s">
        <v>12</v>
      </c>
      <c r="F5949" t="s">
        <v>5310</v>
      </c>
      <c r="G5949">
        <v>41129</v>
      </c>
      <c r="H5949">
        <v>0</v>
      </c>
      <c r="I5949">
        <v>1.45</v>
      </c>
      <c r="J5949">
        <v>5.45</v>
      </c>
    </row>
    <row r="5950" spans="1:10" x14ac:dyDescent="0.2">
      <c r="A5950" s="1">
        <v>45562</v>
      </c>
      <c r="B5950" t="s">
        <v>6235</v>
      </c>
      <c r="C5950" t="s">
        <v>11</v>
      </c>
      <c r="D5950" t="s">
        <v>11</v>
      </c>
      <c r="E5950" t="s">
        <v>12</v>
      </c>
      <c r="F5950" t="s">
        <v>5310</v>
      </c>
      <c r="G5950">
        <v>90004</v>
      </c>
      <c r="H5950">
        <v>0</v>
      </c>
      <c r="I5950">
        <v>4.47</v>
      </c>
      <c r="J5950">
        <v>6.33</v>
      </c>
    </row>
    <row r="5951" spans="1:10" x14ac:dyDescent="0.2">
      <c r="A5951" s="1">
        <v>45562</v>
      </c>
      <c r="B5951" t="s">
        <v>6236</v>
      </c>
      <c r="C5951" t="s">
        <v>11</v>
      </c>
      <c r="D5951" t="s">
        <v>11</v>
      </c>
      <c r="E5951" t="s">
        <v>12</v>
      </c>
      <c r="F5951" t="s">
        <v>5310</v>
      </c>
      <c r="G5951">
        <v>84108</v>
      </c>
      <c r="H5951">
        <v>0</v>
      </c>
      <c r="I5951">
        <v>3.48</v>
      </c>
      <c r="J5951">
        <v>6.02</v>
      </c>
    </row>
    <row r="5952" spans="1:10" x14ac:dyDescent="0.2">
      <c r="A5952" s="1">
        <v>45562</v>
      </c>
      <c r="B5952" t="s">
        <v>6237</v>
      </c>
      <c r="C5952" t="s">
        <v>11</v>
      </c>
      <c r="D5952" t="s">
        <v>11</v>
      </c>
      <c r="E5952" t="s">
        <v>12</v>
      </c>
      <c r="F5952" t="s">
        <v>5310</v>
      </c>
      <c r="G5952">
        <v>97236</v>
      </c>
      <c r="H5952">
        <v>0</v>
      </c>
      <c r="I5952">
        <v>4.17</v>
      </c>
      <c r="J5952">
        <v>7.43</v>
      </c>
    </row>
    <row r="5953" spans="1:10" x14ac:dyDescent="0.2">
      <c r="A5953" s="1">
        <v>45562</v>
      </c>
      <c r="B5953" t="s">
        <v>6238</v>
      </c>
      <c r="C5953" t="s">
        <v>11</v>
      </c>
      <c r="D5953" t="s">
        <v>11</v>
      </c>
      <c r="E5953" t="s">
        <v>12</v>
      </c>
      <c r="F5953" t="s">
        <v>5310</v>
      </c>
      <c r="G5953">
        <v>14622</v>
      </c>
      <c r="H5953">
        <v>0</v>
      </c>
      <c r="I5953">
        <v>2.4500000000000002</v>
      </c>
      <c r="J5953">
        <v>6.4</v>
      </c>
    </row>
    <row r="5954" spans="1:10" x14ac:dyDescent="0.2">
      <c r="A5954" s="1">
        <v>45562</v>
      </c>
      <c r="B5954" t="s">
        <v>6239</v>
      </c>
      <c r="C5954" t="s">
        <v>11</v>
      </c>
      <c r="D5954" t="s">
        <v>11</v>
      </c>
      <c r="E5954" t="s">
        <v>12</v>
      </c>
      <c r="F5954" t="s">
        <v>5310</v>
      </c>
      <c r="G5954">
        <v>18917</v>
      </c>
      <c r="H5954">
        <v>0</v>
      </c>
      <c r="I5954">
        <v>7.25</v>
      </c>
      <c r="J5954">
        <v>11.35</v>
      </c>
    </row>
    <row r="5955" spans="1:10" x14ac:dyDescent="0.2">
      <c r="A5955" s="1">
        <v>45562</v>
      </c>
      <c r="B5955" t="s">
        <v>6240</v>
      </c>
      <c r="C5955" t="s">
        <v>11</v>
      </c>
      <c r="D5955" t="s">
        <v>11</v>
      </c>
      <c r="E5955" t="s">
        <v>12</v>
      </c>
      <c r="F5955" t="s">
        <v>5310</v>
      </c>
      <c r="G5955">
        <v>37711</v>
      </c>
      <c r="H5955">
        <v>0</v>
      </c>
      <c r="I5955">
        <v>7.49</v>
      </c>
      <c r="J5955">
        <v>12.81</v>
      </c>
    </row>
    <row r="5956" spans="1:10" x14ac:dyDescent="0.2">
      <c r="A5956" s="1">
        <v>45566</v>
      </c>
      <c r="B5956" t="s">
        <v>6241</v>
      </c>
      <c r="C5956" t="s">
        <v>11</v>
      </c>
      <c r="D5956" t="s">
        <v>11</v>
      </c>
      <c r="E5956" t="s">
        <v>260</v>
      </c>
      <c r="F5956" t="s">
        <v>261</v>
      </c>
      <c r="G5956">
        <v>83445</v>
      </c>
      <c r="H5956">
        <v>0</v>
      </c>
      <c r="I5956">
        <v>17.52</v>
      </c>
      <c r="J5956">
        <v>6.99</v>
      </c>
    </row>
    <row r="5957" spans="1:10" x14ac:dyDescent="0.2">
      <c r="A5957" s="1">
        <v>45566</v>
      </c>
      <c r="B5957" t="s">
        <v>6242</v>
      </c>
      <c r="C5957" t="s">
        <v>11</v>
      </c>
      <c r="D5957" t="s">
        <v>11</v>
      </c>
      <c r="E5957" t="s">
        <v>12</v>
      </c>
      <c r="F5957" t="s">
        <v>5310</v>
      </c>
      <c r="G5957">
        <v>84070</v>
      </c>
      <c r="H5957">
        <v>0</v>
      </c>
      <c r="I5957">
        <v>4.05</v>
      </c>
      <c r="J5957">
        <v>6.5</v>
      </c>
    </row>
    <row r="5958" spans="1:10" x14ac:dyDescent="0.2">
      <c r="A5958" s="1">
        <v>45566</v>
      </c>
      <c r="B5958" t="s">
        <v>6243</v>
      </c>
      <c r="C5958" t="s">
        <v>11</v>
      </c>
      <c r="D5958" t="s">
        <v>11</v>
      </c>
      <c r="E5958" t="s">
        <v>12</v>
      </c>
      <c r="F5958" t="s">
        <v>5310</v>
      </c>
      <c r="G5958">
        <v>90004</v>
      </c>
      <c r="H5958">
        <v>0</v>
      </c>
      <c r="I5958">
        <v>4.47</v>
      </c>
      <c r="J5958">
        <v>6.33</v>
      </c>
    </row>
    <row r="5959" spans="1:10" x14ac:dyDescent="0.2">
      <c r="A5959" s="1">
        <v>45566</v>
      </c>
      <c r="B5959" t="s">
        <v>6244</v>
      </c>
      <c r="C5959" t="s">
        <v>11</v>
      </c>
      <c r="D5959" t="s">
        <v>11</v>
      </c>
      <c r="E5959" t="s">
        <v>12</v>
      </c>
      <c r="F5959" t="s">
        <v>5310</v>
      </c>
      <c r="G5959">
        <v>84095</v>
      </c>
      <c r="H5959">
        <v>0</v>
      </c>
      <c r="I5959">
        <v>3.69</v>
      </c>
      <c r="J5959">
        <v>6.31</v>
      </c>
    </row>
    <row r="5960" spans="1:10" x14ac:dyDescent="0.2">
      <c r="A5960" s="1">
        <v>45566</v>
      </c>
      <c r="B5960" t="s">
        <v>6245</v>
      </c>
      <c r="C5960" t="s">
        <v>11</v>
      </c>
      <c r="D5960" t="s">
        <v>11</v>
      </c>
      <c r="E5960" t="s">
        <v>12</v>
      </c>
      <c r="F5960" t="s">
        <v>5310</v>
      </c>
      <c r="G5960">
        <v>39208</v>
      </c>
      <c r="H5960">
        <v>0</v>
      </c>
      <c r="I5960">
        <v>4.5</v>
      </c>
      <c r="J5960">
        <v>10.6</v>
      </c>
    </row>
    <row r="5961" spans="1:10" x14ac:dyDescent="0.2">
      <c r="A5961" s="1">
        <v>45568</v>
      </c>
      <c r="B5961" t="s">
        <v>6246</v>
      </c>
      <c r="C5961" t="s">
        <v>11</v>
      </c>
      <c r="D5961" t="s">
        <v>11</v>
      </c>
      <c r="E5961" t="s">
        <v>12</v>
      </c>
      <c r="F5961" t="s">
        <v>5310</v>
      </c>
      <c r="G5961">
        <v>98312</v>
      </c>
      <c r="H5961">
        <v>0</v>
      </c>
      <c r="I5961">
        <v>1.6</v>
      </c>
      <c r="J5961">
        <v>5.15</v>
      </c>
    </row>
    <row r="5962" spans="1:10" x14ac:dyDescent="0.2">
      <c r="A5962" s="1">
        <v>45568</v>
      </c>
      <c r="B5962" t="s">
        <v>6247</v>
      </c>
      <c r="C5962" t="s">
        <v>11</v>
      </c>
      <c r="D5962" t="s">
        <v>11</v>
      </c>
      <c r="E5962" t="s">
        <v>12</v>
      </c>
      <c r="F5962" t="s">
        <v>5310</v>
      </c>
      <c r="G5962">
        <v>78752</v>
      </c>
      <c r="H5962">
        <v>0</v>
      </c>
      <c r="I5962">
        <v>3.75</v>
      </c>
      <c r="J5962">
        <v>8.6999999999999993</v>
      </c>
    </row>
    <row r="5963" spans="1:10" x14ac:dyDescent="0.2">
      <c r="A5963" s="1">
        <v>45568</v>
      </c>
      <c r="B5963" t="s">
        <v>6248</v>
      </c>
      <c r="C5963" t="s">
        <v>11</v>
      </c>
      <c r="D5963" t="s">
        <v>11</v>
      </c>
      <c r="E5963" t="s">
        <v>12</v>
      </c>
      <c r="F5963" t="s">
        <v>5310</v>
      </c>
      <c r="G5963">
        <v>93444</v>
      </c>
      <c r="H5963">
        <v>0</v>
      </c>
      <c r="I5963">
        <v>4.87</v>
      </c>
      <c r="J5963">
        <v>7.43</v>
      </c>
    </row>
    <row r="5964" spans="1:10" x14ac:dyDescent="0.2">
      <c r="A5964" s="1">
        <v>45572</v>
      </c>
      <c r="B5964" t="s">
        <v>6249</v>
      </c>
      <c r="C5964" t="s">
        <v>11</v>
      </c>
      <c r="D5964" t="s">
        <v>11</v>
      </c>
      <c r="E5964" t="s">
        <v>12</v>
      </c>
      <c r="F5964" t="s">
        <v>5310</v>
      </c>
      <c r="G5964">
        <v>30117</v>
      </c>
      <c r="H5964">
        <v>0</v>
      </c>
      <c r="I5964">
        <v>9.1999999999999993</v>
      </c>
      <c r="J5964">
        <v>17.7</v>
      </c>
    </row>
    <row r="5965" spans="1:10" x14ac:dyDescent="0.2">
      <c r="A5965" s="1">
        <v>45572</v>
      </c>
      <c r="B5965" t="s">
        <v>6250</v>
      </c>
      <c r="C5965" t="s">
        <v>11</v>
      </c>
      <c r="D5965" t="s">
        <v>11</v>
      </c>
      <c r="E5965" t="s">
        <v>12</v>
      </c>
      <c r="F5965" t="s">
        <v>5310</v>
      </c>
      <c r="G5965">
        <v>46807</v>
      </c>
      <c r="H5965">
        <v>0</v>
      </c>
      <c r="I5965">
        <v>4.25</v>
      </c>
      <c r="J5965">
        <v>8.6999999999999993</v>
      </c>
    </row>
    <row r="5966" spans="1:10" x14ac:dyDescent="0.2">
      <c r="A5966" s="1">
        <v>45572</v>
      </c>
      <c r="B5966" t="s">
        <v>6251</v>
      </c>
      <c r="C5966" t="s">
        <v>11</v>
      </c>
      <c r="D5966" t="s">
        <v>11</v>
      </c>
      <c r="E5966" t="s">
        <v>12</v>
      </c>
      <c r="F5966" t="s">
        <v>5310</v>
      </c>
      <c r="G5966" s="2" t="s">
        <v>6252</v>
      </c>
      <c r="H5966">
        <v>0</v>
      </c>
      <c r="I5966">
        <v>6.51</v>
      </c>
      <c r="J5966">
        <v>9.69</v>
      </c>
    </row>
    <row r="5967" spans="1:10" x14ac:dyDescent="0.2">
      <c r="A5967" s="1">
        <v>45572</v>
      </c>
      <c r="B5967" t="s">
        <v>6253</v>
      </c>
      <c r="C5967" t="s">
        <v>11</v>
      </c>
      <c r="D5967" t="s">
        <v>11</v>
      </c>
      <c r="E5967" t="s">
        <v>12</v>
      </c>
      <c r="F5967" t="s">
        <v>5310</v>
      </c>
      <c r="G5967">
        <v>25313</v>
      </c>
      <c r="H5967">
        <v>0</v>
      </c>
      <c r="I5967">
        <v>1.95</v>
      </c>
      <c r="J5967">
        <v>5.45</v>
      </c>
    </row>
    <row r="5968" spans="1:10" x14ac:dyDescent="0.2">
      <c r="A5968" s="1">
        <v>45572</v>
      </c>
      <c r="B5968" t="s">
        <v>6254</v>
      </c>
      <c r="C5968" t="s">
        <v>11</v>
      </c>
      <c r="D5968" t="s">
        <v>674</v>
      </c>
      <c r="E5968" t="s">
        <v>951</v>
      </c>
      <c r="F5968" t="s">
        <v>952</v>
      </c>
      <c r="G5968" t="s">
        <v>6255</v>
      </c>
      <c r="H5968">
        <v>39.76</v>
      </c>
      <c r="I5968">
        <v>83.32</v>
      </c>
      <c r="J5968">
        <v>42.44</v>
      </c>
    </row>
    <row r="5969" spans="1:10" x14ac:dyDescent="0.2">
      <c r="A5969" s="1">
        <v>45572</v>
      </c>
      <c r="B5969" t="s">
        <v>6256</v>
      </c>
      <c r="C5969" t="s">
        <v>11</v>
      </c>
      <c r="D5969" t="s">
        <v>11</v>
      </c>
      <c r="E5969" t="s">
        <v>12</v>
      </c>
      <c r="F5969" t="s">
        <v>5310</v>
      </c>
      <c r="G5969">
        <v>39401</v>
      </c>
      <c r="H5969">
        <v>0</v>
      </c>
      <c r="I5969">
        <v>4.25</v>
      </c>
      <c r="J5969">
        <v>8.6999999999999993</v>
      </c>
    </row>
    <row r="5970" spans="1:10" x14ac:dyDescent="0.2">
      <c r="A5970" s="1">
        <v>45572</v>
      </c>
      <c r="B5970" t="s">
        <v>6257</v>
      </c>
      <c r="C5970" t="s">
        <v>11</v>
      </c>
      <c r="D5970" t="s">
        <v>11</v>
      </c>
      <c r="E5970" t="s">
        <v>12</v>
      </c>
      <c r="F5970" t="s">
        <v>5310</v>
      </c>
      <c r="G5970">
        <v>38120</v>
      </c>
      <c r="H5970">
        <v>0</v>
      </c>
      <c r="I5970">
        <v>4.25</v>
      </c>
      <c r="J5970">
        <v>8.6999999999999993</v>
      </c>
    </row>
    <row r="5971" spans="1:10" x14ac:dyDescent="0.2">
      <c r="A5971" s="1">
        <v>45572</v>
      </c>
      <c r="B5971" t="s">
        <v>6258</v>
      </c>
      <c r="C5971" t="s">
        <v>11</v>
      </c>
      <c r="D5971" t="s">
        <v>11</v>
      </c>
      <c r="E5971" t="s">
        <v>12</v>
      </c>
      <c r="F5971" t="s">
        <v>5310</v>
      </c>
      <c r="G5971">
        <v>76039</v>
      </c>
      <c r="H5971">
        <v>0</v>
      </c>
      <c r="I5971">
        <v>4.67</v>
      </c>
      <c r="J5971">
        <v>7.43</v>
      </c>
    </row>
    <row r="5972" spans="1:10" x14ac:dyDescent="0.2">
      <c r="A5972" s="1">
        <v>45572</v>
      </c>
      <c r="B5972" t="s">
        <v>6259</v>
      </c>
      <c r="C5972" t="s">
        <v>11</v>
      </c>
      <c r="D5972" t="s">
        <v>11</v>
      </c>
      <c r="E5972" t="s">
        <v>12</v>
      </c>
      <c r="F5972" t="s">
        <v>5310</v>
      </c>
      <c r="G5972">
        <v>59601</v>
      </c>
      <c r="H5972">
        <v>0</v>
      </c>
      <c r="I5972">
        <v>4.87</v>
      </c>
      <c r="J5972">
        <v>6.33</v>
      </c>
    </row>
    <row r="5973" spans="1:10" x14ac:dyDescent="0.2">
      <c r="A5973" s="1">
        <v>45572</v>
      </c>
      <c r="B5973" t="s">
        <v>6260</v>
      </c>
      <c r="C5973" t="s">
        <v>11</v>
      </c>
      <c r="D5973" t="s">
        <v>11</v>
      </c>
      <c r="E5973" t="s">
        <v>12</v>
      </c>
      <c r="F5973" t="s">
        <v>5310</v>
      </c>
      <c r="G5973" t="s">
        <v>6261</v>
      </c>
      <c r="H5973">
        <v>0</v>
      </c>
      <c r="I5973">
        <v>5.86</v>
      </c>
      <c r="J5973">
        <v>14.34</v>
      </c>
    </row>
    <row r="5974" spans="1:10" x14ac:dyDescent="0.2">
      <c r="A5974" s="1">
        <v>45572</v>
      </c>
      <c r="B5974" t="s">
        <v>6262</v>
      </c>
      <c r="C5974" t="s">
        <v>11</v>
      </c>
      <c r="D5974" t="s">
        <v>11</v>
      </c>
      <c r="E5974" t="s">
        <v>12</v>
      </c>
      <c r="F5974" t="s">
        <v>5310</v>
      </c>
      <c r="G5974">
        <v>90046</v>
      </c>
      <c r="H5974">
        <v>0</v>
      </c>
      <c r="I5974">
        <v>4.8600000000000003</v>
      </c>
      <c r="J5974">
        <v>6.94</v>
      </c>
    </row>
    <row r="5975" spans="1:10" x14ac:dyDescent="0.2">
      <c r="A5975" s="1">
        <v>45572</v>
      </c>
      <c r="B5975" t="s">
        <v>6263</v>
      </c>
      <c r="C5975" t="s">
        <v>11</v>
      </c>
      <c r="D5975" t="s">
        <v>11</v>
      </c>
      <c r="E5975" t="s">
        <v>12</v>
      </c>
      <c r="F5975" t="s">
        <v>5310</v>
      </c>
      <c r="G5975">
        <v>75025</v>
      </c>
      <c r="H5975">
        <v>0</v>
      </c>
      <c r="I5975">
        <v>4.67</v>
      </c>
      <c r="J5975">
        <v>7.43</v>
      </c>
    </row>
    <row r="5976" spans="1:10" x14ac:dyDescent="0.2">
      <c r="A5976" s="1">
        <v>45581</v>
      </c>
      <c r="B5976" t="s">
        <v>6264</v>
      </c>
      <c r="C5976" t="s">
        <v>11</v>
      </c>
      <c r="D5976" t="s">
        <v>11</v>
      </c>
      <c r="E5976" t="s">
        <v>12</v>
      </c>
      <c r="F5976" t="s">
        <v>5310</v>
      </c>
      <c r="G5976">
        <v>31401</v>
      </c>
      <c r="H5976">
        <v>0</v>
      </c>
      <c r="I5976">
        <v>5.86</v>
      </c>
      <c r="J5976">
        <v>10.34</v>
      </c>
    </row>
    <row r="5977" spans="1:10" x14ac:dyDescent="0.2">
      <c r="A5977" s="1">
        <v>45583</v>
      </c>
      <c r="B5977" t="s">
        <v>6124</v>
      </c>
      <c r="C5977" t="s">
        <v>11</v>
      </c>
      <c r="D5977" t="s">
        <v>11</v>
      </c>
      <c r="E5977" t="s">
        <v>12</v>
      </c>
      <c r="F5977" t="s">
        <v>5310</v>
      </c>
      <c r="G5977">
        <v>93109</v>
      </c>
      <c r="H5977">
        <v>0</v>
      </c>
      <c r="I5977">
        <v>1.92</v>
      </c>
      <c r="J5977">
        <v>4.38</v>
      </c>
    </row>
    <row r="5978" spans="1:10" x14ac:dyDescent="0.2">
      <c r="A5978" s="1">
        <v>45583</v>
      </c>
      <c r="B5978" t="s">
        <v>6265</v>
      </c>
      <c r="C5978" t="s">
        <v>11</v>
      </c>
      <c r="D5978" t="s">
        <v>11</v>
      </c>
      <c r="E5978" t="s">
        <v>12</v>
      </c>
      <c r="F5978" t="s">
        <v>5310</v>
      </c>
      <c r="G5978">
        <v>90004</v>
      </c>
      <c r="H5978">
        <v>0</v>
      </c>
      <c r="I5978">
        <v>4.87</v>
      </c>
      <c r="J5978">
        <v>6.33</v>
      </c>
    </row>
    <row r="5979" spans="1:10" x14ac:dyDescent="0.2">
      <c r="A5979" s="1">
        <v>45583</v>
      </c>
      <c r="B5979" t="s">
        <v>6266</v>
      </c>
      <c r="C5979" t="s">
        <v>11</v>
      </c>
      <c r="D5979" t="s">
        <v>11</v>
      </c>
      <c r="E5979" t="s">
        <v>12</v>
      </c>
      <c r="F5979" t="s">
        <v>5310</v>
      </c>
      <c r="G5979">
        <v>84790</v>
      </c>
      <c r="H5979">
        <v>0</v>
      </c>
      <c r="I5979">
        <v>4.3600000000000003</v>
      </c>
      <c r="J5979">
        <v>6.14</v>
      </c>
    </row>
    <row r="5980" spans="1:10" x14ac:dyDescent="0.2">
      <c r="A5980" s="1">
        <v>45583</v>
      </c>
      <c r="B5980" t="s">
        <v>6267</v>
      </c>
      <c r="C5980" t="s">
        <v>11</v>
      </c>
      <c r="D5980" t="s">
        <v>11</v>
      </c>
      <c r="E5980" t="s">
        <v>12</v>
      </c>
      <c r="F5980" t="s">
        <v>5310</v>
      </c>
      <c r="G5980">
        <v>43228</v>
      </c>
      <c r="H5980">
        <v>0</v>
      </c>
      <c r="I5980">
        <v>5.08</v>
      </c>
      <c r="J5980">
        <v>9.02</v>
      </c>
    </row>
    <row r="5981" spans="1:10" x14ac:dyDescent="0.2">
      <c r="A5981" s="1">
        <v>45583</v>
      </c>
      <c r="B5981" t="s">
        <v>6268</v>
      </c>
      <c r="C5981" t="s">
        <v>11</v>
      </c>
      <c r="D5981" t="s">
        <v>11</v>
      </c>
      <c r="E5981" t="s">
        <v>12</v>
      </c>
      <c r="F5981" t="s">
        <v>5310</v>
      </c>
      <c r="G5981" s="2" t="s">
        <v>1132</v>
      </c>
      <c r="H5981">
        <v>0</v>
      </c>
      <c r="I5981">
        <v>6.51</v>
      </c>
      <c r="J5981">
        <v>9.69</v>
      </c>
    </row>
    <row r="5982" spans="1:10" x14ac:dyDescent="0.2">
      <c r="A5982" s="1">
        <v>45583</v>
      </c>
      <c r="B5982" t="s">
        <v>6269</v>
      </c>
      <c r="C5982" t="s">
        <v>11</v>
      </c>
      <c r="D5982" t="s">
        <v>11</v>
      </c>
      <c r="E5982" t="s">
        <v>12</v>
      </c>
      <c r="F5982" t="s">
        <v>5310</v>
      </c>
      <c r="G5982">
        <v>20002</v>
      </c>
      <c r="H5982">
        <v>0</v>
      </c>
      <c r="I5982">
        <v>6.51</v>
      </c>
      <c r="J5982">
        <v>9.69</v>
      </c>
    </row>
    <row r="5983" spans="1:10" x14ac:dyDescent="0.2">
      <c r="A5983" s="1">
        <v>45583</v>
      </c>
      <c r="B5983" t="s">
        <v>6270</v>
      </c>
      <c r="C5983" t="s">
        <v>11</v>
      </c>
      <c r="D5983" t="s">
        <v>11</v>
      </c>
      <c r="E5983" t="s">
        <v>12</v>
      </c>
      <c r="F5983" t="s">
        <v>5310</v>
      </c>
      <c r="G5983">
        <v>39842</v>
      </c>
      <c r="H5983">
        <v>0</v>
      </c>
      <c r="I5983">
        <v>6.71</v>
      </c>
      <c r="J5983">
        <v>12.89</v>
      </c>
    </row>
    <row r="5984" spans="1:10" x14ac:dyDescent="0.2">
      <c r="A5984" s="1">
        <v>45583</v>
      </c>
      <c r="B5984" t="s">
        <v>6271</v>
      </c>
      <c r="C5984" t="s">
        <v>11</v>
      </c>
      <c r="D5984" t="s">
        <v>11</v>
      </c>
      <c r="E5984" t="s">
        <v>12</v>
      </c>
      <c r="F5984" t="s">
        <v>5310</v>
      </c>
      <c r="G5984">
        <v>78729</v>
      </c>
      <c r="H5984">
        <v>0</v>
      </c>
      <c r="I5984">
        <v>4.25</v>
      </c>
      <c r="J5984">
        <v>8.6999999999999993</v>
      </c>
    </row>
    <row r="5985" spans="1:10" x14ac:dyDescent="0.2">
      <c r="A5985" s="1">
        <v>45586</v>
      </c>
      <c r="B5985" t="s">
        <v>6272</v>
      </c>
      <c r="C5985" t="s">
        <v>11</v>
      </c>
      <c r="D5985" t="s">
        <v>11</v>
      </c>
      <c r="E5985" t="s">
        <v>260</v>
      </c>
      <c r="F5985" t="s">
        <v>261</v>
      </c>
      <c r="G5985">
        <v>76132</v>
      </c>
      <c r="H5985">
        <v>0</v>
      </c>
      <c r="I5985">
        <v>12.85</v>
      </c>
      <c r="J5985">
        <v>8.8000000000000007</v>
      </c>
    </row>
    <row r="5986" spans="1:10" x14ac:dyDescent="0.2">
      <c r="A5986" s="1">
        <v>45586</v>
      </c>
      <c r="B5986" t="s">
        <v>6273</v>
      </c>
      <c r="C5986" t="s">
        <v>11</v>
      </c>
      <c r="D5986" t="s">
        <v>11</v>
      </c>
      <c r="E5986" t="s">
        <v>12</v>
      </c>
      <c r="F5986" t="s">
        <v>5310</v>
      </c>
      <c r="G5986" t="s">
        <v>6274</v>
      </c>
      <c r="H5986">
        <v>0</v>
      </c>
      <c r="I5986">
        <v>3.88</v>
      </c>
      <c r="J5986">
        <v>6.02</v>
      </c>
    </row>
    <row r="5987" spans="1:10" x14ac:dyDescent="0.2">
      <c r="A5987" s="1">
        <v>45586</v>
      </c>
      <c r="B5987" t="s">
        <v>6275</v>
      </c>
      <c r="C5987" t="s">
        <v>11</v>
      </c>
      <c r="D5987" t="s">
        <v>11</v>
      </c>
      <c r="E5987" t="s">
        <v>260</v>
      </c>
      <c r="F5987" t="s">
        <v>5390</v>
      </c>
      <c r="G5987">
        <v>89128</v>
      </c>
      <c r="H5987">
        <v>0</v>
      </c>
      <c r="I5987">
        <v>16.52</v>
      </c>
      <c r="J5987">
        <v>6.71</v>
      </c>
    </row>
    <row r="5988" spans="1:10" x14ac:dyDescent="0.2">
      <c r="A5988" s="1">
        <v>45586</v>
      </c>
      <c r="B5988" t="s">
        <v>6276</v>
      </c>
      <c r="C5988" t="s">
        <v>11</v>
      </c>
      <c r="D5988" t="s">
        <v>11</v>
      </c>
      <c r="E5988" t="s">
        <v>12</v>
      </c>
      <c r="F5988" t="s">
        <v>5310</v>
      </c>
      <c r="G5988">
        <v>77006</v>
      </c>
      <c r="H5988">
        <v>0</v>
      </c>
      <c r="I5988">
        <v>8.2200000000000006</v>
      </c>
      <c r="J5988">
        <v>12.88</v>
      </c>
    </row>
    <row r="5989" spans="1:10" x14ac:dyDescent="0.2">
      <c r="A5989" s="1">
        <v>45586</v>
      </c>
      <c r="B5989" t="s">
        <v>6277</v>
      </c>
      <c r="C5989" t="s">
        <v>11</v>
      </c>
      <c r="D5989" t="s">
        <v>11</v>
      </c>
      <c r="E5989" t="s">
        <v>260</v>
      </c>
      <c r="F5989" t="s">
        <v>5390</v>
      </c>
      <c r="G5989">
        <v>78741</v>
      </c>
      <c r="H5989">
        <v>0</v>
      </c>
      <c r="I5989">
        <v>14.99</v>
      </c>
      <c r="J5989">
        <v>9.8800000000000008</v>
      </c>
    </row>
    <row r="5990" spans="1:10" x14ac:dyDescent="0.2">
      <c r="A5990" s="1">
        <v>45587</v>
      </c>
      <c r="B5990" t="s">
        <v>6278</v>
      </c>
      <c r="C5990" t="s">
        <v>11</v>
      </c>
      <c r="D5990" t="s">
        <v>11</v>
      </c>
      <c r="E5990" t="s">
        <v>260</v>
      </c>
      <c r="F5990" t="s">
        <v>5390</v>
      </c>
      <c r="G5990">
        <v>12189</v>
      </c>
      <c r="H5990">
        <v>0</v>
      </c>
      <c r="I5990">
        <v>15.02</v>
      </c>
      <c r="J5990">
        <v>14.05</v>
      </c>
    </row>
    <row r="5991" spans="1:10" x14ac:dyDescent="0.2">
      <c r="A5991" s="1">
        <v>45587</v>
      </c>
      <c r="B5991" t="s">
        <v>6279</v>
      </c>
      <c r="C5991" t="s">
        <v>11</v>
      </c>
      <c r="D5991" t="s">
        <v>11</v>
      </c>
      <c r="E5991" t="s">
        <v>12</v>
      </c>
      <c r="F5991" t="s">
        <v>5310</v>
      </c>
      <c r="G5991">
        <v>77441</v>
      </c>
      <c r="H5991">
        <v>0</v>
      </c>
      <c r="I5991">
        <v>8.2200000000000006</v>
      </c>
      <c r="J5991">
        <v>12.88</v>
      </c>
    </row>
    <row r="5992" spans="1:10" x14ac:dyDescent="0.2">
      <c r="A5992" s="1">
        <v>45587</v>
      </c>
      <c r="B5992" t="s">
        <v>6280</v>
      </c>
      <c r="C5992" t="s">
        <v>11</v>
      </c>
      <c r="D5992" t="s">
        <v>11</v>
      </c>
      <c r="E5992" t="s">
        <v>260</v>
      </c>
      <c r="F5992" t="s">
        <v>5390</v>
      </c>
      <c r="G5992">
        <v>32708</v>
      </c>
      <c r="H5992">
        <v>0</v>
      </c>
      <c r="I5992">
        <v>15.02</v>
      </c>
      <c r="J5992">
        <v>12.05</v>
      </c>
    </row>
    <row r="5993" spans="1:10" x14ac:dyDescent="0.2">
      <c r="A5993" s="1">
        <v>45588</v>
      </c>
      <c r="B5993" t="s">
        <v>6281</v>
      </c>
      <c r="C5993" t="s">
        <v>11</v>
      </c>
      <c r="D5993" t="s">
        <v>11</v>
      </c>
      <c r="E5993" t="s">
        <v>12</v>
      </c>
      <c r="F5993" t="s">
        <v>5310</v>
      </c>
      <c r="G5993">
        <v>32708</v>
      </c>
      <c r="H5993">
        <v>0</v>
      </c>
      <c r="I5993">
        <v>8.43</v>
      </c>
      <c r="J5993">
        <v>12.62</v>
      </c>
    </row>
    <row r="5994" spans="1:10" x14ac:dyDescent="0.2">
      <c r="A5994" s="1">
        <v>45588</v>
      </c>
      <c r="B5994" t="s">
        <v>6282</v>
      </c>
      <c r="C5994" t="s">
        <v>11</v>
      </c>
      <c r="D5994" t="s">
        <v>11</v>
      </c>
      <c r="E5994" t="s">
        <v>12</v>
      </c>
      <c r="F5994" t="s">
        <v>5310</v>
      </c>
      <c r="G5994" t="s">
        <v>6283</v>
      </c>
      <c r="H5994">
        <v>0</v>
      </c>
      <c r="I5994">
        <v>11.3</v>
      </c>
      <c r="J5994">
        <v>15.3</v>
      </c>
    </row>
    <row r="5995" spans="1:10" x14ac:dyDescent="0.2">
      <c r="A5995" s="1">
        <v>45588</v>
      </c>
      <c r="B5995" t="s">
        <v>6284</v>
      </c>
      <c r="C5995" t="s">
        <v>11</v>
      </c>
      <c r="D5995" t="s">
        <v>11</v>
      </c>
      <c r="E5995" t="s">
        <v>12</v>
      </c>
      <c r="F5995" t="s">
        <v>5310</v>
      </c>
      <c r="G5995">
        <v>52317</v>
      </c>
      <c r="H5995">
        <v>0</v>
      </c>
      <c r="I5995">
        <v>4.25</v>
      </c>
      <c r="J5995">
        <v>8.6999999999999993</v>
      </c>
    </row>
    <row r="5996" spans="1:10" x14ac:dyDescent="0.2">
      <c r="A5996" s="1">
        <v>45590</v>
      </c>
      <c r="B5996" t="s">
        <v>6285</v>
      </c>
      <c r="C5996" t="s">
        <v>11</v>
      </c>
      <c r="D5996" t="s">
        <v>11</v>
      </c>
      <c r="E5996" t="s">
        <v>12</v>
      </c>
      <c r="F5996" t="s">
        <v>5310</v>
      </c>
      <c r="G5996">
        <v>84606</v>
      </c>
      <c r="H5996">
        <v>0</v>
      </c>
      <c r="I5996">
        <v>3.4</v>
      </c>
      <c r="J5996">
        <v>5.95</v>
      </c>
    </row>
    <row r="5997" spans="1:10" x14ac:dyDescent="0.2">
      <c r="A5997" s="1">
        <v>45590</v>
      </c>
      <c r="B5997" t="s">
        <v>6286</v>
      </c>
      <c r="C5997" t="s">
        <v>11</v>
      </c>
      <c r="D5997" t="s">
        <v>11</v>
      </c>
      <c r="E5997" t="s">
        <v>12</v>
      </c>
      <c r="F5997" t="s">
        <v>5310</v>
      </c>
      <c r="G5997">
        <v>23114</v>
      </c>
      <c r="H5997">
        <v>0</v>
      </c>
      <c r="I5997">
        <v>7.75</v>
      </c>
      <c r="J5997">
        <v>11.35</v>
      </c>
    </row>
    <row r="5998" spans="1:10" x14ac:dyDescent="0.2">
      <c r="A5998" s="1">
        <v>45590</v>
      </c>
      <c r="B5998" t="s">
        <v>6287</v>
      </c>
      <c r="C5998" t="s">
        <v>11</v>
      </c>
      <c r="D5998" t="s">
        <v>11</v>
      </c>
      <c r="E5998" t="s">
        <v>12</v>
      </c>
      <c r="F5998" t="s">
        <v>5310</v>
      </c>
      <c r="G5998">
        <v>90065</v>
      </c>
      <c r="H5998">
        <v>0</v>
      </c>
      <c r="I5998">
        <v>5.42</v>
      </c>
      <c r="J5998">
        <v>7.43</v>
      </c>
    </row>
    <row r="5999" spans="1:10" x14ac:dyDescent="0.2">
      <c r="A5999" s="1">
        <v>45593</v>
      </c>
      <c r="B5999" t="s">
        <v>6288</v>
      </c>
      <c r="C5999" t="s">
        <v>11</v>
      </c>
      <c r="D5999" t="s">
        <v>11</v>
      </c>
      <c r="E5999" t="s">
        <v>12</v>
      </c>
      <c r="F5999" t="s">
        <v>5310</v>
      </c>
      <c r="G5999">
        <v>85258</v>
      </c>
      <c r="H5999">
        <v>0</v>
      </c>
      <c r="I5999">
        <v>4.57</v>
      </c>
      <c r="J5999">
        <v>6.63</v>
      </c>
    </row>
    <row r="6000" spans="1:10" x14ac:dyDescent="0.2">
      <c r="A6000" s="1">
        <v>45594</v>
      </c>
      <c r="B6000" t="s">
        <v>6289</v>
      </c>
      <c r="C6000" t="s">
        <v>11</v>
      </c>
      <c r="D6000" t="s">
        <v>11</v>
      </c>
      <c r="E6000" t="s">
        <v>12</v>
      </c>
      <c r="F6000" t="s">
        <v>5310</v>
      </c>
      <c r="G6000">
        <v>84043</v>
      </c>
      <c r="H6000">
        <v>0</v>
      </c>
      <c r="I6000">
        <v>3.58</v>
      </c>
      <c r="J6000">
        <v>6.32</v>
      </c>
    </row>
    <row r="6001" spans="1:10" x14ac:dyDescent="0.2">
      <c r="A6001" s="1">
        <v>45595</v>
      </c>
      <c r="B6001" t="s">
        <v>6290</v>
      </c>
      <c r="C6001" t="s">
        <v>11</v>
      </c>
      <c r="D6001" t="s">
        <v>11</v>
      </c>
      <c r="E6001" t="s">
        <v>12</v>
      </c>
      <c r="F6001" t="s">
        <v>5310</v>
      </c>
      <c r="G6001">
        <v>97008</v>
      </c>
      <c r="H6001">
        <v>0</v>
      </c>
      <c r="I6001">
        <v>4.32</v>
      </c>
      <c r="J6001">
        <v>7.78</v>
      </c>
    </row>
    <row r="6002" spans="1:10" x14ac:dyDescent="0.2">
      <c r="A6002" s="1">
        <v>45595</v>
      </c>
      <c r="B6002" t="s">
        <v>6291</v>
      </c>
      <c r="C6002" t="s">
        <v>11</v>
      </c>
      <c r="D6002" t="s">
        <v>11</v>
      </c>
      <c r="E6002" t="s">
        <v>12</v>
      </c>
      <c r="F6002" t="s">
        <v>5310</v>
      </c>
      <c r="G6002">
        <v>52317</v>
      </c>
      <c r="H6002">
        <v>0</v>
      </c>
      <c r="I6002">
        <v>3.9</v>
      </c>
      <c r="J6002">
        <v>9.0500000000000007</v>
      </c>
    </row>
    <row r="6003" spans="1:10" x14ac:dyDescent="0.2">
      <c r="A6003" s="1">
        <v>45595</v>
      </c>
      <c r="B6003" t="s">
        <v>6292</v>
      </c>
      <c r="C6003" t="s">
        <v>11</v>
      </c>
      <c r="D6003" t="s">
        <v>11</v>
      </c>
      <c r="E6003" t="s">
        <v>12</v>
      </c>
      <c r="F6003" t="s">
        <v>5310</v>
      </c>
      <c r="G6003" s="2" t="s">
        <v>6293</v>
      </c>
      <c r="H6003">
        <v>0</v>
      </c>
      <c r="I6003">
        <v>7.4</v>
      </c>
      <c r="J6003">
        <v>11.7</v>
      </c>
    </row>
    <row r="6004" spans="1:10" x14ac:dyDescent="0.2">
      <c r="A6004" s="1">
        <v>45596</v>
      </c>
      <c r="B6004" t="s">
        <v>6294</v>
      </c>
      <c r="C6004" t="s">
        <v>11</v>
      </c>
      <c r="D6004" t="s">
        <v>11</v>
      </c>
      <c r="E6004" t="s">
        <v>12</v>
      </c>
      <c r="F6004" t="s">
        <v>5310</v>
      </c>
      <c r="G6004">
        <v>38485</v>
      </c>
      <c r="H6004">
        <v>0</v>
      </c>
      <c r="I6004">
        <v>1.68</v>
      </c>
      <c r="J6004">
        <v>4.82</v>
      </c>
    </row>
    <row r="6005" spans="1:10" x14ac:dyDescent="0.2">
      <c r="A6005" s="1">
        <v>45596</v>
      </c>
      <c r="B6005" t="s">
        <v>6295</v>
      </c>
      <c r="C6005" t="s">
        <v>11</v>
      </c>
      <c r="D6005" t="s">
        <v>11</v>
      </c>
      <c r="E6005" t="s">
        <v>260</v>
      </c>
      <c r="F6005" t="s">
        <v>5390</v>
      </c>
      <c r="G6005">
        <v>11232</v>
      </c>
      <c r="H6005">
        <v>0</v>
      </c>
      <c r="I6005">
        <v>0</v>
      </c>
      <c r="J6005">
        <v>12.92</v>
      </c>
    </row>
    <row r="6006" spans="1:10" x14ac:dyDescent="0.2">
      <c r="A6006" s="1">
        <v>45597</v>
      </c>
      <c r="B6006" t="s">
        <v>6296</v>
      </c>
      <c r="C6006" t="s">
        <v>11</v>
      </c>
      <c r="D6006" t="s">
        <v>11</v>
      </c>
      <c r="E6006" t="s">
        <v>12</v>
      </c>
      <c r="F6006" t="s">
        <v>5310</v>
      </c>
      <c r="G6006">
        <v>12932</v>
      </c>
      <c r="H6006">
        <v>0</v>
      </c>
      <c r="I6006">
        <v>6.69</v>
      </c>
      <c r="J6006">
        <v>12.41</v>
      </c>
    </row>
    <row r="6007" spans="1:10" x14ac:dyDescent="0.2">
      <c r="A6007" s="1">
        <v>45597</v>
      </c>
      <c r="B6007" t="s">
        <v>6297</v>
      </c>
      <c r="C6007" t="s">
        <v>11</v>
      </c>
      <c r="D6007" t="s">
        <v>11</v>
      </c>
      <c r="E6007" t="s">
        <v>12</v>
      </c>
      <c r="F6007" t="s">
        <v>5310</v>
      </c>
      <c r="G6007" t="s">
        <v>6298</v>
      </c>
      <c r="H6007">
        <v>0</v>
      </c>
      <c r="I6007">
        <v>4.32</v>
      </c>
      <c r="J6007">
        <v>7.78</v>
      </c>
    </row>
    <row r="6008" spans="1:10" x14ac:dyDescent="0.2">
      <c r="A6008" s="1">
        <v>45597</v>
      </c>
      <c r="B6008" t="s">
        <v>6299</v>
      </c>
      <c r="C6008" t="s">
        <v>11</v>
      </c>
      <c r="D6008" t="s">
        <v>11</v>
      </c>
      <c r="E6008" t="s">
        <v>12</v>
      </c>
      <c r="F6008" t="s">
        <v>5310</v>
      </c>
      <c r="G6008">
        <v>31088</v>
      </c>
      <c r="H6008">
        <v>0</v>
      </c>
      <c r="I6008">
        <v>2.95</v>
      </c>
      <c r="J6008">
        <v>6.4</v>
      </c>
    </row>
    <row r="6009" spans="1:10" x14ac:dyDescent="0.2">
      <c r="A6009" s="1">
        <v>45600</v>
      </c>
      <c r="B6009" t="s">
        <v>6300</v>
      </c>
      <c r="C6009" t="s">
        <v>11</v>
      </c>
      <c r="D6009" t="s">
        <v>11</v>
      </c>
      <c r="E6009" t="s">
        <v>12</v>
      </c>
      <c r="F6009" t="s">
        <v>5310</v>
      </c>
      <c r="G6009">
        <v>22041</v>
      </c>
      <c r="H6009">
        <v>0</v>
      </c>
      <c r="I6009">
        <v>2.0299999999999998</v>
      </c>
      <c r="J6009">
        <v>4.62</v>
      </c>
    </row>
    <row r="6010" spans="1:10" x14ac:dyDescent="0.2">
      <c r="A6010" s="1">
        <v>45600</v>
      </c>
      <c r="B6010" t="s">
        <v>6301</v>
      </c>
      <c r="C6010" t="s">
        <v>11</v>
      </c>
      <c r="D6010" t="s">
        <v>11</v>
      </c>
      <c r="E6010" t="s">
        <v>12</v>
      </c>
      <c r="F6010" t="s">
        <v>5310</v>
      </c>
      <c r="G6010">
        <v>83402</v>
      </c>
      <c r="H6010">
        <v>0</v>
      </c>
      <c r="I6010">
        <v>4.0599999999999996</v>
      </c>
      <c r="J6010">
        <v>6.44</v>
      </c>
    </row>
    <row r="6011" spans="1:10" x14ac:dyDescent="0.2">
      <c r="A6011" s="1">
        <v>45600</v>
      </c>
      <c r="B6011" t="s">
        <v>6302</v>
      </c>
      <c r="C6011" t="s">
        <v>11</v>
      </c>
      <c r="D6011" t="s">
        <v>11</v>
      </c>
      <c r="E6011" t="s">
        <v>260</v>
      </c>
      <c r="F6011" t="s">
        <v>5390</v>
      </c>
      <c r="G6011">
        <v>55430</v>
      </c>
      <c r="H6011">
        <v>0</v>
      </c>
      <c r="I6011">
        <v>0</v>
      </c>
      <c r="J6011">
        <v>7.59</v>
      </c>
    </row>
    <row r="6012" spans="1:10" x14ac:dyDescent="0.2">
      <c r="A6012" s="1">
        <v>45601</v>
      </c>
      <c r="B6012" t="s">
        <v>6303</v>
      </c>
      <c r="C6012" t="s">
        <v>11</v>
      </c>
      <c r="D6012" t="s">
        <v>11</v>
      </c>
      <c r="E6012" t="s">
        <v>12</v>
      </c>
      <c r="F6012" t="s">
        <v>5310</v>
      </c>
      <c r="G6012">
        <v>39208</v>
      </c>
      <c r="H6012">
        <v>0</v>
      </c>
      <c r="I6012">
        <v>3.98</v>
      </c>
      <c r="J6012">
        <v>10.119999999999999</v>
      </c>
    </row>
    <row r="6013" spans="1:10" x14ac:dyDescent="0.2">
      <c r="A6013" s="1">
        <v>45601</v>
      </c>
      <c r="B6013" t="s">
        <v>6304</v>
      </c>
      <c r="C6013" t="s">
        <v>11</v>
      </c>
      <c r="D6013" t="s">
        <v>11</v>
      </c>
      <c r="E6013" t="s">
        <v>12</v>
      </c>
      <c r="F6013" t="s">
        <v>5310</v>
      </c>
      <c r="G6013">
        <v>84765</v>
      </c>
      <c r="H6013">
        <v>0</v>
      </c>
      <c r="I6013">
        <v>4.0599999999999996</v>
      </c>
      <c r="J6013">
        <v>6.44</v>
      </c>
    </row>
    <row r="6014" spans="1:10" x14ac:dyDescent="0.2">
      <c r="A6014" s="1">
        <v>45602</v>
      </c>
      <c r="B6014" t="s">
        <v>6305</v>
      </c>
      <c r="C6014" t="s">
        <v>11</v>
      </c>
      <c r="D6014" t="s">
        <v>11</v>
      </c>
      <c r="E6014" t="s">
        <v>260</v>
      </c>
      <c r="F6014" t="s">
        <v>5390</v>
      </c>
      <c r="G6014">
        <v>77094</v>
      </c>
      <c r="H6014">
        <v>0</v>
      </c>
      <c r="I6014">
        <v>0</v>
      </c>
      <c r="J6014">
        <v>7.59</v>
      </c>
    </row>
    <row r="6015" spans="1:10" x14ac:dyDescent="0.2">
      <c r="A6015" s="1">
        <v>45602</v>
      </c>
      <c r="B6015" t="s">
        <v>6306</v>
      </c>
      <c r="C6015" t="s">
        <v>11</v>
      </c>
      <c r="D6015" t="s">
        <v>11</v>
      </c>
      <c r="E6015" t="s">
        <v>260</v>
      </c>
      <c r="F6015" t="s">
        <v>5390</v>
      </c>
      <c r="G6015">
        <v>77018</v>
      </c>
      <c r="H6015">
        <v>0</v>
      </c>
      <c r="I6015">
        <v>0</v>
      </c>
      <c r="J6015">
        <v>11.3</v>
      </c>
    </row>
    <row r="6016" spans="1:10" x14ac:dyDescent="0.2">
      <c r="A6016" s="1">
        <v>45604</v>
      </c>
      <c r="B6016" t="s">
        <v>6307</v>
      </c>
      <c r="C6016" t="s">
        <v>11</v>
      </c>
      <c r="D6016" t="s">
        <v>11</v>
      </c>
      <c r="E6016" t="s">
        <v>260</v>
      </c>
      <c r="F6016" t="s">
        <v>5390</v>
      </c>
      <c r="G6016" s="2" t="s">
        <v>6308</v>
      </c>
      <c r="H6016">
        <v>0</v>
      </c>
      <c r="I6016">
        <v>0</v>
      </c>
      <c r="J6016">
        <v>13.17</v>
      </c>
    </row>
    <row r="6017" spans="1:10" x14ac:dyDescent="0.2">
      <c r="A6017" s="1">
        <v>45605</v>
      </c>
      <c r="B6017" t="s">
        <v>6309</v>
      </c>
      <c r="C6017" t="s">
        <v>11</v>
      </c>
      <c r="D6017" t="s">
        <v>11</v>
      </c>
      <c r="E6017" t="s">
        <v>260</v>
      </c>
      <c r="F6017" t="s">
        <v>5390</v>
      </c>
      <c r="G6017">
        <v>68970</v>
      </c>
      <c r="H6017">
        <v>0</v>
      </c>
      <c r="I6017">
        <v>0</v>
      </c>
      <c r="J6017">
        <v>10.78</v>
      </c>
    </row>
    <row r="6018" spans="1:10" x14ac:dyDescent="0.2">
      <c r="A6018" s="1">
        <v>45605</v>
      </c>
      <c r="B6018" t="s">
        <v>6310</v>
      </c>
      <c r="C6018" t="s">
        <v>11</v>
      </c>
      <c r="D6018" t="s">
        <v>11</v>
      </c>
      <c r="E6018" t="s">
        <v>260</v>
      </c>
      <c r="F6018" t="s">
        <v>5390</v>
      </c>
      <c r="G6018">
        <v>76120</v>
      </c>
      <c r="H6018">
        <v>0</v>
      </c>
      <c r="I6018">
        <v>0</v>
      </c>
      <c r="J6018">
        <v>7.06</v>
      </c>
    </row>
    <row r="6019" spans="1:10" x14ac:dyDescent="0.2">
      <c r="A6019" s="1">
        <v>45605</v>
      </c>
      <c r="B6019" t="s">
        <v>6311</v>
      </c>
      <c r="C6019" t="s">
        <v>11</v>
      </c>
      <c r="D6019" t="s">
        <v>11</v>
      </c>
      <c r="E6019" t="s">
        <v>260</v>
      </c>
      <c r="F6019" t="s">
        <v>5390</v>
      </c>
      <c r="G6019">
        <v>30345</v>
      </c>
      <c r="H6019">
        <v>0</v>
      </c>
      <c r="I6019">
        <v>0</v>
      </c>
      <c r="J6019">
        <v>8.18</v>
      </c>
    </row>
    <row r="6020" spans="1:10" x14ac:dyDescent="0.2">
      <c r="A6020" s="1">
        <v>45605</v>
      </c>
      <c r="B6020" t="s">
        <v>6312</v>
      </c>
      <c r="C6020" t="s">
        <v>11</v>
      </c>
      <c r="D6020" t="s">
        <v>11</v>
      </c>
      <c r="E6020" t="s">
        <v>260</v>
      </c>
      <c r="F6020" t="s">
        <v>5390</v>
      </c>
      <c r="G6020">
        <v>94134</v>
      </c>
      <c r="H6020">
        <v>0</v>
      </c>
      <c r="I6020">
        <v>0</v>
      </c>
      <c r="J6020">
        <v>4.62</v>
      </c>
    </row>
    <row r="6021" spans="1:10" x14ac:dyDescent="0.2">
      <c r="A6021" s="1">
        <v>45605</v>
      </c>
      <c r="B6021" t="s">
        <v>6313</v>
      </c>
      <c r="C6021" t="s">
        <v>11</v>
      </c>
      <c r="D6021" t="s">
        <v>11</v>
      </c>
      <c r="E6021" t="s">
        <v>260</v>
      </c>
      <c r="F6021" t="s">
        <v>5390</v>
      </c>
      <c r="G6021">
        <v>80228</v>
      </c>
      <c r="H6021">
        <v>0</v>
      </c>
      <c r="I6021">
        <v>0</v>
      </c>
      <c r="J6021">
        <v>4.62</v>
      </c>
    </row>
    <row r="6022" spans="1:10" x14ac:dyDescent="0.2">
      <c r="A6022" s="1">
        <v>45607</v>
      </c>
      <c r="B6022" t="s">
        <v>6314</v>
      </c>
      <c r="C6022" t="s">
        <v>11</v>
      </c>
      <c r="D6022" t="s">
        <v>11</v>
      </c>
      <c r="E6022" t="s">
        <v>260</v>
      </c>
      <c r="F6022" t="s">
        <v>261</v>
      </c>
      <c r="G6022">
        <v>98116</v>
      </c>
      <c r="H6022">
        <v>0</v>
      </c>
      <c r="I6022">
        <v>5.9</v>
      </c>
      <c r="J6022">
        <v>9.82</v>
      </c>
    </row>
    <row r="6023" spans="1:10" x14ac:dyDescent="0.2">
      <c r="A6023" s="1">
        <v>45607</v>
      </c>
      <c r="B6023" t="s">
        <v>6315</v>
      </c>
      <c r="C6023" t="s">
        <v>11</v>
      </c>
      <c r="D6023" t="s">
        <v>11</v>
      </c>
      <c r="E6023" t="s">
        <v>260</v>
      </c>
      <c r="F6023" t="s">
        <v>5390</v>
      </c>
      <c r="G6023">
        <v>90803</v>
      </c>
      <c r="H6023">
        <v>0</v>
      </c>
      <c r="I6023">
        <v>0</v>
      </c>
      <c r="J6023">
        <v>6.46</v>
      </c>
    </row>
    <row r="6024" spans="1:10" x14ac:dyDescent="0.2">
      <c r="A6024" s="1">
        <v>45607</v>
      </c>
      <c r="B6024" t="s">
        <v>6316</v>
      </c>
      <c r="C6024" t="s">
        <v>11</v>
      </c>
      <c r="D6024" t="s">
        <v>11</v>
      </c>
      <c r="E6024" t="s">
        <v>12</v>
      </c>
      <c r="F6024" t="s">
        <v>5310</v>
      </c>
      <c r="G6024">
        <v>84045</v>
      </c>
      <c r="H6024">
        <v>0</v>
      </c>
      <c r="I6024">
        <v>2.11</v>
      </c>
      <c r="J6024">
        <v>4.8899999999999997</v>
      </c>
    </row>
    <row r="6025" spans="1:10" x14ac:dyDescent="0.2">
      <c r="A6025" s="1">
        <v>45608</v>
      </c>
      <c r="B6025" t="s">
        <v>6317</v>
      </c>
      <c r="C6025" t="s">
        <v>11</v>
      </c>
      <c r="D6025" t="s">
        <v>11</v>
      </c>
      <c r="E6025" t="s">
        <v>12</v>
      </c>
      <c r="F6025" t="s">
        <v>5310</v>
      </c>
      <c r="G6025">
        <v>84081</v>
      </c>
      <c r="H6025">
        <v>0</v>
      </c>
      <c r="I6025">
        <v>2.11</v>
      </c>
      <c r="J6025">
        <v>4.8899999999999997</v>
      </c>
    </row>
    <row r="6026" spans="1:10" x14ac:dyDescent="0.2">
      <c r="A6026" s="1">
        <v>45608</v>
      </c>
      <c r="B6026" t="s">
        <v>6318</v>
      </c>
      <c r="C6026" t="s">
        <v>11</v>
      </c>
      <c r="D6026" t="s">
        <v>11</v>
      </c>
      <c r="E6026" t="s">
        <v>12</v>
      </c>
      <c r="F6026" t="s">
        <v>5310</v>
      </c>
      <c r="G6026">
        <v>80126</v>
      </c>
      <c r="H6026">
        <v>0</v>
      </c>
      <c r="I6026">
        <v>4.57</v>
      </c>
      <c r="J6026">
        <v>6.63</v>
      </c>
    </row>
    <row r="6027" spans="1:10" x14ac:dyDescent="0.2">
      <c r="A6027" s="1">
        <v>45608</v>
      </c>
      <c r="B6027" t="s">
        <v>6319</v>
      </c>
      <c r="C6027" t="s">
        <v>11</v>
      </c>
      <c r="D6027" t="s">
        <v>674</v>
      </c>
      <c r="E6027" t="s">
        <v>951</v>
      </c>
      <c r="F6027" t="s">
        <v>952</v>
      </c>
      <c r="G6027" t="s">
        <v>6320</v>
      </c>
      <c r="H6027">
        <v>39.479999999999997</v>
      </c>
      <c r="I6027">
        <v>83.32</v>
      </c>
      <c r="J6027">
        <v>42.44</v>
      </c>
    </row>
    <row r="6028" spans="1:10" x14ac:dyDescent="0.2">
      <c r="A6028" s="1">
        <v>45608</v>
      </c>
      <c r="B6028" t="s">
        <v>6321</v>
      </c>
      <c r="C6028" t="s">
        <v>11</v>
      </c>
      <c r="D6028" t="s">
        <v>11</v>
      </c>
      <c r="E6028" t="s">
        <v>12</v>
      </c>
      <c r="F6028" t="s">
        <v>5310</v>
      </c>
      <c r="G6028">
        <v>72751</v>
      </c>
      <c r="H6028">
        <v>0</v>
      </c>
      <c r="I6028">
        <v>4.29</v>
      </c>
      <c r="J6028">
        <v>8.66</v>
      </c>
    </row>
    <row r="6029" spans="1:10" x14ac:dyDescent="0.2">
      <c r="A6029" s="1">
        <v>45629</v>
      </c>
      <c r="B6029" t="s">
        <v>6322</v>
      </c>
      <c r="C6029" t="s">
        <v>11</v>
      </c>
      <c r="D6029" t="s">
        <v>11</v>
      </c>
      <c r="E6029" t="s">
        <v>12</v>
      </c>
      <c r="F6029" t="s">
        <v>5310</v>
      </c>
      <c r="G6029">
        <v>96720</v>
      </c>
      <c r="H6029">
        <v>0</v>
      </c>
      <c r="I6029">
        <v>6.16</v>
      </c>
      <c r="J6029">
        <v>10.039999999999999</v>
      </c>
    </row>
    <row r="6030" spans="1:10" x14ac:dyDescent="0.2">
      <c r="A6030" s="1">
        <v>45629</v>
      </c>
      <c r="B6030" t="s">
        <v>6323</v>
      </c>
      <c r="C6030" t="s">
        <v>11</v>
      </c>
      <c r="D6030" t="s">
        <v>11</v>
      </c>
      <c r="E6030" t="s">
        <v>260</v>
      </c>
      <c r="F6030" t="s">
        <v>5390</v>
      </c>
      <c r="G6030">
        <v>94030</v>
      </c>
      <c r="H6030">
        <v>0</v>
      </c>
      <c r="I6030">
        <v>0</v>
      </c>
      <c r="J6030">
        <v>6.46</v>
      </c>
    </row>
    <row r="6031" spans="1:10" x14ac:dyDescent="0.2">
      <c r="A6031" s="1">
        <v>45629</v>
      </c>
      <c r="B6031" t="s">
        <v>6324</v>
      </c>
      <c r="C6031" t="s">
        <v>11</v>
      </c>
      <c r="D6031" t="s">
        <v>11</v>
      </c>
      <c r="E6031" t="s">
        <v>12</v>
      </c>
      <c r="F6031" t="s">
        <v>5310</v>
      </c>
      <c r="G6031">
        <v>37091</v>
      </c>
      <c r="H6031">
        <v>0</v>
      </c>
      <c r="I6031">
        <v>2.04</v>
      </c>
      <c r="J6031">
        <v>5.26</v>
      </c>
    </row>
    <row r="6032" spans="1:10" x14ac:dyDescent="0.2">
      <c r="A6032" s="1">
        <v>45629</v>
      </c>
      <c r="B6032" t="s">
        <v>6325</v>
      </c>
      <c r="C6032" t="s">
        <v>11</v>
      </c>
      <c r="D6032" t="s">
        <v>11</v>
      </c>
      <c r="E6032" t="s">
        <v>12</v>
      </c>
      <c r="F6032" t="s">
        <v>5310</v>
      </c>
      <c r="G6032">
        <v>84636</v>
      </c>
      <c r="H6032">
        <v>0</v>
      </c>
      <c r="I6032">
        <v>1.84</v>
      </c>
      <c r="J6032">
        <v>7.51</v>
      </c>
    </row>
    <row r="6033" spans="1:10" x14ac:dyDescent="0.2">
      <c r="A6033" s="1">
        <v>45629</v>
      </c>
      <c r="B6033" t="s">
        <v>6326</v>
      </c>
      <c r="C6033" t="s">
        <v>11</v>
      </c>
      <c r="D6033" t="s">
        <v>11</v>
      </c>
      <c r="E6033" t="s">
        <v>260</v>
      </c>
      <c r="F6033" t="s">
        <v>5390</v>
      </c>
      <c r="G6033">
        <v>44136</v>
      </c>
      <c r="H6033">
        <v>0</v>
      </c>
      <c r="I6033">
        <v>0</v>
      </c>
      <c r="J6033">
        <v>8.67</v>
      </c>
    </row>
    <row r="6034" spans="1:10" x14ac:dyDescent="0.2">
      <c r="A6034" s="1">
        <v>45629</v>
      </c>
      <c r="B6034" t="s">
        <v>6327</v>
      </c>
      <c r="C6034" t="s">
        <v>11</v>
      </c>
      <c r="D6034" t="s">
        <v>11</v>
      </c>
      <c r="E6034" t="s">
        <v>12</v>
      </c>
      <c r="F6034" t="s">
        <v>5310</v>
      </c>
      <c r="G6034">
        <v>95610</v>
      </c>
      <c r="H6034">
        <v>0</v>
      </c>
      <c r="I6034">
        <v>5.69</v>
      </c>
      <c r="J6034">
        <v>8.51</v>
      </c>
    </row>
    <row r="6035" spans="1:10" x14ac:dyDescent="0.2">
      <c r="A6035" s="1">
        <v>45629</v>
      </c>
      <c r="B6035" t="s">
        <v>6328</v>
      </c>
      <c r="C6035" t="s">
        <v>11</v>
      </c>
      <c r="D6035" t="s">
        <v>11</v>
      </c>
      <c r="E6035" t="s">
        <v>260</v>
      </c>
      <c r="F6035" t="s">
        <v>5390</v>
      </c>
      <c r="G6035">
        <v>84660</v>
      </c>
      <c r="H6035">
        <v>0</v>
      </c>
      <c r="I6035">
        <v>0</v>
      </c>
      <c r="J6035">
        <v>6.03</v>
      </c>
    </row>
    <row r="6036" spans="1:10" x14ac:dyDescent="0.2">
      <c r="A6036" s="1">
        <v>45629</v>
      </c>
      <c r="B6036" t="s">
        <v>6329</v>
      </c>
      <c r="C6036" t="s">
        <v>11</v>
      </c>
      <c r="D6036" t="s">
        <v>11</v>
      </c>
      <c r="E6036" t="s">
        <v>260</v>
      </c>
      <c r="F6036" t="s">
        <v>5390</v>
      </c>
      <c r="G6036">
        <v>84604</v>
      </c>
      <c r="H6036">
        <v>0</v>
      </c>
      <c r="I6036">
        <v>0</v>
      </c>
      <c r="J6036">
        <v>6.03</v>
      </c>
    </row>
    <row r="6037" spans="1:10" x14ac:dyDescent="0.2">
      <c r="A6037" s="1">
        <v>45629</v>
      </c>
      <c r="B6037" t="s">
        <v>6330</v>
      </c>
      <c r="C6037" t="s">
        <v>11</v>
      </c>
      <c r="D6037" t="s">
        <v>11</v>
      </c>
      <c r="E6037" t="s">
        <v>12</v>
      </c>
      <c r="F6037" t="s">
        <v>13</v>
      </c>
      <c r="G6037">
        <v>84403</v>
      </c>
      <c r="H6037">
        <v>0</v>
      </c>
      <c r="I6037">
        <v>0.1</v>
      </c>
      <c r="J6037">
        <v>3.33</v>
      </c>
    </row>
    <row r="6038" spans="1:10" x14ac:dyDescent="0.2">
      <c r="A6038" s="1">
        <v>45629</v>
      </c>
      <c r="B6038" t="s">
        <v>6331</v>
      </c>
      <c r="C6038" t="s">
        <v>11</v>
      </c>
      <c r="D6038" t="s">
        <v>11</v>
      </c>
      <c r="E6038" t="s">
        <v>260</v>
      </c>
      <c r="F6038" t="s">
        <v>5390</v>
      </c>
      <c r="G6038">
        <v>97219</v>
      </c>
      <c r="H6038">
        <v>0</v>
      </c>
      <c r="I6038">
        <v>0</v>
      </c>
      <c r="J6038">
        <v>11.84</v>
      </c>
    </row>
    <row r="6039" spans="1:10" x14ac:dyDescent="0.2">
      <c r="A6039" s="1">
        <v>45629</v>
      </c>
      <c r="B6039" t="s">
        <v>6332</v>
      </c>
      <c r="C6039" t="s">
        <v>11</v>
      </c>
      <c r="D6039" t="s">
        <v>11</v>
      </c>
      <c r="E6039" t="s">
        <v>260</v>
      </c>
      <c r="F6039" t="s">
        <v>5390</v>
      </c>
      <c r="G6039">
        <v>70001</v>
      </c>
      <c r="H6039">
        <v>0</v>
      </c>
      <c r="I6039">
        <v>0</v>
      </c>
      <c r="J6039">
        <v>8.39</v>
      </c>
    </row>
    <row r="6040" spans="1:10" x14ac:dyDescent="0.2">
      <c r="A6040" s="1">
        <v>45629</v>
      </c>
      <c r="B6040" t="s">
        <v>6333</v>
      </c>
      <c r="C6040" t="s">
        <v>11</v>
      </c>
      <c r="D6040" t="s">
        <v>11</v>
      </c>
      <c r="E6040" t="s">
        <v>260</v>
      </c>
      <c r="F6040" t="s">
        <v>5390</v>
      </c>
      <c r="G6040">
        <v>21045</v>
      </c>
      <c r="H6040">
        <v>0</v>
      </c>
      <c r="I6040">
        <v>0</v>
      </c>
      <c r="J6040">
        <v>9.27</v>
      </c>
    </row>
    <row r="6041" spans="1:10" x14ac:dyDescent="0.2">
      <c r="A6041" s="1">
        <v>45629</v>
      </c>
      <c r="B6041" t="s">
        <v>6334</v>
      </c>
      <c r="C6041" t="s">
        <v>11</v>
      </c>
      <c r="D6041" t="s">
        <v>11</v>
      </c>
      <c r="E6041" t="s">
        <v>260</v>
      </c>
      <c r="F6041" t="s">
        <v>5390</v>
      </c>
      <c r="G6041">
        <v>94606</v>
      </c>
      <c r="H6041">
        <v>0</v>
      </c>
      <c r="I6041">
        <v>0</v>
      </c>
      <c r="J6041">
        <v>6.46</v>
      </c>
    </row>
    <row r="6042" spans="1:10" x14ac:dyDescent="0.2">
      <c r="A6042" s="1">
        <v>45629</v>
      </c>
      <c r="B6042" t="s">
        <v>6335</v>
      </c>
      <c r="C6042" t="s">
        <v>11</v>
      </c>
      <c r="D6042" t="s">
        <v>11</v>
      </c>
      <c r="E6042" t="s">
        <v>260</v>
      </c>
      <c r="F6042" t="s">
        <v>5390</v>
      </c>
      <c r="G6042">
        <v>96021</v>
      </c>
      <c r="H6042">
        <v>0</v>
      </c>
      <c r="I6042">
        <v>0</v>
      </c>
      <c r="J6042">
        <v>9.26</v>
      </c>
    </row>
    <row r="6043" spans="1:10" x14ac:dyDescent="0.2">
      <c r="A6043" s="1">
        <v>45630</v>
      </c>
      <c r="B6043" t="s">
        <v>6336</v>
      </c>
      <c r="C6043" t="s">
        <v>11</v>
      </c>
      <c r="D6043" t="s">
        <v>11</v>
      </c>
      <c r="E6043" t="s">
        <v>12</v>
      </c>
      <c r="F6043" t="s">
        <v>5310</v>
      </c>
      <c r="G6043">
        <v>98103</v>
      </c>
      <c r="H6043">
        <v>0</v>
      </c>
      <c r="I6043">
        <v>3.01</v>
      </c>
      <c r="J6043">
        <v>6.09</v>
      </c>
    </row>
    <row r="6044" spans="1:10" x14ac:dyDescent="0.2">
      <c r="A6044" s="1">
        <v>45630</v>
      </c>
      <c r="B6044" t="s">
        <v>6337</v>
      </c>
      <c r="C6044" t="s">
        <v>11</v>
      </c>
      <c r="D6044" t="s">
        <v>11</v>
      </c>
      <c r="E6044" t="s">
        <v>12</v>
      </c>
      <c r="F6044" t="s">
        <v>5310</v>
      </c>
      <c r="G6044">
        <v>48226</v>
      </c>
      <c r="H6044">
        <v>0</v>
      </c>
      <c r="I6044">
        <v>2.95</v>
      </c>
      <c r="J6044">
        <v>6.4</v>
      </c>
    </row>
    <row r="6045" spans="1:10" x14ac:dyDescent="0.2">
      <c r="A6045" s="1">
        <v>45630</v>
      </c>
      <c r="B6045" t="s">
        <v>6338</v>
      </c>
      <c r="C6045" t="s">
        <v>11</v>
      </c>
      <c r="D6045" t="s">
        <v>11</v>
      </c>
      <c r="E6045" t="s">
        <v>260</v>
      </c>
      <c r="F6045" t="s">
        <v>5390</v>
      </c>
      <c r="G6045">
        <v>98332</v>
      </c>
      <c r="H6045">
        <v>0</v>
      </c>
      <c r="I6045">
        <v>0</v>
      </c>
      <c r="J6045">
        <v>7.27</v>
      </c>
    </row>
    <row r="6046" spans="1:10" x14ac:dyDescent="0.2">
      <c r="A6046" s="1">
        <v>45630</v>
      </c>
      <c r="B6046" t="s">
        <v>6339</v>
      </c>
      <c r="C6046" t="s">
        <v>11</v>
      </c>
      <c r="D6046" t="s">
        <v>11</v>
      </c>
      <c r="E6046" t="s">
        <v>260</v>
      </c>
      <c r="F6046" t="s">
        <v>5390</v>
      </c>
      <c r="G6046">
        <v>43612</v>
      </c>
      <c r="H6046">
        <v>0</v>
      </c>
      <c r="I6046">
        <v>0</v>
      </c>
      <c r="J6046">
        <v>8.67</v>
      </c>
    </row>
    <row r="6047" spans="1:10" x14ac:dyDescent="0.2">
      <c r="A6047" s="1">
        <v>45630</v>
      </c>
      <c r="B6047" t="s">
        <v>6340</v>
      </c>
      <c r="C6047" t="s">
        <v>11</v>
      </c>
      <c r="D6047" t="s">
        <v>11</v>
      </c>
      <c r="E6047" t="s">
        <v>260</v>
      </c>
      <c r="F6047" t="s">
        <v>5390</v>
      </c>
      <c r="G6047">
        <v>91104</v>
      </c>
      <c r="H6047">
        <v>0</v>
      </c>
      <c r="I6047">
        <v>0</v>
      </c>
      <c r="J6047">
        <v>6.46</v>
      </c>
    </row>
    <row r="6048" spans="1:10" x14ac:dyDescent="0.2">
      <c r="A6048" s="1">
        <v>45630</v>
      </c>
      <c r="B6048" t="s">
        <v>6341</v>
      </c>
      <c r="C6048" t="s">
        <v>11</v>
      </c>
      <c r="D6048" t="s">
        <v>11</v>
      </c>
      <c r="E6048" t="s">
        <v>260</v>
      </c>
      <c r="F6048" t="s">
        <v>5390</v>
      </c>
      <c r="G6048">
        <v>84404</v>
      </c>
      <c r="H6048">
        <v>0</v>
      </c>
      <c r="I6048">
        <v>0</v>
      </c>
      <c r="J6048">
        <v>6.1</v>
      </c>
    </row>
    <row r="6049" spans="1:10" x14ac:dyDescent="0.2">
      <c r="A6049" s="1">
        <v>45630</v>
      </c>
      <c r="B6049" t="s">
        <v>6342</v>
      </c>
      <c r="C6049" t="s">
        <v>11</v>
      </c>
      <c r="D6049" t="s">
        <v>11</v>
      </c>
      <c r="E6049" t="s">
        <v>260</v>
      </c>
      <c r="F6049" t="s">
        <v>5390</v>
      </c>
      <c r="G6049" s="2" t="s">
        <v>6343</v>
      </c>
      <c r="H6049">
        <v>0</v>
      </c>
      <c r="I6049">
        <v>0</v>
      </c>
      <c r="J6049">
        <v>9.27</v>
      </c>
    </row>
    <row r="6050" spans="1:10" x14ac:dyDescent="0.2">
      <c r="A6050" s="1">
        <v>45630</v>
      </c>
      <c r="B6050" t="s">
        <v>6344</v>
      </c>
      <c r="C6050" t="s">
        <v>11</v>
      </c>
      <c r="D6050" t="s">
        <v>11</v>
      </c>
      <c r="E6050" t="s">
        <v>260</v>
      </c>
      <c r="F6050" t="s">
        <v>5390</v>
      </c>
      <c r="G6050">
        <v>60626</v>
      </c>
      <c r="H6050">
        <v>0</v>
      </c>
      <c r="I6050">
        <v>0</v>
      </c>
      <c r="J6050">
        <v>7.44</v>
      </c>
    </row>
    <row r="6051" spans="1:10" x14ac:dyDescent="0.2">
      <c r="A6051" s="1">
        <v>45630</v>
      </c>
      <c r="B6051" t="s">
        <v>6345</v>
      </c>
      <c r="C6051" t="s">
        <v>11</v>
      </c>
      <c r="D6051" t="s">
        <v>11</v>
      </c>
      <c r="E6051" t="s">
        <v>260</v>
      </c>
      <c r="F6051" t="s">
        <v>5390</v>
      </c>
      <c r="G6051">
        <v>84003</v>
      </c>
      <c r="H6051">
        <v>0</v>
      </c>
      <c r="I6051">
        <v>0</v>
      </c>
      <c r="J6051">
        <v>6.03</v>
      </c>
    </row>
    <row r="6052" spans="1:10" x14ac:dyDescent="0.2">
      <c r="A6052" s="1">
        <v>45630</v>
      </c>
      <c r="B6052" t="s">
        <v>6346</v>
      </c>
      <c r="C6052" t="s">
        <v>11</v>
      </c>
      <c r="D6052" t="s">
        <v>11</v>
      </c>
      <c r="E6052" t="s">
        <v>260</v>
      </c>
      <c r="F6052" t="s">
        <v>5390</v>
      </c>
      <c r="G6052">
        <v>94925</v>
      </c>
      <c r="H6052">
        <v>0</v>
      </c>
      <c r="I6052">
        <v>0</v>
      </c>
      <c r="J6052">
        <v>6.46</v>
      </c>
    </row>
    <row r="6053" spans="1:10" x14ac:dyDescent="0.2">
      <c r="A6053" s="1">
        <v>45631</v>
      </c>
      <c r="B6053" t="s">
        <v>6347</v>
      </c>
      <c r="C6053" t="s">
        <v>11</v>
      </c>
      <c r="D6053" t="s">
        <v>11</v>
      </c>
      <c r="E6053" t="s">
        <v>12</v>
      </c>
      <c r="F6053" t="s">
        <v>5310</v>
      </c>
      <c r="G6053">
        <v>72701</v>
      </c>
      <c r="H6053">
        <v>0</v>
      </c>
      <c r="I6053">
        <v>5.96</v>
      </c>
      <c r="J6053">
        <v>11.29</v>
      </c>
    </row>
    <row r="6054" spans="1:10" x14ac:dyDescent="0.2">
      <c r="A6054" s="1">
        <v>45631</v>
      </c>
      <c r="B6054" t="s">
        <v>6348</v>
      </c>
      <c r="C6054" t="s">
        <v>11</v>
      </c>
      <c r="D6054" t="s">
        <v>11</v>
      </c>
      <c r="E6054" t="s">
        <v>260</v>
      </c>
      <c r="F6054" t="s">
        <v>5390</v>
      </c>
      <c r="G6054">
        <v>20005</v>
      </c>
      <c r="H6054">
        <v>0</v>
      </c>
      <c r="I6054">
        <v>0</v>
      </c>
      <c r="J6054">
        <v>9.27</v>
      </c>
    </row>
    <row r="6055" spans="1:10" x14ac:dyDescent="0.2">
      <c r="A6055" s="1">
        <v>45632</v>
      </c>
      <c r="B6055" t="s">
        <v>6349</v>
      </c>
      <c r="C6055" t="s">
        <v>11</v>
      </c>
      <c r="D6055" t="s">
        <v>11</v>
      </c>
      <c r="E6055" t="s">
        <v>12</v>
      </c>
      <c r="F6055" t="s">
        <v>5310</v>
      </c>
      <c r="G6055">
        <v>86001</v>
      </c>
      <c r="H6055">
        <v>0</v>
      </c>
      <c r="I6055">
        <v>4.04</v>
      </c>
      <c r="J6055">
        <v>10.11</v>
      </c>
    </row>
    <row r="6056" spans="1:10" x14ac:dyDescent="0.2">
      <c r="A6056" s="1">
        <v>45632</v>
      </c>
      <c r="B6056" t="s">
        <v>6350</v>
      </c>
      <c r="C6056" t="s">
        <v>11</v>
      </c>
      <c r="D6056" t="s">
        <v>11</v>
      </c>
      <c r="E6056" t="s">
        <v>12</v>
      </c>
      <c r="F6056" t="s">
        <v>5310</v>
      </c>
      <c r="G6056">
        <v>98116</v>
      </c>
      <c r="H6056">
        <v>0</v>
      </c>
      <c r="I6056">
        <v>5.33</v>
      </c>
      <c r="J6056">
        <v>10.17</v>
      </c>
    </row>
    <row r="6057" spans="1:10" x14ac:dyDescent="0.2">
      <c r="A6057" s="1">
        <v>45635</v>
      </c>
      <c r="B6057" t="s">
        <v>6351</v>
      </c>
      <c r="C6057" t="s">
        <v>11</v>
      </c>
      <c r="D6057" t="s">
        <v>11</v>
      </c>
      <c r="E6057" t="s">
        <v>12</v>
      </c>
      <c r="F6057" t="s">
        <v>5310</v>
      </c>
      <c r="G6057">
        <v>80916</v>
      </c>
      <c r="H6057">
        <v>0</v>
      </c>
      <c r="I6057">
        <v>2.92</v>
      </c>
      <c r="J6057">
        <v>5.93</v>
      </c>
    </row>
    <row r="6058" spans="1:10" x14ac:dyDescent="0.2">
      <c r="A6058" s="1">
        <v>45635</v>
      </c>
      <c r="B6058" t="s">
        <v>6276</v>
      </c>
      <c r="C6058" t="s">
        <v>11</v>
      </c>
      <c r="D6058" t="s">
        <v>11</v>
      </c>
      <c r="E6058" t="s">
        <v>260</v>
      </c>
      <c r="F6058" t="s">
        <v>5390</v>
      </c>
      <c r="G6058">
        <v>77006</v>
      </c>
      <c r="H6058">
        <v>0</v>
      </c>
      <c r="I6058">
        <v>0</v>
      </c>
      <c r="J6058">
        <v>8.39</v>
      </c>
    </row>
    <row r="6059" spans="1:10" x14ac:dyDescent="0.2">
      <c r="A6059" s="1">
        <v>45635</v>
      </c>
      <c r="B6059" t="s">
        <v>6352</v>
      </c>
      <c r="C6059" t="s">
        <v>11</v>
      </c>
      <c r="D6059" t="s">
        <v>11</v>
      </c>
      <c r="E6059" t="s">
        <v>12</v>
      </c>
      <c r="F6059" t="s">
        <v>5310</v>
      </c>
      <c r="G6059">
        <v>37091</v>
      </c>
      <c r="H6059">
        <v>0</v>
      </c>
      <c r="I6059">
        <v>2.97</v>
      </c>
      <c r="J6059">
        <v>6.23</v>
      </c>
    </row>
    <row r="6060" spans="1:10" x14ac:dyDescent="0.2">
      <c r="A6060" s="1">
        <v>45635</v>
      </c>
      <c r="B6060" t="s">
        <v>6269</v>
      </c>
      <c r="C6060" t="s">
        <v>11</v>
      </c>
      <c r="D6060" t="s">
        <v>11</v>
      </c>
      <c r="E6060" t="s">
        <v>12</v>
      </c>
      <c r="F6060" t="s">
        <v>5310</v>
      </c>
      <c r="G6060">
        <v>20002</v>
      </c>
      <c r="H6060">
        <v>0</v>
      </c>
      <c r="I6060">
        <v>2.84</v>
      </c>
      <c r="J6060">
        <v>6.66</v>
      </c>
    </row>
    <row r="6061" spans="1:10" x14ac:dyDescent="0.2">
      <c r="A6061" s="1">
        <v>45635</v>
      </c>
      <c r="B6061" t="s">
        <v>6280</v>
      </c>
      <c r="C6061" t="s">
        <v>11</v>
      </c>
      <c r="D6061" t="s">
        <v>11</v>
      </c>
      <c r="E6061" t="s">
        <v>12</v>
      </c>
      <c r="F6061" t="s">
        <v>5310</v>
      </c>
      <c r="G6061">
        <v>32708</v>
      </c>
      <c r="H6061">
        <v>0</v>
      </c>
      <c r="I6061">
        <v>2.84</v>
      </c>
      <c r="J6061">
        <v>6.66</v>
      </c>
    </row>
    <row r="6062" spans="1:10" x14ac:dyDescent="0.2">
      <c r="A6062" s="1">
        <v>45635</v>
      </c>
      <c r="B6062" t="s">
        <v>6353</v>
      </c>
      <c r="C6062" t="s">
        <v>11</v>
      </c>
      <c r="D6062" t="s">
        <v>11</v>
      </c>
      <c r="E6062" t="s">
        <v>12</v>
      </c>
      <c r="F6062" t="s">
        <v>5310</v>
      </c>
      <c r="G6062">
        <v>34787</v>
      </c>
      <c r="H6062">
        <v>0</v>
      </c>
      <c r="I6062">
        <v>2.84</v>
      </c>
      <c r="J6062">
        <v>6.66</v>
      </c>
    </row>
    <row r="6063" spans="1:10" x14ac:dyDescent="0.2">
      <c r="A6063" s="1">
        <v>45636</v>
      </c>
      <c r="B6063" t="s">
        <v>6354</v>
      </c>
      <c r="C6063" t="s">
        <v>11</v>
      </c>
      <c r="D6063" t="s">
        <v>11</v>
      </c>
      <c r="E6063" t="s">
        <v>12</v>
      </c>
      <c r="F6063" t="s">
        <v>5310</v>
      </c>
      <c r="G6063">
        <v>30316</v>
      </c>
      <c r="H6063">
        <v>0</v>
      </c>
      <c r="I6063">
        <v>2.95</v>
      </c>
      <c r="J6063">
        <v>6.4</v>
      </c>
    </row>
    <row r="6064" spans="1:10" x14ac:dyDescent="0.2">
      <c r="A6064" s="1">
        <v>45636</v>
      </c>
      <c r="B6064" t="s">
        <v>6355</v>
      </c>
      <c r="C6064" t="s">
        <v>11</v>
      </c>
      <c r="D6064" t="s">
        <v>11</v>
      </c>
      <c r="E6064" t="s">
        <v>260</v>
      </c>
      <c r="F6064" t="s">
        <v>5390</v>
      </c>
      <c r="G6064">
        <v>46544</v>
      </c>
      <c r="H6064">
        <v>0</v>
      </c>
      <c r="I6064">
        <v>0</v>
      </c>
      <c r="J6064">
        <v>8.67</v>
      </c>
    </row>
    <row r="6065" spans="1:10" x14ac:dyDescent="0.2">
      <c r="A6065" s="1">
        <v>45636</v>
      </c>
      <c r="B6065" t="s">
        <v>6356</v>
      </c>
      <c r="C6065" t="s">
        <v>11</v>
      </c>
      <c r="D6065" t="s">
        <v>11</v>
      </c>
      <c r="E6065" t="s">
        <v>260</v>
      </c>
      <c r="F6065" t="s">
        <v>5390</v>
      </c>
      <c r="G6065">
        <v>73034</v>
      </c>
      <c r="H6065">
        <v>0</v>
      </c>
      <c r="I6065">
        <v>0</v>
      </c>
      <c r="J6065">
        <v>7.27</v>
      </c>
    </row>
    <row r="6066" spans="1:10" x14ac:dyDescent="0.2">
      <c r="A6066" s="1">
        <v>45636</v>
      </c>
      <c r="B6066" t="s">
        <v>6357</v>
      </c>
      <c r="C6066" t="s">
        <v>11</v>
      </c>
      <c r="D6066" t="s">
        <v>11</v>
      </c>
      <c r="E6066" t="s">
        <v>260</v>
      </c>
      <c r="F6066" t="s">
        <v>5390</v>
      </c>
      <c r="G6066">
        <v>40207</v>
      </c>
      <c r="H6066">
        <v>0</v>
      </c>
      <c r="I6066">
        <v>0</v>
      </c>
      <c r="J6066">
        <v>8.39</v>
      </c>
    </row>
    <row r="6067" spans="1:10" x14ac:dyDescent="0.2">
      <c r="A6067" s="1">
        <v>45636</v>
      </c>
      <c r="B6067" t="s">
        <v>6358</v>
      </c>
      <c r="C6067" t="s">
        <v>11</v>
      </c>
      <c r="D6067" t="s">
        <v>11</v>
      </c>
      <c r="E6067" t="s">
        <v>12</v>
      </c>
      <c r="F6067" t="s">
        <v>5310</v>
      </c>
      <c r="G6067">
        <v>96819</v>
      </c>
      <c r="H6067">
        <v>0</v>
      </c>
      <c r="I6067">
        <v>6.16</v>
      </c>
      <c r="J6067">
        <v>10.039999999999999</v>
      </c>
    </row>
    <row r="6068" spans="1:10" x14ac:dyDescent="0.2">
      <c r="A6068" s="1">
        <v>45637</v>
      </c>
      <c r="B6068" t="s">
        <v>6359</v>
      </c>
      <c r="C6068" t="s">
        <v>11</v>
      </c>
      <c r="D6068" t="s">
        <v>11</v>
      </c>
      <c r="E6068" t="s">
        <v>260</v>
      </c>
      <c r="F6068" t="s">
        <v>5390</v>
      </c>
      <c r="G6068" s="2" t="s">
        <v>6360</v>
      </c>
      <c r="H6068">
        <v>0</v>
      </c>
      <c r="I6068">
        <v>0</v>
      </c>
      <c r="J6068">
        <v>9.27</v>
      </c>
    </row>
    <row r="6069" spans="1:10" x14ac:dyDescent="0.2">
      <c r="A6069" s="1">
        <v>45638</v>
      </c>
      <c r="B6069" t="s">
        <v>6361</v>
      </c>
      <c r="C6069" t="s">
        <v>11</v>
      </c>
      <c r="D6069" t="s">
        <v>11</v>
      </c>
      <c r="E6069" t="s">
        <v>12</v>
      </c>
      <c r="F6069" t="s">
        <v>5310</v>
      </c>
      <c r="G6069">
        <v>60626</v>
      </c>
      <c r="H6069">
        <v>0</v>
      </c>
      <c r="I6069">
        <v>2.04</v>
      </c>
      <c r="J6069">
        <v>5.26</v>
      </c>
    </row>
    <row r="6070" spans="1:10" x14ac:dyDescent="0.2">
      <c r="A6070" s="1">
        <v>45640</v>
      </c>
      <c r="B6070" t="s">
        <v>6362</v>
      </c>
      <c r="C6070" t="s">
        <v>11</v>
      </c>
      <c r="D6070" t="s">
        <v>11</v>
      </c>
      <c r="E6070" t="s">
        <v>260</v>
      </c>
      <c r="F6070" t="s">
        <v>5390</v>
      </c>
      <c r="G6070">
        <v>24018</v>
      </c>
      <c r="H6070">
        <v>0</v>
      </c>
      <c r="I6070">
        <v>0</v>
      </c>
      <c r="J6070">
        <v>8.67</v>
      </c>
    </row>
    <row r="6071" spans="1:10" x14ac:dyDescent="0.2">
      <c r="A6071" s="1">
        <v>45640</v>
      </c>
      <c r="B6071" t="s">
        <v>6363</v>
      </c>
      <c r="C6071" t="s">
        <v>11</v>
      </c>
      <c r="D6071" t="s">
        <v>11</v>
      </c>
      <c r="E6071" t="s">
        <v>12</v>
      </c>
      <c r="F6071" t="s">
        <v>5310</v>
      </c>
      <c r="G6071">
        <v>55123</v>
      </c>
      <c r="H6071">
        <v>0</v>
      </c>
      <c r="I6071">
        <v>2.04</v>
      </c>
      <c r="J6071">
        <v>5.26</v>
      </c>
    </row>
    <row r="6072" spans="1:10" x14ac:dyDescent="0.2">
      <c r="A6072" s="1">
        <v>45640</v>
      </c>
      <c r="B6072" t="s">
        <v>6364</v>
      </c>
      <c r="C6072" t="s">
        <v>11</v>
      </c>
      <c r="D6072" t="s">
        <v>11</v>
      </c>
      <c r="E6072" t="s">
        <v>260</v>
      </c>
      <c r="F6072" t="s">
        <v>5390</v>
      </c>
      <c r="G6072">
        <v>48188</v>
      </c>
      <c r="H6072">
        <v>0</v>
      </c>
      <c r="I6072">
        <v>0</v>
      </c>
      <c r="J6072">
        <v>12.41</v>
      </c>
    </row>
    <row r="6073" spans="1:10" x14ac:dyDescent="0.2">
      <c r="A6073" s="1">
        <v>45640</v>
      </c>
      <c r="B6073" t="s">
        <v>6365</v>
      </c>
      <c r="C6073" t="s">
        <v>11</v>
      </c>
      <c r="D6073" t="s">
        <v>11</v>
      </c>
      <c r="E6073" t="s">
        <v>260</v>
      </c>
      <c r="F6073" t="s">
        <v>5390</v>
      </c>
      <c r="G6073">
        <v>24279</v>
      </c>
      <c r="H6073">
        <v>0</v>
      </c>
      <c r="I6073">
        <v>0</v>
      </c>
      <c r="J6073">
        <v>15.21</v>
      </c>
    </row>
    <row r="6074" spans="1:10" x14ac:dyDescent="0.2">
      <c r="A6074" s="1">
        <v>45640</v>
      </c>
      <c r="B6074" t="s">
        <v>6366</v>
      </c>
      <c r="C6074" t="s">
        <v>11</v>
      </c>
      <c r="D6074" t="s">
        <v>11</v>
      </c>
      <c r="E6074" t="s">
        <v>260</v>
      </c>
      <c r="F6074" t="s">
        <v>5390</v>
      </c>
      <c r="G6074">
        <v>84042</v>
      </c>
      <c r="H6074">
        <v>0</v>
      </c>
      <c r="I6074">
        <v>0</v>
      </c>
      <c r="J6074">
        <v>6.03</v>
      </c>
    </row>
    <row r="6075" spans="1:10" x14ac:dyDescent="0.2">
      <c r="A6075" s="1">
        <v>45640</v>
      </c>
      <c r="B6075" t="s">
        <v>6367</v>
      </c>
      <c r="C6075" t="s">
        <v>11</v>
      </c>
      <c r="D6075" t="s">
        <v>11</v>
      </c>
      <c r="E6075" t="s">
        <v>260</v>
      </c>
      <c r="F6075" t="s">
        <v>5390</v>
      </c>
      <c r="G6075">
        <v>92692</v>
      </c>
      <c r="H6075">
        <v>0</v>
      </c>
      <c r="I6075">
        <v>0</v>
      </c>
      <c r="J6075">
        <v>6.46</v>
      </c>
    </row>
    <row r="6076" spans="1:10" x14ac:dyDescent="0.2">
      <c r="A6076" s="1">
        <v>45642</v>
      </c>
      <c r="B6076" t="s">
        <v>6368</v>
      </c>
      <c r="C6076" t="s">
        <v>11</v>
      </c>
      <c r="D6076" t="s">
        <v>11</v>
      </c>
      <c r="E6076" t="s">
        <v>12</v>
      </c>
      <c r="F6076" t="s">
        <v>5310</v>
      </c>
      <c r="G6076">
        <v>31404</v>
      </c>
      <c r="H6076">
        <v>0</v>
      </c>
      <c r="I6076">
        <v>2.0099999999999998</v>
      </c>
      <c r="J6076">
        <v>5.39</v>
      </c>
    </row>
    <row r="6077" spans="1:10" x14ac:dyDescent="0.2">
      <c r="A6077" s="1">
        <v>45642</v>
      </c>
      <c r="B6077" t="s">
        <v>6369</v>
      </c>
      <c r="C6077" t="s">
        <v>11</v>
      </c>
      <c r="D6077" t="s">
        <v>11</v>
      </c>
      <c r="E6077" t="s">
        <v>12</v>
      </c>
      <c r="F6077" t="s">
        <v>5310</v>
      </c>
      <c r="G6077">
        <v>58072</v>
      </c>
      <c r="H6077">
        <v>0</v>
      </c>
      <c r="I6077">
        <v>3.47</v>
      </c>
      <c r="J6077">
        <v>8.6300000000000008</v>
      </c>
    </row>
    <row r="6078" spans="1:10" x14ac:dyDescent="0.2">
      <c r="A6078" s="1">
        <v>45642</v>
      </c>
      <c r="B6078" t="s">
        <v>6370</v>
      </c>
      <c r="C6078" t="s">
        <v>11</v>
      </c>
      <c r="D6078" t="s">
        <v>11</v>
      </c>
      <c r="E6078" t="s">
        <v>260</v>
      </c>
      <c r="F6078" t="s">
        <v>5390</v>
      </c>
      <c r="G6078">
        <v>84088</v>
      </c>
      <c r="H6078">
        <v>0</v>
      </c>
      <c r="I6078">
        <v>0</v>
      </c>
      <c r="J6078">
        <v>6.03</v>
      </c>
    </row>
    <row r="6079" spans="1:10" x14ac:dyDescent="0.2">
      <c r="A6079" s="1">
        <v>45642</v>
      </c>
      <c r="B6079" t="s">
        <v>6371</v>
      </c>
      <c r="C6079" t="s">
        <v>11</v>
      </c>
      <c r="D6079" t="s">
        <v>11</v>
      </c>
      <c r="E6079" t="s">
        <v>12</v>
      </c>
      <c r="F6079" t="s">
        <v>5310</v>
      </c>
      <c r="G6079">
        <v>83406</v>
      </c>
      <c r="H6079">
        <v>0</v>
      </c>
      <c r="I6079">
        <v>2.9</v>
      </c>
      <c r="J6079">
        <v>5.8</v>
      </c>
    </row>
    <row r="6080" spans="1:10" x14ac:dyDescent="0.2">
      <c r="A6080" s="1">
        <v>45642</v>
      </c>
      <c r="B6080" t="s">
        <v>6372</v>
      </c>
      <c r="C6080" t="s">
        <v>11</v>
      </c>
      <c r="D6080" t="s">
        <v>11</v>
      </c>
      <c r="E6080" t="s">
        <v>260</v>
      </c>
      <c r="F6080" t="s">
        <v>5390</v>
      </c>
      <c r="G6080">
        <v>15241</v>
      </c>
      <c r="H6080">
        <v>0</v>
      </c>
      <c r="I6080">
        <v>0</v>
      </c>
      <c r="J6080">
        <v>8.67</v>
      </c>
    </row>
    <row r="6081" spans="1:10" x14ac:dyDescent="0.2">
      <c r="A6081" s="1">
        <v>45643</v>
      </c>
      <c r="B6081" t="s">
        <v>6373</v>
      </c>
      <c r="C6081" t="s">
        <v>11</v>
      </c>
      <c r="D6081" t="s">
        <v>11</v>
      </c>
      <c r="E6081" t="s">
        <v>12</v>
      </c>
      <c r="F6081" t="s">
        <v>5310</v>
      </c>
      <c r="G6081">
        <v>87112</v>
      </c>
      <c r="H6081">
        <v>0</v>
      </c>
      <c r="I6081">
        <v>1.92</v>
      </c>
      <c r="J6081">
        <v>4.38</v>
      </c>
    </row>
    <row r="6082" spans="1:10" x14ac:dyDescent="0.2">
      <c r="A6082" s="1">
        <v>45643</v>
      </c>
      <c r="B6082" t="s">
        <v>6374</v>
      </c>
      <c r="C6082" t="s">
        <v>11</v>
      </c>
      <c r="D6082" t="s">
        <v>11</v>
      </c>
      <c r="E6082" t="s">
        <v>260</v>
      </c>
      <c r="F6082" t="s">
        <v>5390</v>
      </c>
      <c r="G6082">
        <v>37203</v>
      </c>
      <c r="H6082">
        <v>0</v>
      </c>
      <c r="I6082">
        <v>0</v>
      </c>
      <c r="J6082">
        <v>8.39</v>
      </c>
    </row>
    <row r="6083" spans="1:10" x14ac:dyDescent="0.2">
      <c r="A6083" s="1">
        <v>45644</v>
      </c>
      <c r="B6083" t="s">
        <v>6375</v>
      </c>
      <c r="C6083" t="s">
        <v>11</v>
      </c>
      <c r="D6083" t="s">
        <v>11</v>
      </c>
      <c r="E6083" t="s">
        <v>260</v>
      </c>
      <c r="F6083" t="s">
        <v>5390</v>
      </c>
      <c r="G6083">
        <v>94030</v>
      </c>
      <c r="H6083">
        <v>0</v>
      </c>
      <c r="I6083">
        <v>0</v>
      </c>
      <c r="J6083">
        <v>6.46</v>
      </c>
    </row>
    <row r="6084" spans="1:10" x14ac:dyDescent="0.2">
      <c r="A6084" s="1">
        <v>45645</v>
      </c>
      <c r="B6084" t="s">
        <v>6376</v>
      </c>
      <c r="C6084" t="s">
        <v>11</v>
      </c>
      <c r="D6084" t="s">
        <v>11</v>
      </c>
      <c r="E6084" t="s">
        <v>260</v>
      </c>
      <c r="F6084" t="s">
        <v>5390</v>
      </c>
      <c r="G6084">
        <v>94606</v>
      </c>
      <c r="H6084">
        <v>0</v>
      </c>
      <c r="I6084">
        <v>0</v>
      </c>
      <c r="J6084">
        <v>6.3</v>
      </c>
    </row>
    <row r="6085" spans="1:10" x14ac:dyDescent="0.2">
      <c r="A6085" s="1">
        <v>45645</v>
      </c>
      <c r="B6085" t="s">
        <v>6377</v>
      </c>
      <c r="C6085" t="s">
        <v>11</v>
      </c>
      <c r="D6085" t="s">
        <v>11</v>
      </c>
      <c r="E6085" t="s">
        <v>260</v>
      </c>
      <c r="F6085" t="s">
        <v>5390</v>
      </c>
      <c r="G6085" s="2" t="s">
        <v>6378</v>
      </c>
      <c r="H6085">
        <v>0</v>
      </c>
      <c r="I6085">
        <v>0</v>
      </c>
      <c r="J6085">
        <v>9.27</v>
      </c>
    </row>
    <row r="6086" spans="1:10" x14ac:dyDescent="0.2">
      <c r="A6086" s="1">
        <v>45645</v>
      </c>
      <c r="B6086" t="s">
        <v>6379</v>
      </c>
      <c r="C6086" t="s">
        <v>11</v>
      </c>
      <c r="D6086" t="s">
        <v>11</v>
      </c>
      <c r="E6086" t="s">
        <v>260</v>
      </c>
      <c r="F6086" t="s">
        <v>5390</v>
      </c>
      <c r="G6086">
        <v>95817</v>
      </c>
      <c r="H6086">
        <v>0</v>
      </c>
      <c r="I6086">
        <v>0</v>
      </c>
      <c r="J6086">
        <v>6.46</v>
      </c>
    </row>
    <row r="6087" spans="1:10" x14ac:dyDescent="0.2">
      <c r="A6087" s="1">
        <v>45646</v>
      </c>
      <c r="B6087" t="s">
        <v>6380</v>
      </c>
      <c r="C6087" t="s">
        <v>11</v>
      </c>
      <c r="D6087" t="s">
        <v>11</v>
      </c>
      <c r="E6087" t="s">
        <v>12</v>
      </c>
      <c r="F6087" t="s">
        <v>5310</v>
      </c>
      <c r="G6087">
        <v>96786</v>
      </c>
      <c r="H6087">
        <v>0</v>
      </c>
      <c r="I6087">
        <v>6.16</v>
      </c>
      <c r="J6087">
        <v>10.039999999999999</v>
      </c>
    </row>
    <row r="6088" spans="1:10" x14ac:dyDescent="0.2">
      <c r="A6088" s="1">
        <v>45646</v>
      </c>
      <c r="B6088" t="s">
        <v>6381</v>
      </c>
      <c r="C6088" t="s">
        <v>11</v>
      </c>
      <c r="D6088" t="s">
        <v>11</v>
      </c>
      <c r="E6088" t="s">
        <v>12</v>
      </c>
      <c r="F6088" t="s">
        <v>5310</v>
      </c>
      <c r="G6088" s="2" t="s">
        <v>5925</v>
      </c>
      <c r="H6088">
        <v>0</v>
      </c>
      <c r="I6088">
        <v>2.0299999999999998</v>
      </c>
      <c r="J6088">
        <v>4.62</v>
      </c>
    </row>
    <row r="6089" spans="1:10" x14ac:dyDescent="0.2">
      <c r="A6089" s="1">
        <v>45647</v>
      </c>
      <c r="B6089" t="s">
        <v>6382</v>
      </c>
      <c r="C6089" t="s">
        <v>11</v>
      </c>
      <c r="D6089" t="s">
        <v>11</v>
      </c>
      <c r="E6089" t="s">
        <v>260</v>
      </c>
      <c r="F6089" t="s">
        <v>5390</v>
      </c>
      <c r="G6089">
        <v>94505</v>
      </c>
      <c r="H6089">
        <v>0</v>
      </c>
      <c r="I6089">
        <v>0</v>
      </c>
      <c r="J6089">
        <v>6.46</v>
      </c>
    </row>
    <row r="6090" spans="1:10" x14ac:dyDescent="0.2">
      <c r="A6090" s="1">
        <v>45649</v>
      </c>
      <c r="B6090" t="s">
        <v>6383</v>
      </c>
      <c r="C6090" t="s">
        <v>11</v>
      </c>
      <c r="D6090" t="s">
        <v>11</v>
      </c>
      <c r="E6090" t="s">
        <v>260</v>
      </c>
      <c r="F6090" t="s">
        <v>5390</v>
      </c>
      <c r="G6090">
        <v>75088</v>
      </c>
      <c r="H6090">
        <v>0</v>
      </c>
      <c r="I6090">
        <v>0</v>
      </c>
      <c r="J6090">
        <v>8.39</v>
      </c>
    </row>
    <row r="6091" spans="1:10" x14ac:dyDescent="0.2">
      <c r="A6091" s="1">
        <v>45649</v>
      </c>
      <c r="B6091" t="s">
        <v>6384</v>
      </c>
      <c r="C6091" t="s">
        <v>11</v>
      </c>
      <c r="D6091" t="s">
        <v>11</v>
      </c>
      <c r="E6091" t="s">
        <v>12</v>
      </c>
      <c r="F6091" t="s">
        <v>5310</v>
      </c>
      <c r="G6091">
        <v>49614</v>
      </c>
      <c r="H6091">
        <v>0</v>
      </c>
      <c r="I6091">
        <v>3.17</v>
      </c>
      <c r="J6091">
        <v>14.93</v>
      </c>
    </row>
    <row r="6092" spans="1:10" x14ac:dyDescent="0.2">
      <c r="A6092" s="1">
        <v>45652</v>
      </c>
      <c r="B6092" t="s">
        <v>6385</v>
      </c>
      <c r="C6092" t="s">
        <v>11</v>
      </c>
      <c r="D6092" t="s">
        <v>11</v>
      </c>
      <c r="E6092" t="s">
        <v>260</v>
      </c>
      <c r="F6092" t="s">
        <v>5390</v>
      </c>
      <c r="G6092" s="2" t="s">
        <v>6386</v>
      </c>
      <c r="H6092">
        <v>0</v>
      </c>
      <c r="I6092">
        <v>0</v>
      </c>
      <c r="J6092">
        <v>11.79</v>
      </c>
    </row>
    <row r="6093" spans="1:10" x14ac:dyDescent="0.2">
      <c r="A6093" s="1">
        <v>45652</v>
      </c>
      <c r="B6093" t="s">
        <v>6387</v>
      </c>
      <c r="C6093" t="s">
        <v>11</v>
      </c>
      <c r="D6093" t="s">
        <v>11</v>
      </c>
      <c r="E6093" t="s">
        <v>12</v>
      </c>
      <c r="F6093" t="s">
        <v>5310</v>
      </c>
      <c r="G6093" t="s">
        <v>6388</v>
      </c>
      <c r="H6093">
        <v>0</v>
      </c>
      <c r="I6093">
        <v>3.9</v>
      </c>
      <c r="J6093">
        <v>9.0500000000000007</v>
      </c>
    </row>
    <row r="6094" spans="1:10" x14ac:dyDescent="0.2">
      <c r="A6094" s="1">
        <v>45652</v>
      </c>
      <c r="B6094" t="s">
        <v>6389</v>
      </c>
      <c r="C6094" t="s">
        <v>11</v>
      </c>
      <c r="D6094" t="s">
        <v>11</v>
      </c>
      <c r="E6094" t="s">
        <v>12</v>
      </c>
      <c r="F6094" t="s">
        <v>5310</v>
      </c>
      <c r="G6094">
        <v>60634</v>
      </c>
      <c r="H6094">
        <v>0</v>
      </c>
      <c r="I6094">
        <v>3.9</v>
      </c>
      <c r="J6094">
        <v>9.0500000000000007</v>
      </c>
    </row>
    <row r="6095" spans="1:10" x14ac:dyDescent="0.2">
      <c r="A6095" s="1">
        <v>45654</v>
      </c>
      <c r="B6095" t="s">
        <v>6390</v>
      </c>
      <c r="C6095" t="s">
        <v>11</v>
      </c>
      <c r="D6095" t="s">
        <v>11</v>
      </c>
      <c r="E6095" t="s">
        <v>12</v>
      </c>
      <c r="F6095" t="s">
        <v>5310</v>
      </c>
      <c r="G6095">
        <v>30188</v>
      </c>
      <c r="H6095">
        <v>0</v>
      </c>
      <c r="I6095">
        <v>7.74</v>
      </c>
      <c r="J6095">
        <v>13.56</v>
      </c>
    </row>
    <row r="6096" spans="1:10" x14ac:dyDescent="0.2">
      <c r="A6096" s="1">
        <v>45654</v>
      </c>
      <c r="B6096" t="s">
        <v>6391</v>
      </c>
      <c r="C6096" t="s">
        <v>11</v>
      </c>
      <c r="D6096" t="s">
        <v>11</v>
      </c>
      <c r="E6096" t="s">
        <v>12</v>
      </c>
      <c r="F6096" t="s">
        <v>5310</v>
      </c>
      <c r="G6096" t="s">
        <v>6392</v>
      </c>
      <c r="H6096">
        <v>0</v>
      </c>
      <c r="I6096">
        <v>6.16</v>
      </c>
      <c r="J6096">
        <v>10.039999999999999</v>
      </c>
    </row>
    <row r="6097" spans="1:10" x14ac:dyDescent="0.2">
      <c r="A6097" s="1">
        <v>45654</v>
      </c>
      <c r="B6097" t="s">
        <v>6393</v>
      </c>
      <c r="C6097" t="s">
        <v>11</v>
      </c>
      <c r="D6097" t="s">
        <v>11</v>
      </c>
      <c r="E6097" t="s">
        <v>12</v>
      </c>
      <c r="F6097" t="s">
        <v>5310</v>
      </c>
      <c r="G6097">
        <v>84660</v>
      </c>
      <c r="H6097">
        <v>0</v>
      </c>
      <c r="I6097">
        <v>3.1</v>
      </c>
      <c r="J6097">
        <v>6.25</v>
      </c>
    </row>
    <row r="6098" spans="1:10" x14ac:dyDescent="0.2">
      <c r="A6098" s="1">
        <v>45654</v>
      </c>
      <c r="B6098" t="s">
        <v>6394</v>
      </c>
      <c r="C6098" t="s">
        <v>11</v>
      </c>
      <c r="D6098" t="s">
        <v>11</v>
      </c>
      <c r="E6098" t="s">
        <v>12</v>
      </c>
      <c r="F6098" t="s">
        <v>5310</v>
      </c>
      <c r="G6098">
        <v>93555</v>
      </c>
      <c r="H6098">
        <v>0</v>
      </c>
      <c r="I6098">
        <v>3.15</v>
      </c>
      <c r="J6098">
        <v>8.0500000000000007</v>
      </c>
    </row>
    <row r="6099" spans="1:10" x14ac:dyDescent="0.2">
      <c r="A6099" s="1">
        <v>45654</v>
      </c>
      <c r="B6099" t="s">
        <v>6395</v>
      </c>
      <c r="C6099" t="s">
        <v>11</v>
      </c>
      <c r="D6099" t="s">
        <v>11</v>
      </c>
      <c r="E6099" t="s">
        <v>12</v>
      </c>
      <c r="F6099" t="s">
        <v>5310</v>
      </c>
      <c r="G6099">
        <v>83402</v>
      </c>
      <c r="H6099">
        <v>0</v>
      </c>
      <c r="I6099">
        <v>4.6399999999999997</v>
      </c>
      <c r="J6099">
        <v>7.21</v>
      </c>
    </row>
    <row r="6100" spans="1:10" x14ac:dyDescent="0.2">
      <c r="A6100" s="1">
        <v>45654</v>
      </c>
      <c r="B6100" t="s">
        <v>6396</v>
      </c>
      <c r="C6100" t="s">
        <v>11</v>
      </c>
      <c r="D6100" t="s">
        <v>11</v>
      </c>
      <c r="E6100" t="s">
        <v>260</v>
      </c>
      <c r="F6100" t="s">
        <v>5390</v>
      </c>
      <c r="G6100">
        <v>17554</v>
      </c>
      <c r="H6100">
        <v>0</v>
      </c>
      <c r="I6100">
        <v>0</v>
      </c>
      <c r="J6100">
        <v>9.02</v>
      </c>
    </row>
    <row r="6101" spans="1:10" x14ac:dyDescent="0.2">
      <c r="A6101" s="1">
        <v>45654</v>
      </c>
      <c r="B6101" t="s">
        <v>6397</v>
      </c>
      <c r="C6101" t="s">
        <v>11</v>
      </c>
      <c r="D6101" t="s">
        <v>11</v>
      </c>
      <c r="E6101" t="s">
        <v>260</v>
      </c>
      <c r="F6101" t="s">
        <v>5390</v>
      </c>
      <c r="G6101">
        <v>23141</v>
      </c>
      <c r="H6101">
        <v>0</v>
      </c>
      <c r="I6101">
        <v>0</v>
      </c>
      <c r="J6101">
        <v>9.02</v>
      </c>
    </row>
    <row r="6102" spans="1:10" x14ac:dyDescent="0.2">
      <c r="A6102" s="1">
        <v>45654</v>
      </c>
      <c r="B6102" t="s">
        <v>6398</v>
      </c>
      <c r="C6102" t="s">
        <v>11</v>
      </c>
      <c r="D6102" t="s">
        <v>11</v>
      </c>
      <c r="E6102" t="s">
        <v>12</v>
      </c>
      <c r="F6102" t="s">
        <v>5310</v>
      </c>
      <c r="G6102">
        <v>73044</v>
      </c>
      <c r="H6102">
        <v>0</v>
      </c>
      <c r="I6102">
        <v>3.47</v>
      </c>
      <c r="J6102">
        <v>8.6300000000000008</v>
      </c>
    </row>
    <row r="6103" spans="1:10" x14ac:dyDescent="0.2">
      <c r="A6103" s="1">
        <v>45654</v>
      </c>
      <c r="B6103" t="s">
        <v>6399</v>
      </c>
      <c r="C6103" t="s">
        <v>11</v>
      </c>
      <c r="D6103" t="s">
        <v>11</v>
      </c>
      <c r="E6103" t="s">
        <v>12</v>
      </c>
      <c r="F6103" t="s">
        <v>5310</v>
      </c>
      <c r="G6103" s="2" t="s">
        <v>5676</v>
      </c>
      <c r="H6103">
        <v>0</v>
      </c>
      <c r="I6103">
        <v>2.84</v>
      </c>
      <c r="J6103">
        <v>6.66</v>
      </c>
    </row>
    <row r="6104" spans="1:10" x14ac:dyDescent="0.2">
      <c r="A6104" s="1">
        <v>45654</v>
      </c>
      <c r="B6104" t="s">
        <v>6400</v>
      </c>
      <c r="C6104" t="s">
        <v>11</v>
      </c>
      <c r="D6104" t="s">
        <v>11</v>
      </c>
      <c r="E6104" t="s">
        <v>260</v>
      </c>
      <c r="F6104" t="s">
        <v>5390</v>
      </c>
      <c r="G6104">
        <v>28601</v>
      </c>
      <c r="H6104">
        <v>0</v>
      </c>
      <c r="I6104">
        <v>0</v>
      </c>
      <c r="J6104">
        <v>8.42</v>
      </c>
    </row>
    <row r="6105" spans="1:10" x14ac:dyDescent="0.2">
      <c r="A6105" s="1">
        <v>45654</v>
      </c>
      <c r="B6105" t="s">
        <v>6401</v>
      </c>
      <c r="C6105" t="s">
        <v>11</v>
      </c>
      <c r="D6105" t="s">
        <v>11</v>
      </c>
      <c r="E6105" t="s">
        <v>260</v>
      </c>
      <c r="F6105" t="s">
        <v>5390</v>
      </c>
      <c r="G6105">
        <v>67226</v>
      </c>
      <c r="H6105">
        <v>0</v>
      </c>
      <c r="I6105">
        <v>0</v>
      </c>
      <c r="J6105">
        <v>7.02</v>
      </c>
    </row>
    <row r="6106" spans="1:10" x14ac:dyDescent="0.2">
      <c r="A6106" s="1">
        <v>45656</v>
      </c>
      <c r="B6106" t="s">
        <v>6402</v>
      </c>
      <c r="C6106" t="s">
        <v>11</v>
      </c>
      <c r="D6106" t="s">
        <v>11</v>
      </c>
      <c r="E6106" t="s">
        <v>260</v>
      </c>
      <c r="F6106" t="s">
        <v>261</v>
      </c>
      <c r="G6106">
        <v>80218</v>
      </c>
      <c r="H6106">
        <v>0</v>
      </c>
      <c r="I6106">
        <v>8.3699999999999992</v>
      </c>
      <c r="J6106">
        <v>7.62</v>
      </c>
    </row>
    <row r="6107" spans="1:10" x14ac:dyDescent="0.2">
      <c r="A6107" s="1">
        <v>45656</v>
      </c>
      <c r="B6107" t="s">
        <v>6403</v>
      </c>
      <c r="C6107" t="s">
        <v>11</v>
      </c>
      <c r="D6107" t="s">
        <v>11</v>
      </c>
      <c r="E6107" t="s">
        <v>260</v>
      </c>
      <c r="F6107" t="s">
        <v>5390</v>
      </c>
      <c r="G6107">
        <v>38122</v>
      </c>
      <c r="H6107">
        <v>0</v>
      </c>
      <c r="I6107">
        <v>0</v>
      </c>
      <c r="J6107">
        <v>6.18</v>
      </c>
    </row>
    <row r="6108" spans="1:10" x14ac:dyDescent="0.2">
      <c r="A6108" s="1">
        <v>45656</v>
      </c>
      <c r="B6108" t="s">
        <v>6404</v>
      </c>
      <c r="C6108" t="s">
        <v>11</v>
      </c>
      <c r="D6108" t="s">
        <v>11</v>
      </c>
      <c r="E6108" t="s">
        <v>260</v>
      </c>
      <c r="F6108" t="s">
        <v>5390</v>
      </c>
      <c r="G6108">
        <v>98372</v>
      </c>
      <c r="H6108">
        <v>0</v>
      </c>
      <c r="I6108">
        <v>0</v>
      </c>
      <c r="J6108">
        <v>7.02</v>
      </c>
    </row>
    <row r="6109" spans="1:10" x14ac:dyDescent="0.2">
      <c r="A6109" s="1">
        <v>45657</v>
      </c>
      <c r="B6109" t="s">
        <v>6405</v>
      </c>
      <c r="C6109" t="s">
        <v>11</v>
      </c>
      <c r="D6109" t="s">
        <v>11</v>
      </c>
      <c r="E6109" t="s">
        <v>260</v>
      </c>
      <c r="F6109" t="s">
        <v>5390</v>
      </c>
      <c r="G6109">
        <v>37221</v>
      </c>
      <c r="H6109">
        <v>0</v>
      </c>
      <c r="I6109">
        <v>0</v>
      </c>
      <c r="J6109">
        <v>8.14</v>
      </c>
    </row>
    <row r="6110" spans="1:10" x14ac:dyDescent="0.2">
      <c r="A6110" s="1">
        <v>45657</v>
      </c>
      <c r="B6110" t="s">
        <v>6406</v>
      </c>
      <c r="C6110" t="s">
        <v>11</v>
      </c>
      <c r="D6110" t="s">
        <v>11</v>
      </c>
      <c r="E6110" t="s">
        <v>260</v>
      </c>
      <c r="F6110" t="s">
        <v>261</v>
      </c>
      <c r="G6110">
        <v>58801</v>
      </c>
      <c r="H6110">
        <v>0</v>
      </c>
      <c r="I6110">
        <v>8.59</v>
      </c>
      <c r="J6110">
        <v>9.4</v>
      </c>
    </row>
    <row r="6111" spans="1:10" x14ac:dyDescent="0.2">
      <c r="A6111" s="1">
        <v>45659</v>
      </c>
      <c r="B6111" t="s">
        <v>6407</v>
      </c>
      <c r="C6111" t="s">
        <v>11</v>
      </c>
      <c r="D6111" t="s">
        <v>11</v>
      </c>
      <c r="E6111" t="s">
        <v>260</v>
      </c>
      <c r="F6111" t="s">
        <v>5390</v>
      </c>
      <c r="G6111">
        <v>24502</v>
      </c>
      <c r="H6111">
        <v>0</v>
      </c>
      <c r="I6111">
        <v>0</v>
      </c>
      <c r="J6111">
        <v>8.42</v>
      </c>
    </row>
    <row r="6112" spans="1:10" x14ac:dyDescent="0.2">
      <c r="A6112" s="1">
        <v>45659</v>
      </c>
      <c r="B6112" t="s">
        <v>6408</v>
      </c>
      <c r="C6112" t="s">
        <v>11</v>
      </c>
      <c r="D6112" t="s">
        <v>11</v>
      </c>
      <c r="E6112" t="s">
        <v>12</v>
      </c>
      <c r="F6112" t="s">
        <v>5310</v>
      </c>
      <c r="G6112">
        <v>15461</v>
      </c>
      <c r="H6112">
        <v>0</v>
      </c>
      <c r="I6112">
        <v>4.7300000000000004</v>
      </c>
      <c r="J6112">
        <v>9.3699999999999992</v>
      </c>
    </row>
    <row r="6113" spans="1:10" x14ac:dyDescent="0.2">
      <c r="A6113" s="1">
        <v>45659</v>
      </c>
      <c r="B6113" t="s">
        <v>6409</v>
      </c>
      <c r="C6113" t="s">
        <v>11</v>
      </c>
      <c r="D6113" t="s">
        <v>11</v>
      </c>
      <c r="E6113" t="s">
        <v>12</v>
      </c>
      <c r="F6113" t="s">
        <v>5310</v>
      </c>
      <c r="G6113" t="s">
        <v>6410</v>
      </c>
      <c r="H6113">
        <v>0</v>
      </c>
      <c r="I6113">
        <v>3.9</v>
      </c>
      <c r="J6113">
        <v>9.0500000000000007</v>
      </c>
    </row>
    <row r="6114" spans="1:10" x14ac:dyDescent="0.2">
      <c r="A6114" s="1">
        <v>45659</v>
      </c>
      <c r="B6114" t="s">
        <v>6411</v>
      </c>
      <c r="C6114" t="s">
        <v>11</v>
      </c>
      <c r="D6114" t="s">
        <v>11</v>
      </c>
      <c r="E6114" t="s">
        <v>12</v>
      </c>
      <c r="F6114" t="s">
        <v>5310</v>
      </c>
      <c r="G6114">
        <v>78735</v>
      </c>
      <c r="H6114">
        <v>0</v>
      </c>
      <c r="I6114">
        <v>3.9</v>
      </c>
      <c r="J6114">
        <v>9.0500000000000007</v>
      </c>
    </row>
    <row r="6115" spans="1:10" x14ac:dyDescent="0.2">
      <c r="A6115" s="1">
        <v>45659</v>
      </c>
      <c r="B6115" t="s">
        <v>6412</v>
      </c>
      <c r="C6115" t="s">
        <v>11</v>
      </c>
      <c r="D6115" t="s">
        <v>11</v>
      </c>
      <c r="E6115" t="s">
        <v>12</v>
      </c>
      <c r="F6115" t="s">
        <v>5310</v>
      </c>
      <c r="G6115">
        <v>19380</v>
      </c>
      <c r="H6115">
        <v>0</v>
      </c>
      <c r="I6115">
        <v>14.56</v>
      </c>
      <c r="J6115">
        <v>19.64</v>
      </c>
    </row>
    <row r="6116" spans="1:10" x14ac:dyDescent="0.2">
      <c r="A6116" s="1">
        <v>45659</v>
      </c>
      <c r="B6116" t="s">
        <v>6413</v>
      </c>
      <c r="C6116" t="s">
        <v>11</v>
      </c>
      <c r="D6116" t="s">
        <v>11</v>
      </c>
      <c r="E6116" t="s">
        <v>12</v>
      </c>
      <c r="F6116" t="s">
        <v>5310</v>
      </c>
      <c r="G6116">
        <v>39842</v>
      </c>
      <c r="H6116">
        <v>0</v>
      </c>
      <c r="I6116">
        <v>5.38</v>
      </c>
      <c r="J6116">
        <v>12.87</v>
      </c>
    </row>
    <row r="6117" spans="1:10" x14ac:dyDescent="0.2">
      <c r="A6117" s="1">
        <v>45660</v>
      </c>
      <c r="B6117" t="s">
        <v>6414</v>
      </c>
      <c r="C6117" t="s">
        <v>11</v>
      </c>
      <c r="D6117" t="s">
        <v>11</v>
      </c>
      <c r="E6117" t="s">
        <v>12</v>
      </c>
      <c r="F6117" t="s">
        <v>5310</v>
      </c>
      <c r="G6117">
        <v>44691</v>
      </c>
      <c r="H6117">
        <v>0</v>
      </c>
      <c r="I6117">
        <v>2.0099999999999998</v>
      </c>
      <c r="J6117">
        <v>5.39</v>
      </c>
    </row>
    <row r="6118" spans="1:10" x14ac:dyDescent="0.2">
      <c r="A6118" s="1">
        <v>45660</v>
      </c>
      <c r="B6118" t="s">
        <v>6415</v>
      </c>
      <c r="C6118" t="s">
        <v>11</v>
      </c>
      <c r="D6118" t="s">
        <v>11</v>
      </c>
      <c r="E6118" t="s">
        <v>12</v>
      </c>
      <c r="F6118" t="s">
        <v>5310</v>
      </c>
      <c r="G6118">
        <v>75211</v>
      </c>
      <c r="H6118">
        <v>0</v>
      </c>
      <c r="I6118">
        <v>2.02</v>
      </c>
      <c r="J6118">
        <v>4.43</v>
      </c>
    </row>
    <row r="6119" spans="1:10" x14ac:dyDescent="0.2">
      <c r="A6119" s="1">
        <v>45660</v>
      </c>
      <c r="B6119" t="s">
        <v>6416</v>
      </c>
      <c r="C6119" t="s">
        <v>11</v>
      </c>
      <c r="D6119" t="s">
        <v>11</v>
      </c>
      <c r="E6119" t="s">
        <v>12</v>
      </c>
      <c r="F6119" t="s">
        <v>5310</v>
      </c>
      <c r="G6119">
        <v>37203</v>
      </c>
      <c r="H6119">
        <v>0</v>
      </c>
      <c r="I6119">
        <v>2.0299999999999998</v>
      </c>
      <c r="J6119">
        <v>4.47</v>
      </c>
    </row>
    <row r="6120" spans="1:10" x14ac:dyDescent="0.2">
      <c r="A6120" s="1">
        <v>45661</v>
      </c>
      <c r="B6120" t="s">
        <v>6417</v>
      </c>
      <c r="C6120" t="s">
        <v>11</v>
      </c>
      <c r="D6120" t="s">
        <v>11</v>
      </c>
      <c r="E6120" t="s">
        <v>12</v>
      </c>
      <c r="F6120" t="s">
        <v>5310</v>
      </c>
      <c r="G6120">
        <v>85351</v>
      </c>
      <c r="H6120">
        <v>0</v>
      </c>
      <c r="I6120">
        <v>4.5599999999999996</v>
      </c>
      <c r="J6120">
        <v>7.24</v>
      </c>
    </row>
    <row r="6121" spans="1:10" x14ac:dyDescent="0.2">
      <c r="A6121" s="1">
        <v>45661</v>
      </c>
      <c r="B6121" t="s">
        <v>6418</v>
      </c>
      <c r="C6121" t="s">
        <v>11</v>
      </c>
      <c r="D6121" t="s">
        <v>11</v>
      </c>
      <c r="E6121" t="s">
        <v>12</v>
      </c>
      <c r="F6121" t="s">
        <v>5310</v>
      </c>
      <c r="G6121">
        <v>75044</v>
      </c>
      <c r="H6121">
        <v>0</v>
      </c>
      <c r="I6121">
        <v>6.2</v>
      </c>
      <c r="J6121">
        <v>11.9</v>
      </c>
    </row>
    <row r="6122" spans="1:10" x14ac:dyDescent="0.2">
      <c r="A6122" s="1">
        <v>45661</v>
      </c>
      <c r="B6122" t="s">
        <v>6419</v>
      </c>
      <c r="C6122" t="s">
        <v>11</v>
      </c>
      <c r="D6122" t="s">
        <v>11</v>
      </c>
      <c r="E6122" t="s">
        <v>12</v>
      </c>
      <c r="F6122" t="s">
        <v>5310</v>
      </c>
      <c r="G6122">
        <v>65233</v>
      </c>
      <c r="H6122">
        <v>0</v>
      </c>
      <c r="I6122">
        <v>3.9</v>
      </c>
      <c r="J6122">
        <v>9.0500000000000007</v>
      </c>
    </row>
    <row r="6123" spans="1:10" x14ac:dyDescent="0.2">
      <c r="A6123" s="1">
        <v>45663</v>
      </c>
      <c r="B6123" t="s">
        <v>6420</v>
      </c>
      <c r="C6123" t="s">
        <v>11</v>
      </c>
      <c r="D6123" t="s">
        <v>11</v>
      </c>
      <c r="E6123" t="s">
        <v>12</v>
      </c>
      <c r="F6123" t="s">
        <v>5310</v>
      </c>
      <c r="G6123">
        <v>49534</v>
      </c>
      <c r="H6123">
        <v>0</v>
      </c>
      <c r="I6123">
        <v>2.0299999999999998</v>
      </c>
      <c r="J6123">
        <v>4.47</v>
      </c>
    </row>
    <row r="6124" spans="1:10" x14ac:dyDescent="0.2">
      <c r="A6124" s="1">
        <v>45663</v>
      </c>
      <c r="B6124" t="s">
        <v>6421</v>
      </c>
      <c r="C6124" t="s">
        <v>11</v>
      </c>
      <c r="D6124" t="s">
        <v>11</v>
      </c>
      <c r="E6124" t="s">
        <v>12</v>
      </c>
      <c r="F6124" t="s">
        <v>5310</v>
      </c>
      <c r="G6124">
        <v>56279</v>
      </c>
      <c r="H6124">
        <v>0</v>
      </c>
      <c r="I6124">
        <v>1.67</v>
      </c>
      <c r="J6124">
        <v>4.78</v>
      </c>
    </row>
    <row r="6125" spans="1:10" x14ac:dyDescent="0.2">
      <c r="A6125" s="1">
        <v>45663</v>
      </c>
      <c r="B6125" t="s">
        <v>6422</v>
      </c>
      <c r="C6125" t="s">
        <v>11</v>
      </c>
      <c r="D6125" t="s">
        <v>11</v>
      </c>
      <c r="E6125" t="s">
        <v>260</v>
      </c>
      <c r="F6125" t="s">
        <v>5390</v>
      </c>
      <c r="G6125">
        <v>77502</v>
      </c>
      <c r="H6125">
        <v>0</v>
      </c>
      <c r="I6125">
        <v>0</v>
      </c>
      <c r="J6125">
        <v>7.19</v>
      </c>
    </row>
    <row r="6126" spans="1:10" x14ac:dyDescent="0.2">
      <c r="A6126" s="1">
        <v>45663</v>
      </c>
      <c r="B6126" t="s">
        <v>6423</v>
      </c>
      <c r="C6126" t="s">
        <v>11</v>
      </c>
      <c r="D6126" t="s">
        <v>11</v>
      </c>
      <c r="E6126" t="s">
        <v>260</v>
      </c>
      <c r="F6126" t="s">
        <v>5390</v>
      </c>
      <c r="G6126">
        <v>24609</v>
      </c>
      <c r="H6126">
        <v>0</v>
      </c>
      <c r="I6126">
        <v>0</v>
      </c>
      <c r="J6126">
        <v>11.22</v>
      </c>
    </row>
    <row r="6127" spans="1:10" x14ac:dyDescent="0.2">
      <c r="A6127" s="1">
        <v>45663</v>
      </c>
      <c r="B6127" t="s">
        <v>6424</v>
      </c>
      <c r="C6127" t="s">
        <v>11</v>
      </c>
      <c r="D6127" t="s">
        <v>11</v>
      </c>
      <c r="E6127" t="s">
        <v>12</v>
      </c>
      <c r="F6127" t="s">
        <v>5310</v>
      </c>
      <c r="G6127">
        <v>98640</v>
      </c>
      <c r="H6127">
        <v>0</v>
      </c>
      <c r="I6127">
        <v>2.19</v>
      </c>
      <c r="J6127">
        <v>6.91</v>
      </c>
    </row>
    <row r="6128" spans="1:10" x14ac:dyDescent="0.2">
      <c r="A6128" s="1">
        <v>45664</v>
      </c>
      <c r="B6128" t="s">
        <v>6425</v>
      </c>
      <c r="C6128" t="s">
        <v>11</v>
      </c>
      <c r="D6128" t="s">
        <v>11</v>
      </c>
      <c r="E6128" t="s">
        <v>12</v>
      </c>
      <c r="F6128" t="s">
        <v>5310</v>
      </c>
      <c r="G6128">
        <v>75087</v>
      </c>
      <c r="H6128">
        <v>0</v>
      </c>
      <c r="I6128">
        <v>4.32</v>
      </c>
      <c r="J6128">
        <v>7.78</v>
      </c>
    </row>
    <row r="6129" spans="1:10" x14ac:dyDescent="0.2">
      <c r="A6129" s="1">
        <v>45664</v>
      </c>
      <c r="B6129" t="s">
        <v>6426</v>
      </c>
      <c r="C6129" t="s">
        <v>11</v>
      </c>
      <c r="D6129" t="s">
        <v>11</v>
      </c>
      <c r="E6129" t="s">
        <v>260</v>
      </c>
      <c r="F6129" t="s">
        <v>261</v>
      </c>
      <c r="G6129" t="s">
        <v>6427</v>
      </c>
      <c r="H6129">
        <v>0</v>
      </c>
      <c r="I6129">
        <v>10.18</v>
      </c>
      <c r="J6129">
        <v>10.61</v>
      </c>
    </row>
    <row r="6130" spans="1:10" x14ac:dyDescent="0.2">
      <c r="A6130" s="1">
        <v>45664</v>
      </c>
      <c r="B6130" t="s">
        <v>6428</v>
      </c>
      <c r="C6130" t="s">
        <v>11</v>
      </c>
      <c r="D6130" t="s">
        <v>11</v>
      </c>
      <c r="E6130" t="s">
        <v>12</v>
      </c>
      <c r="F6130" t="s">
        <v>5310</v>
      </c>
      <c r="G6130" t="s">
        <v>6429</v>
      </c>
      <c r="H6130">
        <v>0</v>
      </c>
      <c r="I6130">
        <v>5.51</v>
      </c>
      <c r="J6130">
        <v>10.69</v>
      </c>
    </row>
    <row r="6131" spans="1:10" x14ac:dyDescent="0.2">
      <c r="A6131" s="1">
        <v>45667</v>
      </c>
      <c r="B6131" t="s">
        <v>6430</v>
      </c>
      <c r="C6131" t="s">
        <v>11</v>
      </c>
      <c r="D6131" t="s">
        <v>11</v>
      </c>
      <c r="E6131" t="s">
        <v>12</v>
      </c>
      <c r="F6131" t="s">
        <v>5310</v>
      </c>
      <c r="G6131">
        <v>84042</v>
      </c>
      <c r="H6131">
        <v>0</v>
      </c>
      <c r="I6131">
        <v>3.08</v>
      </c>
      <c r="J6131">
        <v>5.52</v>
      </c>
    </row>
    <row r="6132" spans="1:10" x14ac:dyDescent="0.2">
      <c r="A6132" s="1">
        <v>45667</v>
      </c>
      <c r="B6132" t="s">
        <v>6431</v>
      </c>
      <c r="C6132" t="s">
        <v>11</v>
      </c>
      <c r="D6132" t="s">
        <v>11</v>
      </c>
      <c r="E6132" t="s">
        <v>12</v>
      </c>
      <c r="F6132" t="s">
        <v>5310</v>
      </c>
      <c r="G6132">
        <v>23235</v>
      </c>
      <c r="H6132">
        <v>0</v>
      </c>
      <c r="I6132">
        <v>8.4600000000000009</v>
      </c>
      <c r="J6132">
        <v>14.19</v>
      </c>
    </row>
    <row r="6133" spans="1:10" x14ac:dyDescent="0.2">
      <c r="A6133" s="1">
        <v>45667</v>
      </c>
      <c r="B6133" t="s">
        <v>6432</v>
      </c>
      <c r="C6133" t="s">
        <v>11</v>
      </c>
      <c r="D6133" t="s">
        <v>11</v>
      </c>
      <c r="E6133" t="s">
        <v>12</v>
      </c>
      <c r="F6133" t="s">
        <v>5310</v>
      </c>
      <c r="G6133">
        <v>50208</v>
      </c>
      <c r="H6133">
        <v>0</v>
      </c>
      <c r="I6133">
        <v>3.01</v>
      </c>
      <c r="J6133">
        <v>6.09</v>
      </c>
    </row>
    <row r="6134" spans="1:10" x14ac:dyDescent="0.2">
      <c r="A6134" s="1">
        <v>45667</v>
      </c>
      <c r="B6134" t="s">
        <v>6433</v>
      </c>
      <c r="C6134" t="s">
        <v>11</v>
      </c>
      <c r="D6134" t="s">
        <v>11</v>
      </c>
      <c r="E6134" t="s">
        <v>12</v>
      </c>
      <c r="F6134" t="s">
        <v>5310</v>
      </c>
      <c r="G6134">
        <v>78729</v>
      </c>
      <c r="H6134">
        <v>0</v>
      </c>
      <c r="I6134">
        <v>2.97</v>
      </c>
      <c r="J6134">
        <v>6.23</v>
      </c>
    </row>
    <row r="6135" spans="1:10" x14ac:dyDescent="0.2">
      <c r="A6135" s="1">
        <v>45667</v>
      </c>
      <c r="B6135" t="s">
        <v>6434</v>
      </c>
      <c r="C6135" t="s">
        <v>11</v>
      </c>
      <c r="D6135" t="s">
        <v>11</v>
      </c>
      <c r="E6135" t="s">
        <v>12</v>
      </c>
      <c r="F6135" t="s">
        <v>5310</v>
      </c>
      <c r="G6135">
        <v>68164</v>
      </c>
      <c r="H6135">
        <v>0</v>
      </c>
      <c r="I6135">
        <v>4.29</v>
      </c>
      <c r="J6135">
        <v>8.66</v>
      </c>
    </row>
    <row r="6136" spans="1:10" x14ac:dyDescent="0.2">
      <c r="A6136" s="1">
        <v>45667</v>
      </c>
      <c r="B6136" t="s">
        <v>6435</v>
      </c>
      <c r="C6136" t="s">
        <v>11</v>
      </c>
      <c r="D6136" t="s">
        <v>11</v>
      </c>
      <c r="E6136" t="s">
        <v>12</v>
      </c>
      <c r="F6136" t="s">
        <v>5310</v>
      </c>
      <c r="G6136">
        <v>80126</v>
      </c>
      <c r="H6136">
        <v>0</v>
      </c>
      <c r="I6136">
        <v>4.97</v>
      </c>
      <c r="J6136">
        <v>7.88</v>
      </c>
    </row>
    <row r="6137" spans="1:10" x14ac:dyDescent="0.2">
      <c r="A6137" s="1">
        <v>45668</v>
      </c>
      <c r="B6137" t="s">
        <v>6436</v>
      </c>
      <c r="C6137" t="s">
        <v>11</v>
      </c>
      <c r="D6137" t="s">
        <v>11</v>
      </c>
      <c r="E6137" t="s">
        <v>12</v>
      </c>
      <c r="F6137" t="s">
        <v>5310</v>
      </c>
      <c r="G6137">
        <v>43201</v>
      </c>
      <c r="H6137">
        <v>0</v>
      </c>
      <c r="I6137">
        <v>4.7300000000000004</v>
      </c>
      <c r="J6137">
        <v>9.3699999999999992</v>
      </c>
    </row>
    <row r="6138" spans="1:10" x14ac:dyDescent="0.2">
      <c r="A6138" s="1">
        <v>45668</v>
      </c>
      <c r="B6138" t="s">
        <v>6437</v>
      </c>
      <c r="C6138" t="s">
        <v>11</v>
      </c>
      <c r="D6138" t="s">
        <v>11</v>
      </c>
      <c r="E6138" t="s">
        <v>12</v>
      </c>
      <c r="F6138" t="s">
        <v>5310</v>
      </c>
      <c r="G6138">
        <v>90027</v>
      </c>
      <c r="H6138">
        <v>0</v>
      </c>
      <c r="I6138">
        <v>4.5599999999999996</v>
      </c>
      <c r="J6138">
        <v>7.24</v>
      </c>
    </row>
    <row r="6139" spans="1:10" x14ac:dyDescent="0.2">
      <c r="A6139" s="1">
        <v>45670</v>
      </c>
      <c r="B6139" t="s">
        <v>6438</v>
      </c>
      <c r="C6139" t="s">
        <v>11</v>
      </c>
      <c r="D6139" t="s">
        <v>11</v>
      </c>
      <c r="E6139" t="s">
        <v>12</v>
      </c>
      <c r="F6139" t="s">
        <v>5310</v>
      </c>
      <c r="G6139">
        <v>19064</v>
      </c>
      <c r="H6139">
        <v>0</v>
      </c>
      <c r="I6139">
        <v>6.16</v>
      </c>
      <c r="J6139">
        <v>10.039999999999999</v>
      </c>
    </row>
    <row r="6140" spans="1:10" x14ac:dyDescent="0.2">
      <c r="A6140" s="1">
        <v>45670</v>
      </c>
      <c r="B6140" t="s">
        <v>6439</v>
      </c>
      <c r="C6140" t="s">
        <v>11</v>
      </c>
      <c r="D6140" t="s">
        <v>11</v>
      </c>
      <c r="E6140" t="s">
        <v>12</v>
      </c>
      <c r="F6140" t="s">
        <v>5310</v>
      </c>
      <c r="G6140">
        <v>80922</v>
      </c>
      <c r="H6140">
        <v>0</v>
      </c>
      <c r="I6140">
        <v>4.57</v>
      </c>
      <c r="J6140">
        <v>6.63</v>
      </c>
    </row>
    <row r="6141" spans="1:10" x14ac:dyDescent="0.2">
      <c r="A6141" s="1">
        <v>45670</v>
      </c>
      <c r="B6141" t="s">
        <v>6440</v>
      </c>
      <c r="C6141" t="s">
        <v>11</v>
      </c>
      <c r="D6141" t="s">
        <v>11</v>
      </c>
      <c r="E6141" t="s">
        <v>12</v>
      </c>
      <c r="F6141" t="s">
        <v>5310</v>
      </c>
      <c r="G6141">
        <v>64504</v>
      </c>
      <c r="H6141">
        <v>0</v>
      </c>
      <c r="I6141">
        <v>4.32</v>
      </c>
      <c r="J6141">
        <v>7.78</v>
      </c>
    </row>
    <row r="6142" spans="1:10" x14ac:dyDescent="0.2">
      <c r="A6142" s="1">
        <v>45670</v>
      </c>
      <c r="B6142" t="s">
        <v>6441</v>
      </c>
      <c r="C6142" t="s">
        <v>11</v>
      </c>
      <c r="D6142" t="s">
        <v>11</v>
      </c>
      <c r="E6142" t="s">
        <v>12</v>
      </c>
      <c r="F6142" t="s">
        <v>5310</v>
      </c>
      <c r="G6142">
        <v>30680</v>
      </c>
      <c r="H6142">
        <v>0</v>
      </c>
      <c r="I6142">
        <v>4.7300000000000004</v>
      </c>
      <c r="J6142">
        <v>9.3699999999999992</v>
      </c>
    </row>
    <row r="6143" spans="1:10" x14ac:dyDescent="0.2">
      <c r="A6143" s="1">
        <v>45670</v>
      </c>
      <c r="B6143" t="s">
        <v>6442</v>
      </c>
      <c r="C6143" t="s">
        <v>11</v>
      </c>
      <c r="D6143" t="s">
        <v>11</v>
      </c>
      <c r="E6143" t="s">
        <v>12</v>
      </c>
      <c r="F6143" t="s">
        <v>5310</v>
      </c>
      <c r="G6143">
        <v>99336</v>
      </c>
      <c r="H6143">
        <v>0</v>
      </c>
      <c r="I6143">
        <v>4.57</v>
      </c>
      <c r="J6143">
        <v>6.63</v>
      </c>
    </row>
    <row r="6144" spans="1:10" x14ac:dyDescent="0.2">
      <c r="A6144" s="1">
        <v>45670</v>
      </c>
      <c r="B6144" t="s">
        <v>6443</v>
      </c>
      <c r="C6144" t="s">
        <v>11</v>
      </c>
      <c r="D6144" t="s">
        <v>11</v>
      </c>
      <c r="E6144" t="s">
        <v>12</v>
      </c>
      <c r="F6144" t="s">
        <v>5310</v>
      </c>
      <c r="G6144" s="2" t="s">
        <v>6444</v>
      </c>
      <c r="H6144">
        <v>0</v>
      </c>
      <c r="I6144">
        <v>6.16</v>
      </c>
      <c r="J6144">
        <v>10.039999999999999</v>
      </c>
    </row>
    <row r="6145" spans="1:10" x14ac:dyDescent="0.2">
      <c r="A6145" s="1">
        <v>45670</v>
      </c>
      <c r="B6145" t="s">
        <v>6445</v>
      </c>
      <c r="C6145" t="s">
        <v>11</v>
      </c>
      <c r="D6145" t="s">
        <v>11</v>
      </c>
      <c r="E6145" t="s">
        <v>12</v>
      </c>
      <c r="F6145" t="s">
        <v>5310</v>
      </c>
      <c r="G6145">
        <v>44136</v>
      </c>
      <c r="H6145">
        <v>0</v>
      </c>
      <c r="I6145">
        <v>4.7300000000000004</v>
      </c>
      <c r="J6145">
        <v>9.3699999999999992</v>
      </c>
    </row>
    <row r="6146" spans="1:10" x14ac:dyDescent="0.2">
      <c r="A6146" s="1">
        <v>45670</v>
      </c>
      <c r="B6146" t="s">
        <v>6446</v>
      </c>
      <c r="C6146" t="s">
        <v>11</v>
      </c>
      <c r="D6146" t="s">
        <v>11</v>
      </c>
      <c r="E6146" t="s">
        <v>12</v>
      </c>
      <c r="F6146" t="s">
        <v>5310</v>
      </c>
      <c r="G6146">
        <v>44691</v>
      </c>
      <c r="H6146">
        <v>0</v>
      </c>
      <c r="I6146">
        <v>4.7300000000000004</v>
      </c>
      <c r="J6146">
        <v>9.3699999999999992</v>
      </c>
    </row>
    <row r="6147" spans="1:10" x14ac:dyDescent="0.2">
      <c r="A6147" s="1">
        <v>45670</v>
      </c>
      <c r="B6147" t="s">
        <v>6447</v>
      </c>
      <c r="C6147" t="s">
        <v>11</v>
      </c>
      <c r="D6147" t="s">
        <v>11</v>
      </c>
      <c r="E6147" t="s">
        <v>12</v>
      </c>
      <c r="F6147" t="s">
        <v>5310</v>
      </c>
      <c r="G6147" s="2" t="s">
        <v>1132</v>
      </c>
      <c r="H6147">
        <v>0</v>
      </c>
      <c r="I6147">
        <v>6.16</v>
      </c>
      <c r="J6147">
        <v>10.039999999999999</v>
      </c>
    </row>
    <row r="6148" spans="1:10" x14ac:dyDescent="0.2">
      <c r="A6148" s="1">
        <v>45670</v>
      </c>
      <c r="B6148" t="s">
        <v>6448</v>
      </c>
      <c r="C6148" t="s">
        <v>11</v>
      </c>
      <c r="D6148" t="s">
        <v>11</v>
      </c>
      <c r="E6148" t="s">
        <v>12</v>
      </c>
      <c r="F6148" t="s">
        <v>5310</v>
      </c>
      <c r="G6148">
        <v>27410</v>
      </c>
      <c r="H6148">
        <v>0</v>
      </c>
      <c r="I6148">
        <v>4.7300000000000004</v>
      </c>
      <c r="J6148">
        <v>9.3699999999999992</v>
      </c>
    </row>
    <row r="6149" spans="1:10" x14ac:dyDescent="0.2">
      <c r="A6149" s="1">
        <v>45670</v>
      </c>
      <c r="B6149" t="s">
        <v>6449</v>
      </c>
      <c r="C6149" t="s">
        <v>11</v>
      </c>
      <c r="D6149" t="s">
        <v>11</v>
      </c>
      <c r="E6149" t="s">
        <v>12</v>
      </c>
      <c r="F6149" t="s">
        <v>5310</v>
      </c>
      <c r="G6149">
        <v>78729</v>
      </c>
      <c r="H6149">
        <v>0</v>
      </c>
      <c r="I6149">
        <v>3.9</v>
      </c>
      <c r="J6149">
        <v>9.0500000000000007</v>
      </c>
    </row>
    <row r="6150" spans="1:10" x14ac:dyDescent="0.2">
      <c r="A6150" s="1">
        <v>45671</v>
      </c>
      <c r="B6150" t="s">
        <v>6450</v>
      </c>
      <c r="C6150" t="s">
        <v>11</v>
      </c>
      <c r="D6150" t="s">
        <v>11</v>
      </c>
      <c r="E6150" t="s">
        <v>12</v>
      </c>
      <c r="F6150" t="s">
        <v>5310</v>
      </c>
      <c r="G6150">
        <v>27315</v>
      </c>
      <c r="H6150">
        <v>0</v>
      </c>
      <c r="I6150">
        <v>1.6</v>
      </c>
      <c r="J6150">
        <v>5.8</v>
      </c>
    </row>
    <row r="6151" spans="1:10" x14ac:dyDescent="0.2">
      <c r="A6151" s="1">
        <v>45671</v>
      </c>
      <c r="B6151" t="s">
        <v>6451</v>
      </c>
      <c r="C6151" t="s">
        <v>11</v>
      </c>
      <c r="D6151" t="s">
        <v>11</v>
      </c>
      <c r="E6151" t="s">
        <v>260</v>
      </c>
      <c r="F6151" t="s">
        <v>261</v>
      </c>
      <c r="G6151">
        <v>89523</v>
      </c>
      <c r="H6151">
        <v>0</v>
      </c>
      <c r="I6151">
        <v>9.58</v>
      </c>
      <c r="J6151">
        <v>6.16</v>
      </c>
    </row>
    <row r="6152" spans="1:10" x14ac:dyDescent="0.2">
      <c r="A6152" s="1">
        <v>45671</v>
      </c>
      <c r="B6152" t="s">
        <v>6452</v>
      </c>
      <c r="C6152" t="s">
        <v>11</v>
      </c>
      <c r="D6152" t="s">
        <v>11</v>
      </c>
      <c r="E6152" t="s">
        <v>12</v>
      </c>
      <c r="F6152" t="s">
        <v>5310</v>
      </c>
      <c r="G6152">
        <v>68516</v>
      </c>
      <c r="H6152">
        <v>0</v>
      </c>
      <c r="I6152">
        <v>4.32</v>
      </c>
      <c r="J6152">
        <v>7.78</v>
      </c>
    </row>
    <row r="6153" spans="1:10" x14ac:dyDescent="0.2">
      <c r="A6153" s="1">
        <v>45671</v>
      </c>
      <c r="B6153" t="s">
        <v>6453</v>
      </c>
      <c r="C6153" t="s">
        <v>11</v>
      </c>
      <c r="D6153" t="s">
        <v>11</v>
      </c>
      <c r="E6153" t="s">
        <v>12</v>
      </c>
      <c r="F6153" t="s">
        <v>5310</v>
      </c>
      <c r="G6153">
        <v>19151</v>
      </c>
      <c r="H6153">
        <v>0</v>
      </c>
      <c r="I6153">
        <v>6.16</v>
      </c>
      <c r="J6153">
        <v>10.039999999999999</v>
      </c>
    </row>
    <row r="6154" spans="1:10" x14ac:dyDescent="0.2">
      <c r="A6154" s="1">
        <v>45671</v>
      </c>
      <c r="B6154" t="s">
        <v>6454</v>
      </c>
      <c r="C6154" t="s">
        <v>11</v>
      </c>
      <c r="D6154" t="s">
        <v>11</v>
      </c>
      <c r="E6154" t="s">
        <v>260</v>
      </c>
      <c r="F6154" t="s">
        <v>261</v>
      </c>
      <c r="G6154">
        <v>73130</v>
      </c>
      <c r="H6154">
        <v>0</v>
      </c>
      <c r="I6154">
        <v>10.81</v>
      </c>
      <c r="J6154">
        <v>9.4</v>
      </c>
    </row>
    <row r="6155" spans="1:10" x14ac:dyDescent="0.2">
      <c r="A6155" s="1">
        <v>45671</v>
      </c>
      <c r="B6155" t="s">
        <v>6455</v>
      </c>
      <c r="C6155" t="s">
        <v>11</v>
      </c>
      <c r="D6155" t="s">
        <v>11</v>
      </c>
      <c r="E6155" t="s">
        <v>260</v>
      </c>
      <c r="F6155" t="s">
        <v>5390</v>
      </c>
      <c r="G6155">
        <v>37830</v>
      </c>
      <c r="H6155">
        <v>0</v>
      </c>
      <c r="I6155">
        <v>0</v>
      </c>
      <c r="J6155">
        <v>8.67</v>
      </c>
    </row>
    <row r="6156" spans="1:10" x14ac:dyDescent="0.2">
      <c r="A6156" s="1">
        <v>45671</v>
      </c>
      <c r="B6156" t="s">
        <v>6456</v>
      </c>
      <c r="C6156" t="s">
        <v>11</v>
      </c>
      <c r="D6156" t="s">
        <v>11</v>
      </c>
      <c r="E6156" t="s">
        <v>12</v>
      </c>
      <c r="F6156" t="s">
        <v>5310</v>
      </c>
      <c r="G6156">
        <v>18222</v>
      </c>
      <c r="H6156">
        <v>0</v>
      </c>
      <c r="I6156">
        <v>7.68</v>
      </c>
      <c r="J6156">
        <v>13.37</v>
      </c>
    </row>
    <row r="6157" spans="1:10" x14ac:dyDescent="0.2">
      <c r="A6157" s="1">
        <v>45672</v>
      </c>
      <c r="B6157" t="s">
        <v>6457</v>
      </c>
      <c r="C6157" t="s">
        <v>11</v>
      </c>
      <c r="D6157" t="s">
        <v>11</v>
      </c>
      <c r="E6157" t="s">
        <v>12</v>
      </c>
      <c r="F6157" t="s">
        <v>5310</v>
      </c>
      <c r="G6157">
        <v>60450</v>
      </c>
      <c r="H6157">
        <v>0</v>
      </c>
      <c r="I6157">
        <v>3.98</v>
      </c>
      <c r="J6157">
        <v>10.119999999999999</v>
      </c>
    </row>
    <row r="6158" spans="1:10" x14ac:dyDescent="0.2">
      <c r="A6158" s="1">
        <v>45672</v>
      </c>
      <c r="B6158" t="s">
        <v>6458</v>
      </c>
      <c r="C6158" t="s">
        <v>11</v>
      </c>
      <c r="D6158" t="s">
        <v>11</v>
      </c>
      <c r="E6158" t="s">
        <v>12</v>
      </c>
      <c r="F6158" t="s">
        <v>5310</v>
      </c>
      <c r="G6158">
        <v>85013</v>
      </c>
      <c r="H6158">
        <v>0</v>
      </c>
      <c r="I6158">
        <v>4.5599999999999996</v>
      </c>
      <c r="J6158">
        <v>7.24</v>
      </c>
    </row>
    <row r="6159" spans="1:10" x14ac:dyDescent="0.2">
      <c r="A6159" s="1">
        <v>45672</v>
      </c>
      <c r="B6159" t="s">
        <v>6459</v>
      </c>
      <c r="C6159" t="s">
        <v>11</v>
      </c>
      <c r="D6159" t="s">
        <v>11</v>
      </c>
      <c r="E6159" t="s">
        <v>260</v>
      </c>
      <c r="F6159" t="s">
        <v>261</v>
      </c>
      <c r="G6159">
        <v>14086</v>
      </c>
      <c r="H6159">
        <v>0</v>
      </c>
      <c r="I6159">
        <v>10.199999999999999</v>
      </c>
      <c r="J6159">
        <v>12.06</v>
      </c>
    </row>
    <row r="6160" spans="1:10" x14ac:dyDescent="0.2">
      <c r="A6160" s="1">
        <v>45672</v>
      </c>
      <c r="B6160" t="s">
        <v>6460</v>
      </c>
      <c r="C6160" t="s">
        <v>11</v>
      </c>
      <c r="D6160" t="s">
        <v>11</v>
      </c>
      <c r="E6160" t="s">
        <v>12</v>
      </c>
      <c r="F6160" t="s">
        <v>5310</v>
      </c>
      <c r="G6160">
        <v>72211</v>
      </c>
      <c r="H6160">
        <v>0</v>
      </c>
      <c r="I6160">
        <v>3.9</v>
      </c>
      <c r="J6160">
        <v>9.0500000000000007</v>
      </c>
    </row>
    <row r="6161" spans="1:10" x14ac:dyDescent="0.2">
      <c r="A6161" s="1">
        <v>45672</v>
      </c>
      <c r="B6161" t="s">
        <v>6461</v>
      </c>
      <c r="C6161" t="s">
        <v>11</v>
      </c>
      <c r="D6161" t="s">
        <v>11</v>
      </c>
      <c r="E6161" t="s">
        <v>12</v>
      </c>
      <c r="F6161" t="s">
        <v>5310</v>
      </c>
      <c r="G6161">
        <v>78130</v>
      </c>
      <c r="H6161">
        <v>0</v>
      </c>
      <c r="I6161">
        <v>3.9</v>
      </c>
      <c r="J6161">
        <v>9.0500000000000007</v>
      </c>
    </row>
    <row r="6162" spans="1:10" x14ac:dyDescent="0.2">
      <c r="A6162" s="1">
        <v>45672</v>
      </c>
      <c r="B6162" t="s">
        <v>6462</v>
      </c>
      <c r="C6162" t="s">
        <v>11</v>
      </c>
      <c r="D6162" t="s">
        <v>11</v>
      </c>
      <c r="E6162" t="s">
        <v>12</v>
      </c>
      <c r="F6162" t="s">
        <v>5310</v>
      </c>
      <c r="G6162">
        <v>89011</v>
      </c>
      <c r="H6162">
        <v>0</v>
      </c>
      <c r="I6162">
        <v>4.0599999999999996</v>
      </c>
      <c r="J6162">
        <v>6.44</v>
      </c>
    </row>
    <row r="6163" spans="1:10" x14ac:dyDescent="0.2">
      <c r="A6163" s="1">
        <v>45672</v>
      </c>
      <c r="B6163" t="s">
        <v>6463</v>
      </c>
      <c r="C6163" t="s">
        <v>11</v>
      </c>
      <c r="D6163" t="s">
        <v>11</v>
      </c>
      <c r="E6163" t="s">
        <v>12</v>
      </c>
      <c r="F6163" t="s">
        <v>5310</v>
      </c>
      <c r="G6163">
        <v>33166</v>
      </c>
      <c r="H6163">
        <v>0</v>
      </c>
      <c r="I6163">
        <v>6.16</v>
      </c>
      <c r="J6163">
        <v>10.039999999999999</v>
      </c>
    </row>
    <row r="6164" spans="1:10" x14ac:dyDescent="0.2">
      <c r="A6164" s="1">
        <v>45672</v>
      </c>
      <c r="B6164" t="s">
        <v>6464</v>
      </c>
      <c r="C6164" t="s">
        <v>11</v>
      </c>
      <c r="D6164" t="s">
        <v>11</v>
      </c>
      <c r="E6164" t="s">
        <v>260</v>
      </c>
      <c r="F6164" t="s">
        <v>261</v>
      </c>
      <c r="G6164">
        <v>94560</v>
      </c>
      <c r="H6164">
        <v>0</v>
      </c>
      <c r="I6164">
        <v>8.43</v>
      </c>
      <c r="J6164">
        <v>7.61</v>
      </c>
    </row>
    <row r="6165" spans="1:10" x14ac:dyDescent="0.2">
      <c r="A6165" s="1">
        <v>45672</v>
      </c>
      <c r="B6165" t="s">
        <v>6465</v>
      </c>
      <c r="C6165" t="s">
        <v>11</v>
      </c>
      <c r="D6165" t="s">
        <v>11</v>
      </c>
      <c r="E6165" t="s">
        <v>260</v>
      </c>
      <c r="F6165" t="s">
        <v>261</v>
      </c>
      <c r="G6165">
        <v>92374</v>
      </c>
      <c r="H6165">
        <v>0</v>
      </c>
      <c r="I6165">
        <v>8.43</v>
      </c>
      <c r="J6165">
        <v>7.61</v>
      </c>
    </row>
    <row r="6166" spans="1:10" x14ac:dyDescent="0.2">
      <c r="A6166" s="1">
        <v>45672</v>
      </c>
      <c r="B6166" t="s">
        <v>6466</v>
      </c>
      <c r="C6166" t="s">
        <v>11</v>
      </c>
      <c r="D6166" t="s">
        <v>11</v>
      </c>
      <c r="E6166" t="s">
        <v>12</v>
      </c>
      <c r="F6166" t="s">
        <v>5310</v>
      </c>
      <c r="G6166">
        <v>64108</v>
      </c>
      <c r="H6166">
        <v>0</v>
      </c>
      <c r="I6166">
        <v>2.02</v>
      </c>
      <c r="J6166">
        <v>4.43</v>
      </c>
    </row>
    <row r="6167" spans="1:10" x14ac:dyDescent="0.2">
      <c r="A6167" s="1">
        <v>45672</v>
      </c>
      <c r="B6167" t="s">
        <v>6467</v>
      </c>
      <c r="C6167" t="s">
        <v>11</v>
      </c>
      <c r="D6167" t="s">
        <v>11</v>
      </c>
      <c r="E6167" t="s">
        <v>260</v>
      </c>
      <c r="F6167" t="s">
        <v>5390</v>
      </c>
      <c r="G6167">
        <v>53177</v>
      </c>
      <c r="H6167">
        <v>0</v>
      </c>
      <c r="I6167">
        <v>0</v>
      </c>
      <c r="J6167">
        <v>7.44</v>
      </c>
    </row>
    <row r="6168" spans="1:10" x14ac:dyDescent="0.2">
      <c r="A6168" s="1">
        <v>45672</v>
      </c>
      <c r="B6168" t="s">
        <v>6468</v>
      </c>
      <c r="C6168" t="s">
        <v>11</v>
      </c>
      <c r="D6168" t="s">
        <v>11</v>
      </c>
      <c r="E6168" t="s">
        <v>12</v>
      </c>
      <c r="F6168" t="s">
        <v>5310</v>
      </c>
      <c r="G6168" s="2" t="s">
        <v>6469</v>
      </c>
      <c r="H6168">
        <v>0</v>
      </c>
      <c r="I6168">
        <v>6.16</v>
      </c>
      <c r="J6168">
        <v>10.039999999999999</v>
      </c>
    </row>
    <row r="6169" spans="1:10" x14ac:dyDescent="0.2">
      <c r="A6169" s="1">
        <v>45673</v>
      </c>
      <c r="B6169" t="s">
        <v>6470</v>
      </c>
      <c r="C6169" t="s">
        <v>11</v>
      </c>
      <c r="D6169" t="s">
        <v>11</v>
      </c>
      <c r="E6169" t="s">
        <v>12</v>
      </c>
      <c r="F6169" t="s">
        <v>5310</v>
      </c>
      <c r="G6169">
        <v>93442</v>
      </c>
      <c r="H6169">
        <v>0</v>
      </c>
      <c r="I6169">
        <v>4.57</v>
      </c>
      <c r="J6169">
        <v>6.63</v>
      </c>
    </row>
    <row r="6170" spans="1:10" x14ac:dyDescent="0.2">
      <c r="A6170" s="1">
        <v>45673</v>
      </c>
      <c r="B6170" t="s">
        <v>6471</v>
      </c>
      <c r="C6170" t="s">
        <v>11</v>
      </c>
      <c r="D6170" t="s">
        <v>11</v>
      </c>
      <c r="E6170" t="s">
        <v>260</v>
      </c>
      <c r="F6170" t="s">
        <v>261</v>
      </c>
      <c r="G6170">
        <v>92019</v>
      </c>
      <c r="H6170">
        <v>0</v>
      </c>
      <c r="I6170">
        <v>8.43</v>
      </c>
      <c r="J6170">
        <v>7.61</v>
      </c>
    </row>
    <row r="6171" spans="1:10" x14ac:dyDescent="0.2">
      <c r="A6171" s="1">
        <v>45673</v>
      </c>
      <c r="B6171" t="s">
        <v>6472</v>
      </c>
      <c r="C6171" t="s">
        <v>11</v>
      </c>
      <c r="D6171" t="s">
        <v>11</v>
      </c>
      <c r="E6171" t="s">
        <v>12</v>
      </c>
      <c r="F6171" t="s">
        <v>5310</v>
      </c>
      <c r="G6171">
        <v>84606</v>
      </c>
      <c r="H6171">
        <v>0</v>
      </c>
      <c r="I6171">
        <v>4.3</v>
      </c>
      <c r="J6171">
        <v>10.7</v>
      </c>
    </row>
    <row r="6172" spans="1:10" x14ac:dyDescent="0.2">
      <c r="A6172" s="1">
        <v>45673</v>
      </c>
      <c r="B6172" t="s">
        <v>6472</v>
      </c>
      <c r="C6172" t="s">
        <v>11</v>
      </c>
      <c r="D6172" t="s">
        <v>11</v>
      </c>
      <c r="E6172" t="s">
        <v>260</v>
      </c>
      <c r="F6172" t="s">
        <v>261</v>
      </c>
      <c r="G6172">
        <v>84606</v>
      </c>
      <c r="H6172">
        <v>0</v>
      </c>
      <c r="I6172">
        <v>9.89</v>
      </c>
      <c r="J6172">
        <v>6.73</v>
      </c>
    </row>
    <row r="6173" spans="1:10" x14ac:dyDescent="0.2">
      <c r="A6173" s="1">
        <v>45673</v>
      </c>
      <c r="B6173" t="s">
        <v>6473</v>
      </c>
      <c r="C6173" t="s">
        <v>11</v>
      </c>
      <c r="D6173" t="s">
        <v>11</v>
      </c>
      <c r="E6173" t="s">
        <v>12</v>
      </c>
      <c r="F6173" t="s">
        <v>5310</v>
      </c>
      <c r="G6173">
        <v>80504</v>
      </c>
      <c r="H6173">
        <v>0</v>
      </c>
      <c r="I6173">
        <v>1.92</v>
      </c>
      <c r="J6173">
        <v>4.38</v>
      </c>
    </row>
    <row r="6174" spans="1:10" x14ac:dyDescent="0.2">
      <c r="A6174" s="1">
        <v>45674</v>
      </c>
      <c r="B6174" t="s">
        <v>6474</v>
      </c>
      <c r="C6174" t="s">
        <v>11</v>
      </c>
      <c r="D6174" t="s">
        <v>11</v>
      </c>
      <c r="E6174" t="s">
        <v>12</v>
      </c>
      <c r="F6174" t="s">
        <v>5310</v>
      </c>
      <c r="G6174">
        <v>98682</v>
      </c>
      <c r="H6174">
        <v>0</v>
      </c>
      <c r="I6174">
        <v>2.02</v>
      </c>
      <c r="J6174">
        <v>4.43</v>
      </c>
    </row>
    <row r="6175" spans="1:10" x14ac:dyDescent="0.2">
      <c r="A6175" s="1">
        <v>45674</v>
      </c>
      <c r="B6175" t="s">
        <v>6475</v>
      </c>
      <c r="C6175" t="s">
        <v>11</v>
      </c>
      <c r="D6175" t="s">
        <v>11</v>
      </c>
      <c r="E6175" t="s">
        <v>12</v>
      </c>
      <c r="F6175" t="s">
        <v>5310</v>
      </c>
      <c r="G6175">
        <v>96793</v>
      </c>
      <c r="H6175">
        <v>0</v>
      </c>
      <c r="I6175">
        <v>6.16</v>
      </c>
      <c r="J6175">
        <v>10.039999999999999</v>
      </c>
    </row>
    <row r="6176" spans="1:10" x14ac:dyDescent="0.2">
      <c r="A6176" s="1">
        <v>45674</v>
      </c>
      <c r="B6176" t="s">
        <v>6476</v>
      </c>
      <c r="C6176" t="s">
        <v>11</v>
      </c>
      <c r="D6176" t="s">
        <v>11</v>
      </c>
      <c r="E6176" t="s">
        <v>12</v>
      </c>
      <c r="F6176" t="s">
        <v>5310</v>
      </c>
      <c r="G6176" s="2" t="s">
        <v>2791</v>
      </c>
      <c r="H6176">
        <v>0</v>
      </c>
      <c r="I6176">
        <v>6.16</v>
      </c>
      <c r="J6176">
        <v>10.039999999999999</v>
      </c>
    </row>
    <row r="6177" spans="1:10" x14ac:dyDescent="0.2">
      <c r="A6177" s="1">
        <v>45674</v>
      </c>
      <c r="B6177" t="s">
        <v>6477</v>
      </c>
      <c r="C6177" t="s">
        <v>11</v>
      </c>
      <c r="D6177" t="s">
        <v>11</v>
      </c>
      <c r="E6177" t="s">
        <v>260</v>
      </c>
      <c r="F6177" t="s">
        <v>5390</v>
      </c>
      <c r="G6177">
        <v>19938</v>
      </c>
      <c r="H6177">
        <v>0</v>
      </c>
      <c r="I6177">
        <v>0</v>
      </c>
      <c r="J6177">
        <v>9.27</v>
      </c>
    </row>
    <row r="6178" spans="1:10" x14ac:dyDescent="0.2">
      <c r="A6178" s="1">
        <v>45678</v>
      </c>
      <c r="B6178" t="s">
        <v>6478</v>
      </c>
      <c r="C6178" t="s">
        <v>11</v>
      </c>
      <c r="D6178" t="s">
        <v>11</v>
      </c>
      <c r="E6178" t="s">
        <v>12</v>
      </c>
      <c r="F6178" t="s">
        <v>5310</v>
      </c>
      <c r="G6178">
        <v>68137</v>
      </c>
      <c r="H6178">
        <v>0</v>
      </c>
      <c r="I6178">
        <v>5.08</v>
      </c>
      <c r="J6178">
        <v>9.27</v>
      </c>
    </row>
    <row r="6179" spans="1:10" x14ac:dyDescent="0.2">
      <c r="A6179" s="1">
        <v>45678</v>
      </c>
      <c r="B6179" t="s">
        <v>6479</v>
      </c>
      <c r="C6179" t="s">
        <v>11</v>
      </c>
      <c r="D6179" t="s">
        <v>11</v>
      </c>
      <c r="E6179" t="s">
        <v>12</v>
      </c>
      <c r="F6179" t="s">
        <v>5310</v>
      </c>
      <c r="G6179">
        <v>56301</v>
      </c>
      <c r="H6179">
        <v>0</v>
      </c>
      <c r="I6179">
        <v>4.63</v>
      </c>
      <c r="J6179">
        <v>7.67</v>
      </c>
    </row>
    <row r="6180" spans="1:10" x14ac:dyDescent="0.2">
      <c r="A6180" s="1">
        <v>45678</v>
      </c>
      <c r="B6180" t="s">
        <v>6480</v>
      </c>
      <c r="C6180" t="s">
        <v>11</v>
      </c>
      <c r="D6180" t="s">
        <v>11</v>
      </c>
      <c r="E6180" t="s">
        <v>12</v>
      </c>
      <c r="F6180" t="s">
        <v>5310</v>
      </c>
      <c r="G6180">
        <v>79323</v>
      </c>
      <c r="H6180">
        <v>0</v>
      </c>
      <c r="I6180">
        <v>3.68</v>
      </c>
      <c r="J6180">
        <v>8.6199999999999992</v>
      </c>
    </row>
    <row r="6181" spans="1:10" x14ac:dyDescent="0.2">
      <c r="A6181" s="1">
        <v>45678</v>
      </c>
      <c r="B6181" t="s">
        <v>6481</v>
      </c>
      <c r="C6181" t="s">
        <v>11</v>
      </c>
      <c r="D6181" t="s">
        <v>11</v>
      </c>
      <c r="E6181" t="s">
        <v>260</v>
      </c>
      <c r="F6181" t="s">
        <v>5390</v>
      </c>
      <c r="G6181">
        <v>23223</v>
      </c>
      <c r="H6181">
        <v>0</v>
      </c>
      <c r="I6181">
        <v>0</v>
      </c>
      <c r="J6181">
        <v>9.27</v>
      </c>
    </row>
    <row r="6182" spans="1:10" x14ac:dyDescent="0.2">
      <c r="A6182" s="1">
        <v>45678</v>
      </c>
      <c r="B6182" t="s">
        <v>6482</v>
      </c>
      <c r="C6182" t="s">
        <v>11</v>
      </c>
      <c r="D6182" t="s">
        <v>11</v>
      </c>
      <c r="E6182" t="s">
        <v>12</v>
      </c>
      <c r="F6182" t="s">
        <v>5310</v>
      </c>
      <c r="G6182">
        <v>78250</v>
      </c>
      <c r="H6182">
        <v>0</v>
      </c>
      <c r="I6182">
        <v>4.22</v>
      </c>
      <c r="J6182">
        <v>8.98</v>
      </c>
    </row>
    <row r="6183" spans="1:10" x14ac:dyDescent="0.2">
      <c r="A6183" s="1">
        <v>45678</v>
      </c>
      <c r="B6183" t="s">
        <v>6335</v>
      </c>
      <c r="C6183" t="s">
        <v>11</v>
      </c>
      <c r="D6183" t="s">
        <v>11</v>
      </c>
      <c r="E6183" t="s">
        <v>12</v>
      </c>
      <c r="F6183" t="s">
        <v>5310</v>
      </c>
      <c r="G6183">
        <v>96021</v>
      </c>
      <c r="H6183">
        <v>0</v>
      </c>
      <c r="I6183">
        <v>1.73</v>
      </c>
      <c r="J6183">
        <v>4.57</v>
      </c>
    </row>
    <row r="6184" spans="1:10" x14ac:dyDescent="0.2">
      <c r="A6184" s="1">
        <v>45678</v>
      </c>
      <c r="B6184" t="s">
        <v>6483</v>
      </c>
      <c r="C6184" t="s">
        <v>11</v>
      </c>
      <c r="D6184" t="s">
        <v>11</v>
      </c>
      <c r="E6184" t="s">
        <v>12</v>
      </c>
      <c r="F6184" t="s">
        <v>5310</v>
      </c>
      <c r="G6184" t="s">
        <v>6484</v>
      </c>
      <c r="H6184">
        <v>0</v>
      </c>
      <c r="I6184">
        <v>6.65</v>
      </c>
      <c r="J6184">
        <v>10</v>
      </c>
    </row>
    <row r="6185" spans="1:10" x14ac:dyDescent="0.2">
      <c r="A6185" s="1">
        <v>45678</v>
      </c>
      <c r="B6185" t="s">
        <v>6485</v>
      </c>
      <c r="C6185" t="s">
        <v>11</v>
      </c>
      <c r="D6185" t="s">
        <v>11</v>
      </c>
      <c r="E6185" t="s">
        <v>12</v>
      </c>
      <c r="F6185" t="s">
        <v>5310</v>
      </c>
      <c r="G6185">
        <v>37876</v>
      </c>
      <c r="H6185">
        <v>0</v>
      </c>
      <c r="I6185">
        <v>5.88</v>
      </c>
      <c r="J6185">
        <v>10.67</v>
      </c>
    </row>
    <row r="6186" spans="1:10" x14ac:dyDescent="0.2">
      <c r="A6186" s="1">
        <v>45678</v>
      </c>
      <c r="B6186" t="s">
        <v>6486</v>
      </c>
      <c r="C6186" t="s">
        <v>11</v>
      </c>
      <c r="D6186" t="s">
        <v>11</v>
      </c>
      <c r="E6186" t="s">
        <v>12</v>
      </c>
      <c r="F6186" t="s">
        <v>5310</v>
      </c>
      <c r="G6186">
        <v>63116</v>
      </c>
      <c r="H6186">
        <v>0</v>
      </c>
      <c r="I6186">
        <v>2.7</v>
      </c>
      <c r="J6186">
        <v>6.4</v>
      </c>
    </row>
    <row r="6187" spans="1:10" x14ac:dyDescent="0.2">
      <c r="A6187" s="1">
        <v>45678</v>
      </c>
      <c r="B6187" t="s">
        <v>6487</v>
      </c>
      <c r="C6187" t="s">
        <v>11</v>
      </c>
      <c r="D6187" t="s">
        <v>11</v>
      </c>
      <c r="E6187" t="s">
        <v>12</v>
      </c>
      <c r="F6187" t="s">
        <v>5310</v>
      </c>
      <c r="G6187">
        <v>80218</v>
      </c>
      <c r="H6187">
        <v>0</v>
      </c>
      <c r="I6187">
        <v>4.84</v>
      </c>
      <c r="J6187">
        <v>7.16</v>
      </c>
    </row>
    <row r="6188" spans="1:10" x14ac:dyDescent="0.2">
      <c r="A6188" s="1">
        <v>45678</v>
      </c>
      <c r="B6188" t="s">
        <v>6488</v>
      </c>
      <c r="C6188" t="s">
        <v>11</v>
      </c>
      <c r="D6188" t="s">
        <v>11</v>
      </c>
      <c r="E6188" t="s">
        <v>12</v>
      </c>
      <c r="F6188" t="s">
        <v>5310</v>
      </c>
      <c r="G6188">
        <v>96814</v>
      </c>
      <c r="H6188">
        <v>0</v>
      </c>
      <c r="I6188">
        <v>7.89</v>
      </c>
      <c r="J6188">
        <v>11.71</v>
      </c>
    </row>
    <row r="6189" spans="1:10" x14ac:dyDescent="0.2">
      <c r="A6189" s="1">
        <v>45678</v>
      </c>
      <c r="B6189" t="s">
        <v>6489</v>
      </c>
      <c r="C6189" t="s">
        <v>11</v>
      </c>
      <c r="D6189" t="s">
        <v>11</v>
      </c>
      <c r="E6189" t="s">
        <v>12</v>
      </c>
      <c r="F6189" t="s">
        <v>5310</v>
      </c>
      <c r="G6189">
        <v>75025</v>
      </c>
      <c r="H6189">
        <v>0</v>
      </c>
      <c r="I6189">
        <v>4.63</v>
      </c>
      <c r="J6189">
        <v>7.67</v>
      </c>
    </row>
    <row r="6190" spans="1:10" x14ac:dyDescent="0.2">
      <c r="A6190" s="1">
        <v>45678</v>
      </c>
      <c r="B6190" t="s">
        <v>6490</v>
      </c>
      <c r="C6190" t="s">
        <v>11</v>
      </c>
      <c r="D6190" t="s">
        <v>11</v>
      </c>
      <c r="E6190" t="s">
        <v>12</v>
      </c>
      <c r="F6190" t="s">
        <v>5310</v>
      </c>
      <c r="G6190">
        <v>37871</v>
      </c>
      <c r="H6190">
        <v>0</v>
      </c>
      <c r="I6190">
        <v>1.63</v>
      </c>
      <c r="J6190">
        <v>5.62</v>
      </c>
    </row>
    <row r="6191" spans="1:10" x14ac:dyDescent="0.2">
      <c r="A6191" s="1">
        <v>45678</v>
      </c>
      <c r="B6191" t="s">
        <v>6491</v>
      </c>
      <c r="C6191" t="s">
        <v>11</v>
      </c>
      <c r="D6191" t="s">
        <v>11</v>
      </c>
      <c r="E6191" t="s">
        <v>12</v>
      </c>
      <c r="F6191" t="s">
        <v>5310</v>
      </c>
      <c r="G6191">
        <v>44691</v>
      </c>
      <c r="H6191">
        <v>0</v>
      </c>
      <c r="I6191">
        <v>1.69</v>
      </c>
      <c r="J6191">
        <v>4.71</v>
      </c>
    </row>
    <row r="6192" spans="1:10" x14ac:dyDescent="0.2">
      <c r="A6192" s="1">
        <v>45679</v>
      </c>
      <c r="B6192" t="s">
        <v>6492</v>
      </c>
      <c r="C6192" t="s">
        <v>11</v>
      </c>
      <c r="D6192" t="s">
        <v>11</v>
      </c>
      <c r="E6192" t="s">
        <v>12</v>
      </c>
      <c r="F6192" t="s">
        <v>5310</v>
      </c>
      <c r="G6192">
        <v>82072</v>
      </c>
      <c r="H6192">
        <v>0</v>
      </c>
      <c r="I6192">
        <v>4.84</v>
      </c>
      <c r="J6192">
        <v>7.16</v>
      </c>
    </row>
    <row r="6193" spans="1:10" x14ac:dyDescent="0.2">
      <c r="A6193" s="1">
        <v>45679</v>
      </c>
      <c r="B6193" t="s">
        <v>6493</v>
      </c>
      <c r="C6193" t="s">
        <v>11</v>
      </c>
      <c r="D6193" t="s">
        <v>11</v>
      </c>
      <c r="E6193" t="s">
        <v>12</v>
      </c>
      <c r="F6193" t="s">
        <v>5310</v>
      </c>
      <c r="G6193">
        <v>84790</v>
      </c>
      <c r="H6193">
        <v>0</v>
      </c>
      <c r="I6193">
        <v>1.81</v>
      </c>
      <c r="J6193">
        <v>5.14</v>
      </c>
    </row>
    <row r="6194" spans="1:10" x14ac:dyDescent="0.2">
      <c r="A6194" s="1">
        <v>45679</v>
      </c>
      <c r="B6194" t="s">
        <v>6494</v>
      </c>
      <c r="C6194" t="s">
        <v>11</v>
      </c>
      <c r="D6194" t="s">
        <v>1254</v>
      </c>
      <c r="E6194" t="s">
        <v>951</v>
      </c>
      <c r="F6194" t="s">
        <v>952</v>
      </c>
      <c r="G6194" t="s">
        <v>6495</v>
      </c>
      <c r="H6194">
        <v>40.71</v>
      </c>
      <c r="I6194">
        <v>127.4</v>
      </c>
      <c r="J6194">
        <v>42.51</v>
      </c>
    </row>
    <row r="6195" spans="1:10" x14ac:dyDescent="0.2">
      <c r="A6195" s="1">
        <v>45679</v>
      </c>
      <c r="B6195" t="s">
        <v>6496</v>
      </c>
      <c r="C6195" t="s">
        <v>11</v>
      </c>
      <c r="D6195" t="s">
        <v>11</v>
      </c>
      <c r="E6195" t="s">
        <v>12</v>
      </c>
      <c r="F6195" t="s">
        <v>5310</v>
      </c>
      <c r="G6195">
        <v>97402</v>
      </c>
      <c r="H6195">
        <v>0</v>
      </c>
      <c r="I6195">
        <v>5.8</v>
      </c>
      <c r="J6195">
        <v>10.3</v>
      </c>
    </row>
    <row r="6196" spans="1:10" x14ac:dyDescent="0.2">
      <c r="A6196" s="1">
        <v>45679</v>
      </c>
      <c r="B6196" t="s">
        <v>6497</v>
      </c>
      <c r="C6196" t="s">
        <v>11</v>
      </c>
      <c r="D6196" t="s">
        <v>11</v>
      </c>
      <c r="E6196" t="s">
        <v>12</v>
      </c>
      <c r="F6196" t="s">
        <v>5310</v>
      </c>
      <c r="G6196">
        <v>80218</v>
      </c>
      <c r="H6196">
        <v>0</v>
      </c>
      <c r="I6196">
        <v>4.87</v>
      </c>
      <c r="J6196">
        <v>6.53</v>
      </c>
    </row>
    <row r="6197" spans="1:10" x14ac:dyDescent="0.2">
      <c r="A6197" s="1">
        <v>45680</v>
      </c>
      <c r="B6197" t="s">
        <v>6498</v>
      </c>
      <c r="C6197" t="s">
        <v>11</v>
      </c>
      <c r="D6197" t="s">
        <v>11</v>
      </c>
      <c r="E6197" t="s">
        <v>12</v>
      </c>
      <c r="F6197" t="s">
        <v>5310</v>
      </c>
      <c r="G6197">
        <v>95125</v>
      </c>
      <c r="H6197">
        <v>0</v>
      </c>
      <c r="I6197">
        <v>4.87</v>
      </c>
      <c r="J6197">
        <v>6.53</v>
      </c>
    </row>
    <row r="6198" spans="1:10" x14ac:dyDescent="0.2">
      <c r="A6198" s="1">
        <v>45680</v>
      </c>
      <c r="B6198" t="s">
        <v>6499</v>
      </c>
      <c r="C6198" t="s">
        <v>11</v>
      </c>
      <c r="D6198" t="s">
        <v>11</v>
      </c>
      <c r="E6198" t="s">
        <v>12</v>
      </c>
      <c r="F6198" t="s">
        <v>5310</v>
      </c>
      <c r="G6198">
        <v>48864</v>
      </c>
      <c r="H6198">
        <v>0</v>
      </c>
      <c r="I6198">
        <v>4.22</v>
      </c>
      <c r="J6198">
        <v>8.98</v>
      </c>
    </row>
    <row r="6199" spans="1:10" x14ac:dyDescent="0.2">
      <c r="A6199" s="1">
        <v>45680</v>
      </c>
      <c r="B6199" t="s">
        <v>6500</v>
      </c>
      <c r="C6199" t="s">
        <v>11</v>
      </c>
      <c r="D6199" t="s">
        <v>11</v>
      </c>
      <c r="E6199" t="s">
        <v>12</v>
      </c>
      <c r="F6199" t="s">
        <v>5310</v>
      </c>
      <c r="G6199">
        <v>92115</v>
      </c>
      <c r="H6199">
        <v>0</v>
      </c>
      <c r="I6199">
        <v>1.68</v>
      </c>
      <c r="J6199">
        <v>4.5199999999999996</v>
      </c>
    </row>
    <row r="6200" spans="1:10" x14ac:dyDescent="0.2">
      <c r="A6200" s="1">
        <v>45680</v>
      </c>
      <c r="B6200" t="s">
        <v>6501</v>
      </c>
      <c r="C6200" t="s">
        <v>11</v>
      </c>
      <c r="D6200" t="s">
        <v>11</v>
      </c>
      <c r="E6200" t="s">
        <v>12</v>
      </c>
      <c r="F6200" t="s">
        <v>5310</v>
      </c>
      <c r="G6200">
        <v>60652</v>
      </c>
      <c r="H6200">
        <v>0</v>
      </c>
      <c r="I6200">
        <v>4.22</v>
      </c>
      <c r="J6200">
        <v>8.98</v>
      </c>
    </row>
    <row r="6201" spans="1:10" x14ac:dyDescent="0.2">
      <c r="A6201" s="1">
        <v>45680</v>
      </c>
      <c r="B6201" t="s">
        <v>6502</v>
      </c>
      <c r="C6201" t="s">
        <v>11</v>
      </c>
      <c r="D6201" t="s">
        <v>11</v>
      </c>
      <c r="E6201" t="s">
        <v>12</v>
      </c>
      <c r="F6201" t="s">
        <v>5310</v>
      </c>
      <c r="G6201">
        <v>34221</v>
      </c>
      <c r="H6201">
        <v>0</v>
      </c>
      <c r="I6201">
        <v>1.55</v>
      </c>
      <c r="J6201">
        <v>5.8</v>
      </c>
    </row>
    <row r="6202" spans="1:10" x14ac:dyDescent="0.2">
      <c r="A6202" s="1">
        <v>45682</v>
      </c>
      <c r="B6202" t="s">
        <v>6503</v>
      </c>
      <c r="C6202" t="s">
        <v>11</v>
      </c>
      <c r="D6202" t="s">
        <v>11</v>
      </c>
      <c r="E6202" t="s">
        <v>12</v>
      </c>
      <c r="F6202" t="s">
        <v>5310</v>
      </c>
      <c r="G6202">
        <v>22601</v>
      </c>
      <c r="H6202">
        <v>0</v>
      </c>
      <c r="I6202">
        <v>5.09</v>
      </c>
      <c r="J6202">
        <v>9.31</v>
      </c>
    </row>
    <row r="6203" spans="1:10" x14ac:dyDescent="0.2">
      <c r="A6203" s="1">
        <v>45682</v>
      </c>
      <c r="B6203" t="s">
        <v>6504</v>
      </c>
      <c r="C6203" t="s">
        <v>11</v>
      </c>
      <c r="D6203" t="s">
        <v>11</v>
      </c>
      <c r="E6203" t="s">
        <v>12</v>
      </c>
      <c r="F6203" t="s">
        <v>5310</v>
      </c>
      <c r="G6203">
        <v>44708</v>
      </c>
      <c r="H6203">
        <v>0</v>
      </c>
      <c r="I6203">
        <v>1.06</v>
      </c>
      <c r="J6203">
        <v>8.19</v>
      </c>
    </row>
    <row r="6204" spans="1:10" x14ac:dyDescent="0.2">
      <c r="A6204" s="1">
        <v>45682</v>
      </c>
      <c r="B6204" t="s">
        <v>6505</v>
      </c>
      <c r="C6204" t="s">
        <v>11</v>
      </c>
      <c r="D6204" t="s">
        <v>11</v>
      </c>
      <c r="E6204" t="s">
        <v>12</v>
      </c>
      <c r="F6204" t="s">
        <v>5310</v>
      </c>
      <c r="G6204">
        <v>72450</v>
      </c>
      <c r="H6204">
        <v>0</v>
      </c>
      <c r="I6204">
        <v>3.11</v>
      </c>
      <c r="J6204">
        <v>10.09</v>
      </c>
    </row>
    <row r="6205" spans="1:10" x14ac:dyDescent="0.2">
      <c r="A6205" s="1">
        <v>45682</v>
      </c>
      <c r="B6205" t="s">
        <v>6506</v>
      </c>
      <c r="C6205" t="s">
        <v>11</v>
      </c>
      <c r="D6205" t="s">
        <v>11</v>
      </c>
      <c r="E6205" t="s">
        <v>12</v>
      </c>
      <c r="F6205" t="s">
        <v>24</v>
      </c>
      <c r="G6205">
        <v>44077</v>
      </c>
      <c r="H6205">
        <v>0</v>
      </c>
      <c r="I6205">
        <v>5.67</v>
      </c>
      <c r="J6205">
        <v>15.43</v>
      </c>
    </row>
    <row r="6206" spans="1:10" x14ac:dyDescent="0.2">
      <c r="A6206" s="1">
        <v>45682</v>
      </c>
      <c r="B6206" t="s">
        <v>6507</v>
      </c>
      <c r="C6206" t="s">
        <v>11</v>
      </c>
      <c r="D6206" t="s">
        <v>11</v>
      </c>
      <c r="E6206" t="s">
        <v>12</v>
      </c>
      <c r="F6206" t="s">
        <v>5310</v>
      </c>
      <c r="G6206">
        <v>40505</v>
      </c>
      <c r="H6206">
        <v>0</v>
      </c>
      <c r="I6206">
        <v>5.09</v>
      </c>
      <c r="J6206">
        <v>9.31</v>
      </c>
    </row>
    <row r="6207" spans="1:10" x14ac:dyDescent="0.2">
      <c r="A6207" s="1">
        <v>45682</v>
      </c>
      <c r="B6207" t="s">
        <v>6508</v>
      </c>
      <c r="C6207" t="s">
        <v>11</v>
      </c>
      <c r="D6207" t="s">
        <v>11</v>
      </c>
      <c r="E6207" t="s">
        <v>12</v>
      </c>
      <c r="F6207" t="s">
        <v>5310</v>
      </c>
      <c r="G6207">
        <v>85705</v>
      </c>
      <c r="H6207">
        <v>0</v>
      </c>
      <c r="I6207">
        <v>2.4900000000000002</v>
      </c>
      <c r="J6207">
        <v>6.36</v>
      </c>
    </row>
    <row r="6208" spans="1:10" x14ac:dyDescent="0.2">
      <c r="A6208" s="1">
        <v>45682</v>
      </c>
      <c r="B6208" t="s">
        <v>6509</v>
      </c>
      <c r="C6208" t="s">
        <v>11</v>
      </c>
      <c r="D6208" t="s">
        <v>11</v>
      </c>
      <c r="E6208" t="s">
        <v>12</v>
      </c>
      <c r="F6208" t="s">
        <v>5310</v>
      </c>
      <c r="G6208">
        <v>73130</v>
      </c>
      <c r="H6208">
        <v>0</v>
      </c>
      <c r="I6208">
        <v>5.53</v>
      </c>
      <c r="J6208">
        <v>9.7200000000000006</v>
      </c>
    </row>
    <row r="6209" spans="1:10" x14ac:dyDescent="0.2">
      <c r="A6209" s="1">
        <v>45682</v>
      </c>
      <c r="B6209" t="s">
        <v>6510</v>
      </c>
      <c r="C6209" t="s">
        <v>11</v>
      </c>
      <c r="D6209" t="s">
        <v>11</v>
      </c>
      <c r="E6209" t="s">
        <v>12</v>
      </c>
      <c r="F6209" t="s">
        <v>5310</v>
      </c>
      <c r="G6209">
        <v>84045</v>
      </c>
      <c r="H6209">
        <v>0</v>
      </c>
      <c r="I6209">
        <v>1.81</v>
      </c>
      <c r="J6209">
        <v>5.09</v>
      </c>
    </row>
    <row r="6210" spans="1:10" x14ac:dyDescent="0.2">
      <c r="A6210" s="1">
        <v>45682</v>
      </c>
      <c r="B6210" t="s">
        <v>6511</v>
      </c>
      <c r="C6210" t="s">
        <v>11</v>
      </c>
      <c r="D6210" t="s">
        <v>11</v>
      </c>
      <c r="E6210" t="s">
        <v>12</v>
      </c>
      <c r="F6210" t="s">
        <v>5310</v>
      </c>
      <c r="G6210">
        <v>55376</v>
      </c>
      <c r="H6210">
        <v>0</v>
      </c>
      <c r="I6210">
        <v>4.63</v>
      </c>
      <c r="J6210">
        <v>7.67</v>
      </c>
    </row>
    <row r="6211" spans="1:10" x14ac:dyDescent="0.2">
      <c r="A6211" s="1">
        <v>45682</v>
      </c>
      <c r="B6211" t="s">
        <v>6512</v>
      </c>
      <c r="C6211" t="s">
        <v>11</v>
      </c>
      <c r="D6211" t="s">
        <v>11</v>
      </c>
      <c r="E6211" t="s">
        <v>12</v>
      </c>
      <c r="F6211" t="s">
        <v>5310</v>
      </c>
      <c r="G6211">
        <v>59404</v>
      </c>
      <c r="H6211">
        <v>0</v>
      </c>
      <c r="I6211">
        <v>5.65</v>
      </c>
      <c r="J6211">
        <v>8.1999999999999993</v>
      </c>
    </row>
    <row r="6212" spans="1:10" x14ac:dyDescent="0.2">
      <c r="A6212" s="1">
        <v>45682</v>
      </c>
      <c r="B6212" t="s">
        <v>6513</v>
      </c>
      <c r="C6212" t="s">
        <v>11</v>
      </c>
      <c r="D6212" t="s">
        <v>11</v>
      </c>
      <c r="E6212" t="s">
        <v>12</v>
      </c>
      <c r="F6212" t="s">
        <v>5310</v>
      </c>
      <c r="G6212">
        <v>61525</v>
      </c>
      <c r="H6212">
        <v>0</v>
      </c>
      <c r="I6212">
        <v>5.66</v>
      </c>
      <c r="J6212">
        <v>11.49</v>
      </c>
    </row>
    <row r="6213" spans="1:10" x14ac:dyDescent="0.2">
      <c r="A6213" s="1">
        <v>45684</v>
      </c>
      <c r="B6213" t="s">
        <v>6514</v>
      </c>
      <c r="C6213" t="s">
        <v>11</v>
      </c>
      <c r="D6213" t="s">
        <v>11</v>
      </c>
      <c r="E6213" t="s">
        <v>12</v>
      </c>
      <c r="F6213" t="s">
        <v>5310</v>
      </c>
      <c r="G6213" s="2" t="s">
        <v>6515</v>
      </c>
      <c r="H6213">
        <v>0</v>
      </c>
      <c r="I6213">
        <v>1.71</v>
      </c>
      <c r="J6213">
        <v>4.84</v>
      </c>
    </row>
    <row r="6214" spans="1:10" x14ac:dyDescent="0.2">
      <c r="A6214" s="1">
        <v>45684</v>
      </c>
      <c r="B6214" t="s">
        <v>6516</v>
      </c>
      <c r="C6214" t="s">
        <v>11</v>
      </c>
      <c r="D6214" t="s">
        <v>11</v>
      </c>
      <c r="E6214" t="s">
        <v>12</v>
      </c>
      <c r="F6214" t="s">
        <v>5310</v>
      </c>
      <c r="G6214">
        <v>78721</v>
      </c>
      <c r="H6214">
        <v>0</v>
      </c>
      <c r="I6214">
        <v>2.7</v>
      </c>
      <c r="J6214">
        <v>6.4</v>
      </c>
    </row>
    <row r="6215" spans="1:10" x14ac:dyDescent="0.2">
      <c r="A6215" s="1">
        <v>45684</v>
      </c>
      <c r="B6215" t="s">
        <v>6517</v>
      </c>
      <c r="C6215" t="s">
        <v>11</v>
      </c>
      <c r="D6215" t="s">
        <v>11</v>
      </c>
      <c r="E6215" t="s">
        <v>12</v>
      </c>
      <c r="F6215" t="s">
        <v>5310</v>
      </c>
      <c r="G6215">
        <v>97035</v>
      </c>
      <c r="H6215">
        <v>0</v>
      </c>
      <c r="I6215">
        <v>5.08</v>
      </c>
      <c r="J6215">
        <v>9.27</v>
      </c>
    </row>
    <row r="6216" spans="1:10" x14ac:dyDescent="0.2">
      <c r="A6216" s="1">
        <v>45684</v>
      </c>
      <c r="B6216" t="s">
        <v>6518</v>
      </c>
      <c r="C6216" t="s">
        <v>11</v>
      </c>
      <c r="D6216" t="s">
        <v>11</v>
      </c>
      <c r="E6216" t="s">
        <v>12</v>
      </c>
      <c r="F6216" t="s">
        <v>5310</v>
      </c>
      <c r="G6216">
        <v>20740</v>
      </c>
      <c r="H6216">
        <v>0</v>
      </c>
      <c r="I6216">
        <v>6.65</v>
      </c>
      <c r="J6216">
        <v>10</v>
      </c>
    </row>
    <row r="6217" spans="1:10" x14ac:dyDescent="0.2">
      <c r="A6217" s="1">
        <v>45684</v>
      </c>
      <c r="B6217" t="s">
        <v>6519</v>
      </c>
      <c r="C6217" t="s">
        <v>11</v>
      </c>
      <c r="D6217" t="s">
        <v>11</v>
      </c>
      <c r="E6217" t="s">
        <v>260</v>
      </c>
      <c r="F6217" t="s">
        <v>261</v>
      </c>
      <c r="G6217" s="2" t="s">
        <v>2226</v>
      </c>
      <c r="H6217">
        <v>0</v>
      </c>
      <c r="I6217">
        <v>13.37</v>
      </c>
      <c r="J6217">
        <v>10.02</v>
      </c>
    </row>
    <row r="6218" spans="1:10" x14ac:dyDescent="0.2">
      <c r="A6218" s="1">
        <v>45684</v>
      </c>
      <c r="B6218" t="s">
        <v>6520</v>
      </c>
      <c r="C6218" t="s">
        <v>11</v>
      </c>
      <c r="D6218" t="s">
        <v>11</v>
      </c>
      <c r="E6218" t="s">
        <v>12</v>
      </c>
      <c r="F6218" t="s">
        <v>5310</v>
      </c>
      <c r="G6218">
        <v>75644</v>
      </c>
      <c r="H6218">
        <v>0</v>
      </c>
      <c r="I6218">
        <v>4.22</v>
      </c>
      <c r="J6218">
        <v>8.98</v>
      </c>
    </row>
    <row r="6219" spans="1:10" x14ac:dyDescent="0.2">
      <c r="A6219" s="1">
        <v>45684</v>
      </c>
      <c r="B6219" t="s">
        <v>6521</v>
      </c>
      <c r="C6219" t="s">
        <v>11</v>
      </c>
      <c r="D6219" t="s">
        <v>11</v>
      </c>
      <c r="E6219" t="s">
        <v>260</v>
      </c>
      <c r="F6219" t="s">
        <v>5390</v>
      </c>
      <c r="G6219">
        <v>98503</v>
      </c>
      <c r="H6219">
        <v>0</v>
      </c>
      <c r="I6219">
        <v>0</v>
      </c>
      <c r="J6219">
        <v>6.57</v>
      </c>
    </row>
    <row r="6220" spans="1:10" x14ac:dyDescent="0.2">
      <c r="A6220" s="1">
        <v>45684</v>
      </c>
      <c r="B6220" t="s">
        <v>6522</v>
      </c>
      <c r="C6220" t="s">
        <v>11</v>
      </c>
      <c r="D6220" t="s">
        <v>11</v>
      </c>
      <c r="E6220" t="s">
        <v>12</v>
      </c>
      <c r="F6220" t="s">
        <v>5310</v>
      </c>
      <c r="G6220">
        <v>30324</v>
      </c>
      <c r="H6220">
        <v>0</v>
      </c>
      <c r="I6220">
        <v>5.09</v>
      </c>
      <c r="J6220">
        <v>9.31</v>
      </c>
    </row>
    <row r="6221" spans="1:10" x14ac:dyDescent="0.2">
      <c r="A6221" s="1">
        <v>45684</v>
      </c>
      <c r="B6221" t="s">
        <v>6523</v>
      </c>
      <c r="C6221" t="s">
        <v>11</v>
      </c>
      <c r="D6221" t="s">
        <v>11</v>
      </c>
      <c r="E6221" t="s">
        <v>12</v>
      </c>
      <c r="F6221" t="s">
        <v>5310</v>
      </c>
      <c r="G6221">
        <v>37330</v>
      </c>
      <c r="H6221">
        <v>0</v>
      </c>
      <c r="I6221">
        <v>2.09</v>
      </c>
      <c r="J6221">
        <v>7.16</v>
      </c>
    </row>
    <row r="6222" spans="1:10" x14ac:dyDescent="0.2">
      <c r="A6222" s="1">
        <v>45684</v>
      </c>
      <c r="B6222" t="s">
        <v>6524</v>
      </c>
      <c r="C6222" t="s">
        <v>11</v>
      </c>
      <c r="D6222" t="s">
        <v>11</v>
      </c>
      <c r="E6222" t="s">
        <v>260</v>
      </c>
      <c r="F6222" t="s">
        <v>5390</v>
      </c>
      <c r="G6222">
        <v>85258</v>
      </c>
      <c r="H6222">
        <v>0</v>
      </c>
      <c r="I6222">
        <v>0</v>
      </c>
      <c r="J6222">
        <v>6.19</v>
      </c>
    </row>
    <row r="6223" spans="1:10" x14ac:dyDescent="0.2">
      <c r="A6223" s="1">
        <v>45684</v>
      </c>
      <c r="B6223" t="s">
        <v>6525</v>
      </c>
      <c r="C6223" t="s">
        <v>11</v>
      </c>
      <c r="D6223" t="s">
        <v>11</v>
      </c>
      <c r="E6223" t="s">
        <v>12</v>
      </c>
      <c r="F6223" t="s">
        <v>5310</v>
      </c>
      <c r="G6223">
        <v>63132</v>
      </c>
      <c r="H6223">
        <v>0</v>
      </c>
      <c r="I6223">
        <v>4.32</v>
      </c>
      <c r="J6223">
        <v>10.08</v>
      </c>
    </row>
    <row r="6224" spans="1:10" x14ac:dyDescent="0.2">
      <c r="A6224" s="1">
        <v>45685</v>
      </c>
      <c r="B6224" t="s">
        <v>6526</v>
      </c>
      <c r="C6224" t="s">
        <v>11</v>
      </c>
      <c r="D6224" t="s">
        <v>11</v>
      </c>
      <c r="E6224" t="s">
        <v>12</v>
      </c>
      <c r="F6224" t="s">
        <v>5310</v>
      </c>
      <c r="G6224">
        <v>93955</v>
      </c>
      <c r="H6224">
        <v>0</v>
      </c>
      <c r="I6224">
        <v>4.87</v>
      </c>
      <c r="J6224">
        <v>6.53</v>
      </c>
    </row>
    <row r="6225" spans="1:10" x14ac:dyDescent="0.2">
      <c r="A6225" s="1">
        <v>45686</v>
      </c>
      <c r="B6225" t="s">
        <v>6527</v>
      </c>
      <c r="C6225" t="s">
        <v>11</v>
      </c>
      <c r="D6225" t="s">
        <v>11</v>
      </c>
      <c r="E6225" t="s">
        <v>12</v>
      </c>
      <c r="F6225" t="s">
        <v>5310</v>
      </c>
      <c r="G6225">
        <v>60007</v>
      </c>
      <c r="H6225">
        <v>0</v>
      </c>
      <c r="I6225">
        <v>4.22</v>
      </c>
      <c r="J6225">
        <v>8.98</v>
      </c>
    </row>
    <row r="6226" spans="1:10" x14ac:dyDescent="0.2">
      <c r="A6226" s="1">
        <v>45686</v>
      </c>
      <c r="B6226" t="s">
        <v>6528</v>
      </c>
      <c r="C6226" t="s">
        <v>11</v>
      </c>
      <c r="D6226" t="s">
        <v>11</v>
      </c>
      <c r="E6226" t="s">
        <v>12</v>
      </c>
      <c r="F6226" t="s">
        <v>5310</v>
      </c>
      <c r="G6226">
        <v>95835</v>
      </c>
      <c r="H6226">
        <v>0</v>
      </c>
      <c r="I6226">
        <v>4.87</v>
      </c>
      <c r="J6226">
        <v>6.53</v>
      </c>
    </row>
    <row r="6227" spans="1:10" x14ac:dyDescent="0.2">
      <c r="A6227" s="1">
        <v>45687</v>
      </c>
      <c r="B6227" t="s">
        <v>6529</v>
      </c>
      <c r="C6227" t="s">
        <v>11</v>
      </c>
      <c r="D6227" t="s">
        <v>11</v>
      </c>
      <c r="E6227" t="s">
        <v>12</v>
      </c>
      <c r="F6227" t="s">
        <v>5310</v>
      </c>
      <c r="G6227">
        <v>98329</v>
      </c>
      <c r="H6227">
        <v>0</v>
      </c>
      <c r="I6227">
        <v>2.2599999999999998</v>
      </c>
      <c r="J6227">
        <v>6.74</v>
      </c>
    </row>
    <row r="6228" spans="1:10" x14ac:dyDescent="0.2">
      <c r="A6228" s="1">
        <v>45687</v>
      </c>
      <c r="B6228" t="s">
        <v>6530</v>
      </c>
      <c r="C6228" t="s">
        <v>11</v>
      </c>
      <c r="D6228" t="s">
        <v>11</v>
      </c>
      <c r="E6228" t="s">
        <v>260</v>
      </c>
      <c r="F6228" t="s">
        <v>5390</v>
      </c>
      <c r="G6228">
        <v>65301</v>
      </c>
      <c r="H6228">
        <v>0</v>
      </c>
      <c r="I6228">
        <v>0</v>
      </c>
      <c r="J6228">
        <v>7.11</v>
      </c>
    </row>
    <row r="6229" spans="1:10" x14ac:dyDescent="0.2">
      <c r="A6229" s="1">
        <v>45687</v>
      </c>
      <c r="B6229" t="s">
        <v>6531</v>
      </c>
      <c r="C6229" t="s">
        <v>11</v>
      </c>
      <c r="D6229" t="s">
        <v>11</v>
      </c>
      <c r="E6229" t="s">
        <v>12</v>
      </c>
      <c r="F6229" t="s">
        <v>5310</v>
      </c>
      <c r="G6229" s="2" t="s">
        <v>4950</v>
      </c>
      <c r="H6229">
        <v>0</v>
      </c>
      <c r="I6229">
        <v>6.65</v>
      </c>
      <c r="J6229">
        <v>10</v>
      </c>
    </row>
    <row r="6230" spans="1:10" x14ac:dyDescent="0.2">
      <c r="A6230" s="1">
        <v>45688</v>
      </c>
      <c r="B6230" t="s">
        <v>6532</v>
      </c>
      <c r="C6230" t="s">
        <v>11</v>
      </c>
      <c r="D6230" t="s">
        <v>11</v>
      </c>
      <c r="E6230" t="s">
        <v>12</v>
      </c>
      <c r="F6230" t="s">
        <v>5310</v>
      </c>
      <c r="G6230">
        <v>74344</v>
      </c>
      <c r="H6230">
        <v>0</v>
      </c>
      <c r="I6230">
        <v>1.79</v>
      </c>
      <c r="J6230">
        <v>5.31</v>
      </c>
    </row>
    <row r="6231" spans="1:10" x14ac:dyDescent="0.2">
      <c r="A6231" s="1">
        <v>45688</v>
      </c>
      <c r="B6231" t="s">
        <v>6533</v>
      </c>
      <c r="C6231" t="s">
        <v>11</v>
      </c>
      <c r="D6231" t="s">
        <v>11</v>
      </c>
      <c r="E6231" t="s">
        <v>12</v>
      </c>
      <c r="F6231" t="s">
        <v>5310</v>
      </c>
      <c r="G6231">
        <v>68970</v>
      </c>
      <c r="H6231">
        <v>0</v>
      </c>
      <c r="I6231">
        <v>4.53</v>
      </c>
      <c r="J6231">
        <v>12.32</v>
      </c>
    </row>
    <row r="6232" spans="1:10" x14ac:dyDescent="0.2">
      <c r="A6232" s="1">
        <v>45688</v>
      </c>
      <c r="B6232" t="s">
        <v>6534</v>
      </c>
      <c r="C6232" t="s">
        <v>11</v>
      </c>
      <c r="D6232" t="s">
        <v>11</v>
      </c>
      <c r="E6232" t="s">
        <v>12</v>
      </c>
      <c r="F6232" t="s">
        <v>5310</v>
      </c>
      <c r="G6232">
        <v>95835</v>
      </c>
      <c r="H6232">
        <v>0</v>
      </c>
      <c r="I6232">
        <v>4.87</v>
      </c>
      <c r="J6232">
        <v>6.53</v>
      </c>
    </row>
    <row r="6233" spans="1:10" x14ac:dyDescent="0.2">
      <c r="A6233" s="1">
        <v>45688</v>
      </c>
      <c r="B6233" t="s">
        <v>6535</v>
      </c>
      <c r="C6233" t="s">
        <v>11</v>
      </c>
      <c r="D6233" t="s">
        <v>11</v>
      </c>
      <c r="E6233" t="s">
        <v>12</v>
      </c>
      <c r="F6233" t="s">
        <v>5310</v>
      </c>
      <c r="G6233">
        <v>84106</v>
      </c>
      <c r="H6233">
        <v>0</v>
      </c>
      <c r="I6233">
        <v>1.81</v>
      </c>
      <c r="J6233">
        <v>5.09</v>
      </c>
    </row>
    <row r="6234" spans="1:10" x14ac:dyDescent="0.2">
      <c r="A6234" s="1">
        <v>45688</v>
      </c>
      <c r="B6234" t="s">
        <v>6536</v>
      </c>
      <c r="C6234" t="s">
        <v>11</v>
      </c>
      <c r="D6234" t="s">
        <v>11</v>
      </c>
      <c r="E6234" t="s">
        <v>12</v>
      </c>
      <c r="F6234" t="s">
        <v>5310</v>
      </c>
      <c r="G6234">
        <v>55119</v>
      </c>
      <c r="H6234">
        <v>0</v>
      </c>
      <c r="I6234">
        <v>4.22</v>
      </c>
      <c r="J6234">
        <v>8.98</v>
      </c>
    </row>
    <row r="6235" spans="1:10" x14ac:dyDescent="0.2">
      <c r="A6235" s="1">
        <v>45691</v>
      </c>
      <c r="B6235" t="s">
        <v>6537</v>
      </c>
      <c r="C6235" t="s">
        <v>11</v>
      </c>
      <c r="D6235" t="s">
        <v>11</v>
      </c>
      <c r="E6235" t="s">
        <v>12</v>
      </c>
      <c r="F6235" t="s">
        <v>5310</v>
      </c>
      <c r="G6235">
        <v>77502</v>
      </c>
      <c r="H6235">
        <v>0</v>
      </c>
      <c r="I6235">
        <v>1.66</v>
      </c>
      <c r="J6235">
        <v>5.49</v>
      </c>
    </row>
    <row r="6236" spans="1:10" x14ac:dyDescent="0.2">
      <c r="A6236" s="1">
        <v>45691</v>
      </c>
      <c r="B6236" t="s">
        <v>6538</v>
      </c>
      <c r="C6236" t="s">
        <v>11</v>
      </c>
      <c r="D6236" t="s">
        <v>11</v>
      </c>
      <c r="E6236" t="s">
        <v>12</v>
      </c>
      <c r="F6236" t="s">
        <v>5310</v>
      </c>
      <c r="G6236">
        <v>95776</v>
      </c>
      <c r="H6236">
        <v>0</v>
      </c>
      <c r="I6236">
        <v>4.87</v>
      </c>
      <c r="J6236">
        <v>6.53</v>
      </c>
    </row>
    <row r="6237" spans="1:10" x14ac:dyDescent="0.2">
      <c r="A6237" s="1">
        <v>45691</v>
      </c>
      <c r="B6237" t="s">
        <v>6539</v>
      </c>
      <c r="C6237" t="s">
        <v>11</v>
      </c>
      <c r="D6237" t="s">
        <v>11</v>
      </c>
      <c r="E6237" t="s">
        <v>260</v>
      </c>
      <c r="F6237" t="s">
        <v>5390</v>
      </c>
      <c r="G6237">
        <v>23113</v>
      </c>
      <c r="H6237">
        <v>0</v>
      </c>
      <c r="I6237">
        <v>0</v>
      </c>
      <c r="J6237">
        <v>9.14</v>
      </c>
    </row>
    <row r="6238" spans="1:10" x14ac:dyDescent="0.2">
      <c r="A6238" s="1">
        <v>45691</v>
      </c>
      <c r="B6238" t="s">
        <v>6540</v>
      </c>
      <c r="C6238" t="s">
        <v>11</v>
      </c>
      <c r="D6238" t="s">
        <v>11</v>
      </c>
      <c r="E6238" t="s">
        <v>12</v>
      </c>
      <c r="F6238" t="s">
        <v>5310</v>
      </c>
      <c r="G6238" t="s">
        <v>6541</v>
      </c>
      <c r="H6238">
        <v>0</v>
      </c>
      <c r="I6238">
        <v>4.87</v>
      </c>
      <c r="J6238">
        <v>6.53</v>
      </c>
    </row>
    <row r="6239" spans="1:10" x14ac:dyDescent="0.2">
      <c r="A6239" s="1">
        <v>45691</v>
      </c>
      <c r="B6239" t="s">
        <v>6542</v>
      </c>
      <c r="C6239" t="s">
        <v>11</v>
      </c>
      <c r="D6239" t="s">
        <v>11</v>
      </c>
      <c r="E6239" t="s">
        <v>12</v>
      </c>
      <c r="F6239" t="s">
        <v>5310</v>
      </c>
      <c r="G6239">
        <v>84005</v>
      </c>
      <c r="H6239">
        <v>0</v>
      </c>
      <c r="I6239">
        <v>3.84</v>
      </c>
      <c r="J6239">
        <v>6.21</v>
      </c>
    </row>
    <row r="6240" spans="1:10" x14ac:dyDescent="0.2">
      <c r="A6240" s="1">
        <v>45691</v>
      </c>
      <c r="B6240" t="s">
        <v>6543</v>
      </c>
      <c r="C6240" t="s">
        <v>11</v>
      </c>
      <c r="D6240" t="s">
        <v>11</v>
      </c>
      <c r="E6240" t="s">
        <v>260</v>
      </c>
      <c r="F6240" t="s">
        <v>5390</v>
      </c>
      <c r="G6240">
        <v>67214</v>
      </c>
      <c r="H6240">
        <v>0</v>
      </c>
      <c r="I6240">
        <v>0</v>
      </c>
      <c r="J6240">
        <v>7.11</v>
      </c>
    </row>
    <row r="6241" spans="1:10" x14ac:dyDescent="0.2">
      <c r="A6241" s="1">
        <v>45691</v>
      </c>
      <c r="B6241" t="s">
        <v>6544</v>
      </c>
      <c r="C6241" t="s">
        <v>11</v>
      </c>
      <c r="D6241" t="s">
        <v>11</v>
      </c>
      <c r="E6241" t="s">
        <v>12</v>
      </c>
      <c r="F6241" t="s">
        <v>5310</v>
      </c>
      <c r="G6241">
        <v>60435</v>
      </c>
      <c r="H6241">
        <v>0</v>
      </c>
      <c r="I6241">
        <v>1.66</v>
      </c>
      <c r="J6241">
        <v>5.49</v>
      </c>
    </row>
    <row r="6242" spans="1:10" x14ac:dyDescent="0.2">
      <c r="A6242" s="1">
        <v>45691</v>
      </c>
      <c r="B6242" t="s">
        <v>6545</v>
      </c>
      <c r="C6242" t="s">
        <v>11</v>
      </c>
      <c r="D6242" t="s">
        <v>11</v>
      </c>
      <c r="E6242" t="s">
        <v>12</v>
      </c>
      <c r="F6242" t="s">
        <v>5310</v>
      </c>
      <c r="G6242">
        <v>94585</v>
      </c>
      <c r="H6242">
        <v>0</v>
      </c>
      <c r="I6242">
        <v>1.68</v>
      </c>
      <c r="J6242">
        <v>4.5199999999999996</v>
      </c>
    </row>
    <row r="6243" spans="1:10" x14ac:dyDescent="0.2">
      <c r="A6243" s="1">
        <v>45691</v>
      </c>
      <c r="B6243" t="s">
        <v>6546</v>
      </c>
      <c r="C6243" t="s">
        <v>11</v>
      </c>
      <c r="D6243" t="s">
        <v>11</v>
      </c>
      <c r="E6243" t="s">
        <v>12</v>
      </c>
      <c r="F6243" t="s">
        <v>5310</v>
      </c>
      <c r="G6243">
        <v>41224</v>
      </c>
      <c r="H6243">
        <v>0</v>
      </c>
      <c r="I6243">
        <v>3.99</v>
      </c>
      <c r="J6243">
        <v>10.41</v>
      </c>
    </row>
    <row r="6244" spans="1:10" x14ac:dyDescent="0.2">
      <c r="A6244" s="1">
        <v>45691</v>
      </c>
      <c r="B6244" t="s">
        <v>6547</v>
      </c>
      <c r="C6244" t="s">
        <v>11</v>
      </c>
      <c r="D6244" t="s">
        <v>11</v>
      </c>
      <c r="E6244" t="s">
        <v>12</v>
      </c>
      <c r="F6244" t="s">
        <v>5310</v>
      </c>
      <c r="G6244">
        <v>80923</v>
      </c>
      <c r="H6244">
        <v>0</v>
      </c>
      <c r="I6244">
        <v>1.68</v>
      </c>
      <c r="J6244">
        <v>4.5199999999999996</v>
      </c>
    </row>
    <row r="6245" spans="1:10" x14ac:dyDescent="0.2">
      <c r="A6245" s="1">
        <v>45691</v>
      </c>
      <c r="B6245" t="s">
        <v>6548</v>
      </c>
      <c r="C6245" t="s">
        <v>11</v>
      </c>
      <c r="D6245" t="s">
        <v>11</v>
      </c>
      <c r="E6245" t="s">
        <v>12</v>
      </c>
      <c r="F6245" t="s">
        <v>5310</v>
      </c>
      <c r="G6245">
        <v>23222</v>
      </c>
      <c r="H6245">
        <v>0</v>
      </c>
      <c r="I6245">
        <v>7.89</v>
      </c>
      <c r="J6245">
        <v>11.71</v>
      </c>
    </row>
    <row r="6246" spans="1:10" x14ac:dyDescent="0.2">
      <c r="A6246" s="1">
        <v>45691</v>
      </c>
      <c r="B6246" t="s">
        <v>6549</v>
      </c>
      <c r="C6246" t="s">
        <v>11</v>
      </c>
      <c r="D6246" t="s">
        <v>11</v>
      </c>
      <c r="E6246" t="s">
        <v>12</v>
      </c>
      <c r="F6246" t="s">
        <v>5310</v>
      </c>
      <c r="G6246">
        <v>30680</v>
      </c>
      <c r="H6246">
        <v>0</v>
      </c>
      <c r="I6246">
        <v>1.69</v>
      </c>
      <c r="J6246">
        <v>4.71</v>
      </c>
    </row>
    <row r="6247" spans="1:10" x14ac:dyDescent="0.2">
      <c r="A6247" s="1">
        <v>45691</v>
      </c>
      <c r="B6247" t="s">
        <v>6550</v>
      </c>
      <c r="C6247" t="s">
        <v>11</v>
      </c>
      <c r="D6247" t="s">
        <v>11</v>
      </c>
      <c r="E6247" t="s">
        <v>12</v>
      </c>
      <c r="F6247" t="s">
        <v>5310</v>
      </c>
      <c r="G6247">
        <v>43202</v>
      </c>
      <c r="H6247">
        <v>0</v>
      </c>
      <c r="I6247">
        <v>5.09</v>
      </c>
      <c r="J6247">
        <v>9.31</v>
      </c>
    </row>
    <row r="6248" spans="1:10" x14ac:dyDescent="0.2">
      <c r="A6248" s="1">
        <v>45691</v>
      </c>
      <c r="B6248" t="s">
        <v>6551</v>
      </c>
      <c r="C6248" t="s">
        <v>11</v>
      </c>
      <c r="D6248" t="s">
        <v>11</v>
      </c>
      <c r="E6248" t="s">
        <v>260</v>
      </c>
      <c r="F6248" t="s">
        <v>5390</v>
      </c>
      <c r="G6248" s="2" t="s">
        <v>6552</v>
      </c>
      <c r="H6248">
        <v>0</v>
      </c>
      <c r="I6248">
        <v>0</v>
      </c>
      <c r="J6248">
        <v>9.14</v>
      </c>
    </row>
    <row r="6249" spans="1:10" x14ac:dyDescent="0.2">
      <c r="A6249" s="1">
        <v>45692</v>
      </c>
      <c r="B6249" t="s">
        <v>6553</v>
      </c>
      <c r="C6249" t="s">
        <v>11</v>
      </c>
      <c r="D6249" t="s">
        <v>11</v>
      </c>
      <c r="E6249" t="s">
        <v>12</v>
      </c>
      <c r="F6249" t="s">
        <v>5310</v>
      </c>
      <c r="G6249">
        <v>55376</v>
      </c>
      <c r="H6249">
        <v>0</v>
      </c>
      <c r="I6249">
        <v>5.8</v>
      </c>
      <c r="J6249">
        <v>10.3</v>
      </c>
    </row>
    <row r="6250" spans="1:10" x14ac:dyDescent="0.2">
      <c r="A6250" s="1">
        <v>45692</v>
      </c>
      <c r="B6250" t="s">
        <v>6554</v>
      </c>
      <c r="C6250" t="s">
        <v>11</v>
      </c>
      <c r="D6250" t="s">
        <v>11</v>
      </c>
      <c r="E6250" t="s">
        <v>12</v>
      </c>
      <c r="F6250" t="s">
        <v>5310</v>
      </c>
      <c r="G6250">
        <v>78253</v>
      </c>
      <c r="H6250">
        <v>0</v>
      </c>
      <c r="I6250">
        <v>4.22</v>
      </c>
      <c r="J6250">
        <v>8.98</v>
      </c>
    </row>
    <row r="6251" spans="1:10" x14ac:dyDescent="0.2">
      <c r="A6251" s="1">
        <v>45692</v>
      </c>
      <c r="B6251" t="s">
        <v>6555</v>
      </c>
      <c r="C6251" t="s">
        <v>11</v>
      </c>
      <c r="D6251" t="s">
        <v>11</v>
      </c>
      <c r="E6251" t="s">
        <v>12</v>
      </c>
      <c r="F6251" t="s">
        <v>5310</v>
      </c>
      <c r="G6251">
        <v>47708</v>
      </c>
      <c r="H6251">
        <v>0</v>
      </c>
      <c r="I6251">
        <v>4.22</v>
      </c>
      <c r="J6251">
        <v>8.98</v>
      </c>
    </row>
    <row r="6252" spans="1:10" x14ac:dyDescent="0.2">
      <c r="A6252" s="1">
        <v>45692</v>
      </c>
      <c r="B6252" t="s">
        <v>6556</v>
      </c>
      <c r="C6252" t="s">
        <v>11</v>
      </c>
      <c r="D6252" t="s">
        <v>11</v>
      </c>
      <c r="E6252" t="s">
        <v>12</v>
      </c>
      <c r="F6252" t="s">
        <v>5310</v>
      </c>
      <c r="G6252">
        <v>40243</v>
      </c>
      <c r="H6252">
        <v>0</v>
      </c>
      <c r="I6252">
        <v>4.22</v>
      </c>
      <c r="J6252">
        <v>8.98</v>
      </c>
    </row>
    <row r="6253" spans="1:10" x14ac:dyDescent="0.2">
      <c r="A6253" s="1">
        <v>45692</v>
      </c>
      <c r="B6253" t="s">
        <v>6557</v>
      </c>
      <c r="C6253" t="s">
        <v>11</v>
      </c>
      <c r="D6253" t="s">
        <v>11</v>
      </c>
      <c r="E6253" t="s">
        <v>12</v>
      </c>
      <c r="F6253" t="s">
        <v>5310</v>
      </c>
      <c r="G6253">
        <v>97213</v>
      </c>
      <c r="H6253">
        <v>0</v>
      </c>
      <c r="I6253">
        <v>2.75</v>
      </c>
      <c r="J6253">
        <v>6.25</v>
      </c>
    </row>
    <row r="6254" spans="1:10" x14ac:dyDescent="0.2">
      <c r="A6254" s="1">
        <v>45693</v>
      </c>
      <c r="B6254" t="s">
        <v>6558</v>
      </c>
      <c r="C6254" t="s">
        <v>11</v>
      </c>
      <c r="D6254" t="s">
        <v>11</v>
      </c>
      <c r="E6254" t="s">
        <v>12</v>
      </c>
      <c r="F6254" t="s">
        <v>5310</v>
      </c>
      <c r="G6254">
        <v>20902</v>
      </c>
      <c r="H6254">
        <v>0</v>
      </c>
      <c r="I6254">
        <v>6.65</v>
      </c>
      <c r="J6254">
        <v>10</v>
      </c>
    </row>
    <row r="6255" spans="1:10" x14ac:dyDescent="0.2">
      <c r="A6255" s="1">
        <v>45693</v>
      </c>
      <c r="B6255" t="s">
        <v>6559</v>
      </c>
      <c r="C6255" t="s">
        <v>11</v>
      </c>
      <c r="D6255" t="s">
        <v>11</v>
      </c>
      <c r="E6255" t="s">
        <v>12</v>
      </c>
      <c r="F6255" t="s">
        <v>5310</v>
      </c>
      <c r="G6255">
        <v>20147</v>
      </c>
      <c r="H6255">
        <v>0</v>
      </c>
      <c r="I6255">
        <v>6.65</v>
      </c>
      <c r="J6255">
        <v>10</v>
      </c>
    </row>
    <row r="6256" spans="1:10" x14ac:dyDescent="0.2">
      <c r="A6256" s="1">
        <v>45693</v>
      </c>
      <c r="B6256" t="s">
        <v>6560</v>
      </c>
      <c r="C6256" t="s">
        <v>11</v>
      </c>
      <c r="D6256" t="s">
        <v>11</v>
      </c>
      <c r="E6256" t="s">
        <v>12</v>
      </c>
      <c r="F6256" t="s">
        <v>5310</v>
      </c>
      <c r="G6256">
        <v>96814</v>
      </c>
      <c r="H6256">
        <v>0</v>
      </c>
      <c r="I6256">
        <v>7.89</v>
      </c>
      <c r="J6256">
        <v>11.71</v>
      </c>
    </row>
    <row r="6257" spans="1:10" x14ac:dyDescent="0.2">
      <c r="A6257" s="1">
        <v>45693</v>
      </c>
      <c r="B6257" t="s">
        <v>6561</v>
      </c>
      <c r="C6257" t="s">
        <v>11</v>
      </c>
      <c r="D6257" t="s">
        <v>11</v>
      </c>
      <c r="E6257" t="s">
        <v>12</v>
      </c>
      <c r="F6257" t="s">
        <v>5310</v>
      </c>
      <c r="G6257">
        <v>97211</v>
      </c>
      <c r="H6257">
        <v>0</v>
      </c>
      <c r="I6257">
        <v>4.5199999999999996</v>
      </c>
      <c r="J6257">
        <v>8.58</v>
      </c>
    </row>
    <row r="6258" spans="1:10" x14ac:dyDescent="0.2">
      <c r="A6258" s="1">
        <v>45693</v>
      </c>
      <c r="B6258" t="s">
        <v>6562</v>
      </c>
      <c r="C6258" t="s">
        <v>11</v>
      </c>
      <c r="D6258" t="s">
        <v>11</v>
      </c>
      <c r="E6258" t="s">
        <v>12</v>
      </c>
      <c r="F6258" t="s">
        <v>5310</v>
      </c>
      <c r="G6258" s="2" t="s">
        <v>6563</v>
      </c>
      <c r="H6258">
        <v>0</v>
      </c>
      <c r="I6258">
        <v>1.55</v>
      </c>
      <c r="J6258">
        <v>5.8</v>
      </c>
    </row>
    <row r="6259" spans="1:10" x14ac:dyDescent="0.2">
      <c r="A6259" s="1">
        <v>45693</v>
      </c>
      <c r="B6259" t="s">
        <v>6564</v>
      </c>
      <c r="C6259" t="s">
        <v>11</v>
      </c>
      <c r="D6259" t="s">
        <v>11</v>
      </c>
      <c r="E6259" t="s">
        <v>12</v>
      </c>
      <c r="F6259" t="s">
        <v>5310</v>
      </c>
      <c r="G6259">
        <v>34241</v>
      </c>
      <c r="H6259">
        <v>0</v>
      </c>
      <c r="I6259">
        <v>8.83</v>
      </c>
      <c r="J6259">
        <v>13.92</v>
      </c>
    </row>
    <row r="6260" spans="1:10" x14ac:dyDescent="0.2">
      <c r="A6260" s="1">
        <v>45693</v>
      </c>
      <c r="B6260" t="s">
        <v>6565</v>
      </c>
      <c r="C6260" t="s">
        <v>11</v>
      </c>
      <c r="D6260" t="s">
        <v>11</v>
      </c>
      <c r="E6260" t="s">
        <v>12</v>
      </c>
      <c r="F6260" t="s">
        <v>5310</v>
      </c>
      <c r="G6260">
        <v>19963</v>
      </c>
      <c r="H6260">
        <v>0</v>
      </c>
      <c r="I6260">
        <v>6.65</v>
      </c>
      <c r="J6260">
        <v>10</v>
      </c>
    </row>
    <row r="6261" spans="1:10" x14ac:dyDescent="0.2">
      <c r="A6261" s="1">
        <v>45693</v>
      </c>
      <c r="B6261" t="s">
        <v>6566</v>
      </c>
      <c r="C6261" t="s">
        <v>11</v>
      </c>
      <c r="D6261" t="s">
        <v>11</v>
      </c>
      <c r="E6261" t="s">
        <v>12</v>
      </c>
      <c r="F6261" t="s">
        <v>5310</v>
      </c>
      <c r="G6261" s="2" t="s">
        <v>2192</v>
      </c>
      <c r="H6261">
        <v>0</v>
      </c>
      <c r="I6261">
        <v>7.92</v>
      </c>
      <c r="J6261">
        <v>13.28</v>
      </c>
    </row>
    <row r="6262" spans="1:10" x14ac:dyDescent="0.2">
      <c r="A6262" s="1">
        <v>45693</v>
      </c>
      <c r="B6262" t="s">
        <v>6567</v>
      </c>
      <c r="C6262" t="s">
        <v>11</v>
      </c>
      <c r="D6262" t="s">
        <v>11</v>
      </c>
      <c r="E6262" t="s">
        <v>12</v>
      </c>
      <c r="F6262" t="s">
        <v>5310</v>
      </c>
      <c r="G6262">
        <v>85297</v>
      </c>
      <c r="H6262">
        <v>0</v>
      </c>
      <c r="I6262">
        <v>4.87</v>
      </c>
      <c r="J6262">
        <v>6.53</v>
      </c>
    </row>
    <row r="6263" spans="1:10" x14ac:dyDescent="0.2">
      <c r="A6263" s="1">
        <v>45694</v>
      </c>
      <c r="B6263" t="s">
        <v>6568</v>
      </c>
      <c r="C6263" t="s">
        <v>11</v>
      </c>
      <c r="D6263" t="s">
        <v>11</v>
      </c>
      <c r="E6263" t="s">
        <v>260</v>
      </c>
      <c r="F6263" t="s">
        <v>261</v>
      </c>
      <c r="G6263">
        <v>92109</v>
      </c>
      <c r="H6263">
        <v>0</v>
      </c>
      <c r="I6263">
        <v>8.43</v>
      </c>
      <c r="J6263">
        <v>7.36</v>
      </c>
    </row>
    <row r="6264" spans="1:10" x14ac:dyDescent="0.2">
      <c r="A6264" s="1">
        <v>45694</v>
      </c>
      <c r="B6264" t="s">
        <v>6569</v>
      </c>
      <c r="C6264" t="s">
        <v>11</v>
      </c>
      <c r="D6264" t="s">
        <v>11</v>
      </c>
      <c r="E6264" t="s">
        <v>12</v>
      </c>
      <c r="F6264" t="s">
        <v>5310</v>
      </c>
      <c r="G6264">
        <v>47708</v>
      </c>
      <c r="H6264">
        <v>0</v>
      </c>
      <c r="I6264">
        <v>4.22</v>
      </c>
      <c r="J6264">
        <v>8.98</v>
      </c>
    </row>
    <row r="6265" spans="1:10" x14ac:dyDescent="0.2">
      <c r="A6265" s="1">
        <v>45694</v>
      </c>
      <c r="B6265" t="s">
        <v>6570</v>
      </c>
      <c r="C6265" t="s">
        <v>11</v>
      </c>
      <c r="D6265" t="s">
        <v>11</v>
      </c>
      <c r="E6265" t="s">
        <v>12</v>
      </c>
      <c r="F6265" t="s">
        <v>5310</v>
      </c>
      <c r="G6265">
        <v>80237</v>
      </c>
      <c r="H6265">
        <v>0</v>
      </c>
      <c r="I6265">
        <v>4.87</v>
      </c>
      <c r="J6265">
        <v>6.53</v>
      </c>
    </row>
    <row r="6266" spans="1:10" x14ac:dyDescent="0.2">
      <c r="A6266" s="1">
        <v>45695</v>
      </c>
      <c r="B6266" t="s">
        <v>6571</v>
      </c>
      <c r="C6266" t="s">
        <v>11</v>
      </c>
      <c r="D6266" t="s">
        <v>11</v>
      </c>
      <c r="E6266" t="s">
        <v>12</v>
      </c>
      <c r="F6266" t="s">
        <v>5310</v>
      </c>
      <c r="G6266">
        <v>80013</v>
      </c>
      <c r="H6266">
        <v>0</v>
      </c>
      <c r="I6266">
        <v>5.01</v>
      </c>
      <c r="J6266">
        <v>10.99</v>
      </c>
    </row>
    <row r="6267" spans="1:10" x14ac:dyDescent="0.2">
      <c r="A6267" s="1">
        <v>45695</v>
      </c>
      <c r="B6267" t="s">
        <v>6572</v>
      </c>
      <c r="C6267" t="s">
        <v>11</v>
      </c>
      <c r="D6267" t="s">
        <v>11</v>
      </c>
      <c r="E6267" t="s">
        <v>12</v>
      </c>
      <c r="F6267" t="s">
        <v>5310</v>
      </c>
      <c r="G6267">
        <v>47712</v>
      </c>
      <c r="H6267">
        <v>0</v>
      </c>
      <c r="I6267">
        <v>1.66</v>
      </c>
      <c r="J6267">
        <v>5.49</v>
      </c>
    </row>
    <row r="6268" spans="1:10" x14ac:dyDescent="0.2">
      <c r="A6268" s="1">
        <v>45696</v>
      </c>
      <c r="B6268" t="s">
        <v>6573</v>
      </c>
      <c r="C6268" t="s">
        <v>11</v>
      </c>
      <c r="D6268" t="s">
        <v>11</v>
      </c>
      <c r="E6268" t="s">
        <v>12</v>
      </c>
      <c r="F6268" t="s">
        <v>5310</v>
      </c>
      <c r="G6268">
        <v>70130</v>
      </c>
      <c r="H6268">
        <v>0</v>
      </c>
      <c r="I6268">
        <v>4.22</v>
      </c>
      <c r="J6268">
        <v>8.98</v>
      </c>
    </row>
    <row r="6269" spans="1:10" x14ac:dyDescent="0.2">
      <c r="A6269" s="1">
        <v>45696</v>
      </c>
      <c r="B6269" t="s">
        <v>6574</v>
      </c>
      <c r="C6269" t="s">
        <v>11</v>
      </c>
      <c r="D6269" t="s">
        <v>11</v>
      </c>
      <c r="E6269" t="s">
        <v>260</v>
      </c>
      <c r="F6269" t="s">
        <v>5390</v>
      </c>
      <c r="G6269">
        <v>21771</v>
      </c>
      <c r="H6269">
        <v>0</v>
      </c>
      <c r="I6269">
        <v>0</v>
      </c>
      <c r="J6269">
        <v>9.3699999999999992</v>
      </c>
    </row>
    <row r="6270" spans="1:10" x14ac:dyDescent="0.2">
      <c r="A6270" s="1">
        <v>45696</v>
      </c>
      <c r="B6270" t="s">
        <v>6575</v>
      </c>
      <c r="C6270" t="s">
        <v>11</v>
      </c>
      <c r="D6270" t="s">
        <v>11</v>
      </c>
      <c r="E6270" t="s">
        <v>12</v>
      </c>
      <c r="F6270" t="s">
        <v>5310</v>
      </c>
      <c r="G6270">
        <v>55337</v>
      </c>
      <c r="H6270">
        <v>0</v>
      </c>
      <c r="I6270">
        <v>4.5199999999999996</v>
      </c>
      <c r="J6270">
        <v>8.58</v>
      </c>
    </row>
    <row r="6271" spans="1:10" x14ac:dyDescent="0.2">
      <c r="A6271" s="1">
        <v>45696</v>
      </c>
      <c r="B6271" t="s">
        <v>6576</v>
      </c>
      <c r="C6271" t="s">
        <v>11</v>
      </c>
      <c r="D6271" t="s">
        <v>11</v>
      </c>
      <c r="E6271" t="s">
        <v>12</v>
      </c>
      <c r="F6271" t="s">
        <v>5310</v>
      </c>
      <c r="G6271">
        <v>84321</v>
      </c>
      <c r="H6271">
        <v>0</v>
      </c>
      <c r="I6271">
        <v>3.84</v>
      </c>
      <c r="J6271">
        <v>6.21</v>
      </c>
    </row>
    <row r="6272" spans="1:10" x14ac:dyDescent="0.2">
      <c r="A6272" s="1">
        <v>45696</v>
      </c>
      <c r="B6272" t="s">
        <v>6577</v>
      </c>
      <c r="C6272" t="s">
        <v>11</v>
      </c>
      <c r="D6272" t="s">
        <v>11</v>
      </c>
      <c r="E6272" t="s">
        <v>12</v>
      </c>
      <c r="F6272" t="s">
        <v>5310</v>
      </c>
      <c r="G6272">
        <v>18901</v>
      </c>
      <c r="H6272">
        <v>0</v>
      </c>
      <c r="I6272">
        <v>6.65</v>
      </c>
      <c r="J6272">
        <v>10</v>
      </c>
    </row>
    <row r="6273" spans="1:10" x14ac:dyDescent="0.2">
      <c r="A6273" s="1">
        <v>45696</v>
      </c>
      <c r="B6273" t="s">
        <v>6578</v>
      </c>
      <c r="C6273" t="s">
        <v>11</v>
      </c>
      <c r="D6273" t="s">
        <v>11</v>
      </c>
      <c r="E6273" t="s">
        <v>12</v>
      </c>
      <c r="F6273" t="s">
        <v>5310</v>
      </c>
      <c r="G6273">
        <v>45040</v>
      </c>
      <c r="H6273">
        <v>0</v>
      </c>
      <c r="I6273">
        <v>2.68</v>
      </c>
      <c r="J6273">
        <v>6.57</v>
      </c>
    </row>
    <row r="6274" spans="1:10" x14ac:dyDescent="0.2">
      <c r="A6274" s="1">
        <v>45696</v>
      </c>
      <c r="B6274" t="s">
        <v>6579</v>
      </c>
      <c r="C6274" t="s">
        <v>11</v>
      </c>
      <c r="D6274" t="s">
        <v>11</v>
      </c>
      <c r="E6274" t="s">
        <v>12</v>
      </c>
      <c r="F6274" t="s">
        <v>5310</v>
      </c>
      <c r="G6274">
        <v>80501</v>
      </c>
      <c r="H6274">
        <v>0</v>
      </c>
      <c r="I6274">
        <v>4.87</v>
      </c>
      <c r="J6274">
        <v>6.53</v>
      </c>
    </row>
    <row r="6275" spans="1:10" x14ac:dyDescent="0.2">
      <c r="A6275" s="1">
        <v>45696</v>
      </c>
      <c r="B6275" t="s">
        <v>6580</v>
      </c>
      <c r="C6275" t="s">
        <v>11</v>
      </c>
      <c r="D6275" t="s">
        <v>11</v>
      </c>
      <c r="E6275" t="s">
        <v>12</v>
      </c>
      <c r="F6275" t="s">
        <v>5310</v>
      </c>
      <c r="G6275" s="2" t="s">
        <v>6581</v>
      </c>
      <c r="H6275">
        <v>0</v>
      </c>
      <c r="I6275">
        <v>6.65</v>
      </c>
      <c r="J6275">
        <v>10</v>
      </c>
    </row>
    <row r="6276" spans="1:10" x14ac:dyDescent="0.2">
      <c r="A6276" s="1">
        <v>45696</v>
      </c>
      <c r="B6276" t="s">
        <v>6582</v>
      </c>
      <c r="C6276" t="s">
        <v>11</v>
      </c>
      <c r="D6276" t="s">
        <v>11</v>
      </c>
      <c r="E6276" t="s">
        <v>12</v>
      </c>
      <c r="F6276" t="s">
        <v>5310</v>
      </c>
      <c r="G6276">
        <v>43202</v>
      </c>
      <c r="H6276">
        <v>0</v>
      </c>
      <c r="I6276">
        <v>1.69</v>
      </c>
      <c r="J6276">
        <v>4.71</v>
      </c>
    </row>
    <row r="6277" spans="1:10" x14ac:dyDescent="0.2">
      <c r="A6277" s="1">
        <v>45698</v>
      </c>
      <c r="B6277" t="s">
        <v>6583</v>
      </c>
      <c r="C6277" t="s">
        <v>11</v>
      </c>
      <c r="D6277" t="s">
        <v>11</v>
      </c>
      <c r="E6277" t="s">
        <v>12</v>
      </c>
      <c r="F6277" t="s">
        <v>5310</v>
      </c>
      <c r="G6277">
        <v>84321</v>
      </c>
      <c r="H6277">
        <v>0</v>
      </c>
      <c r="I6277">
        <v>3.84</v>
      </c>
      <c r="J6277">
        <v>6.21</v>
      </c>
    </row>
    <row r="6278" spans="1:10" x14ac:dyDescent="0.2">
      <c r="A6278" s="1">
        <v>45698</v>
      </c>
      <c r="B6278" t="s">
        <v>6584</v>
      </c>
      <c r="C6278" t="s">
        <v>11</v>
      </c>
      <c r="D6278" t="s">
        <v>11</v>
      </c>
      <c r="E6278" t="s">
        <v>12</v>
      </c>
      <c r="F6278" t="s">
        <v>5310</v>
      </c>
      <c r="G6278">
        <v>38340</v>
      </c>
      <c r="H6278">
        <v>0</v>
      </c>
      <c r="I6278">
        <v>4.22</v>
      </c>
      <c r="J6278">
        <v>8.98</v>
      </c>
    </row>
    <row r="6279" spans="1:10" x14ac:dyDescent="0.2">
      <c r="A6279" s="1">
        <v>45698</v>
      </c>
      <c r="B6279" t="s">
        <v>6585</v>
      </c>
      <c r="C6279" t="s">
        <v>11</v>
      </c>
      <c r="D6279" t="s">
        <v>11</v>
      </c>
      <c r="E6279" t="s">
        <v>12</v>
      </c>
      <c r="F6279" t="s">
        <v>5310</v>
      </c>
      <c r="G6279">
        <v>98366</v>
      </c>
      <c r="H6279">
        <v>0</v>
      </c>
      <c r="I6279">
        <v>4.63</v>
      </c>
      <c r="J6279">
        <v>7.67</v>
      </c>
    </row>
    <row r="6280" spans="1:10" x14ac:dyDescent="0.2">
      <c r="A6280" s="1">
        <v>45698</v>
      </c>
      <c r="B6280" t="s">
        <v>6586</v>
      </c>
      <c r="C6280" t="s">
        <v>11</v>
      </c>
      <c r="D6280" t="s">
        <v>11</v>
      </c>
      <c r="E6280" t="s">
        <v>12</v>
      </c>
      <c r="F6280" t="s">
        <v>5310</v>
      </c>
      <c r="G6280">
        <v>83805</v>
      </c>
      <c r="H6280">
        <v>0</v>
      </c>
      <c r="I6280">
        <v>3.19</v>
      </c>
      <c r="J6280">
        <v>8.81</v>
      </c>
    </row>
    <row r="6281" spans="1:10" x14ac:dyDescent="0.2">
      <c r="A6281" s="1">
        <v>45698</v>
      </c>
      <c r="B6281" t="s">
        <v>6587</v>
      </c>
      <c r="C6281" t="s">
        <v>11</v>
      </c>
      <c r="D6281" t="s">
        <v>11</v>
      </c>
      <c r="E6281" t="s">
        <v>12</v>
      </c>
      <c r="F6281" t="s">
        <v>5310</v>
      </c>
      <c r="G6281">
        <v>64113</v>
      </c>
      <c r="H6281">
        <v>0</v>
      </c>
      <c r="I6281">
        <v>4.63</v>
      </c>
      <c r="J6281">
        <v>7.67</v>
      </c>
    </row>
    <row r="6282" spans="1:10" x14ac:dyDescent="0.2">
      <c r="A6282" s="1">
        <v>45698</v>
      </c>
      <c r="B6282" t="s">
        <v>6588</v>
      </c>
      <c r="C6282" t="s">
        <v>11</v>
      </c>
      <c r="D6282" t="s">
        <v>11</v>
      </c>
      <c r="E6282" t="s">
        <v>12</v>
      </c>
      <c r="F6282" t="s">
        <v>5310</v>
      </c>
      <c r="G6282">
        <v>76016</v>
      </c>
      <c r="H6282">
        <v>0</v>
      </c>
      <c r="I6282">
        <v>4.63</v>
      </c>
      <c r="J6282">
        <v>7.67</v>
      </c>
    </row>
    <row r="6283" spans="1:10" x14ac:dyDescent="0.2">
      <c r="A6283" s="1">
        <v>45698</v>
      </c>
      <c r="B6283" t="s">
        <v>6589</v>
      </c>
      <c r="C6283" t="s">
        <v>11</v>
      </c>
      <c r="D6283" t="s">
        <v>11</v>
      </c>
      <c r="E6283" t="s">
        <v>12</v>
      </c>
      <c r="F6283" t="s">
        <v>5310</v>
      </c>
      <c r="G6283">
        <v>98312</v>
      </c>
      <c r="H6283">
        <v>0</v>
      </c>
      <c r="I6283">
        <v>2.75</v>
      </c>
      <c r="J6283">
        <v>6.25</v>
      </c>
    </row>
    <row r="6284" spans="1:10" x14ac:dyDescent="0.2">
      <c r="A6284" s="1">
        <v>45698</v>
      </c>
      <c r="B6284" t="s">
        <v>6590</v>
      </c>
      <c r="C6284" t="s">
        <v>11</v>
      </c>
      <c r="D6284" t="s">
        <v>11</v>
      </c>
      <c r="E6284" t="s">
        <v>12</v>
      </c>
      <c r="F6284" t="s">
        <v>5310</v>
      </c>
      <c r="G6284">
        <v>75556</v>
      </c>
      <c r="H6284">
        <v>0</v>
      </c>
      <c r="I6284">
        <v>3.11</v>
      </c>
      <c r="J6284">
        <v>10.09</v>
      </c>
    </row>
    <row r="6285" spans="1:10" x14ac:dyDescent="0.2">
      <c r="A6285" s="1">
        <v>45698</v>
      </c>
      <c r="B6285" t="s">
        <v>6591</v>
      </c>
      <c r="C6285" t="s">
        <v>11</v>
      </c>
      <c r="D6285" t="s">
        <v>11</v>
      </c>
      <c r="E6285" t="s">
        <v>12</v>
      </c>
      <c r="F6285" t="s">
        <v>5310</v>
      </c>
      <c r="G6285">
        <v>59102</v>
      </c>
      <c r="H6285">
        <v>0</v>
      </c>
      <c r="I6285">
        <v>1.68</v>
      </c>
      <c r="J6285">
        <v>4.5199999999999996</v>
      </c>
    </row>
    <row r="6286" spans="1:10" x14ac:dyDescent="0.2">
      <c r="A6286" s="1">
        <v>45698</v>
      </c>
      <c r="B6286" t="s">
        <v>6592</v>
      </c>
      <c r="C6286" t="s">
        <v>11</v>
      </c>
      <c r="D6286" t="s">
        <v>11</v>
      </c>
      <c r="E6286" t="s">
        <v>12</v>
      </c>
      <c r="F6286" t="s">
        <v>5310</v>
      </c>
      <c r="G6286">
        <v>20186</v>
      </c>
      <c r="H6286">
        <v>0</v>
      </c>
      <c r="I6286">
        <v>2.61</v>
      </c>
      <c r="J6286">
        <v>6.84</v>
      </c>
    </row>
    <row r="6287" spans="1:10" x14ac:dyDescent="0.2">
      <c r="A6287" s="1">
        <v>45698</v>
      </c>
      <c r="B6287" t="s">
        <v>6593</v>
      </c>
      <c r="C6287" t="s">
        <v>11</v>
      </c>
      <c r="D6287" t="s">
        <v>11</v>
      </c>
      <c r="E6287" t="s">
        <v>12</v>
      </c>
      <c r="F6287" t="s">
        <v>5310</v>
      </c>
      <c r="G6287">
        <v>33134</v>
      </c>
      <c r="H6287">
        <v>0</v>
      </c>
      <c r="I6287">
        <v>6.65</v>
      </c>
      <c r="J6287">
        <v>10</v>
      </c>
    </row>
    <row r="6288" spans="1:10" x14ac:dyDescent="0.2">
      <c r="A6288" s="1">
        <v>45698</v>
      </c>
      <c r="B6288" t="s">
        <v>6594</v>
      </c>
      <c r="C6288" t="s">
        <v>11</v>
      </c>
      <c r="D6288" t="s">
        <v>11</v>
      </c>
      <c r="E6288" t="s">
        <v>12</v>
      </c>
      <c r="F6288" t="s">
        <v>5310</v>
      </c>
      <c r="G6288">
        <v>43081</v>
      </c>
      <c r="H6288">
        <v>0</v>
      </c>
      <c r="I6288">
        <v>5.09</v>
      </c>
      <c r="J6288">
        <v>9.31</v>
      </c>
    </row>
    <row r="6289" spans="1:10" x14ac:dyDescent="0.2">
      <c r="A6289" s="1">
        <v>45698</v>
      </c>
      <c r="B6289" t="s">
        <v>6595</v>
      </c>
      <c r="C6289" t="s">
        <v>11</v>
      </c>
      <c r="D6289" t="s">
        <v>11</v>
      </c>
      <c r="E6289" t="s">
        <v>12</v>
      </c>
      <c r="F6289" t="s">
        <v>5310</v>
      </c>
      <c r="G6289">
        <v>97702</v>
      </c>
      <c r="H6289">
        <v>0</v>
      </c>
      <c r="I6289">
        <v>4.87</v>
      </c>
      <c r="J6289">
        <v>6.53</v>
      </c>
    </row>
    <row r="6290" spans="1:10" x14ac:dyDescent="0.2">
      <c r="A6290" s="1">
        <v>45698</v>
      </c>
      <c r="B6290" t="s">
        <v>6596</v>
      </c>
      <c r="C6290" t="s">
        <v>11</v>
      </c>
      <c r="D6290" t="s">
        <v>11</v>
      </c>
      <c r="E6290" t="s">
        <v>12</v>
      </c>
      <c r="F6290" t="s">
        <v>5310</v>
      </c>
      <c r="G6290">
        <v>25413</v>
      </c>
      <c r="H6290">
        <v>0</v>
      </c>
      <c r="I6290">
        <v>1.69</v>
      </c>
      <c r="J6290">
        <v>4.71</v>
      </c>
    </row>
    <row r="6291" spans="1:10" x14ac:dyDescent="0.2">
      <c r="A6291" s="1">
        <v>45698</v>
      </c>
      <c r="B6291" t="s">
        <v>6597</v>
      </c>
      <c r="C6291" t="s">
        <v>11</v>
      </c>
      <c r="D6291" t="s">
        <v>11</v>
      </c>
      <c r="E6291" t="s">
        <v>12</v>
      </c>
      <c r="F6291" t="s">
        <v>5310</v>
      </c>
      <c r="G6291">
        <v>77469</v>
      </c>
      <c r="H6291">
        <v>0</v>
      </c>
      <c r="I6291">
        <v>1.73</v>
      </c>
      <c r="J6291">
        <v>4.62</v>
      </c>
    </row>
    <row r="6292" spans="1:10" x14ac:dyDescent="0.2">
      <c r="A6292" s="1">
        <v>45699</v>
      </c>
      <c r="B6292" t="s">
        <v>6598</v>
      </c>
      <c r="C6292" t="s">
        <v>11</v>
      </c>
      <c r="D6292" t="s">
        <v>11</v>
      </c>
      <c r="E6292" t="s">
        <v>12</v>
      </c>
      <c r="F6292" t="s">
        <v>5310</v>
      </c>
      <c r="G6292">
        <v>75225</v>
      </c>
      <c r="H6292">
        <v>0</v>
      </c>
      <c r="I6292">
        <v>4.5199999999999996</v>
      </c>
      <c r="J6292">
        <v>8.58</v>
      </c>
    </row>
    <row r="6293" spans="1:10" x14ac:dyDescent="0.2">
      <c r="A6293" s="1">
        <v>45699</v>
      </c>
      <c r="B6293" t="s">
        <v>6599</v>
      </c>
      <c r="C6293" t="s">
        <v>11</v>
      </c>
      <c r="D6293" t="s">
        <v>11</v>
      </c>
      <c r="E6293" t="s">
        <v>12</v>
      </c>
      <c r="F6293" t="s">
        <v>5310</v>
      </c>
      <c r="G6293">
        <v>55038</v>
      </c>
      <c r="H6293">
        <v>0</v>
      </c>
      <c r="I6293">
        <v>4.22</v>
      </c>
      <c r="J6293">
        <v>8.98</v>
      </c>
    </row>
    <row r="6294" spans="1:10" x14ac:dyDescent="0.2">
      <c r="A6294" s="1">
        <v>45699</v>
      </c>
      <c r="B6294" t="s">
        <v>6600</v>
      </c>
      <c r="C6294" t="s">
        <v>11</v>
      </c>
      <c r="D6294" t="s">
        <v>11</v>
      </c>
      <c r="E6294" t="s">
        <v>12</v>
      </c>
      <c r="F6294" t="s">
        <v>5310</v>
      </c>
      <c r="G6294">
        <v>84074</v>
      </c>
      <c r="H6294">
        <v>0</v>
      </c>
      <c r="I6294">
        <v>2.89</v>
      </c>
      <c r="J6294">
        <v>5.66</v>
      </c>
    </row>
    <row r="6295" spans="1:10" x14ac:dyDescent="0.2">
      <c r="A6295" s="1">
        <v>45699</v>
      </c>
      <c r="B6295" t="s">
        <v>6601</v>
      </c>
      <c r="C6295" t="s">
        <v>11</v>
      </c>
      <c r="D6295" t="s">
        <v>11</v>
      </c>
      <c r="E6295" t="s">
        <v>12</v>
      </c>
      <c r="F6295" t="s">
        <v>5310</v>
      </c>
      <c r="G6295">
        <v>73644</v>
      </c>
      <c r="H6295">
        <v>0</v>
      </c>
      <c r="I6295">
        <v>3.68</v>
      </c>
      <c r="J6295">
        <v>8.6199999999999992</v>
      </c>
    </row>
    <row r="6296" spans="1:10" x14ac:dyDescent="0.2">
      <c r="A6296" s="1">
        <v>45699</v>
      </c>
      <c r="B6296" t="s">
        <v>6602</v>
      </c>
      <c r="C6296" t="s">
        <v>11</v>
      </c>
      <c r="D6296" t="s">
        <v>11</v>
      </c>
      <c r="E6296" t="s">
        <v>260</v>
      </c>
      <c r="F6296" t="s">
        <v>5390</v>
      </c>
      <c r="G6296">
        <v>43204</v>
      </c>
      <c r="H6296">
        <v>0</v>
      </c>
      <c r="I6296">
        <v>0</v>
      </c>
      <c r="J6296">
        <v>16.170000000000002</v>
      </c>
    </row>
    <row r="6297" spans="1:10" x14ac:dyDescent="0.2">
      <c r="A6297" s="1">
        <v>45699</v>
      </c>
      <c r="B6297" t="s">
        <v>6603</v>
      </c>
      <c r="C6297" t="s">
        <v>11</v>
      </c>
      <c r="D6297" t="s">
        <v>11</v>
      </c>
      <c r="E6297" t="s">
        <v>12</v>
      </c>
      <c r="F6297" t="s">
        <v>5310</v>
      </c>
      <c r="G6297" t="s">
        <v>6604</v>
      </c>
      <c r="H6297">
        <v>0</v>
      </c>
      <c r="I6297">
        <v>4.22</v>
      </c>
      <c r="J6297">
        <v>8.98</v>
      </c>
    </row>
    <row r="6298" spans="1:10" x14ac:dyDescent="0.2">
      <c r="A6298" s="1">
        <v>45700</v>
      </c>
      <c r="B6298" t="s">
        <v>6605</v>
      </c>
      <c r="C6298" t="s">
        <v>11</v>
      </c>
      <c r="D6298" t="s">
        <v>11</v>
      </c>
      <c r="E6298" t="s">
        <v>12</v>
      </c>
      <c r="F6298" t="s">
        <v>5310</v>
      </c>
      <c r="G6298">
        <v>21211</v>
      </c>
      <c r="H6298">
        <v>0</v>
      </c>
      <c r="I6298">
        <v>6.65</v>
      </c>
      <c r="J6298">
        <v>10</v>
      </c>
    </row>
    <row r="6299" spans="1:10" x14ac:dyDescent="0.2">
      <c r="A6299" s="1">
        <v>45700</v>
      </c>
      <c r="B6299" t="s">
        <v>6606</v>
      </c>
      <c r="C6299" t="s">
        <v>11</v>
      </c>
      <c r="D6299" t="s">
        <v>11</v>
      </c>
      <c r="E6299" t="s">
        <v>12</v>
      </c>
      <c r="F6299" t="s">
        <v>5310</v>
      </c>
      <c r="G6299">
        <v>55119</v>
      </c>
      <c r="H6299">
        <v>0</v>
      </c>
      <c r="I6299">
        <v>4.22</v>
      </c>
      <c r="J6299">
        <v>8.98</v>
      </c>
    </row>
    <row r="6300" spans="1:10" x14ac:dyDescent="0.2">
      <c r="A6300" s="1">
        <v>45700</v>
      </c>
      <c r="B6300" t="s">
        <v>6607</v>
      </c>
      <c r="C6300" t="s">
        <v>11</v>
      </c>
      <c r="D6300" t="s">
        <v>11</v>
      </c>
      <c r="E6300" t="s">
        <v>12</v>
      </c>
      <c r="F6300" t="s">
        <v>5310</v>
      </c>
      <c r="G6300">
        <v>26501</v>
      </c>
      <c r="H6300">
        <v>0</v>
      </c>
      <c r="I6300">
        <v>1.63</v>
      </c>
      <c r="J6300">
        <v>5.62</v>
      </c>
    </row>
    <row r="6301" spans="1:10" x14ac:dyDescent="0.2">
      <c r="A6301" s="1">
        <v>45701</v>
      </c>
      <c r="B6301" t="s">
        <v>6608</v>
      </c>
      <c r="C6301" t="s">
        <v>11</v>
      </c>
      <c r="D6301" t="s">
        <v>11</v>
      </c>
      <c r="E6301" t="s">
        <v>12</v>
      </c>
      <c r="F6301" t="s">
        <v>5310</v>
      </c>
      <c r="G6301">
        <v>97008</v>
      </c>
      <c r="H6301">
        <v>0</v>
      </c>
      <c r="I6301">
        <v>4.63</v>
      </c>
      <c r="J6301">
        <v>7.67</v>
      </c>
    </row>
    <row r="6302" spans="1:10" x14ac:dyDescent="0.2">
      <c r="A6302" s="1">
        <v>45701</v>
      </c>
      <c r="B6302" t="s">
        <v>6609</v>
      </c>
      <c r="C6302" t="s">
        <v>11</v>
      </c>
      <c r="D6302" t="s">
        <v>11</v>
      </c>
      <c r="E6302" t="s">
        <v>12</v>
      </c>
      <c r="F6302" t="s">
        <v>5310</v>
      </c>
      <c r="G6302">
        <v>37876</v>
      </c>
      <c r="H6302">
        <v>0</v>
      </c>
      <c r="I6302">
        <v>5.09</v>
      </c>
      <c r="J6302">
        <v>9.31</v>
      </c>
    </row>
    <row r="6303" spans="1:10" x14ac:dyDescent="0.2">
      <c r="A6303" s="1">
        <v>45701</v>
      </c>
      <c r="B6303" t="s">
        <v>6610</v>
      </c>
      <c r="C6303" t="s">
        <v>11</v>
      </c>
      <c r="D6303" t="s">
        <v>11</v>
      </c>
      <c r="E6303" t="s">
        <v>12</v>
      </c>
      <c r="F6303" t="s">
        <v>5310</v>
      </c>
      <c r="G6303">
        <v>94585</v>
      </c>
      <c r="H6303">
        <v>0</v>
      </c>
      <c r="I6303">
        <v>4.87</v>
      </c>
      <c r="J6303">
        <v>6.53</v>
      </c>
    </row>
    <row r="6304" spans="1:10" x14ac:dyDescent="0.2">
      <c r="A6304" s="1">
        <v>45701</v>
      </c>
      <c r="B6304" t="s">
        <v>6611</v>
      </c>
      <c r="C6304" t="s">
        <v>11</v>
      </c>
      <c r="D6304" t="s">
        <v>11</v>
      </c>
      <c r="E6304" t="s">
        <v>12</v>
      </c>
      <c r="F6304" t="s">
        <v>5310</v>
      </c>
      <c r="G6304">
        <v>23141</v>
      </c>
      <c r="H6304">
        <v>0</v>
      </c>
      <c r="I6304">
        <v>1.55</v>
      </c>
      <c r="J6304">
        <v>5.8</v>
      </c>
    </row>
    <row r="6305" spans="1:10" x14ac:dyDescent="0.2">
      <c r="A6305" s="1">
        <v>45701</v>
      </c>
      <c r="B6305" t="s">
        <v>6612</v>
      </c>
      <c r="C6305" t="s">
        <v>11</v>
      </c>
      <c r="D6305" t="s">
        <v>11</v>
      </c>
      <c r="E6305" t="s">
        <v>12</v>
      </c>
      <c r="F6305" t="s">
        <v>5310</v>
      </c>
      <c r="G6305">
        <v>32179</v>
      </c>
      <c r="H6305">
        <v>0</v>
      </c>
      <c r="I6305">
        <v>7.08</v>
      </c>
      <c r="J6305">
        <v>12.52</v>
      </c>
    </row>
    <row r="6306" spans="1:10" x14ac:dyDescent="0.2">
      <c r="A6306" s="1">
        <v>45702</v>
      </c>
      <c r="B6306" t="s">
        <v>6613</v>
      </c>
      <c r="C6306" t="s">
        <v>11</v>
      </c>
      <c r="D6306" t="s">
        <v>11</v>
      </c>
      <c r="E6306" t="s">
        <v>12</v>
      </c>
      <c r="F6306" t="s">
        <v>5310</v>
      </c>
      <c r="G6306">
        <v>37178</v>
      </c>
      <c r="H6306">
        <v>0</v>
      </c>
      <c r="I6306">
        <v>3.99</v>
      </c>
      <c r="J6306">
        <v>10.41</v>
      </c>
    </row>
    <row r="6307" spans="1:10" x14ac:dyDescent="0.2">
      <c r="A6307" s="1">
        <v>45702</v>
      </c>
      <c r="B6307" t="s">
        <v>6614</v>
      </c>
      <c r="C6307" t="s">
        <v>11</v>
      </c>
      <c r="D6307" t="s">
        <v>11</v>
      </c>
      <c r="E6307" t="s">
        <v>12</v>
      </c>
      <c r="F6307" t="s">
        <v>5310</v>
      </c>
      <c r="G6307">
        <v>70053</v>
      </c>
      <c r="H6307">
        <v>0</v>
      </c>
      <c r="I6307">
        <v>5.09</v>
      </c>
      <c r="J6307">
        <v>9.31</v>
      </c>
    </row>
    <row r="6308" spans="1:10" x14ac:dyDescent="0.2">
      <c r="A6308" s="1">
        <v>45702</v>
      </c>
      <c r="B6308" t="s">
        <v>6615</v>
      </c>
      <c r="C6308" t="s">
        <v>11</v>
      </c>
      <c r="D6308" t="s">
        <v>11</v>
      </c>
      <c r="E6308" t="s">
        <v>12</v>
      </c>
      <c r="F6308" t="s">
        <v>5310</v>
      </c>
      <c r="G6308">
        <v>28173</v>
      </c>
      <c r="H6308">
        <v>0</v>
      </c>
      <c r="I6308">
        <v>1.63</v>
      </c>
      <c r="J6308">
        <v>5.62</v>
      </c>
    </row>
    <row r="6309" spans="1:10" x14ac:dyDescent="0.2">
      <c r="A6309" s="1">
        <v>45702</v>
      </c>
      <c r="B6309" t="s">
        <v>6616</v>
      </c>
      <c r="C6309" t="s">
        <v>11</v>
      </c>
      <c r="D6309" t="s">
        <v>11</v>
      </c>
      <c r="E6309" t="s">
        <v>12</v>
      </c>
      <c r="F6309" t="s">
        <v>5310</v>
      </c>
      <c r="G6309">
        <v>79526</v>
      </c>
      <c r="H6309">
        <v>0</v>
      </c>
      <c r="I6309">
        <v>1.73</v>
      </c>
      <c r="J6309">
        <v>4.57</v>
      </c>
    </row>
    <row r="6310" spans="1:10" x14ac:dyDescent="0.2">
      <c r="A6310" s="1">
        <v>45702</v>
      </c>
      <c r="B6310" t="s">
        <v>6617</v>
      </c>
      <c r="C6310" t="s">
        <v>11</v>
      </c>
      <c r="D6310" t="s">
        <v>11</v>
      </c>
      <c r="E6310" t="s">
        <v>12</v>
      </c>
      <c r="F6310" t="s">
        <v>5310</v>
      </c>
      <c r="G6310">
        <v>98116</v>
      </c>
      <c r="H6310">
        <v>0</v>
      </c>
      <c r="I6310">
        <v>4.63</v>
      </c>
      <c r="J6310">
        <v>7.67</v>
      </c>
    </row>
    <row r="6311" spans="1:10" x14ac:dyDescent="0.2">
      <c r="A6311" s="1">
        <v>45702</v>
      </c>
      <c r="B6311" t="s">
        <v>6618</v>
      </c>
      <c r="C6311" t="s">
        <v>11</v>
      </c>
      <c r="D6311" t="s">
        <v>11</v>
      </c>
      <c r="E6311" t="s">
        <v>12</v>
      </c>
      <c r="F6311" t="s">
        <v>5310</v>
      </c>
      <c r="G6311">
        <v>20740</v>
      </c>
      <c r="H6311">
        <v>0</v>
      </c>
      <c r="I6311">
        <v>1.55</v>
      </c>
      <c r="J6311">
        <v>5.8</v>
      </c>
    </row>
    <row r="6312" spans="1:10" x14ac:dyDescent="0.2">
      <c r="A6312" s="1">
        <v>45702</v>
      </c>
      <c r="B6312" t="s">
        <v>6619</v>
      </c>
      <c r="C6312" t="s">
        <v>11</v>
      </c>
      <c r="D6312" t="s">
        <v>11</v>
      </c>
      <c r="E6312" t="s">
        <v>12</v>
      </c>
      <c r="F6312" t="s">
        <v>5310</v>
      </c>
      <c r="G6312">
        <v>99674</v>
      </c>
      <c r="H6312">
        <v>0</v>
      </c>
      <c r="I6312">
        <v>6.65</v>
      </c>
      <c r="J6312">
        <v>10</v>
      </c>
    </row>
    <row r="6313" spans="1:10" x14ac:dyDescent="0.2">
      <c r="A6313" s="1">
        <v>45702</v>
      </c>
      <c r="B6313" t="s">
        <v>6620</v>
      </c>
      <c r="C6313" t="s">
        <v>11</v>
      </c>
      <c r="D6313" t="s">
        <v>11</v>
      </c>
      <c r="E6313" t="s">
        <v>12</v>
      </c>
      <c r="F6313" t="s">
        <v>5310</v>
      </c>
      <c r="G6313">
        <v>80524</v>
      </c>
      <c r="H6313">
        <v>0</v>
      </c>
      <c r="I6313">
        <v>4.87</v>
      </c>
      <c r="J6313">
        <v>6.53</v>
      </c>
    </row>
    <row r="6314" spans="1:10" x14ac:dyDescent="0.2">
      <c r="A6314" s="1">
        <v>45702</v>
      </c>
      <c r="B6314" t="s">
        <v>6621</v>
      </c>
      <c r="C6314" t="s">
        <v>11</v>
      </c>
      <c r="D6314" t="s">
        <v>11</v>
      </c>
      <c r="E6314" t="s">
        <v>12</v>
      </c>
      <c r="F6314" t="s">
        <v>5310</v>
      </c>
      <c r="G6314" t="s">
        <v>6622</v>
      </c>
      <c r="H6314">
        <v>0</v>
      </c>
      <c r="I6314">
        <v>2.09</v>
      </c>
      <c r="J6314">
        <v>7.16</v>
      </c>
    </row>
    <row r="6315" spans="1:10" x14ac:dyDescent="0.2">
      <c r="A6315" s="1">
        <v>45702</v>
      </c>
      <c r="B6315" t="s">
        <v>6623</v>
      </c>
      <c r="C6315" t="s">
        <v>11</v>
      </c>
      <c r="D6315" t="s">
        <v>11</v>
      </c>
      <c r="E6315" t="s">
        <v>12</v>
      </c>
      <c r="F6315" t="s">
        <v>5310</v>
      </c>
      <c r="G6315">
        <v>38555</v>
      </c>
      <c r="H6315">
        <v>0</v>
      </c>
      <c r="I6315">
        <v>3.99</v>
      </c>
      <c r="J6315">
        <v>10.41</v>
      </c>
    </row>
    <row r="6316" spans="1:10" x14ac:dyDescent="0.2">
      <c r="A6316" s="1">
        <v>45702</v>
      </c>
      <c r="B6316" t="s">
        <v>6624</v>
      </c>
      <c r="C6316" t="s">
        <v>11</v>
      </c>
      <c r="D6316" t="s">
        <v>11</v>
      </c>
      <c r="E6316" t="s">
        <v>12</v>
      </c>
      <c r="F6316" t="s">
        <v>5310</v>
      </c>
      <c r="G6316">
        <v>22302</v>
      </c>
      <c r="H6316">
        <v>0</v>
      </c>
      <c r="I6316">
        <v>6.65</v>
      </c>
      <c r="J6316">
        <v>10</v>
      </c>
    </row>
    <row r="6317" spans="1:10" x14ac:dyDescent="0.2">
      <c r="A6317" s="1">
        <v>45702</v>
      </c>
      <c r="B6317" t="s">
        <v>6625</v>
      </c>
      <c r="C6317" t="s">
        <v>11</v>
      </c>
      <c r="D6317" t="s">
        <v>11</v>
      </c>
      <c r="E6317" t="s">
        <v>260</v>
      </c>
      <c r="F6317" t="s">
        <v>261</v>
      </c>
      <c r="G6317">
        <v>84088</v>
      </c>
      <c r="H6317">
        <v>0</v>
      </c>
      <c r="I6317">
        <v>7.56</v>
      </c>
      <c r="J6317">
        <v>6.37</v>
      </c>
    </row>
    <row r="6318" spans="1:10" x14ac:dyDescent="0.2">
      <c r="A6318" s="1">
        <v>45702</v>
      </c>
      <c r="B6318" t="s">
        <v>6626</v>
      </c>
      <c r="C6318" t="s">
        <v>11</v>
      </c>
      <c r="D6318" t="s">
        <v>11</v>
      </c>
      <c r="E6318" t="s">
        <v>12</v>
      </c>
      <c r="F6318" t="s">
        <v>5310</v>
      </c>
      <c r="G6318">
        <v>28103</v>
      </c>
      <c r="H6318">
        <v>0</v>
      </c>
      <c r="I6318">
        <v>2.09</v>
      </c>
      <c r="J6318">
        <v>7.16</v>
      </c>
    </row>
    <row r="6319" spans="1:10" x14ac:dyDescent="0.2">
      <c r="A6319" s="1">
        <v>45702</v>
      </c>
      <c r="B6319" t="s">
        <v>6627</v>
      </c>
      <c r="C6319" t="s">
        <v>11</v>
      </c>
      <c r="D6319" t="s">
        <v>11</v>
      </c>
      <c r="E6319" t="s">
        <v>12</v>
      </c>
      <c r="F6319" t="s">
        <v>5310</v>
      </c>
      <c r="G6319">
        <v>43123</v>
      </c>
      <c r="H6319">
        <v>0</v>
      </c>
      <c r="I6319">
        <v>2.68</v>
      </c>
      <c r="J6319">
        <v>6.57</v>
      </c>
    </row>
    <row r="6320" spans="1:10" x14ac:dyDescent="0.2">
      <c r="A6320" s="1">
        <v>45702</v>
      </c>
      <c r="B6320" t="s">
        <v>6628</v>
      </c>
      <c r="C6320" t="s">
        <v>11</v>
      </c>
      <c r="D6320" t="s">
        <v>11</v>
      </c>
      <c r="E6320" t="s">
        <v>12</v>
      </c>
      <c r="F6320" t="s">
        <v>5310</v>
      </c>
      <c r="G6320">
        <v>84070</v>
      </c>
      <c r="H6320">
        <v>0</v>
      </c>
      <c r="I6320">
        <v>3.84</v>
      </c>
      <c r="J6320">
        <v>6.21</v>
      </c>
    </row>
    <row r="6321" spans="1:10" x14ac:dyDescent="0.2">
      <c r="A6321" s="1">
        <v>45703</v>
      </c>
      <c r="B6321" t="s">
        <v>6629</v>
      </c>
      <c r="C6321" t="s">
        <v>11</v>
      </c>
      <c r="D6321" t="s">
        <v>11</v>
      </c>
      <c r="E6321" t="s">
        <v>12</v>
      </c>
      <c r="F6321" t="s">
        <v>5310</v>
      </c>
      <c r="G6321">
        <v>29405</v>
      </c>
      <c r="H6321">
        <v>0</v>
      </c>
      <c r="I6321">
        <v>6.65</v>
      </c>
      <c r="J6321">
        <v>10</v>
      </c>
    </row>
    <row r="6322" spans="1:10" x14ac:dyDescent="0.2">
      <c r="A6322" s="1">
        <v>45703</v>
      </c>
      <c r="B6322" t="s">
        <v>6630</v>
      </c>
      <c r="C6322" t="s">
        <v>11</v>
      </c>
      <c r="D6322" t="s">
        <v>11</v>
      </c>
      <c r="E6322" t="s">
        <v>12</v>
      </c>
      <c r="F6322" t="s">
        <v>5310</v>
      </c>
      <c r="G6322">
        <v>87110</v>
      </c>
      <c r="H6322">
        <v>0</v>
      </c>
      <c r="I6322">
        <v>5</v>
      </c>
      <c r="J6322">
        <v>8</v>
      </c>
    </row>
    <row r="6323" spans="1:10" x14ac:dyDescent="0.2">
      <c r="A6323" s="1">
        <v>45703</v>
      </c>
      <c r="B6323" t="s">
        <v>6631</v>
      </c>
      <c r="C6323" t="s">
        <v>11</v>
      </c>
      <c r="D6323" t="s">
        <v>11</v>
      </c>
      <c r="E6323" t="s">
        <v>12</v>
      </c>
      <c r="F6323" t="s">
        <v>5310</v>
      </c>
      <c r="G6323">
        <v>84074</v>
      </c>
      <c r="H6323">
        <v>0</v>
      </c>
      <c r="I6323">
        <v>1.69</v>
      </c>
      <c r="J6323">
        <v>4.41</v>
      </c>
    </row>
    <row r="6324" spans="1:10" x14ac:dyDescent="0.2">
      <c r="A6324" s="1">
        <v>45703</v>
      </c>
      <c r="B6324" t="s">
        <v>6632</v>
      </c>
      <c r="C6324" t="s">
        <v>11</v>
      </c>
      <c r="D6324" t="s">
        <v>11</v>
      </c>
      <c r="E6324" t="s">
        <v>12</v>
      </c>
      <c r="F6324" t="s">
        <v>5310</v>
      </c>
      <c r="G6324">
        <v>84047</v>
      </c>
      <c r="H6324">
        <v>0</v>
      </c>
      <c r="I6324">
        <v>3.87</v>
      </c>
      <c r="J6324">
        <v>7.28</v>
      </c>
    </row>
    <row r="6325" spans="1:10" x14ac:dyDescent="0.2">
      <c r="A6325" s="1">
        <v>45703</v>
      </c>
      <c r="B6325" t="s">
        <v>6633</v>
      </c>
      <c r="C6325" t="s">
        <v>11</v>
      </c>
      <c r="D6325" t="s">
        <v>11</v>
      </c>
      <c r="E6325" t="s">
        <v>12</v>
      </c>
      <c r="F6325" t="s">
        <v>5310</v>
      </c>
      <c r="G6325">
        <v>95835</v>
      </c>
      <c r="H6325">
        <v>0</v>
      </c>
      <c r="I6325">
        <v>2.78</v>
      </c>
      <c r="J6325">
        <v>6.07</v>
      </c>
    </row>
    <row r="6326" spans="1:10" x14ac:dyDescent="0.2">
      <c r="A6326" s="1">
        <v>45703</v>
      </c>
      <c r="B6326" t="s">
        <v>6634</v>
      </c>
      <c r="C6326" t="s">
        <v>11</v>
      </c>
      <c r="D6326" t="s">
        <v>11</v>
      </c>
      <c r="E6326" t="s">
        <v>12</v>
      </c>
      <c r="F6326" t="s">
        <v>5310</v>
      </c>
      <c r="G6326">
        <v>90012</v>
      </c>
      <c r="H6326">
        <v>0</v>
      </c>
      <c r="I6326">
        <v>4.87</v>
      </c>
      <c r="J6326">
        <v>6.53</v>
      </c>
    </row>
    <row r="6327" spans="1:10" x14ac:dyDescent="0.2">
      <c r="A6327" s="1">
        <v>45706</v>
      </c>
      <c r="B6327" t="s">
        <v>6635</v>
      </c>
      <c r="C6327" t="s">
        <v>11</v>
      </c>
      <c r="D6327" t="s">
        <v>11</v>
      </c>
      <c r="E6327" t="s">
        <v>12</v>
      </c>
      <c r="F6327" t="s">
        <v>5310</v>
      </c>
      <c r="G6327">
        <v>77087</v>
      </c>
      <c r="H6327">
        <v>0</v>
      </c>
      <c r="I6327">
        <v>5.0599999999999996</v>
      </c>
      <c r="J6327">
        <v>10.94</v>
      </c>
    </row>
    <row r="6328" spans="1:10" x14ac:dyDescent="0.2">
      <c r="A6328" s="1">
        <v>45706</v>
      </c>
      <c r="B6328" t="s">
        <v>6636</v>
      </c>
      <c r="C6328" t="s">
        <v>11</v>
      </c>
      <c r="D6328" t="s">
        <v>11</v>
      </c>
      <c r="E6328" t="s">
        <v>12</v>
      </c>
      <c r="F6328" t="s">
        <v>5310</v>
      </c>
      <c r="G6328">
        <v>20002</v>
      </c>
      <c r="H6328">
        <v>0</v>
      </c>
      <c r="I6328">
        <v>6.65</v>
      </c>
      <c r="J6328">
        <v>10</v>
      </c>
    </row>
    <row r="6329" spans="1:10" x14ac:dyDescent="0.2">
      <c r="A6329" s="1">
        <v>45706</v>
      </c>
      <c r="B6329" t="s">
        <v>6637</v>
      </c>
      <c r="C6329" t="s">
        <v>11</v>
      </c>
      <c r="D6329" t="s">
        <v>11</v>
      </c>
      <c r="E6329" t="s">
        <v>12</v>
      </c>
      <c r="F6329" t="s">
        <v>5310</v>
      </c>
      <c r="G6329" s="2" t="s">
        <v>6638</v>
      </c>
      <c r="H6329">
        <v>0</v>
      </c>
      <c r="I6329">
        <v>7.89</v>
      </c>
      <c r="J6329">
        <v>11.71</v>
      </c>
    </row>
    <row r="6330" spans="1:10" x14ac:dyDescent="0.2">
      <c r="A6330" s="1">
        <v>45706</v>
      </c>
      <c r="B6330" t="s">
        <v>6639</v>
      </c>
      <c r="C6330" t="s">
        <v>11</v>
      </c>
      <c r="D6330" t="s">
        <v>11</v>
      </c>
      <c r="E6330" t="s">
        <v>12</v>
      </c>
      <c r="F6330" t="s">
        <v>5310</v>
      </c>
      <c r="G6330">
        <v>10036</v>
      </c>
      <c r="H6330">
        <v>0</v>
      </c>
      <c r="I6330">
        <v>6.65</v>
      </c>
      <c r="J6330">
        <v>10</v>
      </c>
    </row>
    <row r="6331" spans="1:10" x14ac:dyDescent="0.2">
      <c r="A6331" s="1">
        <v>45706</v>
      </c>
      <c r="B6331" t="s">
        <v>6640</v>
      </c>
      <c r="C6331" t="s">
        <v>11</v>
      </c>
      <c r="D6331" t="s">
        <v>11</v>
      </c>
      <c r="E6331" t="s">
        <v>12</v>
      </c>
      <c r="F6331" t="s">
        <v>5310</v>
      </c>
      <c r="G6331">
        <v>94110</v>
      </c>
      <c r="H6331">
        <v>0</v>
      </c>
      <c r="I6331">
        <v>4.87</v>
      </c>
      <c r="J6331">
        <v>6.53</v>
      </c>
    </row>
    <row r="6332" spans="1:10" x14ac:dyDescent="0.2">
      <c r="A6332" s="1">
        <v>45706</v>
      </c>
      <c r="B6332" t="s">
        <v>6641</v>
      </c>
      <c r="C6332" t="s">
        <v>11</v>
      </c>
      <c r="D6332" t="s">
        <v>11</v>
      </c>
      <c r="E6332" t="s">
        <v>12</v>
      </c>
      <c r="F6332" t="s">
        <v>5310</v>
      </c>
      <c r="G6332">
        <v>84043</v>
      </c>
      <c r="H6332">
        <v>0</v>
      </c>
      <c r="I6332">
        <v>2.89</v>
      </c>
      <c r="J6332">
        <v>5.66</v>
      </c>
    </row>
    <row r="6333" spans="1:10" x14ac:dyDescent="0.2">
      <c r="A6333" s="1">
        <v>45706</v>
      </c>
      <c r="B6333" t="s">
        <v>6642</v>
      </c>
      <c r="C6333" t="s">
        <v>11</v>
      </c>
      <c r="D6333" t="s">
        <v>11</v>
      </c>
      <c r="E6333" t="s">
        <v>12</v>
      </c>
      <c r="F6333" t="s">
        <v>5310</v>
      </c>
      <c r="G6333">
        <v>11215</v>
      </c>
      <c r="H6333">
        <v>0</v>
      </c>
      <c r="I6333">
        <v>6.65</v>
      </c>
      <c r="J6333">
        <v>10</v>
      </c>
    </row>
    <row r="6334" spans="1:10" x14ac:dyDescent="0.2">
      <c r="A6334" s="1">
        <v>45706</v>
      </c>
      <c r="B6334" t="s">
        <v>6643</v>
      </c>
      <c r="C6334" t="s">
        <v>11</v>
      </c>
      <c r="D6334" t="s">
        <v>11</v>
      </c>
      <c r="E6334" t="s">
        <v>12</v>
      </c>
      <c r="F6334" t="s">
        <v>5310</v>
      </c>
      <c r="G6334">
        <v>28906</v>
      </c>
      <c r="H6334">
        <v>0</v>
      </c>
      <c r="I6334">
        <v>1.63</v>
      </c>
      <c r="J6334">
        <v>5.62</v>
      </c>
    </row>
    <row r="6335" spans="1:10" x14ac:dyDescent="0.2">
      <c r="A6335" s="1">
        <v>45706</v>
      </c>
      <c r="B6335" t="s">
        <v>6644</v>
      </c>
      <c r="C6335" t="s">
        <v>11</v>
      </c>
      <c r="D6335" t="s">
        <v>11</v>
      </c>
      <c r="E6335" t="s">
        <v>12</v>
      </c>
      <c r="F6335" t="s">
        <v>5310</v>
      </c>
      <c r="G6335">
        <v>60639</v>
      </c>
      <c r="H6335">
        <v>0</v>
      </c>
      <c r="I6335">
        <v>4.22</v>
      </c>
      <c r="J6335">
        <v>8.98</v>
      </c>
    </row>
    <row r="6336" spans="1:10" x14ac:dyDescent="0.2">
      <c r="A6336" s="1">
        <v>45706</v>
      </c>
      <c r="B6336" t="s">
        <v>6645</v>
      </c>
      <c r="C6336" t="s">
        <v>11</v>
      </c>
      <c r="D6336" t="s">
        <v>11</v>
      </c>
      <c r="E6336" t="s">
        <v>12</v>
      </c>
      <c r="F6336" t="s">
        <v>5310</v>
      </c>
      <c r="G6336">
        <v>99504</v>
      </c>
      <c r="H6336">
        <v>0</v>
      </c>
      <c r="I6336">
        <v>6.65</v>
      </c>
      <c r="J6336">
        <v>10</v>
      </c>
    </row>
    <row r="6337" spans="1:10" x14ac:dyDescent="0.2">
      <c r="A6337" s="1">
        <v>45706</v>
      </c>
      <c r="B6337" t="s">
        <v>6646</v>
      </c>
      <c r="C6337" t="s">
        <v>11</v>
      </c>
      <c r="D6337" t="s">
        <v>11</v>
      </c>
      <c r="E6337" t="s">
        <v>12</v>
      </c>
      <c r="F6337" t="s">
        <v>5310</v>
      </c>
      <c r="G6337">
        <v>84606</v>
      </c>
      <c r="H6337">
        <v>0</v>
      </c>
      <c r="I6337">
        <v>3.31</v>
      </c>
      <c r="J6337">
        <v>6.14</v>
      </c>
    </row>
    <row r="6338" spans="1:10" x14ac:dyDescent="0.2">
      <c r="A6338" s="1">
        <v>45706</v>
      </c>
      <c r="B6338" t="s">
        <v>6647</v>
      </c>
      <c r="C6338" t="s">
        <v>11</v>
      </c>
      <c r="D6338" t="s">
        <v>11</v>
      </c>
      <c r="E6338" t="s">
        <v>12</v>
      </c>
      <c r="F6338" t="s">
        <v>5310</v>
      </c>
      <c r="G6338">
        <v>10940</v>
      </c>
      <c r="H6338">
        <v>0</v>
      </c>
      <c r="I6338">
        <v>1.71</v>
      </c>
      <c r="J6338">
        <v>4.84</v>
      </c>
    </row>
    <row r="6339" spans="1:10" x14ac:dyDescent="0.2">
      <c r="A6339" s="1">
        <v>45706</v>
      </c>
      <c r="B6339" t="s">
        <v>6648</v>
      </c>
      <c r="C6339" t="s">
        <v>11</v>
      </c>
      <c r="D6339" t="s">
        <v>11</v>
      </c>
      <c r="E6339" t="s">
        <v>12</v>
      </c>
      <c r="F6339" t="s">
        <v>5310</v>
      </c>
      <c r="G6339">
        <v>80905</v>
      </c>
      <c r="H6339">
        <v>0</v>
      </c>
      <c r="I6339">
        <v>4.87</v>
      </c>
      <c r="J6339">
        <v>6.53</v>
      </c>
    </row>
    <row r="6340" spans="1:10" x14ac:dyDescent="0.2">
      <c r="A6340" s="1">
        <v>45706</v>
      </c>
      <c r="B6340" t="s">
        <v>6649</v>
      </c>
      <c r="C6340" t="s">
        <v>11</v>
      </c>
      <c r="D6340" t="s">
        <v>11</v>
      </c>
      <c r="E6340" t="s">
        <v>12</v>
      </c>
      <c r="F6340" t="s">
        <v>5310</v>
      </c>
      <c r="G6340">
        <v>97267</v>
      </c>
      <c r="H6340">
        <v>0</v>
      </c>
      <c r="I6340">
        <v>4.63</v>
      </c>
      <c r="J6340">
        <v>7.67</v>
      </c>
    </row>
    <row r="6341" spans="1:10" x14ac:dyDescent="0.2">
      <c r="A6341" s="1">
        <v>45706</v>
      </c>
      <c r="B6341" t="s">
        <v>6650</v>
      </c>
      <c r="C6341" t="s">
        <v>11</v>
      </c>
      <c r="D6341" t="s">
        <v>11</v>
      </c>
      <c r="E6341" t="s">
        <v>12</v>
      </c>
      <c r="F6341" t="s">
        <v>5310</v>
      </c>
      <c r="G6341">
        <v>84121</v>
      </c>
      <c r="H6341">
        <v>0</v>
      </c>
      <c r="I6341">
        <v>2.89</v>
      </c>
      <c r="J6341">
        <v>5.66</v>
      </c>
    </row>
    <row r="6342" spans="1:10" x14ac:dyDescent="0.2">
      <c r="A6342" s="1">
        <v>45706</v>
      </c>
      <c r="B6342" t="s">
        <v>6651</v>
      </c>
      <c r="C6342" t="s">
        <v>11</v>
      </c>
      <c r="D6342" t="s">
        <v>11</v>
      </c>
      <c r="E6342" t="s">
        <v>12</v>
      </c>
      <c r="F6342" t="s">
        <v>5310</v>
      </c>
      <c r="G6342">
        <v>84097</v>
      </c>
      <c r="H6342">
        <v>0</v>
      </c>
      <c r="I6342">
        <v>3.84</v>
      </c>
      <c r="J6342">
        <v>6.21</v>
      </c>
    </row>
    <row r="6343" spans="1:10" x14ac:dyDescent="0.2">
      <c r="A6343" s="1">
        <v>45706</v>
      </c>
      <c r="B6343" t="s">
        <v>6652</v>
      </c>
      <c r="C6343" t="s">
        <v>11</v>
      </c>
      <c r="D6343" t="s">
        <v>11</v>
      </c>
      <c r="E6343" t="s">
        <v>12</v>
      </c>
      <c r="F6343" t="s">
        <v>5310</v>
      </c>
      <c r="G6343">
        <v>31407</v>
      </c>
      <c r="H6343">
        <v>0</v>
      </c>
      <c r="I6343">
        <v>1.69</v>
      </c>
      <c r="J6343">
        <v>4.71</v>
      </c>
    </row>
    <row r="6344" spans="1:10" x14ac:dyDescent="0.2">
      <c r="A6344" s="1">
        <v>45707</v>
      </c>
      <c r="B6344" t="s">
        <v>6653</v>
      </c>
      <c r="C6344" t="s">
        <v>11</v>
      </c>
      <c r="D6344" t="s">
        <v>11</v>
      </c>
      <c r="E6344" t="s">
        <v>12</v>
      </c>
      <c r="F6344" t="s">
        <v>5310</v>
      </c>
      <c r="G6344">
        <v>38122</v>
      </c>
      <c r="H6344">
        <v>0</v>
      </c>
      <c r="I6344">
        <v>8.58</v>
      </c>
      <c r="J6344">
        <v>15.47</v>
      </c>
    </row>
    <row r="6345" spans="1:10" x14ac:dyDescent="0.2">
      <c r="A6345" s="1">
        <v>45707</v>
      </c>
      <c r="B6345" t="s">
        <v>6654</v>
      </c>
      <c r="C6345" t="s">
        <v>11</v>
      </c>
      <c r="D6345" t="s">
        <v>11</v>
      </c>
      <c r="E6345" t="s">
        <v>12</v>
      </c>
      <c r="F6345" t="s">
        <v>5310</v>
      </c>
      <c r="G6345">
        <v>93010</v>
      </c>
      <c r="H6345">
        <v>0</v>
      </c>
      <c r="I6345">
        <v>5.44</v>
      </c>
      <c r="J6345">
        <v>10.01</v>
      </c>
    </row>
    <row r="6346" spans="1:10" x14ac:dyDescent="0.2">
      <c r="A6346" s="1">
        <v>45707</v>
      </c>
      <c r="B6346" t="s">
        <v>6655</v>
      </c>
      <c r="C6346" t="s">
        <v>11</v>
      </c>
      <c r="D6346" t="s">
        <v>11</v>
      </c>
      <c r="E6346" t="s">
        <v>12</v>
      </c>
      <c r="F6346" t="s">
        <v>5310</v>
      </c>
      <c r="G6346">
        <v>84095</v>
      </c>
      <c r="H6346">
        <v>0</v>
      </c>
      <c r="I6346">
        <v>4.83</v>
      </c>
      <c r="J6346">
        <v>7.77</v>
      </c>
    </row>
    <row r="6347" spans="1:10" x14ac:dyDescent="0.2">
      <c r="A6347" s="1">
        <v>45707</v>
      </c>
      <c r="B6347" t="s">
        <v>6656</v>
      </c>
      <c r="C6347" t="s">
        <v>11</v>
      </c>
      <c r="D6347" t="s">
        <v>11</v>
      </c>
      <c r="E6347" t="s">
        <v>12</v>
      </c>
      <c r="F6347" t="s">
        <v>5310</v>
      </c>
      <c r="G6347">
        <v>66007</v>
      </c>
      <c r="H6347">
        <v>0</v>
      </c>
      <c r="I6347">
        <v>5.53</v>
      </c>
      <c r="J6347">
        <v>9.7200000000000006</v>
      </c>
    </row>
    <row r="6348" spans="1:10" x14ac:dyDescent="0.2">
      <c r="A6348" s="1">
        <v>45707</v>
      </c>
      <c r="B6348" t="s">
        <v>6657</v>
      </c>
      <c r="C6348" t="s">
        <v>11</v>
      </c>
      <c r="D6348" t="s">
        <v>11</v>
      </c>
      <c r="E6348" t="s">
        <v>12</v>
      </c>
      <c r="F6348" t="s">
        <v>5310</v>
      </c>
      <c r="G6348" s="2" t="s">
        <v>6469</v>
      </c>
      <c r="H6348">
        <v>0</v>
      </c>
      <c r="I6348">
        <v>9.7799999999999994</v>
      </c>
      <c r="J6348">
        <v>15.02</v>
      </c>
    </row>
    <row r="6349" spans="1:10" x14ac:dyDescent="0.2">
      <c r="A6349" s="1">
        <v>45708</v>
      </c>
      <c r="B6349" t="s">
        <v>6658</v>
      </c>
      <c r="C6349" t="s">
        <v>11</v>
      </c>
      <c r="D6349" t="s">
        <v>11</v>
      </c>
      <c r="E6349" t="s">
        <v>12</v>
      </c>
      <c r="F6349" t="s">
        <v>5310</v>
      </c>
      <c r="G6349">
        <v>92071</v>
      </c>
      <c r="H6349">
        <v>0</v>
      </c>
      <c r="I6349">
        <v>4.87</v>
      </c>
      <c r="J6349">
        <v>6.53</v>
      </c>
    </row>
    <row r="6350" spans="1:10" x14ac:dyDescent="0.2">
      <c r="A6350" s="1">
        <v>45708</v>
      </c>
      <c r="B6350" t="s">
        <v>6659</v>
      </c>
      <c r="C6350" t="s">
        <v>11</v>
      </c>
      <c r="D6350" t="s">
        <v>11</v>
      </c>
      <c r="E6350" t="s">
        <v>12</v>
      </c>
      <c r="F6350" t="s">
        <v>5310</v>
      </c>
      <c r="G6350">
        <v>80033</v>
      </c>
      <c r="H6350">
        <v>0</v>
      </c>
      <c r="I6350">
        <v>4.87</v>
      </c>
      <c r="J6350">
        <v>6.53</v>
      </c>
    </row>
    <row r="6351" spans="1:10" x14ac:dyDescent="0.2">
      <c r="A6351" s="1">
        <v>45708</v>
      </c>
      <c r="B6351" t="s">
        <v>6660</v>
      </c>
      <c r="C6351" t="s">
        <v>11</v>
      </c>
      <c r="D6351" t="s">
        <v>11</v>
      </c>
      <c r="E6351" t="s">
        <v>12</v>
      </c>
      <c r="F6351" t="s">
        <v>5310</v>
      </c>
      <c r="G6351">
        <v>97202</v>
      </c>
      <c r="H6351">
        <v>0</v>
      </c>
      <c r="I6351">
        <v>4.63</v>
      </c>
      <c r="J6351">
        <v>7.67</v>
      </c>
    </row>
    <row r="6352" spans="1:10" x14ac:dyDescent="0.2">
      <c r="A6352" s="1">
        <v>45708</v>
      </c>
      <c r="B6352" t="s">
        <v>6661</v>
      </c>
      <c r="C6352" t="s">
        <v>11</v>
      </c>
      <c r="D6352" t="s">
        <v>11</v>
      </c>
      <c r="E6352" t="s">
        <v>12</v>
      </c>
      <c r="F6352" t="s">
        <v>5310</v>
      </c>
      <c r="G6352">
        <v>26505</v>
      </c>
      <c r="H6352">
        <v>0</v>
      </c>
      <c r="I6352">
        <v>5.09</v>
      </c>
      <c r="J6352">
        <v>9.31</v>
      </c>
    </row>
    <row r="6353" spans="1:10" x14ac:dyDescent="0.2">
      <c r="A6353" s="1">
        <v>45708</v>
      </c>
      <c r="B6353" t="s">
        <v>6662</v>
      </c>
      <c r="C6353" t="s">
        <v>11</v>
      </c>
      <c r="D6353" t="s">
        <v>11</v>
      </c>
      <c r="E6353" t="s">
        <v>12</v>
      </c>
      <c r="F6353" t="s">
        <v>5310</v>
      </c>
      <c r="G6353">
        <v>37209</v>
      </c>
      <c r="H6353">
        <v>0</v>
      </c>
      <c r="I6353">
        <v>4.22</v>
      </c>
      <c r="J6353">
        <v>8.98</v>
      </c>
    </row>
    <row r="6354" spans="1:10" x14ac:dyDescent="0.2">
      <c r="A6354" s="1">
        <v>45708</v>
      </c>
      <c r="B6354" t="s">
        <v>6663</v>
      </c>
      <c r="C6354" t="s">
        <v>11</v>
      </c>
      <c r="D6354" t="s">
        <v>11</v>
      </c>
      <c r="E6354" t="s">
        <v>12</v>
      </c>
      <c r="F6354" t="s">
        <v>5310</v>
      </c>
      <c r="G6354">
        <v>76005</v>
      </c>
      <c r="H6354">
        <v>0</v>
      </c>
      <c r="I6354">
        <v>4.63</v>
      </c>
      <c r="J6354">
        <v>7.67</v>
      </c>
    </row>
    <row r="6355" spans="1:10" x14ac:dyDescent="0.2">
      <c r="A6355" s="1">
        <v>45708</v>
      </c>
      <c r="B6355" t="s">
        <v>6664</v>
      </c>
      <c r="C6355" t="s">
        <v>11</v>
      </c>
      <c r="D6355" t="s">
        <v>11</v>
      </c>
      <c r="E6355" t="s">
        <v>12</v>
      </c>
      <c r="F6355" t="s">
        <v>5310</v>
      </c>
      <c r="G6355" s="2" t="s">
        <v>6665</v>
      </c>
      <c r="H6355">
        <v>0</v>
      </c>
      <c r="I6355">
        <v>6.65</v>
      </c>
      <c r="J6355">
        <v>10</v>
      </c>
    </row>
    <row r="6356" spans="1:10" x14ac:dyDescent="0.2">
      <c r="A6356" s="1">
        <v>45708</v>
      </c>
      <c r="B6356" t="s">
        <v>6666</v>
      </c>
      <c r="C6356" t="s">
        <v>11</v>
      </c>
      <c r="D6356" t="s">
        <v>11</v>
      </c>
      <c r="E6356" t="s">
        <v>12</v>
      </c>
      <c r="F6356" t="s">
        <v>5310</v>
      </c>
      <c r="G6356">
        <v>65559</v>
      </c>
      <c r="H6356">
        <v>0</v>
      </c>
      <c r="I6356">
        <v>5.66</v>
      </c>
      <c r="J6356">
        <v>11.49</v>
      </c>
    </row>
    <row r="6357" spans="1:10" x14ac:dyDescent="0.2">
      <c r="A6357" s="1">
        <v>45708</v>
      </c>
      <c r="B6357" t="s">
        <v>6667</v>
      </c>
      <c r="C6357" t="s">
        <v>11</v>
      </c>
      <c r="D6357" t="s">
        <v>11</v>
      </c>
      <c r="E6357" t="s">
        <v>12</v>
      </c>
      <c r="F6357" t="s">
        <v>5310</v>
      </c>
      <c r="G6357">
        <v>60614</v>
      </c>
      <c r="H6357">
        <v>0</v>
      </c>
      <c r="I6357">
        <v>4.22</v>
      </c>
      <c r="J6357">
        <v>8.98</v>
      </c>
    </row>
    <row r="6358" spans="1:10" x14ac:dyDescent="0.2">
      <c r="A6358" s="1">
        <v>45708</v>
      </c>
      <c r="B6358" t="s">
        <v>6668</v>
      </c>
      <c r="C6358" t="s">
        <v>11</v>
      </c>
      <c r="D6358" t="s">
        <v>11</v>
      </c>
      <c r="E6358" t="s">
        <v>12</v>
      </c>
      <c r="F6358" t="s">
        <v>5310</v>
      </c>
      <c r="G6358">
        <v>10075</v>
      </c>
      <c r="H6358">
        <v>0</v>
      </c>
      <c r="I6358">
        <v>6.65</v>
      </c>
      <c r="J6358">
        <v>10</v>
      </c>
    </row>
    <row r="6359" spans="1:10" x14ac:dyDescent="0.2">
      <c r="A6359" s="1">
        <v>45708</v>
      </c>
      <c r="B6359" t="s">
        <v>6669</v>
      </c>
      <c r="C6359" t="s">
        <v>11</v>
      </c>
      <c r="D6359" t="s">
        <v>11</v>
      </c>
      <c r="E6359" t="s">
        <v>12</v>
      </c>
      <c r="F6359" t="s">
        <v>5310</v>
      </c>
      <c r="G6359">
        <v>72853</v>
      </c>
      <c r="H6359">
        <v>0</v>
      </c>
      <c r="I6359">
        <v>3.4</v>
      </c>
      <c r="J6359">
        <v>11</v>
      </c>
    </row>
    <row r="6360" spans="1:10" x14ac:dyDescent="0.2">
      <c r="A6360" s="1">
        <v>45709</v>
      </c>
      <c r="B6360" t="s">
        <v>6670</v>
      </c>
      <c r="C6360" t="s">
        <v>11</v>
      </c>
      <c r="D6360" t="s">
        <v>11</v>
      </c>
      <c r="E6360" t="s">
        <v>12</v>
      </c>
      <c r="F6360" t="s">
        <v>5310</v>
      </c>
      <c r="G6360">
        <v>60465</v>
      </c>
      <c r="H6360">
        <v>0</v>
      </c>
      <c r="I6360">
        <v>4.32</v>
      </c>
      <c r="J6360">
        <v>10.08</v>
      </c>
    </row>
    <row r="6361" spans="1:10" x14ac:dyDescent="0.2">
      <c r="A6361" s="1">
        <v>45709</v>
      </c>
      <c r="B6361" t="s">
        <v>6671</v>
      </c>
      <c r="C6361" t="s">
        <v>11</v>
      </c>
      <c r="D6361" t="s">
        <v>11</v>
      </c>
      <c r="E6361" t="s">
        <v>12</v>
      </c>
      <c r="F6361" t="s">
        <v>5310</v>
      </c>
      <c r="G6361">
        <v>37138</v>
      </c>
      <c r="H6361">
        <v>0</v>
      </c>
      <c r="I6361">
        <v>5.09</v>
      </c>
      <c r="J6361">
        <v>9.31</v>
      </c>
    </row>
    <row r="6362" spans="1:10" x14ac:dyDescent="0.2">
      <c r="A6362" s="1">
        <v>45709</v>
      </c>
      <c r="B6362" t="s">
        <v>6672</v>
      </c>
      <c r="C6362" t="s">
        <v>11</v>
      </c>
      <c r="D6362" t="s">
        <v>11</v>
      </c>
      <c r="E6362" t="s">
        <v>12</v>
      </c>
      <c r="F6362" t="s">
        <v>5310</v>
      </c>
      <c r="G6362">
        <v>68025</v>
      </c>
      <c r="H6362">
        <v>0</v>
      </c>
      <c r="I6362">
        <v>4.63</v>
      </c>
      <c r="J6362">
        <v>7.67</v>
      </c>
    </row>
    <row r="6363" spans="1:10" x14ac:dyDescent="0.2">
      <c r="A6363" s="1">
        <v>45709</v>
      </c>
      <c r="B6363" t="s">
        <v>6673</v>
      </c>
      <c r="C6363" t="s">
        <v>11</v>
      </c>
      <c r="D6363" t="s">
        <v>11</v>
      </c>
      <c r="E6363" t="s">
        <v>12</v>
      </c>
      <c r="F6363" t="s">
        <v>5310</v>
      </c>
      <c r="G6363">
        <v>33455</v>
      </c>
      <c r="H6363">
        <v>0</v>
      </c>
      <c r="I6363">
        <v>1.55</v>
      </c>
      <c r="J6363">
        <v>5.8</v>
      </c>
    </row>
    <row r="6364" spans="1:10" x14ac:dyDescent="0.2">
      <c r="A6364" s="1">
        <v>45709</v>
      </c>
      <c r="B6364" t="s">
        <v>6674</v>
      </c>
      <c r="C6364" t="s">
        <v>11</v>
      </c>
      <c r="D6364" t="s">
        <v>11</v>
      </c>
      <c r="E6364" t="s">
        <v>12</v>
      </c>
      <c r="F6364" t="s">
        <v>5310</v>
      </c>
      <c r="G6364">
        <v>39073</v>
      </c>
      <c r="H6364">
        <v>0</v>
      </c>
      <c r="I6364">
        <v>2.7</v>
      </c>
      <c r="J6364">
        <v>6.4</v>
      </c>
    </row>
    <row r="6365" spans="1:10" x14ac:dyDescent="0.2">
      <c r="A6365" s="1">
        <v>45709</v>
      </c>
      <c r="B6365" t="s">
        <v>6675</v>
      </c>
      <c r="C6365" t="s">
        <v>11</v>
      </c>
      <c r="D6365" t="s">
        <v>11</v>
      </c>
      <c r="E6365" t="s">
        <v>12</v>
      </c>
      <c r="F6365" t="s">
        <v>5310</v>
      </c>
      <c r="G6365">
        <v>47172</v>
      </c>
      <c r="H6365">
        <v>0</v>
      </c>
      <c r="I6365">
        <v>4.22</v>
      </c>
      <c r="J6365">
        <v>8.98</v>
      </c>
    </row>
    <row r="6366" spans="1:10" x14ac:dyDescent="0.2">
      <c r="A6366" s="1">
        <v>45709</v>
      </c>
      <c r="B6366" t="s">
        <v>6676</v>
      </c>
      <c r="C6366" t="s">
        <v>11</v>
      </c>
      <c r="D6366" t="s">
        <v>11</v>
      </c>
      <c r="E6366" t="s">
        <v>12</v>
      </c>
      <c r="F6366" t="s">
        <v>5310</v>
      </c>
      <c r="G6366" t="s">
        <v>6677</v>
      </c>
      <c r="H6366">
        <v>0</v>
      </c>
      <c r="I6366">
        <v>5.44</v>
      </c>
      <c r="J6366">
        <v>10.01</v>
      </c>
    </row>
    <row r="6367" spans="1:10" x14ac:dyDescent="0.2">
      <c r="A6367" s="1">
        <v>45709</v>
      </c>
      <c r="B6367" t="s">
        <v>6678</v>
      </c>
      <c r="C6367" t="s">
        <v>11</v>
      </c>
      <c r="D6367" t="s">
        <v>11</v>
      </c>
      <c r="E6367" t="s">
        <v>12</v>
      </c>
      <c r="F6367" t="s">
        <v>5310</v>
      </c>
      <c r="G6367">
        <v>72762</v>
      </c>
      <c r="H6367">
        <v>0</v>
      </c>
      <c r="I6367">
        <v>4.5199999999999996</v>
      </c>
      <c r="J6367">
        <v>8.58</v>
      </c>
    </row>
    <row r="6368" spans="1:10" x14ac:dyDescent="0.2">
      <c r="A6368" s="1">
        <v>45709</v>
      </c>
      <c r="B6368" t="s">
        <v>6679</v>
      </c>
      <c r="C6368" t="s">
        <v>11</v>
      </c>
      <c r="D6368" t="s">
        <v>11</v>
      </c>
      <c r="E6368" t="s">
        <v>12</v>
      </c>
      <c r="F6368" t="s">
        <v>5310</v>
      </c>
      <c r="G6368">
        <v>53714</v>
      </c>
      <c r="H6368">
        <v>0</v>
      </c>
      <c r="I6368">
        <v>4.22</v>
      </c>
      <c r="J6368">
        <v>8.98</v>
      </c>
    </row>
    <row r="6369" spans="1:10" x14ac:dyDescent="0.2">
      <c r="A6369" s="1">
        <v>45709</v>
      </c>
      <c r="B6369" t="s">
        <v>6680</v>
      </c>
      <c r="C6369" t="s">
        <v>11</v>
      </c>
      <c r="D6369" t="s">
        <v>11</v>
      </c>
      <c r="E6369" t="s">
        <v>12</v>
      </c>
      <c r="F6369" t="s">
        <v>5310</v>
      </c>
      <c r="G6369">
        <v>30068</v>
      </c>
      <c r="H6369">
        <v>0</v>
      </c>
      <c r="I6369">
        <v>5.09</v>
      </c>
      <c r="J6369">
        <v>9.31</v>
      </c>
    </row>
    <row r="6370" spans="1:10" x14ac:dyDescent="0.2">
      <c r="A6370" s="1">
        <v>45709</v>
      </c>
      <c r="B6370" t="s">
        <v>6681</v>
      </c>
      <c r="C6370" t="s">
        <v>11</v>
      </c>
      <c r="D6370" t="s">
        <v>11</v>
      </c>
      <c r="E6370" t="s">
        <v>12</v>
      </c>
      <c r="F6370" t="s">
        <v>5310</v>
      </c>
      <c r="G6370">
        <v>89081</v>
      </c>
      <c r="H6370">
        <v>0</v>
      </c>
      <c r="I6370">
        <v>4.3099999999999996</v>
      </c>
      <c r="J6370">
        <v>6.34</v>
      </c>
    </row>
    <row r="6371" spans="1:10" x14ac:dyDescent="0.2">
      <c r="A6371" s="1">
        <v>45709</v>
      </c>
      <c r="B6371" t="s">
        <v>6682</v>
      </c>
      <c r="C6371" t="s">
        <v>11</v>
      </c>
      <c r="D6371" t="s">
        <v>11</v>
      </c>
      <c r="E6371" t="s">
        <v>12</v>
      </c>
      <c r="F6371" t="s">
        <v>5310</v>
      </c>
      <c r="G6371">
        <v>46239</v>
      </c>
      <c r="H6371">
        <v>0</v>
      </c>
      <c r="I6371">
        <v>4.22</v>
      </c>
      <c r="J6371">
        <v>8.98</v>
      </c>
    </row>
    <row r="6372" spans="1:10" x14ac:dyDescent="0.2">
      <c r="A6372" s="1">
        <v>45709</v>
      </c>
      <c r="B6372" t="s">
        <v>6683</v>
      </c>
      <c r="C6372" t="s">
        <v>11</v>
      </c>
      <c r="D6372" t="s">
        <v>11</v>
      </c>
      <c r="E6372" t="s">
        <v>12</v>
      </c>
      <c r="F6372" t="s">
        <v>5310</v>
      </c>
      <c r="G6372">
        <v>28805</v>
      </c>
      <c r="H6372">
        <v>0</v>
      </c>
      <c r="I6372">
        <v>5.09</v>
      </c>
      <c r="J6372">
        <v>9.31</v>
      </c>
    </row>
    <row r="6373" spans="1:10" x14ac:dyDescent="0.2">
      <c r="A6373" s="1">
        <v>45712</v>
      </c>
      <c r="B6373" t="s">
        <v>6684</v>
      </c>
      <c r="C6373" t="s">
        <v>11</v>
      </c>
      <c r="D6373" t="s">
        <v>11</v>
      </c>
      <c r="E6373" t="s">
        <v>12</v>
      </c>
      <c r="F6373" t="s">
        <v>5310</v>
      </c>
      <c r="G6373">
        <v>37217</v>
      </c>
      <c r="H6373">
        <v>0</v>
      </c>
      <c r="I6373">
        <v>1.73</v>
      </c>
      <c r="J6373">
        <v>4.62</v>
      </c>
    </row>
    <row r="6374" spans="1:10" x14ac:dyDescent="0.2">
      <c r="A6374" s="1">
        <v>45712</v>
      </c>
      <c r="B6374" t="s">
        <v>6685</v>
      </c>
      <c r="C6374" t="s">
        <v>11</v>
      </c>
      <c r="D6374" t="s">
        <v>11</v>
      </c>
      <c r="E6374" t="s">
        <v>12</v>
      </c>
      <c r="F6374" t="s">
        <v>5310</v>
      </c>
      <c r="G6374">
        <v>75474</v>
      </c>
      <c r="H6374">
        <v>0</v>
      </c>
      <c r="I6374">
        <v>3.11</v>
      </c>
      <c r="J6374">
        <v>10.09</v>
      </c>
    </row>
    <row r="6375" spans="1:10" x14ac:dyDescent="0.2">
      <c r="A6375" s="1">
        <v>45712</v>
      </c>
      <c r="B6375" t="s">
        <v>6686</v>
      </c>
      <c r="C6375" t="s">
        <v>11</v>
      </c>
      <c r="D6375" t="s">
        <v>11</v>
      </c>
      <c r="E6375" t="s">
        <v>12</v>
      </c>
      <c r="F6375" t="s">
        <v>5310</v>
      </c>
      <c r="G6375">
        <v>76502</v>
      </c>
      <c r="H6375">
        <v>0</v>
      </c>
      <c r="I6375">
        <v>4.63</v>
      </c>
      <c r="J6375">
        <v>7.67</v>
      </c>
    </row>
    <row r="6376" spans="1:10" x14ac:dyDescent="0.2">
      <c r="A6376" s="1">
        <v>45712</v>
      </c>
      <c r="B6376" t="s">
        <v>6687</v>
      </c>
      <c r="C6376" t="s">
        <v>11</v>
      </c>
      <c r="D6376" t="s">
        <v>11</v>
      </c>
      <c r="E6376" t="s">
        <v>12</v>
      </c>
      <c r="F6376" t="s">
        <v>5310</v>
      </c>
      <c r="G6376" s="2" t="s">
        <v>6688</v>
      </c>
      <c r="H6376">
        <v>0</v>
      </c>
      <c r="I6376">
        <v>6.65</v>
      </c>
      <c r="J6376">
        <v>10</v>
      </c>
    </row>
    <row r="6377" spans="1:10" x14ac:dyDescent="0.2">
      <c r="A6377" s="1">
        <v>45712</v>
      </c>
      <c r="B6377" t="s">
        <v>6689</v>
      </c>
      <c r="C6377" t="s">
        <v>11</v>
      </c>
      <c r="D6377" t="s">
        <v>11</v>
      </c>
      <c r="E6377" t="s">
        <v>12</v>
      </c>
      <c r="F6377" t="s">
        <v>5310</v>
      </c>
      <c r="G6377">
        <v>77373</v>
      </c>
      <c r="H6377">
        <v>0</v>
      </c>
      <c r="I6377">
        <v>4.32</v>
      </c>
      <c r="J6377">
        <v>10.08</v>
      </c>
    </row>
    <row r="6378" spans="1:10" x14ac:dyDescent="0.2">
      <c r="A6378" s="1">
        <v>45712</v>
      </c>
      <c r="B6378" t="s">
        <v>6690</v>
      </c>
      <c r="C6378" t="s">
        <v>11</v>
      </c>
      <c r="D6378" t="s">
        <v>11</v>
      </c>
      <c r="E6378" t="s">
        <v>12</v>
      </c>
      <c r="F6378" t="s">
        <v>5310</v>
      </c>
      <c r="G6378">
        <v>19963</v>
      </c>
      <c r="H6378">
        <v>0</v>
      </c>
      <c r="I6378">
        <v>6.65</v>
      </c>
      <c r="J6378">
        <v>10</v>
      </c>
    </row>
    <row r="6379" spans="1:10" x14ac:dyDescent="0.2">
      <c r="A6379" s="1">
        <v>45712</v>
      </c>
      <c r="B6379" t="s">
        <v>6691</v>
      </c>
      <c r="C6379" t="s">
        <v>11</v>
      </c>
      <c r="D6379" t="s">
        <v>11</v>
      </c>
      <c r="E6379" t="s">
        <v>12</v>
      </c>
      <c r="F6379" t="s">
        <v>5310</v>
      </c>
      <c r="G6379">
        <v>61849</v>
      </c>
      <c r="H6379">
        <v>0</v>
      </c>
      <c r="I6379">
        <v>3.11</v>
      </c>
      <c r="J6379">
        <v>10.09</v>
      </c>
    </row>
    <row r="6380" spans="1:10" x14ac:dyDescent="0.2">
      <c r="A6380" s="1">
        <v>45712</v>
      </c>
      <c r="B6380" t="s">
        <v>6692</v>
      </c>
      <c r="C6380" t="s">
        <v>11</v>
      </c>
      <c r="D6380" t="s">
        <v>11</v>
      </c>
      <c r="E6380" t="s">
        <v>12</v>
      </c>
      <c r="F6380" t="s">
        <v>5310</v>
      </c>
      <c r="G6380">
        <v>55376</v>
      </c>
      <c r="H6380">
        <v>0</v>
      </c>
      <c r="I6380">
        <v>4.63</v>
      </c>
      <c r="J6380">
        <v>7.67</v>
      </c>
    </row>
    <row r="6381" spans="1:10" x14ac:dyDescent="0.2">
      <c r="A6381" s="1">
        <v>45712</v>
      </c>
      <c r="B6381" t="s">
        <v>6693</v>
      </c>
      <c r="C6381" t="s">
        <v>11</v>
      </c>
      <c r="D6381" t="s">
        <v>11</v>
      </c>
      <c r="E6381" t="s">
        <v>12</v>
      </c>
      <c r="F6381" t="s">
        <v>5310</v>
      </c>
      <c r="G6381">
        <v>22310</v>
      </c>
      <c r="H6381">
        <v>0</v>
      </c>
      <c r="I6381">
        <v>6.65</v>
      </c>
      <c r="J6381">
        <v>10</v>
      </c>
    </row>
    <row r="6382" spans="1:10" x14ac:dyDescent="0.2">
      <c r="A6382" s="1">
        <v>45712</v>
      </c>
      <c r="B6382" t="s">
        <v>6694</v>
      </c>
      <c r="C6382" t="s">
        <v>11</v>
      </c>
      <c r="D6382" t="s">
        <v>11</v>
      </c>
      <c r="E6382" t="s">
        <v>12</v>
      </c>
      <c r="F6382" t="s">
        <v>5310</v>
      </c>
      <c r="G6382">
        <v>98103</v>
      </c>
      <c r="H6382">
        <v>0</v>
      </c>
      <c r="I6382">
        <v>4.63</v>
      </c>
      <c r="J6382">
        <v>7.67</v>
      </c>
    </row>
    <row r="6383" spans="1:10" x14ac:dyDescent="0.2">
      <c r="A6383" s="1">
        <v>45712</v>
      </c>
      <c r="B6383" t="s">
        <v>6695</v>
      </c>
      <c r="C6383" t="s">
        <v>11</v>
      </c>
      <c r="D6383" t="s">
        <v>11</v>
      </c>
      <c r="E6383" t="s">
        <v>12</v>
      </c>
      <c r="F6383" t="s">
        <v>5310</v>
      </c>
      <c r="G6383">
        <v>37849</v>
      </c>
      <c r="H6383">
        <v>0</v>
      </c>
      <c r="I6383">
        <v>1.63</v>
      </c>
      <c r="J6383">
        <v>5.62</v>
      </c>
    </row>
    <row r="6384" spans="1:10" x14ac:dyDescent="0.2">
      <c r="A6384" s="1">
        <v>45712</v>
      </c>
      <c r="B6384" t="s">
        <v>6696</v>
      </c>
      <c r="C6384" t="s">
        <v>11</v>
      </c>
      <c r="D6384" t="s">
        <v>11</v>
      </c>
      <c r="E6384" t="s">
        <v>12</v>
      </c>
      <c r="F6384" t="s">
        <v>5310</v>
      </c>
      <c r="G6384">
        <v>29356</v>
      </c>
      <c r="H6384">
        <v>0</v>
      </c>
      <c r="I6384">
        <v>5.09</v>
      </c>
      <c r="J6384">
        <v>9.31</v>
      </c>
    </row>
    <row r="6385" spans="1:10" x14ac:dyDescent="0.2">
      <c r="A6385" s="1">
        <v>45712</v>
      </c>
      <c r="B6385" t="s">
        <v>6697</v>
      </c>
      <c r="C6385" t="s">
        <v>11</v>
      </c>
      <c r="D6385" t="s">
        <v>11</v>
      </c>
      <c r="E6385" t="s">
        <v>12</v>
      </c>
      <c r="F6385" t="s">
        <v>5310</v>
      </c>
      <c r="G6385">
        <v>97404</v>
      </c>
      <c r="H6385">
        <v>0</v>
      </c>
      <c r="I6385">
        <v>2.75</v>
      </c>
      <c r="J6385">
        <v>6.25</v>
      </c>
    </row>
    <row r="6386" spans="1:10" x14ac:dyDescent="0.2">
      <c r="A6386" s="1">
        <v>45712</v>
      </c>
      <c r="B6386" t="s">
        <v>6698</v>
      </c>
      <c r="C6386" t="s">
        <v>11</v>
      </c>
      <c r="D6386" t="s">
        <v>11</v>
      </c>
      <c r="E6386" t="s">
        <v>12</v>
      </c>
      <c r="F6386" t="s">
        <v>5310</v>
      </c>
      <c r="G6386" s="2" t="s">
        <v>6699</v>
      </c>
      <c r="H6386">
        <v>0</v>
      </c>
      <c r="I6386">
        <v>6.65</v>
      </c>
      <c r="J6386">
        <v>10</v>
      </c>
    </row>
    <row r="6387" spans="1:10" x14ac:dyDescent="0.2">
      <c r="A6387" s="1">
        <v>45712</v>
      </c>
      <c r="B6387" t="s">
        <v>6700</v>
      </c>
      <c r="C6387" t="s">
        <v>11</v>
      </c>
      <c r="D6387" t="s">
        <v>11</v>
      </c>
      <c r="E6387" t="s">
        <v>12</v>
      </c>
      <c r="F6387" t="s">
        <v>5310</v>
      </c>
      <c r="G6387">
        <v>92646</v>
      </c>
      <c r="H6387">
        <v>0</v>
      </c>
      <c r="I6387">
        <v>1.79</v>
      </c>
      <c r="J6387">
        <v>5.21</v>
      </c>
    </row>
    <row r="6388" spans="1:10" x14ac:dyDescent="0.2">
      <c r="A6388" s="1">
        <v>45712</v>
      </c>
      <c r="B6388" t="s">
        <v>6701</v>
      </c>
      <c r="C6388" t="s">
        <v>11</v>
      </c>
      <c r="D6388" t="s">
        <v>11</v>
      </c>
      <c r="E6388" t="s">
        <v>12</v>
      </c>
      <c r="F6388" t="s">
        <v>5310</v>
      </c>
      <c r="G6388">
        <v>84043</v>
      </c>
      <c r="H6388">
        <v>0</v>
      </c>
      <c r="I6388">
        <v>2.89</v>
      </c>
      <c r="J6388">
        <v>5.66</v>
      </c>
    </row>
    <row r="6389" spans="1:10" x14ac:dyDescent="0.2">
      <c r="A6389" s="1">
        <v>45712</v>
      </c>
      <c r="B6389" t="s">
        <v>6702</v>
      </c>
      <c r="C6389" t="s">
        <v>11</v>
      </c>
      <c r="D6389" t="s">
        <v>11</v>
      </c>
      <c r="E6389" t="s">
        <v>12</v>
      </c>
      <c r="F6389" t="s">
        <v>5310</v>
      </c>
      <c r="G6389">
        <v>47274</v>
      </c>
      <c r="H6389">
        <v>0</v>
      </c>
      <c r="I6389">
        <v>4.22</v>
      </c>
      <c r="J6389">
        <v>8.98</v>
      </c>
    </row>
    <row r="6390" spans="1:10" x14ac:dyDescent="0.2">
      <c r="A6390" s="1">
        <v>45712</v>
      </c>
      <c r="B6390" t="s">
        <v>6703</v>
      </c>
      <c r="C6390" t="s">
        <v>11</v>
      </c>
      <c r="D6390" t="s">
        <v>11</v>
      </c>
      <c r="E6390" t="s">
        <v>12</v>
      </c>
      <c r="F6390" t="s">
        <v>5310</v>
      </c>
      <c r="G6390">
        <v>76112</v>
      </c>
      <c r="H6390">
        <v>0</v>
      </c>
      <c r="I6390">
        <v>4.5199999999999996</v>
      </c>
      <c r="J6390">
        <v>8.58</v>
      </c>
    </row>
    <row r="6391" spans="1:10" x14ac:dyDescent="0.2">
      <c r="A6391" s="1">
        <v>45712</v>
      </c>
      <c r="B6391" t="s">
        <v>6704</v>
      </c>
      <c r="C6391" t="s">
        <v>11</v>
      </c>
      <c r="D6391" t="s">
        <v>11</v>
      </c>
      <c r="E6391" t="s">
        <v>12</v>
      </c>
      <c r="F6391" t="s">
        <v>5310</v>
      </c>
      <c r="G6391">
        <v>33042</v>
      </c>
      <c r="H6391">
        <v>0</v>
      </c>
      <c r="I6391">
        <v>1.55</v>
      </c>
      <c r="J6391">
        <v>5.8</v>
      </c>
    </row>
    <row r="6392" spans="1:10" x14ac:dyDescent="0.2">
      <c r="A6392" s="1">
        <v>45712</v>
      </c>
      <c r="B6392" t="s">
        <v>6705</v>
      </c>
      <c r="C6392" t="s">
        <v>11</v>
      </c>
      <c r="D6392" t="s">
        <v>11</v>
      </c>
      <c r="E6392" t="s">
        <v>12</v>
      </c>
      <c r="F6392" t="s">
        <v>5310</v>
      </c>
      <c r="G6392">
        <v>91106</v>
      </c>
      <c r="H6392">
        <v>0</v>
      </c>
      <c r="I6392">
        <v>4.84</v>
      </c>
      <c r="J6392">
        <v>7.16</v>
      </c>
    </row>
    <row r="6393" spans="1:10" x14ac:dyDescent="0.2">
      <c r="A6393" s="1">
        <v>45713</v>
      </c>
      <c r="B6393" t="s">
        <v>6706</v>
      </c>
      <c r="C6393" t="s">
        <v>11</v>
      </c>
      <c r="D6393" t="s">
        <v>11</v>
      </c>
      <c r="E6393" t="s">
        <v>12</v>
      </c>
      <c r="F6393" t="s">
        <v>5310</v>
      </c>
      <c r="G6393" s="2" t="s">
        <v>6707</v>
      </c>
      <c r="H6393">
        <v>0</v>
      </c>
      <c r="I6393">
        <v>6.65</v>
      </c>
      <c r="J6393">
        <v>10</v>
      </c>
    </row>
    <row r="6394" spans="1:10" x14ac:dyDescent="0.2">
      <c r="A6394" s="1">
        <v>45713</v>
      </c>
      <c r="B6394" t="s">
        <v>6708</v>
      </c>
      <c r="C6394" t="s">
        <v>11</v>
      </c>
      <c r="D6394" t="s">
        <v>11</v>
      </c>
      <c r="E6394" t="s">
        <v>12</v>
      </c>
      <c r="F6394" t="s">
        <v>5310</v>
      </c>
      <c r="G6394">
        <v>48236</v>
      </c>
      <c r="H6394">
        <v>0</v>
      </c>
      <c r="I6394">
        <v>5.09</v>
      </c>
      <c r="J6394">
        <v>9.31</v>
      </c>
    </row>
    <row r="6395" spans="1:10" x14ac:dyDescent="0.2">
      <c r="A6395" s="1">
        <v>45713</v>
      </c>
      <c r="B6395" t="s">
        <v>6709</v>
      </c>
      <c r="C6395" t="s">
        <v>11</v>
      </c>
      <c r="D6395" t="s">
        <v>11</v>
      </c>
      <c r="E6395" t="s">
        <v>12</v>
      </c>
      <c r="F6395" t="s">
        <v>5310</v>
      </c>
      <c r="G6395">
        <v>17603</v>
      </c>
      <c r="H6395">
        <v>0</v>
      </c>
      <c r="I6395">
        <v>1.55</v>
      </c>
      <c r="J6395">
        <v>5.8</v>
      </c>
    </row>
    <row r="6396" spans="1:10" x14ac:dyDescent="0.2">
      <c r="A6396" s="1">
        <v>45713</v>
      </c>
      <c r="B6396" t="s">
        <v>6710</v>
      </c>
      <c r="C6396" t="s">
        <v>11</v>
      </c>
      <c r="D6396" t="s">
        <v>11</v>
      </c>
      <c r="E6396" t="s">
        <v>12</v>
      </c>
      <c r="F6396" t="s">
        <v>5310</v>
      </c>
      <c r="G6396">
        <v>95127</v>
      </c>
      <c r="H6396">
        <v>0</v>
      </c>
      <c r="I6396">
        <v>4.87</v>
      </c>
      <c r="J6396">
        <v>6.53</v>
      </c>
    </row>
    <row r="6397" spans="1:10" x14ac:dyDescent="0.2">
      <c r="A6397" s="1">
        <v>45713</v>
      </c>
      <c r="B6397" t="s">
        <v>6711</v>
      </c>
      <c r="C6397" t="s">
        <v>11</v>
      </c>
      <c r="D6397" t="s">
        <v>11</v>
      </c>
      <c r="E6397" t="s">
        <v>12</v>
      </c>
      <c r="F6397" t="s">
        <v>5310</v>
      </c>
      <c r="G6397">
        <v>45381</v>
      </c>
      <c r="H6397">
        <v>0</v>
      </c>
      <c r="I6397">
        <v>5.09</v>
      </c>
      <c r="J6397">
        <v>9.31</v>
      </c>
    </row>
    <row r="6398" spans="1:10" x14ac:dyDescent="0.2">
      <c r="A6398" s="1">
        <v>45713</v>
      </c>
      <c r="B6398" t="s">
        <v>6712</v>
      </c>
      <c r="C6398" t="s">
        <v>11</v>
      </c>
      <c r="D6398" t="s">
        <v>11</v>
      </c>
      <c r="E6398" t="s">
        <v>12</v>
      </c>
      <c r="F6398" t="s">
        <v>5310</v>
      </c>
      <c r="G6398">
        <v>11221</v>
      </c>
      <c r="H6398">
        <v>0</v>
      </c>
      <c r="I6398">
        <v>7.89</v>
      </c>
      <c r="J6398">
        <v>11.71</v>
      </c>
    </row>
    <row r="6399" spans="1:10" x14ac:dyDescent="0.2">
      <c r="A6399" s="1">
        <v>45713</v>
      </c>
      <c r="B6399" t="s">
        <v>6713</v>
      </c>
      <c r="C6399" t="s">
        <v>11</v>
      </c>
      <c r="D6399" t="s">
        <v>11</v>
      </c>
      <c r="E6399" t="s">
        <v>12</v>
      </c>
      <c r="F6399" t="s">
        <v>5310</v>
      </c>
      <c r="G6399">
        <v>76710</v>
      </c>
      <c r="H6399">
        <v>0</v>
      </c>
      <c r="I6399">
        <v>4.5199999999999996</v>
      </c>
      <c r="J6399">
        <v>8.58</v>
      </c>
    </row>
    <row r="6400" spans="1:10" x14ac:dyDescent="0.2">
      <c r="A6400" s="1">
        <v>45713</v>
      </c>
      <c r="B6400" t="s">
        <v>6714</v>
      </c>
      <c r="C6400" t="s">
        <v>11</v>
      </c>
      <c r="D6400" t="s">
        <v>11</v>
      </c>
      <c r="E6400" t="s">
        <v>12</v>
      </c>
      <c r="F6400" t="s">
        <v>5310</v>
      </c>
      <c r="G6400">
        <v>60647</v>
      </c>
      <c r="H6400">
        <v>0</v>
      </c>
      <c r="I6400">
        <v>4.22</v>
      </c>
      <c r="J6400">
        <v>8.98</v>
      </c>
    </row>
    <row r="6401" spans="1:10" x14ac:dyDescent="0.2">
      <c r="A6401" s="1">
        <v>45713</v>
      </c>
      <c r="B6401" t="s">
        <v>6715</v>
      </c>
      <c r="C6401" t="s">
        <v>11</v>
      </c>
      <c r="D6401" t="s">
        <v>11</v>
      </c>
      <c r="E6401" t="s">
        <v>12</v>
      </c>
      <c r="F6401" t="s">
        <v>5310</v>
      </c>
      <c r="G6401" s="2" t="s">
        <v>6716</v>
      </c>
      <c r="H6401">
        <v>0</v>
      </c>
      <c r="I6401">
        <v>6.65</v>
      </c>
      <c r="J6401">
        <v>10</v>
      </c>
    </row>
    <row r="6402" spans="1:10" x14ac:dyDescent="0.2">
      <c r="A6402" s="1">
        <v>45713</v>
      </c>
      <c r="B6402" t="s">
        <v>6717</v>
      </c>
      <c r="C6402" t="s">
        <v>11</v>
      </c>
      <c r="D6402" t="s">
        <v>11</v>
      </c>
      <c r="E6402" t="s">
        <v>12</v>
      </c>
      <c r="F6402" t="s">
        <v>5310</v>
      </c>
      <c r="G6402">
        <v>84780</v>
      </c>
      <c r="H6402">
        <v>0</v>
      </c>
      <c r="I6402">
        <v>2.71</v>
      </c>
      <c r="J6402">
        <v>5.94</v>
      </c>
    </row>
    <row r="6403" spans="1:10" x14ac:dyDescent="0.2">
      <c r="A6403" s="1">
        <v>45713</v>
      </c>
      <c r="B6403" t="s">
        <v>6718</v>
      </c>
      <c r="C6403" t="s">
        <v>11</v>
      </c>
      <c r="D6403" t="s">
        <v>11</v>
      </c>
      <c r="E6403" t="s">
        <v>12</v>
      </c>
      <c r="F6403" t="s">
        <v>5310</v>
      </c>
      <c r="G6403">
        <v>94901</v>
      </c>
      <c r="H6403">
        <v>0</v>
      </c>
      <c r="I6403">
        <v>2.75</v>
      </c>
      <c r="J6403">
        <v>6.25</v>
      </c>
    </row>
    <row r="6404" spans="1:10" x14ac:dyDescent="0.2">
      <c r="A6404" s="1">
        <v>45713</v>
      </c>
      <c r="B6404" t="s">
        <v>6719</v>
      </c>
      <c r="C6404" t="s">
        <v>11</v>
      </c>
      <c r="D6404" t="s">
        <v>11</v>
      </c>
      <c r="E6404" t="s">
        <v>12</v>
      </c>
      <c r="F6404" t="s">
        <v>5310</v>
      </c>
      <c r="G6404">
        <v>71251</v>
      </c>
      <c r="H6404">
        <v>0</v>
      </c>
      <c r="I6404">
        <v>3.11</v>
      </c>
      <c r="J6404">
        <v>10.09</v>
      </c>
    </row>
    <row r="6405" spans="1:10" x14ac:dyDescent="0.2">
      <c r="A6405" s="1">
        <v>45714</v>
      </c>
      <c r="B6405" t="s">
        <v>6720</v>
      </c>
      <c r="C6405" t="s">
        <v>11</v>
      </c>
      <c r="D6405" t="s">
        <v>11</v>
      </c>
      <c r="E6405" t="s">
        <v>12</v>
      </c>
      <c r="F6405" t="s">
        <v>5310</v>
      </c>
      <c r="G6405">
        <v>60416</v>
      </c>
      <c r="H6405">
        <v>0</v>
      </c>
      <c r="I6405">
        <v>4.22</v>
      </c>
      <c r="J6405">
        <v>8.98</v>
      </c>
    </row>
    <row r="6406" spans="1:10" x14ac:dyDescent="0.2">
      <c r="A6406" s="1">
        <v>45714</v>
      </c>
      <c r="B6406" t="s">
        <v>6721</v>
      </c>
      <c r="C6406" t="s">
        <v>11</v>
      </c>
      <c r="D6406" t="s">
        <v>11</v>
      </c>
      <c r="E6406" t="s">
        <v>12</v>
      </c>
      <c r="F6406" t="s">
        <v>5310</v>
      </c>
      <c r="G6406">
        <v>60532</v>
      </c>
      <c r="H6406">
        <v>0</v>
      </c>
      <c r="I6406">
        <v>4.22</v>
      </c>
      <c r="J6406">
        <v>8.98</v>
      </c>
    </row>
    <row r="6407" spans="1:10" x14ac:dyDescent="0.2">
      <c r="A6407" s="1">
        <v>45714</v>
      </c>
      <c r="B6407" t="s">
        <v>6722</v>
      </c>
      <c r="C6407" t="s">
        <v>11</v>
      </c>
      <c r="D6407" t="s">
        <v>11</v>
      </c>
      <c r="E6407" t="s">
        <v>12</v>
      </c>
      <c r="F6407" t="s">
        <v>5310</v>
      </c>
      <c r="G6407">
        <v>76502</v>
      </c>
      <c r="H6407">
        <v>0</v>
      </c>
      <c r="I6407">
        <v>4.5199999999999996</v>
      </c>
      <c r="J6407">
        <v>8.58</v>
      </c>
    </row>
    <row r="6408" spans="1:10" x14ac:dyDescent="0.2">
      <c r="A6408" s="1">
        <v>45714</v>
      </c>
      <c r="B6408" t="s">
        <v>6723</v>
      </c>
      <c r="C6408" t="s">
        <v>11</v>
      </c>
      <c r="D6408" t="s">
        <v>11</v>
      </c>
      <c r="E6408" t="s">
        <v>12</v>
      </c>
      <c r="F6408" t="s">
        <v>5310</v>
      </c>
      <c r="G6408">
        <v>80237</v>
      </c>
      <c r="H6408">
        <v>0</v>
      </c>
      <c r="I6408">
        <v>4.84</v>
      </c>
      <c r="J6408">
        <v>7.16</v>
      </c>
    </row>
    <row r="6409" spans="1:10" x14ac:dyDescent="0.2">
      <c r="A6409" s="1">
        <v>45714</v>
      </c>
      <c r="B6409" t="s">
        <v>6724</v>
      </c>
      <c r="C6409" t="s">
        <v>11</v>
      </c>
      <c r="D6409" t="s">
        <v>11</v>
      </c>
      <c r="E6409" t="s">
        <v>12</v>
      </c>
      <c r="F6409" t="s">
        <v>5310</v>
      </c>
      <c r="G6409">
        <v>95835</v>
      </c>
      <c r="H6409">
        <v>0</v>
      </c>
      <c r="I6409">
        <v>4.84</v>
      </c>
      <c r="J6409">
        <v>7.16</v>
      </c>
    </row>
    <row r="6410" spans="1:10" x14ac:dyDescent="0.2">
      <c r="A6410" s="1">
        <v>45714</v>
      </c>
      <c r="B6410" t="s">
        <v>6725</v>
      </c>
      <c r="C6410" t="s">
        <v>11</v>
      </c>
      <c r="D6410" t="s">
        <v>11</v>
      </c>
      <c r="E6410" t="s">
        <v>12</v>
      </c>
      <c r="F6410" t="s">
        <v>5310</v>
      </c>
      <c r="G6410">
        <v>60465</v>
      </c>
      <c r="H6410">
        <v>0</v>
      </c>
      <c r="I6410">
        <v>6.2</v>
      </c>
      <c r="J6410">
        <v>12.2</v>
      </c>
    </row>
    <row r="6411" spans="1:10" x14ac:dyDescent="0.2">
      <c r="A6411" s="1">
        <v>45714</v>
      </c>
      <c r="B6411" t="s">
        <v>6726</v>
      </c>
      <c r="C6411" t="s">
        <v>11</v>
      </c>
      <c r="D6411" t="s">
        <v>11</v>
      </c>
      <c r="E6411" t="s">
        <v>12</v>
      </c>
      <c r="F6411" t="s">
        <v>5310</v>
      </c>
      <c r="G6411">
        <v>15101</v>
      </c>
      <c r="H6411">
        <v>0</v>
      </c>
      <c r="I6411">
        <v>5.09</v>
      </c>
      <c r="J6411">
        <v>9.31</v>
      </c>
    </row>
    <row r="6412" spans="1:10" x14ac:dyDescent="0.2">
      <c r="A6412" s="1">
        <v>45715</v>
      </c>
      <c r="B6412" t="s">
        <v>6727</v>
      </c>
      <c r="C6412" t="s">
        <v>11</v>
      </c>
      <c r="D6412" t="s">
        <v>11</v>
      </c>
      <c r="E6412" t="s">
        <v>12</v>
      </c>
      <c r="F6412" t="s">
        <v>5310</v>
      </c>
      <c r="G6412">
        <v>10309</v>
      </c>
      <c r="H6412">
        <v>0</v>
      </c>
      <c r="I6412">
        <v>6.65</v>
      </c>
      <c r="J6412">
        <v>10</v>
      </c>
    </row>
    <row r="6413" spans="1:10" x14ac:dyDescent="0.2">
      <c r="A6413" s="1">
        <v>45715</v>
      </c>
      <c r="B6413" t="s">
        <v>6728</v>
      </c>
      <c r="C6413" t="s">
        <v>11</v>
      </c>
      <c r="D6413" t="s">
        <v>11</v>
      </c>
      <c r="E6413" t="s">
        <v>12</v>
      </c>
      <c r="F6413" t="s">
        <v>5310</v>
      </c>
      <c r="G6413">
        <v>48192</v>
      </c>
      <c r="H6413">
        <v>0</v>
      </c>
      <c r="I6413">
        <v>5.88</v>
      </c>
      <c r="J6413">
        <v>10.67</v>
      </c>
    </row>
    <row r="6414" spans="1:10" x14ac:dyDescent="0.2">
      <c r="A6414" s="1">
        <v>45715</v>
      </c>
      <c r="B6414" t="s">
        <v>6729</v>
      </c>
      <c r="C6414" t="s">
        <v>11</v>
      </c>
      <c r="D6414" t="s">
        <v>11</v>
      </c>
      <c r="E6414" t="s">
        <v>12</v>
      </c>
      <c r="F6414" t="s">
        <v>5310</v>
      </c>
      <c r="G6414">
        <v>75098</v>
      </c>
      <c r="H6414">
        <v>0</v>
      </c>
      <c r="I6414">
        <v>4.5199999999999996</v>
      </c>
      <c r="J6414">
        <v>8.58</v>
      </c>
    </row>
    <row r="6415" spans="1:10" x14ac:dyDescent="0.2">
      <c r="A6415" s="1">
        <v>45715</v>
      </c>
      <c r="B6415" t="s">
        <v>6730</v>
      </c>
      <c r="C6415" t="s">
        <v>11</v>
      </c>
      <c r="D6415" t="s">
        <v>11</v>
      </c>
      <c r="E6415" t="s">
        <v>12</v>
      </c>
      <c r="F6415" t="s">
        <v>5310</v>
      </c>
      <c r="G6415">
        <v>38242</v>
      </c>
      <c r="H6415">
        <v>0</v>
      </c>
      <c r="I6415">
        <v>4.22</v>
      </c>
      <c r="J6415">
        <v>8.98</v>
      </c>
    </row>
    <row r="6416" spans="1:10" x14ac:dyDescent="0.2">
      <c r="A6416" s="1">
        <v>45715</v>
      </c>
      <c r="B6416" t="s">
        <v>6731</v>
      </c>
      <c r="C6416" t="s">
        <v>11</v>
      </c>
      <c r="D6416" t="s">
        <v>11</v>
      </c>
      <c r="E6416" t="s">
        <v>12</v>
      </c>
      <c r="F6416" t="s">
        <v>5310</v>
      </c>
      <c r="G6416" s="2" t="s">
        <v>6732</v>
      </c>
      <c r="H6416">
        <v>0</v>
      </c>
      <c r="I6416">
        <v>6.65</v>
      </c>
      <c r="J6416">
        <v>10</v>
      </c>
    </row>
    <row r="6417" spans="1:10" x14ac:dyDescent="0.2">
      <c r="A6417" s="1">
        <v>45715</v>
      </c>
      <c r="B6417" t="s">
        <v>6722</v>
      </c>
      <c r="C6417" t="s">
        <v>11</v>
      </c>
      <c r="D6417" t="s">
        <v>11</v>
      </c>
      <c r="E6417" t="s">
        <v>12</v>
      </c>
      <c r="F6417" t="s">
        <v>5310</v>
      </c>
      <c r="G6417">
        <v>76502</v>
      </c>
      <c r="H6417">
        <v>0</v>
      </c>
      <c r="I6417">
        <v>2.75</v>
      </c>
      <c r="J6417">
        <v>6.25</v>
      </c>
    </row>
    <row r="6418" spans="1:10" x14ac:dyDescent="0.2">
      <c r="A6418" s="1">
        <v>45715</v>
      </c>
      <c r="B6418" t="s">
        <v>6733</v>
      </c>
      <c r="C6418" t="s">
        <v>11</v>
      </c>
      <c r="D6418" t="s">
        <v>11</v>
      </c>
      <c r="E6418" t="s">
        <v>12</v>
      </c>
      <c r="F6418" t="s">
        <v>5310</v>
      </c>
      <c r="G6418" s="2" t="s">
        <v>6734</v>
      </c>
      <c r="H6418">
        <v>0</v>
      </c>
      <c r="I6418">
        <v>6.65</v>
      </c>
      <c r="J6418">
        <v>10</v>
      </c>
    </row>
    <row r="6419" spans="1:10" x14ac:dyDescent="0.2">
      <c r="A6419" s="1">
        <v>45715</v>
      </c>
      <c r="B6419" t="s">
        <v>6735</v>
      </c>
      <c r="C6419" t="s">
        <v>11</v>
      </c>
      <c r="D6419" t="s">
        <v>11</v>
      </c>
      <c r="E6419" t="s">
        <v>12</v>
      </c>
      <c r="F6419" t="s">
        <v>5310</v>
      </c>
      <c r="G6419">
        <v>19808</v>
      </c>
      <c r="H6419">
        <v>0</v>
      </c>
      <c r="I6419">
        <v>2.61</v>
      </c>
      <c r="J6419">
        <v>6.84</v>
      </c>
    </row>
    <row r="6420" spans="1:10" x14ac:dyDescent="0.2">
      <c r="A6420" s="1">
        <v>45715</v>
      </c>
      <c r="B6420" t="s">
        <v>6736</v>
      </c>
      <c r="C6420" t="s">
        <v>11</v>
      </c>
      <c r="D6420" t="s">
        <v>11</v>
      </c>
      <c r="E6420" t="s">
        <v>12</v>
      </c>
      <c r="F6420" t="s">
        <v>5310</v>
      </c>
      <c r="G6420">
        <v>84664</v>
      </c>
      <c r="H6420">
        <v>0</v>
      </c>
      <c r="I6420">
        <v>2.7</v>
      </c>
      <c r="J6420">
        <v>5.65</v>
      </c>
    </row>
    <row r="6421" spans="1:10" x14ac:dyDescent="0.2">
      <c r="A6421" s="1">
        <v>45715</v>
      </c>
      <c r="B6421" t="s">
        <v>6737</v>
      </c>
      <c r="C6421" t="s">
        <v>11</v>
      </c>
      <c r="D6421" t="s">
        <v>11</v>
      </c>
      <c r="E6421" t="s">
        <v>12</v>
      </c>
      <c r="F6421" t="s">
        <v>5310</v>
      </c>
      <c r="G6421">
        <v>73132</v>
      </c>
      <c r="H6421">
        <v>0</v>
      </c>
      <c r="I6421">
        <v>2.75</v>
      </c>
      <c r="J6421">
        <v>6.25</v>
      </c>
    </row>
    <row r="6422" spans="1:10" x14ac:dyDescent="0.2">
      <c r="A6422" s="1">
        <v>45716</v>
      </c>
      <c r="B6422" t="s">
        <v>6738</v>
      </c>
      <c r="C6422" t="s">
        <v>11</v>
      </c>
      <c r="D6422" t="s">
        <v>11</v>
      </c>
      <c r="E6422" t="s">
        <v>12</v>
      </c>
      <c r="F6422" t="s">
        <v>5310</v>
      </c>
      <c r="G6422">
        <v>24901</v>
      </c>
      <c r="H6422">
        <v>0</v>
      </c>
      <c r="I6422">
        <v>5.09</v>
      </c>
      <c r="J6422">
        <v>9.31</v>
      </c>
    </row>
    <row r="6423" spans="1:10" x14ac:dyDescent="0.2">
      <c r="A6423" s="1">
        <v>45716</v>
      </c>
      <c r="B6423" t="s">
        <v>6739</v>
      </c>
      <c r="C6423" t="s">
        <v>11</v>
      </c>
      <c r="D6423" t="s">
        <v>11</v>
      </c>
      <c r="E6423" t="s">
        <v>12</v>
      </c>
      <c r="F6423" t="s">
        <v>5310</v>
      </c>
      <c r="G6423">
        <v>35633</v>
      </c>
      <c r="H6423">
        <v>0</v>
      </c>
      <c r="I6423">
        <v>3.11</v>
      </c>
      <c r="J6423">
        <v>10.09</v>
      </c>
    </row>
    <row r="6424" spans="1:10" x14ac:dyDescent="0.2">
      <c r="A6424" s="1">
        <v>45716</v>
      </c>
      <c r="B6424" t="s">
        <v>6740</v>
      </c>
      <c r="C6424" t="s">
        <v>11</v>
      </c>
      <c r="D6424" t="s">
        <v>11</v>
      </c>
      <c r="E6424" t="s">
        <v>12</v>
      </c>
      <c r="F6424" t="s">
        <v>5310</v>
      </c>
      <c r="G6424">
        <v>40729</v>
      </c>
      <c r="H6424">
        <v>0</v>
      </c>
      <c r="I6424">
        <v>2.09</v>
      </c>
      <c r="J6424">
        <v>7.16</v>
      </c>
    </row>
    <row r="6425" spans="1:10" x14ac:dyDescent="0.2">
      <c r="A6425" s="1">
        <v>45716</v>
      </c>
      <c r="B6425" t="s">
        <v>6741</v>
      </c>
      <c r="C6425" t="s">
        <v>11</v>
      </c>
      <c r="D6425" t="s">
        <v>11</v>
      </c>
      <c r="E6425" t="s">
        <v>12</v>
      </c>
      <c r="F6425" t="s">
        <v>5310</v>
      </c>
      <c r="G6425">
        <v>84790</v>
      </c>
      <c r="H6425">
        <v>0</v>
      </c>
      <c r="I6425">
        <v>4.4800000000000004</v>
      </c>
      <c r="J6425">
        <v>7.47</v>
      </c>
    </row>
    <row r="6426" spans="1:10" x14ac:dyDescent="0.2">
      <c r="A6426" s="1">
        <v>45716</v>
      </c>
      <c r="B6426" t="s">
        <v>6742</v>
      </c>
      <c r="C6426" t="s">
        <v>11</v>
      </c>
      <c r="D6426" t="s">
        <v>11</v>
      </c>
      <c r="E6426" t="s">
        <v>12</v>
      </c>
      <c r="F6426" t="s">
        <v>5310</v>
      </c>
      <c r="G6426">
        <v>85209</v>
      </c>
      <c r="H6426">
        <v>0</v>
      </c>
      <c r="I6426">
        <v>1.68</v>
      </c>
      <c r="J6426">
        <v>4.5199999999999996</v>
      </c>
    </row>
    <row r="6427" spans="1:10" x14ac:dyDescent="0.2">
      <c r="A6427" s="1">
        <v>45716</v>
      </c>
      <c r="B6427" t="s">
        <v>6743</v>
      </c>
      <c r="C6427" t="s">
        <v>11</v>
      </c>
      <c r="D6427" t="s">
        <v>11</v>
      </c>
      <c r="E6427" t="s">
        <v>12</v>
      </c>
      <c r="F6427" t="s">
        <v>5310</v>
      </c>
      <c r="G6427">
        <v>80211</v>
      </c>
      <c r="H6427">
        <v>0</v>
      </c>
      <c r="I6427">
        <v>4.84</v>
      </c>
      <c r="J6427">
        <v>7.16</v>
      </c>
    </row>
    <row r="6428" spans="1:10" x14ac:dyDescent="0.2">
      <c r="A6428" s="1">
        <v>45716</v>
      </c>
      <c r="B6428" t="s">
        <v>6744</v>
      </c>
      <c r="C6428" t="s">
        <v>11</v>
      </c>
      <c r="D6428" t="s">
        <v>11</v>
      </c>
      <c r="E6428" t="s">
        <v>12</v>
      </c>
      <c r="F6428" t="s">
        <v>5310</v>
      </c>
      <c r="G6428">
        <v>92868</v>
      </c>
      <c r="H6428">
        <v>0</v>
      </c>
      <c r="I6428">
        <v>2.78</v>
      </c>
      <c r="J6428">
        <v>6.07</v>
      </c>
    </row>
    <row r="6429" spans="1:10" x14ac:dyDescent="0.2">
      <c r="A6429" s="1">
        <v>45716</v>
      </c>
      <c r="B6429" t="s">
        <v>6745</v>
      </c>
      <c r="C6429" t="s">
        <v>11</v>
      </c>
      <c r="D6429" t="s">
        <v>11</v>
      </c>
      <c r="E6429" t="s">
        <v>12</v>
      </c>
      <c r="F6429" t="s">
        <v>5310</v>
      </c>
      <c r="G6429">
        <v>84790</v>
      </c>
      <c r="H6429">
        <v>0</v>
      </c>
      <c r="I6429">
        <v>1.81</v>
      </c>
      <c r="J6429">
        <v>5.14</v>
      </c>
    </row>
    <row r="6430" spans="1:10" x14ac:dyDescent="0.2">
      <c r="A6430" s="1">
        <v>45717</v>
      </c>
      <c r="B6430" t="s">
        <v>6746</v>
      </c>
      <c r="C6430" t="s">
        <v>11</v>
      </c>
      <c r="D6430" t="s">
        <v>11</v>
      </c>
      <c r="E6430" t="s">
        <v>12</v>
      </c>
      <c r="F6430" t="s">
        <v>5310</v>
      </c>
      <c r="G6430">
        <v>54911</v>
      </c>
      <c r="H6430">
        <v>0</v>
      </c>
      <c r="I6430">
        <v>2.7</v>
      </c>
      <c r="J6430">
        <v>6.4</v>
      </c>
    </row>
    <row r="6431" spans="1:10" x14ac:dyDescent="0.2">
      <c r="A6431" s="1">
        <v>45717</v>
      </c>
      <c r="B6431" t="s">
        <v>6747</v>
      </c>
      <c r="C6431" t="s">
        <v>11</v>
      </c>
      <c r="D6431" t="s">
        <v>11</v>
      </c>
      <c r="E6431" t="s">
        <v>12</v>
      </c>
      <c r="F6431" t="s">
        <v>5310</v>
      </c>
      <c r="G6431" t="s">
        <v>6748</v>
      </c>
      <c r="H6431">
        <v>0</v>
      </c>
      <c r="I6431">
        <v>2.7</v>
      </c>
      <c r="J6431">
        <v>6.4</v>
      </c>
    </row>
    <row r="6432" spans="1:10" x14ac:dyDescent="0.2">
      <c r="A6432" s="1">
        <v>45717</v>
      </c>
      <c r="B6432" t="s">
        <v>6749</v>
      </c>
      <c r="C6432" t="s">
        <v>11</v>
      </c>
      <c r="D6432" t="s">
        <v>11</v>
      </c>
      <c r="E6432" t="s">
        <v>12</v>
      </c>
      <c r="F6432" t="s">
        <v>5310</v>
      </c>
      <c r="G6432" s="2" t="s">
        <v>4950</v>
      </c>
      <c r="H6432">
        <v>0</v>
      </c>
      <c r="I6432">
        <v>1.55</v>
      </c>
      <c r="J6432">
        <v>5.8</v>
      </c>
    </row>
    <row r="6433" spans="1:10" x14ac:dyDescent="0.2">
      <c r="A6433" s="1">
        <v>45717</v>
      </c>
      <c r="B6433" t="s">
        <v>6750</v>
      </c>
      <c r="C6433" t="s">
        <v>11</v>
      </c>
      <c r="D6433" t="s">
        <v>11</v>
      </c>
      <c r="E6433" t="s">
        <v>12</v>
      </c>
      <c r="F6433" t="s">
        <v>5310</v>
      </c>
      <c r="G6433">
        <v>84790</v>
      </c>
      <c r="H6433">
        <v>0</v>
      </c>
      <c r="I6433">
        <v>1.71</v>
      </c>
      <c r="J6433">
        <v>4.4400000000000004</v>
      </c>
    </row>
    <row r="6434" spans="1:10" x14ac:dyDescent="0.2">
      <c r="A6434" s="1">
        <v>45717</v>
      </c>
      <c r="B6434" t="s">
        <v>6751</v>
      </c>
      <c r="C6434" t="s">
        <v>11</v>
      </c>
      <c r="D6434" t="s">
        <v>11</v>
      </c>
      <c r="E6434" t="s">
        <v>12</v>
      </c>
      <c r="F6434" t="s">
        <v>5310</v>
      </c>
      <c r="G6434">
        <v>91106</v>
      </c>
      <c r="H6434">
        <v>0</v>
      </c>
      <c r="I6434">
        <v>4.87</v>
      </c>
      <c r="J6434">
        <v>6.53</v>
      </c>
    </row>
    <row r="6435" spans="1:10" x14ac:dyDescent="0.2">
      <c r="A6435" s="1">
        <v>45717</v>
      </c>
      <c r="B6435" t="s">
        <v>6752</v>
      </c>
      <c r="C6435" t="s">
        <v>11</v>
      </c>
      <c r="D6435" t="s">
        <v>11</v>
      </c>
      <c r="E6435" t="s">
        <v>12</v>
      </c>
      <c r="F6435" t="s">
        <v>5310</v>
      </c>
      <c r="G6435">
        <v>84106</v>
      </c>
      <c r="H6435">
        <v>0</v>
      </c>
      <c r="I6435">
        <v>3.84</v>
      </c>
      <c r="J6435">
        <v>6.21</v>
      </c>
    </row>
    <row r="6436" spans="1:10" x14ac:dyDescent="0.2">
      <c r="A6436" s="1">
        <v>45717</v>
      </c>
      <c r="B6436" t="s">
        <v>6753</v>
      </c>
      <c r="C6436" t="s">
        <v>11</v>
      </c>
      <c r="D6436" t="s">
        <v>11</v>
      </c>
      <c r="E6436" t="s">
        <v>12</v>
      </c>
      <c r="F6436" t="s">
        <v>5310</v>
      </c>
      <c r="G6436">
        <v>39350</v>
      </c>
      <c r="H6436">
        <v>0</v>
      </c>
      <c r="I6436">
        <v>4.22</v>
      </c>
      <c r="J6436">
        <v>8.98</v>
      </c>
    </row>
    <row r="6437" spans="1:10" x14ac:dyDescent="0.2">
      <c r="A6437" s="1">
        <v>45717</v>
      </c>
      <c r="B6437" t="s">
        <v>6754</v>
      </c>
      <c r="C6437" t="s">
        <v>11</v>
      </c>
      <c r="D6437" t="s">
        <v>11</v>
      </c>
      <c r="E6437" t="s">
        <v>12</v>
      </c>
      <c r="F6437" t="s">
        <v>5310</v>
      </c>
      <c r="G6437">
        <v>27017</v>
      </c>
      <c r="H6437">
        <v>0</v>
      </c>
      <c r="I6437">
        <v>0.26</v>
      </c>
      <c r="J6437">
        <v>8.99</v>
      </c>
    </row>
    <row r="6438" spans="1:10" x14ac:dyDescent="0.2">
      <c r="A6438" s="1">
        <v>45719</v>
      </c>
      <c r="B6438" t="s">
        <v>6755</v>
      </c>
      <c r="C6438" t="s">
        <v>11</v>
      </c>
      <c r="D6438" t="s">
        <v>11</v>
      </c>
      <c r="E6438" t="s">
        <v>12</v>
      </c>
      <c r="F6438" t="s">
        <v>5310</v>
      </c>
      <c r="G6438">
        <v>71251</v>
      </c>
      <c r="H6438">
        <v>0</v>
      </c>
      <c r="I6438">
        <v>3.11</v>
      </c>
      <c r="J6438">
        <v>10.09</v>
      </c>
    </row>
    <row r="6439" spans="1:10" x14ac:dyDescent="0.2">
      <c r="A6439" s="1">
        <v>45719</v>
      </c>
      <c r="B6439" t="s">
        <v>6756</v>
      </c>
      <c r="C6439" t="s">
        <v>11</v>
      </c>
      <c r="D6439" t="s">
        <v>11</v>
      </c>
      <c r="E6439" t="s">
        <v>12</v>
      </c>
      <c r="F6439" t="s">
        <v>5310</v>
      </c>
      <c r="G6439">
        <v>28203</v>
      </c>
      <c r="H6439">
        <v>0</v>
      </c>
      <c r="I6439">
        <v>5.09</v>
      </c>
      <c r="J6439">
        <v>9.31</v>
      </c>
    </row>
    <row r="6440" spans="1:10" x14ac:dyDescent="0.2">
      <c r="A6440" s="1">
        <v>45719</v>
      </c>
      <c r="B6440" t="s">
        <v>6757</v>
      </c>
      <c r="C6440" t="s">
        <v>11</v>
      </c>
      <c r="D6440" t="s">
        <v>11</v>
      </c>
      <c r="E6440" t="s">
        <v>12</v>
      </c>
      <c r="F6440" t="s">
        <v>5310</v>
      </c>
      <c r="G6440">
        <v>90040</v>
      </c>
      <c r="H6440">
        <v>0</v>
      </c>
      <c r="I6440">
        <v>4.84</v>
      </c>
      <c r="J6440">
        <v>7.16</v>
      </c>
    </row>
    <row r="6441" spans="1:10" x14ac:dyDescent="0.2">
      <c r="A6441" s="1">
        <v>45719</v>
      </c>
      <c r="B6441" t="s">
        <v>6758</v>
      </c>
      <c r="C6441" t="s">
        <v>11</v>
      </c>
      <c r="D6441" t="s">
        <v>11</v>
      </c>
      <c r="E6441" t="s">
        <v>12</v>
      </c>
      <c r="F6441" t="s">
        <v>5310</v>
      </c>
      <c r="G6441">
        <v>85212</v>
      </c>
      <c r="H6441">
        <v>0</v>
      </c>
      <c r="I6441">
        <v>1.79</v>
      </c>
      <c r="J6441">
        <v>5.21</v>
      </c>
    </row>
    <row r="6442" spans="1:10" x14ac:dyDescent="0.2">
      <c r="A6442" s="1">
        <v>45719</v>
      </c>
      <c r="B6442" t="s">
        <v>6759</v>
      </c>
      <c r="C6442" t="s">
        <v>11</v>
      </c>
      <c r="D6442" t="s">
        <v>11</v>
      </c>
      <c r="E6442" t="s">
        <v>12</v>
      </c>
      <c r="F6442" t="s">
        <v>5310</v>
      </c>
      <c r="G6442">
        <v>68102</v>
      </c>
      <c r="H6442">
        <v>0</v>
      </c>
      <c r="I6442">
        <v>4.63</v>
      </c>
      <c r="J6442">
        <v>7.67</v>
      </c>
    </row>
    <row r="6443" spans="1:10" x14ac:dyDescent="0.2">
      <c r="A6443" s="1">
        <v>45719</v>
      </c>
      <c r="B6443" t="s">
        <v>6760</v>
      </c>
      <c r="C6443" t="s">
        <v>11</v>
      </c>
      <c r="D6443" t="s">
        <v>674</v>
      </c>
      <c r="E6443" t="s">
        <v>951</v>
      </c>
      <c r="F6443" t="s">
        <v>952</v>
      </c>
      <c r="G6443" t="s">
        <v>6761</v>
      </c>
      <c r="H6443">
        <v>41.54</v>
      </c>
      <c r="I6443">
        <v>84.23</v>
      </c>
      <c r="J6443">
        <v>44.86</v>
      </c>
    </row>
    <row r="6444" spans="1:10" x14ac:dyDescent="0.2">
      <c r="A6444" s="1">
        <v>45719</v>
      </c>
      <c r="B6444" t="s">
        <v>6762</v>
      </c>
      <c r="C6444" t="s">
        <v>11</v>
      </c>
      <c r="D6444" t="s">
        <v>11</v>
      </c>
      <c r="E6444" t="s">
        <v>12</v>
      </c>
      <c r="F6444" t="s">
        <v>5310</v>
      </c>
      <c r="G6444">
        <v>33024</v>
      </c>
      <c r="H6444">
        <v>0</v>
      </c>
      <c r="I6444">
        <v>6.65</v>
      </c>
      <c r="J6444">
        <v>10</v>
      </c>
    </row>
    <row r="6445" spans="1:10" x14ac:dyDescent="0.2">
      <c r="A6445" s="1">
        <v>45719</v>
      </c>
      <c r="B6445" t="s">
        <v>6763</v>
      </c>
      <c r="C6445" t="s">
        <v>11</v>
      </c>
      <c r="D6445" t="s">
        <v>11</v>
      </c>
      <c r="E6445" t="s">
        <v>12</v>
      </c>
      <c r="F6445" t="s">
        <v>5310</v>
      </c>
      <c r="G6445">
        <v>60007</v>
      </c>
      <c r="H6445">
        <v>0</v>
      </c>
      <c r="I6445">
        <v>4.32</v>
      </c>
      <c r="J6445">
        <v>10.08</v>
      </c>
    </row>
    <row r="6446" spans="1:10" x14ac:dyDescent="0.2">
      <c r="A6446" s="1">
        <v>45720</v>
      </c>
      <c r="B6446" t="s">
        <v>6764</v>
      </c>
      <c r="C6446" t="s">
        <v>11</v>
      </c>
      <c r="D6446" t="s">
        <v>11</v>
      </c>
      <c r="E6446" t="s">
        <v>12</v>
      </c>
      <c r="F6446" t="s">
        <v>5310</v>
      </c>
      <c r="G6446">
        <v>48236</v>
      </c>
      <c r="H6446">
        <v>0</v>
      </c>
      <c r="I6446">
        <v>1.63</v>
      </c>
      <c r="J6446">
        <v>5.62</v>
      </c>
    </row>
    <row r="6447" spans="1:10" x14ac:dyDescent="0.2">
      <c r="A6447" s="1">
        <v>45720</v>
      </c>
      <c r="B6447" t="s">
        <v>6765</v>
      </c>
      <c r="C6447" t="s">
        <v>11</v>
      </c>
      <c r="D6447" t="s">
        <v>11</v>
      </c>
      <c r="E6447" t="s">
        <v>12</v>
      </c>
      <c r="F6447" t="s">
        <v>5310</v>
      </c>
      <c r="G6447" t="s">
        <v>6766</v>
      </c>
      <c r="H6447">
        <v>0</v>
      </c>
      <c r="I6447">
        <v>5</v>
      </c>
      <c r="J6447">
        <v>8</v>
      </c>
    </row>
    <row r="6448" spans="1:10" x14ac:dyDescent="0.2">
      <c r="A6448" s="1">
        <v>45720</v>
      </c>
      <c r="B6448" t="s">
        <v>6767</v>
      </c>
      <c r="C6448" t="s">
        <v>11</v>
      </c>
      <c r="D6448" t="s">
        <v>11</v>
      </c>
      <c r="E6448" t="s">
        <v>12</v>
      </c>
      <c r="F6448" t="s">
        <v>5310</v>
      </c>
      <c r="G6448">
        <v>23141</v>
      </c>
      <c r="H6448">
        <v>0</v>
      </c>
      <c r="I6448">
        <v>6.65</v>
      </c>
      <c r="J6448">
        <v>10</v>
      </c>
    </row>
    <row r="6449" spans="1:10" x14ac:dyDescent="0.2">
      <c r="A6449" s="1">
        <v>45720</v>
      </c>
      <c r="B6449" t="s">
        <v>6768</v>
      </c>
      <c r="C6449" t="s">
        <v>11</v>
      </c>
      <c r="D6449" t="s">
        <v>11</v>
      </c>
      <c r="E6449" t="s">
        <v>12</v>
      </c>
      <c r="F6449" t="s">
        <v>5310</v>
      </c>
      <c r="G6449">
        <v>19134</v>
      </c>
      <c r="H6449">
        <v>0</v>
      </c>
      <c r="I6449">
        <v>1.71</v>
      </c>
      <c r="J6449">
        <v>4.84</v>
      </c>
    </row>
    <row r="6450" spans="1:10" x14ac:dyDescent="0.2">
      <c r="A6450" s="1">
        <v>45720</v>
      </c>
      <c r="B6450" t="s">
        <v>6769</v>
      </c>
      <c r="C6450" t="s">
        <v>11</v>
      </c>
      <c r="D6450" t="s">
        <v>11</v>
      </c>
      <c r="E6450" t="s">
        <v>12</v>
      </c>
      <c r="F6450" t="s">
        <v>5310</v>
      </c>
      <c r="G6450">
        <v>37923</v>
      </c>
      <c r="H6450">
        <v>0</v>
      </c>
      <c r="I6450">
        <v>2.68</v>
      </c>
      <c r="J6450">
        <v>6.57</v>
      </c>
    </row>
    <row r="6451" spans="1:10" x14ac:dyDescent="0.2">
      <c r="A6451" s="1">
        <v>45720</v>
      </c>
      <c r="B6451" t="s">
        <v>6770</v>
      </c>
      <c r="C6451" t="s">
        <v>11</v>
      </c>
      <c r="D6451" t="s">
        <v>11</v>
      </c>
      <c r="E6451" t="s">
        <v>12</v>
      </c>
      <c r="F6451" t="s">
        <v>5310</v>
      </c>
      <c r="G6451">
        <v>55375</v>
      </c>
      <c r="H6451">
        <v>0</v>
      </c>
      <c r="I6451">
        <v>4.63</v>
      </c>
      <c r="J6451">
        <v>7.67</v>
      </c>
    </row>
    <row r="6452" spans="1:10" x14ac:dyDescent="0.2">
      <c r="A6452" s="1">
        <v>45720</v>
      </c>
      <c r="B6452" t="s">
        <v>6771</v>
      </c>
      <c r="C6452" t="s">
        <v>11</v>
      </c>
      <c r="D6452" t="s">
        <v>11</v>
      </c>
      <c r="E6452" t="s">
        <v>12</v>
      </c>
      <c r="F6452" t="s">
        <v>5310</v>
      </c>
      <c r="G6452">
        <v>27703</v>
      </c>
      <c r="H6452">
        <v>0</v>
      </c>
      <c r="I6452">
        <v>1.06</v>
      </c>
      <c r="J6452">
        <v>8.19</v>
      </c>
    </row>
    <row r="6453" spans="1:10" x14ac:dyDescent="0.2">
      <c r="A6453" s="1">
        <v>45721</v>
      </c>
      <c r="B6453" t="s">
        <v>6772</v>
      </c>
      <c r="C6453" t="s">
        <v>11</v>
      </c>
      <c r="D6453" t="s">
        <v>11</v>
      </c>
      <c r="E6453" t="s">
        <v>12</v>
      </c>
      <c r="F6453" t="s">
        <v>5310</v>
      </c>
      <c r="G6453">
        <v>80216</v>
      </c>
      <c r="H6453">
        <v>0</v>
      </c>
      <c r="I6453">
        <v>4.87</v>
      </c>
      <c r="J6453">
        <v>6.53</v>
      </c>
    </row>
    <row r="6454" spans="1:10" x14ac:dyDescent="0.2">
      <c r="A6454" s="1">
        <v>45721</v>
      </c>
      <c r="B6454" t="s">
        <v>6773</v>
      </c>
      <c r="C6454" t="s">
        <v>11</v>
      </c>
      <c r="D6454" t="s">
        <v>11</v>
      </c>
      <c r="E6454" t="s">
        <v>12</v>
      </c>
      <c r="F6454" t="s">
        <v>5310</v>
      </c>
      <c r="G6454">
        <v>48030</v>
      </c>
      <c r="H6454">
        <v>0</v>
      </c>
      <c r="I6454">
        <v>5.09</v>
      </c>
      <c r="J6454">
        <v>9.31</v>
      </c>
    </row>
    <row r="6455" spans="1:10" x14ac:dyDescent="0.2">
      <c r="A6455" s="1">
        <v>45721</v>
      </c>
      <c r="B6455" t="s">
        <v>6774</v>
      </c>
      <c r="C6455" t="s">
        <v>11</v>
      </c>
      <c r="D6455" t="s">
        <v>11</v>
      </c>
      <c r="E6455" t="s">
        <v>12</v>
      </c>
      <c r="F6455" t="s">
        <v>5310</v>
      </c>
      <c r="G6455" s="2" t="s">
        <v>6775</v>
      </c>
      <c r="H6455">
        <v>0</v>
      </c>
      <c r="I6455">
        <v>1.71</v>
      </c>
      <c r="J6455">
        <v>4.84</v>
      </c>
    </row>
    <row r="6456" spans="1:10" x14ac:dyDescent="0.2">
      <c r="A6456" s="1">
        <v>45721</v>
      </c>
      <c r="B6456" t="s">
        <v>6776</v>
      </c>
      <c r="C6456" t="s">
        <v>11</v>
      </c>
      <c r="D6456" t="s">
        <v>11</v>
      </c>
      <c r="E6456" t="s">
        <v>12</v>
      </c>
      <c r="F6456" t="s">
        <v>5310</v>
      </c>
      <c r="G6456">
        <v>92057</v>
      </c>
      <c r="H6456">
        <v>0</v>
      </c>
      <c r="I6456">
        <v>5</v>
      </c>
      <c r="J6456">
        <v>8</v>
      </c>
    </row>
    <row r="6457" spans="1:10" x14ac:dyDescent="0.2">
      <c r="A6457" s="1">
        <v>45721</v>
      </c>
      <c r="B6457" t="s">
        <v>6777</v>
      </c>
      <c r="C6457" t="s">
        <v>11</v>
      </c>
      <c r="D6457" t="s">
        <v>11</v>
      </c>
      <c r="E6457" t="s">
        <v>12</v>
      </c>
      <c r="F6457" t="s">
        <v>5310</v>
      </c>
      <c r="G6457">
        <v>50014</v>
      </c>
      <c r="H6457">
        <v>0</v>
      </c>
      <c r="I6457">
        <v>1.73</v>
      </c>
      <c r="J6457">
        <v>4.57</v>
      </c>
    </row>
    <row r="6458" spans="1:10" x14ac:dyDescent="0.2">
      <c r="A6458" s="1">
        <v>45722</v>
      </c>
      <c r="B6458" t="s">
        <v>6778</v>
      </c>
      <c r="C6458" t="s">
        <v>11</v>
      </c>
      <c r="D6458" t="s">
        <v>11</v>
      </c>
      <c r="E6458" t="s">
        <v>12</v>
      </c>
      <c r="F6458" t="s">
        <v>5310</v>
      </c>
      <c r="G6458">
        <v>28278</v>
      </c>
      <c r="H6458">
        <v>0</v>
      </c>
      <c r="I6458">
        <v>5.09</v>
      </c>
      <c r="J6458">
        <v>9.31</v>
      </c>
    </row>
    <row r="6459" spans="1:10" x14ac:dyDescent="0.2">
      <c r="A6459" s="1">
        <v>45722</v>
      </c>
      <c r="B6459" t="s">
        <v>6779</v>
      </c>
      <c r="C6459" t="s">
        <v>11</v>
      </c>
      <c r="D6459" t="s">
        <v>11</v>
      </c>
      <c r="E6459" t="s">
        <v>12</v>
      </c>
      <c r="F6459" t="s">
        <v>5310</v>
      </c>
      <c r="G6459">
        <v>47201</v>
      </c>
      <c r="H6459">
        <v>0</v>
      </c>
      <c r="I6459">
        <v>4.22</v>
      </c>
      <c r="J6459">
        <v>8.98</v>
      </c>
    </row>
    <row r="6460" spans="1:10" x14ac:dyDescent="0.2">
      <c r="A6460" s="1">
        <v>45722</v>
      </c>
      <c r="B6460" t="s">
        <v>6780</v>
      </c>
      <c r="C6460" t="s">
        <v>11</v>
      </c>
      <c r="D6460" t="s">
        <v>11</v>
      </c>
      <c r="E6460" t="s">
        <v>12</v>
      </c>
      <c r="F6460" t="s">
        <v>5310</v>
      </c>
      <c r="G6460">
        <v>55109</v>
      </c>
      <c r="H6460">
        <v>0</v>
      </c>
      <c r="I6460">
        <v>4.32</v>
      </c>
      <c r="J6460">
        <v>10.08</v>
      </c>
    </row>
    <row r="6461" spans="1:10" x14ac:dyDescent="0.2">
      <c r="A6461" s="1">
        <v>45722</v>
      </c>
      <c r="B6461" t="s">
        <v>6781</v>
      </c>
      <c r="C6461" t="s">
        <v>11</v>
      </c>
      <c r="D6461" t="s">
        <v>11</v>
      </c>
      <c r="E6461" t="s">
        <v>12</v>
      </c>
      <c r="F6461" t="s">
        <v>5310</v>
      </c>
      <c r="G6461">
        <v>37122</v>
      </c>
      <c r="H6461">
        <v>0</v>
      </c>
      <c r="I6461">
        <v>5.09</v>
      </c>
      <c r="J6461">
        <v>9.31</v>
      </c>
    </row>
    <row r="6462" spans="1:10" x14ac:dyDescent="0.2">
      <c r="A6462" s="1">
        <v>45722</v>
      </c>
      <c r="B6462" t="s">
        <v>6782</v>
      </c>
      <c r="C6462" t="s">
        <v>11</v>
      </c>
      <c r="D6462" t="s">
        <v>11</v>
      </c>
      <c r="E6462" t="s">
        <v>12</v>
      </c>
      <c r="F6462" t="s">
        <v>5310</v>
      </c>
      <c r="G6462">
        <v>80501</v>
      </c>
      <c r="H6462">
        <v>0</v>
      </c>
      <c r="I6462">
        <v>1.79</v>
      </c>
      <c r="J6462">
        <v>5.21</v>
      </c>
    </row>
    <row r="6463" spans="1:10" x14ac:dyDescent="0.2">
      <c r="A6463" s="1">
        <v>45723</v>
      </c>
      <c r="B6463" t="s">
        <v>6783</v>
      </c>
      <c r="C6463" t="s">
        <v>11</v>
      </c>
      <c r="D6463" t="s">
        <v>11</v>
      </c>
      <c r="E6463" t="s">
        <v>12</v>
      </c>
      <c r="F6463" t="s">
        <v>5310</v>
      </c>
      <c r="G6463">
        <v>39232</v>
      </c>
      <c r="H6463">
        <v>0</v>
      </c>
      <c r="I6463">
        <v>2.7</v>
      </c>
      <c r="J6463">
        <v>6.4</v>
      </c>
    </row>
    <row r="6464" spans="1:10" x14ac:dyDescent="0.2">
      <c r="A6464" s="1">
        <v>45726</v>
      </c>
      <c r="B6464" t="s">
        <v>6784</v>
      </c>
      <c r="C6464" t="s">
        <v>11</v>
      </c>
      <c r="D6464" t="s">
        <v>11</v>
      </c>
      <c r="E6464" t="s">
        <v>12</v>
      </c>
      <c r="F6464" t="s">
        <v>5310</v>
      </c>
      <c r="G6464">
        <v>68510</v>
      </c>
      <c r="H6464">
        <v>0</v>
      </c>
      <c r="I6464">
        <v>1.73</v>
      </c>
      <c r="J6464">
        <v>4.57</v>
      </c>
    </row>
    <row r="6465" spans="1:10" x14ac:dyDescent="0.2">
      <c r="A6465" s="1">
        <v>45726</v>
      </c>
      <c r="B6465" t="s">
        <v>6785</v>
      </c>
      <c r="C6465" t="s">
        <v>11</v>
      </c>
      <c r="D6465" t="s">
        <v>11</v>
      </c>
      <c r="E6465" t="s">
        <v>12</v>
      </c>
      <c r="F6465" t="s">
        <v>5310</v>
      </c>
      <c r="G6465">
        <v>12953</v>
      </c>
      <c r="H6465">
        <v>0</v>
      </c>
      <c r="I6465">
        <v>6.65</v>
      </c>
      <c r="J6465">
        <v>10</v>
      </c>
    </row>
    <row r="6466" spans="1:10" x14ac:dyDescent="0.2">
      <c r="A6466" s="1">
        <v>45726</v>
      </c>
      <c r="B6466" t="s">
        <v>6786</v>
      </c>
      <c r="C6466" t="s">
        <v>11</v>
      </c>
      <c r="D6466" t="s">
        <v>11</v>
      </c>
      <c r="E6466" t="s">
        <v>12</v>
      </c>
      <c r="F6466" t="s">
        <v>5310</v>
      </c>
      <c r="G6466">
        <v>65606</v>
      </c>
      <c r="H6466">
        <v>0</v>
      </c>
      <c r="I6466">
        <v>3.68</v>
      </c>
      <c r="J6466">
        <v>8.6199999999999992</v>
      </c>
    </row>
    <row r="6467" spans="1:10" x14ac:dyDescent="0.2">
      <c r="A6467" s="1">
        <v>45726</v>
      </c>
      <c r="B6467" t="s">
        <v>6787</v>
      </c>
      <c r="C6467" t="s">
        <v>11</v>
      </c>
      <c r="D6467" t="s">
        <v>11</v>
      </c>
      <c r="E6467" t="s">
        <v>12</v>
      </c>
      <c r="F6467" t="s">
        <v>5310</v>
      </c>
      <c r="G6467">
        <v>77095</v>
      </c>
      <c r="H6467">
        <v>0</v>
      </c>
      <c r="I6467">
        <v>1.45</v>
      </c>
      <c r="J6467">
        <v>4.25</v>
      </c>
    </row>
    <row r="6468" spans="1:10" x14ac:dyDescent="0.2">
      <c r="A6468" s="1">
        <v>45726</v>
      </c>
      <c r="B6468" t="s">
        <v>6788</v>
      </c>
      <c r="C6468" t="s">
        <v>11</v>
      </c>
      <c r="D6468" t="s">
        <v>11</v>
      </c>
      <c r="E6468" t="s">
        <v>12</v>
      </c>
      <c r="F6468" t="s">
        <v>5310</v>
      </c>
      <c r="G6468">
        <v>91106</v>
      </c>
      <c r="H6468">
        <v>0</v>
      </c>
      <c r="I6468">
        <v>2.78</v>
      </c>
      <c r="J6468">
        <v>6.07</v>
      </c>
    </row>
    <row r="6469" spans="1:10" x14ac:dyDescent="0.2">
      <c r="A6469" s="1">
        <v>45726</v>
      </c>
      <c r="B6469" t="s">
        <v>6789</v>
      </c>
      <c r="C6469" t="s">
        <v>11</v>
      </c>
      <c r="D6469" t="s">
        <v>11</v>
      </c>
      <c r="E6469" t="s">
        <v>12</v>
      </c>
      <c r="F6469" t="s">
        <v>5310</v>
      </c>
      <c r="G6469">
        <v>55057</v>
      </c>
      <c r="H6469">
        <v>0</v>
      </c>
      <c r="I6469">
        <v>4.22</v>
      </c>
      <c r="J6469">
        <v>8.98</v>
      </c>
    </row>
    <row r="6470" spans="1:10" x14ac:dyDescent="0.2">
      <c r="A6470" s="1">
        <v>45726</v>
      </c>
      <c r="B6470" t="s">
        <v>6790</v>
      </c>
      <c r="C6470" t="s">
        <v>11</v>
      </c>
      <c r="D6470" t="s">
        <v>11</v>
      </c>
      <c r="E6470" t="s">
        <v>12</v>
      </c>
      <c r="F6470" t="s">
        <v>5310</v>
      </c>
      <c r="G6470">
        <v>98125</v>
      </c>
      <c r="H6470">
        <v>0</v>
      </c>
      <c r="I6470">
        <v>4.5199999999999996</v>
      </c>
      <c r="J6470">
        <v>8.58</v>
      </c>
    </row>
    <row r="6471" spans="1:10" x14ac:dyDescent="0.2">
      <c r="A6471" s="1">
        <v>45726</v>
      </c>
      <c r="B6471" t="s">
        <v>6791</v>
      </c>
      <c r="C6471" t="s">
        <v>11</v>
      </c>
      <c r="D6471" t="s">
        <v>11</v>
      </c>
      <c r="E6471" t="s">
        <v>12</v>
      </c>
      <c r="F6471" t="s">
        <v>5310</v>
      </c>
      <c r="G6471">
        <v>30345</v>
      </c>
      <c r="H6471">
        <v>0</v>
      </c>
      <c r="I6471">
        <v>2.68</v>
      </c>
      <c r="J6471">
        <v>6.57</v>
      </c>
    </row>
    <row r="6472" spans="1:10" x14ac:dyDescent="0.2">
      <c r="A6472" s="1">
        <v>45726</v>
      </c>
      <c r="B6472" t="s">
        <v>6792</v>
      </c>
      <c r="C6472" t="s">
        <v>11</v>
      </c>
      <c r="D6472" t="s">
        <v>11</v>
      </c>
      <c r="E6472" t="s">
        <v>12</v>
      </c>
      <c r="F6472" t="s">
        <v>5310</v>
      </c>
      <c r="G6472">
        <v>60613</v>
      </c>
      <c r="H6472">
        <v>0</v>
      </c>
      <c r="I6472">
        <v>1.73</v>
      </c>
      <c r="J6472">
        <v>4.62</v>
      </c>
    </row>
    <row r="6473" spans="1:10" x14ac:dyDescent="0.2">
      <c r="A6473" s="1">
        <v>45726</v>
      </c>
      <c r="B6473" t="s">
        <v>6793</v>
      </c>
      <c r="C6473" t="s">
        <v>11</v>
      </c>
      <c r="D6473" t="s">
        <v>11</v>
      </c>
      <c r="E6473" t="s">
        <v>12</v>
      </c>
      <c r="F6473" t="s">
        <v>5310</v>
      </c>
      <c r="G6473">
        <v>48428</v>
      </c>
      <c r="H6473">
        <v>0</v>
      </c>
      <c r="I6473">
        <v>6.55</v>
      </c>
      <c r="J6473">
        <v>11.7</v>
      </c>
    </row>
    <row r="6474" spans="1:10" x14ac:dyDescent="0.2">
      <c r="A6474" s="1">
        <v>45726</v>
      </c>
      <c r="B6474" t="s">
        <v>6794</v>
      </c>
      <c r="C6474" t="s">
        <v>11</v>
      </c>
      <c r="D6474" t="s">
        <v>11</v>
      </c>
      <c r="E6474" t="s">
        <v>12</v>
      </c>
      <c r="F6474" t="s">
        <v>5310</v>
      </c>
      <c r="G6474">
        <v>73010</v>
      </c>
      <c r="H6474">
        <v>0</v>
      </c>
      <c r="I6474">
        <v>3.68</v>
      </c>
      <c r="J6474">
        <v>8.6199999999999992</v>
      </c>
    </row>
    <row r="6475" spans="1:10" x14ac:dyDescent="0.2">
      <c r="A6475" s="1">
        <v>45726</v>
      </c>
      <c r="B6475" t="s">
        <v>6795</v>
      </c>
      <c r="C6475" t="s">
        <v>11</v>
      </c>
      <c r="D6475" t="s">
        <v>11</v>
      </c>
      <c r="E6475" t="s">
        <v>12</v>
      </c>
      <c r="F6475" t="s">
        <v>5310</v>
      </c>
      <c r="G6475">
        <v>44241</v>
      </c>
      <c r="H6475">
        <v>0</v>
      </c>
      <c r="I6475">
        <v>5.09</v>
      </c>
      <c r="J6475">
        <v>9.31</v>
      </c>
    </row>
    <row r="6476" spans="1:10" x14ac:dyDescent="0.2">
      <c r="A6476" s="1">
        <v>45726</v>
      </c>
      <c r="B6476" t="s">
        <v>6796</v>
      </c>
      <c r="C6476" t="s">
        <v>11</v>
      </c>
      <c r="D6476" t="s">
        <v>11</v>
      </c>
      <c r="E6476" t="s">
        <v>12</v>
      </c>
      <c r="F6476" t="s">
        <v>5310</v>
      </c>
      <c r="G6476">
        <v>28110</v>
      </c>
      <c r="H6476">
        <v>0</v>
      </c>
      <c r="I6476">
        <v>5.09</v>
      </c>
      <c r="J6476">
        <v>9.31</v>
      </c>
    </row>
    <row r="6477" spans="1:10" x14ac:dyDescent="0.2">
      <c r="A6477" s="1">
        <v>45726</v>
      </c>
      <c r="B6477" t="s">
        <v>6797</v>
      </c>
      <c r="C6477" t="s">
        <v>11</v>
      </c>
      <c r="D6477" t="s">
        <v>11</v>
      </c>
      <c r="E6477" t="s">
        <v>12</v>
      </c>
      <c r="F6477" t="s">
        <v>5310</v>
      </c>
      <c r="G6477">
        <v>76207</v>
      </c>
      <c r="H6477">
        <v>0</v>
      </c>
      <c r="I6477">
        <v>1.79</v>
      </c>
      <c r="J6477">
        <v>5.31</v>
      </c>
    </row>
    <row r="6478" spans="1:10" x14ac:dyDescent="0.2">
      <c r="A6478" s="1">
        <v>45728</v>
      </c>
      <c r="B6478" t="s">
        <v>6798</v>
      </c>
      <c r="C6478" t="s">
        <v>11</v>
      </c>
      <c r="D6478" t="s">
        <v>11</v>
      </c>
      <c r="E6478" t="s">
        <v>12</v>
      </c>
      <c r="F6478" t="s">
        <v>5310</v>
      </c>
      <c r="G6478">
        <v>41017</v>
      </c>
      <c r="H6478">
        <v>0</v>
      </c>
      <c r="I6478">
        <v>5.09</v>
      </c>
      <c r="J6478">
        <v>9.31</v>
      </c>
    </row>
    <row r="6479" spans="1:10" x14ac:dyDescent="0.2">
      <c r="A6479" s="1">
        <v>45728</v>
      </c>
      <c r="B6479" t="s">
        <v>6799</v>
      </c>
      <c r="C6479" t="s">
        <v>11</v>
      </c>
      <c r="D6479" t="s">
        <v>11</v>
      </c>
      <c r="E6479" t="s">
        <v>12</v>
      </c>
      <c r="F6479" t="s">
        <v>5310</v>
      </c>
      <c r="G6479">
        <v>62864</v>
      </c>
      <c r="H6479">
        <v>0</v>
      </c>
      <c r="I6479">
        <v>1.66</v>
      </c>
      <c r="J6479">
        <v>5.49</v>
      </c>
    </row>
    <row r="6480" spans="1:10" x14ac:dyDescent="0.2">
      <c r="A6480" s="1">
        <v>45728</v>
      </c>
      <c r="B6480" t="s">
        <v>6800</v>
      </c>
      <c r="C6480" t="s">
        <v>11</v>
      </c>
      <c r="D6480" t="s">
        <v>11</v>
      </c>
      <c r="E6480" t="s">
        <v>12</v>
      </c>
      <c r="F6480" t="s">
        <v>5310</v>
      </c>
      <c r="G6480">
        <v>44149</v>
      </c>
      <c r="H6480">
        <v>0</v>
      </c>
      <c r="I6480">
        <v>1.63</v>
      </c>
      <c r="J6480">
        <v>5.62</v>
      </c>
    </row>
    <row r="6481" spans="1:10" x14ac:dyDescent="0.2">
      <c r="A6481" s="1">
        <v>45728</v>
      </c>
      <c r="B6481" t="s">
        <v>6801</v>
      </c>
      <c r="C6481" t="s">
        <v>11</v>
      </c>
      <c r="D6481" t="s">
        <v>11</v>
      </c>
      <c r="E6481" t="s">
        <v>12</v>
      </c>
      <c r="F6481" t="s">
        <v>5310</v>
      </c>
      <c r="G6481">
        <v>56560</v>
      </c>
      <c r="H6481">
        <v>0</v>
      </c>
      <c r="I6481">
        <v>4.63</v>
      </c>
      <c r="J6481">
        <v>7.67</v>
      </c>
    </row>
    <row r="6482" spans="1:10" x14ac:dyDescent="0.2">
      <c r="A6482" s="1">
        <v>45728</v>
      </c>
      <c r="B6482" t="s">
        <v>6802</v>
      </c>
      <c r="C6482" t="s">
        <v>11</v>
      </c>
      <c r="D6482" t="s">
        <v>11</v>
      </c>
      <c r="E6482" t="s">
        <v>12</v>
      </c>
      <c r="F6482" t="s">
        <v>5310</v>
      </c>
      <c r="G6482">
        <v>33547</v>
      </c>
      <c r="H6482">
        <v>0</v>
      </c>
      <c r="I6482">
        <v>1.55</v>
      </c>
      <c r="J6482">
        <v>5.8</v>
      </c>
    </row>
    <row r="6483" spans="1:10" x14ac:dyDescent="0.2">
      <c r="A6483" s="1">
        <v>45728</v>
      </c>
      <c r="B6483" t="s">
        <v>6803</v>
      </c>
      <c r="C6483" t="s">
        <v>11</v>
      </c>
      <c r="D6483" t="s">
        <v>11</v>
      </c>
      <c r="E6483" t="s">
        <v>12</v>
      </c>
      <c r="F6483" t="s">
        <v>5310</v>
      </c>
      <c r="G6483">
        <v>97303</v>
      </c>
      <c r="H6483">
        <v>0</v>
      </c>
      <c r="I6483">
        <v>4.5199999999999996</v>
      </c>
      <c r="J6483">
        <v>8.58</v>
      </c>
    </row>
    <row r="6484" spans="1:10" x14ac:dyDescent="0.2">
      <c r="A6484" s="1">
        <v>45729</v>
      </c>
      <c r="B6484" t="s">
        <v>6804</v>
      </c>
      <c r="C6484" t="s">
        <v>11</v>
      </c>
      <c r="D6484" t="s">
        <v>11</v>
      </c>
      <c r="E6484" t="s">
        <v>12</v>
      </c>
      <c r="F6484" t="s">
        <v>5310</v>
      </c>
      <c r="G6484" s="2" t="s">
        <v>6805</v>
      </c>
      <c r="H6484">
        <v>0</v>
      </c>
      <c r="I6484">
        <v>2.61</v>
      </c>
      <c r="J6484">
        <v>6.84</v>
      </c>
    </row>
    <row r="6485" spans="1:10" x14ac:dyDescent="0.2">
      <c r="A6485" s="1">
        <v>45729</v>
      </c>
      <c r="B6485" t="s">
        <v>6806</v>
      </c>
      <c r="C6485" t="s">
        <v>11</v>
      </c>
      <c r="D6485" t="s">
        <v>11</v>
      </c>
      <c r="E6485" t="s">
        <v>12</v>
      </c>
      <c r="F6485" t="s">
        <v>5310</v>
      </c>
      <c r="G6485">
        <v>37415</v>
      </c>
      <c r="H6485">
        <v>0</v>
      </c>
      <c r="I6485">
        <v>2.68</v>
      </c>
      <c r="J6485">
        <v>6.57</v>
      </c>
    </row>
    <row r="6486" spans="1:10" x14ac:dyDescent="0.2">
      <c r="A6486" s="1">
        <v>45729</v>
      </c>
      <c r="B6486" t="s">
        <v>6807</v>
      </c>
      <c r="C6486" t="s">
        <v>11</v>
      </c>
      <c r="D6486" t="s">
        <v>11</v>
      </c>
      <c r="E6486" t="s">
        <v>12</v>
      </c>
      <c r="F6486" t="s">
        <v>5310</v>
      </c>
      <c r="G6486" s="2" t="s">
        <v>6808</v>
      </c>
      <c r="H6486">
        <v>0</v>
      </c>
      <c r="I6486">
        <v>6.65</v>
      </c>
      <c r="J6486">
        <v>10</v>
      </c>
    </row>
    <row r="6487" spans="1:10" x14ac:dyDescent="0.2">
      <c r="A6487" s="1">
        <v>45729</v>
      </c>
      <c r="B6487" t="s">
        <v>6809</v>
      </c>
      <c r="C6487" t="s">
        <v>11</v>
      </c>
      <c r="D6487" t="s">
        <v>11</v>
      </c>
      <c r="E6487" t="s">
        <v>12</v>
      </c>
      <c r="F6487" t="s">
        <v>5310</v>
      </c>
      <c r="G6487">
        <v>48236</v>
      </c>
      <c r="H6487">
        <v>0</v>
      </c>
      <c r="I6487">
        <v>5.09</v>
      </c>
      <c r="J6487">
        <v>9.31</v>
      </c>
    </row>
    <row r="6488" spans="1:10" x14ac:dyDescent="0.2">
      <c r="A6488" s="1">
        <v>45729</v>
      </c>
      <c r="B6488" t="s">
        <v>6810</v>
      </c>
      <c r="C6488" t="s">
        <v>11</v>
      </c>
      <c r="D6488" t="s">
        <v>11</v>
      </c>
      <c r="E6488" t="s">
        <v>12</v>
      </c>
      <c r="F6488" t="s">
        <v>5310</v>
      </c>
      <c r="G6488">
        <v>84759</v>
      </c>
      <c r="H6488">
        <v>0</v>
      </c>
      <c r="I6488">
        <v>2.16</v>
      </c>
      <c r="J6488">
        <v>6.49</v>
      </c>
    </row>
    <row r="6489" spans="1:10" x14ac:dyDescent="0.2">
      <c r="A6489" s="1">
        <v>45729</v>
      </c>
      <c r="B6489" t="s">
        <v>6811</v>
      </c>
      <c r="C6489" t="s">
        <v>11</v>
      </c>
      <c r="D6489" t="s">
        <v>11</v>
      </c>
      <c r="E6489" t="s">
        <v>12</v>
      </c>
      <c r="F6489" t="s">
        <v>5310</v>
      </c>
      <c r="G6489">
        <v>83702</v>
      </c>
      <c r="H6489">
        <v>0</v>
      </c>
      <c r="I6489">
        <v>4.87</v>
      </c>
      <c r="J6489">
        <v>6.53</v>
      </c>
    </row>
    <row r="6490" spans="1:10" x14ac:dyDescent="0.2">
      <c r="A6490" s="1">
        <v>45729</v>
      </c>
      <c r="B6490" t="s">
        <v>6812</v>
      </c>
      <c r="C6490" t="s">
        <v>11</v>
      </c>
      <c r="D6490" t="s">
        <v>11</v>
      </c>
      <c r="E6490" t="s">
        <v>12</v>
      </c>
      <c r="F6490" t="s">
        <v>5310</v>
      </c>
      <c r="G6490">
        <v>75933</v>
      </c>
      <c r="H6490">
        <v>0</v>
      </c>
      <c r="I6490">
        <v>1.73</v>
      </c>
      <c r="J6490">
        <v>4.62</v>
      </c>
    </row>
    <row r="6491" spans="1:10" x14ac:dyDescent="0.2">
      <c r="A6491" s="1">
        <v>45729</v>
      </c>
      <c r="B6491" t="s">
        <v>6813</v>
      </c>
      <c r="C6491" t="s">
        <v>11</v>
      </c>
      <c r="D6491" t="s">
        <v>11</v>
      </c>
      <c r="E6491" t="s">
        <v>12</v>
      </c>
      <c r="F6491" t="s">
        <v>5310</v>
      </c>
      <c r="G6491" s="2" t="s">
        <v>6814</v>
      </c>
      <c r="H6491">
        <v>0</v>
      </c>
      <c r="I6491">
        <v>1.71</v>
      </c>
      <c r="J6491">
        <v>4.84</v>
      </c>
    </row>
    <row r="6492" spans="1:10" x14ac:dyDescent="0.2">
      <c r="A6492" s="1">
        <v>45730</v>
      </c>
      <c r="B6492" t="s">
        <v>6815</v>
      </c>
      <c r="C6492" t="s">
        <v>11</v>
      </c>
      <c r="D6492" t="s">
        <v>11</v>
      </c>
      <c r="E6492" t="s">
        <v>12</v>
      </c>
      <c r="F6492" t="s">
        <v>5310</v>
      </c>
      <c r="G6492">
        <v>98059</v>
      </c>
      <c r="H6492">
        <v>0</v>
      </c>
      <c r="I6492">
        <v>4.63</v>
      </c>
      <c r="J6492">
        <v>7.67</v>
      </c>
    </row>
    <row r="6493" spans="1:10" x14ac:dyDescent="0.2">
      <c r="A6493" s="1">
        <v>45730</v>
      </c>
      <c r="B6493" t="s">
        <v>6816</v>
      </c>
      <c r="C6493" t="s">
        <v>11</v>
      </c>
      <c r="D6493" t="s">
        <v>11</v>
      </c>
      <c r="E6493" t="s">
        <v>12</v>
      </c>
      <c r="F6493" t="s">
        <v>5310</v>
      </c>
      <c r="G6493">
        <v>70117</v>
      </c>
      <c r="H6493">
        <v>0</v>
      </c>
      <c r="I6493">
        <v>4.22</v>
      </c>
      <c r="J6493">
        <v>8.98</v>
      </c>
    </row>
    <row r="6494" spans="1:10" x14ac:dyDescent="0.2">
      <c r="A6494" s="1">
        <v>45731</v>
      </c>
      <c r="B6494" t="s">
        <v>6817</v>
      </c>
      <c r="C6494" t="s">
        <v>11</v>
      </c>
      <c r="D6494" t="s">
        <v>11</v>
      </c>
      <c r="E6494" t="s">
        <v>12</v>
      </c>
      <c r="F6494" t="s">
        <v>5310</v>
      </c>
      <c r="G6494">
        <v>98059</v>
      </c>
      <c r="H6494">
        <v>0</v>
      </c>
      <c r="I6494">
        <v>4.63</v>
      </c>
      <c r="J6494">
        <v>7.67</v>
      </c>
    </row>
    <row r="6495" spans="1:10" x14ac:dyDescent="0.2">
      <c r="A6495" s="1">
        <v>45731</v>
      </c>
      <c r="B6495" t="s">
        <v>6818</v>
      </c>
      <c r="C6495" t="s">
        <v>11</v>
      </c>
      <c r="D6495" t="s">
        <v>11</v>
      </c>
      <c r="E6495" t="s">
        <v>12</v>
      </c>
      <c r="F6495" t="s">
        <v>5310</v>
      </c>
      <c r="G6495">
        <v>92503</v>
      </c>
      <c r="H6495">
        <v>0</v>
      </c>
      <c r="I6495">
        <v>4.87</v>
      </c>
      <c r="J6495">
        <v>6.53</v>
      </c>
    </row>
    <row r="6496" spans="1:10" x14ac:dyDescent="0.2">
      <c r="A6496" s="1">
        <v>45731</v>
      </c>
      <c r="B6496" t="s">
        <v>6819</v>
      </c>
      <c r="C6496" t="s">
        <v>11</v>
      </c>
      <c r="D6496" t="s">
        <v>11</v>
      </c>
      <c r="E6496" t="s">
        <v>12</v>
      </c>
      <c r="F6496" t="s">
        <v>5310</v>
      </c>
      <c r="G6496">
        <v>37204</v>
      </c>
      <c r="H6496">
        <v>0</v>
      </c>
      <c r="I6496">
        <v>2.7</v>
      </c>
      <c r="J6496">
        <v>6.4</v>
      </c>
    </row>
    <row r="6497" spans="1:10" x14ac:dyDescent="0.2">
      <c r="A6497" s="1">
        <v>45731</v>
      </c>
      <c r="B6497" t="s">
        <v>6820</v>
      </c>
      <c r="C6497" t="s">
        <v>11</v>
      </c>
      <c r="D6497" t="s">
        <v>11</v>
      </c>
      <c r="E6497" t="s">
        <v>12</v>
      </c>
      <c r="F6497" t="s">
        <v>5310</v>
      </c>
      <c r="G6497" t="s">
        <v>6821</v>
      </c>
      <c r="H6497">
        <v>0</v>
      </c>
      <c r="I6497">
        <v>1.73</v>
      </c>
      <c r="J6497">
        <v>4.57</v>
      </c>
    </row>
    <row r="6498" spans="1:10" x14ac:dyDescent="0.2">
      <c r="A6498" s="1">
        <v>45731</v>
      </c>
      <c r="B6498" t="s">
        <v>6822</v>
      </c>
      <c r="C6498" t="s">
        <v>11</v>
      </c>
      <c r="D6498" t="s">
        <v>11</v>
      </c>
      <c r="E6498" t="s">
        <v>12</v>
      </c>
      <c r="F6498" t="s">
        <v>5310</v>
      </c>
      <c r="G6498">
        <v>41011</v>
      </c>
      <c r="H6498">
        <v>0</v>
      </c>
      <c r="I6498">
        <v>6.55</v>
      </c>
      <c r="J6498">
        <v>11.7</v>
      </c>
    </row>
    <row r="6499" spans="1:10" x14ac:dyDescent="0.2">
      <c r="A6499" s="1">
        <v>45731</v>
      </c>
      <c r="B6499" t="s">
        <v>6823</v>
      </c>
      <c r="C6499" t="s">
        <v>11</v>
      </c>
      <c r="D6499" t="s">
        <v>11</v>
      </c>
      <c r="E6499" t="s">
        <v>12</v>
      </c>
      <c r="F6499" t="s">
        <v>5310</v>
      </c>
      <c r="G6499">
        <v>97015</v>
      </c>
      <c r="H6499">
        <v>0</v>
      </c>
      <c r="I6499">
        <v>2.75</v>
      </c>
      <c r="J6499">
        <v>6.25</v>
      </c>
    </row>
    <row r="6500" spans="1:10" x14ac:dyDescent="0.2">
      <c r="A6500" s="1">
        <v>45733</v>
      </c>
      <c r="B6500" t="s">
        <v>6824</v>
      </c>
      <c r="C6500" t="s">
        <v>11</v>
      </c>
      <c r="D6500" t="s">
        <v>11</v>
      </c>
      <c r="E6500" t="s">
        <v>12</v>
      </c>
      <c r="F6500" t="s">
        <v>5310</v>
      </c>
      <c r="G6500">
        <v>92706</v>
      </c>
      <c r="H6500">
        <v>0</v>
      </c>
      <c r="I6500">
        <v>4.87</v>
      </c>
      <c r="J6500">
        <v>6.53</v>
      </c>
    </row>
    <row r="6501" spans="1:10" x14ac:dyDescent="0.2">
      <c r="A6501" s="1">
        <v>45733</v>
      </c>
      <c r="B6501" t="s">
        <v>6825</v>
      </c>
      <c r="C6501" t="s">
        <v>11</v>
      </c>
      <c r="D6501" t="s">
        <v>11</v>
      </c>
      <c r="E6501" t="s">
        <v>12</v>
      </c>
      <c r="F6501" t="s">
        <v>5310</v>
      </c>
      <c r="G6501">
        <v>55414</v>
      </c>
      <c r="H6501">
        <v>0</v>
      </c>
      <c r="I6501">
        <v>1.73</v>
      </c>
      <c r="J6501">
        <v>4.62</v>
      </c>
    </row>
    <row r="6502" spans="1:10" x14ac:dyDescent="0.2">
      <c r="A6502" s="1">
        <v>45733</v>
      </c>
      <c r="B6502" t="s">
        <v>6826</v>
      </c>
      <c r="C6502" t="s">
        <v>11</v>
      </c>
      <c r="D6502" t="s">
        <v>11</v>
      </c>
      <c r="E6502" t="s">
        <v>12</v>
      </c>
      <c r="F6502" t="s">
        <v>5310</v>
      </c>
      <c r="G6502">
        <v>98584</v>
      </c>
      <c r="H6502">
        <v>0</v>
      </c>
      <c r="I6502">
        <v>4.5199999999999996</v>
      </c>
      <c r="J6502">
        <v>8.58</v>
      </c>
    </row>
    <row r="6503" spans="1:10" x14ac:dyDescent="0.2">
      <c r="A6503" s="1">
        <v>45733</v>
      </c>
      <c r="B6503" t="s">
        <v>6827</v>
      </c>
      <c r="C6503" t="s">
        <v>11</v>
      </c>
      <c r="D6503" t="s">
        <v>11</v>
      </c>
      <c r="E6503" t="s">
        <v>12</v>
      </c>
      <c r="F6503" t="s">
        <v>5310</v>
      </c>
      <c r="G6503" t="s">
        <v>6828</v>
      </c>
      <c r="H6503">
        <v>0</v>
      </c>
      <c r="I6503">
        <v>5.88</v>
      </c>
      <c r="J6503">
        <v>10.67</v>
      </c>
    </row>
    <row r="6504" spans="1:10" x14ac:dyDescent="0.2">
      <c r="A6504" s="1">
        <v>45733</v>
      </c>
      <c r="B6504" t="s">
        <v>6829</v>
      </c>
      <c r="C6504" t="s">
        <v>11</v>
      </c>
      <c r="D6504" t="s">
        <v>11</v>
      </c>
      <c r="E6504" t="s">
        <v>12</v>
      </c>
      <c r="F6504" t="s">
        <v>5310</v>
      </c>
      <c r="G6504">
        <v>80223</v>
      </c>
      <c r="H6504">
        <v>0</v>
      </c>
      <c r="I6504">
        <v>1.79</v>
      </c>
      <c r="J6504">
        <v>5.21</v>
      </c>
    </row>
    <row r="6505" spans="1:10" x14ac:dyDescent="0.2">
      <c r="A6505" s="1">
        <v>45733</v>
      </c>
      <c r="B6505" t="s">
        <v>6830</v>
      </c>
      <c r="C6505" t="s">
        <v>11</v>
      </c>
      <c r="D6505" t="s">
        <v>11</v>
      </c>
      <c r="E6505" t="s">
        <v>12</v>
      </c>
      <c r="F6505" t="s">
        <v>5310</v>
      </c>
      <c r="G6505">
        <v>25304</v>
      </c>
      <c r="H6505">
        <v>0</v>
      </c>
      <c r="I6505">
        <v>5.09</v>
      </c>
      <c r="J6505">
        <v>9.31</v>
      </c>
    </row>
    <row r="6506" spans="1:10" x14ac:dyDescent="0.2">
      <c r="A6506" s="1">
        <v>45733</v>
      </c>
      <c r="B6506" t="s">
        <v>6831</v>
      </c>
      <c r="C6506" t="s">
        <v>11</v>
      </c>
      <c r="D6506" t="s">
        <v>11</v>
      </c>
      <c r="E6506" t="s">
        <v>12</v>
      </c>
      <c r="F6506" t="s">
        <v>5310</v>
      </c>
      <c r="G6506">
        <v>99336</v>
      </c>
      <c r="H6506">
        <v>0</v>
      </c>
      <c r="I6506">
        <v>4.87</v>
      </c>
      <c r="J6506">
        <v>6.53</v>
      </c>
    </row>
    <row r="6507" spans="1:10" x14ac:dyDescent="0.2">
      <c r="A6507" s="1">
        <v>45733</v>
      </c>
      <c r="B6507" t="s">
        <v>6832</v>
      </c>
      <c r="C6507" t="s">
        <v>11</v>
      </c>
      <c r="D6507" t="s">
        <v>11</v>
      </c>
      <c r="E6507" t="s">
        <v>12</v>
      </c>
      <c r="F6507" t="s">
        <v>5310</v>
      </c>
      <c r="G6507">
        <v>22407</v>
      </c>
      <c r="H6507">
        <v>0</v>
      </c>
      <c r="I6507">
        <v>2.61</v>
      </c>
      <c r="J6507">
        <v>6.84</v>
      </c>
    </row>
    <row r="6508" spans="1:10" x14ac:dyDescent="0.2">
      <c r="A6508" s="1">
        <v>45733</v>
      </c>
      <c r="B6508" t="s">
        <v>6833</v>
      </c>
      <c r="C6508" t="s">
        <v>11</v>
      </c>
      <c r="D6508" t="s">
        <v>11</v>
      </c>
      <c r="E6508" t="s">
        <v>12</v>
      </c>
      <c r="F6508" t="s">
        <v>5310</v>
      </c>
      <c r="G6508">
        <v>29662</v>
      </c>
      <c r="H6508">
        <v>0</v>
      </c>
      <c r="I6508">
        <v>5.88</v>
      </c>
      <c r="J6508">
        <v>10.67</v>
      </c>
    </row>
    <row r="6509" spans="1:10" x14ac:dyDescent="0.2">
      <c r="A6509" s="1">
        <v>45734</v>
      </c>
      <c r="B6509" t="s">
        <v>6834</v>
      </c>
      <c r="C6509" t="s">
        <v>11</v>
      </c>
      <c r="D6509" t="s">
        <v>11</v>
      </c>
      <c r="E6509" t="s">
        <v>12</v>
      </c>
      <c r="F6509" t="s">
        <v>5310</v>
      </c>
      <c r="G6509">
        <v>72023</v>
      </c>
      <c r="H6509">
        <v>0</v>
      </c>
      <c r="I6509">
        <v>4.22</v>
      </c>
      <c r="J6509">
        <v>8.98</v>
      </c>
    </row>
    <row r="6510" spans="1:10" x14ac:dyDescent="0.2">
      <c r="A6510" s="1">
        <v>45734</v>
      </c>
      <c r="B6510" t="s">
        <v>6835</v>
      </c>
      <c r="C6510" t="s">
        <v>11</v>
      </c>
      <c r="D6510" t="s">
        <v>11</v>
      </c>
      <c r="E6510" t="s">
        <v>12</v>
      </c>
      <c r="F6510" t="s">
        <v>5310</v>
      </c>
      <c r="G6510">
        <v>84663</v>
      </c>
      <c r="H6510">
        <v>0</v>
      </c>
      <c r="I6510">
        <v>3.31</v>
      </c>
      <c r="J6510">
        <v>6.14</v>
      </c>
    </row>
    <row r="6511" spans="1:10" x14ac:dyDescent="0.2">
      <c r="A6511" s="1">
        <v>45734</v>
      </c>
      <c r="B6511" t="s">
        <v>6836</v>
      </c>
      <c r="C6511" t="s">
        <v>11</v>
      </c>
      <c r="D6511" t="s">
        <v>11</v>
      </c>
      <c r="E6511" t="s">
        <v>12</v>
      </c>
      <c r="F6511" t="s">
        <v>5310</v>
      </c>
      <c r="G6511">
        <v>21211</v>
      </c>
      <c r="H6511">
        <v>0</v>
      </c>
      <c r="I6511">
        <v>6.65</v>
      </c>
      <c r="J6511">
        <v>10</v>
      </c>
    </row>
    <row r="6512" spans="1:10" x14ac:dyDescent="0.2">
      <c r="A6512" s="1">
        <v>45734</v>
      </c>
      <c r="B6512" t="s">
        <v>6837</v>
      </c>
      <c r="C6512" t="s">
        <v>11</v>
      </c>
      <c r="D6512" t="s">
        <v>11</v>
      </c>
      <c r="E6512" t="s">
        <v>12</v>
      </c>
      <c r="F6512" t="s">
        <v>5310</v>
      </c>
      <c r="G6512">
        <v>84043</v>
      </c>
      <c r="H6512">
        <v>0</v>
      </c>
      <c r="I6512">
        <v>3.84</v>
      </c>
      <c r="J6512">
        <v>6.21</v>
      </c>
    </row>
    <row r="6513" spans="1:10" x14ac:dyDescent="0.2">
      <c r="A6513" s="1">
        <v>45734</v>
      </c>
      <c r="B6513" t="s">
        <v>6838</v>
      </c>
      <c r="C6513" t="s">
        <v>11</v>
      </c>
      <c r="D6513" t="s">
        <v>11</v>
      </c>
      <c r="E6513" t="s">
        <v>12</v>
      </c>
      <c r="F6513" t="s">
        <v>5310</v>
      </c>
      <c r="G6513">
        <v>74135</v>
      </c>
      <c r="H6513">
        <v>0</v>
      </c>
      <c r="I6513">
        <v>4.63</v>
      </c>
      <c r="J6513">
        <v>7.67</v>
      </c>
    </row>
    <row r="6514" spans="1:10" x14ac:dyDescent="0.2">
      <c r="A6514" s="1">
        <v>45734</v>
      </c>
      <c r="B6514" t="s">
        <v>6839</v>
      </c>
      <c r="C6514" t="s">
        <v>11</v>
      </c>
      <c r="D6514" t="s">
        <v>11</v>
      </c>
      <c r="E6514" t="s">
        <v>12</v>
      </c>
      <c r="F6514" t="s">
        <v>5310</v>
      </c>
      <c r="G6514">
        <v>44691</v>
      </c>
      <c r="H6514">
        <v>0</v>
      </c>
      <c r="I6514">
        <v>1.63</v>
      </c>
      <c r="J6514">
        <v>5.62</v>
      </c>
    </row>
    <row r="6515" spans="1:10" x14ac:dyDescent="0.2">
      <c r="A6515" s="1">
        <v>45734</v>
      </c>
      <c r="B6515" t="s">
        <v>6840</v>
      </c>
      <c r="C6515" t="s">
        <v>11</v>
      </c>
      <c r="D6515" t="s">
        <v>11</v>
      </c>
      <c r="E6515" t="s">
        <v>12</v>
      </c>
      <c r="F6515" t="s">
        <v>5310</v>
      </c>
      <c r="G6515">
        <v>68970</v>
      </c>
      <c r="H6515">
        <v>0</v>
      </c>
      <c r="I6515">
        <v>5.18</v>
      </c>
      <c r="J6515">
        <v>12.67</v>
      </c>
    </row>
    <row r="6516" spans="1:10" x14ac:dyDescent="0.2">
      <c r="A6516" s="1">
        <v>45734</v>
      </c>
      <c r="B6516" t="s">
        <v>6841</v>
      </c>
      <c r="C6516" t="s">
        <v>11</v>
      </c>
      <c r="D6516" t="s">
        <v>11</v>
      </c>
      <c r="E6516" t="s">
        <v>12</v>
      </c>
      <c r="F6516" t="s">
        <v>5310</v>
      </c>
      <c r="G6516">
        <v>28602</v>
      </c>
      <c r="H6516">
        <v>0</v>
      </c>
      <c r="I6516">
        <v>5.09</v>
      </c>
      <c r="J6516">
        <v>9.31</v>
      </c>
    </row>
    <row r="6517" spans="1:10" x14ac:dyDescent="0.2">
      <c r="A6517" s="1">
        <v>45735</v>
      </c>
      <c r="B6517" t="s">
        <v>6842</v>
      </c>
      <c r="C6517" t="s">
        <v>11</v>
      </c>
      <c r="D6517" t="s">
        <v>11</v>
      </c>
      <c r="E6517" t="s">
        <v>12</v>
      </c>
      <c r="F6517" t="s">
        <v>5310</v>
      </c>
      <c r="G6517">
        <v>34746</v>
      </c>
      <c r="H6517">
        <v>0</v>
      </c>
      <c r="I6517">
        <v>7.89</v>
      </c>
      <c r="J6517">
        <v>11.71</v>
      </c>
    </row>
    <row r="6518" spans="1:10" x14ac:dyDescent="0.2">
      <c r="A6518" s="1">
        <v>45735</v>
      </c>
      <c r="B6518" t="s">
        <v>6843</v>
      </c>
      <c r="C6518" t="s">
        <v>11</v>
      </c>
      <c r="D6518" t="s">
        <v>11</v>
      </c>
      <c r="E6518" t="s">
        <v>12</v>
      </c>
      <c r="F6518" t="s">
        <v>5310</v>
      </c>
      <c r="G6518">
        <v>87010</v>
      </c>
      <c r="H6518">
        <v>0</v>
      </c>
      <c r="I6518">
        <v>1.68</v>
      </c>
      <c r="J6518">
        <v>4.5199999999999996</v>
      </c>
    </row>
    <row r="6519" spans="1:10" x14ac:dyDescent="0.2">
      <c r="A6519" s="1">
        <v>45735</v>
      </c>
      <c r="B6519" t="s">
        <v>6844</v>
      </c>
      <c r="C6519" t="s">
        <v>11</v>
      </c>
      <c r="D6519" t="s">
        <v>11</v>
      </c>
      <c r="E6519" t="s">
        <v>12</v>
      </c>
      <c r="F6519" t="s">
        <v>5310</v>
      </c>
      <c r="G6519">
        <v>19118</v>
      </c>
      <c r="H6519">
        <v>0</v>
      </c>
      <c r="I6519">
        <v>8.83</v>
      </c>
      <c r="J6519">
        <v>13.92</v>
      </c>
    </row>
    <row r="6520" spans="1:10" x14ac:dyDescent="0.2">
      <c r="A6520" s="1">
        <v>45735</v>
      </c>
      <c r="B6520" t="s">
        <v>6845</v>
      </c>
      <c r="C6520" t="s">
        <v>11</v>
      </c>
      <c r="D6520" t="s">
        <v>11</v>
      </c>
      <c r="E6520" t="s">
        <v>12</v>
      </c>
      <c r="F6520" t="s">
        <v>5310</v>
      </c>
      <c r="G6520">
        <v>92117</v>
      </c>
      <c r="H6520">
        <v>0</v>
      </c>
      <c r="I6520">
        <v>2.78</v>
      </c>
      <c r="J6520">
        <v>6.07</v>
      </c>
    </row>
    <row r="6521" spans="1:10" x14ac:dyDescent="0.2">
      <c r="A6521" s="1">
        <v>45735</v>
      </c>
      <c r="B6521" t="s">
        <v>6846</v>
      </c>
      <c r="C6521" t="s">
        <v>11</v>
      </c>
      <c r="D6521" t="s">
        <v>11</v>
      </c>
      <c r="E6521" t="s">
        <v>12</v>
      </c>
      <c r="F6521" t="s">
        <v>5310</v>
      </c>
      <c r="G6521">
        <v>30144</v>
      </c>
      <c r="H6521">
        <v>0</v>
      </c>
      <c r="I6521">
        <v>2.68</v>
      </c>
      <c r="J6521">
        <v>6.57</v>
      </c>
    </row>
    <row r="6522" spans="1:10" x14ac:dyDescent="0.2">
      <c r="A6522" s="1">
        <v>45736</v>
      </c>
      <c r="B6522" t="s">
        <v>6847</v>
      </c>
      <c r="C6522" t="s">
        <v>11</v>
      </c>
      <c r="D6522" t="s">
        <v>11</v>
      </c>
      <c r="E6522" t="s">
        <v>12</v>
      </c>
      <c r="F6522" t="s">
        <v>5310</v>
      </c>
      <c r="G6522">
        <v>23704</v>
      </c>
      <c r="H6522">
        <v>0</v>
      </c>
      <c r="I6522">
        <v>7.92</v>
      </c>
      <c r="J6522">
        <v>13.28</v>
      </c>
    </row>
    <row r="6523" spans="1:10" x14ac:dyDescent="0.2">
      <c r="A6523" s="1">
        <v>45736</v>
      </c>
      <c r="B6523" t="s">
        <v>6848</v>
      </c>
      <c r="C6523" t="s">
        <v>11</v>
      </c>
      <c r="D6523" t="s">
        <v>11</v>
      </c>
      <c r="E6523" t="s">
        <v>12</v>
      </c>
      <c r="F6523" t="s">
        <v>5310</v>
      </c>
      <c r="G6523">
        <v>73107</v>
      </c>
      <c r="H6523">
        <v>0</v>
      </c>
      <c r="I6523">
        <v>2.75</v>
      </c>
      <c r="J6523">
        <v>6.25</v>
      </c>
    </row>
    <row r="6524" spans="1:10" x14ac:dyDescent="0.2">
      <c r="A6524" s="1">
        <v>45736</v>
      </c>
      <c r="B6524" t="s">
        <v>6849</v>
      </c>
      <c r="C6524" t="s">
        <v>11</v>
      </c>
      <c r="D6524" t="s">
        <v>11</v>
      </c>
      <c r="E6524" t="s">
        <v>12</v>
      </c>
      <c r="F6524" t="s">
        <v>5310</v>
      </c>
      <c r="G6524">
        <v>68025</v>
      </c>
      <c r="H6524">
        <v>0</v>
      </c>
      <c r="I6524">
        <v>1.79</v>
      </c>
      <c r="J6524">
        <v>5.31</v>
      </c>
    </row>
    <row r="6525" spans="1:10" x14ac:dyDescent="0.2">
      <c r="A6525" s="1">
        <v>45736</v>
      </c>
      <c r="B6525" t="s">
        <v>6850</v>
      </c>
      <c r="C6525" t="s">
        <v>11</v>
      </c>
      <c r="D6525" t="s">
        <v>11</v>
      </c>
      <c r="E6525" t="s">
        <v>12</v>
      </c>
      <c r="F6525" t="s">
        <v>5310</v>
      </c>
      <c r="G6525">
        <v>48073</v>
      </c>
      <c r="H6525">
        <v>0</v>
      </c>
      <c r="I6525">
        <v>5.09</v>
      </c>
      <c r="J6525">
        <v>9.31</v>
      </c>
    </row>
    <row r="6526" spans="1:10" x14ac:dyDescent="0.2">
      <c r="A6526" s="1">
        <v>45737</v>
      </c>
      <c r="B6526" t="s">
        <v>6851</v>
      </c>
      <c r="C6526" t="s">
        <v>11</v>
      </c>
      <c r="D6526" t="s">
        <v>11</v>
      </c>
      <c r="E6526" t="s">
        <v>12</v>
      </c>
      <c r="F6526" t="s">
        <v>5310</v>
      </c>
      <c r="G6526">
        <v>78704</v>
      </c>
      <c r="H6526">
        <v>0</v>
      </c>
      <c r="I6526">
        <v>2.7</v>
      </c>
      <c r="J6526">
        <v>6.4</v>
      </c>
    </row>
    <row r="6527" spans="1:10" x14ac:dyDescent="0.2">
      <c r="A6527" s="1">
        <v>45737</v>
      </c>
      <c r="B6527" t="s">
        <v>6852</v>
      </c>
      <c r="C6527" t="s">
        <v>11</v>
      </c>
      <c r="D6527" t="s">
        <v>11</v>
      </c>
      <c r="E6527" t="s">
        <v>12</v>
      </c>
      <c r="F6527" t="s">
        <v>5310</v>
      </c>
      <c r="G6527">
        <v>48640</v>
      </c>
      <c r="H6527">
        <v>0</v>
      </c>
      <c r="I6527">
        <v>9.82</v>
      </c>
      <c r="J6527">
        <v>15.08</v>
      </c>
    </row>
    <row r="6528" spans="1:10" x14ac:dyDescent="0.2">
      <c r="A6528" s="1">
        <v>45737</v>
      </c>
      <c r="B6528" t="s">
        <v>6853</v>
      </c>
      <c r="C6528" t="s">
        <v>11</v>
      </c>
      <c r="D6528" t="s">
        <v>6854</v>
      </c>
      <c r="E6528" t="s">
        <v>951</v>
      </c>
      <c r="F6528" t="s">
        <v>952</v>
      </c>
      <c r="G6528">
        <v>810</v>
      </c>
      <c r="H6528">
        <v>124.61</v>
      </c>
      <c r="I6528">
        <v>109.15</v>
      </c>
      <c r="J6528">
        <v>122.4</v>
      </c>
    </row>
    <row r="6529" spans="1:10" x14ac:dyDescent="0.2">
      <c r="A6529" s="1">
        <v>45737</v>
      </c>
      <c r="B6529" t="s">
        <v>6855</v>
      </c>
      <c r="C6529" t="s">
        <v>11</v>
      </c>
      <c r="D6529" t="s">
        <v>11</v>
      </c>
      <c r="E6529" t="s">
        <v>12</v>
      </c>
      <c r="F6529" t="s">
        <v>5310</v>
      </c>
      <c r="G6529">
        <v>85033</v>
      </c>
      <c r="H6529">
        <v>0</v>
      </c>
      <c r="I6529">
        <v>4.87</v>
      </c>
      <c r="J6529">
        <v>6.53</v>
      </c>
    </row>
    <row r="6530" spans="1:10" x14ac:dyDescent="0.2">
      <c r="A6530" s="1">
        <v>45737</v>
      </c>
      <c r="B6530" t="s">
        <v>6856</v>
      </c>
      <c r="C6530" t="s">
        <v>11</v>
      </c>
      <c r="D6530" t="s">
        <v>11</v>
      </c>
      <c r="E6530" t="s">
        <v>12</v>
      </c>
      <c r="F6530" t="s">
        <v>5310</v>
      </c>
      <c r="G6530">
        <v>28327</v>
      </c>
      <c r="H6530">
        <v>0</v>
      </c>
      <c r="I6530">
        <v>8.83</v>
      </c>
      <c r="J6530">
        <v>13.92</v>
      </c>
    </row>
    <row r="6531" spans="1:10" x14ac:dyDescent="0.2">
      <c r="A6531" s="1">
        <v>45738</v>
      </c>
      <c r="B6531" t="s">
        <v>6857</v>
      </c>
      <c r="C6531" t="s">
        <v>11</v>
      </c>
      <c r="D6531" t="s">
        <v>11</v>
      </c>
      <c r="E6531" t="s">
        <v>12</v>
      </c>
      <c r="F6531" t="s">
        <v>5310</v>
      </c>
      <c r="G6531">
        <v>84020</v>
      </c>
      <c r="H6531">
        <v>0</v>
      </c>
      <c r="I6531">
        <v>2.89</v>
      </c>
      <c r="J6531">
        <v>5.66</v>
      </c>
    </row>
    <row r="6532" spans="1:10" x14ac:dyDescent="0.2">
      <c r="A6532" s="1">
        <v>45738</v>
      </c>
      <c r="B6532" t="s">
        <v>6858</v>
      </c>
      <c r="C6532" t="s">
        <v>11</v>
      </c>
      <c r="D6532" t="s">
        <v>11</v>
      </c>
      <c r="E6532" t="s">
        <v>12</v>
      </c>
      <c r="F6532" t="s">
        <v>5310</v>
      </c>
      <c r="G6532">
        <v>19152</v>
      </c>
      <c r="H6532">
        <v>0</v>
      </c>
      <c r="I6532">
        <v>7.92</v>
      </c>
      <c r="J6532">
        <v>13.28</v>
      </c>
    </row>
    <row r="6533" spans="1:10" x14ac:dyDescent="0.2">
      <c r="A6533" s="1">
        <v>45738</v>
      </c>
      <c r="B6533" t="s">
        <v>6859</v>
      </c>
      <c r="C6533" t="s">
        <v>11</v>
      </c>
      <c r="D6533" t="s">
        <v>11</v>
      </c>
      <c r="E6533" t="s">
        <v>12</v>
      </c>
      <c r="F6533" t="s">
        <v>5310</v>
      </c>
      <c r="G6533">
        <v>50134</v>
      </c>
      <c r="H6533">
        <v>0</v>
      </c>
      <c r="I6533">
        <v>2.2599999999999998</v>
      </c>
      <c r="J6533">
        <v>6.74</v>
      </c>
    </row>
    <row r="6534" spans="1:10" x14ac:dyDescent="0.2">
      <c r="A6534" s="1">
        <v>45740</v>
      </c>
      <c r="B6534" t="s">
        <v>6860</v>
      </c>
      <c r="C6534" t="s">
        <v>11</v>
      </c>
      <c r="D6534" t="s">
        <v>11</v>
      </c>
      <c r="E6534" t="s">
        <v>12</v>
      </c>
      <c r="F6534" t="s">
        <v>5310</v>
      </c>
      <c r="G6534">
        <v>77365</v>
      </c>
      <c r="H6534">
        <v>0</v>
      </c>
      <c r="I6534">
        <v>4.22</v>
      </c>
      <c r="J6534">
        <v>8.98</v>
      </c>
    </row>
    <row r="6535" spans="1:10" x14ac:dyDescent="0.2">
      <c r="A6535" s="1">
        <v>45740</v>
      </c>
      <c r="B6535" t="s">
        <v>6861</v>
      </c>
      <c r="C6535" t="s">
        <v>11</v>
      </c>
      <c r="D6535" t="s">
        <v>11</v>
      </c>
      <c r="E6535" t="s">
        <v>12</v>
      </c>
      <c r="F6535" t="s">
        <v>5310</v>
      </c>
      <c r="G6535">
        <v>67217</v>
      </c>
      <c r="H6535">
        <v>0</v>
      </c>
      <c r="I6535">
        <v>2.75</v>
      </c>
      <c r="J6535">
        <v>6.25</v>
      </c>
    </row>
    <row r="6536" spans="1:10" x14ac:dyDescent="0.2">
      <c r="A6536" s="1">
        <v>45740</v>
      </c>
      <c r="B6536" t="s">
        <v>6862</v>
      </c>
      <c r="C6536" t="s">
        <v>11</v>
      </c>
      <c r="D6536" t="s">
        <v>11</v>
      </c>
      <c r="E6536" t="s">
        <v>12</v>
      </c>
      <c r="F6536" t="s">
        <v>5310</v>
      </c>
      <c r="G6536">
        <v>73003</v>
      </c>
      <c r="H6536">
        <v>0</v>
      </c>
      <c r="I6536">
        <v>2.75</v>
      </c>
      <c r="J6536">
        <v>6.25</v>
      </c>
    </row>
    <row r="6537" spans="1:10" x14ac:dyDescent="0.2">
      <c r="A6537" s="1">
        <v>45740</v>
      </c>
      <c r="B6537" t="s">
        <v>6863</v>
      </c>
      <c r="C6537" t="s">
        <v>11</v>
      </c>
      <c r="D6537" t="s">
        <v>11</v>
      </c>
      <c r="E6537" t="s">
        <v>12</v>
      </c>
      <c r="F6537" t="s">
        <v>5310</v>
      </c>
      <c r="G6537" t="s">
        <v>6864</v>
      </c>
      <c r="H6537">
        <v>0</v>
      </c>
      <c r="I6537">
        <v>6.65</v>
      </c>
      <c r="J6537">
        <v>10</v>
      </c>
    </row>
    <row r="6538" spans="1:10" x14ac:dyDescent="0.2">
      <c r="A6538" s="1">
        <v>45740</v>
      </c>
      <c r="B6538" t="s">
        <v>6865</v>
      </c>
      <c r="C6538" t="s">
        <v>11</v>
      </c>
      <c r="D6538" t="s">
        <v>11</v>
      </c>
      <c r="E6538" t="s">
        <v>12</v>
      </c>
      <c r="F6538" t="s">
        <v>5310</v>
      </c>
      <c r="G6538">
        <v>50313</v>
      </c>
      <c r="H6538">
        <v>0</v>
      </c>
      <c r="I6538">
        <v>4.63</v>
      </c>
      <c r="J6538">
        <v>7.67</v>
      </c>
    </row>
    <row r="6539" spans="1:10" x14ac:dyDescent="0.2">
      <c r="A6539" s="1">
        <v>45740</v>
      </c>
      <c r="B6539" t="s">
        <v>6866</v>
      </c>
      <c r="C6539" t="s">
        <v>11</v>
      </c>
      <c r="D6539" t="s">
        <v>11</v>
      </c>
      <c r="E6539" t="s">
        <v>12</v>
      </c>
      <c r="F6539" t="s">
        <v>5310</v>
      </c>
      <c r="G6539" s="2" t="s">
        <v>6867</v>
      </c>
      <c r="H6539">
        <v>0</v>
      </c>
      <c r="I6539">
        <v>2.61</v>
      </c>
      <c r="J6539">
        <v>6.84</v>
      </c>
    </row>
    <row r="6540" spans="1:10" x14ac:dyDescent="0.2">
      <c r="A6540" s="1">
        <v>45740</v>
      </c>
      <c r="B6540" t="s">
        <v>6868</v>
      </c>
      <c r="C6540" t="s">
        <v>11</v>
      </c>
      <c r="D6540" t="s">
        <v>11</v>
      </c>
      <c r="E6540" t="s">
        <v>12</v>
      </c>
      <c r="F6540" t="s">
        <v>5310</v>
      </c>
      <c r="G6540">
        <v>32714</v>
      </c>
      <c r="H6540">
        <v>0</v>
      </c>
      <c r="I6540">
        <v>6.65</v>
      </c>
      <c r="J6540">
        <v>10</v>
      </c>
    </row>
    <row r="6541" spans="1:10" x14ac:dyDescent="0.2">
      <c r="A6541" s="1">
        <v>45740</v>
      </c>
      <c r="B6541" t="s">
        <v>6869</v>
      </c>
      <c r="C6541" t="s">
        <v>11</v>
      </c>
      <c r="D6541" t="s">
        <v>11</v>
      </c>
      <c r="E6541" t="s">
        <v>12</v>
      </c>
      <c r="F6541" t="s">
        <v>5310</v>
      </c>
      <c r="G6541">
        <v>91762</v>
      </c>
      <c r="H6541">
        <v>0</v>
      </c>
      <c r="I6541">
        <v>4.87</v>
      </c>
      <c r="J6541">
        <v>6.53</v>
      </c>
    </row>
    <row r="6542" spans="1:10" x14ac:dyDescent="0.2">
      <c r="A6542" s="1">
        <v>45740</v>
      </c>
      <c r="B6542" t="s">
        <v>6870</v>
      </c>
      <c r="C6542" t="s">
        <v>11</v>
      </c>
      <c r="D6542" t="s">
        <v>11</v>
      </c>
      <c r="E6542" t="s">
        <v>12</v>
      </c>
      <c r="F6542" t="s">
        <v>5310</v>
      </c>
      <c r="G6542">
        <v>44044</v>
      </c>
      <c r="H6542">
        <v>0</v>
      </c>
      <c r="I6542">
        <v>5.09</v>
      </c>
      <c r="J6542">
        <v>9.31</v>
      </c>
    </row>
    <row r="6543" spans="1:10" x14ac:dyDescent="0.2">
      <c r="A6543" s="1">
        <v>45740</v>
      </c>
      <c r="B6543" t="s">
        <v>6871</v>
      </c>
      <c r="C6543" t="s">
        <v>11</v>
      </c>
      <c r="D6543" t="s">
        <v>11</v>
      </c>
      <c r="E6543" t="s">
        <v>12</v>
      </c>
      <c r="F6543" t="s">
        <v>5310</v>
      </c>
      <c r="G6543">
        <v>71953</v>
      </c>
      <c r="H6543">
        <v>0</v>
      </c>
      <c r="I6543">
        <v>3.11</v>
      </c>
      <c r="J6543">
        <v>10.09</v>
      </c>
    </row>
    <row r="6544" spans="1:10" x14ac:dyDescent="0.2">
      <c r="A6544" s="1">
        <v>45740</v>
      </c>
      <c r="B6544" t="s">
        <v>6872</v>
      </c>
      <c r="C6544" t="s">
        <v>11</v>
      </c>
      <c r="D6544" t="s">
        <v>11</v>
      </c>
      <c r="E6544" t="s">
        <v>12</v>
      </c>
      <c r="F6544" t="s">
        <v>5310</v>
      </c>
      <c r="G6544">
        <v>54020</v>
      </c>
      <c r="H6544">
        <v>0</v>
      </c>
      <c r="I6544">
        <v>5.0599999999999996</v>
      </c>
      <c r="J6544">
        <v>10.94</v>
      </c>
    </row>
    <row r="6545" spans="1:10" x14ac:dyDescent="0.2">
      <c r="A6545" s="1">
        <v>45740</v>
      </c>
      <c r="B6545" t="s">
        <v>6727</v>
      </c>
      <c r="C6545" t="s">
        <v>11</v>
      </c>
      <c r="D6545" t="s">
        <v>11</v>
      </c>
      <c r="E6545" t="s">
        <v>12</v>
      </c>
      <c r="F6545" t="s">
        <v>5310</v>
      </c>
      <c r="G6545">
        <v>10309</v>
      </c>
      <c r="H6545">
        <v>0</v>
      </c>
      <c r="I6545">
        <v>6.65</v>
      </c>
      <c r="J6545">
        <v>10</v>
      </c>
    </row>
    <row r="6546" spans="1:10" x14ac:dyDescent="0.2">
      <c r="A6546" s="1">
        <v>45740</v>
      </c>
      <c r="B6546" t="s">
        <v>6873</v>
      </c>
      <c r="C6546" t="s">
        <v>11</v>
      </c>
      <c r="D6546" t="s">
        <v>11</v>
      </c>
      <c r="E6546" t="s">
        <v>12</v>
      </c>
      <c r="F6546" t="s">
        <v>5310</v>
      </c>
      <c r="G6546" s="2" t="s">
        <v>6874</v>
      </c>
      <c r="H6546">
        <v>0</v>
      </c>
      <c r="I6546">
        <v>6.65</v>
      </c>
      <c r="J6546">
        <v>10</v>
      </c>
    </row>
    <row r="6547" spans="1:10" x14ac:dyDescent="0.2">
      <c r="A6547" s="1">
        <v>45741</v>
      </c>
      <c r="B6547" t="s">
        <v>6875</v>
      </c>
      <c r="C6547" t="s">
        <v>11</v>
      </c>
      <c r="D6547" t="s">
        <v>11</v>
      </c>
      <c r="E6547" t="s">
        <v>12</v>
      </c>
      <c r="F6547" t="s">
        <v>5310</v>
      </c>
      <c r="G6547">
        <v>20165</v>
      </c>
      <c r="H6547">
        <v>0</v>
      </c>
      <c r="I6547">
        <v>6.65</v>
      </c>
      <c r="J6547">
        <v>10</v>
      </c>
    </row>
    <row r="6548" spans="1:10" x14ac:dyDescent="0.2">
      <c r="A6548" s="1">
        <v>45741</v>
      </c>
      <c r="B6548" t="s">
        <v>6876</v>
      </c>
      <c r="C6548" t="s">
        <v>11</v>
      </c>
      <c r="D6548" t="s">
        <v>11</v>
      </c>
      <c r="E6548" t="s">
        <v>12</v>
      </c>
      <c r="F6548" t="s">
        <v>5310</v>
      </c>
      <c r="G6548">
        <v>80012</v>
      </c>
      <c r="H6548">
        <v>0</v>
      </c>
      <c r="I6548">
        <v>4.87</v>
      </c>
      <c r="J6548">
        <v>6.53</v>
      </c>
    </row>
    <row r="6549" spans="1:10" x14ac:dyDescent="0.2">
      <c r="A6549" s="1">
        <v>45741</v>
      </c>
      <c r="B6549" t="s">
        <v>6877</v>
      </c>
      <c r="C6549" t="s">
        <v>11</v>
      </c>
      <c r="D6549" t="s">
        <v>3615</v>
      </c>
      <c r="E6549" t="s">
        <v>951</v>
      </c>
      <c r="F6549" t="s">
        <v>952</v>
      </c>
      <c r="G6549">
        <v>4152</v>
      </c>
      <c r="H6549">
        <v>59.6</v>
      </c>
      <c r="I6549">
        <v>184.7</v>
      </c>
      <c r="J6549">
        <v>63.96</v>
      </c>
    </row>
    <row r="6550" spans="1:10" x14ac:dyDescent="0.2">
      <c r="A6550" s="1">
        <v>45741</v>
      </c>
      <c r="B6550" t="s">
        <v>6878</v>
      </c>
      <c r="C6550" t="s">
        <v>11</v>
      </c>
      <c r="D6550" t="s">
        <v>11</v>
      </c>
      <c r="E6550" t="s">
        <v>12</v>
      </c>
      <c r="F6550" t="s">
        <v>5310</v>
      </c>
      <c r="G6550">
        <v>83318</v>
      </c>
      <c r="H6550">
        <v>0</v>
      </c>
      <c r="I6550">
        <v>4.3099999999999996</v>
      </c>
      <c r="J6550">
        <v>6.34</v>
      </c>
    </row>
    <row r="6551" spans="1:10" x14ac:dyDescent="0.2">
      <c r="A6551" s="1">
        <v>45741</v>
      </c>
      <c r="B6551" t="s">
        <v>6879</v>
      </c>
      <c r="C6551" t="s">
        <v>11</v>
      </c>
      <c r="D6551" t="s">
        <v>11</v>
      </c>
      <c r="E6551" t="s">
        <v>12</v>
      </c>
      <c r="F6551" t="s">
        <v>5310</v>
      </c>
      <c r="G6551">
        <v>60634</v>
      </c>
      <c r="H6551">
        <v>0</v>
      </c>
      <c r="I6551">
        <v>2.7</v>
      </c>
      <c r="J6551">
        <v>6.4</v>
      </c>
    </row>
    <row r="6552" spans="1:10" x14ac:dyDescent="0.2">
      <c r="A6552" s="1">
        <v>45741</v>
      </c>
      <c r="B6552" t="s">
        <v>6880</v>
      </c>
      <c r="C6552" t="s">
        <v>11</v>
      </c>
      <c r="D6552" t="s">
        <v>11</v>
      </c>
      <c r="E6552" t="s">
        <v>12</v>
      </c>
      <c r="F6552" t="s">
        <v>5310</v>
      </c>
      <c r="G6552">
        <v>72081</v>
      </c>
      <c r="H6552">
        <v>0</v>
      </c>
      <c r="I6552">
        <v>1.73</v>
      </c>
      <c r="J6552">
        <v>4.62</v>
      </c>
    </row>
    <row r="6553" spans="1:10" x14ac:dyDescent="0.2">
      <c r="A6553" s="1">
        <v>45741</v>
      </c>
      <c r="B6553" t="s">
        <v>6881</v>
      </c>
      <c r="C6553" t="s">
        <v>11</v>
      </c>
      <c r="D6553" t="s">
        <v>11</v>
      </c>
      <c r="E6553" t="s">
        <v>12</v>
      </c>
      <c r="F6553" t="s">
        <v>5310</v>
      </c>
      <c r="G6553">
        <v>90038</v>
      </c>
      <c r="H6553">
        <v>0</v>
      </c>
      <c r="I6553">
        <v>2.78</v>
      </c>
      <c r="J6553">
        <v>6.07</v>
      </c>
    </row>
    <row r="6554" spans="1:10" x14ac:dyDescent="0.2">
      <c r="A6554" s="1">
        <v>45741</v>
      </c>
      <c r="B6554" t="s">
        <v>6882</v>
      </c>
      <c r="C6554" t="s">
        <v>11</v>
      </c>
      <c r="D6554" t="s">
        <v>11</v>
      </c>
      <c r="E6554" t="s">
        <v>12</v>
      </c>
      <c r="F6554" t="s">
        <v>5310</v>
      </c>
      <c r="G6554">
        <v>39573</v>
      </c>
      <c r="H6554">
        <v>0</v>
      </c>
      <c r="I6554">
        <v>1.69</v>
      </c>
      <c r="J6554">
        <v>4.71</v>
      </c>
    </row>
    <row r="6555" spans="1:10" x14ac:dyDescent="0.2">
      <c r="A6555" s="1">
        <v>45742</v>
      </c>
      <c r="B6555" t="s">
        <v>6883</v>
      </c>
      <c r="C6555" t="s">
        <v>11</v>
      </c>
      <c r="D6555" t="s">
        <v>11</v>
      </c>
      <c r="E6555" t="s">
        <v>12</v>
      </c>
      <c r="F6555" t="s">
        <v>5310</v>
      </c>
      <c r="G6555">
        <v>45102</v>
      </c>
      <c r="H6555">
        <v>0</v>
      </c>
      <c r="I6555">
        <v>5.09</v>
      </c>
      <c r="J6555">
        <v>9.31</v>
      </c>
    </row>
    <row r="6556" spans="1:10" x14ac:dyDescent="0.2">
      <c r="A6556" s="1">
        <v>45742</v>
      </c>
      <c r="B6556" t="s">
        <v>6884</v>
      </c>
      <c r="C6556" t="s">
        <v>11</v>
      </c>
      <c r="D6556" t="s">
        <v>11</v>
      </c>
      <c r="E6556" t="s">
        <v>12</v>
      </c>
      <c r="F6556" t="s">
        <v>5310</v>
      </c>
      <c r="G6556">
        <v>33870</v>
      </c>
      <c r="H6556">
        <v>0</v>
      </c>
      <c r="I6556">
        <v>6.65</v>
      </c>
      <c r="J6556">
        <v>10</v>
      </c>
    </row>
    <row r="6557" spans="1:10" x14ac:dyDescent="0.2">
      <c r="A6557" s="1">
        <v>45742</v>
      </c>
      <c r="B6557" t="s">
        <v>6885</v>
      </c>
      <c r="C6557" t="s">
        <v>11</v>
      </c>
      <c r="D6557" t="s">
        <v>11</v>
      </c>
      <c r="E6557" t="s">
        <v>12</v>
      </c>
      <c r="F6557" t="s">
        <v>5310</v>
      </c>
      <c r="G6557">
        <v>72081</v>
      </c>
      <c r="H6557">
        <v>0</v>
      </c>
      <c r="I6557">
        <v>1.66</v>
      </c>
      <c r="J6557">
        <v>5.49</v>
      </c>
    </row>
    <row r="6558" spans="1:10" x14ac:dyDescent="0.2">
      <c r="A6558" s="1">
        <v>45742</v>
      </c>
      <c r="B6558" t="s">
        <v>6886</v>
      </c>
      <c r="C6558" t="s">
        <v>11</v>
      </c>
      <c r="D6558" t="s">
        <v>11</v>
      </c>
      <c r="E6558" t="s">
        <v>12</v>
      </c>
      <c r="F6558" t="s">
        <v>5310</v>
      </c>
      <c r="G6558">
        <v>70506</v>
      </c>
      <c r="H6558">
        <v>0</v>
      </c>
      <c r="I6558">
        <v>4.22</v>
      </c>
      <c r="J6558">
        <v>8.98</v>
      </c>
    </row>
    <row r="6559" spans="1:10" x14ac:dyDescent="0.2">
      <c r="A6559" s="1">
        <v>45742</v>
      </c>
      <c r="B6559" t="s">
        <v>6887</v>
      </c>
      <c r="C6559" t="s">
        <v>11</v>
      </c>
      <c r="D6559" t="s">
        <v>11</v>
      </c>
      <c r="E6559" t="s">
        <v>12</v>
      </c>
      <c r="F6559" t="s">
        <v>5310</v>
      </c>
      <c r="G6559">
        <v>72713</v>
      </c>
      <c r="H6559">
        <v>0</v>
      </c>
      <c r="I6559">
        <v>4.63</v>
      </c>
      <c r="J6559">
        <v>7.67</v>
      </c>
    </row>
    <row r="6560" spans="1:10" x14ac:dyDescent="0.2">
      <c r="A6560" s="1">
        <v>45742</v>
      </c>
      <c r="B6560" t="s">
        <v>6888</v>
      </c>
      <c r="C6560" t="s">
        <v>11</v>
      </c>
      <c r="D6560" t="s">
        <v>11</v>
      </c>
      <c r="E6560" t="s">
        <v>12</v>
      </c>
      <c r="F6560" t="s">
        <v>5310</v>
      </c>
      <c r="G6560">
        <v>97303</v>
      </c>
      <c r="H6560">
        <v>0</v>
      </c>
      <c r="I6560">
        <v>4.63</v>
      </c>
      <c r="J6560">
        <v>7.67</v>
      </c>
    </row>
    <row r="6561" spans="1:10" x14ac:dyDescent="0.2">
      <c r="A6561" s="1">
        <v>45742</v>
      </c>
      <c r="B6561" t="s">
        <v>6813</v>
      </c>
      <c r="C6561" t="s">
        <v>11</v>
      </c>
      <c r="D6561" t="s">
        <v>11</v>
      </c>
      <c r="E6561" t="s">
        <v>12</v>
      </c>
      <c r="F6561" t="s">
        <v>5310</v>
      </c>
      <c r="G6561" s="2" t="s">
        <v>6814</v>
      </c>
      <c r="H6561">
        <v>0</v>
      </c>
      <c r="I6561">
        <v>6.65</v>
      </c>
      <c r="J6561">
        <v>10</v>
      </c>
    </row>
    <row r="6562" spans="1:10" x14ac:dyDescent="0.2">
      <c r="A6562" s="1">
        <v>45742</v>
      </c>
      <c r="B6562" t="s">
        <v>6889</v>
      </c>
      <c r="C6562" t="s">
        <v>11</v>
      </c>
      <c r="D6562" t="s">
        <v>11</v>
      </c>
      <c r="E6562" t="s">
        <v>12</v>
      </c>
      <c r="F6562" t="s">
        <v>5310</v>
      </c>
      <c r="G6562">
        <v>11797</v>
      </c>
      <c r="H6562">
        <v>0</v>
      </c>
      <c r="I6562">
        <v>7.89</v>
      </c>
      <c r="J6562">
        <v>11.71</v>
      </c>
    </row>
    <row r="6563" spans="1:10" x14ac:dyDescent="0.2">
      <c r="A6563" s="1">
        <v>45742</v>
      </c>
      <c r="B6563" t="s">
        <v>6890</v>
      </c>
      <c r="C6563" t="s">
        <v>11</v>
      </c>
      <c r="D6563" t="s">
        <v>11</v>
      </c>
      <c r="E6563" t="s">
        <v>12</v>
      </c>
      <c r="F6563" t="s">
        <v>5310</v>
      </c>
      <c r="G6563">
        <v>36109</v>
      </c>
      <c r="H6563">
        <v>0</v>
      </c>
      <c r="I6563">
        <v>1.63</v>
      </c>
      <c r="J6563">
        <v>5.62</v>
      </c>
    </row>
    <row r="6564" spans="1:10" x14ac:dyDescent="0.2">
      <c r="A6564" s="1">
        <v>45742</v>
      </c>
      <c r="B6564" t="s">
        <v>6891</v>
      </c>
      <c r="C6564" t="s">
        <v>11</v>
      </c>
      <c r="D6564" t="s">
        <v>11</v>
      </c>
      <c r="E6564" t="s">
        <v>12</v>
      </c>
      <c r="F6564" t="s">
        <v>5310</v>
      </c>
      <c r="G6564">
        <v>54751</v>
      </c>
      <c r="H6564">
        <v>0</v>
      </c>
      <c r="I6564">
        <v>4.22</v>
      </c>
      <c r="J6564">
        <v>8.98</v>
      </c>
    </row>
    <row r="6565" spans="1:10" x14ac:dyDescent="0.2">
      <c r="A6565" s="1">
        <v>45742</v>
      </c>
      <c r="B6565" t="s">
        <v>6799</v>
      </c>
      <c r="C6565" t="s">
        <v>11</v>
      </c>
      <c r="D6565" t="s">
        <v>11</v>
      </c>
      <c r="E6565" t="s">
        <v>12</v>
      </c>
      <c r="F6565" t="s">
        <v>5310</v>
      </c>
      <c r="G6565">
        <v>62864</v>
      </c>
      <c r="H6565">
        <v>0</v>
      </c>
      <c r="I6565">
        <v>4.22</v>
      </c>
      <c r="J6565">
        <v>8.98</v>
      </c>
    </row>
    <row r="6566" spans="1:10" x14ac:dyDescent="0.2">
      <c r="A6566" s="1">
        <v>45742</v>
      </c>
      <c r="B6566" t="s">
        <v>6892</v>
      </c>
      <c r="C6566" t="s">
        <v>11</v>
      </c>
      <c r="D6566" t="s">
        <v>11</v>
      </c>
      <c r="E6566" t="s">
        <v>12</v>
      </c>
      <c r="F6566" t="s">
        <v>5310</v>
      </c>
      <c r="G6566">
        <v>20009</v>
      </c>
      <c r="H6566">
        <v>0</v>
      </c>
      <c r="I6566">
        <v>6.65</v>
      </c>
      <c r="J6566">
        <v>10</v>
      </c>
    </row>
    <row r="6567" spans="1:10" x14ac:dyDescent="0.2">
      <c r="A6567" s="1">
        <v>45742</v>
      </c>
      <c r="B6567" t="s">
        <v>6893</v>
      </c>
      <c r="C6567" t="s">
        <v>11</v>
      </c>
      <c r="D6567" t="s">
        <v>11</v>
      </c>
      <c r="E6567" t="s">
        <v>12</v>
      </c>
      <c r="F6567" t="s">
        <v>5310</v>
      </c>
      <c r="G6567">
        <v>72206</v>
      </c>
      <c r="H6567">
        <v>0</v>
      </c>
      <c r="I6567">
        <v>4.22</v>
      </c>
      <c r="J6567">
        <v>8.98</v>
      </c>
    </row>
    <row r="6568" spans="1:10" x14ac:dyDescent="0.2">
      <c r="A6568" s="1">
        <v>45742</v>
      </c>
      <c r="B6568" t="s">
        <v>6894</v>
      </c>
      <c r="C6568" t="s">
        <v>11</v>
      </c>
      <c r="D6568" t="s">
        <v>11</v>
      </c>
      <c r="E6568" t="s">
        <v>12</v>
      </c>
      <c r="F6568" t="s">
        <v>5310</v>
      </c>
      <c r="G6568">
        <v>12047</v>
      </c>
      <c r="H6568">
        <v>0</v>
      </c>
      <c r="I6568">
        <v>7.89</v>
      </c>
      <c r="J6568">
        <v>11.71</v>
      </c>
    </row>
    <row r="6569" spans="1:10" x14ac:dyDescent="0.2">
      <c r="A6569" s="1">
        <v>45743</v>
      </c>
      <c r="B6569" t="s">
        <v>6895</v>
      </c>
      <c r="C6569" t="s">
        <v>11</v>
      </c>
      <c r="D6569" t="s">
        <v>11</v>
      </c>
      <c r="E6569" t="s">
        <v>12</v>
      </c>
      <c r="F6569" t="s">
        <v>5310</v>
      </c>
      <c r="G6569">
        <v>32825</v>
      </c>
      <c r="H6569">
        <v>0</v>
      </c>
      <c r="I6569">
        <v>6.65</v>
      </c>
      <c r="J6569">
        <v>10</v>
      </c>
    </row>
    <row r="6570" spans="1:10" x14ac:dyDescent="0.2">
      <c r="A6570" s="1">
        <v>45743</v>
      </c>
      <c r="B6570" t="s">
        <v>6896</v>
      </c>
      <c r="C6570" t="s">
        <v>11</v>
      </c>
      <c r="D6570" t="s">
        <v>11</v>
      </c>
      <c r="E6570" t="s">
        <v>12</v>
      </c>
      <c r="F6570" t="s">
        <v>5310</v>
      </c>
      <c r="G6570">
        <v>92382</v>
      </c>
      <c r="H6570">
        <v>0</v>
      </c>
      <c r="I6570">
        <v>3.35</v>
      </c>
      <c r="J6570">
        <v>8.0500000000000007</v>
      </c>
    </row>
    <row r="6571" spans="1:10" x14ac:dyDescent="0.2">
      <c r="A6571" s="1">
        <v>45743</v>
      </c>
      <c r="B6571" t="s">
        <v>6772</v>
      </c>
      <c r="C6571" t="s">
        <v>11</v>
      </c>
      <c r="D6571" t="s">
        <v>11</v>
      </c>
      <c r="E6571" t="s">
        <v>12</v>
      </c>
      <c r="F6571" t="s">
        <v>5310</v>
      </c>
      <c r="G6571">
        <v>80216</v>
      </c>
      <c r="H6571">
        <v>0</v>
      </c>
      <c r="I6571">
        <v>4.87</v>
      </c>
      <c r="J6571">
        <v>6.53</v>
      </c>
    </row>
    <row r="6572" spans="1:10" x14ac:dyDescent="0.2">
      <c r="A6572" s="1">
        <v>45743</v>
      </c>
      <c r="B6572" t="s">
        <v>6897</v>
      </c>
      <c r="C6572" t="s">
        <v>11</v>
      </c>
      <c r="D6572" t="s">
        <v>11</v>
      </c>
      <c r="E6572" t="s">
        <v>12</v>
      </c>
      <c r="F6572" t="s">
        <v>5310</v>
      </c>
      <c r="G6572">
        <v>66203</v>
      </c>
      <c r="H6572">
        <v>0</v>
      </c>
      <c r="I6572">
        <v>4.63</v>
      </c>
      <c r="J6572">
        <v>7.67</v>
      </c>
    </row>
    <row r="6573" spans="1:10" x14ac:dyDescent="0.2">
      <c r="A6573" s="1">
        <v>45743</v>
      </c>
      <c r="B6573" t="s">
        <v>6810</v>
      </c>
      <c r="C6573" t="s">
        <v>11</v>
      </c>
      <c r="D6573" t="s">
        <v>11</v>
      </c>
      <c r="E6573" t="s">
        <v>12</v>
      </c>
      <c r="F6573" t="s">
        <v>5310</v>
      </c>
      <c r="G6573">
        <v>84759</v>
      </c>
      <c r="H6573">
        <v>0</v>
      </c>
      <c r="I6573">
        <v>2.16</v>
      </c>
      <c r="J6573">
        <v>6.49</v>
      </c>
    </row>
    <row r="6574" spans="1:10" x14ac:dyDescent="0.2">
      <c r="A6574" s="1">
        <v>45743</v>
      </c>
      <c r="B6574" t="s">
        <v>6898</v>
      </c>
      <c r="C6574" t="s">
        <v>11</v>
      </c>
      <c r="D6574" t="s">
        <v>11</v>
      </c>
      <c r="E6574" t="s">
        <v>12</v>
      </c>
      <c r="F6574" t="s">
        <v>5310</v>
      </c>
      <c r="G6574">
        <v>14120</v>
      </c>
      <c r="H6574">
        <v>0</v>
      </c>
      <c r="I6574">
        <v>5.09</v>
      </c>
      <c r="J6574">
        <v>9.31</v>
      </c>
    </row>
    <row r="6575" spans="1:10" x14ac:dyDescent="0.2">
      <c r="A6575" s="1">
        <v>45743</v>
      </c>
      <c r="B6575" t="s">
        <v>6899</v>
      </c>
      <c r="C6575" t="s">
        <v>11</v>
      </c>
      <c r="D6575" t="s">
        <v>11</v>
      </c>
      <c r="E6575" t="s">
        <v>12</v>
      </c>
      <c r="F6575" t="s">
        <v>5310</v>
      </c>
      <c r="G6575">
        <v>85297</v>
      </c>
      <c r="H6575">
        <v>0</v>
      </c>
      <c r="I6575">
        <v>4.87</v>
      </c>
      <c r="J6575">
        <v>6.53</v>
      </c>
    </row>
    <row r="6576" spans="1:10" x14ac:dyDescent="0.2">
      <c r="A6576" s="1">
        <v>45743</v>
      </c>
      <c r="B6576" t="s">
        <v>6900</v>
      </c>
      <c r="C6576" t="s">
        <v>11</v>
      </c>
      <c r="D6576" t="s">
        <v>11</v>
      </c>
      <c r="E6576" t="s">
        <v>12</v>
      </c>
      <c r="F6576" t="s">
        <v>5310</v>
      </c>
      <c r="G6576">
        <v>67147</v>
      </c>
      <c r="H6576">
        <v>0</v>
      </c>
      <c r="I6576">
        <v>4.63</v>
      </c>
      <c r="J6576">
        <v>7.67</v>
      </c>
    </row>
    <row r="6577" spans="1:10" x14ac:dyDescent="0.2">
      <c r="A6577" s="1">
        <v>45743</v>
      </c>
      <c r="B6577" t="s">
        <v>6901</v>
      </c>
      <c r="C6577" t="s">
        <v>11</v>
      </c>
      <c r="D6577" t="s">
        <v>11</v>
      </c>
      <c r="E6577" t="s">
        <v>12</v>
      </c>
      <c r="F6577" t="s">
        <v>5310</v>
      </c>
      <c r="G6577" s="2" t="s">
        <v>4950</v>
      </c>
      <c r="H6577">
        <v>0</v>
      </c>
      <c r="I6577">
        <v>6.65</v>
      </c>
      <c r="J6577">
        <v>10</v>
      </c>
    </row>
    <row r="6578" spans="1:10" x14ac:dyDescent="0.2">
      <c r="A6578" s="1">
        <v>45743</v>
      </c>
      <c r="B6578" t="s">
        <v>6902</v>
      </c>
      <c r="C6578" t="s">
        <v>11</v>
      </c>
      <c r="D6578" t="s">
        <v>11</v>
      </c>
      <c r="E6578" t="s">
        <v>12</v>
      </c>
      <c r="F6578" t="s">
        <v>5310</v>
      </c>
      <c r="G6578">
        <v>78747</v>
      </c>
      <c r="H6578">
        <v>0</v>
      </c>
      <c r="I6578">
        <v>4.22</v>
      </c>
      <c r="J6578">
        <v>8.98</v>
      </c>
    </row>
    <row r="6579" spans="1:10" x14ac:dyDescent="0.2">
      <c r="A6579" s="1">
        <v>45743</v>
      </c>
      <c r="B6579" t="s">
        <v>6720</v>
      </c>
      <c r="C6579" t="s">
        <v>11</v>
      </c>
      <c r="D6579" t="s">
        <v>11</v>
      </c>
      <c r="E6579" t="s">
        <v>12</v>
      </c>
      <c r="F6579" t="s">
        <v>5310</v>
      </c>
      <c r="G6579">
        <v>60416</v>
      </c>
      <c r="H6579">
        <v>0</v>
      </c>
      <c r="I6579">
        <v>4.22</v>
      </c>
      <c r="J6579">
        <v>8.98</v>
      </c>
    </row>
    <row r="6580" spans="1:10" x14ac:dyDescent="0.2">
      <c r="A6580" s="1">
        <v>45743</v>
      </c>
      <c r="B6580" t="s">
        <v>6903</v>
      </c>
      <c r="C6580" t="s">
        <v>11</v>
      </c>
      <c r="D6580" t="s">
        <v>11</v>
      </c>
      <c r="E6580" t="s">
        <v>12</v>
      </c>
      <c r="F6580" t="s">
        <v>5310</v>
      </c>
      <c r="G6580">
        <v>60068</v>
      </c>
      <c r="H6580">
        <v>0</v>
      </c>
      <c r="I6580">
        <v>4.22</v>
      </c>
      <c r="J6580">
        <v>8.98</v>
      </c>
    </row>
    <row r="6581" spans="1:10" x14ac:dyDescent="0.2">
      <c r="A6581" s="1">
        <v>45743</v>
      </c>
      <c r="B6581" t="s">
        <v>6825</v>
      </c>
      <c r="C6581" t="s">
        <v>11</v>
      </c>
      <c r="D6581" t="s">
        <v>11</v>
      </c>
      <c r="E6581" t="s">
        <v>12</v>
      </c>
      <c r="F6581" t="s">
        <v>5310</v>
      </c>
      <c r="G6581">
        <v>55414</v>
      </c>
      <c r="H6581">
        <v>0</v>
      </c>
      <c r="I6581">
        <v>4.22</v>
      </c>
      <c r="J6581">
        <v>8.98</v>
      </c>
    </row>
    <row r="6582" spans="1:10" x14ac:dyDescent="0.2">
      <c r="A6582" s="1">
        <v>45743</v>
      </c>
      <c r="B6582" t="s">
        <v>6904</v>
      </c>
      <c r="C6582" t="s">
        <v>11</v>
      </c>
      <c r="D6582" t="s">
        <v>11</v>
      </c>
      <c r="E6582" t="s">
        <v>12</v>
      </c>
      <c r="F6582" t="s">
        <v>5310</v>
      </c>
      <c r="G6582">
        <v>98502</v>
      </c>
      <c r="H6582">
        <v>0</v>
      </c>
      <c r="I6582">
        <v>4.63</v>
      </c>
      <c r="J6582">
        <v>7.67</v>
      </c>
    </row>
    <row r="6583" spans="1:10" x14ac:dyDescent="0.2">
      <c r="A6583" s="1">
        <v>45743</v>
      </c>
      <c r="B6583" t="s">
        <v>6802</v>
      </c>
      <c r="C6583" t="s">
        <v>11</v>
      </c>
      <c r="D6583" t="s">
        <v>11</v>
      </c>
      <c r="E6583" t="s">
        <v>12</v>
      </c>
      <c r="F6583" t="s">
        <v>5310</v>
      </c>
      <c r="G6583">
        <v>33547</v>
      </c>
      <c r="H6583">
        <v>0</v>
      </c>
      <c r="I6583">
        <v>6.65</v>
      </c>
      <c r="J6583">
        <v>10</v>
      </c>
    </row>
    <row r="6584" spans="1:10" x14ac:dyDescent="0.2">
      <c r="A6584" s="1">
        <v>45743</v>
      </c>
      <c r="B6584" t="s">
        <v>6905</v>
      </c>
      <c r="C6584" t="s">
        <v>11</v>
      </c>
      <c r="D6584" t="s">
        <v>11</v>
      </c>
      <c r="E6584" t="s">
        <v>12</v>
      </c>
      <c r="F6584" t="s">
        <v>5310</v>
      </c>
      <c r="G6584">
        <v>23114</v>
      </c>
      <c r="H6584">
        <v>0</v>
      </c>
      <c r="I6584">
        <v>6.65</v>
      </c>
      <c r="J6584">
        <v>10</v>
      </c>
    </row>
    <row r="6585" spans="1:10" x14ac:dyDescent="0.2">
      <c r="A6585" s="1">
        <v>45743</v>
      </c>
      <c r="B6585" t="s">
        <v>6906</v>
      </c>
      <c r="C6585" t="s">
        <v>11</v>
      </c>
      <c r="D6585" t="s">
        <v>11</v>
      </c>
      <c r="E6585" t="s">
        <v>12</v>
      </c>
      <c r="F6585" t="s">
        <v>5310</v>
      </c>
      <c r="G6585">
        <v>90803</v>
      </c>
      <c r="H6585">
        <v>0</v>
      </c>
      <c r="I6585">
        <v>4.87</v>
      </c>
      <c r="J6585">
        <v>6.53</v>
      </c>
    </row>
    <row r="6586" spans="1:10" x14ac:dyDescent="0.2">
      <c r="A6586" s="1">
        <v>45743</v>
      </c>
      <c r="B6586" t="s">
        <v>6907</v>
      </c>
      <c r="C6586" t="s">
        <v>11</v>
      </c>
      <c r="D6586" t="s">
        <v>11</v>
      </c>
      <c r="E6586" t="s">
        <v>12</v>
      </c>
      <c r="F6586" t="s">
        <v>5310</v>
      </c>
      <c r="G6586">
        <v>44241</v>
      </c>
      <c r="H6586">
        <v>0</v>
      </c>
      <c r="I6586">
        <v>5.09</v>
      </c>
      <c r="J6586">
        <v>9.31</v>
      </c>
    </row>
    <row r="6587" spans="1:10" x14ac:dyDescent="0.2">
      <c r="A6587" s="1">
        <v>45743</v>
      </c>
      <c r="B6587" t="s">
        <v>6908</v>
      </c>
      <c r="C6587" t="s">
        <v>11</v>
      </c>
      <c r="D6587" t="s">
        <v>11</v>
      </c>
      <c r="E6587" t="s">
        <v>12</v>
      </c>
      <c r="F6587" t="s">
        <v>5310</v>
      </c>
      <c r="G6587">
        <v>76502</v>
      </c>
      <c r="H6587">
        <v>0</v>
      </c>
      <c r="I6587">
        <v>4.63</v>
      </c>
      <c r="J6587">
        <v>7.67</v>
      </c>
    </row>
    <row r="6588" spans="1:10" x14ac:dyDescent="0.2">
      <c r="A6588" s="1">
        <v>45743</v>
      </c>
      <c r="B6588" t="s">
        <v>6774</v>
      </c>
      <c r="C6588" t="s">
        <v>11</v>
      </c>
      <c r="D6588" t="s">
        <v>11</v>
      </c>
      <c r="E6588" t="s">
        <v>12</v>
      </c>
      <c r="F6588" t="s">
        <v>5310</v>
      </c>
      <c r="G6588" s="2" t="s">
        <v>6775</v>
      </c>
      <c r="H6588">
        <v>0</v>
      </c>
      <c r="I6588">
        <v>6.65</v>
      </c>
      <c r="J6588">
        <v>10</v>
      </c>
    </row>
    <row r="6589" spans="1:10" x14ac:dyDescent="0.2">
      <c r="A6589" s="1">
        <v>45743</v>
      </c>
      <c r="B6589" t="s">
        <v>6909</v>
      </c>
      <c r="C6589" t="s">
        <v>11</v>
      </c>
      <c r="D6589" t="s">
        <v>11</v>
      </c>
      <c r="E6589" t="s">
        <v>12</v>
      </c>
      <c r="F6589" t="s">
        <v>5310</v>
      </c>
      <c r="G6589">
        <v>22406</v>
      </c>
      <c r="H6589">
        <v>0</v>
      </c>
      <c r="I6589">
        <v>7.89</v>
      </c>
      <c r="J6589">
        <v>11.71</v>
      </c>
    </row>
    <row r="6590" spans="1:10" x14ac:dyDescent="0.2">
      <c r="A6590" s="1">
        <v>45743</v>
      </c>
      <c r="B6590" t="s">
        <v>6910</v>
      </c>
      <c r="C6590" t="s">
        <v>11</v>
      </c>
      <c r="D6590" t="s">
        <v>11</v>
      </c>
      <c r="E6590" t="s">
        <v>12</v>
      </c>
      <c r="F6590" t="s">
        <v>5310</v>
      </c>
      <c r="G6590">
        <v>28025</v>
      </c>
      <c r="H6590">
        <v>0</v>
      </c>
      <c r="I6590">
        <v>5.09</v>
      </c>
      <c r="J6590">
        <v>9.31</v>
      </c>
    </row>
    <row r="6591" spans="1:10" x14ac:dyDescent="0.2">
      <c r="A6591" s="1">
        <v>45743</v>
      </c>
      <c r="B6591" t="s">
        <v>6911</v>
      </c>
      <c r="C6591" t="s">
        <v>11</v>
      </c>
      <c r="D6591" t="s">
        <v>11</v>
      </c>
      <c r="E6591" t="s">
        <v>12</v>
      </c>
      <c r="F6591" t="s">
        <v>5310</v>
      </c>
      <c r="G6591">
        <v>76661</v>
      </c>
      <c r="H6591">
        <v>0</v>
      </c>
      <c r="I6591">
        <v>3.11</v>
      </c>
      <c r="J6591">
        <v>10.09</v>
      </c>
    </row>
    <row r="6592" spans="1:10" x14ac:dyDescent="0.2">
      <c r="A6592" s="1">
        <v>45743</v>
      </c>
      <c r="B6592" t="s">
        <v>6822</v>
      </c>
      <c r="C6592" t="s">
        <v>11</v>
      </c>
      <c r="D6592" t="s">
        <v>11</v>
      </c>
      <c r="E6592" t="s">
        <v>12</v>
      </c>
      <c r="F6592" t="s">
        <v>5310</v>
      </c>
      <c r="G6592">
        <v>41011</v>
      </c>
      <c r="H6592">
        <v>0</v>
      </c>
      <c r="I6592">
        <v>2.68</v>
      </c>
      <c r="J6592">
        <v>6.57</v>
      </c>
    </row>
    <row r="6593" spans="1:10" x14ac:dyDescent="0.2">
      <c r="A6593" s="1">
        <v>45743</v>
      </c>
      <c r="B6593" t="s">
        <v>6912</v>
      </c>
      <c r="C6593" t="s">
        <v>11</v>
      </c>
      <c r="D6593" t="s">
        <v>11</v>
      </c>
      <c r="E6593" t="s">
        <v>12</v>
      </c>
      <c r="F6593" t="s">
        <v>5310</v>
      </c>
      <c r="G6593">
        <v>47714</v>
      </c>
      <c r="H6593">
        <v>0</v>
      </c>
      <c r="I6593">
        <v>4.22</v>
      </c>
      <c r="J6593">
        <v>8.98</v>
      </c>
    </row>
    <row r="6594" spans="1:10" x14ac:dyDescent="0.2">
      <c r="A6594" s="1">
        <v>45743</v>
      </c>
      <c r="B6594" t="s">
        <v>6913</v>
      </c>
      <c r="C6594" t="s">
        <v>11</v>
      </c>
      <c r="D6594" t="s">
        <v>11</v>
      </c>
      <c r="E6594" t="s">
        <v>12</v>
      </c>
      <c r="F6594" t="s">
        <v>5310</v>
      </c>
      <c r="G6594">
        <v>55369</v>
      </c>
      <c r="H6594">
        <v>0</v>
      </c>
      <c r="I6594">
        <v>4.63</v>
      </c>
      <c r="J6594">
        <v>7.67</v>
      </c>
    </row>
    <row r="6595" spans="1:10" x14ac:dyDescent="0.2">
      <c r="A6595" s="1">
        <v>45743</v>
      </c>
      <c r="B6595" t="s">
        <v>6784</v>
      </c>
      <c r="C6595" t="s">
        <v>11</v>
      </c>
      <c r="D6595" t="s">
        <v>11</v>
      </c>
      <c r="E6595" t="s">
        <v>12</v>
      </c>
      <c r="F6595" t="s">
        <v>5310</v>
      </c>
      <c r="G6595">
        <v>68510</v>
      </c>
      <c r="H6595">
        <v>0</v>
      </c>
      <c r="I6595">
        <v>4.63</v>
      </c>
      <c r="J6595">
        <v>7.67</v>
      </c>
    </row>
    <row r="6596" spans="1:10" x14ac:dyDescent="0.2">
      <c r="A6596" s="1">
        <v>45743</v>
      </c>
      <c r="B6596" t="s">
        <v>6914</v>
      </c>
      <c r="C6596" t="s">
        <v>11</v>
      </c>
      <c r="D6596" t="s">
        <v>11</v>
      </c>
      <c r="E6596" t="s">
        <v>12</v>
      </c>
      <c r="F6596" t="s">
        <v>5310</v>
      </c>
      <c r="G6596">
        <v>80524</v>
      </c>
      <c r="H6596">
        <v>0</v>
      </c>
      <c r="I6596">
        <v>4.87</v>
      </c>
      <c r="J6596">
        <v>6.53</v>
      </c>
    </row>
    <row r="6597" spans="1:10" x14ac:dyDescent="0.2">
      <c r="A6597" s="1">
        <v>45743</v>
      </c>
      <c r="B6597" t="s">
        <v>6915</v>
      </c>
      <c r="C6597" t="s">
        <v>11</v>
      </c>
      <c r="D6597" t="s">
        <v>11</v>
      </c>
      <c r="E6597" t="s">
        <v>12</v>
      </c>
      <c r="F6597" t="s">
        <v>5310</v>
      </c>
      <c r="G6597" t="s">
        <v>6916</v>
      </c>
      <c r="H6597">
        <v>0</v>
      </c>
      <c r="I6597">
        <v>4.22</v>
      </c>
      <c r="J6597">
        <v>8.98</v>
      </c>
    </row>
    <row r="6598" spans="1:10" x14ac:dyDescent="0.2">
      <c r="A6598" s="1">
        <v>45743</v>
      </c>
      <c r="B6598" t="s">
        <v>6917</v>
      </c>
      <c r="C6598" t="s">
        <v>11</v>
      </c>
      <c r="D6598" t="s">
        <v>11</v>
      </c>
      <c r="E6598" t="s">
        <v>12</v>
      </c>
      <c r="F6598" t="s">
        <v>5310</v>
      </c>
      <c r="G6598">
        <v>89081</v>
      </c>
      <c r="H6598">
        <v>0</v>
      </c>
      <c r="I6598">
        <v>4.3099999999999996</v>
      </c>
      <c r="J6598">
        <v>6.34</v>
      </c>
    </row>
    <row r="6599" spans="1:10" x14ac:dyDescent="0.2">
      <c r="A6599" s="1">
        <v>45744</v>
      </c>
      <c r="B6599" t="s">
        <v>6918</v>
      </c>
      <c r="C6599" t="s">
        <v>11</v>
      </c>
      <c r="D6599" t="s">
        <v>11</v>
      </c>
      <c r="E6599" t="s">
        <v>12</v>
      </c>
      <c r="F6599" t="s">
        <v>5310</v>
      </c>
      <c r="G6599">
        <v>89166</v>
      </c>
      <c r="H6599">
        <v>0</v>
      </c>
      <c r="I6599">
        <v>4.87</v>
      </c>
      <c r="J6599">
        <v>6.53</v>
      </c>
    </row>
    <row r="6600" spans="1:10" x14ac:dyDescent="0.2">
      <c r="A6600" s="1">
        <v>45744</v>
      </c>
      <c r="B6600" t="s">
        <v>6919</v>
      </c>
      <c r="C6600" t="s">
        <v>11</v>
      </c>
      <c r="D6600" t="s">
        <v>11</v>
      </c>
      <c r="E6600" t="s">
        <v>12</v>
      </c>
      <c r="F6600" t="s">
        <v>5310</v>
      </c>
      <c r="G6600">
        <v>12054</v>
      </c>
      <c r="H6600">
        <v>0</v>
      </c>
      <c r="I6600">
        <v>6.65</v>
      </c>
      <c r="J6600">
        <v>10</v>
      </c>
    </row>
    <row r="6601" spans="1:10" x14ac:dyDescent="0.2">
      <c r="A6601" s="1">
        <v>45744</v>
      </c>
      <c r="B6601" t="s">
        <v>6879</v>
      </c>
      <c r="C6601" t="s">
        <v>11</v>
      </c>
      <c r="D6601" t="s">
        <v>11</v>
      </c>
      <c r="E6601" t="s">
        <v>12</v>
      </c>
      <c r="F6601" t="s">
        <v>5310</v>
      </c>
      <c r="G6601">
        <v>60634</v>
      </c>
      <c r="H6601">
        <v>0</v>
      </c>
      <c r="I6601">
        <v>4.22</v>
      </c>
      <c r="J6601">
        <v>8.98</v>
      </c>
    </row>
    <row r="6602" spans="1:10" x14ac:dyDescent="0.2">
      <c r="A6602" s="1">
        <v>45744</v>
      </c>
      <c r="B6602" t="s">
        <v>6920</v>
      </c>
      <c r="C6602" t="s">
        <v>11</v>
      </c>
      <c r="D6602" t="s">
        <v>11</v>
      </c>
      <c r="E6602" t="s">
        <v>12</v>
      </c>
      <c r="F6602" t="s">
        <v>5310</v>
      </c>
      <c r="G6602">
        <v>27284</v>
      </c>
      <c r="H6602">
        <v>0</v>
      </c>
      <c r="I6602">
        <v>1.63</v>
      </c>
      <c r="J6602">
        <v>5.62</v>
      </c>
    </row>
    <row r="6603" spans="1:10" x14ac:dyDescent="0.2">
      <c r="A6603" s="1">
        <v>45744</v>
      </c>
      <c r="B6603" t="s">
        <v>6921</v>
      </c>
      <c r="C6603" t="s">
        <v>11</v>
      </c>
      <c r="D6603" t="s">
        <v>11</v>
      </c>
      <c r="E6603" t="s">
        <v>12</v>
      </c>
      <c r="F6603" t="s">
        <v>5310</v>
      </c>
      <c r="G6603">
        <v>85203</v>
      </c>
      <c r="H6603">
        <v>0</v>
      </c>
      <c r="I6603">
        <v>2.78</v>
      </c>
      <c r="J6603">
        <v>6.07</v>
      </c>
    </row>
    <row r="6604" spans="1:10" x14ac:dyDescent="0.2">
      <c r="A6604" s="1">
        <v>45744</v>
      </c>
      <c r="B6604" t="s">
        <v>6922</v>
      </c>
      <c r="C6604" t="s">
        <v>11</v>
      </c>
      <c r="D6604" t="s">
        <v>11</v>
      </c>
      <c r="E6604" t="s">
        <v>12</v>
      </c>
      <c r="F6604" t="s">
        <v>5310</v>
      </c>
      <c r="G6604">
        <v>20603</v>
      </c>
      <c r="H6604">
        <v>0</v>
      </c>
      <c r="I6604">
        <v>6.65</v>
      </c>
      <c r="J6604">
        <v>10</v>
      </c>
    </row>
    <row r="6605" spans="1:10" x14ac:dyDescent="0.2">
      <c r="A6605" s="1">
        <v>45744</v>
      </c>
      <c r="B6605" t="s">
        <v>6923</v>
      </c>
      <c r="C6605" t="s">
        <v>11</v>
      </c>
      <c r="D6605" t="s">
        <v>11</v>
      </c>
      <c r="E6605" t="s">
        <v>12</v>
      </c>
      <c r="F6605" t="s">
        <v>5310</v>
      </c>
      <c r="G6605">
        <v>95602</v>
      </c>
      <c r="H6605">
        <v>0</v>
      </c>
      <c r="I6605">
        <v>4.87</v>
      </c>
      <c r="J6605">
        <v>6.53</v>
      </c>
    </row>
    <row r="6606" spans="1:10" x14ac:dyDescent="0.2">
      <c r="A6606" s="1">
        <v>45744</v>
      </c>
      <c r="B6606" t="s">
        <v>6924</v>
      </c>
      <c r="C6606" t="s">
        <v>11</v>
      </c>
      <c r="D6606" t="s">
        <v>11</v>
      </c>
      <c r="E6606" t="s">
        <v>12</v>
      </c>
      <c r="F6606" t="s">
        <v>5310</v>
      </c>
      <c r="G6606">
        <v>76209</v>
      </c>
      <c r="H6606">
        <v>0</v>
      </c>
      <c r="I6606">
        <v>4.63</v>
      </c>
      <c r="J6606">
        <v>7.67</v>
      </c>
    </row>
    <row r="6607" spans="1:10" x14ac:dyDescent="0.2">
      <c r="A6607" s="1">
        <v>45744</v>
      </c>
      <c r="B6607" t="s">
        <v>6925</v>
      </c>
      <c r="C6607" t="s">
        <v>11</v>
      </c>
      <c r="D6607" t="s">
        <v>11</v>
      </c>
      <c r="E6607" t="s">
        <v>12</v>
      </c>
      <c r="F6607" t="s">
        <v>5310</v>
      </c>
      <c r="G6607">
        <v>95640</v>
      </c>
      <c r="H6607">
        <v>0</v>
      </c>
      <c r="I6607">
        <v>3.35</v>
      </c>
      <c r="J6607">
        <v>8.0500000000000007</v>
      </c>
    </row>
    <row r="6608" spans="1:10" x14ac:dyDescent="0.2">
      <c r="A6608" s="1">
        <v>45744</v>
      </c>
      <c r="B6608" t="s">
        <v>6926</v>
      </c>
      <c r="C6608" t="s">
        <v>11</v>
      </c>
      <c r="D6608" t="s">
        <v>11</v>
      </c>
      <c r="E6608" t="s">
        <v>12</v>
      </c>
      <c r="F6608" t="s">
        <v>5310</v>
      </c>
      <c r="G6608">
        <v>94129</v>
      </c>
      <c r="H6608">
        <v>0</v>
      </c>
      <c r="I6608">
        <v>4.87</v>
      </c>
      <c r="J6608">
        <v>6.53</v>
      </c>
    </row>
    <row r="6609" spans="1:10" x14ac:dyDescent="0.2">
      <c r="A6609" s="1">
        <v>45744</v>
      </c>
      <c r="B6609" t="s">
        <v>6861</v>
      </c>
      <c r="C6609" t="s">
        <v>11</v>
      </c>
      <c r="D6609" t="s">
        <v>11</v>
      </c>
      <c r="E6609" t="s">
        <v>12</v>
      </c>
      <c r="F6609" t="s">
        <v>5310</v>
      </c>
      <c r="G6609">
        <v>67217</v>
      </c>
      <c r="H6609">
        <v>0</v>
      </c>
      <c r="I6609">
        <v>4.63</v>
      </c>
      <c r="J6609">
        <v>7.67</v>
      </c>
    </row>
    <row r="6610" spans="1:10" x14ac:dyDescent="0.2">
      <c r="A6610" s="1">
        <v>45744</v>
      </c>
      <c r="B6610" t="s">
        <v>6927</v>
      </c>
      <c r="C6610" t="s">
        <v>11</v>
      </c>
      <c r="D6610" t="s">
        <v>674</v>
      </c>
      <c r="E6610" t="s">
        <v>951</v>
      </c>
      <c r="F6610" t="s">
        <v>952</v>
      </c>
      <c r="G6610" t="s">
        <v>6928</v>
      </c>
      <c r="H6610">
        <v>41.36</v>
      </c>
      <c r="I6610">
        <v>84.23</v>
      </c>
      <c r="J6610">
        <v>44.86</v>
      </c>
    </row>
    <row r="6611" spans="1:10" x14ac:dyDescent="0.2">
      <c r="A6611" s="1">
        <v>45744</v>
      </c>
      <c r="B6611" t="s">
        <v>6929</v>
      </c>
      <c r="C6611" t="s">
        <v>11</v>
      </c>
      <c r="D6611" t="s">
        <v>11</v>
      </c>
      <c r="E6611" t="s">
        <v>12</v>
      </c>
      <c r="F6611" t="s">
        <v>5310</v>
      </c>
      <c r="G6611">
        <v>41015</v>
      </c>
      <c r="H6611">
        <v>0</v>
      </c>
      <c r="I6611">
        <v>5.09</v>
      </c>
      <c r="J6611">
        <v>9.31</v>
      </c>
    </row>
    <row r="6612" spans="1:10" x14ac:dyDescent="0.2">
      <c r="A6612" s="1">
        <v>45744</v>
      </c>
      <c r="B6612" t="s">
        <v>6930</v>
      </c>
      <c r="C6612" t="s">
        <v>11</v>
      </c>
      <c r="D6612" t="s">
        <v>11</v>
      </c>
      <c r="E6612" t="s">
        <v>12</v>
      </c>
      <c r="F6612" t="s">
        <v>5310</v>
      </c>
      <c r="G6612">
        <v>54904</v>
      </c>
      <c r="H6612">
        <v>0</v>
      </c>
      <c r="I6612">
        <v>1.66</v>
      </c>
      <c r="J6612">
        <v>5.49</v>
      </c>
    </row>
    <row r="6613" spans="1:10" x14ac:dyDescent="0.2">
      <c r="A6613" s="1">
        <v>45744</v>
      </c>
      <c r="B6613" t="s">
        <v>6931</v>
      </c>
      <c r="C6613" t="s">
        <v>11</v>
      </c>
      <c r="D6613" t="s">
        <v>11</v>
      </c>
      <c r="E6613" t="s">
        <v>12</v>
      </c>
      <c r="F6613" t="s">
        <v>5310</v>
      </c>
      <c r="G6613">
        <v>85122</v>
      </c>
      <c r="H6613">
        <v>0</v>
      </c>
      <c r="I6613">
        <v>2.78</v>
      </c>
      <c r="J6613">
        <v>6.07</v>
      </c>
    </row>
    <row r="6614" spans="1:10" x14ac:dyDescent="0.2">
      <c r="A6614" s="1">
        <v>45744</v>
      </c>
      <c r="B6614" t="s">
        <v>6932</v>
      </c>
      <c r="C6614" t="s">
        <v>11</v>
      </c>
      <c r="D6614" t="s">
        <v>11</v>
      </c>
      <c r="E6614" t="s">
        <v>12</v>
      </c>
      <c r="F6614" t="s">
        <v>5310</v>
      </c>
      <c r="G6614">
        <v>90039</v>
      </c>
      <c r="H6614">
        <v>0</v>
      </c>
      <c r="I6614">
        <v>4.87</v>
      </c>
      <c r="J6614">
        <v>6.53</v>
      </c>
    </row>
    <row r="6615" spans="1:10" x14ac:dyDescent="0.2">
      <c r="A6615" s="1">
        <v>45744</v>
      </c>
      <c r="B6615" t="s">
        <v>6933</v>
      </c>
      <c r="C6615" t="s">
        <v>11</v>
      </c>
      <c r="D6615" t="s">
        <v>11</v>
      </c>
      <c r="E6615" t="s">
        <v>12</v>
      </c>
      <c r="F6615" t="s">
        <v>5310</v>
      </c>
      <c r="G6615">
        <v>11514</v>
      </c>
      <c r="H6615">
        <v>0</v>
      </c>
      <c r="I6615">
        <v>6.65</v>
      </c>
      <c r="J6615">
        <v>10</v>
      </c>
    </row>
    <row r="6616" spans="1:10" x14ac:dyDescent="0.2">
      <c r="A6616" s="1">
        <v>45744</v>
      </c>
      <c r="B6616" t="s">
        <v>6934</v>
      </c>
      <c r="C6616" t="s">
        <v>11</v>
      </c>
      <c r="D6616" t="s">
        <v>11</v>
      </c>
      <c r="E6616" t="s">
        <v>12</v>
      </c>
      <c r="F6616" t="s">
        <v>5310</v>
      </c>
      <c r="G6616">
        <v>38133</v>
      </c>
      <c r="H6616">
        <v>0</v>
      </c>
      <c r="I6616">
        <v>4.22</v>
      </c>
      <c r="J6616">
        <v>8.98</v>
      </c>
    </row>
    <row r="6617" spans="1:10" x14ac:dyDescent="0.2">
      <c r="A6617" s="1">
        <v>45744</v>
      </c>
      <c r="B6617" t="s">
        <v>6935</v>
      </c>
      <c r="C6617" t="s">
        <v>11</v>
      </c>
      <c r="D6617" t="s">
        <v>11</v>
      </c>
      <c r="E6617" t="s">
        <v>12</v>
      </c>
      <c r="F6617" t="s">
        <v>5310</v>
      </c>
      <c r="G6617">
        <v>43017</v>
      </c>
      <c r="H6617">
        <v>0</v>
      </c>
      <c r="I6617">
        <v>2.68</v>
      </c>
      <c r="J6617">
        <v>6.57</v>
      </c>
    </row>
    <row r="6618" spans="1:10" x14ac:dyDescent="0.2">
      <c r="A6618" s="1">
        <v>45744</v>
      </c>
      <c r="B6618" t="s">
        <v>6936</v>
      </c>
      <c r="C6618" t="s">
        <v>11</v>
      </c>
      <c r="D6618" t="s">
        <v>674</v>
      </c>
      <c r="E6618" t="s">
        <v>951</v>
      </c>
      <c r="F6618" t="s">
        <v>952</v>
      </c>
      <c r="G6618" t="s">
        <v>6937</v>
      </c>
      <c r="H6618">
        <v>41.76</v>
      </c>
      <c r="I6618">
        <v>84.23</v>
      </c>
      <c r="J6618">
        <v>44.86</v>
      </c>
    </row>
    <row r="6619" spans="1:10" x14ac:dyDescent="0.2">
      <c r="A6619" s="1">
        <v>45744</v>
      </c>
      <c r="B6619" t="s">
        <v>6938</v>
      </c>
      <c r="C6619" t="s">
        <v>11</v>
      </c>
      <c r="D6619" t="s">
        <v>11</v>
      </c>
      <c r="E6619" t="s">
        <v>12</v>
      </c>
      <c r="F6619" t="s">
        <v>5310</v>
      </c>
      <c r="G6619" s="2" t="s">
        <v>2791</v>
      </c>
      <c r="H6619">
        <v>0</v>
      </c>
      <c r="I6619">
        <v>6.65</v>
      </c>
      <c r="J6619">
        <v>10</v>
      </c>
    </row>
    <row r="6620" spans="1:10" x14ac:dyDescent="0.2">
      <c r="A6620" s="1">
        <v>45744</v>
      </c>
      <c r="B6620" t="s">
        <v>6827</v>
      </c>
      <c r="C6620" t="s">
        <v>11</v>
      </c>
      <c r="D6620" t="s">
        <v>11</v>
      </c>
      <c r="E6620" t="s">
        <v>12</v>
      </c>
      <c r="F6620" t="s">
        <v>5310</v>
      </c>
      <c r="G6620" t="s">
        <v>6828</v>
      </c>
      <c r="H6620">
        <v>0</v>
      </c>
      <c r="I6620">
        <v>5.09</v>
      </c>
      <c r="J6620">
        <v>9.31</v>
      </c>
    </row>
    <row r="6621" spans="1:10" x14ac:dyDescent="0.2">
      <c r="A6621" s="1">
        <v>45744</v>
      </c>
      <c r="B6621" t="s">
        <v>6939</v>
      </c>
      <c r="C6621" t="s">
        <v>11</v>
      </c>
      <c r="D6621" t="s">
        <v>11</v>
      </c>
      <c r="E6621" t="s">
        <v>12</v>
      </c>
      <c r="F6621" t="s">
        <v>5310</v>
      </c>
      <c r="G6621" s="2" t="s">
        <v>6552</v>
      </c>
      <c r="H6621">
        <v>0</v>
      </c>
      <c r="I6621">
        <v>2.61</v>
      </c>
      <c r="J6621">
        <v>6.84</v>
      </c>
    </row>
    <row r="6622" spans="1:10" x14ac:dyDescent="0.2">
      <c r="A6622" s="1">
        <v>45744</v>
      </c>
      <c r="B6622" t="s">
        <v>6856</v>
      </c>
      <c r="C6622" t="s">
        <v>11</v>
      </c>
      <c r="D6622" t="s">
        <v>11</v>
      </c>
      <c r="E6622" t="s">
        <v>12</v>
      </c>
      <c r="F6622" t="s">
        <v>5310</v>
      </c>
      <c r="G6622">
        <v>28327</v>
      </c>
      <c r="H6622">
        <v>0</v>
      </c>
      <c r="I6622">
        <v>6.65</v>
      </c>
      <c r="J6622">
        <v>10</v>
      </c>
    </row>
    <row r="6623" spans="1:10" x14ac:dyDescent="0.2">
      <c r="A6623" s="1">
        <v>45744</v>
      </c>
      <c r="B6623" t="s">
        <v>6940</v>
      </c>
      <c r="C6623" t="s">
        <v>11</v>
      </c>
      <c r="D6623" t="s">
        <v>11</v>
      </c>
      <c r="E6623" t="s">
        <v>12</v>
      </c>
      <c r="F6623" t="s">
        <v>5310</v>
      </c>
      <c r="G6623">
        <v>84404</v>
      </c>
      <c r="H6623">
        <v>0</v>
      </c>
      <c r="I6623">
        <v>3.84</v>
      </c>
      <c r="J6623">
        <v>6.21</v>
      </c>
    </row>
    <row r="6624" spans="1:10" x14ac:dyDescent="0.2">
      <c r="A6624" s="1">
        <v>45744</v>
      </c>
      <c r="B6624" t="s">
        <v>6941</v>
      </c>
      <c r="C6624" t="s">
        <v>11</v>
      </c>
      <c r="D6624" t="s">
        <v>11</v>
      </c>
      <c r="E6624" t="s">
        <v>12</v>
      </c>
      <c r="F6624" t="s">
        <v>5310</v>
      </c>
      <c r="G6624">
        <v>98121</v>
      </c>
      <c r="H6624">
        <v>0</v>
      </c>
      <c r="I6624">
        <v>4.63</v>
      </c>
      <c r="J6624">
        <v>7.67</v>
      </c>
    </row>
    <row r="6625" spans="1:10" x14ac:dyDescent="0.2">
      <c r="A6625" s="1">
        <v>45744</v>
      </c>
      <c r="B6625" t="s">
        <v>6942</v>
      </c>
      <c r="C6625" t="s">
        <v>11</v>
      </c>
      <c r="D6625" t="s">
        <v>11</v>
      </c>
      <c r="E6625" t="s">
        <v>12</v>
      </c>
      <c r="F6625" t="s">
        <v>5310</v>
      </c>
      <c r="G6625">
        <v>37343</v>
      </c>
      <c r="H6625">
        <v>0</v>
      </c>
      <c r="I6625">
        <v>5.09</v>
      </c>
      <c r="J6625">
        <v>9.31</v>
      </c>
    </row>
    <row r="6626" spans="1:10" x14ac:dyDescent="0.2">
      <c r="A6626" s="1">
        <v>45744</v>
      </c>
      <c r="B6626" t="s">
        <v>6943</v>
      </c>
      <c r="C6626" t="s">
        <v>11</v>
      </c>
      <c r="D6626" t="s">
        <v>11</v>
      </c>
      <c r="E6626" t="s">
        <v>12</v>
      </c>
      <c r="F6626" t="s">
        <v>5310</v>
      </c>
      <c r="G6626">
        <v>75098</v>
      </c>
      <c r="H6626">
        <v>0</v>
      </c>
      <c r="I6626">
        <v>4.63</v>
      </c>
      <c r="J6626">
        <v>7.67</v>
      </c>
    </row>
    <row r="6627" spans="1:10" x14ac:dyDescent="0.2">
      <c r="A6627" s="1">
        <v>45744</v>
      </c>
      <c r="B6627" t="s">
        <v>6944</v>
      </c>
      <c r="C6627" t="s">
        <v>11</v>
      </c>
      <c r="D6627" t="s">
        <v>11</v>
      </c>
      <c r="E6627" t="s">
        <v>12</v>
      </c>
      <c r="F6627" t="s">
        <v>5310</v>
      </c>
      <c r="G6627">
        <v>40324</v>
      </c>
      <c r="H6627">
        <v>0</v>
      </c>
      <c r="I6627">
        <v>5.09</v>
      </c>
      <c r="J6627">
        <v>9.31</v>
      </c>
    </row>
    <row r="6628" spans="1:10" x14ac:dyDescent="0.2">
      <c r="A6628" s="1">
        <v>45744</v>
      </c>
      <c r="B6628" t="s">
        <v>6945</v>
      </c>
      <c r="C6628" t="s">
        <v>11</v>
      </c>
      <c r="D6628" t="s">
        <v>11</v>
      </c>
      <c r="E6628" t="s">
        <v>12</v>
      </c>
      <c r="F6628" t="s">
        <v>5310</v>
      </c>
      <c r="G6628">
        <v>73179</v>
      </c>
      <c r="H6628">
        <v>0</v>
      </c>
      <c r="I6628">
        <v>4.63</v>
      </c>
      <c r="J6628">
        <v>7.67</v>
      </c>
    </row>
    <row r="6629" spans="1:10" x14ac:dyDescent="0.2">
      <c r="A6629" s="1">
        <v>45744</v>
      </c>
      <c r="B6629" t="s">
        <v>6946</v>
      </c>
      <c r="C6629" t="s">
        <v>11</v>
      </c>
      <c r="D6629" t="s">
        <v>11</v>
      </c>
      <c r="E6629" t="s">
        <v>12</v>
      </c>
      <c r="F6629" t="s">
        <v>5310</v>
      </c>
      <c r="G6629">
        <v>55369</v>
      </c>
      <c r="H6629">
        <v>0</v>
      </c>
      <c r="I6629">
        <v>4.63</v>
      </c>
      <c r="J6629">
        <v>7.67</v>
      </c>
    </row>
    <row r="6630" spans="1:10" x14ac:dyDescent="0.2">
      <c r="A6630" s="1">
        <v>45744</v>
      </c>
      <c r="B6630" t="s">
        <v>6947</v>
      </c>
      <c r="C6630" t="s">
        <v>11</v>
      </c>
      <c r="D6630" t="s">
        <v>11</v>
      </c>
      <c r="E6630" t="s">
        <v>12</v>
      </c>
      <c r="F6630" t="s">
        <v>5310</v>
      </c>
      <c r="G6630">
        <v>83843</v>
      </c>
      <c r="H6630">
        <v>0</v>
      </c>
      <c r="I6630">
        <v>2.78</v>
      </c>
      <c r="J6630">
        <v>6.07</v>
      </c>
    </row>
    <row r="6631" spans="1:10" x14ac:dyDescent="0.2">
      <c r="A6631" s="1">
        <v>45744</v>
      </c>
      <c r="B6631" t="s">
        <v>6948</v>
      </c>
      <c r="C6631" t="s">
        <v>11</v>
      </c>
      <c r="D6631" t="s">
        <v>11</v>
      </c>
      <c r="E6631" t="s">
        <v>12</v>
      </c>
      <c r="F6631" t="s">
        <v>5310</v>
      </c>
      <c r="G6631">
        <v>21915</v>
      </c>
      <c r="H6631">
        <v>0</v>
      </c>
      <c r="I6631">
        <v>5.8</v>
      </c>
      <c r="J6631">
        <v>10.85</v>
      </c>
    </row>
    <row r="6632" spans="1:10" x14ac:dyDescent="0.2">
      <c r="A6632" s="1">
        <v>45746</v>
      </c>
      <c r="B6632" t="s">
        <v>6949</v>
      </c>
      <c r="C6632" t="s">
        <v>11</v>
      </c>
      <c r="D6632" t="s">
        <v>6950</v>
      </c>
      <c r="E6632" t="s">
        <v>951</v>
      </c>
      <c r="F6632" t="s">
        <v>952</v>
      </c>
      <c r="H6632">
        <v>63.98</v>
      </c>
      <c r="I6632">
        <v>120</v>
      </c>
      <c r="J6632">
        <v>75.86</v>
      </c>
    </row>
    <row r="6633" spans="1:10" x14ac:dyDescent="0.2">
      <c r="A6633" s="1">
        <v>45747</v>
      </c>
      <c r="B6633" t="s">
        <v>6951</v>
      </c>
      <c r="C6633" t="s">
        <v>11</v>
      </c>
      <c r="D6633" t="s">
        <v>11</v>
      </c>
      <c r="E6633" t="s">
        <v>12</v>
      </c>
      <c r="F6633" t="s">
        <v>5310</v>
      </c>
      <c r="G6633">
        <v>80132</v>
      </c>
      <c r="H6633">
        <v>0</v>
      </c>
      <c r="I6633">
        <v>4.84</v>
      </c>
      <c r="J6633">
        <v>7.16</v>
      </c>
    </row>
    <row r="6634" spans="1:10" x14ac:dyDescent="0.2">
      <c r="A6634" s="1">
        <v>45747</v>
      </c>
      <c r="B6634" t="s">
        <v>6952</v>
      </c>
      <c r="C6634" t="s">
        <v>11</v>
      </c>
      <c r="D6634" t="s">
        <v>11</v>
      </c>
      <c r="E6634" t="s">
        <v>12</v>
      </c>
      <c r="F6634" t="s">
        <v>5310</v>
      </c>
      <c r="G6634">
        <v>44223</v>
      </c>
      <c r="H6634">
        <v>0</v>
      </c>
      <c r="I6634">
        <v>5.09</v>
      </c>
      <c r="J6634">
        <v>9.31</v>
      </c>
    </row>
    <row r="6635" spans="1:10" x14ac:dyDescent="0.2">
      <c r="A6635" s="1">
        <v>45747</v>
      </c>
      <c r="B6635" t="s">
        <v>6953</v>
      </c>
      <c r="C6635" t="s">
        <v>11</v>
      </c>
      <c r="D6635" t="s">
        <v>11</v>
      </c>
      <c r="E6635" t="s">
        <v>12</v>
      </c>
      <c r="F6635" t="s">
        <v>5310</v>
      </c>
      <c r="G6635">
        <v>39443</v>
      </c>
      <c r="H6635">
        <v>0</v>
      </c>
      <c r="I6635">
        <v>4.22</v>
      </c>
      <c r="J6635">
        <v>8.98</v>
      </c>
    </row>
    <row r="6636" spans="1:10" x14ac:dyDescent="0.2">
      <c r="A6636" s="1">
        <v>45747</v>
      </c>
      <c r="B6636" t="s">
        <v>6954</v>
      </c>
      <c r="C6636" t="s">
        <v>11</v>
      </c>
      <c r="D6636" t="s">
        <v>11</v>
      </c>
      <c r="E6636" t="s">
        <v>12</v>
      </c>
      <c r="F6636" t="s">
        <v>5310</v>
      </c>
      <c r="G6636">
        <v>48240</v>
      </c>
      <c r="H6636">
        <v>0</v>
      </c>
      <c r="I6636">
        <v>5.09</v>
      </c>
      <c r="J6636">
        <v>9.31</v>
      </c>
    </row>
    <row r="6637" spans="1:10" x14ac:dyDescent="0.2">
      <c r="A6637" s="1">
        <v>45747</v>
      </c>
      <c r="B6637" t="s">
        <v>6955</v>
      </c>
      <c r="C6637" t="s">
        <v>11</v>
      </c>
      <c r="D6637" t="s">
        <v>11</v>
      </c>
      <c r="E6637" t="s">
        <v>12</v>
      </c>
      <c r="F6637" t="s">
        <v>5310</v>
      </c>
      <c r="G6637">
        <v>94607</v>
      </c>
      <c r="H6637">
        <v>0</v>
      </c>
      <c r="I6637">
        <v>4.87</v>
      </c>
      <c r="J6637">
        <v>6.53</v>
      </c>
    </row>
    <row r="6638" spans="1:10" x14ac:dyDescent="0.2">
      <c r="A6638" s="1">
        <v>45747</v>
      </c>
      <c r="B6638" t="s">
        <v>6956</v>
      </c>
      <c r="C6638" t="s">
        <v>11</v>
      </c>
      <c r="D6638" t="s">
        <v>11</v>
      </c>
      <c r="E6638" t="s">
        <v>12</v>
      </c>
      <c r="F6638" t="s">
        <v>5310</v>
      </c>
      <c r="G6638">
        <v>55419</v>
      </c>
      <c r="H6638">
        <v>0</v>
      </c>
      <c r="I6638">
        <v>4.32</v>
      </c>
      <c r="J6638">
        <v>10.08</v>
      </c>
    </row>
    <row r="6639" spans="1:10" x14ac:dyDescent="0.2">
      <c r="A6639" s="1">
        <v>45747</v>
      </c>
      <c r="B6639" t="s">
        <v>6957</v>
      </c>
      <c r="C6639" t="s">
        <v>11</v>
      </c>
      <c r="D6639" t="s">
        <v>11</v>
      </c>
      <c r="E6639" t="s">
        <v>12</v>
      </c>
      <c r="F6639" t="s">
        <v>5310</v>
      </c>
      <c r="G6639" s="2" t="s">
        <v>6958</v>
      </c>
      <c r="H6639">
        <v>0</v>
      </c>
      <c r="I6639">
        <v>1.71</v>
      </c>
      <c r="J6639">
        <v>4.84</v>
      </c>
    </row>
    <row r="6640" spans="1:10" x14ac:dyDescent="0.2">
      <c r="A6640" s="1">
        <v>45747</v>
      </c>
      <c r="B6640" t="s">
        <v>6959</v>
      </c>
      <c r="C6640" t="s">
        <v>11</v>
      </c>
      <c r="D6640" t="s">
        <v>11</v>
      </c>
      <c r="E6640" t="s">
        <v>12</v>
      </c>
      <c r="F6640" t="s">
        <v>5310</v>
      </c>
      <c r="G6640">
        <v>11219</v>
      </c>
      <c r="H6640">
        <v>0</v>
      </c>
      <c r="I6640">
        <v>7.89</v>
      </c>
      <c r="J6640">
        <v>11.71</v>
      </c>
    </row>
    <row r="6641" spans="1:10" x14ac:dyDescent="0.2">
      <c r="A6641" s="1">
        <v>45747</v>
      </c>
      <c r="B6641" t="s">
        <v>6960</v>
      </c>
      <c r="C6641" t="s">
        <v>11</v>
      </c>
      <c r="D6641" t="s">
        <v>11</v>
      </c>
      <c r="E6641" t="s">
        <v>12</v>
      </c>
      <c r="F6641" t="s">
        <v>5310</v>
      </c>
      <c r="G6641" t="s">
        <v>6961</v>
      </c>
      <c r="H6641">
        <v>0</v>
      </c>
      <c r="I6641">
        <v>4.87</v>
      </c>
      <c r="J6641">
        <v>6.53</v>
      </c>
    </row>
    <row r="6642" spans="1:10" x14ac:dyDescent="0.2">
      <c r="A6642" s="1">
        <v>45747</v>
      </c>
      <c r="B6642" t="s">
        <v>6962</v>
      </c>
      <c r="C6642" t="s">
        <v>11</v>
      </c>
      <c r="D6642" t="s">
        <v>11</v>
      </c>
      <c r="E6642" t="s">
        <v>12</v>
      </c>
      <c r="F6642" t="s">
        <v>5310</v>
      </c>
      <c r="G6642">
        <v>46032</v>
      </c>
      <c r="H6642">
        <v>0</v>
      </c>
      <c r="I6642">
        <v>4.22</v>
      </c>
      <c r="J6642">
        <v>8.98</v>
      </c>
    </row>
    <row r="6643" spans="1:10" x14ac:dyDescent="0.2">
      <c r="A6643" s="1">
        <v>45747</v>
      </c>
      <c r="B6643" t="s">
        <v>6963</v>
      </c>
      <c r="C6643" t="s">
        <v>11</v>
      </c>
      <c r="D6643" t="s">
        <v>11</v>
      </c>
      <c r="E6643" t="s">
        <v>12</v>
      </c>
      <c r="F6643" t="s">
        <v>5310</v>
      </c>
      <c r="G6643">
        <v>30680</v>
      </c>
      <c r="H6643">
        <v>0</v>
      </c>
      <c r="I6643">
        <v>5.09</v>
      </c>
      <c r="J6643">
        <v>9.31</v>
      </c>
    </row>
    <row r="6644" spans="1:10" x14ac:dyDescent="0.2">
      <c r="A6644" s="1">
        <v>45747</v>
      </c>
      <c r="B6644" t="s">
        <v>6964</v>
      </c>
      <c r="C6644" t="s">
        <v>11</v>
      </c>
      <c r="D6644" t="s">
        <v>11</v>
      </c>
      <c r="E6644" t="s">
        <v>12</v>
      </c>
      <c r="F6644" t="s">
        <v>5310</v>
      </c>
      <c r="G6644">
        <v>48423</v>
      </c>
      <c r="H6644">
        <v>0</v>
      </c>
      <c r="I6644">
        <v>1.63</v>
      </c>
      <c r="J6644">
        <v>5.62</v>
      </c>
    </row>
    <row r="6645" spans="1:10" x14ac:dyDescent="0.2">
      <c r="A6645" s="1">
        <v>45747</v>
      </c>
      <c r="B6645" t="s">
        <v>6965</v>
      </c>
      <c r="C6645" t="s">
        <v>11</v>
      </c>
      <c r="D6645" t="s">
        <v>11</v>
      </c>
      <c r="E6645" t="s">
        <v>12</v>
      </c>
      <c r="F6645" t="s">
        <v>5310</v>
      </c>
      <c r="G6645" t="s">
        <v>6966</v>
      </c>
      <c r="H6645">
        <v>0</v>
      </c>
      <c r="I6645">
        <v>6.65</v>
      </c>
      <c r="J6645">
        <v>10</v>
      </c>
    </row>
    <row r="6646" spans="1:10" x14ac:dyDescent="0.2">
      <c r="A6646" s="1">
        <v>45747</v>
      </c>
      <c r="B6646" t="s">
        <v>6967</v>
      </c>
      <c r="C6646" t="s">
        <v>11</v>
      </c>
      <c r="D6646" t="s">
        <v>11</v>
      </c>
      <c r="E6646" t="s">
        <v>12</v>
      </c>
      <c r="F6646" t="s">
        <v>5310</v>
      </c>
      <c r="G6646">
        <v>37064</v>
      </c>
      <c r="H6646">
        <v>0</v>
      </c>
      <c r="I6646">
        <v>4.22</v>
      </c>
      <c r="J6646">
        <v>8.98</v>
      </c>
    </row>
    <row r="6647" spans="1:10" x14ac:dyDescent="0.2">
      <c r="A6647" s="1">
        <v>45747</v>
      </c>
      <c r="B6647" t="s">
        <v>6968</v>
      </c>
      <c r="C6647" t="s">
        <v>11</v>
      </c>
      <c r="D6647" t="s">
        <v>11</v>
      </c>
      <c r="E6647" t="s">
        <v>12</v>
      </c>
      <c r="F6647" t="s">
        <v>5310</v>
      </c>
      <c r="G6647">
        <v>15026</v>
      </c>
      <c r="H6647">
        <v>0</v>
      </c>
      <c r="I6647">
        <v>5.09</v>
      </c>
      <c r="J6647">
        <v>9.31</v>
      </c>
    </row>
    <row r="6648" spans="1:10" x14ac:dyDescent="0.2">
      <c r="A6648" s="1">
        <v>45747</v>
      </c>
      <c r="B6648" t="s">
        <v>6969</v>
      </c>
      <c r="C6648" t="s">
        <v>11</v>
      </c>
      <c r="D6648" t="s">
        <v>11</v>
      </c>
      <c r="E6648" t="s">
        <v>12</v>
      </c>
      <c r="F6648" t="s">
        <v>5310</v>
      </c>
      <c r="G6648">
        <v>97006</v>
      </c>
      <c r="H6648">
        <v>0</v>
      </c>
      <c r="I6648">
        <v>4.5199999999999996</v>
      </c>
      <c r="J6648">
        <v>8.58</v>
      </c>
    </row>
    <row r="6649" spans="1:10" x14ac:dyDescent="0.2">
      <c r="A6649" s="1">
        <v>45747</v>
      </c>
      <c r="B6649" t="s">
        <v>6970</v>
      </c>
      <c r="C6649" t="s">
        <v>11</v>
      </c>
      <c r="D6649" t="s">
        <v>11</v>
      </c>
      <c r="E6649" t="s">
        <v>12</v>
      </c>
      <c r="F6649" t="s">
        <v>5310</v>
      </c>
      <c r="G6649" s="2" t="s">
        <v>6971</v>
      </c>
      <c r="H6649">
        <v>0</v>
      </c>
      <c r="I6649">
        <v>6.65</v>
      </c>
      <c r="J6649">
        <v>10</v>
      </c>
    </row>
    <row r="6650" spans="1:10" x14ac:dyDescent="0.2">
      <c r="A6650" s="1">
        <v>45748</v>
      </c>
      <c r="B6650" t="s">
        <v>6972</v>
      </c>
      <c r="C6650" t="s">
        <v>11</v>
      </c>
      <c r="D6650" t="s">
        <v>11</v>
      </c>
      <c r="E6650" t="s">
        <v>260</v>
      </c>
      <c r="F6650" t="s">
        <v>5390</v>
      </c>
      <c r="G6650">
        <v>84790</v>
      </c>
      <c r="H6650">
        <v>0</v>
      </c>
      <c r="I6650">
        <v>0</v>
      </c>
      <c r="J6650">
        <v>6.24</v>
      </c>
    </row>
    <row r="6651" spans="1:10" x14ac:dyDescent="0.2">
      <c r="A6651" s="1">
        <v>45749</v>
      </c>
      <c r="B6651" t="s">
        <v>6973</v>
      </c>
      <c r="C6651" t="s">
        <v>11</v>
      </c>
      <c r="D6651" t="s">
        <v>11</v>
      </c>
      <c r="E6651" t="s">
        <v>12</v>
      </c>
      <c r="F6651" t="s">
        <v>5310</v>
      </c>
      <c r="G6651">
        <v>97003</v>
      </c>
      <c r="H6651">
        <v>0</v>
      </c>
      <c r="I6651">
        <v>4.63</v>
      </c>
      <c r="J6651">
        <v>7.67</v>
      </c>
    </row>
    <row r="6652" spans="1:10" x14ac:dyDescent="0.2">
      <c r="A6652" s="1">
        <v>45749</v>
      </c>
      <c r="B6652" t="s">
        <v>6974</v>
      </c>
      <c r="C6652" t="s">
        <v>11</v>
      </c>
      <c r="D6652" t="s">
        <v>11</v>
      </c>
      <c r="E6652" t="s">
        <v>12</v>
      </c>
      <c r="F6652" t="s">
        <v>5310</v>
      </c>
      <c r="G6652" s="2" t="s">
        <v>6975</v>
      </c>
      <c r="H6652">
        <v>0</v>
      </c>
      <c r="I6652">
        <v>1.55</v>
      </c>
      <c r="J6652">
        <v>5.8</v>
      </c>
    </row>
    <row r="6653" spans="1:10" x14ac:dyDescent="0.2">
      <c r="A6653" s="1">
        <v>45749</v>
      </c>
      <c r="B6653" t="s">
        <v>6976</v>
      </c>
      <c r="C6653" t="s">
        <v>11</v>
      </c>
      <c r="D6653" t="s">
        <v>11</v>
      </c>
      <c r="E6653" t="s">
        <v>12</v>
      </c>
      <c r="F6653" t="s">
        <v>5310</v>
      </c>
      <c r="G6653">
        <v>60178</v>
      </c>
      <c r="H6653">
        <v>0</v>
      </c>
      <c r="I6653">
        <v>1.66</v>
      </c>
      <c r="J6653">
        <v>5.49</v>
      </c>
    </row>
    <row r="6654" spans="1:10" x14ac:dyDescent="0.2">
      <c r="A6654" s="1">
        <v>45749</v>
      </c>
      <c r="B6654" t="s">
        <v>6977</v>
      </c>
      <c r="C6654" t="s">
        <v>11</v>
      </c>
      <c r="D6654" t="s">
        <v>11</v>
      </c>
      <c r="E6654" t="s">
        <v>12</v>
      </c>
      <c r="F6654" t="s">
        <v>5310</v>
      </c>
      <c r="G6654">
        <v>71251</v>
      </c>
      <c r="H6654">
        <v>0</v>
      </c>
      <c r="I6654">
        <v>3.11</v>
      </c>
      <c r="J6654">
        <v>10.09</v>
      </c>
    </row>
    <row r="6655" spans="1:10" x14ac:dyDescent="0.2">
      <c r="A6655" s="1">
        <v>45749</v>
      </c>
      <c r="B6655" t="s">
        <v>6978</v>
      </c>
      <c r="C6655" t="s">
        <v>11</v>
      </c>
      <c r="D6655" t="s">
        <v>11</v>
      </c>
      <c r="E6655" t="s">
        <v>12</v>
      </c>
      <c r="F6655" t="s">
        <v>5310</v>
      </c>
      <c r="G6655">
        <v>98102</v>
      </c>
      <c r="H6655">
        <v>0</v>
      </c>
      <c r="I6655">
        <v>2.75</v>
      </c>
      <c r="J6655">
        <v>6.25</v>
      </c>
    </row>
    <row r="6656" spans="1:10" x14ac:dyDescent="0.2">
      <c r="A6656" s="1">
        <v>45749</v>
      </c>
      <c r="B6656" t="s">
        <v>6979</v>
      </c>
      <c r="C6656" t="s">
        <v>11</v>
      </c>
      <c r="D6656" t="s">
        <v>11</v>
      </c>
      <c r="E6656" t="s">
        <v>12</v>
      </c>
      <c r="F6656" t="s">
        <v>5310</v>
      </c>
      <c r="G6656">
        <v>84084</v>
      </c>
      <c r="H6656">
        <v>0</v>
      </c>
      <c r="I6656">
        <v>1.81</v>
      </c>
      <c r="J6656">
        <v>5.09</v>
      </c>
    </row>
    <row r="6657" spans="1:10" x14ac:dyDescent="0.2">
      <c r="A6657" s="1">
        <v>45749</v>
      </c>
      <c r="B6657" t="s">
        <v>6980</v>
      </c>
      <c r="C6657" t="s">
        <v>11</v>
      </c>
      <c r="D6657" t="s">
        <v>11</v>
      </c>
      <c r="E6657" t="s">
        <v>12</v>
      </c>
      <c r="F6657" t="s">
        <v>5310</v>
      </c>
      <c r="G6657">
        <v>10310</v>
      </c>
      <c r="H6657">
        <v>0</v>
      </c>
      <c r="I6657">
        <v>7.89</v>
      </c>
      <c r="J6657">
        <v>11.71</v>
      </c>
    </row>
    <row r="6658" spans="1:10" x14ac:dyDescent="0.2">
      <c r="A6658" s="1">
        <v>45749</v>
      </c>
      <c r="B6658" t="s">
        <v>6981</v>
      </c>
      <c r="C6658" t="s">
        <v>11</v>
      </c>
      <c r="D6658" t="s">
        <v>11</v>
      </c>
      <c r="E6658" t="s">
        <v>12</v>
      </c>
      <c r="F6658" t="s">
        <v>5310</v>
      </c>
      <c r="G6658">
        <v>32539</v>
      </c>
      <c r="H6658">
        <v>0</v>
      </c>
      <c r="I6658">
        <v>2.68</v>
      </c>
      <c r="J6658">
        <v>6.57</v>
      </c>
    </row>
    <row r="6659" spans="1:10" x14ac:dyDescent="0.2">
      <c r="A6659" s="1">
        <v>45749</v>
      </c>
      <c r="B6659" t="s">
        <v>6982</v>
      </c>
      <c r="C6659" t="s">
        <v>11</v>
      </c>
      <c r="D6659" t="s">
        <v>11</v>
      </c>
      <c r="E6659" t="s">
        <v>12</v>
      </c>
      <c r="F6659" t="s">
        <v>5310</v>
      </c>
      <c r="G6659">
        <v>27520</v>
      </c>
      <c r="H6659">
        <v>0</v>
      </c>
      <c r="I6659">
        <v>6.65</v>
      </c>
      <c r="J6659">
        <v>10</v>
      </c>
    </row>
    <row r="6660" spans="1:10" x14ac:dyDescent="0.2">
      <c r="A6660" s="1">
        <v>45749</v>
      </c>
      <c r="B6660" t="s">
        <v>6983</v>
      </c>
      <c r="C6660" t="s">
        <v>11</v>
      </c>
      <c r="D6660" t="s">
        <v>11</v>
      </c>
      <c r="E6660" t="s">
        <v>12</v>
      </c>
      <c r="F6660" t="s">
        <v>5310</v>
      </c>
      <c r="G6660">
        <v>49418</v>
      </c>
      <c r="H6660">
        <v>0</v>
      </c>
      <c r="I6660">
        <v>4.22</v>
      </c>
      <c r="J6660">
        <v>8.98</v>
      </c>
    </row>
    <row r="6661" spans="1:10" x14ac:dyDescent="0.2">
      <c r="A6661" s="1">
        <v>45751</v>
      </c>
      <c r="B6661" t="s">
        <v>6984</v>
      </c>
      <c r="C6661" t="s">
        <v>11</v>
      </c>
      <c r="D6661" t="s">
        <v>11</v>
      </c>
      <c r="E6661" t="s">
        <v>12</v>
      </c>
      <c r="F6661" t="s">
        <v>5310</v>
      </c>
      <c r="G6661">
        <v>68105</v>
      </c>
      <c r="H6661">
        <v>0</v>
      </c>
      <c r="I6661">
        <v>4.63</v>
      </c>
      <c r="J6661">
        <v>7.67</v>
      </c>
    </row>
    <row r="6662" spans="1:10" x14ac:dyDescent="0.2">
      <c r="A6662" s="1">
        <v>45751</v>
      </c>
      <c r="B6662" t="s">
        <v>6985</v>
      </c>
      <c r="C6662" t="s">
        <v>11</v>
      </c>
      <c r="D6662" t="s">
        <v>11</v>
      </c>
      <c r="E6662" t="s">
        <v>12</v>
      </c>
      <c r="F6662" t="s">
        <v>5310</v>
      </c>
      <c r="G6662">
        <v>73106</v>
      </c>
      <c r="H6662">
        <v>0</v>
      </c>
      <c r="I6662">
        <v>4.63</v>
      </c>
      <c r="J6662">
        <v>7.67</v>
      </c>
    </row>
    <row r="6663" spans="1:10" x14ac:dyDescent="0.2">
      <c r="A6663" s="1">
        <v>45751</v>
      </c>
      <c r="B6663" t="s">
        <v>6986</v>
      </c>
      <c r="C6663" t="s">
        <v>11</v>
      </c>
      <c r="D6663" t="s">
        <v>11</v>
      </c>
      <c r="E6663" t="s">
        <v>12</v>
      </c>
      <c r="F6663" t="s">
        <v>5310</v>
      </c>
      <c r="G6663">
        <v>59901</v>
      </c>
      <c r="H6663">
        <v>0</v>
      </c>
      <c r="I6663">
        <v>4.63</v>
      </c>
      <c r="J6663">
        <v>7.67</v>
      </c>
    </row>
    <row r="6664" spans="1:10" x14ac:dyDescent="0.2">
      <c r="A6664" s="1">
        <v>45751</v>
      </c>
      <c r="B6664" t="s">
        <v>6987</v>
      </c>
      <c r="C6664" t="s">
        <v>11</v>
      </c>
      <c r="D6664" t="s">
        <v>11</v>
      </c>
      <c r="E6664" t="s">
        <v>12</v>
      </c>
      <c r="F6664" t="s">
        <v>5310</v>
      </c>
      <c r="G6664">
        <v>52655</v>
      </c>
      <c r="H6664">
        <v>0</v>
      </c>
      <c r="I6664">
        <v>1.66</v>
      </c>
      <c r="J6664">
        <v>5.49</v>
      </c>
    </row>
    <row r="6665" spans="1:10" x14ac:dyDescent="0.2">
      <c r="A6665" s="1">
        <v>45751</v>
      </c>
      <c r="B6665" t="s">
        <v>6988</v>
      </c>
      <c r="C6665" t="s">
        <v>11</v>
      </c>
      <c r="D6665" t="s">
        <v>11</v>
      </c>
      <c r="E6665" t="s">
        <v>12</v>
      </c>
      <c r="F6665" t="s">
        <v>5310</v>
      </c>
      <c r="G6665">
        <v>10032</v>
      </c>
      <c r="H6665">
        <v>0</v>
      </c>
      <c r="I6665">
        <v>6.65</v>
      </c>
      <c r="J6665">
        <v>10</v>
      </c>
    </row>
    <row r="6666" spans="1:10" x14ac:dyDescent="0.2">
      <c r="A6666" s="1">
        <v>45751</v>
      </c>
      <c r="B6666" t="s">
        <v>6989</v>
      </c>
      <c r="C6666" t="s">
        <v>11</v>
      </c>
      <c r="D6666" t="s">
        <v>11</v>
      </c>
      <c r="E6666" t="s">
        <v>12</v>
      </c>
      <c r="F6666" t="s">
        <v>5310</v>
      </c>
      <c r="G6666">
        <v>79103</v>
      </c>
      <c r="H6666">
        <v>0</v>
      </c>
      <c r="I6666">
        <v>5.53</v>
      </c>
      <c r="J6666">
        <v>9.7200000000000006</v>
      </c>
    </row>
    <row r="6667" spans="1:10" x14ac:dyDescent="0.2">
      <c r="A6667" s="1">
        <v>45751</v>
      </c>
      <c r="B6667" t="s">
        <v>6990</v>
      </c>
      <c r="C6667" t="s">
        <v>11</v>
      </c>
      <c r="D6667" t="s">
        <v>11</v>
      </c>
      <c r="E6667" t="s">
        <v>12</v>
      </c>
      <c r="F6667" t="s">
        <v>5310</v>
      </c>
      <c r="G6667">
        <v>72081</v>
      </c>
      <c r="H6667">
        <v>0</v>
      </c>
      <c r="I6667">
        <v>3.11</v>
      </c>
      <c r="J6667">
        <v>10.09</v>
      </c>
    </row>
    <row r="6668" spans="1:10" x14ac:dyDescent="0.2">
      <c r="A6668" s="1">
        <v>45751</v>
      </c>
      <c r="B6668" t="s">
        <v>6991</v>
      </c>
      <c r="C6668" t="s">
        <v>11</v>
      </c>
      <c r="D6668" t="s">
        <v>11</v>
      </c>
      <c r="E6668" t="s">
        <v>12</v>
      </c>
      <c r="F6668" t="s">
        <v>5310</v>
      </c>
      <c r="G6668">
        <v>84601</v>
      </c>
      <c r="H6668">
        <v>0</v>
      </c>
      <c r="I6668">
        <v>3.31</v>
      </c>
      <c r="J6668">
        <v>6.14</v>
      </c>
    </row>
    <row r="6669" spans="1:10" x14ac:dyDescent="0.2">
      <c r="A6669" s="1">
        <v>45751</v>
      </c>
      <c r="B6669" t="s">
        <v>6992</v>
      </c>
      <c r="C6669" t="s">
        <v>11</v>
      </c>
      <c r="D6669" t="s">
        <v>11</v>
      </c>
      <c r="E6669" t="s">
        <v>12</v>
      </c>
      <c r="F6669" t="s">
        <v>5310</v>
      </c>
      <c r="G6669">
        <v>46056</v>
      </c>
      <c r="H6669">
        <v>0</v>
      </c>
      <c r="I6669">
        <v>2.11</v>
      </c>
      <c r="J6669">
        <v>6.99</v>
      </c>
    </row>
    <row r="6670" spans="1:10" x14ac:dyDescent="0.2">
      <c r="A6670" s="1">
        <v>45751</v>
      </c>
      <c r="B6670" t="s">
        <v>6993</v>
      </c>
      <c r="C6670" t="s">
        <v>11</v>
      </c>
      <c r="D6670" t="s">
        <v>11</v>
      </c>
      <c r="E6670" t="s">
        <v>12</v>
      </c>
      <c r="F6670" t="s">
        <v>5310</v>
      </c>
      <c r="G6670">
        <v>28092</v>
      </c>
      <c r="H6670">
        <v>0</v>
      </c>
      <c r="I6670">
        <v>1.69</v>
      </c>
      <c r="J6670">
        <v>4.71</v>
      </c>
    </row>
    <row r="6671" spans="1:10" x14ac:dyDescent="0.2">
      <c r="A6671" s="1">
        <v>45751</v>
      </c>
      <c r="B6671" t="s">
        <v>6994</v>
      </c>
      <c r="C6671" t="s">
        <v>11</v>
      </c>
      <c r="D6671" t="s">
        <v>11</v>
      </c>
      <c r="E6671" t="s">
        <v>12</v>
      </c>
      <c r="F6671" t="s">
        <v>5310</v>
      </c>
      <c r="G6671">
        <v>34241</v>
      </c>
      <c r="H6671">
        <v>0</v>
      </c>
      <c r="I6671">
        <v>7.89</v>
      </c>
      <c r="J6671">
        <v>11.71</v>
      </c>
    </row>
    <row r="6672" spans="1:10" x14ac:dyDescent="0.2">
      <c r="A6672" s="1">
        <v>45751</v>
      </c>
      <c r="B6672" t="s">
        <v>6995</v>
      </c>
      <c r="C6672" t="s">
        <v>11</v>
      </c>
      <c r="D6672" t="s">
        <v>11</v>
      </c>
      <c r="E6672" t="s">
        <v>12</v>
      </c>
      <c r="F6672" t="s">
        <v>5310</v>
      </c>
      <c r="G6672">
        <v>53191</v>
      </c>
      <c r="H6672">
        <v>0</v>
      </c>
      <c r="I6672">
        <v>4.22</v>
      </c>
      <c r="J6672">
        <v>8.98</v>
      </c>
    </row>
    <row r="6673" spans="1:10" x14ac:dyDescent="0.2">
      <c r="A6673" s="1">
        <v>45751</v>
      </c>
      <c r="B6673" t="s">
        <v>6996</v>
      </c>
      <c r="C6673" t="s">
        <v>11</v>
      </c>
      <c r="D6673" t="s">
        <v>11</v>
      </c>
      <c r="E6673" t="s">
        <v>12</v>
      </c>
      <c r="F6673" t="s">
        <v>5310</v>
      </c>
      <c r="G6673">
        <v>37711</v>
      </c>
      <c r="H6673">
        <v>0</v>
      </c>
      <c r="I6673">
        <v>5.09</v>
      </c>
      <c r="J6673">
        <v>9.31</v>
      </c>
    </row>
    <row r="6674" spans="1:10" x14ac:dyDescent="0.2">
      <c r="A6674" s="1">
        <v>45751</v>
      </c>
      <c r="B6674" t="s">
        <v>6997</v>
      </c>
      <c r="C6674" t="s">
        <v>11</v>
      </c>
      <c r="D6674" t="s">
        <v>11</v>
      </c>
      <c r="E6674" t="s">
        <v>12</v>
      </c>
      <c r="F6674" t="s">
        <v>5310</v>
      </c>
      <c r="G6674">
        <v>20902</v>
      </c>
      <c r="H6674">
        <v>0</v>
      </c>
      <c r="I6674">
        <v>6.65</v>
      </c>
      <c r="J6674">
        <v>10</v>
      </c>
    </row>
    <row r="6675" spans="1:10" x14ac:dyDescent="0.2">
      <c r="A6675" s="1">
        <v>45751</v>
      </c>
      <c r="B6675" t="s">
        <v>6998</v>
      </c>
      <c r="C6675" t="s">
        <v>11</v>
      </c>
      <c r="D6675" t="s">
        <v>11</v>
      </c>
      <c r="E6675" t="s">
        <v>12</v>
      </c>
      <c r="F6675" t="s">
        <v>5310</v>
      </c>
      <c r="G6675">
        <v>70427</v>
      </c>
      <c r="H6675">
        <v>0</v>
      </c>
      <c r="I6675">
        <v>4.32</v>
      </c>
      <c r="J6675">
        <v>10.08</v>
      </c>
    </row>
    <row r="6676" spans="1:10" x14ac:dyDescent="0.2">
      <c r="A6676" s="1">
        <v>45751</v>
      </c>
      <c r="B6676" t="s">
        <v>6999</v>
      </c>
      <c r="C6676" t="s">
        <v>11</v>
      </c>
      <c r="D6676" t="s">
        <v>11</v>
      </c>
      <c r="E6676" t="s">
        <v>12</v>
      </c>
      <c r="F6676" t="s">
        <v>5310</v>
      </c>
      <c r="G6676">
        <v>98662</v>
      </c>
      <c r="H6676">
        <v>0</v>
      </c>
      <c r="I6676">
        <v>4.5199999999999996</v>
      </c>
      <c r="J6676">
        <v>8.58</v>
      </c>
    </row>
    <row r="6677" spans="1:10" x14ac:dyDescent="0.2">
      <c r="A6677" s="1">
        <v>45752</v>
      </c>
      <c r="B6677" t="s">
        <v>7000</v>
      </c>
      <c r="C6677" t="s">
        <v>11</v>
      </c>
      <c r="D6677" t="s">
        <v>11</v>
      </c>
      <c r="E6677" t="s">
        <v>12</v>
      </c>
      <c r="F6677" t="s">
        <v>5310</v>
      </c>
      <c r="G6677">
        <v>11967</v>
      </c>
      <c r="H6677">
        <v>0</v>
      </c>
      <c r="I6677">
        <v>1.55</v>
      </c>
      <c r="J6677">
        <v>5.8</v>
      </c>
    </row>
    <row r="6678" spans="1:10" x14ac:dyDescent="0.2">
      <c r="A6678" s="1">
        <v>45752</v>
      </c>
      <c r="B6678" t="s">
        <v>7001</v>
      </c>
      <c r="C6678" t="s">
        <v>11</v>
      </c>
      <c r="D6678" t="s">
        <v>11</v>
      </c>
      <c r="E6678" t="s">
        <v>12</v>
      </c>
      <c r="F6678" t="s">
        <v>5310</v>
      </c>
      <c r="G6678">
        <v>85140</v>
      </c>
      <c r="H6678">
        <v>0</v>
      </c>
      <c r="I6678">
        <v>1.79</v>
      </c>
      <c r="J6678">
        <v>5.21</v>
      </c>
    </row>
    <row r="6679" spans="1:10" x14ac:dyDescent="0.2">
      <c r="A6679" s="1">
        <v>45752</v>
      </c>
      <c r="B6679" t="s">
        <v>7002</v>
      </c>
      <c r="C6679" t="s">
        <v>11</v>
      </c>
      <c r="D6679" t="s">
        <v>11</v>
      </c>
      <c r="E6679" t="s">
        <v>12</v>
      </c>
      <c r="F6679" t="s">
        <v>5310</v>
      </c>
      <c r="G6679">
        <v>95817</v>
      </c>
      <c r="H6679">
        <v>0</v>
      </c>
      <c r="I6679">
        <v>5.91</v>
      </c>
      <c r="J6679">
        <v>9.0399999999999991</v>
      </c>
    </row>
    <row r="6680" spans="1:10" x14ac:dyDescent="0.2">
      <c r="A6680" s="1">
        <v>45752</v>
      </c>
      <c r="B6680" t="s">
        <v>6989</v>
      </c>
      <c r="C6680" t="s">
        <v>11</v>
      </c>
      <c r="D6680" t="s">
        <v>11</v>
      </c>
      <c r="E6680" t="s">
        <v>12</v>
      </c>
      <c r="F6680" t="s">
        <v>5310</v>
      </c>
      <c r="G6680">
        <v>79103</v>
      </c>
      <c r="H6680">
        <v>0</v>
      </c>
      <c r="I6680">
        <v>1.79</v>
      </c>
      <c r="J6680">
        <v>5.31</v>
      </c>
    </row>
    <row r="6681" spans="1:10" x14ac:dyDescent="0.2">
      <c r="A6681" s="1">
        <v>45752</v>
      </c>
      <c r="B6681" t="s">
        <v>7003</v>
      </c>
      <c r="C6681" t="s">
        <v>11</v>
      </c>
      <c r="D6681" t="s">
        <v>11</v>
      </c>
      <c r="E6681" t="s">
        <v>12</v>
      </c>
      <c r="F6681" t="s">
        <v>5310</v>
      </c>
      <c r="G6681">
        <v>90621</v>
      </c>
      <c r="H6681">
        <v>0</v>
      </c>
      <c r="I6681">
        <v>4.87</v>
      </c>
      <c r="J6681">
        <v>6.53</v>
      </c>
    </row>
    <row r="6682" spans="1:10" x14ac:dyDescent="0.2">
      <c r="A6682" s="1">
        <v>45752</v>
      </c>
      <c r="B6682" t="s">
        <v>7004</v>
      </c>
      <c r="C6682" t="s">
        <v>11</v>
      </c>
      <c r="D6682" t="s">
        <v>11</v>
      </c>
      <c r="E6682" t="s">
        <v>12</v>
      </c>
      <c r="F6682" t="s">
        <v>5310</v>
      </c>
      <c r="G6682">
        <v>45663</v>
      </c>
      <c r="H6682">
        <v>0</v>
      </c>
      <c r="I6682">
        <v>5.64</v>
      </c>
      <c r="J6682">
        <v>12.61</v>
      </c>
    </row>
    <row r="6683" spans="1:10" x14ac:dyDescent="0.2">
      <c r="A6683" s="1">
        <v>45752</v>
      </c>
      <c r="B6683" t="s">
        <v>7005</v>
      </c>
      <c r="C6683" t="s">
        <v>11</v>
      </c>
      <c r="D6683" t="s">
        <v>11</v>
      </c>
      <c r="E6683" t="s">
        <v>12</v>
      </c>
      <c r="F6683" t="s">
        <v>5310</v>
      </c>
      <c r="G6683">
        <v>44691</v>
      </c>
      <c r="H6683">
        <v>0</v>
      </c>
      <c r="I6683">
        <v>1.63</v>
      </c>
      <c r="J6683">
        <v>5.62</v>
      </c>
    </row>
    <row r="6684" spans="1:10" x14ac:dyDescent="0.2">
      <c r="A6684" s="1">
        <v>45752</v>
      </c>
      <c r="B6684" t="s">
        <v>7006</v>
      </c>
      <c r="C6684" t="s">
        <v>11</v>
      </c>
      <c r="D6684" t="s">
        <v>11</v>
      </c>
      <c r="E6684" t="s">
        <v>12</v>
      </c>
      <c r="F6684" t="s">
        <v>5310</v>
      </c>
      <c r="G6684" s="2" t="s">
        <v>7007</v>
      </c>
      <c r="H6684">
        <v>0</v>
      </c>
      <c r="I6684">
        <v>6.65</v>
      </c>
      <c r="J6684">
        <v>10</v>
      </c>
    </row>
    <row r="6685" spans="1:10" x14ac:dyDescent="0.2">
      <c r="A6685" s="1">
        <v>45752</v>
      </c>
      <c r="B6685" t="s">
        <v>7008</v>
      </c>
      <c r="C6685" t="s">
        <v>11</v>
      </c>
      <c r="D6685" t="s">
        <v>11</v>
      </c>
      <c r="E6685" t="s">
        <v>12</v>
      </c>
      <c r="F6685" t="s">
        <v>5310</v>
      </c>
      <c r="G6685">
        <v>15690</v>
      </c>
      <c r="H6685">
        <v>0</v>
      </c>
      <c r="I6685">
        <v>2.09</v>
      </c>
      <c r="J6685">
        <v>7.16</v>
      </c>
    </row>
    <row r="6686" spans="1:10" x14ac:dyDescent="0.2">
      <c r="A6686" s="1">
        <v>45752</v>
      </c>
      <c r="B6686" t="s">
        <v>7009</v>
      </c>
      <c r="C6686" t="s">
        <v>11</v>
      </c>
      <c r="D6686" t="s">
        <v>11</v>
      </c>
      <c r="E6686" t="s">
        <v>12</v>
      </c>
      <c r="F6686" t="s">
        <v>5310</v>
      </c>
      <c r="G6686">
        <v>46319</v>
      </c>
      <c r="H6686">
        <v>0</v>
      </c>
      <c r="I6686">
        <v>4.22</v>
      </c>
      <c r="J6686">
        <v>8.98</v>
      </c>
    </row>
    <row r="6687" spans="1:10" x14ac:dyDescent="0.2">
      <c r="A6687" s="1">
        <v>45752</v>
      </c>
      <c r="B6687" t="s">
        <v>7010</v>
      </c>
      <c r="C6687" t="s">
        <v>11</v>
      </c>
      <c r="D6687" t="s">
        <v>11</v>
      </c>
      <c r="E6687" t="s">
        <v>12</v>
      </c>
      <c r="F6687" t="s">
        <v>5310</v>
      </c>
      <c r="G6687">
        <v>63376</v>
      </c>
      <c r="H6687">
        <v>0</v>
      </c>
      <c r="I6687">
        <v>4.22</v>
      </c>
      <c r="J6687">
        <v>8.98</v>
      </c>
    </row>
    <row r="6688" spans="1:10" x14ac:dyDescent="0.2">
      <c r="A6688" s="1">
        <v>45752</v>
      </c>
      <c r="B6688" t="s">
        <v>7011</v>
      </c>
      <c r="C6688" t="s">
        <v>11</v>
      </c>
      <c r="D6688" t="s">
        <v>11</v>
      </c>
      <c r="E6688" t="s">
        <v>12</v>
      </c>
      <c r="F6688" t="s">
        <v>5310</v>
      </c>
      <c r="G6688" s="2" t="s">
        <v>7012</v>
      </c>
      <c r="H6688">
        <v>0</v>
      </c>
      <c r="I6688">
        <v>6.65</v>
      </c>
      <c r="J6688">
        <v>10</v>
      </c>
    </row>
    <row r="6689" spans="1:10" x14ac:dyDescent="0.2">
      <c r="A6689" s="1">
        <v>45752</v>
      </c>
      <c r="B6689" t="s">
        <v>7013</v>
      </c>
      <c r="C6689" t="s">
        <v>11</v>
      </c>
      <c r="D6689" t="s">
        <v>11</v>
      </c>
      <c r="E6689" t="s">
        <v>12</v>
      </c>
      <c r="F6689" t="s">
        <v>5310</v>
      </c>
      <c r="G6689">
        <v>77801</v>
      </c>
      <c r="H6689">
        <v>0</v>
      </c>
      <c r="I6689">
        <v>4.22</v>
      </c>
      <c r="J6689">
        <v>8.98</v>
      </c>
    </row>
    <row r="6690" spans="1:10" x14ac:dyDescent="0.2">
      <c r="A6690" s="1">
        <v>45754</v>
      </c>
      <c r="B6690" t="s">
        <v>7014</v>
      </c>
      <c r="C6690" t="s">
        <v>11</v>
      </c>
      <c r="D6690" t="s">
        <v>11</v>
      </c>
      <c r="E6690" t="s">
        <v>12</v>
      </c>
      <c r="F6690" t="s">
        <v>5310</v>
      </c>
      <c r="G6690">
        <v>39350</v>
      </c>
      <c r="H6690">
        <v>0</v>
      </c>
      <c r="I6690">
        <v>1.66</v>
      </c>
      <c r="J6690">
        <v>5.49</v>
      </c>
    </row>
    <row r="6691" spans="1:10" x14ac:dyDescent="0.2">
      <c r="A6691" s="1">
        <v>45754</v>
      </c>
      <c r="B6691" t="s">
        <v>7015</v>
      </c>
      <c r="C6691" t="s">
        <v>11</v>
      </c>
      <c r="D6691" t="s">
        <v>11</v>
      </c>
      <c r="E6691" t="s">
        <v>12</v>
      </c>
      <c r="F6691" t="s">
        <v>5310</v>
      </c>
      <c r="G6691">
        <v>67016</v>
      </c>
      <c r="H6691">
        <v>0</v>
      </c>
      <c r="I6691">
        <v>1.51</v>
      </c>
      <c r="J6691">
        <v>4.1399999999999997</v>
      </c>
    </row>
    <row r="6692" spans="1:10" x14ac:dyDescent="0.2">
      <c r="A6692" s="1">
        <v>45754</v>
      </c>
      <c r="B6692" t="s">
        <v>7016</v>
      </c>
      <c r="C6692" t="s">
        <v>11</v>
      </c>
      <c r="D6692" t="s">
        <v>11</v>
      </c>
      <c r="E6692" t="s">
        <v>12</v>
      </c>
      <c r="F6692" t="s">
        <v>5310</v>
      </c>
      <c r="G6692">
        <v>50627</v>
      </c>
      <c r="H6692">
        <v>0</v>
      </c>
      <c r="I6692">
        <v>1.73</v>
      </c>
      <c r="J6692">
        <v>4.57</v>
      </c>
    </row>
    <row r="6693" spans="1:10" x14ac:dyDescent="0.2">
      <c r="A6693" s="1">
        <v>45754</v>
      </c>
      <c r="B6693" t="s">
        <v>7017</v>
      </c>
      <c r="C6693" t="s">
        <v>11</v>
      </c>
      <c r="D6693" t="s">
        <v>11</v>
      </c>
      <c r="E6693" t="s">
        <v>12</v>
      </c>
      <c r="F6693" t="s">
        <v>5310</v>
      </c>
      <c r="G6693">
        <v>11231</v>
      </c>
      <c r="H6693">
        <v>0</v>
      </c>
      <c r="I6693">
        <v>1.34</v>
      </c>
      <c r="J6693">
        <v>4.51</v>
      </c>
    </row>
    <row r="6694" spans="1:10" x14ac:dyDescent="0.2">
      <c r="A6694" s="1">
        <v>45754</v>
      </c>
      <c r="B6694" t="s">
        <v>7018</v>
      </c>
      <c r="C6694" t="s">
        <v>11</v>
      </c>
      <c r="D6694" t="s">
        <v>11</v>
      </c>
      <c r="E6694" t="s">
        <v>12</v>
      </c>
      <c r="F6694" t="s">
        <v>5310</v>
      </c>
      <c r="G6694">
        <v>55305</v>
      </c>
      <c r="H6694">
        <v>0</v>
      </c>
      <c r="I6694">
        <v>1.73</v>
      </c>
      <c r="J6694">
        <v>4.57</v>
      </c>
    </row>
    <row r="6695" spans="1:10" x14ac:dyDescent="0.2">
      <c r="A6695" s="1">
        <v>45754</v>
      </c>
      <c r="B6695" t="s">
        <v>7019</v>
      </c>
      <c r="C6695" t="s">
        <v>11</v>
      </c>
      <c r="D6695" t="s">
        <v>11</v>
      </c>
      <c r="E6695" t="s">
        <v>12</v>
      </c>
      <c r="F6695" t="s">
        <v>5310</v>
      </c>
      <c r="G6695">
        <v>96001</v>
      </c>
      <c r="H6695">
        <v>0</v>
      </c>
      <c r="I6695">
        <v>4.63</v>
      </c>
      <c r="J6695">
        <v>7.67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8064E-F438-154C-A78C-1C9582294C1E}">
  <dimension ref="A1:L2755"/>
  <sheetViews>
    <sheetView topLeftCell="A978" workbookViewId="0">
      <selection activeCell="O34" sqref="O34"/>
    </sheetView>
  </sheetViews>
  <sheetFormatPr baseColWidth="10" defaultRowHeight="16" x14ac:dyDescent="0.2"/>
  <sheetData>
    <row r="1" spans="1:12" x14ac:dyDescent="0.2">
      <c r="A1" t="s">
        <v>7031</v>
      </c>
      <c r="B1" t="s">
        <v>7032</v>
      </c>
      <c r="C1" t="s">
        <v>7033</v>
      </c>
      <c r="D1" t="s">
        <v>7034</v>
      </c>
      <c r="E1" t="s">
        <v>7035</v>
      </c>
      <c r="F1" t="s">
        <v>7036</v>
      </c>
      <c r="G1" t="s">
        <v>7037</v>
      </c>
      <c r="H1" t="s">
        <v>7038</v>
      </c>
      <c r="I1" t="s">
        <v>7039</v>
      </c>
      <c r="J1" t="s">
        <v>7040</v>
      </c>
      <c r="K1" t="s">
        <v>7041</v>
      </c>
      <c r="L1" t="s">
        <v>7042</v>
      </c>
    </row>
    <row r="2" spans="1:12" x14ac:dyDescent="0.2">
      <c r="A2" t="s">
        <v>7043</v>
      </c>
      <c r="B2" t="s">
        <v>11</v>
      </c>
      <c r="C2">
        <v>11756</v>
      </c>
      <c r="E2" t="s">
        <v>7044</v>
      </c>
      <c r="F2">
        <v>19337.060000000001</v>
      </c>
      <c r="G2">
        <v>-4866.3</v>
      </c>
      <c r="H2">
        <v>-26.4</v>
      </c>
      <c r="I2">
        <v>14444.36</v>
      </c>
      <c r="J2">
        <v>0</v>
      </c>
      <c r="K2">
        <v>0</v>
      </c>
      <c r="L2">
        <v>14444.36</v>
      </c>
    </row>
    <row r="3" spans="1:12" x14ac:dyDescent="0.2">
      <c r="A3" t="s">
        <v>7045</v>
      </c>
      <c r="B3" t="s">
        <v>11</v>
      </c>
      <c r="C3">
        <v>84765</v>
      </c>
      <c r="E3" t="s">
        <v>7046</v>
      </c>
      <c r="F3">
        <v>8982.82</v>
      </c>
      <c r="G3">
        <v>-191.6</v>
      </c>
      <c r="H3">
        <v>0</v>
      </c>
      <c r="I3">
        <v>8791.2199999999993</v>
      </c>
      <c r="J3">
        <v>0</v>
      </c>
      <c r="K3">
        <v>633.34</v>
      </c>
      <c r="L3">
        <v>9424.56</v>
      </c>
    </row>
    <row r="4" spans="1:12" x14ac:dyDescent="0.2">
      <c r="A4" t="s">
        <v>7047</v>
      </c>
      <c r="B4" t="s">
        <v>11</v>
      </c>
      <c r="C4">
        <v>93444</v>
      </c>
      <c r="E4" t="s">
        <v>7048</v>
      </c>
      <c r="F4">
        <v>11796.08</v>
      </c>
      <c r="G4">
        <v>-2662.89</v>
      </c>
      <c r="H4">
        <v>0</v>
      </c>
      <c r="I4">
        <v>9133.19</v>
      </c>
      <c r="J4">
        <v>0</v>
      </c>
      <c r="K4">
        <v>0</v>
      </c>
      <c r="L4">
        <v>9133.19</v>
      </c>
    </row>
    <row r="5" spans="1:12" x14ac:dyDescent="0.2">
      <c r="A5" t="s">
        <v>7049</v>
      </c>
      <c r="B5" t="s">
        <v>11</v>
      </c>
      <c r="C5">
        <v>73012</v>
      </c>
      <c r="E5" t="s">
        <v>7050</v>
      </c>
      <c r="F5">
        <v>8007.88</v>
      </c>
      <c r="G5">
        <v>-915.44</v>
      </c>
      <c r="H5">
        <v>0</v>
      </c>
      <c r="I5">
        <v>7092.44</v>
      </c>
      <c r="J5">
        <v>0</v>
      </c>
      <c r="K5">
        <v>0</v>
      </c>
      <c r="L5">
        <v>7092.44</v>
      </c>
    </row>
    <row r="6" spans="1:12" x14ac:dyDescent="0.2">
      <c r="A6" t="s">
        <v>7051</v>
      </c>
      <c r="B6" t="s">
        <v>11</v>
      </c>
      <c r="C6">
        <v>84606</v>
      </c>
      <c r="E6" t="s">
        <v>7046</v>
      </c>
      <c r="F6">
        <v>7989.27</v>
      </c>
      <c r="G6">
        <v>-2291.8000000000002</v>
      </c>
      <c r="H6">
        <v>0</v>
      </c>
      <c r="I6">
        <v>5697.47</v>
      </c>
      <c r="J6">
        <v>0</v>
      </c>
      <c r="K6">
        <v>413.5</v>
      </c>
      <c r="L6">
        <v>6110.97</v>
      </c>
    </row>
    <row r="7" spans="1:12" x14ac:dyDescent="0.2">
      <c r="A7" t="s">
        <v>7052</v>
      </c>
      <c r="B7" t="s">
        <v>11</v>
      </c>
      <c r="C7">
        <v>84097</v>
      </c>
      <c r="E7" t="s">
        <v>7046</v>
      </c>
      <c r="F7">
        <v>6628.17</v>
      </c>
      <c r="G7">
        <v>-1083.28</v>
      </c>
      <c r="H7">
        <v>0</v>
      </c>
      <c r="I7">
        <v>5544.89</v>
      </c>
      <c r="J7">
        <v>0</v>
      </c>
      <c r="K7">
        <v>401.77</v>
      </c>
      <c r="L7">
        <v>5946.66</v>
      </c>
    </row>
    <row r="8" spans="1:12" x14ac:dyDescent="0.2">
      <c r="A8" t="s">
        <v>7053</v>
      </c>
      <c r="B8" t="s">
        <v>11</v>
      </c>
      <c r="C8">
        <v>93117</v>
      </c>
      <c r="E8" t="s">
        <v>7048</v>
      </c>
      <c r="F8">
        <v>6957.1</v>
      </c>
      <c r="G8">
        <v>-1069.5</v>
      </c>
      <c r="H8">
        <v>0</v>
      </c>
      <c r="I8">
        <v>5887.6</v>
      </c>
      <c r="J8">
        <v>0</v>
      </c>
      <c r="K8">
        <v>0</v>
      </c>
      <c r="L8">
        <v>5887.6</v>
      </c>
    </row>
    <row r="9" spans="1:12" x14ac:dyDescent="0.2">
      <c r="A9" t="s">
        <v>7054</v>
      </c>
      <c r="B9" t="s">
        <v>11</v>
      </c>
      <c r="C9">
        <v>84043</v>
      </c>
      <c r="E9" t="s">
        <v>7046</v>
      </c>
      <c r="F9">
        <v>6698.33</v>
      </c>
      <c r="G9">
        <v>-1810.75</v>
      </c>
      <c r="H9">
        <v>-36</v>
      </c>
      <c r="I9">
        <v>4851.58</v>
      </c>
      <c r="J9">
        <v>0</v>
      </c>
      <c r="K9">
        <v>352.34</v>
      </c>
      <c r="L9">
        <v>5203.92</v>
      </c>
    </row>
    <row r="10" spans="1:12" x14ac:dyDescent="0.2">
      <c r="A10" t="s">
        <v>7055</v>
      </c>
      <c r="B10" t="s">
        <v>11</v>
      </c>
      <c r="C10">
        <v>85658</v>
      </c>
      <c r="E10" t="s">
        <v>7056</v>
      </c>
      <c r="F10">
        <v>5893.76</v>
      </c>
      <c r="G10">
        <v>-693.24</v>
      </c>
      <c r="H10">
        <v>0</v>
      </c>
      <c r="I10">
        <v>5200.5200000000004</v>
      </c>
      <c r="J10">
        <v>0</v>
      </c>
      <c r="K10">
        <v>0</v>
      </c>
      <c r="L10">
        <v>5200.5200000000004</v>
      </c>
    </row>
    <row r="11" spans="1:12" x14ac:dyDescent="0.2">
      <c r="A11" t="s">
        <v>7051</v>
      </c>
      <c r="B11" t="s">
        <v>11</v>
      </c>
      <c r="C11">
        <v>84604</v>
      </c>
      <c r="E11" t="s">
        <v>7046</v>
      </c>
      <c r="F11">
        <v>7047.39</v>
      </c>
      <c r="G11">
        <v>-2752.77</v>
      </c>
      <c r="H11">
        <v>0</v>
      </c>
      <c r="I11">
        <v>4294.62</v>
      </c>
      <c r="J11">
        <v>0</v>
      </c>
      <c r="K11">
        <v>310.51</v>
      </c>
      <c r="L11">
        <v>4605.13</v>
      </c>
    </row>
    <row r="12" spans="1:12" x14ac:dyDescent="0.2">
      <c r="A12" t="s">
        <v>7057</v>
      </c>
      <c r="B12" t="s">
        <v>11</v>
      </c>
      <c r="C12">
        <v>84081</v>
      </c>
      <c r="E12" t="s">
        <v>7046</v>
      </c>
      <c r="F12">
        <v>4559.0600000000004</v>
      </c>
      <c r="G12">
        <v>-808.75</v>
      </c>
      <c r="H12">
        <v>0</v>
      </c>
      <c r="I12">
        <v>3750.31</v>
      </c>
      <c r="J12">
        <v>0</v>
      </c>
      <c r="K12">
        <v>271.27</v>
      </c>
      <c r="L12">
        <v>4021.58</v>
      </c>
    </row>
    <row r="13" spans="1:12" x14ac:dyDescent="0.2">
      <c r="A13" t="s">
        <v>7058</v>
      </c>
      <c r="B13" t="s">
        <v>11</v>
      </c>
      <c r="C13">
        <v>84660</v>
      </c>
      <c r="E13" t="s">
        <v>7046</v>
      </c>
      <c r="F13">
        <v>4568.3599999999997</v>
      </c>
      <c r="G13">
        <v>-858.42</v>
      </c>
      <c r="H13">
        <v>0</v>
      </c>
      <c r="I13">
        <v>3709.94</v>
      </c>
      <c r="J13">
        <v>0</v>
      </c>
      <c r="K13">
        <v>268.70999999999998</v>
      </c>
      <c r="L13">
        <v>3978.65</v>
      </c>
    </row>
    <row r="14" spans="1:12" x14ac:dyDescent="0.2">
      <c r="A14" t="s">
        <v>7052</v>
      </c>
      <c r="B14" t="s">
        <v>11</v>
      </c>
      <c r="C14">
        <v>84057</v>
      </c>
      <c r="E14" t="s">
        <v>7046</v>
      </c>
      <c r="F14">
        <v>4410.82</v>
      </c>
      <c r="G14">
        <v>-759.26</v>
      </c>
      <c r="H14">
        <v>0</v>
      </c>
      <c r="I14">
        <v>3651.56</v>
      </c>
      <c r="J14">
        <v>0</v>
      </c>
      <c r="K14">
        <v>263.48</v>
      </c>
      <c r="L14">
        <v>3915.04</v>
      </c>
    </row>
    <row r="15" spans="1:12" x14ac:dyDescent="0.2">
      <c r="A15" t="s">
        <v>7059</v>
      </c>
      <c r="B15" t="s">
        <v>11</v>
      </c>
      <c r="C15">
        <v>23503</v>
      </c>
      <c r="E15" t="s">
        <v>7060</v>
      </c>
      <c r="F15">
        <v>5536</v>
      </c>
      <c r="G15">
        <v>-1741.35</v>
      </c>
      <c r="H15">
        <v>0</v>
      </c>
      <c r="I15">
        <v>3794.65</v>
      </c>
      <c r="J15">
        <v>0</v>
      </c>
      <c r="K15">
        <v>0</v>
      </c>
      <c r="L15">
        <v>3794.65</v>
      </c>
    </row>
    <row r="16" spans="1:12" x14ac:dyDescent="0.2">
      <c r="A16" t="s">
        <v>7061</v>
      </c>
      <c r="B16" t="s">
        <v>11</v>
      </c>
      <c r="C16">
        <v>94531</v>
      </c>
      <c r="E16" t="s">
        <v>7048</v>
      </c>
      <c r="F16">
        <v>3815</v>
      </c>
      <c r="G16">
        <v>-150.25</v>
      </c>
      <c r="H16">
        <v>0</v>
      </c>
      <c r="I16">
        <v>3664.75</v>
      </c>
      <c r="J16">
        <v>0</v>
      </c>
      <c r="K16">
        <v>0</v>
      </c>
      <c r="L16">
        <v>3664.75</v>
      </c>
    </row>
    <row r="17" spans="1:12" x14ac:dyDescent="0.2">
      <c r="A17" t="s">
        <v>7062</v>
      </c>
      <c r="B17" t="s">
        <v>11</v>
      </c>
      <c r="C17">
        <v>33704</v>
      </c>
      <c r="E17" t="s">
        <v>7063</v>
      </c>
      <c r="F17">
        <v>3685</v>
      </c>
      <c r="G17">
        <v>-410.2</v>
      </c>
      <c r="H17">
        <v>-104</v>
      </c>
      <c r="I17">
        <v>3170.8</v>
      </c>
      <c r="J17">
        <v>0</v>
      </c>
      <c r="K17">
        <v>0</v>
      </c>
      <c r="L17">
        <v>3170.8</v>
      </c>
    </row>
    <row r="18" spans="1:12" x14ac:dyDescent="0.2">
      <c r="A18" t="s">
        <v>7064</v>
      </c>
      <c r="B18" t="s">
        <v>11</v>
      </c>
      <c r="C18">
        <v>15784</v>
      </c>
      <c r="E18" t="s">
        <v>7065</v>
      </c>
      <c r="F18">
        <v>3974.26</v>
      </c>
      <c r="G18">
        <v>-911.9</v>
      </c>
      <c r="H18">
        <v>0</v>
      </c>
      <c r="I18">
        <v>3062.36</v>
      </c>
      <c r="J18">
        <v>0</v>
      </c>
      <c r="K18">
        <v>0</v>
      </c>
      <c r="L18">
        <v>3062.36</v>
      </c>
    </row>
    <row r="19" spans="1:12" x14ac:dyDescent="0.2">
      <c r="A19" t="s">
        <v>7066</v>
      </c>
      <c r="B19" t="s">
        <v>11</v>
      </c>
      <c r="C19">
        <v>68970</v>
      </c>
      <c r="E19" t="s">
        <v>7067</v>
      </c>
      <c r="F19">
        <v>3330.43</v>
      </c>
      <c r="G19">
        <v>-276.7</v>
      </c>
      <c r="H19">
        <v>0</v>
      </c>
      <c r="I19">
        <v>3053.73</v>
      </c>
      <c r="J19">
        <v>0</v>
      </c>
      <c r="K19">
        <v>0</v>
      </c>
      <c r="L19">
        <v>3053.73</v>
      </c>
    </row>
    <row r="20" spans="1:12" x14ac:dyDescent="0.2">
      <c r="A20" t="s">
        <v>7068</v>
      </c>
      <c r="B20" t="s">
        <v>11</v>
      </c>
      <c r="C20">
        <v>95610</v>
      </c>
      <c r="E20" t="s">
        <v>7048</v>
      </c>
      <c r="F20">
        <v>3365.15</v>
      </c>
      <c r="G20">
        <v>-301.8</v>
      </c>
      <c r="H20">
        <v>-20</v>
      </c>
      <c r="I20">
        <v>3043.35</v>
      </c>
      <c r="J20">
        <v>0</v>
      </c>
      <c r="K20">
        <v>0</v>
      </c>
      <c r="L20">
        <v>3043.35</v>
      </c>
    </row>
    <row r="21" spans="1:12" x14ac:dyDescent="0.2">
      <c r="A21" t="s">
        <v>7069</v>
      </c>
      <c r="B21" t="s">
        <v>11</v>
      </c>
      <c r="C21">
        <v>84045</v>
      </c>
      <c r="E21" t="s">
        <v>7046</v>
      </c>
      <c r="F21">
        <v>3058.79</v>
      </c>
      <c r="G21">
        <v>-449.32</v>
      </c>
      <c r="H21">
        <v>0</v>
      </c>
      <c r="I21">
        <v>2609.4699999999998</v>
      </c>
      <c r="J21">
        <v>0</v>
      </c>
      <c r="K21">
        <v>187.95</v>
      </c>
      <c r="L21">
        <v>2797.42</v>
      </c>
    </row>
    <row r="22" spans="1:12" x14ac:dyDescent="0.2">
      <c r="A22" t="s">
        <v>7070</v>
      </c>
      <c r="B22" t="s">
        <v>11</v>
      </c>
      <c r="C22">
        <v>84003</v>
      </c>
      <c r="E22" t="s">
        <v>7046</v>
      </c>
      <c r="F22">
        <v>3271.94</v>
      </c>
      <c r="G22">
        <v>-768.37</v>
      </c>
      <c r="H22">
        <v>0</v>
      </c>
      <c r="I22">
        <v>2503.5700000000002</v>
      </c>
      <c r="J22">
        <v>0</v>
      </c>
      <c r="K22">
        <v>180.28</v>
      </c>
      <c r="L22">
        <v>2683.85</v>
      </c>
    </row>
    <row r="23" spans="1:12" x14ac:dyDescent="0.2">
      <c r="A23" t="s">
        <v>7071</v>
      </c>
      <c r="B23" t="s">
        <v>11</v>
      </c>
      <c r="C23">
        <v>85747</v>
      </c>
      <c r="E23" t="s">
        <v>7056</v>
      </c>
      <c r="F23">
        <v>3515.75</v>
      </c>
      <c r="G23">
        <v>-967.65</v>
      </c>
      <c r="H23">
        <v>0</v>
      </c>
      <c r="I23">
        <v>2548.1</v>
      </c>
      <c r="J23">
        <v>0</v>
      </c>
      <c r="K23">
        <v>0</v>
      </c>
      <c r="L23">
        <v>2548.1</v>
      </c>
    </row>
    <row r="24" spans="1:12" x14ac:dyDescent="0.2">
      <c r="A24" t="s">
        <v>7072</v>
      </c>
      <c r="B24" t="s">
        <v>11</v>
      </c>
      <c r="C24">
        <v>84062</v>
      </c>
      <c r="E24" t="s">
        <v>7046</v>
      </c>
      <c r="F24">
        <v>3754.85</v>
      </c>
      <c r="G24">
        <v>-1391.49</v>
      </c>
      <c r="H24">
        <v>0</v>
      </c>
      <c r="I24">
        <v>2363.36</v>
      </c>
      <c r="J24">
        <v>0</v>
      </c>
      <c r="K24">
        <v>169.12</v>
      </c>
      <c r="L24">
        <v>2532.48</v>
      </c>
    </row>
    <row r="25" spans="1:12" x14ac:dyDescent="0.2">
      <c r="A25" t="s">
        <v>7073</v>
      </c>
      <c r="B25" t="s">
        <v>11</v>
      </c>
      <c r="C25">
        <v>97378</v>
      </c>
      <c r="E25" t="s">
        <v>7074</v>
      </c>
      <c r="F25">
        <v>2758.46</v>
      </c>
      <c r="G25">
        <v>-315.10000000000002</v>
      </c>
      <c r="H25">
        <v>0</v>
      </c>
      <c r="I25">
        <v>2443.36</v>
      </c>
      <c r="J25">
        <v>0</v>
      </c>
      <c r="K25">
        <v>0</v>
      </c>
      <c r="L25">
        <v>2443.36</v>
      </c>
    </row>
    <row r="26" spans="1:12" x14ac:dyDescent="0.2">
      <c r="A26" t="s">
        <v>7075</v>
      </c>
      <c r="B26" t="s">
        <v>11</v>
      </c>
      <c r="C26">
        <v>98662</v>
      </c>
      <c r="E26" t="s">
        <v>7076</v>
      </c>
      <c r="F26">
        <v>2381.89</v>
      </c>
      <c r="G26">
        <v>-47.45</v>
      </c>
      <c r="H26">
        <v>0</v>
      </c>
      <c r="I26">
        <v>2334.44</v>
      </c>
      <c r="J26">
        <v>0</v>
      </c>
      <c r="K26">
        <v>0</v>
      </c>
      <c r="L26">
        <v>2334.44</v>
      </c>
    </row>
    <row r="27" spans="1:12" x14ac:dyDescent="0.2">
      <c r="A27" t="s">
        <v>7077</v>
      </c>
      <c r="B27" t="s">
        <v>11</v>
      </c>
      <c r="C27">
        <v>93117</v>
      </c>
      <c r="E27" t="s">
        <v>7048</v>
      </c>
      <c r="F27">
        <v>2313.81</v>
      </c>
      <c r="G27">
        <v>0</v>
      </c>
      <c r="H27">
        <v>0</v>
      </c>
      <c r="I27">
        <v>2313.81</v>
      </c>
      <c r="J27">
        <v>0</v>
      </c>
      <c r="K27">
        <v>0</v>
      </c>
      <c r="L27">
        <v>2313.81</v>
      </c>
    </row>
    <row r="28" spans="1:12" x14ac:dyDescent="0.2">
      <c r="A28" t="s">
        <v>7078</v>
      </c>
      <c r="B28" t="s">
        <v>11</v>
      </c>
      <c r="C28">
        <v>80919</v>
      </c>
      <c r="E28" t="s">
        <v>7079</v>
      </c>
      <c r="F28">
        <v>2910.07</v>
      </c>
      <c r="G28">
        <v>-674.19</v>
      </c>
      <c r="H28">
        <v>0</v>
      </c>
      <c r="I28">
        <v>2235.88</v>
      </c>
      <c r="J28">
        <v>0</v>
      </c>
      <c r="K28">
        <v>0</v>
      </c>
      <c r="L28">
        <v>2235.88</v>
      </c>
    </row>
    <row r="29" spans="1:12" x14ac:dyDescent="0.2">
      <c r="A29" t="s">
        <v>7080</v>
      </c>
      <c r="B29" t="s">
        <v>11</v>
      </c>
      <c r="C29">
        <v>98942</v>
      </c>
      <c r="E29" t="s">
        <v>7076</v>
      </c>
      <c r="F29">
        <v>2302</v>
      </c>
      <c r="G29">
        <v>-100.8</v>
      </c>
      <c r="H29">
        <v>0</v>
      </c>
      <c r="I29">
        <v>2201.1999999999998</v>
      </c>
      <c r="J29">
        <v>0</v>
      </c>
      <c r="K29">
        <v>0</v>
      </c>
      <c r="L29">
        <v>2201.1999999999998</v>
      </c>
    </row>
    <row r="30" spans="1:12" x14ac:dyDescent="0.2">
      <c r="A30" t="s">
        <v>7081</v>
      </c>
      <c r="B30" t="s">
        <v>11</v>
      </c>
      <c r="C30">
        <v>98229</v>
      </c>
      <c r="E30" t="s">
        <v>7076</v>
      </c>
      <c r="F30">
        <v>2681.3</v>
      </c>
      <c r="G30">
        <v>-457.87</v>
      </c>
      <c r="H30">
        <v>-90.5</v>
      </c>
      <c r="I30">
        <v>2132.9299999999998</v>
      </c>
      <c r="J30">
        <v>0</v>
      </c>
      <c r="K30">
        <v>0</v>
      </c>
      <c r="L30">
        <v>2132.9299999999998</v>
      </c>
    </row>
    <row r="31" spans="1:12" x14ac:dyDescent="0.2">
      <c r="A31" t="s">
        <v>7082</v>
      </c>
      <c r="B31" t="s">
        <v>11</v>
      </c>
      <c r="C31">
        <v>11001</v>
      </c>
      <c r="E31" t="s">
        <v>7044</v>
      </c>
      <c r="F31">
        <v>2422.98</v>
      </c>
      <c r="G31">
        <v>-342.5</v>
      </c>
      <c r="H31">
        <v>-49</v>
      </c>
      <c r="I31">
        <v>2031.48</v>
      </c>
      <c r="J31">
        <v>0</v>
      </c>
      <c r="K31">
        <v>0</v>
      </c>
      <c r="L31">
        <v>2031.48</v>
      </c>
    </row>
    <row r="32" spans="1:12" x14ac:dyDescent="0.2">
      <c r="A32" t="s">
        <v>7083</v>
      </c>
      <c r="B32" t="s">
        <v>11</v>
      </c>
      <c r="C32">
        <v>95003</v>
      </c>
      <c r="E32" t="s">
        <v>7048</v>
      </c>
      <c r="F32">
        <v>2136</v>
      </c>
      <c r="G32">
        <v>-110.3</v>
      </c>
      <c r="H32">
        <v>0</v>
      </c>
      <c r="I32">
        <v>2025.7</v>
      </c>
      <c r="J32">
        <v>0</v>
      </c>
      <c r="K32">
        <v>0</v>
      </c>
      <c r="L32">
        <v>2025.7</v>
      </c>
    </row>
    <row r="33" spans="1:12" x14ac:dyDescent="0.2">
      <c r="A33" t="s">
        <v>7084</v>
      </c>
      <c r="B33" t="s">
        <v>11</v>
      </c>
      <c r="C33">
        <v>84096</v>
      </c>
      <c r="E33" t="s">
        <v>7046</v>
      </c>
      <c r="F33">
        <v>2258.98</v>
      </c>
      <c r="G33">
        <v>-380.04</v>
      </c>
      <c r="H33">
        <v>0</v>
      </c>
      <c r="I33">
        <v>1878.94</v>
      </c>
      <c r="J33">
        <v>0</v>
      </c>
      <c r="K33">
        <v>134.68</v>
      </c>
      <c r="L33">
        <v>2013.62</v>
      </c>
    </row>
    <row r="34" spans="1:12" x14ac:dyDescent="0.2">
      <c r="A34" t="s">
        <v>7085</v>
      </c>
      <c r="B34" t="s">
        <v>11</v>
      </c>
      <c r="C34">
        <v>77023</v>
      </c>
      <c r="E34" t="s">
        <v>7086</v>
      </c>
      <c r="F34">
        <v>2361.19</v>
      </c>
      <c r="G34">
        <v>-368.68</v>
      </c>
      <c r="H34">
        <v>0</v>
      </c>
      <c r="I34">
        <v>1992.51</v>
      </c>
      <c r="J34">
        <v>0</v>
      </c>
      <c r="K34">
        <v>0</v>
      </c>
      <c r="L34">
        <v>1992.51</v>
      </c>
    </row>
    <row r="35" spans="1:12" x14ac:dyDescent="0.2">
      <c r="A35" t="s">
        <v>7051</v>
      </c>
      <c r="B35" t="s">
        <v>11</v>
      </c>
      <c r="C35">
        <v>84601</v>
      </c>
      <c r="E35" t="s">
        <v>7046</v>
      </c>
      <c r="F35">
        <v>2587.11</v>
      </c>
      <c r="G35">
        <v>-744.65</v>
      </c>
      <c r="H35">
        <v>0</v>
      </c>
      <c r="I35">
        <v>1842.46</v>
      </c>
      <c r="J35">
        <v>0</v>
      </c>
      <c r="K35">
        <v>133.35</v>
      </c>
      <c r="L35">
        <v>1975.81</v>
      </c>
    </row>
    <row r="36" spans="1:12" x14ac:dyDescent="0.2">
      <c r="A36" t="s">
        <v>7087</v>
      </c>
      <c r="B36" t="s">
        <v>11</v>
      </c>
      <c r="C36">
        <v>84321</v>
      </c>
      <c r="E36" t="s">
        <v>7046</v>
      </c>
      <c r="F36">
        <v>2018.18</v>
      </c>
      <c r="G36">
        <v>-178.19</v>
      </c>
      <c r="H36">
        <v>0</v>
      </c>
      <c r="I36">
        <v>1839.99</v>
      </c>
      <c r="J36">
        <v>0</v>
      </c>
      <c r="K36">
        <v>132.69</v>
      </c>
      <c r="L36">
        <v>1972.68</v>
      </c>
    </row>
    <row r="37" spans="1:12" x14ac:dyDescent="0.2">
      <c r="A37" t="s">
        <v>7088</v>
      </c>
      <c r="B37" t="s">
        <v>674</v>
      </c>
      <c r="C37" t="s">
        <v>1214</v>
      </c>
      <c r="E37" t="s">
        <v>7089</v>
      </c>
      <c r="F37">
        <v>1805</v>
      </c>
      <c r="G37">
        <v>0</v>
      </c>
      <c r="H37">
        <v>0</v>
      </c>
      <c r="I37">
        <v>1805</v>
      </c>
      <c r="J37">
        <v>163.5</v>
      </c>
      <c r="K37">
        <v>0</v>
      </c>
      <c r="L37">
        <v>1968.5</v>
      </c>
    </row>
    <row r="38" spans="1:12" x14ac:dyDescent="0.2">
      <c r="A38" t="s">
        <v>7090</v>
      </c>
      <c r="B38" t="s">
        <v>11</v>
      </c>
      <c r="C38">
        <v>21043</v>
      </c>
      <c r="E38" t="s">
        <v>7091</v>
      </c>
      <c r="F38">
        <v>2081.4299999999998</v>
      </c>
      <c r="G38">
        <v>-119.25</v>
      </c>
      <c r="H38">
        <v>0</v>
      </c>
      <c r="I38">
        <v>1962.18</v>
      </c>
      <c r="J38">
        <v>0</v>
      </c>
      <c r="K38">
        <v>0</v>
      </c>
      <c r="L38">
        <v>1962.18</v>
      </c>
    </row>
    <row r="39" spans="1:12" x14ac:dyDescent="0.2">
      <c r="A39" t="s">
        <v>7092</v>
      </c>
      <c r="B39" t="s">
        <v>11</v>
      </c>
      <c r="C39">
        <v>76238</v>
      </c>
      <c r="E39" t="s">
        <v>7086</v>
      </c>
      <c r="F39">
        <v>2058</v>
      </c>
      <c r="G39">
        <v>-107.8</v>
      </c>
      <c r="H39">
        <v>0</v>
      </c>
      <c r="I39">
        <v>1950.2</v>
      </c>
      <c r="J39">
        <v>0</v>
      </c>
      <c r="K39">
        <v>0</v>
      </c>
      <c r="L39">
        <v>1950.2</v>
      </c>
    </row>
    <row r="40" spans="1:12" x14ac:dyDescent="0.2">
      <c r="A40" t="s">
        <v>7076</v>
      </c>
      <c r="B40" t="s">
        <v>11</v>
      </c>
      <c r="C40">
        <v>20009</v>
      </c>
      <c r="E40" t="s">
        <v>7093</v>
      </c>
      <c r="F40">
        <v>2065.5300000000002</v>
      </c>
      <c r="G40">
        <v>-248</v>
      </c>
      <c r="H40">
        <v>0</v>
      </c>
      <c r="I40">
        <v>1817.53</v>
      </c>
      <c r="J40">
        <v>0</v>
      </c>
      <c r="K40">
        <v>0</v>
      </c>
      <c r="L40">
        <v>1817.53</v>
      </c>
    </row>
    <row r="41" spans="1:12" x14ac:dyDescent="0.2">
      <c r="A41" t="s">
        <v>7094</v>
      </c>
      <c r="B41" t="s">
        <v>11</v>
      </c>
      <c r="C41">
        <v>28027</v>
      </c>
      <c r="E41" t="s">
        <v>7095</v>
      </c>
      <c r="F41">
        <v>2324.62</v>
      </c>
      <c r="G41">
        <v>-574.49</v>
      </c>
      <c r="H41">
        <v>0</v>
      </c>
      <c r="I41">
        <v>1750.13</v>
      </c>
      <c r="J41">
        <v>0</v>
      </c>
      <c r="K41">
        <v>0</v>
      </c>
      <c r="L41">
        <v>1750.13</v>
      </c>
    </row>
    <row r="42" spans="1:12" x14ac:dyDescent="0.2">
      <c r="A42" t="s">
        <v>7096</v>
      </c>
      <c r="B42" t="s">
        <v>11</v>
      </c>
      <c r="C42">
        <v>11516</v>
      </c>
      <c r="E42" t="s">
        <v>7044</v>
      </c>
      <c r="F42">
        <v>1790</v>
      </c>
      <c r="G42">
        <v>-97.9</v>
      </c>
      <c r="H42">
        <v>0</v>
      </c>
      <c r="I42">
        <v>1692.1</v>
      </c>
      <c r="J42">
        <v>0</v>
      </c>
      <c r="K42">
        <v>0</v>
      </c>
      <c r="L42">
        <v>1692.1</v>
      </c>
    </row>
    <row r="43" spans="1:12" x14ac:dyDescent="0.2">
      <c r="A43" t="s">
        <v>7052</v>
      </c>
      <c r="B43" t="s">
        <v>11</v>
      </c>
      <c r="C43">
        <v>84058</v>
      </c>
      <c r="E43" t="s">
        <v>7046</v>
      </c>
      <c r="F43">
        <v>2790.98</v>
      </c>
      <c r="G43">
        <v>-1256.58</v>
      </c>
      <c r="H43">
        <v>0</v>
      </c>
      <c r="I43">
        <v>1534.4</v>
      </c>
      <c r="J43">
        <v>0</v>
      </c>
      <c r="K43">
        <v>111.41</v>
      </c>
      <c r="L43">
        <v>1645.81</v>
      </c>
    </row>
    <row r="44" spans="1:12" x14ac:dyDescent="0.2">
      <c r="A44" t="s">
        <v>7097</v>
      </c>
      <c r="B44" t="s">
        <v>11</v>
      </c>
      <c r="C44">
        <v>95765</v>
      </c>
      <c r="E44" t="s">
        <v>7048</v>
      </c>
      <c r="F44">
        <v>1636</v>
      </c>
      <c r="G44">
        <v>0</v>
      </c>
      <c r="H44">
        <v>0</v>
      </c>
      <c r="I44">
        <v>1636</v>
      </c>
      <c r="J44">
        <v>0</v>
      </c>
      <c r="K44">
        <v>0</v>
      </c>
      <c r="L44">
        <v>1636</v>
      </c>
    </row>
    <row r="45" spans="1:12" x14ac:dyDescent="0.2">
      <c r="A45" t="s">
        <v>7098</v>
      </c>
      <c r="B45" t="s">
        <v>11</v>
      </c>
      <c r="C45">
        <v>84067</v>
      </c>
      <c r="E45" t="s">
        <v>7046</v>
      </c>
      <c r="F45">
        <v>1758</v>
      </c>
      <c r="G45">
        <v>-274.31</v>
      </c>
      <c r="H45">
        <v>0</v>
      </c>
      <c r="I45">
        <v>1483.69</v>
      </c>
      <c r="J45">
        <v>0</v>
      </c>
      <c r="K45">
        <v>107.6</v>
      </c>
      <c r="L45">
        <v>1591.29</v>
      </c>
    </row>
    <row r="46" spans="1:12" x14ac:dyDescent="0.2">
      <c r="A46" t="s">
        <v>7052</v>
      </c>
      <c r="B46" t="s">
        <v>11</v>
      </c>
      <c r="C46" t="s">
        <v>2797</v>
      </c>
      <c r="E46" t="s">
        <v>7046</v>
      </c>
      <c r="F46">
        <v>2005.19</v>
      </c>
      <c r="G46">
        <v>-480</v>
      </c>
      <c r="H46">
        <v>-47.19</v>
      </c>
      <c r="I46">
        <v>1478</v>
      </c>
      <c r="J46">
        <v>0</v>
      </c>
      <c r="K46">
        <v>109.35</v>
      </c>
      <c r="L46">
        <v>1587.35</v>
      </c>
    </row>
    <row r="47" spans="1:12" x14ac:dyDescent="0.2">
      <c r="A47" t="s">
        <v>7099</v>
      </c>
      <c r="B47" t="s">
        <v>11</v>
      </c>
      <c r="C47">
        <v>92655</v>
      </c>
      <c r="E47" t="s">
        <v>7048</v>
      </c>
      <c r="F47">
        <v>1763.8</v>
      </c>
      <c r="G47">
        <v>-179.21</v>
      </c>
      <c r="H47">
        <v>-46.75</v>
      </c>
      <c r="I47">
        <v>1537.84</v>
      </c>
      <c r="J47">
        <v>0</v>
      </c>
      <c r="K47">
        <v>0</v>
      </c>
      <c r="L47">
        <v>1537.84</v>
      </c>
    </row>
    <row r="48" spans="1:12" x14ac:dyDescent="0.2">
      <c r="A48" t="s">
        <v>7075</v>
      </c>
      <c r="B48" t="s">
        <v>11</v>
      </c>
      <c r="C48">
        <v>98664</v>
      </c>
      <c r="E48" t="s">
        <v>7076</v>
      </c>
      <c r="F48">
        <v>1714</v>
      </c>
      <c r="G48">
        <v>-270.60000000000002</v>
      </c>
      <c r="H48">
        <v>-3.6</v>
      </c>
      <c r="I48">
        <v>1439.8</v>
      </c>
      <c r="J48">
        <v>0</v>
      </c>
      <c r="K48">
        <v>0</v>
      </c>
      <c r="L48">
        <v>1439.8</v>
      </c>
    </row>
    <row r="49" spans="1:12" x14ac:dyDescent="0.2">
      <c r="A49" t="s">
        <v>7100</v>
      </c>
      <c r="B49" t="s">
        <v>11</v>
      </c>
      <c r="C49">
        <v>84663</v>
      </c>
      <c r="E49" t="s">
        <v>7046</v>
      </c>
      <c r="F49">
        <v>1663.26</v>
      </c>
      <c r="G49">
        <v>-342.59</v>
      </c>
      <c r="H49">
        <v>0</v>
      </c>
      <c r="I49">
        <v>1320.67</v>
      </c>
      <c r="J49">
        <v>0</v>
      </c>
      <c r="K49">
        <v>95.19</v>
      </c>
      <c r="L49">
        <v>1415.86</v>
      </c>
    </row>
    <row r="50" spans="1:12" x14ac:dyDescent="0.2">
      <c r="A50" t="s">
        <v>7101</v>
      </c>
      <c r="B50" t="s">
        <v>11</v>
      </c>
      <c r="C50">
        <v>84005</v>
      </c>
      <c r="E50" t="s">
        <v>7046</v>
      </c>
      <c r="F50">
        <v>1640.26</v>
      </c>
      <c r="G50">
        <v>-334.4</v>
      </c>
      <c r="H50">
        <v>0</v>
      </c>
      <c r="I50">
        <v>1305.8599999999999</v>
      </c>
      <c r="J50">
        <v>0</v>
      </c>
      <c r="K50">
        <v>94.35</v>
      </c>
      <c r="L50">
        <v>1400.21</v>
      </c>
    </row>
    <row r="51" spans="1:12" x14ac:dyDescent="0.2">
      <c r="A51" t="s">
        <v>7102</v>
      </c>
      <c r="B51" t="s">
        <v>11</v>
      </c>
      <c r="C51" s="2" t="s">
        <v>583</v>
      </c>
      <c r="D51" s="2"/>
      <c r="E51" t="s">
        <v>7103</v>
      </c>
      <c r="F51">
        <v>1332.11</v>
      </c>
      <c r="G51">
        <v>-10.49</v>
      </c>
      <c r="H51">
        <v>0</v>
      </c>
      <c r="I51">
        <v>1321.62</v>
      </c>
      <c r="J51">
        <v>0</v>
      </c>
      <c r="K51">
        <v>0</v>
      </c>
      <c r="L51">
        <v>1321.62</v>
      </c>
    </row>
    <row r="52" spans="1:12" x14ac:dyDescent="0.2">
      <c r="A52" t="s">
        <v>7104</v>
      </c>
      <c r="B52" t="s">
        <v>11</v>
      </c>
      <c r="C52">
        <v>73071</v>
      </c>
      <c r="E52" t="s">
        <v>7050</v>
      </c>
      <c r="F52">
        <v>1453</v>
      </c>
      <c r="G52">
        <v>-151.75</v>
      </c>
      <c r="H52">
        <v>0</v>
      </c>
      <c r="I52">
        <v>1301.25</v>
      </c>
      <c r="J52">
        <v>0</v>
      </c>
      <c r="K52">
        <v>0</v>
      </c>
      <c r="L52">
        <v>1301.25</v>
      </c>
    </row>
    <row r="53" spans="1:12" x14ac:dyDescent="0.2">
      <c r="A53" t="s">
        <v>7076</v>
      </c>
      <c r="B53" t="s">
        <v>11</v>
      </c>
      <c r="C53">
        <v>20002</v>
      </c>
      <c r="E53" t="s">
        <v>7093</v>
      </c>
      <c r="F53">
        <v>1291.95</v>
      </c>
      <c r="G53">
        <v>-45.03</v>
      </c>
      <c r="H53">
        <v>0</v>
      </c>
      <c r="I53">
        <v>1246.92</v>
      </c>
      <c r="J53">
        <v>0</v>
      </c>
      <c r="K53">
        <v>0</v>
      </c>
      <c r="L53">
        <v>1246.92</v>
      </c>
    </row>
    <row r="54" spans="1:12" x14ac:dyDescent="0.2">
      <c r="A54" t="s">
        <v>7105</v>
      </c>
      <c r="B54" t="s">
        <v>11</v>
      </c>
      <c r="C54">
        <v>95324</v>
      </c>
      <c r="E54" t="s">
        <v>7048</v>
      </c>
      <c r="F54">
        <v>1420.84</v>
      </c>
      <c r="G54">
        <v>-156.57</v>
      </c>
      <c r="H54">
        <v>-20</v>
      </c>
      <c r="I54">
        <v>1244.27</v>
      </c>
      <c r="J54">
        <v>0</v>
      </c>
      <c r="K54">
        <v>0</v>
      </c>
      <c r="L54">
        <v>1244.27</v>
      </c>
    </row>
    <row r="55" spans="1:12" x14ac:dyDescent="0.2">
      <c r="A55" t="s">
        <v>7106</v>
      </c>
      <c r="B55" t="s">
        <v>11</v>
      </c>
      <c r="C55">
        <v>30043</v>
      </c>
      <c r="E55" t="s">
        <v>7107</v>
      </c>
      <c r="F55">
        <v>1248.98</v>
      </c>
      <c r="G55">
        <v>-17.25</v>
      </c>
      <c r="H55">
        <v>0</v>
      </c>
      <c r="I55">
        <v>1231.73</v>
      </c>
      <c r="J55">
        <v>0</v>
      </c>
      <c r="K55">
        <v>0</v>
      </c>
      <c r="L55">
        <v>1231.73</v>
      </c>
    </row>
    <row r="56" spans="1:12" x14ac:dyDescent="0.2">
      <c r="A56" t="s">
        <v>7108</v>
      </c>
      <c r="B56" t="s">
        <v>11</v>
      </c>
      <c r="C56">
        <v>95624</v>
      </c>
      <c r="E56" t="s">
        <v>7048</v>
      </c>
      <c r="F56">
        <v>1207.98</v>
      </c>
      <c r="G56">
        <v>-15.15</v>
      </c>
      <c r="H56">
        <v>0</v>
      </c>
      <c r="I56">
        <v>1192.83</v>
      </c>
      <c r="J56">
        <v>0</v>
      </c>
      <c r="K56">
        <v>0</v>
      </c>
      <c r="L56">
        <v>1192.83</v>
      </c>
    </row>
    <row r="57" spans="1:12" x14ac:dyDescent="0.2">
      <c r="A57" t="s">
        <v>7109</v>
      </c>
      <c r="B57" t="s">
        <v>674</v>
      </c>
      <c r="C57" t="s">
        <v>1424</v>
      </c>
      <c r="E57" t="s">
        <v>7110</v>
      </c>
      <c r="F57">
        <v>1280</v>
      </c>
      <c r="G57">
        <v>-259.10000000000002</v>
      </c>
      <c r="H57">
        <v>0</v>
      </c>
      <c r="I57">
        <v>1020.9</v>
      </c>
      <c r="J57">
        <v>166.55</v>
      </c>
      <c r="K57">
        <v>0</v>
      </c>
      <c r="L57">
        <v>1187.45</v>
      </c>
    </row>
    <row r="58" spans="1:12" x14ac:dyDescent="0.2">
      <c r="A58" t="s">
        <v>7111</v>
      </c>
      <c r="B58" t="s">
        <v>11</v>
      </c>
      <c r="C58">
        <v>84059</v>
      </c>
      <c r="E58" t="s">
        <v>7046</v>
      </c>
      <c r="F58">
        <v>1226.98</v>
      </c>
      <c r="G58">
        <v>-128.04</v>
      </c>
      <c r="H58">
        <v>0</v>
      </c>
      <c r="I58">
        <v>1098.94</v>
      </c>
      <c r="J58">
        <v>0</v>
      </c>
      <c r="K58">
        <v>79.430000000000007</v>
      </c>
      <c r="L58">
        <v>1178.3699999999999</v>
      </c>
    </row>
    <row r="59" spans="1:12" x14ac:dyDescent="0.2">
      <c r="A59" t="s">
        <v>7112</v>
      </c>
      <c r="B59" t="s">
        <v>11</v>
      </c>
      <c r="C59">
        <v>11001</v>
      </c>
      <c r="E59" t="s">
        <v>7044</v>
      </c>
      <c r="F59">
        <v>1342.96</v>
      </c>
      <c r="G59">
        <v>-171.6</v>
      </c>
      <c r="H59">
        <v>0</v>
      </c>
      <c r="I59">
        <v>1171.3599999999999</v>
      </c>
      <c r="J59">
        <v>0</v>
      </c>
      <c r="K59">
        <v>0</v>
      </c>
      <c r="L59">
        <v>1171.3599999999999</v>
      </c>
    </row>
    <row r="60" spans="1:12" x14ac:dyDescent="0.2">
      <c r="A60" t="s">
        <v>7113</v>
      </c>
      <c r="B60" t="s">
        <v>11</v>
      </c>
      <c r="C60">
        <v>84075</v>
      </c>
      <c r="E60" t="s">
        <v>7046</v>
      </c>
      <c r="F60">
        <v>1329</v>
      </c>
      <c r="G60">
        <v>-240</v>
      </c>
      <c r="H60">
        <v>0</v>
      </c>
      <c r="I60">
        <v>1089</v>
      </c>
      <c r="J60">
        <v>0</v>
      </c>
      <c r="K60">
        <v>79.12</v>
      </c>
      <c r="L60">
        <v>1168.1199999999999</v>
      </c>
    </row>
    <row r="61" spans="1:12" x14ac:dyDescent="0.2">
      <c r="A61" t="s">
        <v>7114</v>
      </c>
      <c r="B61" t="s">
        <v>11</v>
      </c>
      <c r="C61">
        <v>84065</v>
      </c>
      <c r="E61" t="s">
        <v>7046</v>
      </c>
      <c r="F61">
        <v>1359.63</v>
      </c>
      <c r="G61">
        <v>-269.67</v>
      </c>
      <c r="H61">
        <v>0</v>
      </c>
      <c r="I61">
        <v>1089.96</v>
      </c>
      <c r="J61">
        <v>0</v>
      </c>
      <c r="K61">
        <v>78.13</v>
      </c>
      <c r="L61">
        <v>1168.0899999999999</v>
      </c>
    </row>
    <row r="62" spans="1:12" x14ac:dyDescent="0.2">
      <c r="A62" t="s">
        <v>7115</v>
      </c>
      <c r="B62" t="s">
        <v>11</v>
      </c>
      <c r="C62">
        <v>43221</v>
      </c>
      <c r="E62" t="s">
        <v>7116</v>
      </c>
      <c r="F62">
        <v>1428.58</v>
      </c>
      <c r="G62">
        <v>-246</v>
      </c>
      <c r="H62">
        <v>-26</v>
      </c>
      <c r="I62">
        <v>1156.58</v>
      </c>
      <c r="J62">
        <v>0</v>
      </c>
      <c r="K62">
        <v>0</v>
      </c>
      <c r="L62">
        <v>1156.58</v>
      </c>
    </row>
    <row r="63" spans="1:12" x14ac:dyDescent="0.2">
      <c r="A63" t="s">
        <v>7117</v>
      </c>
      <c r="B63" t="s">
        <v>11</v>
      </c>
      <c r="C63">
        <v>84015</v>
      </c>
      <c r="E63" t="s">
        <v>7046</v>
      </c>
      <c r="F63">
        <v>1241.1500000000001</v>
      </c>
      <c r="G63">
        <v>-169.02</v>
      </c>
      <c r="H63">
        <v>0</v>
      </c>
      <c r="I63">
        <v>1072.1300000000001</v>
      </c>
      <c r="J63">
        <v>0</v>
      </c>
      <c r="K63">
        <v>77.849999999999994</v>
      </c>
      <c r="L63">
        <v>1149.98</v>
      </c>
    </row>
    <row r="64" spans="1:12" x14ac:dyDescent="0.2">
      <c r="A64" t="s">
        <v>7118</v>
      </c>
      <c r="B64" t="s">
        <v>11</v>
      </c>
      <c r="C64">
        <v>84010</v>
      </c>
      <c r="E64" t="s">
        <v>7046</v>
      </c>
      <c r="F64">
        <v>1284.9100000000001</v>
      </c>
      <c r="G64">
        <v>-179.7</v>
      </c>
      <c r="H64">
        <v>-39.42</v>
      </c>
      <c r="I64">
        <v>1065.79</v>
      </c>
      <c r="J64">
        <v>0</v>
      </c>
      <c r="K64">
        <v>79.92</v>
      </c>
      <c r="L64">
        <v>1145.71</v>
      </c>
    </row>
    <row r="65" spans="1:12" x14ac:dyDescent="0.2">
      <c r="A65" t="s">
        <v>7085</v>
      </c>
      <c r="B65" t="s">
        <v>11</v>
      </c>
      <c r="C65">
        <v>77047</v>
      </c>
      <c r="E65" t="s">
        <v>7086</v>
      </c>
      <c r="F65">
        <v>1405.37</v>
      </c>
      <c r="G65">
        <v>-266.24</v>
      </c>
      <c r="H65">
        <v>0</v>
      </c>
      <c r="I65">
        <v>1139.1300000000001</v>
      </c>
      <c r="J65">
        <v>0</v>
      </c>
      <c r="K65">
        <v>0</v>
      </c>
      <c r="L65">
        <v>1139.1300000000001</v>
      </c>
    </row>
    <row r="66" spans="1:12" x14ac:dyDescent="0.2">
      <c r="A66" t="s">
        <v>7119</v>
      </c>
      <c r="B66" t="s">
        <v>11</v>
      </c>
      <c r="C66">
        <v>98901</v>
      </c>
      <c r="E66" t="s">
        <v>7076</v>
      </c>
      <c r="F66">
        <v>1302.5</v>
      </c>
      <c r="G66">
        <v>-181.93</v>
      </c>
      <c r="H66">
        <v>0</v>
      </c>
      <c r="I66">
        <v>1120.57</v>
      </c>
      <c r="J66">
        <v>0</v>
      </c>
      <c r="K66">
        <v>0</v>
      </c>
      <c r="L66">
        <v>1120.57</v>
      </c>
    </row>
    <row r="67" spans="1:12" x14ac:dyDescent="0.2">
      <c r="A67" t="s">
        <v>7120</v>
      </c>
      <c r="B67" t="s">
        <v>11</v>
      </c>
      <c r="C67" s="2" t="s">
        <v>1490</v>
      </c>
      <c r="D67" s="2"/>
      <c r="E67" t="s">
        <v>7121</v>
      </c>
      <c r="F67">
        <v>1276</v>
      </c>
      <c r="G67">
        <v>-161</v>
      </c>
      <c r="H67">
        <v>0</v>
      </c>
      <c r="I67">
        <v>1115</v>
      </c>
      <c r="J67">
        <v>0</v>
      </c>
      <c r="K67">
        <v>0</v>
      </c>
      <c r="L67">
        <v>1115</v>
      </c>
    </row>
    <row r="68" spans="1:12" x14ac:dyDescent="0.2">
      <c r="A68" t="s">
        <v>7122</v>
      </c>
      <c r="B68" t="s">
        <v>11</v>
      </c>
      <c r="C68">
        <v>84074</v>
      </c>
      <c r="E68" t="s">
        <v>7046</v>
      </c>
      <c r="F68">
        <v>1318.35</v>
      </c>
      <c r="G68">
        <v>-301.74</v>
      </c>
      <c r="H68">
        <v>0</v>
      </c>
      <c r="I68">
        <v>1016.61</v>
      </c>
      <c r="J68">
        <v>0</v>
      </c>
      <c r="K68">
        <v>73.92</v>
      </c>
      <c r="L68">
        <v>1090.53</v>
      </c>
    </row>
    <row r="69" spans="1:12" x14ac:dyDescent="0.2">
      <c r="A69" t="s">
        <v>7123</v>
      </c>
      <c r="B69" t="s">
        <v>11</v>
      </c>
      <c r="C69">
        <v>84095</v>
      </c>
      <c r="E69" t="s">
        <v>7046</v>
      </c>
      <c r="F69">
        <v>1213.53</v>
      </c>
      <c r="G69">
        <v>-231.99</v>
      </c>
      <c r="H69">
        <v>0</v>
      </c>
      <c r="I69">
        <v>981.54</v>
      </c>
      <c r="J69">
        <v>0</v>
      </c>
      <c r="K69">
        <v>71.25</v>
      </c>
      <c r="L69">
        <v>1052.79</v>
      </c>
    </row>
    <row r="70" spans="1:12" x14ac:dyDescent="0.2">
      <c r="A70" t="s">
        <v>7124</v>
      </c>
      <c r="B70" t="s">
        <v>11</v>
      </c>
      <c r="C70">
        <v>83402</v>
      </c>
      <c r="E70" t="s">
        <v>7125</v>
      </c>
      <c r="F70">
        <v>1154.53</v>
      </c>
      <c r="G70">
        <v>-139.44</v>
      </c>
      <c r="H70">
        <v>0</v>
      </c>
      <c r="I70">
        <v>1015.09</v>
      </c>
      <c r="J70">
        <v>0</v>
      </c>
      <c r="K70">
        <v>0</v>
      </c>
      <c r="L70">
        <v>1015.09</v>
      </c>
    </row>
    <row r="71" spans="1:12" x14ac:dyDescent="0.2">
      <c r="A71" t="s">
        <v>7126</v>
      </c>
      <c r="B71" t="s">
        <v>11</v>
      </c>
      <c r="C71">
        <v>91390</v>
      </c>
      <c r="E71" t="s">
        <v>7048</v>
      </c>
      <c r="F71">
        <v>1289</v>
      </c>
      <c r="G71">
        <v>-277.10000000000002</v>
      </c>
      <c r="H71">
        <v>0</v>
      </c>
      <c r="I71">
        <v>1011.9</v>
      </c>
      <c r="J71">
        <v>0</v>
      </c>
      <c r="K71">
        <v>0</v>
      </c>
      <c r="L71">
        <v>1011.9</v>
      </c>
    </row>
    <row r="72" spans="1:12" x14ac:dyDescent="0.2">
      <c r="A72" t="s">
        <v>7127</v>
      </c>
      <c r="B72" t="s">
        <v>11</v>
      </c>
      <c r="C72">
        <v>93930</v>
      </c>
      <c r="E72" t="s">
        <v>7048</v>
      </c>
      <c r="F72">
        <v>1184.75</v>
      </c>
      <c r="G72">
        <v>-175.2</v>
      </c>
      <c r="H72">
        <v>0</v>
      </c>
      <c r="I72">
        <v>1009.55</v>
      </c>
      <c r="J72">
        <v>0</v>
      </c>
      <c r="K72">
        <v>0</v>
      </c>
      <c r="L72">
        <v>1009.55</v>
      </c>
    </row>
    <row r="73" spans="1:12" x14ac:dyDescent="0.2">
      <c r="A73" t="s">
        <v>7128</v>
      </c>
      <c r="B73" t="s">
        <v>11</v>
      </c>
      <c r="C73" s="2" t="s">
        <v>2768</v>
      </c>
      <c r="D73" s="2"/>
      <c r="E73" t="s">
        <v>7129</v>
      </c>
      <c r="F73">
        <v>1116.4000000000001</v>
      </c>
      <c r="G73">
        <v>-111.57</v>
      </c>
      <c r="H73">
        <v>0</v>
      </c>
      <c r="I73">
        <v>1004.83</v>
      </c>
      <c r="J73">
        <v>0</v>
      </c>
      <c r="K73">
        <v>0</v>
      </c>
      <c r="L73">
        <v>1004.83</v>
      </c>
    </row>
    <row r="74" spans="1:12" x14ac:dyDescent="0.2">
      <c r="A74" t="s">
        <v>7130</v>
      </c>
      <c r="B74" t="s">
        <v>11</v>
      </c>
      <c r="C74">
        <v>73072</v>
      </c>
      <c r="E74" t="s">
        <v>7050</v>
      </c>
      <c r="F74">
        <v>1097</v>
      </c>
      <c r="G74">
        <v>-109.8</v>
      </c>
      <c r="H74">
        <v>0</v>
      </c>
      <c r="I74">
        <v>987.2</v>
      </c>
      <c r="J74">
        <v>0</v>
      </c>
      <c r="K74">
        <v>0</v>
      </c>
      <c r="L74">
        <v>987.2</v>
      </c>
    </row>
    <row r="75" spans="1:12" x14ac:dyDescent="0.2">
      <c r="A75" t="s">
        <v>7131</v>
      </c>
      <c r="B75" t="s">
        <v>11</v>
      </c>
      <c r="C75">
        <v>84790</v>
      </c>
      <c r="E75" t="s">
        <v>7046</v>
      </c>
      <c r="F75">
        <v>933.95</v>
      </c>
      <c r="G75">
        <v>-39.11</v>
      </c>
      <c r="H75">
        <v>0</v>
      </c>
      <c r="I75">
        <v>894.84</v>
      </c>
      <c r="J75">
        <v>0</v>
      </c>
      <c r="K75">
        <v>64.64</v>
      </c>
      <c r="L75">
        <v>959.48</v>
      </c>
    </row>
    <row r="76" spans="1:12" x14ac:dyDescent="0.2">
      <c r="A76" t="s">
        <v>7132</v>
      </c>
      <c r="B76" t="s">
        <v>11</v>
      </c>
      <c r="C76">
        <v>72908</v>
      </c>
      <c r="E76" t="s">
        <v>7133</v>
      </c>
      <c r="F76">
        <v>978</v>
      </c>
      <c r="G76">
        <v>-26.7</v>
      </c>
      <c r="H76">
        <v>0</v>
      </c>
      <c r="I76">
        <v>951.3</v>
      </c>
      <c r="J76">
        <v>0</v>
      </c>
      <c r="K76">
        <v>0</v>
      </c>
      <c r="L76">
        <v>951.3</v>
      </c>
    </row>
    <row r="77" spans="1:12" x14ac:dyDescent="0.2">
      <c r="A77" t="s">
        <v>7134</v>
      </c>
      <c r="B77" t="s">
        <v>11</v>
      </c>
      <c r="C77">
        <v>84044</v>
      </c>
      <c r="E77" t="s">
        <v>7046</v>
      </c>
      <c r="F77">
        <v>948</v>
      </c>
      <c r="G77">
        <v>-69.349999999999994</v>
      </c>
      <c r="H77">
        <v>0</v>
      </c>
      <c r="I77">
        <v>878.65</v>
      </c>
      <c r="J77">
        <v>0</v>
      </c>
      <c r="K77">
        <v>63.71</v>
      </c>
      <c r="L77">
        <v>942.36</v>
      </c>
    </row>
    <row r="78" spans="1:12" x14ac:dyDescent="0.2">
      <c r="A78" t="s">
        <v>7135</v>
      </c>
      <c r="B78" t="s">
        <v>11</v>
      </c>
      <c r="C78">
        <v>37909</v>
      </c>
      <c r="E78" t="s">
        <v>7136</v>
      </c>
      <c r="F78">
        <v>1469.43</v>
      </c>
      <c r="G78">
        <v>-529.79999999999995</v>
      </c>
      <c r="H78">
        <v>0</v>
      </c>
      <c r="I78">
        <v>939.63</v>
      </c>
      <c r="J78">
        <v>0</v>
      </c>
      <c r="K78">
        <v>0</v>
      </c>
      <c r="L78">
        <v>939.63</v>
      </c>
    </row>
    <row r="79" spans="1:12" x14ac:dyDescent="0.2">
      <c r="A79" t="s">
        <v>7137</v>
      </c>
      <c r="B79" t="s">
        <v>11</v>
      </c>
      <c r="C79">
        <v>37212</v>
      </c>
      <c r="E79" t="s">
        <v>7136</v>
      </c>
      <c r="F79">
        <v>1312</v>
      </c>
      <c r="G79">
        <v>-374.95</v>
      </c>
      <c r="H79">
        <v>0</v>
      </c>
      <c r="I79">
        <v>937.05</v>
      </c>
      <c r="J79">
        <v>0</v>
      </c>
      <c r="K79">
        <v>0</v>
      </c>
      <c r="L79">
        <v>937.05</v>
      </c>
    </row>
    <row r="80" spans="1:12" x14ac:dyDescent="0.2">
      <c r="A80" t="s">
        <v>7138</v>
      </c>
      <c r="B80" t="s">
        <v>11</v>
      </c>
      <c r="C80">
        <v>84651</v>
      </c>
      <c r="E80" t="s">
        <v>7046</v>
      </c>
      <c r="F80">
        <v>955.04</v>
      </c>
      <c r="G80">
        <v>-85.9</v>
      </c>
      <c r="H80">
        <v>0</v>
      </c>
      <c r="I80">
        <v>869.14</v>
      </c>
      <c r="J80">
        <v>0</v>
      </c>
      <c r="K80">
        <v>62.55</v>
      </c>
      <c r="L80">
        <v>931.69</v>
      </c>
    </row>
    <row r="81" spans="1:12" x14ac:dyDescent="0.2">
      <c r="A81" t="s">
        <v>7139</v>
      </c>
      <c r="B81" t="s">
        <v>11</v>
      </c>
      <c r="C81">
        <v>89107</v>
      </c>
      <c r="E81" t="s">
        <v>7140</v>
      </c>
      <c r="F81">
        <v>1161.98</v>
      </c>
      <c r="G81">
        <v>-232.35</v>
      </c>
      <c r="H81">
        <v>0</v>
      </c>
      <c r="I81">
        <v>929.63</v>
      </c>
      <c r="J81">
        <v>0</v>
      </c>
      <c r="K81">
        <v>0</v>
      </c>
      <c r="L81">
        <v>929.63</v>
      </c>
    </row>
    <row r="82" spans="1:12" x14ac:dyDescent="0.2">
      <c r="A82" t="s">
        <v>7141</v>
      </c>
      <c r="B82" t="s">
        <v>11</v>
      </c>
      <c r="C82">
        <v>84108</v>
      </c>
      <c r="E82" t="s">
        <v>7046</v>
      </c>
      <c r="F82">
        <v>1014</v>
      </c>
      <c r="G82">
        <v>-150.9</v>
      </c>
      <c r="H82">
        <v>0</v>
      </c>
      <c r="I82">
        <v>863.1</v>
      </c>
      <c r="J82">
        <v>0</v>
      </c>
      <c r="K82">
        <v>62.79</v>
      </c>
      <c r="L82">
        <v>925.89</v>
      </c>
    </row>
    <row r="83" spans="1:12" x14ac:dyDescent="0.2">
      <c r="A83" t="s">
        <v>7142</v>
      </c>
      <c r="B83" t="s">
        <v>11</v>
      </c>
      <c r="C83">
        <v>55376</v>
      </c>
      <c r="E83" t="s">
        <v>7143</v>
      </c>
      <c r="F83">
        <v>913.8</v>
      </c>
      <c r="G83">
        <v>-9.02</v>
      </c>
      <c r="H83">
        <v>0</v>
      </c>
      <c r="I83">
        <v>904.78</v>
      </c>
      <c r="J83">
        <v>0</v>
      </c>
      <c r="K83">
        <v>17.72</v>
      </c>
      <c r="L83">
        <v>922.5</v>
      </c>
    </row>
    <row r="84" spans="1:12" x14ac:dyDescent="0.2">
      <c r="A84" t="s">
        <v>7144</v>
      </c>
      <c r="B84" t="s">
        <v>11</v>
      </c>
      <c r="C84">
        <v>92307</v>
      </c>
      <c r="E84" t="s">
        <v>7048</v>
      </c>
      <c r="F84">
        <v>1129.51</v>
      </c>
      <c r="G84">
        <v>-222.9</v>
      </c>
      <c r="H84">
        <v>0</v>
      </c>
      <c r="I84">
        <v>906.61</v>
      </c>
      <c r="J84">
        <v>0</v>
      </c>
      <c r="K84">
        <v>0</v>
      </c>
      <c r="L84">
        <v>906.61</v>
      </c>
    </row>
    <row r="85" spans="1:12" x14ac:dyDescent="0.2">
      <c r="A85" t="s">
        <v>7145</v>
      </c>
      <c r="B85" t="s">
        <v>11</v>
      </c>
      <c r="C85">
        <v>94066</v>
      </c>
      <c r="E85" t="s">
        <v>7048</v>
      </c>
      <c r="F85">
        <v>942</v>
      </c>
      <c r="G85">
        <v>-21.5</v>
      </c>
      <c r="H85">
        <v>-25.4</v>
      </c>
      <c r="I85">
        <v>895.1</v>
      </c>
      <c r="J85">
        <v>0</v>
      </c>
      <c r="K85">
        <v>0</v>
      </c>
      <c r="L85">
        <v>895.1</v>
      </c>
    </row>
    <row r="86" spans="1:12" x14ac:dyDescent="0.2">
      <c r="A86" t="s">
        <v>7146</v>
      </c>
      <c r="B86" t="s">
        <v>11</v>
      </c>
      <c r="C86">
        <v>78701</v>
      </c>
      <c r="E86" t="s">
        <v>7086</v>
      </c>
      <c r="F86">
        <v>888</v>
      </c>
      <c r="G86">
        <v>0</v>
      </c>
      <c r="H86">
        <v>0</v>
      </c>
      <c r="I86">
        <v>888</v>
      </c>
      <c r="J86">
        <v>0</v>
      </c>
      <c r="K86">
        <v>0</v>
      </c>
      <c r="L86">
        <v>888</v>
      </c>
    </row>
    <row r="87" spans="1:12" x14ac:dyDescent="0.2">
      <c r="A87" t="s">
        <v>7147</v>
      </c>
      <c r="B87" t="s">
        <v>11</v>
      </c>
      <c r="C87">
        <v>44691</v>
      </c>
      <c r="E87" t="s">
        <v>7116</v>
      </c>
      <c r="F87">
        <v>935.15</v>
      </c>
      <c r="G87">
        <v>-51.2</v>
      </c>
      <c r="H87">
        <v>0</v>
      </c>
      <c r="I87">
        <v>883.95</v>
      </c>
      <c r="J87">
        <v>0</v>
      </c>
      <c r="K87">
        <v>2.34</v>
      </c>
      <c r="L87">
        <v>886.29</v>
      </c>
    </row>
    <row r="88" spans="1:12" x14ac:dyDescent="0.2">
      <c r="A88" t="s">
        <v>7148</v>
      </c>
      <c r="B88" t="s">
        <v>11</v>
      </c>
      <c r="C88">
        <v>84790</v>
      </c>
      <c r="E88" t="s">
        <v>7046</v>
      </c>
      <c r="F88">
        <v>948.3</v>
      </c>
      <c r="G88">
        <v>-129.55000000000001</v>
      </c>
      <c r="H88">
        <v>0</v>
      </c>
      <c r="I88">
        <v>818.75</v>
      </c>
      <c r="J88">
        <v>0</v>
      </c>
      <c r="K88">
        <v>60.49</v>
      </c>
      <c r="L88">
        <v>879.24</v>
      </c>
    </row>
    <row r="89" spans="1:12" x14ac:dyDescent="0.2">
      <c r="A89" t="s">
        <v>7149</v>
      </c>
      <c r="B89" t="s">
        <v>674</v>
      </c>
      <c r="C89" t="s">
        <v>7150</v>
      </c>
      <c r="E89" t="s">
        <v>7089</v>
      </c>
      <c r="F89">
        <v>876.74</v>
      </c>
      <c r="G89">
        <v>0</v>
      </c>
      <c r="H89">
        <v>0</v>
      </c>
      <c r="I89">
        <v>876.74</v>
      </c>
      <c r="J89">
        <v>0</v>
      </c>
      <c r="K89">
        <v>0</v>
      </c>
      <c r="L89">
        <v>876.74</v>
      </c>
    </row>
    <row r="90" spans="1:12" x14ac:dyDescent="0.2">
      <c r="A90" t="s">
        <v>7151</v>
      </c>
      <c r="B90" t="s">
        <v>11</v>
      </c>
      <c r="C90">
        <v>60639</v>
      </c>
      <c r="E90" t="s">
        <v>7152</v>
      </c>
      <c r="F90">
        <v>967.31</v>
      </c>
      <c r="G90">
        <v>-91.8</v>
      </c>
      <c r="H90">
        <v>0</v>
      </c>
      <c r="I90">
        <v>875.51</v>
      </c>
      <c r="J90">
        <v>0</v>
      </c>
      <c r="K90">
        <v>0</v>
      </c>
      <c r="L90">
        <v>875.51</v>
      </c>
    </row>
    <row r="91" spans="1:12" x14ac:dyDescent="0.2">
      <c r="A91" t="s">
        <v>7153</v>
      </c>
      <c r="B91" t="s">
        <v>11</v>
      </c>
      <c r="C91">
        <v>93455</v>
      </c>
      <c r="E91" t="s">
        <v>7048</v>
      </c>
      <c r="F91">
        <v>864</v>
      </c>
      <c r="G91">
        <v>0</v>
      </c>
      <c r="H91">
        <v>0</v>
      </c>
      <c r="I91">
        <v>864</v>
      </c>
      <c r="J91">
        <v>0</v>
      </c>
      <c r="K91">
        <v>0</v>
      </c>
      <c r="L91">
        <v>864</v>
      </c>
    </row>
    <row r="92" spans="1:12" x14ac:dyDescent="0.2">
      <c r="A92" t="s">
        <v>7154</v>
      </c>
      <c r="B92" t="s">
        <v>11</v>
      </c>
      <c r="C92">
        <v>99324</v>
      </c>
      <c r="E92" t="s">
        <v>7076</v>
      </c>
      <c r="F92">
        <v>1156.0999999999999</v>
      </c>
      <c r="G92">
        <v>-238.6</v>
      </c>
      <c r="H92">
        <v>-53.7</v>
      </c>
      <c r="I92">
        <v>863.8</v>
      </c>
      <c r="J92">
        <v>0</v>
      </c>
      <c r="K92">
        <v>0</v>
      </c>
      <c r="L92">
        <v>863.8</v>
      </c>
    </row>
    <row r="93" spans="1:12" x14ac:dyDescent="0.2">
      <c r="A93" t="s">
        <v>7155</v>
      </c>
      <c r="B93" t="s">
        <v>11</v>
      </c>
      <c r="C93">
        <v>54601</v>
      </c>
      <c r="E93" t="s">
        <v>7156</v>
      </c>
      <c r="F93">
        <v>904.33</v>
      </c>
      <c r="G93">
        <v>-46.12</v>
      </c>
      <c r="H93">
        <v>0</v>
      </c>
      <c r="I93">
        <v>858.21</v>
      </c>
      <c r="J93">
        <v>0</v>
      </c>
      <c r="K93">
        <v>0</v>
      </c>
      <c r="L93">
        <v>858.21</v>
      </c>
    </row>
    <row r="94" spans="1:12" x14ac:dyDescent="0.2">
      <c r="A94" t="s">
        <v>7157</v>
      </c>
      <c r="B94" t="s">
        <v>11</v>
      </c>
      <c r="C94">
        <v>92833</v>
      </c>
      <c r="E94" t="s">
        <v>7048</v>
      </c>
      <c r="F94">
        <v>1251.55</v>
      </c>
      <c r="G94">
        <v>-403</v>
      </c>
      <c r="H94">
        <v>0</v>
      </c>
      <c r="I94">
        <v>848.55</v>
      </c>
      <c r="J94">
        <v>0</v>
      </c>
      <c r="K94">
        <v>0</v>
      </c>
      <c r="L94">
        <v>848.55</v>
      </c>
    </row>
    <row r="95" spans="1:12" x14ac:dyDescent="0.2">
      <c r="A95" t="s">
        <v>7158</v>
      </c>
      <c r="B95" t="s">
        <v>11</v>
      </c>
      <c r="C95">
        <v>60440</v>
      </c>
      <c r="E95" t="s">
        <v>7152</v>
      </c>
      <c r="F95">
        <v>841.26</v>
      </c>
      <c r="G95">
        <v>-15</v>
      </c>
      <c r="H95">
        <v>0</v>
      </c>
      <c r="I95">
        <v>826.26</v>
      </c>
      <c r="J95">
        <v>0</v>
      </c>
      <c r="K95">
        <v>0</v>
      </c>
      <c r="L95">
        <v>826.26</v>
      </c>
    </row>
    <row r="96" spans="1:12" x14ac:dyDescent="0.2">
      <c r="A96" t="s">
        <v>7159</v>
      </c>
      <c r="B96" t="s">
        <v>11</v>
      </c>
      <c r="C96">
        <v>33314</v>
      </c>
      <c r="E96" t="s">
        <v>7063</v>
      </c>
      <c r="F96">
        <v>824.96</v>
      </c>
      <c r="G96">
        <v>0</v>
      </c>
      <c r="H96">
        <v>0</v>
      </c>
      <c r="I96">
        <v>824.96</v>
      </c>
      <c r="J96">
        <v>0</v>
      </c>
      <c r="K96">
        <v>0</v>
      </c>
      <c r="L96">
        <v>824.96</v>
      </c>
    </row>
    <row r="97" spans="1:12" x14ac:dyDescent="0.2">
      <c r="A97" t="s">
        <v>7160</v>
      </c>
      <c r="B97" t="s">
        <v>11</v>
      </c>
      <c r="C97">
        <v>90660</v>
      </c>
      <c r="E97" t="s">
        <v>7048</v>
      </c>
      <c r="F97">
        <v>840</v>
      </c>
      <c r="G97">
        <v>-20</v>
      </c>
      <c r="H97">
        <v>0</v>
      </c>
      <c r="I97">
        <v>820</v>
      </c>
      <c r="J97">
        <v>0</v>
      </c>
      <c r="K97">
        <v>0</v>
      </c>
      <c r="L97">
        <v>820</v>
      </c>
    </row>
    <row r="98" spans="1:12" x14ac:dyDescent="0.2">
      <c r="A98" t="s">
        <v>7161</v>
      </c>
      <c r="B98" t="s">
        <v>11</v>
      </c>
      <c r="C98">
        <v>99224</v>
      </c>
      <c r="E98" t="s">
        <v>7076</v>
      </c>
      <c r="F98">
        <v>828.06</v>
      </c>
      <c r="G98">
        <v>-8.9</v>
      </c>
      <c r="H98">
        <v>0</v>
      </c>
      <c r="I98">
        <v>819.16</v>
      </c>
      <c r="J98">
        <v>0</v>
      </c>
      <c r="K98">
        <v>0</v>
      </c>
      <c r="L98">
        <v>819.16</v>
      </c>
    </row>
    <row r="99" spans="1:12" x14ac:dyDescent="0.2">
      <c r="A99" t="s">
        <v>7162</v>
      </c>
      <c r="B99" t="s">
        <v>11</v>
      </c>
      <c r="C99">
        <v>98125</v>
      </c>
      <c r="E99" t="s">
        <v>7076</v>
      </c>
      <c r="F99">
        <v>856</v>
      </c>
      <c r="G99">
        <v>-41.5</v>
      </c>
      <c r="H99">
        <v>0</v>
      </c>
      <c r="I99">
        <v>814.5</v>
      </c>
      <c r="J99">
        <v>0</v>
      </c>
      <c r="K99">
        <v>0</v>
      </c>
      <c r="L99">
        <v>814.5</v>
      </c>
    </row>
    <row r="100" spans="1:12" x14ac:dyDescent="0.2">
      <c r="A100" t="s">
        <v>7163</v>
      </c>
      <c r="B100" t="s">
        <v>11</v>
      </c>
      <c r="C100">
        <v>14559</v>
      </c>
      <c r="E100" t="s">
        <v>7044</v>
      </c>
      <c r="F100">
        <v>872</v>
      </c>
      <c r="G100">
        <v>-62.7</v>
      </c>
      <c r="H100">
        <v>0</v>
      </c>
      <c r="I100">
        <v>809.3</v>
      </c>
      <c r="J100">
        <v>0</v>
      </c>
      <c r="K100">
        <v>0</v>
      </c>
      <c r="L100">
        <v>809.3</v>
      </c>
    </row>
    <row r="101" spans="1:12" x14ac:dyDescent="0.2">
      <c r="A101" t="s">
        <v>7085</v>
      </c>
      <c r="B101" t="s">
        <v>11</v>
      </c>
      <c r="C101" t="s">
        <v>5084</v>
      </c>
      <c r="E101" t="s">
        <v>7086</v>
      </c>
      <c r="F101">
        <v>1033.25</v>
      </c>
      <c r="G101">
        <v>-229</v>
      </c>
      <c r="H101">
        <v>0</v>
      </c>
      <c r="I101">
        <v>804.25</v>
      </c>
      <c r="J101">
        <v>0</v>
      </c>
      <c r="K101">
        <v>0</v>
      </c>
      <c r="L101">
        <v>804.25</v>
      </c>
    </row>
    <row r="102" spans="1:12" x14ac:dyDescent="0.2">
      <c r="A102" t="s">
        <v>7164</v>
      </c>
      <c r="B102" t="s">
        <v>11</v>
      </c>
      <c r="C102">
        <v>85308</v>
      </c>
      <c r="E102" t="s">
        <v>7056</v>
      </c>
      <c r="F102">
        <v>944.23</v>
      </c>
      <c r="G102">
        <v>-142.47</v>
      </c>
      <c r="H102">
        <v>0</v>
      </c>
      <c r="I102">
        <v>801.76</v>
      </c>
      <c r="J102">
        <v>0</v>
      </c>
      <c r="K102">
        <v>0</v>
      </c>
      <c r="L102">
        <v>801.76</v>
      </c>
    </row>
    <row r="103" spans="1:12" x14ac:dyDescent="0.2">
      <c r="A103" t="s">
        <v>7165</v>
      </c>
      <c r="B103" t="s">
        <v>11</v>
      </c>
      <c r="C103">
        <v>96021</v>
      </c>
      <c r="E103" t="s">
        <v>7048</v>
      </c>
      <c r="F103">
        <v>828.75</v>
      </c>
      <c r="G103">
        <v>-29.9</v>
      </c>
      <c r="H103">
        <v>0</v>
      </c>
      <c r="I103">
        <v>798.85</v>
      </c>
      <c r="J103">
        <v>0</v>
      </c>
      <c r="K103">
        <v>0</v>
      </c>
      <c r="L103">
        <v>798.85</v>
      </c>
    </row>
    <row r="104" spans="1:12" x14ac:dyDescent="0.2">
      <c r="A104" t="s">
        <v>7166</v>
      </c>
      <c r="B104" t="s">
        <v>11</v>
      </c>
      <c r="C104">
        <v>60056</v>
      </c>
      <c r="E104" t="s">
        <v>7152</v>
      </c>
      <c r="F104">
        <v>828</v>
      </c>
      <c r="G104">
        <v>-36.65</v>
      </c>
      <c r="H104">
        <v>0</v>
      </c>
      <c r="I104">
        <v>791.35</v>
      </c>
      <c r="J104">
        <v>0</v>
      </c>
      <c r="K104">
        <v>0</v>
      </c>
      <c r="L104">
        <v>791.35</v>
      </c>
    </row>
    <row r="105" spans="1:12" x14ac:dyDescent="0.2">
      <c r="A105" t="s">
        <v>7167</v>
      </c>
      <c r="B105" t="s">
        <v>11</v>
      </c>
      <c r="C105">
        <v>90016</v>
      </c>
      <c r="E105" t="s">
        <v>7048</v>
      </c>
      <c r="F105">
        <v>1059.45</v>
      </c>
      <c r="G105">
        <v>-276.14999999999998</v>
      </c>
      <c r="H105">
        <v>0</v>
      </c>
      <c r="I105">
        <v>783.3</v>
      </c>
      <c r="J105">
        <v>0</v>
      </c>
      <c r="K105">
        <v>0</v>
      </c>
      <c r="L105">
        <v>783.3</v>
      </c>
    </row>
    <row r="106" spans="1:12" x14ac:dyDescent="0.2">
      <c r="A106" t="s">
        <v>7085</v>
      </c>
      <c r="B106" t="s">
        <v>11</v>
      </c>
      <c r="C106">
        <v>77070</v>
      </c>
      <c r="E106" t="s">
        <v>7086</v>
      </c>
      <c r="F106">
        <v>781</v>
      </c>
      <c r="G106">
        <v>-7.9</v>
      </c>
      <c r="H106">
        <v>0</v>
      </c>
      <c r="I106">
        <v>773.1</v>
      </c>
      <c r="J106">
        <v>0</v>
      </c>
      <c r="K106">
        <v>0</v>
      </c>
      <c r="L106">
        <v>773.1</v>
      </c>
    </row>
    <row r="107" spans="1:12" x14ac:dyDescent="0.2">
      <c r="A107" t="s">
        <v>7168</v>
      </c>
      <c r="B107" t="s">
        <v>11</v>
      </c>
      <c r="C107">
        <v>28001</v>
      </c>
      <c r="E107" t="s">
        <v>7095</v>
      </c>
      <c r="F107">
        <v>1245.3499999999999</v>
      </c>
      <c r="G107">
        <v>-473.4</v>
      </c>
      <c r="H107">
        <v>0</v>
      </c>
      <c r="I107">
        <v>771.95</v>
      </c>
      <c r="J107">
        <v>0</v>
      </c>
      <c r="K107">
        <v>0</v>
      </c>
      <c r="L107">
        <v>771.95</v>
      </c>
    </row>
    <row r="108" spans="1:12" x14ac:dyDescent="0.2">
      <c r="A108" t="s">
        <v>7169</v>
      </c>
      <c r="B108" t="s">
        <v>11</v>
      </c>
      <c r="C108">
        <v>84117</v>
      </c>
      <c r="E108" t="s">
        <v>7046</v>
      </c>
      <c r="F108">
        <v>807.11</v>
      </c>
      <c r="G108">
        <v>-96.8</v>
      </c>
      <c r="H108">
        <v>0</v>
      </c>
      <c r="I108">
        <v>710.31</v>
      </c>
      <c r="J108">
        <v>0</v>
      </c>
      <c r="K108">
        <v>51.69</v>
      </c>
      <c r="L108">
        <v>762</v>
      </c>
    </row>
    <row r="109" spans="1:12" x14ac:dyDescent="0.2">
      <c r="A109" t="s">
        <v>7170</v>
      </c>
      <c r="B109" t="s">
        <v>11</v>
      </c>
      <c r="C109">
        <v>91367</v>
      </c>
      <c r="E109" t="s">
        <v>7048</v>
      </c>
      <c r="F109">
        <v>1257.95</v>
      </c>
      <c r="G109">
        <v>-499</v>
      </c>
      <c r="H109">
        <v>0</v>
      </c>
      <c r="I109">
        <v>758.95</v>
      </c>
      <c r="J109">
        <v>0</v>
      </c>
      <c r="K109">
        <v>0</v>
      </c>
      <c r="L109">
        <v>758.95</v>
      </c>
    </row>
    <row r="110" spans="1:12" x14ac:dyDescent="0.2">
      <c r="A110" t="s">
        <v>7164</v>
      </c>
      <c r="B110" t="s">
        <v>11</v>
      </c>
      <c r="C110">
        <v>85305</v>
      </c>
      <c r="E110" t="s">
        <v>7056</v>
      </c>
      <c r="F110">
        <v>758.33</v>
      </c>
      <c r="G110">
        <v>0</v>
      </c>
      <c r="H110">
        <v>0</v>
      </c>
      <c r="I110">
        <v>758.33</v>
      </c>
      <c r="J110">
        <v>0</v>
      </c>
      <c r="K110">
        <v>0</v>
      </c>
      <c r="L110">
        <v>758.33</v>
      </c>
    </row>
    <row r="111" spans="1:12" x14ac:dyDescent="0.2">
      <c r="A111" t="s">
        <v>7171</v>
      </c>
      <c r="B111" t="s">
        <v>11</v>
      </c>
      <c r="C111">
        <v>83642</v>
      </c>
      <c r="E111" t="s">
        <v>7125</v>
      </c>
      <c r="F111">
        <v>862</v>
      </c>
      <c r="G111">
        <v>-110.65</v>
      </c>
      <c r="H111">
        <v>0</v>
      </c>
      <c r="I111">
        <v>751.35</v>
      </c>
      <c r="J111">
        <v>0</v>
      </c>
      <c r="K111">
        <v>0</v>
      </c>
      <c r="L111">
        <v>751.35</v>
      </c>
    </row>
    <row r="112" spans="1:12" x14ac:dyDescent="0.2">
      <c r="A112" t="s">
        <v>7172</v>
      </c>
      <c r="B112" t="s">
        <v>11</v>
      </c>
      <c r="C112">
        <v>95835</v>
      </c>
      <c r="E112" t="s">
        <v>7048</v>
      </c>
      <c r="F112">
        <v>802</v>
      </c>
      <c r="G112">
        <v>-52.12</v>
      </c>
      <c r="H112">
        <v>0</v>
      </c>
      <c r="I112">
        <v>749.88</v>
      </c>
      <c r="J112">
        <v>0</v>
      </c>
      <c r="K112">
        <v>0</v>
      </c>
      <c r="L112">
        <v>749.88</v>
      </c>
    </row>
    <row r="113" spans="1:12" x14ac:dyDescent="0.2">
      <c r="A113" t="s">
        <v>7173</v>
      </c>
      <c r="B113" t="s">
        <v>11</v>
      </c>
      <c r="C113">
        <v>84129</v>
      </c>
      <c r="E113" t="s">
        <v>7046</v>
      </c>
      <c r="F113">
        <v>699.15</v>
      </c>
      <c r="G113">
        <v>0</v>
      </c>
      <c r="H113">
        <v>0</v>
      </c>
      <c r="I113">
        <v>699.15</v>
      </c>
      <c r="J113">
        <v>0</v>
      </c>
      <c r="K113">
        <v>50.7</v>
      </c>
      <c r="L113">
        <v>749.85</v>
      </c>
    </row>
    <row r="114" spans="1:12" x14ac:dyDescent="0.2">
      <c r="A114" t="s">
        <v>7141</v>
      </c>
      <c r="B114" t="s">
        <v>11</v>
      </c>
      <c r="C114">
        <v>84106</v>
      </c>
      <c r="E114" t="s">
        <v>7046</v>
      </c>
      <c r="F114">
        <v>692.35</v>
      </c>
      <c r="G114">
        <v>0</v>
      </c>
      <c r="H114">
        <v>0</v>
      </c>
      <c r="I114">
        <v>692.35</v>
      </c>
      <c r="J114">
        <v>0</v>
      </c>
      <c r="K114">
        <v>51.18</v>
      </c>
      <c r="L114">
        <v>743.53</v>
      </c>
    </row>
    <row r="115" spans="1:12" x14ac:dyDescent="0.2">
      <c r="A115" t="s">
        <v>7174</v>
      </c>
      <c r="B115" t="s">
        <v>11</v>
      </c>
      <c r="C115">
        <v>84020</v>
      </c>
      <c r="E115" t="s">
        <v>7046</v>
      </c>
      <c r="F115">
        <v>788.33</v>
      </c>
      <c r="G115">
        <v>-97.04</v>
      </c>
      <c r="H115">
        <v>0</v>
      </c>
      <c r="I115">
        <v>691.29</v>
      </c>
      <c r="J115">
        <v>0</v>
      </c>
      <c r="K115">
        <v>50.15</v>
      </c>
      <c r="L115">
        <v>741.44</v>
      </c>
    </row>
    <row r="116" spans="1:12" x14ac:dyDescent="0.2">
      <c r="A116" t="s">
        <v>7175</v>
      </c>
      <c r="B116" t="s">
        <v>11</v>
      </c>
      <c r="C116">
        <v>95776</v>
      </c>
      <c r="E116" t="s">
        <v>7048</v>
      </c>
      <c r="F116">
        <v>927.73</v>
      </c>
      <c r="G116">
        <v>-189.66</v>
      </c>
      <c r="H116">
        <v>0</v>
      </c>
      <c r="I116">
        <v>738.07</v>
      </c>
      <c r="J116">
        <v>0</v>
      </c>
      <c r="K116">
        <v>0</v>
      </c>
      <c r="L116">
        <v>738.07</v>
      </c>
    </row>
    <row r="117" spans="1:12" x14ac:dyDescent="0.2">
      <c r="A117" t="s">
        <v>7176</v>
      </c>
      <c r="B117" t="s">
        <v>11</v>
      </c>
      <c r="C117">
        <v>84790</v>
      </c>
      <c r="E117" t="s">
        <v>7046</v>
      </c>
      <c r="F117">
        <v>888.08</v>
      </c>
      <c r="G117">
        <v>-216.5</v>
      </c>
      <c r="H117">
        <v>0</v>
      </c>
      <c r="I117">
        <v>671.58</v>
      </c>
      <c r="J117">
        <v>0</v>
      </c>
      <c r="K117">
        <v>48.35</v>
      </c>
      <c r="L117">
        <v>719.93</v>
      </c>
    </row>
    <row r="118" spans="1:12" x14ac:dyDescent="0.2">
      <c r="A118" t="s">
        <v>7177</v>
      </c>
      <c r="B118" t="s">
        <v>11</v>
      </c>
      <c r="C118">
        <v>65686</v>
      </c>
      <c r="E118" t="s">
        <v>7178</v>
      </c>
      <c r="F118">
        <v>725</v>
      </c>
      <c r="G118">
        <v>-16.8</v>
      </c>
      <c r="H118">
        <v>0</v>
      </c>
      <c r="I118">
        <v>708.2</v>
      </c>
      <c r="J118">
        <v>0</v>
      </c>
      <c r="K118">
        <v>0</v>
      </c>
      <c r="L118">
        <v>708.2</v>
      </c>
    </row>
    <row r="119" spans="1:12" x14ac:dyDescent="0.2">
      <c r="A119" t="s">
        <v>7085</v>
      </c>
      <c r="B119" t="s">
        <v>11</v>
      </c>
      <c r="C119">
        <v>77006</v>
      </c>
      <c r="E119" t="s">
        <v>7086</v>
      </c>
      <c r="F119">
        <v>729.93</v>
      </c>
      <c r="G119">
        <v>-25.6</v>
      </c>
      <c r="H119">
        <v>0</v>
      </c>
      <c r="I119">
        <v>704.33</v>
      </c>
      <c r="J119">
        <v>0</v>
      </c>
      <c r="K119">
        <v>0</v>
      </c>
      <c r="L119">
        <v>704.33</v>
      </c>
    </row>
    <row r="120" spans="1:12" x14ac:dyDescent="0.2">
      <c r="A120" t="s">
        <v>7179</v>
      </c>
      <c r="B120" t="s">
        <v>11</v>
      </c>
      <c r="C120">
        <v>21045</v>
      </c>
      <c r="E120" t="s">
        <v>7091</v>
      </c>
      <c r="F120">
        <v>737</v>
      </c>
      <c r="G120">
        <v>-36</v>
      </c>
      <c r="H120">
        <v>0</v>
      </c>
      <c r="I120">
        <v>701</v>
      </c>
      <c r="J120">
        <v>0</v>
      </c>
      <c r="K120">
        <v>0</v>
      </c>
      <c r="L120">
        <v>701</v>
      </c>
    </row>
    <row r="121" spans="1:12" x14ac:dyDescent="0.2">
      <c r="A121" t="s">
        <v>7180</v>
      </c>
      <c r="B121" t="s">
        <v>11</v>
      </c>
      <c r="C121">
        <v>98371</v>
      </c>
      <c r="E121" t="s">
        <v>7076</v>
      </c>
      <c r="F121">
        <v>977.15</v>
      </c>
      <c r="G121">
        <v>-280</v>
      </c>
      <c r="H121">
        <v>0</v>
      </c>
      <c r="I121">
        <v>697.15</v>
      </c>
      <c r="J121">
        <v>0</v>
      </c>
      <c r="K121">
        <v>0</v>
      </c>
      <c r="L121">
        <v>697.15</v>
      </c>
    </row>
    <row r="122" spans="1:12" x14ac:dyDescent="0.2">
      <c r="A122" t="s">
        <v>7181</v>
      </c>
      <c r="B122" t="s">
        <v>11</v>
      </c>
      <c r="C122">
        <v>76039</v>
      </c>
      <c r="E122" t="s">
        <v>7086</v>
      </c>
      <c r="F122">
        <v>732</v>
      </c>
      <c r="G122">
        <v>-42.2</v>
      </c>
      <c r="H122">
        <v>0</v>
      </c>
      <c r="I122">
        <v>689.8</v>
      </c>
      <c r="J122">
        <v>0</v>
      </c>
      <c r="K122">
        <v>0</v>
      </c>
      <c r="L122">
        <v>689.8</v>
      </c>
    </row>
    <row r="123" spans="1:12" x14ac:dyDescent="0.2">
      <c r="A123" t="s">
        <v>7182</v>
      </c>
      <c r="B123" t="s">
        <v>11</v>
      </c>
      <c r="C123">
        <v>76502</v>
      </c>
      <c r="E123" t="s">
        <v>7086</v>
      </c>
      <c r="F123">
        <v>685.03</v>
      </c>
      <c r="G123">
        <v>0</v>
      </c>
      <c r="H123">
        <v>0</v>
      </c>
      <c r="I123">
        <v>685.03</v>
      </c>
      <c r="J123">
        <v>0</v>
      </c>
      <c r="K123">
        <v>0</v>
      </c>
      <c r="L123">
        <v>685.03</v>
      </c>
    </row>
    <row r="124" spans="1:12" x14ac:dyDescent="0.2">
      <c r="A124" t="s">
        <v>7183</v>
      </c>
      <c r="B124" t="s">
        <v>11</v>
      </c>
      <c r="C124">
        <v>84047</v>
      </c>
      <c r="E124" t="s">
        <v>7046</v>
      </c>
      <c r="F124">
        <v>863.36</v>
      </c>
      <c r="G124">
        <v>-224.95</v>
      </c>
      <c r="H124">
        <v>0</v>
      </c>
      <c r="I124">
        <v>638.41</v>
      </c>
      <c r="J124">
        <v>0</v>
      </c>
      <c r="K124">
        <v>46.26</v>
      </c>
      <c r="L124">
        <v>684.67</v>
      </c>
    </row>
    <row r="125" spans="1:12" x14ac:dyDescent="0.2">
      <c r="A125" t="s">
        <v>7184</v>
      </c>
      <c r="B125" t="s">
        <v>11</v>
      </c>
      <c r="C125">
        <v>95928</v>
      </c>
      <c r="E125" t="s">
        <v>7048</v>
      </c>
      <c r="F125">
        <v>781.09</v>
      </c>
      <c r="G125">
        <v>-99.61</v>
      </c>
      <c r="H125">
        <v>0</v>
      </c>
      <c r="I125">
        <v>681.48</v>
      </c>
      <c r="J125">
        <v>0</v>
      </c>
      <c r="K125">
        <v>0</v>
      </c>
      <c r="L125">
        <v>681.48</v>
      </c>
    </row>
    <row r="126" spans="1:12" x14ac:dyDescent="0.2">
      <c r="A126" t="s">
        <v>7185</v>
      </c>
      <c r="B126" t="s">
        <v>11</v>
      </c>
      <c r="C126" s="2" t="s">
        <v>1132</v>
      </c>
      <c r="D126" s="2"/>
      <c r="E126" t="s">
        <v>7186</v>
      </c>
      <c r="F126">
        <v>802.05</v>
      </c>
      <c r="G126">
        <v>-121.14</v>
      </c>
      <c r="H126">
        <v>0</v>
      </c>
      <c r="I126">
        <v>680.91</v>
      </c>
      <c r="J126">
        <v>0</v>
      </c>
      <c r="K126">
        <v>0</v>
      </c>
      <c r="L126">
        <v>680.91</v>
      </c>
    </row>
    <row r="127" spans="1:12" x14ac:dyDescent="0.2">
      <c r="A127" t="s">
        <v>7187</v>
      </c>
      <c r="B127" t="s">
        <v>11</v>
      </c>
      <c r="C127">
        <v>37830</v>
      </c>
      <c r="E127" t="s">
        <v>7136</v>
      </c>
      <c r="F127">
        <v>683.9</v>
      </c>
      <c r="G127">
        <v>-7.2</v>
      </c>
      <c r="H127">
        <v>0</v>
      </c>
      <c r="I127">
        <v>676.7</v>
      </c>
      <c r="J127">
        <v>0</v>
      </c>
      <c r="K127">
        <v>0</v>
      </c>
      <c r="L127">
        <v>676.7</v>
      </c>
    </row>
    <row r="128" spans="1:12" x14ac:dyDescent="0.2">
      <c r="A128" t="s">
        <v>7188</v>
      </c>
      <c r="B128" t="s">
        <v>11</v>
      </c>
      <c r="C128">
        <v>72417</v>
      </c>
      <c r="E128" t="s">
        <v>7133</v>
      </c>
      <c r="F128">
        <v>700.93</v>
      </c>
      <c r="G128">
        <v>-26</v>
      </c>
      <c r="H128">
        <v>0</v>
      </c>
      <c r="I128">
        <v>674.93</v>
      </c>
      <c r="J128">
        <v>0</v>
      </c>
      <c r="K128">
        <v>0</v>
      </c>
      <c r="L128">
        <v>674.93</v>
      </c>
    </row>
    <row r="129" spans="1:12" x14ac:dyDescent="0.2">
      <c r="A129" t="s">
        <v>7189</v>
      </c>
      <c r="B129" t="s">
        <v>11</v>
      </c>
      <c r="C129">
        <v>19064</v>
      </c>
      <c r="E129" t="s">
        <v>7065</v>
      </c>
      <c r="F129">
        <v>788</v>
      </c>
      <c r="G129">
        <v>-114.5</v>
      </c>
      <c r="H129">
        <v>0</v>
      </c>
      <c r="I129">
        <v>673.5</v>
      </c>
      <c r="J129">
        <v>0</v>
      </c>
      <c r="K129">
        <v>0</v>
      </c>
      <c r="L129">
        <v>673.5</v>
      </c>
    </row>
    <row r="130" spans="1:12" x14ac:dyDescent="0.2">
      <c r="A130" t="s">
        <v>7190</v>
      </c>
      <c r="B130" t="s">
        <v>11</v>
      </c>
      <c r="C130">
        <v>94596</v>
      </c>
      <c r="E130" t="s">
        <v>7048</v>
      </c>
      <c r="F130">
        <v>820.15</v>
      </c>
      <c r="G130">
        <v>-150.15</v>
      </c>
      <c r="H130">
        <v>0</v>
      </c>
      <c r="I130">
        <v>670</v>
      </c>
      <c r="J130">
        <v>0</v>
      </c>
      <c r="K130">
        <v>0</v>
      </c>
      <c r="L130">
        <v>670</v>
      </c>
    </row>
    <row r="131" spans="1:12" x14ac:dyDescent="0.2">
      <c r="A131" t="s">
        <v>7191</v>
      </c>
      <c r="B131" t="s">
        <v>11</v>
      </c>
      <c r="C131">
        <v>71923</v>
      </c>
      <c r="E131" t="s">
        <v>7133</v>
      </c>
      <c r="F131">
        <v>885.98</v>
      </c>
      <c r="G131">
        <v>-220.22</v>
      </c>
      <c r="H131">
        <v>0</v>
      </c>
      <c r="I131">
        <v>665.76</v>
      </c>
      <c r="J131">
        <v>0</v>
      </c>
      <c r="K131">
        <v>0</v>
      </c>
      <c r="L131">
        <v>665.76</v>
      </c>
    </row>
    <row r="132" spans="1:12" x14ac:dyDescent="0.2">
      <c r="A132" t="s">
        <v>7192</v>
      </c>
      <c r="B132" t="s">
        <v>11</v>
      </c>
      <c r="C132">
        <v>84636</v>
      </c>
      <c r="E132" t="s">
        <v>7046</v>
      </c>
      <c r="F132">
        <v>808.73</v>
      </c>
      <c r="G132">
        <v>-178.83</v>
      </c>
      <c r="H132">
        <v>-9.8000000000000007</v>
      </c>
      <c r="I132">
        <v>620.1</v>
      </c>
      <c r="J132">
        <v>0</v>
      </c>
      <c r="K132">
        <v>45.01</v>
      </c>
      <c r="L132">
        <v>665.11</v>
      </c>
    </row>
    <row r="133" spans="1:12" x14ac:dyDescent="0.2">
      <c r="A133" t="s">
        <v>7193</v>
      </c>
      <c r="B133" t="s">
        <v>11</v>
      </c>
      <c r="C133">
        <v>73159</v>
      </c>
      <c r="E133" t="s">
        <v>7050</v>
      </c>
      <c r="F133">
        <v>892</v>
      </c>
      <c r="G133">
        <v>-232.6</v>
      </c>
      <c r="H133">
        <v>0</v>
      </c>
      <c r="I133">
        <v>659.4</v>
      </c>
      <c r="J133">
        <v>0</v>
      </c>
      <c r="K133">
        <v>0</v>
      </c>
      <c r="L133">
        <v>659.4</v>
      </c>
    </row>
    <row r="134" spans="1:12" x14ac:dyDescent="0.2">
      <c r="A134" t="s">
        <v>7076</v>
      </c>
      <c r="B134" t="s">
        <v>11</v>
      </c>
      <c r="C134">
        <v>84780</v>
      </c>
      <c r="E134" t="s">
        <v>7046</v>
      </c>
      <c r="F134">
        <v>681</v>
      </c>
      <c r="G134">
        <v>-66.599999999999994</v>
      </c>
      <c r="H134">
        <v>0</v>
      </c>
      <c r="I134">
        <v>614.4</v>
      </c>
      <c r="J134">
        <v>0</v>
      </c>
      <c r="K134">
        <v>44.65</v>
      </c>
      <c r="L134">
        <v>659.05</v>
      </c>
    </row>
    <row r="135" spans="1:12" x14ac:dyDescent="0.2">
      <c r="A135" t="s">
        <v>7194</v>
      </c>
      <c r="B135" t="s">
        <v>11</v>
      </c>
      <c r="C135">
        <v>48917</v>
      </c>
      <c r="E135" t="s">
        <v>7195</v>
      </c>
      <c r="F135">
        <v>792</v>
      </c>
      <c r="G135">
        <v>-133</v>
      </c>
      <c r="H135">
        <v>0</v>
      </c>
      <c r="I135">
        <v>659</v>
      </c>
      <c r="J135">
        <v>0</v>
      </c>
      <c r="K135">
        <v>0</v>
      </c>
      <c r="L135">
        <v>659</v>
      </c>
    </row>
    <row r="136" spans="1:12" x14ac:dyDescent="0.2">
      <c r="A136" t="s">
        <v>7196</v>
      </c>
      <c r="B136" t="s">
        <v>11</v>
      </c>
      <c r="C136">
        <v>72120</v>
      </c>
      <c r="E136" t="s">
        <v>7133</v>
      </c>
      <c r="F136">
        <v>1147</v>
      </c>
      <c r="G136">
        <v>-489.15</v>
      </c>
      <c r="H136">
        <v>0</v>
      </c>
      <c r="I136">
        <v>657.85</v>
      </c>
      <c r="J136">
        <v>0</v>
      </c>
      <c r="K136">
        <v>0</v>
      </c>
      <c r="L136">
        <v>657.85</v>
      </c>
    </row>
    <row r="137" spans="1:12" x14ac:dyDescent="0.2">
      <c r="A137" t="s">
        <v>7197</v>
      </c>
      <c r="B137" t="s">
        <v>11</v>
      </c>
      <c r="C137">
        <v>66007</v>
      </c>
      <c r="E137" t="s">
        <v>7198</v>
      </c>
      <c r="F137">
        <v>723.25</v>
      </c>
      <c r="G137">
        <v>-70</v>
      </c>
      <c r="H137">
        <v>0</v>
      </c>
      <c r="I137">
        <v>653.25</v>
      </c>
      <c r="J137">
        <v>0</v>
      </c>
      <c r="K137">
        <v>0</v>
      </c>
      <c r="L137">
        <v>653.25</v>
      </c>
    </row>
    <row r="138" spans="1:12" x14ac:dyDescent="0.2">
      <c r="A138" t="s">
        <v>7199</v>
      </c>
      <c r="B138" t="s">
        <v>11</v>
      </c>
      <c r="C138">
        <v>60517</v>
      </c>
      <c r="E138" t="s">
        <v>7152</v>
      </c>
      <c r="F138">
        <v>949</v>
      </c>
      <c r="G138">
        <v>-296.5</v>
      </c>
      <c r="H138">
        <v>0</v>
      </c>
      <c r="I138">
        <v>652.5</v>
      </c>
      <c r="J138">
        <v>0</v>
      </c>
      <c r="K138">
        <v>0</v>
      </c>
      <c r="L138">
        <v>652.5</v>
      </c>
    </row>
    <row r="139" spans="1:12" x14ac:dyDescent="0.2">
      <c r="A139" t="s">
        <v>7200</v>
      </c>
      <c r="B139" t="s">
        <v>11</v>
      </c>
      <c r="C139">
        <v>28327</v>
      </c>
      <c r="E139" t="s">
        <v>7095</v>
      </c>
      <c r="F139">
        <v>676.68</v>
      </c>
      <c r="G139">
        <v>-25.4</v>
      </c>
      <c r="H139">
        <v>0</v>
      </c>
      <c r="I139">
        <v>651.28</v>
      </c>
      <c r="J139">
        <v>0</v>
      </c>
      <c r="K139">
        <v>0</v>
      </c>
      <c r="L139">
        <v>651.28</v>
      </c>
    </row>
    <row r="140" spans="1:12" x14ac:dyDescent="0.2">
      <c r="A140" t="s">
        <v>7201</v>
      </c>
      <c r="B140" t="s">
        <v>11</v>
      </c>
      <c r="C140">
        <v>11554</v>
      </c>
      <c r="E140" t="s">
        <v>7044</v>
      </c>
      <c r="F140">
        <v>755</v>
      </c>
      <c r="G140">
        <v>0</v>
      </c>
      <c r="H140">
        <v>-120</v>
      </c>
      <c r="I140">
        <v>635</v>
      </c>
      <c r="J140">
        <v>0</v>
      </c>
      <c r="K140">
        <v>0</v>
      </c>
      <c r="L140">
        <v>635</v>
      </c>
    </row>
    <row r="141" spans="1:12" x14ac:dyDescent="0.2">
      <c r="A141" t="s">
        <v>7202</v>
      </c>
      <c r="B141" t="s">
        <v>11</v>
      </c>
      <c r="C141">
        <v>59803</v>
      </c>
      <c r="E141" t="s">
        <v>7203</v>
      </c>
      <c r="F141">
        <v>648.13</v>
      </c>
      <c r="G141">
        <v>-13.5</v>
      </c>
      <c r="H141">
        <v>0</v>
      </c>
      <c r="I141">
        <v>634.63</v>
      </c>
      <c r="J141">
        <v>0</v>
      </c>
      <c r="K141">
        <v>0</v>
      </c>
      <c r="L141">
        <v>634.63</v>
      </c>
    </row>
    <row r="142" spans="1:12" x14ac:dyDescent="0.2">
      <c r="A142" t="s">
        <v>7204</v>
      </c>
      <c r="B142" t="s">
        <v>11</v>
      </c>
      <c r="C142">
        <v>59313</v>
      </c>
      <c r="E142" t="s">
        <v>7203</v>
      </c>
      <c r="F142">
        <v>654</v>
      </c>
      <c r="G142">
        <v>-26</v>
      </c>
      <c r="H142">
        <v>0</v>
      </c>
      <c r="I142">
        <v>628</v>
      </c>
      <c r="J142">
        <v>0</v>
      </c>
      <c r="K142">
        <v>0</v>
      </c>
      <c r="L142">
        <v>628</v>
      </c>
    </row>
    <row r="143" spans="1:12" x14ac:dyDescent="0.2">
      <c r="A143" t="s">
        <v>7205</v>
      </c>
      <c r="B143" t="s">
        <v>11</v>
      </c>
      <c r="C143">
        <v>74134</v>
      </c>
      <c r="E143" t="s">
        <v>7050</v>
      </c>
      <c r="F143">
        <v>675.6</v>
      </c>
      <c r="G143">
        <v>-49.6</v>
      </c>
      <c r="H143">
        <v>0</v>
      </c>
      <c r="I143">
        <v>626</v>
      </c>
      <c r="J143">
        <v>0</v>
      </c>
      <c r="K143">
        <v>0</v>
      </c>
      <c r="L143">
        <v>626</v>
      </c>
    </row>
    <row r="144" spans="1:12" x14ac:dyDescent="0.2">
      <c r="A144" t="s">
        <v>7043</v>
      </c>
      <c r="B144" t="s">
        <v>11</v>
      </c>
      <c r="C144" t="s">
        <v>2405</v>
      </c>
      <c r="E144" t="s">
        <v>7065</v>
      </c>
      <c r="F144">
        <v>1019.55</v>
      </c>
      <c r="G144">
        <v>-393.7</v>
      </c>
      <c r="H144">
        <v>0</v>
      </c>
      <c r="I144">
        <v>625.85</v>
      </c>
      <c r="J144">
        <v>0</v>
      </c>
      <c r="K144">
        <v>0</v>
      </c>
      <c r="L144">
        <v>625.85</v>
      </c>
    </row>
    <row r="145" spans="1:12" x14ac:dyDescent="0.2">
      <c r="A145" t="s">
        <v>7043</v>
      </c>
      <c r="B145" t="s">
        <v>11</v>
      </c>
      <c r="C145">
        <v>19057</v>
      </c>
      <c r="E145" t="s">
        <v>7065</v>
      </c>
      <c r="F145">
        <v>628.53</v>
      </c>
      <c r="G145">
        <v>-7.6</v>
      </c>
      <c r="H145">
        <v>0</v>
      </c>
      <c r="I145">
        <v>620.92999999999995</v>
      </c>
      <c r="J145">
        <v>0</v>
      </c>
      <c r="K145">
        <v>0</v>
      </c>
      <c r="L145">
        <v>620.92999999999995</v>
      </c>
    </row>
    <row r="146" spans="1:12" x14ac:dyDescent="0.2">
      <c r="A146" t="s">
        <v>7206</v>
      </c>
      <c r="B146" t="s">
        <v>11</v>
      </c>
      <c r="C146">
        <v>11361</v>
      </c>
      <c r="E146" t="s">
        <v>7044</v>
      </c>
      <c r="F146">
        <v>803</v>
      </c>
      <c r="G146">
        <v>-182.1</v>
      </c>
      <c r="H146">
        <v>0</v>
      </c>
      <c r="I146">
        <v>620.9</v>
      </c>
      <c r="J146">
        <v>0</v>
      </c>
      <c r="K146">
        <v>0</v>
      </c>
      <c r="L146">
        <v>620.9</v>
      </c>
    </row>
    <row r="147" spans="1:12" x14ac:dyDescent="0.2">
      <c r="A147" t="s">
        <v>7207</v>
      </c>
      <c r="B147" t="s">
        <v>11</v>
      </c>
      <c r="C147">
        <v>33415</v>
      </c>
      <c r="E147" t="s">
        <v>7063</v>
      </c>
      <c r="F147">
        <v>781.95</v>
      </c>
      <c r="G147">
        <v>-162.5</v>
      </c>
      <c r="H147">
        <v>0</v>
      </c>
      <c r="I147">
        <v>619.45000000000005</v>
      </c>
      <c r="J147">
        <v>0</v>
      </c>
      <c r="K147">
        <v>0</v>
      </c>
      <c r="L147">
        <v>619.45000000000005</v>
      </c>
    </row>
    <row r="148" spans="1:12" x14ac:dyDescent="0.2">
      <c r="A148" t="s">
        <v>7208</v>
      </c>
      <c r="B148" t="s">
        <v>11</v>
      </c>
      <c r="C148">
        <v>33436</v>
      </c>
      <c r="E148" t="s">
        <v>7063</v>
      </c>
      <c r="F148">
        <v>626</v>
      </c>
      <c r="G148">
        <v>-10.8</v>
      </c>
      <c r="H148">
        <v>0</v>
      </c>
      <c r="I148">
        <v>615.20000000000005</v>
      </c>
      <c r="J148">
        <v>0</v>
      </c>
      <c r="K148">
        <v>0</v>
      </c>
      <c r="L148">
        <v>615.20000000000005</v>
      </c>
    </row>
    <row r="149" spans="1:12" x14ac:dyDescent="0.2">
      <c r="A149" t="s">
        <v>7209</v>
      </c>
      <c r="B149" t="s">
        <v>11</v>
      </c>
      <c r="C149">
        <v>18411</v>
      </c>
      <c r="E149" t="s">
        <v>7065</v>
      </c>
      <c r="F149">
        <v>629</v>
      </c>
      <c r="G149">
        <v>-14.7</v>
      </c>
      <c r="H149">
        <v>0</v>
      </c>
      <c r="I149">
        <v>614.29999999999995</v>
      </c>
      <c r="J149">
        <v>0</v>
      </c>
      <c r="K149">
        <v>0</v>
      </c>
      <c r="L149">
        <v>614.29999999999995</v>
      </c>
    </row>
    <row r="150" spans="1:12" x14ac:dyDescent="0.2">
      <c r="A150" t="s">
        <v>7130</v>
      </c>
      <c r="B150" t="s">
        <v>11</v>
      </c>
      <c r="C150">
        <v>73071</v>
      </c>
      <c r="E150" t="s">
        <v>7050</v>
      </c>
      <c r="F150">
        <v>851.98</v>
      </c>
      <c r="G150">
        <v>-238.3</v>
      </c>
      <c r="H150">
        <v>0</v>
      </c>
      <c r="I150">
        <v>613.67999999999995</v>
      </c>
      <c r="J150">
        <v>0</v>
      </c>
      <c r="K150">
        <v>0</v>
      </c>
      <c r="L150">
        <v>613.67999999999995</v>
      </c>
    </row>
    <row r="151" spans="1:12" x14ac:dyDescent="0.2">
      <c r="A151" t="s">
        <v>7210</v>
      </c>
      <c r="B151" t="s">
        <v>11</v>
      </c>
      <c r="C151">
        <v>80209</v>
      </c>
      <c r="E151" t="s">
        <v>7079</v>
      </c>
      <c r="F151">
        <v>613</v>
      </c>
      <c r="G151">
        <v>0</v>
      </c>
      <c r="H151">
        <v>0</v>
      </c>
      <c r="I151">
        <v>613</v>
      </c>
      <c r="J151">
        <v>0</v>
      </c>
      <c r="K151">
        <v>0</v>
      </c>
      <c r="L151">
        <v>613</v>
      </c>
    </row>
    <row r="152" spans="1:12" x14ac:dyDescent="0.2">
      <c r="A152" t="s">
        <v>7211</v>
      </c>
      <c r="B152" t="s">
        <v>674</v>
      </c>
      <c r="C152" t="s">
        <v>5968</v>
      </c>
      <c r="E152" t="s">
        <v>7110</v>
      </c>
      <c r="F152">
        <v>566.54</v>
      </c>
      <c r="G152">
        <v>-77.48</v>
      </c>
      <c r="H152">
        <v>0</v>
      </c>
      <c r="I152">
        <v>489.06</v>
      </c>
      <c r="J152">
        <v>123.03</v>
      </c>
      <c r="K152">
        <v>0</v>
      </c>
      <c r="L152">
        <v>612.09</v>
      </c>
    </row>
    <row r="153" spans="1:12" x14ac:dyDescent="0.2">
      <c r="A153" t="s">
        <v>7146</v>
      </c>
      <c r="B153" t="s">
        <v>11</v>
      </c>
      <c r="C153">
        <v>78729</v>
      </c>
      <c r="E153" t="s">
        <v>7086</v>
      </c>
      <c r="F153">
        <v>671</v>
      </c>
      <c r="G153">
        <v>-61.4</v>
      </c>
      <c r="H153">
        <v>0</v>
      </c>
      <c r="I153">
        <v>609.6</v>
      </c>
      <c r="J153">
        <v>0</v>
      </c>
      <c r="K153">
        <v>0</v>
      </c>
      <c r="L153">
        <v>609.6</v>
      </c>
    </row>
    <row r="154" spans="1:12" x14ac:dyDescent="0.2">
      <c r="A154" t="s">
        <v>7212</v>
      </c>
      <c r="B154" t="s">
        <v>11</v>
      </c>
      <c r="C154">
        <v>94541</v>
      </c>
      <c r="E154" t="s">
        <v>7048</v>
      </c>
      <c r="F154">
        <v>782</v>
      </c>
      <c r="G154">
        <v>-177</v>
      </c>
      <c r="H154">
        <v>0</v>
      </c>
      <c r="I154">
        <v>605</v>
      </c>
      <c r="J154">
        <v>0</v>
      </c>
      <c r="K154">
        <v>0</v>
      </c>
      <c r="L154">
        <v>605</v>
      </c>
    </row>
    <row r="155" spans="1:12" x14ac:dyDescent="0.2">
      <c r="A155" t="s">
        <v>7213</v>
      </c>
      <c r="B155" t="s">
        <v>11</v>
      </c>
      <c r="C155">
        <v>29485</v>
      </c>
      <c r="E155" t="s">
        <v>7214</v>
      </c>
      <c r="F155">
        <v>628</v>
      </c>
      <c r="G155">
        <v>-25</v>
      </c>
      <c r="H155">
        <v>0</v>
      </c>
      <c r="I155">
        <v>603</v>
      </c>
      <c r="J155">
        <v>0</v>
      </c>
      <c r="K155">
        <v>0</v>
      </c>
      <c r="L155">
        <v>603</v>
      </c>
    </row>
    <row r="156" spans="1:12" x14ac:dyDescent="0.2">
      <c r="A156" t="s">
        <v>7215</v>
      </c>
      <c r="B156" t="s">
        <v>11</v>
      </c>
      <c r="C156">
        <v>73130</v>
      </c>
      <c r="E156" t="s">
        <v>7050</v>
      </c>
      <c r="F156">
        <v>615</v>
      </c>
      <c r="G156">
        <v>-16.3</v>
      </c>
      <c r="H156">
        <v>0</v>
      </c>
      <c r="I156">
        <v>598.70000000000005</v>
      </c>
      <c r="J156">
        <v>0</v>
      </c>
      <c r="K156">
        <v>0</v>
      </c>
      <c r="L156">
        <v>598.70000000000005</v>
      </c>
    </row>
    <row r="157" spans="1:12" x14ac:dyDescent="0.2">
      <c r="A157" t="s">
        <v>7216</v>
      </c>
      <c r="B157" t="s">
        <v>11</v>
      </c>
      <c r="C157">
        <v>84721</v>
      </c>
      <c r="E157" t="s">
        <v>7046</v>
      </c>
      <c r="F157">
        <v>582.15</v>
      </c>
      <c r="G157">
        <v>-24.9</v>
      </c>
      <c r="H157">
        <v>0</v>
      </c>
      <c r="I157">
        <v>557.25</v>
      </c>
      <c r="J157">
        <v>0</v>
      </c>
      <c r="K157">
        <v>40.32</v>
      </c>
      <c r="L157">
        <v>597.57000000000005</v>
      </c>
    </row>
    <row r="158" spans="1:12" x14ac:dyDescent="0.2">
      <c r="A158" t="s">
        <v>7217</v>
      </c>
      <c r="B158" t="s">
        <v>11</v>
      </c>
      <c r="C158">
        <v>46032</v>
      </c>
      <c r="E158" t="s">
        <v>7218</v>
      </c>
      <c r="F158">
        <v>894.3</v>
      </c>
      <c r="G158">
        <v>-298.82</v>
      </c>
      <c r="H158">
        <v>0</v>
      </c>
      <c r="I158">
        <v>595.48</v>
      </c>
      <c r="J158">
        <v>0</v>
      </c>
      <c r="K158">
        <v>0</v>
      </c>
      <c r="L158">
        <v>595.48</v>
      </c>
    </row>
    <row r="159" spans="1:12" x14ac:dyDescent="0.2">
      <c r="A159" t="s">
        <v>7219</v>
      </c>
      <c r="B159" t="s">
        <v>11</v>
      </c>
      <c r="C159">
        <v>84005</v>
      </c>
      <c r="E159" t="s">
        <v>7046</v>
      </c>
      <c r="F159">
        <v>860</v>
      </c>
      <c r="G159">
        <v>-309.81</v>
      </c>
      <c r="H159">
        <v>0</v>
      </c>
      <c r="I159">
        <v>550.19000000000005</v>
      </c>
      <c r="J159">
        <v>0</v>
      </c>
      <c r="K159">
        <v>39.92</v>
      </c>
      <c r="L159">
        <v>590.11</v>
      </c>
    </row>
    <row r="160" spans="1:12" x14ac:dyDescent="0.2">
      <c r="A160" t="s">
        <v>7075</v>
      </c>
      <c r="B160" t="s">
        <v>11</v>
      </c>
      <c r="C160">
        <v>98682</v>
      </c>
      <c r="E160" t="s">
        <v>7076</v>
      </c>
      <c r="F160">
        <v>639.15</v>
      </c>
      <c r="G160">
        <v>-52</v>
      </c>
      <c r="H160">
        <v>0</v>
      </c>
      <c r="I160">
        <v>587.15</v>
      </c>
      <c r="J160">
        <v>0</v>
      </c>
      <c r="K160">
        <v>0</v>
      </c>
      <c r="L160">
        <v>587.15</v>
      </c>
    </row>
    <row r="161" spans="1:12" x14ac:dyDescent="0.2">
      <c r="A161" t="s">
        <v>7220</v>
      </c>
      <c r="B161" t="s">
        <v>11</v>
      </c>
      <c r="C161">
        <v>62262</v>
      </c>
      <c r="E161" t="s">
        <v>7152</v>
      </c>
      <c r="F161">
        <v>590</v>
      </c>
      <c r="G161">
        <v>-4.9000000000000004</v>
      </c>
      <c r="H161">
        <v>0</v>
      </c>
      <c r="I161">
        <v>585.1</v>
      </c>
      <c r="J161">
        <v>0</v>
      </c>
      <c r="K161">
        <v>0</v>
      </c>
      <c r="L161">
        <v>585.1</v>
      </c>
    </row>
    <row r="162" spans="1:12" x14ac:dyDescent="0.2">
      <c r="A162" t="s">
        <v>7057</v>
      </c>
      <c r="B162" t="s">
        <v>11</v>
      </c>
      <c r="C162">
        <v>84088</v>
      </c>
      <c r="E162" t="s">
        <v>7046</v>
      </c>
      <c r="F162">
        <v>573.5</v>
      </c>
      <c r="G162">
        <v>-29.74</v>
      </c>
      <c r="H162">
        <v>0</v>
      </c>
      <c r="I162">
        <v>543.76</v>
      </c>
      <c r="J162">
        <v>0</v>
      </c>
      <c r="K162">
        <v>39.590000000000003</v>
      </c>
      <c r="L162">
        <v>583.35</v>
      </c>
    </row>
    <row r="163" spans="1:12" x14ac:dyDescent="0.2">
      <c r="A163" t="s">
        <v>7221</v>
      </c>
      <c r="B163" t="s">
        <v>674</v>
      </c>
      <c r="C163" t="s">
        <v>2517</v>
      </c>
      <c r="E163" t="s">
        <v>7089</v>
      </c>
      <c r="F163">
        <v>540</v>
      </c>
      <c r="G163">
        <v>-48</v>
      </c>
      <c r="H163">
        <v>0</v>
      </c>
      <c r="I163">
        <v>492</v>
      </c>
      <c r="J163">
        <v>90.3</v>
      </c>
      <c r="K163">
        <v>0</v>
      </c>
      <c r="L163">
        <v>582.29999999999995</v>
      </c>
    </row>
    <row r="164" spans="1:12" x14ac:dyDescent="0.2">
      <c r="A164" t="s">
        <v>7222</v>
      </c>
      <c r="B164" t="s">
        <v>11</v>
      </c>
      <c r="C164">
        <v>55337</v>
      </c>
      <c r="E164" t="s">
        <v>7143</v>
      </c>
      <c r="F164">
        <v>620.15</v>
      </c>
      <c r="G164">
        <v>-40.22</v>
      </c>
      <c r="H164">
        <v>0</v>
      </c>
      <c r="I164">
        <v>579.92999999999995</v>
      </c>
      <c r="J164">
        <v>0</v>
      </c>
      <c r="K164">
        <v>0</v>
      </c>
      <c r="L164">
        <v>579.92999999999995</v>
      </c>
    </row>
    <row r="165" spans="1:12" x14ac:dyDescent="0.2">
      <c r="A165" t="s">
        <v>7223</v>
      </c>
      <c r="B165" t="s">
        <v>11</v>
      </c>
      <c r="C165">
        <v>60465</v>
      </c>
      <c r="E165" t="s">
        <v>7152</v>
      </c>
      <c r="F165">
        <v>604</v>
      </c>
      <c r="G165">
        <v>-25.4</v>
      </c>
      <c r="H165">
        <v>0</v>
      </c>
      <c r="I165">
        <v>578.6</v>
      </c>
      <c r="J165">
        <v>0</v>
      </c>
      <c r="K165">
        <v>0</v>
      </c>
      <c r="L165">
        <v>578.6</v>
      </c>
    </row>
    <row r="166" spans="1:12" x14ac:dyDescent="0.2">
      <c r="A166" t="s">
        <v>7224</v>
      </c>
      <c r="B166" t="s">
        <v>11</v>
      </c>
      <c r="C166">
        <v>68850</v>
      </c>
      <c r="E166" t="s">
        <v>7067</v>
      </c>
      <c r="F166">
        <v>645</v>
      </c>
      <c r="G166">
        <v>-68.8</v>
      </c>
      <c r="H166">
        <v>0</v>
      </c>
      <c r="I166">
        <v>576.20000000000005</v>
      </c>
      <c r="J166">
        <v>0</v>
      </c>
      <c r="K166">
        <v>0</v>
      </c>
      <c r="L166">
        <v>576.20000000000005</v>
      </c>
    </row>
    <row r="167" spans="1:12" x14ac:dyDescent="0.2">
      <c r="A167" t="s">
        <v>7225</v>
      </c>
      <c r="B167" t="s">
        <v>11</v>
      </c>
      <c r="C167">
        <v>67135</v>
      </c>
      <c r="E167" t="s">
        <v>7198</v>
      </c>
      <c r="F167">
        <v>575.13</v>
      </c>
      <c r="G167">
        <v>0</v>
      </c>
      <c r="H167">
        <v>0</v>
      </c>
      <c r="I167">
        <v>575.13</v>
      </c>
      <c r="J167">
        <v>0</v>
      </c>
      <c r="K167">
        <v>0</v>
      </c>
      <c r="L167">
        <v>575.13</v>
      </c>
    </row>
    <row r="168" spans="1:12" x14ac:dyDescent="0.2">
      <c r="A168" t="s">
        <v>7226</v>
      </c>
      <c r="B168" t="s">
        <v>11</v>
      </c>
      <c r="C168">
        <v>83445</v>
      </c>
      <c r="E168" t="s">
        <v>7125</v>
      </c>
      <c r="F168">
        <v>720.11</v>
      </c>
      <c r="G168">
        <v>-145.52000000000001</v>
      </c>
      <c r="H168">
        <v>0</v>
      </c>
      <c r="I168">
        <v>574.59</v>
      </c>
      <c r="J168">
        <v>0</v>
      </c>
      <c r="K168">
        <v>0</v>
      </c>
      <c r="L168">
        <v>574.59</v>
      </c>
    </row>
    <row r="169" spans="1:12" x14ac:dyDescent="0.2">
      <c r="A169" t="s">
        <v>7227</v>
      </c>
      <c r="B169" t="s">
        <v>11</v>
      </c>
      <c r="C169">
        <v>91406</v>
      </c>
      <c r="E169" t="s">
        <v>7048</v>
      </c>
      <c r="F169">
        <v>679</v>
      </c>
      <c r="G169">
        <v>-16.7</v>
      </c>
      <c r="H169">
        <v>-89</v>
      </c>
      <c r="I169">
        <v>573.29999999999995</v>
      </c>
      <c r="J169">
        <v>0</v>
      </c>
      <c r="K169">
        <v>0</v>
      </c>
      <c r="L169">
        <v>573.29999999999995</v>
      </c>
    </row>
    <row r="170" spans="1:12" x14ac:dyDescent="0.2">
      <c r="A170" t="s">
        <v>7228</v>
      </c>
      <c r="B170" t="s">
        <v>11</v>
      </c>
      <c r="C170">
        <v>87402</v>
      </c>
      <c r="E170" t="s">
        <v>7229</v>
      </c>
      <c r="F170">
        <v>687</v>
      </c>
      <c r="G170">
        <v>-117</v>
      </c>
      <c r="H170">
        <v>0</v>
      </c>
      <c r="I170">
        <v>570</v>
      </c>
      <c r="J170">
        <v>0</v>
      </c>
      <c r="K170">
        <v>0</v>
      </c>
      <c r="L170">
        <v>570</v>
      </c>
    </row>
    <row r="171" spans="1:12" x14ac:dyDescent="0.2">
      <c r="A171" t="s">
        <v>7230</v>
      </c>
      <c r="B171" t="s">
        <v>11</v>
      </c>
      <c r="C171">
        <v>85284</v>
      </c>
      <c r="E171" t="s">
        <v>7056</v>
      </c>
      <c r="F171">
        <v>562</v>
      </c>
      <c r="G171">
        <v>0</v>
      </c>
      <c r="H171">
        <v>0</v>
      </c>
      <c r="I171">
        <v>562</v>
      </c>
      <c r="J171">
        <v>0</v>
      </c>
      <c r="K171">
        <v>0</v>
      </c>
      <c r="L171">
        <v>562</v>
      </c>
    </row>
    <row r="172" spans="1:12" x14ac:dyDescent="0.2">
      <c r="A172" t="s">
        <v>7231</v>
      </c>
      <c r="B172" t="s">
        <v>11</v>
      </c>
      <c r="C172">
        <v>98528</v>
      </c>
      <c r="E172" t="s">
        <v>7076</v>
      </c>
      <c r="F172">
        <v>723.5</v>
      </c>
      <c r="G172">
        <v>-161.57</v>
      </c>
      <c r="H172">
        <v>0</v>
      </c>
      <c r="I172">
        <v>561.92999999999995</v>
      </c>
      <c r="J172">
        <v>0</v>
      </c>
      <c r="K172">
        <v>0</v>
      </c>
      <c r="L172">
        <v>561.92999999999995</v>
      </c>
    </row>
    <row r="173" spans="1:12" x14ac:dyDescent="0.2">
      <c r="A173" t="s">
        <v>7232</v>
      </c>
      <c r="B173" t="s">
        <v>11</v>
      </c>
      <c r="C173">
        <v>76017</v>
      </c>
      <c r="E173" t="s">
        <v>7086</v>
      </c>
      <c r="F173">
        <v>569</v>
      </c>
      <c r="G173">
        <v>-10.199999999999999</v>
      </c>
      <c r="H173">
        <v>0</v>
      </c>
      <c r="I173">
        <v>558.79999999999995</v>
      </c>
      <c r="J173">
        <v>0</v>
      </c>
      <c r="K173">
        <v>0</v>
      </c>
      <c r="L173">
        <v>558.79999999999995</v>
      </c>
    </row>
    <row r="174" spans="1:12" x14ac:dyDescent="0.2">
      <c r="A174" t="s">
        <v>7233</v>
      </c>
      <c r="B174" t="s">
        <v>11</v>
      </c>
      <c r="C174">
        <v>75044</v>
      </c>
      <c r="E174" t="s">
        <v>7086</v>
      </c>
      <c r="F174">
        <v>551</v>
      </c>
      <c r="G174">
        <v>0</v>
      </c>
      <c r="H174">
        <v>0</v>
      </c>
      <c r="I174">
        <v>551</v>
      </c>
      <c r="J174">
        <v>0</v>
      </c>
      <c r="K174">
        <v>0</v>
      </c>
      <c r="L174">
        <v>551</v>
      </c>
    </row>
    <row r="175" spans="1:12" x14ac:dyDescent="0.2">
      <c r="A175" t="s">
        <v>7234</v>
      </c>
      <c r="B175" t="s">
        <v>11</v>
      </c>
      <c r="C175">
        <v>64131</v>
      </c>
      <c r="E175" t="s">
        <v>7178</v>
      </c>
      <c r="F175">
        <v>705.45</v>
      </c>
      <c r="G175">
        <v>-155</v>
      </c>
      <c r="H175">
        <v>0</v>
      </c>
      <c r="I175">
        <v>550.45000000000005</v>
      </c>
      <c r="J175">
        <v>0</v>
      </c>
      <c r="K175">
        <v>0</v>
      </c>
      <c r="L175">
        <v>550.45000000000005</v>
      </c>
    </row>
    <row r="176" spans="1:12" x14ac:dyDescent="0.2">
      <c r="A176" t="s">
        <v>7235</v>
      </c>
      <c r="B176" t="s">
        <v>11</v>
      </c>
      <c r="C176">
        <v>98466</v>
      </c>
      <c r="E176" t="s">
        <v>7076</v>
      </c>
      <c r="F176">
        <v>574.58000000000004</v>
      </c>
      <c r="G176">
        <v>-25.4</v>
      </c>
      <c r="H176">
        <v>0</v>
      </c>
      <c r="I176">
        <v>549.17999999999995</v>
      </c>
      <c r="J176">
        <v>0</v>
      </c>
      <c r="K176">
        <v>0</v>
      </c>
      <c r="L176">
        <v>549.17999999999995</v>
      </c>
    </row>
    <row r="177" spans="1:12" x14ac:dyDescent="0.2">
      <c r="A177" t="s">
        <v>7057</v>
      </c>
      <c r="B177" t="s">
        <v>11</v>
      </c>
      <c r="C177">
        <v>84084</v>
      </c>
      <c r="E177" t="s">
        <v>7046</v>
      </c>
      <c r="F177">
        <v>615</v>
      </c>
      <c r="G177">
        <v>-105.25</v>
      </c>
      <c r="H177">
        <v>0</v>
      </c>
      <c r="I177">
        <v>509.75</v>
      </c>
      <c r="J177">
        <v>0</v>
      </c>
      <c r="K177">
        <v>37.28</v>
      </c>
      <c r="L177">
        <v>547.03</v>
      </c>
    </row>
    <row r="178" spans="1:12" x14ac:dyDescent="0.2">
      <c r="A178" t="s">
        <v>7236</v>
      </c>
      <c r="B178" t="s">
        <v>11</v>
      </c>
      <c r="C178" t="s">
        <v>2108</v>
      </c>
      <c r="E178" t="s">
        <v>7044</v>
      </c>
      <c r="F178">
        <v>542</v>
      </c>
      <c r="G178">
        <v>0</v>
      </c>
      <c r="H178">
        <v>0</v>
      </c>
      <c r="I178">
        <v>542</v>
      </c>
      <c r="J178">
        <v>0</v>
      </c>
      <c r="K178">
        <v>0</v>
      </c>
      <c r="L178">
        <v>542</v>
      </c>
    </row>
    <row r="179" spans="1:12" x14ac:dyDescent="0.2">
      <c r="A179" t="s">
        <v>7130</v>
      </c>
      <c r="B179" t="s">
        <v>11</v>
      </c>
      <c r="C179">
        <v>73069</v>
      </c>
      <c r="E179" t="s">
        <v>7050</v>
      </c>
      <c r="F179">
        <v>592</v>
      </c>
      <c r="G179">
        <v>-50</v>
      </c>
      <c r="H179">
        <v>0</v>
      </c>
      <c r="I179">
        <v>542</v>
      </c>
      <c r="J179">
        <v>0</v>
      </c>
      <c r="K179">
        <v>0</v>
      </c>
      <c r="L179">
        <v>542</v>
      </c>
    </row>
    <row r="180" spans="1:12" x14ac:dyDescent="0.2">
      <c r="A180" t="s">
        <v>7237</v>
      </c>
      <c r="B180" t="s">
        <v>11</v>
      </c>
      <c r="C180">
        <v>91106</v>
      </c>
      <c r="E180" t="s">
        <v>7048</v>
      </c>
      <c r="F180">
        <v>538.65</v>
      </c>
      <c r="G180">
        <v>0</v>
      </c>
      <c r="H180">
        <v>0</v>
      </c>
      <c r="I180">
        <v>538.65</v>
      </c>
      <c r="J180">
        <v>0</v>
      </c>
      <c r="K180">
        <v>0</v>
      </c>
      <c r="L180">
        <v>538.65</v>
      </c>
    </row>
    <row r="181" spans="1:12" x14ac:dyDescent="0.2">
      <c r="A181" t="s">
        <v>7238</v>
      </c>
      <c r="B181" t="s">
        <v>11</v>
      </c>
      <c r="C181">
        <v>92842</v>
      </c>
      <c r="E181" t="s">
        <v>7048</v>
      </c>
      <c r="F181">
        <v>560</v>
      </c>
      <c r="G181">
        <v>-22</v>
      </c>
      <c r="H181">
        <v>0</v>
      </c>
      <c r="I181">
        <v>538</v>
      </c>
      <c r="J181">
        <v>0</v>
      </c>
      <c r="K181">
        <v>0</v>
      </c>
      <c r="L181">
        <v>538</v>
      </c>
    </row>
    <row r="182" spans="1:12" x14ac:dyDescent="0.2">
      <c r="A182" t="s">
        <v>7239</v>
      </c>
      <c r="B182" t="s">
        <v>11</v>
      </c>
      <c r="C182">
        <v>84042</v>
      </c>
      <c r="E182" t="s">
        <v>7046</v>
      </c>
      <c r="F182">
        <v>837.98</v>
      </c>
      <c r="G182">
        <v>-341.7</v>
      </c>
      <c r="H182">
        <v>0</v>
      </c>
      <c r="I182">
        <v>496.28</v>
      </c>
      <c r="J182">
        <v>0</v>
      </c>
      <c r="K182">
        <v>35.49</v>
      </c>
      <c r="L182">
        <v>531.77</v>
      </c>
    </row>
    <row r="183" spans="1:12" x14ac:dyDescent="0.2">
      <c r="A183" t="s">
        <v>7240</v>
      </c>
      <c r="B183" t="s">
        <v>11</v>
      </c>
      <c r="C183">
        <v>89031</v>
      </c>
      <c r="E183" t="s">
        <v>7140</v>
      </c>
      <c r="F183">
        <v>543.1</v>
      </c>
      <c r="G183">
        <v>-11.4</v>
      </c>
      <c r="H183">
        <v>0</v>
      </c>
      <c r="I183">
        <v>531.70000000000005</v>
      </c>
      <c r="J183">
        <v>0</v>
      </c>
      <c r="K183">
        <v>0</v>
      </c>
      <c r="L183">
        <v>531.70000000000005</v>
      </c>
    </row>
    <row r="184" spans="1:12" x14ac:dyDescent="0.2">
      <c r="A184" t="s">
        <v>7241</v>
      </c>
      <c r="B184" t="s">
        <v>11</v>
      </c>
      <c r="C184">
        <v>30188</v>
      </c>
      <c r="E184" t="s">
        <v>7107</v>
      </c>
      <c r="F184">
        <v>531</v>
      </c>
      <c r="G184">
        <v>0</v>
      </c>
      <c r="H184">
        <v>0</v>
      </c>
      <c r="I184">
        <v>531</v>
      </c>
      <c r="J184">
        <v>0</v>
      </c>
      <c r="K184">
        <v>0</v>
      </c>
      <c r="L184">
        <v>531</v>
      </c>
    </row>
    <row r="185" spans="1:12" x14ac:dyDescent="0.2">
      <c r="A185" t="s">
        <v>7242</v>
      </c>
      <c r="B185" t="s">
        <v>11</v>
      </c>
      <c r="C185">
        <v>19390</v>
      </c>
      <c r="E185" t="s">
        <v>7065</v>
      </c>
      <c r="F185">
        <v>674</v>
      </c>
      <c r="G185">
        <v>-144.4</v>
      </c>
      <c r="H185">
        <v>0</v>
      </c>
      <c r="I185">
        <v>529.6</v>
      </c>
      <c r="J185">
        <v>0</v>
      </c>
      <c r="K185">
        <v>0</v>
      </c>
      <c r="L185">
        <v>529.6</v>
      </c>
    </row>
    <row r="186" spans="1:12" x14ac:dyDescent="0.2">
      <c r="A186" t="s">
        <v>7243</v>
      </c>
      <c r="B186" t="s">
        <v>11</v>
      </c>
      <c r="C186">
        <v>84405</v>
      </c>
      <c r="E186" t="s">
        <v>7046</v>
      </c>
      <c r="F186">
        <v>564</v>
      </c>
      <c r="G186">
        <v>-56.4</v>
      </c>
      <c r="H186">
        <v>-18</v>
      </c>
      <c r="I186">
        <v>489.6</v>
      </c>
      <c r="J186">
        <v>0</v>
      </c>
      <c r="K186">
        <v>36.47</v>
      </c>
      <c r="L186">
        <v>526.07000000000005</v>
      </c>
    </row>
    <row r="187" spans="1:12" x14ac:dyDescent="0.2">
      <c r="A187" t="s">
        <v>7137</v>
      </c>
      <c r="B187" t="s">
        <v>11</v>
      </c>
      <c r="C187">
        <v>37209</v>
      </c>
      <c r="E187" t="s">
        <v>7136</v>
      </c>
      <c r="F187">
        <v>561</v>
      </c>
      <c r="G187">
        <v>-38.700000000000003</v>
      </c>
      <c r="H187">
        <v>0</v>
      </c>
      <c r="I187">
        <v>522.29999999999995</v>
      </c>
      <c r="J187">
        <v>0</v>
      </c>
      <c r="K187">
        <v>0</v>
      </c>
      <c r="L187">
        <v>522.29999999999995</v>
      </c>
    </row>
    <row r="188" spans="1:12" x14ac:dyDescent="0.2">
      <c r="A188" t="s">
        <v>7244</v>
      </c>
      <c r="B188" t="s">
        <v>11</v>
      </c>
      <c r="C188">
        <v>84062</v>
      </c>
      <c r="E188" t="s">
        <v>7046</v>
      </c>
      <c r="F188">
        <v>535.70000000000005</v>
      </c>
      <c r="G188">
        <v>-49.65</v>
      </c>
      <c r="H188">
        <v>0</v>
      </c>
      <c r="I188">
        <v>486.05</v>
      </c>
      <c r="J188">
        <v>0</v>
      </c>
      <c r="K188">
        <v>34.89</v>
      </c>
      <c r="L188">
        <v>520.94000000000005</v>
      </c>
    </row>
    <row r="189" spans="1:12" x14ac:dyDescent="0.2">
      <c r="A189" t="s">
        <v>7245</v>
      </c>
      <c r="B189" t="s">
        <v>11</v>
      </c>
      <c r="C189">
        <v>76227</v>
      </c>
      <c r="E189" t="s">
        <v>7086</v>
      </c>
      <c r="F189">
        <v>560.66</v>
      </c>
      <c r="G189">
        <v>-24.49</v>
      </c>
      <c r="H189">
        <v>-20</v>
      </c>
      <c r="I189">
        <v>516.16999999999996</v>
      </c>
      <c r="J189">
        <v>0</v>
      </c>
      <c r="K189">
        <v>0</v>
      </c>
      <c r="L189">
        <v>516.16999999999996</v>
      </c>
    </row>
    <row r="190" spans="1:12" x14ac:dyDescent="0.2">
      <c r="A190" t="s">
        <v>7167</v>
      </c>
      <c r="B190" t="s">
        <v>11</v>
      </c>
      <c r="C190">
        <v>90004</v>
      </c>
      <c r="E190" t="s">
        <v>7048</v>
      </c>
      <c r="F190">
        <v>514.70000000000005</v>
      </c>
      <c r="G190">
        <v>0</v>
      </c>
      <c r="H190">
        <v>0</v>
      </c>
      <c r="I190">
        <v>514.70000000000005</v>
      </c>
      <c r="J190">
        <v>0</v>
      </c>
      <c r="K190">
        <v>0</v>
      </c>
      <c r="L190">
        <v>514.70000000000005</v>
      </c>
    </row>
    <row r="191" spans="1:12" x14ac:dyDescent="0.2">
      <c r="A191" t="s">
        <v>7246</v>
      </c>
      <c r="B191" t="s">
        <v>11</v>
      </c>
      <c r="C191">
        <v>93010</v>
      </c>
      <c r="E191" t="s">
        <v>7048</v>
      </c>
      <c r="F191">
        <v>834.5</v>
      </c>
      <c r="G191">
        <v>-320</v>
      </c>
      <c r="H191">
        <v>0</v>
      </c>
      <c r="I191">
        <v>514.5</v>
      </c>
      <c r="J191">
        <v>0</v>
      </c>
      <c r="K191">
        <v>0</v>
      </c>
      <c r="L191">
        <v>514.5</v>
      </c>
    </row>
    <row r="192" spans="1:12" x14ac:dyDescent="0.2">
      <c r="A192" t="s">
        <v>7247</v>
      </c>
      <c r="B192" t="s">
        <v>11</v>
      </c>
      <c r="C192">
        <v>85255</v>
      </c>
      <c r="E192" t="s">
        <v>7056</v>
      </c>
      <c r="F192">
        <v>779</v>
      </c>
      <c r="G192">
        <v>-265</v>
      </c>
      <c r="H192">
        <v>0</v>
      </c>
      <c r="I192">
        <v>514</v>
      </c>
      <c r="J192">
        <v>0</v>
      </c>
      <c r="K192">
        <v>0</v>
      </c>
      <c r="L192">
        <v>514</v>
      </c>
    </row>
    <row r="193" spans="1:12" x14ac:dyDescent="0.2">
      <c r="A193" t="s">
        <v>7151</v>
      </c>
      <c r="B193" t="s">
        <v>11</v>
      </c>
      <c r="C193">
        <v>60613</v>
      </c>
      <c r="E193" t="s">
        <v>7152</v>
      </c>
      <c r="F193">
        <v>862.3</v>
      </c>
      <c r="G193">
        <v>-350</v>
      </c>
      <c r="H193">
        <v>0</v>
      </c>
      <c r="I193">
        <v>512.29999999999995</v>
      </c>
      <c r="J193">
        <v>0</v>
      </c>
      <c r="K193">
        <v>0</v>
      </c>
      <c r="L193">
        <v>512.29999999999995</v>
      </c>
    </row>
    <row r="194" spans="1:12" x14ac:dyDescent="0.2">
      <c r="A194" t="s">
        <v>7230</v>
      </c>
      <c r="B194" t="s">
        <v>11</v>
      </c>
      <c r="C194">
        <v>85282</v>
      </c>
      <c r="E194" t="s">
        <v>7056</v>
      </c>
      <c r="F194">
        <v>555.75</v>
      </c>
      <c r="G194">
        <v>-44.36</v>
      </c>
      <c r="H194">
        <v>0</v>
      </c>
      <c r="I194">
        <v>511.39</v>
      </c>
      <c r="J194">
        <v>0</v>
      </c>
      <c r="K194">
        <v>0</v>
      </c>
      <c r="L194">
        <v>511.39</v>
      </c>
    </row>
    <row r="195" spans="1:12" x14ac:dyDescent="0.2">
      <c r="A195" t="s">
        <v>7248</v>
      </c>
      <c r="B195" t="s">
        <v>11</v>
      </c>
      <c r="C195">
        <v>48313</v>
      </c>
      <c r="E195" t="s">
        <v>7195</v>
      </c>
      <c r="F195">
        <v>530</v>
      </c>
      <c r="G195">
        <v>-20</v>
      </c>
      <c r="H195">
        <v>0</v>
      </c>
      <c r="I195">
        <v>510</v>
      </c>
      <c r="J195">
        <v>0</v>
      </c>
      <c r="K195">
        <v>0</v>
      </c>
      <c r="L195">
        <v>510</v>
      </c>
    </row>
    <row r="196" spans="1:12" x14ac:dyDescent="0.2">
      <c r="A196" t="s">
        <v>7249</v>
      </c>
      <c r="B196" t="s">
        <v>11</v>
      </c>
      <c r="C196">
        <v>34241</v>
      </c>
      <c r="E196" t="s">
        <v>7063</v>
      </c>
      <c r="F196">
        <v>540.95000000000005</v>
      </c>
      <c r="G196">
        <v>-34.299999999999997</v>
      </c>
      <c r="H196">
        <v>0</v>
      </c>
      <c r="I196">
        <v>506.65</v>
      </c>
      <c r="J196">
        <v>0</v>
      </c>
      <c r="K196">
        <v>0</v>
      </c>
      <c r="L196">
        <v>506.65</v>
      </c>
    </row>
    <row r="197" spans="1:12" x14ac:dyDescent="0.2">
      <c r="A197" t="s">
        <v>7250</v>
      </c>
      <c r="B197" t="s">
        <v>11</v>
      </c>
      <c r="C197">
        <v>93111</v>
      </c>
      <c r="E197" t="s">
        <v>7048</v>
      </c>
      <c r="F197">
        <v>561.92999999999995</v>
      </c>
      <c r="G197">
        <v>-56.2</v>
      </c>
      <c r="H197">
        <v>0</v>
      </c>
      <c r="I197">
        <v>505.73</v>
      </c>
      <c r="J197">
        <v>0</v>
      </c>
      <c r="K197">
        <v>0</v>
      </c>
      <c r="L197">
        <v>505.73</v>
      </c>
    </row>
    <row r="198" spans="1:12" x14ac:dyDescent="0.2">
      <c r="A198" t="s">
        <v>7251</v>
      </c>
      <c r="B198" t="s">
        <v>11</v>
      </c>
      <c r="C198">
        <v>84651</v>
      </c>
      <c r="E198" t="s">
        <v>7046</v>
      </c>
      <c r="F198">
        <v>655.98</v>
      </c>
      <c r="G198">
        <v>-185.85</v>
      </c>
      <c r="H198">
        <v>0</v>
      </c>
      <c r="I198">
        <v>470.13</v>
      </c>
      <c r="J198">
        <v>0</v>
      </c>
      <c r="K198">
        <v>34.020000000000003</v>
      </c>
      <c r="L198">
        <v>504.15</v>
      </c>
    </row>
    <row r="199" spans="1:12" x14ac:dyDescent="0.2">
      <c r="A199" t="s">
        <v>7252</v>
      </c>
      <c r="B199" t="s">
        <v>11</v>
      </c>
      <c r="C199">
        <v>98258</v>
      </c>
      <c r="E199" t="s">
        <v>7076</v>
      </c>
      <c r="F199">
        <v>565.70000000000005</v>
      </c>
      <c r="G199">
        <v>-68.86</v>
      </c>
      <c r="H199">
        <v>0</v>
      </c>
      <c r="I199">
        <v>496.84</v>
      </c>
      <c r="J199">
        <v>0</v>
      </c>
      <c r="K199">
        <v>0</v>
      </c>
      <c r="L199">
        <v>496.84</v>
      </c>
    </row>
    <row r="200" spans="1:12" x14ac:dyDescent="0.2">
      <c r="A200" t="s">
        <v>7146</v>
      </c>
      <c r="B200" t="s">
        <v>11</v>
      </c>
      <c r="C200">
        <v>78741</v>
      </c>
      <c r="E200" t="s">
        <v>7086</v>
      </c>
      <c r="F200">
        <v>554</v>
      </c>
      <c r="G200">
        <v>-66</v>
      </c>
      <c r="H200">
        <v>0</v>
      </c>
      <c r="I200">
        <v>488</v>
      </c>
      <c r="J200">
        <v>0</v>
      </c>
      <c r="K200">
        <v>0</v>
      </c>
      <c r="L200">
        <v>488</v>
      </c>
    </row>
    <row r="201" spans="1:12" x14ac:dyDescent="0.2">
      <c r="A201" t="s">
        <v>7210</v>
      </c>
      <c r="B201" t="s">
        <v>11</v>
      </c>
      <c r="C201">
        <v>80221</v>
      </c>
      <c r="E201" t="s">
        <v>7079</v>
      </c>
      <c r="F201">
        <v>486.35</v>
      </c>
      <c r="G201">
        <v>0</v>
      </c>
      <c r="H201">
        <v>0</v>
      </c>
      <c r="I201">
        <v>486.35</v>
      </c>
      <c r="J201">
        <v>0</v>
      </c>
      <c r="K201">
        <v>0</v>
      </c>
      <c r="L201">
        <v>486.35</v>
      </c>
    </row>
    <row r="202" spans="1:12" x14ac:dyDescent="0.2">
      <c r="A202" t="s">
        <v>7253</v>
      </c>
      <c r="B202" t="s">
        <v>11</v>
      </c>
      <c r="C202">
        <v>84645</v>
      </c>
      <c r="E202" t="s">
        <v>7046</v>
      </c>
      <c r="F202">
        <v>453.75</v>
      </c>
      <c r="G202">
        <v>0</v>
      </c>
      <c r="H202">
        <v>0</v>
      </c>
      <c r="I202">
        <v>453.75</v>
      </c>
      <c r="J202">
        <v>0</v>
      </c>
      <c r="K202">
        <v>32.56</v>
      </c>
      <c r="L202">
        <v>486.31</v>
      </c>
    </row>
    <row r="203" spans="1:12" x14ac:dyDescent="0.2">
      <c r="A203" t="s">
        <v>7254</v>
      </c>
      <c r="B203" t="s">
        <v>11</v>
      </c>
      <c r="C203">
        <v>76209</v>
      </c>
      <c r="E203" t="s">
        <v>7086</v>
      </c>
      <c r="F203">
        <v>555.70000000000005</v>
      </c>
      <c r="G203">
        <v>-71.95</v>
      </c>
      <c r="H203">
        <v>0</v>
      </c>
      <c r="I203">
        <v>483.75</v>
      </c>
      <c r="J203">
        <v>0</v>
      </c>
      <c r="K203">
        <v>0</v>
      </c>
      <c r="L203">
        <v>483.75</v>
      </c>
    </row>
    <row r="204" spans="1:12" x14ac:dyDescent="0.2">
      <c r="A204" t="s">
        <v>7255</v>
      </c>
      <c r="B204" t="s">
        <v>11</v>
      </c>
      <c r="C204">
        <v>42101</v>
      </c>
      <c r="E204" t="s">
        <v>7256</v>
      </c>
      <c r="F204">
        <v>531</v>
      </c>
      <c r="G204">
        <v>-48.1</v>
      </c>
      <c r="H204">
        <v>0</v>
      </c>
      <c r="I204">
        <v>482.9</v>
      </c>
      <c r="J204">
        <v>0</v>
      </c>
      <c r="K204">
        <v>0</v>
      </c>
      <c r="L204">
        <v>482.9</v>
      </c>
    </row>
    <row r="205" spans="1:12" x14ac:dyDescent="0.2">
      <c r="A205" t="s">
        <v>7257</v>
      </c>
      <c r="B205" t="s">
        <v>11</v>
      </c>
      <c r="C205">
        <v>37091</v>
      </c>
      <c r="E205" t="s">
        <v>7136</v>
      </c>
      <c r="F205">
        <v>577.35</v>
      </c>
      <c r="G205">
        <v>-95.2</v>
      </c>
      <c r="H205">
        <v>0</v>
      </c>
      <c r="I205">
        <v>482.15</v>
      </c>
      <c r="J205">
        <v>0</v>
      </c>
      <c r="K205">
        <v>0</v>
      </c>
      <c r="L205">
        <v>482.15</v>
      </c>
    </row>
    <row r="206" spans="1:12" x14ac:dyDescent="0.2">
      <c r="A206" t="s">
        <v>7075</v>
      </c>
      <c r="B206" t="s">
        <v>11</v>
      </c>
      <c r="C206">
        <v>98683</v>
      </c>
      <c r="E206" t="s">
        <v>7076</v>
      </c>
      <c r="F206">
        <v>606.45000000000005</v>
      </c>
      <c r="G206">
        <v>-127.15</v>
      </c>
      <c r="H206">
        <v>0</v>
      </c>
      <c r="I206">
        <v>479.3</v>
      </c>
      <c r="J206">
        <v>0</v>
      </c>
      <c r="K206">
        <v>0</v>
      </c>
      <c r="L206">
        <v>479.3</v>
      </c>
    </row>
    <row r="207" spans="1:12" x14ac:dyDescent="0.2">
      <c r="A207" t="s">
        <v>7115</v>
      </c>
      <c r="B207" t="s">
        <v>11</v>
      </c>
      <c r="C207">
        <v>43230</v>
      </c>
      <c r="E207" t="s">
        <v>7116</v>
      </c>
      <c r="F207">
        <v>537.5</v>
      </c>
      <c r="G207">
        <v>-60.52</v>
      </c>
      <c r="H207">
        <v>0</v>
      </c>
      <c r="I207">
        <v>476.98</v>
      </c>
      <c r="J207">
        <v>0</v>
      </c>
      <c r="K207">
        <v>0</v>
      </c>
      <c r="L207">
        <v>476.98</v>
      </c>
    </row>
    <row r="208" spans="1:12" x14ac:dyDescent="0.2">
      <c r="A208" t="s">
        <v>7258</v>
      </c>
      <c r="B208" t="s">
        <v>11</v>
      </c>
      <c r="C208">
        <v>30680</v>
      </c>
      <c r="E208" t="s">
        <v>7107</v>
      </c>
      <c r="F208">
        <v>528.35</v>
      </c>
      <c r="G208">
        <v>-54.9</v>
      </c>
      <c r="H208">
        <v>0</v>
      </c>
      <c r="I208">
        <v>473.45</v>
      </c>
      <c r="J208">
        <v>0</v>
      </c>
      <c r="K208">
        <v>0</v>
      </c>
      <c r="L208">
        <v>473.45</v>
      </c>
    </row>
    <row r="209" spans="1:12" x14ac:dyDescent="0.2">
      <c r="A209" t="s">
        <v>7259</v>
      </c>
      <c r="B209" t="s">
        <v>11</v>
      </c>
      <c r="C209">
        <v>68022</v>
      </c>
      <c r="E209" t="s">
        <v>7067</v>
      </c>
      <c r="F209">
        <v>918.98</v>
      </c>
      <c r="G209">
        <v>-446.64</v>
      </c>
      <c r="H209">
        <v>0</v>
      </c>
      <c r="I209">
        <v>472.34</v>
      </c>
      <c r="J209">
        <v>0</v>
      </c>
      <c r="K209">
        <v>0</v>
      </c>
      <c r="L209">
        <v>472.34</v>
      </c>
    </row>
    <row r="210" spans="1:12" x14ac:dyDescent="0.2">
      <c r="A210" t="s">
        <v>7260</v>
      </c>
      <c r="B210" t="s">
        <v>11</v>
      </c>
      <c r="C210">
        <v>78041</v>
      </c>
      <c r="E210" t="s">
        <v>7086</v>
      </c>
      <c r="F210">
        <v>483.45</v>
      </c>
      <c r="G210">
        <v>-12.02</v>
      </c>
      <c r="H210">
        <v>0</v>
      </c>
      <c r="I210">
        <v>471.43</v>
      </c>
      <c r="J210">
        <v>0</v>
      </c>
      <c r="K210">
        <v>0</v>
      </c>
      <c r="L210">
        <v>471.43</v>
      </c>
    </row>
    <row r="211" spans="1:12" x14ac:dyDescent="0.2">
      <c r="A211" t="s">
        <v>7261</v>
      </c>
      <c r="B211" t="s">
        <v>11</v>
      </c>
      <c r="C211">
        <v>80524</v>
      </c>
      <c r="E211" t="s">
        <v>7079</v>
      </c>
      <c r="F211">
        <v>514.29</v>
      </c>
      <c r="G211">
        <v>-43.72</v>
      </c>
      <c r="H211">
        <v>0</v>
      </c>
      <c r="I211">
        <v>470.57</v>
      </c>
      <c r="J211">
        <v>0</v>
      </c>
      <c r="K211">
        <v>0</v>
      </c>
      <c r="L211">
        <v>470.57</v>
      </c>
    </row>
    <row r="212" spans="1:12" x14ac:dyDescent="0.2">
      <c r="A212" t="s">
        <v>7262</v>
      </c>
      <c r="B212" t="s">
        <v>11</v>
      </c>
      <c r="C212">
        <v>73044</v>
      </c>
      <c r="E212" t="s">
        <v>7050</v>
      </c>
      <c r="F212">
        <v>470</v>
      </c>
      <c r="G212">
        <v>0</v>
      </c>
      <c r="H212">
        <v>0</v>
      </c>
      <c r="I212">
        <v>470</v>
      </c>
      <c r="J212">
        <v>0</v>
      </c>
      <c r="K212">
        <v>0</v>
      </c>
      <c r="L212">
        <v>470</v>
      </c>
    </row>
    <row r="213" spans="1:12" x14ac:dyDescent="0.2">
      <c r="A213" t="s">
        <v>7263</v>
      </c>
      <c r="B213" t="s">
        <v>11</v>
      </c>
      <c r="C213">
        <v>84070</v>
      </c>
      <c r="E213" t="s">
        <v>7046</v>
      </c>
      <c r="F213">
        <v>673.35</v>
      </c>
      <c r="G213">
        <v>-238.56</v>
      </c>
      <c r="H213">
        <v>0</v>
      </c>
      <c r="I213">
        <v>434.79</v>
      </c>
      <c r="J213">
        <v>0</v>
      </c>
      <c r="K213">
        <v>32.17</v>
      </c>
      <c r="L213">
        <v>466.96</v>
      </c>
    </row>
    <row r="214" spans="1:12" x14ac:dyDescent="0.2">
      <c r="A214" t="s">
        <v>7172</v>
      </c>
      <c r="B214" t="s">
        <v>11</v>
      </c>
      <c r="C214">
        <v>95817</v>
      </c>
      <c r="E214" t="s">
        <v>7048</v>
      </c>
      <c r="F214">
        <v>466.5</v>
      </c>
      <c r="G214">
        <v>0</v>
      </c>
      <c r="H214">
        <v>0</v>
      </c>
      <c r="I214">
        <v>466.5</v>
      </c>
      <c r="J214">
        <v>0</v>
      </c>
      <c r="K214">
        <v>0</v>
      </c>
      <c r="L214">
        <v>466.5</v>
      </c>
    </row>
    <row r="215" spans="1:12" x14ac:dyDescent="0.2">
      <c r="A215" t="s">
        <v>7264</v>
      </c>
      <c r="B215" t="s">
        <v>11</v>
      </c>
      <c r="C215">
        <v>97008</v>
      </c>
      <c r="E215" t="s">
        <v>7074</v>
      </c>
      <c r="F215">
        <v>522.15</v>
      </c>
      <c r="G215">
        <v>-56</v>
      </c>
      <c r="H215">
        <v>0</v>
      </c>
      <c r="I215">
        <v>466.15</v>
      </c>
      <c r="J215">
        <v>0</v>
      </c>
      <c r="K215">
        <v>0</v>
      </c>
      <c r="L215">
        <v>466.15</v>
      </c>
    </row>
    <row r="216" spans="1:12" x14ac:dyDescent="0.2">
      <c r="A216" t="s">
        <v>7265</v>
      </c>
      <c r="B216" t="s">
        <v>11</v>
      </c>
      <c r="C216">
        <v>21117</v>
      </c>
      <c r="E216" t="s">
        <v>7091</v>
      </c>
      <c r="F216">
        <v>516</v>
      </c>
      <c r="G216">
        <v>-52</v>
      </c>
      <c r="H216">
        <v>0</v>
      </c>
      <c r="I216">
        <v>464</v>
      </c>
      <c r="J216">
        <v>0</v>
      </c>
      <c r="K216">
        <v>0</v>
      </c>
      <c r="L216">
        <v>464</v>
      </c>
    </row>
    <row r="217" spans="1:12" x14ac:dyDescent="0.2">
      <c r="A217" t="s">
        <v>7266</v>
      </c>
      <c r="B217" t="s">
        <v>11</v>
      </c>
      <c r="C217">
        <v>97211</v>
      </c>
      <c r="E217" t="s">
        <v>7074</v>
      </c>
      <c r="F217">
        <v>474.98</v>
      </c>
      <c r="G217">
        <v>-12.7</v>
      </c>
      <c r="H217">
        <v>0</v>
      </c>
      <c r="I217">
        <v>462.28</v>
      </c>
      <c r="J217">
        <v>0</v>
      </c>
      <c r="K217">
        <v>0</v>
      </c>
      <c r="L217">
        <v>462.28</v>
      </c>
    </row>
    <row r="218" spans="1:12" x14ac:dyDescent="0.2">
      <c r="A218" t="s">
        <v>7267</v>
      </c>
      <c r="B218" t="s">
        <v>11</v>
      </c>
      <c r="C218">
        <v>39466</v>
      </c>
      <c r="E218" t="s">
        <v>7268</v>
      </c>
      <c r="F218">
        <v>487</v>
      </c>
      <c r="G218">
        <v>-26.38</v>
      </c>
      <c r="H218">
        <v>0</v>
      </c>
      <c r="I218">
        <v>460.62</v>
      </c>
      <c r="J218">
        <v>0</v>
      </c>
      <c r="K218">
        <v>0</v>
      </c>
      <c r="L218">
        <v>460.62</v>
      </c>
    </row>
    <row r="219" spans="1:12" x14ac:dyDescent="0.2">
      <c r="A219" t="s">
        <v>7269</v>
      </c>
      <c r="B219" t="s">
        <v>11</v>
      </c>
      <c r="C219">
        <v>38654</v>
      </c>
      <c r="E219" t="s">
        <v>7268</v>
      </c>
      <c r="F219">
        <v>459.85</v>
      </c>
      <c r="G219">
        <v>0</v>
      </c>
      <c r="H219">
        <v>0</v>
      </c>
      <c r="I219">
        <v>459.85</v>
      </c>
      <c r="J219">
        <v>0</v>
      </c>
      <c r="K219">
        <v>0</v>
      </c>
      <c r="L219">
        <v>459.85</v>
      </c>
    </row>
    <row r="220" spans="1:12" x14ac:dyDescent="0.2">
      <c r="A220" t="s">
        <v>7210</v>
      </c>
      <c r="B220" t="s">
        <v>11</v>
      </c>
      <c r="C220">
        <v>80218</v>
      </c>
      <c r="E220" t="s">
        <v>7079</v>
      </c>
      <c r="F220">
        <v>647.15</v>
      </c>
      <c r="G220">
        <v>-199</v>
      </c>
      <c r="H220">
        <v>0</v>
      </c>
      <c r="I220">
        <v>448.15</v>
      </c>
      <c r="J220">
        <v>0</v>
      </c>
      <c r="K220">
        <v>10.71</v>
      </c>
      <c r="L220">
        <v>458.86</v>
      </c>
    </row>
    <row r="221" spans="1:12" x14ac:dyDescent="0.2">
      <c r="A221" t="s">
        <v>7270</v>
      </c>
      <c r="B221" t="s">
        <v>11</v>
      </c>
      <c r="C221">
        <v>45069</v>
      </c>
      <c r="E221" t="s">
        <v>7116</v>
      </c>
      <c r="F221">
        <v>486.2</v>
      </c>
      <c r="G221">
        <v>-29.4</v>
      </c>
      <c r="H221">
        <v>0</v>
      </c>
      <c r="I221">
        <v>456.8</v>
      </c>
      <c r="J221">
        <v>0</v>
      </c>
      <c r="K221">
        <v>0</v>
      </c>
      <c r="L221">
        <v>456.8</v>
      </c>
    </row>
    <row r="222" spans="1:12" x14ac:dyDescent="0.2">
      <c r="A222" t="s">
        <v>7271</v>
      </c>
      <c r="B222" t="s">
        <v>11</v>
      </c>
      <c r="C222">
        <v>96732</v>
      </c>
      <c r="E222" t="s">
        <v>7272</v>
      </c>
      <c r="F222">
        <v>554.73</v>
      </c>
      <c r="G222">
        <v>-98</v>
      </c>
      <c r="H222">
        <v>0</v>
      </c>
      <c r="I222">
        <v>456.73</v>
      </c>
      <c r="J222">
        <v>0</v>
      </c>
      <c r="K222">
        <v>0</v>
      </c>
      <c r="L222">
        <v>456.73</v>
      </c>
    </row>
    <row r="223" spans="1:12" x14ac:dyDescent="0.2">
      <c r="A223" t="s">
        <v>7273</v>
      </c>
      <c r="B223" t="s">
        <v>11</v>
      </c>
      <c r="C223">
        <v>85207</v>
      </c>
      <c r="E223" t="s">
        <v>7056</v>
      </c>
      <c r="F223">
        <v>455.5</v>
      </c>
      <c r="G223">
        <v>0</v>
      </c>
      <c r="H223">
        <v>0</v>
      </c>
      <c r="I223">
        <v>455.5</v>
      </c>
      <c r="J223">
        <v>0</v>
      </c>
      <c r="K223">
        <v>0</v>
      </c>
      <c r="L223">
        <v>455.5</v>
      </c>
    </row>
    <row r="224" spans="1:12" x14ac:dyDescent="0.2">
      <c r="A224" t="s">
        <v>7274</v>
      </c>
      <c r="B224" t="s">
        <v>11</v>
      </c>
      <c r="C224">
        <v>44202</v>
      </c>
      <c r="E224" t="s">
        <v>7116</v>
      </c>
      <c r="F224">
        <v>474</v>
      </c>
      <c r="G224">
        <v>-20</v>
      </c>
      <c r="H224">
        <v>0</v>
      </c>
      <c r="I224">
        <v>454</v>
      </c>
      <c r="J224">
        <v>0</v>
      </c>
      <c r="K224">
        <v>0</v>
      </c>
      <c r="L224">
        <v>454</v>
      </c>
    </row>
    <row r="225" spans="1:12" x14ac:dyDescent="0.2">
      <c r="A225" t="s">
        <v>7275</v>
      </c>
      <c r="B225" t="s">
        <v>11</v>
      </c>
      <c r="C225">
        <v>84015</v>
      </c>
      <c r="E225" t="s">
        <v>7046</v>
      </c>
      <c r="F225">
        <v>680.73</v>
      </c>
      <c r="G225">
        <v>-50</v>
      </c>
      <c r="H225">
        <v>-208</v>
      </c>
      <c r="I225">
        <v>422.73</v>
      </c>
      <c r="J225">
        <v>0</v>
      </c>
      <c r="K225">
        <v>30.45</v>
      </c>
      <c r="L225">
        <v>453.18</v>
      </c>
    </row>
    <row r="226" spans="1:12" x14ac:dyDescent="0.2">
      <c r="A226" t="s">
        <v>7273</v>
      </c>
      <c r="B226" t="s">
        <v>11</v>
      </c>
      <c r="C226">
        <v>85201</v>
      </c>
      <c r="E226" t="s">
        <v>7056</v>
      </c>
      <c r="F226">
        <v>459.25</v>
      </c>
      <c r="G226">
        <v>-12.1</v>
      </c>
      <c r="H226">
        <v>0</v>
      </c>
      <c r="I226">
        <v>447.15</v>
      </c>
      <c r="J226">
        <v>0</v>
      </c>
      <c r="K226">
        <v>0</v>
      </c>
      <c r="L226">
        <v>447.15</v>
      </c>
    </row>
    <row r="227" spans="1:12" x14ac:dyDescent="0.2">
      <c r="A227" t="s">
        <v>7276</v>
      </c>
      <c r="B227" t="s">
        <v>11</v>
      </c>
      <c r="C227">
        <v>77338</v>
      </c>
      <c r="E227" t="s">
        <v>7086</v>
      </c>
      <c r="F227">
        <v>494</v>
      </c>
      <c r="G227">
        <v>-49.4</v>
      </c>
      <c r="H227">
        <v>0</v>
      </c>
      <c r="I227">
        <v>444.6</v>
      </c>
      <c r="J227">
        <v>0</v>
      </c>
      <c r="K227">
        <v>0</v>
      </c>
      <c r="L227">
        <v>444.6</v>
      </c>
    </row>
    <row r="228" spans="1:12" x14ac:dyDescent="0.2">
      <c r="A228" t="s">
        <v>7277</v>
      </c>
      <c r="B228" t="s">
        <v>11</v>
      </c>
      <c r="C228">
        <v>58801</v>
      </c>
      <c r="E228" t="s">
        <v>7278</v>
      </c>
      <c r="F228">
        <v>462.5</v>
      </c>
      <c r="G228">
        <v>-19.5</v>
      </c>
      <c r="H228">
        <v>0</v>
      </c>
      <c r="I228">
        <v>443</v>
      </c>
      <c r="J228">
        <v>0</v>
      </c>
      <c r="K228">
        <v>0</v>
      </c>
      <c r="L228">
        <v>443</v>
      </c>
    </row>
    <row r="229" spans="1:12" x14ac:dyDescent="0.2">
      <c r="A229" t="s">
        <v>7151</v>
      </c>
      <c r="B229" t="s">
        <v>11</v>
      </c>
      <c r="C229">
        <v>60634</v>
      </c>
      <c r="E229" t="s">
        <v>7152</v>
      </c>
      <c r="F229">
        <v>480.68</v>
      </c>
      <c r="G229">
        <v>-39.08</v>
      </c>
      <c r="H229">
        <v>0</v>
      </c>
      <c r="I229">
        <v>441.6</v>
      </c>
      <c r="J229">
        <v>0</v>
      </c>
      <c r="K229">
        <v>0</v>
      </c>
      <c r="L229">
        <v>441.6</v>
      </c>
    </row>
    <row r="230" spans="1:12" x14ac:dyDescent="0.2">
      <c r="A230" t="s">
        <v>7279</v>
      </c>
      <c r="B230" t="s">
        <v>11</v>
      </c>
      <c r="C230">
        <v>50311</v>
      </c>
      <c r="E230" t="s">
        <v>7280</v>
      </c>
      <c r="F230">
        <v>468</v>
      </c>
      <c r="G230">
        <v>-27.3</v>
      </c>
      <c r="H230">
        <v>0</v>
      </c>
      <c r="I230">
        <v>440.7</v>
      </c>
      <c r="J230">
        <v>0</v>
      </c>
      <c r="K230">
        <v>0</v>
      </c>
      <c r="L230">
        <v>440.7</v>
      </c>
    </row>
    <row r="231" spans="1:12" x14ac:dyDescent="0.2">
      <c r="A231" t="s">
        <v>7281</v>
      </c>
      <c r="B231" t="s">
        <v>11</v>
      </c>
      <c r="C231">
        <v>97103</v>
      </c>
      <c r="E231" t="s">
        <v>7074</v>
      </c>
      <c r="F231">
        <v>459.15</v>
      </c>
      <c r="G231">
        <v>-19.600000000000001</v>
      </c>
      <c r="H231">
        <v>0</v>
      </c>
      <c r="I231">
        <v>439.55</v>
      </c>
      <c r="J231">
        <v>0</v>
      </c>
      <c r="K231">
        <v>0</v>
      </c>
      <c r="L231">
        <v>439.55</v>
      </c>
    </row>
    <row r="232" spans="1:12" x14ac:dyDescent="0.2">
      <c r="A232" t="s">
        <v>7282</v>
      </c>
      <c r="B232" t="s">
        <v>11</v>
      </c>
      <c r="C232">
        <v>12725</v>
      </c>
      <c r="E232" t="s">
        <v>7044</v>
      </c>
      <c r="F232">
        <v>439</v>
      </c>
      <c r="G232">
        <v>0</v>
      </c>
      <c r="H232">
        <v>0</v>
      </c>
      <c r="I232">
        <v>439</v>
      </c>
      <c r="J232">
        <v>0</v>
      </c>
      <c r="K232">
        <v>0</v>
      </c>
      <c r="L232">
        <v>439</v>
      </c>
    </row>
    <row r="233" spans="1:12" x14ac:dyDescent="0.2">
      <c r="A233" t="s">
        <v>7283</v>
      </c>
      <c r="B233" t="s">
        <v>11</v>
      </c>
      <c r="C233">
        <v>32708</v>
      </c>
      <c r="E233" t="s">
        <v>7063</v>
      </c>
      <c r="F233">
        <v>477</v>
      </c>
      <c r="G233">
        <v>-38.700000000000003</v>
      </c>
      <c r="H233">
        <v>0</v>
      </c>
      <c r="I233">
        <v>438.3</v>
      </c>
      <c r="J233">
        <v>0</v>
      </c>
      <c r="K233">
        <v>0</v>
      </c>
      <c r="L233">
        <v>438.3</v>
      </c>
    </row>
    <row r="234" spans="1:12" x14ac:dyDescent="0.2">
      <c r="A234" t="s">
        <v>7210</v>
      </c>
      <c r="B234" t="s">
        <v>11</v>
      </c>
      <c r="C234">
        <v>80237</v>
      </c>
      <c r="E234" t="s">
        <v>7079</v>
      </c>
      <c r="F234">
        <v>449.15</v>
      </c>
      <c r="G234">
        <v>-11.85</v>
      </c>
      <c r="H234">
        <v>0</v>
      </c>
      <c r="I234">
        <v>437.3</v>
      </c>
      <c r="J234">
        <v>0</v>
      </c>
      <c r="K234">
        <v>0</v>
      </c>
      <c r="L234">
        <v>437.3</v>
      </c>
    </row>
    <row r="235" spans="1:12" x14ac:dyDescent="0.2">
      <c r="A235" t="s">
        <v>7266</v>
      </c>
      <c r="B235" t="s">
        <v>11</v>
      </c>
      <c r="C235">
        <v>97219</v>
      </c>
      <c r="E235" t="s">
        <v>7074</v>
      </c>
      <c r="F235">
        <v>542</v>
      </c>
      <c r="G235">
        <v>-108.4</v>
      </c>
      <c r="H235">
        <v>0</v>
      </c>
      <c r="I235">
        <v>433.6</v>
      </c>
      <c r="J235">
        <v>0</v>
      </c>
      <c r="K235">
        <v>0</v>
      </c>
      <c r="L235">
        <v>433.6</v>
      </c>
    </row>
    <row r="236" spans="1:12" x14ac:dyDescent="0.2">
      <c r="A236" t="s">
        <v>7284</v>
      </c>
      <c r="B236" t="s">
        <v>11</v>
      </c>
      <c r="C236">
        <v>67226</v>
      </c>
      <c r="E236" t="s">
        <v>7198</v>
      </c>
      <c r="F236">
        <v>519</v>
      </c>
      <c r="G236">
        <v>-87</v>
      </c>
      <c r="H236">
        <v>0</v>
      </c>
      <c r="I236">
        <v>432</v>
      </c>
      <c r="J236">
        <v>0</v>
      </c>
      <c r="K236">
        <v>0</v>
      </c>
      <c r="L236">
        <v>432</v>
      </c>
    </row>
    <row r="237" spans="1:12" x14ac:dyDescent="0.2">
      <c r="A237" t="s">
        <v>7285</v>
      </c>
      <c r="B237" t="s">
        <v>11</v>
      </c>
      <c r="C237">
        <v>79106</v>
      </c>
      <c r="E237" t="s">
        <v>7086</v>
      </c>
      <c r="F237">
        <v>431</v>
      </c>
      <c r="G237">
        <v>0</v>
      </c>
      <c r="H237">
        <v>0</v>
      </c>
      <c r="I237">
        <v>431</v>
      </c>
      <c r="J237">
        <v>0</v>
      </c>
      <c r="K237">
        <v>0</v>
      </c>
      <c r="L237">
        <v>431</v>
      </c>
    </row>
    <row r="238" spans="1:12" x14ac:dyDescent="0.2">
      <c r="A238" t="s">
        <v>7286</v>
      </c>
      <c r="B238" t="s">
        <v>11</v>
      </c>
      <c r="C238">
        <v>83252</v>
      </c>
      <c r="E238" t="s">
        <v>7125</v>
      </c>
      <c r="F238">
        <v>498.15</v>
      </c>
      <c r="G238">
        <v>-69</v>
      </c>
      <c r="H238">
        <v>0</v>
      </c>
      <c r="I238">
        <v>429.15</v>
      </c>
      <c r="J238">
        <v>0</v>
      </c>
      <c r="K238">
        <v>0</v>
      </c>
      <c r="L238">
        <v>429.15</v>
      </c>
    </row>
    <row r="239" spans="1:12" x14ac:dyDescent="0.2">
      <c r="A239" t="s">
        <v>7061</v>
      </c>
      <c r="B239" t="s">
        <v>11</v>
      </c>
      <c r="C239">
        <v>94509</v>
      </c>
      <c r="E239" t="s">
        <v>7048</v>
      </c>
      <c r="F239">
        <v>432</v>
      </c>
      <c r="G239">
        <v>-4.7</v>
      </c>
      <c r="H239">
        <v>0</v>
      </c>
      <c r="I239">
        <v>427.3</v>
      </c>
      <c r="J239">
        <v>0</v>
      </c>
      <c r="K239">
        <v>0</v>
      </c>
      <c r="L239">
        <v>427.3</v>
      </c>
    </row>
    <row r="240" spans="1:12" x14ac:dyDescent="0.2">
      <c r="A240" t="s">
        <v>7287</v>
      </c>
      <c r="B240" t="s">
        <v>11</v>
      </c>
      <c r="C240">
        <v>95041</v>
      </c>
      <c r="E240" t="s">
        <v>7048</v>
      </c>
      <c r="F240">
        <v>423</v>
      </c>
      <c r="G240">
        <v>0</v>
      </c>
      <c r="H240">
        <v>0</v>
      </c>
      <c r="I240">
        <v>423</v>
      </c>
      <c r="J240">
        <v>0</v>
      </c>
      <c r="K240">
        <v>0</v>
      </c>
      <c r="L240">
        <v>423</v>
      </c>
    </row>
    <row r="241" spans="1:12" x14ac:dyDescent="0.2">
      <c r="A241" t="s">
        <v>7288</v>
      </c>
      <c r="B241" t="s">
        <v>11</v>
      </c>
      <c r="C241" s="2" t="s">
        <v>2192</v>
      </c>
      <c r="D241" s="2"/>
      <c r="E241" t="s">
        <v>7186</v>
      </c>
      <c r="F241">
        <v>442.9</v>
      </c>
      <c r="G241">
        <v>-21.12</v>
      </c>
      <c r="H241">
        <v>0</v>
      </c>
      <c r="I241">
        <v>421.78</v>
      </c>
      <c r="J241">
        <v>0</v>
      </c>
      <c r="K241">
        <v>0</v>
      </c>
      <c r="L241">
        <v>421.78</v>
      </c>
    </row>
    <row r="242" spans="1:12" x14ac:dyDescent="0.2">
      <c r="A242" t="s">
        <v>7289</v>
      </c>
      <c r="B242" t="s">
        <v>11</v>
      </c>
      <c r="C242">
        <v>28204</v>
      </c>
      <c r="E242" t="s">
        <v>7095</v>
      </c>
      <c r="F242">
        <v>489</v>
      </c>
      <c r="G242">
        <v>-68.05</v>
      </c>
      <c r="H242">
        <v>0</v>
      </c>
      <c r="I242">
        <v>420.95</v>
      </c>
      <c r="J242">
        <v>0</v>
      </c>
      <c r="K242">
        <v>0</v>
      </c>
      <c r="L242">
        <v>420.95</v>
      </c>
    </row>
    <row r="243" spans="1:12" x14ac:dyDescent="0.2">
      <c r="A243" t="s">
        <v>7290</v>
      </c>
      <c r="B243" t="s">
        <v>3615</v>
      </c>
      <c r="C243">
        <v>4152</v>
      </c>
      <c r="E243" t="s">
        <v>7291</v>
      </c>
      <c r="F243">
        <v>397.73</v>
      </c>
      <c r="G243">
        <v>-39.76</v>
      </c>
      <c r="H243">
        <v>0</v>
      </c>
      <c r="I243">
        <v>357.97</v>
      </c>
      <c r="J243">
        <v>59.6</v>
      </c>
      <c r="K243">
        <v>0</v>
      </c>
      <c r="L243">
        <v>417.57</v>
      </c>
    </row>
    <row r="244" spans="1:12" x14ac:dyDescent="0.2">
      <c r="A244" t="s">
        <v>7292</v>
      </c>
      <c r="B244" t="s">
        <v>11</v>
      </c>
      <c r="C244" t="s">
        <v>5398</v>
      </c>
      <c r="E244" t="s">
        <v>7046</v>
      </c>
      <c r="F244">
        <v>599</v>
      </c>
      <c r="G244">
        <v>-210</v>
      </c>
      <c r="H244">
        <v>0</v>
      </c>
      <c r="I244">
        <v>389</v>
      </c>
      <c r="J244">
        <v>0</v>
      </c>
      <c r="K244">
        <v>28.22</v>
      </c>
      <c r="L244">
        <v>417.22</v>
      </c>
    </row>
    <row r="245" spans="1:12" x14ac:dyDescent="0.2">
      <c r="A245" t="s">
        <v>7210</v>
      </c>
      <c r="B245" t="s">
        <v>11</v>
      </c>
      <c r="C245">
        <v>80220</v>
      </c>
      <c r="E245" t="s">
        <v>7079</v>
      </c>
      <c r="F245">
        <v>533.15</v>
      </c>
      <c r="G245">
        <v>-116.7</v>
      </c>
      <c r="H245">
        <v>0</v>
      </c>
      <c r="I245">
        <v>416.45</v>
      </c>
      <c r="J245">
        <v>0</v>
      </c>
      <c r="K245">
        <v>0</v>
      </c>
      <c r="L245">
        <v>416.45</v>
      </c>
    </row>
    <row r="246" spans="1:12" x14ac:dyDescent="0.2">
      <c r="A246" t="s">
        <v>7293</v>
      </c>
      <c r="B246" t="s">
        <v>11</v>
      </c>
      <c r="C246">
        <v>63544</v>
      </c>
      <c r="E246" t="s">
        <v>7178</v>
      </c>
      <c r="F246">
        <v>416.3</v>
      </c>
      <c r="G246">
        <v>0</v>
      </c>
      <c r="H246">
        <v>0</v>
      </c>
      <c r="I246">
        <v>416.3</v>
      </c>
      <c r="J246">
        <v>0</v>
      </c>
      <c r="K246">
        <v>0</v>
      </c>
      <c r="L246">
        <v>416.3</v>
      </c>
    </row>
    <row r="247" spans="1:12" x14ac:dyDescent="0.2">
      <c r="A247" t="s">
        <v>7113</v>
      </c>
      <c r="B247" t="s">
        <v>11</v>
      </c>
      <c r="C247">
        <v>13207</v>
      </c>
      <c r="E247" t="s">
        <v>7044</v>
      </c>
      <c r="F247">
        <v>416</v>
      </c>
      <c r="G247">
        <v>0</v>
      </c>
      <c r="H247">
        <v>0</v>
      </c>
      <c r="I247">
        <v>416</v>
      </c>
      <c r="J247">
        <v>0</v>
      </c>
      <c r="K247">
        <v>0</v>
      </c>
      <c r="L247">
        <v>416</v>
      </c>
    </row>
    <row r="248" spans="1:12" x14ac:dyDescent="0.2">
      <c r="A248" t="s">
        <v>7294</v>
      </c>
      <c r="B248" t="s">
        <v>11</v>
      </c>
      <c r="C248">
        <v>94531</v>
      </c>
      <c r="E248" t="s">
        <v>7048</v>
      </c>
      <c r="F248">
        <v>503</v>
      </c>
      <c r="G248">
        <v>-89.55</v>
      </c>
      <c r="H248">
        <v>0</v>
      </c>
      <c r="I248">
        <v>413.45</v>
      </c>
      <c r="J248">
        <v>0</v>
      </c>
      <c r="K248">
        <v>0</v>
      </c>
      <c r="L248">
        <v>413.45</v>
      </c>
    </row>
    <row r="249" spans="1:12" x14ac:dyDescent="0.2">
      <c r="A249" t="s">
        <v>7137</v>
      </c>
      <c r="B249" t="s">
        <v>11</v>
      </c>
      <c r="C249">
        <v>37211</v>
      </c>
      <c r="E249" t="s">
        <v>7136</v>
      </c>
      <c r="F249">
        <v>527.15</v>
      </c>
      <c r="G249">
        <v>-115</v>
      </c>
      <c r="H249">
        <v>0</v>
      </c>
      <c r="I249">
        <v>412.15</v>
      </c>
      <c r="J249">
        <v>0</v>
      </c>
      <c r="K249">
        <v>0</v>
      </c>
      <c r="L249">
        <v>412.15</v>
      </c>
    </row>
    <row r="250" spans="1:12" x14ac:dyDescent="0.2">
      <c r="A250" t="s">
        <v>7295</v>
      </c>
      <c r="B250" t="s">
        <v>11</v>
      </c>
      <c r="C250">
        <v>85234</v>
      </c>
      <c r="E250" t="s">
        <v>7056</v>
      </c>
      <c r="F250">
        <v>412.15</v>
      </c>
      <c r="G250">
        <v>0</v>
      </c>
      <c r="H250">
        <v>0</v>
      </c>
      <c r="I250">
        <v>412.15</v>
      </c>
      <c r="J250">
        <v>0</v>
      </c>
      <c r="K250">
        <v>0</v>
      </c>
      <c r="L250">
        <v>412.15</v>
      </c>
    </row>
    <row r="251" spans="1:12" x14ac:dyDescent="0.2">
      <c r="A251" t="s">
        <v>7296</v>
      </c>
      <c r="B251" t="s">
        <v>11</v>
      </c>
      <c r="C251">
        <v>63131</v>
      </c>
      <c r="E251" t="s">
        <v>7178</v>
      </c>
      <c r="F251">
        <v>410</v>
      </c>
      <c r="G251">
        <v>0</v>
      </c>
      <c r="H251">
        <v>0</v>
      </c>
      <c r="I251">
        <v>410</v>
      </c>
      <c r="J251">
        <v>0</v>
      </c>
      <c r="K251">
        <v>0</v>
      </c>
      <c r="L251">
        <v>410</v>
      </c>
    </row>
    <row r="252" spans="1:12" x14ac:dyDescent="0.2">
      <c r="A252" t="s">
        <v>7297</v>
      </c>
      <c r="B252" t="s">
        <v>11</v>
      </c>
      <c r="C252" s="2" t="s">
        <v>5676</v>
      </c>
      <c r="D252" s="2"/>
      <c r="E252" t="s">
        <v>7298</v>
      </c>
      <c r="F252">
        <v>408.3</v>
      </c>
      <c r="G252">
        <v>0</v>
      </c>
      <c r="H252">
        <v>0</v>
      </c>
      <c r="I252">
        <v>408.3</v>
      </c>
      <c r="J252">
        <v>0</v>
      </c>
      <c r="K252">
        <v>0</v>
      </c>
      <c r="L252">
        <v>408.3</v>
      </c>
    </row>
    <row r="253" spans="1:12" x14ac:dyDescent="0.2">
      <c r="A253" t="s">
        <v>7299</v>
      </c>
      <c r="B253" t="s">
        <v>11</v>
      </c>
      <c r="C253">
        <v>84058</v>
      </c>
      <c r="E253" t="s">
        <v>7046</v>
      </c>
      <c r="F253">
        <v>397</v>
      </c>
      <c r="G253">
        <v>-16.5</v>
      </c>
      <c r="H253">
        <v>0</v>
      </c>
      <c r="I253">
        <v>380.5</v>
      </c>
      <c r="J253">
        <v>0</v>
      </c>
      <c r="K253">
        <v>27.5</v>
      </c>
      <c r="L253">
        <v>408</v>
      </c>
    </row>
    <row r="254" spans="1:12" x14ac:dyDescent="0.2">
      <c r="A254" t="s">
        <v>7119</v>
      </c>
      <c r="B254" t="s">
        <v>11</v>
      </c>
      <c r="C254">
        <v>98908</v>
      </c>
      <c r="E254" t="s">
        <v>7076</v>
      </c>
      <c r="F254">
        <v>407.68</v>
      </c>
      <c r="G254">
        <v>0</v>
      </c>
      <c r="H254">
        <v>0</v>
      </c>
      <c r="I254">
        <v>407.68</v>
      </c>
      <c r="J254">
        <v>0</v>
      </c>
      <c r="K254">
        <v>0</v>
      </c>
      <c r="L254">
        <v>407.68</v>
      </c>
    </row>
    <row r="255" spans="1:12" x14ac:dyDescent="0.2">
      <c r="A255" t="s">
        <v>7300</v>
      </c>
      <c r="B255" t="s">
        <v>11</v>
      </c>
      <c r="C255">
        <v>79705</v>
      </c>
      <c r="E255" t="s">
        <v>7086</v>
      </c>
      <c r="F255">
        <v>638</v>
      </c>
      <c r="G255">
        <v>-232.3</v>
      </c>
      <c r="H255">
        <v>0</v>
      </c>
      <c r="I255">
        <v>405.7</v>
      </c>
      <c r="J255">
        <v>0</v>
      </c>
      <c r="K255">
        <v>0</v>
      </c>
      <c r="L255">
        <v>405.7</v>
      </c>
    </row>
    <row r="256" spans="1:12" x14ac:dyDescent="0.2">
      <c r="A256" t="s">
        <v>7301</v>
      </c>
      <c r="B256" t="s">
        <v>11</v>
      </c>
      <c r="C256">
        <v>39842</v>
      </c>
      <c r="E256" t="s">
        <v>7107</v>
      </c>
      <c r="F256">
        <v>405.5</v>
      </c>
      <c r="G256">
        <v>0</v>
      </c>
      <c r="H256">
        <v>0</v>
      </c>
      <c r="I256">
        <v>405.5</v>
      </c>
      <c r="J256">
        <v>0</v>
      </c>
      <c r="K256">
        <v>0</v>
      </c>
      <c r="L256">
        <v>405.5</v>
      </c>
    </row>
    <row r="257" spans="1:12" x14ac:dyDescent="0.2">
      <c r="A257" t="s">
        <v>7302</v>
      </c>
      <c r="B257" t="s">
        <v>674</v>
      </c>
      <c r="C257" t="s">
        <v>4587</v>
      </c>
      <c r="E257" t="s">
        <v>7110</v>
      </c>
      <c r="F257">
        <v>386.42</v>
      </c>
      <c r="G257">
        <v>-106.77</v>
      </c>
      <c r="H257">
        <v>0</v>
      </c>
      <c r="I257">
        <v>279.64999999999998</v>
      </c>
      <c r="J257">
        <v>124.33</v>
      </c>
      <c r="K257">
        <v>0</v>
      </c>
      <c r="L257">
        <v>403.98</v>
      </c>
    </row>
    <row r="258" spans="1:12" x14ac:dyDescent="0.2">
      <c r="A258" t="s">
        <v>7303</v>
      </c>
      <c r="B258" t="s">
        <v>11</v>
      </c>
      <c r="C258">
        <v>85234</v>
      </c>
      <c r="E258" t="s">
        <v>7056</v>
      </c>
      <c r="F258">
        <v>459.75</v>
      </c>
      <c r="G258">
        <v>-6.8</v>
      </c>
      <c r="H258">
        <v>-49</v>
      </c>
      <c r="I258">
        <v>403.95</v>
      </c>
      <c r="J258">
        <v>0</v>
      </c>
      <c r="K258">
        <v>0</v>
      </c>
      <c r="L258">
        <v>403.95</v>
      </c>
    </row>
    <row r="259" spans="1:12" x14ac:dyDescent="0.2">
      <c r="A259" t="s">
        <v>7304</v>
      </c>
      <c r="B259" t="s">
        <v>11</v>
      </c>
      <c r="C259">
        <v>50211</v>
      </c>
      <c r="E259" t="s">
        <v>7280</v>
      </c>
      <c r="F259">
        <v>458.48</v>
      </c>
      <c r="G259">
        <v>-55.68</v>
      </c>
      <c r="H259">
        <v>0</v>
      </c>
      <c r="I259">
        <v>402.8</v>
      </c>
      <c r="J259">
        <v>0</v>
      </c>
      <c r="K259">
        <v>0</v>
      </c>
      <c r="L259">
        <v>402.8</v>
      </c>
    </row>
    <row r="260" spans="1:12" x14ac:dyDescent="0.2">
      <c r="A260" t="s">
        <v>7305</v>
      </c>
      <c r="B260" t="s">
        <v>11</v>
      </c>
      <c r="C260">
        <v>98023</v>
      </c>
      <c r="E260" t="s">
        <v>7076</v>
      </c>
      <c r="F260">
        <v>655</v>
      </c>
      <c r="G260">
        <v>-253</v>
      </c>
      <c r="H260">
        <v>0</v>
      </c>
      <c r="I260">
        <v>402</v>
      </c>
      <c r="J260">
        <v>0</v>
      </c>
      <c r="K260">
        <v>0</v>
      </c>
      <c r="L260">
        <v>402</v>
      </c>
    </row>
    <row r="261" spans="1:12" x14ac:dyDescent="0.2">
      <c r="A261" t="s">
        <v>7146</v>
      </c>
      <c r="B261" t="s">
        <v>11</v>
      </c>
      <c r="C261">
        <v>78727</v>
      </c>
      <c r="E261" t="s">
        <v>7086</v>
      </c>
      <c r="F261">
        <v>414</v>
      </c>
      <c r="G261">
        <v>-12.8</v>
      </c>
      <c r="H261">
        <v>0</v>
      </c>
      <c r="I261">
        <v>401.2</v>
      </c>
      <c r="J261">
        <v>0</v>
      </c>
      <c r="K261">
        <v>0</v>
      </c>
      <c r="L261">
        <v>401.2</v>
      </c>
    </row>
    <row r="262" spans="1:12" x14ac:dyDescent="0.2">
      <c r="A262" t="s">
        <v>7306</v>
      </c>
      <c r="B262" t="s">
        <v>11</v>
      </c>
      <c r="C262">
        <v>84664</v>
      </c>
      <c r="E262" t="s">
        <v>7046</v>
      </c>
      <c r="F262">
        <v>435.15</v>
      </c>
      <c r="G262">
        <v>-65.650000000000006</v>
      </c>
      <c r="H262">
        <v>0</v>
      </c>
      <c r="I262">
        <v>369.5</v>
      </c>
      <c r="J262">
        <v>0</v>
      </c>
      <c r="K262">
        <v>27.01</v>
      </c>
      <c r="L262">
        <v>396.51</v>
      </c>
    </row>
    <row r="263" spans="1:12" x14ac:dyDescent="0.2">
      <c r="A263" t="s">
        <v>7266</v>
      </c>
      <c r="B263" t="s">
        <v>11</v>
      </c>
      <c r="C263">
        <v>97217</v>
      </c>
      <c r="E263" t="s">
        <v>7074</v>
      </c>
      <c r="F263">
        <v>435</v>
      </c>
      <c r="G263">
        <v>-40.5</v>
      </c>
      <c r="H263">
        <v>0</v>
      </c>
      <c r="I263">
        <v>394.5</v>
      </c>
      <c r="J263">
        <v>0</v>
      </c>
      <c r="K263">
        <v>0</v>
      </c>
      <c r="L263">
        <v>394.5</v>
      </c>
    </row>
    <row r="264" spans="1:12" x14ac:dyDescent="0.2">
      <c r="A264" t="s">
        <v>7307</v>
      </c>
      <c r="B264" t="s">
        <v>11</v>
      </c>
      <c r="C264" s="2" t="s">
        <v>2791</v>
      </c>
      <c r="D264" s="2"/>
      <c r="E264" t="s">
        <v>7129</v>
      </c>
      <c r="F264">
        <v>423.35</v>
      </c>
      <c r="G264">
        <v>-29.34</v>
      </c>
      <c r="H264">
        <v>0</v>
      </c>
      <c r="I264">
        <v>394.01</v>
      </c>
      <c r="J264">
        <v>0</v>
      </c>
      <c r="K264">
        <v>0</v>
      </c>
      <c r="L264">
        <v>394.01</v>
      </c>
    </row>
    <row r="265" spans="1:12" x14ac:dyDescent="0.2">
      <c r="A265" t="s">
        <v>7308</v>
      </c>
      <c r="B265" t="s">
        <v>674</v>
      </c>
      <c r="C265" t="s">
        <v>5899</v>
      </c>
      <c r="E265" t="s">
        <v>7089</v>
      </c>
      <c r="F265">
        <v>365.97</v>
      </c>
      <c r="G265">
        <v>-36.6</v>
      </c>
      <c r="H265">
        <v>0</v>
      </c>
      <c r="I265">
        <v>329.37</v>
      </c>
      <c r="J265">
        <v>63.17</v>
      </c>
      <c r="K265">
        <v>0</v>
      </c>
      <c r="L265">
        <v>392.54</v>
      </c>
    </row>
    <row r="266" spans="1:12" x14ac:dyDescent="0.2">
      <c r="A266" t="s">
        <v>7162</v>
      </c>
      <c r="B266" t="s">
        <v>11</v>
      </c>
      <c r="C266">
        <v>98116</v>
      </c>
      <c r="E266" t="s">
        <v>7076</v>
      </c>
      <c r="F266">
        <v>718.85</v>
      </c>
      <c r="G266">
        <v>-327.9</v>
      </c>
      <c r="H266">
        <v>0</v>
      </c>
      <c r="I266">
        <v>390.95</v>
      </c>
      <c r="J266">
        <v>0</v>
      </c>
      <c r="K266">
        <v>0</v>
      </c>
      <c r="L266">
        <v>390.95</v>
      </c>
    </row>
    <row r="267" spans="1:12" x14ac:dyDescent="0.2">
      <c r="A267" t="s">
        <v>7309</v>
      </c>
      <c r="B267" t="s">
        <v>11</v>
      </c>
      <c r="C267">
        <v>92109</v>
      </c>
      <c r="E267" t="s">
        <v>7048</v>
      </c>
      <c r="F267">
        <v>389.35</v>
      </c>
      <c r="G267">
        <v>0</v>
      </c>
      <c r="H267">
        <v>0</v>
      </c>
      <c r="I267">
        <v>389.35</v>
      </c>
      <c r="J267">
        <v>0</v>
      </c>
      <c r="K267">
        <v>0</v>
      </c>
      <c r="L267">
        <v>389.35</v>
      </c>
    </row>
    <row r="268" spans="1:12" x14ac:dyDescent="0.2">
      <c r="A268" t="s">
        <v>7310</v>
      </c>
      <c r="B268" t="s">
        <v>11</v>
      </c>
      <c r="C268">
        <v>92618</v>
      </c>
      <c r="E268" t="s">
        <v>7048</v>
      </c>
      <c r="F268">
        <v>399.03</v>
      </c>
      <c r="G268">
        <v>-9.8000000000000007</v>
      </c>
      <c r="H268">
        <v>0</v>
      </c>
      <c r="I268">
        <v>389.23</v>
      </c>
      <c r="J268">
        <v>0</v>
      </c>
      <c r="K268">
        <v>0</v>
      </c>
      <c r="L268">
        <v>389.23</v>
      </c>
    </row>
    <row r="269" spans="1:12" x14ac:dyDescent="0.2">
      <c r="A269" t="s">
        <v>7311</v>
      </c>
      <c r="B269" t="s">
        <v>11</v>
      </c>
      <c r="C269">
        <v>84062</v>
      </c>
      <c r="E269" t="s">
        <v>7046</v>
      </c>
      <c r="F269">
        <v>455</v>
      </c>
      <c r="G269">
        <v>-92.2</v>
      </c>
      <c r="H269">
        <v>0</v>
      </c>
      <c r="I269">
        <v>362.8</v>
      </c>
      <c r="J269">
        <v>0</v>
      </c>
      <c r="K269">
        <v>26.33</v>
      </c>
      <c r="L269">
        <v>389.13</v>
      </c>
    </row>
    <row r="270" spans="1:12" x14ac:dyDescent="0.2">
      <c r="A270" t="s">
        <v>7312</v>
      </c>
      <c r="B270" t="s">
        <v>11</v>
      </c>
      <c r="C270">
        <v>45663</v>
      </c>
      <c r="E270" t="s">
        <v>7116</v>
      </c>
      <c r="F270">
        <v>389.03</v>
      </c>
      <c r="G270">
        <v>0</v>
      </c>
      <c r="H270">
        <v>0</v>
      </c>
      <c r="I270">
        <v>389.03</v>
      </c>
      <c r="J270">
        <v>0</v>
      </c>
      <c r="K270">
        <v>0</v>
      </c>
      <c r="L270">
        <v>389.03</v>
      </c>
    </row>
    <row r="271" spans="1:12" x14ac:dyDescent="0.2">
      <c r="A271" t="s">
        <v>7176</v>
      </c>
      <c r="B271" t="s">
        <v>11</v>
      </c>
      <c r="C271">
        <v>84770</v>
      </c>
      <c r="E271" t="s">
        <v>7046</v>
      </c>
      <c r="F271">
        <v>610.98</v>
      </c>
      <c r="G271">
        <v>-248.38</v>
      </c>
      <c r="H271">
        <v>0</v>
      </c>
      <c r="I271">
        <v>362.6</v>
      </c>
      <c r="J271">
        <v>0</v>
      </c>
      <c r="K271">
        <v>26.29</v>
      </c>
      <c r="L271">
        <v>388.89</v>
      </c>
    </row>
    <row r="272" spans="1:12" x14ac:dyDescent="0.2">
      <c r="A272" t="s">
        <v>7313</v>
      </c>
      <c r="B272" t="s">
        <v>11</v>
      </c>
      <c r="C272">
        <v>72751</v>
      </c>
      <c r="E272" t="s">
        <v>7133</v>
      </c>
      <c r="F272">
        <v>432</v>
      </c>
      <c r="G272">
        <v>-43.2</v>
      </c>
      <c r="H272">
        <v>0</v>
      </c>
      <c r="I272">
        <v>388.8</v>
      </c>
      <c r="J272">
        <v>0</v>
      </c>
      <c r="K272">
        <v>0</v>
      </c>
      <c r="L272">
        <v>388.8</v>
      </c>
    </row>
    <row r="273" spans="1:12" x14ac:dyDescent="0.2">
      <c r="A273" t="s">
        <v>7314</v>
      </c>
      <c r="B273" t="s">
        <v>11</v>
      </c>
      <c r="C273" t="s">
        <v>6828</v>
      </c>
      <c r="E273" t="s">
        <v>7315</v>
      </c>
      <c r="F273">
        <v>431.68</v>
      </c>
      <c r="G273">
        <v>-43.17</v>
      </c>
      <c r="H273">
        <v>0</v>
      </c>
      <c r="I273">
        <v>388.51</v>
      </c>
      <c r="J273">
        <v>0</v>
      </c>
      <c r="K273">
        <v>0</v>
      </c>
      <c r="L273">
        <v>388.51</v>
      </c>
    </row>
    <row r="274" spans="1:12" x14ac:dyDescent="0.2">
      <c r="A274" t="s">
        <v>7316</v>
      </c>
      <c r="B274" t="s">
        <v>11</v>
      </c>
      <c r="C274">
        <v>61820</v>
      </c>
      <c r="E274" t="s">
        <v>7152</v>
      </c>
      <c r="F274">
        <v>388.33</v>
      </c>
      <c r="G274">
        <v>0</v>
      </c>
      <c r="H274">
        <v>0</v>
      </c>
      <c r="I274">
        <v>388.33</v>
      </c>
      <c r="J274">
        <v>0</v>
      </c>
      <c r="K274">
        <v>0</v>
      </c>
      <c r="L274">
        <v>388.33</v>
      </c>
    </row>
    <row r="275" spans="1:12" x14ac:dyDescent="0.2">
      <c r="A275" t="s">
        <v>7317</v>
      </c>
      <c r="B275" t="s">
        <v>11</v>
      </c>
      <c r="C275">
        <v>44136</v>
      </c>
      <c r="E275" t="s">
        <v>7116</v>
      </c>
      <c r="F275">
        <v>473.35</v>
      </c>
      <c r="G275">
        <v>-85.1</v>
      </c>
      <c r="H275">
        <v>0</v>
      </c>
      <c r="I275">
        <v>388.25</v>
      </c>
      <c r="J275">
        <v>0</v>
      </c>
      <c r="K275">
        <v>0</v>
      </c>
      <c r="L275">
        <v>388.25</v>
      </c>
    </row>
    <row r="276" spans="1:12" x14ac:dyDescent="0.2">
      <c r="A276" t="s">
        <v>7318</v>
      </c>
      <c r="B276" t="s">
        <v>11</v>
      </c>
      <c r="C276">
        <v>80102</v>
      </c>
      <c r="E276" t="s">
        <v>7079</v>
      </c>
      <c r="F276">
        <v>436.08</v>
      </c>
      <c r="G276">
        <v>-48</v>
      </c>
      <c r="H276">
        <v>0</v>
      </c>
      <c r="I276">
        <v>388.08</v>
      </c>
      <c r="J276">
        <v>0</v>
      </c>
      <c r="K276">
        <v>0</v>
      </c>
      <c r="L276">
        <v>388.08</v>
      </c>
    </row>
    <row r="277" spans="1:12" x14ac:dyDescent="0.2">
      <c r="A277" t="s">
        <v>7319</v>
      </c>
      <c r="B277" t="s">
        <v>11</v>
      </c>
      <c r="C277">
        <v>76132</v>
      </c>
      <c r="E277" t="s">
        <v>7086</v>
      </c>
      <c r="F277">
        <v>409</v>
      </c>
      <c r="G277">
        <v>-21</v>
      </c>
      <c r="H277">
        <v>0</v>
      </c>
      <c r="I277">
        <v>388</v>
      </c>
      <c r="J277">
        <v>0</v>
      </c>
      <c r="K277">
        <v>0</v>
      </c>
      <c r="L277">
        <v>388</v>
      </c>
    </row>
    <row r="278" spans="1:12" x14ac:dyDescent="0.2">
      <c r="A278" t="s">
        <v>7167</v>
      </c>
      <c r="B278" t="s">
        <v>11</v>
      </c>
      <c r="C278">
        <v>90069</v>
      </c>
      <c r="E278" t="s">
        <v>7048</v>
      </c>
      <c r="F278">
        <v>598</v>
      </c>
      <c r="G278">
        <v>-210.7</v>
      </c>
      <c r="H278">
        <v>0</v>
      </c>
      <c r="I278">
        <v>387.3</v>
      </c>
      <c r="J278">
        <v>0</v>
      </c>
      <c r="K278">
        <v>0</v>
      </c>
      <c r="L278">
        <v>387.3</v>
      </c>
    </row>
    <row r="279" spans="1:12" x14ac:dyDescent="0.2">
      <c r="A279" t="s">
        <v>7320</v>
      </c>
      <c r="B279" t="s">
        <v>11</v>
      </c>
      <c r="C279">
        <v>98640</v>
      </c>
      <c r="E279" t="s">
        <v>7076</v>
      </c>
      <c r="F279">
        <v>415.15</v>
      </c>
      <c r="G279">
        <v>-28.82</v>
      </c>
      <c r="H279">
        <v>0</v>
      </c>
      <c r="I279">
        <v>386.33</v>
      </c>
      <c r="J279">
        <v>0</v>
      </c>
      <c r="K279">
        <v>0</v>
      </c>
      <c r="L279">
        <v>386.33</v>
      </c>
    </row>
    <row r="280" spans="1:12" x14ac:dyDescent="0.2">
      <c r="A280" t="s">
        <v>7321</v>
      </c>
      <c r="B280" t="s">
        <v>11</v>
      </c>
      <c r="C280">
        <v>85225</v>
      </c>
      <c r="E280" t="s">
        <v>7056</v>
      </c>
      <c r="F280">
        <v>385</v>
      </c>
      <c r="G280">
        <v>0</v>
      </c>
      <c r="H280">
        <v>0</v>
      </c>
      <c r="I280">
        <v>385</v>
      </c>
      <c r="J280">
        <v>0</v>
      </c>
      <c r="K280">
        <v>0</v>
      </c>
      <c r="L280">
        <v>385</v>
      </c>
    </row>
    <row r="281" spans="1:12" x14ac:dyDescent="0.2">
      <c r="A281" t="s">
        <v>7141</v>
      </c>
      <c r="B281" t="s">
        <v>11</v>
      </c>
      <c r="C281">
        <v>84129</v>
      </c>
      <c r="E281" t="s">
        <v>7046</v>
      </c>
      <c r="F281">
        <v>377</v>
      </c>
      <c r="G281">
        <v>-18.7</v>
      </c>
      <c r="H281">
        <v>0</v>
      </c>
      <c r="I281">
        <v>358.3</v>
      </c>
      <c r="J281">
        <v>0</v>
      </c>
      <c r="K281">
        <v>25.98</v>
      </c>
      <c r="L281">
        <v>384.28</v>
      </c>
    </row>
    <row r="282" spans="1:12" x14ac:dyDescent="0.2">
      <c r="A282" t="s">
        <v>7322</v>
      </c>
      <c r="B282" t="s">
        <v>11</v>
      </c>
      <c r="C282">
        <v>97378</v>
      </c>
      <c r="E282" t="s">
        <v>7074</v>
      </c>
      <c r="F282">
        <v>569</v>
      </c>
      <c r="G282">
        <v>-185.4</v>
      </c>
      <c r="H282">
        <v>0</v>
      </c>
      <c r="I282">
        <v>383.6</v>
      </c>
      <c r="J282">
        <v>0</v>
      </c>
      <c r="K282">
        <v>0</v>
      </c>
      <c r="L282">
        <v>383.6</v>
      </c>
    </row>
    <row r="283" spans="1:12" x14ac:dyDescent="0.2">
      <c r="A283" t="s">
        <v>7323</v>
      </c>
      <c r="B283" t="s">
        <v>11</v>
      </c>
      <c r="C283">
        <v>63901</v>
      </c>
      <c r="E283" t="s">
        <v>7178</v>
      </c>
      <c r="F283">
        <v>545.25</v>
      </c>
      <c r="G283">
        <v>-162.27000000000001</v>
      </c>
      <c r="H283">
        <v>0</v>
      </c>
      <c r="I283">
        <v>382.98</v>
      </c>
      <c r="J283">
        <v>0</v>
      </c>
      <c r="K283">
        <v>0</v>
      </c>
      <c r="L283">
        <v>382.98</v>
      </c>
    </row>
    <row r="284" spans="1:12" x14ac:dyDescent="0.2">
      <c r="A284" t="s">
        <v>7324</v>
      </c>
      <c r="B284" t="s">
        <v>11</v>
      </c>
      <c r="C284">
        <v>94070</v>
      </c>
      <c r="E284" t="s">
        <v>7048</v>
      </c>
      <c r="F284">
        <v>475.98</v>
      </c>
      <c r="G284">
        <v>-94</v>
      </c>
      <c r="H284">
        <v>0</v>
      </c>
      <c r="I284">
        <v>381.98</v>
      </c>
      <c r="J284">
        <v>0</v>
      </c>
      <c r="K284">
        <v>0</v>
      </c>
      <c r="L284">
        <v>381.98</v>
      </c>
    </row>
    <row r="285" spans="1:12" x14ac:dyDescent="0.2">
      <c r="A285" t="s">
        <v>7049</v>
      </c>
      <c r="B285" t="s">
        <v>11</v>
      </c>
      <c r="C285">
        <v>73025</v>
      </c>
      <c r="E285" t="s">
        <v>7050</v>
      </c>
      <c r="F285">
        <v>505</v>
      </c>
      <c r="G285">
        <v>-124</v>
      </c>
      <c r="H285">
        <v>0</v>
      </c>
      <c r="I285">
        <v>381</v>
      </c>
      <c r="J285">
        <v>0</v>
      </c>
      <c r="K285">
        <v>0</v>
      </c>
      <c r="L285">
        <v>381</v>
      </c>
    </row>
    <row r="286" spans="1:12" x14ac:dyDescent="0.2">
      <c r="A286" t="s">
        <v>7115</v>
      </c>
      <c r="B286" t="s">
        <v>11</v>
      </c>
      <c r="C286">
        <v>43204</v>
      </c>
      <c r="E286" t="s">
        <v>7116</v>
      </c>
      <c r="F286">
        <v>381</v>
      </c>
      <c r="G286">
        <v>0</v>
      </c>
      <c r="H286">
        <v>0</v>
      </c>
      <c r="I286">
        <v>381</v>
      </c>
      <c r="J286">
        <v>0</v>
      </c>
      <c r="K286">
        <v>0</v>
      </c>
      <c r="L286">
        <v>381</v>
      </c>
    </row>
    <row r="287" spans="1:12" x14ac:dyDescent="0.2">
      <c r="A287" t="s">
        <v>7325</v>
      </c>
      <c r="B287" t="s">
        <v>11</v>
      </c>
      <c r="C287">
        <v>93722</v>
      </c>
      <c r="E287" t="s">
        <v>7048</v>
      </c>
      <c r="F287">
        <v>394.98</v>
      </c>
      <c r="G287">
        <v>-14</v>
      </c>
      <c r="H287">
        <v>0</v>
      </c>
      <c r="I287">
        <v>380.98</v>
      </c>
      <c r="J287">
        <v>0</v>
      </c>
      <c r="K287">
        <v>0</v>
      </c>
      <c r="L287">
        <v>380.98</v>
      </c>
    </row>
    <row r="288" spans="1:12" x14ac:dyDescent="0.2">
      <c r="A288" t="s">
        <v>7326</v>
      </c>
      <c r="B288" t="s">
        <v>11</v>
      </c>
      <c r="C288">
        <v>53085</v>
      </c>
      <c r="E288" t="s">
        <v>7156</v>
      </c>
      <c r="F288">
        <v>501</v>
      </c>
      <c r="G288">
        <v>-123</v>
      </c>
      <c r="H288">
        <v>0</v>
      </c>
      <c r="I288">
        <v>378</v>
      </c>
      <c r="J288">
        <v>0</v>
      </c>
      <c r="K288">
        <v>0</v>
      </c>
      <c r="L288">
        <v>378</v>
      </c>
    </row>
    <row r="289" spans="1:12" x14ac:dyDescent="0.2">
      <c r="A289" t="s">
        <v>7327</v>
      </c>
      <c r="B289" t="s">
        <v>11</v>
      </c>
      <c r="C289">
        <v>39208</v>
      </c>
      <c r="E289" t="s">
        <v>7268</v>
      </c>
      <c r="F289">
        <v>511.25</v>
      </c>
      <c r="G289">
        <v>-133.30000000000001</v>
      </c>
      <c r="H289">
        <v>0</v>
      </c>
      <c r="I289">
        <v>377.95</v>
      </c>
      <c r="J289">
        <v>0</v>
      </c>
      <c r="K289">
        <v>0</v>
      </c>
      <c r="L289">
        <v>377.95</v>
      </c>
    </row>
    <row r="290" spans="1:12" x14ac:dyDescent="0.2">
      <c r="A290" t="s">
        <v>7328</v>
      </c>
      <c r="B290" t="s">
        <v>11</v>
      </c>
      <c r="C290">
        <v>76708</v>
      </c>
      <c r="E290" t="s">
        <v>7086</v>
      </c>
      <c r="F290">
        <v>500.98</v>
      </c>
      <c r="G290">
        <v>-124</v>
      </c>
      <c r="H290">
        <v>0</v>
      </c>
      <c r="I290">
        <v>376.98</v>
      </c>
      <c r="J290">
        <v>0</v>
      </c>
      <c r="K290">
        <v>0</v>
      </c>
      <c r="L290">
        <v>376.98</v>
      </c>
    </row>
    <row r="291" spans="1:12" x14ac:dyDescent="0.2">
      <c r="A291" t="s">
        <v>7329</v>
      </c>
      <c r="B291" t="s">
        <v>11</v>
      </c>
      <c r="C291">
        <v>74133</v>
      </c>
      <c r="E291" t="s">
        <v>7050</v>
      </c>
      <c r="F291">
        <v>518.96</v>
      </c>
      <c r="G291">
        <v>-142.88999999999999</v>
      </c>
      <c r="H291">
        <v>0</v>
      </c>
      <c r="I291">
        <v>376.07</v>
      </c>
      <c r="J291">
        <v>0</v>
      </c>
      <c r="K291">
        <v>0</v>
      </c>
      <c r="L291">
        <v>376.07</v>
      </c>
    </row>
    <row r="292" spans="1:12" x14ac:dyDescent="0.2">
      <c r="A292" t="s">
        <v>7330</v>
      </c>
      <c r="B292" t="s">
        <v>11</v>
      </c>
      <c r="C292">
        <v>77441</v>
      </c>
      <c r="E292" t="s">
        <v>7086</v>
      </c>
      <c r="F292">
        <v>376</v>
      </c>
      <c r="G292">
        <v>0</v>
      </c>
      <c r="H292">
        <v>0</v>
      </c>
      <c r="I292">
        <v>376</v>
      </c>
      <c r="J292">
        <v>0</v>
      </c>
      <c r="K292">
        <v>0</v>
      </c>
      <c r="L292">
        <v>376</v>
      </c>
    </row>
    <row r="293" spans="1:12" x14ac:dyDescent="0.2">
      <c r="A293" t="s">
        <v>7331</v>
      </c>
      <c r="B293" t="s">
        <v>11</v>
      </c>
      <c r="C293">
        <v>94303</v>
      </c>
      <c r="E293" t="s">
        <v>7048</v>
      </c>
      <c r="F293">
        <v>429.98</v>
      </c>
      <c r="G293">
        <v>-57.3</v>
      </c>
      <c r="H293">
        <v>0</v>
      </c>
      <c r="I293">
        <v>372.68</v>
      </c>
      <c r="J293">
        <v>0</v>
      </c>
      <c r="K293">
        <v>0</v>
      </c>
      <c r="L293">
        <v>372.68</v>
      </c>
    </row>
    <row r="294" spans="1:12" x14ac:dyDescent="0.2">
      <c r="A294" t="s">
        <v>7332</v>
      </c>
      <c r="B294" t="s">
        <v>11</v>
      </c>
      <c r="C294">
        <v>84118</v>
      </c>
      <c r="E294" t="s">
        <v>7046</v>
      </c>
      <c r="F294">
        <v>357</v>
      </c>
      <c r="G294">
        <v>-12</v>
      </c>
      <c r="H294">
        <v>0</v>
      </c>
      <c r="I294">
        <v>345</v>
      </c>
      <c r="J294">
        <v>0</v>
      </c>
      <c r="K294">
        <v>25.01</v>
      </c>
      <c r="L294">
        <v>370.01</v>
      </c>
    </row>
    <row r="295" spans="1:12" x14ac:dyDescent="0.2">
      <c r="A295" t="s">
        <v>7333</v>
      </c>
      <c r="B295" t="s">
        <v>11</v>
      </c>
      <c r="C295" s="2" t="s">
        <v>4950</v>
      </c>
      <c r="D295" s="2"/>
      <c r="E295" t="s">
        <v>7129</v>
      </c>
      <c r="F295">
        <v>375.68</v>
      </c>
      <c r="G295">
        <v>-9</v>
      </c>
      <c r="H295">
        <v>0</v>
      </c>
      <c r="I295">
        <v>366.68</v>
      </c>
      <c r="J295">
        <v>0</v>
      </c>
      <c r="K295">
        <v>0</v>
      </c>
      <c r="L295">
        <v>366.68</v>
      </c>
    </row>
    <row r="296" spans="1:12" x14ac:dyDescent="0.2">
      <c r="A296" t="s">
        <v>7334</v>
      </c>
      <c r="B296" t="s">
        <v>11</v>
      </c>
      <c r="C296">
        <v>97402</v>
      </c>
      <c r="E296" t="s">
        <v>7074</v>
      </c>
      <c r="F296">
        <v>406</v>
      </c>
      <c r="G296">
        <v>-40.6</v>
      </c>
      <c r="H296">
        <v>0</v>
      </c>
      <c r="I296">
        <v>365.4</v>
      </c>
      <c r="J296">
        <v>0</v>
      </c>
      <c r="K296">
        <v>0</v>
      </c>
      <c r="L296">
        <v>365.4</v>
      </c>
    </row>
    <row r="297" spans="1:12" x14ac:dyDescent="0.2">
      <c r="A297" t="s">
        <v>7335</v>
      </c>
      <c r="B297" t="s">
        <v>11</v>
      </c>
      <c r="C297">
        <v>80126</v>
      </c>
      <c r="E297" t="s">
        <v>7079</v>
      </c>
      <c r="F297">
        <v>456</v>
      </c>
      <c r="G297">
        <v>-91</v>
      </c>
      <c r="H297">
        <v>0</v>
      </c>
      <c r="I297">
        <v>365</v>
      </c>
      <c r="J297">
        <v>0</v>
      </c>
      <c r="K297">
        <v>0</v>
      </c>
      <c r="L297">
        <v>365</v>
      </c>
    </row>
    <row r="298" spans="1:12" x14ac:dyDescent="0.2">
      <c r="A298" t="s">
        <v>7336</v>
      </c>
      <c r="B298" t="s">
        <v>11</v>
      </c>
      <c r="C298" t="s">
        <v>6055</v>
      </c>
      <c r="E298" t="s">
        <v>7107</v>
      </c>
      <c r="F298">
        <v>364</v>
      </c>
      <c r="G298">
        <v>0</v>
      </c>
      <c r="H298">
        <v>0</v>
      </c>
      <c r="I298">
        <v>364</v>
      </c>
      <c r="J298">
        <v>0</v>
      </c>
      <c r="K298">
        <v>0</v>
      </c>
      <c r="L298">
        <v>364</v>
      </c>
    </row>
    <row r="299" spans="1:12" x14ac:dyDescent="0.2">
      <c r="A299" t="s">
        <v>7337</v>
      </c>
      <c r="B299" t="s">
        <v>11</v>
      </c>
      <c r="C299">
        <v>10025</v>
      </c>
      <c r="E299" t="s">
        <v>7044</v>
      </c>
      <c r="F299">
        <v>615</v>
      </c>
      <c r="G299">
        <v>-251.2</v>
      </c>
      <c r="H299">
        <v>0</v>
      </c>
      <c r="I299">
        <v>363.8</v>
      </c>
      <c r="J299">
        <v>0</v>
      </c>
      <c r="K299">
        <v>0</v>
      </c>
      <c r="L299">
        <v>363.8</v>
      </c>
    </row>
    <row r="300" spans="1:12" x14ac:dyDescent="0.2">
      <c r="A300" t="s">
        <v>7338</v>
      </c>
      <c r="B300" t="s">
        <v>11</v>
      </c>
      <c r="C300">
        <v>64014</v>
      </c>
      <c r="E300" t="s">
        <v>7178</v>
      </c>
      <c r="F300">
        <v>362.96</v>
      </c>
      <c r="G300">
        <v>0</v>
      </c>
      <c r="H300">
        <v>0</v>
      </c>
      <c r="I300">
        <v>362.96</v>
      </c>
      <c r="J300">
        <v>0</v>
      </c>
      <c r="K300">
        <v>0</v>
      </c>
      <c r="L300">
        <v>362.96</v>
      </c>
    </row>
    <row r="301" spans="1:12" x14ac:dyDescent="0.2">
      <c r="A301" t="s">
        <v>7240</v>
      </c>
      <c r="B301" t="s">
        <v>11</v>
      </c>
      <c r="C301">
        <v>89081</v>
      </c>
      <c r="E301" t="s">
        <v>7140</v>
      </c>
      <c r="F301">
        <v>387.35</v>
      </c>
      <c r="G301">
        <v>-26.04</v>
      </c>
      <c r="H301">
        <v>0</v>
      </c>
      <c r="I301">
        <v>361.31</v>
      </c>
      <c r="J301">
        <v>0</v>
      </c>
      <c r="K301">
        <v>0</v>
      </c>
      <c r="L301">
        <v>361.31</v>
      </c>
    </row>
    <row r="302" spans="1:12" x14ac:dyDescent="0.2">
      <c r="A302" t="s">
        <v>7085</v>
      </c>
      <c r="B302" t="s">
        <v>11</v>
      </c>
      <c r="C302">
        <v>77007</v>
      </c>
      <c r="E302" t="s">
        <v>7086</v>
      </c>
      <c r="F302">
        <v>374</v>
      </c>
      <c r="G302">
        <v>-12.7</v>
      </c>
      <c r="H302">
        <v>0</v>
      </c>
      <c r="I302">
        <v>361.3</v>
      </c>
      <c r="J302">
        <v>0</v>
      </c>
      <c r="K302">
        <v>0</v>
      </c>
      <c r="L302">
        <v>361.3</v>
      </c>
    </row>
    <row r="303" spans="1:12" x14ac:dyDescent="0.2">
      <c r="A303" t="s">
        <v>7182</v>
      </c>
      <c r="B303" t="s">
        <v>11</v>
      </c>
      <c r="C303">
        <v>76501</v>
      </c>
      <c r="E303" t="s">
        <v>7086</v>
      </c>
      <c r="F303">
        <v>370.13</v>
      </c>
      <c r="G303">
        <v>-8.99</v>
      </c>
      <c r="H303">
        <v>0</v>
      </c>
      <c r="I303">
        <v>361.14</v>
      </c>
      <c r="J303">
        <v>0</v>
      </c>
      <c r="K303">
        <v>0</v>
      </c>
      <c r="L303">
        <v>361.14</v>
      </c>
    </row>
    <row r="304" spans="1:12" x14ac:dyDescent="0.2">
      <c r="A304" t="s">
        <v>7339</v>
      </c>
      <c r="B304" t="s">
        <v>11</v>
      </c>
      <c r="C304">
        <v>84120</v>
      </c>
      <c r="E304" t="s">
        <v>7046</v>
      </c>
      <c r="F304">
        <v>412</v>
      </c>
      <c r="G304">
        <v>-76.55</v>
      </c>
      <c r="H304">
        <v>0</v>
      </c>
      <c r="I304">
        <v>335.45</v>
      </c>
      <c r="J304">
        <v>0</v>
      </c>
      <c r="K304">
        <v>24.32</v>
      </c>
      <c r="L304">
        <v>359.77</v>
      </c>
    </row>
    <row r="305" spans="1:12" x14ac:dyDescent="0.2">
      <c r="A305" t="s">
        <v>7189</v>
      </c>
      <c r="B305" t="s">
        <v>11</v>
      </c>
      <c r="C305">
        <v>62704</v>
      </c>
      <c r="E305" t="s">
        <v>7152</v>
      </c>
      <c r="F305">
        <v>359.55</v>
      </c>
      <c r="G305">
        <v>0</v>
      </c>
      <c r="H305">
        <v>0</v>
      </c>
      <c r="I305">
        <v>359.55</v>
      </c>
      <c r="J305">
        <v>0</v>
      </c>
      <c r="K305">
        <v>0</v>
      </c>
      <c r="L305">
        <v>359.55</v>
      </c>
    </row>
    <row r="306" spans="1:12" x14ac:dyDescent="0.2">
      <c r="A306" t="s">
        <v>7340</v>
      </c>
      <c r="B306" t="s">
        <v>11</v>
      </c>
      <c r="C306">
        <v>85338</v>
      </c>
      <c r="E306" t="s">
        <v>7056</v>
      </c>
      <c r="F306">
        <v>498.98</v>
      </c>
      <c r="G306">
        <v>-140</v>
      </c>
      <c r="H306">
        <v>0</v>
      </c>
      <c r="I306">
        <v>358.98</v>
      </c>
      <c r="J306">
        <v>0</v>
      </c>
      <c r="K306">
        <v>0</v>
      </c>
      <c r="L306">
        <v>358.98</v>
      </c>
    </row>
    <row r="307" spans="1:12" x14ac:dyDescent="0.2">
      <c r="A307" t="s">
        <v>7263</v>
      </c>
      <c r="B307" t="s">
        <v>11</v>
      </c>
      <c r="C307">
        <v>84094</v>
      </c>
      <c r="E307" t="s">
        <v>7046</v>
      </c>
      <c r="F307">
        <v>404.3</v>
      </c>
      <c r="G307">
        <v>-70.319999999999993</v>
      </c>
      <c r="H307">
        <v>0</v>
      </c>
      <c r="I307">
        <v>333.98</v>
      </c>
      <c r="J307">
        <v>0</v>
      </c>
      <c r="K307">
        <v>24.32</v>
      </c>
      <c r="L307">
        <v>358.3</v>
      </c>
    </row>
    <row r="308" spans="1:12" x14ac:dyDescent="0.2">
      <c r="A308" t="s">
        <v>7341</v>
      </c>
      <c r="B308" t="s">
        <v>11</v>
      </c>
      <c r="C308">
        <v>70124</v>
      </c>
      <c r="E308" t="s">
        <v>7342</v>
      </c>
      <c r="F308">
        <v>356.9</v>
      </c>
      <c r="G308">
        <v>0</v>
      </c>
      <c r="H308">
        <v>0</v>
      </c>
      <c r="I308">
        <v>356.9</v>
      </c>
      <c r="J308">
        <v>0</v>
      </c>
      <c r="K308">
        <v>0</v>
      </c>
      <c r="L308">
        <v>356.9</v>
      </c>
    </row>
    <row r="309" spans="1:12" x14ac:dyDescent="0.2">
      <c r="A309" t="s">
        <v>7059</v>
      </c>
      <c r="B309" t="s">
        <v>11</v>
      </c>
      <c r="C309">
        <v>23523</v>
      </c>
      <c r="E309" t="s">
        <v>7060</v>
      </c>
      <c r="F309">
        <v>438</v>
      </c>
      <c r="G309">
        <v>-81.349999999999994</v>
      </c>
      <c r="H309">
        <v>0</v>
      </c>
      <c r="I309">
        <v>356.65</v>
      </c>
      <c r="J309">
        <v>0</v>
      </c>
      <c r="K309">
        <v>0</v>
      </c>
      <c r="L309">
        <v>356.65</v>
      </c>
    </row>
    <row r="310" spans="1:12" x14ac:dyDescent="0.2">
      <c r="A310" t="s">
        <v>7343</v>
      </c>
      <c r="B310" t="s">
        <v>11</v>
      </c>
      <c r="C310">
        <v>72762</v>
      </c>
      <c r="E310" t="s">
        <v>7133</v>
      </c>
      <c r="F310">
        <v>382</v>
      </c>
      <c r="G310">
        <v>-25.4</v>
      </c>
      <c r="H310">
        <v>0</v>
      </c>
      <c r="I310">
        <v>356.6</v>
      </c>
      <c r="J310">
        <v>0</v>
      </c>
      <c r="K310">
        <v>0</v>
      </c>
      <c r="L310">
        <v>356.6</v>
      </c>
    </row>
    <row r="311" spans="1:12" x14ac:dyDescent="0.2">
      <c r="A311" t="s">
        <v>7344</v>
      </c>
      <c r="B311" t="s">
        <v>11</v>
      </c>
      <c r="C311">
        <v>95010</v>
      </c>
      <c r="E311" t="s">
        <v>7048</v>
      </c>
      <c r="F311">
        <v>431</v>
      </c>
      <c r="G311">
        <v>-76</v>
      </c>
      <c r="H311">
        <v>0</v>
      </c>
      <c r="I311">
        <v>355</v>
      </c>
      <c r="J311">
        <v>0</v>
      </c>
      <c r="K311">
        <v>0</v>
      </c>
      <c r="L311">
        <v>355</v>
      </c>
    </row>
    <row r="312" spans="1:12" x14ac:dyDescent="0.2">
      <c r="A312" t="s">
        <v>7224</v>
      </c>
      <c r="B312" t="s">
        <v>11</v>
      </c>
      <c r="C312">
        <v>40517</v>
      </c>
      <c r="E312" t="s">
        <v>7256</v>
      </c>
      <c r="F312">
        <v>383.3</v>
      </c>
      <c r="G312">
        <v>-28.32</v>
      </c>
      <c r="H312">
        <v>0</v>
      </c>
      <c r="I312">
        <v>354.98</v>
      </c>
      <c r="J312">
        <v>0</v>
      </c>
      <c r="K312">
        <v>0</v>
      </c>
      <c r="L312">
        <v>354.98</v>
      </c>
    </row>
    <row r="313" spans="1:12" x14ac:dyDescent="0.2">
      <c r="A313" t="s">
        <v>7345</v>
      </c>
      <c r="B313" t="s">
        <v>11</v>
      </c>
      <c r="C313">
        <v>91408</v>
      </c>
      <c r="E313" t="s">
        <v>7048</v>
      </c>
      <c r="F313">
        <v>363</v>
      </c>
      <c r="G313">
        <v>-9</v>
      </c>
      <c r="H313">
        <v>0</v>
      </c>
      <c r="I313">
        <v>354</v>
      </c>
      <c r="J313">
        <v>0</v>
      </c>
      <c r="K313">
        <v>0</v>
      </c>
      <c r="L313">
        <v>354</v>
      </c>
    </row>
    <row r="314" spans="1:12" x14ac:dyDescent="0.2">
      <c r="A314" t="s">
        <v>7346</v>
      </c>
      <c r="B314" t="s">
        <v>11</v>
      </c>
      <c r="C314">
        <v>76028</v>
      </c>
      <c r="E314" t="s">
        <v>7086</v>
      </c>
      <c r="F314">
        <v>372</v>
      </c>
      <c r="G314">
        <v>-18.7</v>
      </c>
      <c r="H314">
        <v>0</v>
      </c>
      <c r="I314">
        <v>353.3</v>
      </c>
      <c r="J314">
        <v>0</v>
      </c>
      <c r="K314">
        <v>0</v>
      </c>
      <c r="L314">
        <v>353.3</v>
      </c>
    </row>
    <row r="315" spans="1:12" x14ac:dyDescent="0.2">
      <c r="A315" t="s">
        <v>7347</v>
      </c>
      <c r="B315" t="s">
        <v>11</v>
      </c>
      <c r="C315">
        <v>84405</v>
      </c>
      <c r="E315" t="s">
        <v>7046</v>
      </c>
      <c r="F315">
        <v>335.55</v>
      </c>
      <c r="G315">
        <v>-5.85</v>
      </c>
      <c r="H315">
        <v>0</v>
      </c>
      <c r="I315">
        <v>329.7</v>
      </c>
      <c r="J315">
        <v>0</v>
      </c>
      <c r="K315">
        <v>23.58</v>
      </c>
      <c r="L315">
        <v>353.28</v>
      </c>
    </row>
    <row r="316" spans="1:12" x14ac:dyDescent="0.2">
      <c r="A316" t="s">
        <v>7348</v>
      </c>
      <c r="B316" t="s">
        <v>11</v>
      </c>
      <c r="C316">
        <v>82072</v>
      </c>
      <c r="E316" t="s">
        <v>7349</v>
      </c>
      <c r="F316">
        <v>353</v>
      </c>
      <c r="G316">
        <v>0</v>
      </c>
      <c r="H316">
        <v>0</v>
      </c>
      <c r="I316">
        <v>353</v>
      </c>
      <c r="J316">
        <v>0</v>
      </c>
      <c r="K316">
        <v>0</v>
      </c>
      <c r="L316">
        <v>353</v>
      </c>
    </row>
    <row r="317" spans="1:12" x14ac:dyDescent="0.2">
      <c r="A317" t="s">
        <v>7350</v>
      </c>
      <c r="B317" t="s">
        <v>11</v>
      </c>
      <c r="C317">
        <v>89408</v>
      </c>
      <c r="E317" t="s">
        <v>7140</v>
      </c>
      <c r="F317">
        <v>359</v>
      </c>
      <c r="G317">
        <v>-6.75</v>
      </c>
      <c r="H317">
        <v>0</v>
      </c>
      <c r="I317">
        <v>352.25</v>
      </c>
      <c r="J317">
        <v>0</v>
      </c>
      <c r="K317">
        <v>0</v>
      </c>
      <c r="L317">
        <v>352.25</v>
      </c>
    </row>
    <row r="318" spans="1:12" x14ac:dyDescent="0.2">
      <c r="A318" t="s">
        <v>7351</v>
      </c>
      <c r="B318" t="s">
        <v>11</v>
      </c>
      <c r="C318">
        <v>11216</v>
      </c>
      <c r="E318" t="s">
        <v>7044</v>
      </c>
      <c r="F318">
        <v>391.96</v>
      </c>
      <c r="G318">
        <v>-40.479999999999997</v>
      </c>
      <c r="H318">
        <v>0</v>
      </c>
      <c r="I318">
        <v>351.48</v>
      </c>
      <c r="J318">
        <v>0</v>
      </c>
      <c r="K318">
        <v>0</v>
      </c>
      <c r="L318">
        <v>351.48</v>
      </c>
    </row>
    <row r="319" spans="1:12" x14ac:dyDescent="0.2">
      <c r="A319" t="s">
        <v>7352</v>
      </c>
      <c r="B319" t="s">
        <v>11</v>
      </c>
      <c r="C319">
        <v>89436</v>
      </c>
      <c r="E319" t="s">
        <v>7140</v>
      </c>
      <c r="F319">
        <v>507</v>
      </c>
      <c r="G319">
        <v>-158</v>
      </c>
      <c r="H319">
        <v>0</v>
      </c>
      <c r="I319">
        <v>349</v>
      </c>
      <c r="J319">
        <v>0</v>
      </c>
      <c r="K319">
        <v>0</v>
      </c>
      <c r="L319">
        <v>349</v>
      </c>
    </row>
    <row r="320" spans="1:12" x14ac:dyDescent="0.2">
      <c r="A320" t="s">
        <v>7319</v>
      </c>
      <c r="B320" t="s">
        <v>11</v>
      </c>
      <c r="C320">
        <v>76110</v>
      </c>
      <c r="E320" t="s">
        <v>7086</v>
      </c>
      <c r="F320">
        <v>386.75</v>
      </c>
      <c r="G320">
        <v>-38.67</v>
      </c>
      <c r="H320">
        <v>0</v>
      </c>
      <c r="I320">
        <v>348.08</v>
      </c>
      <c r="J320">
        <v>0</v>
      </c>
      <c r="K320">
        <v>0</v>
      </c>
      <c r="L320">
        <v>348.08</v>
      </c>
    </row>
    <row r="321" spans="1:12" x14ac:dyDescent="0.2">
      <c r="A321" t="s">
        <v>7353</v>
      </c>
      <c r="B321" t="s">
        <v>11</v>
      </c>
      <c r="C321">
        <v>75088</v>
      </c>
      <c r="E321" t="s">
        <v>7086</v>
      </c>
      <c r="F321">
        <v>347.98</v>
      </c>
      <c r="G321">
        <v>0</v>
      </c>
      <c r="H321">
        <v>0</v>
      </c>
      <c r="I321">
        <v>347.98</v>
      </c>
      <c r="J321">
        <v>0</v>
      </c>
      <c r="K321">
        <v>0</v>
      </c>
      <c r="L321">
        <v>347.98</v>
      </c>
    </row>
    <row r="322" spans="1:12" x14ac:dyDescent="0.2">
      <c r="A322" t="s">
        <v>7354</v>
      </c>
      <c r="B322" t="s">
        <v>11</v>
      </c>
      <c r="C322">
        <v>14150</v>
      </c>
      <c r="E322" t="s">
        <v>7044</v>
      </c>
      <c r="F322">
        <v>382.38</v>
      </c>
      <c r="G322">
        <v>-36</v>
      </c>
      <c r="H322">
        <v>0</v>
      </c>
      <c r="I322">
        <v>346.38</v>
      </c>
      <c r="J322">
        <v>0</v>
      </c>
      <c r="K322">
        <v>0</v>
      </c>
      <c r="L322">
        <v>346.38</v>
      </c>
    </row>
    <row r="323" spans="1:12" x14ac:dyDescent="0.2">
      <c r="A323" t="s">
        <v>7355</v>
      </c>
      <c r="B323" t="s">
        <v>11</v>
      </c>
      <c r="C323">
        <v>71360</v>
      </c>
      <c r="E323" t="s">
        <v>7342</v>
      </c>
      <c r="F323">
        <v>346.13</v>
      </c>
      <c r="G323">
        <v>0</v>
      </c>
      <c r="H323">
        <v>0</v>
      </c>
      <c r="I323">
        <v>346.13</v>
      </c>
      <c r="J323">
        <v>0</v>
      </c>
      <c r="K323">
        <v>0</v>
      </c>
      <c r="L323">
        <v>346.13</v>
      </c>
    </row>
    <row r="324" spans="1:12" x14ac:dyDescent="0.2">
      <c r="A324" t="s">
        <v>7356</v>
      </c>
      <c r="B324" t="s">
        <v>11</v>
      </c>
      <c r="C324">
        <v>85083</v>
      </c>
      <c r="E324" t="s">
        <v>7056</v>
      </c>
      <c r="F324">
        <v>346</v>
      </c>
      <c r="G324">
        <v>0</v>
      </c>
      <c r="H324">
        <v>0</v>
      </c>
      <c r="I324">
        <v>346</v>
      </c>
      <c r="J324">
        <v>0</v>
      </c>
      <c r="K324">
        <v>0</v>
      </c>
      <c r="L324">
        <v>346</v>
      </c>
    </row>
    <row r="325" spans="1:12" x14ac:dyDescent="0.2">
      <c r="A325" t="s">
        <v>7357</v>
      </c>
      <c r="B325" t="s">
        <v>11</v>
      </c>
      <c r="C325">
        <v>84041</v>
      </c>
      <c r="E325" t="s">
        <v>7046</v>
      </c>
      <c r="F325">
        <v>447</v>
      </c>
      <c r="G325">
        <v>-124.7</v>
      </c>
      <c r="H325">
        <v>0</v>
      </c>
      <c r="I325">
        <v>322.3</v>
      </c>
      <c r="J325">
        <v>0</v>
      </c>
      <c r="K325">
        <v>23.13</v>
      </c>
      <c r="L325">
        <v>345.43</v>
      </c>
    </row>
    <row r="326" spans="1:12" x14ac:dyDescent="0.2">
      <c r="A326" t="s">
        <v>7358</v>
      </c>
      <c r="B326" t="s">
        <v>11</v>
      </c>
      <c r="C326">
        <v>95076</v>
      </c>
      <c r="E326" t="s">
        <v>7048</v>
      </c>
      <c r="F326">
        <v>386</v>
      </c>
      <c r="G326">
        <v>-42.15</v>
      </c>
      <c r="H326">
        <v>0</v>
      </c>
      <c r="I326">
        <v>343.85</v>
      </c>
      <c r="J326">
        <v>0</v>
      </c>
      <c r="K326">
        <v>0</v>
      </c>
      <c r="L326">
        <v>343.85</v>
      </c>
    </row>
    <row r="327" spans="1:12" x14ac:dyDescent="0.2">
      <c r="A327" t="s">
        <v>7359</v>
      </c>
      <c r="B327" t="s">
        <v>11</v>
      </c>
      <c r="C327">
        <v>90803</v>
      </c>
      <c r="E327" t="s">
        <v>7048</v>
      </c>
      <c r="F327">
        <v>381.35</v>
      </c>
      <c r="G327">
        <v>-38.14</v>
      </c>
      <c r="H327">
        <v>0</v>
      </c>
      <c r="I327">
        <v>343.21</v>
      </c>
      <c r="J327">
        <v>0</v>
      </c>
      <c r="K327">
        <v>0</v>
      </c>
      <c r="L327">
        <v>343.21</v>
      </c>
    </row>
    <row r="328" spans="1:12" x14ac:dyDescent="0.2">
      <c r="A328" t="s">
        <v>7360</v>
      </c>
      <c r="B328" t="s">
        <v>11</v>
      </c>
      <c r="C328">
        <v>61525</v>
      </c>
      <c r="E328" t="s">
        <v>7152</v>
      </c>
      <c r="F328">
        <v>343.11</v>
      </c>
      <c r="G328">
        <v>0</v>
      </c>
      <c r="H328">
        <v>0</v>
      </c>
      <c r="I328">
        <v>343.11</v>
      </c>
      <c r="J328">
        <v>0</v>
      </c>
      <c r="K328">
        <v>0</v>
      </c>
      <c r="L328">
        <v>343.11</v>
      </c>
    </row>
    <row r="329" spans="1:12" x14ac:dyDescent="0.2">
      <c r="A329" t="s">
        <v>7361</v>
      </c>
      <c r="B329" t="s">
        <v>11</v>
      </c>
      <c r="C329">
        <v>96762</v>
      </c>
      <c r="E329" t="s">
        <v>7272</v>
      </c>
      <c r="F329">
        <v>501.98</v>
      </c>
      <c r="G329">
        <v>-158.97999999999999</v>
      </c>
      <c r="H329">
        <v>0</v>
      </c>
      <c r="I329">
        <v>343</v>
      </c>
      <c r="J329">
        <v>0</v>
      </c>
      <c r="K329">
        <v>0</v>
      </c>
      <c r="L329">
        <v>343</v>
      </c>
    </row>
    <row r="330" spans="1:12" x14ac:dyDescent="0.2">
      <c r="A330" t="s">
        <v>7045</v>
      </c>
      <c r="B330" t="s">
        <v>11</v>
      </c>
      <c r="C330">
        <v>95054</v>
      </c>
      <c r="E330" t="s">
        <v>7048</v>
      </c>
      <c r="F330">
        <v>356</v>
      </c>
      <c r="G330">
        <v>-13.35</v>
      </c>
      <c r="H330">
        <v>0</v>
      </c>
      <c r="I330">
        <v>342.65</v>
      </c>
      <c r="J330">
        <v>0</v>
      </c>
      <c r="K330">
        <v>0</v>
      </c>
      <c r="L330">
        <v>342.65</v>
      </c>
    </row>
    <row r="331" spans="1:12" x14ac:dyDescent="0.2">
      <c r="A331" t="s">
        <v>7362</v>
      </c>
      <c r="B331" t="s">
        <v>11</v>
      </c>
      <c r="C331">
        <v>92071</v>
      </c>
      <c r="E331" t="s">
        <v>7048</v>
      </c>
      <c r="F331">
        <v>362.98</v>
      </c>
      <c r="G331">
        <v>-21.05</v>
      </c>
      <c r="H331">
        <v>0</v>
      </c>
      <c r="I331">
        <v>341.93</v>
      </c>
      <c r="J331">
        <v>0</v>
      </c>
      <c r="K331">
        <v>0</v>
      </c>
      <c r="L331">
        <v>341.93</v>
      </c>
    </row>
    <row r="332" spans="1:12" x14ac:dyDescent="0.2">
      <c r="A332" t="s">
        <v>7363</v>
      </c>
      <c r="B332" t="s">
        <v>11</v>
      </c>
      <c r="C332">
        <v>32714</v>
      </c>
      <c r="E332" t="s">
        <v>7063</v>
      </c>
      <c r="F332">
        <v>340.5</v>
      </c>
      <c r="G332">
        <v>0</v>
      </c>
      <c r="H332">
        <v>0</v>
      </c>
      <c r="I332">
        <v>340.5</v>
      </c>
      <c r="J332">
        <v>0</v>
      </c>
      <c r="K332">
        <v>0</v>
      </c>
      <c r="L332">
        <v>340.5</v>
      </c>
    </row>
    <row r="333" spans="1:12" x14ac:dyDescent="0.2">
      <c r="A333" t="s">
        <v>7364</v>
      </c>
      <c r="B333" t="s">
        <v>11</v>
      </c>
      <c r="C333">
        <v>49507</v>
      </c>
      <c r="E333" t="s">
        <v>7195</v>
      </c>
      <c r="F333">
        <v>349</v>
      </c>
      <c r="G333">
        <v>-10</v>
      </c>
      <c r="H333">
        <v>0</v>
      </c>
      <c r="I333">
        <v>339</v>
      </c>
      <c r="J333">
        <v>0</v>
      </c>
      <c r="K333">
        <v>0</v>
      </c>
      <c r="L333">
        <v>339</v>
      </c>
    </row>
    <row r="334" spans="1:12" x14ac:dyDescent="0.2">
      <c r="A334" t="s">
        <v>7139</v>
      </c>
      <c r="B334" t="s">
        <v>11</v>
      </c>
      <c r="C334">
        <v>89129</v>
      </c>
      <c r="E334" t="s">
        <v>7140</v>
      </c>
      <c r="F334">
        <v>369.1</v>
      </c>
      <c r="G334">
        <v>-30.44</v>
      </c>
      <c r="H334">
        <v>0</v>
      </c>
      <c r="I334">
        <v>338.66</v>
      </c>
      <c r="J334">
        <v>0</v>
      </c>
      <c r="K334">
        <v>0</v>
      </c>
      <c r="L334">
        <v>338.66</v>
      </c>
    </row>
    <row r="335" spans="1:12" x14ac:dyDescent="0.2">
      <c r="A335" t="s">
        <v>7303</v>
      </c>
      <c r="B335" t="s">
        <v>11</v>
      </c>
      <c r="C335">
        <v>85296</v>
      </c>
      <c r="E335" t="s">
        <v>7056</v>
      </c>
      <c r="F335">
        <v>345</v>
      </c>
      <c r="G335">
        <v>-6.4</v>
      </c>
      <c r="H335">
        <v>0</v>
      </c>
      <c r="I335">
        <v>338.6</v>
      </c>
      <c r="J335">
        <v>0</v>
      </c>
      <c r="K335">
        <v>0</v>
      </c>
      <c r="L335">
        <v>338.6</v>
      </c>
    </row>
    <row r="336" spans="1:12" x14ac:dyDescent="0.2">
      <c r="A336" t="s">
        <v>7365</v>
      </c>
      <c r="B336" t="s">
        <v>11</v>
      </c>
      <c r="C336">
        <v>72450</v>
      </c>
      <c r="E336" t="s">
        <v>7133</v>
      </c>
      <c r="F336">
        <v>337.33</v>
      </c>
      <c r="G336">
        <v>0</v>
      </c>
      <c r="H336">
        <v>0</v>
      </c>
      <c r="I336">
        <v>337.33</v>
      </c>
      <c r="J336">
        <v>0</v>
      </c>
      <c r="K336">
        <v>0</v>
      </c>
      <c r="L336">
        <v>337.33</v>
      </c>
    </row>
    <row r="337" spans="1:12" x14ac:dyDescent="0.2">
      <c r="A337" t="s">
        <v>7167</v>
      </c>
      <c r="B337" t="s">
        <v>11</v>
      </c>
      <c r="C337">
        <v>90026</v>
      </c>
      <c r="E337" t="s">
        <v>7048</v>
      </c>
      <c r="F337">
        <v>336.85</v>
      </c>
      <c r="G337">
        <v>0</v>
      </c>
      <c r="H337">
        <v>0</v>
      </c>
      <c r="I337">
        <v>336.85</v>
      </c>
      <c r="J337">
        <v>0</v>
      </c>
      <c r="K337">
        <v>0</v>
      </c>
      <c r="L337">
        <v>336.85</v>
      </c>
    </row>
    <row r="338" spans="1:12" x14ac:dyDescent="0.2">
      <c r="A338" t="s">
        <v>7123</v>
      </c>
      <c r="B338" t="s">
        <v>11</v>
      </c>
      <c r="C338">
        <v>84009</v>
      </c>
      <c r="E338" t="s">
        <v>7046</v>
      </c>
      <c r="F338">
        <v>322.98</v>
      </c>
      <c r="G338">
        <v>-9</v>
      </c>
      <c r="H338">
        <v>0</v>
      </c>
      <c r="I338">
        <v>313.98</v>
      </c>
      <c r="J338">
        <v>0</v>
      </c>
      <c r="K338">
        <v>22.69</v>
      </c>
      <c r="L338">
        <v>336.67</v>
      </c>
    </row>
    <row r="339" spans="1:12" x14ac:dyDescent="0.2">
      <c r="A339" t="s">
        <v>7173</v>
      </c>
      <c r="B339" t="s">
        <v>11</v>
      </c>
      <c r="C339">
        <v>40071</v>
      </c>
      <c r="E339" t="s">
        <v>7256</v>
      </c>
      <c r="F339">
        <v>374</v>
      </c>
      <c r="G339">
        <v>-37.4</v>
      </c>
      <c r="H339">
        <v>0</v>
      </c>
      <c r="I339">
        <v>336.6</v>
      </c>
      <c r="J339">
        <v>0</v>
      </c>
      <c r="K339">
        <v>0</v>
      </c>
      <c r="L339">
        <v>336.6</v>
      </c>
    </row>
    <row r="340" spans="1:12" x14ac:dyDescent="0.2">
      <c r="A340" t="s">
        <v>7366</v>
      </c>
      <c r="B340" t="s">
        <v>11</v>
      </c>
      <c r="C340">
        <v>20902</v>
      </c>
      <c r="E340" t="s">
        <v>7091</v>
      </c>
      <c r="F340">
        <v>326</v>
      </c>
      <c r="G340">
        <v>0</v>
      </c>
      <c r="H340">
        <v>0</v>
      </c>
      <c r="I340">
        <v>326</v>
      </c>
      <c r="J340">
        <v>0</v>
      </c>
      <c r="K340">
        <v>9.7799999999999994</v>
      </c>
      <c r="L340">
        <v>335.78</v>
      </c>
    </row>
    <row r="341" spans="1:12" x14ac:dyDescent="0.2">
      <c r="A341" t="s">
        <v>7367</v>
      </c>
      <c r="B341" t="s">
        <v>11</v>
      </c>
      <c r="C341">
        <v>68502</v>
      </c>
      <c r="E341" t="s">
        <v>7067</v>
      </c>
      <c r="F341">
        <v>335</v>
      </c>
      <c r="G341">
        <v>0</v>
      </c>
      <c r="H341">
        <v>0</v>
      </c>
      <c r="I341">
        <v>335</v>
      </c>
      <c r="J341">
        <v>0</v>
      </c>
      <c r="K341">
        <v>0</v>
      </c>
      <c r="L341">
        <v>335</v>
      </c>
    </row>
    <row r="342" spans="1:12" x14ac:dyDescent="0.2">
      <c r="A342" t="s">
        <v>7368</v>
      </c>
      <c r="B342" t="s">
        <v>11</v>
      </c>
      <c r="C342">
        <v>89403</v>
      </c>
      <c r="E342" t="s">
        <v>7140</v>
      </c>
      <c r="F342">
        <v>537</v>
      </c>
      <c r="G342">
        <v>-202.2</v>
      </c>
      <c r="H342">
        <v>0</v>
      </c>
      <c r="I342">
        <v>334.8</v>
      </c>
      <c r="J342">
        <v>0</v>
      </c>
      <c r="K342">
        <v>0</v>
      </c>
      <c r="L342">
        <v>334.8</v>
      </c>
    </row>
    <row r="343" spans="1:12" x14ac:dyDescent="0.2">
      <c r="A343" t="s">
        <v>7369</v>
      </c>
      <c r="B343" t="s">
        <v>11</v>
      </c>
      <c r="C343">
        <v>91910</v>
      </c>
      <c r="E343" t="s">
        <v>7048</v>
      </c>
      <c r="F343">
        <v>436</v>
      </c>
      <c r="G343">
        <v>-102.45</v>
      </c>
      <c r="H343">
        <v>0</v>
      </c>
      <c r="I343">
        <v>333.55</v>
      </c>
      <c r="J343">
        <v>0</v>
      </c>
      <c r="K343">
        <v>0</v>
      </c>
      <c r="L343">
        <v>333.55</v>
      </c>
    </row>
    <row r="344" spans="1:12" x14ac:dyDescent="0.2">
      <c r="A344" t="s">
        <v>7370</v>
      </c>
      <c r="B344" t="s">
        <v>11</v>
      </c>
      <c r="C344">
        <v>98270</v>
      </c>
      <c r="E344" t="s">
        <v>7076</v>
      </c>
      <c r="F344">
        <v>333</v>
      </c>
      <c r="G344">
        <v>0</v>
      </c>
      <c r="H344">
        <v>0</v>
      </c>
      <c r="I344">
        <v>333</v>
      </c>
      <c r="J344">
        <v>0</v>
      </c>
      <c r="K344">
        <v>0</v>
      </c>
      <c r="L344">
        <v>333</v>
      </c>
    </row>
    <row r="345" spans="1:12" x14ac:dyDescent="0.2">
      <c r="A345" t="s">
        <v>7371</v>
      </c>
      <c r="B345" t="s">
        <v>11</v>
      </c>
      <c r="C345">
        <v>91001</v>
      </c>
      <c r="E345" t="s">
        <v>7048</v>
      </c>
      <c r="F345">
        <v>332.95</v>
      </c>
      <c r="G345">
        <v>0</v>
      </c>
      <c r="H345">
        <v>0</v>
      </c>
      <c r="I345">
        <v>332.95</v>
      </c>
      <c r="J345">
        <v>0</v>
      </c>
      <c r="K345">
        <v>0</v>
      </c>
      <c r="L345">
        <v>332.95</v>
      </c>
    </row>
    <row r="346" spans="1:12" x14ac:dyDescent="0.2">
      <c r="A346" t="s">
        <v>7115</v>
      </c>
      <c r="B346" t="s">
        <v>11</v>
      </c>
      <c r="C346">
        <v>43201</v>
      </c>
      <c r="E346" t="s">
        <v>7116</v>
      </c>
      <c r="F346">
        <v>391.05</v>
      </c>
      <c r="G346">
        <v>-58.67</v>
      </c>
      <c r="H346">
        <v>0</v>
      </c>
      <c r="I346">
        <v>332.38</v>
      </c>
      <c r="J346">
        <v>0</v>
      </c>
      <c r="K346">
        <v>0</v>
      </c>
      <c r="L346">
        <v>332.38</v>
      </c>
    </row>
    <row r="347" spans="1:12" x14ac:dyDescent="0.2">
      <c r="A347" t="s">
        <v>7372</v>
      </c>
      <c r="B347" t="s">
        <v>11</v>
      </c>
      <c r="C347">
        <v>75070</v>
      </c>
      <c r="E347" t="s">
        <v>7086</v>
      </c>
      <c r="F347">
        <v>332.15</v>
      </c>
      <c r="G347">
        <v>0</v>
      </c>
      <c r="H347">
        <v>0</v>
      </c>
      <c r="I347">
        <v>332.15</v>
      </c>
      <c r="J347">
        <v>0</v>
      </c>
      <c r="K347">
        <v>0</v>
      </c>
      <c r="L347">
        <v>332.15</v>
      </c>
    </row>
    <row r="348" spans="1:12" x14ac:dyDescent="0.2">
      <c r="A348" t="s">
        <v>7373</v>
      </c>
      <c r="B348" t="s">
        <v>11</v>
      </c>
      <c r="C348">
        <v>89523</v>
      </c>
      <c r="E348" t="s">
        <v>7140</v>
      </c>
      <c r="F348">
        <v>332</v>
      </c>
      <c r="G348">
        <v>0</v>
      </c>
      <c r="H348">
        <v>0</v>
      </c>
      <c r="I348">
        <v>332</v>
      </c>
      <c r="J348">
        <v>0</v>
      </c>
      <c r="K348">
        <v>0</v>
      </c>
      <c r="L348">
        <v>332</v>
      </c>
    </row>
    <row r="349" spans="1:12" x14ac:dyDescent="0.2">
      <c r="A349" t="s">
        <v>7374</v>
      </c>
      <c r="B349" t="s">
        <v>11</v>
      </c>
      <c r="C349" t="s">
        <v>6916</v>
      </c>
      <c r="E349" t="s">
        <v>7156</v>
      </c>
      <c r="F349">
        <v>331.15</v>
      </c>
      <c r="G349">
        <v>0</v>
      </c>
      <c r="H349">
        <v>0</v>
      </c>
      <c r="I349">
        <v>331.15</v>
      </c>
      <c r="J349">
        <v>0</v>
      </c>
      <c r="K349">
        <v>0</v>
      </c>
      <c r="L349">
        <v>331.15</v>
      </c>
    </row>
    <row r="350" spans="1:12" x14ac:dyDescent="0.2">
      <c r="A350" t="s">
        <v>7375</v>
      </c>
      <c r="B350" t="s">
        <v>11</v>
      </c>
      <c r="C350">
        <v>16508</v>
      </c>
      <c r="E350" t="s">
        <v>7065</v>
      </c>
      <c r="F350">
        <v>331.15</v>
      </c>
      <c r="G350">
        <v>0</v>
      </c>
      <c r="H350">
        <v>0</v>
      </c>
      <c r="I350">
        <v>331.15</v>
      </c>
      <c r="J350">
        <v>0</v>
      </c>
      <c r="K350">
        <v>0</v>
      </c>
      <c r="L350">
        <v>331.15</v>
      </c>
    </row>
    <row r="351" spans="1:12" x14ac:dyDescent="0.2">
      <c r="A351" t="s">
        <v>7167</v>
      </c>
      <c r="B351" t="s">
        <v>11</v>
      </c>
      <c r="C351">
        <v>90038</v>
      </c>
      <c r="E351" t="s">
        <v>7048</v>
      </c>
      <c r="F351">
        <v>331.15</v>
      </c>
      <c r="G351">
        <v>0</v>
      </c>
      <c r="H351">
        <v>0</v>
      </c>
      <c r="I351">
        <v>331.15</v>
      </c>
      <c r="J351">
        <v>0</v>
      </c>
      <c r="K351">
        <v>0</v>
      </c>
      <c r="L351">
        <v>331.15</v>
      </c>
    </row>
    <row r="352" spans="1:12" x14ac:dyDescent="0.2">
      <c r="A352" t="s">
        <v>7376</v>
      </c>
      <c r="B352" t="s">
        <v>11</v>
      </c>
      <c r="C352">
        <v>83676</v>
      </c>
      <c r="E352" t="s">
        <v>7125</v>
      </c>
      <c r="F352">
        <v>523.9</v>
      </c>
      <c r="G352">
        <v>-193</v>
      </c>
      <c r="H352">
        <v>0</v>
      </c>
      <c r="I352">
        <v>330.9</v>
      </c>
      <c r="J352">
        <v>0</v>
      </c>
      <c r="K352">
        <v>0</v>
      </c>
      <c r="L352">
        <v>330.9</v>
      </c>
    </row>
    <row r="353" spans="1:12" x14ac:dyDescent="0.2">
      <c r="A353" t="s">
        <v>7179</v>
      </c>
      <c r="B353" t="s">
        <v>11</v>
      </c>
      <c r="C353">
        <v>21044</v>
      </c>
      <c r="E353" t="s">
        <v>7091</v>
      </c>
      <c r="F353">
        <v>580</v>
      </c>
      <c r="G353">
        <v>-10</v>
      </c>
      <c r="H353">
        <v>-240</v>
      </c>
      <c r="I353">
        <v>330</v>
      </c>
      <c r="J353">
        <v>0</v>
      </c>
      <c r="K353">
        <v>0</v>
      </c>
      <c r="L353">
        <v>330</v>
      </c>
    </row>
    <row r="354" spans="1:12" x14ac:dyDescent="0.2">
      <c r="A354" t="s">
        <v>7377</v>
      </c>
      <c r="B354" t="s">
        <v>11</v>
      </c>
      <c r="C354">
        <v>90046</v>
      </c>
      <c r="E354" t="s">
        <v>7048</v>
      </c>
      <c r="F354">
        <v>350.15</v>
      </c>
      <c r="G354">
        <v>-21</v>
      </c>
      <c r="H354">
        <v>0</v>
      </c>
      <c r="I354">
        <v>329.15</v>
      </c>
      <c r="J354">
        <v>0</v>
      </c>
      <c r="K354">
        <v>0</v>
      </c>
      <c r="L354">
        <v>329.15</v>
      </c>
    </row>
    <row r="355" spans="1:12" x14ac:dyDescent="0.2">
      <c r="A355" t="s">
        <v>7378</v>
      </c>
      <c r="B355" t="s">
        <v>11</v>
      </c>
      <c r="C355">
        <v>97006</v>
      </c>
      <c r="E355" t="s">
        <v>7074</v>
      </c>
      <c r="F355">
        <v>365.55</v>
      </c>
      <c r="G355">
        <v>-37.200000000000003</v>
      </c>
      <c r="H355">
        <v>0</v>
      </c>
      <c r="I355">
        <v>328.35</v>
      </c>
      <c r="J355">
        <v>0</v>
      </c>
      <c r="K355">
        <v>0</v>
      </c>
      <c r="L355">
        <v>328.35</v>
      </c>
    </row>
    <row r="356" spans="1:12" x14ac:dyDescent="0.2">
      <c r="A356" t="s">
        <v>7379</v>
      </c>
      <c r="B356" t="s">
        <v>11</v>
      </c>
      <c r="C356">
        <v>80126</v>
      </c>
      <c r="E356" t="s">
        <v>7079</v>
      </c>
      <c r="F356">
        <v>328.15</v>
      </c>
      <c r="G356">
        <v>0</v>
      </c>
      <c r="H356">
        <v>0</v>
      </c>
      <c r="I356">
        <v>328.15</v>
      </c>
      <c r="J356">
        <v>0</v>
      </c>
      <c r="K356">
        <v>0</v>
      </c>
      <c r="L356">
        <v>328.15</v>
      </c>
    </row>
    <row r="357" spans="1:12" x14ac:dyDescent="0.2">
      <c r="A357" t="s">
        <v>7380</v>
      </c>
      <c r="B357" t="s">
        <v>11</v>
      </c>
      <c r="C357">
        <v>84655</v>
      </c>
      <c r="E357" t="s">
        <v>7046</v>
      </c>
      <c r="F357">
        <v>337.94</v>
      </c>
      <c r="G357">
        <v>-31.89</v>
      </c>
      <c r="H357">
        <v>0</v>
      </c>
      <c r="I357">
        <v>306.05</v>
      </c>
      <c r="J357">
        <v>0</v>
      </c>
      <c r="K357">
        <v>22</v>
      </c>
      <c r="L357">
        <v>328.05</v>
      </c>
    </row>
    <row r="358" spans="1:12" x14ac:dyDescent="0.2">
      <c r="A358" t="s">
        <v>7381</v>
      </c>
      <c r="B358" t="s">
        <v>11</v>
      </c>
      <c r="C358">
        <v>38485</v>
      </c>
      <c r="E358" t="s">
        <v>7136</v>
      </c>
      <c r="F358">
        <v>396.9</v>
      </c>
      <c r="G358">
        <v>-69</v>
      </c>
      <c r="H358">
        <v>0</v>
      </c>
      <c r="I358">
        <v>327.9</v>
      </c>
      <c r="J358">
        <v>0</v>
      </c>
      <c r="K358">
        <v>0</v>
      </c>
      <c r="L358">
        <v>327.9</v>
      </c>
    </row>
    <row r="359" spans="1:12" x14ac:dyDescent="0.2">
      <c r="A359" t="s">
        <v>7382</v>
      </c>
      <c r="B359" t="s">
        <v>11</v>
      </c>
      <c r="C359">
        <v>84065</v>
      </c>
      <c r="E359" t="s">
        <v>7046</v>
      </c>
      <c r="F359">
        <v>685.23</v>
      </c>
      <c r="G359">
        <v>-379.33</v>
      </c>
      <c r="H359">
        <v>0</v>
      </c>
      <c r="I359">
        <v>305.89999999999998</v>
      </c>
      <c r="J359">
        <v>0</v>
      </c>
      <c r="K359">
        <v>21.91</v>
      </c>
      <c r="L359">
        <v>327.81</v>
      </c>
    </row>
    <row r="360" spans="1:12" x14ac:dyDescent="0.2">
      <c r="A360" t="s">
        <v>7383</v>
      </c>
      <c r="B360" t="s">
        <v>11</v>
      </c>
      <c r="C360">
        <v>84014</v>
      </c>
      <c r="E360" t="s">
        <v>7046</v>
      </c>
      <c r="F360">
        <v>387</v>
      </c>
      <c r="G360">
        <v>-81.55</v>
      </c>
      <c r="H360">
        <v>0</v>
      </c>
      <c r="I360">
        <v>305.45</v>
      </c>
      <c r="J360">
        <v>0</v>
      </c>
      <c r="K360">
        <v>22.13</v>
      </c>
      <c r="L360">
        <v>327.58</v>
      </c>
    </row>
    <row r="361" spans="1:12" x14ac:dyDescent="0.2">
      <c r="A361" t="s">
        <v>7210</v>
      </c>
      <c r="B361" t="s">
        <v>11</v>
      </c>
      <c r="C361">
        <v>80238</v>
      </c>
      <c r="E361" t="s">
        <v>7079</v>
      </c>
      <c r="F361">
        <v>585</v>
      </c>
      <c r="G361">
        <v>-108.3</v>
      </c>
      <c r="H361">
        <v>-150.1</v>
      </c>
      <c r="I361">
        <v>326.60000000000002</v>
      </c>
      <c r="J361">
        <v>0</v>
      </c>
      <c r="K361">
        <v>0</v>
      </c>
      <c r="L361">
        <v>326.60000000000002</v>
      </c>
    </row>
    <row r="362" spans="1:12" x14ac:dyDescent="0.2">
      <c r="A362" t="s">
        <v>7274</v>
      </c>
      <c r="B362" t="s">
        <v>11</v>
      </c>
      <c r="C362">
        <v>80013</v>
      </c>
      <c r="E362" t="s">
        <v>7079</v>
      </c>
      <c r="F362">
        <v>356</v>
      </c>
      <c r="G362">
        <v>-29.5</v>
      </c>
      <c r="H362">
        <v>0</v>
      </c>
      <c r="I362">
        <v>326.5</v>
      </c>
      <c r="J362">
        <v>0</v>
      </c>
      <c r="K362">
        <v>0</v>
      </c>
      <c r="L362">
        <v>326.5</v>
      </c>
    </row>
    <row r="363" spans="1:12" x14ac:dyDescent="0.2">
      <c r="A363" t="s">
        <v>7384</v>
      </c>
      <c r="B363" t="s">
        <v>11</v>
      </c>
      <c r="C363">
        <v>14620</v>
      </c>
      <c r="E363" t="s">
        <v>7044</v>
      </c>
      <c r="F363">
        <v>339</v>
      </c>
      <c r="G363">
        <v>-12.9</v>
      </c>
      <c r="H363">
        <v>0</v>
      </c>
      <c r="I363">
        <v>326.10000000000002</v>
      </c>
      <c r="J363">
        <v>0</v>
      </c>
      <c r="K363">
        <v>0</v>
      </c>
      <c r="L363">
        <v>326.10000000000002</v>
      </c>
    </row>
    <row r="364" spans="1:12" x14ac:dyDescent="0.2">
      <c r="A364" t="s">
        <v>7385</v>
      </c>
      <c r="B364" t="s">
        <v>11</v>
      </c>
      <c r="C364">
        <v>79855</v>
      </c>
      <c r="E364" t="s">
        <v>7086</v>
      </c>
      <c r="F364">
        <v>325</v>
      </c>
      <c r="G364">
        <v>0</v>
      </c>
      <c r="H364">
        <v>0</v>
      </c>
      <c r="I364">
        <v>325</v>
      </c>
      <c r="J364">
        <v>0</v>
      </c>
      <c r="K364">
        <v>0</v>
      </c>
      <c r="L364">
        <v>325</v>
      </c>
    </row>
    <row r="365" spans="1:12" x14ac:dyDescent="0.2">
      <c r="A365" t="s">
        <v>7386</v>
      </c>
      <c r="B365" t="s">
        <v>11</v>
      </c>
      <c r="C365">
        <v>46350</v>
      </c>
      <c r="E365" t="s">
        <v>7218</v>
      </c>
      <c r="F365">
        <v>324.95</v>
      </c>
      <c r="G365">
        <v>0</v>
      </c>
      <c r="H365">
        <v>0</v>
      </c>
      <c r="I365">
        <v>324.95</v>
      </c>
      <c r="J365">
        <v>0</v>
      </c>
      <c r="K365">
        <v>0</v>
      </c>
      <c r="L365">
        <v>324.95</v>
      </c>
    </row>
    <row r="366" spans="1:12" x14ac:dyDescent="0.2">
      <c r="A366" t="s">
        <v>7387</v>
      </c>
      <c r="B366" t="s">
        <v>11</v>
      </c>
      <c r="C366">
        <v>43221</v>
      </c>
      <c r="E366" t="s">
        <v>7116</v>
      </c>
      <c r="F366">
        <v>387.7</v>
      </c>
      <c r="G366">
        <v>-63.84</v>
      </c>
      <c r="H366">
        <v>0</v>
      </c>
      <c r="I366">
        <v>323.86</v>
      </c>
      <c r="J366">
        <v>0</v>
      </c>
      <c r="K366">
        <v>0</v>
      </c>
      <c r="L366">
        <v>323.86</v>
      </c>
    </row>
    <row r="367" spans="1:12" x14ac:dyDescent="0.2">
      <c r="A367" t="s">
        <v>7210</v>
      </c>
      <c r="B367" t="s">
        <v>11</v>
      </c>
      <c r="C367">
        <v>80216</v>
      </c>
      <c r="E367" t="s">
        <v>7079</v>
      </c>
      <c r="F367">
        <v>349.35</v>
      </c>
      <c r="G367">
        <v>-26.04</v>
      </c>
      <c r="H367">
        <v>0</v>
      </c>
      <c r="I367">
        <v>323.31</v>
      </c>
      <c r="J367">
        <v>0</v>
      </c>
      <c r="K367">
        <v>0</v>
      </c>
      <c r="L367">
        <v>323.31</v>
      </c>
    </row>
    <row r="368" spans="1:12" x14ac:dyDescent="0.2">
      <c r="A368" t="s">
        <v>7388</v>
      </c>
      <c r="B368" t="s">
        <v>11</v>
      </c>
      <c r="C368">
        <v>55060</v>
      </c>
      <c r="E368" t="s">
        <v>7143</v>
      </c>
      <c r="F368">
        <v>384</v>
      </c>
      <c r="G368">
        <v>-61.2</v>
      </c>
      <c r="H368">
        <v>0</v>
      </c>
      <c r="I368">
        <v>322.8</v>
      </c>
      <c r="J368">
        <v>0</v>
      </c>
      <c r="K368">
        <v>0</v>
      </c>
      <c r="L368">
        <v>322.8</v>
      </c>
    </row>
    <row r="369" spans="1:12" x14ac:dyDescent="0.2">
      <c r="A369" t="s">
        <v>7389</v>
      </c>
      <c r="B369" t="s">
        <v>11</v>
      </c>
      <c r="C369">
        <v>37876</v>
      </c>
      <c r="E369" t="s">
        <v>7136</v>
      </c>
      <c r="F369">
        <v>322</v>
      </c>
      <c r="G369">
        <v>0</v>
      </c>
      <c r="H369">
        <v>0</v>
      </c>
      <c r="I369">
        <v>322</v>
      </c>
      <c r="J369">
        <v>0</v>
      </c>
      <c r="K369">
        <v>0</v>
      </c>
      <c r="L369">
        <v>322</v>
      </c>
    </row>
    <row r="370" spans="1:12" x14ac:dyDescent="0.2">
      <c r="A370" t="s">
        <v>7390</v>
      </c>
      <c r="B370" t="s">
        <v>11</v>
      </c>
      <c r="C370">
        <v>33162</v>
      </c>
      <c r="E370" t="s">
        <v>7063</v>
      </c>
      <c r="F370">
        <v>321</v>
      </c>
      <c r="G370">
        <v>0</v>
      </c>
      <c r="H370">
        <v>0</v>
      </c>
      <c r="I370">
        <v>321</v>
      </c>
      <c r="J370">
        <v>0</v>
      </c>
      <c r="K370">
        <v>0</v>
      </c>
      <c r="L370">
        <v>321</v>
      </c>
    </row>
    <row r="371" spans="1:12" x14ac:dyDescent="0.2">
      <c r="A371" t="s">
        <v>7391</v>
      </c>
      <c r="B371" t="s">
        <v>11</v>
      </c>
      <c r="C371" t="s">
        <v>4952</v>
      </c>
      <c r="E371" t="s">
        <v>7044</v>
      </c>
      <c r="F371">
        <v>356</v>
      </c>
      <c r="G371">
        <v>-35.6</v>
      </c>
      <c r="H371">
        <v>0</v>
      </c>
      <c r="I371">
        <v>320.39999999999998</v>
      </c>
      <c r="J371">
        <v>0</v>
      </c>
      <c r="K371">
        <v>0</v>
      </c>
      <c r="L371">
        <v>320.39999999999998</v>
      </c>
    </row>
    <row r="372" spans="1:12" x14ac:dyDescent="0.2">
      <c r="A372" t="s">
        <v>7392</v>
      </c>
      <c r="B372" t="s">
        <v>11</v>
      </c>
      <c r="C372">
        <v>48197</v>
      </c>
      <c r="E372" t="s">
        <v>7195</v>
      </c>
      <c r="F372">
        <v>318</v>
      </c>
      <c r="G372">
        <v>0</v>
      </c>
      <c r="H372">
        <v>0</v>
      </c>
      <c r="I372">
        <v>318</v>
      </c>
      <c r="J372">
        <v>0</v>
      </c>
      <c r="K372">
        <v>0</v>
      </c>
      <c r="L372">
        <v>318</v>
      </c>
    </row>
    <row r="373" spans="1:12" x14ac:dyDescent="0.2">
      <c r="A373" t="s">
        <v>7393</v>
      </c>
      <c r="B373" t="s">
        <v>11</v>
      </c>
      <c r="C373">
        <v>75098</v>
      </c>
      <c r="E373" t="s">
        <v>7086</v>
      </c>
      <c r="F373">
        <v>305</v>
      </c>
      <c r="G373">
        <v>0</v>
      </c>
      <c r="H373">
        <v>0</v>
      </c>
      <c r="I373">
        <v>305</v>
      </c>
      <c r="J373">
        <v>0</v>
      </c>
      <c r="K373">
        <v>10.48</v>
      </c>
      <c r="L373">
        <v>315.48</v>
      </c>
    </row>
    <row r="374" spans="1:12" x14ac:dyDescent="0.2">
      <c r="A374" t="s">
        <v>7114</v>
      </c>
      <c r="B374" t="s">
        <v>11</v>
      </c>
      <c r="C374">
        <v>84096</v>
      </c>
      <c r="E374" t="s">
        <v>7046</v>
      </c>
      <c r="F374">
        <v>322.14999999999998</v>
      </c>
      <c r="G374">
        <v>-28.05</v>
      </c>
      <c r="H374">
        <v>0</v>
      </c>
      <c r="I374">
        <v>294.10000000000002</v>
      </c>
      <c r="J374">
        <v>0</v>
      </c>
      <c r="K374">
        <v>21.22</v>
      </c>
      <c r="L374">
        <v>315.32</v>
      </c>
    </row>
    <row r="375" spans="1:12" x14ac:dyDescent="0.2">
      <c r="A375" t="s">
        <v>7394</v>
      </c>
      <c r="B375" t="s">
        <v>11</v>
      </c>
      <c r="C375">
        <v>53704</v>
      </c>
      <c r="E375" t="s">
        <v>7156</v>
      </c>
      <c r="F375">
        <v>341</v>
      </c>
      <c r="G375">
        <v>-26.2</v>
      </c>
      <c r="H375">
        <v>0</v>
      </c>
      <c r="I375">
        <v>314.8</v>
      </c>
      <c r="J375">
        <v>0</v>
      </c>
      <c r="K375">
        <v>0</v>
      </c>
      <c r="L375">
        <v>314.8</v>
      </c>
    </row>
    <row r="376" spans="1:12" x14ac:dyDescent="0.2">
      <c r="A376" t="s">
        <v>7111</v>
      </c>
      <c r="B376" t="s">
        <v>11</v>
      </c>
      <c r="C376">
        <v>84058</v>
      </c>
      <c r="E376" t="s">
        <v>7046</v>
      </c>
      <c r="F376">
        <v>327</v>
      </c>
      <c r="G376">
        <v>-34</v>
      </c>
      <c r="H376">
        <v>0</v>
      </c>
      <c r="I376">
        <v>293</v>
      </c>
      <c r="J376">
        <v>0</v>
      </c>
      <c r="K376">
        <v>21.25</v>
      </c>
      <c r="L376">
        <v>314.25</v>
      </c>
    </row>
    <row r="377" spans="1:12" x14ac:dyDescent="0.2">
      <c r="A377" t="s">
        <v>7395</v>
      </c>
      <c r="B377" t="s">
        <v>11</v>
      </c>
      <c r="C377">
        <v>91106</v>
      </c>
      <c r="E377" t="s">
        <v>7048</v>
      </c>
      <c r="F377">
        <v>313.98</v>
      </c>
      <c r="G377">
        <v>0</v>
      </c>
      <c r="H377">
        <v>0</v>
      </c>
      <c r="I377">
        <v>313.98</v>
      </c>
      <c r="J377">
        <v>0</v>
      </c>
      <c r="K377">
        <v>0</v>
      </c>
      <c r="L377">
        <v>313.98</v>
      </c>
    </row>
    <row r="378" spans="1:12" x14ac:dyDescent="0.2">
      <c r="A378" t="s">
        <v>7396</v>
      </c>
      <c r="B378" t="s">
        <v>11</v>
      </c>
      <c r="C378">
        <v>66611</v>
      </c>
      <c r="E378" t="s">
        <v>7198</v>
      </c>
      <c r="F378">
        <v>313.75</v>
      </c>
      <c r="G378">
        <v>0</v>
      </c>
      <c r="H378">
        <v>0</v>
      </c>
      <c r="I378">
        <v>313.75</v>
      </c>
      <c r="J378">
        <v>0</v>
      </c>
      <c r="K378">
        <v>0</v>
      </c>
      <c r="L378">
        <v>313.75</v>
      </c>
    </row>
    <row r="379" spans="1:12" x14ac:dyDescent="0.2">
      <c r="A379" t="s">
        <v>7397</v>
      </c>
      <c r="B379" t="s">
        <v>11</v>
      </c>
      <c r="C379">
        <v>30032</v>
      </c>
      <c r="E379" t="s">
        <v>7107</v>
      </c>
      <c r="F379">
        <v>335.75</v>
      </c>
      <c r="G379">
        <v>-22.3</v>
      </c>
      <c r="H379">
        <v>0</v>
      </c>
      <c r="I379">
        <v>313.45</v>
      </c>
      <c r="J379">
        <v>0</v>
      </c>
      <c r="K379">
        <v>0</v>
      </c>
      <c r="L379">
        <v>313.45</v>
      </c>
    </row>
    <row r="380" spans="1:12" x14ac:dyDescent="0.2">
      <c r="A380" t="s">
        <v>7398</v>
      </c>
      <c r="B380" t="s">
        <v>11</v>
      </c>
      <c r="C380">
        <v>91606</v>
      </c>
      <c r="E380" t="s">
        <v>7048</v>
      </c>
      <c r="F380">
        <v>507</v>
      </c>
      <c r="G380">
        <v>-194</v>
      </c>
      <c r="H380">
        <v>0</v>
      </c>
      <c r="I380">
        <v>313</v>
      </c>
      <c r="J380">
        <v>0</v>
      </c>
      <c r="K380">
        <v>0</v>
      </c>
      <c r="L380">
        <v>313</v>
      </c>
    </row>
    <row r="381" spans="1:12" x14ac:dyDescent="0.2">
      <c r="A381" t="s">
        <v>7399</v>
      </c>
      <c r="B381" t="s">
        <v>674</v>
      </c>
      <c r="C381" t="s">
        <v>1259</v>
      </c>
      <c r="E381" t="s">
        <v>7110</v>
      </c>
      <c r="F381">
        <v>290</v>
      </c>
      <c r="G381">
        <v>0</v>
      </c>
      <c r="H381">
        <v>0</v>
      </c>
      <c r="I381">
        <v>290</v>
      </c>
      <c r="J381">
        <v>22.16</v>
      </c>
      <c r="K381">
        <v>0</v>
      </c>
      <c r="L381">
        <v>312.16000000000003</v>
      </c>
    </row>
    <row r="382" spans="1:12" x14ac:dyDescent="0.2">
      <c r="A382" t="s">
        <v>7400</v>
      </c>
      <c r="B382" t="s">
        <v>11</v>
      </c>
      <c r="C382">
        <v>64468</v>
      </c>
      <c r="E382" t="s">
        <v>7178</v>
      </c>
      <c r="F382">
        <v>419</v>
      </c>
      <c r="G382">
        <v>-107</v>
      </c>
      <c r="H382">
        <v>0</v>
      </c>
      <c r="I382">
        <v>312</v>
      </c>
      <c r="J382">
        <v>0</v>
      </c>
      <c r="K382">
        <v>0</v>
      </c>
      <c r="L382">
        <v>312</v>
      </c>
    </row>
    <row r="383" spans="1:12" x14ac:dyDescent="0.2">
      <c r="A383" t="s">
        <v>7061</v>
      </c>
      <c r="B383" t="s">
        <v>11</v>
      </c>
      <c r="C383" t="s">
        <v>3788</v>
      </c>
      <c r="E383" t="s">
        <v>7048</v>
      </c>
      <c r="F383">
        <v>307</v>
      </c>
      <c r="G383">
        <v>0</v>
      </c>
      <c r="H383">
        <v>0</v>
      </c>
      <c r="I383">
        <v>307</v>
      </c>
      <c r="J383">
        <v>0</v>
      </c>
      <c r="K383">
        <v>0</v>
      </c>
      <c r="L383">
        <v>307</v>
      </c>
    </row>
    <row r="384" spans="1:12" x14ac:dyDescent="0.2">
      <c r="A384" t="s">
        <v>7401</v>
      </c>
      <c r="B384" t="s">
        <v>11</v>
      </c>
      <c r="C384">
        <v>30317</v>
      </c>
      <c r="E384" t="s">
        <v>7107</v>
      </c>
      <c r="F384">
        <v>306.35000000000002</v>
      </c>
      <c r="G384">
        <v>0</v>
      </c>
      <c r="H384">
        <v>0</v>
      </c>
      <c r="I384">
        <v>306.35000000000002</v>
      </c>
      <c r="J384">
        <v>0</v>
      </c>
      <c r="K384">
        <v>0</v>
      </c>
      <c r="L384">
        <v>306.35000000000002</v>
      </c>
    </row>
    <row r="385" spans="1:12" x14ac:dyDescent="0.2">
      <c r="A385" t="s">
        <v>7402</v>
      </c>
      <c r="B385" t="s">
        <v>11</v>
      </c>
      <c r="C385">
        <v>79735</v>
      </c>
      <c r="E385" t="s">
        <v>7086</v>
      </c>
      <c r="F385">
        <v>305.55</v>
      </c>
      <c r="G385">
        <v>0</v>
      </c>
      <c r="H385">
        <v>0</v>
      </c>
      <c r="I385">
        <v>305.55</v>
      </c>
      <c r="J385">
        <v>0</v>
      </c>
      <c r="K385">
        <v>0</v>
      </c>
      <c r="L385">
        <v>305.55</v>
      </c>
    </row>
    <row r="386" spans="1:12" x14ac:dyDescent="0.2">
      <c r="A386" t="s">
        <v>7403</v>
      </c>
      <c r="B386" t="s">
        <v>11</v>
      </c>
      <c r="C386">
        <v>50111</v>
      </c>
      <c r="E386" t="s">
        <v>7280</v>
      </c>
      <c r="F386">
        <v>361.93</v>
      </c>
      <c r="G386">
        <v>-56.4</v>
      </c>
      <c r="H386">
        <v>0</v>
      </c>
      <c r="I386">
        <v>305.52999999999997</v>
      </c>
      <c r="J386">
        <v>0</v>
      </c>
      <c r="K386">
        <v>0</v>
      </c>
      <c r="L386">
        <v>305.52999999999997</v>
      </c>
    </row>
    <row r="387" spans="1:12" x14ac:dyDescent="0.2">
      <c r="A387" t="s">
        <v>7404</v>
      </c>
      <c r="B387" t="s">
        <v>11</v>
      </c>
      <c r="C387">
        <v>98104</v>
      </c>
      <c r="E387" t="s">
        <v>7076</v>
      </c>
      <c r="F387">
        <v>396</v>
      </c>
      <c r="G387">
        <v>-91.2</v>
      </c>
      <c r="H387">
        <v>0</v>
      </c>
      <c r="I387">
        <v>304.8</v>
      </c>
      <c r="J387">
        <v>0</v>
      </c>
      <c r="K387">
        <v>0</v>
      </c>
      <c r="L387">
        <v>304.8</v>
      </c>
    </row>
    <row r="388" spans="1:12" x14ac:dyDescent="0.2">
      <c r="A388" t="s">
        <v>7405</v>
      </c>
      <c r="B388" t="s">
        <v>11</v>
      </c>
      <c r="C388">
        <v>78253</v>
      </c>
      <c r="E388" t="s">
        <v>7086</v>
      </c>
      <c r="F388">
        <v>413</v>
      </c>
      <c r="G388">
        <v>-110.7</v>
      </c>
      <c r="H388">
        <v>0</v>
      </c>
      <c r="I388">
        <v>302.3</v>
      </c>
      <c r="J388">
        <v>0</v>
      </c>
      <c r="K388">
        <v>0</v>
      </c>
      <c r="L388">
        <v>302.3</v>
      </c>
    </row>
    <row r="389" spans="1:12" x14ac:dyDescent="0.2">
      <c r="A389" t="s">
        <v>7406</v>
      </c>
      <c r="B389" t="s">
        <v>11</v>
      </c>
      <c r="C389">
        <v>84049</v>
      </c>
      <c r="E389" t="s">
        <v>7046</v>
      </c>
      <c r="F389">
        <v>298</v>
      </c>
      <c r="G389">
        <v>-17.16</v>
      </c>
      <c r="H389">
        <v>0</v>
      </c>
      <c r="I389">
        <v>280.83999999999997</v>
      </c>
      <c r="J389">
        <v>0</v>
      </c>
      <c r="K389">
        <v>20.37</v>
      </c>
      <c r="L389">
        <v>301.20999999999998</v>
      </c>
    </row>
    <row r="390" spans="1:12" x14ac:dyDescent="0.2">
      <c r="A390" t="s">
        <v>7407</v>
      </c>
      <c r="B390" t="s">
        <v>11</v>
      </c>
      <c r="C390">
        <v>14609</v>
      </c>
      <c r="E390" t="s">
        <v>7044</v>
      </c>
      <c r="F390">
        <v>301</v>
      </c>
      <c r="G390">
        <v>0</v>
      </c>
      <c r="H390">
        <v>0</v>
      </c>
      <c r="I390">
        <v>301</v>
      </c>
      <c r="J390">
        <v>0</v>
      </c>
      <c r="K390">
        <v>0</v>
      </c>
      <c r="L390">
        <v>301</v>
      </c>
    </row>
    <row r="391" spans="1:12" x14ac:dyDescent="0.2">
      <c r="A391" t="s">
        <v>7408</v>
      </c>
      <c r="B391" t="s">
        <v>11</v>
      </c>
      <c r="C391">
        <v>30144</v>
      </c>
      <c r="E391" t="s">
        <v>7107</v>
      </c>
      <c r="F391">
        <v>300.31</v>
      </c>
      <c r="G391">
        <v>0</v>
      </c>
      <c r="H391">
        <v>0</v>
      </c>
      <c r="I391">
        <v>300.31</v>
      </c>
      <c r="J391">
        <v>0</v>
      </c>
      <c r="K391">
        <v>0</v>
      </c>
      <c r="L391">
        <v>300.31</v>
      </c>
    </row>
    <row r="392" spans="1:12" x14ac:dyDescent="0.2">
      <c r="A392" t="s">
        <v>7409</v>
      </c>
      <c r="B392" t="s">
        <v>11</v>
      </c>
      <c r="C392">
        <v>94110</v>
      </c>
      <c r="E392" t="s">
        <v>7048</v>
      </c>
      <c r="F392">
        <v>299.35000000000002</v>
      </c>
      <c r="G392">
        <v>0</v>
      </c>
      <c r="H392">
        <v>0</v>
      </c>
      <c r="I392">
        <v>299.35000000000002</v>
      </c>
      <c r="J392">
        <v>0</v>
      </c>
      <c r="K392">
        <v>0</v>
      </c>
      <c r="L392">
        <v>299.35000000000002</v>
      </c>
    </row>
    <row r="393" spans="1:12" x14ac:dyDescent="0.2">
      <c r="A393" t="s">
        <v>7410</v>
      </c>
      <c r="B393" t="s">
        <v>11</v>
      </c>
      <c r="C393">
        <v>75056</v>
      </c>
      <c r="E393" t="s">
        <v>7086</v>
      </c>
      <c r="F393">
        <v>385</v>
      </c>
      <c r="G393">
        <v>-86.85</v>
      </c>
      <c r="H393">
        <v>0</v>
      </c>
      <c r="I393">
        <v>298.14999999999998</v>
      </c>
      <c r="J393">
        <v>0</v>
      </c>
      <c r="K393">
        <v>0</v>
      </c>
      <c r="L393">
        <v>298.14999999999998</v>
      </c>
    </row>
    <row r="394" spans="1:12" x14ac:dyDescent="0.2">
      <c r="A394" t="s">
        <v>7351</v>
      </c>
      <c r="B394" t="s">
        <v>11</v>
      </c>
      <c r="C394">
        <v>11225</v>
      </c>
      <c r="E394" t="s">
        <v>7044</v>
      </c>
      <c r="F394">
        <v>495</v>
      </c>
      <c r="G394">
        <v>-198</v>
      </c>
      <c r="H394">
        <v>0</v>
      </c>
      <c r="I394">
        <v>297</v>
      </c>
      <c r="J394">
        <v>0</v>
      </c>
      <c r="K394">
        <v>0</v>
      </c>
      <c r="L394">
        <v>297</v>
      </c>
    </row>
    <row r="395" spans="1:12" x14ac:dyDescent="0.2">
      <c r="A395" t="s">
        <v>7383</v>
      </c>
      <c r="B395" t="s">
        <v>11</v>
      </c>
      <c r="C395">
        <v>45459</v>
      </c>
      <c r="E395" t="s">
        <v>7116</v>
      </c>
      <c r="F395">
        <v>297</v>
      </c>
      <c r="G395">
        <v>0</v>
      </c>
      <c r="H395">
        <v>0</v>
      </c>
      <c r="I395">
        <v>297</v>
      </c>
      <c r="J395">
        <v>0</v>
      </c>
      <c r="K395">
        <v>0</v>
      </c>
      <c r="L395">
        <v>297</v>
      </c>
    </row>
    <row r="396" spans="1:12" x14ac:dyDescent="0.2">
      <c r="A396" t="s">
        <v>7085</v>
      </c>
      <c r="B396" t="s">
        <v>11</v>
      </c>
      <c r="C396">
        <v>77018</v>
      </c>
      <c r="E396" t="s">
        <v>7086</v>
      </c>
      <c r="F396">
        <v>325</v>
      </c>
      <c r="G396">
        <v>-28.45</v>
      </c>
      <c r="H396">
        <v>0</v>
      </c>
      <c r="I396">
        <v>296.55</v>
      </c>
      <c r="J396">
        <v>0</v>
      </c>
      <c r="K396">
        <v>0</v>
      </c>
      <c r="L396">
        <v>296.55</v>
      </c>
    </row>
    <row r="397" spans="1:12" x14ac:dyDescent="0.2">
      <c r="A397" t="s">
        <v>7411</v>
      </c>
      <c r="B397" t="s">
        <v>11</v>
      </c>
      <c r="C397">
        <v>97035</v>
      </c>
      <c r="E397" t="s">
        <v>7074</v>
      </c>
      <c r="F397">
        <v>295.14999999999998</v>
      </c>
      <c r="G397">
        <v>0</v>
      </c>
      <c r="H397">
        <v>0</v>
      </c>
      <c r="I397">
        <v>295.14999999999998</v>
      </c>
      <c r="J397">
        <v>0</v>
      </c>
      <c r="K397">
        <v>0</v>
      </c>
      <c r="L397">
        <v>295.14999999999998</v>
      </c>
    </row>
    <row r="398" spans="1:12" x14ac:dyDescent="0.2">
      <c r="A398" t="s">
        <v>7412</v>
      </c>
      <c r="B398" t="s">
        <v>11</v>
      </c>
      <c r="C398">
        <v>96720</v>
      </c>
      <c r="E398" t="s">
        <v>7272</v>
      </c>
      <c r="F398">
        <v>415.93</v>
      </c>
      <c r="G398">
        <v>-120.89</v>
      </c>
      <c r="H398">
        <v>0</v>
      </c>
      <c r="I398">
        <v>295.04000000000002</v>
      </c>
      <c r="J398">
        <v>0</v>
      </c>
      <c r="K398">
        <v>0</v>
      </c>
      <c r="L398">
        <v>295.04000000000002</v>
      </c>
    </row>
    <row r="399" spans="1:12" x14ac:dyDescent="0.2">
      <c r="A399" t="s">
        <v>7413</v>
      </c>
      <c r="B399" t="s">
        <v>11</v>
      </c>
      <c r="C399">
        <v>91354</v>
      </c>
      <c r="E399" t="s">
        <v>7048</v>
      </c>
      <c r="F399">
        <v>295</v>
      </c>
      <c r="G399">
        <v>0</v>
      </c>
      <c r="H399">
        <v>0</v>
      </c>
      <c r="I399">
        <v>295</v>
      </c>
      <c r="J399">
        <v>0</v>
      </c>
      <c r="K399">
        <v>0</v>
      </c>
      <c r="L399">
        <v>295</v>
      </c>
    </row>
    <row r="400" spans="1:12" x14ac:dyDescent="0.2">
      <c r="A400" t="s">
        <v>7414</v>
      </c>
      <c r="B400" t="s">
        <v>11</v>
      </c>
      <c r="C400">
        <v>98026</v>
      </c>
      <c r="E400" t="s">
        <v>7076</v>
      </c>
      <c r="F400">
        <v>362</v>
      </c>
      <c r="G400">
        <v>-67.5</v>
      </c>
      <c r="H400">
        <v>0</v>
      </c>
      <c r="I400">
        <v>294.5</v>
      </c>
      <c r="J400">
        <v>0</v>
      </c>
      <c r="K400">
        <v>0</v>
      </c>
      <c r="L400">
        <v>294.5</v>
      </c>
    </row>
    <row r="401" spans="1:12" x14ac:dyDescent="0.2">
      <c r="A401" t="s">
        <v>7415</v>
      </c>
      <c r="B401" t="s">
        <v>11</v>
      </c>
      <c r="C401">
        <v>29642</v>
      </c>
      <c r="E401" t="s">
        <v>7214</v>
      </c>
      <c r="F401">
        <v>313</v>
      </c>
      <c r="G401">
        <v>-19</v>
      </c>
      <c r="H401">
        <v>0</v>
      </c>
      <c r="I401">
        <v>294</v>
      </c>
      <c r="J401">
        <v>0</v>
      </c>
      <c r="K401">
        <v>0</v>
      </c>
      <c r="L401">
        <v>294</v>
      </c>
    </row>
    <row r="402" spans="1:12" x14ac:dyDescent="0.2">
      <c r="A402" t="s">
        <v>7416</v>
      </c>
      <c r="B402" t="s">
        <v>11</v>
      </c>
      <c r="C402">
        <v>94303</v>
      </c>
      <c r="E402" t="s">
        <v>7048</v>
      </c>
      <c r="F402">
        <v>294</v>
      </c>
      <c r="G402">
        <v>0</v>
      </c>
      <c r="H402">
        <v>0</v>
      </c>
      <c r="I402">
        <v>294</v>
      </c>
      <c r="J402">
        <v>0</v>
      </c>
      <c r="K402">
        <v>0</v>
      </c>
      <c r="L402">
        <v>294</v>
      </c>
    </row>
    <row r="403" spans="1:12" x14ac:dyDescent="0.2">
      <c r="A403" t="s">
        <v>7417</v>
      </c>
      <c r="B403" t="s">
        <v>11</v>
      </c>
      <c r="C403">
        <v>84005</v>
      </c>
      <c r="E403" t="s">
        <v>7046</v>
      </c>
      <c r="F403">
        <v>309</v>
      </c>
      <c r="G403">
        <v>-35.200000000000003</v>
      </c>
      <c r="H403">
        <v>0</v>
      </c>
      <c r="I403">
        <v>273.8</v>
      </c>
      <c r="J403">
        <v>0</v>
      </c>
      <c r="K403">
        <v>19.850000000000001</v>
      </c>
      <c r="L403">
        <v>293.64999999999998</v>
      </c>
    </row>
    <row r="404" spans="1:12" x14ac:dyDescent="0.2">
      <c r="A404" t="s">
        <v>7418</v>
      </c>
      <c r="B404" t="s">
        <v>11</v>
      </c>
      <c r="C404">
        <v>33071</v>
      </c>
      <c r="E404" t="s">
        <v>7063</v>
      </c>
      <c r="F404">
        <v>325</v>
      </c>
      <c r="G404">
        <v>-32.5</v>
      </c>
      <c r="H404">
        <v>0</v>
      </c>
      <c r="I404">
        <v>292.5</v>
      </c>
      <c r="J404">
        <v>0</v>
      </c>
      <c r="K404">
        <v>0</v>
      </c>
      <c r="L404">
        <v>292.5</v>
      </c>
    </row>
    <row r="405" spans="1:12" x14ac:dyDescent="0.2">
      <c r="A405" t="s">
        <v>7419</v>
      </c>
      <c r="B405" t="s">
        <v>11</v>
      </c>
      <c r="C405">
        <v>94587</v>
      </c>
      <c r="E405" t="s">
        <v>7048</v>
      </c>
      <c r="F405">
        <v>291.13</v>
      </c>
      <c r="G405">
        <v>0</v>
      </c>
      <c r="H405">
        <v>0</v>
      </c>
      <c r="I405">
        <v>291.13</v>
      </c>
      <c r="J405">
        <v>0</v>
      </c>
      <c r="K405">
        <v>0</v>
      </c>
      <c r="L405">
        <v>291.13</v>
      </c>
    </row>
    <row r="406" spans="1:12" x14ac:dyDescent="0.2">
      <c r="A406" t="s">
        <v>7420</v>
      </c>
      <c r="B406" t="s">
        <v>11</v>
      </c>
      <c r="C406">
        <v>53222</v>
      </c>
      <c r="E406" t="s">
        <v>7156</v>
      </c>
      <c r="F406">
        <v>349</v>
      </c>
      <c r="G406">
        <v>-58</v>
      </c>
      <c r="H406">
        <v>0</v>
      </c>
      <c r="I406">
        <v>291</v>
      </c>
      <c r="J406">
        <v>0</v>
      </c>
      <c r="K406">
        <v>0</v>
      </c>
      <c r="L406">
        <v>291</v>
      </c>
    </row>
    <row r="407" spans="1:12" x14ac:dyDescent="0.2">
      <c r="A407" t="s">
        <v>7421</v>
      </c>
      <c r="B407" t="s">
        <v>11</v>
      </c>
      <c r="C407">
        <v>95971</v>
      </c>
      <c r="E407" t="s">
        <v>7048</v>
      </c>
      <c r="F407">
        <v>291</v>
      </c>
      <c r="G407">
        <v>0</v>
      </c>
      <c r="H407">
        <v>0</v>
      </c>
      <c r="I407">
        <v>291</v>
      </c>
      <c r="J407">
        <v>0</v>
      </c>
      <c r="K407">
        <v>0</v>
      </c>
      <c r="L407">
        <v>291</v>
      </c>
    </row>
    <row r="408" spans="1:12" x14ac:dyDescent="0.2">
      <c r="A408" t="s">
        <v>7422</v>
      </c>
      <c r="B408" t="s">
        <v>11</v>
      </c>
      <c r="C408">
        <v>84037</v>
      </c>
      <c r="E408" t="s">
        <v>7046</v>
      </c>
      <c r="F408">
        <v>291</v>
      </c>
      <c r="G408">
        <v>-20</v>
      </c>
      <c r="H408">
        <v>0</v>
      </c>
      <c r="I408">
        <v>271</v>
      </c>
      <c r="J408">
        <v>0</v>
      </c>
      <c r="K408">
        <v>19.93</v>
      </c>
      <c r="L408">
        <v>290.93</v>
      </c>
    </row>
    <row r="409" spans="1:12" x14ac:dyDescent="0.2">
      <c r="A409" t="s">
        <v>7423</v>
      </c>
      <c r="B409" t="s">
        <v>11</v>
      </c>
      <c r="C409">
        <v>90280</v>
      </c>
      <c r="E409" t="s">
        <v>7048</v>
      </c>
      <c r="F409">
        <v>371</v>
      </c>
      <c r="G409">
        <v>-80.349999999999994</v>
      </c>
      <c r="H409">
        <v>0</v>
      </c>
      <c r="I409">
        <v>290.64999999999998</v>
      </c>
      <c r="J409">
        <v>0</v>
      </c>
      <c r="K409">
        <v>0</v>
      </c>
      <c r="L409">
        <v>290.64999999999998</v>
      </c>
    </row>
    <row r="410" spans="1:12" x14ac:dyDescent="0.2">
      <c r="A410" t="s">
        <v>7424</v>
      </c>
      <c r="B410" t="s">
        <v>11</v>
      </c>
      <c r="C410">
        <v>80022</v>
      </c>
      <c r="E410" t="s">
        <v>7079</v>
      </c>
      <c r="F410">
        <v>290.35000000000002</v>
      </c>
      <c r="G410">
        <v>0</v>
      </c>
      <c r="H410">
        <v>0</v>
      </c>
      <c r="I410">
        <v>290.35000000000002</v>
      </c>
      <c r="J410">
        <v>0</v>
      </c>
      <c r="K410">
        <v>0</v>
      </c>
      <c r="L410">
        <v>290.35000000000002</v>
      </c>
    </row>
    <row r="411" spans="1:12" x14ac:dyDescent="0.2">
      <c r="A411" t="s">
        <v>7425</v>
      </c>
      <c r="B411" t="s">
        <v>11</v>
      </c>
      <c r="C411">
        <v>47708</v>
      </c>
      <c r="E411" t="s">
        <v>7218</v>
      </c>
      <c r="F411">
        <v>308</v>
      </c>
      <c r="G411">
        <v>-18.100000000000001</v>
      </c>
      <c r="H411">
        <v>0</v>
      </c>
      <c r="I411">
        <v>289.89999999999998</v>
      </c>
      <c r="J411">
        <v>0</v>
      </c>
      <c r="K411">
        <v>0</v>
      </c>
      <c r="L411">
        <v>289.89999999999998</v>
      </c>
    </row>
    <row r="412" spans="1:12" x14ac:dyDescent="0.2">
      <c r="A412" t="s">
        <v>7426</v>
      </c>
      <c r="B412" t="s">
        <v>11</v>
      </c>
      <c r="C412">
        <v>90242</v>
      </c>
      <c r="E412" t="s">
        <v>7048</v>
      </c>
      <c r="F412">
        <v>345</v>
      </c>
      <c r="G412">
        <v>-56</v>
      </c>
      <c r="H412">
        <v>0</v>
      </c>
      <c r="I412">
        <v>289</v>
      </c>
      <c r="J412">
        <v>0</v>
      </c>
      <c r="K412">
        <v>0</v>
      </c>
      <c r="L412">
        <v>289</v>
      </c>
    </row>
    <row r="413" spans="1:12" x14ac:dyDescent="0.2">
      <c r="A413" t="s">
        <v>7427</v>
      </c>
      <c r="B413" t="s">
        <v>11</v>
      </c>
      <c r="C413">
        <v>95023</v>
      </c>
      <c r="E413" t="s">
        <v>7048</v>
      </c>
      <c r="F413">
        <v>310</v>
      </c>
      <c r="G413">
        <v>-21</v>
      </c>
      <c r="H413">
        <v>0</v>
      </c>
      <c r="I413">
        <v>289</v>
      </c>
      <c r="J413">
        <v>0</v>
      </c>
      <c r="K413">
        <v>0</v>
      </c>
      <c r="L413">
        <v>289</v>
      </c>
    </row>
    <row r="414" spans="1:12" x14ac:dyDescent="0.2">
      <c r="A414" t="s">
        <v>7428</v>
      </c>
      <c r="B414" t="s">
        <v>11</v>
      </c>
      <c r="C414" s="2" t="s">
        <v>1178</v>
      </c>
      <c r="D414" s="2"/>
      <c r="E414" t="s">
        <v>7129</v>
      </c>
      <c r="F414">
        <v>289</v>
      </c>
      <c r="G414">
        <v>0</v>
      </c>
      <c r="H414">
        <v>0</v>
      </c>
      <c r="I414">
        <v>289</v>
      </c>
      <c r="J414">
        <v>0</v>
      </c>
      <c r="K414">
        <v>0</v>
      </c>
      <c r="L414">
        <v>289</v>
      </c>
    </row>
    <row r="415" spans="1:12" x14ac:dyDescent="0.2">
      <c r="A415" t="s">
        <v>7270</v>
      </c>
      <c r="B415" t="s">
        <v>11</v>
      </c>
      <c r="C415">
        <v>19380</v>
      </c>
      <c r="E415" t="s">
        <v>7065</v>
      </c>
      <c r="F415">
        <v>289</v>
      </c>
      <c r="G415">
        <v>0</v>
      </c>
      <c r="H415">
        <v>0</v>
      </c>
      <c r="I415">
        <v>289</v>
      </c>
      <c r="J415">
        <v>0</v>
      </c>
      <c r="K415">
        <v>0</v>
      </c>
      <c r="L415">
        <v>289</v>
      </c>
    </row>
    <row r="416" spans="1:12" x14ac:dyDescent="0.2">
      <c r="A416" t="s">
        <v>7429</v>
      </c>
      <c r="B416" t="s">
        <v>11</v>
      </c>
      <c r="C416">
        <v>65559</v>
      </c>
      <c r="E416" t="s">
        <v>7178</v>
      </c>
      <c r="F416">
        <v>320.95</v>
      </c>
      <c r="G416">
        <v>-32.1</v>
      </c>
      <c r="H416">
        <v>0</v>
      </c>
      <c r="I416">
        <v>288.85000000000002</v>
      </c>
      <c r="J416">
        <v>0</v>
      </c>
      <c r="K416">
        <v>0</v>
      </c>
      <c r="L416">
        <v>288.85000000000002</v>
      </c>
    </row>
    <row r="417" spans="1:12" x14ac:dyDescent="0.2">
      <c r="A417" t="s">
        <v>7266</v>
      </c>
      <c r="B417" t="s">
        <v>11</v>
      </c>
      <c r="C417">
        <v>97236</v>
      </c>
      <c r="E417" t="s">
        <v>7074</v>
      </c>
      <c r="F417">
        <v>303.14999999999998</v>
      </c>
      <c r="G417">
        <v>-14.85</v>
      </c>
      <c r="H417">
        <v>0</v>
      </c>
      <c r="I417">
        <v>288.3</v>
      </c>
      <c r="J417">
        <v>0</v>
      </c>
      <c r="K417">
        <v>0</v>
      </c>
      <c r="L417">
        <v>288.3</v>
      </c>
    </row>
    <row r="418" spans="1:12" x14ac:dyDescent="0.2">
      <c r="A418" t="s">
        <v>7430</v>
      </c>
      <c r="B418" t="s">
        <v>11</v>
      </c>
      <c r="C418">
        <v>18222</v>
      </c>
      <c r="E418" t="s">
        <v>7065</v>
      </c>
      <c r="F418">
        <v>319</v>
      </c>
      <c r="G418">
        <v>-31.9</v>
      </c>
      <c r="H418">
        <v>0</v>
      </c>
      <c r="I418">
        <v>287.10000000000002</v>
      </c>
      <c r="J418">
        <v>0</v>
      </c>
      <c r="K418">
        <v>0</v>
      </c>
      <c r="L418">
        <v>287.10000000000002</v>
      </c>
    </row>
    <row r="419" spans="1:12" x14ac:dyDescent="0.2">
      <c r="A419" t="s">
        <v>7431</v>
      </c>
      <c r="B419" t="s">
        <v>11</v>
      </c>
      <c r="C419">
        <v>86432</v>
      </c>
      <c r="E419" t="s">
        <v>7056</v>
      </c>
      <c r="F419">
        <v>471.65</v>
      </c>
      <c r="G419">
        <v>-185.6</v>
      </c>
      <c r="H419">
        <v>0</v>
      </c>
      <c r="I419">
        <v>286.05</v>
      </c>
      <c r="J419">
        <v>0</v>
      </c>
      <c r="K419">
        <v>0</v>
      </c>
      <c r="L419">
        <v>286.05</v>
      </c>
    </row>
    <row r="420" spans="1:12" x14ac:dyDescent="0.2">
      <c r="A420" t="s">
        <v>7432</v>
      </c>
      <c r="B420" t="s">
        <v>11</v>
      </c>
      <c r="C420">
        <v>17551</v>
      </c>
      <c r="E420" t="s">
        <v>7065</v>
      </c>
      <c r="F420">
        <v>300</v>
      </c>
      <c r="G420">
        <v>-14.2</v>
      </c>
      <c r="H420">
        <v>0</v>
      </c>
      <c r="I420">
        <v>285.8</v>
      </c>
      <c r="J420">
        <v>0</v>
      </c>
      <c r="K420">
        <v>0</v>
      </c>
      <c r="L420">
        <v>285.8</v>
      </c>
    </row>
    <row r="421" spans="1:12" x14ac:dyDescent="0.2">
      <c r="A421" t="s">
        <v>7433</v>
      </c>
      <c r="B421" t="s">
        <v>11</v>
      </c>
      <c r="C421">
        <v>29108</v>
      </c>
      <c r="E421" t="s">
        <v>7214</v>
      </c>
      <c r="F421">
        <v>317</v>
      </c>
      <c r="G421">
        <v>-31.7</v>
      </c>
      <c r="H421">
        <v>0</v>
      </c>
      <c r="I421">
        <v>285.3</v>
      </c>
      <c r="J421">
        <v>0</v>
      </c>
      <c r="K421">
        <v>0</v>
      </c>
      <c r="L421">
        <v>285.3</v>
      </c>
    </row>
    <row r="422" spans="1:12" x14ac:dyDescent="0.2">
      <c r="A422" t="s">
        <v>7434</v>
      </c>
      <c r="B422" t="s">
        <v>11</v>
      </c>
      <c r="C422">
        <v>28779</v>
      </c>
      <c r="E422" t="s">
        <v>7095</v>
      </c>
      <c r="F422">
        <v>284.95</v>
      </c>
      <c r="G422">
        <v>0</v>
      </c>
      <c r="H422">
        <v>0</v>
      </c>
      <c r="I422">
        <v>284.95</v>
      </c>
      <c r="J422">
        <v>0</v>
      </c>
      <c r="K422">
        <v>0</v>
      </c>
      <c r="L422">
        <v>284.95</v>
      </c>
    </row>
    <row r="423" spans="1:12" x14ac:dyDescent="0.2">
      <c r="A423" t="s">
        <v>7435</v>
      </c>
      <c r="B423" t="s">
        <v>11</v>
      </c>
      <c r="C423">
        <v>84332</v>
      </c>
      <c r="E423" t="s">
        <v>7046</v>
      </c>
      <c r="F423">
        <v>358</v>
      </c>
      <c r="G423">
        <v>-92.9</v>
      </c>
      <c r="H423">
        <v>0</v>
      </c>
      <c r="I423">
        <v>265.10000000000002</v>
      </c>
      <c r="J423">
        <v>0</v>
      </c>
      <c r="K423">
        <v>19.23</v>
      </c>
      <c r="L423">
        <v>284.33</v>
      </c>
    </row>
    <row r="424" spans="1:12" x14ac:dyDescent="0.2">
      <c r="A424" t="s">
        <v>7436</v>
      </c>
      <c r="B424" t="s">
        <v>11</v>
      </c>
      <c r="C424">
        <v>27410</v>
      </c>
      <c r="E424" t="s">
        <v>7095</v>
      </c>
      <c r="F424">
        <v>309.35000000000002</v>
      </c>
      <c r="G424">
        <v>-25.4</v>
      </c>
      <c r="H424">
        <v>0</v>
      </c>
      <c r="I424">
        <v>283.95</v>
      </c>
      <c r="J424">
        <v>0</v>
      </c>
      <c r="K424">
        <v>0</v>
      </c>
      <c r="L424">
        <v>283.95</v>
      </c>
    </row>
    <row r="425" spans="1:12" x14ac:dyDescent="0.2">
      <c r="A425" t="s">
        <v>7437</v>
      </c>
      <c r="B425" t="s">
        <v>11</v>
      </c>
      <c r="C425">
        <v>48030</v>
      </c>
      <c r="E425" t="s">
        <v>7195</v>
      </c>
      <c r="F425">
        <v>282.35000000000002</v>
      </c>
      <c r="G425">
        <v>0</v>
      </c>
      <c r="H425">
        <v>0</v>
      </c>
      <c r="I425">
        <v>282.35000000000002</v>
      </c>
      <c r="J425">
        <v>0</v>
      </c>
      <c r="K425">
        <v>0</v>
      </c>
      <c r="L425">
        <v>282.35000000000002</v>
      </c>
    </row>
    <row r="426" spans="1:12" x14ac:dyDescent="0.2">
      <c r="A426" t="s">
        <v>7438</v>
      </c>
      <c r="B426" t="s">
        <v>11</v>
      </c>
      <c r="C426">
        <v>23114</v>
      </c>
      <c r="E426" t="s">
        <v>7060</v>
      </c>
      <c r="F426">
        <v>301.7</v>
      </c>
      <c r="G426">
        <v>-19.559999999999999</v>
      </c>
      <c r="H426">
        <v>0</v>
      </c>
      <c r="I426">
        <v>282.14</v>
      </c>
      <c r="J426">
        <v>0</v>
      </c>
      <c r="K426">
        <v>0</v>
      </c>
      <c r="L426">
        <v>282.14</v>
      </c>
    </row>
    <row r="427" spans="1:12" x14ac:dyDescent="0.2">
      <c r="A427" t="s">
        <v>7439</v>
      </c>
      <c r="B427" t="s">
        <v>11</v>
      </c>
      <c r="C427">
        <v>96789</v>
      </c>
      <c r="E427" t="s">
        <v>7272</v>
      </c>
      <c r="F427">
        <v>282</v>
      </c>
      <c r="G427">
        <v>0</v>
      </c>
      <c r="H427">
        <v>0</v>
      </c>
      <c r="I427">
        <v>282</v>
      </c>
      <c r="J427">
        <v>0</v>
      </c>
      <c r="K427">
        <v>0</v>
      </c>
      <c r="L427">
        <v>282</v>
      </c>
    </row>
    <row r="428" spans="1:12" x14ac:dyDescent="0.2">
      <c r="A428" t="s">
        <v>7440</v>
      </c>
      <c r="B428" t="s">
        <v>11</v>
      </c>
      <c r="C428">
        <v>95609</v>
      </c>
      <c r="E428" t="s">
        <v>7048</v>
      </c>
      <c r="F428">
        <v>282</v>
      </c>
      <c r="G428">
        <v>0</v>
      </c>
      <c r="H428">
        <v>0</v>
      </c>
      <c r="I428">
        <v>282</v>
      </c>
      <c r="J428">
        <v>0</v>
      </c>
      <c r="K428">
        <v>0</v>
      </c>
      <c r="L428">
        <v>282</v>
      </c>
    </row>
    <row r="429" spans="1:12" x14ac:dyDescent="0.2">
      <c r="A429" t="s">
        <v>7441</v>
      </c>
      <c r="B429" t="s">
        <v>11</v>
      </c>
      <c r="C429">
        <v>79424</v>
      </c>
      <c r="E429" t="s">
        <v>7086</v>
      </c>
      <c r="F429">
        <v>339.45</v>
      </c>
      <c r="G429">
        <v>-58</v>
      </c>
      <c r="H429">
        <v>0</v>
      </c>
      <c r="I429">
        <v>281.45</v>
      </c>
      <c r="J429">
        <v>0</v>
      </c>
      <c r="K429">
        <v>0</v>
      </c>
      <c r="L429">
        <v>281.45</v>
      </c>
    </row>
    <row r="430" spans="1:12" x14ac:dyDescent="0.2">
      <c r="A430" t="s">
        <v>7442</v>
      </c>
      <c r="B430" t="s">
        <v>11</v>
      </c>
      <c r="C430">
        <v>55119</v>
      </c>
      <c r="E430" t="s">
        <v>7143</v>
      </c>
      <c r="F430">
        <v>294.14999999999998</v>
      </c>
      <c r="G430">
        <v>-12.7</v>
      </c>
      <c r="H430">
        <v>0</v>
      </c>
      <c r="I430">
        <v>281.45</v>
      </c>
      <c r="J430">
        <v>0</v>
      </c>
      <c r="K430">
        <v>0</v>
      </c>
      <c r="L430">
        <v>281.45</v>
      </c>
    </row>
    <row r="431" spans="1:12" x14ac:dyDescent="0.2">
      <c r="A431" t="s">
        <v>7443</v>
      </c>
      <c r="B431" t="s">
        <v>11</v>
      </c>
      <c r="C431" t="s">
        <v>6118</v>
      </c>
      <c r="E431" t="s">
        <v>7152</v>
      </c>
      <c r="F431">
        <v>279</v>
      </c>
      <c r="G431">
        <v>0</v>
      </c>
      <c r="H431">
        <v>0</v>
      </c>
      <c r="I431">
        <v>279</v>
      </c>
      <c r="J431">
        <v>0</v>
      </c>
      <c r="K431">
        <v>0</v>
      </c>
      <c r="L431">
        <v>279</v>
      </c>
    </row>
    <row r="432" spans="1:12" x14ac:dyDescent="0.2">
      <c r="A432" t="s">
        <v>7444</v>
      </c>
      <c r="B432" t="s">
        <v>11</v>
      </c>
      <c r="C432">
        <v>75148</v>
      </c>
      <c r="E432" t="s">
        <v>7086</v>
      </c>
      <c r="F432">
        <v>310</v>
      </c>
      <c r="G432">
        <v>-31</v>
      </c>
      <c r="H432">
        <v>0</v>
      </c>
      <c r="I432">
        <v>279</v>
      </c>
      <c r="J432">
        <v>0</v>
      </c>
      <c r="K432">
        <v>0</v>
      </c>
      <c r="L432">
        <v>279</v>
      </c>
    </row>
    <row r="433" spans="1:12" x14ac:dyDescent="0.2">
      <c r="A433" t="s">
        <v>7445</v>
      </c>
      <c r="B433" t="s">
        <v>11</v>
      </c>
      <c r="C433" t="s">
        <v>2549</v>
      </c>
      <c r="E433" t="s">
        <v>7093</v>
      </c>
      <c r="F433">
        <v>278.73</v>
      </c>
      <c r="G433">
        <v>0</v>
      </c>
      <c r="H433">
        <v>0</v>
      </c>
      <c r="I433">
        <v>278.73</v>
      </c>
      <c r="J433">
        <v>0</v>
      </c>
      <c r="K433">
        <v>0</v>
      </c>
      <c r="L433">
        <v>278.73</v>
      </c>
    </row>
    <row r="434" spans="1:12" x14ac:dyDescent="0.2">
      <c r="A434" t="s">
        <v>7292</v>
      </c>
      <c r="B434" t="s">
        <v>11</v>
      </c>
      <c r="C434">
        <v>84315</v>
      </c>
      <c r="E434" t="s">
        <v>7046</v>
      </c>
      <c r="F434">
        <v>257.33</v>
      </c>
      <c r="G434">
        <v>0</v>
      </c>
      <c r="H434">
        <v>0</v>
      </c>
      <c r="I434">
        <v>257.33</v>
      </c>
      <c r="J434">
        <v>0</v>
      </c>
      <c r="K434">
        <v>18.61</v>
      </c>
      <c r="L434">
        <v>275.94</v>
      </c>
    </row>
    <row r="435" spans="1:12" x14ac:dyDescent="0.2">
      <c r="A435" t="s">
        <v>7446</v>
      </c>
      <c r="B435" t="s">
        <v>11</v>
      </c>
      <c r="C435">
        <v>75204</v>
      </c>
      <c r="E435" t="s">
        <v>7086</v>
      </c>
      <c r="F435">
        <v>275</v>
      </c>
      <c r="G435">
        <v>0</v>
      </c>
      <c r="H435">
        <v>0</v>
      </c>
      <c r="I435">
        <v>275</v>
      </c>
      <c r="J435">
        <v>0</v>
      </c>
      <c r="K435">
        <v>0</v>
      </c>
      <c r="L435">
        <v>275</v>
      </c>
    </row>
    <row r="436" spans="1:12" x14ac:dyDescent="0.2">
      <c r="A436" t="s">
        <v>7447</v>
      </c>
      <c r="B436" t="s">
        <v>11</v>
      </c>
      <c r="C436">
        <v>12047</v>
      </c>
      <c r="E436" t="s">
        <v>7044</v>
      </c>
      <c r="F436">
        <v>254</v>
      </c>
      <c r="G436">
        <v>0</v>
      </c>
      <c r="H436">
        <v>0</v>
      </c>
      <c r="I436">
        <v>254</v>
      </c>
      <c r="J436">
        <v>0</v>
      </c>
      <c r="K436">
        <v>20.32</v>
      </c>
      <c r="L436">
        <v>274.32</v>
      </c>
    </row>
    <row r="437" spans="1:12" x14ac:dyDescent="0.2">
      <c r="A437" t="s">
        <v>7448</v>
      </c>
      <c r="B437" t="s">
        <v>11</v>
      </c>
      <c r="C437">
        <v>80602</v>
      </c>
      <c r="E437" t="s">
        <v>7079</v>
      </c>
      <c r="F437">
        <v>294</v>
      </c>
      <c r="G437">
        <v>-19.899999999999999</v>
      </c>
      <c r="H437">
        <v>0</v>
      </c>
      <c r="I437">
        <v>274.10000000000002</v>
      </c>
      <c r="J437">
        <v>0</v>
      </c>
      <c r="K437">
        <v>0</v>
      </c>
      <c r="L437">
        <v>274.10000000000002</v>
      </c>
    </row>
    <row r="438" spans="1:12" x14ac:dyDescent="0.2">
      <c r="A438" t="s">
        <v>7449</v>
      </c>
      <c r="B438" t="s">
        <v>11</v>
      </c>
      <c r="C438">
        <v>55075</v>
      </c>
      <c r="E438" t="s">
        <v>7143</v>
      </c>
      <c r="F438">
        <v>274</v>
      </c>
      <c r="G438">
        <v>0</v>
      </c>
      <c r="H438">
        <v>0</v>
      </c>
      <c r="I438">
        <v>274</v>
      </c>
      <c r="J438">
        <v>0</v>
      </c>
      <c r="K438">
        <v>0</v>
      </c>
      <c r="L438">
        <v>274</v>
      </c>
    </row>
    <row r="439" spans="1:12" x14ac:dyDescent="0.2">
      <c r="A439" t="s">
        <v>7450</v>
      </c>
      <c r="B439" t="s">
        <v>11</v>
      </c>
      <c r="C439">
        <v>63303</v>
      </c>
      <c r="E439" t="s">
        <v>7178</v>
      </c>
      <c r="F439">
        <v>413.45</v>
      </c>
      <c r="G439">
        <v>-140</v>
      </c>
      <c r="H439">
        <v>0</v>
      </c>
      <c r="I439">
        <v>273.45</v>
      </c>
      <c r="J439">
        <v>0</v>
      </c>
      <c r="K439">
        <v>0</v>
      </c>
      <c r="L439">
        <v>273.45</v>
      </c>
    </row>
    <row r="440" spans="1:12" x14ac:dyDescent="0.2">
      <c r="A440" t="s">
        <v>7394</v>
      </c>
      <c r="B440" t="s">
        <v>11</v>
      </c>
      <c r="C440" s="2" t="s">
        <v>5100</v>
      </c>
      <c r="D440" s="2"/>
      <c r="E440" t="s">
        <v>7121</v>
      </c>
      <c r="F440">
        <v>273.14999999999998</v>
      </c>
      <c r="G440">
        <v>0</v>
      </c>
      <c r="H440">
        <v>0</v>
      </c>
      <c r="I440">
        <v>273.14999999999998</v>
      </c>
      <c r="J440">
        <v>0</v>
      </c>
      <c r="K440">
        <v>0</v>
      </c>
      <c r="L440">
        <v>273.14999999999998</v>
      </c>
    </row>
    <row r="441" spans="1:12" x14ac:dyDescent="0.2">
      <c r="A441" t="s">
        <v>7451</v>
      </c>
      <c r="B441" t="s">
        <v>11</v>
      </c>
      <c r="C441">
        <v>99336</v>
      </c>
      <c r="E441" t="s">
        <v>7076</v>
      </c>
      <c r="F441">
        <v>272.55</v>
      </c>
      <c r="G441">
        <v>0</v>
      </c>
      <c r="H441">
        <v>0</v>
      </c>
      <c r="I441">
        <v>272.55</v>
      </c>
      <c r="J441">
        <v>0</v>
      </c>
      <c r="K441">
        <v>0</v>
      </c>
      <c r="L441">
        <v>272.55</v>
      </c>
    </row>
    <row r="442" spans="1:12" x14ac:dyDescent="0.2">
      <c r="A442" t="s">
        <v>7169</v>
      </c>
      <c r="B442" t="s">
        <v>11</v>
      </c>
      <c r="C442">
        <v>84124</v>
      </c>
      <c r="E442" t="s">
        <v>7046</v>
      </c>
      <c r="F442">
        <v>351</v>
      </c>
      <c r="G442">
        <v>-97</v>
      </c>
      <c r="H442">
        <v>0</v>
      </c>
      <c r="I442">
        <v>254</v>
      </c>
      <c r="J442">
        <v>0</v>
      </c>
      <c r="K442">
        <v>18.420000000000002</v>
      </c>
      <c r="L442">
        <v>272.42</v>
      </c>
    </row>
    <row r="443" spans="1:12" x14ac:dyDescent="0.2">
      <c r="A443" t="s">
        <v>7115</v>
      </c>
      <c r="B443" t="s">
        <v>11</v>
      </c>
      <c r="C443">
        <v>43202</v>
      </c>
      <c r="E443" t="s">
        <v>7116</v>
      </c>
      <c r="F443">
        <v>271.5</v>
      </c>
      <c r="G443">
        <v>0</v>
      </c>
      <c r="H443">
        <v>0</v>
      </c>
      <c r="I443">
        <v>271.5</v>
      </c>
      <c r="J443">
        <v>0</v>
      </c>
      <c r="K443">
        <v>0</v>
      </c>
      <c r="L443">
        <v>271.5</v>
      </c>
    </row>
    <row r="444" spans="1:12" x14ac:dyDescent="0.2">
      <c r="A444" t="s">
        <v>7452</v>
      </c>
      <c r="B444" t="s">
        <v>11</v>
      </c>
      <c r="C444">
        <v>21014</v>
      </c>
      <c r="E444" t="s">
        <v>7091</v>
      </c>
      <c r="F444">
        <v>355</v>
      </c>
      <c r="G444">
        <v>-83.9</v>
      </c>
      <c r="H444">
        <v>0</v>
      </c>
      <c r="I444">
        <v>271.10000000000002</v>
      </c>
      <c r="J444">
        <v>0</v>
      </c>
      <c r="K444">
        <v>0</v>
      </c>
      <c r="L444">
        <v>271.10000000000002</v>
      </c>
    </row>
    <row r="445" spans="1:12" x14ac:dyDescent="0.2">
      <c r="A445" t="s">
        <v>7453</v>
      </c>
      <c r="B445" t="s">
        <v>11</v>
      </c>
      <c r="C445">
        <v>37037</v>
      </c>
      <c r="E445" t="s">
        <v>7136</v>
      </c>
      <c r="F445">
        <v>472</v>
      </c>
      <c r="G445">
        <v>-200.9</v>
      </c>
      <c r="H445">
        <v>0</v>
      </c>
      <c r="I445">
        <v>271.10000000000002</v>
      </c>
      <c r="J445">
        <v>0</v>
      </c>
      <c r="K445">
        <v>0</v>
      </c>
      <c r="L445">
        <v>271.10000000000002</v>
      </c>
    </row>
    <row r="446" spans="1:12" x14ac:dyDescent="0.2">
      <c r="A446" t="s">
        <v>7303</v>
      </c>
      <c r="B446" t="s">
        <v>11</v>
      </c>
      <c r="C446">
        <v>85233</v>
      </c>
      <c r="E446" t="s">
        <v>7056</v>
      </c>
      <c r="F446">
        <v>271</v>
      </c>
      <c r="G446">
        <v>0</v>
      </c>
      <c r="H446">
        <v>0</v>
      </c>
      <c r="I446">
        <v>271</v>
      </c>
      <c r="J446">
        <v>0</v>
      </c>
      <c r="K446">
        <v>0</v>
      </c>
      <c r="L446">
        <v>271</v>
      </c>
    </row>
    <row r="447" spans="1:12" x14ac:dyDescent="0.2">
      <c r="A447" t="s">
        <v>7454</v>
      </c>
      <c r="B447" t="s">
        <v>11</v>
      </c>
      <c r="C447">
        <v>30117</v>
      </c>
      <c r="E447" t="s">
        <v>7107</v>
      </c>
      <c r="F447">
        <v>300</v>
      </c>
      <c r="G447">
        <v>-30</v>
      </c>
      <c r="H447">
        <v>0</v>
      </c>
      <c r="I447">
        <v>270</v>
      </c>
      <c r="J447">
        <v>0</v>
      </c>
      <c r="K447">
        <v>0</v>
      </c>
      <c r="L447">
        <v>270</v>
      </c>
    </row>
    <row r="448" spans="1:12" x14ac:dyDescent="0.2">
      <c r="A448" t="s">
        <v>7119</v>
      </c>
      <c r="B448" t="s">
        <v>11</v>
      </c>
      <c r="C448">
        <v>98903</v>
      </c>
      <c r="E448" t="s">
        <v>7076</v>
      </c>
      <c r="F448">
        <v>269.91000000000003</v>
      </c>
      <c r="G448">
        <v>0</v>
      </c>
      <c r="H448">
        <v>0</v>
      </c>
      <c r="I448">
        <v>269.91000000000003</v>
      </c>
      <c r="J448">
        <v>0</v>
      </c>
      <c r="K448">
        <v>0</v>
      </c>
      <c r="L448">
        <v>269.91000000000003</v>
      </c>
    </row>
    <row r="449" spans="1:12" x14ac:dyDescent="0.2">
      <c r="A449" t="s">
        <v>7455</v>
      </c>
      <c r="B449" t="s">
        <v>11</v>
      </c>
      <c r="C449">
        <v>73099</v>
      </c>
      <c r="E449" t="s">
        <v>7050</v>
      </c>
      <c r="F449">
        <v>268.35000000000002</v>
      </c>
      <c r="G449">
        <v>0</v>
      </c>
      <c r="H449">
        <v>0</v>
      </c>
      <c r="I449">
        <v>268.35000000000002</v>
      </c>
      <c r="J449">
        <v>0</v>
      </c>
      <c r="K449">
        <v>0</v>
      </c>
      <c r="L449">
        <v>268.35000000000002</v>
      </c>
    </row>
    <row r="450" spans="1:12" x14ac:dyDescent="0.2">
      <c r="A450" t="s">
        <v>7456</v>
      </c>
      <c r="B450" t="s">
        <v>11</v>
      </c>
      <c r="C450">
        <v>38122</v>
      </c>
      <c r="E450" t="s">
        <v>7136</v>
      </c>
      <c r="F450">
        <v>266</v>
      </c>
      <c r="G450">
        <v>0</v>
      </c>
      <c r="H450">
        <v>0</v>
      </c>
      <c r="I450">
        <v>266</v>
      </c>
      <c r="J450">
        <v>0</v>
      </c>
      <c r="K450">
        <v>0</v>
      </c>
      <c r="L450">
        <v>266</v>
      </c>
    </row>
    <row r="451" spans="1:12" x14ac:dyDescent="0.2">
      <c r="A451" t="s">
        <v>7193</v>
      </c>
      <c r="B451" t="s">
        <v>11</v>
      </c>
      <c r="C451">
        <v>73118</v>
      </c>
      <c r="E451" t="s">
        <v>7050</v>
      </c>
      <c r="F451">
        <v>295</v>
      </c>
      <c r="G451">
        <v>-29.5</v>
      </c>
      <c r="H451">
        <v>0</v>
      </c>
      <c r="I451">
        <v>265.5</v>
      </c>
      <c r="J451">
        <v>0</v>
      </c>
      <c r="K451">
        <v>0</v>
      </c>
      <c r="L451">
        <v>265.5</v>
      </c>
    </row>
    <row r="452" spans="1:12" x14ac:dyDescent="0.2">
      <c r="A452" t="s">
        <v>7457</v>
      </c>
      <c r="B452" t="s">
        <v>11</v>
      </c>
      <c r="C452">
        <v>97702</v>
      </c>
      <c r="E452" t="s">
        <v>7074</v>
      </c>
      <c r="F452">
        <v>324</v>
      </c>
      <c r="G452">
        <v>-59</v>
      </c>
      <c r="H452">
        <v>0</v>
      </c>
      <c r="I452">
        <v>265</v>
      </c>
      <c r="J452">
        <v>0</v>
      </c>
      <c r="K452">
        <v>0</v>
      </c>
      <c r="L452">
        <v>265</v>
      </c>
    </row>
    <row r="453" spans="1:12" x14ac:dyDescent="0.2">
      <c r="A453" t="s">
        <v>7458</v>
      </c>
      <c r="B453" t="s">
        <v>11</v>
      </c>
      <c r="C453">
        <v>15017</v>
      </c>
      <c r="E453" t="s">
        <v>7065</v>
      </c>
      <c r="F453">
        <v>264</v>
      </c>
      <c r="G453">
        <v>0</v>
      </c>
      <c r="H453">
        <v>0</v>
      </c>
      <c r="I453">
        <v>264</v>
      </c>
      <c r="J453">
        <v>0</v>
      </c>
      <c r="K453">
        <v>0</v>
      </c>
      <c r="L453">
        <v>264</v>
      </c>
    </row>
    <row r="454" spans="1:12" x14ac:dyDescent="0.2">
      <c r="A454" t="s">
        <v>7454</v>
      </c>
      <c r="B454" t="s">
        <v>11</v>
      </c>
      <c r="C454">
        <v>75007</v>
      </c>
      <c r="E454" t="s">
        <v>7086</v>
      </c>
      <c r="F454">
        <v>356.98</v>
      </c>
      <c r="G454">
        <v>-93</v>
      </c>
      <c r="H454">
        <v>0</v>
      </c>
      <c r="I454">
        <v>263.98</v>
      </c>
      <c r="J454">
        <v>0</v>
      </c>
      <c r="K454">
        <v>0</v>
      </c>
      <c r="L454">
        <v>263.98</v>
      </c>
    </row>
    <row r="455" spans="1:12" x14ac:dyDescent="0.2">
      <c r="A455" t="s">
        <v>7459</v>
      </c>
      <c r="B455" t="s">
        <v>11</v>
      </c>
      <c r="C455">
        <v>84404</v>
      </c>
      <c r="E455" t="s">
        <v>7046</v>
      </c>
      <c r="F455">
        <v>251.98</v>
      </c>
      <c r="G455">
        <v>-7</v>
      </c>
      <c r="H455">
        <v>0</v>
      </c>
      <c r="I455">
        <v>244.98</v>
      </c>
      <c r="J455">
        <v>0</v>
      </c>
      <c r="K455">
        <v>18.02</v>
      </c>
      <c r="L455">
        <v>263</v>
      </c>
    </row>
    <row r="456" spans="1:12" x14ac:dyDescent="0.2">
      <c r="A456" t="s">
        <v>7460</v>
      </c>
      <c r="B456" t="s">
        <v>11</v>
      </c>
      <c r="C456">
        <v>77389</v>
      </c>
      <c r="E456" t="s">
        <v>7086</v>
      </c>
      <c r="F456">
        <v>262</v>
      </c>
      <c r="G456">
        <v>0</v>
      </c>
      <c r="H456">
        <v>0</v>
      </c>
      <c r="I456">
        <v>262</v>
      </c>
      <c r="J456">
        <v>0</v>
      </c>
      <c r="K456">
        <v>0</v>
      </c>
      <c r="L456">
        <v>262</v>
      </c>
    </row>
    <row r="457" spans="1:12" x14ac:dyDescent="0.2">
      <c r="A457" t="s">
        <v>7461</v>
      </c>
      <c r="B457" t="s">
        <v>11</v>
      </c>
      <c r="C457">
        <v>21204</v>
      </c>
      <c r="E457" t="s">
        <v>7091</v>
      </c>
      <c r="F457">
        <v>402</v>
      </c>
      <c r="G457">
        <v>-140</v>
      </c>
      <c r="H457">
        <v>0</v>
      </c>
      <c r="I457">
        <v>262</v>
      </c>
      <c r="J457">
        <v>0</v>
      </c>
      <c r="K457">
        <v>0</v>
      </c>
      <c r="L457">
        <v>262</v>
      </c>
    </row>
    <row r="458" spans="1:12" x14ac:dyDescent="0.2">
      <c r="A458" t="s">
        <v>7139</v>
      </c>
      <c r="B458" t="s">
        <v>11</v>
      </c>
      <c r="C458">
        <v>89128</v>
      </c>
      <c r="E458" t="s">
        <v>7140</v>
      </c>
      <c r="F458">
        <v>261</v>
      </c>
      <c r="G458">
        <v>0</v>
      </c>
      <c r="H458">
        <v>0</v>
      </c>
      <c r="I458">
        <v>261</v>
      </c>
      <c r="J458">
        <v>0</v>
      </c>
      <c r="K458">
        <v>0</v>
      </c>
      <c r="L458">
        <v>261</v>
      </c>
    </row>
    <row r="459" spans="1:12" x14ac:dyDescent="0.2">
      <c r="A459" t="s">
        <v>7462</v>
      </c>
      <c r="B459" t="s">
        <v>11</v>
      </c>
      <c r="C459">
        <v>55369</v>
      </c>
      <c r="E459" t="s">
        <v>7143</v>
      </c>
      <c r="F459">
        <v>260.7</v>
      </c>
      <c r="G459">
        <v>0</v>
      </c>
      <c r="H459">
        <v>0</v>
      </c>
      <c r="I459">
        <v>260.7</v>
      </c>
      <c r="J459">
        <v>0</v>
      </c>
      <c r="K459">
        <v>0</v>
      </c>
      <c r="L459">
        <v>260.7</v>
      </c>
    </row>
    <row r="460" spans="1:12" x14ac:dyDescent="0.2">
      <c r="A460" t="s">
        <v>7463</v>
      </c>
      <c r="B460" t="s">
        <v>11</v>
      </c>
      <c r="C460">
        <v>98662</v>
      </c>
      <c r="E460" t="s">
        <v>7076</v>
      </c>
      <c r="F460">
        <v>260.35000000000002</v>
      </c>
      <c r="G460">
        <v>0</v>
      </c>
      <c r="H460">
        <v>0</v>
      </c>
      <c r="I460">
        <v>260.35000000000002</v>
      </c>
      <c r="J460">
        <v>0</v>
      </c>
      <c r="K460">
        <v>0</v>
      </c>
      <c r="L460">
        <v>260.35000000000002</v>
      </c>
    </row>
    <row r="461" spans="1:12" x14ac:dyDescent="0.2">
      <c r="A461" t="s">
        <v>7464</v>
      </c>
      <c r="B461" t="s">
        <v>11</v>
      </c>
      <c r="C461">
        <v>22406</v>
      </c>
      <c r="E461" t="s">
        <v>7060</v>
      </c>
      <c r="F461">
        <v>260.35000000000002</v>
      </c>
      <c r="G461">
        <v>0</v>
      </c>
      <c r="H461">
        <v>0</v>
      </c>
      <c r="I461">
        <v>260.35000000000002</v>
      </c>
      <c r="J461">
        <v>0</v>
      </c>
      <c r="K461">
        <v>0</v>
      </c>
      <c r="L461">
        <v>260.35000000000002</v>
      </c>
    </row>
    <row r="462" spans="1:12" x14ac:dyDescent="0.2">
      <c r="A462" t="s">
        <v>7284</v>
      </c>
      <c r="B462" t="s">
        <v>11</v>
      </c>
      <c r="C462">
        <v>67217</v>
      </c>
      <c r="E462" t="s">
        <v>7198</v>
      </c>
      <c r="F462">
        <v>260.35000000000002</v>
      </c>
      <c r="G462">
        <v>0</v>
      </c>
      <c r="H462">
        <v>0</v>
      </c>
      <c r="I462">
        <v>260.35000000000002</v>
      </c>
      <c r="J462">
        <v>0</v>
      </c>
      <c r="K462">
        <v>0</v>
      </c>
      <c r="L462">
        <v>260.35000000000002</v>
      </c>
    </row>
    <row r="463" spans="1:12" x14ac:dyDescent="0.2">
      <c r="A463" t="s">
        <v>7465</v>
      </c>
      <c r="B463" t="s">
        <v>11</v>
      </c>
      <c r="C463">
        <v>44077</v>
      </c>
      <c r="E463" t="s">
        <v>7116</v>
      </c>
      <c r="F463">
        <v>260.35000000000002</v>
      </c>
      <c r="G463">
        <v>0</v>
      </c>
      <c r="H463">
        <v>0</v>
      </c>
      <c r="I463">
        <v>260.35000000000002</v>
      </c>
      <c r="J463">
        <v>0</v>
      </c>
      <c r="K463">
        <v>0</v>
      </c>
      <c r="L463">
        <v>260.35000000000002</v>
      </c>
    </row>
    <row r="464" spans="1:12" x14ac:dyDescent="0.2">
      <c r="A464" t="s">
        <v>7466</v>
      </c>
      <c r="B464" t="s">
        <v>11</v>
      </c>
      <c r="C464">
        <v>10309</v>
      </c>
      <c r="E464" t="s">
        <v>7044</v>
      </c>
      <c r="F464">
        <v>260.35000000000002</v>
      </c>
      <c r="G464">
        <v>0</v>
      </c>
      <c r="H464">
        <v>0</v>
      </c>
      <c r="I464">
        <v>260.35000000000002</v>
      </c>
      <c r="J464">
        <v>0</v>
      </c>
      <c r="K464">
        <v>0</v>
      </c>
      <c r="L464">
        <v>260.35000000000002</v>
      </c>
    </row>
    <row r="465" spans="1:12" x14ac:dyDescent="0.2">
      <c r="A465" t="s">
        <v>7467</v>
      </c>
      <c r="B465" t="s">
        <v>11</v>
      </c>
      <c r="C465">
        <v>55412</v>
      </c>
      <c r="E465" t="s">
        <v>7143</v>
      </c>
      <c r="F465">
        <v>260.35000000000002</v>
      </c>
      <c r="G465">
        <v>0</v>
      </c>
      <c r="H465">
        <v>0</v>
      </c>
      <c r="I465">
        <v>260.35000000000002</v>
      </c>
      <c r="J465">
        <v>0</v>
      </c>
      <c r="K465">
        <v>0</v>
      </c>
      <c r="L465">
        <v>260.35000000000002</v>
      </c>
    </row>
    <row r="466" spans="1:12" x14ac:dyDescent="0.2">
      <c r="A466" t="s">
        <v>7468</v>
      </c>
      <c r="B466" t="s">
        <v>11</v>
      </c>
      <c r="C466" s="2" t="s">
        <v>4165</v>
      </c>
      <c r="D466" s="2"/>
      <c r="E466" t="s">
        <v>7103</v>
      </c>
      <c r="F466">
        <v>278</v>
      </c>
      <c r="G466">
        <v>-18</v>
      </c>
      <c r="H466">
        <v>0</v>
      </c>
      <c r="I466">
        <v>260</v>
      </c>
      <c r="J466">
        <v>0</v>
      </c>
      <c r="K466">
        <v>0</v>
      </c>
      <c r="L466">
        <v>260</v>
      </c>
    </row>
    <row r="467" spans="1:12" x14ac:dyDescent="0.2">
      <c r="A467" t="s">
        <v>7469</v>
      </c>
      <c r="B467" t="s">
        <v>11</v>
      </c>
      <c r="C467" s="2" t="s">
        <v>2022</v>
      </c>
      <c r="D467" s="2"/>
      <c r="E467" t="s">
        <v>7470</v>
      </c>
      <c r="F467">
        <v>273</v>
      </c>
      <c r="G467">
        <v>-13.6</v>
      </c>
      <c r="H467">
        <v>0</v>
      </c>
      <c r="I467">
        <v>259.39999999999998</v>
      </c>
      <c r="J467">
        <v>0</v>
      </c>
      <c r="K467">
        <v>0</v>
      </c>
      <c r="L467">
        <v>259.39999999999998</v>
      </c>
    </row>
    <row r="468" spans="1:12" x14ac:dyDescent="0.2">
      <c r="A468" t="s">
        <v>7471</v>
      </c>
      <c r="B468" t="s">
        <v>11</v>
      </c>
      <c r="C468">
        <v>84121</v>
      </c>
      <c r="E468" t="s">
        <v>7046</v>
      </c>
      <c r="F468">
        <v>254</v>
      </c>
      <c r="G468">
        <v>-12.7</v>
      </c>
      <c r="H468">
        <v>0</v>
      </c>
      <c r="I468">
        <v>241.3</v>
      </c>
      <c r="J468">
        <v>0</v>
      </c>
      <c r="K468">
        <v>17.98</v>
      </c>
      <c r="L468">
        <v>259.27999999999997</v>
      </c>
    </row>
    <row r="469" spans="1:12" x14ac:dyDescent="0.2">
      <c r="A469" t="s">
        <v>7472</v>
      </c>
      <c r="B469" t="s">
        <v>11</v>
      </c>
      <c r="C469">
        <v>86001</v>
      </c>
      <c r="E469" t="s">
        <v>7056</v>
      </c>
      <c r="F469">
        <v>344</v>
      </c>
      <c r="G469">
        <v>-84.85</v>
      </c>
      <c r="H469">
        <v>0</v>
      </c>
      <c r="I469">
        <v>259.14999999999998</v>
      </c>
      <c r="J469">
        <v>0</v>
      </c>
      <c r="K469">
        <v>0</v>
      </c>
      <c r="L469">
        <v>259.14999999999998</v>
      </c>
    </row>
    <row r="470" spans="1:12" x14ac:dyDescent="0.2">
      <c r="A470" t="s">
        <v>7473</v>
      </c>
      <c r="B470" t="s">
        <v>11</v>
      </c>
      <c r="C470">
        <v>21211</v>
      </c>
      <c r="E470" t="s">
        <v>7091</v>
      </c>
      <c r="F470">
        <v>278.7</v>
      </c>
      <c r="G470">
        <v>-19.559999999999999</v>
      </c>
      <c r="H470">
        <v>0</v>
      </c>
      <c r="I470">
        <v>259.14</v>
      </c>
      <c r="J470">
        <v>0</v>
      </c>
      <c r="K470">
        <v>0</v>
      </c>
      <c r="L470">
        <v>259.14</v>
      </c>
    </row>
    <row r="471" spans="1:12" x14ac:dyDescent="0.2">
      <c r="A471" t="s">
        <v>7115</v>
      </c>
      <c r="B471" t="s">
        <v>11</v>
      </c>
      <c r="C471">
        <v>31906</v>
      </c>
      <c r="E471" t="s">
        <v>7107</v>
      </c>
      <c r="F471">
        <v>282</v>
      </c>
      <c r="G471">
        <v>-23.9</v>
      </c>
      <c r="H471">
        <v>0</v>
      </c>
      <c r="I471">
        <v>258.10000000000002</v>
      </c>
      <c r="J471">
        <v>0</v>
      </c>
      <c r="K471">
        <v>0</v>
      </c>
      <c r="L471">
        <v>258.10000000000002</v>
      </c>
    </row>
    <row r="472" spans="1:12" x14ac:dyDescent="0.2">
      <c r="A472" t="s">
        <v>7474</v>
      </c>
      <c r="B472" t="s">
        <v>11</v>
      </c>
      <c r="C472">
        <v>82001</v>
      </c>
      <c r="E472" t="s">
        <v>7349</v>
      </c>
      <c r="F472">
        <v>258</v>
      </c>
      <c r="G472">
        <v>0</v>
      </c>
      <c r="H472">
        <v>0</v>
      </c>
      <c r="I472">
        <v>258</v>
      </c>
      <c r="J472">
        <v>0</v>
      </c>
      <c r="K472">
        <v>0</v>
      </c>
      <c r="L472">
        <v>258</v>
      </c>
    </row>
    <row r="473" spans="1:12" x14ac:dyDescent="0.2">
      <c r="A473" t="s">
        <v>7325</v>
      </c>
      <c r="B473" t="s">
        <v>11</v>
      </c>
      <c r="C473">
        <v>93725</v>
      </c>
      <c r="E473" t="s">
        <v>7048</v>
      </c>
      <c r="F473">
        <v>258</v>
      </c>
      <c r="G473">
        <v>0</v>
      </c>
      <c r="H473">
        <v>0</v>
      </c>
      <c r="I473">
        <v>258</v>
      </c>
      <c r="J473">
        <v>0</v>
      </c>
      <c r="K473">
        <v>0</v>
      </c>
      <c r="L473">
        <v>258</v>
      </c>
    </row>
    <row r="474" spans="1:12" x14ac:dyDescent="0.2">
      <c r="A474" t="s">
        <v>7475</v>
      </c>
      <c r="B474" t="s">
        <v>11</v>
      </c>
      <c r="C474">
        <v>84005</v>
      </c>
      <c r="E474" t="s">
        <v>7046</v>
      </c>
      <c r="F474">
        <v>292.98</v>
      </c>
      <c r="G474">
        <v>-52.56</v>
      </c>
      <c r="H474">
        <v>0</v>
      </c>
      <c r="I474">
        <v>240.42</v>
      </c>
      <c r="J474">
        <v>0</v>
      </c>
      <c r="K474">
        <v>17.420000000000002</v>
      </c>
      <c r="L474">
        <v>257.83999999999997</v>
      </c>
    </row>
    <row r="475" spans="1:12" x14ac:dyDescent="0.2">
      <c r="A475" t="s">
        <v>7476</v>
      </c>
      <c r="B475" t="s">
        <v>11</v>
      </c>
      <c r="C475">
        <v>56560</v>
      </c>
      <c r="E475" t="s">
        <v>7143</v>
      </c>
      <c r="F475">
        <v>257.35000000000002</v>
      </c>
      <c r="G475">
        <v>0</v>
      </c>
      <c r="H475">
        <v>0</v>
      </c>
      <c r="I475">
        <v>257.35000000000002</v>
      </c>
      <c r="J475">
        <v>0</v>
      </c>
      <c r="K475">
        <v>0</v>
      </c>
      <c r="L475">
        <v>257.35000000000002</v>
      </c>
    </row>
    <row r="476" spans="1:12" x14ac:dyDescent="0.2">
      <c r="A476" t="s">
        <v>7477</v>
      </c>
      <c r="B476" t="s">
        <v>11</v>
      </c>
      <c r="C476">
        <v>48428</v>
      </c>
      <c r="E476" t="s">
        <v>7195</v>
      </c>
      <c r="F476">
        <v>284.95</v>
      </c>
      <c r="G476">
        <v>-28.5</v>
      </c>
      <c r="H476">
        <v>0</v>
      </c>
      <c r="I476">
        <v>256.45</v>
      </c>
      <c r="J476">
        <v>0</v>
      </c>
      <c r="K476">
        <v>0</v>
      </c>
      <c r="L476">
        <v>256.45</v>
      </c>
    </row>
    <row r="477" spans="1:12" x14ac:dyDescent="0.2">
      <c r="A477" t="s">
        <v>7478</v>
      </c>
      <c r="B477" t="s">
        <v>11</v>
      </c>
      <c r="C477">
        <v>68164</v>
      </c>
      <c r="E477" t="s">
        <v>7067</v>
      </c>
      <c r="F477">
        <v>308.14999999999998</v>
      </c>
      <c r="G477">
        <v>-52</v>
      </c>
      <c r="H477">
        <v>0</v>
      </c>
      <c r="I477">
        <v>256.14999999999998</v>
      </c>
      <c r="J477">
        <v>0</v>
      </c>
      <c r="K477">
        <v>0</v>
      </c>
      <c r="L477">
        <v>256.14999999999998</v>
      </c>
    </row>
    <row r="478" spans="1:12" x14ac:dyDescent="0.2">
      <c r="A478" t="s">
        <v>7207</v>
      </c>
      <c r="B478" t="s">
        <v>11</v>
      </c>
      <c r="C478">
        <v>33401</v>
      </c>
      <c r="E478" t="s">
        <v>7063</v>
      </c>
      <c r="F478">
        <v>256</v>
      </c>
      <c r="G478">
        <v>0</v>
      </c>
      <c r="H478">
        <v>0</v>
      </c>
      <c r="I478">
        <v>256</v>
      </c>
      <c r="J478">
        <v>0</v>
      </c>
      <c r="K478">
        <v>0</v>
      </c>
      <c r="L478">
        <v>256</v>
      </c>
    </row>
    <row r="479" spans="1:12" x14ac:dyDescent="0.2">
      <c r="A479" t="s">
        <v>7076</v>
      </c>
      <c r="B479" t="s">
        <v>11</v>
      </c>
      <c r="C479">
        <v>20005</v>
      </c>
      <c r="E479" t="s">
        <v>7093</v>
      </c>
      <c r="F479">
        <v>256</v>
      </c>
      <c r="G479">
        <v>0</v>
      </c>
      <c r="H479">
        <v>0</v>
      </c>
      <c r="I479">
        <v>256</v>
      </c>
      <c r="J479">
        <v>0</v>
      </c>
      <c r="K479">
        <v>0</v>
      </c>
      <c r="L479">
        <v>256</v>
      </c>
    </row>
    <row r="480" spans="1:12" x14ac:dyDescent="0.2">
      <c r="A480" t="s">
        <v>7479</v>
      </c>
      <c r="B480" t="s">
        <v>11</v>
      </c>
      <c r="C480">
        <v>90301</v>
      </c>
      <c r="E480" t="s">
        <v>7048</v>
      </c>
      <c r="F480">
        <v>283.95</v>
      </c>
      <c r="G480">
        <v>-28.4</v>
      </c>
      <c r="H480">
        <v>0</v>
      </c>
      <c r="I480">
        <v>255.55</v>
      </c>
      <c r="J480">
        <v>0</v>
      </c>
      <c r="K480">
        <v>0</v>
      </c>
      <c r="L480">
        <v>255.55</v>
      </c>
    </row>
    <row r="481" spans="1:12" x14ac:dyDescent="0.2">
      <c r="A481" t="s">
        <v>7045</v>
      </c>
      <c r="B481" t="s">
        <v>11</v>
      </c>
      <c r="C481">
        <v>95051</v>
      </c>
      <c r="E481" t="s">
        <v>7048</v>
      </c>
      <c r="F481">
        <v>255</v>
      </c>
      <c r="G481">
        <v>0</v>
      </c>
      <c r="H481">
        <v>0</v>
      </c>
      <c r="I481">
        <v>255</v>
      </c>
      <c r="J481">
        <v>0</v>
      </c>
      <c r="K481">
        <v>0</v>
      </c>
      <c r="L481">
        <v>255</v>
      </c>
    </row>
    <row r="482" spans="1:12" x14ac:dyDescent="0.2">
      <c r="A482" t="s">
        <v>7480</v>
      </c>
      <c r="B482" t="s">
        <v>11</v>
      </c>
      <c r="C482">
        <v>12189</v>
      </c>
      <c r="E482" t="s">
        <v>7044</v>
      </c>
      <c r="F482">
        <v>254.35</v>
      </c>
      <c r="G482">
        <v>0</v>
      </c>
      <c r="H482">
        <v>0</v>
      </c>
      <c r="I482">
        <v>254.35</v>
      </c>
      <c r="J482">
        <v>0</v>
      </c>
      <c r="K482">
        <v>0</v>
      </c>
      <c r="L482">
        <v>254.35</v>
      </c>
    </row>
    <row r="483" spans="1:12" x14ac:dyDescent="0.2">
      <c r="A483" t="s">
        <v>7481</v>
      </c>
      <c r="B483" t="s">
        <v>11</v>
      </c>
      <c r="C483">
        <v>78130</v>
      </c>
      <c r="E483" t="s">
        <v>7086</v>
      </c>
      <c r="F483">
        <v>254</v>
      </c>
      <c r="G483">
        <v>0</v>
      </c>
      <c r="H483">
        <v>0</v>
      </c>
      <c r="I483">
        <v>254</v>
      </c>
      <c r="J483">
        <v>0</v>
      </c>
      <c r="K483">
        <v>0</v>
      </c>
      <c r="L483">
        <v>254</v>
      </c>
    </row>
    <row r="484" spans="1:12" x14ac:dyDescent="0.2">
      <c r="A484" t="s">
        <v>7167</v>
      </c>
      <c r="B484" t="s">
        <v>11</v>
      </c>
      <c r="C484">
        <v>90027</v>
      </c>
      <c r="E484" t="s">
        <v>7048</v>
      </c>
      <c r="F484">
        <v>254</v>
      </c>
      <c r="G484">
        <v>0</v>
      </c>
      <c r="H484">
        <v>0</v>
      </c>
      <c r="I484">
        <v>254</v>
      </c>
      <c r="J484">
        <v>0</v>
      </c>
      <c r="K484">
        <v>0</v>
      </c>
      <c r="L484">
        <v>254</v>
      </c>
    </row>
    <row r="485" spans="1:12" x14ac:dyDescent="0.2">
      <c r="A485" t="s">
        <v>7446</v>
      </c>
      <c r="B485" t="s">
        <v>11</v>
      </c>
      <c r="C485">
        <v>75225</v>
      </c>
      <c r="E485" t="s">
        <v>7086</v>
      </c>
      <c r="F485">
        <v>254</v>
      </c>
      <c r="G485">
        <v>0</v>
      </c>
      <c r="H485">
        <v>0</v>
      </c>
      <c r="I485">
        <v>254</v>
      </c>
      <c r="J485">
        <v>0</v>
      </c>
      <c r="K485">
        <v>0</v>
      </c>
      <c r="L485">
        <v>254</v>
      </c>
    </row>
    <row r="486" spans="1:12" x14ac:dyDescent="0.2">
      <c r="A486" t="s">
        <v>7482</v>
      </c>
      <c r="B486" t="s">
        <v>11</v>
      </c>
      <c r="C486">
        <v>14120</v>
      </c>
      <c r="E486" t="s">
        <v>7044</v>
      </c>
      <c r="F486">
        <v>254</v>
      </c>
      <c r="G486">
        <v>0</v>
      </c>
      <c r="H486">
        <v>0</v>
      </c>
      <c r="I486">
        <v>254</v>
      </c>
      <c r="J486">
        <v>0</v>
      </c>
      <c r="K486">
        <v>0</v>
      </c>
      <c r="L486">
        <v>254</v>
      </c>
    </row>
    <row r="487" spans="1:12" x14ac:dyDescent="0.2">
      <c r="A487" t="s">
        <v>7483</v>
      </c>
      <c r="B487" t="s">
        <v>11</v>
      </c>
      <c r="C487">
        <v>33024</v>
      </c>
      <c r="E487" t="s">
        <v>7063</v>
      </c>
      <c r="F487">
        <v>254</v>
      </c>
      <c r="G487">
        <v>0</v>
      </c>
      <c r="H487">
        <v>0</v>
      </c>
      <c r="I487">
        <v>254</v>
      </c>
      <c r="J487">
        <v>0</v>
      </c>
      <c r="K487">
        <v>0</v>
      </c>
      <c r="L487">
        <v>254</v>
      </c>
    </row>
    <row r="488" spans="1:12" x14ac:dyDescent="0.2">
      <c r="A488" t="s">
        <v>7370</v>
      </c>
      <c r="B488" t="s">
        <v>11</v>
      </c>
      <c r="C488" t="s">
        <v>2015</v>
      </c>
      <c r="E488" t="s">
        <v>7076</v>
      </c>
      <c r="F488">
        <v>254</v>
      </c>
      <c r="G488">
        <v>0</v>
      </c>
      <c r="H488">
        <v>0</v>
      </c>
      <c r="I488">
        <v>254</v>
      </c>
      <c r="J488">
        <v>0</v>
      </c>
      <c r="K488">
        <v>0</v>
      </c>
      <c r="L488">
        <v>254</v>
      </c>
    </row>
    <row r="489" spans="1:12" x14ac:dyDescent="0.2">
      <c r="A489" t="s">
        <v>7466</v>
      </c>
      <c r="B489" t="s">
        <v>11</v>
      </c>
      <c r="C489">
        <v>10310</v>
      </c>
      <c r="E489" t="s">
        <v>7044</v>
      </c>
      <c r="F489">
        <v>254</v>
      </c>
      <c r="G489">
        <v>0</v>
      </c>
      <c r="H489">
        <v>0</v>
      </c>
      <c r="I489">
        <v>254</v>
      </c>
      <c r="J489">
        <v>0</v>
      </c>
      <c r="K489">
        <v>0</v>
      </c>
      <c r="L489">
        <v>254</v>
      </c>
    </row>
    <row r="490" spans="1:12" x14ac:dyDescent="0.2">
      <c r="A490" t="s">
        <v>7172</v>
      </c>
      <c r="B490" t="s">
        <v>11</v>
      </c>
      <c r="C490">
        <v>95823</v>
      </c>
      <c r="E490" t="s">
        <v>7048</v>
      </c>
      <c r="F490">
        <v>254</v>
      </c>
      <c r="G490">
        <v>0</v>
      </c>
      <c r="H490">
        <v>0</v>
      </c>
      <c r="I490">
        <v>254</v>
      </c>
      <c r="J490">
        <v>0</v>
      </c>
      <c r="K490">
        <v>0</v>
      </c>
      <c r="L490">
        <v>254</v>
      </c>
    </row>
    <row r="491" spans="1:12" x14ac:dyDescent="0.2">
      <c r="A491" t="s">
        <v>7405</v>
      </c>
      <c r="B491" t="s">
        <v>11</v>
      </c>
      <c r="C491">
        <v>78248</v>
      </c>
      <c r="E491" t="s">
        <v>7086</v>
      </c>
      <c r="F491">
        <v>280.95999999999998</v>
      </c>
      <c r="G491">
        <v>-27</v>
      </c>
      <c r="H491">
        <v>0</v>
      </c>
      <c r="I491">
        <v>253.96</v>
      </c>
      <c r="J491">
        <v>0</v>
      </c>
      <c r="K491">
        <v>0</v>
      </c>
      <c r="L491">
        <v>253.96</v>
      </c>
    </row>
    <row r="492" spans="1:12" x14ac:dyDescent="0.2">
      <c r="A492" t="s">
        <v>7484</v>
      </c>
      <c r="B492" t="s">
        <v>11</v>
      </c>
      <c r="C492">
        <v>76182</v>
      </c>
      <c r="E492" t="s">
        <v>7086</v>
      </c>
      <c r="F492">
        <v>263.98</v>
      </c>
      <c r="G492">
        <v>-11.09</v>
      </c>
      <c r="H492">
        <v>0</v>
      </c>
      <c r="I492">
        <v>252.89</v>
      </c>
      <c r="J492">
        <v>0</v>
      </c>
      <c r="K492">
        <v>0</v>
      </c>
      <c r="L492">
        <v>252.89</v>
      </c>
    </row>
    <row r="493" spans="1:12" x14ac:dyDescent="0.2">
      <c r="A493" t="s">
        <v>7255</v>
      </c>
      <c r="B493" t="s">
        <v>11</v>
      </c>
      <c r="C493">
        <v>42103</v>
      </c>
      <c r="E493" t="s">
        <v>7256</v>
      </c>
      <c r="F493">
        <v>280.95</v>
      </c>
      <c r="G493">
        <v>-28.1</v>
      </c>
      <c r="H493">
        <v>0</v>
      </c>
      <c r="I493">
        <v>252.85</v>
      </c>
      <c r="J493">
        <v>0</v>
      </c>
      <c r="K493">
        <v>0</v>
      </c>
      <c r="L493">
        <v>252.85</v>
      </c>
    </row>
    <row r="494" spans="1:12" x14ac:dyDescent="0.2">
      <c r="A494" t="s">
        <v>7485</v>
      </c>
      <c r="B494" t="s">
        <v>11</v>
      </c>
      <c r="C494">
        <v>83616</v>
      </c>
      <c r="E494" t="s">
        <v>7125</v>
      </c>
      <c r="F494">
        <v>258</v>
      </c>
      <c r="G494">
        <v>-5.2</v>
      </c>
      <c r="H494">
        <v>0</v>
      </c>
      <c r="I494">
        <v>252.8</v>
      </c>
      <c r="J494">
        <v>0</v>
      </c>
      <c r="K494">
        <v>0</v>
      </c>
      <c r="L494">
        <v>252.8</v>
      </c>
    </row>
    <row r="495" spans="1:12" x14ac:dyDescent="0.2">
      <c r="A495" t="s">
        <v>7486</v>
      </c>
      <c r="B495" t="s">
        <v>11</v>
      </c>
      <c r="C495">
        <v>15205</v>
      </c>
      <c r="E495" t="s">
        <v>7065</v>
      </c>
      <c r="F495">
        <v>252</v>
      </c>
      <c r="G495">
        <v>0</v>
      </c>
      <c r="H495">
        <v>0</v>
      </c>
      <c r="I495">
        <v>252</v>
      </c>
      <c r="J495">
        <v>0</v>
      </c>
      <c r="K495">
        <v>0</v>
      </c>
      <c r="L495">
        <v>252</v>
      </c>
    </row>
    <row r="496" spans="1:12" x14ac:dyDescent="0.2">
      <c r="A496" t="s">
        <v>7487</v>
      </c>
      <c r="B496" t="s">
        <v>11</v>
      </c>
      <c r="C496">
        <v>96814</v>
      </c>
      <c r="E496" t="s">
        <v>7272</v>
      </c>
      <c r="F496">
        <v>506</v>
      </c>
      <c r="G496">
        <v>-254</v>
      </c>
      <c r="H496">
        <v>0</v>
      </c>
      <c r="I496">
        <v>252</v>
      </c>
      <c r="J496">
        <v>0</v>
      </c>
      <c r="K496">
        <v>0</v>
      </c>
      <c r="L496">
        <v>252</v>
      </c>
    </row>
    <row r="497" spans="1:12" x14ac:dyDescent="0.2">
      <c r="A497" t="s">
        <v>7384</v>
      </c>
      <c r="B497" t="s">
        <v>11</v>
      </c>
      <c r="C497">
        <v>55902</v>
      </c>
      <c r="E497" t="s">
        <v>7143</v>
      </c>
      <c r="F497">
        <v>256</v>
      </c>
      <c r="G497">
        <v>-4</v>
      </c>
      <c r="H497">
        <v>0</v>
      </c>
      <c r="I497">
        <v>252</v>
      </c>
      <c r="J497">
        <v>0</v>
      </c>
      <c r="K497">
        <v>0</v>
      </c>
      <c r="L497">
        <v>252</v>
      </c>
    </row>
    <row r="498" spans="1:12" x14ac:dyDescent="0.2">
      <c r="A498" t="s">
        <v>7488</v>
      </c>
      <c r="B498" t="s">
        <v>11</v>
      </c>
      <c r="C498">
        <v>84003</v>
      </c>
      <c r="E498" t="s">
        <v>7046</v>
      </c>
      <c r="F498">
        <v>286</v>
      </c>
      <c r="G498">
        <v>-51.55</v>
      </c>
      <c r="H498">
        <v>0</v>
      </c>
      <c r="I498">
        <v>234.45</v>
      </c>
      <c r="J498">
        <v>0</v>
      </c>
      <c r="K498">
        <v>17.32</v>
      </c>
      <c r="L498">
        <v>251.77</v>
      </c>
    </row>
    <row r="499" spans="1:12" x14ac:dyDescent="0.2">
      <c r="A499" t="s">
        <v>7489</v>
      </c>
      <c r="B499" t="s">
        <v>11</v>
      </c>
      <c r="C499">
        <v>95765</v>
      </c>
      <c r="E499" t="s">
        <v>7048</v>
      </c>
      <c r="F499">
        <v>263</v>
      </c>
      <c r="G499">
        <v>-11.7</v>
      </c>
      <c r="H499">
        <v>0</v>
      </c>
      <c r="I499">
        <v>251.3</v>
      </c>
      <c r="J499">
        <v>0</v>
      </c>
      <c r="K499">
        <v>0</v>
      </c>
      <c r="L499">
        <v>251.3</v>
      </c>
    </row>
    <row r="500" spans="1:12" x14ac:dyDescent="0.2">
      <c r="A500" t="s">
        <v>7490</v>
      </c>
      <c r="B500" t="s">
        <v>11</v>
      </c>
      <c r="C500" t="s">
        <v>2610</v>
      </c>
      <c r="E500" t="s">
        <v>7298</v>
      </c>
      <c r="F500">
        <v>345</v>
      </c>
      <c r="G500">
        <v>-94</v>
      </c>
      <c r="H500">
        <v>0</v>
      </c>
      <c r="I500">
        <v>251</v>
      </c>
      <c r="J500">
        <v>0</v>
      </c>
      <c r="K500">
        <v>0</v>
      </c>
      <c r="L500">
        <v>251</v>
      </c>
    </row>
    <row r="501" spans="1:12" x14ac:dyDescent="0.2">
      <c r="A501" t="s">
        <v>7491</v>
      </c>
      <c r="B501" t="s">
        <v>11</v>
      </c>
      <c r="C501">
        <v>86326</v>
      </c>
      <c r="E501" t="s">
        <v>7056</v>
      </c>
      <c r="F501">
        <v>410.03</v>
      </c>
      <c r="G501">
        <v>-160</v>
      </c>
      <c r="H501">
        <v>0</v>
      </c>
      <c r="I501">
        <v>250.03</v>
      </c>
      <c r="J501">
        <v>0</v>
      </c>
      <c r="K501">
        <v>0</v>
      </c>
      <c r="L501">
        <v>250.03</v>
      </c>
    </row>
    <row r="502" spans="1:12" x14ac:dyDescent="0.2">
      <c r="A502" t="s">
        <v>7492</v>
      </c>
      <c r="B502" t="s">
        <v>11</v>
      </c>
      <c r="C502">
        <v>63664</v>
      </c>
      <c r="E502" t="s">
        <v>7178</v>
      </c>
      <c r="F502">
        <v>277</v>
      </c>
      <c r="G502">
        <v>-27.7</v>
      </c>
      <c r="H502">
        <v>0</v>
      </c>
      <c r="I502">
        <v>249.3</v>
      </c>
      <c r="J502">
        <v>0</v>
      </c>
      <c r="K502">
        <v>0</v>
      </c>
      <c r="L502">
        <v>249.3</v>
      </c>
    </row>
    <row r="503" spans="1:12" x14ac:dyDescent="0.2">
      <c r="A503" t="s">
        <v>7334</v>
      </c>
      <c r="B503" t="s">
        <v>11</v>
      </c>
      <c r="C503">
        <v>97404</v>
      </c>
      <c r="E503" t="s">
        <v>7074</v>
      </c>
      <c r="F503">
        <v>254</v>
      </c>
      <c r="G503">
        <v>-5.2</v>
      </c>
      <c r="H503">
        <v>0</v>
      </c>
      <c r="I503">
        <v>248.8</v>
      </c>
      <c r="J503">
        <v>0</v>
      </c>
      <c r="K503">
        <v>0</v>
      </c>
      <c r="L503">
        <v>248.8</v>
      </c>
    </row>
    <row r="504" spans="1:12" x14ac:dyDescent="0.2">
      <c r="A504" t="s">
        <v>7137</v>
      </c>
      <c r="B504" t="s">
        <v>11</v>
      </c>
      <c r="C504">
        <v>37221</v>
      </c>
      <c r="E504" t="s">
        <v>7136</v>
      </c>
      <c r="F504">
        <v>278.75</v>
      </c>
      <c r="G504">
        <v>-30</v>
      </c>
      <c r="H504">
        <v>0</v>
      </c>
      <c r="I504">
        <v>248.75</v>
      </c>
      <c r="J504">
        <v>0</v>
      </c>
      <c r="K504">
        <v>0</v>
      </c>
      <c r="L504">
        <v>248.75</v>
      </c>
    </row>
    <row r="505" spans="1:12" x14ac:dyDescent="0.2">
      <c r="A505" t="s">
        <v>7493</v>
      </c>
      <c r="B505" t="s">
        <v>11</v>
      </c>
      <c r="C505">
        <v>84044</v>
      </c>
      <c r="E505" t="s">
        <v>7046</v>
      </c>
      <c r="F505">
        <v>307</v>
      </c>
      <c r="G505">
        <v>-75</v>
      </c>
      <c r="H505">
        <v>0</v>
      </c>
      <c r="I505">
        <v>232</v>
      </c>
      <c r="J505">
        <v>0</v>
      </c>
      <c r="K505">
        <v>16.579999999999998</v>
      </c>
      <c r="L505">
        <v>248.58</v>
      </c>
    </row>
    <row r="506" spans="1:12" x14ac:dyDescent="0.2">
      <c r="A506" t="s">
        <v>7494</v>
      </c>
      <c r="B506" t="s">
        <v>11</v>
      </c>
      <c r="C506">
        <v>28083</v>
      </c>
      <c r="E506" t="s">
        <v>7095</v>
      </c>
      <c r="F506">
        <v>248</v>
      </c>
      <c r="G506">
        <v>0</v>
      </c>
      <c r="H506">
        <v>0</v>
      </c>
      <c r="I506">
        <v>248</v>
      </c>
      <c r="J506">
        <v>0</v>
      </c>
      <c r="K506">
        <v>0</v>
      </c>
      <c r="L506">
        <v>248</v>
      </c>
    </row>
    <row r="507" spans="1:12" x14ac:dyDescent="0.2">
      <c r="A507" t="s">
        <v>7495</v>
      </c>
      <c r="B507" t="s">
        <v>11</v>
      </c>
      <c r="C507">
        <v>20165</v>
      </c>
      <c r="E507" t="s">
        <v>7060</v>
      </c>
      <c r="F507">
        <v>248</v>
      </c>
      <c r="G507">
        <v>0</v>
      </c>
      <c r="H507">
        <v>0</v>
      </c>
      <c r="I507">
        <v>248</v>
      </c>
      <c r="J507">
        <v>0</v>
      </c>
      <c r="K507">
        <v>0</v>
      </c>
      <c r="L507">
        <v>248</v>
      </c>
    </row>
    <row r="508" spans="1:12" x14ac:dyDescent="0.2">
      <c r="A508" t="s">
        <v>7496</v>
      </c>
      <c r="B508" t="s">
        <v>11</v>
      </c>
      <c r="C508">
        <v>98249</v>
      </c>
      <c r="E508" t="s">
        <v>7076</v>
      </c>
      <c r="F508">
        <v>311</v>
      </c>
      <c r="G508">
        <v>-64.099999999999994</v>
      </c>
      <c r="H508">
        <v>0</v>
      </c>
      <c r="I508">
        <v>246.9</v>
      </c>
      <c r="J508">
        <v>0</v>
      </c>
      <c r="K508">
        <v>0</v>
      </c>
      <c r="L508">
        <v>246.9</v>
      </c>
    </row>
    <row r="509" spans="1:12" x14ac:dyDescent="0.2">
      <c r="A509" t="s">
        <v>7497</v>
      </c>
      <c r="B509" t="s">
        <v>674</v>
      </c>
      <c r="C509" t="s">
        <v>1386</v>
      </c>
      <c r="E509" t="s">
        <v>7498</v>
      </c>
      <c r="F509">
        <v>208</v>
      </c>
      <c r="G509">
        <v>0</v>
      </c>
      <c r="H509">
        <v>0</v>
      </c>
      <c r="I509">
        <v>208</v>
      </c>
      <c r="J509">
        <v>38.64</v>
      </c>
      <c r="K509">
        <v>0</v>
      </c>
      <c r="L509">
        <v>246.64</v>
      </c>
    </row>
    <row r="510" spans="1:12" x14ac:dyDescent="0.2">
      <c r="A510" t="s">
        <v>7499</v>
      </c>
      <c r="B510" t="s">
        <v>11</v>
      </c>
      <c r="C510">
        <v>18104</v>
      </c>
      <c r="E510" t="s">
        <v>7065</v>
      </c>
      <c r="F510">
        <v>246</v>
      </c>
      <c r="G510">
        <v>0</v>
      </c>
      <c r="H510">
        <v>0</v>
      </c>
      <c r="I510">
        <v>246</v>
      </c>
      <c r="J510">
        <v>0</v>
      </c>
      <c r="K510">
        <v>0</v>
      </c>
      <c r="L510">
        <v>246</v>
      </c>
    </row>
    <row r="511" spans="1:12" x14ac:dyDescent="0.2">
      <c r="A511" t="s">
        <v>7151</v>
      </c>
      <c r="B511" t="s">
        <v>11</v>
      </c>
      <c r="C511">
        <v>60647</v>
      </c>
      <c r="E511" t="s">
        <v>7152</v>
      </c>
      <c r="F511">
        <v>245.1</v>
      </c>
      <c r="G511">
        <v>0</v>
      </c>
      <c r="H511">
        <v>0</v>
      </c>
      <c r="I511">
        <v>245.1</v>
      </c>
      <c r="J511">
        <v>0</v>
      </c>
      <c r="K511">
        <v>0</v>
      </c>
      <c r="L511">
        <v>245.1</v>
      </c>
    </row>
    <row r="512" spans="1:12" x14ac:dyDescent="0.2">
      <c r="A512" t="s">
        <v>7500</v>
      </c>
      <c r="B512" t="s">
        <v>11</v>
      </c>
      <c r="C512">
        <v>37711</v>
      </c>
      <c r="E512" t="s">
        <v>7136</v>
      </c>
      <c r="F512">
        <v>245</v>
      </c>
      <c r="G512">
        <v>0</v>
      </c>
      <c r="H512">
        <v>0</v>
      </c>
      <c r="I512">
        <v>245</v>
      </c>
      <c r="J512">
        <v>0</v>
      </c>
      <c r="K512">
        <v>0</v>
      </c>
      <c r="L512">
        <v>245</v>
      </c>
    </row>
    <row r="513" spans="1:12" x14ac:dyDescent="0.2">
      <c r="A513" t="s">
        <v>7459</v>
      </c>
      <c r="B513" t="s">
        <v>11</v>
      </c>
      <c r="C513">
        <v>84414</v>
      </c>
      <c r="E513" t="s">
        <v>7046</v>
      </c>
      <c r="F513">
        <v>395</v>
      </c>
      <c r="G513">
        <v>-166.85</v>
      </c>
      <c r="H513">
        <v>0</v>
      </c>
      <c r="I513">
        <v>228.15</v>
      </c>
      <c r="J513">
        <v>0</v>
      </c>
      <c r="K513">
        <v>16.53</v>
      </c>
      <c r="L513">
        <v>244.68</v>
      </c>
    </row>
    <row r="514" spans="1:12" x14ac:dyDescent="0.2">
      <c r="A514" t="s">
        <v>7501</v>
      </c>
      <c r="B514" t="s">
        <v>11</v>
      </c>
      <c r="C514">
        <v>98607</v>
      </c>
      <c r="E514" t="s">
        <v>7076</v>
      </c>
      <c r="F514">
        <v>265</v>
      </c>
      <c r="G514">
        <v>-20.399999999999999</v>
      </c>
      <c r="H514">
        <v>0</v>
      </c>
      <c r="I514">
        <v>244.6</v>
      </c>
      <c r="J514">
        <v>0</v>
      </c>
      <c r="K514">
        <v>0</v>
      </c>
      <c r="L514">
        <v>244.6</v>
      </c>
    </row>
    <row r="515" spans="1:12" x14ac:dyDescent="0.2">
      <c r="A515" t="s">
        <v>7502</v>
      </c>
      <c r="B515" t="s">
        <v>11</v>
      </c>
      <c r="C515">
        <v>92692</v>
      </c>
      <c r="E515" t="s">
        <v>7048</v>
      </c>
      <c r="F515">
        <v>257.35000000000002</v>
      </c>
      <c r="G515">
        <v>-13.04</v>
      </c>
      <c r="H515">
        <v>0</v>
      </c>
      <c r="I515">
        <v>244.31</v>
      </c>
      <c r="J515">
        <v>0</v>
      </c>
      <c r="K515">
        <v>0</v>
      </c>
      <c r="L515">
        <v>244.31</v>
      </c>
    </row>
    <row r="516" spans="1:12" x14ac:dyDescent="0.2">
      <c r="A516" t="s">
        <v>7503</v>
      </c>
      <c r="B516" t="s">
        <v>11</v>
      </c>
      <c r="C516">
        <v>86327</v>
      </c>
      <c r="E516" t="s">
        <v>7056</v>
      </c>
      <c r="F516">
        <v>385</v>
      </c>
      <c r="G516">
        <v>-141.30000000000001</v>
      </c>
      <c r="H516">
        <v>0</v>
      </c>
      <c r="I516">
        <v>243.7</v>
      </c>
      <c r="J516">
        <v>0</v>
      </c>
      <c r="K516">
        <v>0</v>
      </c>
      <c r="L516">
        <v>243.7</v>
      </c>
    </row>
    <row r="517" spans="1:12" x14ac:dyDescent="0.2">
      <c r="A517" t="s">
        <v>7504</v>
      </c>
      <c r="B517" t="s">
        <v>11</v>
      </c>
      <c r="C517">
        <v>84790</v>
      </c>
      <c r="E517" t="s">
        <v>7046</v>
      </c>
      <c r="F517">
        <v>227</v>
      </c>
      <c r="G517">
        <v>0</v>
      </c>
      <c r="H517">
        <v>0</v>
      </c>
      <c r="I517">
        <v>227</v>
      </c>
      <c r="J517">
        <v>0</v>
      </c>
      <c r="K517">
        <v>16.46</v>
      </c>
      <c r="L517">
        <v>243.46</v>
      </c>
    </row>
    <row r="518" spans="1:12" x14ac:dyDescent="0.2">
      <c r="A518" t="s">
        <v>7505</v>
      </c>
      <c r="B518" t="s">
        <v>11</v>
      </c>
      <c r="C518">
        <v>85648</v>
      </c>
      <c r="E518" t="s">
        <v>7056</v>
      </c>
      <c r="F518">
        <v>296</v>
      </c>
      <c r="G518">
        <v>-53</v>
      </c>
      <c r="H518">
        <v>0</v>
      </c>
      <c r="I518">
        <v>243</v>
      </c>
      <c r="J518">
        <v>0</v>
      </c>
      <c r="K518">
        <v>0</v>
      </c>
      <c r="L518">
        <v>243</v>
      </c>
    </row>
    <row r="519" spans="1:12" x14ac:dyDescent="0.2">
      <c r="A519" t="s">
        <v>7506</v>
      </c>
      <c r="B519" t="s">
        <v>11</v>
      </c>
      <c r="C519">
        <v>84404</v>
      </c>
      <c r="E519" t="s">
        <v>7046</v>
      </c>
      <c r="F519">
        <v>226</v>
      </c>
      <c r="G519">
        <v>0</v>
      </c>
      <c r="H519">
        <v>0</v>
      </c>
      <c r="I519">
        <v>226</v>
      </c>
      <c r="J519">
        <v>0</v>
      </c>
      <c r="K519">
        <v>16.38</v>
      </c>
      <c r="L519">
        <v>242.38</v>
      </c>
    </row>
    <row r="520" spans="1:12" x14ac:dyDescent="0.2">
      <c r="A520" t="s">
        <v>7507</v>
      </c>
      <c r="B520" t="s">
        <v>11</v>
      </c>
      <c r="C520">
        <v>83651</v>
      </c>
      <c r="E520" t="s">
        <v>7125</v>
      </c>
      <c r="F520">
        <v>242</v>
      </c>
      <c r="G520">
        <v>0</v>
      </c>
      <c r="H520">
        <v>0</v>
      </c>
      <c r="I520">
        <v>242</v>
      </c>
      <c r="J520">
        <v>0</v>
      </c>
      <c r="K520">
        <v>0</v>
      </c>
      <c r="L520">
        <v>242</v>
      </c>
    </row>
    <row r="521" spans="1:12" x14ac:dyDescent="0.2">
      <c r="A521" t="s">
        <v>7263</v>
      </c>
      <c r="B521" t="s">
        <v>11</v>
      </c>
      <c r="C521">
        <v>84093</v>
      </c>
      <c r="E521" t="s">
        <v>7046</v>
      </c>
      <c r="F521">
        <v>306.98</v>
      </c>
      <c r="G521">
        <v>-81.5</v>
      </c>
      <c r="H521">
        <v>0</v>
      </c>
      <c r="I521">
        <v>225.48</v>
      </c>
      <c r="J521">
        <v>0</v>
      </c>
      <c r="K521">
        <v>16.329999999999998</v>
      </c>
      <c r="L521">
        <v>241.81</v>
      </c>
    </row>
    <row r="522" spans="1:12" x14ac:dyDescent="0.2">
      <c r="A522" t="s">
        <v>7309</v>
      </c>
      <c r="B522" t="s">
        <v>11</v>
      </c>
      <c r="C522">
        <v>92173</v>
      </c>
      <c r="E522" t="s">
        <v>7048</v>
      </c>
      <c r="F522">
        <v>251</v>
      </c>
      <c r="G522">
        <v>-9.4</v>
      </c>
      <c r="H522">
        <v>0</v>
      </c>
      <c r="I522">
        <v>241.6</v>
      </c>
      <c r="J522">
        <v>0</v>
      </c>
      <c r="K522">
        <v>0</v>
      </c>
      <c r="L522">
        <v>241.6</v>
      </c>
    </row>
    <row r="523" spans="1:12" x14ac:dyDescent="0.2">
      <c r="A523" t="s">
        <v>7401</v>
      </c>
      <c r="B523" t="s">
        <v>11</v>
      </c>
      <c r="C523">
        <v>30345</v>
      </c>
      <c r="E523" t="s">
        <v>7107</v>
      </c>
      <c r="F523">
        <v>254</v>
      </c>
      <c r="G523">
        <v>-12.7</v>
      </c>
      <c r="H523">
        <v>0</v>
      </c>
      <c r="I523">
        <v>241.3</v>
      </c>
      <c r="J523">
        <v>0</v>
      </c>
      <c r="K523">
        <v>0</v>
      </c>
      <c r="L523">
        <v>241.3</v>
      </c>
    </row>
    <row r="524" spans="1:12" x14ac:dyDescent="0.2">
      <c r="A524" t="s">
        <v>7508</v>
      </c>
      <c r="B524" t="s">
        <v>11</v>
      </c>
      <c r="C524">
        <v>84107</v>
      </c>
      <c r="E524" t="s">
        <v>7046</v>
      </c>
      <c r="F524">
        <v>383.15</v>
      </c>
      <c r="G524">
        <v>-158.30000000000001</v>
      </c>
      <c r="H524">
        <v>0</v>
      </c>
      <c r="I524">
        <v>224.85</v>
      </c>
      <c r="J524">
        <v>0</v>
      </c>
      <c r="K524">
        <v>16.309999999999999</v>
      </c>
      <c r="L524">
        <v>241.16</v>
      </c>
    </row>
    <row r="525" spans="1:12" x14ac:dyDescent="0.2">
      <c r="A525" t="s">
        <v>7509</v>
      </c>
      <c r="B525" t="s">
        <v>11</v>
      </c>
      <c r="C525">
        <v>93955</v>
      </c>
      <c r="E525" t="s">
        <v>7048</v>
      </c>
      <c r="F525">
        <v>241</v>
      </c>
      <c r="G525">
        <v>0</v>
      </c>
      <c r="H525">
        <v>0</v>
      </c>
      <c r="I525">
        <v>241</v>
      </c>
      <c r="J525">
        <v>0</v>
      </c>
      <c r="K525">
        <v>0</v>
      </c>
      <c r="L525">
        <v>241</v>
      </c>
    </row>
    <row r="526" spans="1:12" x14ac:dyDescent="0.2">
      <c r="A526" t="s">
        <v>7510</v>
      </c>
      <c r="B526" t="s">
        <v>11</v>
      </c>
      <c r="C526">
        <v>95060</v>
      </c>
      <c r="E526" t="s">
        <v>7048</v>
      </c>
      <c r="F526">
        <v>241</v>
      </c>
      <c r="G526">
        <v>0</v>
      </c>
      <c r="H526">
        <v>0</v>
      </c>
      <c r="I526">
        <v>241</v>
      </c>
      <c r="J526">
        <v>0</v>
      </c>
      <c r="K526">
        <v>0</v>
      </c>
      <c r="L526">
        <v>241</v>
      </c>
    </row>
    <row r="527" spans="1:12" x14ac:dyDescent="0.2">
      <c r="A527" t="s">
        <v>7511</v>
      </c>
      <c r="B527" t="s">
        <v>11</v>
      </c>
      <c r="C527">
        <v>43082</v>
      </c>
      <c r="E527" t="s">
        <v>7116</v>
      </c>
      <c r="F527">
        <v>240.98</v>
      </c>
      <c r="G527">
        <v>0</v>
      </c>
      <c r="H527">
        <v>0</v>
      </c>
      <c r="I527">
        <v>240.98</v>
      </c>
      <c r="J527">
        <v>0</v>
      </c>
      <c r="K527">
        <v>0</v>
      </c>
      <c r="L527">
        <v>240.98</v>
      </c>
    </row>
    <row r="528" spans="1:12" x14ac:dyDescent="0.2">
      <c r="A528" t="s">
        <v>7512</v>
      </c>
      <c r="B528" t="s">
        <v>11</v>
      </c>
      <c r="C528" t="s">
        <v>7513</v>
      </c>
      <c r="E528" t="s">
        <v>7048</v>
      </c>
      <c r="F528">
        <v>239</v>
      </c>
      <c r="G528">
        <v>0</v>
      </c>
      <c r="H528">
        <v>0</v>
      </c>
      <c r="I528">
        <v>239</v>
      </c>
      <c r="J528">
        <v>0</v>
      </c>
      <c r="K528">
        <v>0</v>
      </c>
      <c r="L528">
        <v>239</v>
      </c>
    </row>
    <row r="529" spans="1:12" x14ac:dyDescent="0.2">
      <c r="A529" t="s">
        <v>7514</v>
      </c>
      <c r="B529" t="s">
        <v>11</v>
      </c>
      <c r="C529" s="2" t="s">
        <v>1994</v>
      </c>
      <c r="D529" s="2"/>
      <c r="E529" t="s">
        <v>7121</v>
      </c>
      <c r="F529">
        <v>238</v>
      </c>
      <c r="G529">
        <v>0</v>
      </c>
      <c r="H529">
        <v>0</v>
      </c>
      <c r="I529">
        <v>238</v>
      </c>
      <c r="J529">
        <v>0</v>
      </c>
      <c r="K529">
        <v>0</v>
      </c>
      <c r="L529">
        <v>238</v>
      </c>
    </row>
    <row r="530" spans="1:12" x14ac:dyDescent="0.2">
      <c r="A530" t="s">
        <v>7088</v>
      </c>
      <c r="B530" t="s">
        <v>674</v>
      </c>
      <c r="C530" t="s">
        <v>1463</v>
      </c>
      <c r="E530" t="s">
        <v>7089</v>
      </c>
      <c r="F530">
        <v>213</v>
      </c>
      <c r="G530">
        <v>0</v>
      </c>
      <c r="H530">
        <v>0</v>
      </c>
      <c r="I530">
        <v>213</v>
      </c>
      <c r="J530">
        <v>24.87</v>
      </c>
      <c r="K530">
        <v>0</v>
      </c>
      <c r="L530">
        <v>237.87</v>
      </c>
    </row>
    <row r="531" spans="1:12" x14ac:dyDescent="0.2">
      <c r="A531" t="s">
        <v>7515</v>
      </c>
      <c r="B531" t="s">
        <v>11</v>
      </c>
      <c r="C531">
        <v>47920</v>
      </c>
      <c r="E531" t="s">
        <v>7218</v>
      </c>
      <c r="F531">
        <v>316</v>
      </c>
      <c r="G531">
        <v>-79</v>
      </c>
      <c r="H531">
        <v>0</v>
      </c>
      <c r="I531">
        <v>237</v>
      </c>
      <c r="J531">
        <v>0</v>
      </c>
      <c r="K531">
        <v>0</v>
      </c>
      <c r="L531">
        <v>237</v>
      </c>
    </row>
    <row r="532" spans="1:12" x14ac:dyDescent="0.2">
      <c r="A532" t="s">
        <v>7193</v>
      </c>
      <c r="B532" t="s">
        <v>11</v>
      </c>
      <c r="C532">
        <v>73106</v>
      </c>
      <c r="E532" t="s">
        <v>7050</v>
      </c>
      <c r="F532">
        <v>262.35000000000002</v>
      </c>
      <c r="G532">
        <v>-26.24</v>
      </c>
      <c r="H532">
        <v>0</v>
      </c>
      <c r="I532">
        <v>236.11</v>
      </c>
      <c r="J532">
        <v>0</v>
      </c>
      <c r="K532">
        <v>0</v>
      </c>
      <c r="L532">
        <v>236.11</v>
      </c>
    </row>
    <row r="533" spans="1:12" x14ac:dyDescent="0.2">
      <c r="A533" t="s">
        <v>7085</v>
      </c>
      <c r="B533" t="s">
        <v>11</v>
      </c>
      <c r="C533">
        <v>77025</v>
      </c>
      <c r="E533" t="s">
        <v>7086</v>
      </c>
      <c r="F533">
        <v>236</v>
      </c>
      <c r="G533">
        <v>0</v>
      </c>
      <c r="H533">
        <v>0</v>
      </c>
      <c r="I533">
        <v>236</v>
      </c>
      <c r="J533">
        <v>0</v>
      </c>
      <c r="K533">
        <v>0</v>
      </c>
      <c r="L533">
        <v>236</v>
      </c>
    </row>
    <row r="534" spans="1:12" x14ac:dyDescent="0.2">
      <c r="A534" t="s">
        <v>7516</v>
      </c>
      <c r="B534" t="s">
        <v>11</v>
      </c>
      <c r="C534">
        <v>93907</v>
      </c>
      <c r="E534" t="s">
        <v>7048</v>
      </c>
      <c r="F534">
        <v>236</v>
      </c>
      <c r="G534">
        <v>0</v>
      </c>
      <c r="H534">
        <v>0</v>
      </c>
      <c r="I534">
        <v>236</v>
      </c>
      <c r="J534">
        <v>0</v>
      </c>
      <c r="K534">
        <v>0</v>
      </c>
      <c r="L534">
        <v>236</v>
      </c>
    </row>
    <row r="535" spans="1:12" x14ac:dyDescent="0.2">
      <c r="A535" t="s">
        <v>7486</v>
      </c>
      <c r="B535" t="s">
        <v>11</v>
      </c>
      <c r="C535" t="s">
        <v>3884</v>
      </c>
      <c r="E535" t="s">
        <v>7065</v>
      </c>
      <c r="F535">
        <v>264.98</v>
      </c>
      <c r="G535">
        <v>-29.25</v>
      </c>
      <c r="H535">
        <v>0</v>
      </c>
      <c r="I535">
        <v>235.73</v>
      </c>
      <c r="J535">
        <v>0</v>
      </c>
      <c r="K535">
        <v>0</v>
      </c>
      <c r="L535">
        <v>235.73</v>
      </c>
    </row>
    <row r="536" spans="1:12" x14ac:dyDescent="0.2">
      <c r="A536" t="s">
        <v>7517</v>
      </c>
      <c r="B536" t="s">
        <v>11</v>
      </c>
      <c r="C536">
        <v>48423</v>
      </c>
      <c r="E536" t="s">
        <v>7195</v>
      </c>
      <c r="F536">
        <v>256.14999999999998</v>
      </c>
      <c r="G536">
        <v>-20.420000000000002</v>
      </c>
      <c r="H536">
        <v>0</v>
      </c>
      <c r="I536">
        <v>235.73</v>
      </c>
      <c r="J536">
        <v>0</v>
      </c>
      <c r="K536">
        <v>0</v>
      </c>
      <c r="L536">
        <v>235.73</v>
      </c>
    </row>
    <row r="537" spans="1:12" x14ac:dyDescent="0.2">
      <c r="A537" t="s">
        <v>7518</v>
      </c>
      <c r="B537" t="s">
        <v>11</v>
      </c>
      <c r="C537">
        <v>19962</v>
      </c>
      <c r="E537" t="s">
        <v>7519</v>
      </c>
      <c r="F537">
        <v>260.7</v>
      </c>
      <c r="G537">
        <v>-25.4</v>
      </c>
      <c r="H537">
        <v>0</v>
      </c>
      <c r="I537">
        <v>235.3</v>
      </c>
      <c r="J537">
        <v>0</v>
      </c>
      <c r="K537">
        <v>0</v>
      </c>
      <c r="L537">
        <v>235.3</v>
      </c>
    </row>
    <row r="538" spans="1:12" x14ac:dyDescent="0.2">
      <c r="A538" t="s">
        <v>7205</v>
      </c>
      <c r="B538" t="s">
        <v>11</v>
      </c>
      <c r="C538">
        <v>74104</v>
      </c>
      <c r="E538" t="s">
        <v>7050</v>
      </c>
      <c r="F538">
        <v>235.15</v>
      </c>
      <c r="G538">
        <v>0</v>
      </c>
      <c r="H538">
        <v>0</v>
      </c>
      <c r="I538">
        <v>235.15</v>
      </c>
      <c r="J538">
        <v>0</v>
      </c>
      <c r="K538">
        <v>0</v>
      </c>
      <c r="L538">
        <v>235.15</v>
      </c>
    </row>
    <row r="539" spans="1:12" x14ac:dyDescent="0.2">
      <c r="A539" t="s">
        <v>7160</v>
      </c>
      <c r="B539" t="s">
        <v>11</v>
      </c>
      <c r="C539" t="s">
        <v>4203</v>
      </c>
      <c r="E539" t="s">
        <v>7048</v>
      </c>
      <c r="F539">
        <v>715</v>
      </c>
      <c r="G539">
        <v>-480</v>
      </c>
      <c r="H539">
        <v>0</v>
      </c>
      <c r="I539">
        <v>235</v>
      </c>
      <c r="J539">
        <v>0</v>
      </c>
      <c r="K539">
        <v>0</v>
      </c>
      <c r="L539">
        <v>235</v>
      </c>
    </row>
    <row r="540" spans="1:12" x14ac:dyDescent="0.2">
      <c r="A540" t="s">
        <v>7520</v>
      </c>
      <c r="B540" t="s">
        <v>11</v>
      </c>
      <c r="C540">
        <v>72022</v>
      </c>
      <c r="E540" t="s">
        <v>7133</v>
      </c>
      <c r="F540">
        <v>235</v>
      </c>
      <c r="G540">
        <v>0</v>
      </c>
      <c r="H540">
        <v>0</v>
      </c>
      <c r="I540">
        <v>235</v>
      </c>
      <c r="J540">
        <v>0</v>
      </c>
      <c r="K540">
        <v>0</v>
      </c>
      <c r="L540">
        <v>235</v>
      </c>
    </row>
    <row r="541" spans="1:12" x14ac:dyDescent="0.2">
      <c r="A541" t="s">
        <v>7521</v>
      </c>
      <c r="B541" t="s">
        <v>11</v>
      </c>
      <c r="C541">
        <v>28601</v>
      </c>
      <c r="E541" t="s">
        <v>7095</v>
      </c>
      <c r="F541">
        <v>245</v>
      </c>
      <c r="G541">
        <v>-10</v>
      </c>
      <c r="H541">
        <v>0</v>
      </c>
      <c r="I541">
        <v>235</v>
      </c>
      <c r="J541">
        <v>0</v>
      </c>
      <c r="K541">
        <v>0</v>
      </c>
      <c r="L541">
        <v>235</v>
      </c>
    </row>
    <row r="542" spans="1:12" x14ac:dyDescent="0.2">
      <c r="A542" t="s">
        <v>7522</v>
      </c>
      <c r="B542" t="s">
        <v>11</v>
      </c>
      <c r="C542">
        <v>84054</v>
      </c>
      <c r="E542" t="s">
        <v>7046</v>
      </c>
      <c r="F542">
        <v>218.98</v>
      </c>
      <c r="G542">
        <v>0</v>
      </c>
      <c r="H542">
        <v>0</v>
      </c>
      <c r="I542">
        <v>218.98</v>
      </c>
      <c r="J542">
        <v>0</v>
      </c>
      <c r="K542">
        <v>16.02</v>
      </c>
      <c r="L542">
        <v>235</v>
      </c>
    </row>
    <row r="543" spans="1:12" x14ac:dyDescent="0.2">
      <c r="A543" t="s">
        <v>7405</v>
      </c>
      <c r="B543" t="s">
        <v>11</v>
      </c>
      <c r="C543">
        <v>78240</v>
      </c>
      <c r="E543" t="s">
        <v>7086</v>
      </c>
      <c r="F543">
        <v>260.7</v>
      </c>
      <c r="G543">
        <v>-26.08</v>
      </c>
      <c r="H543">
        <v>0</v>
      </c>
      <c r="I543">
        <v>234.62</v>
      </c>
      <c r="J543">
        <v>0</v>
      </c>
      <c r="K543">
        <v>0</v>
      </c>
      <c r="L543">
        <v>234.62</v>
      </c>
    </row>
    <row r="544" spans="1:12" x14ac:dyDescent="0.2">
      <c r="A544" t="s">
        <v>7351</v>
      </c>
      <c r="B544" t="s">
        <v>11</v>
      </c>
      <c r="C544">
        <v>11219</v>
      </c>
      <c r="E544" t="s">
        <v>7044</v>
      </c>
      <c r="F544">
        <v>260.35000000000002</v>
      </c>
      <c r="G544">
        <v>-26.04</v>
      </c>
      <c r="H544">
        <v>0</v>
      </c>
      <c r="I544">
        <v>234.31</v>
      </c>
      <c r="J544">
        <v>0</v>
      </c>
      <c r="K544">
        <v>0</v>
      </c>
      <c r="L544">
        <v>234.31</v>
      </c>
    </row>
    <row r="545" spans="1:12" x14ac:dyDescent="0.2">
      <c r="A545" t="s">
        <v>7523</v>
      </c>
      <c r="B545" t="s">
        <v>11</v>
      </c>
      <c r="C545">
        <v>97045</v>
      </c>
      <c r="E545" t="s">
        <v>7074</v>
      </c>
      <c r="F545">
        <v>254</v>
      </c>
      <c r="G545">
        <v>-21</v>
      </c>
      <c r="H545">
        <v>0</v>
      </c>
      <c r="I545">
        <v>233</v>
      </c>
      <c r="J545">
        <v>0</v>
      </c>
      <c r="K545">
        <v>0</v>
      </c>
      <c r="L545">
        <v>233</v>
      </c>
    </row>
    <row r="546" spans="1:12" x14ac:dyDescent="0.2">
      <c r="A546" t="s">
        <v>7524</v>
      </c>
      <c r="B546" t="s">
        <v>11</v>
      </c>
      <c r="C546">
        <v>19116</v>
      </c>
      <c r="E546" t="s">
        <v>7065</v>
      </c>
      <c r="F546">
        <v>348</v>
      </c>
      <c r="G546">
        <v>-115</v>
      </c>
      <c r="H546">
        <v>0</v>
      </c>
      <c r="I546">
        <v>233</v>
      </c>
      <c r="J546">
        <v>0</v>
      </c>
      <c r="K546">
        <v>0</v>
      </c>
      <c r="L546">
        <v>233</v>
      </c>
    </row>
    <row r="547" spans="1:12" x14ac:dyDescent="0.2">
      <c r="A547" t="s">
        <v>7525</v>
      </c>
      <c r="B547" t="s">
        <v>11</v>
      </c>
      <c r="C547">
        <v>27107</v>
      </c>
      <c r="E547" t="s">
        <v>7095</v>
      </c>
      <c r="F547">
        <v>290</v>
      </c>
      <c r="G547">
        <v>-57.6</v>
      </c>
      <c r="H547">
        <v>0</v>
      </c>
      <c r="I547">
        <v>232.4</v>
      </c>
      <c r="J547">
        <v>0</v>
      </c>
      <c r="K547">
        <v>0</v>
      </c>
      <c r="L547">
        <v>232.4</v>
      </c>
    </row>
    <row r="548" spans="1:12" x14ac:dyDescent="0.2">
      <c r="A548" t="s">
        <v>7526</v>
      </c>
      <c r="B548" t="s">
        <v>11</v>
      </c>
      <c r="C548">
        <v>70791</v>
      </c>
      <c r="E548" t="s">
        <v>7342</v>
      </c>
      <c r="F548">
        <v>232</v>
      </c>
      <c r="G548">
        <v>0</v>
      </c>
      <c r="H548">
        <v>0</v>
      </c>
      <c r="I548">
        <v>232</v>
      </c>
      <c r="J548">
        <v>0</v>
      </c>
      <c r="K548">
        <v>0</v>
      </c>
      <c r="L548">
        <v>232</v>
      </c>
    </row>
    <row r="549" spans="1:12" x14ac:dyDescent="0.2">
      <c r="A549" t="s">
        <v>7189</v>
      </c>
      <c r="B549" t="s">
        <v>11</v>
      </c>
      <c r="C549">
        <v>65810</v>
      </c>
      <c r="E549" t="s">
        <v>7178</v>
      </c>
      <c r="F549">
        <v>257.35000000000002</v>
      </c>
      <c r="G549">
        <v>0</v>
      </c>
      <c r="H549">
        <v>-25.4</v>
      </c>
      <c r="I549">
        <v>231.95</v>
      </c>
      <c r="J549">
        <v>0</v>
      </c>
      <c r="K549">
        <v>0</v>
      </c>
      <c r="L549">
        <v>231.95</v>
      </c>
    </row>
    <row r="550" spans="1:12" x14ac:dyDescent="0.2">
      <c r="A550" t="s">
        <v>7478</v>
      </c>
      <c r="B550" t="s">
        <v>11</v>
      </c>
      <c r="C550">
        <v>68107</v>
      </c>
      <c r="E550" t="s">
        <v>7067</v>
      </c>
      <c r="F550">
        <v>300.98</v>
      </c>
      <c r="G550">
        <v>-58.2</v>
      </c>
      <c r="H550">
        <v>-11.2</v>
      </c>
      <c r="I550">
        <v>231.58</v>
      </c>
      <c r="J550">
        <v>0</v>
      </c>
      <c r="K550">
        <v>0</v>
      </c>
      <c r="L550">
        <v>231.58</v>
      </c>
    </row>
    <row r="551" spans="1:12" x14ac:dyDescent="0.2">
      <c r="A551" t="s">
        <v>7193</v>
      </c>
      <c r="B551" t="s">
        <v>11</v>
      </c>
      <c r="C551">
        <v>73132</v>
      </c>
      <c r="E551" t="s">
        <v>7050</v>
      </c>
      <c r="F551">
        <v>231.35</v>
      </c>
      <c r="G551">
        <v>0</v>
      </c>
      <c r="H551">
        <v>0</v>
      </c>
      <c r="I551">
        <v>231.35</v>
      </c>
      <c r="J551">
        <v>0</v>
      </c>
      <c r="K551">
        <v>0</v>
      </c>
      <c r="L551">
        <v>231.35</v>
      </c>
    </row>
    <row r="552" spans="1:12" x14ac:dyDescent="0.2">
      <c r="A552" t="s">
        <v>7078</v>
      </c>
      <c r="B552" t="s">
        <v>11</v>
      </c>
      <c r="C552">
        <v>80916</v>
      </c>
      <c r="E552" t="s">
        <v>7079</v>
      </c>
      <c r="F552">
        <v>319.35000000000002</v>
      </c>
      <c r="G552">
        <v>-88.4</v>
      </c>
      <c r="H552">
        <v>0</v>
      </c>
      <c r="I552">
        <v>230.95</v>
      </c>
      <c r="J552">
        <v>0</v>
      </c>
      <c r="K552">
        <v>0</v>
      </c>
      <c r="L552">
        <v>230.95</v>
      </c>
    </row>
    <row r="553" spans="1:12" x14ac:dyDescent="0.2">
      <c r="A553" t="s">
        <v>7527</v>
      </c>
      <c r="B553" t="s">
        <v>11</v>
      </c>
      <c r="C553">
        <v>21771</v>
      </c>
      <c r="E553" t="s">
        <v>7091</v>
      </c>
      <c r="F553">
        <v>230.55</v>
      </c>
      <c r="G553">
        <v>0</v>
      </c>
      <c r="H553">
        <v>0</v>
      </c>
      <c r="I553">
        <v>230.55</v>
      </c>
      <c r="J553">
        <v>0</v>
      </c>
      <c r="K553">
        <v>0</v>
      </c>
      <c r="L553">
        <v>230.55</v>
      </c>
    </row>
    <row r="554" spans="1:12" x14ac:dyDescent="0.2">
      <c r="A554" t="s">
        <v>7528</v>
      </c>
      <c r="B554" t="s">
        <v>11</v>
      </c>
      <c r="C554">
        <v>93274</v>
      </c>
      <c r="E554" t="s">
        <v>7048</v>
      </c>
      <c r="F554">
        <v>583.13</v>
      </c>
      <c r="G554">
        <v>-354</v>
      </c>
      <c r="H554">
        <v>0</v>
      </c>
      <c r="I554">
        <v>229.13</v>
      </c>
      <c r="J554">
        <v>0</v>
      </c>
      <c r="K554">
        <v>0</v>
      </c>
      <c r="L554">
        <v>229.13</v>
      </c>
    </row>
    <row r="555" spans="1:12" x14ac:dyDescent="0.2">
      <c r="A555" t="s">
        <v>7529</v>
      </c>
      <c r="B555" t="s">
        <v>11</v>
      </c>
      <c r="C555" t="s">
        <v>2154</v>
      </c>
      <c r="E555" t="s">
        <v>7079</v>
      </c>
      <c r="F555">
        <v>234</v>
      </c>
      <c r="G555">
        <v>-4.9000000000000004</v>
      </c>
      <c r="H555">
        <v>0</v>
      </c>
      <c r="I555">
        <v>229.1</v>
      </c>
      <c r="J555">
        <v>0</v>
      </c>
      <c r="K555">
        <v>0</v>
      </c>
      <c r="L555">
        <v>229.1</v>
      </c>
    </row>
    <row r="556" spans="1:12" x14ac:dyDescent="0.2">
      <c r="A556" t="s">
        <v>7530</v>
      </c>
      <c r="B556" t="s">
        <v>11</v>
      </c>
      <c r="C556">
        <v>88130</v>
      </c>
      <c r="E556" t="s">
        <v>7229</v>
      </c>
      <c r="F556">
        <v>229</v>
      </c>
      <c r="G556">
        <v>0</v>
      </c>
      <c r="H556">
        <v>0</v>
      </c>
      <c r="I556">
        <v>229</v>
      </c>
      <c r="J556">
        <v>0</v>
      </c>
      <c r="K556">
        <v>0</v>
      </c>
      <c r="L556">
        <v>229</v>
      </c>
    </row>
    <row r="557" spans="1:12" x14ac:dyDescent="0.2">
      <c r="A557" t="s">
        <v>7521</v>
      </c>
      <c r="B557" t="s">
        <v>11</v>
      </c>
      <c r="C557">
        <v>28602</v>
      </c>
      <c r="E557" t="s">
        <v>7095</v>
      </c>
      <c r="F557">
        <v>254</v>
      </c>
      <c r="G557">
        <v>-25.4</v>
      </c>
      <c r="H557">
        <v>0</v>
      </c>
      <c r="I557">
        <v>228.6</v>
      </c>
      <c r="J557">
        <v>0</v>
      </c>
      <c r="K557">
        <v>0</v>
      </c>
      <c r="L557">
        <v>228.6</v>
      </c>
    </row>
    <row r="558" spans="1:12" x14ac:dyDescent="0.2">
      <c r="A558" t="s">
        <v>7531</v>
      </c>
      <c r="B558" t="s">
        <v>11</v>
      </c>
      <c r="C558">
        <v>48073</v>
      </c>
      <c r="E558" t="s">
        <v>7195</v>
      </c>
      <c r="F558">
        <v>254</v>
      </c>
      <c r="G558">
        <v>-25.4</v>
      </c>
      <c r="H558">
        <v>0</v>
      </c>
      <c r="I558">
        <v>228.6</v>
      </c>
      <c r="J558">
        <v>0</v>
      </c>
      <c r="K558">
        <v>0</v>
      </c>
      <c r="L558">
        <v>228.6</v>
      </c>
    </row>
    <row r="559" spans="1:12" x14ac:dyDescent="0.2">
      <c r="A559" t="s">
        <v>7532</v>
      </c>
      <c r="B559" t="s">
        <v>11</v>
      </c>
      <c r="C559">
        <v>53219</v>
      </c>
      <c r="E559" t="s">
        <v>7156</v>
      </c>
      <c r="F559">
        <v>254</v>
      </c>
      <c r="G559">
        <v>-25.4</v>
      </c>
      <c r="H559">
        <v>0</v>
      </c>
      <c r="I559">
        <v>228.6</v>
      </c>
      <c r="J559">
        <v>0</v>
      </c>
      <c r="K559">
        <v>0</v>
      </c>
      <c r="L559">
        <v>228.6</v>
      </c>
    </row>
    <row r="560" spans="1:12" x14ac:dyDescent="0.2">
      <c r="A560" t="s">
        <v>7533</v>
      </c>
      <c r="B560" t="s">
        <v>11</v>
      </c>
      <c r="C560">
        <v>85351</v>
      </c>
      <c r="E560" t="s">
        <v>7056</v>
      </c>
      <c r="F560">
        <v>254</v>
      </c>
      <c r="G560">
        <v>-25.4</v>
      </c>
      <c r="H560">
        <v>0</v>
      </c>
      <c r="I560">
        <v>228.6</v>
      </c>
      <c r="J560">
        <v>0</v>
      </c>
      <c r="K560">
        <v>0</v>
      </c>
      <c r="L560">
        <v>228.6</v>
      </c>
    </row>
    <row r="561" spans="1:12" x14ac:dyDescent="0.2">
      <c r="A561" t="s">
        <v>7534</v>
      </c>
      <c r="B561" t="s">
        <v>11</v>
      </c>
      <c r="C561" s="2" t="s">
        <v>2924</v>
      </c>
      <c r="D561" s="2"/>
      <c r="E561" t="s">
        <v>7129</v>
      </c>
      <c r="F561">
        <v>228</v>
      </c>
      <c r="G561">
        <v>0</v>
      </c>
      <c r="H561">
        <v>0</v>
      </c>
      <c r="I561">
        <v>228</v>
      </c>
      <c r="J561">
        <v>0</v>
      </c>
      <c r="K561">
        <v>0</v>
      </c>
      <c r="L561">
        <v>228</v>
      </c>
    </row>
    <row r="562" spans="1:12" x14ac:dyDescent="0.2">
      <c r="A562" t="s">
        <v>7535</v>
      </c>
      <c r="B562" t="s">
        <v>11</v>
      </c>
      <c r="C562">
        <v>60416</v>
      </c>
      <c r="E562" t="s">
        <v>7152</v>
      </c>
      <c r="F562">
        <v>228</v>
      </c>
      <c r="G562">
        <v>0</v>
      </c>
      <c r="H562">
        <v>0</v>
      </c>
      <c r="I562">
        <v>228</v>
      </c>
      <c r="J562">
        <v>0</v>
      </c>
      <c r="K562">
        <v>0</v>
      </c>
      <c r="L562">
        <v>228</v>
      </c>
    </row>
    <row r="563" spans="1:12" x14ac:dyDescent="0.2">
      <c r="A563" t="s">
        <v>7536</v>
      </c>
      <c r="B563" t="s">
        <v>11</v>
      </c>
      <c r="C563">
        <v>75654</v>
      </c>
      <c r="E563" t="s">
        <v>7086</v>
      </c>
      <c r="F563">
        <v>277</v>
      </c>
      <c r="G563">
        <v>-50</v>
      </c>
      <c r="H563">
        <v>0</v>
      </c>
      <c r="I563">
        <v>227</v>
      </c>
      <c r="J563">
        <v>0</v>
      </c>
      <c r="K563">
        <v>0</v>
      </c>
      <c r="L563">
        <v>227</v>
      </c>
    </row>
    <row r="564" spans="1:12" x14ac:dyDescent="0.2">
      <c r="A564" t="s">
        <v>7537</v>
      </c>
      <c r="B564" t="s">
        <v>11</v>
      </c>
      <c r="C564">
        <v>32065</v>
      </c>
      <c r="E564" t="s">
        <v>7063</v>
      </c>
      <c r="F564">
        <v>322.88</v>
      </c>
      <c r="G564">
        <v>-96.06</v>
      </c>
      <c r="H564">
        <v>0</v>
      </c>
      <c r="I564">
        <v>226.82</v>
      </c>
      <c r="J564">
        <v>0</v>
      </c>
      <c r="K564">
        <v>0</v>
      </c>
      <c r="L564">
        <v>226.82</v>
      </c>
    </row>
    <row r="565" spans="1:12" x14ac:dyDescent="0.2">
      <c r="A565" t="s">
        <v>7167</v>
      </c>
      <c r="B565" t="s">
        <v>11</v>
      </c>
      <c r="C565">
        <v>90065</v>
      </c>
      <c r="E565" t="s">
        <v>7048</v>
      </c>
      <c r="F565">
        <v>226</v>
      </c>
      <c r="G565">
        <v>0</v>
      </c>
      <c r="H565">
        <v>0</v>
      </c>
      <c r="I565">
        <v>226</v>
      </c>
      <c r="J565">
        <v>0</v>
      </c>
      <c r="K565">
        <v>0</v>
      </c>
      <c r="L565">
        <v>226</v>
      </c>
    </row>
    <row r="566" spans="1:12" x14ac:dyDescent="0.2">
      <c r="A566" t="s">
        <v>7189</v>
      </c>
      <c r="B566" t="s">
        <v>11</v>
      </c>
      <c r="C566" s="2" t="s">
        <v>1821</v>
      </c>
      <c r="D566" s="2"/>
      <c r="E566" t="s">
        <v>7129</v>
      </c>
      <c r="F566">
        <v>226</v>
      </c>
      <c r="G566">
        <v>0</v>
      </c>
      <c r="H566">
        <v>0</v>
      </c>
      <c r="I566">
        <v>226</v>
      </c>
      <c r="J566">
        <v>0</v>
      </c>
      <c r="K566">
        <v>0</v>
      </c>
      <c r="L566">
        <v>226</v>
      </c>
    </row>
    <row r="567" spans="1:12" x14ac:dyDescent="0.2">
      <c r="A567" t="s">
        <v>7538</v>
      </c>
      <c r="B567" t="s">
        <v>11</v>
      </c>
      <c r="C567">
        <v>19963</v>
      </c>
      <c r="E567" t="s">
        <v>7519</v>
      </c>
      <c r="F567">
        <v>257.35000000000002</v>
      </c>
      <c r="G567">
        <v>-32.26</v>
      </c>
      <c r="H567">
        <v>0</v>
      </c>
      <c r="I567">
        <v>225.09</v>
      </c>
      <c r="J567">
        <v>0</v>
      </c>
      <c r="K567">
        <v>0</v>
      </c>
      <c r="L567">
        <v>225.09</v>
      </c>
    </row>
    <row r="568" spans="1:12" x14ac:dyDescent="0.2">
      <c r="A568" t="s">
        <v>7539</v>
      </c>
      <c r="B568" t="s">
        <v>11</v>
      </c>
      <c r="C568">
        <v>72081</v>
      </c>
      <c r="E568" t="s">
        <v>7133</v>
      </c>
      <c r="F568">
        <v>213.3</v>
      </c>
      <c r="G568">
        <v>0</v>
      </c>
      <c r="H568">
        <v>0</v>
      </c>
      <c r="I568">
        <v>213.3</v>
      </c>
      <c r="J568">
        <v>0</v>
      </c>
      <c r="K568">
        <v>11.75</v>
      </c>
      <c r="L568">
        <v>225.05</v>
      </c>
    </row>
    <row r="569" spans="1:12" x14ac:dyDescent="0.2">
      <c r="A569" t="s">
        <v>7540</v>
      </c>
      <c r="B569" t="s">
        <v>11</v>
      </c>
      <c r="C569">
        <v>98065</v>
      </c>
      <c r="E569" t="s">
        <v>7076</v>
      </c>
      <c r="F569">
        <v>225</v>
      </c>
      <c r="G569">
        <v>0</v>
      </c>
      <c r="H569">
        <v>0</v>
      </c>
      <c r="I569">
        <v>225</v>
      </c>
      <c r="J569">
        <v>0</v>
      </c>
      <c r="K569">
        <v>0</v>
      </c>
      <c r="L569">
        <v>225</v>
      </c>
    </row>
    <row r="570" spans="1:12" x14ac:dyDescent="0.2">
      <c r="A570" t="s">
        <v>7541</v>
      </c>
      <c r="B570" t="s">
        <v>11</v>
      </c>
      <c r="C570">
        <v>78380</v>
      </c>
      <c r="E570" t="s">
        <v>7086</v>
      </c>
      <c r="F570">
        <v>264</v>
      </c>
      <c r="G570">
        <v>-39.6</v>
      </c>
      <c r="H570">
        <v>0</v>
      </c>
      <c r="I570">
        <v>224.4</v>
      </c>
      <c r="J570">
        <v>0</v>
      </c>
      <c r="K570">
        <v>0</v>
      </c>
      <c r="L570">
        <v>224.4</v>
      </c>
    </row>
    <row r="571" spans="1:12" x14ac:dyDescent="0.2">
      <c r="A571" t="s">
        <v>7542</v>
      </c>
      <c r="B571" t="s">
        <v>11</v>
      </c>
      <c r="C571" t="s">
        <v>3753</v>
      </c>
      <c r="E571" t="s">
        <v>7156</v>
      </c>
      <c r="F571">
        <v>543</v>
      </c>
      <c r="G571">
        <v>-320</v>
      </c>
      <c r="H571">
        <v>0</v>
      </c>
      <c r="I571">
        <v>223</v>
      </c>
      <c r="J571">
        <v>0</v>
      </c>
      <c r="K571">
        <v>0</v>
      </c>
      <c r="L571">
        <v>223</v>
      </c>
    </row>
    <row r="572" spans="1:12" x14ac:dyDescent="0.2">
      <c r="A572" t="s">
        <v>7543</v>
      </c>
      <c r="B572" t="s">
        <v>11</v>
      </c>
      <c r="C572">
        <v>92065</v>
      </c>
      <c r="E572" t="s">
        <v>7048</v>
      </c>
      <c r="F572">
        <v>289</v>
      </c>
      <c r="G572">
        <v>-66</v>
      </c>
      <c r="H572">
        <v>0</v>
      </c>
      <c r="I572">
        <v>223</v>
      </c>
      <c r="J572">
        <v>0</v>
      </c>
      <c r="K572">
        <v>0</v>
      </c>
      <c r="L572">
        <v>223</v>
      </c>
    </row>
    <row r="573" spans="1:12" x14ac:dyDescent="0.2">
      <c r="A573" t="s">
        <v>7544</v>
      </c>
      <c r="B573" t="s">
        <v>11</v>
      </c>
      <c r="C573">
        <v>37043</v>
      </c>
      <c r="E573" t="s">
        <v>7136</v>
      </c>
      <c r="F573">
        <v>231</v>
      </c>
      <c r="G573">
        <v>-9</v>
      </c>
      <c r="H573">
        <v>0</v>
      </c>
      <c r="I573">
        <v>222</v>
      </c>
      <c r="J573">
        <v>0</v>
      </c>
      <c r="K573">
        <v>0</v>
      </c>
      <c r="L573">
        <v>222</v>
      </c>
    </row>
    <row r="574" spans="1:12" x14ac:dyDescent="0.2">
      <c r="A574" t="s">
        <v>7545</v>
      </c>
      <c r="B574" t="s">
        <v>11</v>
      </c>
      <c r="C574">
        <v>55123</v>
      </c>
      <c r="E574" t="s">
        <v>7143</v>
      </c>
      <c r="F574">
        <v>362</v>
      </c>
      <c r="G574">
        <v>-140</v>
      </c>
      <c r="H574">
        <v>0</v>
      </c>
      <c r="I574">
        <v>222</v>
      </c>
      <c r="J574">
        <v>0</v>
      </c>
      <c r="K574">
        <v>0</v>
      </c>
      <c r="L574">
        <v>222</v>
      </c>
    </row>
    <row r="575" spans="1:12" x14ac:dyDescent="0.2">
      <c r="A575" t="s">
        <v>7546</v>
      </c>
      <c r="B575" t="s">
        <v>11</v>
      </c>
      <c r="C575">
        <v>30606</v>
      </c>
      <c r="E575" t="s">
        <v>7107</v>
      </c>
      <c r="F575">
        <v>222</v>
      </c>
      <c r="G575">
        <v>0</v>
      </c>
      <c r="H575">
        <v>0</v>
      </c>
      <c r="I575">
        <v>222</v>
      </c>
      <c r="J575">
        <v>0</v>
      </c>
      <c r="K575">
        <v>0</v>
      </c>
      <c r="L575">
        <v>222</v>
      </c>
    </row>
    <row r="576" spans="1:12" x14ac:dyDescent="0.2">
      <c r="A576" t="s">
        <v>7450</v>
      </c>
      <c r="B576" t="s">
        <v>11</v>
      </c>
      <c r="C576" t="s">
        <v>5757</v>
      </c>
      <c r="E576" t="s">
        <v>7178</v>
      </c>
      <c r="F576">
        <v>221.55</v>
      </c>
      <c r="G576">
        <v>0</v>
      </c>
      <c r="H576">
        <v>0</v>
      </c>
      <c r="I576">
        <v>221.55</v>
      </c>
      <c r="J576">
        <v>0</v>
      </c>
      <c r="K576">
        <v>0</v>
      </c>
      <c r="L576">
        <v>221.55</v>
      </c>
    </row>
    <row r="577" spans="1:12" x14ac:dyDescent="0.2">
      <c r="A577" t="s">
        <v>7547</v>
      </c>
      <c r="B577" t="s">
        <v>11</v>
      </c>
      <c r="C577">
        <v>92057</v>
      </c>
      <c r="E577" t="s">
        <v>7048</v>
      </c>
      <c r="F577">
        <v>246</v>
      </c>
      <c r="G577">
        <v>-24.6</v>
      </c>
      <c r="H577">
        <v>0</v>
      </c>
      <c r="I577">
        <v>221.4</v>
      </c>
      <c r="J577">
        <v>0</v>
      </c>
      <c r="K577">
        <v>0</v>
      </c>
      <c r="L577">
        <v>221.4</v>
      </c>
    </row>
    <row r="578" spans="1:12" x14ac:dyDescent="0.2">
      <c r="A578" t="s">
        <v>7548</v>
      </c>
      <c r="B578" t="s">
        <v>11</v>
      </c>
      <c r="C578">
        <v>43017</v>
      </c>
      <c r="E578" t="s">
        <v>7116</v>
      </c>
      <c r="F578">
        <v>260.35000000000002</v>
      </c>
      <c r="G578">
        <v>-39.06</v>
      </c>
      <c r="H578">
        <v>0</v>
      </c>
      <c r="I578">
        <v>221.29</v>
      </c>
      <c r="J578">
        <v>0</v>
      </c>
      <c r="K578">
        <v>0</v>
      </c>
      <c r="L578">
        <v>221.29</v>
      </c>
    </row>
    <row r="579" spans="1:12" x14ac:dyDescent="0.2">
      <c r="A579" t="s">
        <v>7162</v>
      </c>
      <c r="B579" t="s">
        <v>11</v>
      </c>
      <c r="C579">
        <v>98103</v>
      </c>
      <c r="E579" t="s">
        <v>7076</v>
      </c>
      <c r="F579">
        <v>227</v>
      </c>
      <c r="G579">
        <v>-6</v>
      </c>
      <c r="H579">
        <v>0</v>
      </c>
      <c r="I579">
        <v>221</v>
      </c>
      <c r="J579">
        <v>0</v>
      </c>
      <c r="K579">
        <v>0</v>
      </c>
      <c r="L579">
        <v>221</v>
      </c>
    </row>
    <row r="580" spans="1:12" x14ac:dyDescent="0.2">
      <c r="A580" t="s">
        <v>7237</v>
      </c>
      <c r="B580" t="s">
        <v>11</v>
      </c>
      <c r="C580">
        <v>91107</v>
      </c>
      <c r="E580" t="s">
        <v>7048</v>
      </c>
      <c r="F580">
        <v>221</v>
      </c>
      <c r="G580">
        <v>0</v>
      </c>
      <c r="H580">
        <v>0</v>
      </c>
      <c r="I580">
        <v>221</v>
      </c>
      <c r="J580">
        <v>0</v>
      </c>
      <c r="K580">
        <v>0</v>
      </c>
      <c r="L580">
        <v>221</v>
      </c>
    </row>
    <row r="581" spans="1:12" x14ac:dyDescent="0.2">
      <c r="A581" t="s">
        <v>7549</v>
      </c>
      <c r="B581" t="s">
        <v>11</v>
      </c>
      <c r="C581">
        <v>41011</v>
      </c>
      <c r="E581" t="s">
        <v>7256</v>
      </c>
      <c r="F581">
        <v>245.15</v>
      </c>
      <c r="G581">
        <v>-24.52</v>
      </c>
      <c r="H581">
        <v>0</v>
      </c>
      <c r="I581">
        <v>220.63</v>
      </c>
      <c r="J581">
        <v>0</v>
      </c>
      <c r="K581">
        <v>0</v>
      </c>
      <c r="L581">
        <v>220.63</v>
      </c>
    </row>
    <row r="582" spans="1:12" x14ac:dyDescent="0.2">
      <c r="A582" t="s">
        <v>7550</v>
      </c>
      <c r="B582" t="s">
        <v>674</v>
      </c>
      <c r="C582" t="s">
        <v>5345</v>
      </c>
      <c r="E582" t="s">
        <v>7110</v>
      </c>
      <c r="F582">
        <v>299.19</v>
      </c>
      <c r="G582">
        <v>-142.1</v>
      </c>
      <c r="H582">
        <v>0</v>
      </c>
      <c r="I582">
        <v>157.09</v>
      </c>
      <c r="J582">
        <v>63.12</v>
      </c>
      <c r="K582">
        <v>0</v>
      </c>
      <c r="L582">
        <v>220.21</v>
      </c>
    </row>
    <row r="583" spans="1:12" x14ac:dyDescent="0.2">
      <c r="A583" t="s">
        <v>7551</v>
      </c>
      <c r="B583" t="s">
        <v>11</v>
      </c>
      <c r="C583">
        <v>72542</v>
      </c>
      <c r="E583" t="s">
        <v>7133</v>
      </c>
      <c r="F583">
        <v>220</v>
      </c>
      <c r="G583">
        <v>0</v>
      </c>
      <c r="H583">
        <v>0</v>
      </c>
      <c r="I583">
        <v>220</v>
      </c>
      <c r="J583">
        <v>0</v>
      </c>
      <c r="K583">
        <v>0</v>
      </c>
      <c r="L583">
        <v>220</v>
      </c>
    </row>
    <row r="584" spans="1:12" x14ac:dyDescent="0.2">
      <c r="A584" t="s">
        <v>7151</v>
      </c>
      <c r="B584" t="s">
        <v>11</v>
      </c>
      <c r="C584">
        <v>60612</v>
      </c>
      <c r="E584" t="s">
        <v>7152</v>
      </c>
      <c r="F584">
        <v>219.95</v>
      </c>
      <c r="G584">
        <v>0</v>
      </c>
      <c r="H584">
        <v>0</v>
      </c>
      <c r="I584">
        <v>219.95</v>
      </c>
      <c r="J584">
        <v>0</v>
      </c>
      <c r="K584">
        <v>0</v>
      </c>
      <c r="L584">
        <v>219.95</v>
      </c>
    </row>
    <row r="585" spans="1:12" x14ac:dyDescent="0.2">
      <c r="A585" t="s">
        <v>7552</v>
      </c>
      <c r="B585" t="s">
        <v>11</v>
      </c>
      <c r="C585" s="2" t="s">
        <v>6293</v>
      </c>
      <c r="D585" s="2"/>
      <c r="E585" t="s">
        <v>7129</v>
      </c>
      <c r="F585">
        <v>219</v>
      </c>
      <c r="G585">
        <v>0</v>
      </c>
      <c r="H585">
        <v>0</v>
      </c>
      <c r="I585">
        <v>219</v>
      </c>
      <c r="J585">
        <v>0</v>
      </c>
      <c r="K585">
        <v>0</v>
      </c>
      <c r="L585">
        <v>219</v>
      </c>
    </row>
    <row r="586" spans="1:12" x14ac:dyDescent="0.2">
      <c r="A586" t="s">
        <v>7553</v>
      </c>
      <c r="B586" t="s">
        <v>11</v>
      </c>
      <c r="C586">
        <v>64056</v>
      </c>
      <c r="E586" t="s">
        <v>7178</v>
      </c>
      <c r="F586">
        <v>257.35000000000002</v>
      </c>
      <c r="G586">
        <v>-38.44</v>
      </c>
      <c r="H586">
        <v>0</v>
      </c>
      <c r="I586">
        <v>218.91</v>
      </c>
      <c r="J586">
        <v>0</v>
      </c>
      <c r="K586">
        <v>0</v>
      </c>
      <c r="L586">
        <v>218.91</v>
      </c>
    </row>
    <row r="587" spans="1:12" x14ac:dyDescent="0.2">
      <c r="A587" t="s">
        <v>7554</v>
      </c>
      <c r="B587" t="s">
        <v>11</v>
      </c>
      <c r="C587">
        <v>43551</v>
      </c>
      <c r="E587" t="s">
        <v>7116</v>
      </c>
      <c r="F587">
        <v>236</v>
      </c>
      <c r="G587">
        <v>-17.8</v>
      </c>
      <c r="H587">
        <v>0</v>
      </c>
      <c r="I587">
        <v>218.2</v>
      </c>
      <c r="J587">
        <v>0</v>
      </c>
      <c r="K587">
        <v>0</v>
      </c>
      <c r="L587">
        <v>218.2</v>
      </c>
    </row>
    <row r="588" spans="1:12" x14ac:dyDescent="0.2">
      <c r="A588" t="s">
        <v>7139</v>
      </c>
      <c r="B588" t="s">
        <v>11</v>
      </c>
      <c r="C588">
        <v>89131</v>
      </c>
      <c r="E588" t="s">
        <v>7140</v>
      </c>
      <c r="F588">
        <v>285</v>
      </c>
      <c r="G588">
        <v>-67</v>
      </c>
      <c r="H588">
        <v>0</v>
      </c>
      <c r="I588">
        <v>218</v>
      </c>
      <c r="J588">
        <v>0</v>
      </c>
      <c r="K588">
        <v>0</v>
      </c>
      <c r="L588">
        <v>218</v>
      </c>
    </row>
    <row r="589" spans="1:12" x14ac:dyDescent="0.2">
      <c r="A589" t="s">
        <v>7251</v>
      </c>
      <c r="B589" t="s">
        <v>11</v>
      </c>
      <c r="C589">
        <v>85541</v>
      </c>
      <c r="E589" t="s">
        <v>7056</v>
      </c>
      <c r="F589">
        <v>217.98</v>
      </c>
      <c r="G589">
        <v>0</v>
      </c>
      <c r="H589">
        <v>0</v>
      </c>
      <c r="I589">
        <v>217.98</v>
      </c>
      <c r="J589">
        <v>0</v>
      </c>
      <c r="K589">
        <v>0</v>
      </c>
      <c r="L589">
        <v>217.98</v>
      </c>
    </row>
    <row r="590" spans="1:12" x14ac:dyDescent="0.2">
      <c r="A590" t="s">
        <v>7555</v>
      </c>
      <c r="B590" t="s">
        <v>11</v>
      </c>
      <c r="C590" t="s">
        <v>5440</v>
      </c>
      <c r="E590" t="s">
        <v>7056</v>
      </c>
      <c r="F590">
        <v>241.95</v>
      </c>
      <c r="G590">
        <v>-24.2</v>
      </c>
      <c r="H590">
        <v>0</v>
      </c>
      <c r="I590">
        <v>217.75</v>
      </c>
      <c r="J590">
        <v>0</v>
      </c>
      <c r="K590">
        <v>0</v>
      </c>
      <c r="L590">
        <v>217.75</v>
      </c>
    </row>
    <row r="591" spans="1:12" x14ac:dyDescent="0.2">
      <c r="A591" t="s">
        <v>7556</v>
      </c>
      <c r="B591" t="s">
        <v>11</v>
      </c>
      <c r="C591">
        <v>70301</v>
      </c>
      <c r="E591" t="s">
        <v>7342</v>
      </c>
      <c r="F591">
        <v>227.33</v>
      </c>
      <c r="G591">
        <v>-9.69</v>
      </c>
      <c r="H591">
        <v>0</v>
      </c>
      <c r="I591">
        <v>217.64</v>
      </c>
      <c r="J591">
        <v>0</v>
      </c>
      <c r="K591">
        <v>0</v>
      </c>
      <c r="L591">
        <v>217.64</v>
      </c>
    </row>
    <row r="592" spans="1:12" x14ac:dyDescent="0.2">
      <c r="A592" t="s">
        <v>7557</v>
      </c>
      <c r="B592" t="s">
        <v>674</v>
      </c>
      <c r="C592" t="s">
        <v>4144</v>
      </c>
      <c r="E592" t="s">
        <v>7558</v>
      </c>
      <c r="F592">
        <v>138.15</v>
      </c>
      <c r="G592">
        <v>0</v>
      </c>
      <c r="H592">
        <v>0</v>
      </c>
      <c r="I592">
        <v>138.15</v>
      </c>
      <c r="J592">
        <v>79.42</v>
      </c>
      <c r="K592">
        <v>0</v>
      </c>
      <c r="L592">
        <v>217.57</v>
      </c>
    </row>
    <row r="593" spans="1:12" x14ac:dyDescent="0.2">
      <c r="A593" t="s">
        <v>7478</v>
      </c>
      <c r="B593" t="s">
        <v>11</v>
      </c>
      <c r="C593">
        <v>68110</v>
      </c>
      <c r="E593" t="s">
        <v>7067</v>
      </c>
      <c r="F593">
        <v>217</v>
      </c>
      <c r="G593">
        <v>0</v>
      </c>
      <c r="H593">
        <v>0</v>
      </c>
      <c r="I593">
        <v>217</v>
      </c>
      <c r="J593">
        <v>0</v>
      </c>
      <c r="K593">
        <v>0</v>
      </c>
      <c r="L593">
        <v>217</v>
      </c>
    </row>
    <row r="594" spans="1:12" x14ac:dyDescent="0.2">
      <c r="A594" t="s">
        <v>7559</v>
      </c>
      <c r="B594" t="s">
        <v>11</v>
      </c>
      <c r="C594">
        <v>27612</v>
      </c>
      <c r="E594" t="s">
        <v>7095</v>
      </c>
      <c r="F594">
        <v>241</v>
      </c>
      <c r="G594">
        <v>-24.1</v>
      </c>
      <c r="H594">
        <v>0</v>
      </c>
      <c r="I594">
        <v>216.9</v>
      </c>
      <c r="J594">
        <v>0</v>
      </c>
      <c r="K594">
        <v>0</v>
      </c>
      <c r="L594">
        <v>216.9</v>
      </c>
    </row>
    <row r="595" spans="1:12" x14ac:dyDescent="0.2">
      <c r="A595" t="s">
        <v>7560</v>
      </c>
      <c r="B595" t="s">
        <v>11</v>
      </c>
      <c r="C595">
        <v>57301</v>
      </c>
      <c r="E595" t="s">
        <v>7561</v>
      </c>
      <c r="F595">
        <v>410.35</v>
      </c>
      <c r="G595">
        <v>-194</v>
      </c>
      <c r="H595">
        <v>0</v>
      </c>
      <c r="I595">
        <v>216.35</v>
      </c>
      <c r="J595">
        <v>0</v>
      </c>
      <c r="K595">
        <v>0</v>
      </c>
      <c r="L595">
        <v>216.35</v>
      </c>
    </row>
    <row r="596" spans="1:12" x14ac:dyDescent="0.2">
      <c r="A596" t="s">
        <v>7562</v>
      </c>
      <c r="B596" t="s">
        <v>674</v>
      </c>
      <c r="C596" t="s">
        <v>1122</v>
      </c>
      <c r="E596" t="s">
        <v>7110</v>
      </c>
      <c r="F596">
        <v>205</v>
      </c>
      <c r="G596">
        <v>0</v>
      </c>
      <c r="H596">
        <v>0</v>
      </c>
      <c r="I596">
        <v>205</v>
      </c>
      <c r="J596">
        <v>11.08</v>
      </c>
      <c r="K596">
        <v>0</v>
      </c>
      <c r="L596">
        <v>216.08</v>
      </c>
    </row>
    <row r="597" spans="1:12" x14ac:dyDescent="0.2">
      <c r="A597" t="s">
        <v>7563</v>
      </c>
      <c r="B597" t="s">
        <v>11</v>
      </c>
      <c r="C597">
        <v>45883</v>
      </c>
      <c r="E597" t="s">
        <v>7116</v>
      </c>
      <c r="F597">
        <v>260</v>
      </c>
      <c r="G597">
        <v>-26</v>
      </c>
      <c r="H597">
        <v>-18</v>
      </c>
      <c r="I597">
        <v>216</v>
      </c>
      <c r="J597">
        <v>0</v>
      </c>
      <c r="K597">
        <v>0</v>
      </c>
      <c r="L597">
        <v>216</v>
      </c>
    </row>
    <row r="598" spans="1:12" x14ac:dyDescent="0.2">
      <c r="A598" t="s">
        <v>7564</v>
      </c>
      <c r="B598" t="s">
        <v>11</v>
      </c>
      <c r="C598">
        <v>64504</v>
      </c>
      <c r="E598" t="s">
        <v>7178</v>
      </c>
      <c r="F598">
        <v>254</v>
      </c>
      <c r="G598">
        <v>-38.1</v>
      </c>
      <c r="H598">
        <v>0</v>
      </c>
      <c r="I598">
        <v>215.9</v>
      </c>
      <c r="J598">
        <v>0</v>
      </c>
      <c r="K598">
        <v>0</v>
      </c>
      <c r="L598">
        <v>215.9</v>
      </c>
    </row>
    <row r="599" spans="1:12" x14ac:dyDescent="0.2">
      <c r="A599" t="s">
        <v>7565</v>
      </c>
      <c r="B599" t="s">
        <v>11</v>
      </c>
      <c r="C599">
        <v>54020</v>
      </c>
      <c r="E599" t="s">
        <v>7156</v>
      </c>
      <c r="F599">
        <v>215.35</v>
      </c>
      <c r="G599">
        <v>0</v>
      </c>
      <c r="H599">
        <v>0</v>
      </c>
      <c r="I599">
        <v>215.35</v>
      </c>
      <c r="J599">
        <v>0</v>
      </c>
      <c r="K599">
        <v>0</v>
      </c>
      <c r="L599">
        <v>215.35</v>
      </c>
    </row>
    <row r="600" spans="1:12" x14ac:dyDescent="0.2">
      <c r="A600" t="s">
        <v>7566</v>
      </c>
      <c r="B600" t="s">
        <v>11</v>
      </c>
      <c r="C600">
        <v>39503</v>
      </c>
      <c r="E600" t="s">
        <v>7268</v>
      </c>
      <c r="F600">
        <v>286.55</v>
      </c>
      <c r="G600">
        <v>-71.86</v>
      </c>
      <c r="H600">
        <v>0</v>
      </c>
      <c r="I600">
        <v>214.69</v>
      </c>
      <c r="J600">
        <v>0</v>
      </c>
      <c r="K600">
        <v>0</v>
      </c>
      <c r="L600">
        <v>214.69</v>
      </c>
    </row>
    <row r="601" spans="1:12" x14ac:dyDescent="0.2">
      <c r="A601" t="s">
        <v>7224</v>
      </c>
      <c r="B601" t="s">
        <v>11</v>
      </c>
      <c r="C601">
        <v>40515</v>
      </c>
      <c r="E601" t="s">
        <v>7256</v>
      </c>
      <c r="F601">
        <v>237.15</v>
      </c>
      <c r="G601">
        <v>-29.07</v>
      </c>
      <c r="H601">
        <v>0</v>
      </c>
      <c r="I601">
        <v>208.08</v>
      </c>
      <c r="J601">
        <v>0</v>
      </c>
      <c r="K601">
        <v>6.48</v>
      </c>
      <c r="L601">
        <v>214.56</v>
      </c>
    </row>
    <row r="602" spans="1:12" x14ac:dyDescent="0.2">
      <c r="A602" t="s">
        <v>7567</v>
      </c>
      <c r="B602" t="s">
        <v>11</v>
      </c>
      <c r="C602">
        <v>84737</v>
      </c>
      <c r="E602" t="s">
        <v>7046</v>
      </c>
      <c r="F602">
        <v>200</v>
      </c>
      <c r="G602">
        <v>0</v>
      </c>
      <c r="H602">
        <v>0</v>
      </c>
      <c r="I602">
        <v>200</v>
      </c>
      <c r="J602">
        <v>0</v>
      </c>
      <c r="K602">
        <v>14.51</v>
      </c>
      <c r="L602">
        <v>214.51</v>
      </c>
    </row>
    <row r="603" spans="1:12" x14ac:dyDescent="0.2">
      <c r="A603" t="s">
        <v>7151</v>
      </c>
      <c r="B603" t="s">
        <v>11</v>
      </c>
      <c r="C603">
        <v>60605</v>
      </c>
      <c r="E603" t="s">
        <v>7152</v>
      </c>
      <c r="F603">
        <v>264.3</v>
      </c>
      <c r="G603">
        <v>-19.899999999999999</v>
      </c>
      <c r="H603">
        <v>-29.95</v>
      </c>
      <c r="I603">
        <v>214.45</v>
      </c>
      <c r="J603">
        <v>0</v>
      </c>
      <c r="K603">
        <v>0</v>
      </c>
      <c r="L603">
        <v>214.45</v>
      </c>
    </row>
    <row r="604" spans="1:12" x14ac:dyDescent="0.2">
      <c r="A604" t="s">
        <v>7240</v>
      </c>
      <c r="B604" t="s">
        <v>11</v>
      </c>
      <c r="C604">
        <v>89086</v>
      </c>
      <c r="E604" t="s">
        <v>7140</v>
      </c>
      <c r="F604">
        <v>214.35</v>
      </c>
      <c r="G604">
        <v>0</v>
      </c>
      <c r="H604">
        <v>0</v>
      </c>
      <c r="I604">
        <v>214.35</v>
      </c>
      <c r="J604">
        <v>0</v>
      </c>
      <c r="K604">
        <v>0</v>
      </c>
      <c r="L604">
        <v>214.35</v>
      </c>
    </row>
    <row r="605" spans="1:12" x14ac:dyDescent="0.2">
      <c r="A605" t="s">
        <v>7189</v>
      </c>
      <c r="B605" t="s">
        <v>11</v>
      </c>
      <c r="C605" s="2" t="s">
        <v>3971</v>
      </c>
      <c r="D605" s="2"/>
      <c r="E605" t="s">
        <v>7129</v>
      </c>
      <c r="F605">
        <v>223.13</v>
      </c>
      <c r="G605">
        <v>-8.7899999999999991</v>
      </c>
      <c r="H605">
        <v>0</v>
      </c>
      <c r="I605">
        <v>214.34</v>
      </c>
      <c r="J605">
        <v>0</v>
      </c>
      <c r="K605">
        <v>0</v>
      </c>
      <c r="L605">
        <v>214.34</v>
      </c>
    </row>
    <row r="606" spans="1:12" x14ac:dyDescent="0.2">
      <c r="A606" t="s">
        <v>7568</v>
      </c>
      <c r="B606" t="s">
        <v>11</v>
      </c>
      <c r="C606">
        <v>20740</v>
      </c>
      <c r="E606" t="s">
        <v>7091</v>
      </c>
      <c r="F606">
        <v>234</v>
      </c>
      <c r="G606">
        <v>-19.899999999999999</v>
      </c>
      <c r="H606">
        <v>0</v>
      </c>
      <c r="I606">
        <v>214.1</v>
      </c>
      <c r="J606">
        <v>0</v>
      </c>
      <c r="K606">
        <v>0</v>
      </c>
      <c r="L606">
        <v>214.1</v>
      </c>
    </row>
    <row r="607" spans="1:12" x14ac:dyDescent="0.2">
      <c r="A607" t="s">
        <v>7569</v>
      </c>
      <c r="B607" t="s">
        <v>11</v>
      </c>
      <c r="C607">
        <v>83214</v>
      </c>
      <c r="E607" t="s">
        <v>7125</v>
      </c>
      <c r="F607">
        <v>214</v>
      </c>
      <c r="G607">
        <v>0</v>
      </c>
      <c r="H607">
        <v>0</v>
      </c>
      <c r="I607">
        <v>214</v>
      </c>
      <c r="J607">
        <v>0</v>
      </c>
      <c r="K607">
        <v>0</v>
      </c>
      <c r="L607">
        <v>214</v>
      </c>
    </row>
    <row r="608" spans="1:12" x14ac:dyDescent="0.2">
      <c r="A608" t="s">
        <v>7570</v>
      </c>
      <c r="B608" t="s">
        <v>11</v>
      </c>
      <c r="C608">
        <v>35633</v>
      </c>
      <c r="E608" t="s">
        <v>7315</v>
      </c>
      <c r="F608">
        <v>212</v>
      </c>
      <c r="G608">
        <v>-8.5</v>
      </c>
      <c r="H608">
        <v>0</v>
      </c>
      <c r="I608">
        <v>203.5</v>
      </c>
      <c r="J608">
        <v>0</v>
      </c>
      <c r="K608">
        <v>10.16</v>
      </c>
      <c r="L608">
        <v>213.66</v>
      </c>
    </row>
    <row r="609" spans="1:12" x14ac:dyDescent="0.2">
      <c r="A609" t="s">
        <v>7202</v>
      </c>
      <c r="B609" t="s">
        <v>11</v>
      </c>
      <c r="C609">
        <v>59802</v>
      </c>
      <c r="E609" t="s">
        <v>7203</v>
      </c>
      <c r="F609">
        <v>237</v>
      </c>
      <c r="G609">
        <v>-23.7</v>
      </c>
      <c r="H609">
        <v>0</v>
      </c>
      <c r="I609">
        <v>213.3</v>
      </c>
      <c r="J609">
        <v>0</v>
      </c>
      <c r="K609">
        <v>0</v>
      </c>
      <c r="L609">
        <v>213.3</v>
      </c>
    </row>
    <row r="610" spans="1:12" x14ac:dyDescent="0.2">
      <c r="A610" t="s">
        <v>7088</v>
      </c>
      <c r="B610" t="s">
        <v>674</v>
      </c>
      <c r="C610" t="s">
        <v>3121</v>
      </c>
      <c r="E610" t="s">
        <v>7089</v>
      </c>
      <c r="F610">
        <v>211</v>
      </c>
      <c r="G610">
        <v>-31.65</v>
      </c>
      <c r="H610">
        <v>0</v>
      </c>
      <c r="I610">
        <v>179.35</v>
      </c>
      <c r="J610">
        <v>33.799999999999997</v>
      </c>
      <c r="K610">
        <v>0</v>
      </c>
      <c r="L610">
        <v>213.15</v>
      </c>
    </row>
    <row r="611" spans="1:12" x14ac:dyDescent="0.2">
      <c r="A611" t="s">
        <v>7571</v>
      </c>
      <c r="B611" t="s">
        <v>11</v>
      </c>
      <c r="C611">
        <v>36862</v>
      </c>
      <c r="E611" t="s">
        <v>7315</v>
      </c>
      <c r="F611">
        <v>212.35</v>
      </c>
      <c r="G611">
        <v>0</v>
      </c>
      <c r="H611">
        <v>0</v>
      </c>
      <c r="I611">
        <v>212.35</v>
      </c>
      <c r="J611">
        <v>0</v>
      </c>
      <c r="K611">
        <v>0</v>
      </c>
      <c r="L611">
        <v>212.35</v>
      </c>
    </row>
    <row r="612" spans="1:12" x14ac:dyDescent="0.2">
      <c r="A612" t="s">
        <v>7572</v>
      </c>
      <c r="B612" t="s">
        <v>3615</v>
      </c>
      <c r="C612">
        <v>6014</v>
      </c>
      <c r="E612" t="s">
        <v>7573</v>
      </c>
      <c r="F612">
        <v>154</v>
      </c>
      <c r="G612">
        <v>0</v>
      </c>
      <c r="H612">
        <v>0</v>
      </c>
      <c r="I612">
        <v>154</v>
      </c>
      <c r="J612">
        <v>58.1</v>
      </c>
      <c r="K612">
        <v>0</v>
      </c>
      <c r="L612">
        <v>212.1</v>
      </c>
    </row>
    <row r="613" spans="1:12" x14ac:dyDescent="0.2">
      <c r="A613" t="s">
        <v>7574</v>
      </c>
      <c r="B613" t="s">
        <v>11</v>
      </c>
      <c r="C613">
        <v>28104</v>
      </c>
      <c r="E613" t="s">
        <v>7095</v>
      </c>
      <c r="F613">
        <v>212</v>
      </c>
      <c r="G613">
        <v>0</v>
      </c>
      <c r="H613">
        <v>0</v>
      </c>
      <c r="I613">
        <v>212</v>
      </c>
      <c r="J613">
        <v>0</v>
      </c>
      <c r="K613">
        <v>0</v>
      </c>
      <c r="L613">
        <v>212</v>
      </c>
    </row>
    <row r="614" spans="1:12" x14ac:dyDescent="0.2">
      <c r="A614" t="s">
        <v>7575</v>
      </c>
      <c r="B614" t="s">
        <v>11</v>
      </c>
      <c r="C614">
        <v>79323</v>
      </c>
      <c r="E614" t="s">
        <v>7086</v>
      </c>
      <c r="F614">
        <v>199</v>
      </c>
      <c r="G614">
        <v>0</v>
      </c>
      <c r="H614">
        <v>0</v>
      </c>
      <c r="I614">
        <v>199</v>
      </c>
      <c r="J614">
        <v>0</v>
      </c>
      <c r="K614">
        <v>12.44</v>
      </c>
      <c r="L614">
        <v>211.44</v>
      </c>
    </row>
    <row r="615" spans="1:12" x14ac:dyDescent="0.2">
      <c r="A615" t="s">
        <v>7576</v>
      </c>
      <c r="B615" t="s">
        <v>11</v>
      </c>
      <c r="C615">
        <v>28805</v>
      </c>
      <c r="E615" t="s">
        <v>7095</v>
      </c>
      <c r="F615">
        <v>211.15</v>
      </c>
      <c r="G615">
        <v>0</v>
      </c>
      <c r="H615">
        <v>0</v>
      </c>
      <c r="I615">
        <v>211.15</v>
      </c>
      <c r="J615">
        <v>0</v>
      </c>
      <c r="K615">
        <v>0</v>
      </c>
      <c r="L615">
        <v>211.15</v>
      </c>
    </row>
    <row r="616" spans="1:12" x14ac:dyDescent="0.2">
      <c r="A616" t="s">
        <v>7577</v>
      </c>
      <c r="B616" t="s">
        <v>11</v>
      </c>
      <c r="C616" s="2" t="s">
        <v>662</v>
      </c>
      <c r="D616" s="2"/>
      <c r="E616" t="s">
        <v>7129</v>
      </c>
      <c r="F616">
        <v>211</v>
      </c>
      <c r="G616">
        <v>0</v>
      </c>
      <c r="H616">
        <v>0</v>
      </c>
      <c r="I616">
        <v>211</v>
      </c>
      <c r="J616">
        <v>0</v>
      </c>
      <c r="K616">
        <v>0</v>
      </c>
      <c r="L616">
        <v>211</v>
      </c>
    </row>
    <row r="617" spans="1:12" x14ac:dyDescent="0.2">
      <c r="A617" t="s">
        <v>7578</v>
      </c>
      <c r="B617" t="s">
        <v>11</v>
      </c>
      <c r="C617">
        <v>84057</v>
      </c>
      <c r="E617" t="s">
        <v>7046</v>
      </c>
      <c r="F617">
        <v>209</v>
      </c>
      <c r="G617">
        <v>-12.6</v>
      </c>
      <c r="H617">
        <v>0</v>
      </c>
      <c r="I617">
        <v>196.4</v>
      </c>
      <c r="J617">
        <v>0</v>
      </c>
      <c r="K617">
        <v>14.25</v>
      </c>
      <c r="L617">
        <v>210.65</v>
      </c>
    </row>
    <row r="618" spans="1:12" x14ac:dyDescent="0.2">
      <c r="A618" t="s">
        <v>7579</v>
      </c>
      <c r="B618" t="s">
        <v>11</v>
      </c>
      <c r="C618">
        <v>96786</v>
      </c>
      <c r="E618" t="s">
        <v>7272</v>
      </c>
      <c r="F618">
        <v>210</v>
      </c>
      <c r="G618">
        <v>0</v>
      </c>
      <c r="H618">
        <v>0</v>
      </c>
      <c r="I618">
        <v>210</v>
      </c>
      <c r="J618">
        <v>0</v>
      </c>
      <c r="K618">
        <v>0</v>
      </c>
      <c r="L618">
        <v>210</v>
      </c>
    </row>
    <row r="619" spans="1:12" x14ac:dyDescent="0.2">
      <c r="A619" t="s">
        <v>7580</v>
      </c>
      <c r="B619" t="s">
        <v>11</v>
      </c>
      <c r="C619">
        <v>43123</v>
      </c>
      <c r="E619" t="s">
        <v>7116</v>
      </c>
      <c r="F619">
        <v>209.35</v>
      </c>
      <c r="G619">
        <v>0</v>
      </c>
      <c r="H619">
        <v>0</v>
      </c>
      <c r="I619">
        <v>209.35</v>
      </c>
      <c r="J619">
        <v>0</v>
      </c>
      <c r="K619">
        <v>0</v>
      </c>
      <c r="L619">
        <v>209.35</v>
      </c>
    </row>
    <row r="620" spans="1:12" x14ac:dyDescent="0.2">
      <c r="A620" t="s">
        <v>7581</v>
      </c>
      <c r="B620" t="s">
        <v>11</v>
      </c>
      <c r="C620">
        <v>80021</v>
      </c>
      <c r="E620" t="s">
        <v>7079</v>
      </c>
      <c r="F620">
        <v>262</v>
      </c>
      <c r="G620">
        <v>-53</v>
      </c>
      <c r="H620">
        <v>0</v>
      </c>
      <c r="I620">
        <v>209</v>
      </c>
      <c r="J620">
        <v>0</v>
      </c>
      <c r="K620">
        <v>0</v>
      </c>
      <c r="L620">
        <v>209</v>
      </c>
    </row>
    <row r="621" spans="1:12" x14ac:dyDescent="0.2">
      <c r="A621" t="s">
        <v>7576</v>
      </c>
      <c r="B621" t="s">
        <v>11</v>
      </c>
      <c r="C621">
        <v>28803</v>
      </c>
      <c r="E621" t="s">
        <v>7095</v>
      </c>
      <c r="F621">
        <v>208</v>
      </c>
      <c r="G621">
        <v>0</v>
      </c>
      <c r="H621">
        <v>0</v>
      </c>
      <c r="I621">
        <v>208</v>
      </c>
      <c r="J621">
        <v>0</v>
      </c>
      <c r="K621">
        <v>0</v>
      </c>
      <c r="L621">
        <v>208</v>
      </c>
    </row>
    <row r="622" spans="1:12" x14ac:dyDescent="0.2">
      <c r="A622" t="s">
        <v>7193</v>
      </c>
      <c r="B622" t="s">
        <v>11</v>
      </c>
      <c r="C622">
        <v>73162</v>
      </c>
      <c r="E622" t="s">
        <v>7050</v>
      </c>
      <c r="F622">
        <v>277</v>
      </c>
      <c r="G622">
        <v>-69</v>
      </c>
      <c r="H622">
        <v>0</v>
      </c>
      <c r="I622">
        <v>208</v>
      </c>
      <c r="J622">
        <v>0</v>
      </c>
      <c r="K622">
        <v>0</v>
      </c>
      <c r="L622">
        <v>208</v>
      </c>
    </row>
    <row r="623" spans="1:12" x14ac:dyDescent="0.2">
      <c r="A623" t="s">
        <v>7582</v>
      </c>
      <c r="B623" t="s">
        <v>11</v>
      </c>
      <c r="C623">
        <v>94086</v>
      </c>
      <c r="E623" t="s">
        <v>7048</v>
      </c>
      <c r="F623">
        <v>294.98</v>
      </c>
      <c r="G623">
        <v>-86.99</v>
      </c>
      <c r="H623">
        <v>0</v>
      </c>
      <c r="I623">
        <v>207.99</v>
      </c>
      <c r="J623">
        <v>0</v>
      </c>
      <c r="K623">
        <v>0</v>
      </c>
      <c r="L623">
        <v>207.99</v>
      </c>
    </row>
    <row r="624" spans="1:12" x14ac:dyDescent="0.2">
      <c r="A624" t="s">
        <v>7583</v>
      </c>
      <c r="B624" t="s">
        <v>11</v>
      </c>
      <c r="C624">
        <v>93311</v>
      </c>
      <c r="E624" t="s">
        <v>7048</v>
      </c>
      <c r="F624">
        <v>277.3</v>
      </c>
      <c r="G624">
        <v>-70</v>
      </c>
      <c r="H624">
        <v>0</v>
      </c>
      <c r="I624">
        <v>207.3</v>
      </c>
      <c r="J624">
        <v>0</v>
      </c>
      <c r="K624">
        <v>0</v>
      </c>
      <c r="L624">
        <v>207.3</v>
      </c>
    </row>
    <row r="625" spans="1:12" x14ac:dyDescent="0.2">
      <c r="A625" t="s">
        <v>7584</v>
      </c>
      <c r="B625" t="s">
        <v>11</v>
      </c>
      <c r="C625">
        <v>93063</v>
      </c>
      <c r="E625" t="s">
        <v>7048</v>
      </c>
      <c r="F625">
        <v>207.15</v>
      </c>
      <c r="G625">
        <v>0</v>
      </c>
      <c r="H625">
        <v>0</v>
      </c>
      <c r="I625">
        <v>207.15</v>
      </c>
      <c r="J625">
        <v>0</v>
      </c>
      <c r="K625">
        <v>0</v>
      </c>
      <c r="L625">
        <v>207.15</v>
      </c>
    </row>
    <row r="626" spans="1:12" x14ac:dyDescent="0.2">
      <c r="A626" t="s">
        <v>7585</v>
      </c>
      <c r="B626" t="s">
        <v>11</v>
      </c>
      <c r="C626">
        <v>83440</v>
      </c>
      <c r="E626" t="s">
        <v>7125</v>
      </c>
      <c r="F626">
        <v>207</v>
      </c>
      <c r="G626">
        <v>0</v>
      </c>
      <c r="H626">
        <v>0</v>
      </c>
      <c r="I626">
        <v>207</v>
      </c>
      <c r="J626">
        <v>0</v>
      </c>
      <c r="K626">
        <v>0</v>
      </c>
      <c r="L626">
        <v>207</v>
      </c>
    </row>
    <row r="627" spans="1:12" x14ac:dyDescent="0.2">
      <c r="A627" t="s">
        <v>7586</v>
      </c>
      <c r="B627" t="s">
        <v>11</v>
      </c>
      <c r="C627">
        <v>55362</v>
      </c>
      <c r="E627" t="s">
        <v>7143</v>
      </c>
      <c r="F627">
        <v>207</v>
      </c>
      <c r="G627">
        <v>0</v>
      </c>
      <c r="H627">
        <v>0</v>
      </c>
      <c r="I627">
        <v>207</v>
      </c>
      <c r="J627">
        <v>0</v>
      </c>
      <c r="K627">
        <v>0</v>
      </c>
      <c r="L627">
        <v>207</v>
      </c>
    </row>
    <row r="628" spans="1:12" x14ac:dyDescent="0.2">
      <c r="A628" t="s">
        <v>7085</v>
      </c>
      <c r="B628" t="s">
        <v>11</v>
      </c>
      <c r="C628">
        <v>77079</v>
      </c>
      <c r="E628" t="s">
        <v>7086</v>
      </c>
      <c r="F628">
        <v>207</v>
      </c>
      <c r="G628">
        <v>0</v>
      </c>
      <c r="H628">
        <v>0</v>
      </c>
      <c r="I628">
        <v>207</v>
      </c>
      <c r="J628">
        <v>0</v>
      </c>
      <c r="K628">
        <v>0</v>
      </c>
      <c r="L628">
        <v>207</v>
      </c>
    </row>
    <row r="629" spans="1:12" x14ac:dyDescent="0.2">
      <c r="A629" t="s">
        <v>7234</v>
      </c>
      <c r="B629" t="s">
        <v>11</v>
      </c>
      <c r="C629">
        <v>66104</v>
      </c>
      <c r="E629" t="s">
        <v>7198</v>
      </c>
      <c r="F629">
        <v>207</v>
      </c>
      <c r="G629">
        <v>0</v>
      </c>
      <c r="H629">
        <v>0</v>
      </c>
      <c r="I629">
        <v>207</v>
      </c>
      <c r="J629">
        <v>0</v>
      </c>
      <c r="K629">
        <v>0</v>
      </c>
      <c r="L629">
        <v>207</v>
      </c>
    </row>
    <row r="630" spans="1:12" x14ac:dyDescent="0.2">
      <c r="A630" t="s">
        <v>7587</v>
      </c>
      <c r="B630" t="s">
        <v>11</v>
      </c>
      <c r="C630">
        <v>23141</v>
      </c>
      <c r="E630" t="s">
        <v>7060</v>
      </c>
      <c r="F630">
        <v>206.15</v>
      </c>
      <c r="G630">
        <v>0</v>
      </c>
      <c r="H630">
        <v>0</v>
      </c>
      <c r="I630">
        <v>206.15</v>
      </c>
      <c r="J630">
        <v>0</v>
      </c>
      <c r="K630">
        <v>0</v>
      </c>
      <c r="L630">
        <v>206.15</v>
      </c>
    </row>
    <row r="631" spans="1:12" x14ac:dyDescent="0.2">
      <c r="A631" t="s">
        <v>7151</v>
      </c>
      <c r="B631" t="s">
        <v>11</v>
      </c>
      <c r="C631">
        <v>60614</v>
      </c>
      <c r="E631" t="s">
        <v>7152</v>
      </c>
      <c r="F631">
        <v>206</v>
      </c>
      <c r="G631">
        <v>0</v>
      </c>
      <c r="H631">
        <v>0</v>
      </c>
      <c r="I631">
        <v>206</v>
      </c>
      <c r="J631">
        <v>0</v>
      </c>
      <c r="K631">
        <v>0</v>
      </c>
      <c r="L631">
        <v>206</v>
      </c>
    </row>
    <row r="632" spans="1:12" x14ac:dyDescent="0.2">
      <c r="A632" t="s">
        <v>7588</v>
      </c>
      <c r="B632" t="s">
        <v>11</v>
      </c>
      <c r="C632">
        <v>17302</v>
      </c>
      <c r="E632" t="s">
        <v>7065</v>
      </c>
      <c r="F632">
        <v>206</v>
      </c>
      <c r="G632">
        <v>0</v>
      </c>
      <c r="H632">
        <v>0</v>
      </c>
      <c r="I632">
        <v>206</v>
      </c>
      <c r="J632">
        <v>0</v>
      </c>
      <c r="K632">
        <v>0</v>
      </c>
      <c r="L632">
        <v>206</v>
      </c>
    </row>
    <row r="633" spans="1:12" x14ac:dyDescent="0.2">
      <c r="A633" t="s">
        <v>7213</v>
      </c>
      <c r="B633" t="s">
        <v>11</v>
      </c>
      <c r="C633">
        <v>29486</v>
      </c>
      <c r="E633" t="s">
        <v>7214</v>
      </c>
      <c r="F633">
        <v>209.98</v>
      </c>
      <c r="G633">
        <v>-4</v>
      </c>
      <c r="H633">
        <v>0</v>
      </c>
      <c r="I633">
        <v>205.98</v>
      </c>
      <c r="J633">
        <v>0</v>
      </c>
      <c r="K633">
        <v>0</v>
      </c>
      <c r="L633">
        <v>205.98</v>
      </c>
    </row>
    <row r="634" spans="1:12" x14ac:dyDescent="0.2">
      <c r="A634" t="s">
        <v>7589</v>
      </c>
      <c r="B634" t="s">
        <v>11</v>
      </c>
      <c r="C634">
        <v>94030</v>
      </c>
      <c r="E634" t="s">
        <v>7048</v>
      </c>
      <c r="F634">
        <v>242</v>
      </c>
      <c r="G634">
        <v>-36.9</v>
      </c>
      <c r="H634">
        <v>0</v>
      </c>
      <c r="I634">
        <v>205.1</v>
      </c>
      <c r="J634">
        <v>0</v>
      </c>
      <c r="K634">
        <v>0</v>
      </c>
      <c r="L634">
        <v>205.1</v>
      </c>
    </row>
    <row r="635" spans="1:12" x14ac:dyDescent="0.2">
      <c r="A635" t="s">
        <v>7590</v>
      </c>
      <c r="B635" t="s">
        <v>11</v>
      </c>
      <c r="C635">
        <v>23235</v>
      </c>
      <c r="E635" t="s">
        <v>7060</v>
      </c>
      <c r="F635">
        <v>205</v>
      </c>
      <c r="G635">
        <v>0</v>
      </c>
      <c r="H635">
        <v>0</v>
      </c>
      <c r="I635">
        <v>205</v>
      </c>
      <c r="J635">
        <v>0</v>
      </c>
      <c r="K635">
        <v>0</v>
      </c>
      <c r="L635">
        <v>205</v>
      </c>
    </row>
    <row r="636" spans="1:12" x14ac:dyDescent="0.2">
      <c r="A636" t="s">
        <v>7591</v>
      </c>
      <c r="B636" t="s">
        <v>11</v>
      </c>
      <c r="C636">
        <v>92311</v>
      </c>
      <c r="E636" t="s">
        <v>7048</v>
      </c>
      <c r="F636">
        <v>205</v>
      </c>
      <c r="G636">
        <v>0</v>
      </c>
      <c r="H636">
        <v>0</v>
      </c>
      <c r="I636">
        <v>205</v>
      </c>
      <c r="J636">
        <v>0</v>
      </c>
      <c r="K636">
        <v>0</v>
      </c>
      <c r="L636">
        <v>205</v>
      </c>
    </row>
    <row r="637" spans="1:12" x14ac:dyDescent="0.2">
      <c r="A637" t="s">
        <v>7592</v>
      </c>
      <c r="B637" t="s">
        <v>11</v>
      </c>
      <c r="C637">
        <v>92505</v>
      </c>
      <c r="E637" t="s">
        <v>7048</v>
      </c>
      <c r="F637">
        <v>304.14999999999998</v>
      </c>
      <c r="G637">
        <v>-99.2</v>
      </c>
      <c r="H637">
        <v>0</v>
      </c>
      <c r="I637">
        <v>204.95</v>
      </c>
      <c r="J637">
        <v>0</v>
      </c>
      <c r="K637">
        <v>0</v>
      </c>
      <c r="L637">
        <v>204.95</v>
      </c>
    </row>
    <row r="638" spans="1:12" x14ac:dyDescent="0.2">
      <c r="A638" t="s">
        <v>7351</v>
      </c>
      <c r="B638" t="s">
        <v>11</v>
      </c>
      <c r="C638">
        <v>11232</v>
      </c>
      <c r="E638" t="s">
        <v>7044</v>
      </c>
      <c r="F638">
        <v>204.15</v>
      </c>
      <c r="G638">
        <v>0</v>
      </c>
      <c r="H638">
        <v>0</v>
      </c>
      <c r="I638">
        <v>204.15</v>
      </c>
      <c r="J638">
        <v>0</v>
      </c>
      <c r="K638">
        <v>0</v>
      </c>
      <c r="L638">
        <v>204.15</v>
      </c>
    </row>
    <row r="639" spans="1:12" x14ac:dyDescent="0.2">
      <c r="A639" t="s">
        <v>7593</v>
      </c>
      <c r="B639" t="s">
        <v>11</v>
      </c>
      <c r="C639" s="2" t="s">
        <v>6308</v>
      </c>
      <c r="D639" s="2"/>
      <c r="E639" t="s">
        <v>7129</v>
      </c>
      <c r="F639">
        <v>204.15</v>
      </c>
      <c r="G639">
        <v>0</v>
      </c>
      <c r="H639">
        <v>0</v>
      </c>
      <c r="I639">
        <v>204.15</v>
      </c>
      <c r="J639">
        <v>0</v>
      </c>
      <c r="K639">
        <v>0</v>
      </c>
      <c r="L639">
        <v>204.15</v>
      </c>
    </row>
    <row r="640" spans="1:12" x14ac:dyDescent="0.2">
      <c r="A640" t="s">
        <v>7594</v>
      </c>
      <c r="B640" t="s">
        <v>11</v>
      </c>
      <c r="C640">
        <v>21701</v>
      </c>
      <c r="E640" t="s">
        <v>7091</v>
      </c>
      <c r="F640">
        <v>204.15</v>
      </c>
      <c r="G640">
        <v>0</v>
      </c>
      <c r="H640">
        <v>0</v>
      </c>
      <c r="I640">
        <v>204.15</v>
      </c>
      <c r="J640">
        <v>0</v>
      </c>
      <c r="K640">
        <v>0</v>
      </c>
      <c r="L640">
        <v>204.15</v>
      </c>
    </row>
    <row r="641" spans="1:12" x14ac:dyDescent="0.2">
      <c r="A641" t="s">
        <v>7595</v>
      </c>
      <c r="B641" t="s">
        <v>11</v>
      </c>
      <c r="C641">
        <v>46544</v>
      </c>
      <c r="E641" t="s">
        <v>7218</v>
      </c>
      <c r="F641">
        <v>204.15</v>
      </c>
      <c r="G641">
        <v>0</v>
      </c>
      <c r="H641">
        <v>0</v>
      </c>
      <c r="I641">
        <v>204.15</v>
      </c>
      <c r="J641">
        <v>0</v>
      </c>
      <c r="K641">
        <v>0</v>
      </c>
      <c r="L641">
        <v>204.15</v>
      </c>
    </row>
    <row r="642" spans="1:12" x14ac:dyDescent="0.2">
      <c r="A642" t="s">
        <v>7596</v>
      </c>
      <c r="B642" t="s">
        <v>11</v>
      </c>
      <c r="C642">
        <v>91030</v>
      </c>
      <c r="E642" t="s">
        <v>7048</v>
      </c>
      <c r="F642">
        <v>204.15</v>
      </c>
      <c r="G642">
        <v>0</v>
      </c>
      <c r="H642">
        <v>0</v>
      </c>
      <c r="I642">
        <v>204.15</v>
      </c>
      <c r="J642">
        <v>0</v>
      </c>
      <c r="K642">
        <v>0</v>
      </c>
      <c r="L642">
        <v>204.15</v>
      </c>
    </row>
    <row r="643" spans="1:12" x14ac:dyDescent="0.2">
      <c r="A643" t="s">
        <v>7597</v>
      </c>
      <c r="B643" t="s">
        <v>11</v>
      </c>
      <c r="C643">
        <v>48188</v>
      </c>
      <c r="E643" t="s">
        <v>7195</v>
      </c>
      <c r="F643">
        <v>204.15</v>
      </c>
      <c r="G643">
        <v>0</v>
      </c>
      <c r="H643">
        <v>0</v>
      </c>
      <c r="I643">
        <v>204.15</v>
      </c>
      <c r="J643">
        <v>0</v>
      </c>
      <c r="K643">
        <v>0</v>
      </c>
      <c r="L643">
        <v>204.15</v>
      </c>
    </row>
    <row r="644" spans="1:12" x14ac:dyDescent="0.2">
      <c r="A644" t="s">
        <v>7598</v>
      </c>
      <c r="B644" t="s">
        <v>11</v>
      </c>
      <c r="C644">
        <v>49614</v>
      </c>
      <c r="E644" t="s">
        <v>7195</v>
      </c>
      <c r="F644">
        <v>204.15</v>
      </c>
      <c r="G644">
        <v>0</v>
      </c>
      <c r="H644">
        <v>0</v>
      </c>
      <c r="I644">
        <v>204.15</v>
      </c>
      <c r="J644">
        <v>0</v>
      </c>
      <c r="K644">
        <v>0</v>
      </c>
      <c r="L644">
        <v>204.15</v>
      </c>
    </row>
    <row r="645" spans="1:12" x14ac:dyDescent="0.2">
      <c r="A645" t="s">
        <v>7599</v>
      </c>
      <c r="B645" t="s">
        <v>11</v>
      </c>
      <c r="C645">
        <v>96743</v>
      </c>
      <c r="E645" t="s">
        <v>7272</v>
      </c>
      <c r="F645">
        <v>311</v>
      </c>
      <c r="G645">
        <v>-107</v>
      </c>
      <c r="H645">
        <v>0</v>
      </c>
      <c r="I645">
        <v>204</v>
      </c>
      <c r="J645">
        <v>0</v>
      </c>
      <c r="K645">
        <v>0</v>
      </c>
      <c r="L645">
        <v>204</v>
      </c>
    </row>
    <row r="646" spans="1:12" x14ac:dyDescent="0.2">
      <c r="A646" t="s">
        <v>7274</v>
      </c>
      <c r="B646" t="s">
        <v>11</v>
      </c>
      <c r="C646">
        <v>80014</v>
      </c>
      <c r="E646" t="s">
        <v>7079</v>
      </c>
      <c r="F646">
        <v>204</v>
      </c>
      <c r="G646">
        <v>0</v>
      </c>
      <c r="H646">
        <v>0</v>
      </c>
      <c r="I646">
        <v>204</v>
      </c>
      <c r="J646">
        <v>0</v>
      </c>
      <c r="K646">
        <v>0</v>
      </c>
      <c r="L646">
        <v>204</v>
      </c>
    </row>
    <row r="647" spans="1:12" x14ac:dyDescent="0.2">
      <c r="A647" t="s">
        <v>7600</v>
      </c>
      <c r="B647" t="s">
        <v>11</v>
      </c>
      <c r="C647">
        <v>55116</v>
      </c>
      <c r="E647" t="s">
        <v>7143</v>
      </c>
      <c r="F647">
        <v>204</v>
      </c>
      <c r="G647">
        <v>0</v>
      </c>
      <c r="H647">
        <v>0</v>
      </c>
      <c r="I647">
        <v>204</v>
      </c>
      <c r="J647">
        <v>0</v>
      </c>
      <c r="K647">
        <v>0</v>
      </c>
      <c r="L647">
        <v>204</v>
      </c>
    </row>
    <row r="648" spans="1:12" x14ac:dyDescent="0.2">
      <c r="A648" t="s">
        <v>7364</v>
      </c>
      <c r="B648" t="s">
        <v>11</v>
      </c>
      <c r="C648">
        <v>49525</v>
      </c>
      <c r="E648" t="s">
        <v>7195</v>
      </c>
      <c r="F648">
        <v>217</v>
      </c>
      <c r="G648">
        <v>-13.8</v>
      </c>
      <c r="H648">
        <v>0</v>
      </c>
      <c r="I648">
        <v>203.2</v>
      </c>
      <c r="J648">
        <v>0</v>
      </c>
      <c r="K648">
        <v>0</v>
      </c>
      <c r="L648">
        <v>203.2</v>
      </c>
    </row>
    <row r="649" spans="1:12" x14ac:dyDescent="0.2">
      <c r="A649" t="s">
        <v>7601</v>
      </c>
      <c r="B649" t="s">
        <v>11</v>
      </c>
      <c r="C649">
        <v>57032</v>
      </c>
      <c r="E649" t="s">
        <v>7561</v>
      </c>
      <c r="F649">
        <v>217.98</v>
      </c>
      <c r="G649">
        <v>-15.3</v>
      </c>
      <c r="H649">
        <v>0</v>
      </c>
      <c r="I649">
        <v>202.68</v>
      </c>
      <c r="J649">
        <v>0</v>
      </c>
      <c r="K649">
        <v>0</v>
      </c>
      <c r="L649">
        <v>202.68</v>
      </c>
    </row>
    <row r="650" spans="1:12" x14ac:dyDescent="0.2">
      <c r="A650" t="s">
        <v>7602</v>
      </c>
      <c r="B650" t="s">
        <v>11</v>
      </c>
      <c r="C650">
        <v>53711</v>
      </c>
      <c r="E650" t="s">
        <v>7156</v>
      </c>
      <c r="F650">
        <v>219.55</v>
      </c>
      <c r="G650">
        <v>-18.16</v>
      </c>
      <c r="H650">
        <v>0</v>
      </c>
      <c r="I650">
        <v>201.39</v>
      </c>
      <c r="J650">
        <v>0</v>
      </c>
      <c r="K650">
        <v>0</v>
      </c>
      <c r="L650">
        <v>201.39</v>
      </c>
    </row>
    <row r="651" spans="1:12" x14ac:dyDescent="0.2">
      <c r="A651" t="s">
        <v>7592</v>
      </c>
      <c r="B651" t="s">
        <v>11</v>
      </c>
      <c r="C651" t="s">
        <v>2181</v>
      </c>
      <c r="E651" t="s">
        <v>7048</v>
      </c>
      <c r="F651">
        <v>208</v>
      </c>
      <c r="G651">
        <v>-6.8</v>
      </c>
      <c r="H651">
        <v>0</v>
      </c>
      <c r="I651">
        <v>201.2</v>
      </c>
      <c r="J651">
        <v>0</v>
      </c>
      <c r="K651">
        <v>0</v>
      </c>
      <c r="L651">
        <v>201.2</v>
      </c>
    </row>
    <row r="652" spans="1:12" x14ac:dyDescent="0.2">
      <c r="A652" t="s">
        <v>7179</v>
      </c>
      <c r="B652" t="s">
        <v>11</v>
      </c>
      <c r="C652">
        <v>65203</v>
      </c>
      <c r="E652" t="s">
        <v>7178</v>
      </c>
      <c r="F652">
        <v>223.5</v>
      </c>
      <c r="G652">
        <v>-22.36</v>
      </c>
      <c r="H652">
        <v>0</v>
      </c>
      <c r="I652">
        <v>201.14</v>
      </c>
      <c r="J652">
        <v>0</v>
      </c>
      <c r="K652">
        <v>0</v>
      </c>
      <c r="L652">
        <v>201.14</v>
      </c>
    </row>
    <row r="653" spans="1:12" x14ac:dyDescent="0.2">
      <c r="A653" t="s">
        <v>7603</v>
      </c>
      <c r="B653" t="s">
        <v>11</v>
      </c>
      <c r="C653">
        <v>44830</v>
      </c>
      <c r="E653" t="s">
        <v>7116</v>
      </c>
      <c r="F653">
        <v>201</v>
      </c>
      <c r="G653">
        <v>0</v>
      </c>
      <c r="H653">
        <v>0</v>
      </c>
      <c r="I653">
        <v>201</v>
      </c>
      <c r="J653">
        <v>0</v>
      </c>
      <c r="K653">
        <v>0</v>
      </c>
      <c r="L653">
        <v>201</v>
      </c>
    </row>
    <row r="654" spans="1:12" x14ac:dyDescent="0.2">
      <c r="A654" t="s">
        <v>7367</v>
      </c>
      <c r="B654" t="s">
        <v>11</v>
      </c>
      <c r="C654">
        <v>68510</v>
      </c>
      <c r="E654" t="s">
        <v>7067</v>
      </c>
      <c r="F654">
        <v>200.95</v>
      </c>
      <c r="G654">
        <v>0</v>
      </c>
      <c r="H654">
        <v>0</v>
      </c>
      <c r="I654">
        <v>200.95</v>
      </c>
      <c r="J654">
        <v>0</v>
      </c>
      <c r="K654">
        <v>0</v>
      </c>
      <c r="L654">
        <v>200.95</v>
      </c>
    </row>
    <row r="655" spans="1:12" x14ac:dyDescent="0.2">
      <c r="A655" t="s">
        <v>7487</v>
      </c>
      <c r="B655" t="s">
        <v>11</v>
      </c>
      <c r="C655">
        <v>96818</v>
      </c>
      <c r="E655" t="s">
        <v>7272</v>
      </c>
      <c r="F655">
        <v>223</v>
      </c>
      <c r="G655">
        <v>-22.3</v>
      </c>
      <c r="H655">
        <v>0</v>
      </c>
      <c r="I655">
        <v>200.7</v>
      </c>
      <c r="J655">
        <v>0</v>
      </c>
      <c r="K655">
        <v>0</v>
      </c>
      <c r="L655">
        <v>200.7</v>
      </c>
    </row>
    <row r="656" spans="1:12" x14ac:dyDescent="0.2">
      <c r="A656" t="s">
        <v>7273</v>
      </c>
      <c r="B656" t="s">
        <v>11</v>
      </c>
      <c r="C656">
        <v>85212</v>
      </c>
      <c r="E656" t="s">
        <v>7056</v>
      </c>
      <c r="F656">
        <v>216.98</v>
      </c>
      <c r="G656">
        <v>-26.99</v>
      </c>
      <c r="H656">
        <v>0</v>
      </c>
      <c r="I656">
        <v>189.99</v>
      </c>
      <c r="J656">
        <v>0</v>
      </c>
      <c r="K656">
        <v>10.54</v>
      </c>
      <c r="L656">
        <v>200.53</v>
      </c>
    </row>
    <row r="657" spans="1:12" x14ac:dyDescent="0.2">
      <c r="A657" t="s">
        <v>7604</v>
      </c>
      <c r="B657" t="s">
        <v>11</v>
      </c>
      <c r="C657">
        <v>98047</v>
      </c>
      <c r="E657" t="s">
        <v>7076</v>
      </c>
      <c r="F657">
        <v>377</v>
      </c>
      <c r="G657">
        <v>-177</v>
      </c>
      <c r="H657">
        <v>0</v>
      </c>
      <c r="I657">
        <v>200</v>
      </c>
      <c r="J657">
        <v>0</v>
      </c>
      <c r="K657">
        <v>0</v>
      </c>
      <c r="L657">
        <v>200</v>
      </c>
    </row>
    <row r="658" spans="1:12" x14ac:dyDescent="0.2">
      <c r="A658" t="s">
        <v>7605</v>
      </c>
      <c r="B658" t="s">
        <v>11</v>
      </c>
      <c r="C658">
        <v>90040</v>
      </c>
      <c r="E658" t="s">
        <v>7048</v>
      </c>
      <c r="F658">
        <v>199.95</v>
      </c>
      <c r="G658">
        <v>0</v>
      </c>
      <c r="H658">
        <v>0</v>
      </c>
      <c r="I658">
        <v>199.95</v>
      </c>
      <c r="J658">
        <v>0</v>
      </c>
      <c r="K658">
        <v>0</v>
      </c>
      <c r="L658">
        <v>199.95</v>
      </c>
    </row>
    <row r="659" spans="1:12" x14ac:dyDescent="0.2">
      <c r="A659" t="s">
        <v>7606</v>
      </c>
      <c r="B659" t="s">
        <v>11</v>
      </c>
      <c r="C659" s="2" t="s">
        <v>6386</v>
      </c>
      <c r="D659" s="2"/>
      <c r="E659" t="s">
        <v>7298</v>
      </c>
      <c r="F659">
        <v>199</v>
      </c>
      <c r="G659">
        <v>0</v>
      </c>
      <c r="H659">
        <v>0</v>
      </c>
      <c r="I659">
        <v>199</v>
      </c>
      <c r="J659">
        <v>0</v>
      </c>
      <c r="K659">
        <v>0</v>
      </c>
      <c r="L659">
        <v>199</v>
      </c>
    </row>
    <row r="660" spans="1:12" x14ac:dyDescent="0.2">
      <c r="A660" t="s">
        <v>7337</v>
      </c>
      <c r="B660" t="s">
        <v>11</v>
      </c>
      <c r="C660">
        <v>10036</v>
      </c>
      <c r="E660" t="s">
        <v>7044</v>
      </c>
      <c r="F660">
        <v>199</v>
      </c>
      <c r="G660">
        <v>0</v>
      </c>
      <c r="H660">
        <v>0</v>
      </c>
      <c r="I660">
        <v>199</v>
      </c>
      <c r="J660">
        <v>0</v>
      </c>
      <c r="K660">
        <v>0</v>
      </c>
      <c r="L660">
        <v>199</v>
      </c>
    </row>
    <row r="661" spans="1:12" x14ac:dyDescent="0.2">
      <c r="A661" t="s">
        <v>7351</v>
      </c>
      <c r="B661" t="s">
        <v>11</v>
      </c>
      <c r="C661">
        <v>11209</v>
      </c>
      <c r="E661" t="s">
        <v>7044</v>
      </c>
      <c r="F661">
        <v>199</v>
      </c>
      <c r="G661">
        <v>0</v>
      </c>
      <c r="H661">
        <v>0</v>
      </c>
      <c r="I661">
        <v>199</v>
      </c>
      <c r="J661">
        <v>0</v>
      </c>
      <c r="K661">
        <v>0</v>
      </c>
      <c r="L661">
        <v>199</v>
      </c>
    </row>
    <row r="662" spans="1:12" x14ac:dyDescent="0.2">
      <c r="A662" t="s">
        <v>7607</v>
      </c>
      <c r="B662" t="s">
        <v>11</v>
      </c>
      <c r="C662">
        <v>68045</v>
      </c>
      <c r="E662" t="s">
        <v>7067</v>
      </c>
      <c r="F662">
        <v>199</v>
      </c>
      <c r="G662">
        <v>0</v>
      </c>
      <c r="H662">
        <v>0</v>
      </c>
      <c r="I662">
        <v>199</v>
      </c>
      <c r="J662">
        <v>0</v>
      </c>
      <c r="K662">
        <v>0</v>
      </c>
      <c r="L662">
        <v>199</v>
      </c>
    </row>
    <row r="663" spans="1:12" x14ac:dyDescent="0.2">
      <c r="A663" t="s">
        <v>7608</v>
      </c>
      <c r="B663" t="s">
        <v>11</v>
      </c>
      <c r="C663">
        <v>24279</v>
      </c>
      <c r="E663" t="s">
        <v>7060</v>
      </c>
      <c r="F663">
        <v>199</v>
      </c>
      <c r="G663">
        <v>0</v>
      </c>
      <c r="H663">
        <v>0</v>
      </c>
      <c r="I663">
        <v>199</v>
      </c>
      <c r="J663">
        <v>0</v>
      </c>
      <c r="K663">
        <v>0</v>
      </c>
      <c r="L663">
        <v>199</v>
      </c>
    </row>
    <row r="664" spans="1:12" x14ac:dyDescent="0.2">
      <c r="A664" t="s">
        <v>7409</v>
      </c>
      <c r="B664" t="s">
        <v>11</v>
      </c>
      <c r="C664">
        <v>94132</v>
      </c>
      <c r="E664" t="s">
        <v>7048</v>
      </c>
      <c r="F664">
        <v>199</v>
      </c>
      <c r="G664">
        <v>0</v>
      </c>
      <c r="H664">
        <v>0</v>
      </c>
      <c r="I664">
        <v>199</v>
      </c>
      <c r="J664">
        <v>0</v>
      </c>
      <c r="K664">
        <v>0</v>
      </c>
      <c r="L664">
        <v>199</v>
      </c>
    </row>
    <row r="665" spans="1:12" x14ac:dyDescent="0.2">
      <c r="A665" t="s">
        <v>7609</v>
      </c>
      <c r="B665" t="s">
        <v>11</v>
      </c>
      <c r="C665">
        <v>95125</v>
      </c>
      <c r="E665" t="s">
        <v>7048</v>
      </c>
      <c r="F665">
        <v>199</v>
      </c>
      <c r="G665">
        <v>0</v>
      </c>
      <c r="H665">
        <v>0</v>
      </c>
      <c r="I665">
        <v>199</v>
      </c>
      <c r="J665">
        <v>0</v>
      </c>
      <c r="K665">
        <v>0</v>
      </c>
      <c r="L665">
        <v>199</v>
      </c>
    </row>
    <row r="666" spans="1:12" x14ac:dyDescent="0.2">
      <c r="A666" t="s">
        <v>7610</v>
      </c>
      <c r="B666" t="s">
        <v>11</v>
      </c>
      <c r="C666">
        <v>33844</v>
      </c>
      <c r="E666" t="s">
        <v>7063</v>
      </c>
      <c r="F666">
        <v>334</v>
      </c>
      <c r="G666">
        <v>-135.19999999999999</v>
      </c>
      <c r="H666">
        <v>0</v>
      </c>
      <c r="I666">
        <v>198.8</v>
      </c>
      <c r="J666">
        <v>0</v>
      </c>
      <c r="K666">
        <v>0</v>
      </c>
      <c r="L666">
        <v>198.8</v>
      </c>
    </row>
    <row r="667" spans="1:12" x14ac:dyDescent="0.2">
      <c r="A667" t="s">
        <v>7611</v>
      </c>
      <c r="B667" t="s">
        <v>11</v>
      </c>
      <c r="C667">
        <v>84115</v>
      </c>
      <c r="E667" t="s">
        <v>7046</v>
      </c>
      <c r="F667">
        <v>242.96</v>
      </c>
      <c r="G667">
        <v>-57.6</v>
      </c>
      <c r="H667">
        <v>0</v>
      </c>
      <c r="I667">
        <v>185.36</v>
      </c>
      <c r="J667">
        <v>0</v>
      </c>
      <c r="K667">
        <v>13.29</v>
      </c>
      <c r="L667">
        <v>198.65</v>
      </c>
    </row>
    <row r="668" spans="1:12" x14ac:dyDescent="0.2">
      <c r="A668" t="s">
        <v>7612</v>
      </c>
      <c r="B668" t="s">
        <v>11</v>
      </c>
      <c r="C668">
        <v>84097</v>
      </c>
      <c r="E668" t="s">
        <v>7046</v>
      </c>
      <c r="F668">
        <v>185</v>
      </c>
      <c r="G668">
        <v>0</v>
      </c>
      <c r="H668">
        <v>0</v>
      </c>
      <c r="I668">
        <v>185</v>
      </c>
      <c r="J668">
        <v>0</v>
      </c>
      <c r="K668">
        <v>13.42</v>
      </c>
      <c r="L668">
        <v>198.42</v>
      </c>
    </row>
    <row r="669" spans="1:12" x14ac:dyDescent="0.2">
      <c r="A669" t="s">
        <v>7161</v>
      </c>
      <c r="B669" t="s">
        <v>11</v>
      </c>
      <c r="C669">
        <v>99217</v>
      </c>
      <c r="E669" t="s">
        <v>7076</v>
      </c>
      <c r="F669">
        <v>216</v>
      </c>
      <c r="G669">
        <v>-17.7</v>
      </c>
      <c r="H669">
        <v>0</v>
      </c>
      <c r="I669">
        <v>198.3</v>
      </c>
      <c r="J669">
        <v>0</v>
      </c>
      <c r="K669">
        <v>0</v>
      </c>
      <c r="L669">
        <v>198.3</v>
      </c>
    </row>
    <row r="670" spans="1:12" x14ac:dyDescent="0.2">
      <c r="A670" t="s">
        <v>7069</v>
      </c>
      <c r="B670" t="s">
        <v>11</v>
      </c>
      <c r="C670">
        <v>12866</v>
      </c>
      <c r="E670" t="s">
        <v>7044</v>
      </c>
      <c r="F670">
        <v>198</v>
      </c>
      <c r="G670">
        <v>0</v>
      </c>
      <c r="H670">
        <v>0</v>
      </c>
      <c r="I670">
        <v>198</v>
      </c>
      <c r="J670">
        <v>0</v>
      </c>
      <c r="K670">
        <v>0</v>
      </c>
      <c r="L670">
        <v>198</v>
      </c>
    </row>
    <row r="671" spans="1:12" x14ac:dyDescent="0.2">
      <c r="A671" t="s">
        <v>7613</v>
      </c>
      <c r="B671" t="s">
        <v>1254</v>
      </c>
      <c r="C671" t="s">
        <v>1255</v>
      </c>
      <c r="F671">
        <v>192</v>
      </c>
      <c r="G671">
        <v>-42.12</v>
      </c>
      <c r="H671">
        <v>0</v>
      </c>
      <c r="I671">
        <v>149.88</v>
      </c>
      <c r="J671">
        <v>47.51</v>
      </c>
      <c r="K671">
        <v>0</v>
      </c>
      <c r="L671">
        <v>197.39</v>
      </c>
    </row>
    <row r="672" spans="1:12" x14ac:dyDescent="0.2">
      <c r="A672" t="s">
        <v>7478</v>
      </c>
      <c r="B672" t="s">
        <v>11</v>
      </c>
      <c r="C672">
        <v>68137</v>
      </c>
      <c r="E672" t="s">
        <v>7067</v>
      </c>
      <c r="F672">
        <v>197</v>
      </c>
      <c r="G672">
        <v>0</v>
      </c>
      <c r="H672">
        <v>0</v>
      </c>
      <c r="I672">
        <v>197</v>
      </c>
      <c r="J672">
        <v>0</v>
      </c>
      <c r="K672">
        <v>0</v>
      </c>
      <c r="L672">
        <v>197</v>
      </c>
    </row>
    <row r="673" spans="1:12" x14ac:dyDescent="0.2">
      <c r="A673" t="s">
        <v>7614</v>
      </c>
      <c r="B673" t="s">
        <v>11</v>
      </c>
      <c r="C673">
        <v>21015</v>
      </c>
      <c r="E673" t="s">
        <v>7091</v>
      </c>
      <c r="F673">
        <v>197</v>
      </c>
      <c r="G673">
        <v>0</v>
      </c>
      <c r="H673">
        <v>0</v>
      </c>
      <c r="I673">
        <v>197</v>
      </c>
      <c r="J673">
        <v>0</v>
      </c>
      <c r="K673">
        <v>0</v>
      </c>
      <c r="L673">
        <v>197</v>
      </c>
    </row>
    <row r="674" spans="1:12" x14ac:dyDescent="0.2">
      <c r="A674" t="s">
        <v>7615</v>
      </c>
      <c r="B674" t="s">
        <v>11</v>
      </c>
      <c r="C674">
        <v>78521</v>
      </c>
      <c r="E674" t="s">
        <v>7086</v>
      </c>
      <c r="F674">
        <v>197</v>
      </c>
      <c r="G674">
        <v>0</v>
      </c>
      <c r="H674">
        <v>0</v>
      </c>
      <c r="I674">
        <v>197</v>
      </c>
      <c r="J674">
        <v>0</v>
      </c>
      <c r="K674">
        <v>0</v>
      </c>
      <c r="L674">
        <v>197</v>
      </c>
    </row>
    <row r="675" spans="1:12" x14ac:dyDescent="0.2">
      <c r="A675" t="s">
        <v>7616</v>
      </c>
      <c r="B675" t="s">
        <v>11</v>
      </c>
      <c r="C675">
        <v>82604</v>
      </c>
      <c r="E675" t="s">
        <v>7349</v>
      </c>
      <c r="F675">
        <v>197</v>
      </c>
      <c r="G675">
        <v>0</v>
      </c>
      <c r="H675">
        <v>0</v>
      </c>
      <c r="I675">
        <v>197</v>
      </c>
      <c r="J675">
        <v>0</v>
      </c>
      <c r="K675">
        <v>0</v>
      </c>
      <c r="L675">
        <v>197</v>
      </c>
    </row>
    <row r="676" spans="1:12" x14ac:dyDescent="0.2">
      <c r="A676" t="s">
        <v>7171</v>
      </c>
      <c r="B676" t="s">
        <v>11</v>
      </c>
      <c r="C676">
        <v>76665</v>
      </c>
      <c r="E676" t="s">
        <v>7086</v>
      </c>
      <c r="F676">
        <v>218.35</v>
      </c>
      <c r="G676">
        <v>-21.83</v>
      </c>
      <c r="H676">
        <v>0</v>
      </c>
      <c r="I676">
        <v>196.52</v>
      </c>
      <c r="J676">
        <v>0</v>
      </c>
      <c r="K676">
        <v>0</v>
      </c>
      <c r="L676">
        <v>196.52</v>
      </c>
    </row>
    <row r="677" spans="1:12" x14ac:dyDescent="0.2">
      <c r="A677" t="s">
        <v>7617</v>
      </c>
      <c r="B677" t="s">
        <v>11</v>
      </c>
      <c r="C677">
        <v>97015</v>
      </c>
      <c r="E677" t="s">
        <v>7074</v>
      </c>
      <c r="F677">
        <v>209.35</v>
      </c>
      <c r="G677">
        <v>-13.04</v>
      </c>
      <c r="H677">
        <v>0</v>
      </c>
      <c r="I677">
        <v>196.31</v>
      </c>
      <c r="J677">
        <v>0</v>
      </c>
      <c r="K677">
        <v>0</v>
      </c>
      <c r="L677">
        <v>196.31</v>
      </c>
    </row>
    <row r="678" spans="1:12" x14ac:dyDescent="0.2">
      <c r="A678" t="s">
        <v>7618</v>
      </c>
      <c r="B678" t="s">
        <v>11</v>
      </c>
      <c r="C678">
        <v>94061</v>
      </c>
      <c r="E678" t="s">
        <v>7048</v>
      </c>
      <c r="F678">
        <v>218</v>
      </c>
      <c r="G678">
        <v>-21.8</v>
      </c>
      <c r="H678">
        <v>0</v>
      </c>
      <c r="I678">
        <v>196.2</v>
      </c>
      <c r="J678">
        <v>0</v>
      </c>
      <c r="K678">
        <v>0</v>
      </c>
      <c r="L678">
        <v>196.2</v>
      </c>
    </row>
    <row r="679" spans="1:12" x14ac:dyDescent="0.2">
      <c r="A679" t="s">
        <v>7266</v>
      </c>
      <c r="B679" t="s">
        <v>11</v>
      </c>
      <c r="C679">
        <v>97202</v>
      </c>
      <c r="E679" t="s">
        <v>7074</v>
      </c>
      <c r="F679">
        <v>203.35</v>
      </c>
      <c r="G679">
        <v>-7.3</v>
      </c>
      <c r="H679">
        <v>0</v>
      </c>
      <c r="I679">
        <v>196.05</v>
      </c>
      <c r="J679">
        <v>0</v>
      </c>
      <c r="K679">
        <v>0</v>
      </c>
      <c r="L679">
        <v>196.05</v>
      </c>
    </row>
    <row r="680" spans="1:12" x14ac:dyDescent="0.2">
      <c r="A680" t="s">
        <v>7619</v>
      </c>
      <c r="B680" t="s">
        <v>11</v>
      </c>
      <c r="C680">
        <v>78539</v>
      </c>
      <c r="E680" t="s">
        <v>7086</v>
      </c>
      <c r="F680">
        <v>300</v>
      </c>
      <c r="G680">
        <v>-104</v>
      </c>
      <c r="H680">
        <v>0</v>
      </c>
      <c r="I680">
        <v>196</v>
      </c>
      <c r="J680">
        <v>0</v>
      </c>
      <c r="K680">
        <v>0</v>
      </c>
      <c r="L680">
        <v>196</v>
      </c>
    </row>
    <row r="681" spans="1:12" x14ac:dyDescent="0.2">
      <c r="A681" t="s">
        <v>7620</v>
      </c>
      <c r="B681" t="s">
        <v>11</v>
      </c>
      <c r="C681">
        <v>53534</v>
      </c>
      <c r="E681" t="s">
        <v>7156</v>
      </c>
      <c r="F681">
        <v>196</v>
      </c>
      <c r="G681">
        <v>0</v>
      </c>
      <c r="H681">
        <v>0</v>
      </c>
      <c r="I681">
        <v>196</v>
      </c>
      <c r="J681">
        <v>0</v>
      </c>
      <c r="K681">
        <v>0</v>
      </c>
      <c r="L681">
        <v>196</v>
      </c>
    </row>
    <row r="682" spans="1:12" x14ac:dyDescent="0.2">
      <c r="A682" t="s">
        <v>7621</v>
      </c>
      <c r="B682" t="s">
        <v>11</v>
      </c>
      <c r="C682">
        <v>84725</v>
      </c>
      <c r="E682" t="s">
        <v>7046</v>
      </c>
      <c r="F682">
        <v>196</v>
      </c>
      <c r="G682">
        <v>-13.8</v>
      </c>
      <c r="H682">
        <v>0</v>
      </c>
      <c r="I682">
        <v>182.2</v>
      </c>
      <c r="J682">
        <v>0</v>
      </c>
      <c r="K682">
        <v>13.21</v>
      </c>
      <c r="L682">
        <v>195.41</v>
      </c>
    </row>
    <row r="683" spans="1:12" x14ac:dyDescent="0.2">
      <c r="A683" t="s">
        <v>7622</v>
      </c>
      <c r="B683" t="s">
        <v>11</v>
      </c>
      <c r="C683">
        <v>94403</v>
      </c>
      <c r="E683" t="s">
        <v>7048</v>
      </c>
      <c r="F683">
        <v>406</v>
      </c>
      <c r="G683">
        <v>-210.9</v>
      </c>
      <c r="H683">
        <v>0</v>
      </c>
      <c r="I683">
        <v>195.1</v>
      </c>
      <c r="J683">
        <v>0</v>
      </c>
      <c r="K683">
        <v>0</v>
      </c>
      <c r="L683">
        <v>195.1</v>
      </c>
    </row>
    <row r="684" spans="1:12" x14ac:dyDescent="0.2">
      <c r="A684" t="s">
        <v>7623</v>
      </c>
      <c r="B684" t="s">
        <v>11</v>
      </c>
      <c r="C684">
        <v>91016</v>
      </c>
      <c r="E684" t="s">
        <v>7048</v>
      </c>
      <c r="F684">
        <v>195</v>
      </c>
      <c r="G684">
        <v>0</v>
      </c>
      <c r="H684">
        <v>0</v>
      </c>
      <c r="I684">
        <v>195</v>
      </c>
      <c r="J684">
        <v>0</v>
      </c>
      <c r="K684">
        <v>0</v>
      </c>
      <c r="L684">
        <v>195</v>
      </c>
    </row>
    <row r="685" spans="1:12" x14ac:dyDescent="0.2">
      <c r="A685" t="s">
        <v>7303</v>
      </c>
      <c r="B685" t="s">
        <v>11</v>
      </c>
      <c r="C685">
        <v>85295</v>
      </c>
      <c r="E685" t="s">
        <v>7056</v>
      </c>
      <c r="F685">
        <v>195</v>
      </c>
      <c r="G685">
        <v>0</v>
      </c>
      <c r="H685">
        <v>0</v>
      </c>
      <c r="I685">
        <v>195</v>
      </c>
      <c r="J685">
        <v>0</v>
      </c>
      <c r="K685">
        <v>0</v>
      </c>
      <c r="L685">
        <v>195</v>
      </c>
    </row>
    <row r="686" spans="1:12" x14ac:dyDescent="0.2">
      <c r="A686" t="s">
        <v>7624</v>
      </c>
      <c r="B686" t="s">
        <v>11</v>
      </c>
      <c r="C686">
        <v>85546</v>
      </c>
      <c r="E686" t="s">
        <v>7056</v>
      </c>
      <c r="F686">
        <v>207.15</v>
      </c>
      <c r="G686">
        <v>-12.7</v>
      </c>
      <c r="H686">
        <v>0</v>
      </c>
      <c r="I686">
        <v>194.45</v>
      </c>
      <c r="J686">
        <v>0</v>
      </c>
      <c r="K686">
        <v>0</v>
      </c>
      <c r="L686">
        <v>194.45</v>
      </c>
    </row>
    <row r="687" spans="1:12" x14ac:dyDescent="0.2">
      <c r="A687" t="s">
        <v>7625</v>
      </c>
      <c r="B687" t="s">
        <v>11</v>
      </c>
      <c r="C687">
        <v>22310</v>
      </c>
      <c r="E687" t="s">
        <v>7060</v>
      </c>
      <c r="F687">
        <v>194.15</v>
      </c>
      <c r="G687">
        <v>0</v>
      </c>
      <c r="H687">
        <v>0</v>
      </c>
      <c r="I687">
        <v>194.15</v>
      </c>
      <c r="J687">
        <v>0</v>
      </c>
      <c r="K687">
        <v>0</v>
      </c>
      <c r="L687">
        <v>194.15</v>
      </c>
    </row>
    <row r="688" spans="1:12" x14ac:dyDescent="0.2">
      <c r="A688" t="s">
        <v>7139</v>
      </c>
      <c r="B688" t="s">
        <v>11</v>
      </c>
      <c r="C688">
        <v>89146</v>
      </c>
      <c r="E688" t="s">
        <v>7140</v>
      </c>
      <c r="F688">
        <v>194</v>
      </c>
      <c r="G688">
        <v>0</v>
      </c>
      <c r="H688">
        <v>0</v>
      </c>
      <c r="I688">
        <v>194</v>
      </c>
      <c r="J688">
        <v>0</v>
      </c>
      <c r="K688">
        <v>0</v>
      </c>
      <c r="L688">
        <v>194</v>
      </c>
    </row>
    <row r="689" spans="1:12" x14ac:dyDescent="0.2">
      <c r="A689" t="s">
        <v>7626</v>
      </c>
      <c r="B689" t="s">
        <v>11</v>
      </c>
      <c r="C689">
        <v>22201</v>
      </c>
      <c r="E689" t="s">
        <v>7060</v>
      </c>
      <c r="F689">
        <v>206</v>
      </c>
      <c r="G689">
        <v>-12.7</v>
      </c>
      <c r="H689">
        <v>0</v>
      </c>
      <c r="I689">
        <v>193.3</v>
      </c>
      <c r="J689">
        <v>0</v>
      </c>
      <c r="K689">
        <v>0</v>
      </c>
      <c r="L689">
        <v>193.3</v>
      </c>
    </row>
    <row r="690" spans="1:12" x14ac:dyDescent="0.2">
      <c r="A690" t="s">
        <v>7627</v>
      </c>
      <c r="B690" t="s">
        <v>6950</v>
      </c>
      <c r="E690" t="s">
        <v>7628</v>
      </c>
      <c r="F690">
        <v>129.05000000000001</v>
      </c>
      <c r="G690">
        <v>0</v>
      </c>
      <c r="H690">
        <v>0</v>
      </c>
      <c r="I690">
        <v>129.05000000000001</v>
      </c>
      <c r="J690">
        <v>63.98</v>
      </c>
      <c r="K690">
        <v>0</v>
      </c>
      <c r="L690">
        <v>193.03</v>
      </c>
    </row>
    <row r="691" spans="1:12" x14ac:dyDescent="0.2">
      <c r="A691" t="s">
        <v>7044</v>
      </c>
      <c r="B691" t="s">
        <v>11</v>
      </c>
      <c r="C691">
        <v>10013</v>
      </c>
      <c r="E691" t="s">
        <v>7044</v>
      </c>
      <c r="F691">
        <v>193</v>
      </c>
      <c r="G691">
        <v>0</v>
      </c>
      <c r="H691">
        <v>0</v>
      </c>
      <c r="I691">
        <v>193</v>
      </c>
      <c r="J691">
        <v>0</v>
      </c>
      <c r="K691">
        <v>0</v>
      </c>
      <c r="L691">
        <v>193</v>
      </c>
    </row>
    <row r="692" spans="1:12" x14ac:dyDescent="0.2">
      <c r="A692" t="s">
        <v>7629</v>
      </c>
      <c r="B692" t="s">
        <v>11</v>
      </c>
      <c r="C692">
        <v>75686</v>
      </c>
      <c r="E692" t="s">
        <v>7086</v>
      </c>
      <c r="F692">
        <v>227.5</v>
      </c>
      <c r="G692">
        <v>-35.119999999999997</v>
      </c>
      <c r="H692">
        <v>0</v>
      </c>
      <c r="I692">
        <v>192.38</v>
      </c>
      <c r="J692">
        <v>0</v>
      </c>
      <c r="K692">
        <v>0</v>
      </c>
      <c r="L692">
        <v>192.38</v>
      </c>
    </row>
    <row r="693" spans="1:12" x14ac:dyDescent="0.2">
      <c r="A693" t="s">
        <v>7148</v>
      </c>
      <c r="B693" t="s">
        <v>11</v>
      </c>
      <c r="C693">
        <v>84770</v>
      </c>
      <c r="E693" t="s">
        <v>7046</v>
      </c>
      <c r="F693">
        <v>193.98</v>
      </c>
      <c r="G693">
        <v>-14.7</v>
      </c>
      <c r="H693">
        <v>0</v>
      </c>
      <c r="I693">
        <v>179.28</v>
      </c>
      <c r="J693">
        <v>0</v>
      </c>
      <c r="K693">
        <v>12.92</v>
      </c>
      <c r="L693">
        <v>192.2</v>
      </c>
    </row>
    <row r="694" spans="1:12" x14ac:dyDescent="0.2">
      <c r="A694" t="s">
        <v>7167</v>
      </c>
      <c r="B694" t="s">
        <v>11</v>
      </c>
      <c r="C694">
        <v>90007</v>
      </c>
      <c r="E694" t="s">
        <v>7048</v>
      </c>
      <c r="F694">
        <v>196</v>
      </c>
      <c r="G694">
        <v>-3.9</v>
      </c>
      <c r="H694">
        <v>0</v>
      </c>
      <c r="I694">
        <v>192.1</v>
      </c>
      <c r="J694">
        <v>0</v>
      </c>
      <c r="K694">
        <v>0</v>
      </c>
      <c r="L694">
        <v>192.1</v>
      </c>
    </row>
    <row r="695" spans="1:12" x14ac:dyDescent="0.2">
      <c r="A695" t="s">
        <v>7525</v>
      </c>
      <c r="B695" t="s">
        <v>11</v>
      </c>
      <c r="C695" t="s">
        <v>1657</v>
      </c>
      <c r="E695" t="s">
        <v>7095</v>
      </c>
      <c r="F695">
        <v>192</v>
      </c>
      <c r="G695">
        <v>0</v>
      </c>
      <c r="H695">
        <v>0</v>
      </c>
      <c r="I695">
        <v>192</v>
      </c>
      <c r="J695">
        <v>0</v>
      </c>
      <c r="K695">
        <v>0</v>
      </c>
      <c r="L695">
        <v>192</v>
      </c>
    </row>
    <row r="696" spans="1:12" x14ac:dyDescent="0.2">
      <c r="A696" t="s">
        <v>7478</v>
      </c>
      <c r="B696" t="s">
        <v>11</v>
      </c>
      <c r="C696">
        <v>68136</v>
      </c>
      <c r="E696" t="s">
        <v>7067</v>
      </c>
      <c r="F696">
        <v>239</v>
      </c>
      <c r="G696">
        <v>-47</v>
      </c>
      <c r="H696">
        <v>0</v>
      </c>
      <c r="I696">
        <v>192</v>
      </c>
      <c r="J696">
        <v>0</v>
      </c>
      <c r="K696">
        <v>0</v>
      </c>
      <c r="L696">
        <v>192</v>
      </c>
    </row>
    <row r="697" spans="1:12" x14ac:dyDescent="0.2">
      <c r="A697" t="s">
        <v>7630</v>
      </c>
      <c r="B697" t="s">
        <v>11</v>
      </c>
      <c r="C697" s="2" t="s">
        <v>6552</v>
      </c>
      <c r="D697" s="2"/>
      <c r="E697" t="s">
        <v>7129</v>
      </c>
      <c r="F697">
        <v>192</v>
      </c>
      <c r="G697">
        <v>0</v>
      </c>
      <c r="H697">
        <v>0</v>
      </c>
      <c r="I697">
        <v>192</v>
      </c>
      <c r="J697">
        <v>0</v>
      </c>
      <c r="K697">
        <v>0</v>
      </c>
      <c r="L697">
        <v>192</v>
      </c>
    </row>
    <row r="698" spans="1:12" x14ac:dyDescent="0.2">
      <c r="A698" t="s">
        <v>7211</v>
      </c>
      <c r="B698" t="s">
        <v>674</v>
      </c>
      <c r="C698" t="s">
        <v>6320</v>
      </c>
      <c r="E698" t="s">
        <v>7110</v>
      </c>
      <c r="F698">
        <v>169.42</v>
      </c>
      <c r="G698">
        <v>-16.940000000000001</v>
      </c>
      <c r="H698">
        <v>0</v>
      </c>
      <c r="I698">
        <v>152.47999999999999</v>
      </c>
      <c r="J698">
        <v>39.479999999999997</v>
      </c>
      <c r="K698">
        <v>0</v>
      </c>
      <c r="L698">
        <v>191.96</v>
      </c>
    </row>
    <row r="699" spans="1:12" x14ac:dyDescent="0.2">
      <c r="A699" t="s">
        <v>7085</v>
      </c>
      <c r="B699" t="s">
        <v>11</v>
      </c>
      <c r="C699">
        <v>77009</v>
      </c>
      <c r="E699" t="s">
        <v>7086</v>
      </c>
      <c r="F699">
        <v>191.95</v>
      </c>
      <c r="G699">
        <v>0</v>
      </c>
      <c r="H699">
        <v>0</v>
      </c>
      <c r="I699">
        <v>191.95</v>
      </c>
      <c r="J699">
        <v>0</v>
      </c>
      <c r="K699">
        <v>0</v>
      </c>
      <c r="L699">
        <v>191.95</v>
      </c>
    </row>
    <row r="700" spans="1:12" x14ac:dyDescent="0.2">
      <c r="A700" t="s">
        <v>7081</v>
      </c>
      <c r="B700" t="s">
        <v>11</v>
      </c>
      <c r="C700">
        <v>98225</v>
      </c>
      <c r="E700" t="s">
        <v>7076</v>
      </c>
      <c r="F700">
        <v>191.75</v>
      </c>
      <c r="G700">
        <v>0</v>
      </c>
      <c r="H700">
        <v>0</v>
      </c>
      <c r="I700">
        <v>191.75</v>
      </c>
      <c r="J700">
        <v>0</v>
      </c>
      <c r="K700">
        <v>0</v>
      </c>
      <c r="L700">
        <v>191.75</v>
      </c>
    </row>
    <row r="701" spans="1:12" x14ac:dyDescent="0.2">
      <c r="A701" t="s">
        <v>7075</v>
      </c>
      <c r="B701" t="s">
        <v>11</v>
      </c>
      <c r="C701">
        <v>98661</v>
      </c>
      <c r="E701" t="s">
        <v>7076</v>
      </c>
      <c r="F701">
        <v>285</v>
      </c>
      <c r="G701">
        <v>-93.5</v>
      </c>
      <c r="H701">
        <v>0</v>
      </c>
      <c r="I701">
        <v>191.5</v>
      </c>
      <c r="J701">
        <v>0</v>
      </c>
      <c r="K701">
        <v>0</v>
      </c>
      <c r="L701">
        <v>191.5</v>
      </c>
    </row>
    <row r="702" spans="1:12" x14ac:dyDescent="0.2">
      <c r="A702" t="s">
        <v>7631</v>
      </c>
      <c r="B702" t="s">
        <v>11</v>
      </c>
      <c r="C702">
        <v>11050</v>
      </c>
      <c r="E702" t="s">
        <v>7044</v>
      </c>
      <c r="F702">
        <v>191</v>
      </c>
      <c r="G702">
        <v>0</v>
      </c>
      <c r="H702">
        <v>0</v>
      </c>
      <c r="I702">
        <v>191</v>
      </c>
      <c r="J702">
        <v>0</v>
      </c>
      <c r="K702">
        <v>0</v>
      </c>
      <c r="L702">
        <v>191</v>
      </c>
    </row>
    <row r="703" spans="1:12" x14ac:dyDescent="0.2">
      <c r="A703" t="s">
        <v>7632</v>
      </c>
      <c r="B703" t="s">
        <v>11</v>
      </c>
      <c r="C703">
        <v>94941</v>
      </c>
      <c r="E703" t="s">
        <v>7048</v>
      </c>
      <c r="F703">
        <v>270</v>
      </c>
      <c r="G703">
        <v>-80</v>
      </c>
      <c r="H703">
        <v>0</v>
      </c>
      <c r="I703">
        <v>190</v>
      </c>
      <c r="J703">
        <v>0</v>
      </c>
      <c r="K703">
        <v>0</v>
      </c>
      <c r="L703">
        <v>190</v>
      </c>
    </row>
    <row r="704" spans="1:12" x14ac:dyDescent="0.2">
      <c r="A704" t="s">
        <v>7633</v>
      </c>
      <c r="B704" t="s">
        <v>11</v>
      </c>
      <c r="C704">
        <v>51525</v>
      </c>
      <c r="E704" t="s">
        <v>7280</v>
      </c>
      <c r="F704">
        <v>190</v>
      </c>
      <c r="G704">
        <v>0</v>
      </c>
      <c r="H704">
        <v>0</v>
      </c>
      <c r="I704">
        <v>190</v>
      </c>
      <c r="J704">
        <v>0</v>
      </c>
      <c r="K704">
        <v>0</v>
      </c>
      <c r="L704">
        <v>190</v>
      </c>
    </row>
    <row r="705" spans="1:12" x14ac:dyDescent="0.2">
      <c r="A705" t="s">
        <v>7289</v>
      </c>
      <c r="B705" t="s">
        <v>11</v>
      </c>
      <c r="C705">
        <v>28213</v>
      </c>
      <c r="E705" t="s">
        <v>7095</v>
      </c>
      <c r="F705">
        <v>222</v>
      </c>
      <c r="G705">
        <v>-32</v>
      </c>
      <c r="H705">
        <v>0</v>
      </c>
      <c r="I705">
        <v>190</v>
      </c>
      <c r="J705">
        <v>0</v>
      </c>
      <c r="K705">
        <v>0</v>
      </c>
      <c r="L705">
        <v>190</v>
      </c>
    </row>
    <row r="706" spans="1:12" x14ac:dyDescent="0.2">
      <c r="A706" t="s">
        <v>7634</v>
      </c>
      <c r="B706" t="s">
        <v>11</v>
      </c>
      <c r="C706">
        <v>27253</v>
      </c>
      <c r="E706" t="s">
        <v>7095</v>
      </c>
      <c r="F706">
        <v>217.15</v>
      </c>
      <c r="G706">
        <v>-28.07</v>
      </c>
      <c r="H706">
        <v>0</v>
      </c>
      <c r="I706">
        <v>189.08</v>
      </c>
      <c r="J706">
        <v>0</v>
      </c>
      <c r="K706">
        <v>0</v>
      </c>
      <c r="L706">
        <v>189.08</v>
      </c>
    </row>
    <row r="707" spans="1:12" x14ac:dyDescent="0.2">
      <c r="A707" t="s">
        <v>7151</v>
      </c>
      <c r="B707" t="s">
        <v>11</v>
      </c>
      <c r="C707">
        <v>60657</v>
      </c>
      <c r="E707" t="s">
        <v>7152</v>
      </c>
      <c r="F707">
        <v>189</v>
      </c>
      <c r="G707">
        <v>0</v>
      </c>
      <c r="H707">
        <v>0</v>
      </c>
      <c r="I707">
        <v>189</v>
      </c>
      <c r="J707">
        <v>0</v>
      </c>
      <c r="K707">
        <v>0</v>
      </c>
      <c r="L707">
        <v>189</v>
      </c>
    </row>
    <row r="708" spans="1:12" x14ac:dyDescent="0.2">
      <c r="A708" t="s">
        <v>7281</v>
      </c>
      <c r="B708" t="s">
        <v>11</v>
      </c>
      <c r="C708">
        <v>11103</v>
      </c>
      <c r="E708" t="s">
        <v>7044</v>
      </c>
      <c r="F708">
        <v>225.3</v>
      </c>
      <c r="G708">
        <v>-36.5</v>
      </c>
      <c r="H708">
        <v>0</v>
      </c>
      <c r="I708">
        <v>188.8</v>
      </c>
      <c r="J708">
        <v>0</v>
      </c>
      <c r="K708">
        <v>0</v>
      </c>
      <c r="L708">
        <v>188.8</v>
      </c>
    </row>
    <row r="709" spans="1:12" x14ac:dyDescent="0.2">
      <c r="A709" t="s">
        <v>7635</v>
      </c>
      <c r="B709" t="s">
        <v>11</v>
      </c>
      <c r="C709">
        <v>20111</v>
      </c>
      <c r="E709" t="s">
        <v>7060</v>
      </c>
      <c r="F709">
        <v>199</v>
      </c>
      <c r="G709">
        <v>-10.8</v>
      </c>
      <c r="H709">
        <v>0</v>
      </c>
      <c r="I709">
        <v>188.2</v>
      </c>
      <c r="J709">
        <v>0</v>
      </c>
      <c r="K709">
        <v>0</v>
      </c>
      <c r="L709">
        <v>188.2</v>
      </c>
    </row>
    <row r="710" spans="1:12" x14ac:dyDescent="0.2">
      <c r="A710" t="s">
        <v>7636</v>
      </c>
      <c r="B710" t="s">
        <v>11</v>
      </c>
      <c r="C710">
        <v>48185</v>
      </c>
      <c r="E710" t="s">
        <v>7195</v>
      </c>
      <c r="F710">
        <v>198</v>
      </c>
      <c r="G710">
        <v>-9.9</v>
      </c>
      <c r="H710">
        <v>0</v>
      </c>
      <c r="I710">
        <v>188.1</v>
      </c>
      <c r="J710">
        <v>0</v>
      </c>
      <c r="K710">
        <v>0</v>
      </c>
      <c r="L710">
        <v>188.1</v>
      </c>
    </row>
    <row r="711" spans="1:12" x14ac:dyDescent="0.2">
      <c r="A711" t="s">
        <v>7637</v>
      </c>
      <c r="B711" t="s">
        <v>11</v>
      </c>
      <c r="C711">
        <v>55423</v>
      </c>
      <c r="E711" t="s">
        <v>7143</v>
      </c>
      <c r="F711">
        <v>188</v>
      </c>
      <c r="G711">
        <v>0</v>
      </c>
      <c r="H711">
        <v>0</v>
      </c>
      <c r="I711">
        <v>188</v>
      </c>
      <c r="J711">
        <v>0</v>
      </c>
      <c r="K711">
        <v>0</v>
      </c>
      <c r="L711">
        <v>188</v>
      </c>
    </row>
    <row r="712" spans="1:12" x14ac:dyDescent="0.2">
      <c r="A712" t="s">
        <v>7638</v>
      </c>
      <c r="B712" t="s">
        <v>11</v>
      </c>
      <c r="C712">
        <v>29356</v>
      </c>
      <c r="E712" t="s">
        <v>7214</v>
      </c>
      <c r="F712">
        <v>188</v>
      </c>
      <c r="G712">
        <v>0</v>
      </c>
      <c r="H712">
        <v>0</v>
      </c>
      <c r="I712">
        <v>188</v>
      </c>
      <c r="J712">
        <v>0</v>
      </c>
      <c r="K712">
        <v>0</v>
      </c>
      <c r="L712">
        <v>188</v>
      </c>
    </row>
    <row r="713" spans="1:12" x14ac:dyDescent="0.2">
      <c r="A713" t="s">
        <v>7639</v>
      </c>
      <c r="B713" t="s">
        <v>11</v>
      </c>
      <c r="C713">
        <v>14208</v>
      </c>
      <c r="E713" t="s">
        <v>7044</v>
      </c>
      <c r="F713">
        <v>214.93</v>
      </c>
      <c r="G713">
        <v>-26.99</v>
      </c>
      <c r="H713">
        <v>0</v>
      </c>
      <c r="I713">
        <v>187.94</v>
      </c>
      <c r="J713">
        <v>0</v>
      </c>
      <c r="K713">
        <v>0</v>
      </c>
      <c r="L713">
        <v>187.94</v>
      </c>
    </row>
    <row r="714" spans="1:12" x14ac:dyDescent="0.2">
      <c r="A714" t="s">
        <v>7296</v>
      </c>
      <c r="B714" t="s">
        <v>11</v>
      </c>
      <c r="C714">
        <v>63132</v>
      </c>
      <c r="E714" t="s">
        <v>7178</v>
      </c>
      <c r="F714">
        <v>187.75</v>
      </c>
      <c r="G714">
        <v>0</v>
      </c>
      <c r="H714">
        <v>0</v>
      </c>
      <c r="I714">
        <v>187.75</v>
      </c>
      <c r="J714">
        <v>0</v>
      </c>
      <c r="K714">
        <v>0</v>
      </c>
      <c r="L714">
        <v>187.75</v>
      </c>
    </row>
    <row r="715" spans="1:12" x14ac:dyDescent="0.2">
      <c r="A715" t="s">
        <v>7640</v>
      </c>
      <c r="B715" t="s">
        <v>11</v>
      </c>
      <c r="C715">
        <v>80132</v>
      </c>
      <c r="E715" t="s">
        <v>7079</v>
      </c>
      <c r="F715">
        <v>208</v>
      </c>
      <c r="G715">
        <v>-20.8</v>
      </c>
      <c r="H715">
        <v>0</v>
      </c>
      <c r="I715">
        <v>187.2</v>
      </c>
      <c r="J715">
        <v>0</v>
      </c>
      <c r="K715">
        <v>0</v>
      </c>
      <c r="L715">
        <v>187.2</v>
      </c>
    </row>
    <row r="716" spans="1:12" x14ac:dyDescent="0.2">
      <c r="A716" t="s">
        <v>7641</v>
      </c>
      <c r="B716" t="s">
        <v>11</v>
      </c>
      <c r="C716">
        <v>51106</v>
      </c>
      <c r="E716" t="s">
        <v>7280</v>
      </c>
      <c r="F716">
        <v>208</v>
      </c>
      <c r="G716">
        <v>-20.8</v>
      </c>
      <c r="H716">
        <v>0</v>
      </c>
      <c r="I716">
        <v>187.2</v>
      </c>
      <c r="J716">
        <v>0</v>
      </c>
      <c r="K716">
        <v>0</v>
      </c>
      <c r="L716">
        <v>187.2</v>
      </c>
    </row>
    <row r="717" spans="1:12" x14ac:dyDescent="0.2">
      <c r="A717" t="s">
        <v>7642</v>
      </c>
      <c r="B717" t="s">
        <v>11</v>
      </c>
      <c r="C717">
        <v>35766</v>
      </c>
      <c r="E717" t="s">
        <v>7315</v>
      </c>
      <c r="F717">
        <v>225.98</v>
      </c>
      <c r="G717">
        <v>-38.79</v>
      </c>
      <c r="H717">
        <v>0</v>
      </c>
      <c r="I717">
        <v>187.19</v>
      </c>
      <c r="J717">
        <v>0</v>
      </c>
      <c r="K717">
        <v>0</v>
      </c>
      <c r="L717">
        <v>187.19</v>
      </c>
    </row>
    <row r="718" spans="1:12" x14ac:dyDescent="0.2">
      <c r="A718" t="s">
        <v>7643</v>
      </c>
      <c r="B718" t="s">
        <v>11</v>
      </c>
      <c r="C718">
        <v>22041</v>
      </c>
      <c r="E718" t="s">
        <v>7060</v>
      </c>
      <c r="F718">
        <v>212</v>
      </c>
      <c r="G718">
        <v>-25.4</v>
      </c>
      <c r="H718">
        <v>0</v>
      </c>
      <c r="I718">
        <v>186.6</v>
      </c>
      <c r="J718">
        <v>0</v>
      </c>
      <c r="K718">
        <v>0</v>
      </c>
      <c r="L718">
        <v>186.6</v>
      </c>
    </row>
    <row r="719" spans="1:12" x14ac:dyDescent="0.2">
      <c r="A719" t="s">
        <v>7644</v>
      </c>
      <c r="B719" t="s">
        <v>11</v>
      </c>
      <c r="C719">
        <v>98584</v>
      </c>
      <c r="E719" t="s">
        <v>7076</v>
      </c>
      <c r="F719">
        <v>186.55</v>
      </c>
      <c r="G719">
        <v>0</v>
      </c>
      <c r="H719">
        <v>0</v>
      </c>
      <c r="I719">
        <v>186.55</v>
      </c>
      <c r="J719">
        <v>0</v>
      </c>
      <c r="K719">
        <v>0</v>
      </c>
      <c r="L719">
        <v>186.55</v>
      </c>
    </row>
    <row r="720" spans="1:12" x14ac:dyDescent="0.2">
      <c r="A720" t="s">
        <v>7645</v>
      </c>
      <c r="B720" t="s">
        <v>674</v>
      </c>
      <c r="C720" t="s">
        <v>4263</v>
      </c>
      <c r="E720" t="s">
        <v>7089</v>
      </c>
      <c r="F720">
        <v>244</v>
      </c>
      <c r="G720">
        <v>-125</v>
      </c>
      <c r="H720">
        <v>0</v>
      </c>
      <c r="I720">
        <v>119</v>
      </c>
      <c r="J720">
        <v>67.44</v>
      </c>
      <c r="K720">
        <v>0</v>
      </c>
      <c r="L720">
        <v>186.44</v>
      </c>
    </row>
    <row r="721" spans="1:12" x14ac:dyDescent="0.2">
      <c r="A721" t="s">
        <v>7646</v>
      </c>
      <c r="B721" t="s">
        <v>11</v>
      </c>
      <c r="C721">
        <v>38663</v>
      </c>
      <c r="E721" t="s">
        <v>7268</v>
      </c>
      <c r="F721">
        <v>186</v>
      </c>
      <c r="G721">
        <v>0</v>
      </c>
      <c r="H721">
        <v>0</v>
      </c>
      <c r="I721">
        <v>186</v>
      </c>
      <c r="J721">
        <v>0</v>
      </c>
      <c r="K721">
        <v>0</v>
      </c>
      <c r="L721">
        <v>186</v>
      </c>
    </row>
    <row r="722" spans="1:12" x14ac:dyDescent="0.2">
      <c r="A722" t="s">
        <v>7647</v>
      </c>
      <c r="B722" t="s">
        <v>11</v>
      </c>
      <c r="C722">
        <v>99301</v>
      </c>
      <c r="E722" t="s">
        <v>7076</v>
      </c>
      <c r="F722">
        <v>211.35</v>
      </c>
      <c r="G722">
        <v>-25.4</v>
      </c>
      <c r="H722">
        <v>0</v>
      </c>
      <c r="I722">
        <v>185.95</v>
      </c>
      <c r="J722">
        <v>0</v>
      </c>
      <c r="K722">
        <v>0</v>
      </c>
      <c r="L722">
        <v>185.95</v>
      </c>
    </row>
    <row r="723" spans="1:12" x14ac:dyDescent="0.2">
      <c r="A723" t="s">
        <v>7648</v>
      </c>
      <c r="B723" t="s">
        <v>11</v>
      </c>
      <c r="C723">
        <v>84062</v>
      </c>
      <c r="E723" t="s">
        <v>7046</v>
      </c>
      <c r="F723">
        <v>224</v>
      </c>
      <c r="G723">
        <v>-51</v>
      </c>
      <c r="H723">
        <v>0</v>
      </c>
      <c r="I723">
        <v>173</v>
      </c>
      <c r="J723">
        <v>0</v>
      </c>
      <c r="K723">
        <v>12.39</v>
      </c>
      <c r="L723">
        <v>185.39</v>
      </c>
    </row>
    <row r="724" spans="1:12" x14ac:dyDescent="0.2">
      <c r="A724" t="s">
        <v>7649</v>
      </c>
      <c r="B724" t="s">
        <v>11</v>
      </c>
      <c r="C724">
        <v>91354</v>
      </c>
      <c r="E724" t="s">
        <v>7048</v>
      </c>
      <c r="F724">
        <v>185</v>
      </c>
      <c r="G724">
        <v>0</v>
      </c>
      <c r="H724">
        <v>0</v>
      </c>
      <c r="I724">
        <v>185</v>
      </c>
      <c r="J724">
        <v>0</v>
      </c>
      <c r="K724">
        <v>0</v>
      </c>
      <c r="L724">
        <v>185</v>
      </c>
    </row>
    <row r="725" spans="1:12" x14ac:dyDescent="0.2">
      <c r="A725" t="s">
        <v>7161</v>
      </c>
      <c r="B725" t="s">
        <v>11</v>
      </c>
      <c r="C725">
        <v>99203</v>
      </c>
      <c r="E725" t="s">
        <v>7076</v>
      </c>
      <c r="F725">
        <v>185</v>
      </c>
      <c r="G725">
        <v>0</v>
      </c>
      <c r="H725">
        <v>0</v>
      </c>
      <c r="I725">
        <v>185</v>
      </c>
      <c r="J725">
        <v>0</v>
      </c>
      <c r="K725">
        <v>0</v>
      </c>
      <c r="L725">
        <v>185</v>
      </c>
    </row>
    <row r="726" spans="1:12" x14ac:dyDescent="0.2">
      <c r="A726" t="s">
        <v>7650</v>
      </c>
      <c r="B726" t="s">
        <v>11</v>
      </c>
      <c r="C726">
        <v>11361</v>
      </c>
      <c r="E726" t="s">
        <v>7044</v>
      </c>
      <c r="F726">
        <v>270</v>
      </c>
      <c r="G726">
        <v>-85.4</v>
      </c>
      <c r="H726">
        <v>0</v>
      </c>
      <c r="I726">
        <v>184.6</v>
      </c>
      <c r="J726">
        <v>0</v>
      </c>
      <c r="K726">
        <v>0</v>
      </c>
      <c r="L726">
        <v>184.6</v>
      </c>
    </row>
    <row r="727" spans="1:12" x14ac:dyDescent="0.2">
      <c r="A727" t="s">
        <v>7651</v>
      </c>
      <c r="B727" t="s">
        <v>11</v>
      </c>
      <c r="C727">
        <v>49735</v>
      </c>
      <c r="E727" t="s">
        <v>7195</v>
      </c>
      <c r="F727">
        <v>184.15</v>
      </c>
      <c r="G727">
        <v>0</v>
      </c>
      <c r="H727">
        <v>0</v>
      </c>
      <c r="I727">
        <v>184.15</v>
      </c>
      <c r="J727">
        <v>0</v>
      </c>
      <c r="K727">
        <v>0</v>
      </c>
      <c r="L727">
        <v>184.15</v>
      </c>
    </row>
    <row r="728" spans="1:12" x14ac:dyDescent="0.2">
      <c r="A728" t="s">
        <v>7228</v>
      </c>
      <c r="B728" t="s">
        <v>11</v>
      </c>
      <c r="C728">
        <v>84025</v>
      </c>
      <c r="E728" t="s">
        <v>7046</v>
      </c>
      <c r="F728">
        <v>269</v>
      </c>
      <c r="G728">
        <v>-97.6</v>
      </c>
      <c r="H728">
        <v>0</v>
      </c>
      <c r="I728">
        <v>171.4</v>
      </c>
      <c r="J728">
        <v>0</v>
      </c>
      <c r="K728">
        <v>12.43</v>
      </c>
      <c r="L728">
        <v>183.83</v>
      </c>
    </row>
    <row r="729" spans="1:12" x14ac:dyDescent="0.2">
      <c r="A729" t="s">
        <v>7445</v>
      </c>
      <c r="B729" t="s">
        <v>11</v>
      </c>
      <c r="C729">
        <v>20008</v>
      </c>
      <c r="E729" t="s">
        <v>7093</v>
      </c>
      <c r="F729">
        <v>204.15</v>
      </c>
      <c r="G729">
        <v>-20.420000000000002</v>
      </c>
      <c r="H729">
        <v>0</v>
      </c>
      <c r="I729">
        <v>183.73</v>
      </c>
      <c r="J729">
        <v>0</v>
      </c>
      <c r="K729">
        <v>0</v>
      </c>
      <c r="L729">
        <v>183.73</v>
      </c>
    </row>
    <row r="730" spans="1:12" x14ac:dyDescent="0.2">
      <c r="A730" t="s">
        <v>7652</v>
      </c>
      <c r="B730" t="s">
        <v>11</v>
      </c>
      <c r="C730">
        <v>20770</v>
      </c>
      <c r="E730" t="s">
        <v>7091</v>
      </c>
      <c r="F730">
        <v>204.15</v>
      </c>
      <c r="G730">
        <v>-20.420000000000002</v>
      </c>
      <c r="H730">
        <v>0</v>
      </c>
      <c r="I730">
        <v>183.73</v>
      </c>
      <c r="J730">
        <v>0</v>
      </c>
      <c r="K730">
        <v>0</v>
      </c>
      <c r="L730">
        <v>183.73</v>
      </c>
    </row>
    <row r="731" spans="1:12" x14ac:dyDescent="0.2">
      <c r="A731" t="s">
        <v>7255</v>
      </c>
      <c r="B731" t="s">
        <v>11</v>
      </c>
      <c r="C731">
        <v>42104</v>
      </c>
      <c r="E731" t="s">
        <v>7256</v>
      </c>
      <c r="F731">
        <v>204.15</v>
      </c>
      <c r="G731">
        <v>-20.420000000000002</v>
      </c>
      <c r="H731">
        <v>0</v>
      </c>
      <c r="I731">
        <v>183.73</v>
      </c>
      <c r="J731">
        <v>0</v>
      </c>
      <c r="K731">
        <v>0</v>
      </c>
      <c r="L731">
        <v>183.73</v>
      </c>
    </row>
    <row r="732" spans="1:12" x14ac:dyDescent="0.2">
      <c r="A732" t="s">
        <v>7210</v>
      </c>
      <c r="B732" t="s">
        <v>11</v>
      </c>
      <c r="C732">
        <v>80222</v>
      </c>
      <c r="E732" t="s">
        <v>7079</v>
      </c>
      <c r="F732">
        <v>204.15</v>
      </c>
      <c r="G732">
        <v>-20.420000000000002</v>
      </c>
      <c r="H732">
        <v>0</v>
      </c>
      <c r="I732">
        <v>183.73</v>
      </c>
      <c r="J732">
        <v>0</v>
      </c>
      <c r="K732">
        <v>0</v>
      </c>
      <c r="L732">
        <v>183.73</v>
      </c>
    </row>
    <row r="733" spans="1:12" x14ac:dyDescent="0.2">
      <c r="A733" t="s">
        <v>7266</v>
      </c>
      <c r="B733" t="s">
        <v>11</v>
      </c>
      <c r="C733">
        <v>97201</v>
      </c>
      <c r="E733" t="s">
        <v>7074</v>
      </c>
      <c r="F733">
        <v>204.15</v>
      </c>
      <c r="G733">
        <v>-20.420000000000002</v>
      </c>
      <c r="H733">
        <v>0</v>
      </c>
      <c r="I733">
        <v>183.73</v>
      </c>
      <c r="J733">
        <v>0</v>
      </c>
      <c r="K733">
        <v>0</v>
      </c>
      <c r="L733">
        <v>183.73</v>
      </c>
    </row>
    <row r="734" spans="1:12" x14ac:dyDescent="0.2">
      <c r="A734" t="s">
        <v>7653</v>
      </c>
      <c r="B734" t="s">
        <v>11</v>
      </c>
      <c r="C734">
        <v>12158</v>
      </c>
      <c r="E734" t="s">
        <v>7044</v>
      </c>
      <c r="F734">
        <v>204.15</v>
      </c>
      <c r="G734">
        <v>-20.420000000000002</v>
      </c>
      <c r="H734">
        <v>0</v>
      </c>
      <c r="I734">
        <v>183.73</v>
      </c>
      <c r="J734">
        <v>0</v>
      </c>
      <c r="K734">
        <v>0</v>
      </c>
      <c r="L734">
        <v>183.73</v>
      </c>
    </row>
    <row r="735" spans="1:12" x14ac:dyDescent="0.2">
      <c r="A735" t="s">
        <v>7590</v>
      </c>
      <c r="B735" t="s">
        <v>11</v>
      </c>
      <c r="C735">
        <v>23222</v>
      </c>
      <c r="E735" t="s">
        <v>7060</v>
      </c>
      <c r="F735">
        <v>204.15</v>
      </c>
      <c r="G735">
        <v>-20.420000000000002</v>
      </c>
      <c r="H735">
        <v>0</v>
      </c>
      <c r="I735">
        <v>183.73</v>
      </c>
      <c r="J735">
        <v>0</v>
      </c>
      <c r="K735">
        <v>0</v>
      </c>
      <c r="L735">
        <v>183.73</v>
      </c>
    </row>
    <row r="736" spans="1:12" x14ac:dyDescent="0.2">
      <c r="A736" t="s">
        <v>7654</v>
      </c>
      <c r="B736" t="s">
        <v>11</v>
      </c>
      <c r="C736">
        <v>60450</v>
      </c>
      <c r="E736" t="s">
        <v>7152</v>
      </c>
      <c r="F736">
        <v>204.15</v>
      </c>
      <c r="G736">
        <v>-20.420000000000002</v>
      </c>
      <c r="H736">
        <v>0</v>
      </c>
      <c r="I736">
        <v>183.73</v>
      </c>
      <c r="J736">
        <v>0</v>
      </c>
      <c r="K736">
        <v>0</v>
      </c>
      <c r="L736">
        <v>183.73</v>
      </c>
    </row>
    <row r="737" spans="1:12" x14ac:dyDescent="0.2">
      <c r="A737" t="s">
        <v>7655</v>
      </c>
      <c r="B737" t="s">
        <v>11</v>
      </c>
      <c r="C737">
        <v>11206</v>
      </c>
      <c r="E737" t="s">
        <v>7044</v>
      </c>
      <c r="F737">
        <v>204</v>
      </c>
      <c r="G737">
        <v>-20.399999999999999</v>
      </c>
      <c r="H737">
        <v>0</v>
      </c>
      <c r="I737">
        <v>183.6</v>
      </c>
      <c r="J737">
        <v>0</v>
      </c>
      <c r="K737">
        <v>0</v>
      </c>
      <c r="L737">
        <v>183.6</v>
      </c>
    </row>
    <row r="738" spans="1:12" x14ac:dyDescent="0.2">
      <c r="A738" t="s">
        <v>7656</v>
      </c>
      <c r="B738" t="s">
        <v>11</v>
      </c>
      <c r="C738">
        <v>83318</v>
      </c>
      <c r="E738" t="s">
        <v>7125</v>
      </c>
      <c r="F738">
        <v>183.55</v>
      </c>
      <c r="G738">
        <v>0</v>
      </c>
      <c r="H738">
        <v>0</v>
      </c>
      <c r="I738">
        <v>183.55</v>
      </c>
      <c r="J738">
        <v>0</v>
      </c>
      <c r="K738">
        <v>0</v>
      </c>
      <c r="L738">
        <v>183.55</v>
      </c>
    </row>
    <row r="739" spans="1:12" x14ac:dyDescent="0.2">
      <c r="A739" t="s">
        <v>7657</v>
      </c>
      <c r="B739" t="s">
        <v>11</v>
      </c>
      <c r="C739">
        <v>20147</v>
      </c>
      <c r="E739" t="s">
        <v>7060</v>
      </c>
      <c r="F739">
        <v>196</v>
      </c>
      <c r="G739">
        <v>-12.7</v>
      </c>
      <c r="H739">
        <v>0</v>
      </c>
      <c r="I739">
        <v>183.3</v>
      </c>
      <c r="J739">
        <v>0</v>
      </c>
      <c r="K739">
        <v>0</v>
      </c>
      <c r="L739">
        <v>183.3</v>
      </c>
    </row>
    <row r="740" spans="1:12" x14ac:dyDescent="0.2">
      <c r="A740" t="s">
        <v>7658</v>
      </c>
      <c r="B740" t="s">
        <v>11</v>
      </c>
      <c r="C740">
        <v>97303</v>
      </c>
      <c r="E740" t="s">
        <v>7074</v>
      </c>
      <c r="F740">
        <v>196</v>
      </c>
      <c r="G740">
        <v>-12.7</v>
      </c>
      <c r="H740">
        <v>0</v>
      </c>
      <c r="I740">
        <v>183.3</v>
      </c>
      <c r="J740">
        <v>0</v>
      </c>
      <c r="K740">
        <v>0</v>
      </c>
      <c r="L740">
        <v>183.3</v>
      </c>
    </row>
    <row r="741" spans="1:12" x14ac:dyDescent="0.2">
      <c r="A741" t="s">
        <v>7659</v>
      </c>
      <c r="B741" t="s">
        <v>11</v>
      </c>
      <c r="C741" s="2" t="s">
        <v>6022</v>
      </c>
      <c r="D741" s="2"/>
      <c r="E741" t="s">
        <v>7298</v>
      </c>
      <c r="F741">
        <v>183</v>
      </c>
      <c r="G741">
        <v>0</v>
      </c>
      <c r="H741">
        <v>0</v>
      </c>
      <c r="I741">
        <v>183</v>
      </c>
      <c r="J741">
        <v>0</v>
      </c>
      <c r="K741">
        <v>0</v>
      </c>
      <c r="L741">
        <v>183</v>
      </c>
    </row>
    <row r="742" spans="1:12" x14ac:dyDescent="0.2">
      <c r="A742" t="s">
        <v>7660</v>
      </c>
      <c r="B742" t="s">
        <v>11</v>
      </c>
      <c r="C742">
        <v>71251</v>
      </c>
      <c r="E742" t="s">
        <v>7342</v>
      </c>
      <c r="F742">
        <v>207.5</v>
      </c>
      <c r="G742">
        <v>-24.62</v>
      </c>
      <c r="H742">
        <v>0</v>
      </c>
      <c r="I742">
        <v>182.88</v>
      </c>
      <c r="J742">
        <v>0</v>
      </c>
      <c r="K742">
        <v>0</v>
      </c>
      <c r="L742">
        <v>182.88</v>
      </c>
    </row>
    <row r="743" spans="1:12" x14ac:dyDescent="0.2">
      <c r="A743" t="s">
        <v>7661</v>
      </c>
      <c r="B743" t="s">
        <v>11</v>
      </c>
      <c r="C743">
        <v>93117</v>
      </c>
      <c r="E743" t="s">
        <v>7048</v>
      </c>
      <c r="F743">
        <v>182.75</v>
      </c>
      <c r="G743">
        <v>0</v>
      </c>
      <c r="H743">
        <v>0</v>
      </c>
      <c r="I743">
        <v>182.75</v>
      </c>
      <c r="J743">
        <v>0</v>
      </c>
      <c r="K743">
        <v>0</v>
      </c>
      <c r="L743">
        <v>182.75</v>
      </c>
    </row>
    <row r="744" spans="1:12" x14ac:dyDescent="0.2">
      <c r="A744" t="s">
        <v>7357</v>
      </c>
      <c r="B744" t="s">
        <v>11</v>
      </c>
      <c r="C744">
        <v>84040</v>
      </c>
      <c r="E744" t="s">
        <v>7046</v>
      </c>
      <c r="F744">
        <v>170.35</v>
      </c>
      <c r="G744">
        <v>0</v>
      </c>
      <c r="H744">
        <v>0</v>
      </c>
      <c r="I744">
        <v>170.35</v>
      </c>
      <c r="J744">
        <v>0</v>
      </c>
      <c r="K744">
        <v>12.37</v>
      </c>
      <c r="L744">
        <v>182.72</v>
      </c>
    </row>
    <row r="745" spans="1:12" x14ac:dyDescent="0.2">
      <c r="A745" t="s">
        <v>7662</v>
      </c>
      <c r="B745" t="s">
        <v>11</v>
      </c>
      <c r="C745">
        <v>19938</v>
      </c>
      <c r="E745" t="s">
        <v>7519</v>
      </c>
      <c r="F745">
        <v>203</v>
      </c>
      <c r="G745">
        <v>-20.3</v>
      </c>
      <c r="H745">
        <v>0</v>
      </c>
      <c r="I745">
        <v>182.7</v>
      </c>
      <c r="J745">
        <v>0</v>
      </c>
      <c r="K745">
        <v>0</v>
      </c>
      <c r="L745">
        <v>182.7</v>
      </c>
    </row>
    <row r="746" spans="1:12" x14ac:dyDescent="0.2">
      <c r="A746" t="s">
        <v>7578</v>
      </c>
      <c r="B746" t="s">
        <v>11</v>
      </c>
      <c r="C746">
        <v>84097</v>
      </c>
      <c r="E746" t="s">
        <v>7046</v>
      </c>
      <c r="F746">
        <v>177</v>
      </c>
      <c r="G746">
        <v>0</v>
      </c>
      <c r="H746">
        <v>0</v>
      </c>
      <c r="I746">
        <v>177</v>
      </c>
      <c r="J746">
        <v>0</v>
      </c>
      <c r="K746">
        <v>5.29</v>
      </c>
      <c r="L746">
        <v>182.29</v>
      </c>
    </row>
    <row r="747" spans="1:12" x14ac:dyDescent="0.2">
      <c r="A747" t="s">
        <v>7137</v>
      </c>
      <c r="B747" t="s">
        <v>11</v>
      </c>
      <c r="C747">
        <v>37203</v>
      </c>
      <c r="E747" t="s">
        <v>7136</v>
      </c>
      <c r="F747">
        <v>182</v>
      </c>
      <c r="G747">
        <v>0</v>
      </c>
      <c r="H747">
        <v>0</v>
      </c>
      <c r="I747">
        <v>182</v>
      </c>
      <c r="J747">
        <v>0</v>
      </c>
      <c r="K747">
        <v>0</v>
      </c>
      <c r="L747">
        <v>182</v>
      </c>
    </row>
    <row r="748" spans="1:12" x14ac:dyDescent="0.2">
      <c r="A748" t="s">
        <v>7663</v>
      </c>
      <c r="B748" t="s">
        <v>11</v>
      </c>
      <c r="C748">
        <v>80401</v>
      </c>
      <c r="E748" t="s">
        <v>7079</v>
      </c>
      <c r="F748">
        <v>181.96</v>
      </c>
      <c r="G748">
        <v>0</v>
      </c>
      <c r="H748">
        <v>0</v>
      </c>
      <c r="I748">
        <v>181.96</v>
      </c>
      <c r="J748">
        <v>0</v>
      </c>
      <c r="K748">
        <v>0</v>
      </c>
      <c r="L748">
        <v>181.96</v>
      </c>
    </row>
    <row r="749" spans="1:12" x14ac:dyDescent="0.2">
      <c r="A749" t="s">
        <v>7664</v>
      </c>
      <c r="B749" t="s">
        <v>11</v>
      </c>
      <c r="C749">
        <v>78132</v>
      </c>
      <c r="E749" t="s">
        <v>7086</v>
      </c>
      <c r="F749">
        <v>180.55</v>
      </c>
      <c r="G749">
        <v>0</v>
      </c>
      <c r="H749">
        <v>0</v>
      </c>
      <c r="I749">
        <v>180.55</v>
      </c>
      <c r="J749">
        <v>0</v>
      </c>
      <c r="K749">
        <v>0</v>
      </c>
      <c r="L749">
        <v>180.55</v>
      </c>
    </row>
    <row r="750" spans="1:12" x14ac:dyDescent="0.2">
      <c r="A750" t="s">
        <v>7665</v>
      </c>
      <c r="B750" t="s">
        <v>11</v>
      </c>
      <c r="C750">
        <v>91316</v>
      </c>
      <c r="E750" t="s">
        <v>7048</v>
      </c>
      <c r="F750">
        <v>180.55</v>
      </c>
      <c r="G750">
        <v>0</v>
      </c>
      <c r="H750">
        <v>0</v>
      </c>
      <c r="I750">
        <v>180.55</v>
      </c>
      <c r="J750">
        <v>0</v>
      </c>
      <c r="K750">
        <v>0</v>
      </c>
      <c r="L750">
        <v>180.55</v>
      </c>
    </row>
    <row r="751" spans="1:12" x14ac:dyDescent="0.2">
      <c r="A751" t="s">
        <v>7666</v>
      </c>
      <c r="B751" t="s">
        <v>11</v>
      </c>
      <c r="C751">
        <v>94505</v>
      </c>
      <c r="E751" t="s">
        <v>7048</v>
      </c>
      <c r="F751">
        <v>180.33</v>
      </c>
      <c r="G751">
        <v>0</v>
      </c>
      <c r="H751">
        <v>0</v>
      </c>
      <c r="I751">
        <v>180.33</v>
      </c>
      <c r="J751">
        <v>0</v>
      </c>
      <c r="K751">
        <v>0</v>
      </c>
      <c r="L751">
        <v>180.33</v>
      </c>
    </row>
    <row r="752" spans="1:12" x14ac:dyDescent="0.2">
      <c r="A752" t="s">
        <v>7667</v>
      </c>
      <c r="B752" t="s">
        <v>11</v>
      </c>
      <c r="C752">
        <v>99801</v>
      </c>
      <c r="E752" t="s">
        <v>7668</v>
      </c>
      <c r="F752">
        <v>180</v>
      </c>
      <c r="G752">
        <v>0</v>
      </c>
      <c r="H752">
        <v>0</v>
      </c>
      <c r="I752">
        <v>180</v>
      </c>
      <c r="J752">
        <v>0</v>
      </c>
      <c r="K752">
        <v>0</v>
      </c>
      <c r="L752">
        <v>180</v>
      </c>
    </row>
    <row r="753" spans="1:12" x14ac:dyDescent="0.2">
      <c r="A753" t="s">
        <v>7273</v>
      </c>
      <c r="B753" t="s">
        <v>11</v>
      </c>
      <c r="C753">
        <v>85205</v>
      </c>
      <c r="E753" t="s">
        <v>7056</v>
      </c>
      <c r="F753">
        <v>332</v>
      </c>
      <c r="G753">
        <v>-152</v>
      </c>
      <c r="H753">
        <v>0</v>
      </c>
      <c r="I753">
        <v>180</v>
      </c>
      <c r="J753">
        <v>0</v>
      </c>
      <c r="K753">
        <v>0</v>
      </c>
      <c r="L753">
        <v>180</v>
      </c>
    </row>
    <row r="754" spans="1:12" x14ac:dyDescent="0.2">
      <c r="A754" t="s">
        <v>7669</v>
      </c>
      <c r="B754" t="s">
        <v>11</v>
      </c>
      <c r="C754">
        <v>75063</v>
      </c>
      <c r="E754" t="s">
        <v>7086</v>
      </c>
      <c r="F754">
        <v>188.35</v>
      </c>
      <c r="G754">
        <v>-8.6999999999999993</v>
      </c>
      <c r="H754">
        <v>0</v>
      </c>
      <c r="I754">
        <v>179.65</v>
      </c>
      <c r="J754">
        <v>0</v>
      </c>
      <c r="K754">
        <v>0</v>
      </c>
      <c r="L754">
        <v>179.65</v>
      </c>
    </row>
    <row r="755" spans="1:12" x14ac:dyDescent="0.2">
      <c r="A755" t="s">
        <v>7409</v>
      </c>
      <c r="B755" t="s">
        <v>11</v>
      </c>
      <c r="C755">
        <v>94122</v>
      </c>
      <c r="E755" t="s">
        <v>7048</v>
      </c>
      <c r="F755">
        <v>199</v>
      </c>
      <c r="G755">
        <v>-19.899999999999999</v>
      </c>
      <c r="H755">
        <v>0</v>
      </c>
      <c r="I755">
        <v>179.1</v>
      </c>
      <c r="J755">
        <v>0</v>
      </c>
      <c r="K755">
        <v>0</v>
      </c>
      <c r="L755">
        <v>179.1</v>
      </c>
    </row>
    <row r="756" spans="1:12" x14ac:dyDescent="0.2">
      <c r="A756" t="s">
        <v>7670</v>
      </c>
      <c r="B756" t="s">
        <v>11</v>
      </c>
      <c r="C756">
        <v>35226</v>
      </c>
      <c r="E756" t="s">
        <v>7315</v>
      </c>
      <c r="F756">
        <v>199</v>
      </c>
      <c r="G756">
        <v>-19.899999999999999</v>
      </c>
      <c r="H756">
        <v>0</v>
      </c>
      <c r="I756">
        <v>179.1</v>
      </c>
      <c r="J756">
        <v>0</v>
      </c>
      <c r="K756">
        <v>0</v>
      </c>
      <c r="L756">
        <v>179.1</v>
      </c>
    </row>
    <row r="757" spans="1:12" x14ac:dyDescent="0.2">
      <c r="A757" t="s">
        <v>7671</v>
      </c>
      <c r="B757" t="s">
        <v>11</v>
      </c>
      <c r="C757">
        <v>40243</v>
      </c>
      <c r="E757" t="s">
        <v>7256</v>
      </c>
      <c r="F757">
        <v>199</v>
      </c>
      <c r="G757">
        <v>-19.899999999999999</v>
      </c>
      <c r="H757">
        <v>0</v>
      </c>
      <c r="I757">
        <v>179.1</v>
      </c>
      <c r="J757">
        <v>0</v>
      </c>
      <c r="K757">
        <v>0</v>
      </c>
      <c r="L757">
        <v>179.1</v>
      </c>
    </row>
    <row r="758" spans="1:12" x14ac:dyDescent="0.2">
      <c r="A758" t="s">
        <v>7672</v>
      </c>
      <c r="B758" t="s">
        <v>11</v>
      </c>
      <c r="C758" s="2" t="s">
        <v>5592</v>
      </c>
      <c r="D758" s="2"/>
      <c r="E758" t="s">
        <v>7103</v>
      </c>
      <c r="F758">
        <v>199</v>
      </c>
      <c r="G758">
        <v>-19.899999999999999</v>
      </c>
      <c r="H758">
        <v>0</v>
      </c>
      <c r="I758">
        <v>179.1</v>
      </c>
      <c r="J758">
        <v>0</v>
      </c>
      <c r="K758">
        <v>0</v>
      </c>
      <c r="L758">
        <v>179.1</v>
      </c>
    </row>
    <row r="759" spans="1:12" x14ac:dyDescent="0.2">
      <c r="A759" t="s">
        <v>7673</v>
      </c>
      <c r="B759" t="s">
        <v>11</v>
      </c>
      <c r="C759" t="s">
        <v>6261</v>
      </c>
      <c r="E759" t="s">
        <v>7674</v>
      </c>
      <c r="F759">
        <v>199</v>
      </c>
      <c r="G759">
        <v>-19.899999999999999</v>
      </c>
      <c r="H759">
        <v>0</v>
      </c>
      <c r="I759">
        <v>179.1</v>
      </c>
      <c r="J759">
        <v>0</v>
      </c>
      <c r="K759">
        <v>0</v>
      </c>
      <c r="L759">
        <v>179.1</v>
      </c>
    </row>
    <row r="760" spans="1:12" x14ac:dyDescent="0.2">
      <c r="A760" t="s">
        <v>7405</v>
      </c>
      <c r="B760" t="s">
        <v>11</v>
      </c>
      <c r="C760">
        <v>78207</v>
      </c>
      <c r="E760" t="s">
        <v>7086</v>
      </c>
      <c r="F760">
        <v>207</v>
      </c>
      <c r="G760">
        <v>-28.6</v>
      </c>
      <c r="H760">
        <v>0</v>
      </c>
      <c r="I760">
        <v>178.4</v>
      </c>
      <c r="J760">
        <v>0</v>
      </c>
      <c r="K760">
        <v>0</v>
      </c>
      <c r="L760">
        <v>178.4</v>
      </c>
    </row>
    <row r="761" spans="1:12" x14ac:dyDescent="0.2">
      <c r="A761" t="s">
        <v>7675</v>
      </c>
      <c r="B761" t="s">
        <v>11</v>
      </c>
      <c r="C761">
        <v>84084</v>
      </c>
      <c r="E761" t="s">
        <v>7046</v>
      </c>
      <c r="F761">
        <v>166</v>
      </c>
      <c r="G761">
        <v>0</v>
      </c>
      <c r="H761">
        <v>0</v>
      </c>
      <c r="I761">
        <v>166</v>
      </c>
      <c r="J761">
        <v>0</v>
      </c>
      <c r="K761">
        <v>12.04</v>
      </c>
      <c r="L761">
        <v>178.04</v>
      </c>
    </row>
    <row r="762" spans="1:12" x14ac:dyDescent="0.2">
      <c r="A762" t="s">
        <v>7676</v>
      </c>
      <c r="B762" t="s">
        <v>11</v>
      </c>
      <c r="C762">
        <v>64080</v>
      </c>
      <c r="E762" t="s">
        <v>7178</v>
      </c>
      <c r="F762">
        <v>178</v>
      </c>
      <c r="G762">
        <v>0</v>
      </c>
      <c r="H762">
        <v>0</v>
      </c>
      <c r="I762">
        <v>178</v>
      </c>
      <c r="J762">
        <v>0</v>
      </c>
      <c r="K762">
        <v>0</v>
      </c>
      <c r="L762">
        <v>178</v>
      </c>
    </row>
    <row r="763" spans="1:12" x14ac:dyDescent="0.2">
      <c r="A763" t="s">
        <v>7115</v>
      </c>
      <c r="B763" t="s">
        <v>11</v>
      </c>
      <c r="C763" s="2" t="s">
        <v>250</v>
      </c>
      <c r="D763" s="2"/>
      <c r="E763" t="s">
        <v>7298</v>
      </c>
      <c r="F763">
        <v>178</v>
      </c>
      <c r="G763">
        <v>0</v>
      </c>
      <c r="H763">
        <v>0</v>
      </c>
      <c r="I763">
        <v>178</v>
      </c>
      <c r="J763">
        <v>0</v>
      </c>
      <c r="K763">
        <v>0</v>
      </c>
      <c r="L763">
        <v>178</v>
      </c>
    </row>
    <row r="764" spans="1:12" x14ac:dyDescent="0.2">
      <c r="A764" t="s">
        <v>7135</v>
      </c>
      <c r="B764" t="s">
        <v>11</v>
      </c>
      <c r="C764">
        <v>37922</v>
      </c>
      <c r="E764" t="s">
        <v>7136</v>
      </c>
      <c r="F764">
        <v>178</v>
      </c>
      <c r="G764">
        <v>0</v>
      </c>
      <c r="H764">
        <v>0</v>
      </c>
      <c r="I764">
        <v>178</v>
      </c>
      <c r="J764">
        <v>0</v>
      </c>
      <c r="K764">
        <v>0</v>
      </c>
      <c r="L764">
        <v>178</v>
      </c>
    </row>
    <row r="765" spans="1:12" x14ac:dyDescent="0.2">
      <c r="A765" t="s">
        <v>7677</v>
      </c>
      <c r="B765" t="s">
        <v>11</v>
      </c>
      <c r="C765">
        <v>77478</v>
      </c>
      <c r="E765" t="s">
        <v>7086</v>
      </c>
      <c r="F765">
        <v>190.35</v>
      </c>
      <c r="G765">
        <v>-13.04</v>
      </c>
      <c r="H765">
        <v>0</v>
      </c>
      <c r="I765">
        <v>177.31</v>
      </c>
      <c r="J765">
        <v>0</v>
      </c>
      <c r="K765">
        <v>0</v>
      </c>
      <c r="L765">
        <v>177.31</v>
      </c>
    </row>
    <row r="766" spans="1:12" x14ac:dyDescent="0.2">
      <c r="A766" t="s">
        <v>7678</v>
      </c>
      <c r="B766" t="s">
        <v>11</v>
      </c>
      <c r="C766">
        <v>52302</v>
      </c>
      <c r="E766" t="s">
        <v>7280</v>
      </c>
      <c r="F766">
        <v>237</v>
      </c>
      <c r="G766">
        <v>-60</v>
      </c>
      <c r="H766">
        <v>0</v>
      </c>
      <c r="I766">
        <v>177</v>
      </c>
      <c r="J766">
        <v>0</v>
      </c>
      <c r="K766">
        <v>0</v>
      </c>
      <c r="L766">
        <v>177</v>
      </c>
    </row>
    <row r="767" spans="1:12" x14ac:dyDescent="0.2">
      <c r="A767" t="s">
        <v>7339</v>
      </c>
      <c r="B767" t="s">
        <v>11</v>
      </c>
      <c r="C767">
        <v>84119</v>
      </c>
      <c r="E767" t="s">
        <v>7046</v>
      </c>
      <c r="F767">
        <v>225.15</v>
      </c>
      <c r="G767">
        <v>-60</v>
      </c>
      <c r="H767">
        <v>0</v>
      </c>
      <c r="I767">
        <v>165.15</v>
      </c>
      <c r="J767">
        <v>0</v>
      </c>
      <c r="K767">
        <v>11.83</v>
      </c>
      <c r="L767">
        <v>176.98</v>
      </c>
    </row>
    <row r="768" spans="1:12" x14ac:dyDescent="0.2">
      <c r="A768" t="s">
        <v>7679</v>
      </c>
      <c r="B768" t="s">
        <v>11</v>
      </c>
      <c r="C768">
        <v>84606</v>
      </c>
      <c r="E768" t="s">
        <v>7046</v>
      </c>
      <c r="F768">
        <v>266</v>
      </c>
      <c r="G768">
        <v>-101.5</v>
      </c>
      <c r="H768">
        <v>0</v>
      </c>
      <c r="I768">
        <v>164.5</v>
      </c>
      <c r="J768">
        <v>0</v>
      </c>
      <c r="K768">
        <v>11.64</v>
      </c>
      <c r="L768">
        <v>176.14</v>
      </c>
    </row>
    <row r="769" spans="1:12" x14ac:dyDescent="0.2">
      <c r="A769" t="s">
        <v>7680</v>
      </c>
      <c r="B769" t="s">
        <v>11</v>
      </c>
      <c r="C769">
        <v>37871</v>
      </c>
      <c r="E769" t="s">
        <v>7136</v>
      </c>
      <c r="F769">
        <v>176</v>
      </c>
      <c r="G769">
        <v>0</v>
      </c>
      <c r="H769">
        <v>0</v>
      </c>
      <c r="I769">
        <v>176</v>
      </c>
      <c r="J769">
        <v>0</v>
      </c>
      <c r="K769">
        <v>0</v>
      </c>
      <c r="L769">
        <v>176</v>
      </c>
    </row>
    <row r="770" spans="1:12" x14ac:dyDescent="0.2">
      <c r="A770" t="s">
        <v>7446</v>
      </c>
      <c r="B770" t="s">
        <v>11</v>
      </c>
      <c r="C770">
        <v>75219</v>
      </c>
      <c r="E770" t="s">
        <v>7086</v>
      </c>
      <c r="F770">
        <v>207</v>
      </c>
      <c r="G770">
        <v>-31.05</v>
      </c>
      <c r="H770">
        <v>0</v>
      </c>
      <c r="I770">
        <v>175.95</v>
      </c>
      <c r="J770">
        <v>0</v>
      </c>
      <c r="K770">
        <v>0</v>
      </c>
      <c r="L770">
        <v>175.95</v>
      </c>
    </row>
    <row r="771" spans="1:12" x14ac:dyDescent="0.2">
      <c r="A771" t="s">
        <v>7681</v>
      </c>
      <c r="B771" t="s">
        <v>11</v>
      </c>
      <c r="C771" t="s">
        <v>6766</v>
      </c>
      <c r="E771" t="s">
        <v>7048</v>
      </c>
      <c r="F771">
        <v>195</v>
      </c>
      <c r="G771">
        <v>-19.5</v>
      </c>
      <c r="H771">
        <v>0</v>
      </c>
      <c r="I771">
        <v>175.5</v>
      </c>
      <c r="J771">
        <v>0</v>
      </c>
      <c r="K771">
        <v>0</v>
      </c>
      <c r="L771">
        <v>175.5</v>
      </c>
    </row>
    <row r="772" spans="1:12" x14ac:dyDescent="0.2">
      <c r="A772" t="s">
        <v>7682</v>
      </c>
      <c r="B772" t="s">
        <v>11</v>
      </c>
      <c r="C772">
        <v>98501</v>
      </c>
      <c r="E772" t="s">
        <v>7076</v>
      </c>
      <c r="F772">
        <v>195</v>
      </c>
      <c r="G772">
        <v>-19.5</v>
      </c>
      <c r="H772">
        <v>0</v>
      </c>
      <c r="I772">
        <v>175.5</v>
      </c>
      <c r="J772">
        <v>0</v>
      </c>
      <c r="K772">
        <v>0</v>
      </c>
      <c r="L772">
        <v>175.5</v>
      </c>
    </row>
    <row r="773" spans="1:12" x14ac:dyDescent="0.2">
      <c r="A773" t="s">
        <v>7094</v>
      </c>
      <c r="B773" t="s">
        <v>11</v>
      </c>
      <c r="C773">
        <v>94519</v>
      </c>
      <c r="E773" t="s">
        <v>7048</v>
      </c>
      <c r="F773">
        <v>284</v>
      </c>
      <c r="G773">
        <v>-109</v>
      </c>
      <c r="H773">
        <v>0</v>
      </c>
      <c r="I773">
        <v>175</v>
      </c>
      <c r="J773">
        <v>0</v>
      </c>
      <c r="K773">
        <v>0</v>
      </c>
      <c r="L773">
        <v>175</v>
      </c>
    </row>
    <row r="774" spans="1:12" x14ac:dyDescent="0.2">
      <c r="A774" t="s">
        <v>7683</v>
      </c>
      <c r="B774" t="s">
        <v>11</v>
      </c>
      <c r="C774">
        <v>83263</v>
      </c>
      <c r="E774" t="s">
        <v>7125</v>
      </c>
      <c r="F774">
        <v>384.15</v>
      </c>
      <c r="G774">
        <v>-208</v>
      </c>
      <c r="H774">
        <v>-1.1499999999999999</v>
      </c>
      <c r="I774">
        <v>175</v>
      </c>
      <c r="J774">
        <v>0</v>
      </c>
      <c r="K774">
        <v>0</v>
      </c>
      <c r="L774">
        <v>175</v>
      </c>
    </row>
    <row r="775" spans="1:12" x14ac:dyDescent="0.2">
      <c r="A775" t="s">
        <v>7684</v>
      </c>
      <c r="B775" t="s">
        <v>11</v>
      </c>
      <c r="C775">
        <v>48236</v>
      </c>
      <c r="E775" t="s">
        <v>7195</v>
      </c>
      <c r="F775">
        <v>225.6</v>
      </c>
      <c r="G775">
        <v>-50.62</v>
      </c>
      <c r="H775">
        <v>0</v>
      </c>
      <c r="I775">
        <v>174.98</v>
      </c>
      <c r="J775">
        <v>0</v>
      </c>
      <c r="K775">
        <v>0</v>
      </c>
      <c r="L775">
        <v>174.98</v>
      </c>
    </row>
    <row r="776" spans="1:12" x14ac:dyDescent="0.2">
      <c r="A776" t="s">
        <v>7124</v>
      </c>
      <c r="B776" t="s">
        <v>11</v>
      </c>
      <c r="C776">
        <v>83401</v>
      </c>
      <c r="E776" t="s">
        <v>7125</v>
      </c>
      <c r="F776">
        <v>201.55</v>
      </c>
      <c r="G776">
        <v>-27.6</v>
      </c>
      <c r="H776">
        <v>0</v>
      </c>
      <c r="I776">
        <v>173.95</v>
      </c>
      <c r="J776">
        <v>0</v>
      </c>
      <c r="K776">
        <v>0</v>
      </c>
      <c r="L776">
        <v>173.95</v>
      </c>
    </row>
    <row r="777" spans="1:12" x14ac:dyDescent="0.2">
      <c r="A777" t="s">
        <v>7685</v>
      </c>
      <c r="B777" t="s">
        <v>674</v>
      </c>
      <c r="C777" t="s">
        <v>6928</v>
      </c>
      <c r="E777" t="s">
        <v>7110</v>
      </c>
      <c r="F777">
        <v>132.47</v>
      </c>
      <c r="G777">
        <v>0</v>
      </c>
      <c r="H777">
        <v>0</v>
      </c>
      <c r="I777">
        <v>132.47</v>
      </c>
      <c r="J777">
        <v>41.36</v>
      </c>
      <c r="K777">
        <v>0</v>
      </c>
      <c r="L777">
        <v>173.83</v>
      </c>
    </row>
    <row r="778" spans="1:12" x14ac:dyDescent="0.2">
      <c r="A778" t="s">
        <v>7328</v>
      </c>
      <c r="B778" t="s">
        <v>11</v>
      </c>
      <c r="C778">
        <v>76710</v>
      </c>
      <c r="E778" t="s">
        <v>7086</v>
      </c>
      <c r="F778">
        <v>193</v>
      </c>
      <c r="G778">
        <v>-19.3</v>
      </c>
      <c r="H778">
        <v>0</v>
      </c>
      <c r="I778">
        <v>173.7</v>
      </c>
      <c r="J778">
        <v>0</v>
      </c>
      <c r="K778">
        <v>0</v>
      </c>
      <c r="L778">
        <v>173.7</v>
      </c>
    </row>
    <row r="779" spans="1:12" x14ac:dyDescent="0.2">
      <c r="A779" t="s">
        <v>7686</v>
      </c>
      <c r="B779" t="s">
        <v>11</v>
      </c>
      <c r="C779">
        <v>60007</v>
      </c>
      <c r="E779" t="s">
        <v>7152</v>
      </c>
      <c r="F779">
        <v>173.35</v>
      </c>
      <c r="G779">
        <v>0</v>
      </c>
      <c r="H779">
        <v>0</v>
      </c>
      <c r="I779">
        <v>173.35</v>
      </c>
      <c r="J779">
        <v>0</v>
      </c>
      <c r="K779">
        <v>0</v>
      </c>
      <c r="L779">
        <v>173.35</v>
      </c>
    </row>
    <row r="780" spans="1:12" x14ac:dyDescent="0.2">
      <c r="A780" t="s">
        <v>7687</v>
      </c>
      <c r="B780" t="s">
        <v>11</v>
      </c>
      <c r="C780">
        <v>98043</v>
      </c>
      <c r="E780" t="s">
        <v>7076</v>
      </c>
      <c r="F780">
        <v>173</v>
      </c>
      <c r="G780">
        <v>0</v>
      </c>
      <c r="H780">
        <v>0</v>
      </c>
      <c r="I780">
        <v>173</v>
      </c>
      <c r="J780">
        <v>0</v>
      </c>
      <c r="K780">
        <v>0</v>
      </c>
      <c r="L780">
        <v>173</v>
      </c>
    </row>
    <row r="781" spans="1:12" x14ac:dyDescent="0.2">
      <c r="A781" t="s">
        <v>7688</v>
      </c>
      <c r="B781" t="s">
        <v>11</v>
      </c>
      <c r="C781">
        <v>49103</v>
      </c>
      <c r="E781" t="s">
        <v>7195</v>
      </c>
      <c r="F781">
        <v>163</v>
      </c>
      <c r="G781">
        <v>0</v>
      </c>
      <c r="H781">
        <v>0</v>
      </c>
      <c r="I781">
        <v>163</v>
      </c>
      <c r="J781">
        <v>0</v>
      </c>
      <c r="K781">
        <v>9.7799999999999994</v>
      </c>
      <c r="L781">
        <v>172.78</v>
      </c>
    </row>
    <row r="782" spans="1:12" x14ac:dyDescent="0.2">
      <c r="A782" t="s">
        <v>7689</v>
      </c>
      <c r="B782" t="s">
        <v>11</v>
      </c>
      <c r="C782">
        <v>84759</v>
      </c>
      <c r="E782" t="s">
        <v>7046</v>
      </c>
      <c r="F782">
        <v>160.94999999999999</v>
      </c>
      <c r="G782">
        <v>0</v>
      </c>
      <c r="H782">
        <v>0</v>
      </c>
      <c r="I782">
        <v>160.94999999999999</v>
      </c>
      <c r="J782">
        <v>0</v>
      </c>
      <c r="K782">
        <v>11.71</v>
      </c>
      <c r="L782">
        <v>172.66</v>
      </c>
    </row>
    <row r="783" spans="1:12" x14ac:dyDescent="0.2">
      <c r="A783" t="s">
        <v>7690</v>
      </c>
      <c r="B783" t="s">
        <v>11</v>
      </c>
      <c r="C783">
        <v>87110</v>
      </c>
      <c r="E783" t="s">
        <v>7229</v>
      </c>
      <c r="F783">
        <v>167.15</v>
      </c>
      <c r="G783">
        <v>0</v>
      </c>
      <c r="H783">
        <v>0</v>
      </c>
      <c r="I783">
        <v>167.15</v>
      </c>
      <c r="J783">
        <v>0</v>
      </c>
      <c r="K783">
        <v>5.34</v>
      </c>
      <c r="L783">
        <v>172.49</v>
      </c>
    </row>
    <row r="784" spans="1:12" x14ac:dyDescent="0.2">
      <c r="A784" t="s">
        <v>7691</v>
      </c>
      <c r="B784" t="s">
        <v>11</v>
      </c>
      <c r="C784">
        <v>11010</v>
      </c>
      <c r="E784" t="s">
        <v>7044</v>
      </c>
      <c r="F784">
        <v>172</v>
      </c>
      <c r="G784">
        <v>0</v>
      </c>
      <c r="H784">
        <v>0</v>
      </c>
      <c r="I784">
        <v>172</v>
      </c>
      <c r="J784">
        <v>0</v>
      </c>
      <c r="K784">
        <v>0</v>
      </c>
      <c r="L784">
        <v>172</v>
      </c>
    </row>
    <row r="785" spans="1:12" x14ac:dyDescent="0.2">
      <c r="A785" t="s">
        <v>7692</v>
      </c>
      <c r="B785" t="s">
        <v>11</v>
      </c>
      <c r="C785">
        <v>79356</v>
      </c>
      <c r="E785" t="s">
        <v>7086</v>
      </c>
      <c r="F785">
        <v>172</v>
      </c>
      <c r="G785">
        <v>0</v>
      </c>
      <c r="H785">
        <v>0</v>
      </c>
      <c r="I785">
        <v>172</v>
      </c>
      <c r="J785">
        <v>0</v>
      </c>
      <c r="K785">
        <v>0</v>
      </c>
      <c r="L785">
        <v>172</v>
      </c>
    </row>
    <row r="786" spans="1:12" x14ac:dyDescent="0.2">
      <c r="A786" t="s">
        <v>7693</v>
      </c>
      <c r="B786" t="s">
        <v>11</v>
      </c>
      <c r="C786">
        <v>22902</v>
      </c>
      <c r="E786" t="s">
        <v>7060</v>
      </c>
      <c r="F786">
        <v>252.15</v>
      </c>
      <c r="G786">
        <v>-80.150000000000006</v>
      </c>
      <c r="H786">
        <v>0</v>
      </c>
      <c r="I786">
        <v>172</v>
      </c>
      <c r="J786">
        <v>0</v>
      </c>
      <c r="K786">
        <v>0</v>
      </c>
      <c r="L786">
        <v>172</v>
      </c>
    </row>
    <row r="787" spans="1:12" x14ac:dyDescent="0.2">
      <c r="A787" t="s">
        <v>7319</v>
      </c>
      <c r="B787" t="s">
        <v>11</v>
      </c>
      <c r="C787">
        <v>76107</v>
      </c>
      <c r="E787" t="s">
        <v>7086</v>
      </c>
      <c r="F787">
        <v>171.55</v>
      </c>
      <c r="G787">
        <v>0</v>
      </c>
      <c r="H787">
        <v>0</v>
      </c>
      <c r="I787">
        <v>171.55</v>
      </c>
      <c r="J787">
        <v>0</v>
      </c>
      <c r="K787">
        <v>0</v>
      </c>
      <c r="L787">
        <v>171.55</v>
      </c>
    </row>
    <row r="788" spans="1:12" x14ac:dyDescent="0.2">
      <c r="A788" t="s">
        <v>7289</v>
      </c>
      <c r="B788" t="s">
        <v>11</v>
      </c>
      <c r="C788">
        <v>28277</v>
      </c>
      <c r="E788" t="s">
        <v>7095</v>
      </c>
      <c r="F788">
        <v>286</v>
      </c>
      <c r="G788">
        <v>-114.65</v>
      </c>
      <c r="H788">
        <v>0</v>
      </c>
      <c r="I788">
        <v>171.35</v>
      </c>
      <c r="J788">
        <v>0</v>
      </c>
      <c r="K788">
        <v>0</v>
      </c>
      <c r="L788">
        <v>171.35</v>
      </c>
    </row>
    <row r="789" spans="1:12" x14ac:dyDescent="0.2">
      <c r="A789" t="s">
        <v>7303</v>
      </c>
      <c r="B789" t="s">
        <v>11</v>
      </c>
      <c r="C789">
        <v>85297</v>
      </c>
      <c r="E789" t="s">
        <v>7056</v>
      </c>
      <c r="F789">
        <v>298.33</v>
      </c>
      <c r="G789">
        <v>-127</v>
      </c>
      <c r="H789">
        <v>0</v>
      </c>
      <c r="I789">
        <v>171.33</v>
      </c>
      <c r="J789">
        <v>0</v>
      </c>
      <c r="K789">
        <v>0</v>
      </c>
      <c r="L789">
        <v>171.33</v>
      </c>
    </row>
    <row r="790" spans="1:12" x14ac:dyDescent="0.2">
      <c r="A790" t="s">
        <v>7149</v>
      </c>
      <c r="B790" t="s">
        <v>674</v>
      </c>
      <c r="C790" t="s">
        <v>6937</v>
      </c>
      <c r="E790" t="s">
        <v>7089</v>
      </c>
      <c r="F790">
        <v>129.44999999999999</v>
      </c>
      <c r="G790">
        <v>0</v>
      </c>
      <c r="H790">
        <v>0</v>
      </c>
      <c r="I790">
        <v>129.44999999999999</v>
      </c>
      <c r="J790">
        <v>41.76</v>
      </c>
      <c r="K790">
        <v>0</v>
      </c>
      <c r="L790">
        <v>171.21</v>
      </c>
    </row>
    <row r="791" spans="1:12" x14ac:dyDescent="0.2">
      <c r="A791" t="s">
        <v>7044</v>
      </c>
      <c r="B791" t="s">
        <v>11</v>
      </c>
      <c r="C791">
        <v>10036</v>
      </c>
      <c r="E791" t="s">
        <v>7044</v>
      </c>
      <c r="F791">
        <v>171</v>
      </c>
      <c r="G791">
        <v>0</v>
      </c>
      <c r="H791">
        <v>0</v>
      </c>
      <c r="I791">
        <v>171</v>
      </c>
      <c r="J791">
        <v>0</v>
      </c>
      <c r="K791">
        <v>0</v>
      </c>
      <c r="L791">
        <v>171</v>
      </c>
    </row>
    <row r="792" spans="1:12" x14ac:dyDescent="0.2">
      <c r="A792" t="s">
        <v>7694</v>
      </c>
      <c r="B792" t="s">
        <v>11</v>
      </c>
      <c r="C792">
        <v>13655</v>
      </c>
      <c r="E792" t="s">
        <v>7044</v>
      </c>
      <c r="F792">
        <v>171</v>
      </c>
      <c r="G792">
        <v>0</v>
      </c>
      <c r="H792">
        <v>0</v>
      </c>
      <c r="I792">
        <v>171</v>
      </c>
      <c r="J792">
        <v>0</v>
      </c>
      <c r="K792">
        <v>0</v>
      </c>
      <c r="L792">
        <v>171</v>
      </c>
    </row>
    <row r="793" spans="1:12" x14ac:dyDescent="0.2">
      <c r="A793" t="s">
        <v>7695</v>
      </c>
      <c r="B793" t="s">
        <v>11</v>
      </c>
      <c r="C793">
        <v>84054</v>
      </c>
      <c r="E793" t="s">
        <v>7046</v>
      </c>
      <c r="F793">
        <v>168</v>
      </c>
      <c r="G793">
        <v>-8.9</v>
      </c>
      <c r="H793">
        <v>0</v>
      </c>
      <c r="I793">
        <v>159.1</v>
      </c>
      <c r="J793">
        <v>0</v>
      </c>
      <c r="K793">
        <v>11.53</v>
      </c>
      <c r="L793">
        <v>170.63</v>
      </c>
    </row>
    <row r="794" spans="1:12" x14ac:dyDescent="0.2">
      <c r="A794" t="s">
        <v>7696</v>
      </c>
      <c r="B794" t="s">
        <v>11</v>
      </c>
      <c r="C794">
        <v>84404</v>
      </c>
      <c r="E794" t="s">
        <v>7046</v>
      </c>
      <c r="F794">
        <v>158.97999999999999</v>
      </c>
      <c r="G794">
        <v>0</v>
      </c>
      <c r="H794">
        <v>0</v>
      </c>
      <c r="I794">
        <v>158.97999999999999</v>
      </c>
      <c r="J794">
        <v>0</v>
      </c>
      <c r="K794">
        <v>11.47</v>
      </c>
      <c r="L794">
        <v>170.45</v>
      </c>
    </row>
    <row r="795" spans="1:12" x14ac:dyDescent="0.2">
      <c r="A795" t="s">
        <v>7697</v>
      </c>
      <c r="B795" t="s">
        <v>11</v>
      </c>
      <c r="C795">
        <v>84043</v>
      </c>
      <c r="E795" t="s">
        <v>7046</v>
      </c>
      <c r="F795">
        <v>159</v>
      </c>
      <c r="G795">
        <v>0</v>
      </c>
      <c r="H795">
        <v>0</v>
      </c>
      <c r="I795">
        <v>159</v>
      </c>
      <c r="J795">
        <v>0</v>
      </c>
      <c r="K795">
        <v>11.3</v>
      </c>
      <c r="L795">
        <v>170.3</v>
      </c>
    </row>
    <row r="796" spans="1:12" x14ac:dyDescent="0.2">
      <c r="A796" t="s">
        <v>7698</v>
      </c>
      <c r="B796" t="s">
        <v>1254</v>
      </c>
      <c r="C796" t="s">
        <v>6495</v>
      </c>
      <c r="E796" t="s">
        <v>7699</v>
      </c>
      <c r="F796">
        <v>129.55000000000001</v>
      </c>
      <c r="G796">
        <v>0</v>
      </c>
      <c r="H796">
        <v>0</v>
      </c>
      <c r="I796">
        <v>129.55000000000001</v>
      </c>
      <c r="J796">
        <v>40.71</v>
      </c>
      <c r="K796">
        <v>0</v>
      </c>
      <c r="L796">
        <v>170.26</v>
      </c>
    </row>
    <row r="797" spans="1:12" x14ac:dyDescent="0.2">
      <c r="A797" t="s">
        <v>7319</v>
      </c>
      <c r="B797" t="s">
        <v>11</v>
      </c>
      <c r="C797">
        <v>76112</v>
      </c>
      <c r="E797" t="s">
        <v>7086</v>
      </c>
      <c r="F797">
        <v>170.15</v>
      </c>
      <c r="G797">
        <v>0</v>
      </c>
      <c r="H797">
        <v>0</v>
      </c>
      <c r="I797">
        <v>170.15</v>
      </c>
      <c r="J797">
        <v>0</v>
      </c>
      <c r="K797">
        <v>0</v>
      </c>
      <c r="L797">
        <v>170.15</v>
      </c>
    </row>
    <row r="798" spans="1:12" x14ac:dyDescent="0.2">
      <c r="A798" t="s">
        <v>7700</v>
      </c>
      <c r="B798" t="s">
        <v>11</v>
      </c>
      <c r="C798">
        <v>29926</v>
      </c>
      <c r="E798" t="s">
        <v>7214</v>
      </c>
      <c r="F798">
        <v>237.98</v>
      </c>
      <c r="G798">
        <v>-68.2</v>
      </c>
      <c r="H798">
        <v>0</v>
      </c>
      <c r="I798">
        <v>169.78</v>
      </c>
      <c r="J798">
        <v>0</v>
      </c>
      <c r="K798">
        <v>0</v>
      </c>
      <c r="L798">
        <v>169.78</v>
      </c>
    </row>
    <row r="799" spans="1:12" x14ac:dyDescent="0.2">
      <c r="A799" t="s">
        <v>7701</v>
      </c>
      <c r="B799" t="s">
        <v>11</v>
      </c>
      <c r="C799">
        <v>30517</v>
      </c>
      <c r="E799" t="s">
        <v>7107</v>
      </c>
      <c r="F799">
        <v>194</v>
      </c>
      <c r="G799">
        <v>-24.25</v>
      </c>
      <c r="H799">
        <v>0</v>
      </c>
      <c r="I799">
        <v>169.75</v>
      </c>
      <c r="J799">
        <v>0</v>
      </c>
      <c r="K799">
        <v>0</v>
      </c>
      <c r="L799">
        <v>169.75</v>
      </c>
    </row>
    <row r="800" spans="1:12" x14ac:dyDescent="0.2">
      <c r="A800" t="s">
        <v>7702</v>
      </c>
      <c r="B800" t="s">
        <v>11</v>
      </c>
      <c r="C800">
        <v>84015</v>
      </c>
      <c r="E800" t="s">
        <v>7046</v>
      </c>
      <c r="F800">
        <v>157.97999999999999</v>
      </c>
      <c r="G800">
        <v>0</v>
      </c>
      <c r="H800">
        <v>0</v>
      </c>
      <c r="I800">
        <v>157.97999999999999</v>
      </c>
      <c r="J800">
        <v>0</v>
      </c>
      <c r="K800">
        <v>11.38</v>
      </c>
      <c r="L800">
        <v>169.36</v>
      </c>
    </row>
    <row r="801" spans="1:12" x14ac:dyDescent="0.2">
      <c r="A801" t="s">
        <v>7250</v>
      </c>
      <c r="B801" t="s">
        <v>11</v>
      </c>
      <c r="C801">
        <v>93103</v>
      </c>
      <c r="E801" t="s">
        <v>7048</v>
      </c>
      <c r="F801">
        <v>169</v>
      </c>
      <c r="G801">
        <v>0</v>
      </c>
      <c r="H801">
        <v>0</v>
      </c>
      <c r="I801">
        <v>169</v>
      </c>
      <c r="J801">
        <v>0</v>
      </c>
      <c r="K801">
        <v>0</v>
      </c>
      <c r="L801">
        <v>169</v>
      </c>
    </row>
    <row r="802" spans="1:12" x14ac:dyDescent="0.2">
      <c r="A802" t="s">
        <v>7703</v>
      </c>
      <c r="B802" t="s">
        <v>11</v>
      </c>
      <c r="C802">
        <v>21911</v>
      </c>
      <c r="E802" t="s">
        <v>7091</v>
      </c>
      <c r="F802">
        <v>169</v>
      </c>
      <c r="G802">
        <v>0</v>
      </c>
      <c r="H802">
        <v>0</v>
      </c>
      <c r="I802">
        <v>169</v>
      </c>
      <c r="J802">
        <v>0</v>
      </c>
      <c r="K802">
        <v>0</v>
      </c>
      <c r="L802">
        <v>169</v>
      </c>
    </row>
    <row r="803" spans="1:12" x14ac:dyDescent="0.2">
      <c r="A803" t="s">
        <v>7704</v>
      </c>
      <c r="B803" t="s">
        <v>11</v>
      </c>
      <c r="C803">
        <v>76574</v>
      </c>
      <c r="E803" t="s">
        <v>7086</v>
      </c>
      <c r="F803">
        <v>168.95</v>
      </c>
      <c r="G803">
        <v>0</v>
      </c>
      <c r="H803">
        <v>0</v>
      </c>
      <c r="I803">
        <v>168.95</v>
      </c>
      <c r="J803">
        <v>0</v>
      </c>
      <c r="K803">
        <v>0</v>
      </c>
      <c r="L803">
        <v>168.95</v>
      </c>
    </row>
    <row r="804" spans="1:12" x14ac:dyDescent="0.2">
      <c r="A804" t="s">
        <v>7705</v>
      </c>
      <c r="B804" t="s">
        <v>11</v>
      </c>
      <c r="C804">
        <v>24179</v>
      </c>
      <c r="E804" t="s">
        <v>7060</v>
      </c>
      <c r="F804">
        <v>247.95</v>
      </c>
      <c r="G804">
        <v>-79</v>
      </c>
      <c r="H804">
        <v>0</v>
      </c>
      <c r="I804">
        <v>168.95</v>
      </c>
      <c r="J804">
        <v>0</v>
      </c>
      <c r="K804">
        <v>0</v>
      </c>
      <c r="L804">
        <v>168.95</v>
      </c>
    </row>
    <row r="805" spans="1:12" x14ac:dyDescent="0.2">
      <c r="A805" t="s">
        <v>7706</v>
      </c>
      <c r="B805" t="s">
        <v>11</v>
      </c>
      <c r="C805" s="2" t="s">
        <v>5863</v>
      </c>
      <c r="D805" s="2"/>
      <c r="E805" t="s">
        <v>7298</v>
      </c>
      <c r="F805">
        <v>178.15</v>
      </c>
      <c r="G805">
        <v>-9.32</v>
      </c>
      <c r="H805">
        <v>0</v>
      </c>
      <c r="I805">
        <v>168.83</v>
      </c>
      <c r="J805">
        <v>0</v>
      </c>
      <c r="K805">
        <v>0</v>
      </c>
      <c r="L805">
        <v>168.83</v>
      </c>
    </row>
    <row r="806" spans="1:12" x14ac:dyDescent="0.2">
      <c r="A806" t="s">
        <v>7707</v>
      </c>
      <c r="B806" t="s">
        <v>11</v>
      </c>
      <c r="C806">
        <v>84713</v>
      </c>
      <c r="E806" t="s">
        <v>7046</v>
      </c>
      <c r="F806">
        <v>157</v>
      </c>
      <c r="G806">
        <v>0</v>
      </c>
      <c r="H806">
        <v>0</v>
      </c>
      <c r="I806">
        <v>157</v>
      </c>
      <c r="J806">
        <v>0</v>
      </c>
      <c r="K806">
        <v>11.39</v>
      </c>
      <c r="L806">
        <v>168.39</v>
      </c>
    </row>
    <row r="807" spans="1:12" x14ac:dyDescent="0.2">
      <c r="A807" t="s">
        <v>7193</v>
      </c>
      <c r="B807" t="s">
        <v>11</v>
      </c>
      <c r="C807">
        <v>73179</v>
      </c>
      <c r="E807" t="s">
        <v>7050</v>
      </c>
      <c r="F807">
        <v>187</v>
      </c>
      <c r="G807">
        <v>-18.7</v>
      </c>
      <c r="H807">
        <v>0</v>
      </c>
      <c r="I807">
        <v>168.3</v>
      </c>
      <c r="J807">
        <v>0</v>
      </c>
      <c r="K807">
        <v>0</v>
      </c>
      <c r="L807">
        <v>168.3</v>
      </c>
    </row>
    <row r="808" spans="1:12" x14ac:dyDescent="0.2">
      <c r="A808" t="s">
        <v>7379</v>
      </c>
      <c r="B808" t="s">
        <v>11</v>
      </c>
      <c r="C808" t="s">
        <v>6677</v>
      </c>
      <c r="E808" t="s">
        <v>7079</v>
      </c>
      <c r="F808">
        <v>168.15</v>
      </c>
      <c r="G808">
        <v>0</v>
      </c>
      <c r="H808">
        <v>0</v>
      </c>
      <c r="I808">
        <v>168.15</v>
      </c>
      <c r="J808">
        <v>0</v>
      </c>
      <c r="K808">
        <v>0</v>
      </c>
      <c r="L808">
        <v>168.15</v>
      </c>
    </row>
    <row r="809" spans="1:12" x14ac:dyDescent="0.2">
      <c r="A809" t="s">
        <v>7708</v>
      </c>
      <c r="B809" t="s">
        <v>11</v>
      </c>
      <c r="C809">
        <v>97470</v>
      </c>
      <c r="E809" t="s">
        <v>7074</v>
      </c>
      <c r="F809">
        <v>168</v>
      </c>
      <c r="G809">
        <v>0</v>
      </c>
      <c r="H809">
        <v>0</v>
      </c>
      <c r="I809">
        <v>168</v>
      </c>
      <c r="J809">
        <v>0</v>
      </c>
      <c r="K809">
        <v>0</v>
      </c>
      <c r="L809">
        <v>168</v>
      </c>
    </row>
    <row r="810" spans="1:12" x14ac:dyDescent="0.2">
      <c r="A810" t="s">
        <v>7709</v>
      </c>
      <c r="B810" t="s">
        <v>11</v>
      </c>
      <c r="C810">
        <v>76060</v>
      </c>
      <c r="E810" t="s">
        <v>7086</v>
      </c>
      <c r="F810">
        <v>168</v>
      </c>
      <c r="G810">
        <v>0</v>
      </c>
      <c r="H810">
        <v>0</v>
      </c>
      <c r="I810">
        <v>168</v>
      </c>
      <c r="J810">
        <v>0</v>
      </c>
      <c r="K810">
        <v>0</v>
      </c>
      <c r="L810">
        <v>168</v>
      </c>
    </row>
    <row r="811" spans="1:12" x14ac:dyDescent="0.2">
      <c r="A811" t="s">
        <v>7710</v>
      </c>
      <c r="B811" t="s">
        <v>11</v>
      </c>
      <c r="C811">
        <v>68701</v>
      </c>
      <c r="E811" t="s">
        <v>7067</v>
      </c>
      <c r="F811">
        <v>168</v>
      </c>
      <c r="G811">
        <v>0</v>
      </c>
      <c r="H811">
        <v>0</v>
      </c>
      <c r="I811">
        <v>168</v>
      </c>
      <c r="J811">
        <v>0</v>
      </c>
      <c r="K811">
        <v>0</v>
      </c>
      <c r="L811">
        <v>168</v>
      </c>
    </row>
    <row r="812" spans="1:12" x14ac:dyDescent="0.2">
      <c r="A812" t="s">
        <v>7135</v>
      </c>
      <c r="B812" t="s">
        <v>11</v>
      </c>
      <c r="C812" t="s">
        <v>2037</v>
      </c>
      <c r="E812" t="s">
        <v>7091</v>
      </c>
      <c r="F812">
        <v>168</v>
      </c>
      <c r="G812">
        <v>0</v>
      </c>
      <c r="H812">
        <v>0</v>
      </c>
      <c r="I812">
        <v>168</v>
      </c>
      <c r="J812">
        <v>0</v>
      </c>
      <c r="K812">
        <v>0</v>
      </c>
      <c r="L812">
        <v>168</v>
      </c>
    </row>
    <row r="813" spans="1:12" x14ac:dyDescent="0.2">
      <c r="A813" t="s">
        <v>7250</v>
      </c>
      <c r="B813" t="s">
        <v>11</v>
      </c>
      <c r="C813">
        <v>93101</v>
      </c>
      <c r="E813" t="s">
        <v>7048</v>
      </c>
      <c r="F813">
        <v>168</v>
      </c>
      <c r="G813">
        <v>0</v>
      </c>
      <c r="H813">
        <v>0</v>
      </c>
      <c r="I813">
        <v>168</v>
      </c>
      <c r="J813">
        <v>0</v>
      </c>
      <c r="K813">
        <v>0</v>
      </c>
      <c r="L813">
        <v>168</v>
      </c>
    </row>
    <row r="814" spans="1:12" x14ac:dyDescent="0.2">
      <c r="A814" t="s">
        <v>7711</v>
      </c>
      <c r="B814" t="s">
        <v>11</v>
      </c>
      <c r="C814">
        <v>95070</v>
      </c>
      <c r="E814" t="s">
        <v>7048</v>
      </c>
      <c r="F814">
        <v>168</v>
      </c>
      <c r="G814">
        <v>0</v>
      </c>
      <c r="H814">
        <v>0</v>
      </c>
      <c r="I814">
        <v>168</v>
      </c>
      <c r="J814">
        <v>0</v>
      </c>
      <c r="K814">
        <v>0</v>
      </c>
      <c r="L814">
        <v>168</v>
      </c>
    </row>
    <row r="815" spans="1:12" x14ac:dyDescent="0.2">
      <c r="A815" t="s">
        <v>7712</v>
      </c>
      <c r="B815" t="s">
        <v>11</v>
      </c>
      <c r="C815">
        <v>20009</v>
      </c>
      <c r="E815" t="s">
        <v>7093</v>
      </c>
      <c r="F815">
        <v>168</v>
      </c>
      <c r="G815">
        <v>0</v>
      </c>
      <c r="H815">
        <v>0</v>
      </c>
      <c r="I815">
        <v>168</v>
      </c>
      <c r="J815">
        <v>0</v>
      </c>
      <c r="K815">
        <v>0</v>
      </c>
      <c r="L815">
        <v>168</v>
      </c>
    </row>
    <row r="816" spans="1:12" x14ac:dyDescent="0.2">
      <c r="A816" t="s">
        <v>7713</v>
      </c>
      <c r="B816" t="s">
        <v>11</v>
      </c>
      <c r="C816" t="s">
        <v>2397</v>
      </c>
      <c r="E816" t="s">
        <v>7046</v>
      </c>
      <c r="F816">
        <v>173</v>
      </c>
      <c r="G816">
        <v>-17.3</v>
      </c>
      <c r="H816">
        <v>0</v>
      </c>
      <c r="I816">
        <v>155.69999999999999</v>
      </c>
      <c r="J816">
        <v>0</v>
      </c>
      <c r="K816">
        <v>11.29</v>
      </c>
      <c r="L816">
        <v>166.99</v>
      </c>
    </row>
    <row r="817" spans="1:12" x14ac:dyDescent="0.2">
      <c r="A817" t="s">
        <v>7714</v>
      </c>
      <c r="B817" t="s">
        <v>11</v>
      </c>
      <c r="C817">
        <v>80108</v>
      </c>
      <c r="E817" t="s">
        <v>7079</v>
      </c>
      <c r="F817">
        <v>166.75</v>
      </c>
      <c r="G817">
        <v>0</v>
      </c>
      <c r="H817">
        <v>0</v>
      </c>
      <c r="I817">
        <v>166.75</v>
      </c>
      <c r="J817">
        <v>0</v>
      </c>
      <c r="K817">
        <v>0</v>
      </c>
      <c r="L817">
        <v>166.75</v>
      </c>
    </row>
    <row r="818" spans="1:12" x14ac:dyDescent="0.2">
      <c r="A818" t="s">
        <v>7715</v>
      </c>
      <c r="B818" t="s">
        <v>11</v>
      </c>
      <c r="C818" s="2" t="s">
        <v>2269</v>
      </c>
      <c r="D818" s="2"/>
      <c r="E818" t="s">
        <v>7298</v>
      </c>
      <c r="F818">
        <v>238</v>
      </c>
      <c r="G818">
        <v>-71.400000000000006</v>
      </c>
      <c r="H818">
        <v>0</v>
      </c>
      <c r="I818">
        <v>166.6</v>
      </c>
      <c r="J818">
        <v>0</v>
      </c>
      <c r="K818">
        <v>0</v>
      </c>
      <c r="L818">
        <v>166.6</v>
      </c>
    </row>
    <row r="819" spans="1:12" x14ac:dyDescent="0.2">
      <c r="A819" t="s">
        <v>7716</v>
      </c>
      <c r="B819" t="s">
        <v>11</v>
      </c>
      <c r="C819">
        <v>19734</v>
      </c>
      <c r="E819" t="s">
        <v>7519</v>
      </c>
      <c r="F819">
        <v>166.55</v>
      </c>
      <c r="G819">
        <v>0</v>
      </c>
      <c r="H819">
        <v>0</v>
      </c>
      <c r="I819">
        <v>166.55</v>
      </c>
      <c r="J819">
        <v>0</v>
      </c>
      <c r="K819">
        <v>0</v>
      </c>
      <c r="L819">
        <v>166.55</v>
      </c>
    </row>
    <row r="820" spans="1:12" x14ac:dyDescent="0.2">
      <c r="A820" t="s">
        <v>7717</v>
      </c>
      <c r="B820" t="s">
        <v>11</v>
      </c>
      <c r="C820">
        <v>11514</v>
      </c>
      <c r="E820" t="s">
        <v>7044</v>
      </c>
      <c r="F820">
        <v>185</v>
      </c>
      <c r="G820">
        <v>-18.5</v>
      </c>
      <c r="H820">
        <v>0</v>
      </c>
      <c r="I820">
        <v>166.5</v>
      </c>
      <c r="J820">
        <v>0</v>
      </c>
      <c r="K820">
        <v>0</v>
      </c>
      <c r="L820">
        <v>166.5</v>
      </c>
    </row>
    <row r="821" spans="1:12" x14ac:dyDescent="0.2">
      <c r="A821" t="s">
        <v>7718</v>
      </c>
      <c r="B821" t="s">
        <v>11</v>
      </c>
      <c r="C821">
        <v>93442</v>
      </c>
      <c r="E821" t="s">
        <v>7048</v>
      </c>
      <c r="F821">
        <v>179.35</v>
      </c>
      <c r="G821">
        <v>-13.04</v>
      </c>
      <c r="H821">
        <v>0</v>
      </c>
      <c r="I821">
        <v>166.31</v>
      </c>
      <c r="J821">
        <v>0</v>
      </c>
      <c r="K821">
        <v>0</v>
      </c>
      <c r="L821">
        <v>166.31</v>
      </c>
    </row>
    <row r="822" spans="1:12" x14ac:dyDescent="0.2">
      <c r="A822" t="s">
        <v>7719</v>
      </c>
      <c r="B822" t="s">
        <v>11</v>
      </c>
      <c r="C822">
        <v>84121</v>
      </c>
      <c r="E822" t="s">
        <v>7046</v>
      </c>
      <c r="F822">
        <v>218</v>
      </c>
      <c r="G822">
        <v>-63</v>
      </c>
      <c r="H822">
        <v>0</v>
      </c>
      <c r="I822">
        <v>155</v>
      </c>
      <c r="J822">
        <v>0</v>
      </c>
      <c r="K822">
        <v>11.25</v>
      </c>
      <c r="L822">
        <v>166.25</v>
      </c>
    </row>
    <row r="823" spans="1:12" x14ac:dyDescent="0.2">
      <c r="A823" t="s">
        <v>7260</v>
      </c>
      <c r="B823" t="s">
        <v>11</v>
      </c>
      <c r="C823">
        <v>78045</v>
      </c>
      <c r="E823" t="s">
        <v>7086</v>
      </c>
      <c r="F823">
        <v>171</v>
      </c>
      <c r="G823">
        <v>-4.8</v>
      </c>
      <c r="H823">
        <v>0</v>
      </c>
      <c r="I823">
        <v>166.2</v>
      </c>
      <c r="J823">
        <v>0</v>
      </c>
      <c r="K823">
        <v>0</v>
      </c>
      <c r="L823">
        <v>166.2</v>
      </c>
    </row>
    <row r="824" spans="1:12" x14ac:dyDescent="0.2">
      <c r="A824" t="s">
        <v>7720</v>
      </c>
      <c r="B824" t="s">
        <v>11</v>
      </c>
      <c r="C824">
        <v>52317</v>
      </c>
      <c r="E824" t="s">
        <v>7280</v>
      </c>
      <c r="F824">
        <v>166</v>
      </c>
      <c r="G824">
        <v>0</v>
      </c>
      <c r="H824">
        <v>0</v>
      </c>
      <c r="I824">
        <v>166</v>
      </c>
      <c r="J824">
        <v>0</v>
      </c>
      <c r="K824">
        <v>0</v>
      </c>
      <c r="L824">
        <v>166</v>
      </c>
    </row>
    <row r="825" spans="1:12" x14ac:dyDescent="0.2">
      <c r="A825" t="s">
        <v>7721</v>
      </c>
      <c r="B825" t="s">
        <v>11</v>
      </c>
      <c r="C825">
        <v>46254</v>
      </c>
      <c r="E825" t="s">
        <v>7218</v>
      </c>
      <c r="F825">
        <v>178.98</v>
      </c>
      <c r="G825">
        <v>-13.35</v>
      </c>
      <c r="H825">
        <v>0</v>
      </c>
      <c r="I825">
        <v>165.63</v>
      </c>
      <c r="J825">
        <v>0</v>
      </c>
      <c r="K825">
        <v>0</v>
      </c>
      <c r="L825">
        <v>165.63</v>
      </c>
    </row>
    <row r="826" spans="1:12" x14ac:dyDescent="0.2">
      <c r="A826" t="s">
        <v>7722</v>
      </c>
      <c r="B826" t="s">
        <v>11</v>
      </c>
      <c r="C826">
        <v>35243</v>
      </c>
      <c r="E826" t="s">
        <v>7315</v>
      </c>
      <c r="F826">
        <v>184</v>
      </c>
      <c r="G826">
        <v>-18.399999999999999</v>
      </c>
      <c r="H826">
        <v>0</v>
      </c>
      <c r="I826">
        <v>165.6</v>
      </c>
      <c r="J826">
        <v>0</v>
      </c>
      <c r="K826">
        <v>0</v>
      </c>
      <c r="L826">
        <v>165.6</v>
      </c>
    </row>
    <row r="827" spans="1:12" x14ac:dyDescent="0.2">
      <c r="A827" t="s">
        <v>7723</v>
      </c>
      <c r="B827" t="s">
        <v>11</v>
      </c>
      <c r="C827" t="s">
        <v>5047</v>
      </c>
      <c r="E827" t="s">
        <v>7086</v>
      </c>
      <c r="F827">
        <v>218.3</v>
      </c>
      <c r="G827">
        <v>-52.8</v>
      </c>
      <c r="H827">
        <v>0</v>
      </c>
      <c r="I827">
        <v>165.5</v>
      </c>
      <c r="J827">
        <v>0</v>
      </c>
      <c r="K827">
        <v>0</v>
      </c>
      <c r="L827">
        <v>165.5</v>
      </c>
    </row>
    <row r="828" spans="1:12" x14ac:dyDescent="0.2">
      <c r="A828" t="s">
        <v>7724</v>
      </c>
      <c r="B828" t="s">
        <v>11</v>
      </c>
      <c r="C828">
        <v>62864</v>
      </c>
      <c r="E828" t="s">
        <v>7152</v>
      </c>
      <c r="F828">
        <v>183.55</v>
      </c>
      <c r="G828">
        <v>-18.36</v>
      </c>
      <c r="H828">
        <v>0</v>
      </c>
      <c r="I828">
        <v>165.19</v>
      </c>
      <c r="J828">
        <v>0</v>
      </c>
      <c r="K828">
        <v>0</v>
      </c>
      <c r="L828">
        <v>165.19</v>
      </c>
    </row>
    <row r="829" spans="1:12" x14ac:dyDescent="0.2">
      <c r="A829" t="s">
        <v>7725</v>
      </c>
      <c r="B829" t="s">
        <v>11</v>
      </c>
      <c r="C829">
        <v>84405</v>
      </c>
      <c r="E829" t="s">
        <v>7046</v>
      </c>
      <c r="F829">
        <v>171</v>
      </c>
      <c r="G829">
        <v>-17.100000000000001</v>
      </c>
      <c r="H829">
        <v>0</v>
      </c>
      <c r="I829">
        <v>153.9</v>
      </c>
      <c r="J829">
        <v>0</v>
      </c>
      <c r="K829">
        <v>11.15</v>
      </c>
      <c r="L829">
        <v>165.05</v>
      </c>
    </row>
    <row r="830" spans="1:12" x14ac:dyDescent="0.2">
      <c r="A830" t="s">
        <v>7351</v>
      </c>
      <c r="B830" t="s">
        <v>11</v>
      </c>
      <c r="C830">
        <v>11237</v>
      </c>
      <c r="E830" t="s">
        <v>7044</v>
      </c>
      <c r="F830">
        <v>165</v>
      </c>
      <c r="G830">
        <v>0</v>
      </c>
      <c r="H830">
        <v>0</v>
      </c>
      <c r="I830">
        <v>165</v>
      </c>
      <c r="J830">
        <v>0</v>
      </c>
      <c r="K830">
        <v>0</v>
      </c>
      <c r="L830">
        <v>165</v>
      </c>
    </row>
    <row r="831" spans="1:12" x14ac:dyDescent="0.2">
      <c r="A831" t="s">
        <v>7473</v>
      </c>
      <c r="B831" t="s">
        <v>11</v>
      </c>
      <c r="C831">
        <v>21217</v>
      </c>
      <c r="E831" t="s">
        <v>7091</v>
      </c>
      <c r="F831">
        <v>184</v>
      </c>
      <c r="G831">
        <v>-19.05</v>
      </c>
      <c r="H831">
        <v>0</v>
      </c>
      <c r="I831">
        <v>164.95</v>
      </c>
      <c r="J831">
        <v>0</v>
      </c>
      <c r="K831">
        <v>0</v>
      </c>
      <c r="L831">
        <v>164.95</v>
      </c>
    </row>
    <row r="832" spans="1:12" x14ac:dyDescent="0.2">
      <c r="A832" t="s">
        <v>7726</v>
      </c>
      <c r="B832" t="s">
        <v>11</v>
      </c>
      <c r="C832">
        <v>94501</v>
      </c>
      <c r="E832" t="s">
        <v>7048</v>
      </c>
      <c r="F832">
        <v>164.15</v>
      </c>
      <c r="G832">
        <v>0</v>
      </c>
      <c r="H832">
        <v>0</v>
      </c>
      <c r="I832">
        <v>164.15</v>
      </c>
      <c r="J832">
        <v>0</v>
      </c>
      <c r="K832">
        <v>0</v>
      </c>
      <c r="L832">
        <v>164.15</v>
      </c>
    </row>
    <row r="833" spans="1:12" x14ac:dyDescent="0.2">
      <c r="A833" t="s">
        <v>7727</v>
      </c>
      <c r="B833" t="s">
        <v>11</v>
      </c>
      <c r="C833">
        <v>89451</v>
      </c>
      <c r="E833" t="s">
        <v>7140</v>
      </c>
      <c r="F833">
        <v>182</v>
      </c>
      <c r="G833">
        <v>-18.2</v>
      </c>
      <c r="H833">
        <v>0</v>
      </c>
      <c r="I833">
        <v>163.80000000000001</v>
      </c>
      <c r="J833">
        <v>0</v>
      </c>
      <c r="K833">
        <v>0</v>
      </c>
      <c r="L833">
        <v>163.80000000000001</v>
      </c>
    </row>
    <row r="834" spans="1:12" x14ac:dyDescent="0.2">
      <c r="A834" t="s">
        <v>7464</v>
      </c>
      <c r="B834" t="s">
        <v>11</v>
      </c>
      <c r="C834">
        <v>22407</v>
      </c>
      <c r="E834" t="s">
        <v>7060</v>
      </c>
      <c r="F834">
        <v>176</v>
      </c>
      <c r="G834">
        <v>-12.7</v>
      </c>
      <c r="H834">
        <v>0</v>
      </c>
      <c r="I834">
        <v>163.30000000000001</v>
      </c>
      <c r="J834">
        <v>0</v>
      </c>
      <c r="K834">
        <v>0</v>
      </c>
      <c r="L834">
        <v>163.30000000000001</v>
      </c>
    </row>
    <row r="835" spans="1:12" x14ac:dyDescent="0.2">
      <c r="A835" t="s">
        <v>7085</v>
      </c>
      <c r="B835" t="s">
        <v>11</v>
      </c>
      <c r="C835" t="s">
        <v>6604</v>
      </c>
      <c r="E835" t="s">
        <v>7086</v>
      </c>
      <c r="F835">
        <v>163</v>
      </c>
      <c r="G835">
        <v>0</v>
      </c>
      <c r="H835">
        <v>0</v>
      </c>
      <c r="I835">
        <v>163</v>
      </c>
      <c r="J835">
        <v>0</v>
      </c>
      <c r="K835">
        <v>0</v>
      </c>
      <c r="L835">
        <v>163</v>
      </c>
    </row>
    <row r="836" spans="1:12" x14ac:dyDescent="0.2">
      <c r="A836" t="s">
        <v>7728</v>
      </c>
      <c r="B836" t="s">
        <v>11</v>
      </c>
      <c r="C836" s="2" t="s">
        <v>6775</v>
      </c>
      <c r="D836" s="2"/>
      <c r="E836" t="s">
        <v>7129</v>
      </c>
      <c r="F836">
        <v>163</v>
      </c>
      <c r="G836">
        <v>0</v>
      </c>
      <c r="H836">
        <v>0</v>
      </c>
      <c r="I836">
        <v>163</v>
      </c>
      <c r="J836">
        <v>0</v>
      </c>
      <c r="K836">
        <v>0</v>
      </c>
      <c r="L836">
        <v>163</v>
      </c>
    </row>
    <row r="837" spans="1:12" x14ac:dyDescent="0.2">
      <c r="A837" t="s">
        <v>7729</v>
      </c>
      <c r="B837" t="s">
        <v>11</v>
      </c>
      <c r="C837">
        <v>64034</v>
      </c>
      <c r="E837" t="s">
        <v>7178</v>
      </c>
      <c r="F837">
        <v>181</v>
      </c>
      <c r="G837">
        <v>-18.100000000000001</v>
      </c>
      <c r="H837">
        <v>0</v>
      </c>
      <c r="I837">
        <v>162.9</v>
      </c>
      <c r="J837">
        <v>0</v>
      </c>
      <c r="K837">
        <v>0</v>
      </c>
      <c r="L837">
        <v>162.9</v>
      </c>
    </row>
    <row r="838" spans="1:12" x14ac:dyDescent="0.2">
      <c r="A838" t="s">
        <v>7730</v>
      </c>
      <c r="B838" t="s">
        <v>6854</v>
      </c>
      <c r="C838">
        <v>810</v>
      </c>
      <c r="F838">
        <v>38.28</v>
      </c>
      <c r="G838">
        <v>0</v>
      </c>
      <c r="H838">
        <v>0</v>
      </c>
      <c r="I838">
        <v>38.28</v>
      </c>
      <c r="J838">
        <v>124.61</v>
      </c>
      <c r="K838">
        <v>0</v>
      </c>
      <c r="L838">
        <v>162.88999999999999</v>
      </c>
    </row>
    <row r="839" spans="1:12" x14ac:dyDescent="0.2">
      <c r="A839" t="s">
        <v>7731</v>
      </c>
      <c r="B839" t="s">
        <v>11</v>
      </c>
      <c r="C839">
        <v>60007</v>
      </c>
      <c r="E839" t="s">
        <v>7152</v>
      </c>
      <c r="F839">
        <v>148</v>
      </c>
      <c r="G839">
        <v>0</v>
      </c>
      <c r="H839">
        <v>0</v>
      </c>
      <c r="I839">
        <v>148</v>
      </c>
      <c r="J839">
        <v>0</v>
      </c>
      <c r="K839">
        <v>14.8</v>
      </c>
      <c r="L839">
        <v>162.80000000000001</v>
      </c>
    </row>
    <row r="840" spans="1:12" x14ac:dyDescent="0.2">
      <c r="A840" t="s">
        <v>7732</v>
      </c>
      <c r="B840" t="s">
        <v>11</v>
      </c>
      <c r="C840" t="s">
        <v>4841</v>
      </c>
      <c r="E840" t="s">
        <v>7298</v>
      </c>
      <c r="F840">
        <v>180</v>
      </c>
      <c r="G840">
        <v>-18</v>
      </c>
      <c r="H840">
        <v>0</v>
      </c>
      <c r="I840">
        <v>162</v>
      </c>
      <c r="J840">
        <v>0</v>
      </c>
      <c r="K840">
        <v>0</v>
      </c>
      <c r="L840">
        <v>162</v>
      </c>
    </row>
    <row r="841" spans="1:12" x14ac:dyDescent="0.2">
      <c r="A841" t="s">
        <v>7733</v>
      </c>
      <c r="B841" t="s">
        <v>11</v>
      </c>
      <c r="C841">
        <v>90042</v>
      </c>
      <c r="E841" t="s">
        <v>7048</v>
      </c>
      <c r="F841">
        <v>162</v>
      </c>
      <c r="G841">
        <v>0</v>
      </c>
      <c r="H841">
        <v>0</v>
      </c>
      <c r="I841">
        <v>162</v>
      </c>
      <c r="J841">
        <v>0</v>
      </c>
      <c r="K841">
        <v>0</v>
      </c>
      <c r="L841">
        <v>162</v>
      </c>
    </row>
    <row r="842" spans="1:12" x14ac:dyDescent="0.2">
      <c r="A842" t="s">
        <v>7309</v>
      </c>
      <c r="B842" t="s">
        <v>11</v>
      </c>
      <c r="C842">
        <v>92105</v>
      </c>
      <c r="E842" t="s">
        <v>7048</v>
      </c>
      <c r="F842">
        <v>162</v>
      </c>
      <c r="G842">
        <v>0</v>
      </c>
      <c r="H842">
        <v>0</v>
      </c>
      <c r="I842">
        <v>162</v>
      </c>
      <c r="J842">
        <v>0</v>
      </c>
      <c r="K842">
        <v>0</v>
      </c>
      <c r="L842">
        <v>162</v>
      </c>
    </row>
    <row r="843" spans="1:12" x14ac:dyDescent="0.2">
      <c r="A843" t="s">
        <v>7734</v>
      </c>
      <c r="B843" t="s">
        <v>11</v>
      </c>
      <c r="C843">
        <v>19026</v>
      </c>
      <c r="E843" t="s">
        <v>7065</v>
      </c>
      <c r="F843">
        <v>188.53</v>
      </c>
      <c r="G843">
        <v>-27</v>
      </c>
      <c r="H843">
        <v>0</v>
      </c>
      <c r="I843">
        <v>161.53</v>
      </c>
      <c r="J843">
        <v>0</v>
      </c>
      <c r="K843">
        <v>0</v>
      </c>
      <c r="L843">
        <v>161.53</v>
      </c>
    </row>
    <row r="844" spans="1:12" x14ac:dyDescent="0.2">
      <c r="A844" t="s">
        <v>7735</v>
      </c>
      <c r="B844" t="s">
        <v>11</v>
      </c>
      <c r="C844">
        <v>98203</v>
      </c>
      <c r="E844" t="s">
        <v>7076</v>
      </c>
      <c r="F844">
        <v>184.35</v>
      </c>
      <c r="G844">
        <v>-23.16</v>
      </c>
      <c r="H844">
        <v>0</v>
      </c>
      <c r="I844">
        <v>161.19</v>
      </c>
      <c r="J844">
        <v>0</v>
      </c>
      <c r="K844">
        <v>0</v>
      </c>
      <c r="L844">
        <v>161.19</v>
      </c>
    </row>
    <row r="845" spans="1:12" x14ac:dyDescent="0.2">
      <c r="A845" t="s">
        <v>7736</v>
      </c>
      <c r="B845" t="s">
        <v>674</v>
      </c>
      <c r="C845" t="s">
        <v>6761</v>
      </c>
      <c r="E845" t="s">
        <v>7737</v>
      </c>
      <c r="F845">
        <v>132.91999999999999</v>
      </c>
      <c r="G845">
        <v>-13.3</v>
      </c>
      <c r="H845">
        <v>0</v>
      </c>
      <c r="I845">
        <v>119.62</v>
      </c>
      <c r="J845">
        <v>41.54</v>
      </c>
      <c r="K845">
        <v>0</v>
      </c>
      <c r="L845">
        <v>161.16</v>
      </c>
    </row>
    <row r="846" spans="1:12" x14ac:dyDescent="0.2">
      <c r="A846" t="s">
        <v>7738</v>
      </c>
      <c r="B846" t="s">
        <v>11</v>
      </c>
      <c r="C846">
        <v>40065</v>
      </c>
      <c r="E846" t="s">
        <v>7256</v>
      </c>
      <c r="F846">
        <v>161</v>
      </c>
      <c r="G846">
        <v>0</v>
      </c>
      <c r="H846">
        <v>0</v>
      </c>
      <c r="I846">
        <v>161</v>
      </c>
      <c r="J846">
        <v>0</v>
      </c>
      <c r="K846">
        <v>0</v>
      </c>
      <c r="L846">
        <v>161</v>
      </c>
    </row>
    <row r="847" spans="1:12" x14ac:dyDescent="0.2">
      <c r="A847" t="s">
        <v>7739</v>
      </c>
      <c r="B847" t="s">
        <v>11</v>
      </c>
      <c r="C847">
        <v>44241</v>
      </c>
      <c r="E847" t="s">
        <v>7116</v>
      </c>
      <c r="F847">
        <v>180.35</v>
      </c>
      <c r="G847">
        <v>-19.559999999999999</v>
      </c>
      <c r="H847">
        <v>0</v>
      </c>
      <c r="I847">
        <v>160.79</v>
      </c>
      <c r="J847">
        <v>0</v>
      </c>
      <c r="K847">
        <v>0</v>
      </c>
      <c r="L847">
        <v>160.79</v>
      </c>
    </row>
    <row r="848" spans="1:12" x14ac:dyDescent="0.2">
      <c r="A848" t="s">
        <v>7740</v>
      </c>
      <c r="B848" t="s">
        <v>11</v>
      </c>
      <c r="C848">
        <v>19709</v>
      </c>
      <c r="E848" t="s">
        <v>7519</v>
      </c>
      <c r="F848">
        <v>189</v>
      </c>
      <c r="G848">
        <v>-28.35</v>
      </c>
      <c r="H848">
        <v>0</v>
      </c>
      <c r="I848">
        <v>160.65</v>
      </c>
      <c r="J848">
        <v>0</v>
      </c>
      <c r="K848">
        <v>0</v>
      </c>
      <c r="L848">
        <v>160.65</v>
      </c>
    </row>
    <row r="849" spans="1:12" x14ac:dyDescent="0.2">
      <c r="A849" t="s">
        <v>7741</v>
      </c>
      <c r="B849" t="s">
        <v>11</v>
      </c>
      <c r="C849">
        <v>84401</v>
      </c>
      <c r="E849" t="s">
        <v>7046</v>
      </c>
      <c r="F849">
        <v>149</v>
      </c>
      <c r="G849">
        <v>0</v>
      </c>
      <c r="H849">
        <v>0</v>
      </c>
      <c r="I849">
        <v>149</v>
      </c>
      <c r="J849">
        <v>0</v>
      </c>
      <c r="K849">
        <v>11.06</v>
      </c>
      <c r="L849">
        <v>160.06</v>
      </c>
    </row>
    <row r="850" spans="1:12" x14ac:dyDescent="0.2">
      <c r="A850" t="s">
        <v>7742</v>
      </c>
      <c r="B850" t="s">
        <v>11</v>
      </c>
      <c r="C850">
        <v>43028</v>
      </c>
      <c r="E850" t="s">
        <v>7116</v>
      </c>
      <c r="F850">
        <v>160</v>
      </c>
      <c r="G850">
        <v>0</v>
      </c>
      <c r="H850">
        <v>0</v>
      </c>
      <c r="I850">
        <v>160</v>
      </c>
      <c r="J850">
        <v>0</v>
      </c>
      <c r="K850">
        <v>0</v>
      </c>
      <c r="L850">
        <v>160</v>
      </c>
    </row>
    <row r="851" spans="1:12" x14ac:dyDescent="0.2">
      <c r="A851" t="s">
        <v>7167</v>
      </c>
      <c r="B851" t="s">
        <v>11</v>
      </c>
      <c r="C851">
        <v>90037</v>
      </c>
      <c r="E851" t="s">
        <v>7048</v>
      </c>
      <c r="F851">
        <v>166</v>
      </c>
      <c r="G851">
        <v>-6</v>
      </c>
      <c r="H851">
        <v>0</v>
      </c>
      <c r="I851">
        <v>160</v>
      </c>
      <c r="J851">
        <v>0</v>
      </c>
      <c r="K851">
        <v>0</v>
      </c>
      <c r="L851">
        <v>160</v>
      </c>
    </row>
    <row r="852" spans="1:12" x14ac:dyDescent="0.2">
      <c r="A852" t="s">
        <v>7743</v>
      </c>
      <c r="B852" t="s">
        <v>11</v>
      </c>
      <c r="C852">
        <v>60067</v>
      </c>
      <c r="E852" t="s">
        <v>7152</v>
      </c>
      <c r="F852">
        <v>174</v>
      </c>
      <c r="G852">
        <v>-14.25</v>
      </c>
      <c r="H852">
        <v>0</v>
      </c>
      <c r="I852">
        <v>159.75</v>
      </c>
      <c r="J852">
        <v>0</v>
      </c>
      <c r="K852">
        <v>0</v>
      </c>
      <c r="L852">
        <v>159.75</v>
      </c>
    </row>
    <row r="853" spans="1:12" x14ac:dyDescent="0.2">
      <c r="A853" t="s">
        <v>7744</v>
      </c>
      <c r="B853" t="s">
        <v>11</v>
      </c>
      <c r="C853" s="2" t="s">
        <v>6343</v>
      </c>
      <c r="D853" s="2"/>
      <c r="E853" t="s">
        <v>7298</v>
      </c>
      <c r="F853">
        <v>199</v>
      </c>
      <c r="G853">
        <v>-39.799999999999997</v>
      </c>
      <c r="H853">
        <v>0</v>
      </c>
      <c r="I853">
        <v>159.19999999999999</v>
      </c>
      <c r="J853">
        <v>0</v>
      </c>
      <c r="K853">
        <v>0</v>
      </c>
      <c r="L853">
        <v>159.19999999999999</v>
      </c>
    </row>
    <row r="854" spans="1:12" x14ac:dyDescent="0.2">
      <c r="A854" t="s">
        <v>7745</v>
      </c>
      <c r="B854" t="s">
        <v>11</v>
      </c>
      <c r="C854">
        <v>29732</v>
      </c>
      <c r="E854" t="s">
        <v>7214</v>
      </c>
      <c r="F854">
        <v>159</v>
      </c>
      <c r="G854">
        <v>0</v>
      </c>
      <c r="H854">
        <v>0</v>
      </c>
      <c r="I854">
        <v>159</v>
      </c>
      <c r="J854">
        <v>0</v>
      </c>
      <c r="K854">
        <v>0</v>
      </c>
      <c r="L854">
        <v>159</v>
      </c>
    </row>
    <row r="855" spans="1:12" x14ac:dyDescent="0.2">
      <c r="A855" t="s">
        <v>7746</v>
      </c>
      <c r="B855" t="s">
        <v>11</v>
      </c>
      <c r="C855">
        <v>24609</v>
      </c>
      <c r="E855" t="s">
        <v>7060</v>
      </c>
      <c r="F855">
        <v>159</v>
      </c>
      <c r="G855">
        <v>0</v>
      </c>
      <c r="H855">
        <v>0</v>
      </c>
      <c r="I855">
        <v>159</v>
      </c>
      <c r="J855">
        <v>0</v>
      </c>
      <c r="K855">
        <v>0</v>
      </c>
      <c r="L855">
        <v>159</v>
      </c>
    </row>
    <row r="856" spans="1:12" x14ac:dyDescent="0.2">
      <c r="A856" t="s">
        <v>7747</v>
      </c>
      <c r="B856" t="s">
        <v>11</v>
      </c>
      <c r="C856">
        <v>94558</v>
      </c>
      <c r="E856" t="s">
        <v>7048</v>
      </c>
      <c r="F856">
        <v>337</v>
      </c>
      <c r="G856">
        <v>-178</v>
      </c>
      <c r="H856">
        <v>0</v>
      </c>
      <c r="I856">
        <v>159</v>
      </c>
      <c r="J856">
        <v>0</v>
      </c>
      <c r="K856">
        <v>0</v>
      </c>
      <c r="L856">
        <v>159</v>
      </c>
    </row>
    <row r="857" spans="1:12" x14ac:dyDescent="0.2">
      <c r="A857" t="s">
        <v>7748</v>
      </c>
      <c r="B857" t="s">
        <v>11</v>
      </c>
      <c r="C857">
        <v>30084</v>
      </c>
      <c r="E857" t="s">
        <v>7107</v>
      </c>
      <c r="F857">
        <v>226.1</v>
      </c>
      <c r="G857">
        <v>-67.150000000000006</v>
      </c>
      <c r="H857">
        <v>0</v>
      </c>
      <c r="I857">
        <v>158.94999999999999</v>
      </c>
      <c r="J857">
        <v>0</v>
      </c>
      <c r="K857">
        <v>0</v>
      </c>
      <c r="L857">
        <v>158.94999999999999</v>
      </c>
    </row>
    <row r="858" spans="1:12" x14ac:dyDescent="0.2">
      <c r="A858" t="s">
        <v>7749</v>
      </c>
      <c r="B858" t="s">
        <v>11</v>
      </c>
      <c r="C858">
        <v>56336</v>
      </c>
      <c r="E858" t="s">
        <v>7143</v>
      </c>
      <c r="F858">
        <v>186</v>
      </c>
      <c r="G858">
        <v>-27.6</v>
      </c>
      <c r="H858">
        <v>0</v>
      </c>
      <c r="I858">
        <v>158.4</v>
      </c>
      <c r="J858">
        <v>0</v>
      </c>
      <c r="K858">
        <v>0</v>
      </c>
      <c r="L858">
        <v>158.4</v>
      </c>
    </row>
    <row r="859" spans="1:12" x14ac:dyDescent="0.2">
      <c r="A859" t="s">
        <v>7750</v>
      </c>
      <c r="B859" t="s">
        <v>11</v>
      </c>
      <c r="C859" t="s">
        <v>5797</v>
      </c>
      <c r="E859" t="s">
        <v>7178</v>
      </c>
      <c r="F859">
        <v>176</v>
      </c>
      <c r="G859">
        <v>-17.600000000000001</v>
      </c>
      <c r="H859">
        <v>0</v>
      </c>
      <c r="I859">
        <v>158.4</v>
      </c>
      <c r="J859">
        <v>0</v>
      </c>
      <c r="K859">
        <v>0</v>
      </c>
      <c r="L859">
        <v>158.4</v>
      </c>
    </row>
    <row r="860" spans="1:12" x14ac:dyDescent="0.2">
      <c r="A860" t="s">
        <v>7751</v>
      </c>
      <c r="B860" t="s">
        <v>11</v>
      </c>
      <c r="C860">
        <v>45213</v>
      </c>
      <c r="E860" t="s">
        <v>7116</v>
      </c>
      <c r="F860">
        <v>248</v>
      </c>
      <c r="G860">
        <v>-24.8</v>
      </c>
      <c r="H860">
        <v>-64.8</v>
      </c>
      <c r="I860">
        <v>158.4</v>
      </c>
      <c r="J860">
        <v>0</v>
      </c>
      <c r="K860">
        <v>0</v>
      </c>
      <c r="L860">
        <v>158.4</v>
      </c>
    </row>
    <row r="861" spans="1:12" x14ac:dyDescent="0.2">
      <c r="A861" t="s">
        <v>7752</v>
      </c>
      <c r="B861" t="s">
        <v>11</v>
      </c>
      <c r="C861" t="s">
        <v>2331</v>
      </c>
      <c r="E861" t="s">
        <v>7125</v>
      </c>
      <c r="F861">
        <v>158</v>
      </c>
      <c r="G861">
        <v>0</v>
      </c>
      <c r="H861">
        <v>0</v>
      </c>
      <c r="I861">
        <v>158</v>
      </c>
      <c r="J861">
        <v>0</v>
      </c>
      <c r="K861">
        <v>0</v>
      </c>
      <c r="L861">
        <v>158</v>
      </c>
    </row>
    <row r="862" spans="1:12" x14ac:dyDescent="0.2">
      <c r="A862" t="s">
        <v>7753</v>
      </c>
      <c r="B862" t="s">
        <v>11</v>
      </c>
      <c r="C862">
        <v>91741</v>
      </c>
      <c r="E862" t="s">
        <v>7048</v>
      </c>
      <c r="F862">
        <v>158</v>
      </c>
      <c r="G862">
        <v>0</v>
      </c>
      <c r="H862">
        <v>0</v>
      </c>
      <c r="I862">
        <v>158</v>
      </c>
      <c r="J862">
        <v>0</v>
      </c>
      <c r="K862">
        <v>0</v>
      </c>
      <c r="L862">
        <v>158</v>
      </c>
    </row>
    <row r="863" spans="1:12" x14ac:dyDescent="0.2">
      <c r="A863" t="s">
        <v>7754</v>
      </c>
      <c r="B863" t="s">
        <v>11</v>
      </c>
      <c r="C863" t="s">
        <v>4177</v>
      </c>
      <c r="E863" t="s">
        <v>7063</v>
      </c>
      <c r="F863">
        <v>250</v>
      </c>
      <c r="G863">
        <v>-92</v>
      </c>
      <c r="H863">
        <v>0</v>
      </c>
      <c r="I863">
        <v>158</v>
      </c>
      <c r="J863">
        <v>0</v>
      </c>
      <c r="K863">
        <v>0</v>
      </c>
      <c r="L863">
        <v>158</v>
      </c>
    </row>
    <row r="864" spans="1:12" x14ac:dyDescent="0.2">
      <c r="A864" t="s">
        <v>7755</v>
      </c>
      <c r="B864" t="s">
        <v>11</v>
      </c>
      <c r="C864" s="2" t="s">
        <v>2019</v>
      </c>
      <c r="D864" s="2"/>
      <c r="E864" t="s">
        <v>7121</v>
      </c>
      <c r="F864">
        <v>158</v>
      </c>
      <c r="G864">
        <v>0</v>
      </c>
      <c r="H864">
        <v>0</v>
      </c>
      <c r="I864">
        <v>158</v>
      </c>
      <c r="J864">
        <v>0</v>
      </c>
      <c r="K864">
        <v>0</v>
      </c>
      <c r="L864">
        <v>158</v>
      </c>
    </row>
    <row r="865" spans="1:12" x14ac:dyDescent="0.2">
      <c r="A865" t="s">
        <v>7756</v>
      </c>
      <c r="B865" t="s">
        <v>11</v>
      </c>
      <c r="C865">
        <v>98814</v>
      </c>
      <c r="E865" t="s">
        <v>7076</v>
      </c>
      <c r="F865">
        <v>158</v>
      </c>
      <c r="G865">
        <v>0</v>
      </c>
      <c r="H865">
        <v>0</v>
      </c>
      <c r="I865">
        <v>158</v>
      </c>
      <c r="J865">
        <v>0</v>
      </c>
      <c r="K865">
        <v>0</v>
      </c>
      <c r="L865">
        <v>158</v>
      </c>
    </row>
    <row r="866" spans="1:12" x14ac:dyDescent="0.2">
      <c r="A866" t="s">
        <v>7757</v>
      </c>
      <c r="B866" t="s">
        <v>11</v>
      </c>
      <c r="C866" s="2" t="s">
        <v>5128</v>
      </c>
      <c r="D866" s="2"/>
      <c r="E866" t="s">
        <v>7121</v>
      </c>
      <c r="F866">
        <v>157.94999999999999</v>
      </c>
      <c r="G866">
        <v>0</v>
      </c>
      <c r="H866">
        <v>0</v>
      </c>
      <c r="I866">
        <v>157.94999999999999</v>
      </c>
      <c r="J866">
        <v>0</v>
      </c>
      <c r="K866">
        <v>0</v>
      </c>
      <c r="L866">
        <v>157.94999999999999</v>
      </c>
    </row>
    <row r="867" spans="1:12" x14ac:dyDescent="0.2">
      <c r="A867" t="s">
        <v>7736</v>
      </c>
      <c r="B867" t="s">
        <v>674</v>
      </c>
      <c r="C867" t="s">
        <v>3063</v>
      </c>
      <c r="E867" t="s">
        <v>7737</v>
      </c>
      <c r="F867">
        <v>143</v>
      </c>
      <c r="G867">
        <v>-14.3</v>
      </c>
      <c r="H867">
        <v>0</v>
      </c>
      <c r="I867">
        <v>128.69999999999999</v>
      </c>
      <c r="J867">
        <v>29.01</v>
      </c>
      <c r="K867">
        <v>0</v>
      </c>
      <c r="L867">
        <v>157.71</v>
      </c>
    </row>
    <row r="868" spans="1:12" x14ac:dyDescent="0.2">
      <c r="A868" t="s">
        <v>7109</v>
      </c>
      <c r="B868" t="s">
        <v>674</v>
      </c>
      <c r="C868" t="s">
        <v>2811</v>
      </c>
      <c r="E868" t="s">
        <v>7110</v>
      </c>
      <c r="F868">
        <v>134</v>
      </c>
      <c r="G868">
        <v>-10</v>
      </c>
      <c r="H868">
        <v>0</v>
      </c>
      <c r="I868">
        <v>124</v>
      </c>
      <c r="J868">
        <v>33.33</v>
      </c>
      <c r="K868">
        <v>0</v>
      </c>
      <c r="L868">
        <v>157.33000000000001</v>
      </c>
    </row>
    <row r="869" spans="1:12" x14ac:dyDescent="0.2">
      <c r="A869" t="s">
        <v>7261</v>
      </c>
      <c r="B869" t="s">
        <v>11</v>
      </c>
      <c r="C869">
        <v>80528</v>
      </c>
      <c r="E869" t="s">
        <v>7079</v>
      </c>
      <c r="F869">
        <v>157</v>
      </c>
      <c r="G869">
        <v>0</v>
      </c>
      <c r="H869">
        <v>0</v>
      </c>
      <c r="I869">
        <v>157</v>
      </c>
      <c r="J869">
        <v>0</v>
      </c>
      <c r="K869">
        <v>0</v>
      </c>
      <c r="L869">
        <v>157</v>
      </c>
    </row>
    <row r="870" spans="1:12" x14ac:dyDescent="0.2">
      <c r="A870" t="s">
        <v>7405</v>
      </c>
      <c r="B870" t="s">
        <v>11</v>
      </c>
      <c r="C870">
        <v>78254</v>
      </c>
      <c r="E870" t="s">
        <v>7086</v>
      </c>
      <c r="F870">
        <v>167</v>
      </c>
      <c r="G870">
        <v>-10</v>
      </c>
      <c r="H870">
        <v>0</v>
      </c>
      <c r="I870">
        <v>157</v>
      </c>
      <c r="J870">
        <v>0</v>
      </c>
      <c r="K870">
        <v>0</v>
      </c>
      <c r="L870">
        <v>157</v>
      </c>
    </row>
    <row r="871" spans="1:12" x14ac:dyDescent="0.2">
      <c r="A871" t="s">
        <v>7758</v>
      </c>
      <c r="B871" t="s">
        <v>11</v>
      </c>
      <c r="C871" s="2" t="s">
        <v>6638</v>
      </c>
      <c r="D871" s="2"/>
      <c r="E871" t="s">
        <v>7129</v>
      </c>
      <c r="F871">
        <v>157</v>
      </c>
      <c r="G871">
        <v>0</v>
      </c>
      <c r="H871">
        <v>0</v>
      </c>
      <c r="I871">
        <v>157</v>
      </c>
      <c r="J871">
        <v>0</v>
      </c>
      <c r="K871">
        <v>0</v>
      </c>
      <c r="L871">
        <v>157</v>
      </c>
    </row>
    <row r="872" spans="1:12" x14ac:dyDescent="0.2">
      <c r="A872" t="s">
        <v>7559</v>
      </c>
      <c r="B872" t="s">
        <v>11</v>
      </c>
      <c r="C872">
        <v>27608</v>
      </c>
      <c r="E872" t="s">
        <v>7095</v>
      </c>
      <c r="F872">
        <v>172</v>
      </c>
      <c r="G872">
        <v>-15.2</v>
      </c>
      <c r="H872">
        <v>0</v>
      </c>
      <c r="I872">
        <v>156.80000000000001</v>
      </c>
      <c r="J872">
        <v>0</v>
      </c>
      <c r="K872">
        <v>0</v>
      </c>
      <c r="L872">
        <v>156.80000000000001</v>
      </c>
    </row>
    <row r="873" spans="1:12" x14ac:dyDescent="0.2">
      <c r="A873" t="s">
        <v>7759</v>
      </c>
      <c r="B873" t="s">
        <v>674</v>
      </c>
      <c r="C873" t="s">
        <v>6255</v>
      </c>
      <c r="E873" t="s">
        <v>7110</v>
      </c>
      <c r="F873">
        <v>129.6</v>
      </c>
      <c r="G873">
        <v>-12.96</v>
      </c>
      <c r="H873">
        <v>0</v>
      </c>
      <c r="I873">
        <v>116.64</v>
      </c>
      <c r="J873">
        <v>39.76</v>
      </c>
      <c r="K873">
        <v>0</v>
      </c>
      <c r="L873">
        <v>156.4</v>
      </c>
    </row>
    <row r="874" spans="1:12" x14ac:dyDescent="0.2">
      <c r="A874" t="s">
        <v>7760</v>
      </c>
      <c r="B874" t="s">
        <v>11</v>
      </c>
      <c r="C874">
        <v>59901</v>
      </c>
      <c r="E874" t="s">
        <v>7203</v>
      </c>
      <c r="F874">
        <v>156.15</v>
      </c>
      <c r="G874">
        <v>0</v>
      </c>
      <c r="H874">
        <v>0</v>
      </c>
      <c r="I874">
        <v>156.15</v>
      </c>
      <c r="J874">
        <v>0</v>
      </c>
      <c r="K874">
        <v>0</v>
      </c>
      <c r="L874">
        <v>156.15</v>
      </c>
    </row>
    <row r="875" spans="1:12" x14ac:dyDescent="0.2">
      <c r="A875" t="s">
        <v>7761</v>
      </c>
      <c r="B875" t="s">
        <v>11</v>
      </c>
      <c r="C875">
        <v>37064</v>
      </c>
      <c r="E875" t="s">
        <v>7136</v>
      </c>
      <c r="F875">
        <v>156</v>
      </c>
      <c r="G875">
        <v>0</v>
      </c>
      <c r="H875">
        <v>0</v>
      </c>
      <c r="I875">
        <v>156</v>
      </c>
      <c r="J875">
        <v>0</v>
      </c>
      <c r="K875">
        <v>0</v>
      </c>
      <c r="L875">
        <v>156</v>
      </c>
    </row>
    <row r="876" spans="1:12" x14ac:dyDescent="0.2">
      <c r="A876" t="s">
        <v>7762</v>
      </c>
      <c r="B876" t="s">
        <v>11</v>
      </c>
      <c r="C876">
        <v>33162</v>
      </c>
      <c r="E876" t="s">
        <v>7063</v>
      </c>
      <c r="F876">
        <v>156</v>
      </c>
      <c r="G876">
        <v>0</v>
      </c>
      <c r="H876">
        <v>0</v>
      </c>
      <c r="I876">
        <v>156</v>
      </c>
      <c r="J876">
        <v>0</v>
      </c>
      <c r="K876">
        <v>0</v>
      </c>
      <c r="L876">
        <v>156</v>
      </c>
    </row>
    <row r="877" spans="1:12" x14ac:dyDescent="0.2">
      <c r="A877" t="s">
        <v>7763</v>
      </c>
      <c r="B877" t="s">
        <v>11</v>
      </c>
      <c r="C877" s="2" t="s">
        <v>1229</v>
      </c>
      <c r="D877" s="2"/>
      <c r="E877" t="s">
        <v>7298</v>
      </c>
      <c r="F877">
        <v>156</v>
      </c>
      <c r="G877">
        <v>0</v>
      </c>
      <c r="H877">
        <v>0</v>
      </c>
      <c r="I877">
        <v>156</v>
      </c>
      <c r="J877">
        <v>0</v>
      </c>
      <c r="K877">
        <v>0</v>
      </c>
      <c r="L877">
        <v>156</v>
      </c>
    </row>
    <row r="878" spans="1:12" x14ac:dyDescent="0.2">
      <c r="A878" t="s">
        <v>7250</v>
      </c>
      <c r="B878" t="s">
        <v>11</v>
      </c>
      <c r="C878">
        <v>93109</v>
      </c>
      <c r="E878" t="s">
        <v>7048</v>
      </c>
      <c r="F878">
        <v>163</v>
      </c>
      <c r="G878">
        <v>-7.2</v>
      </c>
      <c r="H878">
        <v>0</v>
      </c>
      <c r="I878">
        <v>155.80000000000001</v>
      </c>
      <c r="J878">
        <v>0</v>
      </c>
      <c r="K878">
        <v>0</v>
      </c>
      <c r="L878">
        <v>155.80000000000001</v>
      </c>
    </row>
    <row r="879" spans="1:12" x14ac:dyDescent="0.2">
      <c r="A879" t="s">
        <v>7764</v>
      </c>
      <c r="B879" t="s">
        <v>674</v>
      </c>
      <c r="C879" t="s">
        <v>2642</v>
      </c>
      <c r="E879" t="s">
        <v>7110</v>
      </c>
      <c r="F879">
        <v>138</v>
      </c>
      <c r="G879">
        <v>-13.8</v>
      </c>
      <c r="H879">
        <v>0</v>
      </c>
      <c r="I879">
        <v>124.2</v>
      </c>
      <c r="J879">
        <v>30.73</v>
      </c>
      <c r="K879">
        <v>0</v>
      </c>
      <c r="L879">
        <v>154.93</v>
      </c>
    </row>
    <row r="880" spans="1:12" x14ac:dyDescent="0.2">
      <c r="A880" t="s">
        <v>7765</v>
      </c>
      <c r="B880" t="s">
        <v>11</v>
      </c>
      <c r="C880">
        <v>83713</v>
      </c>
      <c r="E880" t="s">
        <v>7125</v>
      </c>
      <c r="F880">
        <v>163</v>
      </c>
      <c r="G880">
        <v>-8.4</v>
      </c>
      <c r="H880">
        <v>0</v>
      </c>
      <c r="I880">
        <v>154.6</v>
      </c>
      <c r="J880">
        <v>0</v>
      </c>
      <c r="K880">
        <v>0</v>
      </c>
      <c r="L880">
        <v>154.6</v>
      </c>
    </row>
    <row r="881" spans="1:12" x14ac:dyDescent="0.2">
      <c r="A881" t="s">
        <v>7766</v>
      </c>
      <c r="B881" t="s">
        <v>11</v>
      </c>
      <c r="C881">
        <v>84302</v>
      </c>
      <c r="E881" t="s">
        <v>7046</v>
      </c>
      <c r="F881">
        <v>151.13</v>
      </c>
      <c r="G881">
        <v>-7.02</v>
      </c>
      <c r="H881">
        <v>0</v>
      </c>
      <c r="I881">
        <v>144.11000000000001</v>
      </c>
      <c r="J881">
        <v>0</v>
      </c>
      <c r="K881">
        <v>10.42</v>
      </c>
      <c r="L881">
        <v>154.53</v>
      </c>
    </row>
    <row r="882" spans="1:12" x14ac:dyDescent="0.2">
      <c r="A882" t="s">
        <v>7767</v>
      </c>
      <c r="B882" t="s">
        <v>1254</v>
      </c>
      <c r="C882" t="s">
        <v>5965</v>
      </c>
      <c r="E882" t="s">
        <v>7699</v>
      </c>
      <c r="F882">
        <v>129.38</v>
      </c>
      <c r="G882">
        <v>-12.94</v>
      </c>
      <c r="H882">
        <v>0</v>
      </c>
      <c r="I882">
        <v>116.44</v>
      </c>
      <c r="J882">
        <v>38.049999999999997</v>
      </c>
      <c r="K882">
        <v>0</v>
      </c>
      <c r="L882">
        <v>154.49</v>
      </c>
    </row>
    <row r="883" spans="1:12" x14ac:dyDescent="0.2">
      <c r="A883" t="s">
        <v>7768</v>
      </c>
      <c r="B883" t="s">
        <v>11</v>
      </c>
      <c r="C883">
        <v>97132</v>
      </c>
      <c r="E883" t="s">
        <v>7074</v>
      </c>
      <c r="F883">
        <v>353.15</v>
      </c>
      <c r="G883">
        <v>-199</v>
      </c>
      <c r="H883">
        <v>0</v>
      </c>
      <c r="I883">
        <v>154.15</v>
      </c>
      <c r="J883">
        <v>0</v>
      </c>
      <c r="K883">
        <v>0</v>
      </c>
      <c r="L883">
        <v>154.15</v>
      </c>
    </row>
    <row r="884" spans="1:12" x14ac:dyDescent="0.2">
      <c r="A884" t="s">
        <v>7769</v>
      </c>
      <c r="B884" t="s">
        <v>11</v>
      </c>
      <c r="C884">
        <v>63052</v>
      </c>
      <c r="E884" t="s">
        <v>7178</v>
      </c>
      <c r="F884">
        <v>154</v>
      </c>
      <c r="G884">
        <v>0</v>
      </c>
      <c r="H884">
        <v>0</v>
      </c>
      <c r="I884">
        <v>154</v>
      </c>
      <c r="J884">
        <v>0</v>
      </c>
      <c r="K884">
        <v>0</v>
      </c>
      <c r="L884">
        <v>154</v>
      </c>
    </row>
    <row r="885" spans="1:12" x14ac:dyDescent="0.2">
      <c r="A885" t="s">
        <v>7770</v>
      </c>
      <c r="B885" t="s">
        <v>11</v>
      </c>
      <c r="C885">
        <v>85326</v>
      </c>
      <c r="E885" t="s">
        <v>7056</v>
      </c>
      <c r="F885">
        <v>154</v>
      </c>
      <c r="G885">
        <v>0</v>
      </c>
      <c r="H885">
        <v>0</v>
      </c>
      <c r="I885">
        <v>154</v>
      </c>
      <c r="J885">
        <v>0</v>
      </c>
      <c r="K885">
        <v>0</v>
      </c>
      <c r="L885">
        <v>154</v>
      </c>
    </row>
    <row r="886" spans="1:12" x14ac:dyDescent="0.2">
      <c r="A886" t="s">
        <v>7164</v>
      </c>
      <c r="B886" t="s">
        <v>11</v>
      </c>
      <c r="C886">
        <v>85302</v>
      </c>
      <c r="E886" t="s">
        <v>7056</v>
      </c>
      <c r="F886">
        <v>165</v>
      </c>
      <c r="G886">
        <v>-11</v>
      </c>
      <c r="H886">
        <v>0</v>
      </c>
      <c r="I886">
        <v>154</v>
      </c>
      <c r="J886">
        <v>0</v>
      </c>
      <c r="K886">
        <v>0</v>
      </c>
      <c r="L886">
        <v>154</v>
      </c>
    </row>
    <row r="887" spans="1:12" x14ac:dyDescent="0.2">
      <c r="A887" t="s">
        <v>7771</v>
      </c>
      <c r="B887" t="s">
        <v>11</v>
      </c>
      <c r="C887">
        <v>75009</v>
      </c>
      <c r="E887" t="s">
        <v>7086</v>
      </c>
      <c r="F887">
        <v>285</v>
      </c>
      <c r="G887">
        <v>-131</v>
      </c>
      <c r="H887">
        <v>0</v>
      </c>
      <c r="I887">
        <v>154</v>
      </c>
      <c r="J887">
        <v>0</v>
      </c>
      <c r="K887">
        <v>0</v>
      </c>
      <c r="L887">
        <v>154</v>
      </c>
    </row>
    <row r="888" spans="1:12" x14ac:dyDescent="0.2">
      <c r="A888" t="s">
        <v>7266</v>
      </c>
      <c r="B888" t="s">
        <v>11</v>
      </c>
      <c r="C888">
        <v>97225</v>
      </c>
      <c r="E888" t="s">
        <v>7074</v>
      </c>
      <c r="F888">
        <v>181.15</v>
      </c>
      <c r="G888">
        <v>-27.17</v>
      </c>
      <c r="H888">
        <v>0</v>
      </c>
      <c r="I888">
        <v>153.97999999999999</v>
      </c>
      <c r="J888">
        <v>0</v>
      </c>
      <c r="K888">
        <v>0</v>
      </c>
      <c r="L888">
        <v>153.97999999999999</v>
      </c>
    </row>
    <row r="889" spans="1:12" x14ac:dyDescent="0.2">
      <c r="A889" t="s">
        <v>7772</v>
      </c>
      <c r="B889" t="s">
        <v>11</v>
      </c>
      <c r="C889">
        <v>92865</v>
      </c>
      <c r="E889" t="s">
        <v>7048</v>
      </c>
      <c r="F889">
        <v>307.45</v>
      </c>
      <c r="G889">
        <v>-154.02000000000001</v>
      </c>
      <c r="H889">
        <v>0</v>
      </c>
      <c r="I889">
        <v>153.43</v>
      </c>
      <c r="J889">
        <v>0</v>
      </c>
      <c r="K889">
        <v>0</v>
      </c>
      <c r="L889">
        <v>153.43</v>
      </c>
    </row>
    <row r="890" spans="1:12" x14ac:dyDescent="0.2">
      <c r="A890" t="s">
        <v>7773</v>
      </c>
      <c r="B890" t="s">
        <v>11</v>
      </c>
      <c r="C890">
        <v>64804</v>
      </c>
      <c r="E890" t="s">
        <v>7178</v>
      </c>
      <c r="F890">
        <v>153</v>
      </c>
      <c r="G890">
        <v>0</v>
      </c>
      <c r="H890">
        <v>0</v>
      </c>
      <c r="I890">
        <v>153</v>
      </c>
      <c r="J890">
        <v>0</v>
      </c>
      <c r="K890">
        <v>0</v>
      </c>
      <c r="L890">
        <v>153</v>
      </c>
    </row>
    <row r="891" spans="1:12" x14ac:dyDescent="0.2">
      <c r="A891" t="s">
        <v>7115</v>
      </c>
      <c r="B891" t="s">
        <v>11</v>
      </c>
      <c r="C891">
        <v>43232</v>
      </c>
      <c r="E891" t="s">
        <v>7116</v>
      </c>
      <c r="F891">
        <v>153</v>
      </c>
      <c r="G891">
        <v>0</v>
      </c>
      <c r="H891">
        <v>0</v>
      </c>
      <c r="I891">
        <v>153</v>
      </c>
      <c r="J891">
        <v>0</v>
      </c>
      <c r="K891">
        <v>0</v>
      </c>
      <c r="L891">
        <v>153</v>
      </c>
    </row>
    <row r="892" spans="1:12" x14ac:dyDescent="0.2">
      <c r="A892" t="s">
        <v>7774</v>
      </c>
      <c r="B892" t="s">
        <v>11</v>
      </c>
      <c r="C892">
        <v>55076</v>
      </c>
      <c r="E892" t="s">
        <v>7143</v>
      </c>
      <c r="F892">
        <v>152.75</v>
      </c>
      <c r="G892">
        <v>0</v>
      </c>
      <c r="H892">
        <v>0</v>
      </c>
      <c r="I892">
        <v>152.75</v>
      </c>
      <c r="J892">
        <v>0</v>
      </c>
      <c r="K892">
        <v>0</v>
      </c>
      <c r="L892">
        <v>152.75</v>
      </c>
    </row>
    <row r="893" spans="1:12" x14ac:dyDescent="0.2">
      <c r="A893" t="s">
        <v>7775</v>
      </c>
      <c r="B893" t="s">
        <v>11</v>
      </c>
      <c r="C893" s="2" t="s">
        <v>6469</v>
      </c>
      <c r="D893" s="2"/>
      <c r="E893" t="s">
        <v>7776</v>
      </c>
      <c r="F893">
        <v>169</v>
      </c>
      <c r="G893">
        <v>-16.899999999999999</v>
      </c>
      <c r="H893">
        <v>0</v>
      </c>
      <c r="I893">
        <v>152.1</v>
      </c>
      <c r="J893">
        <v>0</v>
      </c>
      <c r="K893">
        <v>0</v>
      </c>
      <c r="L893">
        <v>152.1</v>
      </c>
    </row>
    <row r="894" spans="1:12" x14ac:dyDescent="0.2">
      <c r="A894" t="s">
        <v>7409</v>
      </c>
      <c r="B894" t="s">
        <v>11</v>
      </c>
      <c r="C894">
        <v>94121</v>
      </c>
      <c r="E894" t="s">
        <v>7048</v>
      </c>
      <c r="F894">
        <v>152</v>
      </c>
      <c r="G894">
        <v>0</v>
      </c>
      <c r="H894">
        <v>0</v>
      </c>
      <c r="I894">
        <v>152</v>
      </c>
      <c r="J894">
        <v>0</v>
      </c>
      <c r="K894">
        <v>0</v>
      </c>
      <c r="L894">
        <v>152</v>
      </c>
    </row>
    <row r="895" spans="1:12" x14ac:dyDescent="0.2">
      <c r="A895" t="s">
        <v>7777</v>
      </c>
      <c r="B895" t="s">
        <v>11</v>
      </c>
      <c r="C895" t="s">
        <v>6484</v>
      </c>
      <c r="E895" t="s">
        <v>7063</v>
      </c>
      <c r="F895">
        <v>152</v>
      </c>
      <c r="G895">
        <v>0</v>
      </c>
      <c r="H895">
        <v>0</v>
      </c>
      <c r="I895">
        <v>152</v>
      </c>
      <c r="J895">
        <v>0</v>
      </c>
      <c r="K895">
        <v>0</v>
      </c>
      <c r="L895">
        <v>152</v>
      </c>
    </row>
    <row r="896" spans="1:12" x14ac:dyDescent="0.2">
      <c r="A896" t="s">
        <v>7356</v>
      </c>
      <c r="B896" t="s">
        <v>11</v>
      </c>
      <c r="C896">
        <v>85013</v>
      </c>
      <c r="E896" t="s">
        <v>7056</v>
      </c>
      <c r="F896">
        <v>163</v>
      </c>
      <c r="G896">
        <v>-11.4</v>
      </c>
      <c r="H896">
        <v>0</v>
      </c>
      <c r="I896">
        <v>151.6</v>
      </c>
      <c r="J896">
        <v>0</v>
      </c>
      <c r="K896">
        <v>0</v>
      </c>
      <c r="L896">
        <v>151.6</v>
      </c>
    </row>
    <row r="897" spans="1:12" x14ac:dyDescent="0.2">
      <c r="A897" t="s">
        <v>7662</v>
      </c>
      <c r="B897" t="s">
        <v>11</v>
      </c>
      <c r="C897">
        <v>27520</v>
      </c>
      <c r="E897" t="s">
        <v>7095</v>
      </c>
      <c r="F897">
        <v>164.5</v>
      </c>
      <c r="G897">
        <v>-13.04</v>
      </c>
      <c r="H897">
        <v>0</v>
      </c>
      <c r="I897">
        <v>151.46</v>
      </c>
      <c r="J897">
        <v>0</v>
      </c>
      <c r="K897">
        <v>0</v>
      </c>
      <c r="L897">
        <v>151.46</v>
      </c>
    </row>
    <row r="898" spans="1:12" x14ac:dyDescent="0.2">
      <c r="A898" t="s">
        <v>7778</v>
      </c>
      <c r="B898" t="s">
        <v>11</v>
      </c>
      <c r="C898">
        <v>75087</v>
      </c>
      <c r="E898" t="s">
        <v>7086</v>
      </c>
      <c r="F898">
        <v>164</v>
      </c>
      <c r="G898">
        <v>-12.7</v>
      </c>
      <c r="H898">
        <v>0</v>
      </c>
      <c r="I898">
        <v>151.30000000000001</v>
      </c>
      <c r="J898">
        <v>0</v>
      </c>
      <c r="K898">
        <v>0</v>
      </c>
      <c r="L898">
        <v>151.30000000000001</v>
      </c>
    </row>
    <row r="899" spans="1:12" x14ac:dyDescent="0.2">
      <c r="A899" t="s">
        <v>7779</v>
      </c>
      <c r="B899" t="s">
        <v>11</v>
      </c>
      <c r="C899">
        <v>84790</v>
      </c>
      <c r="E899" t="s">
        <v>7046</v>
      </c>
      <c r="F899">
        <v>249</v>
      </c>
      <c r="G899">
        <v>-108</v>
      </c>
      <c r="H899">
        <v>0</v>
      </c>
      <c r="I899">
        <v>141</v>
      </c>
      <c r="J899">
        <v>0</v>
      </c>
      <c r="K899">
        <v>10.23</v>
      </c>
      <c r="L899">
        <v>151.22999999999999</v>
      </c>
    </row>
    <row r="900" spans="1:12" x14ac:dyDescent="0.2">
      <c r="A900" t="s">
        <v>7110</v>
      </c>
      <c r="B900" t="s">
        <v>11</v>
      </c>
      <c r="C900">
        <v>91762</v>
      </c>
      <c r="E900" t="s">
        <v>7048</v>
      </c>
      <c r="F900">
        <v>161</v>
      </c>
      <c r="G900">
        <v>-9.9</v>
      </c>
      <c r="H900">
        <v>0</v>
      </c>
      <c r="I900">
        <v>151.1</v>
      </c>
      <c r="J900">
        <v>0</v>
      </c>
      <c r="K900">
        <v>0</v>
      </c>
      <c r="L900">
        <v>151.1</v>
      </c>
    </row>
    <row r="901" spans="1:12" x14ac:dyDescent="0.2">
      <c r="A901" t="s">
        <v>7780</v>
      </c>
      <c r="B901" t="s">
        <v>11</v>
      </c>
      <c r="C901">
        <v>99502</v>
      </c>
      <c r="E901" t="s">
        <v>7668</v>
      </c>
      <c r="F901">
        <v>151</v>
      </c>
      <c r="G901">
        <v>0</v>
      </c>
      <c r="H901">
        <v>0</v>
      </c>
      <c r="I901">
        <v>151</v>
      </c>
      <c r="J901">
        <v>0</v>
      </c>
      <c r="K901">
        <v>0</v>
      </c>
      <c r="L901">
        <v>151</v>
      </c>
    </row>
    <row r="902" spans="1:12" x14ac:dyDescent="0.2">
      <c r="A902" t="s">
        <v>7781</v>
      </c>
      <c r="B902" t="s">
        <v>11</v>
      </c>
      <c r="C902">
        <v>90247</v>
      </c>
      <c r="E902" t="s">
        <v>7048</v>
      </c>
      <c r="F902">
        <v>180</v>
      </c>
      <c r="G902">
        <v>-29.4</v>
      </c>
      <c r="H902">
        <v>0</v>
      </c>
      <c r="I902">
        <v>150.6</v>
      </c>
      <c r="J902">
        <v>0</v>
      </c>
      <c r="K902">
        <v>0</v>
      </c>
      <c r="L902">
        <v>150.6</v>
      </c>
    </row>
    <row r="903" spans="1:12" x14ac:dyDescent="0.2">
      <c r="A903" t="s">
        <v>7167</v>
      </c>
      <c r="B903" t="s">
        <v>11</v>
      </c>
      <c r="C903">
        <v>90002</v>
      </c>
      <c r="E903" t="s">
        <v>7048</v>
      </c>
      <c r="F903">
        <v>188</v>
      </c>
      <c r="G903">
        <v>-37.5</v>
      </c>
      <c r="H903">
        <v>0</v>
      </c>
      <c r="I903">
        <v>150.5</v>
      </c>
      <c r="J903">
        <v>0</v>
      </c>
      <c r="K903">
        <v>0</v>
      </c>
      <c r="L903">
        <v>150.5</v>
      </c>
    </row>
    <row r="904" spans="1:12" x14ac:dyDescent="0.2">
      <c r="A904" t="s">
        <v>7782</v>
      </c>
      <c r="B904" t="s">
        <v>11</v>
      </c>
      <c r="C904">
        <v>84318</v>
      </c>
      <c r="E904" t="s">
        <v>7046</v>
      </c>
      <c r="F904">
        <v>237.55</v>
      </c>
      <c r="G904">
        <v>-97</v>
      </c>
      <c r="H904">
        <v>0</v>
      </c>
      <c r="I904">
        <v>140.55000000000001</v>
      </c>
      <c r="J904">
        <v>0</v>
      </c>
      <c r="K904">
        <v>9.93</v>
      </c>
      <c r="L904">
        <v>150.47999999999999</v>
      </c>
    </row>
    <row r="905" spans="1:12" x14ac:dyDescent="0.2">
      <c r="A905" t="s">
        <v>7512</v>
      </c>
      <c r="B905" t="s">
        <v>11</v>
      </c>
      <c r="C905">
        <v>60071</v>
      </c>
      <c r="E905" t="s">
        <v>7152</v>
      </c>
      <c r="F905">
        <v>153</v>
      </c>
      <c r="G905">
        <v>-2.5499999999999998</v>
      </c>
      <c r="H905">
        <v>0</v>
      </c>
      <c r="I905">
        <v>150.44999999999999</v>
      </c>
      <c r="J905">
        <v>0</v>
      </c>
      <c r="K905">
        <v>0</v>
      </c>
      <c r="L905">
        <v>150.44999999999999</v>
      </c>
    </row>
    <row r="906" spans="1:12" x14ac:dyDescent="0.2">
      <c r="A906" t="s">
        <v>7783</v>
      </c>
      <c r="B906" t="s">
        <v>11</v>
      </c>
      <c r="C906" s="2" t="s">
        <v>6814</v>
      </c>
      <c r="D906" s="2"/>
      <c r="E906" t="s">
        <v>7103</v>
      </c>
      <c r="F906">
        <v>167.15</v>
      </c>
      <c r="G906">
        <v>-16.72</v>
      </c>
      <c r="H906">
        <v>0</v>
      </c>
      <c r="I906">
        <v>150.43</v>
      </c>
      <c r="J906">
        <v>0</v>
      </c>
      <c r="K906">
        <v>0</v>
      </c>
      <c r="L906">
        <v>150.43</v>
      </c>
    </row>
    <row r="907" spans="1:12" x14ac:dyDescent="0.2">
      <c r="A907" t="s">
        <v>7784</v>
      </c>
      <c r="B907" t="s">
        <v>11</v>
      </c>
      <c r="C907">
        <v>98188</v>
      </c>
      <c r="E907" t="s">
        <v>7076</v>
      </c>
      <c r="F907">
        <v>167.15</v>
      </c>
      <c r="G907">
        <v>-16.72</v>
      </c>
      <c r="H907">
        <v>0</v>
      </c>
      <c r="I907">
        <v>150.43</v>
      </c>
      <c r="J907">
        <v>0</v>
      </c>
      <c r="K907">
        <v>0</v>
      </c>
      <c r="L907">
        <v>150.43</v>
      </c>
    </row>
    <row r="908" spans="1:12" x14ac:dyDescent="0.2">
      <c r="A908" t="s">
        <v>7467</v>
      </c>
      <c r="B908" t="s">
        <v>11</v>
      </c>
      <c r="C908">
        <v>55414</v>
      </c>
      <c r="E908" t="s">
        <v>7143</v>
      </c>
      <c r="F908">
        <v>167.15</v>
      </c>
      <c r="G908">
        <v>-16.72</v>
      </c>
      <c r="H908">
        <v>0</v>
      </c>
      <c r="I908">
        <v>150.43</v>
      </c>
      <c r="J908">
        <v>0</v>
      </c>
      <c r="K908">
        <v>0</v>
      </c>
      <c r="L908">
        <v>150.43</v>
      </c>
    </row>
    <row r="909" spans="1:12" x14ac:dyDescent="0.2">
      <c r="A909" t="s">
        <v>7193</v>
      </c>
      <c r="B909" t="s">
        <v>11</v>
      </c>
      <c r="C909">
        <v>73170</v>
      </c>
      <c r="E909" t="s">
        <v>7050</v>
      </c>
      <c r="F909">
        <v>160.11000000000001</v>
      </c>
      <c r="G909">
        <v>-10</v>
      </c>
      <c r="H909">
        <v>0</v>
      </c>
      <c r="I909">
        <v>150.11000000000001</v>
      </c>
      <c r="J909">
        <v>0</v>
      </c>
      <c r="K909">
        <v>0</v>
      </c>
      <c r="L909">
        <v>150.11000000000001</v>
      </c>
    </row>
    <row r="910" spans="1:12" x14ac:dyDescent="0.2">
      <c r="A910" t="s">
        <v>7785</v>
      </c>
      <c r="B910" t="s">
        <v>11</v>
      </c>
      <c r="C910">
        <v>72023</v>
      </c>
      <c r="E910" t="s">
        <v>7133</v>
      </c>
      <c r="F910">
        <v>166.15</v>
      </c>
      <c r="G910">
        <v>-16.62</v>
      </c>
      <c r="H910">
        <v>0</v>
      </c>
      <c r="I910">
        <v>149.53</v>
      </c>
      <c r="J910">
        <v>0</v>
      </c>
      <c r="K910">
        <v>0</v>
      </c>
      <c r="L910">
        <v>149.53</v>
      </c>
    </row>
    <row r="911" spans="1:12" x14ac:dyDescent="0.2">
      <c r="A911" t="s">
        <v>7786</v>
      </c>
      <c r="B911" t="s">
        <v>674</v>
      </c>
      <c r="C911" t="s">
        <v>3540</v>
      </c>
      <c r="E911" t="s">
        <v>7110</v>
      </c>
      <c r="F911">
        <v>120</v>
      </c>
      <c r="G911">
        <v>0</v>
      </c>
      <c r="H911">
        <v>0</v>
      </c>
      <c r="I911">
        <v>120</v>
      </c>
      <c r="J911">
        <v>29.2</v>
      </c>
      <c r="K911">
        <v>0</v>
      </c>
      <c r="L911">
        <v>149.19999999999999</v>
      </c>
    </row>
    <row r="912" spans="1:12" x14ac:dyDescent="0.2">
      <c r="A912" t="s">
        <v>7274</v>
      </c>
      <c r="B912" t="s">
        <v>11</v>
      </c>
      <c r="C912">
        <v>60505</v>
      </c>
      <c r="E912" t="s">
        <v>7152</v>
      </c>
      <c r="F912">
        <v>149</v>
      </c>
      <c r="G912">
        <v>0</v>
      </c>
      <c r="H912">
        <v>0</v>
      </c>
      <c r="I912">
        <v>149</v>
      </c>
      <c r="J912">
        <v>0</v>
      </c>
      <c r="K912">
        <v>0</v>
      </c>
      <c r="L912">
        <v>149</v>
      </c>
    </row>
    <row r="913" spans="1:12" x14ac:dyDescent="0.2">
      <c r="A913" t="s">
        <v>7309</v>
      </c>
      <c r="B913" t="s">
        <v>11</v>
      </c>
      <c r="C913" t="s">
        <v>4365</v>
      </c>
      <c r="E913" t="s">
        <v>7048</v>
      </c>
      <c r="F913">
        <v>149</v>
      </c>
      <c r="G913">
        <v>0</v>
      </c>
      <c r="H913">
        <v>0</v>
      </c>
      <c r="I913">
        <v>149</v>
      </c>
      <c r="J913">
        <v>0</v>
      </c>
      <c r="K913">
        <v>0</v>
      </c>
      <c r="L913">
        <v>149</v>
      </c>
    </row>
    <row r="914" spans="1:12" x14ac:dyDescent="0.2">
      <c r="A914" t="s">
        <v>7234</v>
      </c>
      <c r="B914" t="s">
        <v>11</v>
      </c>
      <c r="C914">
        <v>64116</v>
      </c>
      <c r="E914" t="s">
        <v>7178</v>
      </c>
      <c r="F914">
        <v>148.97999999999999</v>
      </c>
      <c r="G914">
        <v>0</v>
      </c>
      <c r="H914">
        <v>0</v>
      </c>
      <c r="I914">
        <v>148.97999999999999</v>
      </c>
      <c r="J914">
        <v>0</v>
      </c>
      <c r="K914">
        <v>0</v>
      </c>
      <c r="L914">
        <v>148.97999999999999</v>
      </c>
    </row>
    <row r="915" spans="1:12" x14ac:dyDescent="0.2">
      <c r="A915" t="s">
        <v>7787</v>
      </c>
      <c r="B915" t="s">
        <v>11</v>
      </c>
      <c r="C915">
        <v>11738</v>
      </c>
      <c r="E915" t="s">
        <v>7044</v>
      </c>
      <c r="F915">
        <v>148.97999999999999</v>
      </c>
      <c r="G915">
        <v>0</v>
      </c>
      <c r="H915">
        <v>0</v>
      </c>
      <c r="I915">
        <v>148.97999999999999</v>
      </c>
      <c r="J915">
        <v>0</v>
      </c>
      <c r="K915">
        <v>0</v>
      </c>
      <c r="L915">
        <v>148.97999999999999</v>
      </c>
    </row>
    <row r="916" spans="1:12" x14ac:dyDescent="0.2">
      <c r="A916" t="s">
        <v>7524</v>
      </c>
      <c r="B916" t="s">
        <v>11</v>
      </c>
      <c r="C916">
        <v>19147</v>
      </c>
      <c r="E916" t="s">
        <v>7065</v>
      </c>
      <c r="F916">
        <v>148.75</v>
      </c>
      <c r="G916">
        <v>0</v>
      </c>
      <c r="H916">
        <v>0</v>
      </c>
      <c r="I916">
        <v>148.75</v>
      </c>
      <c r="J916">
        <v>0</v>
      </c>
      <c r="K916">
        <v>0</v>
      </c>
      <c r="L916">
        <v>148.75</v>
      </c>
    </row>
    <row r="917" spans="1:12" x14ac:dyDescent="0.2">
      <c r="A917" t="s">
        <v>7788</v>
      </c>
      <c r="B917" t="s">
        <v>11</v>
      </c>
      <c r="C917">
        <v>68022</v>
      </c>
      <c r="E917" t="s">
        <v>7067</v>
      </c>
      <c r="F917">
        <v>207.73</v>
      </c>
      <c r="G917">
        <v>-58.99</v>
      </c>
      <c r="H917">
        <v>0</v>
      </c>
      <c r="I917">
        <v>148.74</v>
      </c>
      <c r="J917">
        <v>0</v>
      </c>
      <c r="K917">
        <v>0</v>
      </c>
      <c r="L917">
        <v>148.74</v>
      </c>
    </row>
    <row r="918" spans="1:12" x14ac:dyDescent="0.2">
      <c r="A918" t="s">
        <v>7789</v>
      </c>
      <c r="B918" t="s">
        <v>11</v>
      </c>
      <c r="C918">
        <v>75503</v>
      </c>
      <c r="E918" t="s">
        <v>7086</v>
      </c>
      <c r="F918">
        <v>148.35</v>
      </c>
      <c r="G918">
        <v>0</v>
      </c>
      <c r="H918">
        <v>0</v>
      </c>
      <c r="I918">
        <v>148.35</v>
      </c>
      <c r="J918">
        <v>0</v>
      </c>
      <c r="K918">
        <v>0</v>
      </c>
      <c r="L918">
        <v>148.35</v>
      </c>
    </row>
    <row r="919" spans="1:12" x14ac:dyDescent="0.2">
      <c r="A919" t="s">
        <v>7790</v>
      </c>
      <c r="B919" t="s">
        <v>11</v>
      </c>
      <c r="C919" s="2" t="s">
        <v>4830</v>
      </c>
      <c r="D919" s="2"/>
      <c r="E919" t="s">
        <v>7298</v>
      </c>
      <c r="F919">
        <v>204.11</v>
      </c>
      <c r="G919">
        <v>-56</v>
      </c>
      <c r="H919">
        <v>0</v>
      </c>
      <c r="I919">
        <v>148.11000000000001</v>
      </c>
      <c r="J919">
        <v>0</v>
      </c>
      <c r="K919">
        <v>0</v>
      </c>
      <c r="L919">
        <v>148.11000000000001</v>
      </c>
    </row>
    <row r="920" spans="1:12" x14ac:dyDescent="0.2">
      <c r="A920" t="s">
        <v>7049</v>
      </c>
      <c r="B920" t="s">
        <v>11</v>
      </c>
      <c r="C920">
        <v>73034</v>
      </c>
      <c r="E920" t="s">
        <v>7050</v>
      </c>
      <c r="F920">
        <v>167</v>
      </c>
      <c r="G920">
        <v>-18.899999999999999</v>
      </c>
      <c r="H920">
        <v>0</v>
      </c>
      <c r="I920">
        <v>148.1</v>
      </c>
      <c r="J920">
        <v>0</v>
      </c>
      <c r="K920">
        <v>0</v>
      </c>
      <c r="L920">
        <v>148.1</v>
      </c>
    </row>
    <row r="921" spans="1:12" x14ac:dyDescent="0.2">
      <c r="A921" t="s">
        <v>7791</v>
      </c>
      <c r="B921" t="s">
        <v>11</v>
      </c>
      <c r="C921">
        <v>84068</v>
      </c>
      <c r="E921" t="s">
        <v>7046</v>
      </c>
      <c r="F921">
        <v>158</v>
      </c>
      <c r="G921">
        <v>-20</v>
      </c>
      <c r="H921">
        <v>0</v>
      </c>
      <c r="I921">
        <v>138</v>
      </c>
      <c r="J921">
        <v>0</v>
      </c>
      <c r="K921">
        <v>10</v>
      </c>
      <c r="L921">
        <v>148</v>
      </c>
    </row>
    <row r="922" spans="1:12" x14ac:dyDescent="0.2">
      <c r="A922" t="s">
        <v>7792</v>
      </c>
      <c r="B922" t="s">
        <v>11</v>
      </c>
      <c r="C922">
        <v>98375</v>
      </c>
      <c r="E922" t="s">
        <v>7076</v>
      </c>
      <c r="F922">
        <v>148</v>
      </c>
      <c r="G922">
        <v>0</v>
      </c>
      <c r="H922">
        <v>0</v>
      </c>
      <c r="I922">
        <v>148</v>
      </c>
      <c r="J922">
        <v>0</v>
      </c>
      <c r="K922">
        <v>0</v>
      </c>
      <c r="L922">
        <v>148</v>
      </c>
    </row>
    <row r="923" spans="1:12" x14ac:dyDescent="0.2">
      <c r="A923" t="s">
        <v>7151</v>
      </c>
      <c r="B923" t="s">
        <v>11</v>
      </c>
      <c r="C923">
        <v>60618</v>
      </c>
      <c r="E923" t="s">
        <v>7152</v>
      </c>
      <c r="F923">
        <v>148</v>
      </c>
      <c r="G923">
        <v>0</v>
      </c>
      <c r="H923">
        <v>0</v>
      </c>
      <c r="I923">
        <v>148</v>
      </c>
      <c r="J923">
        <v>0</v>
      </c>
      <c r="K923">
        <v>0</v>
      </c>
      <c r="L923">
        <v>148</v>
      </c>
    </row>
    <row r="924" spans="1:12" x14ac:dyDescent="0.2">
      <c r="A924" t="s">
        <v>7793</v>
      </c>
      <c r="B924" t="s">
        <v>11</v>
      </c>
      <c r="C924">
        <v>41102</v>
      </c>
      <c r="E924" t="s">
        <v>7256</v>
      </c>
      <c r="F924">
        <v>148</v>
      </c>
      <c r="G924">
        <v>0</v>
      </c>
      <c r="H924">
        <v>0</v>
      </c>
      <c r="I924">
        <v>148</v>
      </c>
      <c r="J924">
        <v>0</v>
      </c>
      <c r="K924">
        <v>0</v>
      </c>
      <c r="L924">
        <v>148</v>
      </c>
    </row>
    <row r="925" spans="1:12" x14ac:dyDescent="0.2">
      <c r="A925" t="s">
        <v>7356</v>
      </c>
      <c r="B925" t="s">
        <v>11</v>
      </c>
      <c r="C925">
        <v>85085</v>
      </c>
      <c r="E925" t="s">
        <v>7056</v>
      </c>
      <c r="F925">
        <v>176</v>
      </c>
      <c r="G925">
        <v>-28.45</v>
      </c>
      <c r="H925">
        <v>0</v>
      </c>
      <c r="I925">
        <v>147.55000000000001</v>
      </c>
      <c r="J925">
        <v>0</v>
      </c>
      <c r="K925">
        <v>0</v>
      </c>
      <c r="L925">
        <v>147.55000000000001</v>
      </c>
    </row>
    <row r="926" spans="1:12" x14ac:dyDescent="0.2">
      <c r="A926" t="s">
        <v>7794</v>
      </c>
      <c r="B926" t="s">
        <v>674</v>
      </c>
      <c r="C926" t="s">
        <v>5645</v>
      </c>
      <c r="E926" t="s">
        <v>7110</v>
      </c>
      <c r="F926">
        <v>119.2</v>
      </c>
      <c r="G926">
        <v>-12.59</v>
      </c>
      <c r="H926">
        <v>0</v>
      </c>
      <c r="I926">
        <v>106.61</v>
      </c>
      <c r="J926">
        <v>40.72</v>
      </c>
      <c r="K926">
        <v>0</v>
      </c>
      <c r="L926">
        <v>147.33000000000001</v>
      </c>
    </row>
    <row r="927" spans="1:12" x14ac:dyDescent="0.2">
      <c r="A927" t="s">
        <v>7139</v>
      </c>
      <c r="B927" t="s">
        <v>11</v>
      </c>
      <c r="C927">
        <v>89121</v>
      </c>
      <c r="E927" t="s">
        <v>7140</v>
      </c>
      <c r="F927">
        <v>247.15</v>
      </c>
      <c r="G927">
        <v>-100</v>
      </c>
      <c r="H927">
        <v>0</v>
      </c>
      <c r="I927">
        <v>147.15</v>
      </c>
      <c r="J927">
        <v>0</v>
      </c>
      <c r="K927">
        <v>0</v>
      </c>
      <c r="L927">
        <v>147.15</v>
      </c>
    </row>
    <row r="928" spans="1:12" x14ac:dyDescent="0.2">
      <c r="A928" t="s">
        <v>7795</v>
      </c>
      <c r="B928" t="s">
        <v>11</v>
      </c>
      <c r="C928">
        <v>77375</v>
      </c>
      <c r="E928" t="s">
        <v>7086</v>
      </c>
      <c r="F928">
        <v>158.94999999999999</v>
      </c>
      <c r="G928">
        <v>-11.9</v>
      </c>
      <c r="H928">
        <v>0</v>
      </c>
      <c r="I928">
        <v>147.05000000000001</v>
      </c>
      <c r="J928">
        <v>0</v>
      </c>
      <c r="K928">
        <v>0</v>
      </c>
      <c r="L928">
        <v>147.05000000000001</v>
      </c>
    </row>
    <row r="929" spans="1:12" x14ac:dyDescent="0.2">
      <c r="A929" t="s">
        <v>7289</v>
      </c>
      <c r="B929" t="s">
        <v>11</v>
      </c>
      <c r="C929">
        <v>28203</v>
      </c>
      <c r="E929" t="s">
        <v>7095</v>
      </c>
      <c r="F929">
        <v>147</v>
      </c>
      <c r="G929">
        <v>0</v>
      </c>
      <c r="H929">
        <v>0</v>
      </c>
      <c r="I929">
        <v>147</v>
      </c>
      <c r="J929">
        <v>0</v>
      </c>
      <c r="K929">
        <v>0</v>
      </c>
      <c r="L929">
        <v>147</v>
      </c>
    </row>
    <row r="930" spans="1:12" x14ac:dyDescent="0.2">
      <c r="A930" t="s">
        <v>7796</v>
      </c>
      <c r="B930" t="s">
        <v>11</v>
      </c>
      <c r="C930">
        <v>96021</v>
      </c>
      <c r="E930" t="s">
        <v>7048</v>
      </c>
      <c r="F930">
        <v>183.55</v>
      </c>
      <c r="G930">
        <v>-36.71</v>
      </c>
      <c r="H930">
        <v>0</v>
      </c>
      <c r="I930">
        <v>146.84</v>
      </c>
      <c r="J930">
        <v>0</v>
      </c>
      <c r="K930">
        <v>0</v>
      </c>
      <c r="L930">
        <v>146.84</v>
      </c>
    </row>
    <row r="931" spans="1:12" x14ac:dyDescent="0.2">
      <c r="A931" t="s">
        <v>7401</v>
      </c>
      <c r="B931" t="s">
        <v>11</v>
      </c>
      <c r="C931">
        <v>30312</v>
      </c>
      <c r="E931" t="s">
        <v>7107</v>
      </c>
      <c r="F931">
        <v>163.15</v>
      </c>
      <c r="G931">
        <v>-16.32</v>
      </c>
      <c r="H931">
        <v>0</v>
      </c>
      <c r="I931">
        <v>146.83000000000001</v>
      </c>
      <c r="J931">
        <v>0</v>
      </c>
      <c r="K931">
        <v>0</v>
      </c>
      <c r="L931">
        <v>146.83000000000001</v>
      </c>
    </row>
    <row r="932" spans="1:12" x14ac:dyDescent="0.2">
      <c r="A932" t="s">
        <v>7613</v>
      </c>
      <c r="B932" t="s">
        <v>1254</v>
      </c>
      <c r="C932" t="s">
        <v>1659</v>
      </c>
      <c r="F932">
        <v>112</v>
      </c>
      <c r="G932">
        <v>0</v>
      </c>
      <c r="H932">
        <v>0</v>
      </c>
      <c r="I932">
        <v>112</v>
      </c>
      <c r="J932">
        <v>34.17</v>
      </c>
      <c r="K932">
        <v>0</v>
      </c>
      <c r="L932">
        <v>146.16999999999999</v>
      </c>
    </row>
    <row r="933" spans="1:12" x14ac:dyDescent="0.2">
      <c r="A933" t="s">
        <v>7797</v>
      </c>
      <c r="B933" t="s">
        <v>11</v>
      </c>
      <c r="C933">
        <v>74006</v>
      </c>
      <c r="E933" t="s">
        <v>7050</v>
      </c>
      <c r="F933">
        <v>166</v>
      </c>
      <c r="G933">
        <v>-20.399999999999999</v>
      </c>
      <c r="H933">
        <v>0</v>
      </c>
      <c r="I933">
        <v>145.6</v>
      </c>
      <c r="J933">
        <v>0</v>
      </c>
      <c r="K933">
        <v>0</v>
      </c>
      <c r="L933">
        <v>145.6</v>
      </c>
    </row>
    <row r="934" spans="1:12" x14ac:dyDescent="0.2">
      <c r="A934" t="s">
        <v>7210</v>
      </c>
      <c r="B934" t="s">
        <v>11</v>
      </c>
      <c r="C934">
        <v>80211</v>
      </c>
      <c r="E934" t="s">
        <v>7079</v>
      </c>
      <c r="F934">
        <v>155.15</v>
      </c>
      <c r="G934">
        <v>-10.02</v>
      </c>
      <c r="H934">
        <v>0</v>
      </c>
      <c r="I934">
        <v>145.13</v>
      </c>
      <c r="J934">
        <v>0</v>
      </c>
      <c r="K934">
        <v>0</v>
      </c>
      <c r="L934">
        <v>145.13</v>
      </c>
    </row>
    <row r="935" spans="1:12" x14ac:dyDescent="0.2">
      <c r="A935" t="s">
        <v>7146</v>
      </c>
      <c r="B935" t="s">
        <v>11</v>
      </c>
      <c r="C935">
        <v>78752</v>
      </c>
      <c r="E935" t="s">
        <v>7086</v>
      </c>
      <c r="F935">
        <v>170</v>
      </c>
      <c r="G935">
        <v>-25</v>
      </c>
      <c r="H935">
        <v>0</v>
      </c>
      <c r="I935">
        <v>145</v>
      </c>
      <c r="J935">
        <v>0</v>
      </c>
      <c r="K935">
        <v>0</v>
      </c>
      <c r="L935">
        <v>145</v>
      </c>
    </row>
    <row r="936" spans="1:12" x14ac:dyDescent="0.2">
      <c r="A936" t="s">
        <v>7356</v>
      </c>
      <c r="B936" t="s">
        <v>11</v>
      </c>
      <c r="C936">
        <v>85018</v>
      </c>
      <c r="E936" t="s">
        <v>7056</v>
      </c>
      <c r="F936">
        <v>303</v>
      </c>
      <c r="G936">
        <v>-158</v>
      </c>
      <c r="H936">
        <v>0</v>
      </c>
      <c r="I936">
        <v>145</v>
      </c>
      <c r="J936">
        <v>0</v>
      </c>
      <c r="K936">
        <v>0</v>
      </c>
      <c r="L936">
        <v>145</v>
      </c>
    </row>
    <row r="937" spans="1:12" x14ac:dyDescent="0.2">
      <c r="A937" t="s">
        <v>7798</v>
      </c>
      <c r="B937" t="s">
        <v>11</v>
      </c>
      <c r="C937">
        <v>85297</v>
      </c>
      <c r="E937" t="s">
        <v>7056</v>
      </c>
      <c r="F937">
        <v>144</v>
      </c>
      <c r="G937">
        <v>0</v>
      </c>
      <c r="H937">
        <v>0</v>
      </c>
      <c r="I937">
        <v>144</v>
      </c>
      <c r="J937">
        <v>0</v>
      </c>
      <c r="K937">
        <v>0</v>
      </c>
      <c r="L937">
        <v>144</v>
      </c>
    </row>
    <row r="938" spans="1:12" x14ac:dyDescent="0.2">
      <c r="A938" t="s">
        <v>7799</v>
      </c>
      <c r="B938" t="s">
        <v>11</v>
      </c>
      <c r="C938">
        <v>83805</v>
      </c>
      <c r="E938" t="s">
        <v>7125</v>
      </c>
      <c r="F938">
        <v>144</v>
      </c>
      <c r="G938">
        <v>0</v>
      </c>
      <c r="H938">
        <v>0</v>
      </c>
      <c r="I938">
        <v>144</v>
      </c>
      <c r="J938">
        <v>0</v>
      </c>
      <c r="K938">
        <v>0</v>
      </c>
      <c r="L938">
        <v>144</v>
      </c>
    </row>
    <row r="939" spans="1:12" x14ac:dyDescent="0.2">
      <c r="A939" t="s">
        <v>7800</v>
      </c>
      <c r="B939" t="s">
        <v>11</v>
      </c>
      <c r="C939">
        <v>92019</v>
      </c>
      <c r="E939" t="s">
        <v>7048</v>
      </c>
      <c r="F939">
        <v>158.94999999999999</v>
      </c>
      <c r="G939">
        <v>0</v>
      </c>
      <c r="H939">
        <v>-15</v>
      </c>
      <c r="I939">
        <v>143.94999999999999</v>
      </c>
      <c r="J939">
        <v>0</v>
      </c>
      <c r="K939">
        <v>0</v>
      </c>
      <c r="L939">
        <v>143.94999999999999</v>
      </c>
    </row>
    <row r="940" spans="1:12" x14ac:dyDescent="0.2">
      <c r="A940" t="s">
        <v>7401</v>
      </c>
      <c r="B940" t="s">
        <v>11</v>
      </c>
      <c r="C940">
        <v>30316</v>
      </c>
      <c r="E940" t="s">
        <v>7107</v>
      </c>
      <c r="F940">
        <v>143.15</v>
      </c>
      <c r="G940">
        <v>0</v>
      </c>
      <c r="H940">
        <v>0</v>
      </c>
      <c r="I940">
        <v>143.15</v>
      </c>
      <c r="J940">
        <v>0</v>
      </c>
      <c r="K940">
        <v>0</v>
      </c>
      <c r="L940">
        <v>143.15</v>
      </c>
    </row>
    <row r="941" spans="1:12" x14ac:dyDescent="0.2">
      <c r="A941" t="s">
        <v>7750</v>
      </c>
      <c r="B941" t="s">
        <v>11</v>
      </c>
      <c r="C941">
        <v>53559</v>
      </c>
      <c r="E941" t="s">
        <v>7156</v>
      </c>
      <c r="F941">
        <v>151</v>
      </c>
      <c r="G941">
        <v>-7.9</v>
      </c>
      <c r="H941">
        <v>0</v>
      </c>
      <c r="I941">
        <v>143.1</v>
      </c>
      <c r="J941">
        <v>0</v>
      </c>
      <c r="K941">
        <v>0</v>
      </c>
      <c r="L941">
        <v>143.1</v>
      </c>
    </row>
    <row r="942" spans="1:12" x14ac:dyDescent="0.2">
      <c r="A942" t="s">
        <v>7801</v>
      </c>
      <c r="B942" t="s">
        <v>11</v>
      </c>
      <c r="C942" s="2" t="s">
        <v>1459</v>
      </c>
      <c r="D942" s="2"/>
      <c r="E942" t="s">
        <v>7129</v>
      </c>
      <c r="F942">
        <v>143</v>
      </c>
      <c r="G942">
        <v>0</v>
      </c>
      <c r="H942">
        <v>0</v>
      </c>
      <c r="I942">
        <v>143</v>
      </c>
      <c r="J942">
        <v>0</v>
      </c>
      <c r="K942">
        <v>0</v>
      </c>
      <c r="L942">
        <v>143</v>
      </c>
    </row>
    <row r="943" spans="1:12" x14ac:dyDescent="0.2">
      <c r="A943" t="s">
        <v>7802</v>
      </c>
      <c r="B943" t="s">
        <v>11</v>
      </c>
      <c r="C943">
        <v>29322</v>
      </c>
      <c r="E943" t="s">
        <v>7214</v>
      </c>
      <c r="F943">
        <v>158</v>
      </c>
      <c r="G943">
        <v>-15.8</v>
      </c>
      <c r="H943">
        <v>0</v>
      </c>
      <c r="I943">
        <v>142.19999999999999</v>
      </c>
      <c r="J943">
        <v>0</v>
      </c>
      <c r="K943">
        <v>0</v>
      </c>
      <c r="L943">
        <v>142.19999999999999</v>
      </c>
    </row>
    <row r="944" spans="1:12" x14ac:dyDescent="0.2">
      <c r="A944" t="s">
        <v>7803</v>
      </c>
      <c r="B944" t="s">
        <v>11</v>
      </c>
      <c r="C944" s="2" t="s">
        <v>5925</v>
      </c>
      <c r="D944" s="2"/>
      <c r="E944" t="s">
        <v>7298</v>
      </c>
      <c r="F944">
        <v>167.5</v>
      </c>
      <c r="G944">
        <v>-25.4</v>
      </c>
      <c r="H944">
        <v>0</v>
      </c>
      <c r="I944">
        <v>142.1</v>
      </c>
      <c r="J944">
        <v>0</v>
      </c>
      <c r="K944">
        <v>0</v>
      </c>
      <c r="L944">
        <v>142.1</v>
      </c>
    </row>
    <row r="945" spans="1:12" x14ac:dyDescent="0.2">
      <c r="A945" t="s">
        <v>7804</v>
      </c>
      <c r="B945" t="s">
        <v>11</v>
      </c>
      <c r="C945">
        <v>33815</v>
      </c>
      <c r="E945" t="s">
        <v>7063</v>
      </c>
      <c r="F945">
        <v>142</v>
      </c>
      <c r="G945">
        <v>0</v>
      </c>
      <c r="H945">
        <v>0</v>
      </c>
      <c r="I945">
        <v>142</v>
      </c>
      <c r="J945">
        <v>0</v>
      </c>
      <c r="K945">
        <v>0</v>
      </c>
      <c r="L945">
        <v>142</v>
      </c>
    </row>
    <row r="946" spans="1:12" x14ac:dyDescent="0.2">
      <c r="A946" t="s">
        <v>7805</v>
      </c>
      <c r="B946" t="s">
        <v>11</v>
      </c>
      <c r="C946" s="2" t="s">
        <v>6808</v>
      </c>
      <c r="D946" s="2"/>
      <c r="E946" t="s">
        <v>7121</v>
      </c>
      <c r="F946">
        <v>142</v>
      </c>
      <c r="G946">
        <v>0</v>
      </c>
      <c r="H946">
        <v>0</v>
      </c>
      <c r="I946">
        <v>142</v>
      </c>
      <c r="J946">
        <v>0</v>
      </c>
      <c r="K946">
        <v>0</v>
      </c>
      <c r="L946">
        <v>142</v>
      </c>
    </row>
    <row r="947" spans="1:12" x14ac:dyDescent="0.2">
      <c r="A947" t="s">
        <v>7806</v>
      </c>
      <c r="B947" t="s">
        <v>11</v>
      </c>
      <c r="C947">
        <v>85138</v>
      </c>
      <c r="E947" t="s">
        <v>7056</v>
      </c>
      <c r="F947">
        <v>141.96</v>
      </c>
      <c r="G947">
        <v>0</v>
      </c>
      <c r="H947">
        <v>0</v>
      </c>
      <c r="I947">
        <v>141.96</v>
      </c>
      <c r="J947">
        <v>0</v>
      </c>
      <c r="K947">
        <v>0</v>
      </c>
      <c r="L947">
        <v>141.96</v>
      </c>
    </row>
    <row r="948" spans="1:12" x14ac:dyDescent="0.2">
      <c r="A948" t="s">
        <v>7807</v>
      </c>
      <c r="B948" t="s">
        <v>11</v>
      </c>
      <c r="C948">
        <v>34744</v>
      </c>
      <c r="E948" t="s">
        <v>7063</v>
      </c>
      <c r="F948">
        <v>141.55000000000001</v>
      </c>
      <c r="G948">
        <v>0</v>
      </c>
      <c r="H948">
        <v>0</v>
      </c>
      <c r="I948">
        <v>141.55000000000001</v>
      </c>
      <c r="J948">
        <v>0</v>
      </c>
      <c r="K948">
        <v>0</v>
      </c>
      <c r="L948">
        <v>141.55000000000001</v>
      </c>
    </row>
    <row r="949" spans="1:12" x14ac:dyDescent="0.2">
      <c r="A949" t="s">
        <v>7230</v>
      </c>
      <c r="B949" t="s">
        <v>11</v>
      </c>
      <c r="C949">
        <v>85283</v>
      </c>
      <c r="E949" t="s">
        <v>7056</v>
      </c>
      <c r="F949">
        <v>167</v>
      </c>
      <c r="G949">
        <v>-25.75</v>
      </c>
      <c r="H949">
        <v>0</v>
      </c>
      <c r="I949">
        <v>141.25</v>
      </c>
      <c r="J949">
        <v>0</v>
      </c>
      <c r="K949">
        <v>0</v>
      </c>
      <c r="L949">
        <v>141.25</v>
      </c>
    </row>
    <row r="950" spans="1:12" x14ac:dyDescent="0.2">
      <c r="A950" t="s">
        <v>7373</v>
      </c>
      <c r="B950" t="s">
        <v>11</v>
      </c>
      <c r="C950">
        <v>89519</v>
      </c>
      <c r="E950" t="s">
        <v>7140</v>
      </c>
      <c r="F950">
        <v>209.53</v>
      </c>
      <c r="G950">
        <v>-68.290000000000006</v>
      </c>
      <c r="H950">
        <v>0</v>
      </c>
      <c r="I950">
        <v>141.24</v>
      </c>
      <c r="J950">
        <v>0</v>
      </c>
      <c r="K950">
        <v>0</v>
      </c>
      <c r="L950">
        <v>141.24</v>
      </c>
    </row>
    <row r="951" spans="1:12" x14ac:dyDescent="0.2">
      <c r="A951" t="s">
        <v>7808</v>
      </c>
      <c r="B951" t="s">
        <v>11</v>
      </c>
      <c r="C951">
        <v>38305</v>
      </c>
      <c r="E951" t="s">
        <v>7136</v>
      </c>
      <c r="F951">
        <v>151</v>
      </c>
      <c r="G951">
        <v>-9.9</v>
      </c>
      <c r="H951">
        <v>0</v>
      </c>
      <c r="I951">
        <v>141.1</v>
      </c>
      <c r="J951">
        <v>0</v>
      </c>
      <c r="K951">
        <v>0</v>
      </c>
      <c r="L951">
        <v>141.1</v>
      </c>
    </row>
    <row r="952" spans="1:12" x14ac:dyDescent="0.2">
      <c r="A952" t="s">
        <v>7367</v>
      </c>
      <c r="B952" t="s">
        <v>11</v>
      </c>
      <c r="C952">
        <v>68504</v>
      </c>
      <c r="E952" t="s">
        <v>7067</v>
      </c>
      <c r="F952">
        <v>141</v>
      </c>
      <c r="G952">
        <v>0</v>
      </c>
      <c r="H952">
        <v>0</v>
      </c>
      <c r="I952">
        <v>141</v>
      </c>
      <c r="J952">
        <v>0</v>
      </c>
      <c r="K952">
        <v>0</v>
      </c>
      <c r="L952">
        <v>141</v>
      </c>
    </row>
    <row r="953" spans="1:12" x14ac:dyDescent="0.2">
      <c r="A953" t="s">
        <v>7809</v>
      </c>
      <c r="B953" t="s">
        <v>11</v>
      </c>
      <c r="C953" s="2" t="s">
        <v>1231</v>
      </c>
      <c r="D953" s="2"/>
      <c r="E953" t="s">
        <v>7121</v>
      </c>
      <c r="F953">
        <v>141</v>
      </c>
      <c r="G953">
        <v>0</v>
      </c>
      <c r="H953">
        <v>0</v>
      </c>
      <c r="I953">
        <v>141</v>
      </c>
      <c r="J953">
        <v>0</v>
      </c>
      <c r="K953">
        <v>0</v>
      </c>
      <c r="L953">
        <v>141</v>
      </c>
    </row>
    <row r="954" spans="1:12" x14ac:dyDescent="0.2">
      <c r="A954" t="s">
        <v>7044</v>
      </c>
      <c r="B954" t="s">
        <v>11</v>
      </c>
      <c r="C954">
        <v>10031</v>
      </c>
      <c r="E954" t="s">
        <v>7044</v>
      </c>
      <c r="F954">
        <v>141</v>
      </c>
      <c r="G954">
        <v>0</v>
      </c>
      <c r="H954">
        <v>0</v>
      </c>
      <c r="I954">
        <v>141</v>
      </c>
      <c r="J954">
        <v>0</v>
      </c>
      <c r="K954">
        <v>0</v>
      </c>
      <c r="L954">
        <v>141</v>
      </c>
    </row>
    <row r="955" spans="1:12" x14ac:dyDescent="0.2">
      <c r="A955" t="s">
        <v>7810</v>
      </c>
      <c r="B955" t="s">
        <v>11</v>
      </c>
      <c r="C955">
        <v>60532</v>
      </c>
      <c r="E955" t="s">
        <v>7152</v>
      </c>
      <c r="F955">
        <v>140.55000000000001</v>
      </c>
      <c r="G955">
        <v>0</v>
      </c>
      <c r="H955">
        <v>0</v>
      </c>
      <c r="I955">
        <v>140.55000000000001</v>
      </c>
      <c r="J955">
        <v>0</v>
      </c>
      <c r="K955">
        <v>0</v>
      </c>
      <c r="L955">
        <v>140.55000000000001</v>
      </c>
    </row>
    <row r="956" spans="1:12" x14ac:dyDescent="0.2">
      <c r="A956" t="s">
        <v>7473</v>
      </c>
      <c r="B956" t="s">
        <v>11</v>
      </c>
      <c r="C956">
        <v>21225</v>
      </c>
      <c r="E956" t="s">
        <v>7091</v>
      </c>
      <c r="F956">
        <v>146.15</v>
      </c>
      <c r="G956">
        <v>-5.72</v>
      </c>
      <c r="H956">
        <v>0</v>
      </c>
      <c r="I956">
        <v>140.43</v>
      </c>
      <c r="J956">
        <v>0</v>
      </c>
      <c r="K956">
        <v>0</v>
      </c>
      <c r="L956">
        <v>140.43</v>
      </c>
    </row>
    <row r="957" spans="1:12" x14ac:dyDescent="0.2">
      <c r="A957" t="s">
        <v>7811</v>
      </c>
      <c r="B957" t="s">
        <v>11</v>
      </c>
      <c r="C957">
        <v>97378</v>
      </c>
      <c r="E957" t="s">
        <v>7074</v>
      </c>
      <c r="F957">
        <v>201</v>
      </c>
      <c r="G957">
        <v>-60.6</v>
      </c>
      <c r="H957">
        <v>0</v>
      </c>
      <c r="I957">
        <v>140.4</v>
      </c>
      <c r="J957">
        <v>0</v>
      </c>
      <c r="K957">
        <v>0</v>
      </c>
      <c r="L957">
        <v>140.4</v>
      </c>
    </row>
    <row r="958" spans="1:12" x14ac:dyDescent="0.2">
      <c r="A958" t="s">
        <v>7812</v>
      </c>
      <c r="B958" t="s">
        <v>11</v>
      </c>
      <c r="C958">
        <v>30656</v>
      </c>
      <c r="E958" t="s">
        <v>7107</v>
      </c>
      <c r="F958">
        <v>189.3</v>
      </c>
      <c r="G958">
        <v>-49</v>
      </c>
      <c r="H958">
        <v>0</v>
      </c>
      <c r="I958">
        <v>140.30000000000001</v>
      </c>
      <c r="J958">
        <v>0</v>
      </c>
      <c r="K958">
        <v>0</v>
      </c>
      <c r="L958">
        <v>140.30000000000001</v>
      </c>
    </row>
    <row r="959" spans="1:12" x14ac:dyDescent="0.2">
      <c r="A959" t="s">
        <v>7189</v>
      </c>
      <c r="B959" t="s">
        <v>11</v>
      </c>
      <c r="C959">
        <v>97478</v>
      </c>
      <c r="E959" t="s">
        <v>7074</v>
      </c>
      <c r="F959">
        <v>140.15</v>
      </c>
      <c r="G959">
        <v>0</v>
      </c>
      <c r="H959">
        <v>0</v>
      </c>
      <c r="I959">
        <v>140.15</v>
      </c>
      <c r="J959">
        <v>0</v>
      </c>
      <c r="K959">
        <v>0</v>
      </c>
      <c r="L959">
        <v>140.15</v>
      </c>
    </row>
    <row r="960" spans="1:12" x14ac:dyDescent="0.2">
      <c r="A960" t="s">
        <v>7459</v>
      </c>
      <c r="B960" t="s">
        <v>11</v>
      </c>
      <c r="C960">
        <v>84403</v>
      </c>
      <c r="E960" t="s">
        <v>7046</v>
      </c>
      <c r="F960">
        <v>163</v>
      </c>
      <c r="G960">
        <v>-32.6</v>
      </c>
      <c r="H960">
        <v>0</v>
      </c>
      <c r="I960">
        <v>130.4</v>
      </c>
      <c r="J960">
        <v>0</v>
      </c>
      <c r="K960">
        <v>9.73</v>
      </c>
      <c r="L960">
        <v>140.13</v>
      </c>
    </row>
    <row r="961" spans="1:12" x14ac:dyDescent="0.2">
      <c r="A961" t="s">
        <v>7813</v>
      </c>
      <c r="B961" t="s">
        <v>11</v>
      </c>
      <c r="C961">
        <v>19343</v>
      </c>
      <c r="E961" t="s">
        <v>7065</v>
      </c>
      <c r="F961">
        <v>150</v>
      </c>
      <c r="G961">
        <v>-9.9</v>
      </c>
      <c r="H961">
        <v>0</v>
      </c>
      <c r="I961">
        <v>140.1</v>
      </c>
      <c r="J961">
        <v>0</v>
      </c>
      <c r="K961">
        <v>0</v>
      </c>
      <c r="L961">
        <v>140.1</v>
      </c>
    </row>
    <row r="962" spans="1:12" x14ac:dyDescent="0.2">
      <c r="A962" t="s">
        <v>7773</v>
      </c>
      <c r="B962" t="s">
        <v>11</v>
      </c>
      <c r="C962">
        <v>64801</v>
      </c>
      <c r="E962" t="s">
        <v>7178</v>
      </c>
      <c r="F962">
        <v>140</v>
      </c>
      <c r="G962">
        <v>0</v>
      </c>
      <c r="H962">
        <v>0</v>
      </c>
      <c r="I962">
        <v>140</v>
      </c>
      <c r="J962">
        <v>0</v>
      </c>
      <c r="K962">
        <v>0</v>
      </c>
      <c r="L962">
        <v>140</v>
      </c>
    </row>
    <row r="963" spans="1:12" x14ac:dyDescent="0.2">
      <c r="A963" t="s">
        <v>7814</v>
      </c>
      <c r="B963" t="s">
        <v>11</v>
      </c>
      <c r="C963">
        <v>83858</v>
      </c>
      <c r="E963" t="s">
        <v>7125</v>
      </c>
      <c r="F963">
        <v>140</v>
      </c>
      <c r="G963">
        <v>0</v>
      </c>
      <c r="H963">
        <v>0</v>
      </c>
      <c r="I963">
        <v>140</v>
      </c>
      <c r="J963">
        <v>0</v>
      </c>
      <c r="K963">
        <v>0</v>
      </c>
      <c r="L963">
        <v>140</v>
      </c>
    </row>
    <row r="964" spans="1:12" x14ac:dyDescent="0.2">
      <c r="A964" t="s">
        <v>7815</v>
      </c>
      <c r="B964" t="s">
        <v>11</v>
      </c>
      <c r="C964">
        <v>92591</v>
      </c>
      <c r="E964" t="s">
        <v>7048</v>
      </c>
      <c r="F964">
        <v>140</v>
      </c>
      <c r="G964">
        <v>0</v>
      </c>
      <c r="H964">
        <v>0</v>
      </c>
      <c r="I964">
        <v>140</v>
      </c>
      <c r="J964">
        <v>0</v>
      </c>
      <c r="K964">
        <v>0</v>
      </c>
      <c r="L964">
        <v>140</v>
      </c>
    </row>
    <row r="965" spans="1:12" x14ac:dyDescent="0.2">
      <c r="A965" t="s">
        <v>7816</v>
      </c>
      <c r="B965" t="s">
        <v>11</v>
      </c>
      <c r="C965">
        <v>32124</v>
      </c>
      <c r="E965" t="s">
        <v>7063</v>
      </c>
      <c r="F965">
        <v>139.55000000000001</v>
      </c>
      <c r="G965">
        <v>0</v>
      </c>
      <c r="H965">
        <v>0</v>
      </c>
      <c r="I965">
        <v>139.55000000000001</v>
      </c>
      <c r="J965">
        <v>0</v>
      </c>
      <c r="K965">
        <v>0</v>
      </c>
      <c r="L965">
        <v>139.55000000000001</v>
      </c>
    </row>
    <row r="966" spans="1:12" x14ac:dyDescent="0.2">
      <c r="A966" t="s">
        <v>7817</v>
      </c>
      <c r="B966" t="s">
        <v>11</v>
      </c>
      <c r="C966">
        <v>49099</v>
      </c>
      <c r="E966" t="s">
        <v>7195</v>
      </c>
      <c r="F966">
        <v>199</v>
      </c>
      <c r="G966">
        <v>-59.7</v>
      </c>
      <c r="H966">
        <v>0</v>
      </c>
      <c r="I966">
        <v>139.30000000000001</v>
      </c>
      <c r="J966">
        <v>0</v>
      </c>
      <c r="K966">
        <v>0</v>
      </c>
      <c r="L966">
        <v>139.30000000000001</v>
      </c>
    </row>
    <row r="967" spans="1:12" x14ac:dyDescent="0.2">
      <c r="A967" t="s">
        <v>7167</v>
      </c>
      <c r="B967" t="s">
        <v>11</v>
      </c>
      <c r="C967">
        <v>90039</v>
      </c>
      <c r="E967" t="s">
        <v>7048</v>
      </c>
      <c r="F967">
        <v>127</v>
      </c>
      <c r="G967">
        <v>0</v>
      </c>
      <c r="H967">
        <v>0</v>
      </c>
      <c r="I967">
        <v>127</v>
      </c>
      <c r="J967">
        <v>0</v>
      </c>
      <c r="K967">
        <v>12.07</v>
      </c>
      <c r="L967">
        <v>139.07</v>
      </c>
    </row>
    <row r="968" spans="1:12" x14ac:dyDescent="0.2">
      <c r="A968" t="s">
        <v>7818</v>
      </c>
      <c r="B968" t="s">
        <v>11</v>
      </c>
      <c r="C968">
        <v>33897</v>
      </c>
      <c r="E968" t="s">
        <v>7063</v>
      </c>
      <c r="F968">
        <v>197</v>
      </c>
      <c r="G968">
        <v>0</v>
      </c>
      <c r="H968">
        <v>-58</v>
      </c>
      <c r="I968">
        <v>139</v>
      </c>
      <c r="J968">
        <v>0</v>
      </c>
      <c r="K968">
        <v>0</v>
      </c>
      <c r="L968">
        <v>139</v>
      </c>
    </row>
    <row r="969" spans="1:12" x14ac:dyDescent="0.2">
      <c r="A969" t="s">
        <v>7819</v>
      </c>
      <c r="B969" t="s">
        <v>11</v>
      </c>
      <c r="C969">
        <v>84653</v>
      </c>
      <c r="E969" t="s">
        <v>7046</v>
      </c>
      <c r="F969">
        <v>154</v>
      </c>
      <c r="G969">
        <v>-24.4</v>
      </c>
      <c r="H969">
        <v>0</v>
      </c>
      <c r="I969">
        <v>129.6</v>
      </c>
      <c r="J969">
        <v>0</v>
      </c>
      <c r="K969">
        <v>9.4</v>
      </c>
      <c r="L969">
        <v>139</v>
      </c>
    </row>
    <row r="970" spans="1:12" x14ac:dyDescent="0.2">
      <c r="A970" t="s">
        <v>7820</v>
      </c>
      <c r="B970" t="s">
        <v>11</v>
      </c>
      <c r="C970">
        <v>84631</v>
      </c>
      <c r="E970" t="s">
        <v>7046</v>
      </c>
      <c r="F970">
        <v>134.75</v>
      </c>
      <c r="G970">
        <v>-5</v>
      </c>
      <c r="H970">
        <v>0</v>
      </c>
      <c r="I970">
        <v>129.75</v>
      </c>
      <c r="J970">
        <v>0</v>
      </c>
      <c r="K970">
        <v>9.23</v>
      </c>
      <c r="L970">
        <v>138.97999999999999</v>
      </c>
    </row>
    <row r="971" spans="1:12" x14ac:dyDescent="0.2">
      <c r="A971" t="s">
        <v>7135</v>
      </c>
      <c r="B971" t="s">
        <v>11</v>
      </c>
      <c r="C971">
        <v>37923</v>
      </c>
      <c r="E971" t="s">
        <v>7136</v>
      </c>
      <c r="F971">
        <v>127</v>
      </c>
      <c r="G971">
        <v>0</v>
      </c>
      <c r="H971">
        <v>0</v>
      </c>
      <c r="I971">
        <v>127</v>
      </c>
      <c r="J971">
        <v>0</v>
      </c>
      <c r="K971">
        <v>11.75</v>
      </c>
      <c r="L971">
        <v>138.75</v>
      </c>
    </row>
    <row r="972" spans="1:12" x14ac:dyDescent="0.2">
      <c r="A972" t="s">
        <v>7044</v>
      </c>
      <c r="B972" t="s">
        <v>11</v>
      </c>
      <c r="C972">
        <v>10032</v>
      </c>
      <c r="E972" t="s">
        <v>7044</v>
      </c>
      <c r="F972">
        <v>127</v>
      </c>
      <c r="G972">
        <v>0</v>
      </c>
      <c r="H972">
        <v>0</v>
      </c>
      <c r="I972">
        <v>127</v>
      </c>
      <c r="J972">
        <v>0</v>
      </c>
      <c r="K972">
        <v>11.28</v>
      </c>
      <c r="L972">
        <v>138.28</v>
      </c>
    </row>
    <row r="973" spans="1:12" x14ac:dyDescent="0.2">
      <c r="A973" t="s">
        <v>7821</v>
      </c>
      <c r="B973" t="s">
        <v>11</v>
      </c>
      <c r="C973">
        <v>92562</v>
      </c>
      <c r="E973" t="s">
        <v>7048</v>
      </c>
      <c r="F973">
        <v>127</v>
      </c>
      <c r="G973">
        <v>0</v>
      </c>
      <c r="H973">
        <v>0</v>
      </c>
      <c r="I973">
        <v>127</v>
      </c>
      <c r="J973">
        <v>0</v>
      </c>
      <c r="K973">
        <v>11.11</v>
      </c>
      <c r="L973">
        <v>138.11000000000001</v>
      </c>
    </row>
    <row r="974" spans="1:12" x14ac:dyDescent="0.2">
      <c r="A974" t="s">
        <v>7822</v>
      </c>
      <c r="B974" t="s">
        <v>11</v>
      </c>
      <c r="C974">
        <v>85122</v>
      </c>
      <c r="E974" t="s">
        <v>7056</v>
      </c>
      <c r="F974">
        <v>127</v>
      </c>
      <c r="G974">
        <v>0</v>
      </c>
      <c r="H974">
        <v>0</v>
      </c>
      <c r="I974">
        <v>127</v>
      </c>
      <c r="J974">
        <v>0</v>
      </c>
      <c r="K974">
        <v>11.05</v>
      </c>
      <c r="L974">
        <v>138.05000000000001</v>
      </c>
    </row>
    <row r="975" spans="1:12" x14ac:dyDescent="0.2">
      <c r="A975" t="s">
        <v>7823</v>
      </c>
      <c r="B975" t="s">
        <v>11</v>
      </c>
      <c r="C975">
        <v>43065</v>
      </c>
      <c r="E975" t="s">
        <v>7116</v>
      </c>
      <c r="F975">
        <v>138</v>
      </c>
      <c r="G975">
        <v>0</v>
      </c>
      <c r="H975">
        <v>0</v>
      </c>
      <c r="I975">
        <v>138</v>
      </c>
      <c r="J975">
        <v>0</v>
      </c>
      <c r="K975">
        <v>0</v>
      </c>
      <c r="L975">
        <v>138</v>
      </c>
    </row>
    <row r="976" spans="1:12" x14ac:dyDescent="0.2">
      <c r="A976" t="s">
        <v>7824</v>
      </c>
      <c r="B976" t="s">
        <v>11</v>
      </c>
      <c r="C976">
        <v>92392</v>
      </c>
      <c r="E976" t="s">
        <v>7048</v>
      </c>
      <c r="F976">
        <v>152</v>
      </c>
      <c r="G976">
        <v>-14</v>
      </c>
      <c r="H976">
        <v>0</v>
      </c>
      <c r="I976">
        <v>138</v>
      </c>
      <c r="J976">
        <v>0</v>
      </c>
      <c r="K976">
        <v>0</v>
      </c>
      <c r="L976">
        <v>138</v>
      </c>
    </row>
    <row r="977" spans="1:12" x14ac:dyDescent="0.2">
      <c r="A977" t="s">
        <v>7825</v>
      </c>
      <c r="B977" t="s">
        <v>11</v>
      </c>
      <c r="C977">
        <v>79084</v>
      </c>
      <c r="E977" t="s">
        <v>7086</v>
      </c>
      <c r="F977">
        <v>138</v>
      </c>
      <c r="G977">
        <v>0</v>
      </c>
      <c r="H977">
        <v>0</v>
      </c>
      <c r="I977">
        <v>138</v>
      </c>
      <c r="J977">
        <v>0</v>
      </c>
      <c r="K977">
        <v>0</v>
      </c>
      <c r="L977">
        <v>138</v>
      </c>
    </row>
    <row r="978" spans="1:12" x14ac:dyDescent="0.2">
      <c r="A978" t="s">
        <v>7146</v>
      </c>
      <c r="B978" t="s">
        <v>11</v>
      </c>
      <c r="C978">
        <v>78744</v>
      </c>
      <c r="E978" t="s">
        <v>7086</v>
      </c>
      <c r="F978">
        <v>127</v>
      </c>
      <c r="G978">
        <v>0</v>
      </c>
      <c r="H978">
        <v>0</v>
      </c>
      <c r="I978">
        <v>127</v>
      </c>
      <c r="J978">
        <v>0</v>
      </c>
      <c r="K978">
        <v>10.48</v>
      </c>
      <c r="L978">
        <v>137.47999999999999</v>
      </c>
    </row>
    <row r="979" spans="1:12" x14ac:dyDescent="0.2">
      <c r="A979" t="s">
        <v>7497</v>
      </c>
      <c r="B979" t="s">
        <v>674</v>
      </c>
      <c r="C979" t="s">
        <v>5607</v>
      </c>
      <c r="E979" t="s">
        <v>7498</v>
      </c>
      <c r="F979">
        <v>103.64</v>
      </c>
      <c r="G979">
        <v>-10.37</v>
      </c>
      <c r="H979">
        <v>0</v>
      </c>
      <c r="I979">
        <v>93.27</v>
      </c>
      <c r="J979">
        <v>43.99</v>
      </c>
      <c r="K979">
        <v>0</v>
      </c>
      <c r="L979">
        <v>137.26</v>
      </c>
    </row>
    <row r="980" spans="1:12" x14ac:dyDescent="0.2">
      <c r="A980" t="s">
        <v>7826</v>
      </c>
      <c r="B980" t="s">
        <v>11</v>
      </c>
      <c r="C980">
        <v>78752</v>
      </c>
      <c r="E980" t="s">
        <v>7086</v>
      </c>
      <c r="F980">
        <v>137</v>
      </c>
      <c r="G980">
        <v>0</v>
      </c>
      <c r="H980">
        <v>0</v>
      </c>
      <c r="I980">
        <v>137</v>
      </c>
      <c r="J980">
        <v>0</v>
      </c>
      <c r="K980">
        <v>0</v>
      </c>
      <c r="L980">
        <v>137</v>
      </c>
    </row>
    <row r="981" spans="1:12" x14ac:dyDescent="0.2">
      <c r="A981" t="s">
        <v>7827</v>
      </c>
      <c r="B981" t="s">
        <v>11</v>
      </c>
      <c r="C981">
        <v>37178</v>
      </c>
      <c r="E981" t="s">
        <v>7136</v>
      </c>
      <c r="F981">
        <v>152</v>
      </c>
      <c r="G981">
        <v>-15.2</v>
      </c>
      <c r="H981">
        <v>0</v>
      </c>
      <c r="I981">
        <v>136.80000000000001</v>
      </c>
      <c r="J981">
        <v>0</v>
      </c>
      <c r="K981">
        <v>0</v>
      </c>
      <c r="L981">
        <v>136.80000000000001</v>
      </c>
    </row>
    <row r="982" spans="1:12" x14ac:dyDescent="0.2">
      <c r="A982" t="s">
        <v>7828</v>
      </c>
      <c r="B982" t="s">
        <v>11</v>
      </c>
      <c r="C982">
        <v>43119</v>
      </c>
      <c r="E982" t="s">
        <v>7116</v>
      </c>
      <c r="F982">
        <v>152</v>
      </c>
      <c r="G982">
        <v>-15.2</v>
      </c>
      <c r="H982">
        <v>0</v>
      </c>
      <c r="I982">
        <v>136.80000000000001</v>
      </c>
      <c r="J982">
        <v>0</v>
      </c>
      <c r="K982">
        <v>0</v>
      </c>
      <c r="L982">
        <v>136.80000000000001</v>
      </c>
    </row>
    <row r="983" spans="1:12" x14ac:dyDescent="0.2">
      <c r="A983" t="s">
        <v>7205</v>
      </c>
      <c r="B983" t="s">
        <v>11</v>
      </c>
      <c r="C983">
        <v>74135</v>
      </c>
      <c r="E983" t="s">
        <v>7050</v>
      </c>
      <c r="F983">
        <v>152</v>
      </c>
      <c r="G983">
        <v>-15.2</v>
      </c>
      <c r="H983">
        <v>0</v>
      </c>
      <c r="I983">
        <v>136.80000000000001</v>
      </c>
      <c r="J983">
        <v>0</v>
      </c>
      <c r="K983">
        <v>0</v>
      </c>
      <c r="L983">
        <v>136.80000000000001</v>
      </c>
    </row>
    <row r="984" spans="1:12" x14ac:dyDescent="0.2">
      <c r="A984" t="s">
        <v>7296</v>
      </c>
      <c r="B984" t="s">
        <v>11</v>
      </c>
      <c r="C984">
        <v>63146</v>
      </c>
      <c r="E984" t="s">
        <v>7178</v>
      </c>
      <c r="F984">
        <v>152</v>
      </c>
      <c r="G984">
        <v>-15.2</v>
      </c>
      <c r="H984">
        <v>0</v>
      </c>
      <c r="I984">
        <v>136.80000000000001</v>
      </c>
      <c r="J984">
        <v>0</v>
      </c>
      <c r="K984">
        <v>0</v>
      </c>
      <c r="L984">
        <v>136.80000000000001</v>
      </c>
    </row>
    <row r="985" spans="1:12" x14ac:dyDescent="0.2">
      <c r="A985" t="s">
        <v>7704</v>
      </c>
      <c r="B985" t="s">
        <v>11</v>
      </c>
      <c r="C985">
        <v>38673</v>
      </c>
      <c r="E985" t="s">
        <v>7268</v>
      </c>
      <c r="F985">
        <v>151.75</v>
      </c>
      <c r="G985">
        <v>-15.18</v>
      </c>
      <c r="H985">
        <v>0</v>
      </c>
      <c r="I985">
        <v>136.57</v>
      </c>
      <c r="J985">
        <v>0</v>
      </c>
      <c r="K985">
        <v>0</v>
      </c>
      <c r="L985">
        <v>136.57</v>
      </c>
    </row>
    <row r="986" spans="1:12" x14ac:dyDescent="0.2">
      <c r="A986" t="s">
        <v>7777</v>
      </c>
      <c r="B986" t="s">
        <v>11</v>
      </c>
      <c r="C986">
        <v>62650</v>
      </c>
      <c r="E986" t="s">
        <v>7152</v>
      </c>
      <c r="F986">
        <v>151.75</v>
      </c>
      <c r="G986">
        <v>-15.18</v>
      </c>
      <c r="H986">
        <v>0</v>
      </c>
      <c r="I986">
        <v>136.57</v>
      </c>
      <c r="J986">
        <v>0</v>
      </c>
      <c r="K986">
        <v>0</v>
      </c>
      <c r="L986">
        <v>136.57</v>
      </c>
    </row>
    <row r="987" spans="1:12" x14ac:dyDescent="0.2">
      <c r="A987" t="s">
        <v>7829</v>
      </c>
      <c r="B987" t="s">
        <v>11</v>
      </c>
      <c r="C987">
        <v>76306</v>
      </c>
      <c r="E987" t="s">
        <v>7086</v>
      </c>
      <c r="F987">
        <v>136</v>
      </c>
      <c r="G987">
        <v>0</v>
      </c>
      <c r="H987">
        <v>0</v>
      </c>
      <c r="I987">
        <v>136</v>
      </c>
      <c r="J987">
        <v>0</v>
      </c>
      <c r="K987">
        <v>0</v>
      </c>
      <c r="L987">
        <v>136</v>
      </c>
    </row>
    <row r="988" spans="1:12" x14ac:dyDescent="0.2">
      <c r="A988" t="s">
        <v>7570</v>
      </c>
      <c r="B988" t="s">
        <v>11</v>
      </c>
      <c r="C988">
        <v>39073</v>
      </c>
      <c r="E988" t="s">
        <v>7268</v>
      </c>
      <c r="F988">
        <v>127</v>
      </c>
      <c r="G988">
        <v>0</v>
      </c>
      <c r="H988">
        <v>0</v>
      </c>
      <c r="I988">
        <v>127</v>
      </c>
      <c r="J988">
        <v>0</v>
      </c>
      <c r="K988">
        <v>8.89</v>
      </c>
      <c r="L988">
        <v>135.88999999999999</v>
      </c>
    </row>
    <row r="989" spans="1:12" x14ac:dyDescent="0.2">
      <c r="A989" t="s">
        <v>7830</v>
      </c>
      <c r="B989" t="s">
        <v>11</v>
      </c>
      <c r="C989">
        <v>29906</v>
      </c>
      <c r="E989" t="s">
        <v>7214</v>
      </c>
      <c r="F989">
        <v>127</v>
      </c>
      <c r="G989">
        <v>0</v>
      </c>
      <c r="H989">
        <v>0</v>
      </c>
      <c r="I989">
        <v>127</v>
      </c>
      <c r="J989">
        <v>0</v>
      </c>
      <c r="K989">
        <v>8.89</v>
      </c>
      <c r="L989">
        <v>135.88999999999999</v>
      </c>
    </row>
    <row r="990" spans="1:12" x14ac:dyDescent="0.2">
      <c r="A990" t="s">
        <v>7831</v>
      </c>
      <c r="B990" t="s">
        <v>11</v>
      </c>
      <c r="C990">
        <v>46319</v>
      </c>
      <c r="E990" t="s">
        <v>7218</v>
      </c>
      <c r="F990">
        <v>150.75</v>
      </c>
      <c r="G990">
        <v>-15.08</v>
      </c>
      <c r="H990">
        <v>0</v>
      </c>
      <c r="I990">
        <v>135.66999999999999</v>
      </c>
      <c r="J990">
        <v>0</v>
      </c>
      <c r="K990">
        <v>0</v>
      </c>
      <c r="L990">
        <v>135.66999999999999</v>
      </c>
    </row>
    <row r="991" spans="1:12" x14ac:dyDescent="0.2">
      <c r="A991" t="s">
        <v>7832</v>
      </c>
      <c r="B991" t="s">
        <v>11</v>
      </c>
      <c r="C991">
        <v>48439</v>
      </c>
      <c r="E991" t="s">
        <v>7195</v>
      </c>
      <c r="F991">
        <v>135.15</v>
      </c>
      <c r="G991">
        <v>0</v>
      </c>
      <c r="H991">
        <v>0</v>
      </c>
      <c r="I991">
        <v>135.15</v>
      </c>
      <c r="J991">
        <v>0</v>
      </c>
      <c r="K991">
        <v>0</v>
      </c>
      <c r="L991">
        <v>135.15</v>
      </c>
    </row>
    <row r="992" spans="1:12" x14ac:dyDescent="0.2">
      <c r="A992" t="s">
        <v>7679</v>
      </c>
      <c r="B992" t="s">
        <v>11</v>
      </c>
      <c r="C992">
        <v>84601</v>
      </c>
      <c r="E992" t="s">
        <v>7046</v>
      </c>
      <c r="F992">
        <v>126</v>
      </c>
      <c r="G992">
        <v>0</v>
      </c>
      <c r="H992">
        <v>0</v>
      </c>
      <c r="I992">
        <v>126</v>
      </c>
      <c r="J992">
        <v>0</v>
      </c>
      <c r="K992">
        <v>9.1300000000000008</v>
      </c>
      <c r="L992">
        <v>135.13</v>
      </c>
    </row>
    <row r="993" spans="1:12" x14ac:dyDescent="0.2">
      <c r="A993" t="s">
        <v>7507</v>
      </c>
      <c r="B993" t="s">
        <v>11</v>
      </c>
      <c r="C993">
        <v>83687</v>
      </c>
      <c r="E993" t="s">
        <v>7125</v>
      </c>
      <c r="F993">
        <v>135</v>
      </c>
      <c r="G993">
        <v>0</v>
      </c>
      <c r="H993">
        <v>0</v>
      </c>
      <c r="I993">
        <v>135</v>
      </c>
      <c r="J993">
        <v>0</v>
      </c>
      <c r="K993">
        <v>0</v>
      </c>
      <c r="L993">
        <v>135</v>
      </c>
    </row>
    <row r="994" spans="1:12" x14ac:dyDescent="0.2">
      <c r="A994" t="s">
        <v>7833</v>
      </c>
      <c r="B994" t="s">
        <v>674</v>
      </c>
      <c r="C994" t="s">
        <v>2362</v>
      </c>
      <c r="E994" t="s">
        <v>7110</v>
      </c>
      <c r="F994">
        <v>110</v>
      </c>
      <c r="G994">
        <v>0</v>
      </c>
      <c r="H994">
        <v>0</v>
      </c>
      <c r="I994">
        <v>110</v>
      </c>
      <c r="J994">
        <v>24.96</v>
      </c>
      <c r="K994">
        <v>0</v>
      </c>
      <c r="L994">
        <v>134.96</v>
      </c>
    </row>
    <row r="995" spans="1:12" x14ac:dyDescent="0.2">
      <c r="A995" t="s">
        <v>7834</v>
      </c>
      <c r="B995" t="s">
        <v>11</v>
      </c>
      <c r="C995">
        <v>48240</v>
      </c>
      <c r="E995" t="s">
        <v>7195</v>
      </c>
      <c r="F995">
        <v>127</v>
      </c>
      <c r="G995">
        <v>0</v>
      </c>
      <c r="H995">
        <v>0</v>
      </c>
      <c r="I995">
        <v>127</v>
      </c>
      <c r="J995">
        <v>0</v>
      </c>
      <c r="K995">
        <v>7.62</v>
      </c>
      <c r="L995">
        <v>134.62</v>
      </c>
    </row>
    <row r="996" spans="1:12" x14ac:dyDescent="0.2">
      <c r="A996" t="s">
        <v>7835</v>
      </c>
      <c r="B996" t="s">
        <v>11</v>
      </c>
      <c r="C996">
        <v>21915</v>
      </c>
      <c r="E996" t="s">
        <v>7091</v>
      </c>
      <c r="F996">
        <v>127</v>
      </c>
      <c r="G996">
        <v>0</v>
      </c>
      <c r="H996">
        <v>0</v>
      </c>
      <c r="I996">
        <v>127</v>
      </c>
      <c r="J996">
        <v>0</v>
      </c>
      <c r="K996">
        <v>7.62</v>
      </c>
      <c r="L996">
        <v>134.62</v>
      </c>
    </row>
    <row r="997" spans="1:12" x14ac:dyDescent="0.2">
      <c r="A997" t="s">
        <v>7836</v>
      </c>
      <c r="B997" t="s">
        <v>11</v>
      </c>
      <c r="C997">
        <v>84074</v>
      </c>
      <c r="E997" t="s">
        <v>7046</v>
      </c>
      <c r="F997">
        <v>133</v>
      </c>
      <c r="G997">
        <v>-7.6</v>
      </c>
      <c r="H997">
        <v>0</v>
      </c>
      <c r="I997">
        <v>125.4</v>
      </c>
      <c r="J997">
        <v>0</v>
      </c>
      <c r="K997">
        <v>9.09</v>
      </c>
      <c r="L997">
        <v>134.49</v>
      </c>
    </row>
    <row r="998" spans="1:12" x14ac:dyDescent="0.2">
      <c r="A998" t="s">
        <v>7532</v>
      </c>
      <c r="B998" t="s">
        <v>11</v>
      </c>
      <c r="C998">
        <v>53207</v>
      </c>
      <c r="E998" t="s">
        <v>7156</v>
      </c>
      <c r="F998">
        <v>134.35</v>
      </c>
      <c r="G998">
        <v>0</v>
      </c>
      <c r="H998">
        <v>0</v>
      </c>
      <c r="I998">
        <v>134.35</v>
      </c>
      <c r="J998">
        <v>0</v>
      </c>
      <c r="K998">
        <v>0</v>
      </c>
      <c r="L998">
        <v>134.35</v>
      </c>
    </row>
    <row r="999" spans="1:12" x14ac:dyDescent="0.2">
      <c r="A999" t="s">
        <v>7837</v>
      </c>
      <c r="B999" t="s">
        <v>11</v>
      </c>
      <c r="C999">
        <v>58078</v>
      </c>
      <c r="E999" t="s">
        <v>7278</v>
      </c>
      <c r="F999">
        <v>167</v>
      </c>
      <c r="G999">
        <v>-32.700000000000003</v>
      </c>
      <c r="H999">
        <v>0</v>
      </c>
      <c r="I999">
        <v>134.30000000000001</v>
      </c>
      <c r="J999">
        <v>0</v>
      </c>
      <c r="K999">
        <v>0</v>
      </c>
      <c r="L999">
        <v>134.30000000000001</v>
      </c>
    </row>
    <row r="1000" spans="1:12" x14ac:dyDescent="0.2">
      <c r="A1000" t="s">
        <v>7838</v>
      </c>
      <c r="B1000" t="s">
        <v>11</v>
      </c>
      <c r="C1000">
        <v>15366</v>
      </c>
      <c r="E1000" t="s">
        <v>7065</v>
      </c>
      <c r="F1000">
        <v>158</v>
      </c>
      <c r="G1000">
        <v>-23.7</v>
      </c>
      <c r="H1000">
        <v>0</v>
      </c>
      <c r="I1000">
        <v>134.30000000000001</v>
      </c>
      <c r="J1000">
        <v>0</v>
      </c>
      <c r="K1000">
        <v>0</v>
      </c>
      <c r="L1000">
        <v>134.30000000000001</v>
      </c>
    </row>
    <row r="1001" spans="1:12" x14ac:dyDescent="0.2">
      <c r="A1001" t="s">
        <v>7839</v>
      </c>
      <c r="B1001" t="s">
        <v>11</v>
      </c>
      <c r="C1001">
        <v>42223</v>
      </c>
      <c r="E1001" t="s">
        <v>7256</v>
      </c>
      <c r="F1001">
        <v>134</v>
      </c>
      <c r="G1001">
        <v>0</v>
      </c>
      <c r="H1001">
        <v>0</v>
      </c>
      <c r="I1001">
        <v>134</v>
      </c>
      <c r="J1001">
        <v>0</v>
      </c>
      <c r="K1001">
        <v>0</v>
      </c>
      <c r="L1001">
        <v>134</v>
      </c>
    </row>
    <row r="1002" spans="1:12" x14ac:dyDescent="0.2">
      <c r="A1002" t="s">
        <v>7840</v>
      </c>
      <c r="B1002" t="s">
        <v>11</v>
      </c>
      <c r="C1002">
        <v>78576</v>
      </c>
      <c r="E1002" t="s">
        <v>7086</v>
      </c>
      <c r="F1002">
        <v>134</v>
      </c>
      <c r="G1002">
        <v>0</v>
      </c>
      <c r="H1002">
        <v>0</v>
      </c>
      <c r="I1002">
        <v>134</v>
      </c>
      <c r="J1002">
        <v>0</v>
      </c>
      <c r="K1002">
        <v>0</v>
      </c>
      <c r="L1002">
        <v>134</v>
      </c>
    </row>
    <row r="1003" spans="1:12" x14ac:dyDescent="0.2">
      <c r="A1003" t="s">
        <v>7486</v>
      </c>
      <c r="B1003" t="s">
        <v>11</v>
      </c>
      <c r="C1003">
        <v>15202</v>
      </c>
      <c r="E1003" t="s">
        <v>7065</v>
      </c>
      <c r="F1003">
        <v>134</v>
      </c>
      <c r="G1003">
        <v>0</v>
      </c>
      <c r="H1003">
        <v>0</v>
      </c>
      <c r="I1003">
        <v>134</v>
      </c>
      <c r="J1003">
        <v>0</v>
      </c>
      <c r="K1003">
        <v>0</v>
      </c>
      <c r="L1003">
        <v>134</v>
      </c>
    </row>
    <row r="1004" spans="1:12" x14ac:dyDescent="0.2">
      <c r="A1004" t="s">
        <v>7841</v>
      </c>
      <c r="B1004" t="s">
        <v>11</v>
      </c>
      <c r="C1004">
        <v>95971</v>
      </c>
      <c r="E1004" t="s">
        <v>7048</v>
      </c>
      <c r="F1004">
        <v>134</v>
      </c>
      <c r="G1004">
        <v>0</v>
      </c>
      <c r="H1004">
        <v>0</v>
      </c>
      <c r="I1004">
        <v>134</v>
      </c>
      <c r="J1004">
        <v>0</v>
      </c>
      <c r="K1004">
        <v>0</v>
      </c>
      <c r="L1004">
        <v>134</v>
      </c>
    </row>
    <row r="1005" spans="1:12" x14ac:dyDescent="0.2">
      <c r="A1005" t="s">
        <v>7842</v>
      </c>
      <c r="B1005" t="s">
        <v>11</v>
      </c>
      <c r="C1005">
        <v>39443</v>
      </c>
      <c r="E1005" t="s">
        <v>7268</v>
      </c>
      <c r="F1005">
        <v>133.35</v>
      </c>
      <c r="G1005">
        <v>0</v>
      </c>
      <c r="H1005">
        <v>0</v>
      </c>
      <c r="I1005">
        <v>133.35</v>
      </c>
      <c r="J1005">
        <v>0</v>
      </c>
      <c r="K1005">
        <v>0</v>
      </c>
      <c r="L1005">
        <v>133.35</v>
      </c>
    </row>
    <row r="1006" spans="1:12" x14ac:dyDescent="0.2">
      <c r="A1006" t="s">
        <v>7843</v>
      </c>
      <c r="B1006" t="s">
        <v>11</v>
      </c>
      <c r="C1006">
        <v>98027</v>
      </c>
      <c r="E1006" t="s">
        <v>7076</v>
      </c>
      <c r="F1006">
        <v>146</v>
      </c>
      <c r="G1006">
        <v>-12.7</v>
      </c>
      <c r="H1006">
        <v>0</v>
      </c>
      <c r="I1006">
        <v>133.30000000000001</v>
      </c>
      <c r="J1006">
        <v>0</v>
      </c>
      <c r="K1006">
        <v>0</v>
      </c>
      <c r="L1006">
        <v>133.30000000000001</v>
      </c>
    </row>
    <row r="1007" spans="1:12" x14ac:dyDescent="0.2">
      <c r="A1007" t="s">
        <v>7309</v>
      </c>
      <c r="B1007" t="s">
        <v>11</v>
      </c>
      <c r="C1007">
        <v>92122</v>
      </c>
      <c r="E1007" t="s">
        <v>7048</v>
      </c>
      <c r="F1007">
        <v>148</v>
      </c>
      <c r="G1007">
        <v>-14.8</v>
      </c>
      <c r="H1007">
        <v>0</v>
      </c>
      <c r="I1007">
        <v>133.19999999999999</v>
      </c>
      <c r="J1007">
        <v>0</v>
      </c>
      <c r="K1007">
        <v>0</v>
      </c>
      <c r="L1007">
        <v>133.19999999999999</v>
      </c>
    </row>
    <row r="1008" spans="1:12" x14ac:dyDescent="0.2">
      <c r="A1008" t="s">
        <v>7844</v>
      </c>
      <c r="B1008" t="s">
        <v>11</v>
      </c>
      <c r="C1008">
        <v>37415</v>
      </c>
      <c r="E1008" t="s">
        <v>7136</v>
      </c>
      <c r="F1008">
        <v>148</v>
      </c>
      <c r="G1008">
        <v>-14.8</v>
      </c>
      <c r="H1008">
        <v>0</v>
      </c>
      <c r="I1008">
        <v>133.19999999999999</v>
      </c>
      <c r="J1008">
        <v>0</v>
      </c>
      <c r="K1008">
        <v>0</v>
      </c>
      <c r="L1008">
        <v>133.19999999999999</v>
      </c>
    </row>
    <row r="1009" spans="1:12" x14ac:dyDescent="0.2">
      <c r="A1009" t="s">
        <v>7845</v>
      </c>
      <c r="B1009" t="s">
        <v>11</v>
      </c>
      <c r="C1009" s="2" t="s">
        <v>3965</v>
      </c>
      <c r="D1009" s="2"/>
      <c r="E1009" t="s">
        <v>7121</v>
      </c>
      <c r="F1009">
        <v>133.15</v>
      </c>
      <c r="G1009">
        <v>0</v>
      </c>
      <c r="H1009">
        <v>0</v>
      </c>
      <c r="I1009">
        <v>133.15</v>
      </c>
      <c r="J1009">
        <v>0</v>
      </c>
      <c r="K1009">
        <v>0</v>
      </c>
      <c r="L1009">
        <v>133.15</v>
      </c>
    </row>
    <row r="1010" spans="1:12" x14ac:dyDescent="0.2">
      <c r="A1010" t="s">
        <v>7846</v>
      </c>
      <c r="B1010" t="s">
        <v>11</v>
      </c>
      <c r="C1010">
        <v>85203</v>
      </c>
      <c r="E1010" t="s">
        <v>7056</v>
      </c>
      <c r="F1010">
        <v>150</v>
      </c>
      <c r="G1010">
        <v>-16.95</v>
      </c>
      <c r="H1010">
        <v>0</v>
      </c>
      <c r="I1010">
        <v>133.05000000000001</v>
      </c>
      <c r="J1010">
        <v>0</v>
      </c>
      <c r="K1010">
        <v>0</v>
      </c>
      <c r="L1010">
        <v>133.05000000000001</v>
      </c>
    </row>
    <row r="1011" spans="1:12" x14ac:dyDescent="0.2">
      <c r="A1011" t="s">
        <v>7698</v>
      </c>
      <c r="B1011" t="s">
        <v>11</v>
      </c>
      <c r="C1011">
        <v>13090</v>
      </c>
      <c r="E1011" t="s">
        <v>7044</v>
      </c>
      <c r="F1011">
        <v>221</v>
      </c>
      <c r="G1011">
        <v>-88</v>
      </c>
      <c r="H1011">
        <v>0</v>
      </c>
      <c r="I1011">
        <v>133</v>
      </c>
      <c r="J1011">
        <v>0</v>
      </c>
      <c r="K1011">
        <v>0</v>
      </c>
      <c r="L1011">
        <v>133</v>
      </c>
    </row>
    <row r="1012" spans="1:12" x14ac:dyDescent="0.2">
      <c r="A1012" t="s">
        <v>7847</v>
      </c>
      <c r="B1012" t="s">
        <v>11</v>
      </c>
      <c r="C1012">
        <v>78653</v>
      </c>
      <c r="E1012" t="s">
        <v>7086</v>
      </c>
      <c r="F1012">
        <v>133</v>
      </c>
      <c r="G1012">
        <v>0</v>
      </c>
      <c r="H1012">
        <v>0</v>
      </c>
      <c r="I1012">
        <v>133</v>
      </c>
      <c r="J1012">
        <v>0</v>
      </c>
      <c r="K1012">
        <v>0</v>
      </c>
      <c r="L1012">
        <v>133</v>
      </c>
    </row>
    <row r="1013" spans="1:12" x14ac:dyDescent="0.2">
      <c r="A1013" t="s">
        <v>7848</v>
      </c>
      <c r="B1013" t="s">
        <v>11</v>
      </c>
      <c r="C1013" s="2" t="s">
        <v>3902</v>
      </c>
      <c r="D1013" s="2"/>
      <c r="E1013" t="s">
        <v>7298</v>
      </c>
      <c r="F1013">
        <v>133</v>
      </c>
      <c r="G1013">
        <v>0</v>
      </c>
      <c r="H1013">
        <v>0</v>
      </c>
      <c r="I1013">
        <v>133</v>
      </c>
      <c r="J1013">
        <v>0</v>
      </c>
      <c r="K1013">
        <v>0</v>
      </c>
      <c r="L1013">
        <v>133</v>
      </c>
    </row>
    <row r="1014" spans="1:12" x14ac:dyDescent="0.2">
      <c r="A1014" t="s">
        <v>7849</v>
      </c>
      <c r="B1014" t="s">
        <v>11</v>
      </c>
      <c r="C1014">
        <v>68847</v>
      </c>
      <c r="E1014" t="s">
        <v>7067</v>
      </c>
      <c r="F1014">
        <v>133</v>
      </c>
      <c r="G1014">
        <v>0</v>
      </c>
      <c r="H1014">
        <v>0</v>
      </c>
      <c r="I1014">
        <v>133</v>
      </c>
      <c r="J1014">
        <v>0</v>
      </c>
      <c r="K1014">
        <v>0</v>
      </c>
      <c r="L1014">
        <v>133</v>
      </c>
    </row>
    <row r="1015" spans="1:12" x14ac:dyDescent="0.2">
      <c r="A1015" t="s">
        <v>7850</v>
      </c>
      <c r="B1015" t="s">
        <v>11</v>
      </c>
      <c r="C1015">
        <v>12953</v>
      </c>
      <c r="E1015" t="s">
        <v>7044</v>
      </c>
      <c r="F1015">
        <v>147</v>
      </c>
      <c r="G1015">
        <v>-14.7</v>
      </c>
      <c r="H1015">
        <v>0</v>
      </c>
      <c r="I1015">
        <v>132.30000000000001</v>
      </c>
      <c r="J1015">
        <v>0</v>
      </c>
      <c r="K1015">
        <v>0</v>
      </c>
      <c r="L1015">
        <v>132.30000000000001</v>
      </c>
    </row>
    <row r="1016" spans="1:12" x14ac:dyDescent="0.2">
      <c r="A1016" t="s">
        <v>7851</v>
      </c>
      <c r="B1016" t="s">
        <v>11</v>
      </c>
      <c r="C1016">
        <v>33547</v>
      </c>
      <c r="E1016" t="s">
        <v>7063</v>
      </c>
      <c r="F1016">
        <v>147</v>
      </c>
      <c r="G1016">
        <v>-14.7</v>
      </c>
      <c r="H1016">
        <v>0</v>
      </c>
      <c r="I1016">
        <v>132.30000000000001</v>
      </c>
      <c r="J1016">
        <v>0</v>
      </c>
      <c r="K1016">
        <v>0</v>
      </c>
      <c r="L1016">
        <v>132.30000000000001</v>
      </c>
    </row>
    <row r="1017" spans="1:12" x14ac:dyDescent="0.2">
      <c r="A1017" t="s">
        <v>7852</v>
      </c>
      <c r="B1017" t="s">
        <v>11</v>
      </c>
      <c r="C1017">
        <v>46567</v>
      </c>
      <c r="E1017" t="s">
        <v>7218</v>
      </c>
      <c r="F1017">
        <v>132</v>
      </c>
      <c r="G1017">
        <v>0</v>
      </c>
      <c r="H1017">
        <v>0</v>
      </c>
      <c r="I1017">
        <v>132</v>
      </c>
      <c r="J1017">
        <v>0</v>
      </c>
      <c r="K1017">
        <v>0</v>
      </c>
      <c r="L1017">
        <v>132</v>
      </c>
    </row>
    <row r="1018" spans="1:12" x14ac:dyDescent="0.2">
      <c r="A1018" t="s">
        <v>7853</v>
      </c>
      <c r="B1018" t="s">
        <v>11</v>
      </c>
      <c r="C1018">
        <v>92655</v>
      </c>
      <c r="E1018" t="s">
        <v>7048</v>
      </c>
      <c r="F1018">
        <v>131.35</v>
      </c>
      <c r="G1018">
        <v>0</v>
      </c>
      <c r="H1018">
        <v>0</v>
      </c>
      <c r="I1018">
        <v>131.35</v>
      </c>
      <c r="J1018">
        <v>0</v>
      </c>
      <c r="K1018">
        <v>0</v>
      </c>
      <c r="L1018">
        <v>131.35</v>
      </c>
    </row>
    <row r="1019" spans="1:12" x14ac:dyDescent="0.2">
      <c r="A1019" t="s">
        <v>7854</v>
      </c>
      <c r="B1019" t="s">
        <v>11</v>
      </c>
      <c r="C1019">
        <v>72853</v>
      </c>
      <c r="E1019" t="s">
        <v>7133</v>
      </c>
      <c r="F1019">
        <v>131.35</v>
      </c>
      <c r="G1019">
        <v>0</v>
      </c>
      <c r="H1019">
        <v>0</v>
      </c>
      <c r="I1019">
        <v>131.35</v>
      </c>
      <c r="J1019">
        <v>0</v>
      </c>
      <c r="K1019">
        <v>0</v>
      </c>
      <c r="L1019">
        <v>131.35</v>
      </c>
    </row>
    <row r="1020" spans="1:12" x14ac:dyDescent="0.2">
      <c r="A1020" t="s">
        <v>7855</v>
      </c>
      <c r="B1020" t="s">
        <v>11</v>
      </c>
      <c r="C1020">
        <v>98375</v>
      </c>
      <c r="E1020" t="s">
        <v>7076</v>
      </c>
      <c r="F1020">
        <v>137</v>
      </c>
      <c r="G1020">
        <v>-5.8</v>
      </c>
      <c r="H1020">
        <v>0</v>
      </c>
      <c r="I1020">
        <v>131.19999999999999</v>
      </c>
      <c r="J1020">
        <v>0</v>
      </c>
      <c r="K1020">
        <v>0</v>
      </c>
      <c r="L1020">
        <v>131.19999999999999</v>
      </c>
    </row>
    <row r="1021" spans="1:12" x14ac:dyDescent="0.2">
      <c r="A1021" t="s">
        <v>7764</v>
      </c>
      <c r="B1021" t="s">
        <v>674</v>
      </c>
      <c r="C1021" t="s">
        <v>5345</v>
      </c>
      <c r="E1021" t="s">
        <v>7110</v>
      </c>
      <c r="F1021">
        <v>84.37</v>
      </c>
      <c r="G1021">
        <v>0</v>
      </c>
      <c r="H1021">
        <v>0</v>
      </c>
      <c r="I1021">
        <v>84.37</v>
      </c>
      <c r="J1021">
        <v>46.63</v>
      </c>
      <c r="K1021">
        <v>0</v>
      </c>
      <c r="L1021">
        <v>131</v>
      </c>
    </row>
    <row r="1022" spans="1:12" x14ac:dyDescent="0.2">
      <c r="A1022" t="s">
        <v>7856</v>
      </c>
      <c r="B1022" t="s">
        <v>11</v>
      </c>
      <c r="C1022">
        <v>51503</v>
      </c>
      <c r="E1022" t="s">
        <v>7280</v>
      </c>
      <c r="F1022">
        <v>131</v>
      </c>
      <c r="G1022">
        <v>0</v>
      </c>
      <c r="H1022">
        <v>0</v>
      </c>
      <c r="I1022">
        <v>131</v>
      </c>
      <c r="J1022">
        <v>0</v>
      </c>
      <c r="K1022">
        <v>0</v>
      </c>
      <c r="L1022">
        <v>131</v>
      </c>
    </row>
    <row r="1023" spans="1:12" x14ac:dyDescent="0.2">
      <c r="A1023" t="s">
        <v>7857</v>
      </c>
      <c r="B1023" t="s">
        <v>11</v>
      </c>
      <c r="C1023">
        <v>20886</v>
      </c>
      <c r="E1023" t="s">
        <v>7091</v>
      </c>
      <c r="F1023">
        <v>131</v>
      </c>
      <c r="G1023">
        <v>0</v>
      </c>
      <c r="H1023">
        <v>0</v>
      </c>
      <c r="I1023">
        <v>131</v>
      </c>
      <c r="J1023">
        <v>0</v>
      </c>
      <c r="K1023">
        <v>0</v>
      </c>
      <c r="L1023">
        <v>131</v>
      </c>
    </row>
    <row r="1024" spans="1:12" x14ac:dyDescent="0.2">
      <c r="A1024" t="s">
        <v>7524</v>
      </c>
      <c r="B1024" t="s">
        <v>11</v>
      </c>
      <c r="C1024">
        <v>39350</v>
      </c>
      <c r="E1024" t="s">
        <v>7268</v>
      </c>
      <c r="F1024">
        <v>143.15</v>
      </c>
      <c r="G1024">
        <v>-12.7</v>
      </c>
      <c r="H1024">
        <v>0</v>
      </c>
      <c r="I1024">
        <v>130.44999999999999</v>
      </c>
      <c r="J1024">
        <v>0</v>
      </c>
      <c r="K1024">
        <v>0</v>
      </c>
      <c r="L1024">
        <v>130.44999999999999</v>
      </c>
    </row>
    <row r="1025" spans="1:12" x14ac:dyDescent="0.2">
      <c r="A1025" t="s">
        <v>7858</v>
      </c>
      <c r="B1025" t="s">
        <v>11</v>
      </c>
      <c r="C1025" t="s">
        <v>6071</v>
      </c>
      <c r="E1025" t="s">
        <v>7133</v>
      </c>
      <c r="F1025">
        <v>130.35</v>
      </c>
      <c r="G1025">
        <v>0</v>
      </c>
      <c r="H1025">
        <v>0</v>
      </c>
      <c r="I1025">
        <v>130.35</v>
      </c>
      <c r="J1025">
        <v>0</v>
      </c>
      <c r="K1025">
        <v>0</v>
      </c>
      <c r="L1025">
        <v>130.35</v>
      </c>
    </row>
    <row r="1026" spans="1:12" x14ac:dyDescent="0.2">
      <c r="A1026" t="s">
        <v>7859</v>
      </c>
      <c r="B1026" t="s">
        <v>11</v>
      </c>
      <c r="C1026">
        <v>90621</v>
      </c>
      <c r="E1026" t="s">
        <v>7048</v>
      </c>
      <c r="F1026">
        <v>130.35</v>
      </c>
      <c r="G1026">
        <v>0</v>
      </c>
      <c r="H1026">
        <v>0</v>
      </c>
      <c r="I1026">
        <v>130.35</v>
      </c>
      <c r="J1026">
        <v>0</v>
      </c>
      <c r="K1026">
        <v>0</v>
      </c>
      <c r="L1026">
        <v>130.35</v>
      </c>
    </row>
    <row r="1027" spans="1:12" x14ac:dyDescent="0.2">
      <c r="A1027" t="s">
        <v>7179</v>
      </c>
      <c r="B1027" t="s">
        <v>11</v>
      </c>
      <c r="C1027">
        <v>65201</v>
      </c>
      <c r="E1027" t="s">
        <v>7178</v>
      </c>
      <c r="F1027">
        <v>130.35</v>
      </c>
      <c r="G1027">
        <v>0</v>
      </c>
      <c r="H1027">
        <v>0</v>
      </c>
      <c r="I1027">
        <v>130.35</v>
      </c>
      <c r="J1027">
        <v>0</v>
      </c>
      <c r="K1027">
        <v>0</v>
      </c>
      <c r="L1027">
        <v>130.35</v>
      </c>
    </row>
    <row r="1028" spans="1:12" x14ac:dyDescent="0.2">
      <c r="A1028" t="s">
        <v>7860</v>
      </c>
      <c r="B1028" t="s">
        <v>11</v>
      </c>
      <c r="C1028">
        <v>40324</v>
      </c>
      <c r="E1028" t="s">
        <v>7256</v>
      </c>
      <c r="F1028">
        <v>130.35</v>
      </c>
      <c r="G1028">
        <v>0</v>
      </c>
      <c r="H1028">
        <v>0</v>
      </c>
      <c r="I1028">
        <v>130.35</v>
      </c>
      <c r="J1028">
        <v>0</v>
      </c>
      <c r="K1028">
        <v>0</v>
      </c>
      <c r="L1028">
        <v>130.35</v>
      </c>
    </row>
    <row r="1029" spans="1:12" x14ac:dyDescent="0.2">
      <c r="A1029" t="s">
        <v>7356</v>
      </c>
      <c r="B1029" t="s">
        <v>11</v>
      </c>
      <c r="C1029">
        <v>85029</v>
      </c>
      <c r="E1029" t="s">
        <v>7056</v>
      </c>
      <c r="F1029">
        <v>130.35</v>
      </c>
      <c r="G1029">
        <v>0</v>
      </c>
      <c r="H1029">
        <v>0</v>
      </c>
      <c r="I1029">
        <v>130.35</v>
      </c>
      <c r="J1029">
        <v>0</v>
      </c>
      <c r="K1029">
        <v>0</v>
      </c>
      <c r="L1029">
        <v>130.35</v>
      </c>
    </row>
    <row r="1030" spans="1:12" x14ac:dyDescent="0.2">
      <c r="A1030" t="s">
        <v>7861</v>
      </c>
      <c r="B1030" t="s">
        <v>11</v>
      </c>
      <c r="C1030">
        <v>78642</v>
      </c>
      <c r="E1030" t="s">
        <v>7086</v>
      </c>
      <c r="F1030">
        <v>130.35</v>
      </c>
      <c r="G1030">
        <v>0</v>
      </c>
      <c r="H1030">
        <v>0</v>
      </c>
      <c r="I1030">
        <v>130.35</v>
      </c>
      <c r="J1030">
        <v>0</v>
      </c>
      <c r="K1030">
        <v>0</v>
      </c>
      <c r="L1030">
        <v>130.35</v>
      </c>
    </row>
    <row r="1031" spans="1:12" x14ac:dyDescent="0.2">
      <c r="A1031" t="s">
        <v>7862</v>
      </c>
      <c r="B1031" t="s">
        <v>11</v>
      </c>
      <c r="C1031" s="2" t="s">
        <v>6581</v>
      </c>
      <c r="D1031" s="2"/>
      <c r="E1031" t="s">
        <v>7129</v>
      </c>
      <c r="F1031">
        <v>130.35</v>
      </c>
      <c r="G1031">
        <v>0</v>
      </c>
      <c r="H1031">
        <v>0</v>
      </c>
      <c r="I1031">
        <v>130.35</v>
      </c>
      <c r="J1031">
        <v>0</v>
      </c>
      <c r="K1031">
        <v>0</v>
      </c>
      <c r="L1031">
        <v>130.35</v>
      </c>
    </row>
    <row r="1032" spans="1:12" x14ac:dyDescent="0.2">
      <c r="A1032" t="s">
        <v>7863</v>
      </c>
      <c r="B1032" t="s">
        <v>11</v>
      </c>
      <c r="C1032">
        <v>39042</v>
      </c>
      <c r="E1032" t="s">
        <v>7268</v>
      </c>
      <c r="F1032">
        <v>130.35</v>
      </c>
      <c r="G1032">
        <v>0</v>
      </c>
      <c r="H1032">
        <v>0</v>
      </c>
      <c r="I1032">
        <v>130.35</v>
      </c>
      <c r="J1032">
        <v>0</v>
      </c>
      <c r="K1032">
        <v>0</v>
      </c>
      <c r="L1032">
        <v>130.35</v>
      </c>
    </row>
    <row r="1033" spans="1:12" x14ac:dyDescent="0.2">
      <c r="A1033" t="s">
        <v>7812</v>
      </c>
      <c r="B1033" t="s">
        <v>11</v>
      </c>
      <c r="C1033">
        <v>28110</v>
      </c>
      <c r="E1033" t="s">
        <v>7095</v>
      </c>
      <c r="F1033">
        <v>130.35</v>
      </c>
      <c r="G1033">
        <v>0</v>
      </c>
      <c r="H1033">
        <v>0</v>
      </c>
      <c r="I1033">
        <v>130.35</v>
      </c>
      <c r="J1033">
        <v>0</v>
      </c>
      <c r="K1033">
        <v>0</v>
      </c>
      <c r="L1033">
        <v>130.35</v>
      </c>
    </row>
    <row r="1034" spans="1:12" x14ac:dyDescent="0.2">
      <c r="A1034" t="s">
        <v>7864</v>
      </c>
      <c r="B1034" t="s">
        <v>11</v>
      </c>
      <c r="C1034">
        <v>83843</v>
      </c>
      <c r="E1034" t="s">
        <v>7125</v>
      </c>
      <c r="F1034">
        <v>130.35</v>
      </c>
      <c r="G1034">
        <v>0</v>
      </c>
      <c r="H1034">
        <v>0</v>
      </c>
      <c r="I1034">
        <v>130.35</v>
      </c>
      <c r="J1034">
        <v>0</v>
      </c>
      <c r="K1034">
        <v>0</v>
      </c>
      <c r="L1034">
        <v>130.35</v>
      </c>
    </row>
    <row r="1035" spans="1:12" x14ac:dyDescent="0.2">
      <c r="A1035" t="s">
        <v>7865</v>
      </c>
      <c r="B1035" t="s">
        <v>11</v>
      </c>
      <c r="C1035">
        <v>92026</v>
      </c>
      <c r="E1035" t="s">
        <v>7048</v>
      </c>
      <c r="F1035">
        <v>130.35</v>
      </c>
      <c r="G1035">
        <v>0</v>
      </c>
      <c r="H1035">
        <v>0</v>
      </c>
      <c r="I1035">
        <v>130.35</v>
      </c>
      <c r="J1035">
        <v>0</v>
      </c>
      <c r="K1035">
        <v>0</v>
      </c>
      <c r="L1035">
        <v>130.35</v>
      </c>
    </row>
    <row r="1036" spans="1:12" x14ac:dyDescent="0.2">
      <c r="A1036" t="s">
        <v>7866</v>
      </c>
      <c r="B1036" t="s">
        <v>11</v>
      </c>
      <c r="C1036">
        <v>47172</v>
      </c>
      <c r="E1036" t="s">
        <v>7218</v>
      </c>
      <c r="F1036">
        <v>130.35</v>
      </c>
      <c r="G1036">
        <v>0</v>
      </c>
      <c r="H1036">
        <v>0</v>
      </c>
      <c r="I1036">
        <v>130.35</v>
      </c>
      <c r="J1036">
        <v>0</v>
      </c>
      <c r="K1036">
        <v>0</v>
      </c>
      <c r="L1036">
        <v>130.35</v>
      </c>
    </row>
    <row r="1037" spans="1:12" x14ac:dyDescent="0.2">
      <c r="A1037" t="s">
        <v>7867</v>
      </c>
      <c r="B1037" t="s">
        <v>11</v>
      </c>
      <c r="C1037">
        <v>33166</v>
      </c>
      <c r="E1037" t="s">
        <v>7063</v>
      </c>
      <c r="F1037">
        <v>130.35</v>
      </c>
      <c r="G1037">
        <v>0</v>
      </c>
      <c r="H1037">
        <v>0</v>
      </c>
      <c r="I1037">
        <v>130.35</v>
      </c>
      <c r="J1037">
        <v>0</v>
      </c>
      <c r="K1037">
        <v>0</v>
      </c>
      <c r="L1037">
        <v>130.35</v>
      </c>
    </row>
    <row r="1038" spans="1:12" x14ac:dyDescent="0.2">
      <c r="A1038" t="s">
        <v>7868</v>
      </c>
      <c r="B1038" t="s">
        <v>11</v>
      </c>
      <c r="C1038">
        <v>75032</v>
      </c>
      <c r="E1038" t="s">
        <v>7086</v>
      </c>
      <c r="F1038">
        <v>130.35</v>
      </c>
      <c r="G1038">
        <v>0</v>
      </c>
      <c r="H1038">
        <v>0</v>
      </c>
      <c r="I1038">
        <v>130.35</v>
      </c>
      <c r="J1038">
        <v>0</v>
      </c>
      <c r="K1038">
        <v>0</v>
      </c>
      <c r="L1038">
        <v>130.35</v>
      </c>
    </row>
    <row r="1039" spans="1:12" x14ac:dyDescent="0.2">
      <c r="A1039" t="s">
        <v>7117</v>
      </c>
      <c r="B1039" t="s">
        <v>11</v>
      </c>
      <c r="C1039">
        <v>15026</v>
      </c>
      <c r="E1039" t="s">
        <v>7065</v>
      </c>
      <c r="F1039">
        <v>130.35</v>
      </c>
      <c r="G1039">
        <v>0</v>
      </c>
      <c r="H1039">
        <v>0</v>
      </c>
      <c r="I1039">
        <v>130.35</v>
      </c>
      <c r="J1039">
        <v>0</v>
      </c>
      <c r="K1039">
        <v>0</v>
      </c>
      <c r="L1039">
        <v>130.35</v>
      </c>
    </row>
    <row r="1040" spans="1:12" x14ac:dyDescent="0.2">
      <c r="A1040" t="s">
        <v>7478</v>
      </c>
      <c r="B1040" t="s">
        <v>11</v>
      </c>
      <c r="C1040">
        <v>68102</v>
      </c>
      <c r="E1040" t="s">
        <v>7067</v>
      </c>
      <c r="F1040">
        <v>130.35</v>
      </c>
      <c r="G1040">
        <v>0</v>
      </c>
      <c r="H1040">
        <v>0</v>
      </c>
      <c r="I1040">
        <v>130.35</v>
      </c>
      <c r="J1040">
        <v>0</v>
      </c>
      <c r="K1040">
        <v>0</v>
      </c>
      <c r="L1040">
        <v>130.35</v>
      </c>
    </row>
    <row r="1041" spans="1:12" x14ac:dyDescent="0.2">
      <c r="A1041" t="s">
        <v>7869</v>
      </c>
      <c r="B1041" t="s">
        <v>11</v>
      </c>
      <c r="C1041">
        <v>38242</v>
      </c>
      <c r="E1041" t="s">
        <v>7136</v>
      </c>
      <c r="F1041">
        <v>130.35</v>
      </c>
      <c r="G1041">
        <v>0</v>
      </c>
      <c r="H1041">
        <v>0</v>
      </c>
      <c r="I1041">
        <v>130.35</v>
      </c>
      <c r="J1041">
        <v>0</v>
      </c>
      <c r="K1041">
        <v>0</v>
      </c>
      <c r="L1041">
        <v>130.35</v>
      </c>
    </row>
    <row r="1042" spans="1:12" x14ac:dyDescent="0.2">
      <c r="A1042" t="s">
        <v>7870</v>
      </c>
      <c r="B1042" t="s">
        <v>11</v>
      </c>
      <c r="C1042">
        <v>92028</v>
      </c>
      <c r="E1042" t="s">
        <v>7048</v>
      </c>
      <c r="F1042">
        <v>130.35</v>
      </c>
      <c r="G1042">
        <v>0</v>
      </c>
      <c r="H1042">
        <v>0</v>
      </c>
      <c r="I1042">
        <v>130.35</v>
      </c>
      <c r="J1042">
        <v>0</v>
      </c>
      <c r="K1042">
        <v>0</v>
      </c>
      <c r="L1042">
        <v>130.35</v>
      </c>
    </row>
    <row r="1043" spans="1:12" x14ac:dyDescent="0.2">
      <c r="A1043" t="s">
        <v>7871</v>
      </c>
      <c r="B1043" t="s">
        <v>11</v>
      </c>
      <c r="C1043" s="2" t="s">
        <v>6716</v>
      </c>
      <c r="D1043" s="2"/>
      <c r="E1043" t="s">
        <v>7298</v>
      </c>
      <c r="F1043">
        <v>130.35</v>
      </c>
      <c r="G1043">
        <v>0</v>
      </c>
      <c r="H1043">
        <v>0</v>
      </c>
      <c r="I1043">
        <v>130.35</v>
      </c>
      <c r="J1043">
        <v>0</v>
      </c>
      <c r="K1043">
        <v>0</v>
      </c>
      <c r="L1043">
        <v>130.35</v>
      </c>
    </row>
    <row r="1044" spans="1:12" x14ac:dyDescent="0.2">
      <c r="A1044" t="s">
        <v>7356</v>
      </c>
      <c r="B1044" t="s">
        <v>11</v>
      </c>
      <c r="C1044">
        <v>85033</v>
      </c>
      <c r="E1044" t="s">
        <v>7056</v>
      </c>
      <c r="F1044">
        <v>130.35</v>
      </c>
      <c r="G1044">
        <v>0</v>
      </c>
      <c r="H1044">
        <v>0</v>
      </c>
      <c r="I1044">
        <v>130.35</v>
      </c>
      <c r="J1044">
        <v>0</v>
      </c>
      <c r="K1044">
        <v>0</v>
      </c>
      <c r="L1044">
        <v>130.35</v>
      </c>
    </row>
    <row r="1045" spans="1:12" x14ac:dyDescent="0.2">
      <c r="A1045" t="s">
        <v>7615</v>
      </c>
      <c r="B1045" t="s">
        <v>11</v>
      </c>
      <c r="C1045">
        <v>78520</v>
      </c>
      <c r="E1045" t="s">
        <v>7086</v>
      </c>
      <c r="F1045">
        <v>130.35</v>
      </c>
      <c r="G1045">
        <v>0</v>
      </c>
      <c r="H1045">
        <v>0</v>
      </c>
      <c r="I1045">
        <v>130.35</v>
      </c>
      <c r="J1045">
        <v>0</v>
      </c>
      <c r="K1045">
        <v>0</v>
      </c>
      <c r="L1045">
        <v>130.35</v>
      </c>
    </row>
    <row r="1046" spans="1:12" x14ac:dyDescent="0.2">
      <c r="A1046" t="s">
        <v>7193</v>
      </c>
      <c r="B1046" t="s">
        <v>11</v>
      </c>
      <c r="C1046">
        <v>73107</v>
      </c>
      <c r="E1046" t="s">
        <v>7050</v>
      </c>
      <c r="F1046">
        <v>130.35</v>
      </c>
      <c r="G1046">
        <v>0</v>
      </c>
      <c r="H1046">
        <v>0</v>
      </c>
      <c r="I1046">
        <v>130.35</v>
      </c>
      <c r="J1046">
        <v>0</v>
      </c>
      <c r="K1046">
        <v>0</v>
      </c>
      <c r="L1046">
        <v>130.35</v>
      </c>
    </row>
    <row r="1047" spans="1:12" x14ac:dyDescent="0.2">
      <c r="A1047" t="s">
        <v>7872</v>
      </c>
      <c r="B1047" t="s">
        <v>11</v>
      </c>
      <c r="C1047" t="s">
        <v>6961</v>
      </c>
      <c r="E1047" t="s">
        <v>7048</v>
      </c>
      <c r="F1047">
        <v>130.35</v>
      </c>
      <c r="G1047">
        <v>0</v>
      </c>
      <c r="H1047">
        <v>0</v>
      </c>
      <c r="I1047">
        <v>130.35</v>
      </c>
      <c r="J1047">
        <v>0</v>
      </c>
      <c r="K1047">
        <v>0</v>
      </c>
      <c r="L1047">
        <v>130.35</v>
      </c>
    </row>
    <row r="1048" spans="1:12" x14ac:dyDescent="0.2">
      <c r="A1048" t="s">
        <v>7873</v>
      </c>
      <c r="B1048" t="s">
        <v>11</v>
      </c>
      <c r="C1048">
        <v>72206</v>
      </c>
      <c r="E1048" t="s">
        <v>7133</v>
      </c>
      <c r="F1048">
        <v>130.35</v>
      </c>
      <c r="G1048">
        <v>0</v>
      </c>
      <c r="H1048">
        <v>0</v>
      </c>
      <c r="I1048">
        <v>130.35</v>
      </c>
      <c r="J1048">
        <v>0</v>
      </c>
      <c r="K1048">
        <v>0</v>
      </c>
      <c r="L1048">
        <v>130.35</v>
      </c>
    </row>
    <row r="1049" spans="1:12" x14ac:dyDescent="0.2">
      <c r="A1049" t="s">
        <v>7425</v>
      </c>
      <c r="B1049" t="s">
        <v>11</v>
      </c>
      <c r="C1049">
        <v>47714</v>
      </c>
      <c r="E1049" t="s">
        <v>7218</v>
      </c>
      <c r="F1049">
        <v>130.35</v>
      </c>
      <c r="G1049">
        <v>0</v>
      </c>
      <c r="H1049">
        <v>0</v>
      </c>
      <c r="I1049">
        <v>130.35</v>
      </c>
      <c r="J1049">
        <v>0</v>
      </c>
      <c r="K1049">
        <v>0</v>
      </c>
      <c r="L1049">
        <v>130.35</v>
      </c>
    </row>
    <row r="1050" spans="1:12" x14ac:dyDescent="0.2">
      <c r="A1050" t="s">
        <v>7409</v>
      </c>
      <c r="B1050" t="s">
        <v>11</v>
      </c>
      <c r="C1050">
        <v>94129</v>
      </c>
      <c r="E1050" t="s">
        <v>7048</v>
      </c>
      <c r="F1050">
        <v>130.35</v>
      </c>
      <c r="G1050">
        <v>0</v>
      </c>
      <c r="H1050">
        <v>0</v>
      </c>
      <c r="I1050">
        <v>130.35</v>
      </c>
      <c r="J1050">
        <v>0</v>
      </c>
      <c r="K1050">
        <v>0</v>
      </c>
      <c r="L1050">
        <v>130.35</v>
      </c>
    </row>
    <row r="1051" spans="1:12" x14ac:dyDescent="0.2">
      <c r="A1051" t="s">
        <v>7874</v>
      </c>
      <c r="B1051" t="s">
        <v>11</v>
      </c>
      <c r="C1051">
        <v>60540</v>
      </c>
      <c r="E1051" t="s">
        <v>7152</v>
      </c>
      <c r="F1051">
        <v>130.35</v>
      </c>
      <c r="G1051">
        <v>0</v>
      </c>
      <c r="H1051">
        <v>0</v>
      </c>
      <c r="I1051">
        <v>130.35</v>
      </c>
      <c r="J1051">
        <v>0</v>
      </c>
      <c r="K1051">
        <v>0</v>
      </c>
      <c r="L1051">
        <v>130.35</v>
      </c>
    </row>
    <row r="1052" spans="1:12" x14ac:dyDescent="0.2">
      <c r="A1052" t="s">
        <v>7875</v>
      </c>
      <c r="B1052" t="s">
        <v>11</v>
      </c>
      <c r="C1052">
        <v>41224</v>
      </c>
      <c r="E1052" t="s">
        <v>7256</v>
      </c>
      <c r="F1052">
        <v>130.35</v>
      </c>
      <c r="G1052">
        <v>0</v>
      </c>
      <c r="H1052">
        <v>0</v>
      </c>
      <c r="I1052">
        <v>130.35</v>
      </c>
      <c r="J1052">
        <v>0</v>
      </c>
      <c r="K1052">
        <v>0</v>
      </c>
      <c r="L1052">
        <v>130.35</v>
      </c>
    </row>
    <row r="1053" spans="1:12" x14ac:dyDescent="0.2">
      <c r="A1053" t="s">
        <v>7876</v>
      </c>
      <c r="B1053" t="s">
        <v>11</v>
      </c>
      <c r="C1053">
        <v>61849</v>
      </c>
      <c r="E1053" t="s">
        <v>7152</v>
      </c>
      <c r="F1053">
        <v>130.35</v>
      </c>
      <c r="G1053">
        <v>0</v>
      </c>
      <c r="H1053">
        <v>0</v>
      </c>
      <c r="I1053">
        <v>130.35</v>
      </c>
      <c r="J1053">
        <v>0</v>
      </c>
      <c r="K1053">
        <v>0</v>
      </c>
      <c r="L1053">
        <v>130.35</v>
      </c>
    </row>
    <row r="1054" spans="1:12" x14ac:dyDescent="0.2">
      <c r="A1054" t="s">
        <v>7877</v>
      </c>
      <c r="B1054" t="s">
        <v>11</v>
      </c>
      <c r="C1054">
        <v>98366</v>
      </c>
      <c r="E1054" t="s">
        <v>7076</v>
      </c>
      <c r="F1054">
        <v>130.35</v>
      </c>
      <c r="G1054">
        <v>0</v>
      </c>
      <c r="H1054">
        <v>0</v>
      </c>
      <c r="I1054">
        <v>130.35</v>
      </c>
      <c r="J1054">
        <v>0</v>
      </c>
      <c r="K1054">
        <v>0</v>
      </c>
      <c r="L1054">
        <v>130.35</v>
      </c>
    </row>
    <row r="1055" spans="1:12" x14ac:dyDescent="0.2">
      <c r="A1055" t="s">
        <v>7878</v>
      </c>
      <c r="B1055" t="s">
        <v>11</v>
      </c>
      <c r="C1055">
        <v>70506</v>
      </c>
      <c r="E1055" t="s">
        <v>7342</v>
      </c>
      <c r="F1055">
        <v>130.35</v>
      </c>
      <c r="G1055">
        <v>0</v>
      </c>
      <c r="H1055">
        <v>0</v>
      </c>
      <c r="I1055">
        <v>130.35</v>
      </c>
      <c r="J1055">
        <v>0</v>
      </c>
      <c r="K1055">
        <v>0</v>
      </c>
      <c r="L1055">
        <v>130.35</v>
      </c>
    </row>
    <row r="1056" spans="1:12" x14ac:dyDescent="0.2">
      <c r="A1056" t="s">
        <v>7879</v>
      </c>
      <c r="B1056" t="s">
        <v>11</v>
      </c>
      <c r="C1056">
        <v>77801</v>
      </c>
      <c r="E1056" t="s">
        <v>7086</v>
      </c>
      <c r="F1056">
        <v>130.35</v>
      </c>
      <c r="G1056">
        <v>0</v>
      </c>
      <c r="H1056">
        <v>0</v>
      </c>
      <c r="I1056">
        <v>130.35</v>
      </c>
      <c r="J1056">
        <v>0</v>
      </c>
      <c r="K1056">
        <v>0</v>
      </c>
      <c r="L1056">
        <v>130.35</v>
      </c>
    </row>
    <row r="1057" spans="1:12" x14ac:dyDescent="0.2">
      <c r="A1057" t="s">
        <v>7384</v>
      </c>
      <c r="B1057" t="s">
        <v>11</v>
      </c>
      <c r="C1057">
        <v>14607</v>
      </c>
      <c r="E1057" t="s">
        <v>7044</v>
      </c>
      <c r="F1057">
        <v>130.35</v>
      </c>
      <c r="G1057">
        <v>0</v>
      </c>
      <c r="H1057">
        <v>0</v>
      </c>
      <c r="I1057">
        <v>130.35</v>
      </c>
      <c r="J1057">
        <v>0</v>
      </c>
      <c r="K1057">
        <v>0</v>
      </c>
      <c r="L1057">
        <v>130.35</v>
      </c>
    </row>
    <row r="1058" spans="1:12" x14ac:dyDescent="0.2">
      <c r="A1058" t="s">
        <v>7880</v>
      </c>
      <c r="B1058" t="s">
        <v>11</v>
      </c>
      <c r="C1058">
        <v>45381</v>
      </c>
      <c r="E1058" t="s">
        <v>7116</v>
      </c>
      <c r="F1058">
        <v>130.35</v>
      </c>
      <c r="G1058">
        <v>0</v>
      </c>
      <c r="H1058">
        <v>0</v>
      </c>
      <c r="I1058">
        <v>130.35</v>
      </c>
      <c r="J1058">
        <v>0</v>
      </c>
      <c r="K1058">
        <v>0</v>
      </c>
      <c r="L1058">
        <v>130.35</v>
      </c>
    </row>
    <row r="1059" spans="1:12" x14ac:dyDescent="0.2">
      <c r="A1059" t="s">
        <v>7062</v>
      </c>
      <c r="B1059" t="s">
        <v>11</v>
      </c>
      <c r="C1059">
        <v>33713</v>
      </c>
      <c r="E1059" t="s">
        <v>7063</v>
      </c>
      <c r="F1059">
        <v>130.35</v>
      </c>
      <c r="G1059">
        <v>0</v>
      </c>
      <c r="H1059">
        <v>0</v>
      </c>
      <c r="I1059">
        <v>130.35</v>
      </c>
      <c r="J1059">
        <v>0</v>
      </c>
      <c r="K1059">
        <v>0</v>
      </c>
      <c r="L1059">
        <v>130.35</v>
      </c>
    </row>
    <row r="1060" spans="1:12" x14ac:dyDescent="0.2">
      <c r="A1060" t="s">
        <v>7881</v>
      </c>
      <c r="B1060" t="s">
        <v>11</v>
      </c>
      <c r="C1060">
        <v>98329</v>
      </c>
      <c r="E1060" t="s">
        <v>7076</v>
      </c>
      <c r="F1060">
        <v>130.35</v>
      </c>
      <c r="G1060">
        <v>0</v>
      </c>
      <c r="H1060">
        <v>0</v>
      </c>
      <c r="I1060">
        <v>130.35</v>
      </c>
      <c r="J1060">
        <v>0</v>
      </c>
      <c r="K1060">
        <v>0</v>
      </c>
      <c r="L1060">
        <v>130.35</v>
      </c>
    </row>
    <row r="1061" spans="1:12" x14ac:dyDescent="0.2">
      <c r="A1061" t="s">
        <v>7071</v>
      </c>
      <c r="B1061" t="s">
        <v>11</v>
      </c>
      <c r="C1061">
        <v>85705</v>
      </c>
      <c r="E1061" t="s">
        <v>7056</v>
      </c>
      <c r="F1061">
        <v>130.35</v>
      </c>
      <c r="G1061">
        <v>0</v>
      </c>
      <c r="H1061">
        <v>0</v>
      </c>
      <c r="I1061">
        <v>130.35</v>
      </c>
      <c r="J1061">
        <v>0</v>
      </c>
      <c r="K1061">
        <v>0</v>
      </c>
      <c r="L1061">
        <v>130.35</v>
      </c>
    </row>
    <row r="1062" spans="1:12" x14ac:dyDescent="0.2">
      <c r="A1062" t="s">
        <v>7139</v>
      </c>
      <c r="B1062" t="s">
        <v>11</v>
      </c>
      <c r="C1062">
        <v>89149</v>
      </c>
      <c r="E1062" t="s">
        <v>7140</v>
      </c>
      <c r="F1062">
        <v>130.35</v>
      </c>
      <c r="G1062">
        <v>0</v>
      </c>
      <c r="H1062">
        <v>0</v>
      </c>
      <c r="I1062">
        <v>130.35</v>
      </c>
      <c r="J1062">
        <v>0</v>
      </c>
      <c r="K1062">
        <v>0</v>
      </c>
      <c r="L1062">
        <v>130.35</v>
      </c>
    </row>
    <row r="1063" spans="1:12" x14ac:dyDescent="0.2">
      <c r="A1063" t="s">
        <v>7882</v>
      </c>
      <c r="B1063" t="s">
        <v>11</v>
      </c>
      <c r="C1063" s="2" t="s">
        <v>5750</v>
      </c>
      <c r="D1063" s="2"/>
      <c r="E1063" t="s">
        <v>7470</v>
      </c>
      <c r="F1063">
        <v>130.35</v>
      </c>
      <c r="G1063">
        <v>0</v>
      </c>
      <c r="H1063">
        <v>0</v>
      </c>
      <c r="I1063">
        <v>130.35</v>
      </c>
      <c r="J1063">
        <v>0</v>
      </c>
      <c r="K1063">
        <v>0</v>
      </c>
      <c r="L1063">
        <v>130.35</v>
      </c>
    </row>
    <row r="1064" spans="1:12" x14ac:dyDescent="0.2">
      <c r="A1064" t="s">
        <v>7883</v>
      </c>
      <c r="B1064" t="s">
        <v>11</v>
      </c>
      <c r="C1064">
        <v>72715</v>
      </c>
      <c r="E1064" t="s">
        <v>7133</v>
      </c>
      <c r="F1064">
        <v>130.35</v>
      </c>
      <c r="G1064">
        <v>0</v>
      </c>
      <c r="H1064">
        <v>0</v>
      </c>
      <c r="I1064">
        <v>130.35</v>
      </c>
      <c r="J1064">
        <v>0</v>
      </c>
      <c r="K1064">
        <v>0</v>
      </c>
      <c r="L1064">
        <v>130.35</v>
      </c>
    </row>
    <row r="1065" spans="1:12" x14ac:dyDescent="0.2">
      <c r="A1065" t="s">
        <v>7884</v>
      </c>
      <c r="B1065" t="s">
        <v>11</v>
      </c>
      <c r="C1065">
        <v>62265</v>
      </c>
      <c r="E1065" t="s">
        <v>7152</v>
      </c>
      <c r="F1065">
        <v>130.35</v>
      </c>
      <c r="G1065">
        <v>0</v>
      </c>
      <c r="H1065">
        <v>0</v>
      </c>
      <c r="I1065">
        <v>130.35</v>
      </c>
      <c r="J1065">
        <v>0</v>
      </c>
      <c r="K1065">
        <v>0</v>
      </c>
      <c r="L1065">
        <v>130.35</v>
      </c>
    </row>
    <row r="1066" spans="1:12" x14ac:dyDescent="0.2">
      <c r="A1066" t="s">
        <v>7885</v>
      </c>
      <c r="B1066" t="s">
        <v>11</v>
      </c>
      <c r="C1066">
        <v>98072</v>
      </c>
      <c r="E1066" t="s">
        <v>7076</v>
      </c>
      <c r="F1066">
        <v>130.35</v>
      </c>
      <c r="G1066">
        <v>0</v>
      </c>
      <c r="H1066">
        <v>0</v>
      </c>
      <c r="I1066">
        <v>130.35</v>
      </c>
      <c r="J1066">
        <v>0</v>
      </c>
      <c r="K1066">
        <v>0</v>
      </c>
      <c r="L1066">
        <v>130.35</v>
      </c>
    </row>
    <row r="1067" spans="1:12" x14ac:dyDescent="0.2">
      <c r="A1067" t="s">
        <v>7164</v>
      </c>
      <c r="B1067" t="s">
        <v>11</v>
      </c>
      <c r="C1067">
        <v>85301</v>
      </c>
      <c r="E1067" t="s">
        <v>7056</v>
      </c>
      <c r="F1067">
        <v>130.35</v>
      </c>
      <c r="G1067">
        <v>0</v>
      </c>
      <c r="H1067">
        <v>0</v>
      </c>
      <c r="I1067">
        <v>130.35</v>
      </c>
      <c r="J1067">
        <v>0</v>
      </c>
      <c r="K1067">
        <v>0</v>
      </c>
      <c r="L1067">
        <v>130.35</v>
      </c>
    </row>
    <row r="1068" spans="1:12" x14ac:dyDescent="0.2">
      <c r="A1068" t="s">
        <v>7441</v>
      </c>
      <c r="B1068" t="s">
        <v>11</v>
      </c>
      <c r="C1068">
        <v>79416</v>
      </c>
      <c r="E1068" t="s">
        <v>7086</v>
      </c>
      <c r="F1068">
        <v>130.35</v>
      </c>
      <c r="G1068">
        <v>0</v>
      </c>
      <c r="H1068">
        <v>0</v>
      </c>
      <c r="I1068">
        <v>130.35</v>
      </c>
      <c r="J1068">
        <v>0</v>
      </c>
      <c r="K1068">
        <v>0</v>
      </c>
      <c r="L1068">
        <v>130.35</v>
      </c>
    </row>
    <row r="1069" spans="1:12" x14ac:dyDescent="0.2">
      <c r="A1069" t="s">
        <v>7172</v>
      </c>
      <c r="B1069" t="s">
        <v>11</v>
      </c>
      <c r="C1069">
        <v>95826</v>
      </c>
      <c r="E1069" t="s">
        <v>7048</v>
      </c>
      <c r="F1069">
        <v>130.35</v>
      </c>
      <c r="G1069">
        <v>0</v>
      </c>
      <c r="H1069">
        <v>0</v>
      </c>
      <c r="I1069">
        <v>130.35</v>
      </c>
      <c r="J1069">
        <v>0</v>
      </c>
      <c r="K1069">
        <v>0</v>
      </c>
      <c r="L1069">
        <v>130.35</v>
      </c>
    </row>
    <row r="1070" spans="1:12" x14ac:dyDescent="0.2">
      <c r="A1070" t="s">
        <v>7886</v>
      </c>
      <c r="B1070" t="s">
        <v>11</v>
      </c>
      <c r="C1070">
        <v>98502</v>
      </c>
      <c r="E1070" t="s">
        <v>7076</v>
      </c>
      <c r="F1070">
        <v>130.35</v>
      </c>
      <c r="G1070">
        <v>0</v>
      </c>
      <c r="H1070">
        <v>0</v>
      </c>
      <c r="I1070">
        <v>130.35</v>
      </c>
      <c r="J1070">
        <v>0</v>
      </c>
      <c r="K1070">
        <v>0</v>
      </c>
      <c r="L1070">
        <v>130.35</v>
      </c>
    </row>
    <row r="1071" spans="1:12" x14ac:dyDescent="0.2">
      <c r="A1071" t="s">
        <v>7613</v>
      </c>
      <c r="B1071" t="s">
        <v>11</v>
      </c>
      <c r="C1071" s="2" t="s">
        <v>5975</v>
      </c>
      <c r="D1071" s="2"/>
      <c r="E1071" t="s">
        <v>7129</v>
      </c>
      <c r="F1071">
        <v>130.35</v>
      </c>
      <c r="G1071">
        <v>0</v>
      </c>
      <c r="H1071">
        <v>0</v>
      </c>
      <c r="I1071">
        <v>130.35</v>
      </c>
      <c r="J1071">
        <v>0</v>
      </c>
      <c r="K1071">
        <v>0</v>
      </c>
      <c r="L1071">
        <v>130.35</v>
      </c>
    </row>
    <row r="1072" spans="1:12" x14ac:dyDescent="0.2">
      <c r="A1072" t="s">
        <v>7234</v>
      </c>
      <c r="B1072" t="s">
        <v>11</v>
      </c>
      <c r="C1072">
        <v>66109</v>
      </c>
      <c r="E1072" t="s">
        <v>7198</v>
      </c>
      <c r="F1072">
        <v>130.35</v>
      </c>
      <c r="G1072">
        <v>0</v>
      </c>
      <c r="H1072">
        <v>0</v>
      </c>
      <c r="I1072">
        <v>130.35</v>
      </c>
      <c r="J1072">
        <v>0</v>
      </c>
      <c r="K1072">
        <v>0</v>
      </c>
      <c r="L1072">
        <v>130.35</v>
      </c>
    </row>
    <row r="1073" spans="1:12" x14ac:dyDescent="0.2">
      <c r="A1073" t="s">
        <v>7887</v>
      </c>
      <c r="B1073" t="s">
        <v>11</v>
      </c>
      <c r="C1073">
        <v>37138</v>
      </c>
      <c r="E1073" t="s">
        <v>7136</v>
      </c>
      <c r="F1073">
        <v>130.35</v>
      </c>
      <c r="G1073">
        <v>0</v>
      </c>
      <c r="H1073">
        <v>0</v>
      </c>
      <c r="I1073">
        <v>130.35</v>
      </c>
      <c r="J1073">
        <v>0</v>
      </c>
      <c r="K1073">
        <v>0</v>
      </c>
      <c r="L1073">
        <v>130.35</v>
      </c>
    </row>
    <row r="1074" spans="1:12" x14ac:dyDescent="0.2">
      <c r="A1074" t="s">
        <v>7888</v>
      </c>
      <c r="B1074" t="s">
        <v>11</v>
      </c>
      <c r="C1074" s="2" t="s">
        <v>6805</v>
      </c>
      <c r="D1074" s="2"/>
      <c r="E1074" t="s">
        <v>7129</v>
      </c>
      <c r="F1074">
        <v>130.35</v>
      </c>
      <c r="G1074">
        <v>0</v>
      </c>
      <c r="H1074">
        <v>0</v>
      </c>
      <c r="I1074">
        <v>130.35</v>
      </c>
      <c r="J1074">
        <v>0</v>
      </c>
      <c r="K1074">
        <v>0</v>
      </c>
      <c r="L1074">
        <v>130.35</v>
      </c>
    </row>
    <row r="1075" spans="1:12" x14ac:dyDescent="0.2">
      <c r="A1075" t="s">
        <v>7274</v>
      </c>
      <c r="B1075" t="s">
        <v>11</v>
      </c>
      <c r="C1075">
        <v>80012</v>
      </c>
      <c r="E1075" t="s">
        <v>7079</v>
      </c>
      <c r="F1075">
        <v>130.35</v>
      </c>
      <c r="G1075">
        <v>0</v>
      </c>
      <c r="H1075">
        <v>0</v>
      </c>
      <c r="I1075">
        <v>130.35</v>
      </c>
      <c r="J1075">
        <v>0</v>
      </c>
      <c r="K1075">
        <v>0</v>
      </c>
      <c r="L1075">
        <v>130.35</v>
      </c>
    </row>
    <row r="1076" spans="1:12" x14ac:dyDescent="0.2">
      <c r="A1076" t="s">
        <v>7889</v>
      </c>
      <c r="B1076" t="s">
        <v>11</v>
      </c>
      <c r="C1076">
        <v>72713</v>
      </c>
      <c r="E1076" t="s">
        <v>7133</v>
      </c>
      <c r="F1076">
        <v>130.35</v>
      </c>
      <c r="G1076">
        <v>0</v>
      </c>
      <c r="H1076">
        <v>0</v>
      </c>
      <c r="I1076">
        <v>130.35</v>
      </c>
      <c r="J1076">
        <v>0</v>
      </c>
      <c r="K1076">
        <v>0</v>
      </c>
      <c r="L1076">
        <v>130.35</v>
      </c>
    </row>
    <row r="1077" spans="1:12" x14ac:dyDescent="0.2">
      <c r="A1077" t="s">
        <v>7890</v>
      </c>
      <c r="B1077" t="s">
        <v>11</v>
      </c>
      <c r="C1077">
        <v>56601</v>
      </c>
      <c r="E1077" t="s">
        <v>7143</v>
      </c>
      <c r="F1077">
        <v>130.30000000000001</v>
      </c>
      <c r="G1077">
        <v>0</v>
      </c>
      <c r="H1077">
        <v>0</v>
      </c>
      <c r="I1077">
        <v>130.30000000000001</v>
      </c>
      <c r="J1077">
        <v>0</v>
      </c>
      <c r="K1077">
        <v>0</v>
      </c>
      <c r="L1077">
        <v>130.30000000000001</v>
      </c>
    </row>
    <row r="1078" spans="1:12" x14ac:dyDescent="0.2">
      <c r="A1078" t="s">
        <v>7891</v>
      </c>
      <c r="B1078" t="s">
        <v>11</v>
      </c>
      <c r="C1078">
        <v>24484</v>
      </c>
      <c r="E1078" t="s">
        <v>7060</v>
      </c>
      <c r="F1078">
        <v>130</v>
      </c>
      <c r="G1078">
        <v>0</v>
      </c>
      <c r="H1078">
        <v>0</v>
      </c>
      <c r="I1078">
        <v>130</v>
      </c>
      <c r="J1078">
        <v>0</v>
      </c>
      <c r="K1078">
        <v>0</v>
      </c>
      <c r="L1078">
        <v>130</v>
      </c>
    </row>
    <row r="1079" spans="1:12" x14ac:dyDescent="0.2">
      <c r="A1079" t="s">
        <v>7892</v>
      </c>
      <c r="B1079" t="s">
        <v>11</v>
      </c>
      <c r="C1079">
        <v>30075</v>
      </c>
      <c r="E1079" t="s">
        <v>7107</v>
      </c>
      <c r="F1079">
        <v>130</v>
      </c>
      <c r="G1079">
        <v>0</v>
      </c>
      <c r="H1079">
        <v>0</v>
      </c>
      <c r="I1079">
        <v>130</v>
      </c>
      <c r="J1079">
        <v>0</v>
      </c>
      <c r="K1079">
        <v>0</v>
      </c>
      <c r="L1079">
        <v>130</v>
      </c>
    </row>
    <row r="1080" spans="1:12" x14ac:dyDescent="0.2">
      <c r="A1080" t="s">
        <v>7394</v>
      </c>
      <c r="B1080" t="s">
        <v>11</v>
      </c>
      <c r="C1080" t="s">
        <v>5142</v>
      </c>
      <c r="E1080" t="s">
        <v>7156</v>
      </c>
      <c r="F1080">
        <v>129.15</v>
      </c>
      <c r="G1080">
        <v>0</v>
      </c>
      <c r="H1080">
        <v>0</v>
      </c>
      <c r="I1080">
        <v>129.15</v>
      </c>
      <c r="J1080">
        <v>0</v>
      </c>
      <c r="K1080">
        <v>0</v>
      </c>
      <c r="L1080">
        <v>129.15</v>
      </c>
    </row>
    <row r="1081" spans="1:12" x14ac:dyDescent="0.2">
      <c r="A1081" t="s">
        <v>7893</v>
      </c>
      <c r="B1081" t="s">
        <v>11</v>
      </c>
      <c r="C1081">
        <v>55343</v>
      </c>
      <c r="E1081" t="s">
        <v>7143</v>
      </c>
      <c r="F1081">
        <v>129</v>
      </c>
      <c r="G1081">
        <v>0</v>
      </c>
      <c r="H1081">
        <v>0</v>
      </c>
      <c r="I1081">
        <v>129</v>
      </c>
      <c r="J1081">
        <v>0</v>
      </c>
      <c r="K1081">
        <v>0</v>
      </c>
      <c r="L1081">
        <v>129</v>
      </c>
    </row>
    <row r="1082" spans="1:12" x14ac:dyDescent="0.2">
      <c r="A1082" t="s">
        <v>7894</v>
      </c>
      <c r="B1082" t="s">
        <v>11</v>
      </c>
      <c r="C1082">
        <v>55379</v>
      </c>
      <c r="E1082" t="s">
        <v>7143</v>
      </c>
      <c r="F1082">
        <v>129</v>
      </c>
      <c r="G1082">
        <v>0</v>
      </c>
      <c r="H1082">
        <v>0</v>
      </c>
      <c r="I1082">
        <v>129</v>
      </c>
      <c r="J1082">
        <v>0</v>
      </c>
      <c r="K1082">
        <v>0</v>
      </c>
      <c r="L1082">
        <v>129</v>
      </c>
    </row>
    <row r="1083" spans="1:12" x14ac:dyDescent="0.2">
      <c r="A1083" t="s">
        <v>7895</v>
      </c>
      <c r="B1083" t="s">
        <v>674</v>
      </c>
      <c r="C1083" t="s">
        <v>3351</v>
      </c>
      <c r="E1083" t="s">
        <v>7110</v>
      </c>
      <c r="F1083">
        <v>100</v>
      </c>
      <c r="G1083">
        <v>-10</v>
      </c>
      <c r="H1083">
        <v>0</v>
      </c>
      <c r="I1083">
        <v>90</v>
      </c>
      <c r="J1083">
        <v>38.44</v>
      </c>
      <c r="K1083">
        <v>0</v>
      </c>
      <c r="L1083">
        <v>128.44</v>
      </c>
    </row>
    <row r="1084" spans="1:12" x14ac:dyDescent="0.2">
      <c r="A1084" t="s">
        <v>7896</v>
      </c>
      <c r="B1084" t="s">
        <v>11</v>
      </c>
      <c r="C1084">
        <v>24151</v>
      </c>
      <c r="E1084" t="s">
        <v>7060</v>
      </c>
      <c r="F1084">
        <v>198.3</v>
      </c>
      <c r="G1084">
        <v>-70</v>
      </c>
      <c r="H1084">
        <v>0</v>
      </c>
      <c r="I1084">
        <v>128.30000000000001</v>
      </c>
      <c r="J1084">
        <v>0</v>
      </c>
      <c r="K1084">
        <v>0</v>
      </c>
      <c r="L1084">
        <v>128.30000000000001</v>
      </c>
    </row>
    <row r="1085" spans="1:12" x14ac:dyDescent="0.2">
      <c r="A1085" t="s">
        <v>7897</v>
      </c>
      <c r="B1085" t="s">
        <v>11</v>
      </c>
      <c r="C1085">
        <v>92821</v>
      </c>
      <c r="E1085" t="s">
        <v>7048</v>
      </c>
      <c r="F1085">
        <v>128</v>
      </c>
      <c r="G1085">
        <v>0</v>
      </c>
      <c r="H1085">
        <v>0</v>
      </c>
      <c r="I1085">
        <v>128</v>
      </c>
      <c r="J1085">
        <v>0</v>
      </c>
      <c r="K1085">
        <v>0</v>
      </c>
      <c r="L1085">
        <v>128</v>
      </c>
    </row>
    <row r="1086" spans="1:12" x14ac:dyDescent="0.2">
      <c r="A1086" t="s">
        <v>7898</v>
      </c>
      <c r="B1086" t="s">
        <v>11</v>
      </c>
      <c r="C1086">
        <v>83202</v>
      </c>
      <c r="E1086" t="s">
        <v>7125</v>
      </c>
      <c r="F1086">
        <v>128</v>
      </c>
      <c r="G1086">
        <v>0</v>
      </c>
      <c r="H1086">
        <v>0</v>
      </c>
      <c r="I1086">
        <v>128</v>
      </c>
      <c r="J1086">
        <v>0</v>
      </c>
      <c r="K1086">
        <v>0</v>
      </c>
      <c r="L1086">
        <v>128</v>
      </c>
    </row>
    <row r="1087" spans="1:12" x14ac:dyDescent="0.2">
      <c r="A1087" t="s">
        <v>7899</v>
      </c>
      <c r="B1087" t="s">
        <v>11</v>
      </c>
      <c r="C1087">
        <v>53066</v>
      </c>
      <c r="E1087" t="s">
        <v>7156</v>
      </c>
      <c r="F1087">
        <v>128</v>
      </c>
      <c r="G1087">
        <v>0</v>
      </c>
      <c r="H1087">
        <v>0</v>
      </c>
      <c r="I1087">
        <v>128</v>
      </c>
      <c r="J1087">
        <v>0</v>
      </c>
      <c r="K1087">
        <v>0</v>
      </c>
      <c r="L1087">
        <v>128</v>
      </c>
    </row>
    <row r="1088" spans="1:12" x14ac:dyDescent="0.2">
      <c r="A1088" t="s">
        <v>7367</v>
      </c>
      <c r="B1088" t="s">
        <v>11</v>
      </c>
      <c r="C1088">
        <v>95648</v>
      </c>
      <c r="E1088" t="s">
        <v>7048</v>
      </c>
      <c r="F1088">
        <v>134</v>
      </c>
      <c r="G1088">
        <v>-6</v>
      </c>
      <c r="H1088">
        <v>0</v>
      </c>
      <c r="I1088">
        <v>128</v>
      </c>
      <c r="J1088">
        <v>0</v>
      </c>
      <c r="K1088">
        <v>0</v>
      </c>
      <c r="L1088">
        <v>128</v>
      </c>
    </row>
    <row r="1089" spans="1:12" x14ac:dyDescent="0.2">
      <c r="A1089" t="s">
        <v>7548</v>
      </c>
      <c r="B1089" t="s">
        <v>11</v>
      </c>
      <c r="C1089">
        <v>18917</v>
      </c>
      <c r="E1089" t="s">
        <v>7065</v>
      </c>
      <c r="F1089">
        <v>128</v>
      </c>
      <c r="G1089">
        <v>0</v>
      </c>
      <c r="H1089">
        <v>0</v>
      </c>
      <c r="I1089">
        <v>128</v>
      </c>
      <c r="J1089">
        <v>0</v>
      </c>
      <c r="K1089">
        <v>0</v>
      </c>
      <c r="L1089">
        <v>128</v>
      </c>
    </row>
    <row r="1090" spans="1:12" x14ac:dyDescent="0.2">
      <c r="A1090" t="s">
        <v>7518</v>
      </c>
      <c r="B1090" t="s">
        <v>11</v>
      </c>
      <c r="C1090">
        <v>77355</v>
      </c>
      <c r="E1090" t="s">
        <v>7086</v>
      </c>
      <c r="F1090">
        <v>128</v>
      </c>
      <c r="G1090">
        <v>0</v>
      </c>
      <c r="H1090">
        <v>0</v>
      </c>
      <c r="I1090">
        <v>128</v>
      </c>
      <c r="J1090">
        <v>0</v>
      </c>
      <c r="K1090">
        <v>0</v>
      </c>
      <c r="L1090">
        <v>128</v>
      </c>
    </row>
    <row r="1091" spans="1:12" x14ac:dyDescent="0.2">
      <c r="A1091" t="s">
        <v>7900</v>
      </c>
      <c r="B1091" t="s">
        <v>11</v>
      </c>
      <c r="C1091">
        <v>90605</v>
      </c>
      <c r="E1091" t="s">
        <v>7048</v>
      </c>
      <c r="F1091">
        <v>128</v>
      </c>
      <c r="G1091">
        <v>0</v>
      </c>
      <c r="H1091">
        <v>0</v>
      </c>
      <c r="I1091">
        <v>128</v>
      </c>
      <c r="J1091">
        <v>0</v>
      </c>
      <c r="K1091">
        <v>0</v>
      </c>
      <c r="L1091">
        <v>128</v>
      </c>
    </row>
    <row r="1092" spans="1:12" x14ac:dyDescent="0.2">
      <c r="A1092" t="s">
        <v>7901</v>
      </c>
      <c r="B1092" t="s">
        <v>11</v>
      </c>
      <c r="C1092">
        <v>18634</v>
      </c>
      <c r="E1092" t="s">
        <v>7065</v>
      </c>
      <c r="F1092">
        <v>127</v>
      </c>
      <c r="G1092">
        <v>0</v>
      </c>
      <c r="H1092">
        <v>0</v>
      </c>
      <c r="I1092">
        <v>127</v>
      </c>
      <c r="J1092">
        <v>0</v>
      </c>
      <c r="K1092">
        <v>0</v>
      </c>
      <c r="L1092">
        <v>127</v>
      </c>
    </row>
    <row r="1093" spans="1:12" x14ac:dyDescent="0.2">
      <c r="A1093" t="s">
        <v>7180</v>
      </c>
      <c r="B1093" t="s">
        <v>11</v>
      </c>
      <c r="C1093">
        <v>41017</v>
      </c>
      <c r="E1093" t="s">
        <v>7256</v>
      </c>
      <c r="F1093">
        <v>127</v>
      </c>
      <c r="G1093">
        <v>0</v>
      </c>
      <c r="H1093">
        <v>0</v>
      </c>
      <c r="I1093">
        <v>127</v>
      </c>
      <c r="J1093">
        <v>0</v>
      </c>
      <c r="K1093">
        <v>0</v>
      </c>
      <c r="L1093">
        <v>127</v>
      </c>
    </row>
    <row r="1094" spans="1:12" x14ac:dyDescent="0.2">
      <c r="A1094" t="s">
        <v>7902</v>
      </c>
      <c r="B1094" t="s">
        <v>11</v>
      </c>
      <c r="C1094">
        <v>75474</v>
      </c>
      <c r="E1094" t="s">
        <v>7086</v>
      </c>
      <c r="F1094">
        <v>127</v>
      </c>
      <c r="G1094">
        <v>0</v>
      </c>
      <c r="H1094">
        <v>0</v>
      </c>
      <c r="I1094">
        <v>127</v>
      </c>
      <c r="J1094">
        <v>0</v>
      </c>
      <c r="K1094">
        <v>0</v>
      </c>
      <c r="L1094">
        <v>127</v>
      </c>
    </row>
    <row r="1095" spans="1:12" x14ac:dyDescent="0.2">
      <c r="A1095" t="s">
        <v>7486</v>
      </c>
      <c r="B1095" t="s">
        <v>11</v>
      </c>
      <c r="C1095">
        <v>15241</v>
      </c>
      <c r="E1095" t="s">
        <v>7065</v>
      </c>
      <c r="F1095">
        <v>127</v>
      </c>
      <c r="G1095">
        <v>0</v>
      </c>
      <c r="H1095">
        <v>0</v>
      </c>
      <c r="I1095">
        <v>127</v>
      </c>
      <c r="J1095">
        <v>0</v>
      </c>
      <c r="K1095">
        <v>0</v>
      </c>
      <c r="L1095">
        <v>127</v>
      </c>
    </row>
    <row r="1096" spans="1:12" x14ac:dyDescent="0.2">
      <c r="A1096" t="s">
        <v>7903</v>
      </c>
      <c r="B1096" t="s">
        <v>11</v>
      </c>
      <c r="C1096">
        <v>43110</v>
      </c>
      <c r="E1096" t="s">
        <v>7116</v>
      </c>
      <c r="F1096">
        <v>127</v>
      </c>
      <c r="G1096">
        <v>0</v>
      </c>
      <c r="H1096">
        <v>0</v>
      </c>
      <c r="I1096">
        <v>127</v>
      </c>
      <c r="J1096">
        <v>0</v>
      </c>
      <c r="K1096">
        <v>0</v>
      </c>
      <c r="L1096">
        <v>127</v>
      </c>
    </row>
    <row r="1097" spans="1:12" x14ac:dyDescent="0.2">
      <c r="A1097" t="s">
        <v>7904</v>
      </c>
      <c r="B1097" t="s">
        <v>11</v>
      </c>
      <c r="C1097">
        <v>18901</v>
      </c>
      <c r="E1097" t="s">
        <v>7065</v>
      </c>
      <c r="F1097">
        <v>127</v>
      </c>
      <c r="G1097">
        <v>0</v>
      </c>
      <c r="H1097">
        <v>0</v>
      </c>
      <c r="I1097">
        <v>127</v>
      </c>
      <c r="J1097">
        <v>0</v>
      </c>
      <c r="K1097">
        <v>0</v>
      </c>
      <c r="L1097">
        <v>127</v>
      </c>
    </row>
    <row r="1098" spans="1:12" x14ac:dyDescent="0.2">
      <c r="A1098" t="s">
        <v>7384</v>
      </c>
      <c r="B1098" t="s">
        <v>11</v>
      </c>
      <c r="C1098">
        <v>14622</v>
      </c>
      <c r="E1098" t="s">
        <v>7044</v>
      </c>
      <c r="F1098">
        <v>127</v>
      </c>
      <c r="G1098">
        <v>0</v>
      </c>
      <c r="H1098">
        <v>0</v>
      </c>
      <c r="I1098">
        <v>127</v>
      </c>
      <c r="J1098">
        <v>0</v>
      </c>
      <c r="K1098">
        <v>0</v>
      </c>
      <c r="L1098">
        <v>127</v>
      </c>
    </row>
    <row r="1099" spans="1:12" x14ac:dyDescent="0.2">
      <c r="A1099" t="s">
        <v>7905</v>
      </c>
      <c r="B1099" t="s">
        <v>11</v>
      </c>
      <c r="C1099" s="2" t="s">
        <v>6971</v>
      </c>
      <c r="D1099" s="2"/>
      <c r="E1099" t="s">
        <v>7298</v>
      </c>
      <c r="F1099">
        <v>127</v>
      </c>
      <c r="G1099">
        <v>0</v>
      </c>
      <c r="H1099">
        <v>0</v>
      </c>
      <c r="I1099">
        <v>127</v>
      </c>
      <c r="J1099">
        <v>0</v>
      </c>
      <c r="K1099">
        <v>0</v>
      </c>
      <c r="L1099">
        <v>127</v>
      </c>
    </row>
    <row r="1100" spans="1:12" x14ac:dyDescent="0.2">
      <c r="A1100" t="s">
        <v>7906</v>
      </c>
      <c r="B1100" t="s">
        <v>11</v>
      </c>
      <c r="C1100">
        <v>66062</v>
      </c>
      <c r="E1100" t="s">
        <v>7198</v>
      </c>
      <c r="F1100">
        <v>127</v>
      </c>
      <c r="G1100">
        <v>0</v>
      </c>
      <c r="H1100">
        <v>0</v>
      </c>
      <c r="I1100">
        <v>127</v>
      </c>
      <c r="J1100">
        <v>0</v>
      </c>
      <c r="K1100">
        <v>0</v>
      </c>
      <c r="L1100">
        <v>127</v>
      </c>
    </row>
    <row r="1101" spans="1:12" x14ac:dyDescent="0.2">
      <c r="A1101" t="s">
        <v>7907</v>
      </c>
      <c r="B1101" t="s">
        <v>11</v>
      </c>
      <c r="C1101">
        <v>17554</v>
      </c>
      <c r="E1101" t="s">
        <v>7065</v>
      </c>
      <c r="F1101">
        <v>127</v>
      </c>
      <c r="G1101">
        <v>0</v>
      </c>
      <c r="H1101">
        <v>0</v>
      </c>
      <c r="I1101">
        <v>127</v>
      </c>
      <c r="J1101">
        <v>0</v>
      </c>
      <c r="K1101">
        <v>0</v>
      </c>
      <c r="L1101">
        <v>127</v>
      </c>
    </row>
    <row r="1102" spans="1:12" x14ac:dyDescent="0.2">
      <c r="A1102" t="s">
        <v>7506</v>
      </c>
      <c r="B1102" t="s">
        <v>11</v>
      </c>
      <c r="C1102">
        <v>43064</v>
      </c>
      <c r="E1102" t="s">
        <v>7116</v>
      </c>
      <c r="F1102">
        <v>127</v>
      </c>
      <c r="G1102">
        <v>0</v>
      </c>
      <c r="H1102">
        <v>0</v>
      </c>
      <c r="I1102">
        <v>127</v>
      </c>
      <c r="J1102">
        <v>0</v>
      </c>
      <c r="K1102">
        <v>0</v>
      </c>
      <c r="L1102">
        <v>127</v>
      </c>
    </row>
    <row r="1103" spans="1:12" x14ac:dyDescent="0.2">
      <c r="A1103" t="s">
        <v>7908</v>
      </c>
      <c r="B1103" t="s">
        <v>11</v>
      </c>
      <c r="C1103">
        <v>38858</v>
      </c>
      <c r="E1103" t="s">
        <v>7268</v>
      </c>
      <c r="F1103">
        <v>127</v>
      </c>
      <c r="G1103">
        <v>0</v>
      </c>
      <c r="H1103">
        <v>0</v>
      </c>
      <c r="I1103">
        <v>127</v>
      </c>
      <c r="J1103">
        <v>0</v>
      </c>
      <c r="K1103">
        <v>0</v>
      </c>
      <c r="L1103">
        <v>127</v>
      </c>
    </row>
    <row r="1104" spans="1:12" x14ac:dyDescent="0.2">
      <c r="A1104" t="s">
        <v>7909</v>
      </c>
      <c r="B1104" t="s">
        <v>11</v>
      </c>
      <c r="C1104">
        <v>20721</v>
      </c>
      <c r="E1104" t="s">
        <v>7091</v>
      </c>
      <c r="F1104">
        <v>127</v>
      </c>
      <c r="G1104">
        <v>0</v>
      </c>
      <c r="H1104">
        <v>0</v>
      </c>
      <c r="I1104">
        <v>127</v>
      </c>
      <c r="J1104">
        <v>0</v>
      </c>
      <c r="K1104">
        <v>0</v>
      </c>
      <c r="L1104">
        <v>127</v>
      </c>
    </row>
    <row r="1105" spans="1:12" x14ac:dyDescent="0.2">
      <c r="A1105" t="s">
        <v>7078</v>
      </c>
      <c r="B1105" t="s">
        <v>11</v>
      </c>
      <c r="C1105">
        <v>80905</v>
      </c>
      <c r="E1105" t="s">
        <v>7079</v>
      </c>
      <c r="F1105">
        <v>127</v>
      </c>
      <c r="G1105">
        <v>0</v>
      </c>
      <c r="H1105">
        <v>0</v>
      </c>
      <c r="I1105">
        <v>127</v>
      </c>
      <c r="J1105">
        <v>0</v>
      </c>
      <c r="K1105">
        <v>0</v>
      </c>
      <c r="L1105">
        <v>127</v>
      </c>
    </row>
    <row r="1106" spans="1:12" x14ac:dyDescent="0.2">
      <c r="A1106" t="s">
        <v>7478</v>
      </c>
      <c r="B1106" t="s">
        <v>11</v>
      </c>
      <c r="C1106">
        <v>68105</v>
      </c>
      <c r="E1106" t="s">
        <v>7067</v>
      </c>
      <c r="F1106">
        <v>127</v>
      </c>
      <c r="G1106">
        <v>0</v>
      </c>
      <c r="H1106">
        <v>0</v>
      </c>
      <c r="I1106">
        <v>127</v>
      </c>
      <c r="J1106">
        <v>0</v>
      </c>
      <c r="K1106">
        <v>0</v>
      </c>
      <c r="L1106">
        <v>127</v>
      </c>
    </row>
    <row r="1107" spans="1:12" x14ac:dyDescent="0.2">
      <c r="A1107" t="s">
        <v>7910</v>
      </c>
      <c r="B1107" t="s">
        <v>11</v>
      </c>
      <c r="C1107">
        <v>80004</v>
      </c>
      <c r="E1107" t="s">
        <v>7079</v>
      </c>
      <c r="F1107">
        <v>127</v>
      </c>
      <c r="G1107">
        <v>0</v>
      </c>
      <c r="H1107">
        <v>0</v>
      </c>
      <c r="I1107">
        <v>127</v>
      </c>
      <c r="J1107">
        <v>0</v>
      </c>
      <c r="K1107">
        <v>0</v>
      </c>
      <c r="L1107">
        <v>127</v>
      </c>
    </row>
    <row r="1108" spans="1:12" x14ac:dyDescent="0.2">
      <c r="A1108" t="s">
        <v>7044</v>
      </c>
      <c r="B1108" t="s">
        <v>11</v>
      </c>
      <c r="C1108">
        <v>10075</v>
      </c>
      <c r="E1108" t="s">
        <v>7044</v>
      </c>
      <c r="F1108">
        <v>127</v>
      </c>
      <c r="G1108">
        <v>0</v>
      </c>
      <c r="H1108">
        <v>0</v>
      </c>
      <c r="I1108">
        <v>127</v>
      </c>
      <c r="J1108">
        <v>0</v>
      </c>
      <c r="K1108">
        <v>0</v>
      </c>
      <c r="L1108">
        <v>127</v>
      </c>
    </row>
    <row r="1109" spans="1:12" x14ac:dyDescent="0.2">
      <c r="A1109" t="s">
        <v>7911</v>
      </c>
      <c r="B1109" t="s">
        <v>11</v>
      </c>
      <c r="C1109" s="2" t="s">
        <v>7007</v>
      </c>
      <c r="D1109" s="2"/>
      <c r="E1109" t="s">
        <v>7298</v>
      </c>
      <c r="F1109">
        <v>127</v>
      </c>
      <c r="G1109">
        <v>0</v>
      </c>
      <c r="H1109">
        <v>0</v>
      </c>
      <c r="I1109">
        <v>127</v>
      </c>
      <c r="J1109">
        <v>0</v>
      </c>
      <c r="K1109">
        <v>0</v>
      </c>
      <c r="L1109">
        <v>127</v>
      </c>
    </row>
    <row r="1110" spans="1:12" x14ac:dyDescent="0.2">
      <c r="A1110" t="s">
        <v>7912</v>
      </c>
      <c r="B1110" t="s">
        <v>11</v>
      </c>
      <c r="C1110" s="2" t="s">
        <v>6867</v>
      </c>
      <c r="D1110" s="2"/>
      <c r="E1110" t="s">
        <v>7298</v>
      </c>
      <c r="F1110">
        <v>127</v>
      </c>
      <c r="G1110">
        <v>0</v>
      </c>
      <c r="H1110">
        <v>0</v>
      </c>
      <c r="I1110">
        <v>127</v>
      </c>
      <c r="J1110">
        <v>0</v>
      </c>
      <c r="K1110">
        <v>0</v>
      </c>
      <c r="L1110">
        <v>127</v>
      </c>
    </row>
    <row r="1111" spans="1:12" x14ac:dyDescent="0.2">
      <c r="A1111" t="s">
        <v>7642</v>
      </c>
      <c r="B1111" t="s">
        <v>11</v>
      </c>
      <c r="C1111" s="2" t="s">
        <v>6874</v>
      </c>
      <c r="D1111" s="2"/>
      <c r="E1111" t="s">
        <v>7298</v>
      </c>
      <c r="F1111">
        <v>127</v>
      </c>
      <c r="G1111">
        <v>0</v>
      </c>
      <c r="H1111">
        <v>0</v>
      </c>
      <c r="I1111">
        <v>127</v>
      </c>
      <c r="J1111">
        <v>0</v>
      </c>
      <c r="K1111">
        <v>0</v>
      </c>
      <c r="L1111">
        <v>127</v>
      </c>
    </row>
    <row r="1112" spans="1:12" x14ac:dyDescent="0.2">
      <c r="A1112" t="s">
        <v>7319</v>
      </c>
      <c r="B1112" t="s">
        <v>11</v>
      </c>
      <c r="C1112">
        <v>76120</v>
      </c>
      <c r="E1112" t="s">
        <v>7086</v>
      </c>
      <c r="F1112">
        <v>242.15</v>
      </c>
      <c r="G1112">
        <v>-115.15</v>
      </c>
      <c r="H1112">
        <v>0</v>
      </c>
      <c r="I1112">
        <v>127</v>
      </c>
      <c r="J1112">
        <v>0</v>
      </c>
      <c r="K1112">
        <v>0</v>
      </c>
      <c r="L1112">
        <v>127</v>
      </c>
    </row>
    <row r="1113" spans="1:12" x14ac:dyDescent="0.2">
      <c r="A1113" t="s">
        <v>7913</v>
      </c>
      <c r="B1113" t="s">
        <v>11</v>
      </c>
      <c r="C1113">
        <v>11788</v>
      </c>
      <c r="E1113" t="s">
        <v>7044</v>
      </c>
      <c r="F1113">
        <v>127</v>
      </c>
      <c r="G1113">
        <v>0</v>
      </c>
      <c r="H1113">
        <v>0</v>
      </c>
      <c r="I1113">
        <v>127</v>
      </c>
      <c r="J1113">
        <v>0</v>
      </c>
      <c r="K1113">
        <v>0</v>
      </c>
      <c r="L1113">
        <v>127</v>
      </c>
    </row>
    <row r="1114" spans="1:12" x14ac:dyDescent="0.2">
      <c r="A1114" t="s">
        <v>7625</v>
      </c>
      <c r="B1114" t="s">
        <v>11</v>
      </c>
      <c r="C1114">
        <v>22302</v>
      </c>
      <c r="E1114" t="s">
        <v>7060</v>
      </c>
      <c r="F1114">
        <v>127</v>
      </c>
      <c r="G1114">
        <v>0</v>
      </c>
      <c r="H1114">
        <v>0</v>
      </c>
      <c r="I1114">
        <v>127</v>
      </c>
      <c r="J1114">
        <v>0</v>
      </c>
      <c r="K1114">
        <v>0</v>
      </c>
      <c r="L1114">
        <v>127</v>
      </c>
    </row>
    <row r="1115" spans="1:12" x14ac:dyDescent="0.2">
      <c r="A1115" t="s">
        <v>7405</v>
      </c>
      <c r="B1115" t="s">
        <v>11</v>
      </c>
      <c r="C1115">
        <v>78250</v>
      </c>
      <c r="E1115" t="s">
        <v>7086</v>
      </c>
      <c r="F1115">
        <v>127</v>
      </c>
      <c r="G1115">
        <v>0</v>
      </c>
      <c r="H1115">
        <v>0</v>
      </c>
      <c r="I1115">
        <v>127</v>
      </c>
      <c r="J1115">
        <v>0</v>
      </c>
      <c r="K1115">
        <v>0</v>
      </c>
      <c r="L1115">
        <v>127</v>
      </c>
    </row>
    <row r="1116" spans="1:12" x14ac:dyDescent="0.2">
      <c r="A1116" t="s">
        <v>7914</v>
      </c>
      <c r="B1116" t="s">
        <v>11</v>
      </c>
      <c r="C1116">
        <v>12054</v>
      </c>
      <c r="E1116" t="s">
        <v>7044</v>
      </c>
      <c r="F1116">
        <v>127</v>
      </c>
      <c r="G1116">
        <v>0</v>
      </c>
      <c r="H1116">
        <v>0</v>
      </c>
      <c r="I1116">
        <v>127</v>
      </c>
      <c r="J1116">
        <v>0</v>
      </c>
      <c r="K1116">
        <v>0</v>
      </c>
      <c r="L1116">
        <v>127</v>
      </c>
    </row>
    <row r="1117" spans="1:12" x14ac:dyDescent="0.2">
      <c r="A1117" t="s">
        <v>7761</v>
      </c>
      <c r="B1117" t="s">
        <v>11</v>
      </c>
      <c r="C1117">
        <v>46131</v>
      </c>
      <c r="E1117" t="s">
        <v>7218</v>
      </c>
      <c r="F1117">
        <v>127</v>
      </c>
      <c r="G1117">
        <v>0</v>
      </c>
      <c r="H1117">
        <v>0</v>
      </c>
      <c r="I1117">
        <v>127</v>
      </c>
      <c r="J1117">
        <v>0</v>
      </c>
      <c r="K1117">
        <v>0</v>
      </c>
      <c r="L1117">
        <v>127</v>
      </c>
    </row>
    <row r="1118" spans="1:12" x14ac:dyDescent="0.2">
      <c r="A1118" t="s">
        <v>7858</v>
      </c>
      <c r="B1118" t="s">
        <v>11</v>
      </c>
      <c r="C1118">
        <v>72034</v>
      </c>
      <c r="E1118" t="s">
        <v>7133</v>
      </c>
      <c r="F1118">
        <v>127</v>
      </c>
      <c r="G1118">
        <v>0</v>
      </c>
      <c r="H1118">
        <v>0</v>
      </c>
      <c r="I1118">
        <v>127</v>
      </c>
      <c r="J1118">
        <v>0</v>
      </c>
      <c r="K1118">
        <v>0</v>
      </c>
      <c r="L1118">
        <v>127</v>
      </c>
    </row>
    <row r="1119" spans="1:12" x14ac:dyDescent="0.2">
      <c r="A1119" t="s">
        <v>7071</v>
      </c>
      <c r="B1119" t="s">
        <v>11</v>
      </c>
      <c r="C1119">
        <v>85710</v>
      </c>
      <c r="E1119" t="s">
        <v>7056</v>
      </c>
      <c r="F1119">
        <v>127</v>
      </c>
      <c r="G1119">
        <v>0</v>
      </c>
      <c r="H1119">
        <v>0</v>
      </c>
      <c r="I1119">
        <v>127</v>
      </c>
      <c r="J1119">
        <v>0</v>
      </c>
      <c r="K1119">
        <v>0</v>
      </c>
      <c r="L1119">
        <v>127</v>
      </c>
    </row>
    <row r="1120" spans="1:12" x14ac:dyDescent="0.2">
      <c r="A1120" t="s">
        <v>7915</v>
      </c>
      <c r="B1120" t="s">
        <v>11</v>
      </c>
      <c r="C1120" t="s">
        <v>6298</v>
      </c>
      <c r="E1120" t="s">
        <v>7178</v>
      </c>
      <c r="F1120">
        <v>127</v>
      </c>
      <c r="G1120">
        <v>0</v>
      </c>
      <c r="H1120">
        <v>0</v>
      </c>
      <c r="I1120">
        <v>127</v>
      </c>
      <c r="J1120">
        <v>0</v>
      </c>
      <c r="K1120">
        <v>0</v>
      </c>
      <c r="L1120">
        <v>127</v>
      </c>
    </row>
    <row r="1121" spans="1:12" x14ac:dyDescent="0.2">
      <c r="A1121" t="s">
        <v>7916</v>
      </c>
      <c r="B1121" t="s">
        <v>11</v>
      </c>
      <c r="C1121">
        <v>30125</v>
      </c>
      <c r="E1121" t="s">
        <v>7107</v>
      </c>
      <c r="F1121">
        <v>127</v>
      </c>
      <c r="G1121">
        <v>0</v>
      </c>
      <c r="H1121">
        <v>0</v>
      </c>
      <c r="I1121">
        <v>127</v>
      </c>
      <c r="J1121">
        <v>0</v>
      </c>
      <c r="K1121">
        <v>0</v>
      </c>
      <c r="L1121">
        <v>127</v>
      </c>
    </row>
    <row r="1122" spans="1:12" x14ac:dyDescent="0.2">
      <c r="A1122" t="s">
        <v>7917</v>
      </c>
      <c r="B1122" t="s">
        <v>11</v>
      </c>
      <c r="C1122">
        <v>76571</v>
      </c>
      <c r="E1122" t="s">
        <v>7086</v>
      </c>
      <c r="F1122">
        <v>127</v>
      </c>
      <c r="G1122">
        <v>0</v>
      </c>
      <c r="H1122">
        <v>0</v>
      </c>
      <c r="I1122">
        <v>127</v>
      </c>
      <c r="J1122">
        <v>0</v>
      </c>
      <c r="K1122">
        <v>0</v>
      </c>
      <c r="L1122">
        <v>127</v>
      </c>
    </row>
    <row r="1123" spans="1:12" x14ac:dyDescent="0.2">
      <c r="A1123" t="s">
        <v>7918</v>
      </c>
      <c r="B1123" t="s">
        <v>11</v>
      </c>
      <c r="C1123">
        <v>45102</v>
      </c>
      <c r="E1123" t="s">
        <v>7116</v>
      </c>
      <c r="F1123">
        <v>127</v>
      </c>
      <c r="G1123">
        <v>0</v>
      </c>
      <c r="H1123">
        <v>0</v>
      </c>
      <c r="I1123">
        <v>127</v>
      </c>
      <c r="J1123">
        <v>0</v>
      </c>
      <c r="K1123">
        <v>0</v>
      </c>
      <c r="L1123">
        <v>127</v>
      </c>
    </row>
    <row r="1124" spans="1:12" x14ac:dyDescent="0.2">
      <c r="A1124" t="s">
        <v>7303</v>
      </c>
      <c r="B1124" t="s">
        <v>11</v>
      </c>
      <c r="C1124">
        <v>29054</v>
      </c>
      <c r="E1124" t="s">
        <v>7214</v>
      </c>
      <c r="F1124">
        <v>127</v>
      </c>
      <c r="G1124">
        <v>0</v>
      </c>
      <c r="H1124">
        <v>0</v>
      </c>
      <c r="I1124">
        <v>127</v>
      </c>
      <c r="J1124">
        <v>0</v>
      </c>
      <c r="K1124">
        <v>0</v>
      </c>
      <c r="L1124">
        <v>127</v>
      </c>
    </row>
    <row r="1125" spans="1:12" x14ac:dyDescent="0.2">
      <c r="A1125" t="s">
        <v>7289</v>
      </c>
      <c r="B1125" t="s">
        <v>11</v>
      </c>
      <c r="C1125">
        <v>28278</v>
      </c>
      <c r="E1125" t="s">
        <v>7095</v>
      </c>
      <c r="F1125">
        <v>127</v>
      </c>
      <c r="G1125">
        <v>0</v>
      </c>
      <c r="H1125">
        <v>0</v>
      </c>
      <c r="I1125">
        <v>127</v>
      </c>
      <c r="J1125">
        <v>0</v>
      </c>
      <c r="K1125">
        <v>0</v>
      </c>
      <c r="L1125">
        <v>127</v>
      </c>
    </row>
    <row r="1126" spans="1:12" x14ac:dyDescent="0.2">
      <c r="A1126" t="s">
        <v>7919</v>
      </c>
      <c r="B1126" t="s">
        <v>11</v>
      </c>
      <c r="C1126">
        <v>89166</v>
      </c>
      <c r="E1126" t="s">
        <v>7140</v>
      </c>
      <c r="F1126">
        <v>127</v>
      </c>
      <c r="G1126">
        <v>0</v>
      </c>
      <c r="H1126">
        <v>0</v>
      </c>
      <c r="I1126">
        <v>127</v>
      </c>
      <c r="J1126">
        <v>0</v>
      </c>
      <c r="K1126">
        <v>0</v>
      </c>
      <c r="L1126">
        <v>127</v>
      </c>
    </row>
    <row r="1127" spans="1:12" x14ac:dyDescent="0.2">
      <c r="A1127" t="s">
        <v>7234</v>
      </c>
      <c r="B1127" t="s">
        <v>11</v>
      </c>
      <c r="C1127">
        <v>64113</v>
      </c>
      <c r="E1127" t="s">
        <v>7178</v>
      </c>
      <c r="F1127">
        <v>127</v>
      </c>
      <c r="G1127">
        <v>0</v>
      </c>
      <c r="H1127">
        <v>0</v>
      </c>
      <c r="I1127">
        <v>127</v>
      </c>
      <c r="J1127">
        <v>0</v>
      </c>
      <c r="K1127">
        <v>0</v>
      </c>
      <c r="L1127">
        <v>127</v>
      </c>
    </row>
    <row r="1128" spans="1:12" x14ac:dyDescent="0.2">
      <c r="A1128" t="s">
        <v>7597</v>
      </c>
      <c r="B1128" t="s">
        <v>11</v>
      </c>
      <c r="C1128">
        <v>44708</v>
      </c>
      <c r="E1128" t="s">
        <v>7116</v>
      </c>
      <c r="F1128">
        <v>127</v>
      </c>
      <c r="G1128">
        <v>0</v>
      </c>
      <c r="H1128">
        <v>0</v>
      </c>
      <c r="I1128">
        <v>127</v>
      </c>
      <c r="J1128">
        <v>0</v>
      </c>
      <c r="K1128">
        <v>0</v>
      </c>
      <c r="L1128">
        <v>127</v>
      </c>
    </row>
    <row r="1129" spans="1:12" x14ac:dyDescent="0.2">
      <c r="A1129" t="s">
        <v>7401</v>
      </c>
      <c r="B1129" t="s">
        <v>11</v>
      </c>
      <c r="C1129">
        <v>30324</v>
      </c>
      <c r="E1129" t="s">
        <v>7107</v>
      </c>
      <c r="F1129">
        <v>127</v>
      </c>
      <c r="G1129">
        <v>0</v>
      </c>
      <c r="H1129">
        <v>0</v>
      </c>
      <c r="I1129">
        <v>127</v>
      </c>
      <c r="J1129">
        <v>0</v>
      </c>
      <c r="K1129">
        <v>0</v>
      </c>
      <c r="L1129">
        <v>127</v>
      </c>
    </row>
    <row r="1130" spans="1:12" x14ac:dyDescent="0.2">
      <c r="A1130" t="s">
        <v>7920</v>
      </c>
      <c r="B1130" t="s">
        <v>11</v>
      </c>
      <c r="C1130">
        <v>39401</v>
      </c>
      <c r="E1130" t="s">
        <v>7268</v>
      </c>
      <c r="F1130">
        <v>127</v>
      </c>
      <c r="G1130">
        <v>0</v>
      </c>
      <c r="H1130">
        <v>0</v>
      </c>
      <c r="I1130">
        <v>127</v>
      </c>
      <c r="J1130">
        <v>0</v>
      </c>
      <c r="K1130">
        <v>0</v>
      </c>
      <c r="L1130">
        <v>127</v>
      </c>
    </row>
    <row r="1131" spans="1:12" x14ac:dyDescent="0.2">
      <c r="A1131" t="s">
        <v>7266</v>
      </c>
      <c r="B1131" t="s">
        <v>11</v>
      </c>
      <c r="C1131">
        <v>97267</v>
      </c>
      <c r="E1131" t="s">
        <v>7074</v>
      </c>
      <c r="F1131">
        <v>127</v>
      </c>
      <c r="G1131">
        <v>0</v>
      </c>
      <c r="H1131">
        <v>0</v>
      </c>
      <c r="I1131">
        <v>127</v>
      </c>
      <c r="J1131">
        <v>0</v>
      </c>
      <c r="K1131">
        <v>0</v>
      </c>
      <c r="L1131">
        <v>127</v>
      </c>
    </row>
    <row r="1132" spans="1:12" x14ac:dyDescent="0.2">
      <c r="A1132" t="s">
        <v>7162</v>
      </c>
      <c r="B1132" t="s">
        <v>11</v>
      </c>
      <c r="C1132">
        <v>98102</v>
      </c>
      <c r="E1132" t="s">
        <v>7076</v>
      </c>
      <c r="F1132">
        <v>127</v>
      </c>
      <c r="G1132">
        <v>0</v>
      </c>
      <c r="H1132">
        <v>0</v>
      </c>
      <c r="I1132">
        <v>127</v>
      </c>
      <c r="J1132">
        <v>0</v>
      </c>
      <c r="K1132">
        <v>0</v>
      </c>
      <c r="L1132">
        <v>127</v>
      </c>
    </row>
    <row r="1133" spans="1:12" x14ac:dyDescent="0.2">
      <c r="A1133" t="s">
        <v>7921</v>
      </c>
      <c r="B1133" t="s">
        <v>11</v>
      </c>
      <c r="C1133" s="2" t="s">
        <v>6732</v>
      </c>
      <c r="D1133" s="2"/>
      <c r="E1133" t="s">
        <v>7129</v>
      </c>
      <c r="F1133">
        <v>127</v>
      </c>
      <c r="G1133">
        <v>0</v>
      </c>
      <c r="H1133">
        <v>0</v>
      </c>
      <c r="I1133">
        <v>127</v>
      </c>
      <c r="J1133">
        <v>0</v>
      </c>
      <c r="K1133">
        <v>0</v>
      </c>
      <c r="L1133">
        <v>127</v>
      </c>
    </row>
    <row r="1134" spans="1:12" x14ac:dyDescent="0.2">
      <c r="A1134" t="s">
        <v>7922</v>
      </c>
      <c r="B1134" t="s">
        <v>11</v>
      </c>
      <c r="C1134" s="2" t="s">
        <v>6198</v>
      </c>
      <c r="D1134" s="2"/>
      <c r="E1134" t="s">
        <v>7298</v>
      </c>
      <c r="F1134">
        <v>127</v>
      </c>
      <c r="G1134">
        <v>0</v>
      </c>
      <c r="H1134">
        <v>0</v>
      </c>
      <c r="I1134">
        <v>127</v>
      </c>
      <c r="J1134">
        <v>0</v>
      </c>
      <c r="K1134">
        <v>0</v>
      </c>
      <c r="L1134">
        <v>127</v>
      </c>
    </row>
    <row r="1135" spans="1:12" x14ac:dyDescent="0.2">
      <c r="A1135" t="s">
        <v>7923</v>
      </c>
      <c r="B1135" t="s">
        <v>11</v>
      </c>
      <c r="C1135" t="s">
        <v>6966</v>
      </c>
      <c r="E1135" t="s">
        <v>7776</v>
      </c>
      <c r="F1135">
        <v>127</v>
      </c>
      <c r="G1135">
        <v>0</v>
      </c>
      <c r="H1135">
        <v>0</v>
      </c>
      <c r="I1135">
        <v>127</v>
      </c>
      <c r="J1135">
        <v>0</v>
      </c>
      <c r="K1135">
        <v>0</v>
      </c>
      <c r="L1135">
        <v>127</v>
      </c>
    </row>
    <row r="1136" spans="1:12" x14ac:dyDescent="0.2">
      <c r="A1136" t="s">
        <v>7924</v>
      </c>
      <c r="B1136" t="s">
        <v>11</v>
      </c>
      <c r="C1136">
        <v>90026</v>
      </c>
      <c r="E1136" t="s">
        <v>7048</v>
      </c>
      <c r="F1136">
        <v>127</v>
      </c>
      <c r="G1136">
        <v>0</v>
      </c>
      <c r="H1136">
        <v>0</v>
      </c>
      <c r="I1136">
        <v>127</v>
      </c>
      <c r="J1136">
        <v>0</v>
      </c>
      <c r="K1136">
        <v>0</v>
      </c>
      <c r="L1136">
        <v>127</v>
      </c>
    </row>
    <row r="1137" spans="1:12" x14ac:dyDescent="0.2">
      <c r="A1137" t="s">
        <v>7440</v>
      </c>
      <c r="B1137" t="s">
        <v>11</v>
      </c>
      <c r="C1137">
        <v>95608</v>
      </c>
      <c r="E1137" t="s">
        <v>7048</v>
      </c>
      <c r="F1137">
        <v>127</v>
      </c>
      <c r="G1137">
        <v>0</v>
      </c>
      <c r="H1137">
        <v>0</v>
      </c>
      <c r="I1137">
        <v>127</v>
      </c>
      <c r="J1137">
        <v>0</v>
      </c>
      <c r="K1137">
        <v>0</v>
      </c>
      <c r="L1137">
        <v>127</v>
      </c>
    </row>
    <row r="1138" spans="1:12" x14ac:dyDescent="0.2">
      <c r="A1138" t="s">
        <v>7925</v>
      </c>
      <c r="B1138" t="s">
        <v>11</v>
      </c>
      <c r="C1138">
        <v>35473</v>
      </c>
      <c r="E1138" t="s">
        <v>7315</v>
      </c>
      <c r="F1138">
        <v>127</v>
      </c>
      <c r="G1138">
        <v>0</v>
      </c>
      <c r="H1138">
        <v>0</v>
      </c>
      <c r="I1138">
        <v>127</v>
      </c>
      <c r="J1138">
        <v>0</v>
      </c>
      <c r="K1138">
        <v>0</v>
      </c>
      <c r="L1138">
        <v>127</v>
      </c>
    </row>
    <row r="1139" spans="1:12" x14ac:dyDescent="0.2">
      <c r="A1139" t="s">
        <v>7405</v>
      </c>
      <c r="B1139" t="s">
        <v>11</v>
      </c>
      <c r="C1139">
        <v>78245</v>
      </c>
      <c r="E1139" t="s">
        <v>7086</v>
      </c>
      <c r="F1139">
        <v>127</v>
      </c>
      <c r="G1139">
        <v>0</v>
      </c>
      <c r="H1139">
        <v>0</v>
      </c>
      <c r="I1139">
        <v>127</v>
      </c>
      <c r="J1139">
        <v>0</v>
      </c>
      <c r="K1139">
        <v>0</v>
      </c>
      <c r="L1139">
        <v>127</v>
      </c>
    </row>
    <row r="1140" spans="1:12" x14ac:dyDescent="0.2">
      <c r="A1140" t="s">
        <v>7085</v>
      </c>
      <c r="B1140" t="s">
        <v>11</v>
      </c>
      <c r="C1140">
        <v>77094</v>
      </c>
      <c r="E1140" t="s">
        <v>7086</v>
      </c>
      <c r="F1140">
        <v>127</v>
      </c>
      <c r="G1140">
        <v>0</v>
      </c>
      <c r="H1140">
        <v>0</v>
      </c>
      <c r="I1140">
        <v>127</v>
      </c>
      <c r="J1140">
        <v>0</v>
      </c>
      <c r="K1140">
        <v>0</v>
      </c>
      <c r="L1140">
        <v>127</v>
      </c>
    </row>
    <row r="1141" spans="1:12" x14ac:dyDescent="0.2">
      <c r="A1141" t="s">
        <v>7733</v>
      </c>
      <c r="B1141" t="s">
        <v>11</v>
      </c>
      <c r="C1141">
        <v>90037</v>
      </c>
      <c r="E1141" t="s">
        <v>7048</v>
      </c>
      <c r="F1141">
        <v>127</v>
      </c>
      <c r="G1141">
        <v>0</v>
      </c>
      <c r="H1141">
        <v>0</v>
      </c>
      <c r="I1141">
        <v>127</v>
      </c>
      <c r="J1141">
        <v>0</v>
      </c>
      <c r="K1141">
        <v>0</v>
      </c>
      <c r="L1141">
        <v>127</v>
      </c>
    </row>
    <row r="1142" spans="1:12" x14ac:dyDescent="0.2">
      <c r="A1142" t="s">
        <v>7570</v>
      </c>
      <c r="B1142" t="s">
        <v>11</v>
      </c>
      <c r="C1142" t="s">
        <v>6748</v>
      </c>
      <c r="E1142" t="s">
        <v>7268</v>
      </c>
      <c r="F1142">
        <v>127</v>
      </c>
      <c r="G1142">
        <v>0</v>
      </c>
      <c r="H1142">
        <v>0</v>
      </c>
      <c r="I1142">
        <v>127</v>
      </c>
      <c r="J1142">
        <v>0</v>
      </c>
      <c r="K1142">
        <v>0</v>
      </c>
      <c r="L1142">
        <v>127</v>
      </c>
    </row>
    <row r="1143" spans="1:12" x14ac:dyDescent="0.2">
      <c r="A1143" t="s">
        <v>7926</v>
      </c>
      <c r="B1143" t="s">
        <v>11</v>
      </c>
      <c r="C1143">
        <v>27703</v>
      </c>
      <c r="E1143" t="s">
        <v>7095</v>
      </c>
      <c r="F1143">
        <v>127</v>
      </c>
      <c r="G1143">
        <v>0</v>
      </c>
      <c r="H1143">
        <v>0</v>
      </c>
      <c r="I1143">
        <v>127</v>
      </c>
      <c r="J1143">
        <v>0</v>
      </c>
      <c r="K1143">
        <v>0</v>
      </c>
      <c r="L1143">
        <v>127</v>
      </c>
    </row>
    <row r="1144" spans="1:12" x14ac:dyDescent="0.2">
      <c r="A1144" t="s">
        <v>7927</v>
      </c>
      <c r="B1144" t="s">
        <v>11</v>
      </c>
      <c r="C1144">
        <v>90201</v>
      </c>
      <c r="E1144" t="s">
        <v>7048</v>
      </c>
      <c r="F1144">
        <v>127</v>
      </c>
      <c r="G1144">
        <v>0</v>
      </c>
      <c r="H1144">
        <v>0</v>
      </c>
      <c r="I1144">
        <v>127</v>
      </c>
      <c r="J1144">
        <v>0</v>
      </c>
      <c r="K1144">
        <v>0</v>
      </c>
      <c r="L1144">
        <v>127</v>
      </c>
    </row>
    <row r="1145" spans="1:12" x14ac:dyDescent="0.2">
      <c r="A1145" t="s">
        <v>7928</v>
      </c>
      <c r="B1145" t="s">
        <v>11</v>
      </c>
      <c r="C1145">
        <v>32825</v>
      </c>
      <c r="E1145" t="s">
        <v>7063</v>
      </c>
      <c r="F1145">
        <v>127</v>
      </c>
      <c r="G1145">
        <v>0</v>
      </c>
      <c r="H1145">
        <v>0</v>
      </c>
      <c r="I1145">
        <v>127</v>
      </c>
      <c r="J1145">
        <v>0</v>
      </c>
      <c r="K1145">
        <v>0</v>
      </c>
      <c r="L1145">
        <v>127</v>
      </c>
    </row>
    <row r="1146" spans="1:12" x14ac:dyDescent="0.2">
      <c r="A1146" t="s">
        <v>7341</v>
      </c>
      <c r="B1146" t="s">
        <v>11</v>
      </c>
      <c r="C1146">
        <v>70130</v>
      </c>
      <c r="E1146" t="s">
        <v>7342</v>
      </c>
      <c r="F1146">
        <v>127</v>
      </c>
      <c r="G1146">
        <v>0</v>
      </c>
      <c r="H1146">
        <v>0</v>
      </c>
      <c r="I1146">
        <v>127</v>
      </c>
      <c r="J1146">
        <v>0</v>
      </c>
      <c r="K1146">
        <v>0</v>
      </c>
      <c r="L1146">
        <v>127</v>
      </c>
    </row>
    <row r="1147" spans="1:12" x14ac:dyDescent="0.2">
      <c r="A1147" t="s">
        <v>7929</v>
      </c>
      <c r="B1147" t="s">
        <v>11</v>
      </c>
      <c r="C1147">
        <v>32301</v>
      </c>
      <c r="E1147" t="s">
        <v>7063</v>
      </c>
      <c r="F1147">
        <v>254</v>
      </c>
      <c r="G1147">
        <v>-127</v>
      </c>
      <c r="H1147">
        <v>0</v>
      </c>
      <c r="I1147">
        <v>127</v>
      </c>
      <c r="J1147">
        <v>0</v>
      </c>
      <c r="K1147">
        <v>0</v>
      </c>
      <c r="L1147">
        <v>127</v>
      </c>
    </row>
    <row r="1148" spans="1:12" x14ac:dyDescent="0.2">
      <c r="A1148" t="s">
        <v>7930</v>
      </c>
      <c r="B1148" t="s">
        <v>11</v>
      </c>
      <c r="C1148">
        <v>80214</v>
      </c>
      <c r="E1148" t="s">
        <v>7079</v>
      </c>
      <c r="F1148">
        <v>254</v>
      </c>
      <c r="G1148">
        <v>-127</v>
      </c>
      <c r="H1148">
        <v>0</v>
      </c>
      <c r="I1148">
        <v>127</v>
      </c>
      <c r="J1148">
        <v>0</v>
      </c>
      <c r="K1148">
        <v>0</v>
      </c>
      <c r="L1148">
        <v>127</v>
      </c>
    </row>
    <row r="1149" spans="1:12" x14ac:dyDescent="0.2">
      <c r="A1149" t="s">
        <v>7162</v>
      </c>
      <c r="B1149" t="s">
        <v>11</v>
      </c>
      <c r="C1149">
        <v>98118</v>
      </c>
      <c r="E1149" t="s">
        <v>7076</v>
      </c>
      <c r="F1149">
        <v>127</v>
      </c>
      <c r="G1149">
        <v>0</v>
      </c>
      <c r="H1149">
        <v>0</v>
      </c>
      <c r="I1149">
        <v>127</v>
      </c>
      <c r="J1149">
        <v>0</v>
      </c>
      <c r="K1149">
        <v>0</v>
      </c>
      <c r="L1149">
        <v>127</v>
      </c>
    </row>
    <row r="1150" spans="1:12" x14ac:dyDescent="0.2">
      <c r="A1150" t="s">
        <v>7931</v>
      </c>
      <c r="B1150" t="s">
        <v>11</v>
      </c>
      <c r="C1150">
        <v>73644</v>
      </c>
      <c r="E1150" t="s">
        <v>7050</v>
      </c>
      <c r="F1150">
        <v>127</v>
      </c>
      <c r="G1150">
        <v>0</v>
      </c>
      <c r="H1150">
        <v>0</v>
      </c>
      <c r="I1150">
        <v>127</v>
      </c>
      <c r="J1150">
        <v>0</v>
      </c>
      <c r="K1150">
        <v>0</v>
      </c>
      <c r="L1150">
        <v>127</v>
      </c>
    </row>
    <row r="1151" spans="1:12" x14ac:dyDescent="0.2">
      <c r="A1151" t="s">
        <v>7932</v>
      </c>
      <c r="B1151" t="s">
        <v>11</v>
      </c>
      <c r="C1151">
        <v>26505</v>
      </c>
      <c r="E1151" t="s">
        <v>7674</v>
      </c>
      <c r="F1151">
        <v>127</v>
      </c>
      <c r="G1151">
        <v>0</v>
      </c>
      <c r="H1151">
        <v>0</v>
      </c>
      <c r="I1151">
        <v>127</v>
      </c>
      <c r="J1151">
        <v>0</v>
      </c>
      <c r="K1151">
        <v>0</v>
      </c>
      <c r="L1151">
        <v>127</v>
      </c>
    </row>
    <row r="1152" spans="1:12" x14ac:dyDescent="0.2">
      <c r="A1152" t="s">
        <v>7511</v>
      </c>
      <c r="B1152" t="s">
        <v>11</v>
      </c>
      <c r="C1152">
        <v>43081</v>
      </c>
      <c r="E1152" t="s">
        <v>7116</v>
      </c>
      <c r="F1152">
        <v>127</v>
      </c>
      <c r="G1152">
        <v>0</v>
      </c>
      <c r="H1152">
        <v>0</v>
      </c>
      <c r="I1152">
        <v>127</v>
      </c>
      <c r="J1152">
        <v>0</v>
      </c>
      <c r="K1152">
        <v>0</v>
      </c>
      <c r="L1152">
        <v>127</v>
      </c>
    </row>
    <row r="1153" spans="1:12" x14ac:dyDescent="0.2">
      <c r="A1153" t="s">
        <v>7289</v>
      </c>
      <c r="B1153" t="s">
        <v>11</v>
      </c>
      <c r="C1153">
        <v>28226</v>
      </c>
      <c r="E1153" t="s">
        <v>7095</v>
      </c>
      <c r="F1153">
        <v>127</v>
      </c>
      <c r="G1153">
        <v>0</v>
      </c>
      <c r="H1153">
        <v>0</v>
      </c>
      <c r="I1153">
        <v>127</v>
      </c>
      <c r="J1153">
        <v>0</v>
      </c>
      <c r="K1153">
        <v>0</v>
      </c>
      <c r="L1153">
        <v>127</v>
      </c>
    </row>
    <row r="1154" spans="1:12" x14ac:dyDescent="0.2">
      <c r="A1154" t="s">
        <v>7933</v>
      </c>
      <c r="B1154" t="s">
        <v>11</v>
      </c>
      <c r="C1154" s="2" t="s">
        <v>5676</v>
      </c>
      <c r="D1154" s="2"/>
      <c r="E1154" t="s">
        <v>7298</v>
      </c>
      <c r="F1154">
        <v>127</v>
      </c>
      <c r="G1154">
        <v>0</v>
      </c>
      <c r="H1154">
        <v>0</v>
      </c>
      <c r="I1154">
        <v>127</v>
      </c>
      <c r="J1154">
        <v>0</v>
      </c>
      <c r="K1154">
        <v>0</v>
      </c>
      <c r="L1154">
        <v>127</v>
      </c>
    </row>
    <row r="1155" spans="1:12" x14ac:dyDescent="0.2">
      <c r="A1155" t="s">
        <v>7934</v>
      </c>
      <c r="B1155" t="s">
        <v>11</v>
      </c>
      <c r="C1155">
        <v>80033</v>
      </c>
      <c r="E1155" t="s">
        <v>7079</v>
      </c>
      <c r="F1155">
        <v>199</v>
      </c>
      <c r="G1155">
        <v>-72</v>
      </c>
      <c r="H1155">
        <v>0</v>
      </c>
      <c r="I1155">
        <v>127</v>
      </c>
      <c r="J1155">
        <v>0</v>
      </c>
      <c r="K1155">
        <v>0</v>
      </c>
      <c r="L1155">
        <v>127</v>
      </c>
    </row>
    <row r="1156" spans="1:12" x14ac:dyDescent="0.2">
      <c r="A1156" t="s">
        <v>7935</v>
      </c>
      <c r="B1156" t="s">
        <v>11</v>
      </c>
      <c r="C1156">
        <v>92706</v>
      </c>
      <c r="E1156" t="s">
        <v>7048</v>
      </c>
      <c r="F1156">
        <v>127</v>
      </c>
      <c r="G1156">
        <v>0</v>
      </c>
      <c r="H1156">
        <v>0</v>
      </c>
      <c r="I1156">
        <v>127</v>
      </c>
      <c r="J1156">
        <v>0</v>
      </c>
      <c r="K1156">
        <v>0</v>
      </c>
      <c r="L1156">
        <v>127</v>
      </c>
    </row>
    <row r="1157" spans="1:12" x14ac:dyDescent="0.2">
      <c r="A1157" t="s">
        <v>7936</v>
      </c>
      <c r="B1157" t="s">
        <v>11</v>
      </c>
      <c r="C1157">
        <v>28682</v>
      </c>
      <c r="E1157" t="s">
        <v>7095</v>
      </c>
      <c r="F1157">
        <v>127</v>
      </c>
      <c r="G1157">
        <v>0</v>
      </c>
      <c r="H1157">
        <v>0</v>
      </c>
      <c r="I1157">
        <v>127</v>
      </c>
      <c r="J1157">
        <v>0</v>
      </c>
      <c r="K1157">
        <v>0</v>
      </c>
      <c r="L1157">
        <v>127</v>
      </c>
    </row>
    <row r="1158" spans="1:12" x14ac:dyDescent="0.2">
      <c r="A1158" t="s">
        <v>7937</v>
      </c>
      <c r="B1158" t="s">
        <v>11</v>
      </c>
      <c r="C1158">
        <v>96793</v>
      </c>
      <c r="E1158" t="s">
        <v>7272</v>
      </c>
      <c r="F1158">
        <v>127</v>
      </c>
      <c r="G1158">
        <v>0</v>
      </c>
      <c r="H1158">
        <v>0</v>
      </c>
      <c r="I1158">
        <v>127</v>
      </c>
      <c r="J1158">
        <v>0</v>
      </c>
      <c r="K1158">
        <v>0</v>
      </c>
      <c r="L1158">
        <v>127</v>
      </c>
    </row>
    <row r="1159" spans="1:12" x14ac:dyDescent="0.2">
      <c r="A1159" t="s">
        <v>7613</v>
      </c>
      <c r="B1159" t="s">
        <v>11</v>
      </c>
      <c r="C1159" s="2" t="s">
        <v>6444</v>
      </c>
      <c r="D1159" s="2"/>
      <c r="E1159" t="s">
        <v>7129</v>
      </c>
      <c r="F1159">
        <v>127</v>
      </c>
      <c r="G1159">
        <v>0</v>
      </c>
      <c r="H1159">
        <v>0</v>
      </c>
      <c r="I1159">
        <v>127</v>
      </c>
      <c r="J1159">
        <v>0</v>
      </c>
      <c r="K1159">
        <v>0</v>
      </c>
      <c r="L1159">
        <v>127</v>
      </c>
    </row>
    <row r="1160" spans="1:12" x14ac:dyDescent="0.2">
      <c r="A1160" t="s">
        <v>7264</v>
      </c>
      <c r="B1160" t="s">
        <v>11</v>
      </c>
      <c r="C1160">
        <v>97003</v>
      </c>
      <c r="E1160" t="s">
        <v>7074</v>
      </c>
      <c r="F1160">
        <v>127</v>
      </c>
      <c r="G1160">
        <v>0</v>
      </c>
      <c r="H1160">
        <v>0</v>
      </c>
      <c r="I1160">
        <v>127</v>
      </c>
      <c r="J1160">
        <v>0</v>
      </c>
      <c r="K1160">
        <v>0</v>
      </c>
      <c r="L1160">
        <v>127</v>
      </c>
    </row>
    <row r="1161" spans="1:12" x14ac:dyDescent="0.2">
      <c r="A1161" t="s">
        <v>7162</v>
      </c>
      <c r="B1161" t="s">
        <v>11</v>
      </c>
      <c r="C1161">
        <v>98121</v>
      </c>
      <c r="E1161" t="s">
        <v>7076</v>
      </c>
      <c r="F1161">
        <v>127</v>
      </c>
      <c r="G1161">
        <v>0</v>
      </c>
      <c r="H1161">
        <v>0</v>
      </c>
      <c r="I1161">
        <v>127</v>
      </c>
      <c r="J1161">
        <v>0</v>
      </c>
      <c r="K1161">
        <v>0</v>
      </c>
      <c r="L1161">
        <v>127</v>
      </c>
    </row>
    <row r="1162" spans="1:12" x14ac:dyDescent="0.2">
      <c r="A1162" t="s">
        <v>7938</v>
      </c>
      <c r="B1162" t="s">
        <v>11</v>
      </c>
      <c r="C1162">
        <v>92382</v>
      </c>
      <c r="E1162" t="s">
        <v>7048</v>
      </c>
      <c r="F1162">
        <v>127</v>
      </c>
      <c r="G1162">
        <v>0</v>
      </c>
      <c r="H1162">
        <v>0</v>
      </c>
      <c r="I1162">
        <v>127</v>
      </c>
      <c r="J1162">
        <v>0</v>
      </c>
      <c r="K1162">
        <v>0</v>
      </c>
      <c r="L1162">
        <v>127</v>
      </c>
    </row>
    <row r="1163" spans="1:12" x14ac:dyDescent="0.2">
      <c r="A1163" t="s">
        <v>7939</v>
      </c>
      <c r="B1163" t="s">
        <v>11</v>
      </c>
      <c r="C1163">
        <v>94585</v>
      </c>
      <c r="E1163" t="s">
        <v>7048</v>
      </c>
      <c r="F1163">
        <v>127</v>
      </c>
      <c r="G1163">
        <v>0</v>
      </c>
      <c r="H1163">
        <v>0</v>
      </c>
      <c r="I1163">
        <v>127</v>
      </c>
      <c r="J1163">
        <v>0</v>
      </c>
      <c r="K1163">
        <v>0</v>
      </c>
      <c r="L1163">
        <v>127</v>
      </c>
    </row>
    <row r="1164" spans="1:12" x14ac:dyDescent="0.2">
      <c r="A1164" t="s">
        <v>7940</v>
      </c>
      <c r="B1164" t="s">
        <v>11</v>
      </c>
      <c r="C1164">
        <v>77493</v>
      </c>
      <c r="E1164" t="s">
        <v>7086</v>
      </c>
      <c r="F1164">
        <v>127</v>
      </c>
      <c r="G1164">
        <v>0</v>
      </c>
      <c r="H1164">
        <v>0</v>
      </c>
      <c r="I1164">
        <v>127</v>
      </c>
      <c r="J1164">
        <v>0</v>
      </c>
      <c r="K1164">
        <v>0</v>
      </c>
      <c r="L1164">
        <v>127</v>
      </c>
    </row>
    <row r="1165" spans="1:12" x14ac:dyDescent="0.2">
      <c r="A1165" t="s">
        <v>7941</v>
      </c>
      <c r="B1165" t="s">
        <v>11</v>
      </c>
      <c r="C1165">
        <v>99674</v>
      </c>
      <c r="E1165" t="s">
        <v>7668</v>
      </c>
      <c r="F1165">
        <v>127</v>
      </c>
      <c r="G1165">
        <v>0</v>
      </c>
      <c r="H1165">
        <v>0</v>
      </c>
      <c r="I1165">
        <v>127</v>
      </c>
      <c r="J1165">
        <v>0</v>
      </c>
      <c r="K1165">
        <v>0</v>
      </c>
      <c r="L1165">
        <v>127</v>
      </c>
    </row>
    <row r="1166" spans="1:12" x14ac:dyDescent="0.2">
      <c r="A1166" t="s">
        <v>7888</v>
      </c>
      <c r="B1166" t="s">
        <v>11</v>
      </c>
      <c r="C1166" s="2" t="s">
        <v>5740</v>
      </c>
      <c r="D1166" s="2"/>
      <c r="E1166" t="s">
        <v>7121</v>
      </c>
      <c r="F1166">
        <v>127</v>
      </c>
      <c r="G1166">
        <v>0</v>
      </c>
      <c r="H1166">
        <v>0</v>
      </c>
      <c r="I1166">
        <v>127</v>
      </c>
      <c r="J1166">
        <v>0</v>
      </c>
      <c r="K1166">
        <v>0</v>
      </c>
      <c r="L1166">
        <v>127</v>
      </c>
    </row>
    <row r="1167" spans="1:12" x14ac:dyDescent="0.2">
      <c r="A1167" t="s">
        <v>7626</v>
      </c>
      <c r="B1167" t="s">
        <v>11</v>
      </c>
      <c r="C1167">
        <v>76005</v>
      </c>
      <c r="E1167" t="s">
        <v>7086</v>
      </c>
      <c r="F1167">
        <v>127</v>
      </c>
      <c r="G1167">
        <v>0</v>
      </c>
      <c r="H1167">
        <v>0</v>
      </c>
      <c r="I1167">
        <v>127</v>
      </c>
      <c r="J1167">
        <v>0</v>
      </c>
      <c r="K1167">
        <v>0</v>
      </c>
      <c r="L1167">
        <v>127</v>
      </c>
    </row>
    <row r="1168" spans="1:12" x14ac:dyDescent="0.2">
      <c r="A1168" t="s">
        <v>7367</v>
      </c>
      <c r="B1168" t="s">
        <v>11</v>
      </c>
      <c r="C1168">
        <v>68516</v>
      </c>
      <c r="E1168" t="s">
        <v>7067</v>
      </c>
      <c r="F1168">
        <v>127</v>
      </c>
      <c r="G1168">
        <v>0</v>
      </c>
      <c r="H1168">
        <v>0</v>
      </c>
      <c r="I1168">
        <v>127</v>
      </c>
      <c r="J1168">
        <v>0</v>
      </c>
      <c r="K1168">
        <v>0</v>
      </c>
      <c r="L1168">
        <v>127</v>
      </c>
    </row>
    <row r="1169" spans="1:12" x14ac:dyDescent="0.2">
      <c r="A1169" t="s">
        <v>7146</v>
      </c>
      <c r="B1169" t="s">
        <v>11</v>
      </c>
      <c r="C1169">
        <v>78735</v>
      </c>
      <c r="E1169" t="s">
        <v>7086</v>
      </c>
      <c r="F1169">
        <v>127</v>
      </c>
      <c r="G1169">
        <v>0</v>
      </c>
      <c r="H1169">
        <v>0</v>
      </c>
      <c r="I1169">
        <v>127</v>
      </c>
      <c r="J1169">
        <v>0</v>
      </c>
      <c r="K1169">
        <v>0</v>
      </c>
      <c r="L1169">
        <v>127</v>
      </c>
    </row>
    <row r="1170" spans="1:12" x14ac:dyDescent="0.2">
      <c r="A1170" t="s">
        <v>7211</v>
      </c>
      <c r="B1170" t="s">
        <v>11</v>
      </c>
      <c r="C1170" s="2" t="s">
        <v>6026</v>
      </c>
      <c r="D1170" s="2"/>
      <c r="E1170" t="s">
        <v>7298</v>
      </c>
      <c r="F1170">
        <v>127</v>
      </c>
      <c r="G1170">
        <v>0</v>
      </c>
      <c r="H1170">
        <v>0</v>
      </c>
      <c r="I1170">
        <v>127</v>
      </c>
      <c r="J1170">
        <v>0</v>
      </c>
      <c r="K1170">
        <v>0</v>
      </c>
      <c r="L1170">
        <v>127</v>
      </c>
    </row>
    <row r="1171" spans="1:12" x14ac:dyDescent="0.2">
      <c r="A1171" t="s">
        <v>7942</v>
      </c>
      <c r="B1171" t="s">
        <v>11</v>
      </c>
      <c r="C1171">
        <v>19808</v>
      </c>
      <c r="E1171" t="s">
        <v>7519</v>
      </c>
      <c r="F1171">
        <v>127</v>
      </c>
      <c r="G1171">
        <v>0</v>
      </c>
      <c r="H1171">
        <v>0</v>
      </c>
      <c r="I1171">
        <v>127</v>
      </c>
      <c r="J1171">
        <v>0</v>
      </c>
      <c r="K1171">
        <v>0</v>
      </c>
      <c r="L1171">
        <v>127</v>
      </c>
    </row>
    <row r="1172" spans="1:12" x14ac:dyDescent="0.2">
      <c r="A1172" t="s">
        <v>7943</v>
      </c>
      <c r="B1172" t="s">
        <v>11</v>
      </c>
      <c r="C1172">
        <v>56301</v>
      </c>
      <c r="E1172" t="s">
        <v>7143</v>
      </c>
      <c r="F1172">
        <v>177</v>
      </c>
      <c r="G1172">
        <v>-50</v>
      </c>
      <c r="H1172">
        <v>0</v>
      </c>
      <c r="I1172">
        <v>127</v>
      </c>
      <c r="J1172">
        <v>0</v>
      </c>
      <c r="K1172">
        <v>0</v>
      </c>
      <c r="L1172">
        <v>127</v>
      </c>
    </row>
    <row r="1173" spans="1:12" x14ac:dyDescent="0.2">
      <c r="A1173" t="s">
        <v>7944</v>
      </c>
      <c r="B1173" t="s">
        <v>11</v>
      </c>
      <c r="C1173">
        <v>40729</v>
      </c>
      <c r="E1173" t="s">
        <v>7256</v>
      </c>
      <c r="F1173">
        <v>127</v>
      </c>
      <c r="G1173">
        <v>0</v>
      </c>
      <c r="H1173">
        <v>0</v>
      </c>
      <c r="I1173">
        <v>127</v>
      </c>
      <c r="J1173">
        <v>0</v>
      </c>
      <c r="K1173">
        <v>0</v>
      </c>
      <c r="L1173">
        <v>127</v>
      </c>
    </row>
    <row r="1174" spans="1:12" x14ac:dyDescent="0.2">
      <c r="A1174" t="s">
        <v>7945</v>
      </c>
      <c r="B1174" t="s">
        <v>3800</v>
      </c>
      <c r="C1174">
        <v>13111</v>
      </c>
      <c r="F1174">
        <v>89</v>
      </c>
      <c r="G1174">
        <v>0</v>
      </c>
      <c r="H1174">
        <v>0</v>
      </c>
      <c r="I1174">
        <v>89</v>
      </c>
      <c r="J1174">
        <v>37.86</v>
      </c>
      <c r="K1174">
        <v>0</v>
      </c>
      <c r="L1174">
        <v>126.86</v>
      </c>
    </row>
    <row r="1175" spans="1:12" x14ac:dyDescent="0.2">
      <c r="A1175" t="s">
        <v>7285</v>
      </c>
      <c r="B1175" t="s">
        <v>11</v>
      </c>
      <c r="C1175" t="s">
        <v>877</v>
      </c>
      <c r="E1175" t="s">
        <v>7086</v>
      </c>
      <c r="F1175">
        <v>126</v>
      </c>
      <c r="G1175">
        <v>0</v>
      </c>
      <c r="H1175">
        <v>0</v>
      </c>
      <c r="I1175">
        <v>126</v>
      </c>
      <c r="J1175">
        <v>0</v>
      </c>
      <c r="K1175">
        <v>0</v>
      </c>
      <c r="L1175">
        <v>126</v>
      </c>
    </row>
    <row r="1176" spans="1:12" x14ac:dyDescent="0.2">
      <c r="A1176" t="s">
        <v>7946</v>
      </c>
      <c r="B1176" t="s">
        <v>11</v>
      </c>
      <c r="C1176">
        <v>89149</v>
      </c>
      <c r="E1176" t="s">
        <v>7140</v>
      </c>
      <c r="F1176">
        <v>126</v>
      </c>
      <c r="G1176">
        <v>0</v>
      </c>
      <c r="H1176">
        <v>0</v>
      </c>
      <c r="I1176">
        <v>126</v>
      </c>
      <c r="J1176">
        <v>0</v>
      </c>
      <c r="K1176">
        <v>0</v>
      </c>
      <c r="L1176">
        <v>126</v>
      </c>
    </row>
    <row r="1177" spans="1:12" x14ac:dyDescent="0.2">
      <c r="A1177" t="s">
        <v>7947</v>
      </c>
      <c r="B1177" t="s">
        <v>11</v>
      </c>
      <c r="C1177">
        <v>84790</v>
      </c>
      <c r="E1177" t="s">
        <v>7046</v>
      </c>
      <c r="F1177">
        <v>117</v>
      </c>
      <c r="G1177">
        <v>0</v>
      </c>
      <c r="H1177">
        <v>0</v>
      </c>
      <c r="I1177">
        <v>117</v>
      </c>
      <c r="J1177">
        <v>0</v>
      </c>
      <c r="K1177">
        <v>8.48</v>
      </c>
      <c r="L1177">
        <v>125.48</v>
      </c>
    </row>
    <row r="1178" spans="1:12" x14ac:dyDescent="0.2">
      <c r="A1178" t="s">
        <v>7948</v>
      </c>
      <c r="B1178" t="s">
        <v>11</v>
      </c>
      <c r="C1178">
        <v>27104</v>
      </c>
      <c r="E1178" t="s">
        <v>7095</v>
      </c>
      <c r="F1178">
        <v>125.15</v>
      </c>
      <c r="G1178">
        <v>0</v>
      </c>
      <c r="H1178">
        <v>0</v>
      </c>
      <c r="I1178">
        <v>125.15</v>
      </c>
      <c r="J1178">
        <v>0</v>
      </c>
      <c r="K1178">
        <v>0</v>
      </c>
      <c r="L1178">
        <v>125.15</v>
      </c>
    </row>
    <row r="1179" spans="1:12" x14ac:dyDescent="0.2">
      <c r="A1179" t="s">
        <v>7949</v>
      </c>
      <c r="B1179" t="s">
        <v>11</v>
      </c>
      <c r="C1179">
        <v>85140</v>
      </c>
      <c r="E1179" t="s">
        <v>7056</v>
      </c>
      <c r="F1179">
        <v>243.11</v>
      </c>
      <c r="G1179">
        <v>-117.98</v>
      </c>
      <c r="H1179">
        <v>0</v>
      </c>
      <c r="I1179">
        <v>125.13</v>
      </c>
      <c r="J1179">
        <v>0</v>
      </c>
      <c r="K1179">
        <v>0</v>
      </c>
      <c r="L1179">
        <v>125.13</v>
      </c>
    </row>
    <row r="1180" spans="1:12" x14ac:dyDescent="0.2">
      <c r="A1180" t="s">
        <v>7319</v>
      </c>
      <c r="B1180" t="s">
        <v>11</v>
      </c>
      <c r="C1180">
        <v>76179</v>
      </c>
      <c r="E1180" t="s">
        <v>7086</v>
      </c>
      <c r="F1180">
        <v>139</v>
      </c>
      <c r="G1180">
        <v>-13.9</v>
      </c>
      <c r="H1180">
        <v>0</v>
      </c>
      <c r="I1180">
        <v>125.1</v>
      </c>
      <c r="J1180">
        <v>0</v>
      </c>
      <c r="K1180">
        <v>0</v>
      </c>
      <c r="L1180">
        <v>125.1</v>
      </c>
    </row>
    <row r="1181" spans="1:12" x14ac:dyDescent="0.2">
      <c r="A1181" t="s">
        <v>7185</v>
      </c>
      <c r="B1181" t="s">
        <v>11</v>
      </c>
      <c r="C1181" s="2" t="s">
        <v>5781</v>
      </c>
      <c r="D1181" s="2"/>
      <c r="E1181" t="s">
        <v>7121</v>
      </c>
      <c r="F1181">
        <v>139</v>
      </c>
      <c r="G1181">
        <v>-13.9</v>
      </c>
      <c r="H1181">
        <v>0</v>
      </c>
      <c r="I1181">
        <v>125.1</v>
      </c>
      <c r="J1181">
        <v>0</v>
      </c>
      <c r="K1181">
        <v>0</v>
      </c>
      <c r="L1181">
        <v>125.1</v>
      </c>
    </row>
    <row r="1182" spans="1:12" x14ac:dyDescent="0.2">
      <c r="A1182" t="s">
        <v>7950</v>
      </c>
      <c r="B1182" t="s">
        <v>11</v>
      </c>
      <c r="C1182" s="2" t="s">
        <v>5692</v>
      </c>
      <c r="D1182" s="2"/>
      <c r="E1182" t="s">
        <v>7129</v>
      </c>
      <c r="F1182">
        <v>139</v>
      </c>
      <c r="G1182">
        <v>-13.9</v>
      </c>
      <c r="H1182">
        <v>0</v>
      </c>
      <c r="I1182">
        <v>125.1</v>
      </c>
      <c r="J1182">
        <v>0</v>
      </c>
      <c r="K1182">
        <v>0</v>
      </c>
      <c r="L1182">
        <v>125.1</v>
      </c>
    </row>
    <row r="1183" spans="1:12" x14ac:dyDescent="0.2">
      <c r="A1183" t="s">
        <v>7951</v>
      </c>
      <c r="B1183" t="s">
        <v>11</v>
      </c>
      <c r="C1183">
        <v>68763</v>
      </c>
      <c r="E1183" t="s">
        <v>7067</v>
      </c>
      <c r="F1183">
        <v>125</v>
      </c>
      <c r="G1183">
        <v>0</v>
      </c>
      <c r="H1183">
        <v>0</v>
      </c>
      <c r="I1183">
        <v>125</v>
      </c>
      <c r="J1183">
        <v>0</v>
      </c>
      <c r="K1183">
        <v>0</v>
      </c>
      <c r="L1183">
        <v>125</v>
      </c>
    </row>
    <row r="1184" spans="1:12" x14ac:dyDescent="0.2">
      <c r="A1184" t="s">
        <v>7487</v>
      </c>
      <c r="B1184" t="s">
        <v>11</v>
      </c>
      <c r="C1184">
        <v>96813</v>
      </c>
      <c r="E1184" t="s">
        <v>7272</v>
      </c>
      <c r="F1184">
        <v>232</v>
      </c>
      <c r="G1184">
        <v>-107</v>
      </c>
      <c r="H1184">
        <v>0</v>
      </c>
      <c r="I1184">
        <v>125</v>
      </c>
      <c r="J1184">
        <v>0</v>
      </c>
      <c r="K1184">
        <v>0</v>
      </c>
      <c r="L1184">
        <v>125</v>
      </c>
    </row>
    <row r="1185" spans="1:12" x14ac:dyDescent="0.2">
      <c r="A1185" t="s">
        <v>7952</v>
      </c>
      <c r="B1185" t="s">
        <v>11</v>
      </c>
      <c r="C1185">
        <v>76051</v>
      </c>
      <c r="E1185" t="s">
        <v>7086</v>
      </c>
      <c r="F1185">
        <v>125</v>
      </c>
      <c r="G1185">
        <v>0</v>
      </c>
      <c r="H1185">
        <v>0</v>
      </c>
      <c r="I1185">
        <v>125</v>
      </c>
      <c r="J1185">
        <v>0</v>
      </c>
      <c r="K1185">
        <v>0</v>
      </c>
      <c r="L1185">
        <v>125</v>
      </c>
    </row>
    <row r="1186" spans="1:12" x14ac:dyDescent="0.2">
      <c r="A1186" t="s">
        <v>7464</v>
      </c>
      <c r="B1186" t="s">
        <v>11</v>
      </c>
      <c r="C1186">
        <v>22405</v>
      </c>
      <c r="E1186" t="s">
        <v>7060</v>
      </c>
      <c r="F1186">
        <v>125</v>
      </c>
      <c r="G1186">
        <v>0</v>
      </c>
      <c r="H1186">
        <v>0</v>
      </c>
      <c r="I1186">
        <v>125</v>
      </c>
      <c r="J1186">
        <v>0</v>
      </c>
      <c r="K1186">
        <v>0</v>
      </c>
      <c r="L1186">
        <v>125</v>
      </c>
    </row>
    <row r="1187" spans="1:12" x14ac:dyDescent="0.2">
      <c r="A1187" t="s">
        <v>7953</v>
      </c>
      <c r="B1187" t="s">
        <v>11</v>
      </c>
      <c r="C1187">
        <v>19096</v>
      </c>
      <c r="E1187" t="s">
        <v>7065</v>
      </c>
      <c r="F1187">
        <v>125</v>
      </c>
      <c r="G1187">
        <v>0</v>
      </c>
      <c r="H1187">
        <v>0</v>
      </c>
      <c r="I1187">
        <v>125</v>
      </c>
      <c r="J1187">
        <v>0</v>
      </c>
      <c r="K1187">
        <v>0</v>
      </c>
      <c r="L1187">
        <v>125</v>
      </c>
    </row>
    <row r="1188" spans="1:12" x14ac:dyDescent="0.2">
      <c r="A1188" t="s">
        <v>7594</v>
      </c>
      <c r="B1188" t="s">
        <v>11</v>
      </c>
      <c r="C1188">
        <v>21703</v>
      </c>
      <c r="E1188" t="s">
        <v>7091</v>
      </c>
      <c r="F1188">
        <v>131</v>
      </c>
      <c r="G1188">
        <v>-6.3</v>
      </c>
      <c r="H1188">
        <v>0</v>
      </c>
      <c r="I1188">
        <v>124.7</v>
      </c>
      <c r="J1188">
        <v>0</v>
      </c>
      <c r="K1188">
        <v>0</v>
      </c>
      <c r="L1188">
        <v>124.7</v>
      </c>
    </row>
    <row r="1189" spans="1:12" x14ac:dyDescent="0.2">
      <c r="A1189" t="s">
        <v>7954</v>
      </c>
      <c r="B1189" t="s">
        <v>11</v>
      </c>
      <c r="C1189">
        <v>48038</v>
      </c>
      <c r="E1189" t="s">
        <v>7195</v>
      </c>
      <c r="F1189">
        <v>131.30000000000001</v>
      </c>
      <c r="G1189">
        <v>-7.02</v>
      </c>
      <c r="H1189">
        <v>0</v>
      </c>
      <c r="I1189">
        <v>124.28</v>
      </c>
      <c r="J1189">
        <v>0</v>
      </c>
      <c r="K1189">
        <v>0</v>
      </c>
      <c r="L1189">
        <v>124.28</v>
      </c>
    </row>
    <row r="1190" spans="1:12" x14ac:dyDescent="0.2">
      <c r="A1190" t="s">
        <v>7216</v>
      </c>
      <c r="B1190" t="s">
        <v>11</v>
      </c>
      <c r="C1190">
        <v>84720</v>
      </c>
      <c r="E1190" t="s">
        <v>7046</v>
      </c>
      <c r="F1190">
        <v>362</v>
      </c>
      <c r="G1190">
        <v>-246.2</v>
      </c>
      <c r="H1190">
        <v>0</v>
      </c>
      <c r="I1190">
        <v>115.8</v>
      </c>
      <c r="J1190">
        <v>0</v>
      </c>
      <c r="K1190">
        <v>8.4</v>
      </c>
      <c r="L1190">
        <v>124.2</v>
      </c>
    </row>
    <row r="1191" spans="1:12" x14ac:dyDescent="0.2">
      <c r="A1191" t="s">
        <v>7678</v>
      </c>
      <c r="B1191" t="s">
        <v>11</v>
      </c>
      <c r="C1191">
        <v>62959</v>
      </c>
      <c r="E1191" t="s">
        <v>7152</v>
      </c>
      <c r="F1191">
        <v>165</v>
      </c>
      <c r="G1191">
        <v>-40.799999999999997</v>
      </c>
      <c r="H1191">
        <v>0</v>
      </c>
      <c r="I1191">
        <v>124.2</v>
      </c>
      <c r="J1191">
        <v>0</v>
      </c>
      <c r="K1191">
        <v>0</v>
      </c>
      <c r="L1191">
        <v>124.2</v>
      </c>
    </row>
    <row r="1192" spans="1:12" x14ac:dyDescent="0.2">
      <c r="A1192" t="s">
        <v>7576</v>
      </c>
      <c r="B1192" t="s">
        <v>11</v>
      </c>
      <c r="C1192">
        <v>28806</v>
      </c>
      <c r="E1192" t="s">
        <v>7095</v>
      </c>
      <c r="F1192">
        <v>124</v>
      </c>
      <c r="G1192">
        <v>0</v>
      </c>
      <c r="H1192">
        <v>0</v>
      </c>
      <c r="I1192">
        <v>124</v>
      </c>
      <c r="J1192">
        <v>0</v>
      </c>
      <c r="K1192">
        <v>0</v>
      </c>
      <c r="L1192">
        <v>124</v>
      </c>
    </row>
    <row r="1193" spans="1:12" x14ac:dyDescent="0.2">
      <c r="A1193" t="s">
        <v>7303</v>
      </c>
      <c r="B1193" t="s">
        <v>11</v>
      </c>
      <c r="C1193">
        <v>85298</v>
      </c>
      <c r="E1193" t="s">
        <v>7056</v>
      </c>
      <c r="F1193">
        <v>326</v>
      </c>
      <c r="G1193">
        <v>-202</v>
      </c>
      <c r="H1193">
        <v>0</v>
      </c>
      <c r="I1193">
        <v>124</v>
      </c>
      <c r="J1193">
        <v>0</v>
      </c>
      <c r="K1193">
        <v>0</v>
      </c>
      <c r="L1193">
        <v>124</v>
      </c>
    </row>
    <row r="1194" spans="1:12" x14ac:dyDescent="0.2">
      <c r="A1194" t="s">
        <v>7955</v>
      </c>
      <c r="B1194" t="s">
        <v>11</v>
      </c>
      <c r="C1194">
        <v>94080</v>
      </c>
      <c r="E1194" t="s">
        <v>7048</v>
      </c>
      <c r="F1194">
        <v>123.95</v>
      </c>
      <c r="G1194">
        <v>0</v>
      </c>
      <c r="H1194">
        <v>0</v>
      </c>
      <c r="I1194">
        <v>123.95</v>
      </c>
      <c r="J1194">
        <v>0</v>
      </c>
      <c r="K1194">
        <v>0</v>
      </c>
      <c r="L1194">
        <v>123.95</v>
      </c>
    </row>
    <row r="1195" spans="1:12" x14ac:dyDescent="0.2">
      <c r="A1195" t="s">
        <v>7956</v>
      </c>
      <c r="B1195" t="s">
        <v>11</v>
      </c>
      <c r="C1195">
        <v>40744</v>
      </c>
      <c r="E1195" t="s">
        <v>7256</v>
      </c>
      <c r="F1195">
        <v>123</v>
      </c>
      <c r="G1195">
        <v>0</v>
      </c>
      <c r="H1195">
        <v>0</v>
      </c>
      <c r="I1195">
        <v>123</v>
      </c>
      <c r="J1195">
        <v>0</v>
      </c>
      <c r="K1195">
        <v>0</v>
      </c>
      <c r="L1195">
        <v>123</v>
      </c>
    </row>
    <row r="1196" spans="1:12" x14ac:dyDescent="0.2">
      <c r="A1196" t="s">
        <v>7919</v>
      </c>
      <c r="B1196" t="s">
        <v>11</v>
      </c>
      <c r="C1196">
        <v>89120</v>
      </c>
      <c r="E1196" t="s">
        <v>7140</v>
      </c>
      <c r="F1196">
        <v>123</v>
      </c>
      <c r="G1196">
        <v>0</v>
      </c>
      <c r="H1196">
        <v>0</v>
      </c>
      <c r="I1196">
        <v>123</v>
      </c>
      <c r="J1196">
        <v>0</v>
      </c>
      <c r="K1196">
        <v>0</v>
      </c>
      <c r="L1196">
        <v>123</v>
      </c>
    </row>
    <row r="1197" spans="1:12" x14ac:dyDescent="0.2">
      <c r="A1197" t="s">
        <v>7957</v>
      </c>
      <c r="B1197" t="s">
        <v>11</v>
      </c>
      <c r="C1197">
        <v>92243</v>
      </c>
      <c r="E1197" t="s">
        <v>7048</v>
      </c>
      <c r="F1197">
        <v>123</v>
      </c>
      <c r="G1197">
        <v>0</v>
      </c>
      <c r="H1197">
        <v>0</v>
      </c>
      <c r="I1197">
        <v>123</v>
      </c>
      <c r="J1197">
        <v>0</v>
      </c>
      <c r="K1197">
        <v>0</v>
      </c>
      <c r="L1197">
        <v>123</v>
      </c>
    </row>
    <row r="1198" spans="1:12" x14ac:dyDescent="0.2">
      <c r="A1198" t="s">
        <v>7676</v>
      </c>
      <c r="B1198" t="s">
        <v>11</v>
      </c>
      <c r="C1198" t="s">
        <v>3953</v>
      </c>
      <c r="E1198" t="s">
        <v>7178</v>
      </c>
      <c r="F1198">
        <v>122.96</v>
      </c>
      <c r="G1198">
        <v>0</v>
      </c>
      <c r="H1198">
        <v>0</v>
      </c>
      <c r="I1198">
        <v>122.96</v>
      </c>
      <c r="J1198">
        <v>0</v>
      </c>
      <c r="K1198">
        <v>0</v>
      </c>
      <c r="L1198">
        <v>122.96</v>
      </c>
    </row>
    <row r="1199" spans="1:12" x14ac:dyDescent="0.2">
      <c r="A1199" t="s">
        <v>7958</v>
      </c>
      <c r="B1199" t="s">
        <v>11</v>
      </c>
      <c r="C1199">
        <v>98188</v>
      </c>
      <c r="E1199" t="s">
        <v>7076</v>
      </c>
      <c r="F1199">
        <v>200.95</v>
      </c>
      <c r="G1199">
        <v>-78.400000000000006</v>
      </c>
      <c r="H1199">
        <v>0</v>
      </c>
      <c r="I1199">
        <v>122.55</v>
      </c>
      <c r="J1199">
        <v>0</v>
      </c>
      <c r="K1199">
        <v>0</v>
      </c>
      <c r="L1199">
        <v>122.55</v>
      </c>
    </row>
    <row r="1200" spans="1:12" x14ac:dyDescent="0.2">
      <c r="A1200" t="s">
        <v>7959</v>
      </c>
      <c r="B1200" t="s">
        <v>674</v>
      </c>
      <c r="C1200" t="s">
        <v>4957</v>
      </c>
      <c r="E1200" t="s">
        <v>7110</v>
      </c>
      <c r="F1200">
        <v>89.98</v>
      </c>
      <c r="G1200">
        <v>0</v>
      </c>
      <c r="H1200">
        <v>0</v>
      </c>
      <c r="I1200">
        <v>89.98</v>
      </c>
      <c r="J1200">
        <v>32.549999999999997</v>
      </c>
      <c r="K1200">
        <v>0</v>
      </c>
      <c r="L1200">
        <v>122.53</v>
      </c>
    </row>
    <row r="1201" spans="1:12" x14ac:dyDescent="0.2">
      <c r="A1201" t="s">
        <v>7237</v>
      </c>
      <c r="B1201" t="s">
        <v>11</v>
      </c>
      <c r="C1201">
        <v>91104</v>
      </c>
      <c r="E1201" t="s">
        <v>7048</v>
      </c>
      <c r="F1201">
        <v>153</v>
      </c>
      <c r="G1201">
        <v>-30.6</v>
      </c>
      <c r="H1201">
        <v>0</v>
      </c>
      <c r="I1201">
        <v>122.4</v>
      </c>
      <c r="J1201">
        <v>0</v>
      </c>
      <c r="K1201">
        <v>0</v>
      </c>
      <c r="L1201">
        <v>122.4</v>
      </c>
    </row>
    <row r="1202" spans="1:12" x14ac:dyDescent="0.2">
      <c r="A1202" t="s">
        <v>7960</v>
      </c>
      <c r="B1202" t="s">
        <v>11</v>
      </c>
      <c r="C1202">
        <v>31404</v>
      </c>
      <c r="E1202" t="s">
        <v>7107</v>
      </c>
      <c r="F1202">
        <v>122.15</v>
      </c>
      <c r="G1202">
        <v>0</v>
      </c>
      <c r="H1202">
        <v>0</v>
      </c>
      <c r="I1202">
        <v>122.15</v>
      </c>
      <c r="J1202">
        <v>0</v>
      </c>
      <c r="K1202">
        <v>0</v>
      </c>
      <c r="L1202">
        <v>122.15</v>
      </c>
    </row>
    <row r="1203" spans="1:12" x14ac:dyDescent="0.2">
      <c r="A1203" t="s">
        <v>7849</v>
      </c>
      <c r="B1203" t="s">
        <v>11</v>
      </c>
      <c r="C1203">
        <v>68845</v>
      </c>
      <c r="E1203" t="s">
        <v>7067</v>
      </c>
      <c r="F1203">
        <v>131.13</v>
      </c>
      <c r="G1203">
        <v>-9</v>
      </c>
      <c r="H1203">
        <v>0</v>
      </c>
      <c r="I1203">
        <v>122.13</v>
      </c>
      <c r="J1203">
        <v>0</v>
      </c>
      <c r="K1203">
        <v>0</v>
      </c>
      <c r="L1203">
        <v>122.13</v>
      </c>
    </row>
    <row r="1204" spans="1:12" x14ac:dyDescent="0.2">
      <c r="A1204" t="s">
        <v>7109</v>
      </c>
      <c r="B1204" t="s">
        <v>674</v>
      </c>
      <c r="C1204" t="s">
        <v>676</v>
      </c>
      <c r="E1204" t="s">
        <v>7110</v>
      </c>
      <c r="F1204">
        <v>111</v>
      </c>
      <c r="G1204">
        <v>0</v>
      </c>
      <c r="H1204">
        <v>0</v>
      </c>
      <c r="I1204">
        <v>111</v>
      </c>
      <c r="J1204">
        <v>11.08</v>
      </c>
      <c r="K1204">
        <v>0</v>
      </c>
      <c r="L1204">
        <v>122.08</v>
      </c>
    </row>
    <row r="1205" spans="1:12" x14ac:dyDescent="0.2">
      <c r="A1205" t="s">
        <v>7961</v>
      </c>
      <c r="B1205" t="s">
        <v>11</v>
      </c>
      <c r="C1205">
        <v>13032</v>
      </c>
      <c r="E1205" t="s">
        <v>7044</v>
      </c>
      <c r="F1205">
        <v>122</v>
      </c>
      <c r="G1205">
        <v>0</v>
      </c>
      <c r="H1205">
        <v>0</v>
      </c>
      <c r="I1205">
        <v>122</v>
      </c>
      <c r="J1205">
        <v>0</v>
      </c>
      <c r="K1205">
        <v>0</v>
      </c>
      <c r="L1205">
        <v>122</v>
      </c>
    </row>
    <row r="1206" spans="1:12" x14ac:dyDescent="0.2">
      <c r="A1206" t="s">
        <v>7962</v>
      </c>
      <c r="B1206" t="s">
        <v>11</v>
      </c>
      <c r="C1206" s="2" t="s">
        <v>719</v>
      </c>
      <c r="D1206" s="2"/>
      <c r="E1206" t="s">
        <v>7298</v>
      </c>
      <c r="F1206">
        <v>122</v>
      </c>
      <c r="G1206">
        <v>0</v>
      </c>
      <c r="H1206">
        <v>0</v>
      </c>
      <c r="I1206">
        <v>122</v>
      </c>
      <c r="J1206">
        <v>0</v>
      </c>
      <c r="K1206">
        <v>0</v>
      </c>
      <c r="L1206">
        <v>122</v>
      </c>
    </row>
    <row r="1207" spans="1:12" x14ac:dyDescent="0.2">
      <c r="A1207" t="s">
        <v>7340</v>
      </c>
      <c r="B1207" t="s">
        <v>11</v>
      </c>
      <c r="C1207">
        <v>85395</v>
      </c>
      <c r="E1207" t="s">
        <v>7056</v>
      </c>
      <c r="F1207">
        <v>122</v>
      </c>
      <c r="G1207">
        <v>0</v>
      </c>
      <c r="H1207">
        <v>0</v>
      </c>
      <c r="I1207">
        <v>122</v>
      </c>
      <c r="J1207">
        <v>0</v>
      </c>
      <c r="K1207">
        <v>0</v>
      </c>
      <c r="L1207">
        <v>122</v>
      </c>
    </row>
    <row r="1208" spans="1:12" x14ac:dyDescent="0.2">
      <c r="A1208" t="s">
        <v>7963</v>
      </c>
      <c r="B1208" t="s">
        <v>11</v>
      </c>
      <c r="C1208" t="s">
        <v>4703</v>
      </c>
      <c r="E1208" t="s">
        <v>7048</v>
      </c>
      <c r="F1208">
        <v>121.96</v>
      </c>
      <c r="G1208">
        <v>0</v>
      </c>
      <c r="H1208">
        <v>0</v>
      </c>
      <c r="I1208">
        <v>121.96</v>
      </c>
      <c r="J1208">
        <v>0</v>
      </c>
      <c r="K1208">
        <v>0</v>
      </c>
      <c r="L1208">
        <v>121.96</v>
      </c>
    </row>
    <row r="1209" spans="1:12" x14ac:dyDescent="0.2">
      <c r="A1209" t="s">
        <v>7964</v>
      </c>
      <c r="B1209" t="s">
        <v>11</v>
      </c>
      <c r="C1209">
        <v>92374</v>
      </c>
      <c r="E1209" t="s">
        <v>7048</v>
      </c>
      <c r="F1209">
        <v>112</v>
      </c>
      <c r="G1209">
        <v>0</v>
      </c>
      <c r="H1209">
        <v>0</v>
      </c>
      <c r="I1209">
        <v>112</v>
      </c>
      <c r="J1209">
        <v>0</v>
      </c>
      <c r="K1209">
        <v>9.8000000000000007</v>
      </c>
      <c r="L1209">
        <v>121.8</v>
      </c>
    </row>
    <row r="1210" spans="1:12" x14ac:dyDescent="0.2">
      <c r="A1210" t="s">
        <v>7478</v>
      </c>
      <c r="B1210" t="s">
        <v>11</v>
      </c>
      <c r="C1210">
        <v>68118</v>
      </c>
      <c r="E1210" t="s">
        <v>7067</v>
      </c>
      <c r="F1210">
        <v>120.95</v>
      </c>
      <c r="G1210">
        <v>0</v>
      </c>
      <c r="H1210">
        <v>0</v>
      </c>
      <c r="I1210">
        <v>120.95</v>
      </c>
      <c r="J1210">
        <v>0</v>
      </c>
      <c r="K1210">
        <v>0</v>
      </c>
      <c r="L1210">
        <v>120.95</v>
      </c>
    </row>
    <row r="1211" spans="1:12" x14ac:dyDescent="0.2">
      <c r="A1211" t="s">
        <v>7965</v>
      </c>
      <c r="B1211" t="s">
        <v>11</v>
      </c>
      <c r="C1211">
        <v>10901</v>
      </c>
      <c r="E1211" t="s">
        <v>7044</v>
      </c>
      <c r="F1211">
        <v>120.95</v>
      </c>
      <c r="G1211">
        <v>0</v>
      </c>
      <c r="H1211">
        <v>0</v>
      </c>
      <c r="I1211">
        <v>120.95</v>
      </c>
      <c r="J1211">
        <v>0</v>
      </c>
      <c r="K1211">
        <v>0</v>
      </c>
      <c r="L1211">
        <v>120.95</v>
      </c>
    </row>
    <row r="1212" spans="1:12" x14ac:dyDescent="0.2">
      <c r="A1212" t="s">
        <v>7966</v>
      </c>
      <c r="B1212" t="s">
        <v>11</v>
      </c>
      <c r="C1212">
        <v>95678</v>
      </c>
      <c r="E1212" t="s">
        <v>7048</v>
      </c>
      <c r="F1212">
        <v>120</v>
      </c>
      <c r="G1212">
        <v>0</v>
      </c>
      <c r="H1212">
        <v>0</v>
      </c>
      <c r="I1212">
        <v>120</v>
      </c>
      <c r="J1212">
        <v>0</v>
      </c>
      <c r="K1212">
        <v>0</v>
      </c>
      <c r="L1212">
        <v>120</v>
      </c>
    </row>
    <row r="1213" spans="1:12" x14ac:dyDescent="0.2">
      <c r="A1213" t="s">
        <v>7967</v>
      </c>
      <c r="B1213" t="s">
        <v>11</v>
      </c>
      <c r="C1213">
        <v>78154</v>
      </c>
      <c r="E1213" t="s">
        <v>7086</v>
      </c>
      <c r="F1213">
        <v>120</v>
      </c>
      <c r="G1213">
        <v>0</v>
      </c>
      <c r="H1213">
        <v>0</v>
      </c>
      <c r="I1213">
        <v>120</v>
      </c>
      <c r="J1213">
        <v>0</v>
      </c>
      <c r="K1213">
        <v>0</v>
      </c>
      <c r="L1213">
        <v>120</v>
      </c>
    </row>
    <row r="1214" spans="1:12" x14ac:dyDescent="0.2">
      <c r="A1214" t="s">
        <v>7968</v>
      </c>
      <c r="B1214" t="s">
        <v>11</v>
      </c>
      <c r="C1214" s="2" t="s">
        <v>2539</v>
      </c>
      <c r="D1214" s="2"/>
      <c r="E1214" t="s">
        <v>7129</v>
      </c>
      <c r="F1214">
        <v>141</v>
      </c>
      <c r="G1214">
        <v>-21.15</v>
      </c>
      <c r="H1214">
        <v>0</v>
      </c>
      <c r="I1214">
        <v>119.85</v>
      </c>
      <c r="J1214">
        <v>0</v>
      </c>
      <c r="K1214">
        <v>0</v>
      </c>
      <c r="L1214">
        <v>119.85</v>
      </c>
    </row>
    <row r="1215" spans="1:12" x14ac:dyDescent="0.2">
      <c r="A1215" t="s">
        <v>7969</v>
      </c>
      <c r="B1215" t="s">
        <v>11</v>
      </c>
      <c r="C1215">
        <v>75605</v>
      </c>
      <c r="E1215" t="s">
        <v>7086</v>
      </c>
      <c r="F1215">
        <v>119.55</v>
      </c>
      <c r="G1215">
        <v>0</v>
      </c>
      <c r="H1215">
        <v>0</v>
      </c>
      <c r="I1215">
        <v>119.55</v>
      </c>
      <c r="J1215">
        <v>0</v>
      </c>
      <c r="K1215">
        <v>0</v>
      </c>
      <c r="L1215">
        <v>119.55</v>
      </c>
    </row>
    <row r="1216" spans="1:12" x14ac:dyDescent="0.2">
      <c r="A1216" t="s">
        <v>7970</v>
      </c>
      <c r="B1216" t="s">
        <v>11</v>
      </c>
      <c r="C1216" s="2" t="s">
        <v>3980</v>
      </c>
      <c r="D1216" s="2"/>
      <c r="E1216" t="s">
        <v>7129</v>
      </c>
      <c r="F1216">
        <v>141</v>
      </c>
      <c r="G1216">
        <v>-21.6</v>
      </c>
      <c r="H1216">
        <v>0</v>
      </c>
      <c r="I1216">
        <v>119.4</v>
      </c>
      <c r="J1216">
        <v>0</v>
      </c>
      <c r="K1216">
        <v>0</v>
      </c>
      <c r="L1216">
        <v>119.4</v>
      </c>
    </row>
    <row r="1217" spans="1:12" x14ac:dyDescent="0.2">
      <c r="A1217" t="s">
        <v>7971</v>
      </c>
      <c r="B1217" t="s">
        <v>11</v>
      </c>
      <c r="C1217" s="2" t="s">
        <v>2460</v>
      </c>
      <c r="D1217" s="2"/>
      <c r="E1217" t="s">
        <v>7298</v>
      </c>
      <c r="F1217">
        <v>207</v>
      </c>
      <c r="G1217">
        <v>-87.7</v>
      </c>
      <c r="H1217">
        <v>0</v>
      </c>
      <c r="I1217">
        <v>119.3</v>
      </c>
      <c r="J1217">
        <v>0</v>
      </c>
      <c r="K1217">
        <v>0</v>
      </c>
      <c r="L1217">
        <v>119.3</v>
      </c>
    </row>
    <row r="1218" spans="1:12" x14ac:dyDescent="0.2">
      <c r="A1218" t="s">
        <v>7548</v>
      </c>
      <c r="B1218" t="s">
        <v>11</v>
      </c>
      <c r="C1218">
        <v>94568</v>
      </c>
      <c r="E1218" t="s">
        <v>7048</v>
      </c>
      <c r="F1218">
        <v>119</v>
      </c>
      <c r="G1218">
        <v>0</v>
      </c>
      <c r="H1218">
        <v>0</v>
      </c>
      <c r="I1218">
        <v>119</v>
      </c>
      <c r="J1218">
        <v>0</v>
      </c>
      <c r="K1218">
        <v>0</v>
      </c>
      <c r="L1218">
        <v>119</v>
      </c>
    </row>
    <row r="1219" spans="1:12" x14ac:dyDescent="0.2">
      <c r="A1219" t="s">
        <v>7972</v>
      </c>
      <c r="B1219" t="s">
        <v>11</v>
      </c>
      <c r="C1219">
        <v>94546</v>
      </c>
      <c r="E1219" t="s">
        <v>7048</v>
      </c>
      <c r="F1219">
        <v>119</v>
      </c>
      <c r="G1219">
        <v>0</v>
      </c>
      <c r="H1219">
        <v>0</v>
      </c>
      <c r="I1219">
        <v>119</v>
      </c>
      <c r="J1219">
        <v>0</v>
      </c>
      <c r="K1219">
        <v>0</v>
      </c>
      <c r="L1219">
        <v>119</v>
      </c>
    </row>
    <row r="1220" spans="1:12" x14ac:dyDescent="0.2">
      <c r="A1220" t="s">
        <v>7115</v>
      </c>
      <c r="B1220" t="s">
        <v>11</v>
      </c>
      <c r="C1220">
        <v>47201</v>
      </c>
      <c r="E1220" t="s">
        <v>7218</v>
      </c>
      <c r="F1220">
        <v>118.95</v>
      </c>
      <c r="G1220">
        <v>0</v>
      </c>
      <c r="H1220">
        <v>0</v>
      </c>
      <c r="I1220">
        <v>118.95</v>
      </c>
      <c r="J1220">
        <v>0</v>
      </c>
      <c r="K1220">
        <v>0</v>
      </c>
      <c r="L1220">
        <v>118.95</v>
      </c>
    </row>
    <row r="1221" spans="1:12" x14ac:dyDescent="0.2">
      <c r="A1221" t="s">
        <v>7524</v>
      </c>
      <c r="B1221" t="s">
        <v>11</v>
      </c>
      <c r="C1221">
        <v>19152</v>
      </c>
      <c r="E1221" t="s">
        <v>7065</v>
      </c>
      <c r="F1221">
        <v>132</v>
      </c>
      <c r="G1221">
        <v>-13.2</v>
      </c>
      <c r="H1221">
        <v>0</v>
      </c>
      <c r="I1221">
        <v>118.8</v>
      </c>
      <c r="J1221">
        <v>0</v>
      </c>
      <c r="K1221">
        <v>0</v>
      </c>
      <c r="L1221">
        <v>118.8</v>
      </c>
    </row>
    <row r="1222" spans="1:12" x14ac:dyDescent="0.2">
      <c r="A1222" t="s">
        <v>7973</v>
      </c>
      <c r="B1222" t="s">
        <v>11</v>
      </c>
      <c r="C1222" t="s">
        <v>6429</v>
      </c>
      <c r="E1222" t="s">
        <v>7136</v>
      </c>
      <c r="F1222">
        <v>118</v>
      </c>
      <c r="G1222">
        <v>0</v>
      </c>
      <c r="H1222">
        <v>0</v>
      </c>
      <c r="I1222">
        <v>118</v>
      </c>
      <c r="J1222">
        <v>0</v>
      </c>
      <c r="K1222">
        <v>0</v>
      </c>
      <c r="L1222">
        <v>118</v>
      </c>
    </row>
    <row r="1223" spans="1:12" x14ac:dyDescent="0.2">
      <c r="A1223" t="s">
        <v>7974</v>
      </c>
      <c r="B1223" t="s">
        <v>11</v>
      </c>
      <c r="C1223">
        <v>94560</v>
      </c>
      <c r="E1223" t="s">
        <v>7048</v>
      </c>
      <c r="F1223">
        <v>117.95</v>
      </c>
      <c r="G1223">
        <v>0</v>
      </c>
      <c r="H1223">
        <v>0</v>
      </c>
      <c r="I1223">
        <v>117.95</v>
      </c>
      <c r="J1223">
        <v>0</v>
      </c>
      <c r="K1223">
        <v>0</v>
      </c>
      <c r="L1223">
        <v>117.95</v>
      </c>
    </row>
    <row r="1224" spans="1:12" x14ac:dyDescent="0.2">
      <c r="A1224" t="s">
        <v>7975</v>
      </c>
      <c r="B1224" t="s">
        <v>11</v>
      </c>
      <c r="C1224">
        <v>94040</v>
      </c>
      <c r="E1224" t="s">
        <v>7048</v>
      </c>
      <c r="F1224">
        <v>127</v>
      </c>
      <c r="G1224">
        <v>-19.05</v>
      </c>
      <c r="H1224">
        <v>0</v>
      </c>
      <c r="I1224">
        <v>107.95</v>
      </c>
      <c r="J1224">
        <v>0</v>
      </c>
      <c r="K1224">
        <v>9.85</v>
      </c>
      <c r="L1224">
        <v>117.8</v>
      </c>
    </row>
    <row r="1225" spans="1:12" x14ac:dyDescent="0.2">
      <c r="A1225" t="s">
        <v>7976</v>
      </c>
      <c r="B1225" t="s">
        <v>11</v>
      </c>
      <c r="C1225" t="s">
        <v>5014</v>
      </c>
      <c r="E1225" t="s">
        <v>7152</v>
      </c>
      <c r="F1225">
        <v>169.1</v>
      </c>
      <c r="G1225">
        <v>-51.42</v>
      </c>
      <c r="H1225">
        <v>0</v>
      </c>
      <c r="I1225">
        <v>117.68</v>
      </c>
      <c r="J1225">
        <v>0</v>
      </c>
      <c r="K1225">
        <v>0</v>
      </c>
      <c r="L1225">
        <v>117.68</v>
      </c>
    </row>
    <row r="1226" spans="1:12" x14ac:dyDescent="0.2">
      <c r="A1226" t="s">
        <v>7977</v>
      </c>
      <c r="B1226" t="s">
        <v>11</v>
      </c>
      <c r="C1226">
        <v>95640</v>
      </c>
      <c r="E1226" t="s">
        <v>7048</v>
      </c>
      <c r="F1226">
        <v>130.35</v>
      </c>
      <c r="G1226">
        <v>-13.04</v>
      </c>
      <c r="H1226">
        <v>0</v>
      </c>
      <c r="I1226">
        <v>117.31</v>
      </c>
      <c r="J1226">
        <v>0</v>
      </c>
      <c r="K1226">
        <v>0</v>
      </c>
      <c r="L1226">
        <v>117.31</v>
      </c>
    </row>
    <row r="1227" spans="1:12" x14ac:dyDescent="0.2">
      <c r="A1227" t="s">
        <v>7607</v>
      </c>
      <c r="B1227" t="s">
        <v>11</v>
      </c>
      <c r="C1227">
        <v>94607</v>
      </c>
      <c r="E1227" t="s">
        <v>7048</v>
      </c>
      <c r="F1227">
        <v>130.35</v>
      </c>
      <c r="G1227">
        <v>-13.04</v>
      </c>
      <c r="H1227">
        <v>0</v>
      </c>
      <c r="I1227">
        <v>117.31</v>
      </c>
      <c r="J1227">
        <v>0</v>
      </c>
      <c r="K1227">
        <v>0</v>
      </c>
      <c r="L1227">
        <v>117.31</v>
      </c>
    </row>
    <row r="1228" spans="1:12" x14ac:dyDescent="0.2">
      <c r="A1228" t="s">
        <v>7978</v>
      </c>
      <c r="B1228" t="s">
        <v>11</v>
      </c>
      <c r="C1228" t="s">
        <v>6388</v>
      </c>
      <c r="E1228" t="s">
        <v>7178</v>
      </c>
      <c r="F1228">
        <v>130.35</v>
      </c>
      <c r="G1228">
        <v>-13.04</v>
      </c>
      <c r="H1228">
        <v>0</v>
      </c>
      <c r="I1228">
        <v>117.31</v>
      </c>
      <c r="J1228">
        <v>0</v>
      </c>
      <c r="K1228">
        <v>0</v>
      </c>
      <c r="L1228">
        <v>117.31</v>
      </c>
    </row>
    <row r="1229" spans="1:12" x14ac:dyDescent="0.2">
      <c r="A1229" t="s">
        <v>7979</v>
      </c>
      <c r="B1229" t="s">
        <v>11</v>
      </c>
      <c r="C1229">
        <v>41015</v>
      </c>
      <c r="E1229" t="s">
        <v>7256</v>
      </c>
      <c r="F1229">
        <v>130.35</v>
      </c>
      <c r="G1229">
        <v>-13.04</v>
      </c>
      <c r="H1229">
        <v>0</v>
      </c>
      <c r="I1229">
        <v>117.31</v>
      </c>
      <c r="J1229">
        <v>0</v>
      </c>
      <c r="K1229">
        <v>0</v>
      </c>
      <c r="L1229">
        <v>117.31</v>
      </c>
    </row>
    <row r="1230" spans="1:12" x14ac:dyDescent="0.2">
      <c r="A1230" t="s">
        <v>7980</v>
      </c>
      <c r="B1230" t="s">
        <v>11</v>
      </c>
      <c r="C1230">
        <v>70053</v>
      </c>
      <c r="E1230" t="s">
        <v>7342</v>
      </c>
      <c r="F1230">
        <v>130.35</v>
      </c>
      <c r="G1230">
        <v>-13.04</v>
      </c>
      <c r="H1230">
        <v>0</v>
      </c>
      <c r="I1230">
        <v>117.31</v>
      </c>
      <c r="J1230">
        <v>0</v>
      </c>
      <c r="K1230">
        <v>0</v>
      </c>
      <c r="L1230">
        <v>117.31</v>
      </c>
    </row>
    <row r="1231" spans="1:12" x14ac:dyDescent="0.2">
      <c r="A1231" t="s">
        <v>7279</v>
      </c>
      <c r="B1231" t="s">
        <v>11</v>
      </c>
      <c r="C1231">
        <v>50313</v>
      </c>
      <c r="E1231" t="s">
        <v>7280</v>
      </c>
      <c r="F1231">
        <v>130.35</v>
      </c>
      <c r="G1231">
        <v>-13.04</v>
      </c>
      <c r="H1231">
        <v>0</v>
      </c>
      <c r="I1231">
        <v>117.31</v>
      </c>
      <c r="J1231">
        <v>0</v>
      </c>
      <c r="K1231">
        <v>0</v>
      </c>
      <c r="L1231">
        <v>117.31</v>
      </c>
    </row>
    <row r="1232" spans="1:12" x14ac:dyDescent="0.2">
      <c r="A1232" t="s">
        <v>7981</v>
      </c>
      <c r="B1232" t="s">
        <v>11</v>
      </c>
      <c r="C1232">
        <v>22601</v>
      </c>
      <c r="E1232" t="s">
        <v>7060</v>
      </c>
      <c r="F1232">
        <v>130.35</v>
      </c>
      <c r="G1232">
        <v>-13.04</v>
      </c>
      <c r="H1232">
        <v>0</v>
      </c>
      <c r="I1232">
        <v>117.31</v>
      </c>
      <c r="J1232">
        <v>0</v>
      </c>
      <c r="K1232">
        <v>0</v>
      </c>
      <c r="L1232">
        <v>117.31</v>
      </c>
    </row>
    <row r="1233" spans="1:12" x14ac:dyDescent="0.2">
      <c r="A1233" t="s">
        <v>7456</v>
      </c>
      <c r="B1233" t="s">
        <v>11</v>
      </c>
      <c r="C1233">
        <v>38133</v>
      </c>
      <c r="E1233" t="s">
        <v>7136</v>
      </c>
      <c r="F1233">
        <v>130.35</v>
      </c>
      <c r="G1233">
        <v>-13.04</v>
      </c>
      <c r="H1233">
        <v>0</v>
      </c>
      <c r="I1233">
        <v>117.31</v>
      </c>
      <c r="J1233">
        <v>0</v>
      </c>
      <c r="K1233">
        <v>0</v>
      </c>
      <c r="L1233">
        <v>117.31</v>
      </c>
    </row>
    <row r="1234" spans="1:12" x14ac:dyDescent="0.2">
      <c r="A1234" t="s">
        <v>7137</v>
      </c>
      <c r="B1234" t="s">
        <v>11</v>
      </c>
      <c r="C1234">
        <v>37204</v>
      </c>
      <c r="E1234" t="s">
        <v>7136</v>
      </c>
      <c r="F1234">
        <v>130.35</v>
      </c>
      <c r="G1234">
        <v>-13.04</v>
      </c>
      <c r="H1234">
        <v>0</v>
      </c>
      <c r="I1234">
        <v>117.31</v>
      </c>
      <c r="J1234">
        <v>0</v>
      </c>
      <c r="K1234">
        <v>0</v>
      </c>
      <c r="L1234">
        <v>117.31</v>
      </c>
    </row>
    <row r="1235" spans="1:12" x14ac:dyDescent="0.2">
      <c r="A1235" t="s">
        <v>7532</v>
      </c>
      <c r="B1235" t="s">
        <v>11</v>
      </c>
      <c r="C1235">
        <v>53212</v>
      </c>
      <c r="E1235" t="s">
        <v>7156</v>
      </c>
      <c r="F1235">
        <v>130.35</v>
      </c>
      <c r="G1235">
        <v>-13.04</v>
      </c>
      <c r="H1235">
        <v>0</v>
      </c>
      <c r="I1235">
        <v>117.31</v>
      </c>
      <c r="J1235">
        <v>0</v>
      </c>
      <c r="K1235">
        <v>0</v>
      </c>
      <c r="L1235">
        <v>117.31</v>
      </c>
    </row>
    <row r="1236" spans="1:12" x14ac:dyDescent="0.2">
      <c r="A1236" t="s">
        <v>7167</v>
      </c>
      <c r="B1236" t="s">
        <v>11</v>
      </c>
      <c r="C1236">
        <v>90012</v>
      </c>
      <c r="E1236" t="s">
        <v>7048</v>
      </c>
      <c r="F1236">
        <v>130.35</v>
      </c>
      <c r="G1236">
        <v>-13.04</v>
      </c>
      <c r="H1236">
        <v>0</v>
      </c>
      <c r="I1236">
        <v>117.31</v>
      </c>
      <c r="J1236">
        <v>0</v>
      </c>
      <c r="K1236">
        <v>0</v>
      </c>
      <c r="L1236">
        <v>117.31</v>
      </c>
    </row>
    <row r="1237" spans="1:12" x14ac:dyDescent="0.2">
      <c r="A1237" t="s">
        <v>7982</v>
      </c>
      <c r="B1237" t="s">
        <v>11</v>
      </c>
      <c r="C1237">
        <v>53191</v>
      </c>
      <c r="E1237" t="s">
        <v>7156</v>
      </c>
      <c r="F1237">
        <v>130.35</v>
      </c>
      <c r="G1237">
        <v>-13.04</v>
      </c>
      <c r="H1237">
        <v>0</v>
      </c>
      <c r="I1237">
        <v>117.31</v>
      </c>
      <c r="J1237">
        <v>0</v>
      </c>
      <c r="K1237">
        <v>0</v>
      </c>
      <c r="L1237">
        <v>117.31</v>
      </c>
    </row>
    <row r="1238" spans="1:12" x14ac:dyDescent="0.2">
      <c r="A1238" t="s">
        <v>7983</v>
      </c>
      <c r="B1238" t="s">
        <v>11</v>
      </c>
      <c r="C1238">
        <v>49319</v>
      </c>
      <c r="E1238" t="s">
        <v>7195</v>
      </c>
      <c r="F1238">
        <v>130.35</v>
      </c>
      <c r="G1238">
        <v>-13.04</v>
      </c>
      <c r="H1238">
        <v>0</v>
      </c>
      <c r="I1238">
        <v>117.31</v>
      </c>
      <c r="J1238">
        <v>0</v>
      </c>
      <c r="K1238">
        <v>0</v>
      </c>
      <c r="L1238">
        <v>117.31</v>
      </c>
    </row>
    <row r="1239" spans="1:12" x14ac:dyDescent="0.2">
      <c r="A1239" t="s">
        <v>7486</v>
      </c>
      <c r="B1239" t="s">
        <v>11</v>
      </c>
      <c r="C1239">
        <v>15226</v>
      </c>
      <c r="E1239" t="s">
        <v>7065</v>
      </c>
      <c r="F1239">
        <v>130.35</v>
      </c>
      <c r="G1239">
        <v>-13.04</v>
      </c>
      <c r="H1239">
        <v>0</v>
      </c>
      <c r="I1239">
        <v>117.31</v>
      </c>
      <c r="J1239">
        <v>0</v>
      </c>
      <c r="K1239">
        <v>0</v>
      </c>
      <c r="L1239">
        <v>117.31</v>
      </c>
    </row>
    <row r="1240" spans="1:12" x14ac:dyDescent="0.2">
      <c r="A1240" t="s">
        <v>7984</v>
      </c>
      <c r="B1240" t="s">
        <v>11</v>
      </c>
      <c r="C1240">
        <v>65606</v>
      </c>
      <c r="E1240" t="s">
        <v>7178</v>
      </c>
      <c r="F1240">
        <v>130.35</v>
      </c>
      <c r="G1240">
        <v>-13.04</v>
      </c>
      <c r="H1240">
        <v>0</v>
      </c>
      <c r="I1240">
        <v>117.31</v>
      </c>
      <c r="J1240">
        <v>0</v>
      </c>
      <c r="K1240">
        <v>0</v>
      </c>
      <c r="L1240">
        <v>117.31</v>
      </c>
    </row>
    <row r="1241" spans="1:12" x14ac:dyDescent="0.2">
      <c r="A1241" t="s">
        <v>7740</v>
      </c>
      <c r="B1241" t="s">
        <v>11</v>
      </c>
      <c r="C1241">
        <v>45044</v>
      </c>
      <c r="E1241" t="s">
        <v>7116</v>
      </c>
      <c r="F1241">
        <v>130.35</v>
      </c>
      <c r="G1241">
        <v>-13.04</v>
      </c>
      <c r="H1241">
        <v>0</v>
      </c>
      <c r="I1241">
        <v>117.31</v>
      </c>
      <c r="J1241">
        <v>0</v>
      </c>
      <c r="K1241">
        <v>0</v>
      </c>
      <c r="L1241">
        <v>117.31</v>
      </c>
    </row>
    <row r="1242" spans="1:12" x14ac:dyDescent="0.2">
      <c r="A1242" t="s">
        <v>7985</v>
      </c>
      <c r="B1242" t="s">
        <v>11</v>
      </c>
      <c r="C1242">
        <v>33025</v>
      </c>
      <c r="E1242" t="s">
        <v>7063</v>
      </c>
      <c r="F1242">
        <v>130.35</v>
      </c>
      <c r="G1242">
        <v>-13.04</v>
      </c>
      <c r="H1242">
        <v>0</v>
      </c>
      <c r="I1242">
        <v>117.31</v>
      </c>
      <c r="J1242">
        <v>0</v>
      </c>
      <c r="K1242">
        <v>0</v>
      </c>
      <c r="L1242">
        <v>117.31</v>
      </c>
    </row>
    <row r="1243" spans="1:12" x14ac:dyDescent="0.2">
      <c r="A1243" t="s">
        <v>7986</v>
      </c>
      <c r="B1243" t="s">
        <v>11</v>
      </c>
      <c r="C1243">
        <v>15108</v>
      </c>
      <c r="E1243" t="s">
        <v>7065</v>
      </c>
      <c r="F1243">
        <v>130.35</v>
      </c>
      <c r="G1243">
        <v>-13.04</v>
      </c>
      <c r="H1243">
        <v>0</v>
      </c>
      <c r="I1243">
        <v>117.31</v>
      </c>
      <c r="J1243">
        <v>0</v>
      </c>
      <c r="K1243">
        <v>0</v>
      </c>
      <c r="L1243">
        <v>117.31</v>
      </c>
    </row>
    <row r="1244" spans="1:12" x14ac:dyDescent="0.2">
      <c r="A1244" t="s">
        <v>7987</v>
      </c>
      <c r="B1244" t="s">
        <v>11</v>
      </c>
      <c r="C1244">
        <v>55038</v>
      </c>
      <c r="E1244" t="s">
        <v>7143</v>
      </c>
      <c r="F1244">
        <v>130.35</v>
      </c>
      <c r="G1244">
        <v>-13.04</v>
      </c>
      <c r="H1244">
        <v>0</v>
      </c>
      <c r="I1244">
        <v>117.31</v>
      </c>
      <c r="J1244">
        <v>0</v>
      </c>
      <c r="K1244">
        <v>0</v>
      </c>
      <c r="L1244">
        <v>117.31</v>
      </c>
    </row>
    <row r="1245" spans="1:12" x14ac:dyDescent="0.2">
      <c r="A1245" t="s">
        <v>7988</v>
      </c>
      <c r="B1245" t="s">
        <v>11</v>
      </c>
      <c r="C1245">
        <v>44070</v>
      </c>
      <c r="E1245" t="s">
        <v>7116</v>
      </c>
      <c r="F1245">
        <v>130.35</v>
      </c>
      <c r="G1245">
        <v>-13.04</v>
      </c>
      <c r="H1245">
        <v>0</v>
      </c>
      <c r="I1245">
        <v>117.31</v>
      </c>
      <c r="J1245">
        <v>0</v>
      </c>
      <c r="K1245">
        <v>0</v>
      </c>
      <c r="L1245">
        <v>117.31</v>
      </c>
    </row>
    <row r="1246" spans="1:12" x14ac:dyDescent="0.2">
      <c r="A1246" t="s">
        <v>7780</v>
      </c>
      <c r="B1246" t="s">
        <v>11</v>
      </c>
      <c r="C1246">
        <v>99504</v>
      </c>
      <c r="E1246" t="s">
        <v>7668</v>
      </c>
      <c r="F1246">
        <v>130.35</v>
      </c>
      <c r="G1246">
        <v>-13.04</v>
      </c>
      <c r="H1246">
        <v>0</v>
      </c>
      <c r="I1246">
        <v>117.31</v>
      </c>
      <c r="J1246">
        <v>0</v>
      </c>
      <c r="K1246">
        <v>0</v>
      </c>
      <c r="L1246">
        <v>117.31</v>
      </c>
    </row>
    <row r="1247" spans="1:12" x14ac:dyDescent="0.2">
      <c r="A1247" t="s">
        <v>7989</v>
      </c>
      <c r="B1247" t="s">
        <v>11</v>
      </c>
      <c r="C1247">
        <v>28634</v>
      </c>
      <c r="E1247" t="s">
        <v>7095</v>
      </c>
      <c r="F1247">
        <v>130.35</v>
      </c>
      <c r="G1247">
        <v>-13.04</v>
      </c>
      <c r="H1247">
        <v>0</v>
      </c>
      <c r="I1247">
        <v>117.31</v>
      </c>
      <c r="J1247">
        <v>0</v>
      </c>
      <c r="K1247">
        <v>0</v>
      </c>
      <c r="L1247">
        <v>117.31</v>
      </c>
    </row>
    <row r="1248" spans="1:12" x14ac:dyDescent="0.2">
      <c r="A1248" t="s">
        <v>7990</v>
      </c>
      <c r="B1248" t="s">
        <v>11</v>
      </c>
      <c r="C1248">
        <v>39232</v>
      </c>
      <c r="E1248" t="s">
        <v>7268</v>
      </c>
      <c r="F1248">
        <v>130.35</v>
      </c>
      <c r="G1248">
        <v>-13.04</v>
      </c>
      <c r="H1248">
        <v>0</v>
      </c>
      <c r="I1248">
        <v>117.31</v>
      </c>
      <c r="J1248">
        <v>0</v>
      </c>
      <c r="K1248">
        <v>0</v>
      </c>
      <c r="L1248">
        <v>117.31</v>
      </c>
    </row>
    <row r="1249" spans="1:12" x14ac:dyDescent="0.2">
      <c r="A1249" t="s">
        <v>7351</v>
      </c>
      <c r="B1249" t="s">
        <v>11</v>
      </c>
      <c r="C1249">
        <v>49230</v>
      </c>
      <c r="E1249" t="s">
        <v>7195</v>
      </c>
      <c r="F1249">
        <v>130.35</v>
      </c>
      <c r="G1249">
        <v>-13.04</v>
      </c>
      <c r="H1249">
        <v>0</v>
      </c>
      <c r="I1249">
        <v>117.31</v>
      </c>
      <c r="J1249">
        <v>0</v>
      </c>
      <c r="K1249">
        <v>0</v>
      </c>
      <c r="L1249">
        <v>117.31</v>
      </c>
    </row>
    <row r="1250" spans="1:12" x14ac:dyDescent="0.2">
      <c r="A1250" t="s">
        <v>7146</v>
      </c>
      <c r="B1250" t="s">
        <v>11</v>
      </c>
      <c r="C1250">
        <v>78747</v>
      </c>
      <c r="E1250" t="s">
        <v>7086</v>
      </c>
      <c r="F1250">
        <v>130.35</v>
      </c>
      <c r="G1250">
        <v>-13.04</v>
      </c>
      <c r="H1250">
        <v>0</v>
      </c>
      <c r="I1250">
        <v>117.31</v>
      </c>
      <c r="J1250">
        <v>0</v>
      </c>
      <c r="K1250">
        <v>0</v>
      </c>
      <c r="L1250">
        <v>117.31</v>
      </c>
    </row>
    <row r="1251" spans="1:12" x14ac:dyDescent="0.2">
      <c r="A1251" t="s">
        <v>7991</v>
      </c>
      <c r="B1251" t="s">
        <v>11</v>
      </c>
      <c r="C1251">
        <v>35653</v>
      </c>
      <c r="E1251" t="s">
        <v>7315</v>
      </c>
      <c r="F1251">
        <v>130.35</v>
      </c>
      <c r="G1251">
        <v>-13.04</v>
      </c>
      <c r="H1251">
        <v>0</v>
      </c>
      <c r="I1251">
        <v>117.31</v>
      </c>
      <c r="J1251">
        <v>0</v>
      </c>
      <c r="K1251">
        <v>0</v>
      </c>
      <c r="L1251">
        <v>117.31</v>
      </c>
    </row>
    <row r="1252" spans="1:12" x14ac:dyDescent="0.2">
      <c r="A1252" t="s">
        <v>7992</v>
      </c>
      <c r="B1252" t="s">
        <v>11</v>
      </c>
      <c r="C1252">
        <v>44223</v>
      </c>
      <c r="E1252" t="s">
        <v>7116</v>
      </c>
      <c r="F1252">
        <v>130.35</v>
      </c>
      <c r="G1252">
        <v>-13.04</v>
      </c>
      <c r="H1252">
        <v>0</v>
      </c>
      <c r="I1252">
        <v>117.31</v>
      </c>
      <c r="J1252">
        <v>0</v>
      </c>
      <c r="K1252">
        <v>0</v>
      </c>
      <c r="L1252">
        <v>117.31</v>
      </c>
    </row>
    <row r="1253" spans="1:12" x14ac:dyDescent="0.2">
      <c r="A1253" t="s">
        <v>7993</v>
      </c>
      <c r="B1253" t="s">
        <v>11</v>
      </c>
      <c r="C1253">
        <v>32043</v>
      </c>
      <c r="E1253" t="s">
        <v>7063</v>
      </c>
      <c r="F1253">
        <v>130.35</v>
      </c>
      <c r="G1253">
        <v>-13.04</v>
      </c>
      <c r="H1253">
        <v>0</v>
      </c>
      <c r="I1253">
        <v>117.31</v>
      </c>
      <c r="J1253">
        <v>0</v>
      </c>
      <c r="K1253">
        <v>0</v>
      </c>
      <c r="L1253">
        <v>117.31</v>
      </c>
    </row>
    <row r="1254" spans="1:12" x14ac:dyDescent="0.2">
      <c r="A1254" t="s">
        <v>7994</v>
      </c>
      <c r="B1254" t="s">
        <v>11</v>
      </c>
      <c r="C1254">
        <v>27513</v>
      </c>
      <c r="E1254" t="s">
        <v>7095</v>
      </c>
      <c r="F1254">
        <v>130.35</v>
      </c>
      <c r="G1254">
        <v>-13.04</v>
      </c>
      <c r="H1254">
        <v>0</v>
      </c>
      <c r="I1254">
        <v>117.31</v>
      </c>
      <c r="J1254">
        <v>0</v>
      </c>
      <c r="K1254">
        <v>0</v>
      </c>
      <c r="L1254">
        <v>117.31</v>
      </c>
    </row>
    <row r="1255" spans="1:12" x14ac:dyDescent="0.2">
      <c r="A1255" t="s">
        <v>7609</v>
      </c>
      <c r="B1255" t="s">
        <v>11</v>
      </c>
      <c r="C1255">
        <v>95127</v>
      </c>
      <c r="E1255" t="s">
        <v>7048</v>
      </c>
      <c r="F1255">
        <v>130.35</v>
      </c>
      <c r="G1255">
        <v>-13.04</v>
      </c>
      <c r="H1255">
        <v>0</v>
      </c>
      <c r="I1255">
        <v>117.31</v>
      </c>
      <c r="J1255">
        <v>0</v>
      </c>
      <c r="K1255">
        <v>0</v>
      </c>
      <c r="L1255">
        <v>117.31</v>
      </c>
    </row>
    <row r="1256" spans="1:12" x14ac:dyDescent="0.2">
      <c r="A1256" t="s">
        <v>7456</v>
      </c>
      <c r="B1256" t="s">
        <v>11</v>
      </c>
      <c r="C1256">
        <v>38120</v>
      </c>
      <c r="E1256" t="s">
        <v>7136</v>
      </c>
      <c r="F1256">
        <v>130.35</v>
      </c>
      <c r="G1256">
        <v>-13.04</v>
      </c>
      <c r="H1256">
        <v>0</v>
      </c>
      <c r="I1256">
        <v>117.31</v>
      </c>
      <c r="J1256">
        <v>0</v>
      </c>
      <c r="K1256">
        <v>0</v>
      </c>
      <c r="L1256">
        <v>117.31</v>
      </c>
    </row>
    <row r="1257" spans="1:12" x14ac:dyDescent="0.2">
      <c r="A1257" t="s">
        <v>7995</v>
      </c>
      <c r="B1257" t="s">
        <v>11</v>
      </c>
      <c r="C1257">
        <v>38059</v>
      </c>
      <c r="E1257" t="s">
        <v>7136</v>
      </c>
      <c r="F1257">
        <v>130.35</v>
      </c>
      <c r="G1257">
        <v>-13.04</v>
      </c>
      <c r="H1257">
        <v>0</v>
      </c>
      <c r="I1257">
        <v>117.31</v>
      </c>
      <c r="J1257">
        <v>0</v>
      </c>
      <c r="K1257">
        <v>0</v>
      </c>
      <c r="L1257">
        <v>117.31</v>
      </c>
    </row>
    <row r="1258" spans="1:12" x14ac:dyDescent="0.2">
      <c r="A1258" t="s">
        <v>7996</v>
      </c>
      <c r="B1258" t="s">
        <v>11</v>
      </c>
      <c r="C1258">
        <v>76661</v>
      </c>
      <c r="E1258" t="s">
        <v>7086</v>
      </c>
      <c r="F1258">
        <v>130.35</v>
      </c>
      <c r="G1258">
        <v>-13.04</v>
      </c>
      <c r="H1258">
        <v>0</v>
      </c>
      <c r="I1258">
        <v>117.31</v>
      </c>
      <c r="J1258">
        <v>0</v>
      </c>
      <c r="K1258">
        <v>0</v>
      </c>
      <c r="L1258">
        <v>117.31</v>
      </c>
    </row>
    <row r="1259" spans="1:12" x14ac:dyDescent="0.2">
      <c r="A1259" t="s">
        <v>7721</v>
      </c>
      <c r="B1259" t="s">
        <v>11</v>
      </c>
      <c r="C1259">
        <v>46239</v>
      </c>
      <c r="E1259" t="s">
        <v>7218</v>
      </c>
      <c r="F1259">
        <v>130.35</v>
      </c>
      <c r="G1259">
        <v>-13.04</v>
      </c>
      <c r="H1259">
        <v>0</v>
      </c>
      <c r="I1259">
        <v>117.31</v>
      </c>
      <c r="J1259">
        <v>0</v>
      </c>
      <c r="K1259">
        <v>0</v>
      </c>
      <c r="L1259">
        <v>117.31</v>
      </c>
    </row>
    <row r="1260" spans="1:12" x14ac:dyDescent="0.2">
      <c r="A1260" t="s">
        <v>7997</v>
      </c>
      <c r="B1260" t="s">
        <v>11</v>
      </c>
      <c r="C1260">
        <v>11415</v>
      </c>
      <c r="E1260" t="s">
        <v>7044</v>
      </c>
      <c r="F1260">
        <v>130.35</v>
      </c>
      <c r="G1260">
        <v>-13.04</v>
      </c>
      <c r="H1260">
        <v>0</v>
      </c>
      <c r="I1260">
        <v>117.31</v>
      </c>
      <c r="J1260">
        <v>0</v>
      </c>
      <c r="K1260">
        <v>0</v>
      </c>
      <c r="L1260">
        <v>117.31</v>
      </c>
    </row>
    <row r="1261" spans="1:12" x14ac:dyDescent="0.2">
      <c r="A1261" t="s">
        <v>7998</v>
      </c>
      <c r="B1261" t="s">
        <v>11</v>
      </c>
      <c r="C1261">
        <v>47274</v>
      </c>
      <c r="E1261" t="s">
        <v>7218</v>
      </c>
      <c r="F1261">
        <v>130.35</v>
      </c>
      <c r="G1261">
        <v>-13.04</v>
      </c>
      <c r="H1261">
        <v>0</v>
      </c>
      <c r="I1261">
        <v>117.31</v>
      </c>
      <c r="J1261">
        <v>0</v>
      </c>
      <c r="K1261">
        <v>0</v>
      </c>
      <c r="L1261">
        <v>117.31</v>
      </c>
    </row>
    <row r="1262" spans="1:12" x14ac:dyDescent="0.2">
      <c r="A1262" t="s">
        <v>7999</v>
      </c>
      <c r="B1262" t="s">
        <v>11</v>
      </c>
      <c r="C1262">
        <v>46807</v>
      </c>
      <c r="E1262" t="s">
        <v>7218</v>
      </c>
      <c r="F1262">
        <v>130.35</v>
      </c>
      <c r="G1262">
        <v>-13.04</v>
      </c>
      <c r="H1262">
        <v>0</v>
      </c>
      <c r="I1262">
        <v>117.31</v>
      </c>
      <c r="J1262">
        <v>0</v>
      </c>
      <c r="K1262">
        <v>0</v>
      </c>
      <c r="L1262">
        <v>117.31</v>
      </c>
    </row>
    <row r="1263" spans="1:12" x14ac:dyDescent="0.2">
      <c r="A1263" t="s">
        <v>8000</v>
      </c>
      <c r="B1263" t="s">
        <v>11</v>
      </c>
      <c r="C1263">
        <v>67147</v>
      </c>
      <c r="E1263" t="s">
        <v>7198</v>
      </c>
      <c r="F1263">
        <v>130.35</v>
      </c>
      <c r="G1263">
        <v>-13.04</v>
      </c>
      <c r="H1263">
        <v>0</v>
      </c>
      <c r="I1263">
        <v>117.31</v>
      </c>
      <c r="J1263">
        <v>0</v>
      </c>
      <c r="K1263">
        <v>0</v>
      </c>
      <c r="L1263">
        <v>117.31</v>
      </c>
    </row>
    <row r="1264" spans="1:12" x14ac:dyDescent="0.2">
      <c r="A1264" t="s">
        <v>8001</v>
      </c>
      <c r="B1264" t="s">
        <v>11</v>
      </c>
      <c r="C1264">
        <v>66203</v>
      </c>
      <c r="E1264" t="s">
        <v>7198</v>
      </c>
      <c r="F1264">
        <v>130.35</v>
      </c>
      <c r="G1264">
        <v>-13.04</v>
      </c>
      <c r="H1264">
        <v>0</v>
      </c>
      <c r="I1264">
        <v>117.31</v>
      </c>
      <c r="J1264">
        <v>0</v>
      </c>
      <c r="K1264">
        <v>0</v>
      </c>
      <c r="L1264">
        <v>117.31</v>
      </c>
    </row>
    <row r="1265" spans="1:12" x14ac:dyDescent="0.2">
      <c r="A1265" t="s">
        <v>8002</v>
      </c>
      <c r="B1265" t="s">
        <v>11</v>
      </c>
      <c r="C1265">
        <v>23608</v>
      </c>
      <c r="E1265" t="s">
        <v>7060</v>
      </c>
      <c r="F1265">
        <v>130.35</v>
      </c>
      <c r="G1265">
        <v>-13.04</v>
      </c>
      <c r="H1265">
        <v>0</v>
      </c>
      <c r="I1265">
        <v>117.31</v>
      </c>
      <c r="J1265">
        <v>0</v>
      </c>
      <c r="K1265">
        <v>0</v>
      </c>
      <c r="L1265">
        <v>117.31</v>
      </c>
    </row>
    <row r="1266" spans="1:12" x14ac:dyDescent="0.2">
      <c r="A1266" t="s">
        <v>8003</v>
      </c>
      <c r="B1266" t="s">
        <v>11</v>
      </c>
      <c r="C1266">
        <v>94538</v>
      </c>
      <c r="E1266" t="s">
        <v>7048</v>
      </c>
      <c r="F1266">
        <v>138</v>
      </c>
      <c r="G1266">
        <v>-20.7</v>
      </c>
      <c r="H1266">
        <v>0</v>
      </c>
      <c r="I1266">
        <v>117.3</v>
      </c>
      <c r="J1266">
        <v>0</v>
      </c>
      <c r="K1266">
        <v>0</v>
      </c>
      <c r="L1266">
        <v>117.3</v>
      </c>
    </row>
    <row r="1267" spans="1:12" x14ac:dyDescent="0.2">
      <c r="A1267" t="s">
        <v>8004</v>
      </c>
      <c r="B1267" t="s">
        <v>11</v>
      </c>
      <c r="C1267">
        <v>76537</v>
      </c>
      <c r="E1267" t="s">
        <v>7086</v>
      </c>
      <c r="F1267">
        <v>173</v>
      </c>
      <c r="G1267">
        <v>-56</v>
      </c>
      <c r="H1267">
        <v>0</v>
      </c>
      <c r="I1267">
        <v>117</v>
      </c>
      <c r="J1267">
        <v>0</v>
      </c>
      <c r="K1267">
        <v>0</v>
      </c>
      <c r="L1267">
        <v>117</v>
      </c>
    </row>
    <row r="1268" spans="1:12" x14ac:dyDescent="0.2">
      <c r="A1268" t="s">
        <v>8005</v>
      </c>
      <c r="B1268" t="s">
        <v>11</v>
      </c>
      <c r="C1268">
        <v>12538</v>
      </c>
      <c r="E1268" t="s">
        <v>7044</v>
      </c>
      <c r="F1268">
        <v>129</v>
      </c>
      <c r="G1268">
        <v>-12.9</v>
      </c>
      <c r="H1268">
        <v>0</v>
      </c>
      <c r="I1268">
        <v>116.1</v>
      </c>
      <c r="J1268">
        <v>0</v>
      </c>
      <c r="K1268">
        <v>0</v>
      </c>
      <c r="L1268">
        <v>116.1</v>
      </c>
    </row>
    <row r="1269" spans="1:12" x14ac:dyDescent="0.2">
      <c r="A1269" t="s">
        <v>8006</v>
      </c>
      <c r="B1269" t="s">
        <v>11</v>
      </c>
      <c r="C1269" t="s">
        <v>5761</v>
      </c>
      <c r="E1269" t="s">
        <v>7086</v>
      </c>
      <c r="F1269">
        <v>129</v>
      </c>
      <c r="G1269">
        <v>-12.9</v>
      </c>
      <c r="H1269">
        <v>0</v>
      </c>
      <c r="I1269">
        <v>116.1</v>
      </c>
      <c r="J1269">
        <v>0</v>
      </c>
      <c r="K1269">
        <v>0</v>
      </c>
      <c r="L1269">
        <v>116.1</v>
      </c>
    </row>
    <row r="1270" spans="1:12" x14ac:dyDescent="0.2">
      <c r="A1270" t="s">
        <v>8007</v>
      </c>
      <c r="B1270" t="s">
        <v>11</v>
      </c>
      <c r="C1270">
        <v>76259</v>
      </c>
      <c r="E1270" t="s">
        <v>7086</v>
      </c>
      <c r="F1270">
        <v>129</v>
      </c>
      <c r="G1270">
        <v>-12.9</v>
      </c>
      <c r="H1270">
        <v>0</v>
      </c>
      <c r="I1270">
        <v>116.1</v>
      </c>
      <c r="J1270">
        <v>0</v>
      </c>
      <c r="K1270">
        <v>0</v>
      </c>
      <c r="L1270">
        <v>116.1</v>
      </c>
    </row>
    <row r="1271" spans="1:12" x14ac:dyDescent="0.2">
      <c r="A1271" t="s">
        <v>8008</v>
      </c>
      <c r="B1271" t="s">
        <v>11</v>
      </c>
      <c r="C1271">
        <v>24925</v>
      </c>
      <c r="E1271" t="s">
        <v>7674</v>
      </c>
      <c r="F1271">
        <v>116</v>
      </c>
      <c r="G1271">
        <v>0</v>
      </c>
      <c r="H1271">
        <v>0</v>
      </c>
      <c r="I1271">
        <v>116</v>
      </c>
      <c r="J1271">
        <v>0</v>
      </c>
      <c r="K1271">
        <v>0</v>
      </c>
      <c r="L1271">
        <v>116</v>
      </c>
    </row>
    <row r="1272" spans="1:12" x14ac:dyDescent="0.2">
      <c r="A1272" t="s">
        <v>7497</v>
      </c>
      <c r="B1272" t="s">
        <v>674</v>
      </c>
      <c r="C1272" t="s">
        <v>3809</v>
      </c>
      <c r="E1272" t="s">
        <v>7498</v>
      </c>
      <c r="F1272">
        <v>89</v>
      </c>
      <c r="G1272">
        <v>0</v>
      </c>
      <c r="H1272">
        <v>0</v>
      </c>
      <c r="I1272">
        <v>89</v>
      </c>
      <c r="J1272">
        <v>26.79</v>
      </c>
      <c r="K1272">
        <v>0</v>
      </c>
      <c r="L1272">
        <v>115.79</v>
      </c>
    </row>
    <row r="1273" spans="1:12" x14ac:dyDescent="0.2">
      <c r="A1273" t="s">
        <v>8009</v>
      </c>
      <c r="B1273" t="s">
        <v>11</v>
      </c>
      <c r="C1273">
        <v>19038</v>
      </c>
      <c r="E1273" t="s">
        <v>7065</v>
      </c>
      <c r="F1273">
        <v>124</v>
      </c>
      <c r="G1273">
        <v>-9.1999999999999993</v>
      </c>
      <c r="H1273">
        <v>0</v>
      </c>
      <c r="I1273">
        <v>114.8</v>
      </c>
      <c r="J1273">
        <v>0</v>
      </c>
      <c r="K1273">
        <v>0</v>
      </c>
      <c r="L1273">
        <v>114.8</v>
      </c>
    </row>
    <row r="1274" spans="1:12" x14ac:dyDescent="0.2">
      <c r="A1274" t="s">
        <v>8010</v>
      </c>
      <c r="B1274" t="s">
        <v>11</v>
      </c>
      <c r="C1274">
        <v>71106</v>
      </c>
      <c r="E1274" t="s">
        <v>7342</v>
      </c>
      <c r="F1274">
        <v>164</v>
      </c>
      <c r="G1274">
        <v>-49.2</v>
      </c>
      <c r="H1274">
        <v>0</v>
      </c>
      <c r="I1274">
        <v>114.8</v>
      </c>
      <c r="J1274">
        <v>0</v>
      </c>
      <c r="K1274">
        <v>0</v>
      </c>
      <c r="L1274">
        <v>114.8</v>
      </c>
    </row>
    <row r="1275" spans="1:12" x14ac:dyDescent="0.2">
      <c r="A1275" t="s">
        <v>8011</v>
      </c>
      <c r="B1275" t="s">
        <v>11</v>
      </c>
      <c r="C1275">
        <v>98059</v>
      </c>
      <c r="E1275" t="s">
        <v>7076</v>
      </c>
      <c r="F1275">
        <v>110.15</v>
      </c>
      <c r="G1275">
        <v>0</v>
      </c>
      <c r="H1275">
        <v>0</v>
      </c>
      <c r="I1275">
        <v>110.15</v>
      </c>
      <c r="J1275">
        <v>0</v>
      </c>
      <c r="K1275">
        <v>4.6399999999999997</v>
      </c>
      <c r="L1275">
        <v>114.79</v>
      </c>
    </row>
    <row r="1276" spans="1:12" x14ac:dyDescent="0.2">
      <c r="A1276" t="s">
        <v>7167</v>
      </c>
      <c r="B1276" t="s">
        <v>11</v>
      </c>
      <c r="C1276">
        <v>91367</v>
      </c>
      <c r="E1276" t="s">
        <v>7048</v>
      </c>
      <c r="F1276">
        <v>135</v>
      </c>
      <c r="G1276">
        <v>-20.25</v>
      </c>
      <c r="H1276">
        <v>0</v>
      </c>
      <c r="I1276">
        <v>114.75</v>
      </c>
      <c r="J1276">
        <v>0</v>
      </c>
      <c r="K1276">
        <v>0</v>
      </c>
      <c r="L1276">
        <v>114.75</v>
      </c>
    </row>
    <row r="1277" spans="1:12" x14ac:dyDescent="0.2">
      <c r="A1277" t="s">
        <v>7172</v>
      </c>
      <c r="B1277" t="s">
        <v>11</v>
      </c>
      <c r="C1277">
        <v>95833</v>
      </c>
      <c r="E1277" t="s">
        <v>7048</v>
      </c>
      <c r="F1277">
        <v>135</v>
      </c>
      <c r="G1277">
        <v>-20.25</v>
      </c>
      <c r="H1277">
        <v>0</v>
      </c>
      <c r="I1277">
        <v>114.75</v>
      </c>
      <c r="J1277">
        <v>0</v>
      </c>
      <c r="K1277">
        <v>0</v>
      </c>
      <c r="L1277">
        <v>114.75</v>
      </c>
    </row>
    <row r="1278" spans="1:12" x14ac:dyDescent="0.2">
      <c r="A1278" t="s">
        <v>8012</v>
      </c>
      <c r="B1278" t="s">
        <v>11</v>
      </c>
      <c r="C1278">
        <v>22025</v>
      </c>
      <c r="E1278" t="s">
        <v>7060</v>
      </c>
      <c r="F1278">
        <v>127</v>
      </c>
      <c r="G1278">
        <v>-19.05</v>
      </c>
      <c r="H1278">
        <v>0</v>
      </c>
      <c r="I1278">
        <v>107.95</v>
      </c>
      <c r="J1278">
        <v>0</v>
      </c>
      <c r="K1278">
        <v>6.48</v>
      </c>
      <c r="L1278">
        <v>114.43</v>
      </c>
    </row>
    <row r="1279" spans="1:12" x14ac:dyDescent="0.2">
      <c r="A1279" t="s">
        <v>8013</v>
      </c>
      <c r="B1279" t="s">
        <v>11</v>
      </c>
      <c r="C1279">
        <v>75127</v>
      </c>
      <c r="E1279" t="s">
        <v>7086</v>
      </c>
      <c r="F1279">
        <v>127</v>
      </c>
      <c r="G1279">
        <v>-12.7</v>
      </c>
      <c r="H1279">
        <v>0</v>
      </c>
      <c r="I1279">
        <v>114.3</v>
      </c>
      <c r="J1279">
        <v>0</v>
      </c>
      <c r="K1279">
        <v>0</v>
      </c>
      <c r="L1279">
        <v>114.3</v>
      </c>
    </row>
    <row r="1280" spans="1:12" x14ac:dyDescent="0.2">
      <c r="A1280" t="s">
        <v>8014</v>
      </c>
      <c r="B1280" t="s">
        <v>11</v>
      </c>
      <c r="C1280">
        <v>28457</v>
      </c>
      <c r="E1280" t="s">
        <v>7095</v>
      </c>
      <c r="F1280">
        <v>127</v>
      </c>
      <c r="G1280">
        <v>-12.7</v>
      </c>
      <c r="H1280">
        <v>0</v>
      </c>
      <c r="I1280">
        <v>114.3</v>
      </c>
      <c r="J1280">
        <v>0</v>
      </c>
      <c r="K1280">
        <v>0</v>
      </c>
      <c r="L1280">
        <v>114.3</v>
      </c>
    </row>
    <row r="1281" spans="1:12" x14ac:dyDescent="0.2">
      <c r="A1281" t="s">
        <v>8015</v>
      </c>
      <c r="B1281" t="s">
        <v>11</v>
      </c>
      <c r="C1281">
        <v>60423</v>
      </c>
      <c r="E1281" t="s">
        <v>7152</v>
      </c>
      <c r="F1281">
        <v>127</v>
      </c>
      <c r="G1281">
        <v>-12.7</v>
      </c>
      <c r="H1281">
        <v>0</v>
      </c>
      <c r="I1281">
        <v>114.3</v>
      </c>
      <c r="J1281">
        <v>0</v>
      </c>
      <c r="K1281">
        <v>0</v>
      </c>
      <c r="L1281">
        <v>114.3</v>
      </c>
    </row>
    <row r="1282" spans="1:12" x14ac:dyDescent="0.2">
      <c r="A1282" t="s">
        <v>8016</v>
      </c>
      <c r="B1282" t="s">
        <v>11</v>
      </c>
      <c r="C1282">
        <v>32539</v>
      </c>
      <c r="E1282" t="s">
        <v>7063</v>
      </c>
      <c r="F1282">
        <v>127</v>
      </c>
      <c r="G1282">
        <v>-12.7</v>
      </c>
      <c r="H1282">
        <v>0</v>
      </c>
      <c r="I1282">
        <v>114.3</v>
      </c>
      <c r="J1282">
        <v>0</v>
      </c>
      <c r="K1282">
        <v>0</v>
      </c>
      <c r="L1282">
        <v>114.3</v>
      </c>
    </row>
    <row r="1283" spans="1:12" x14ac:dyDescent="0.2">
      <c r="A1283" t="s">
        <v>8017</v>
      </c>
      <c r="B1283" t="s">
        <v>11</v>
      </c>
      <c r="C1283">
        <v>30068</v>
      </c>
      <c r="E1283" t="s">
        <v>7107</v>
      </c>
      <c r="F1283">
        <v>127</v>
      </c>
      <c r="G1283">
        <v>-12.7</v>
      </c>
      <c r="H1283">
        <v>0</v>
      </c>
      <c r="I1283">
        <v>114.3</v>
      </c>
      <c r="J1283">
        <v>0</v>
      </c>
      <c r="K1283">
        <v>0</v>
      </c>
      <c r="L1283">
        <v>114.3</v>
      </c>
    </row>
    <row r="1284" spans="1:12" x14ac:dyDescent="0.2">
      <c r="A1284" t="s">
        <v>7135</v>
      </c>
      <c r="B1284" t="s">
        <v>11</v>
      </c>
      <c r="C1284">
        <v>37931</v>
      </c>
      <c r="E1284" t="s">
        <v>7136</v>
      </c>
      <c r="F1284">
        <v>127</v>
      </c>
      <c r="G1284">
        <v>-12.7</v>
      </c>
      <c r="H1284">
        <v>0</v>
      </c>
      <c r="I1284">
        <v>114.3</v>
      </c>
      <c r="J1284">
        <v>0</v>
      </c>
      <c r="K1284">
        <v>0</v>
      </c>
      <c r="L1284">
        <v>114.3</v>
      </c>
    </row>
    <row r="1285" spans="1:12" x14ac:dyDescent="0.2">
      <c r="A1285" t="s">
        <v>7524</v>
      </c>
      <c r="B1285" t="s">
        <v>11</v>
      </c>
      <c r="C1285">
        <v>19151</v>
      </c>
      <c r="E1285" t="s">
        <v>7065</v>
      </c>
      <c r="F1285">
        <v>127</v>
      </c>
      <c r="G1285">
        <v>-12.7</v>
      </c>
      <c r="H1285">
        <v>0</v>
      </c>
      <c r="I1285">
        <v>114.3</v>
      </c>
      <c r="J1285">
        <v>0</v>
      </c>
      <c r="K1285">
        <v>0</v>
      </c>
      <c r="L1285">
        <v>114.3</v>
      </c>
    </row>
    <row r="1286" spans="1:12" x14ac:dyDescent="0.2">
      <c r="A1286" t="s">
        <v>8018</v>
      </c>
      <c r="B1286" t="s">
        <v>11</v>
      </c>
      <c r="C1286">
        <v>59701</v>
      </c>
      <c r="E1286" t="s">
        <v>7203</v>
      </c>
      <c r="F1286">
        <v>127</v>
      </c>
      <c r="G1286">
        <v>-12.7</v>
      </c>
      <c r="H1286">
        <v>0</v>
      </c>
      <c r="I1286">
        <v>114.3</v>
      </c>
      <c r="J1286">
        <v>0</v>
      </c>
      <c r="K1286">
        <v>0</v>
      </c>
      <c r="L1286">
        <v>114.3</v>
      </c>
    </row>
    <row r="1287" spans="1:12" x14ac:dyDescent="0.2">
      <c r="A1287" t="s">
        <v>7626</v>
      </c>
      <c r="B1287" t="s">
        <v>11</v>
      </c>
      <c r="C1287">
        <v>76016</v>
      </c>
      <c r="E1287" t="s">
        <v>7086</v>
      </c>
      <c r="F1287">
        <v>127</v>
      </c>
      <c r="G1287">
        <v>-12.7</v>
      </c>
      <c r="H1287">
        <v>0</v>
      </c>
      <c r="I1287">
        <v>114.3</v>
      </c>
      <c r="J1287">
        <v>0</v>
      </c>
      <c r="K1287">
        <v>0</v>
      </c>
      <c r="L1287">
        <v>114.3</v>
      </c>
    </row>
    <row r="1288" spans="1:12" x14ac:dyDescent="0.2">
      <c r="A1288" t="s">
        <v>8019</v>
      </c>
      <c r="B1288" t="s">
        <v>11</v>
      </c>
      <c r="C1288" t="s">
        <v>6178</v>
      </c>
      <c r="E1288" t="s">
        <v>7136</v>
      </c>
      <c r="F1288">
        <v>127</v>
      </c>
      <c r="G1288">
        <v>-12.7</v>
      </c>
      <c r="H1288">
        <v>0</v>
      </c>
      <c r="I1288">
        <v>114.3</v>
      </c>
      <c r="J1288">
        <v>0</v>
      </c>
      <c r="K1288">
        <v>0</v>
      </c>
      <c r="L1288">
        <v>114.3</v>
      </c>
    </row>
    <row r="1289" spans="1:12" x14ac:dyDescent="0.2">
      <c r="A1289" t="s">
        <v>8020</v>
      </c>
      <c r="B1289" t="s">
        <v>11</v>
      </c>
      <c r="C1289">
        <v>46056</v>
      </c>
      <c r="E1289" t="s">
        <v>7218</v>
      </c>
      <c r="F1289">
        <v>127</v>
      </c>
      <c r="G1289">
        <v>-12.7</v>
      </c>
      <c r="H1289">
        <v>0</v>
      </c>
      <c r="I1289">
        <v>114.3</v>
      </c>
      <c r="J1289">
        <v>0</v>
      </c>
      <c r="K1289">
        <v>0</v>
      </c>
      <c r="L1289">
        <v>114.3</v>
      </c>
    </row>
    <row r="1290" spans="1:12" x14ac:dyDescent="0.2">
      <c r="A1290" t="s">
        <v>8021</v>
      </c>
      <c r="B1290" t="s">
        <v>11</v>
      </c>
      <c r="C1290">
        <v>20186</v>
      </c>
      <c r="E1290" t="s">
        <v>7060</v>
      </c>
      <c r="F1290">
        <v>127</v>
      </c>
      <c r="G1290">
        <v>-12.7</v>
      </c>
      <c r="H1290">
        <v>0</v>
      </c>
      <c r="I1290">
        <v>114.3</v>
      </c>
      <c r="J1290">
        <v>0</v>
      </c>
      <c r="K1290">
        <v>0</v>
      </c>
      <c r="L1290">
        <v>114.3</v>
      </c>
    </row>
    <row r="1291" spans="1:12" x14ac:dyDescent="0.2">
      <c r="A1291" t="s">
        <v>8022</v>
      </c>
      <c r="B1291" t="s">
        <v>11</v>
      </c>
      <c r="C1291" s="2" t="s">
        <v>6699</v>
      </c>
      <c r="D1291" s="2"/>
      <c r="E1291" t="s">
        <v>8023</v>
      </c>
      <c r="F1291">
        <v>127</v>
      </c>
      <c r="G1291">
        <v>-12.7</v>
      </c>
      <c r="H1291">
        <v>0</v>
      </c>
      <c r="I1291">
        <v>114.3</v>
      </c>
      <c r="J1291">
        <v>0</v>
      </c>
      <c r="K1291">
        <v>0</v>
      </c>
      <c r="L1291">
        <v>114.3</v>
      </c>
    </row>
    <row r="1292" spans="1:12" x14ac:dyDescent="0.2">
      <c r="A1292" t="s">
        <v>7642</v>
      </c>
      <c r="B1292" t="s">
        <v>11</v>
      </c>
      <c r="C1292" s="2" t="s">
        <v>6053</v>
      </c>
      <c r="D1292" s="2"/>
      <c r="E1292" t="s">
        <v>7129</v>
      </c>
      <c r="F1292">
        <v>127</v>
      </c>
      <c r="G1292">
        <v>-12.7</v>
      </c>
      <c r="H1292">
        <v>0</v>
      </c>
      <c r="I1292">
        <v>114.3</v>
      </c>
      <c r="J1292">
        <v>0</v>
      </c>
      <c r="K1292">
        <v>0</v>
      </c>
      <c r="L1292">
        <v>114.3</v>
      </c>
    </row>
    <row r="1293" spans="1:12" x14ac:dyDescent="0.2">
      <c r="A1293" t="s">
        <v>8024</v>
      </c>
      <c r="B1293" t="s">
        <v>11</v>
      </c>
      <c r="C1293">
        <v>34452</v>
      </c>
      <c r="E1293" t="s">
        <v>7063</v>
      </c>
      <c r="F1293">
        <v>127</v>
      </c>
      <c r="G1293">
        <v>-12.7</v>
      </c>
      <c r="H1293">
        <v>0</v>
      </c>
      <c r="I1293">
        <v>114.3</v>
      </c>
      <c r="J1293">
        <v>0</v>
      </c>
      <c r="K1293">
        <v>0</v>
      </c>
      <c r="L1293">
        <v>114.3</v>
      </c>
    </row>
    <row r="1294" spans="1:12" x14ac:dyDescent="0.2">
      <c r="A1294" t="s">
        <v>8025</v>
      </c>
      <c r="B1294" t="s">
        <v>11</v>
      </c>
      <c r="C1294">
        <v>92802</v>
      </c>
      <c r="E1294" t="s">
        <v>7048</v>
      </c>
      <c r="F1294">
        <v>127</v>
      </c>
      <c r="G1294">
        <v>-12.7</v>
      </c>
      <c r="H1294">
        <v>0</v>
      </c>
      <c r="I1294">
        <v>114.3</v>
      </c>
      <c r="J1294">
        <v>0</v>
      </c>
      <c r="K1294">
        <v>0</v>
      </c>
      <c r="L1294">
        <v>114.3</v>
      </c>
    </row>
    <row r="1295" spans="1:12" x14ac:dyDescent="0.2">
      <c r="A1295" t="s">
        <v>8026</v>
      </c>
      <c r="B1295" t="s">
        <v>11</v>
      </c>
      <c r="C1295" t="s">
        <v>6182</v>
      </c>
      <c r="E1295" t="s">
        <v>7136</v>
      </c>
      <c r="F1295">
        <v>127</v>
      </c>
      <c r="G1295">
        <v>-12.7</v>
      </c>
      <c r="H1295">
        <v>0</v>
      </c>
      <c r="I1295">
        <v>114.3</v>
      </c>
      <c r="J1295">
        <v>0</v>
      </c>
      <c r="K1295">
        <v>0</v>
      </c>
      <c r="L1295">
        <v>114.3</v>
      </c>
    </row>
    <row r="1296" spans="1:12" x14ac:dyDescent="0.2">
      <c r="A1296" t="s">
        <v>8027</v>
      </c>
      <c r="B1296" t="s">
        <v>11</v>
      </c>
      <c r="C1296">
        <v>75556</v>
      </c>
      <c r="E1296" t="s">
        <v>7086</v>
      </c>
      <c r="F1296">
        <v>127</v>
      </c>
      <c r="G1296">
        <v>-12.7</v>
      </c>
      <c r="H1296">
        <v>0</v>
      </c>
      <c r="I1296">
        <v>114.3</v>
      </c>
      <c r="J1296">
        <v>0</v>
      </c>
      <c r="K1296">
        <v>0</v>
      </c>
      <c r="L1296">
        <v>114.3</v>
      </c>
    </row>
    <row r="1297" spans="1:12" x14ac:dyDescent="0.2">
      <c r="A1297" t="s">
        <v>7536</v>
      </c>
      <c r="B1297" t="s">
        <v>11</v>
      </c>
      <c r="C1297">
        <v>89011</v>
      </c>
      <c r="E1297" t="s">
        <v>7140</v>
      </c>
      <c r="F1297">
        <v>127</v>
      </c>
      <c r="G1297">
        <v>-12.7</v>
      </c>
      <c r="H1297">
        <v>0</v>
      </c>
      <c r="I1297">
        <v>114.3</v>
      </c>
      <c r="J1297">
        <v>0</v>
      </c>
      <c r="K1297">
        <v>0</v>
      </c>
      <c r="L1297">
        <v>114.3</v>
      </c>
    </row>
    <row r="1298" spans="1:12" x14ac:dyDescent="0.2">
      <c r="A1298" t="s">
        <v>8028</v>
      </c>
      <c r="B1298" t="s">
        <v>11</v>
      </c>
      <c r="C1298">
        <v>75036</v>
      </c>
      <c r="E1298" t="s">
        <v>7086</v>
      </c>
      <c r="F1298">
        <v>127</v>
      </c>
      <c r="G1298">
        <v>-12.7</v>
      </c>
      <c r="H1298">
        <v>0</v>
      </c>
      <c r="I1298">
        <v>114.3</v>
      </c>
      <c r="J1298">
        <v>0</v>
      </c>
      <c r="K1298">
        <v>0</v>
      </c>
      <c r="L1298">
        <v>114.3</v>
      </c>
    </row>
    <row r="1299" spans="1:12" x14ac:dyDescent="0.2">
      <c r="A1299" t="s">
        <v>7536</v>
      </c>
      <c r="B1299" t="s">
        <v>11</v>
      </c>
      <c r="C1299">
        <v>38340</v>
      </c>
      <c r="E1299" t="s">
        <v>7136</v>
      </c>
      <c r="F1299">
        <v>127</v>
      </c>
      <c r="G1299">
        <v>-12.7</v>
      </c>
      <c r="H1299">
        <v>0</v>
      </c>
      <c r="I1299">
        <v>114.3</v>
      </c>
      <c r="J1299">
        <v>0</v>
      </c>
      <c r="K1299">
        <v>0</v>
      </c>
      <c r="L1299">
        <v>114.3</v>
      </c>
    </row>
    <row r="1300" spans="1:12" x14ac:dyDescent="0.2">
      <c r="A1300" t="s">
        <v>8029</v>
      </c>
      <c r="B1300" t="s">
        <v>11</v>
      </c>
      <c r="C1300" t="s">
        <v>5848</v>
      </c>
      <c r="E1300" t="s">
        <v>7107</v>
      </c>
      <c r="F1300">
        <v>127</v>
      </c>
      <c r="G1300">
        <v>-12.7</v>
      </c>
      <c r="H1300">
        <v>0</v>
      </c>
      <c r="I1300">
        <v>114.3</v>
      </c>
      <c r="J1300">
        <v>0</v>
      </c>
      <c r="K1300">
        <v>0</v>
      </c>
      <c r="L1300">
        <v>114.3</v>
      </c>
    </row>
    <row r="1301" spans="1:12" x14ac:dyDescent="0.2">
      <c r="A1301" t="s">
        <v>7394</v>
      </c>
      <c r="B1301" t="s">
        <v>11</v>
      </c>
      <c r="C1301">
        <v>53714</v>
      </c>
      <c r="E1301" t="s">
        <v>7156</v>
      </c>
      <c r="F1301">
        <v>127</v>
      </c>
      <c r="G1301">
        <v>-12.7</v>
      </c>
      <c r="H1301">
        <v>0</v>
      </c>
      <c r="I1301">
        <v>114.3</v>
      </c>
      <c r="J1301">
        <v>0</v>
      </c>
      <c r="K1301">
        <v>0</v>
      </c>
      <c r="L1301">
        <v>114.3</v>
      </c>
    </row>
    <row r="1302" spans="1:12" x14ac:dyDescent="0.2">
      <c r="A1302" t="s">
        <v>7094</v>
      </c>
      <c r="B1302" t="s">
        <v>11</v>
      </c>
      <c r="C1302">
        <v>28025</v>
      </c>
      <c r="E1302" t="s">
        <v>7095</v>
      </c>
      <c r="F1302">
        <v>127</v>
      </c>
      <c r="G1302">
        <v>-12.7</v>
      </c>
      <c r="H1302">
        <v>0</v>
      </c>
      <c r="I1302">
        <v>114.3</v>
      </c>
      <c r="J1302">
        <v>0</v>
      </c>
      <c r="K1302">
        <v>0</v>
      </c>
      <c r="L1302">
        <v>114.3</v>
      </c>
    </row>
    <row r="1303" spans="1:12" x14ac:dyDescent="0.2">
      <c r="A1303" t="s">
        <v>8030</v>
      </c>
      <c r="B1303" t="s">
        <v>11</v>
      </c>
      <c r="C1303">
        <v>33870</v>
      </c>
      <c r="E1303" t="s">
        <v>7063</v>
      </c>
      <c r="F1303">
        <v>127</v>
      </c>
      <c r="G1303">
        <v>-12.7</v>
      </c>
      <c r="H1303">
        <v>0</v>
      </c>
      <c r="I1303">
        <v>114.3</v>
      </c>
      <c r="J1303">
        <v>0</v>
      </c>
      <c r="K1303">
        <v>0</v>
      </c>
      <c r="L1303">
        <v>114.3</v>
      </c>
    </row>
    <row r="1304" spans="1:12" x14ac:dyDescent="0.2">
      <c r="A1304" t="s">
        <v>8031</v>
      </c>
      <c r="B1304" t="s">
        <v>11</v>
      </c>
      <c r="C1304">
        <v>27017</v>
      </c>
      <c r="E1304" t="s">
        <v>7095</v>
      </c>
      <c r="F1304">
        <v>127</v>
      </c>
      <c r="G1304">
        <v>-12.7</v>
      </c>
      <c r="H1304">
        <v>0</v>
      </c>
      <c r="I1304">
        <v>114.3</v>
      </c>
      <c r="J1304">
        <v>0</v>
      </c>
      <c r="K1304">
        <v>0</v>
      </c>
      <c r="L1304">
        <v>114.3</v>
      </c>
    </row>
    <row r="1305" spans="1:12" x14ac:dyDescent="0.2">
      <c r="A1305" t="s">
        <v>8032</v>
      </c>
      <c r="B1305" t="s">
        <v>11</v>
      </c>
      <c r="C1305">
        <v>48864</v>
      </c>
      <c r="E1305" t="s">
        <v>7195</v>
      </c>
      <c r="F1305">
        <v>127</v>
      </c>
      <c r="G1305">
        <v>-12.7</v>
      </c>
      <c r="H1305">
        <v>0</v>
      </c>
      <c r="I1305">
        <v>114.3</v>
      </c>
      <c r="J1305">
        <v>0</v>
      </c>
      <c r="K1305">
        <v>0</v>
      </c>
      <c r="L1305">
        <v>114.3</v>
      </c>
    </row>
    <row r="1306" spans="1:12" x14ac:dyDescent="0.2">
      <c r="A1306" t="s">
        <v>8033</v>
      </c>
      <c r="B1306" t="s">
        <v>11</v>
      </c>
      <c r="C1306">
        <v>72704</v>
      </c>
      <c r="E1306" t="s">
        <v>7133</v>
      </c>
      <c r="F1306">
        <v>127</v>
      </c>
      <c r="G1306">
        <v>-12.7</v>
      </c>
      <c r="H1306">
        <v>0</v>
      </c>
      <c r="I1306">
        <v>114.3</v>
      </c>
      <c r="J1306">
        <v>0</v>
      </c>
      <c r="K1306">
        <v>0</v>
      </c>
      <c r="L1306">
        <v>114.3</v>
      </c>
    </row>
    <row r="1307" spans="1:12" x14ac:dyDescent="0.2">
      <c r="A1307" t="s">
        <v>8034</v>
      </c>
      <c r="B1307" t="s">
        <v>11</v>
      </c>
      <c r="C1307">
        <v>60462</v>
      </c>
      <c r="E1307" t="s">
        <v>7152</v>
      </c>
      <c r="F1307">
        <v>127</v>
      </c>
      <c r="G1307">
        <v>-12.7</v>
      </c>
      <c r="H1307">
        <v>0</v>
      </c>
      <c r="I1307">
        <v>114.3</v>
      </c>
      <c r="J1307">
        <v>0</v>
      </c>
      <c r="K1307">
        <v>0</v>
      </c>
      <c r="L1307">
        <v>114.3</v>
      </c>
    </row>
    <row r="1308" spans="1:12" x14ac:dyDescent="0.2">
      <c r="A1308" t="s">
        <v>7296</v>
      </c>
      <c r="B1308" t="s">
        <v>11</v>
      </c>
      <c r="C1308">
        <v>63116</v>
      </c>
      <c r="E1308" t="s">
        <v>7178</v>
      </c>
      <c r="F1308">
        <v>127</v>
      </c>
      <c r="G1308">
        <v>-12.7</v>
      </c>
      <c r="H1308">
        <v>0</v>
      </c>
      <c r="I1308">
        <v>114.3</v>
      </c>
      <c r="J1308">
        <v>0</v>
      </c>
      <c r="K1308">
        <v>0</v>
      </c>
      <c r="L1308">
        <v>114.3</v>
      </c>
    </row>
    <row r="1309" spans="1:12" x14ac:dyDescent="0.2">
      <c r="A1309" t="s">
        <v>8035</v>
      </c>
      <c r="B1309" t="s">
        <v>11</v>
      </c>
      <c r="C1309">
        <v>83406</v>
      </c>
      <c r="E1309" t="s">
        <v>7125</v>
      </c>
      <c r="F1309">
        <v>127</v>
      </c>
      <c r="G1309">
        <v>-12.7</v>
      </c>
      <c r="H1309">
        <v>0</v>
      </c>
      <c r="I1309">
        <v>114.3</v>
      </c>
      <c r="J1309">
        <v>0</v>
      </c>
      <c r="K1309">
        <v>0</v>
      </c>
      <c r="L1309">
        <v>114.3</v>
      </c>
    </row>
    <row r="1310" spans="1:12" x14ac:dyDescent="0.2">
      <c r="A1310" t="s">
        <v>8036</v>
      </c>
      <c r="B1310" t="s">
        <v>11</v>
      </c>
      <c r="C1310">
        <v>38555</v>
      </c>
      <c r="E1310" t="s">
        <v>7136</v>
      </c>
      <c r="F1310">
        <v>127</v>
      </c>
      <c r="G1310">
        <v>-12.7</v>
      </c>
      <c r="H1310">
        <v>0</v>
      </c>
      <c r="I1310">
        <v>114.3</v>
      </c>
      <c r="J1310">
        <v>0</v>
      </c>
      <c r="K1310">
        <v>0</v>
      </c>
      <c r="L1310">
        <v>114.3</v>
      </c>
    </row>
    <row r="1311" spans="1:12" x14ac:dyDescent="0.2">
      <c r="A1311" t="s">
        <v>8037</v>
      </c>
      <c r="B1311" t="s">
        <v>11</v>
      </c>
      <c r="C1311">
        <v>60068</v>
      </c>
      <c r="E1311" t="s">
        <v>7152</v>
      </c>
      <c r="F1311">
        <v>127</v>
      </c>
      <c r="G1311">
        <v>-12.7</v>
      </c>
      <c r="H1311">
        <v>0</v>
      </c>
      <c r="I1311">
        <v>114.3</v>
      </c>
      <c r="J1311">
        <v>0</v>
      </c>
      <c r="K1311">
        <v>0</v>
      </c>
      <c r="L1311">
        <v>114.3</v>
      </c>
    </row>
    <row r="1312" spans="1:12" x14ac:dyDescent="0.2">
      <c r="A1312" t="s">
        <v>8038</v>
      </c>
      <c r="B1312" t="s">
        <v>11</v>
      </c>
      <c r="C1312">
        <v>33134</v>
      </c>
      <c r="E1312" t="s">
        <v>7063</v>
      </c>
      <c r="F1312">
        <v>127</v>
      </c>
      <c r="G1312">
        <v>-12.7</v>
      </c>
      <c r="H1312">
        <v>0</v>
      </c>
      <c r="I1312">
        <v>114.3</v>
      </c>
      <c r="J1312">
        <v>0</v>
      </c>
      <c r="K1312">
        <v>0</v>
      </c>
      <c r="L1312">
        <v>114.3</v>
      </c>
    </row>
    <row r="1313" spans="1:12" x14ac:dyDescent="0.2">
      <c r="A1313" t="s">
        <v>7319</v>
      </c>
      <c r="B1313" t="s">
        <v>11</v>
      </c>
      <c r="C1313">
        <v>76123</v>
      </c>
      <c r="E1313" t="s">
        <v>7086</v>
      </c>
      <c r="F1313">
        <v>127</v>
      </c>
      <c r="G1313">
        <v>-12.7</v>
      </c>
      <c r="H1313">
        <v>0</v>
      </c>
      <c r="I1313">
        <v>114.3</v>
      </c>
      <c r="J1313">
        <v>0</v>
      </c>
      <c r="K1313">
        <v>0</v>
      </c>
      <c r="L1313">
        <v>114.3</v>
      </c>
    </row>
    <row r="1314" spans="1:12" x14ac:dyDescent="0.2">
      <c r="A1314" t="s">
        <v>7085</v>
      </c>
      <c r="B1314" t="s">
        <v>11</v>
      </c>
      <c r="C1314" t="s">
        <v>6410</v>
      </c>
      <c r="E1314" t="s">
        <v>7086</v>
      </c>
      <c r="F1314">
        <v>127</v>
      </c>
      <c r="G1314">
        <v>-12.7</v>
      </c>
      <c r="H1314">
        <v>0</v>
      </c>
      <c r="I1314">
        <v>114.3</v>
      </c>
      <c r="J1314">
        <v>0</v>
      </c>
      <c r="K1314">
        <v>0</v>
      </c>
      <c r="L1314">
        <v>114.3</v>
      </c>
    </row>
    <row r="1315" spans="1:12" x14ac:dyDescent="0.2">
      <c r="A1315" t="s">
        <v>8039</v>
      </c>
      <c r="B1315" t="s">
        <v>11</v>
      </c>
      <c r="C1315" s="2" t="s">
        <v>6215</v>
      </c>
      <c r="D1315" s="2"/>
      <c r="E1315" t="s">
        <v>7298</v>
      </c>
      <c r="F1315">
        <v>127</v>
      </c>
      <c r="G1315">
        <v>-12.7</v>
      </c>
      <c r="H1315">
        <v>0</v>
      </c>
      <c r="I1315">
        <v>114.3</v>
      </c>
      <c r="J1315">
        <v>0</v>
      </c>
      <c r="K1315">
        <v>0</v>
      </c>
      <c r="L1315">
        <v>114.3</v>
      </c>
    </row>
    <row r="1316" spans="1:12" x14ac:dyDescent="0.2">
      <c r="A1316" t="s">
        <v>7639</v>
      </c>
      <c r="B1316" t="s">
        <v>11</v>
      </c>
      <c r="C1316">
        <v>14210</v>
      </c>
      <c r="E1316" t="s">
        <v>7044</v>
      </c>
      <c r="F1316">
        <v>127</v>
      </c>
      <c r="G1316">
        <v>-12.7</v>
      </c>
      <c r="H1316">
        <v>0</v>
      </c>
      <c r="I1316">
        <v>114.3</v>
      </c>
      <c r="J1316">
        <v>0</v>
      </c>
      <c r="K1316">
        <v>0</v>
      </c>
      <c r="L1316">
        <v>114.3</v>
      </c>
    </row>
    <row r="1317" spans="1:12" x14ac:dyDescent="0.2">
      <c r="A1317" t="s">
        <v>8040</v>
      </c>
      <c r="B1317" t="s">
        <v>11</v>
      </c>
      <c r="C1317">
        <v>20850</v>
      </c>
      <c r="E1317" t="s">
        <v>7091</v>
      </c>
      <c r="F1317">
        <v>127</v>
      </c>
      <c r="G1317">
        <v>-12.7</v>
      </c>
      <c r="H1317">
        <v>0</v>
      </c>
      <c r="I1317">
        <v>114.3</v>
      </c>
      <c r="J1317">
        <v>0</v>
      </c>
      <c r="K1317">
        <v>0</v>
      </c>
      <c r="L1317">
        <v>114.3</v>
      </c>
    </row>
    <row r="1318" spans="1:12" x14ac:dyDescent="0.2">
      <c r="A1318" t="s">
        <v>8041</v>
      </c>
      <c r="B1318" t="s">
        <v>11</v>
      </c>
      <c r="C1318">
        <v>71953</v>
      </c>
      <c r="E1318" t="s">
        <v>7133</v>
      </c>
      <c r="F1318">
        <v>127</v>
      </c>
      <c r="G1318">
        <v>-12.7</v>
      </c>
      <c r="H1318">
        <v>0</v>
      </c>
      <c r="I1318">
        <v>114.3</v>
      </c>
      <c r="J1318">
        <v>0</v>
      </c>
      <c r="K1318">
        <v>0</v>
      </c>
      <c r="L1318">
        <v>114.3</v>
      </c>
    </row>
    <row r="1319" spans="1:12" x14ac:dyDescent="0.2">
      <c r="A1319" t="s">
        <v>8042</v>
      </c>
      <c r="B1319" t="s">
        <v>11</v>
      </c>
      <c r="C1319">
        <v>28759</v>
      </c>
      <c r="E1319" t="s">
        <v>7095</v>
      </c>
      <c r="F1319">
        <v>127</v>
      </c>
      <c r="G1319">
        <v>-12.7</v>
      </c>
      <c r="H1319">
        <v>0</v>
      </c>
      <c r="I1319">
        <v>114.3</v>
      </c>
      <c r="J1319">
        <v>0</v>
      </c>
      <c r="K1319">
        <v>0</v>
      </c>
      <c r="L1319">
        <v>114.3</v>
      </c>
    </row>
    <row r="1320" spans="1:12" x14ac:dyDescent="0.2">
      <c r="A1320" t="s">
        <v>8043</v>
      </c>
      <c r="B1320" t="s">
        <v>11</v>
      </c>
      <c r="C1320">
        <v>37343</v>
      </c>
      <c r="E1320" t="s">
        <v>7136</v>
      </c>
      <c r="F1320">
        <v>127</v>
      </c>
      <c r="G1320">
        <v>-12.7</v>
      </c>
      <c r="H1320">
        <v>0</v>
      </c>
      <c r="I1320">
        <v>114.3</v>
      </c>
      <c r="J1320">
        <v>0</v>
      </c>
      <c r="K1320">
        <v>0</v>
      </c>
      <c r="L1320">
        <v>114.3</v>
      </c>
    </row>
    <row r="1321" spans="1:12" x14ac:dyDescent="0.2">
      <c r="A1321" t="s">
        <v>7273</v>
      </c>
      <c r="B1321" t="s">
        <v>11</v>
      </c>
      <c r="C1321">
        <v>85203</v>
      </c>
      <c r="E1321" t="s">
        <v>7056</v>
      </c>
      <c r="F1321">
        <v>127</v>
      </c>
      <c r="G1321">
        <v>-12.7</v>
      </c>
      <c r="H1321">
        <v>0</v>
      </c>
      <c r="I1321">
        <v>114.3</v>
      </c>
      <c r="J1321">
        <v>0</v>
      </c>
      <c r="K1321">
        <v>0</v>
      </c>
      <c r="L1321">
        <v>114.3</v>
      </c>
    </row>
    <row r="1322" spans="1:12" x14ac:dyDescent="0.2">
      <c r="A1322" t="s">
        <v>8044</v>
      </c>
      <c r="B1322" t="s">
        <v>11</v>
      </c>
      <c r="C1322">
        <v>31088</v>
      </c>
      <c r="E1322" t="s">
        <v>7107</v>
      </c>
      <c r="F1322">
        <v>127</v>
      </c>
      <c r="G1322">
        <v>-12.7</v>
      </c>
      <c r="H1322">
        <v>0</v>
      </c>
      <c r="I1322">
        <v>114.3</v>
      </c>
      <c r="J1322">
        <v>0</v>
      </c>
      <c r="K1322">
        <v>0</v>
      </c>
      <c r="L1322">
        <v>114.3</v>
      </c>
    </row>
    <row r="1323" spans="1:12" x14ac:dyDescent="0.2">
      <c r="A1323" t="s">
        <v>8033</v>
      </c>
      <c r="B1323" t="s">
        <v>11</v>
      </c>
      <c r="C1323">
        <v>72703</v>
      </c>
      <c r="E1323" t="s">
        <v>7133</v>
      </c>
      <c r="F1323">
        <v>134.15</v>
      </c>
      <c r="G1323">
        <v>-20</v>
      </c>
      <c r="H1323">
        <v>0</v>
      </c>
      <c r="I1323">
        <v>114.15</v>
      </c>
      <c r="J1323">
        <v>0</v>
      </c>
      <c r="K1323">
        <v>0</v>
      </c>
      <c r="L1323">
        <v>114.15</v>
      </c>
    </row>
    <row r="1324" spans="1:12" x14ac:dyDescent="0.2">
      <c r="A1324" t="s">
        <v>8045</v>
      </c>
      <c r="B1324" t="s">
        <v>674</v>
      </c>
      <c r="C1324" t="s">
        <v>1818</v>
      </c>
      <c r="E1324" t="s">
        <v>7110</v>
      </c>
      <c r="F1324">
        <v>89</v>
      </c>
      <c r="G1324">
        <v>0</v>
      </c>
      <c r="H1324">
        <v>0</v>
      </c>
      <c r="I1324">
        <v>89</v>
      </c>
      <c r="J1324">
        <v>25.04</v>
      </c>
      <c r="K1324">
        <v>0</v>
      </c>
      <c r="L1324">
        <v>114.04</v>
      </c>
    </row>
    <row r="1325" spans="1:12" x14ac:dyDescent="0.2">
      <c r="A1325" t="s">
        <v>8046</v>
      </c>
      <c r="B1325" t="s">
        <v>11</v>
      </c>
      <c r="C1325">
        <v>85747</v>
      </c>
      <c r="E1325" t="s">
        <v>7056</v>
      </c>
      <c r="F1325">
        <v>166</v>
      </c>
      <c r="G1325">
        <v>-52</v>
      </c>
      <c r="H1325">
        <v>0</v>
      </c>
      <c r="I1325">
        <v>114</v>
      </c>
      <c r="J1325">
        <v>0</v>
      </c>
      <c r="K1325">
        <v>0</v>
      </c>
      <c r="L1325">
        <v>114</v>
      </c>
    </row>
    <row r="1326" spans="1:12" x14ac:dyDescent="0.2">
      <c r="A1326" t="s">
        <v>8047</v>
      </c>
      <c r="B1326" t="s">
        <v>11</v>
      </c>
      <c r="C1326">
        <v>91730</v>
      </c>
      <c r="E1326" t="s">
        <v>7048</v>
      </c>
      <c r="F1326">
        <v>114</v>
      </c>
      <c r="G1326">
        <v>0</v>
      </c>
      <c r="H1326">
        <v>0</v>
      </c>
      <c r="I1326">
        <v>114</v>
      </c>
      <c r="J1326">
        <v>0</v>
      </c>
      <c r="K1326">
        <v>0</v>
      </c>
      <c r="L1326">
        <v>114</v>
      </c>
    </row>
    <row r="1327" spans="1:12" x14ac:dyDescent="0.2">
      <c r="A1327" t="s">
        <v>7190</v>
      </c>
      <c r="B1327" t="s">
        <v>11</v>
      </c>
      <c r="C1327">
        <v>94598</v>
      </c>
      <c r="E1327" t="s">
        <v>7048</v>
      </c>
      <c r="F1327">
        <v>114</v>
      </c>
      <c r="G1327">
        <v>0</v>
      </c>
      <c r="H1327">
        <v>0</v>
      </c>
      <c r="I1327">
        <v>114</v>
      </c>
      <c r="J1327">
        <v>0</v>
      </c>
      <c r="K1327">
        <v>0</v>
      </c>
      <c r="L1327">
        <v>114</v>
      </c>
    </row>
    <row r="1328" spans="1:12" x14ac:dyDescent="0.2">
      <c r="A1328" t="s">
        <v>8048</v>
      </c>
      <c r="B1328" t="s">
        <v>11</v>
      </c>
      <c r="C1328">
        <v>33063</v>
      </c>
      <c r="E1328" t="s">
        <v>7063</v>
      </c>
      <c r="F1328">
        <v>126</v>
      </c>
      <c r="G1328">
        <v>-12.6</v>
      </c>
      <c r="H1328">
        <v>0</v>
      </c>
      <c r="I1328">
        <v>113.4</v>
      </c>
      <c r="J1328">
        <v>0</v>
      </c>
      <c r="K1328">
        <v>0</v>
      </c>
      <c r="L1328">
        <v>113.4</v>
      </c>
    </row>
    <row r="1329" spans="1:12" x14ac:dyDescent="0.2">
      <c r="A1329" t="s">
        <v>7975</v>
      </c>
      <c r="B1329" t="s">
        <v>11</v>
      </c>
      <c r="C1329">
        <v>94041</v>
      </c>
      <c r="E1329" t="s">
        <v>7048</v>
      </c>
      <c r="F1329">
        <v>133</v>
      </c>
      <c r="G1329">
        <v>-19.95</v>
      </c>
      <c r="H1329">
        <v>0</v>
      </c>
      <c r="I1329">
        <v>113.05</v>
      </c>
      <c r="J1329">
        <v>0</v>
      </c>
      <c r="K1329">
        <v>0</v>
      </c>
      <c r="L1329">
        <v>113.05</v>
      </c>
    </row>
    <row r="1330" spans="1:12" x14ac:dyDescent="0.2">
      <c r="A1330" t="s">
        <v>8049</v>
      </c>
      <c r="B1330" t="s">
        <v>11</v>
      </c>
      <c r="C1330">
        <v>37620</v>
      </c>
      <c r="E1330" t="s">
        <v>7136</v>
      </c>
      <c r="F1330">
        <v>113</v>
      </c>
      <c r="G1330">
        <v>0</v>
      </c>
      <c r="H1330">
        <v>0</v>
      </c>
      <c r="I1330">
        <v>113</v>
      </c>
      <c r="J1330">
        <v>0</v>
      </c>
      <c r="K1330">
        <v>0</v>
      </c>
      <c r="L1330">
        <v>113</v>
      </c>
    </row>
    <row r="1331" spans="1:12" x14ac:dyDescent="0.2">
      <c r="A1331" t="s">
        <v>8050</v>
      </c>
      <c r="B1331" t="s">
        <v>11</v>
      </c>
      <c r="C1331">
        <v>91387</v>
      </c>
      <c r="E1331" t="s">
        <v>7048</v>
      </c>
      <c r="F1331">
        <v>113</v>
      </c>
      <c r="G1331">
        <v>0</v>
      </c>
      <c r="H1331">
        <v>0</v>
      </c>
      <c r="I1331">
        <v>113</v>
      </c>
      <c r="J1331">
        <v>0</v>
      </c>
      <c r="K1331">
        <v>0</v>
      </c>
      <c r="L1331">
        <v>113</v>
      </c>
    </row>
    <row r="1332" spans="1:12" x14ac:dyDescent="0.2">
      <c r="A1332" t="s">
        <v>8051</v>
      </c>
      <c r="B1332" t="s">
        <v>11</v>
      </c>
      <c r="C1332">
        <v>84074</v>
      </c>
      <c r="E1332" t="s">
        <v>7046</v>
      </c>
      <c r="F1332">
        <v>105</v>
      </c>
      <c r="G1332">
        <v>0</v>
      </c>
      <c r="H1332">
        <v>0</v>
      </c>
      <c r="I1332">
        <v>105</v>
      </c>
      <c r="J1332">
        <v>0</v>
      </c>
      <c r="K1332">
        <v>7.62</v>
      </c>
      <c r="L1332">
        <v>112.62</v>
      </c>
    </row>
    <row r="1333" spans="1:12" x14ac:dyDescent="0.2">
      <c r="A1333" t="s">
        <v>8052</v>
      </c>
      <c r="B1333" t="s">
        <v>11</v>
      </c>
      <c r="C1333">
        <v>90640</v>
      </c>
      <c r="E1333" t="s">
        <v>7048</v>
      </c>
      <c r="F1333">
        <v>125</v>
      </c>
      <c r="G1333">
        <v>-12.5</v>
      </c>
      <c r="H1333">
        <v>0</v>
      </c>
      <c r="I1333">
        <v>112.5</v>
      </c>
      <c r="J1333">
        <v>0</v>
      </c>
      <c r="K1333">
        <v>0</v>
      </c>
      <c r="L1333">
        <v>112.5</v>
      </c>
    </row>
    <row r="1334" spans="1:12" x14ac:dyDescent="0.2">
      <c r="A1334" t="s">
        <v>7765</v>
      </c>
      <c r="B1334" t="s">
        <v>11</v>
      </c>
      <c r="C1334">
        <v>83703</v>
      </c>
      <c r="E1334" t="s">
        <v>7125</v>
      </c>
      <c r="F1334">
        <v>125</v>
      </c>
      <c r="G1334">
        <v>-12.5</v>
      </c>
      <c r="H1334">
        <v>0</v>
      </c>
      <c r="I1334">
        <v>112.5</v>
      </c>
      <c r="J1334">
        <v>0</v>
      </c>
      <c r="K1334">
        <v>0</v>
      </c>
      <c r="L1334">
        <v>112.5</v>
      </c>
    </row>
    <row r="1335" spans="1:12" x14ac:dyDescent="0.2">
      <c r="A1335" t="s">
        <v>7966</v>
      </c>
      <c r="B1335" t="s">
        <v>11</v>
      </c>
      <c r="C1335">
        <v>95747</v>
      </c>
      <c r="E1335" t="s">
        <v>7048</v>
      </c>
      <c r="F1335">
        <v>115</v>
      </c>
      <c r="G1335">
        <v>-2.5</v>
      </c>
      <c r="H1335">
        <v>0</v>
      </c>
      <c r="I1335">
        <v>112.5</v>
      </c>
      <c r="J1335">
        <v>0</v>
      </c>
      <c r="K1335">
        <v>0</v>
      </c>
      <c r="L1335">
        <v>112.5</v>
      </c>
    </row>
    <row r="1336" spans="1:12" x14ac:dyDescent="0.2">
      <c r="A1336" t="s">
        <v>8003</v>
      </c>
      <c r="B1336" t="s">
        <v>11</v>
      </c>
      <c r="C1336">
        <v>68025</v>
      </c>
      <c r="E1336" t="s">
        <v>7067</v>
      </c>
      <c r="F1336">
        <v>112.3</v>
      </c>
      <c r="G1336">
        <v>0</v>
      </c>
      <c r="H1336">
        <v>0</v>
      </c>
      <c r="I1336">
        <v>112.3</v>
      </c>
      <c r="J1336">
        <v>0</v>
      </c>
      <c r="K1336">
        <v>0</v>
      </c>
      <c r="L1336">
        <v>112.3</v>
      </c>
    </row>
    <row r="1337" spans="1:12" x14ac:dyDescent="0.2">
      <c r="A1337" t="s">
        <v>8053</v>
      </c>
      <c r="B1337" t="s">
        <v>11</v>
      </c>
      <c r="C1337">
        <v>33324</v>
      </c>
      <c r="E1337" t="s">
        <v>7063</v>
      </c>
      <c r="F1337">
        <v>112.15</v>
      </c>
      <c r="G1337">
        <v>0</v>
      </c>
      <c r="H1337">
        <v>0</v>
      </c>
      <c r="I1337">
        <v>112.15</v>
      </c>
      <c r="J1337">
        <v>0</v>
      </c>
      <c r="K1337">
        <v>0</v>
      </c>
      <c r="L1337">
        <v>112.15</v>
      </c>
    </row>
    <row r="1338" spans="1:12" x14ac:dyDescent="0.2">
      <c r="A1338" t="s">
        <v>8054</v>
      </c>
      <c r="B1338" t="s">
        <v>11</v>
      </c>
      <c r="C1338">
        <v>25314</v>
      </c>
      <c r="E1338" t="s">
        <v>7674</v>
      </c>
      <c r="F1338">
        <v>112</v>
      </c>
      <c r="G1338">
        <v>0</v>
      </c>
      <c r="H1338">
        <v>0</v>
      </c>
      <c r="I1338">
        <v>112</v>
      </c>
      <c r="J1338">
        <v>0</v>
      </c>
      <c r="K1338">
        <v>0</v>
      </c>
      <c r="L1338">
        <v>112</v>
      </c>
    </row>
    <row r="1339" spans="1:12" x14ac:dyDescent="0.2">
      <c r="A1339" t="s">
        <v>8055</v>
      </c>
      <c r="B1339" t="s">
        <v>11</v>
      </c>
      <c r="C1339">
        <v>95630</v>
      </c>
      <c r="E1339" t="s">
        <v>7048</v>
      </c>
      <c r="F1339">
        <v>112</v>
      </c>
      <c r="G1339">
        <v>0</v>
      </c>
      <c r="H1339">
        <v>0</v>
      </c>
      <c r="I1339">
        <v>112</v>
      </c>
      <c r="J1339">
        <v>0</v>
      </c>
      <c r="K1339">
        <v>0</v>
      </c>
      <c r="L1339">
        <v>112</v>
      </c>
    </row>
    <row r="1340" spans="1:12" x14ac:dyDescent="0.2">
      <c r="A1340" t="s">
        <v>8056</v>
      </c>
      <c r="B1340" t="s">
        <v>11</v>
      </c>
      <c r="C1340">
        <v>49085</v>
      </c>
      <c r="E1340" t="s">
        <v>7195</v>
      </c>
      <c r="F1340">
        <v>112</v>
      </c>
      <c r="G1340">
        <v>0</v>
      </c>
      <c r="H1340">
        <v>0</v>
      </c>
      <c r="I1340">
        <v>112</v>
      </c>
      <c r="J1340">
        <v>0</v>
      </c>
      <c r="K1340">
        <v>0</v>
      </c>
      <c r="L1340">
        <v>112</v>
      </c>
    </row>
    <row r="1341" spans="1:12" x14ac:dyDescent="0.2">
      <c r="A1341" t="s">
        <v>7592</v>
      </c>
      <c r="B1341" t="s">
        <v>11</v>
      </c>
      <c r="C1341">
        <v>92509</v>
      </c>
      <c r="E1341" t="s">
        <v>7048</v>
      </c>
      <c r="F1341">
        <v>143.94</v>
      </c>
      <c r="G1341">
        <v>-32</v>
      </c>
      <c r="H1341">
        <v>0</v>
      </c>
      <c r="I1341">
        <v>111.94</v>
      </c>
      <c r="J1341">
        <v>0</v>
      </c>
      <c r="K1341">
        <v>0</v>
      </c>
      <c r="L1341">
        <v>111.94</v>
      </c>
    </row>
    <row r="1342" spans="1:12" x14ac:dyDescent="0.2">
      <c r="A1342" t="s">
        <v>8057</v>
      </c>
      <c r="B1342" t="s">
        <v>11</v>
      </c>
      <c r="C1342">
        <v>76247</v>
      </c>
      <c r="E1342" t="s">
        <v>7086</v>
      </c>
      <c r="F1342">
        <v>124.15</v>
      </c>
      <c r="G1342">
        <v>-12.42</v>
      </c>
      <c r="H1342">
        <v>0</v>
      </c>
      <c r="I1342">
        <v>111.73</v>
      </c>
      <c r="J1342">
        <v>0</v>
      </c>
      <c r="K1342">
        <v>0</v>
      </c>
      <c r="L1342">
        <v>111.73</v>
      </c>
    </row>
    <row r="1343" spans="1:12" x14ac:dyDescent="0.2">
      <c r="A1343" t="s">
        <v>8058</v>
      </c>
      <c r="B1343" t="s">
        <v>11</v>
      </c>
      <c r="C1343">
        <v>32259</v>
      </c>
      <c r="E1343" t="s">
        <v>7063</v>
      </c>
      <c r="F1343">
        <v>124</v>
      </c>
      <c r="G1343">
        <v>-12.4</v>
      </c>
      <c r="H1343">
        <v>0</v>
      </c>
      <c r="I1343">
        <v>111.6</v>
      </c>
      <c r="J1343">
        <v>0</v>
      </c>
      <c r="K1343">
        <v>0</v>
      </c>
      <c r="L1343">
        <v>111.6</v>
      </c>
    </row>
    <row r="1344" spans="1:12" x14ac:dyDescent="0.2">
      <c r="A1344" t="s">
        <v>8059</v>
      </c>
      <c r="B1344" t="s">
        <v>11</v>
      </c>
      <c r="C1344" t="s">
        <v>6014</v>
      </c>
      <c r="E1344" t="s">
        <v>7133</v>
      </c>
      <c r="F1344">
        <v>124</v>
      </c>
      <c r="G1344">
        <v>-12.4</v>
      </c>
      <c r="H1344">
        <v>0</v>
      </c>
      <c r="I1344">
        <v>111.6</v>
      </c>
      <c r="J1344">
        <v>0</v>
      </c>
      <c r="K1344">
        <v>0</v>
      </c>
      <c r="L1344">
        <v>111.6</v>
      </c>
    </row>
    <row r="1345" spans="1:12" x14ac:dyDescent="0.2">
      <c r="A1345" t="s">
        <v>8060</v>
      </c>
      <c r="B1345" t="s">
        <v>11</v>
      </c>
      <c r="C1345">
        <v>98023</v>
      </c>
      <c r="E1345" t="s">
        <v>7076</v>
      </c>
      <c r="F1345">
        <v>124</v>
      </c>
      <c r="G1345">
        <v>-12.4</v>
      </c>
      <c r="H1345">
        <v>0</v>
      </c>
      <c r="I1345">
        <v>111.6</v>
      </c>
      <c r="J1345">
        <v>0</v>
      </c>
      <c r="K1345">
        <v>0</v>
      </c>
      <c r="L1345">
        <v>111.6</v>
      </c>
    </row>
    <row r="1346" spans="1:12" x14ac:dyDescent="0.2">
      <c r="A1346" t="s">
        <v>8061</v>
      </c>
      <c r="B1346" t="s">
        <v>11</v>
      </c>
      <c r="C1346">
        <v>97062</v>
      </c>
      <c r="E1346" t="s">
        <v>7074</v>
      </c>
      <c r="F1346">
        <v>118.96</v>
      </c>
      <c r="G1346">
        <v>-7.79</v>
      </c>
      <c r="H1346">
        <v>0</v>
      </c>
      <c r="I1346">
        <v>111.17</v>
      </c>
      <c r="J1346">
        <v>0</v>
      </c>
      <c r="K1346">
        <v>0</v>
      </c>
      <c r="L1346">
        <v>111.17</v>
      </c>
    </row>
    <row r="1347" spans="1:12" x14ac:dyDescent="0.2">
      <c r="A1347" t="s">
        <v>8062</v>
      </c>
      <c r="B1347" t="s">
        <v>11</v>
      </c>
      <c r="C1347">
        <v>27526</v>
      </c>
      <c r="E1347" t="s">
        <v>7095</v>
      </c>
      <c r="F1347">
        <v>111</v>
      </c>
      <c r="G1347">
        <v>0</v>
      </c>
      <c r="H1347">
        <v>0</v>
      </c>
      <c r="I1347">
        <v>111</v>
      </c>
      <c r="J1347">
        <v>0</v>
      </c>
      <c r="K1347">
        <v>0</v>
      </c>
      <c r="L1347">
        <v>111</v>
      </c>
    </row>
    <row r="1348" spans="1:12" x14ac:dyDescent="0.2">
      <c r="A1348" t="s">
        <v>7855</v>
      </c>
      <c r="B1348" t="s">
        <v>11</v>
      </c>
      <c r="C1348">
        <v>98372</v>
      </c>
      <c r="E1348" t="s">
        <v>7076</v>
      </c>
      <c r="F1348">
        <v>219</v>
      </c>
      <c r="G1348">
        <v>-108</v>
      </c>
      <c r="H1348">
        <v>0</v>
      </c>
      <c r="I1348">
        <v>111</v>
      </c>
      <c r="J1348">
        <v>0</v>
      </c>
      <c r="K1348">
        <v>0</v>
      </c>
      <c r="L1348">
        <v>111</v>
      </c>
    </row>
    <row r="1349" spans="1:12" x14ac:dyDescent="0.2">
      <c r="A1349" t="s">
        <v>8063</v>
      </c>
      <c r="B1349" t="s">
        <v>11</v>
      </c>
      <c r="C1349">
        <v>16034</v>
      </c>
      <c r="E1349" t="s">
        <v>7065</v>
      </c>
      <c r="F1349">
        <v>195</v>
      </c>
      <c r="G1349">
        <v>-84</v>
      </c>
      <c r="H1349">
        <v>0</v>
      </c>
      <c r="I1349">
        <v>111</v>
      </c>
      <c r="J1349">
        <v>0</v>
      </c>
      <c r="K1349">
        <v>0</v>
      </c>
      <c r="L1349">
        <v>111</v>
      </c>
    </row>
    <row r="1350" spans="1:12" x14ac:dyDescent="0.2">
      <c r="A1350" t="s">
        <v>7398</v>
      </c>
      <c r="B1350" t="s">
        <v>11</v>
      </c>
      <c r="C1350">
        <v>91605</v>
      </c>
      <c r="E1350" t="s">
        <v>7048</v>
      </c>
      <c r="F1350">
        <v>225</v>
      </c>
      <c r="G1350">
        <v>-114</v>
      </c>
      <c r="H1350">
        <v>0</v>
      </c>
      <c r="I1350">
        <v>111</v>
      </c>
      <c r="J1350">
        <v>0</v>
      </c>
      <c r="K1350">
        <v>0</v>
      </c>
      <c r="L1350">
        <v>111</v>
      </c>
    </row>
    <row r="1351" spans="1:12" x14ac:dyDescent="0.2">
      <c r="A1351" t="s">
        <v>7399</v>
      </c>
      <c r="B1351" t="s">
        <v>11</v>
      </c>
      <c r="C1351" s="2" t="s">
        <v>2496</v>
      </c>
      <c r="D1351" s="2"/>
      <c r="E1351" t="s">
        <v>7129</v>
      </c>
      <c r="F1351">
        <v>111</v>
      </c>
      <c r="G1351">
        <v>0</v>
      </c>
      <c r="H1351">
        <v>0</v>
      </c>
      <c r="I1351">
        <v>111</v>
      </c>
      <c r="J1351">
        <v>0</v>
      </c>
      <c r="K1351">
        <v>0</v>
      </c>
      <c r="L1351">
        <v>111</v>
      </c>
    </row>
    <row r="1352" spans="1:12" x14ac:dyDescent="0.2">
      <c r="A1352" t="s">
        <v>8064</v>
      </c>
      <c r="B1352" t="s">
        <v>11</v>
      </c>
      <c r="C1352">
        <v>29745</v>
      </c>
      <c r="E1352" t="s">
        <v>7214</v>
      </c>
      <c r="F1352">
        <v>200</v>
      </c>
      <c r="G1352">
        <v>-89</v>
      </c>
      <c r="H1352">
        <v>0</v>
      </c>
      <c r="I1352">
        <v>111</v>
      </c>
      <c r="J1352">
        <v>0</v>
      </c>
      <c r="K1352">
        <v>0</v>
      </c>
      <c r="L1352">
        <v>111</v>
      </c>
    </row>
    <row r="1353" spans="1:12" x14ac:dyDescent="0.2">
      <c r="A1353" t="s">
        <v>7062</v>
      </c>
      <c r="B1353" t="s">
        <v>11</v>
      </c>
      <c r="C1353">
        <v>33703</v>
      </c>
      <c r="E1353" t="s">
        <v>7063</v>
      </c>
      <c r="F1353">
        <v>111</v>
      </c>
      <c r="G1353">
        <v>0</v>
      </c>
      <c r="H1353">
        <v>0</v>
      </c>
      <c r="I1353">
        <v>111</v>
      </c>
      <c r="J1353">
        <v>0</v>
      </c>
      <c r="K1353">
        <v>0</v>
      </c>
      <c r="L1353">
        <v>111</v>
      </c>
    </row>
    <row r="1354" spans="1:12" x14ac:dyDescent="0.2">
      <c r="A1354" t="s">
        <v>7524</v>
      </c>
      <c r="B1354" t="s">
        <v>11</v>
      </c>
      <c r="C1354">
        <v>19118</v>
      </c>
      <c r="E1354" t="s">
        <v>7065</v>
      </c>
      <c r="F1354">
        <v>123.15</v>
      </c>
      <c r="G1354">
        <v>-12.32</v>
      </c>
      <c r="H1354">
        <v>0</v>
      </c>
      <c r="I1354">
        <v>110.83</v>
      </c>
      <c r="J1354">
        <v>0</v>
      </c>
      <c r="K1354">
        <v>0</v>
      </c>
      <c r="L1354">
        <v>110.83</v>
      </c>
    </row>
    <row r="1355" spans="1:12" x14ac:dyDescent="0.2">
      <c r="A1355" t="s">
        <v>8065</v>
      </c>
      <c r="B1355" t="s">
        <v>11</v>
      </c>
      <c r="C1355" s="2" t="s">
        <v>7012</v>
      </c>
      <c r="D1355" s="2"/>
      <c r="E1355" t="s">
        <v>7129</v>
      </c>
      <c r="F1355">
        <v>130.35</v>
      </c>
      <c r="G1355">
        <v>-19.559999999999999</v>
      </c>
      <c r="H1355">
        <v>0</v>
      </c>
      <c r="I1355">
        <v>110.79</v>
      </c>
      <c r="J1355">
        <v>0</v>
      </c>
      <c r="K1355">
        <v>0</v>
      </c>
      <c r="L1355">
        <v>110.79</v>
      </c>
    </row>
    <row r="1356" spans="1:12" x14ac:dyDescent="0.2">
      <c r="A1356" t="s">
        <v>8066</v>
      </c>
      <c r="B1356" t="s">
        <v>11</v>
      </c>
      <c r="C1356">
        <v>92026</v>
      </c>
      <c r="E1356" t="s">
        <v>7048</v>
      </c>
      <c r="F1356">
        <v>110.75</v>
      </c>
      <c r="G1356">
        <v>0</v>
      </c>
      <c r="H1356">
        <v>0</v>
      </c>
      <c r="I1356">
        <v>110.75</v>
      </c>
      <c r="J1356">
        <v>0</v>
      </c>
      <c r="K1356">
        <v>0</v>
      </c>
      <c r="L1356">
        <v>110.75</v>
      </c>
    </row>
    <row r="1357" spans="1:12" x14ac:dyDescent="0.2">
      <c r="A1357" t="s">
        <v>7765</v>
      </c>
      <c r="B1357" t="s">
        <v>11</v>
      </c>
      <c r="C1357">
        <v>83702</v>
      </c>
      <c r="E1357" t="s">
        <v>7125</v>
      </c>
      <c r="F1357">
        <v>110.75</v>
      </c>
      <c r="G1357">
        <v>0</v>
      </c>
      <c r="H1357">
        <v>0</v>
      </c>
      <c r="I1357">
        <v>110.75</v>
      </c>
      <c r="J1357">
        <v>0</v>
      </c>
      <c r="K1357">
        <v>0</v>
      </c>
      <c r="L1357">
        <v>110.75</v>
      </c>
    </row>
    <row r="1358" spans="1:12" x14ac:dyDescent="0.2">
      <c r="A1358" t="s">
        <v>8067</v>
      </c>
      <c r="B1358" t="s">
        <v>11</v>
      </c>
      <c r="C1358">
        <v>71019</v>
      </c>
      <c r="E1358" t="s">
        <v>7342</v>
      </c>
      <c r="F1358">
        <v>110.75</v>
      </c>
      <c r="G1358">
        <v>0</v>
      </c>
      <c r="H1358">
        <v>0</v>
      </c>
      <c r="I1358">
        <v>110.75</v>
      </c>
      <c r="J1358">
        <v>0</v>
      </c>
      <c r="K1358">
        <v>0</v>
      </c>
      <c r="L1358">
        <v>110.75</v>
      </c>
    </row>
    <row r="1359" spans="1:12" x14ac:dyDescent="0.2">
      <c r="A1359" t="s">
        <v>8068</v>
      </c>
      <c r="B1359" t="s">
        <v>11</v>
      </c>
      <c r="C1359">
        <v>17078</v>
      </c>
      <c r="E1359" t="s">
        <v>7065</v>
      </c>
      <c r="F1359">
        <v>110.75</v>
      </c>
      <c r="G1359">
        <v>0</v>
      </c>
      <c r="H1359">
        <v>0</v>
      </c>
      <c r="I1359">
        <v>110.75</v>
      </c>
      <c r="J1359">
        <v>0</v>
      </c>
      <c r="K1359">
        <v>0</v>
      </c>
      <c r="L1359">
        <v>110.75</v>
      </c>
    </row>
    <row r="1360" spans="1:12" x14ac:dyDescent="0.2">
      <c r="A1360" t="s">
        <v>7221</v>
      </c>
      <c r="B1360" t="s">
        <v>674</v>
      </c>
      <c r="C1360" t="s">
        <v>4522</v>
      </c>
      <c r="E1360" t="s">
        <v>7089</v>
      </c>
      <c r="F1360">
        <v>79</v>
      </c>
      <c r="G1360">
        <v>0</v>
      </c>
      <c r="H1360">
        <v>0</v>
      </c>
      <c r="I1360">
        <v>79</v>
      </c>
      <c r="J1360">
        <v>31.68</v>
      </c>
      <c r="K1360">
        <v>0</v>
      </c>
      <c r="L1360">
        <v>110.68</v>
      </c>
    </row>
    <row r="1361" spans="1:12" x14ac:dyDescent="0.2">
      <c r="A1361" t="s">
        <v>8069</v>
      </c>
      <c r="B1361" t="s">
        <v>11</v>
      </c>
      <c r="C1361">
        <v>11729</v>
      </c>
      <c r="E1361" t="s">
        <v>7044</v>
      </c>
      <c r="F1361">
        <v>122.95</v>
      </c>
      <c r="G1361">
        <v>-12.29</v>
      </c>
      <c r="H1361">
        <v>0</v>
      </c>
      <c r="I1361">
        <v>110.66</v>
      </c>
      <c r="J1361">
        <v>0</v>
      </c>
      <c r="K1361">
        <v>0</v>
      </c>
      <c r="L1361">
        <v>110.66</v>
      </c>
    </row>
    <row r="1362" spans="1:12" x14ac:dyDescent="0.2">
      <c r="A1362" t="s">
        <v>8070</v>
      </c>
      <c r="B1362" t="s">
        <v>674</v>
      </c>
      <c r="C1362" t="s">
        <v>4481</v>
      </c>
      <c r="E1362" t="s">
        <v>8071</v>
      </c>
      <c r="F1362">
        <v>79.98</v>
      </c>
      <c r="G1362">
        <v>0</v>
      </c>
      <c r="H1362">
        <v>0</v>
      </c>
      <c r="I1362">
        <v>79.98</v>
      </c>
      <c r="J1362">
        <v>30.36</v>
      </c>
      <c r="K1362">
        <v>0</v>
      </c>
      <c r="L1362">
        <v>110.34</v>
      </c>
    </row>
    <row r="1363" spans="1:12" x14ac:dyDescent="0.2">
      <c r="A1363" t="s">
        <v>7973</v>
      </c>
      <c r="B1363" t="s">
        <v>11</v>
      </c>
      <c r="C1363">
        <v>37601</v>
      </c>
      <c r="E1363" t="s">
        <v>7136</v>
      </c>
      <c r="F1363">
        <v>110</v>
      </c>
      <c r="G1363">
        <v>0</v>
      </c>
      <c r="H1363">
        <v>0</v>
      </c>
      <c r="I1363">
        <v>110</v>
      </c>
      <c r="J1363">
        <v>0</v>
      </c>
      <c r="K1363">
        <v>0</v>
      </c>
      <c r="L1363">
        <v>110</v>
      </c>
    </row>
    <row r="1364" spans="1:12" x14ac:dyDescent="0.2">
      <c r="A1364" t="s">
        <v>8072</v>
      </c>
      <c r="B1364" t="s">
        <v>11</v>
      </c>
      <c r="C1364">
        <v>20659</v>
      </c>
      <c r="E1364" t="s">
        <v>7091</v>
      </c>
      <c r="F1364">
        <v>110</v>
      </c>
      <c r="G1364">
        <v>0</v>
      </c>
      <c r="H1364">
        <v>0</v>
      </c>
      <c r="I1364">
        <v>110</v>
      </c>
      <c r="J1364">
        <v>0</v>
      </c>
      <c r="K1364">
        <v>0</v>
      </c>
      <c r="L1364">
        <v>110</v>
      </c>
    </row>
    <row r="1365" spans="1:12" x14ac:dyDescent="0.2">
      <c r="A1365" t="s">
        <v>7085</v>
      </c>
      <c r="B1365" t="s">
        <v>11</v>
      </c>
      <c r="C1365">
        <v>77087</v>
      </c>
      <c r="E1365" t="s">
        <v>7086</v>
      </c>
      <c r="F1365">
        <v>122.15</v>
      </c>
      <c r="G1365">
        <v>-12.22</v>
      </c>
      <c r="H1365">
        <v>0</v>
      </c>
      <c r="I1365">
        <v>109.93</v>
      </c>
      <c r="J1365">
        <v>0</v>
      </c>
      <c r="K1365">
        <v>0</v>
      </c>
      <c r="L1365">
        <v>109.93</v>
      </c>
    </row>
    <row r="1366" spans="1:12" x14ac:dyDescent="0.2">
      <c r="A1366" t="s">
        <v>7141</v>
      </c>
      <c r="B1366" t="s">
        <v>11</v>
      </c>
      <c r="C1366">
        <v>84121</v>
      </c>
      <c r="E1366" t="s">
        <v>7046</v>
      </c>
      <c r="F1366">
        <v>102</v>
      </c>
      <c r="G1366">
        <v>0</v>
      </c>
      <c r="H1366">
        <v>0</v>
      </c>
      <c r="I1366">
        <v>102</v>
      </c>
      <c r="J1366">
        <v>0</v>
      </c>
      <c r="K1366">
        <v>7.4</v>
      </c>
      <c r="L1366">
        <v>109.4</v>
      </c>
    </row>
    <row r="1367" spans="1:12" x14ac:dyDescent="0.2">
      <c r="A1367" t="s">
        <v>8073</v>
      </c>
      <c r="B1367" t="s">
        <v>674</v>
      </c>
      <c r="C1367" t="s">
        <v>4475</v>
      </c>
      <c r="E1367" t="s">
        <v>7089</v>
      </c>
      <c r="F1367">
        <v>79</v>
      </c>
      <c r="G1367">
        <v>0</v>
      </c>
      <c r="H1367">
        <v>0</v>
      </c>
      <c r="I1367">
        <v>79</v>
      </c>
      <c r="J1367">
        <v>30.36</v>
      </c>
      <c r="K1367">
        <v>0</v>
      </c>
      <c r="L1367">
        <v>109.36</v>
      </c>
    </row>
    <row r="1368" spans="1:12" x14ac:dyDescent="0.2">
      <c r="A1368" t="s">
        <v>8074</v>
      </c>
      <c r="B1368" t="s">
        <v>11</v>
      </c>
      <c r="C1368">
        <v>63501</v>
      </c>
      <c r="E1368" t="s">
        <v>7178</v>
      </c>
      <c r="F1368">
        <v>109</v>
      </c>
      <c r="G1368">
        <v>0</v>
      </c>
      <c r="H1368">
        <v>0</v>
      </c>
      <c r="I1368">
        <v>109</v>
      </c>
      <c r="J1368">
        <v>0</v>
      </c>
      <c r="K1368">
        <v>0</v>
      </c>
      <c r="L1368">
        <v>109</v>
      </c>
    </row>
    <row r="1369" spans="1:12" x14ac:dyDescent="0.2">
      <c r="A1369" t="s">
        <v>8075</v>
      </c>
      <c r="B1369" t="s">
        <v>11</v>
      </c>
      <c r="C1369">
        <v>33496</v>
      </c>
      <c r="E1369" t="s">
        <v>7063</v>
      </c>
      <c r="F1369">
        <v>109</v>
      </c>
      <c r="G1369">
        <v>0</v>
      </c>
      <c r="H1369">
        <v>0</v>
      </c>
      <c r="I1369">
        <v>109</v>
      </c>
      <c r="J1369">
        <v>0</v>
      </c>
      <c r="K1369">
        <v>0</v>
      </c>
      <c r="L1369">
        <v>109</v>
      </c>
    </row>
    <row r="1370" spans="1:12" x14ac:dyDescent="0.2">
      <c r="A1370" t="s">
        <v>7410</v>
      </c>
      <c r="B1370" t="s">
        <v>11</v>
      </c>
      <c r="C1370" t="s">
        <v>3326</v>
      </c>
      <c r="E1370" t="s">
        <v>7086</v>
      </c>
      <c r="F1370">
        <v>109</v>
      </c>
      <c r="G1370">
        <v>0</v>
      </c>
      <c r="H1370">
        <v>0</v>
      </c>
      <c r="I1370">
        <v>109</v>
      </c>
      <c r="J1370">
        <v>0</v>
      </c>
      <c r="K1370">
        <v>0</v>
      </c>
      <c r="L1370">
        <v>109</v>
      </c>
    </row>
    <row r="1371" spans="1:12" x14ac:dyDescent="0.2">
      <c r="A1371" t="s">
        <v>7368</v>
      </c>
      <c r="B1371" t="s">
        <v>11</v>
      </c>
      <c r="C1371">
        <v>45439</v>
      </c>
      <c r="E1371" t="s">
        <v>7116</v>
      </c>
      <c r="F1371">
        <v>109</v>
      </c>
      <c r="G1371">
        <v>0</v>
      </c>
      <c r="H1371">
        <v>0</v>
      </c>
      <c r="I1371">
        <v>109</v>
      </c>
      <c r="J1371">
        <v>0</v>
      </c>
      <c r="K1371">
        <v>0</v>
      </c>
      <c r="L1371">
        <v>109</v>
      </c>
    </row>
    <row r="1372" spans="1:12" x14ac:dyDescent="0.2">
      <c r="A1372" t="s">
        <v>7942</v>
      </c>
      <c r="B1372" t="s">
        <v>11</v>
      </c>
      <c r="C1372" s="2" t="s">
        <v>1466</v>
      </c>
      <c r="D1372" s="2"/>
      <c r="E1372" t="s">
        <v>8023</v>
      </c>
      <c r="F1372">
        <v>128</v>
      </c>
      <c r="G1372">
        <v>-19.2</v>
      </c>
      <c r="H1372">
        <v>0</v>
      </c>
      <c r="I1372">
        <v>108.8</v>
      </c>
      <c r="J1372">
        <v>0</v>
      </c>
      <c r="K1372">
        <v>0</v>
      </c>
      <c r="L1372">
        <v>108.8</v>
      </c>
    </row>
    <row r="1373" spans="1:12" x14ac:dyDescent="0.2">
      <c r="A1373" t="s">
        <v>8076</v>
      </c>
      <c r="B1373" t="s">
        <v>11</v>
      </c>
      <c r="C1373">
        <v>29672</v>
      </c>
      <c r="E1373" t="s">
        <v>7214</v>
      </c>
      <c r="F1373">
        <v>108.75</v>
      </c>
      <c r="G1373">
        <v>0</v>
      </c>
      <c r="H1373">
        <v>0</v>
      </c>
      <c r="I1373">
        <v>108.75</v>
      </c>
      <c r="J1373">
        <v>0</v>
      </c>
      <c r="K1373">
        <v>0</v>
      </c>
      <c r="L1373">
        <v>108.75</v>
      </c>
    </row>
    <row r="1374" spans="1:12" x14ac:dyDescent="0.2">
      <c r="A1374" t="s">
        <v>8077</v>
      </c>
      <c r="B1374" t="s">
        <v>11</v>
      </c>
      <c r="C1374">
        <v>37830</v>
      </c>
      <c r="E1374" t="s">
        <v>7136</v>
      </c>
      <c r="F1374">
        <v>99</v>
      </c>
      <c r="G1374">
        <v>0</v>
      </c>
      <c r="H1374">
        <v>0</v>
      </c>
      <c r="I1374">
        <v>99</v>
      </c>
      <c r="J1374">
        <v>0</v>
      </c>
      <c r="K1374">
        <v>9.65</v>
      </c>
      <c r="L1374">
        <v>108.65</v>
      </c>
    </row>
    <row r="1375" spans="1:12" x14ac:dyDescent="0.2">
      <c r="A1375" t="s">
        <v>7081</v>
      </c>
      <c r="B1375" t="s">
        <v>11</v>
      </c>
      <c r="C1375" t="s">
        <v>1403</v>
      </c>
      <c r="E1375" t="s">
        <v>7076</v>
      </c>
      <c r="F1375">
        <v>108</v>
      </c>
      <c r="G1375">
        <v>0</v>
      </c>
      <c r="H1375">
        <v>0</v>
      </c>
      <c r="I1375">
        <v>108</v>
      </c>
      <c r="J1375">
        <v>0</v>
      </c>
      <c r="K1375">
        <v>0</v>
      </c>
      <c r="L1375">
        <v>108</v>
      </c>
    </row>
    <row r="1376" spans="1:12" x14ac:dyDescent="0.2">
      <c r="A1376" t="s">
        <v>8078</v>
      </c>
      <c r="B1376" t="s">
        <v>11</v>
      </c>
      <c r="C1376">
        <v>73529</v>
      </c>
      <c r="E1376" t="s">
        <v>7050</v>
      </c>
      <c r="F1376">
        <v>108</v>
      </c>
      <c r="G1376">
        <v>0</v>
      </c>
      <c r="H1376">
        <v>0</v>
      </c>
      <c r="I1376">
        <v>108</v>
      </c>
      <c r="J1376">
        <v>0</v>
      </c>
      <c r="K1376">
        <v>0</v>
      </c>
      <c r="L1376">
        <v>108</v>
      </c>
    </row>
    <row r="1377" spans="1:12" x14ac:dyDescent="0.2">
      <c r="A1377" t="s">
        <v>8079</v>
      </c>
      <c r="B1377" t="s">
        <v>11</v>
      </c>
      <c r="C1377">
        <v>75644</v>
      </c>
      <c r="E1377" t="s">
        <v>7086</v>
      </c>
      <c r="F1377">
        <v>108</v>
      </c>
      <c r="G1377">
        <v>0</v>
      </c>
      <c r="H1377">
        <v>0</v>
      </c>
      <c r="I1377">
        <v>108</v>
      </c>
      <c r="J1377">
        <v>0</v>
      </c>
      <c r="K1377">
        <v>0</v>
      </c>
      <c r="L1377">
        <v>108</v>
      </c>
    </row>
    <row r="1378" spans="1:12" x14ac:dyDescent="0.2">
      <c r="A1378" t="s">
        <v>8080</v>
      </c>
      <c r="B1378" t="s">
        <v>11</v>
      </c>
      <c r="C1378">
        <v>96786</v>
      </c>
      <c r="E1378" t="s">
        <v>7272</v>
      </c>
      <c r="F1378">
        <v>108</v>
      </c>
      <c r="G1378">
        <v>0</v>
      </c>
      <c r="H1378">
        <v>0</v>
      </c>
      <c r="I1378">
        <v>108</v>
      </c>
      <c r="J1378">
        <v>0</v>
      </c>
      <c r="K1378">
        <v>0</v>
      </c>
      <c r="L1378">
        <v>108</v>
      </c>
    </row>
    <row r="1379" spans="1:12" x14ac:dyDescent="0.2">
      <c r="A1379" t="s">
        <v>7818</v>
      </c>
      <c r="B1379" t="s">
        <v>11</v>
      </c>
      <c r="C1379">
        <v>33896</v>
      </c>
      <c r="E1379" t="s">
        <v>7063</v>
      </c>
      <c r="F1379">
        <v>127</v>
      </c>
      <c r="G1379">
        <v>-19.05</v>
      </c>
      <c r="H1379">
        <v>0</v>
      </c>
      <c r="I1379">
        <v>107.95</v>
      </c>
      <c r="J1379">
        <v>0</v>
      </c>
      <c r="K1379">
        <v>0</v>
      </c>
      <c r="L1379">
        <v>107.95</v>
      </c>
    </row>
    <row r="1380" spans="1:12" x14ac:dyDescent="0.2">
      <c r="A1380" t="s">
        <v>7495</v>
      </c>
      <c r="B1380" t="s">
        <v>11</v>
      </c>
      <c r="C1380">
        <v>20164</v>
      </c>
      <c r="E1380" t="s">
        <v>7060</v>
      </c>
      <c r="F1380">
        <v>107.75</v>
      </c>
      <c r="G1380">
        <v>0</v>
      </c>
      <c r="H1380">
        <v>0</v>
      </c>
      <c r="I1380">
        <v>107.75</v>
      </c>
      <c r="J1380">
        <v>0</v>
      </c>
      <c r="K1380">
        <v>0</v>
      </c>
      <c r="L1380">
        <v>107.75</v>
      </c>
    </row>
    <row r="1381" spans="1:12" x14ac:dyDescent="0.2">
      <c r="A1381" t="s">
        <v>7139</v>
      </c>
      <c r="B1381" t="s">
        <v>11</v>
      </c>
      <c r="C1381">
        <v>89178</v>
      </c>
      <c r="E1381" t="s">
        <v>7140</v>
      </c>
      <c r="F1381">
        <v>114.15</v>
      </c>
      <c r="G1381">
        <v>-7.02</v>
      </c>
      <c r="H1381">
        <v>0</v>
      </c>
      <c r="I1381">
        <v>107.13</v>
      </c>
      <c r="J1381">
        <v>0</v>
      </c>
      <c r="K1381">
        <v>0</v>
      </c>
      <c r="L1381">
        <v>107.13</v>
      </c>
    </row>
    <row r="1382" spans="1:12" x14ac:dyDescent="0.2">
      <c r="A1382" t="s">
        <v>7151</v>
      </c>
      <c r="B1382" t="s">
        <v>11</v>
      </c>
      <c r="C1382">
        <v>60625</v>
      </c>
      <c r="E1382" t="s">
        <v>7152</v>
      </c>
      <c r="F1382">
        <v>107</v>
      </c>
      <c r="G1382">
        <v>0</v>
      </c>
      <c r="H1382">
        <v>0</v>
      </c>
      <c r="I1382">
        <v>107</v>
      </c>
      <c r="J1382">
        <v>0</v>
      </c>
      <c r="K1382">
        <v>0</v>
      </c>
      <c r="L1382">
        <v>107</v>
      </c>
    </row>
    <row r="1383" spans="1:12" x14ac:dyDescent="0.2">
      <c r="A1383" t="s">
        <v>8081</v>
      </c>
      <c r="B1383" t="s">
        <v>11</v>
      </c>
      <c r="C1383">
        <v>20009</v>
      </c>
      <c r="E1383" t="s">
        <v>7093</v>
      </c>
      <c r="F1383">
        <v>121.95</v>
      </c>
      <c r="G1383">
        <v>-15</v>
      </c>
      <c r="H1383">
        <v>0</v>
      </c>
      <c r="I1383">
        <v>106.95</v>
      </c>
      <c r="J1383">
        <v>0</v>
      </c>
      <c r="K1383">
        <v>0</v>
      </c>
      <c r="L1383">
        <v>106.95</v>
      </c>
    </row>
    <row r="1384" spans="1:12" x14ac:dyDescent="0.2">
      <c r="A1384" t="s">
        <v>8082</v>
      </c>
      <c r="B1384" t="s">
        <v>11</v>
      </c>
      <c r="C1384">
        <v>84106</v>
      </c>
      <c r="E1384" t="s">
        <v>7046</v>
      </c>
      <c r="F1384">
        <v>99</v>
      </c>
      <c r="G1384">
        <v>0</v>
      </c>
      <c r="H1384">
        <v>0</v>
      </c>
      <c r="I1384">
        <v>99</v>
      </c>
      <c r="J1384">
        <v>0</v>
      </c>
      <c r="K1384">
        <v>7.18</v>
      </c>
      <c r="L1384">
        <v>106.18</v>
      </c>
    </row>
    <row r="1385" spans="1:12" x14ac:dyDescent="0.2">
      <c r="A1385" t="s">
        <v>8083</v>
      </c>
      <c r="B1385" t="s">
        <v>11</v>
      </c>
      <c r="C1385">
        <v>24018</v>
      </c>
      <c r="E1385" t="s">
        <v>7060</v>
      </c>
      <c r="F1385">
        <v>114</v>
      </c>
      <c r="G1385">
        <v>-7.9</v>
      </c>
      <c r="H1385">
        <v>0</v>
      </c>
      <c r="I1385">
        <v>106.1</v>
      </c>
      <c r="J1385">
        <v>0</v>
      </c>
      <c r="K1385">
        <v>0</v>
      </c>
      <c r="L1385">
        <v>106.1</v>
      </c>
    </row>
    <row r="1386" spans="1:12" x14ac:dyDescent="0.2">
      <c r="A1386" t="s">
        <v>8084</v>
      </c>
      <c r="B1386" t="s">
        <v>11</v>
      </c>
      <c r="C1386">
        <v>56501</v>
      </c>
      <c r="E1386" t="s">
        <v>7143</v>
      </c>
      <c r="F1386">
        <v>109</v>
      </c>
      <c r="G1386">
        <v>-2.9</v>
      </c>
      <c r="H1386">
        <v>0</v>
      </c>
      <c r="I1386">
        <v>106.1</v>
      </c>
      <c r="J1386">
        <v>0</v>
      </c>
      <c r="K1386">
        <v>0</v>
      </c>
      <c r="L1386">
        <v>106.1</v>
      </c>
    </row>
    <row r="1387" spans="1:12" x14ac:dyDescent="0.2">
      <c r="A1387" t="s">
        <v>8085</v>
      </c>
      <c r="B1387" t="s">
        <v>11</v>
      </c>
      <c r="C1387">
        <v>94510</v>
      </c>
      <c r="E1387" t="s">
        <v>7048</v>
      </c>
      <c r="F1387">
        <v>111</v>
      </c>
      <c r="G1387">
        <v>-5.9</v>
      </c>
      <c r="H1387">
        <v>0</v>
      </c>
      <c r="I1387">
        <v>105.1</v>
      </c>
      <c r="J1387">
        <v>0</v>
      </c>
      <c r="K1387">
        <v>0</v>
      </c>
      <c r="L1387">
        <v>105.1</v>
      </c>
    </row>
    <row r="1388" spans="1:12" x14ac:dyDescent="0.2">
      <c r="A1388" t="s">
        <v>8086</v>
      </c>
      <c r="B1388" t="s">
        <v>11</v>
      </c>
      <c r="C1388">
        <v>58102</v>
      </c>
      <c r="E1388" t="s">
        <v>7278</v>
      </c>
      <c r="F1388">
        <v>113.98</v>
      </c>
      <c r="G1388">
        <v>-8.9</v>
      </c>
      <c r="H1388">
        <v>0</v>
      </c>
      <c r="I1388">
        <v>105.08</v>
      </c>
      <c r="J1388">
        <v>0</v>
      </c>
      <c r="K1388">
        <v>0</v>
      </c>
      <c r="L1388">
        <v>105.08</v>
      </c>
    </row>
    <row r="1389" spans="1:12" x14ac:dyDescent="0.2">
      <c r="A1389" t="s">
        <v>8087</v>
      </c>
      <c r="B1389" t="s">
        <v>11</v>
      </c>
      <c r="C1389">
        <v>22556</v>
      </c>
      <c r="E1389" t="s">
        <v>7060</v>
      </c>
      <c r="F1389">
        <v>105</v>
      </c>
      <c r="G1389">
        <v>0</v>
      </c>
      <c r="H1389">
        <v>0</v>
      </c>
      <c r="I1389">
        <v>105</v>
      </c>
      <c r="J1389">
        <v>0</v>
      </c>
      <c r="K1389">
        <v>0</v>
      </c>
      <c r="L1389">
        <v>105</v>
      </c>
    </row>
    <row r="1390" spans="1:12" x14ac:dyDescent="0.2">
      <c r="A1390" t="s">
        <v>8088</v>
      </c>
      <c r="B1390" t="s">
        <v>11</v>
      </c>
      <c r="C1390">
        <v>39051</v>
      </c>
      <c r="E1390" t="s">
        <v>7268</v>
      </c>
      <c r="F1390">
        <v>105</v>
      </c>
      <c r="G1390">
        <v>0</v>
      </c>
      <c r="H1390">
        <v>0</v>
      </c>
      <c r="I1390">
        <v>105</v>
      </c>
      <c r="J1390">
        <v>0</v>
      </c>
      <c r="K1390">
        <v>0</v>
      </c>
      <c r="L1390">
        <v>105</v>
      </c>
    </row>
    <row r="1391" spans="1:12" x14ac:dyDescent="0.2">
      <c r="A1391" t="s">
        <v>8089</v>
      </c>
      <c r="B1391" t="s">
        <v>11</v>
      </c>
      <c r="C1391">
        <v>80525</v>
      </c>
      <c r="E1391" t="s">
        <v>7079</v>
      </c>
      <c r="F1391">
        <v>130.35</v>
      </c>
      <c r="G1391">
        <v>-25.4</v>
      </c>
      <c r="H1391">
        <v>0</v>
      </c>
      <c r="I1391">
        <v>104.95</v>
      </c>
      <c r="J1391">
        <v>0</v>
      </c>
      <c r="K1391">
        <v>0</v>
      </c>
      <c r="L1391">
        <v>104.95</v>
      </c>
    </row>
    <row r="1392" spans="1:12" x14ac:dyDescent="0.2">
      <c r="A1392" t="s">
        <v>8090</v>
      </c>
      <c r="B1392" t="s">
        <v>11</v>
      </c>
      <c r="C1392">
        <v>48237</v>
      </c>
      <c r="E1392" t="s">
        <v>7195</v>
      </c>
      <c r="F1392">
        <v>99</v>
      </c>
      <c r="G1392">
        <v>0</v>
      </c>
      <c r="H1392">
        <v>0</v>
      </c>
      <c r="I1392">
        <v>99</v>
      </c>
      <c r="J1392">
        <v>0</v>
      </c>
      <c r="K1392">
        <v>5.94</v>
      </c>
      <c r="L1392">
        <v>104.94</v>
      </c>
    </row>
    <row r="1393" spans="1:12" x14ac:dyDescent="0.2">
      <c r="A1393" t="s">
        <v>8091</v>
      </c>
      <c r="B1393" t="s">
        <v>11</v>
      </c>
      <c r="C1393">
        <v>84117</v>
      </c>
      <c r="E1393" t="s">
        <v>7046</v>
      </c>
      <c r="F1393">
        <v>98</v>
      </c>
      <c r="G1393">
        <v>0</v>
      </c>
      <c r="H1393">
        <v>0</v>
      </c>
      <c r="I1393">
        <v>98</v>
      </c>
      <c r="J1393">
        <v>0</v>
      </c>
      <c r="K1393">
        <v>6.84</v>
      </c>
      <c r="L1393">
        <v>104.84</v>
      </c>
    </row>
    <row r="1394" spans="1:12" x14ac:dyDescent="0.2">
      <c r="A1394" t="s">
        <v>7524</v>
      </c>
      <c r="B1394" t="s">
        <v>11</v>
      </c>
      <c r="C1394">
        <v>19143</v>
      </c>
      <c r="E1394" t="s">
        <v>7065</v>
      </c>
      <c r="F1394">
        <v>141</v>
      </c>
      <c r="G1394">
        <v>-36.299999999999997</v>
      </c>
      <c r="H1394">
        <v>0</v>
      </c>
      <c r="I1394">
        <v>104.7</v>
      </c>
      <c r="J1394">
        <v>0</v>
      </c>
      <c r="K1394">
        <v>0</v>
      </c>
      <c r="L1394">
        <v>104.7</v>
      </c>
    </row>
    <row r="1395" spans="1:12" x14ac:dyDescent="0.2">
      <c r="A1395" t="s">
        <v>7384</v>
      </c>
      <c r="B1395" t="s">
        <v>11</v>
      </c>
      <c r="C1395">
        <v>14609</v>
      </c>
      <c r="E1395" t="s">
        <v>7044</v>
      </c>
      <c r="F1395">
        <v>204.15</v>
      </c>
      <c r="G1395">
        <v>-99.5</v>
      </c>
      <c r="H1395">
        <v>0</v>
      </c>
      <c r="I1395">
        <v>104.65</v>
      </c>
      <c r="J1395">
        <v>0</v>
      </c>
      <c r="K1395">
        <v>0</v>
      </c>
      <c r="L1395">
        <v>104.65</v>
      </c>
    </row>
    <row r="1396" spans="1:12" x14ac:dyDescent="0.2">
      <c r="A1396" t="s">
        <v>8092</v>
      </c>
      <c r="B1396" t="s">
        <v>11</v>
      </c>
      <c r="C1396">
        <v>63376</v>
      </c>
      <c r="E1396" t="s">
        <v>7178</v>
      </c>
      <c r="F1396">
        <v>104.55</v>
      </c>
      <c r="G1396">
        <v>0</v>
      </c>
      <c r="H1396">
        <v>0</v>
      </c>
      <c r="I1396">
        <v>104.55</v>
      </c>
      <c r="J1396">
        <v>0</v>
      </c>
      <c r="K1396">
        <v>0</v>
      </c>
      <c r="L1396">
        <v>104.55</v>
      </c>
    </row>
    <row r="1397" spans="1:12" x14ac:dyDescent="0.2">
      <c r="A1397" t="s">
        <v>7078</v>
      </c>
      <c r="B1397" t="s">
        <v>11</v>
      </c>
      <c r="C1397">
        <v>80909</v>
      </c>
      <c r="E1397" t="s">
        <v>7079</v>
      </c>
      <c r="F1397">
        <v>116</v>
      </c>
      <c r="G1397">
        <v>-11.6</v>
      </c>
      <c r="H1397">
        <v>0</v>
      </c>
      <c r="I1397">
        <v>104.4</v>
      </c>
      <c r="J1397">
        <v>0</v>
      </c>
      <c r="K1397">
        <v>0</v>
      </c>
      <c r="L1397">
        <v>104.4</v>
      </c>
    </row>
    <row r="1398" spans="1:12" x14ac:dyDescent="0.2">
      <c r="A1398" t="s">
        <v>7137</v>
      </c>
      <c r="B1398" t="s">
        <v>11</v>
      </c>
      <c r="C1398" t="s">
        <v>6165</v>
      </c>
      <c r="E1398" t="s">
        <v>7136</v>
      </c>
      <c r="F1398">
        <v>257.35000000000002</v>
      </c>
      <c r="G1398">
        <v>-51.47</v>
      </c>
      <c r="H1398">
        <v>-101.6</v>
      </c>
      <c r="I1398">
        <v>104.28</v>
      </c>
      <c r="J1398">
        <v>0</v>
      </c>
      <c r="K1398">
        <v>0</v>
      </c>
      <c r="L1398">
        <v>104.28</v>
      </c>
    </row>
    <row r="1399" spans="1:12" x14ac:dyDescent="0.2">
      <c r="A1399" t="s">
        <v>8093</v>
      </c>
      <c r="B1399" t="s">
        <v>11</v>
      </c>
      <c r="C1399">
        <v>84335</v>
      </c>
      <c r="E1399" t="s">
        <v>7046</v>
      </c>
      <c r="F1399">
        <v>97</v>
      </c>
      <c r="G1399">
        <v>0</v>
      </c>
      <c r="H1399">
        <v>0</v>
      </c>
      <c r="I1399">
        <v>97</v>
      </c>
      <c r="J1399">
        <v>0</v>
      </c>
      <c r="K1399">
        <v>7.04</v>
      </c>
      <c r="L1399">
        <v>104.04</v>
      </c>
    </row>
    <row r="1400" spans="1:12" x14ac:dyDescent="0.2">
      <c r="A1400" t="s">
        <v>7162</v>
      </c>
      <c r="B1400" t="s">
        <v>11</v>
      </c>
      <c r="C1400">
        <v>98144</v>
      </c>
      <c r="E1400" t="s">
        <v>7076</v>
      </c>
      <c r="F1400">
        <v>104</v>
      </c>
      <c r="G1400">
        <v>0</v>
      </c>
      <c r="H1400">
        <v>0</v>
      </c>
      <c r="I1400">
        <v>104</v>
      </c>
      <c r="J1400">
        <v>0</v>
      </c>
      <c r="K1400">
        <v>0</v>
      </c>
      <c r="L1400">
        <v>104</v>
      </c>
    </row>
    <row r="1401" spans="1:12" x14ac:dyDescent="0.2">
      <c r="A1401" t="s">
        <v>8094</v>
      </c>
      <c r="B1401" t="s">
        <v>11</v>
      </c>
      <c r="C1401">
        <v>55109</v>
      </c>
      <c r="E1401" t="s">
        <v>7143</v>
      </c>
      <c r="F1401">
        <v>104</v>
      </c>
      <c r="G1401">
        <v>0</v>
      </c>
      <c r="H1401">
        <v>0</v>
      </c>
      <c r="I1401">
        <v>104</v>
      </c>
      <c r="J1401">
        <v>0</v>
      </c>
      <c r="K1401">
        <v>0</v>
      </c>
      <c r="L1401">
        <v>104</v>
      </c>
    </row>
    <row r="1402" spans="1:12" x14ac:dyDescent="0.2">
      <c r="A1402" t="s">
        <v>8095</v>
      </c>
      <c r="B1402" t="s">
        <v>674</v>
      </c>
      <c r="C1402" t="s">
        <v>2413</v>
      </c>
      <c r="E1402" t="s">
        <v>7110</v>
      </c>
      <c r="F1402">
        <v>79</v>
      </c>
      <c r="G1402">
        <v>0</v>
      </c>
      <c r="H1402">
        <v>0</v>
      </c>
      <c r="I1402">
        <v>79</v>
      </c>
      <c r="J1402">
        <v>24.96</v>
      </c>
      <c r="K1402">
        <v>0</v>
      </c>
      <c r="L1402">
        <v>103.96</v>
      </c>
    </row>
    <row r="1403" spans="1:12" x14ac:dyDescent="0.2">
      <c r="A1403" t="s">
        <v>8096</v>
      </c>
      <c r="B1403" t="s">
        <v>11</v>
      </c>
      <c r="C1403">
        <v>84043</v>
      </c>
      <c r="E1403" t="s">
        <v>7046</v>
      </c>
      <c r="F1403">
        <v>96.98</v>
      </c>
      <c r="G1403">
        <v>0</v>
      </c>
      <c r="H1403">
        <v>0</v>
      </c>
      <c r="I1403">
        <v>96.98</v>
      </c>
      <c r="J1403">
        <v>0</v>
      </c>
      <c r="K1403">
        <v>6.96</v>
      </c>
      <c r="L1403">
        <v>103.94</v>
      </c>
    </row>
    <row r="1404" spans="1:12" x14ac:dyDescent="0.2">
      <c r="A1404" t="s">
        <v>7761</v>
      </c>
      <c r="B1404" t="s">
        <v>11</v>
      </c>
      <c r="C1404">
        <v>37067</v>
      </c>
      <c r="E1404" t="s">
        <v>7136</v>
      </c>
      <c r="F1404">
        <v>103</v>
      </c>
      <c r="G1404">
        <v>0</v>
      </c>
      <c r="H1404">
        <v>0</v>
      </c>
      <c r="I1404">
        <v>103</v>
      </c>
      <c r="J1404">
        <v>0</v>
      </c>
      <c r="K1404">
        <v>0</v>
      </c>
      <c r="L1404">
        <v>103</v>
      </c>
    </row>
    <row r="1405" spans="1:12" x14ac:dyDescent="0.2">
      <c r="A1405" t="s">
        <v>7052</v>
      </c>
      <c r="B1405" t="s">
        <v>11</v>
      </c>
      <c r="C1405" t="s">
        <v>2672</v>
      </c>
      <c r="E1405" t="s">
        <v>7046</v>
      </c>
      <c r="F1405">
        <v>96</v>
      </c>
      <c r="G1405">
        <v>0</v>
      </c>
      <c r="H1405">
        <v>0</v>
      </c>
      <c r="I1405">
        <v>96</v>
      </c>
      <c r="J1405">
        <v>0</v>
      </c>
      <c r="K1405">
        <v>6.97</v>
      </c>
      <c r="L1405">
        <v>102.97</v>
      </c>
    </row>
    <row r="1406" spans="1:12" x14ac:dyDescent="0.2">
      <c r="A1406" t="s">
        <v>8097</v>
      </c>
      <c r="B1406" t="s">
        <v>11</v>
      </c>
      <c r="C1406">
        <v>84009</v>
      </c>
      <c r="E1406" t="s">
        <v>7046</v>
      </c>
      <c r="F1406">
        <v>96</v>
      </c>
      <c r="G1406">
        <v>0</v>
      </c>
      <c r="H1406">
        <v>0</v>
      </c>
      <c r="I1406">
        <v>96</v>
      </c>
      <c r="J1406">
        <v>0</v>
      </c>
      <c r="K1406">
        <v>6.96</v>
      </c>
      <c r="L1406">
        <v>102.96</v>
      </c>
    </row>
    <row r="1407" spans="1:12" x14ac:dyDescent="0.2">
      <c r="A1407" t="s">
        <v>8098</v>
      </c>
      <c r="B1407" t="s">
        <v>11</v>
      </c>
      <c r="C1407">
        <v>30120</v>
      </c>
      <c r="E1407" t="s">
        <v>7107</v>
      </c>
      <c r="F1407">
        <v>96</v>
      </c>
      <c r="G1407">
        <v>0</v>
      </c>
      <c r="H1407">
        <v>0</v>
      </c>
      <c r="I1407">
        <v>96</v>
      </c>
      <c r="J1407">
        <v>0</v>
      </c>
      <c r="K1407">
        <v>6.72</v>
      </c>
      <c r="L1407">
        <v>102.72</v>
      </c>
    </row>
    <row r="1408" spans="1:12" x14ac:dyDescent="0.2">
      <c r="A1408" t="s">
        <v>7061</v>
      </c>
      <c r="B1408" t="s">
        <v>11</v>
      </c>
      <c r="C1408">
        <v>37013</v>
      </c>
      <c r="E1408" t="s">
        <v>7136</v>
      </c>
      <c r="F1408">
        <v>94</v>
      </c>
      <c r="G1408">
        <v>0</v>
      </c>
      <c r="H1408">
        <v>0</v>
      </c>
      <c r="I1408">
        <v>94</v>
      </c>
      <c r="J1408">
        <v>0</v>
      </c>
      <c r="K1408">
        <v>8.6999999999999993</v>
      </c>
      <c r="L1408">
        <v>102.7</v>
      </c>
    </row>
    <row r="1409" spans="1:12" x14ac:dyDescent="0.2">
      <c r="A1409" t="s">
        <v>7137</v>
      </c>
      <c r="B1409" t="s">
        <v>11</v>
      </c>
      <c r="C1409">
        <v>37013</v>
      </c>
      <c r="E1409" t="s">
        <v>7136</v>
      </c>
      <c r="F1409">
        <v>102</v>
      </c>
      <c r="G1409">
        <v>0</v>
      </c>
      <c r="H1409">
        <v>0</v>
      </c>
      <c r="I1409">
        <v>102</v>
      </c>
      <c r="J1409">
        <v>0</v>
      </c>
      <c r="K1409">
        <v>0</v>
      </c>
      <c r="L1409">
        <v>102</v>
      </c>
    </row>
    <row r="1410" spans="1:12" x14ac:dyDescent="0.2">
      <c r="A1410" t="s">
        <v>7115</v>
      </c>
      <c r="B1410" t="s">
        <v>11</v>
      </c>
      <c r="C1410">
        <v>43228</v>
      </c>
      <c r="E1410" t="s">
        <v>7116</v>
      </c>
      <c r="F1410">
        <v>127</v>
      </c>
      <c r="G1410">
        <v>-25.4</v>
      </c>
      <c r="H1410">
        <v>0</v>
      </c>
      <c r="I1410">
        <v>101.6</v>
      </c>
      <c r="J1410">
        <v>0</v>
      </c>
      <c r="K1410">
        <v>0</v>
      </c>
      <c r="L1410">
        <v>101.6</v>
      </c>
    </row>
    <row r="1411" spans="1:12" x14ac:dyDescent="0.2">
      <c r="A1411" t="s">
        <v>7559</v>
      </c>
      <c r="B1411" t="s">
        <v>11</v>
      </c>
      <c r="C1411">
        <v>27606</v>
      </c>
      <c r="E1411" t="s">
        <v>7095</v>
      </c>
      <c r="F1411">
        <v>127</v>
      </c>
      <c r="G1411">
        <v>-25.4</v>
      </c>
      <c r="H1411">
        <v>0</v>
      </c>
      <c r="I1411">
        <v>101.6</v>
      </c>
      <c r="J1411">
        <v>0</v>
      </c>
      <c r="K1411">
        <v>0</v>
      </c>
      <c r="L1411">
        <v>101.6</v>
      </c>
    </row>
    <row r="1412" spans="1:12" x14ac:dyDescent="0.2">
      <c r="A1412" t="s">
        <v>8099</v>
      </c>
      <c r="B1412" t="s">
        <v>11</v>
      </c>
      <c r="C1412">
        <v>34787</v>
      </c>
      <c r="E1412" t="s">
        <v>7063</v>
      </c>
      <c r="F1412">
        <v>127</v>
      </c>
      <c r="G1412">
        <v>-25.4</v>
      </c>
      <c r="H1412">
        <v>0</v>
      </c>
      <c r="I1412">
        <v>101.6</v>
      </c>
      <c r="J1412">
        <v>0</v>
      </c>
      <c r="K1412">
        <v>0</v>
      </c>
      <c r="L1412">
        <v>101.6</v>
      </c>
    </row>
    <row r="1413" spans="1:12" x14ac:dyDescent="0.2">
      <c r="A1413" t="s">
        <v>8100</v>
      </c>
      <c r="B1413" t="s">
        <v>11</v>
      </c>
      <c r="C1413">
        <v>70001</v>
      </c>
      <c r="E1413" t="s">
        <v>7342</v>
      </c>
      <c r="F1413">
        <v>127</v>
      </c>
      <c r="G1413">
        <v>-25.4</v>
      </c>
      <c r="H1413">
        <v>0</v>
      </c>
      <c r="I1413">
        <v>101.6</v>
      </c>
      <c r="J1413">
        <v>0</v>
      </c>
      <c r="K1413">
        <v>0</v>
      </c>
      <c r="L1413">
        <v>101.6</v>
      </c>
    </row>
    <row r="1414" spans="1:12" x14ac:dyDescent="0.2">
      <c r="A1414" t="s">
        <v>7263</v>
      </c>
      <c r="B1414" t="s">
        <v>11</v>
      </c>
      <c r="C1414">
        <v>84092</v>
      </c>
      <c r="E1414" t="s">
        <v>7046</v>
      </c>
      <c r="F1414">
        <v>113.98</v>
      </c>
      <c r="G1414">
        <v>-19.600000000000001</v>
      </c>
      <c r="H1414">
        <v>0</v>
      </c>
      <c r="I1414">
        <v>94.38</v>
      </c>
      <c r="J1414">
        <v>0</v>
      </c>
      <c r="K1414">
        <v>6.78</v>
      </c>
      <c r="L1414">
        <v>101.16</v>
      </c>
    </row>
    <row r="1415" spans="1:12" x14ac:dyDescent="0.2">
      <c r="A1415" t="s">
        <v>7285</v>
      </c>
      <c r="B1415" t="s">
        <v>11</v>
      </c>
      <c r="C1415">
        <v>79103</v>
      </c>
      <c r="E1415" t="s">
        <v>7086</v>
      </c>
      <c r="F1415">
        <v>101.15</v>
      </c>
      <c r="G1415">
        <v>0</v>
      </c>
      <c r="H1415">
        <v>0</v>
      </c>
      <c r="I1415">
        <v>101.15</v>
      </c>
      <c r="J1415">
        <v>0</v>
      </c>
      <c r="K1415">
        <v>0</v>
      </c>
      <c r="L1415">
        <v>101.15</v>
      </c>
    </row>
    <row r="1416" spans="1:12" x14ac:dyDescent="0.2">
      <c r="A1416" t="s">
        <v>8101</v>
      </c>
      <c r="B1416" t="s">
        <v>11</v>
      </c>
      <c r="C1416" s="2" t="s">
        <v>1547</v>
      </c>
      <c r="D1416" s="2"/>
      <c r="E1416" t="s">
        <v>7298</v>
      </c>
      <c r="F1416">
        <v>101</v>
      </c>
      <c r="G1416">
        <v>0</v>
      </c>
      <c r="H1416">
        <v>0</v>
      </c>
      <c r="I1416">
        <v>101</v>
      </c>
      <c r="J1416">
        <v>0</v>
      </c>
      <c r="K1416">
        <v>0</v>
      </c>
      <c r="L1416">
        <v>101</v>
      </c>
    </row>
    <row r="1417" spans="1:12" x14ac:dyDescent="0.2">
      <c r="A1417" t="s">
        <v>7373</v>
      </c>
      <c r="B1417" t="s">
        <v>11</v>
      </c>
      <c r="C1417">
        <v>89506</v>
      </c>
      <c r="E1417" t="s">
        <v>7140</v>
      </c>
      <c r="F1417">
        <v>101</v>
      </c>
      <c r="G1417">
        <v>0</v>
      </c>
      <c r="H1417">
        <v>0</v>
      </c>
      <c r="I1417">
        <v>101</v>
      </c>
      <c r="J1417">
        <v>0</v>
      </c>
      <c r="K1417">
        <v>0</v>
      </c>
      <c r="L1417">
        <v>101</v>
      </c>
    </row>
    <row r="1418" spans="1:12" x14ac:dyDescent="0.2">
      <c r="A1418" t="s">
        <v>8102</v>
      </c>
      <c r="B1418" t="s">
        <v>11</v>
      </c>
      <c r="C1418">
        <v>94553</v>
      </c>
      <c r="E1418" t="s">
        <v>7048</v>
      </c>
      <c r="F1418">
        <v>121</v>
      </c>
      <c r="G1418">
        <v>-20</v>
      </c>
      <c r="H1418">
        <v>0</v>
      </c>
      <c r="I1418">
        <v>101</v>
      </c>
      <c r="J1418">
        <v>0</v>
      </c>
      <c r="K1418">
        <v>0</v>
      </c>
      <c r="L1418">
        <v>101</v>
      </c>
    </row>
    <row r="1419" spans="1:12" x14ac:dyDescent="0.2">
      <c r="A1419" t="s">
        <v>8103</v>
      </c>
      <c r="B1419" t="s">
        <v>11</v>
      </c>
      <c r="C1419">
        <v>11735</v>
      </c>
      <c r="E1419" t="s">
        <v>7044</v>
      </c>
      <c r="F1419">
        <v>116</v>
      </c>
      <c r="G1419">
        <v>-15.4</v>
      </c>
      <c r="H1419">
        <v>0</v>
      </c>
      <c r="I1419">
        <v>100.6</v>
      </c>
      <c r="J1419">
        <v>0</v>
      </c>
      <c r="K1419">
        <v>0</v>
      </c>
      <c r="L1419">
        <v>100.6</v>
      </c>
    </row>
    <row r="1420" spans="1:12" x14ac:dyDescent="0.2">
      <c r="A1420" t="s">
        <v>7151</v>
      </c>
      <c r="B1420" t="s">
        <v>11</v>
      </c>
      <c r="C1420">
        <v>60660</v>
      </c>
      <c r="E1420" t="s">
        <v>7152</v>
      </c>
      <c r="F1420">
        <v>100.15</v>
      </c>
      <c r="G1420">
        <v>0</v>
      </c>
      <c r="H1420">
        <v>0</v>
      </c>
      <c r="I1420">
        <v>100.15</v>
      </c>
      <c r="J1420">
        <v>0</v>
      </c>
      <c r="K1420">
        <v>0</v>
      </c>
      <c r="L1420">
        <v>100.15</v>
      </c>
    </row>
    <row r="1421" spans="1:12" x14ac:dyDescent="0.2">
      <c r="A1421" t="s">
        <v>8104</v>
      </c>
      <c r="B1421" t="s">
        <v>11</v>
      </c>
      <c r="C1421">
        <v>77459</v>
      </c>
      <c r="E1421" t="s">
        <v>7086</v>
      </c>
      <c r="F1421">
        <v>100.15</v>
      </c>
      <c r="G1421">
        <v>0</v>
      </c>
      <c r="H1421">
        <v>0</v>
      </c>
      <c r="I1421">
        <v>100.15</v>
      </c>
      <c r="J1421">
        <v>0</v>
      </c>
      <c r="K1421">
        <v>0</v>
      </c>
      <c r="L1421">
        <v>100.15</v>
      </c>
    </row>
    <row r="1422" spans="1:12" x14ac:dyDescent="0.2">
      <c r="A1422" t="s">
        <v>8105</v>
      </c>
      <c r="B1422" t="s">
        <v>11</v>
      </c>
      <c r="C1422">
        <v>37062</v>
      </c>
      <c r="E1422" t="s">
        <v>7136</v>
      </c>
      <c r="F1422">
        <v>100.15</v>
      </c>
      <c r="G1422">
        <v>0</v>
      </c>
      <c r="H1422">
        <v>0</v>
      </c>
      <c r="I1422">
        <v>100.15</v>
      </c>
      <c r="J1422">
        <v>0</v>
      </c>
      <c r="K1422">
        <v>0</v>
      </c>
      <c r="L1422">
        <v>100.15</v>
      </c>
    </row>
    <row r="1423" spans="1:12" x14ac:dyDescent="0.2">
      <c r="A1423" t="s">
        <v>8106</v>
      </c>
      <c r="B1423" t="s">
        <v>11</v>
      </c>
      <c r="C1423">
        <v>48217</v>
      </c>
      <c r="E1423" t="s">
        <v>7195</v>
      </c>
      <c r="F1423">
        <v>200.3</v>
      </c>
      <c r="G1423">
        <v>-100.15</v>
      </c>
      <c r="H1423">
        <v>0</v>
      </c>
      <c r="I1423">
        <v>100.15</v>
      </c>
      <c r="J1423">
        <v>0</v>
      </c>
      <c r="K1423">
        <v>0</v>
      </c>
      <c r="L1423">
        <v>100.15</v>
      </c>
    </row>
    <row r="1424" spans="1:12" x14ac:dyDescent="0.2">
      <c r="A1424" t="s">
        <v>7172</v>
      </c>
      <c r="B1424" t="s">
        <v>11</v>
      </c>
      <c r="C1424" t="s">
        <v>6541</v>
      </c>
      <c r="E1424" t="s">
        <v>7048</v>
      </c>
      <c r="F1424">
        <v>100.15</v>
      </c>
      <c r="G1424">
        <v>0</v>
      </c>
      <c r="H1424">
        <v>0</v>
      </c>
      <c r="I1424">
        <v>100.15</v>
      </c>
      <c r="J1424">
        <v>0</v>
      </c>
      <c r="K1424">
        <v>0</v>
      </c>
      <c r="L1424">
        <v>100.15</v>
      </c>
    </row>
    <row r="1425" spans="1:12" x14ac:dyDescent="0.2">
      <c r="A1425" t="s">
        <v>8107</v>
      </c>
      <c r="B1425" t="s">
        <v>11</v>
      </c>
      <c r="C1425" t="s">
        <v>5033</v>
      </c>
      <c r="E1425" t="s">
        <v>7086</v>
      </c>
      <c r="F1425">
        <v>100.15</v>
      </c>
      <c r="G1425">
        <v>0</v>
      </c>
      <c r="H1425">
        <v>0</v>
      </c>
      <c r="I1425">
        <v>100.15</v>
      </c>
      <c r="J1425">
        <v>0</v>
      </c>
      <c r="K1425">
        <v>0</v>
      </c>
      <c r="L1425">
        <v>100.15</v>
      </c>
    </row>
    <row r="1426" spans="1:12" x14ac:dyDescent="0.2">
      <c r="A1426" t="s">
        <v>8108</v>
      </c>
      <c r="B1426" t="s">
        <v>11</v>
      </c>
      <c r="C1426">
        <v>85119</v>
      </c>
      <c r="E1426" t="s">
        <v>7056</v>
      </c>
      <c r="F1426">
        <v>100.15</v>
      </c>
      <c r="G1426">
        <v>0</v>
      </c>
      <c r="H1426">
        <v>0</v>
      </c>
      <c r="I1426">
        <v>100.15</v>
      </c>
      <c r="J1426">
        <v>0</v>
      </c>
      <c r="K1426">
        <v>0</v>
      </c>
      <c r="L1426">
        <v>100.15</v>
      </c>
    </row>
    <row r="1427" spans="1:12" x14ac:dyDescent="0.2">
      <c r="A1427" t="s">
        <v>8109</v>
      </c>
      <c r="B1427" t="s">
        <v>11</v>
      </c>
      <c r="C1427">
        <v>71110</v>
      </c>
      <c r="E1427" t="s">
        <v>7342</v>
      </c>
      <c r="F1427">
        <v>100.15</v>
      </c>
      <c r="G1427">
        <v>0</v>
      </c>
      <c r="H1427">
        <v>0</v>
      </c>
      <c r="I1427">
        <v>100.15</v>
      </c>
      <c r="J1427">
        <v>0</v>
      </c>
      <c r="K1427">
        <v>0</v>
      </c>
      <c r="L1427">
        <v>100.15</v>
      </c>
    </row>
    <row r="1428" spans="1:12" x14ac:dyDescent="0.2">
      <c r="A1428" t="s">
        <v>8110</v>
      </c>
      <c r="B1428" t="s">
        <v>11</v>
      </c>
      <c r="C1428">
        <v>21113</v>
      </c>
      <c r="E1428" t="s">
        <v>7091</v>
      </c>
      <c r="F1428">
        <v>100.15</v>
      </c>
      <c r="G1428">
        <v>0</v>
      </c>
      <c r="H1428">
        <v>0</v>
      </c>
      <c r="I1428">
        <v>100.15</v>
      </c>
      <c r="J1428">
        <v>0</v>
      </c>
      <c r="K1428">
        <v>0</v>
      </c>
      <c r="L1428">
        <v>100.15</v>
      </c>
    </row>
    <row r="1429" spans="1:12" x14ac:dyDescent="0.2">
      <c r="A1429" t="s">
        <v>8111</v>
      </c>
      <c r="B1429" t="s">
        <v>11</v>
      </c>
      <c r="C1429">
        <v>21222</v>
      </c>
      <c r="E1429" t="s">
        <v>7091</v>
      </c>
      <c r="F1429">
        <v>200.3</v>
      </c>
      <c r="G1429">
        <v>-100.15</v>
      </c>
      <c r="H1429">
        <v>0</v>
      </c>
      <c r="I1429">
        <v>100.15</v>
      </c>
      <c r="J1429">
        <v>0</v>
      </c>
      <c r="K1429">
        <v>0</v>
      </c>
      <c r="L1429">
        <v>100.15</v>
      </c>
    </row>
    <row r="1430" spans="1:12" x14ac:dyDescent="0.2">
      <c r="A1430" t="s">
        <v>8112</v>
      </c>
      <c r="B1430" t="s">
        <v>11</v>
      </c>
      <c r="C1430">
        <v>64063</v>
      </c>
      <c r="E1430" t="s">
        <v>7178</v>
      </c>
      <c r="F1430">
        <v>106.15</v>
      </c>
      <c r="G1430">
        <v>-6.12</v>
      </c>
      <c r="H1430">
        <v>0</v>
      </c>
      <c r="I1430">
        <v>100.03</v>
      </c>
      <c r="J1430">
        <v>0</v>
      </c>
      <c r="K1430">
        <v>0</v>
      </c>
      <c r="L1430">
        <v>100.03</v>
      </c>
    </row>
    <row r="1431" spans="1:12" x14ac:dyDescent="0.2">
      <c r="A1431" t="s">
        <v>7524</v>
      </c>
      <c r="B1431" t="s">
        <v>11</v>
      </c>
      <c r="C1431" t="s">
        <v>1829</v>
      </c>
      <c r="E1431" t="s">
        <v>7065</v>
      </c>
      <c r="F1431">
        <v>100</v>
      </c>
      <c r="G1431">
        <v>0</v>
      </c>
      <c r="H1431">
        <v>0</v>
      </c>
      <c r="I1431">
        <v>100</v>
      </c>
      <c r="J1431">
        <v>0</v>
      </c>
      <c r="K1431">
        <v>0</v>
      </c>
      <c r="L1431">
        <v>100</v>
      </c>
    </row>
    <row r="1432" spans="1:12" x14ac:dyDescent="0.2">
      <c r="A1432" t="s">
        <v>8113</v>
      </c>
      <c r="B1432" t="s">
        <v>11</v>
      </c>
      <c r="C1432" t="s">
        <v>6283</v>
      </c>
      <c r="E1432" t="s">
        <v>7121</v>
      </c>
      <c r="F1432">
        <v>100</v>
      </c>
      <c r="G1432">
        <v>0</v>
      </c>
      <c r="H1432">
        <v>0</v>
      </c>
      <c r="I1432">
        <v>100</v>
      </c>
      <c r="J1432">
        <v>0</v>
      </c>
      <c r="K1432">
        <v>0</v>
      </c>
      <c r="L1432">
        <v>100</v>
      </c>
    </row>
    <row r="1433" spans="1:12" x14ac:dyDescent="0.2">
      <c r="A1433" t="s">
        <v>8114</v>
      </c>
      <c r="B1433" t="s">
        <v>11</v>
      </c>
      <c r="C1433">
        <v>94123</v>
      </c>
      <c r="E1433" t="s">
        <v>7048</v>
      </c>
      <c r="F1433">
        <v>100</v>
      </c>
      <c r="G1433">
        <v>0</v>
      </c>
      <c r="H1433">
        <v>0</v>
      </c>
      <c r="I1433">
        <v>100</v>
      </c>
      <c r="J1433">
        <v>0</v>
      </c>
      <c r="K1433">
        <v>0</v>
      </c>
      <c r="L1433">
        <v>100</v>
      </c>
    </row>
    <row r="1434" spans="1:12" x14ac:dyDescent="0.2">
      <c r="A1434" t="s">
        <v>7356</v>
      </c>
      <c r="B1434" t="s">
        <v>11</v>
      </c>
      <c r="C1434">
        <v>85054</v>
      </c>
      <c r="E1434" t="s">
        <v>7056</v>
      </c>
      <c r="F1434">
        <v>100</v>
      </c>
      <c r="G1434">
        <v>0</v>
      </c>
      <c r="H1434">
        <v>0</v>
      </c>
      <c r="I1434">
        <v>100</v>
      </c>
      <c r="J1434">
        <v>0</v>
      </c>
      <c r="K1434">
        <v>0</v>
      </c>
      <c r="L1434">
        <v>100</v>
      </c>
    </row>
    <row r="1435" spans="1:12" x14ac:dyDescent="0.2">
      <c r="A1435" t="s">
        <v>8115</v>
      </c>
      <c r="B1435" t="s">
        <v>11</v>
      </c>
      <c r="C1435">
        <v>48017</v>
      </c>
      <c r="E1435" t="s">
        <v>7195</v>
      </c>
      <c r="F1435">
        <v>100</v>
      </c>
      <c r="G1435">
        <v>0</v>
      </c>
      <c r="H1435">
        <v>0</v>
      </c>
      <c r="I1435">
        <v>100</v>
      </c>
      <c r="J1435">
        <v>0</v>
      </c>
      <c r="K1435">
        <v>0</v>
      </c>
      <c r="L1435">
        <v>100</v>
      </c>
    </row>
    <row r="1436" spans="1:12" x14ac:dyDescent="0.2">
      <c r="A1436" t="s">
        <v>8116</v>
      </c>
      <c r="B1436" t="s">
        <v>11</v>
      </c>
      <c r="C1436">
        <v>78576</v>
      </c>
      <c r="E1436" t="s">
        <v>7086</v>
      </c>
      <c r="F1436">
        <v>100</v>
      </c>
      <c r="G1436">
        <v>0</v>
      </c>
      <c r="H1436">
        <v>0</v>
      </c>
      <c r="I1436">
        <v>100</v>
      </c>
      <c r="J1436">
        <v>0</v>
      </c>
      <c r="K1436">
        <v>0</v>
      </c>
      <c r="L1436">
        <v>100</v>
      </c>
    </row>
    <row r="1437" spans="1:12" x14ac:dyDescent="0.2">
      <c r="A1437" t="s">
        <v>7671</v>
      </c>
      <c r="B1437" t="s">
        <v>11</v>
      </c>
      <c r="C1437">
        <v>40204</v>
      </c>
      <c r="E1437" t="s">
        <v>7256</v>
      </c>
      <c r="F1437">
        <v>99.98</v>
      </c>
      <c r="G1437">
        <v>0</v>
      </c>
      <c r="H1437">
        <v>0</v>
      </c>
      <c r="I1437">
        <v>99.98</v>
      </c>
      <c r="J1437">
        <v>0</v>
      </c>
      <c r="K1437">
        <v>0</v>
      </c>
      <c r="L1437">
        <v>99.98</v>
      </c>
    </row>
    <row r="1438" spans="1:12" x14ac:dyDescent="0.2">
      <c r="A1438" t="s">
        <v>8117</v>
      </c>
      <c r="B1438" t="s">
        <v>11</v>
      </c>
      <c r="C1438">
        <v>33704</v>
      </c>
      <c r="E1438" t="s">
        <v>7063</v>
      </c>
      <c r="F1438">
        <v>99.98</v>
      </c>
      <c r="G1438">
        <v>0</v>
      </c>
      <c r="H1438">
        <v>0</v>
      </c>
      <c r="I1438">
        <v>99.98</v>
      </c>
      <c r="J1438">
        <v>0</v>
      </c>
      <c r="K1438">
        <v>0</v>
      </c>
      <c r="L1438">
        <v>99.98</v>
      </c>
    </row>
    <row r="1439" spans="1:12" x14ac:dyDescent="0.2">
      <c r="A1439" t="s">
        <v>8118</v>
      </c>
      <c r="B1439" t="s">
        <v>11</v>
      </c>
      <c r="C1439">
        <v>19525</v>
      </c>
      <c r="E1439" t="s">
        <v>7065</v>
      </c>
      <c r="F1439">
        <v>111</v>
      </c>
      <c r="G1439">
        <v>-11.1</v>
      </c>
      <c r="H1439">
        <v>0</v>
      </c>
      <c r="I1439">
        <v>99.9</v>
      </c>
      <c r="J1439">
        <v>0</v>
      </c>
      <c r="K1439">
        <v>0</v>
      </c>
      <c r="L1439">
        <v>99.9</v>
      </c>
    </row>
    <row r="1440" spans="1:12" x14ac:dyDescent="0.2">
      <c r="A1440" t="s">
        <v>7948</v>
      </c>
      <c r="B1440" t="s">
        <v>11</v>
      </c>
      <c r="C1440">
        <v>27107</v>
      </c>
      <c r="E1440" t="s">
        <v>7095</v>
      </c>
      <c r="F1440">
        <v>117</v>
      </c>
      <c r="G1440">
        <v>-17.100000000000001</v>
      </c>
      <c r="H1440">
        <v>0</v>
      </c>
      <c r="I1440">
        <v>99.9</v>
      </c>
      <c r="J1440">
        <v>0</v>
      </c>
      <c r="K1440">
        <v>0</v>
      </c>
      <c r="L1440">
        <v>99.9</v>
      </c>
    </row>
    <row r="1441" spans="1:12" x14ac:dyDescent="0.2">
      <c r="A1441" t="s">
        <v>8119</v>
      </c>
      <c r="B1441" t="s">
        <v>11</v>
      </c>
      <c r="C1441">
        <v>58756</v>
      </c>
      <c r="E1441" t="s">
        <v>7278</v>
      </c>
      <c r="F1441">
        <v>110.75</v>
      </c>
      <c r="G1441">
        <v>-11.08</v>
      </c>
      <c r="H1441">
        <v>0</v>
      </c>
      <c r="I1441">
        <v>99.67</v>
      </c>
      <c r="J1441">
        <v>0</v>
      </c>
      <c r="K1441">
        <v>0</v>
      </c>
      <c r="L1441">
        <v>99.67</v>
      </c>
    </row>
    <row r="1442" spans="1:12" x14ac:dyDescent="0.2">
      <c r="A1442" t="s">
        <v>8120</v>
      </c>
      <c r="B1442" t="s">
        <v>11</v>
      </c>
      <c r="C1442">
        <v>55057</v>
      </c>
      <c r="E1442" t="s">
        <v>7143</v>
      </c>
      <c r="F1442">
        <v>110.75</v>
      </c>
      <c r="G1442">
        <v>-11.08</v>
      </c>
      <c r="H1442">
        <v>0</v>
      </c>
      <c r="I1442">
        <v>99.67</v>
      </c>
      <c r="J1442">
        <v>0</v>
      </c>
      <c r="K1442">
        <v>0</v>
      </c>
      <c r="L1442">
        <v>99.67</v>
      </c>
    </row>
    <row r="1443" spans="1:12" x14ac:dyDescent="0.2">
      <c r="A1443" t="s">
        <v>8121</v>
      </c>
      <c r="B1443" t="s">
        <v>11</v>
      </c>
      <c r="C1443" t="s">
        <v>3635</v>
      </c>
      <c r="E1443" t="s">
        <v>7046</v>
      </c>
      <c r="F1443">
        <v>167</v>
      </c>
      <c r="G1443">
        <v>-74.099999999999994</v>
      </c>
      <c r="H1443">
        <v>0</v>
      </c>
      <c r="I1443">
        <v>92.9</v>
      </c>
      <c r="J1443">
        <v>0</v>
      </c>
      <c r="K1443">
        <v>6.74</v>
      </c>
      <c r="L1443">
        <v>99.64</v>
      </c>
    </row>
    <row r="1444" spans="1:12" x14ac:dyDescent="0.2">
      <c r="A1444" t="s">
        <v>7284</v>
      </c>
      <c r="B1444" t="s">
        <v>11</v>
      </c>
      <c r="C1444">
        <v>67203</v>
      </c>
      <c r="E1444" t="s">
        <v>7198</v>
      </c>
      <c r="F1444">
        <v>99</v>
      </c>
      <c r="G1444">
        <v>0</v>
      </c>
      <c r="H1444">
        <v>0</v>
      </c>
      <c r="I1444">
        <v>99</v>
      </c>
      <c r="J1444">
        <v>0</v>
      </c>
      <c r="K1444">
        <v>0</v>
      </c>
      <c r="L1444">
        <v>99</v>
      </c>
    </row>
    <row r="1445" spans="1:12" x14ac:dyDescent="0.2">
      <c r="A1445" t="s">
        <v>8122</v>
      </c>
      <c r="B1445" t="s">
        <v>11</v>
      </c>
      <c r="C1445">
        <v>76238</v>
      </c>
      <c r="E1445" t="s">
        <v>7086</v>
      </c>
      <c r="F1445">
        <v>99</v>
      </c>
      <c r="G1445">
        <v>0</v>
      </c>
      <c r="H1445">
        <v>0</v>
      </c>
      <c r="I1445">
        <v>99</v>
      </c>
      <c r="J1445">
        <v>0</v>
      </c>
      <c r="K1445">
        <v>0</v>
      </c>
      <c r="L1445">
        <v>99</v>
      </c>
    </row>
    <row r="1446" spans="1:12" x14ac:dyDescent="0.2">
      <c r="A1446" t="s">
        <v>8123</v>
      </c>
      <c r="B1446" t="s">
        <v>11</v>
      </c>
      <c r="C1446">
        <v>99708</v>
      </c>
      <c r="E1446" t="s">
        <v>7668</v>
      </c>
      <c r="F1446">
        <v>99</v>
      </c>
      <c r="G1446">
        <v>0</v>
      </c>
      <c r="H1446">
        <v>0</v>
      </c>
      <c r="I1446">
        <v>99</v>
      </c>
      <c r="J1446">
        <v>0</v>
      </c>
      <c r="K1446">
        <v>0</v>
      </c>
      <c r="L1446">
        <v>99</v>
      </c>
    </row>
    <row r="1447" spans="1:12" x14ac:dyDescent="0.2">
      <c r="A1447" t="s">
        <v>7473</v>
      </c>
      <c r="B1447" t="s">
        <v>11</v>
      </c>
      <c r="C1447">
        <v>21215</v>
      </c>
      <c r="E1447" t="s">
        <v>7091</v>
      </c>
      <c r="F1447">
        <v>99</v>
      </c>
      <c r="G1447">
        <v>0</v>
      </c>
      <c r="H1447">
        <v>0</v>
      </c>
      <c r="I1447">
        <v>99</v>
      </c>
      <c r="J1447">
        <v>0</v>
      </c>
      <c r="K1447">
        <v>0</v>
      </c>
      <c r="L1447">
        <v>99</v>
      </c>
    </row>
    <row r="1448" spans="1:12" x14ac:dyDescent="0.2">
      <c r="A1448" t="s">
        <v>8124</v>
      </c>
      <c r="B1448" t="s">
        <v>11</v>
      </c>
      <c r="C1448">
        <v>85286</v>
      </c>
      <c r="E1448" t="s">
        <v>7056</v>
      </c>
      <c r="F1448">
        <v>99</v>
      </c>
      <c r="G1448">
        <v>0</v>
      </c>
      <c r="H1448">
        <v>0</v>
      </c>
      <c r="I1448">
        <v>99</v>
      </c>
      <c r="J1448">
        <v>0</v>
      </c>
      <c r="K1448">
        <v>0</v>
      </c>
      <c r="L1448">
        <v>99</v>
      </c>
    </row>
    <row r="1449" spans="1:12" x14ac:dyDescent="0.2">
      <c r="A1449" t="s">
        <v>7151</v>
      </c>
      <c r="B1449" t="s">
        <v>11</v>
      </c>
      <c r="C1449">
        <v>60652</v>
      </c>
      <c r="E1449" t="s">
        <v>7152</v>
      </c>
      <c r="F1449">
        <v>99</v>
      </c>
      <c r="G1449">
        <v>0</v>
      </c>
      <c r="H1449">
        <v>0</v>
      </c>
      <c r="I1449">
        <v>99</v>
      </c>
      <c r="J1449">
        <v>0</v>
      </c>
      <c r="K1449">
        <v>0</v>
      </c>
      <c r="L1449">
        <v>99</v>
      </c>
    </row>
    <row r="1450" spans="1:12" x14ac:dyDescent="0.2">
      <c r="A1450" t="s">
        <v>8125</v>
      </c>
      <c r="B1450" t="s">
        <v>11</v>
      </c>
      <c r="C1450">
        <v>20743</v>
      </c>
      <c r="E1450" t="s">
        <v>7091</v>
      </c>
      <c r="F1450">
        <v>99</v>
      </c>
      <c r="G1450">
        <v>0</v>
      </c>
      <c r="H1450">
        <v>0</v>
      </c>
      <c r="I1450">
        <v>99</v>
      </c>
      <c r="J1450">
        <v>0</v>
      </c>
      <c r="K1450">
        <v>0</v>
      </c>
      <c r="L1450">
        <v>99</v>
      </c>
    </row>
    <row r="1451" spans="1:12" x14ac:dyDescent="0.2">
      <c r="A1451" t="s">
        <v>8126</v>
      </c>
      <c r="B1451" t="s">
        <v>11</v>
      </c>
      <c r="C1451">
        <v>63357</v>
      </c>
      <c r="E1451" t="s">
        <v>7178</v>
      </c>
      <c r="F1451">
        <v>99</v>
      </c>
      <c r="G1451">
        <v>0</v>
      </c>
      <c r="H1451">
        <v>0</v>
      </c>
      <c r="I1451">
        <v>99</v>
      </c>
      <c r="J1451">
        <v>0</v>
      </c>
      <c r="K1451">
        <v>0</v>
      </c>
      <c r="L1451">
        <v>99</v>
      </c>
    </row>
    <row r="1452" spans="1:12" x14ac:dyDescent="0.2">
      <c r="A1452" t="s">
        <v>7777</v>
      </c>
      <c r="B1452" t="s">
        <v>11</v>
      </c>
      <c r="C1452">
        <v>32222</v>
      </c>
      <c r="E1452" t="s">
        <v>7063</v>
      </c>
      <c r="F1452">
        <v>99</v>
      </c>
      <c r="G1452">
        <v>0</v>
      </c>
      <c r="H1452">
        <v>0</v>
      </c>
      <c r="I1452">
        <v>99</v>
      </c>
      <c r="J1452">
        <v>0</v>
      </c>
      <c r="K1452">
        <v>0</v>
      </c>
      <c r="L1452">
        <v>99</v>
      </c>
    </row>
    <row r="1453" spans="1:12" x14ac:dyDescent="0.2">
      <c r="A1453" t="s">
        <v>7467</v>
      </c>
      <c r="B1453" t="s">
        <v>11</v>
      </c>
      <c r="C1453">
        <v>55409</v>
      </c>
      <c r="E1453" t="s">
        <v>7143</v>
      </c>
      <c r="F1453">
        <v>99</v>
      </c>
      <c r="G1453">
        <v>0</v>
      </c>
      <c r="H1453">
        <v>0</v>
      </c>
      <c r="I1453">
        <v>99</v>
      </c>
      <c r="J1453">
        <v>0</v>
      </c>
      <c r="K1453">
        <v>0</v>
      </c>
      <c r="L1453">
        <v>99</v>
      </c>
    </row>
    <row r="1454" spans="1:12" x14ac:dyDescent="0.2">
      <c r="A1454" t="s">
        <v>8127</v>
      </c>
      <c r="B1454" t="s">
        <v>11</v>
      </c>
      <c r="C1454">
        <v>84074</v>
      </c>
      <c r="E1454" t="s">
        <v>7046</v>
      </c>
      <c r="F1454">
        <v>149</v>
      </c>
      <c r="G1454">
        <v>-57</v>
      </c>
      <c r="H1454">
        <v>0</v>
      </c>
      <c r="I1454">
        <v>92</v>
      </c>
      <c r="J1454">
        <v>0</v>
      </c>
      <c r="K1454">
        <v>6.67</v>
      </c>
      <c r="L1454">
        <v>98.67</v>
      </c>
    </row>
    <row r="1455" spans="1:12" x14ac:dyDescent="0.2">
      <c r="A1455" t="s">
        <v>7956</v>
      </c>
      <c r="B1455" t="s">
        <v>674</v>
      </c>
      <c r="C1455" t="s">
        <v>4392</v>
      </c>
      <c r="E1455" t="s">
        <v>7110</v>
      </c>
      <c r="F1455">
        <v>65.98</v>
      </c>
      <c r="G1455">
        <v>0</v>
      </c>
      <c r="H1455">
        <v>0</v>
      </c>
      <c r="I1455">
        <v>65.98</v>
      </c>
      <c r="J1455">
        <v>32.619999999999997</v>
      </c>
      <c r="K1455">
        <v>0</v>
      </c>
      <c r="L1455">
        <v>98.6</v>
      </c>
    </row>
    <row r="1456" spans="1:12" x14ac:dyDescent="0.2">
      <c r="A1456" t="s">
        <v>8128</v>
      </c>
      <c r="B1456" t="s">
        <v>11</v>
      </c>
      <c r="C1456">
        <v>92881</v>
      </c>
      <c r="E1456" t="s">
        <v>7048</v>
      </c>
      <c r="F1456">
        <v>108.15</v>
      </c>
      <c r="G1456">
        <v>-10</v>
      </c>
      <c r="H1456">
        <v>0</v>
      </c>
      <c r="I1456">
        <v>98.15</v>
      </c>
      <c r="J1456">
        <v>0</v>
      </c>
      <c r="K1456">
        <v>0</v>
      </c>
      <c r="L1456">
        <v>98.15</v>
      </c>
    </row>
    <row r="1457" spans="1:12" x14ac:dyDescent="0.2">
      <c r="A1457" t="s">
        <v>8129</v>
      </c>
      <c r="B1457" t="s">
        <v>11</v>
      </c>
      <c r="C1457">
        <v>37769</v>
      </c>
      <c r="E1457" t="s">
        <v>7136</v>
      </c>
      <c r="F1457">
        <v>98.15</v>
      </c>
      <c r="G1457">
        <v>0</v>
      </c>
      <c r="H1457">
        <v>0</v>
      </c>
      <c r="I1457">
        <v>98.15</v>
      </c>
      <c r="J1457">
        <v>0</v>
      </c>
      <c r="K1457">
        <v>0</v>
      </c>
      <c r="L1457">
        <v>98.15</v>
      </c>
    </row>
    <row r="1458" spans="1:12" x14ac:dyDescent="0.2">
      <c r="A1458" t="s">
        <v>8130</v>
      </c>
      <c r="B1458" t="s">
        <v>11</v>
      </c>
      <c r="C1458">
        <v>50134</v>
      </c>
      <c r="E1458" t="s">
        <v>7280</v>
      </c>
      <c r="F1458">
        <v>98</v>
      </c>
      <c r="G1458">
        <v>0</v>
      </c>
      <c r="H1458">
        <v>0</v>
      </c>
      <c r="I1458">
        <v>98</v>
      </c>
      <c r="J1458">
        <v>0</v>
      </c>
      <c r="K1458">
        <v>0</v>
      </c>
      <c r="L1458">
        <v>98</v>
      </c>
    </row>
    <row r="1459" spans="1:12" x14ac:dyDescent="0.2">
      <c r="A1459" t="s">
        <v>7546</v>
      </c>
      <c r="B1459" t="s">
        <v>11</v>
      </c>
      <c r="C1459">
        <v>75751</v>
      </c>
      <c r="E1459" t="s">
        <v>7086</v>
      </c>
      <c r="F1459">
        <v>118</v>
      </c>
      <c r="G1459">
        <v>-20</v>
      </c>
      <c r="H1459">
        <v>0</v>
      </c>
      <c r="I1459">
        <v>98</v>
      </c>
      <c r="J1459">
        <v>0</v>
      </c>
      <c r="K1459">
        <v>0</v>
      </c>
      <c r="L1459">
        <v>98</v>
      </c>
    </row>
    <row r="1460" spans="1:12" x14ac:dyDescent="0.2">
      <c r="A1460" t="s">
        <v>8131</v>
      </c>
      <c r="B1460" t="s">
        <v>11</v>
      </c>
      <c r="C1460" s="2" t="s">
        <v>2557</v>
      </c>
      <c r="D1460" s="2"/>
      <c r="E1460" t="s">
        <v>7298</v>
      </c>
      <c r="F1460">
        <v>115</v>
      </c>
      <c r="G1460">
        <v>-17.25</v>
      </c>
      <c r="H1460">
        <v>0</v>
      </c>
      <c r="I1460">
        <v>97.75</v>
      </c>
      <c r="J1460">
        <v>0</v>
      </c>
      <c r="K1460">
        <v>0</v>
      </c>
      <c r="L1460">
        <v>97.75</v>
      </c>
    </row>
    <row r="1461" spans="1:12" x14ac:dyDescent="0.2">
      <c r="A1461" t="s">
        <v>7059</v>
      </c>
      <c r="B1461" t="s">
        <v>11</v>
      </c>
      <c r="C1461">
        <v>68701</v>
      </c>
      <c r="E1461" t="s">
        <v>7067</v>
      </c>
      <c r="F1461">
        <v>307.55</v>
      </c>
      <c r="G1461">
        <v>-210</v>
      </c>
      <c r="H1461">
        <v>0</v>
      </c>
      <c r="I1461">
        <v>97.55</v>
      </c>
      <c r="J1461">
        <v>0</v>
      </c>
      <c r="K1461">
        <v>0</v>
      </c>
      <c r="L1461">
        <v>97.55</v>
      </c>
    </row>
    <row r="1462" spans="1:12" x14ac:dyDescent="0.2">
      <c r="A1462" t="s">
        <v>8132</v>
      </c>
      <c r="B1462" t="s">
        <v>11</v>
      </c>
      <c r="C1462">
        <v>61114</v>
      </c>
      <c r="E1462" t="s">
        <v>7152</v>
      </c>
      <c r="F1462">
        <v>97.15</v>
      </c>
      <c r="G1462">
        <v>0</v>
      </c>
      <c r="H1462">
        <v>0</v>
      </c>
      <c r="I1462">
        <v>97.15</v>
      </c>
      <c r="J1462">
        <v>0</v>
      </c>
      <c r="K1462">
        <v>0</v>
      </c>
      <c r="L1462">
        <v>97.15</v>
      </c>
    </row>
    <row r="1463" spans="1:12" x14ac:dyDescent="0.2">
      <c r="A1463" t="s">
        <v>8133</v>
      </c>
      <c r="B1463" t="s">
        <v>11</v>
      </c>
      <c r="C1463">
        <v>38016</v>
      </c>
      <c r="E1463" t="s">
        <v>7136</v>
      </c>
      <c r="F1463">
        <v>138</v>
      </c>
      <c r="G1463">
        <v>-41</v>
      </c>
      <c r="H1463">
        <v>0</v>
      </c>
      <c r="I1463">
        <v>97</v>
      </c>
      <c r="J1463">
        <v>0</v>
      </c>
      <c r="K1463">
        <v>0</v>
      </c>
      <c r="L1463">
        <v>97</v>
      </c>
    </row>
    <row r="1464" spans="1:12" x14ac:dyDescent="0.2">
      <c r="A1464" t="s">
        <v>7487</v>
      </c>
      <c r="B1464" t="s">
        <v>11</v>
      </c>
      <c r="C1464">
        <v>96816</v>
      </c>
      <c r="E1464" t="s">
        <v>7272</v>
      </c>
      <c r="F1464">
        <v>97</v>
      </c>
      <c r="G1464">
        <v>0</v>
      </c>
      <c r="H1464">
        <v>0</v>
      </c>
      <c r="I1464">
        <v>97</v>
      </c>
      <c r="J1464">
        <v>0</v>
      </c>
      <c r="K1464">
        <v>0</v>
      </c>
      <c r="L1464">
        <v>97</v>
      </c>
    </row>
    <row r="1465" spans="1:12" x14ac:dyDescent="0.2">
      <c r="A1465" t="s">
        <v>7146</v>
      </c>
      <c r="B1465" t="s">
        <v>11</v>
      </c>
      <c r="C1465">
        <v>78730</v>
      </c>
      <c r="E1465" t="s">
        <v>7086</v>
      </c>
      <c r="F1465">
        <v>194</v>
      </c>
      <c r="G1465">
        <v>-97</v>
      </c>
      <c r="H1465">
        <v>0</v>
      </c>
      <c r="I1465">
        <v>97</v>
      </c>
      <c r="J1465">
        <v>0</v>
      </c>
      <c r="K1465">
        <v>0</v>
      </c>
      <c r="L1465">
        <v>97</v>
      </c>
    </row>
    <row r="1466" spans="1:12" x14ac:dyDescent="0.2">
      <c r="A1466" t="s">
        <v>8134</v>
      </c>
      <c r="B1466" t="s">
        <v>11</v>
      </c>
      <c r="C1466">
        <v>60110</v>
      </c>
      <c r="E1466" t="s">
        <v>7152</v>
      </c>
      <c r="F1466">
        <v>97</v>
      </c>
      <c r="G1466">
        <v>0</v>
      </c>
      <c r="H1466">
        <v>0</v>
      </c>
      <c r="I1466">
        <v>97</v>
      </c>
      <c r="J1466">
        <v>0</v>
      </c>
      <c r="K1466">
        <v>0</v>
      </c>
      <c r="L1466">
        <v>97</v>
      </c>
    </row>
    <row r="1467" spans="1:12" x14ac:dyDescent="0.2">
      <c r="A1467" t="s">
        <v>8135</v>
      </c>
      <c r="B1467" t="s">
        <v>11</v>
      </c>
      <c r="C1467">
        <v>91607</v>
      </c>
      <c r="E1467" t="s">
        <v>7048</v>
      </c>
      <c r="F1467">
        <v>97</v>
      </c>
      <c r="G1467">
        <v>0</v>
      </c>
      <c r="H1467">
        <v>0</v>
      </c>
      <c r="I1467">
        <v>97</v>
      </c>
      <c r="J1467">
        <v>0</v>
      </c>
      <c r="K1467">
        <v>0</v>
      </c>
      <c r="L1467">
        <v>97</v>
      </c>
    </row>
    <row r="1468" spans="1:12" x14ac:dyDescent="0.2">
      <c r="A1468" t="s">
        <v>8136</v>
      </c>
      <c r="B1468" t="s">
        <v>11</v>
      </c>
      <c r="C1468" t="s">
        <v>1220</v>
      </c>
      <c r="E1468" t="s">
        <v>7256</v>
      </c>
      <c r="F1468">
        <v>97</v>
      </c>
      <c r="G1468">
        <v>0</v>
      </c>
      <c r="H1468">
        <v>0</v>
      </c>
      <c r="I1468">
        <v>97</v>
      </c>
      <c r="J1468">
        <v>0</v>
      </c>
      <c r="K1468">
        <v>0</v>
      </c>
      <c r="L1468">
        <v>97</v>
      </c>
    </row>
    <row r="1469" spans="1:12" x14ac:dyDescent="0.2">
      <c r="A1469" t="s">
        <v>7488</v>
      </c>
      <c r="B1469" t="s">
        <v>11</v>
      </c>
      <c r="C1469">
        <v>62249</v>
      </c>
      <c r="E1469" t="s">
        <v>7152</v>
      </c>
      <c r="F1469">
        <v>97</v>
      </c>
      <c r="G1469">
        <v>0</v>
      </c>
      <c r="H1469">
        <v>0</v>
      </c>
      <c r="I1469">
        <v>97</v>
      </c>
      <c r="J1469">
        <v>0</v>
      </c>
      <c r="K1469">
        <v>0</v>
      </c>
      <c r="L1469">
        <v>97</v>
      </c>
    </row>
    <row r="1470" spans="1:12" x14ac:dyDescent="0.2">
      <c r="A1470" t="s">
        <v>8137</v>
      </c>
      <c r="B1470" t="s">
        <v>11</v>
      </c>
      <c r="C1470">
        <v>95746</v>
      </c>
      <c r="E1470" t="s">
        <v>7048</v>
      </c>
      <c r="F1470">
        <v>96.98</v>
      </c>
      <c r="G1470">
        <v>0</v>
      </c>
      <c r="H1470">
        <v>0</v>
      </c>
      <c r="I1470">
        <v>96.98</v>
      </c>
      <c r="J1470">
        <v>0</v>
      </c>
      <c r="K1470">
        <v>0</v>
      </c>
      <c r="L1470">
        <v>96.98</v>
      </c>
    </row>
    <row r="1471" spans="1:12" x14ac:dyDescent="0.2">
      <c r="A1471" t="s">
        <v>7459</v>
      </c>
      <c r="B1471" t="s">
        <v>11</v>
      </c>
      <c r="C1471">
        <v>84401</v>
      </c>
      <c r="E1471" t="s">
        <v>7046</v>
      </c>
      <c r="F1471">
        <v>110</v>
      </c>
      <c r="G1471">
        <v>-20</v>
      </c>
      <c r="H1471">
        <v>0</v>
      </c>
      <c r="I1471">
        <v>90</v>
      </c>
      <c r="J1471">
        <v>0</v>
      </c>
      <c r="K1471">
        <v>6.54</v>
      </c>
      <c r="L1471">
        <v>96.54</v>
      </c>
    </row>
    <row r="1472" spans="1:12" x14ac:dyDescent="0.2">
      <c r="A1472" t="s">
        <v>7173</v>
      </c>
      <c r="B1472" t="s">
        <v>11</v>
      </c>
      <c r="C1472">
        <v>84123</v>
      </c>
      <c r="E1472" t="s">
        <v>7046</v>
      </c>
      <c r="F1472">
        <v>89.98</v>
      </c>
      <c r="G1472">
        <v>0</v>
      </c>
      <c r="H1472">
        <v>0</v>
      </c>
      <c r="I1472">
        <v>89.98</v>
      </c>
      <c r="J1472">
        <v>0</v>
      </c>
      <c r="K1472">
        <v>6.46</v>
      </c>
      <c r="L1472">
        <v>96.44</v>
      </c>
    </row>
    <row r="1473" spans="1:12" x14ac:dyDescent="0.2">
      <c r="A1473" t="s">
        <v>8138</v>
      </c>
      <c r="B1473" t="s">
        <v>11</v>
      </c>
      <c r="C1473">
        <v>98034</v>
      </c>
      <c r="E1473" t="s">
        <v>7076</v>
      </c>
      <c r="F1473">
        <v>104</v>
      </c>
      <c r="G1473">
        <v>-7.9</v>
      </c>
      <c r="H1473">
        <v>0</v>
      </c>
      <c r="I1473">
        <v>96.1</v>
      </c>
      <c r="J1473">
        <v>0</v>
      </c>
      <c r="K1473">
        <v>0</v>
      </c>
      <c r="L1473">
        <v>96.1</v>
      </c>
    </row>
    <row r="1474" spans="1:12" x14ac:dyDescent="0.2">
      <c r="A1474" t="s">
        <v>8139</v>
      </c>
      <c r="B1474" t="s">
        <v>11</v>
      </c>
      <c r="C1474">
        <v>64048</v>
      </c>
      <c r="E1474" t="s">
        <v>7178</v>
      </c>
      <c r="F1474">
        <v>96</v>
      </c>
      <c r="G1474">
        <v>0</v>
      </c>
      <c r="H1474">
        <v>0</v>
      </c>
      <c r="I1474">
        <v>96</v>
      </c>
      <c r="J1474">
        <v>0</v>
      </c>
      <c r="K1474">
        <v>0</v>
      </c>
      <c r="L1474">
        <v>96</v>
      </c>
    </row>
    <row r="1475" spans="1:12" x14ac:dyDescent="0.2">
      <c r="A1475" t="s">
        <v>7319</v>
      </c>
      <c r="B1475" t="s">
        <v>11</v>
      </c>
      <c r="C1475">
        <v>76155</v>
      </c>
      <c r="E1475" t="s">
        <v>7086</v>
      </c>
      <c r="F1475">
        <v>96</v>
      </c>
      <c r="G1475">
        <v>0</v>
      </c>
      <c r="H1475">
        <v>0</v>
      </c>
      <c r="I1475">
        <v>96</v>
      </c>
      <c r="J1475">
        <v>0</v>
      </c>
      <c r="K1475">
        <v>0</v>
      </c>
      <c r="L1475">
        <v>96</v>
      </c>
    </row>
    <row r="1476" spans="1:12" x14ac:dyDescent="0.2">
      <c r="A1476" t="s">
        <v>8140</v>
      </c>
      <c r="B1476" t="s">
        <v>11</v>
      </c>
      <c r="C1476" s="2" t="s">
        <v>1504</v>
      </c>
      <c r="D1476" s="2"/>
      <c r="E1476" t="s">
        <v>7298</v>
      </c>
      <c r="F1476">
        <v>190</v>
      </c>
      <c r="G1476">
        <v>-94</v>
      </c>
      <c r="H1476">
        <v>0</v>
      </c>
      <c r="I1476">
        <v>96</v>
      </c>
      <c r="J1476">
        <v>0</v>
      </c>
      <c r="K1476">
        <v>0</v>
      </c>
      <c r="L1476">
        <v>96</v>
      </c>
    </row>
    <row r="1477" spans="1:12" x14ac:dyDescent="0.2">
      <c r="A1477" t="s">
        <v>7601</v>
      </c>
      <c r="B1477" t="s">
        <v>11</v>
      </c>
      <c r="C1477">
        <v>17109</v>
      </c>
      <c r="E1477" t="s">
        <v>7065</v>
      </c>
      <c r="F1477">
        <v>96</v>
      </c>
      <c r="G1477">
        <v>0</v>
      </c>
      <c r="H1477">
        <v>0</v>
      </c>
      <c r="I1477">
        <v>96</v>
      </c>
      <c r="J1477">
        <v>0</v>
      </c>
      <c r="K1477">
        <v>0</v>
      </c>
      <c r="L1477">
        <v>96</v>
      </c>
    </row>
    <row r="1478" spans="1:12" x14ac:dyDescent="0.2">
      <c r="A1478" t="s">
        <v>7706</v>
      </c>
      <c r="B1478" t="s">
        <v>11</v>
      </c>
      <c r="C1478">
        <v>28120</v>
      </c>
      <c r="E1478" t="s">
        <v>7095</v>
      </c>
      <c r="F1478">
        <v>96</v>
      </c>
      <c r="G1478">
        <v>0</v>
      </c>
      <c r="H1478">
        <v>0</v>
      </c>
      <c r="I1478">
        <v>96</v>
      </c>
      <c r="J1478">
        <v>0</v>
      </c>
      <c r="K1478">
        <v>0</v>
      </c>
      <c r="L1478">
        <v>96</v>
      </c>
    </row>
    <row r="1479" spans="1:12" x14ac:dyDescent="0.2">
      <c r="A1479" t="s">
        <v>7123</v>
      </c>
      <c r="B1479" t="s">
        <v>11</v>
      </c>
      <c r="C1479" t="s">
        <v>4174</v>
      </c>
      <c r="E1479" t="s">
        <v>7046</v>
      </c>
      <c r="F1479">
        <v>89</v>
      </c>
      <c r="G1479">
        <v>0</v>
      </c>
      <c r="H1479">
        <v>0</v>
      </c>
      <c r="I1479">
        <v>89</v>
      </c>
      <c r="J1479">
        <v>0</v>
      </c>
      <c r="K1479">
        <v>6.46</v>
      </c>
      <c r="L1479">
        <v>95.46</v>
      </c>
    </row>
    <row r="1480" spans="1:12" x14ac:dyDescent="0.2">
      <c r="A1480" t="s">
        <v>8141</v>
      </c>
      <c r="B1480" t="s">
        <v>11</v>
      </c>
      <c r="C1480">
        <v>32703</v>
      </c>
      <c r="E1480" t="s">
        <v>7063</v>
      </c>
      <c r="F1480">
        <v>95.15</v>
      </c>
      <c r="G1480">
        <v>0</v>
      </c>
      <c r="H1480">
        <v>0</v>
      </c>
      <c r="I1480">
        <v>95.15</v>
      </c>
      <c r="J1480">
        <v>0</v>
      </c>
      <c r="K1480">
        <v>0</v>
      </c>
      <c r="L1480">
        <v>95.15</v>
      </c>
    </row>
    <row r="1481" spans="1:12" x14ac:dyDescent="0.2">
      <c r="A1481" t="s">
        <v>8142</v>
      </c>
      <c r="B1481" t="s">
        <v>11</v>
      </c>
      <c r="C1481">
        <v>85340</v>
      </c>
      <c r="E1481" t="s">
        <v>7056</v>
      </c>
      <c r="F1481">
        <v>94.98</v>
      </c>
      <c r="G1481">
        <v>0</v>
      </c>
      <c r="H1481">
        <v>0</v>
      </c>
      <c r="I1481">
        <v>94.98</v>
      </c>
      <c r="J1481">
        <v>0</v>
      </c>
      <c r="K1481">
        <v>0</v>
      </c>
      <c r="L1481">
        <v>94.98</v>
      </c>
    </row>
    <row r="1482" spans="1:12" x14ac:dyDescent="0.2">
      <c r="A1482" t="s">
        <v>8143</v>
      </c>
      <c r="B1482" t="s">
        <v>11</v>
      </c>
      <c r="C1482">
        <v>24476</v>
      </c>
      <c r="E1482" t="s">
        <v>7060</v>
      </c>
      <c r="F1482">
        <v>94.98</v>
      </c>
      <c r="G1482">
        <v>0</v>
      </c>
      <c r="H1482">
        <v>0</v>
      </c>
      <c r="I1482">
        <v>94.98</v>
      </c>
      <c r="J1482">
        <v>0</v>
      </c>
      <c r="K1482">
        <v>0</v>
      </c>
      <c r="L1482">
        <v>94.98</v>
      </c>
    </row>
    <row r="1483" spans="1:12" x14ac:dyDescent="0.2">
      <c r="A1483" t="s">
        <v>7381</v>
      </c>
      <c r="B1483" t="s">
        <v>11</v>
      </c>
      <c r="C1483">
        <v>17268</v>
      </c>
      <c r="E1483" t="s">
        <v>7065</v>
      </c>
      <c r="F1483">
        <v>110.75</v>
      </c>
      <c r="G1483">
        <v>-16.2</v>
      </c>
      <c r="H1483">
        <v>0</v>
      </c>
      <c r="I1483">
        <v>94.55</v>
      </c>
      <c r="J1483">
        <v>0</v>
      </c>
      <c r="K1483">
        <v>0</v>
      </c>
      <c r="L1483">
        <v>94.55</v>
      </c>
    </row>
    <row r="1484" spans="1:12" x14ac:dyDescent="0.2">
      <c r="A1484" t="s">
        <v>8144</v>
      </c>
      <c r="B1484" t="s">
        <v>674</v>
      </c>
      <c r="C1484" t="s">
        <v>1303</v>
      </c>
      <c r="E1484" t="s">
        <v>7110</v>
      </c>
      <c r="F1484">
        <v>98</v>
      </c>
      <c r="G1484">
        <v>-14.7</v>
      </c>
      <c r="H1484">
        <v>0</v>
      </c>
      <c r="I1484">
        <v>83.3</v>
      </c>
      <c r="J1484">
        <v>11.08</v>
      </c>
      <c r="K1484">
        <v>0</v>
      </c>
      <c r="L1484">
        <v>94.38</v>
      </c>
    </row>
    <row r="1485" spans="1:12" x14ac:dyDescent="0.2">
      <c r="A1485" t="s">
        <v>8145</v>
      </c>
      <c r="B1485" t="s">
        <v>11</v>
      </c>
      <c r="C1485">
        <v>39565</v>
      </c>
      <c r="E1485" t="s">
        <v>7268</v>
      </c>
      <c r="F1485">
        <v>111</v>
      </c>
      <c r="G1485">
        <v>-16.649999999999999</v>
      </c>
      <c r="H1485">
        <v>0</v>
      </c>
      <c r="I1485">
        <v>94.35</v>
      </c>
      <c r="J1485">
        <v>0</v>
      </c>
      <c r="K1485">
        <v>0</v>
      </c>
      <c r="L1485">
        <v>94.35</v>
      </c>
    </row>
    <row r="1486" spans="1:12" x14ac:dyDescent="0.2">
      <c r="A1486" t="s">
        <v>8146</v>
      </c>
      <c r="B1486" t="s">
        <v>11</v>
      </c>
      <c r="C1486">
        <v>48047</v>
      </c>
      <c r="E1486" t="s">
        <v>7195</v>
      </c>
      <c r="F1486">
        <v>111</v>
      </c>
      <c r="G1486">
        <v>-16.649999999999999</v>
      </c>
      <c r="H1486">
        <v>0</v>
      </c>
      <c r="I1486">
        <v>94.35</v>
      </c>
      <c r="J1486">
        <v>0</v>
      </c>
      <c r="K1486">
        <v>0</v>
      </c>
      <c r="L1486">
        <v>94.35</v>
      </c>
    </row>
    <row r="1487" spans="1:12" x14ac:dyDescent="0.2">
      <c r="A1487" t="s">
        <v>8147</v>
      </c>
      <c r="B1487" t="s">
        <v>11</v>
      </c>
      <c r="C1487">
        <v>85140</v>
      </c>
      <c r="E1487" t="s">
        <v>7056</v>
      </c>
      <c r="F1487">
        <v>118</v>
      </c>
      <c r="G1487">
        <v>-24</v>
      </c>
      <c r="H1487">
        <v>0</v>
      </c>
      <c r="I1487">
        <v>94</v>
      </c>
      <c r="J1487">
        <v>0</v>
      </c>
      <c r="K1487">
        <v>0</v>
      </c>
      <c r="L1487">
        <v>94</v>
      </c>
    </row>
    <row r="1488" spans="1:12" x14ac:dyDescent="0.2">
      <c r="A1488" t="s">
        <v>8148</v>
      </c>
      <c r="B1488" t="s">
        <v>11</v>
      </c>
      <c r="C1488" s="2" t="s">
        <v>1812</v>
      </c>
      <c r="D1488" s="2"/>
      <c r="E1488" t="s">
        <v>7298</v>
      </c>
      <c r="F1488">
        <v>94</v>
      </c>
      <c r="G1488">
        <v>0</v>
      </c>
      <c r="H1488">
        <v>0</v>
      </c>
      <c r="I1488">
        <v>94</v>
      </c>
      <c r="J1488">
        <v>0</v>
      </c>
      <c r="K1488">
        <v>0</v>
      </c>
      <c r="L1488">
        <v>94</v>
      </c>
    </row>
    <row r="1489" spans="1:12" x14ac:dyDescent="0.2">
      <c r="A1489" t="s">
        <v>7590</v>
      </c>
      <c r="B1489" t="s">
        <v>11</v>
      </c>
      <c r="C1489">
        <v>23220</v>
      </c>
      <c r="E1489" t="s">
        <v>7060</v>
      </c>
      <c r="F1489">
        <v>94</v>
      </c>
      <c r="G1489">
        <v>0</v>
      </c>
      <c r="H1489">
        <v>0</v>
      </c>
      <c r="I1489">
        <v>94</v>
      </c>
      <c r="J1489">
        <v>0</v>
      </c>
      <c r="K1489">
        <v>0</v>
      </c>
      <c r="L1489">
        <v>94</v>
      </c>
    </row>
    <row r="1490" spans="1:12" x14ac:dyDescent="0.2">
      <c r="A1490" t="s">
        <v>7676</v>
      </c>
      <c r="B1490" t="s">
        <v>11</v>
      </c>
      <c r="C1490">
        <v>94523</v>
      </c>
      <c r="E1490" t="s">
        <v>7048</v>
      </c>
      <c r="F1490">
        <v>94</v>
      </c>
      <c r="G1490">
        <v>0</v>
      </c>
      <c r="H1490">
        <v>0</v>
      </c>
      <c r="I1490">
        <v>94</v>
      </c>
      <c r="J1490">
        <v>0</v>
      </c>
      <c r="K1490">
        <v>0</v>
      </c>
      <c r="L1490">
        <v>94</v>
      </c>
    </row>
    <row r="1491" spans="1:12" x14ac:dyDescent="0.2">
      <c r="A1491" t="s">
        <v>8149</v>
      </c>
      <c r="B1491" t="s">
        <v>11</v>
      </c>
      <c r="C1491">
        <v>30019</v>
      </c>
      <c r="E1491" t="s">
        <v>7107</v>
      </c>
      <c r="F1491">
        <v>303.45</v>
      </c>
      <c r="G1491">
        <v>-210</v>
      </c>
      <c r="H1491">
        <v>0</v>
      </c>
      <c r="I1491">
        <v>93.45</v>
      </c>
      <c r="J1491">
        <v>0</v>
      </c>
      <c r="K1491">
        <v>0</v>
      </c>
      <c r="L1491">
        <v>93.45</v>
      </c>
    </row>
    <row r="1492" spans="1:12" x14ac:dyDescent="0.2">
      <c r="A1492" t="s">
        <v>8150</v>
      </c>
      <c r="B1492" t="s">
        <v>11</v>
      </c>
      <c r="C1492">
        <v>64855</v>
      </c>
      <c r="E1492" t="s">
        <v>7178</v>
      </c>
      <c r="F1492">
        <v>93.15</v>
      </c>
      <c r="G1492">
        <v>0</v>
      </c>
      <c r="H1492">
        <v>0</v>
      </c>
      <c r="I1492">
        <v>93.15</v>
      </c>
      <c r="J1492">
        <v>0</v>
      </c>
      <c r="K1492">
        <v>0</v>
      </c>
      <c r="L1492">
        <v>93.15</v>
      </c>
    </row>
    <row r="1493" spans="1:12" x14ac:dyDescent="0.2">
      <c r="A1493" t="s">
        <v>8151</v>
      </c>
      <c r="B1493" t="s">
        <v>11</v>
      </c>
      <c r="C1493">
        <v>15784</v>
      </c>
      <c r="E1493" t="s">
        <v>7065</v>
      </c>
      <c r="F1493">
        <v>142</v>
      </c>
      <c r="G1493">
        <v>-48.9</v>
      </c>
      <c r="H1493">
        <v>0</v>
      </c>
      <c r="I1493">
        <v>93.1</v>
      </c>
      <c r="J1493">
        <v>0</v>
      </c>
      <c r="K1493">
        <v>0</v>
      </c>
      <c r="L1493">
        <v>93.1</v>
      </c>
    </row>
    <row r="1494" spans="1:12" x14ac:dyDescent="0.2">
      <c r="A1494" t="s">
        <v>8152</v>
      </c>
      <c r="B1494" t="s">
        <v>11</v>
      </c>
      <c r="C1494">
        <v>76039</v>
      </c>
      <c r="E1494" t="s">
        <v>7086</v>
      </c>
      <c r="F1494">
        <v>93</v>
      </c>
      <c r="G1494">
        <v>0</v>
      </c>
      <c r="H1494">
        <v>0</v>
      </c>
      <c r="I1494">
        <v>93</v>
      </c>
      <c r="J1494">
        <v>0</v>
      </c>
      <c r="K1494">
        <v>0</v>
      </c>
      <c r="L1494">
        <v>93</v>
      </c>
    </row>
    <row r="1495" spans="1:12" x14ac:dyDescent="0.2">
      <c r="A1495" t="s">
        <v>8153</v>
      </c>
      <c r="B1495" t="s">
        <v>11</v>
      </c>
      <c r="C1495">
        <v>91941</v>
      </c>
      <c r="E1495" t="s">
        <v>7048</v>
      </c>
      <c r="F1495">
        <v>124</v>
      </c>
      <c r="G1495">
        <v>-32</v>
      </c>
      <c r="H1495">
        <v>0</v>
      </c>
      <c r="I1495">
        <v>92</v>
      </c>
      <c r="J1495">
        <v>0</v>
      </c>
      <c r="K1495">
        <v>0</v>
      </c>
      <c r="L1495">
        <v>92</v>
      </c>
    </row>
    <row r="1496" spans="1:12" x14ac:dyDescent="0.2">
      <c r="A1496" t="s">
        <v>8154</v>
      </c>
      <c r="B1496" t="s">
        <v>11</v>
      </c>
      <c r="C1496">
        <v>30094</v>
      </c>
      <c r="E1496" t="s">
        <v>7107</v>
      </c>
      <c r="F1496">
        <v>92</v>
      </c>
      <c r="G1496">
        <v>0</v>
      </c>
      <c r="H1496">
        <v>0</v>
      </c>
      <c r="I1496">
        <v>92</v>
      </c>
      <c r="J1496">
        <v>0</v>
      </c>
      <c r="K1496">
        <v>0</v>
      </c>
      <c r="L1496">
        <v>92</v>
      </c>
    </row>
    <row r="1497" spans="1:12" x14ac:dyDescent="0.2">
      <c r="A1497" t="s">
        <v>8155</v>
      </c>
      <c r="B1497" t="s">
        <v>11</v>
      </c>
      <c r="C1497">
        <v>28204</v>
      </c>
      <c r="E1497" t="s">
        <v>7095</v>
      </c>
      <c r="F1497">
        <v>92</v>
      </c>
      <c r="G1497">
        <v>0</v>
      </c>
      <c r="H1497">
        <v>0</v>
      </c>
      <c r="I1497">
        <v>92</v>
      </c>
      <c r="J1497">
        <v>0</v>
      </c>
      <c r="K1497">
        <v>0</v>
      </c>
      <c r="L1497">
        <v>92</v>
      </c>
    </row>
    <row r="1498" spans="1:12" x14ac:dyDescent="0.2">
      <c r="A1498" t="s">
        <v>7546</v>
      </c>
      <c r="B1498" t="s">
        <v>11</v>
      </c>
      <c r="C1498">
        <v>45701</v>
      </c>
      <c r="E1498" t="s">
        <v>7116</v>
      </c>
      <c r="F1498">
        <v>102</v>
      </c>
      <c r="G1498">
        <v>-10</v>
      </c>
      <c r="H1498">
        <v>0</v>
      </c>
      <c r="I1498">
        <v>92</v>
      </c>
      <c r="J1498">
        <v>0</v>
      </c>
      <c r="K1498">
        <v>0</v>
      </c>
      <c r="L1498">
        <v>92</v>
      </c>
    </row>
    <row r="1499" spans="1:12" x14ac:dyDescent="0.2">
      <c r="A1499" t="s">
        <v>7582</v>
      </c>
      <c r="B1499" t="s">
        <v>11</v>
      </c>
      <c r="C1499">
        <v>94087</v>
      </c>
      <c r="E1499" t="s">
        <v>7048</v>
      </c>
      <c r="F1499">
        <v>112</v>
      </c>
      <c r="G1499">
        <v>-20</v>
      </c>
      <c r="H1499">
        <v>0</v>
      </c>
      <c r="I1499">
        <v>92</v>
      </c>
      <c r="J1499">
        <v>0</v>
      </c>
      <c r="K1499">
        <v>0</v>
      </c>
      <c r="L1499">
        <v>92</v>
      </c>
    </row>
    <row r="1500" spans="1:12" x14ac:dyDescent="0.2">
      <c r="A1500" t="s">
        <v>8156</v>
      </c>
      <c r="B1500" t="s">
        <v>11</v>
      </c>
      <c r="C1500">
        <v>99611</v>
      </c>
      <c r="E1500" t="s">
        <v>7668</v>
      </c>
      <c r="F1500">
        <v>91.98</v>
      </c>
      <c r="G1500">
        <v>0</v>
      </c>
      <c r="H1500">
        <v>0</v>
      </c>
      <c r="I1500">
        <v>91.98</v>
      </c>
      <c r="J1500">
        <v>0</v>
      </c>
      <c r="K1500">
        <v>0</v>
      </c>
      <c r="L1500">
        <v>91.98</v>
      </c>
    </row>
    <row r="1501" spans="1:12" x14ac:dyDescent="0.2">
      <c r="A1501" t="s">
        <v>8157</v>
      </c>
      <c r="B1501" t="s">
        <v>11</v>
      </c>
      <c r="C1501">
        <v>95401</v>
      </c>
      <c r="E1501" t="s">
        <v>7048</v>
      </c>
      <c r="F1501">
        <v>91.55</v>
      </c>
      <c r="G1501">
        <v>0</v>
      </c>
      <c r="H1501">
        <v>0</v>
      </c>
      <c r="I1501">
        <v>91.55</v>
      </c>
      <c r="J1501">
        <v>0</v>
      </c>
      <c r="K1501">
        <v>0</v>
      </c>
      <c r="L1501">
        <v>91.55</v>
      </c>
    </row>
    <row r="1502" spans="1:12" x14ac:dyDescent="0.2">
      <c r="A1502" t="s">
        <v>8158</v>
      </c>
      <c r="B1502" t="s">
        <v>11</v>
      </c>
      <c r="C1502">
        <v>52402</v>
      </c>
      <c r="E1502" t="s">
        <v>7280</v>
      </c>
      <c r="F1502">
        <v>148.35</v>
      </c>
      <c r="G1502">
        <v>-57</v>
      </c>
      <c r="H1502">
        <v>0</v>
      </c>
      <c r="I1502">
        <v>91.35</v>
      </c>
      <c r="J1502">
        <v>0</v>
      </c>
      <c r="K1502">
        <v>0</v>
      </c>
      <c r="L1502">
        <v>91.35</v>
      </c>
    </row>
    <row r="1503" spans="1:12" x14ac:dyDescent="0.2">
      <c r="A1503" t="s">
        <v>7210</v>
      </c>
      <c r="B1503" t="s">
        <v>11</v>
      </c>
      <c r="C1503">
        <v>80219</v>
      </c>
      <c r="E1503" t="s">
        <v>7079</v>
      </c>
      <c r="F1503">
        <v>99</v>
      </c>
      <c r="G1503">
        <v>-7.9</v>
      </c>
      <c r="H1503">
        <v>0</v>
      </c>
      <c r="I1503">
        <v>91.1</v>
      </c>
      <c r="J1503">
        <v>0</v>
      </c>
      <c r="K1503">
        <v>0</v>
      </c>
      <c r="L1503">
        <v>91.1</v>
      </c>
    </row>
    <row r="1504" spans="1:12" x14ac:dyDescent="0.2">
      <c r="A1504" t="s">
        <v>8159</v>
      </c>
      <c r="B1504" t="s">
        <v>11</v>
      </c>
      <c r="C1504">
        <v>91361</v>
      </c>
      <c r="E1504" t="s">
        <v>7048</v>
      </c>
      <c r="F1504">
        <v>91</v>
      </c>
      <c r="G1504">
        <v>0</v>
      </c>
      <c r="H1504">
        <v>0</v>
      </c>
      <c r="I1504">
        <v>91</v>
      </c>
      <c r="J1504">
        <v>0</v>
      </c>
      <c r="K1504">
        <v>0</v>
      </c>
      <c r="L1504">
        <v>91</v>
      </c>
    </row>
    <row r="1505" spans="1:12" x14ac:dyDescent="0.2">
      <c r="A1505" t="s">
        <v>8160</v>
      </c>
      <c r="B1505" t="s">
        <v>11</v>
      </c>
      <c r="C1505">
        <v>34112</v>
      </c>
      <c r="E1505" t="s">
        <v>7063</v>
      </c>
      <c r="F1505">
        <v>91</v>
      </c>
      <c r="G1505">
        <v>0</v>
      </c>
      <c r="H1505">
        <v>0</v>
      </c>
      <c r="I1505">
        <v>91</v>
      </c>
      <c r="J1505">
        <v>0</v>
      </c>
      <c r="K1505">
        <v>0</v>
      </c>
      <c r="L1505">
        <v>91</v>
      </c>
    </row>
    <row r="1506" spans="1:12" x14ac:dyDescent="0.2">
      <c r="A1506" t="s">
        <v>7289</v>
      </c>
      <c r="B1506" t="s">
        <v>11</v>
      </c>
      <c r="C1506">
        <v>28208</v>
      </c>
      <c r="E1506" t="s">
        <v>7095</v>
      </c>
      <c r="F1506">
        <v>101</v>
      </c>
      <c r="G1506">
        <v>-10.1</v>
      </c>
      <c r="H1506">
        <v>0</v>
      </c>
      <c r="I1506">
        <v>90.9</v>
      </c>
      <c r="J1506">
        <v>0</v>
      </c>
      <c r="K1506">
        <v>0</v>
      </c>
      <c r="L1506">
        <v>90.9</v>
      </c>
    </row>
    <row r="1507" spans="1:12" x14ac:dyDescent="0.2">
      <c r="A1507" t="s">
        <v>7281</v>
      </c>
      <c r="B1507" t="s">
        <v>11</v>
      </c>
      <c r="C1507">
        <v>11106</v>
      </c>
      <c r="E1507" t="s">
        <v>7044</v>
      </c>
      <c r="F1507">
        <v>101</v>
      </c>
      <c r="G1507">
        <v>-10.1</v>
      </c>
      <c r="H1507">
        <v>0</v>
      </c>
      <c r="I1507">
        <v>90.9</v>
      </c>
      <c r="J1507">
        <v>0</v>
      </c>
      <c r="K1507">
        <v>0</v>
      </c>
      <c r="L1507">
        <v>90.9</v>
      </c>
    </row>
    <row r="1508" spans="1:12" x14ac:dyDescent="0.2">
      <c r="A1508" t="s">
        <v>7969</v>
      </c>
      <c r="B1508" t="s">
        <v>11</v>
      </c>
      <c r="C1508">
        <v>75604</v>
      </c>
      <c r="E1508" t="s">
        <v>7086</v>
      </c>
      <c r="F1508">
        <v>269.94</v>
      </c>
      <c r="G1508">
        <v>-116.13</v>
      </c>
      <c r="H1508">
        <v>-62.99</v>
      </c>
      <c r="I1508">
        <v>90.82</v>
      </c>
      <c r="J1508">
        <v>0</v>
      </c>
      <c r="K1508">
        <v>0</v>
      </c>
      <c r="L1508">
        <v>90.82</v>
      </c>
    </row>
    <row r="1509" spans="1:12" x14ac:dyDescent="0.2">
      <c r="A1509" t="s">
        <v>8161</v>
      </c>
      <c r="B1509" t="s">
        <v>11</v>
      </c>
      <c r="C1509">
        <v>84302</v>
      </c>
      <c r="E1509" t="s">
        <v>7046</v>
      </c>
      <c r="F1509">
        <v>126.15</v>
      </c>
      <c r="G1509">
        <v>-42.02</v>
      </c>
      <c r="H1509">
        <v>0</v>
      </c>
      <c r="I1509">
        <v>84.13</v>
      </c>
      <c r="J1509">
        <v>0</v>
      </c>
      <c r="K1509">
        <v>6.03</v>
      </c>
      <c r="L1509">
        <v>90.16</v>
      </c>
    </row>
    <row r="1510" spans="1:12" x14ac:dyDescent="0.2">
      <c r="A1510" t="s">
        <v>7769</v>
      </c>
      <c r="B1510" t="s">
        <v>11</v>
      </c>
      <c r="C1510">
        <v>92251</v>
      </c>
      <c r="E1510" t="s">
        <v>7048</v>
      </c>
      <c r="F1510">
        <v>171.15</v>
      </c>
      <c r="G1510">
        <v>-81</v>
      </c>
      <c r="H1510">
        <v>0</v>
      </c>
      <c r="I1510">
        <v>90.15</v>
      </c>
      <c r="J1510">
        <v>0</v>
      </c>
      <c r="K1510">
        <v>0</v>
      </c>
      <c r="L1510">
        <v>90.15</v>
      </c>
    </row>
    <row r="1511" spans="1:12" x14ac:dyDescent="0.2">
      <c r="A1511" t="s">
        <v>7607</v>
      </c>
      <c r="B1511" t="s">
        <v>11</v>
      </c>
      <c r="C1511">
        <v>94609</v>
      </c>
      <c r="E1511" t="s">
        <v>7048</v>
      </c>
      <c r="F1511">
        <v>90.15</v>
      </c>
      <c r="G1511">
        <v>0</v>
      </c>
      <c r="H1511">
        <v>0</v>
      </c>
      <c r="I1511">
        <v>90.15</v>
      </c>
      <c r="J1511">
        <v>0</v>
      </c>
      <c r="K1511">
        <v>0</v>
      </c>
      <c r="L1511">
        <v>90.15</v>
      </c>
    </row>
    <row r="1512" spans="1:12" x14ac:dyDescent="0.2">
      <c r="A1512" t="s">
        <v>7808</v>
      </c>
      <c r="B1512" t="s">
        <v>11</v>
      </c>
      <c r="C1512">
        <v>39212</v>
      </c>
      <c r="E1512" t="s">
        <v>7268</v>
      </c>
      <c r="F1512">
        <v>90.15</v>
      </c>
      <c r="G1512">
        <v>0</v>
      </c>
      <c r="H1512">
        <v>0</v>
      </c>
      <c r="I1512">
        <v>90.15</v>
      </c>
      <c r="J1512">
        <v>0</v>
      </c>
      <c r="K1512">
        <v>0</v>
      </c>
      <c r="L1512">
        <v>90.15</v>
      </c>
    </row>
    <row r="1513" spans="1:12" x14ac:dyDescent="0.2">
      <c r="A1513" t="s">
        <v>7487</v>
      </c>
      <c r="B1513" t="s">
        <v>11</v>
      </c>
      <c r="C1513">
        <v>96819</v>
      </c>
      <c r="E1513" t="s">
        <v>7272</v>
      </c>
      <c r="F1513">
        <v>90.15</v>
      </c>
      <c r="G1513">
        <v>0</v>
      </c>
      <c r="H1513">
        <v>0</v>
      </c>
      <c r="I1513">
        <v>90.15</v>
      </c>
      <c r="J1513">
        <v>0</v>
      </c>
      <c r="K1513">
        <v>0</v>
      </c>
      <c r="L1513">
        <v>90.15</v>
      </c>
    </row>
    <row r="1514" spans="1:12" x14ac:dyDescent="0.2">
      <c r="A1514" t="s">
        <v>8162</v>
      </c>
      <c r="B1514" t="s">
        <v>11</v>
      </c>
      <c r="C1514">
        <v>54403</v>
      </c>
      <c r="E1514" t="s">
        <v>7156</v>
      </c>
      <c r="F1514">
        <v>100.15</v>
      </c>
      <c r="G1514">
        <v>-10.02</v>
      </c>
      <c r="H1514">
        <v>0</v>
      </c>
      <c r="I1514">
        <v>90.13</v>
      </c>
      <c r="J1514">
        <v>0</v>
      </c>
      <c r="K1514">
        <v>0</v>
      </c>
      <c r="L1514">
        <v>90.13</v>
      </c>
    </row>
    <row r="1515" spans="1:12" x14ac:dyDescent="0.2">
      <c r="A1515" t="s">
        <v>7559</v>
      </c>
      <c r="B1515" t="s">
        <v>11</v>
      </c>
      <c r="C1515">
        <v>27617</v>
      </c>
      <c r="E1515" t="s">
        <v>7095</v>
      </c>
      <c r="F1515">
        <v>100.15</v>
      </c>
      <c r="G1515">
        <v>-10.02</v>
      </c>
      <c r="H1515">
        <v>0</v>
      </c>
      <c r="I1515">
        <v>90.13</v>
      </c>
      <c r="J1515">
        <v>0</v>
      </c>
      <c r="K1515">
        <v>0</v>
      </c>
      <c r="L1515">
        <v>90.13</v>
      </c>
    </row>
    <row r="1516" spans="1:12" x14ac:dyDescent="0.2">
      <c r="A1516" t="s">
        <v>7602</v>
      </c>
      <c r="B1516" t="s">
        <v>11</v>
      </c>
      <c r="C1516" s="2" t="s">
        <v>5545</v>
      </c>
      <c r="D1516" s="2"/>
      <c r="E1516" t="s">
        <v>7129</v>
      </c>
      <c r="F1516">
        <v>100.15</v>
      </c>
      <c r="G1516">
        <v>-10.02</v>
      </c>
      <c r="H1516">
        <v>0</v>
      </c>
      <c r="I1516">
        <v>90.13</v>
      </c>
      <c r="J1516">
        <v>0</v>
      </c>
      <c r="K1516">
        <v>0</v>
      </c>
      <c r="L1516">
        <v>90.13</v>
      </c>
    </row>
    <row r="1517" spans="1:12" x14ac:dyDescent="0.2">
      <c r="A1517" t="s">
        <v>8163</v>
      </c>
      <c r="B1517" t="s">
        <v>11</v>
      </c>
      <c r="C1517">
        <v>84087</v>
      </c>
      <c r="E1517" t="s">
        <v>7046</v>
      </c>
      <c r="F1517">
        <v>84</v>
      </c>
      <c r="G1517">
        <v>0</v>
      </c>
      <c r="H1517">
        <v>0</v>
      </c>
      <c r="I1517">
        <v>84</v>
      </c>
      <c r="J1517">
        <v>0</v>
      </c>
      <c r="K1517">
        <v>6.09</v>
      </c>
      <c r="L1517">
        <v>90.09</v>
      </c>
    </row>
    <row r="1518" spans="1:12" x14ac:dyDescent="0.2">
      <c r="A1518" t="s">
        <v>8164</v>
      </c>
      <c r="B1518" t="s">
        <v>11</v>
      </c>
      <c r="C1518">
        <v>95366</v>
      </c>
      <c r="E1518" t="s">
        <v>7048</v>
      </c>
      <c r="F1518">
        <v>100</v>
      </c>
      <c r="G1518">
        <v>-10</v>
      </c>
      <c r="H1518">
        <v>0</v>
      </c>
      <c r="I1518">
        <v>90</v>
      </c>
      <c r="J1518">
        <v>0</v>
      </c>
      <c r="K1518">
        <v>0</v>
      </c>
      <c r="L1518">
        <v>90</v>
      </c>
    </row>
    <row r="1519" spans="1:12" x14ac:dyDescent="0.2">
      <c r="A1519" t="s">
        <v>7167</v>
      </c>
      <c r="B1519" t="s">
        <v>11</v>
      </c>
      <c r="C1519">
        <v>90047</v>
      </c>
      <c r="E1519" t="s">
        <v>7048</v>
      </c>
      <c r="F1519">
        <v>90</v>
      </c>
      <c r="G1519">
        <v>0</v>
      </c>
      <c r="H1519">
        <v>0</v>
      </c>
      <c r="I1519">
        <v>90</v>
      </c>
      <c r="J1519">
        <v>0</v>
      </c>
      <c r="K1519">
        <v>0</v>
      </c>
      <c r="L1519">
        <v>90</v>
      </c>
    </row>
    <row r="1520" spans="1:12" x14ac:dyDescent="0.2">
      <c r="A1520" t="s">
        <v>8165</v>
      </c>
      <c r="B1520" t="s">
        <v>11</v>
      </c>
      <c r="C1520">
        <v>79761</v>
      </c>
      <c r="E1520" t="s">
        <v>7086</v>
      </c>
      <c r="F1520">
        <v>100</v>
      </c>
      <c r="G1520">
        <v>-10</v>
      </c>
      <c r="H1520">
        <v>0</v>
      </c>
      <c r="I1520">
        <v>90</v>
      </c>
      <c r="J1520">
        <v>0</v>
      </c>
      <c r="K1520">
        <v>0</v>
      </c>
      <c r="L1520">
        <v>90</v>
      </c>
    </row>
    <row r="1521" spans="1:12" x14ac:dyDescent="0.2">
      <c r="A1521" t="s">
        <v>7405</v>
      </c>
      <c r="B1521" t="s">
        <v>11</v>
      </c>
      <c r="C1521">
        <v>78213</v>
      </c>
      <c r="E1521" t="s">
        <v>7086</v>
      </c>
      <c r="F1521">
        <v>90</v>
      </c>
      <c r="G1521">
        <v>0</v>
      </c>
      <c r="H1521">
        <v>0</v>
      </c>
      <c r="I1521">
        <v>90</v>
      </c>
      <c r="J1521">
        <v>0</v>
      </c>
      <c r="K1521">
        <v>0</v>
      </c>
      <c r="L1521">
        <v>90</v>
      </c>
    </row>
    <row r="1522" spans="1:12" x14ac:dyDescent="0.2">
      <c r="A1522" t="s">
        <v>8166</v>
      </c>
      <c r="B1522" t="s">
        <v>11</v>
      </c>
      <c r="C1522" s="2" t="s">
        <v>4111</v>
      </c>
      <c r="D1522" s="2"/>
      <c r="E1522" t="s">
        <v>7298</v>
      </c>
      <c r="F1522">
        <v>89.98</v>
      </c>
      <c r="G1522">
        <v>0</v>
      </c>
      <c r="H1522">
        <v>0</v>
      </c>
      <c r="I1522">
        <v>89.98</v>
      </c>
      <c r="J1522">
        <v>0</v>
      </c>
      <c r="K1522">
        <v>0</v>
      </c>
      <c r="L1522">
        <v>89.98</v>
      </c>
    </row>
    <row r="1523" spans="1:12" x14ac:dyDescent="0.2">
      <c r="A1523" t="s">
        <v>8167</v>
      </c>
      <c r="B1523" t="s">
        <v>11</v>
      </c>
      <c r="C1523">
        <v>35079</v>
      </c>
      <c r="E1523" t="s">
        <v>7315</v>
      </c>
      <c r="F1523">
        <v>89.98</v>
      </c>
      <c r="G1523">
        <v>0</v>
      </c>
      <c r="H1523">
        <v>0</v>
      </c>
      <c r="I1523">
        <v>89.98</v>
      </c>
      <c r="J1523">
        <v>0</v>
      </c>
      <c r="K1523">
        <v>0</v>
      </c>
      <c r="L1523">
        <v>89.98</v>
      </c>
    </row>
    <row r="1524" spans="1:12" x14ac:dyDescent="0.2">
      <c r="A1524" t="s">
        <v>8168</v>
      </c>
      <c r="B1524" t="s">
        <v>11</v>
      </c>
      <c r="C1524">
        <v>98528</v>
      </c>
      <c r="E1524" t="s">
        <v>7076</v>
      </c>
      <c r="F1524">
        <v>89.98</v>
      </c>
      <c r="G1524">
        <v>0</v>
      </c>
      <c r="H1524">
        <v>0</v>
      </c>
      <c r="I1524">
        <v>89.98</v>
      </c>
      <c r="J1524">
        <v>0</v>
      </c>
      <c r="K1524">
        <v>0</v>
      </c>
      <c r="L1524">
        <v>89.98</v>
      </c>
    </row>
    <row r="1525" spans="1:12" x14ac:dyDescent="0.2">
      <c r="A1525" t="s">
        <v>8169</v>
      </c>
      <c r="B1525" t="s">
        <v>11</v>
      </c>
      <c r="C1525">
        <v>57401</v>
      </c>
      <c r="E1525" t="s">
        <v>7561</v>
      </c>
      <c r="F1525">
        <v>89.98</v>
      </c>
      <c r="G1525">
        <v>0</v>
      </c>
      <c r="H1525">
        <v>0</v>
      </c>
      <c r="I1525">
        <v>89.98</v>
      </c>
      <c r="J1525">
        <v>0</v>
      </c>
      <c r="K1525">
        <v>0</v>
      </c>
      <c r="L1525">
        <v>89.98</v>
      </c>
    </row>
    <row r="1526" spans="1:12" x14ac:dyDescent="0.2">
      <c r="A1526" t="s">
        <v>7419</v>
      </c>
      <c r="B1526" t="s">
        <v>11</v>
      </c>
      <c r="C1526" t="s">
        <v>4146</v>
      </c>
      <c r="E1526" t="s">
        <v>7048</v>
      </c>
      <c r="F1526">
        <v>89.98</v>
      </c>
      <c r="G1526">
        <v>0</v>
      </c>
      <c r="H1526">
        <v>0</v>
      </c>
      <c r="I1526">
        <v>89.98</v>
      </c>
      <c r="J1526">
        <v>0</v>
      </c>
      <c r="K1526">
        <v>0</v>
      </c>
      <c r="L1526">
        <v>89.98</v>
      </c>
    </row>
    <row r="1527" spans="1:12" x14ac:dyDescent="0.2">
      <c r="A1527" t="s">
        <v>8170</v>
      </c>
      <c r="B1527" t="s">
        <v>11</v>
      </c>
      <c r="C1527">
        <v>29708</v>
      </c>
      <c r="E1527" t="s">
        <v>7214</v>
      </c>
      <c r="F1527">
        <v>89.98</v>
      </c>
      <c r="G1527">
        <v>0</v>
      </c>
      <c r="H1527">
        <v>0</v>
      </c>
      <c r="I1527">
        <v>89.98</v>
      </c>
      <c r="J1527">
        <v>0</v>
      </c>
      <c r="K1527">
        <v>0</v>
      </c>
      <c r="L1527">
        <v>89.98</v>
      </c>
    </row>
    <row r="1528" spans="1:12" x14ac:dyDescent="0.2">
      <c r="A1528" t="s">
        <v>7544</v>
      </c>
      <c r="B1528" t="s">
        <v>11</v>
      </c>
      <c r="C1528">
        <v>15322</v>
      </c>
      <c r="E1528" t="s">
        <v>7065</v>
      </c>
      <c r="F1528">
        <v>89.98</v>
      </c>
      <c r="G1528">
        <v>0</v>
      </c>
      <c r="H1528">
        <v>0</v>
      </c>
      <c r="I1528">
        <v>89.98</v>
      </c>
      <c r="J1528">
        <v>0</v>
      </c>
      <c r="K1528">
        <v>0</v>
      </c>
      <c r="L1528">
        <v>89.98</v>
      </c>
    </row>
    <row r="1529" spans="1:12" x14ac:dyDescent="0.2">
      <c r="A1529" t="s">
        <v>7044</v>
      </c>
      <c r="B1529" t="s">
        <v>11</v>
      </c>
      <c r="C1529">
        <v>10010</v>
      </c>
      <c r="E1529" t="s">
        <v>7044</v>
      </c>
      <c r="F1529">
        <v>89.98</v>
      </c>
      <c r="G1529">
        <v>0</v>
      </c>
      <c r="H1529">
        <v>0</v>
      </c>
      <c r="I1529">
        <v>89.98</v>
      </c>
      <c r="J1529">
        <v>0</v>
      </c>
      <c r="K1529">
        <v>0</v>
      </c>
      <c r="L1529">
        <v>89.98</v>
      </c>
    </row>
    <row r="1530" spans="1:12" x14ac:dyDescent="0.2">
      <c r="A1530" t="s">
        <v>8171</v>
      </c>
      <c r="B1530" t="s">
        <v>11</v>
      </c>
      <c r="C1530">
        <v>63146</v>
      </c>
      <c r="E1530" t="s">
        <v>7178</v>
      </c>
      <c r="F1530">
        <v>89.98</v>
      </c>
      <c r="G1530">
        <v>0</v>
      </c>
      <c r="H1530">
        <v>0</v>
      </c>
      <c r="I1530">
        <v>89.98</v>
      </c>
      <c r="J1530">
        <v>0</v>
      </c>
      <c r="K1530">
        <v>0</v>
      </c>
      <c r="L1530">
        <v>89.98</v>
      </c>
    </row>
    <row r="1531" spans="1:12" x14ac:dyDescent="0.2">
      <c r="A1531" t="s">
        <v>8172</v>
      </c>
      <c r="B1531" t="s">
        <v>11</v>
      </c>
      <c r="C1531">
        <v>91355</v>
      </c>
      <c r="E1531" t="s">
        <v>7048</v>
      </c>
      <c r="F1531">
        <v>89.98</v>
      </c>
      <c r="G1531">
        <v>0</v>
      </c>
      <c r="H1531">
        <v>0</v>
      </c>
      <c r="I1531">
        <v>89.98</v>
      </c>
      <c r="J1531">
        <v>0</v>
      </c>
      <c r="K1531">
        <v>0</v>
      </c>
      <c r="L1531">
        <v>89.98</v>
      </c>
    </row>
    <row r="1532" spans="1:12" x14ac:dyDescent="0.2">
      <c r="A1532" t="s">
        <v>7247</v>
      </c>
      <c r="B1532" t="s">
        <v>11</v>
      </c>
      <c r="C1532">
        <v>85260</v>
      </c>
      <c r="E1532" t="s">
        <v>7056</v>
      </c>
      <c r="F1532">
        <v>89.98</v>
      </c>
      <c r="G1532">
        <v>0</v>
      </c>
      <c r="H1532">
        <v>0</v>
      </c>
      <c r="I1532">
        <v>89.98</v>
      </c>
      <c r="J1532">
        <v>0</v>
      </c>
      <c r="K1532">
        <v>0</v>
      </c>
      <c r="L1532">
        <v>89.98</v>
      </c>
    </row>
    <row r="1533" spans="1:12" x14ac:dyDescent="0.2">
      <c r="A1533" t="s">
        <v>7289</v>
      </c>
      <c r="B1533" t="s">
        <v>11</v>
      </c>
      <c r="C1533">
        <v>28216</v>
      </c>
      <c r="E1533" t="s">
        <v>7095</v>
      </c>
      <c r="F1533">
        <v>89.98</v>
      </c>
      <c r="G1533">
        <v>0</v>
      </c>
      <c r="H1533">
        <v>0</v>
      </c>
      <c r="I1533">
        <v>89.98</v>
      </c>
      <c r="J1533">
        <v>0</v>
      </c>
      <c r="K1533">
        <v>0</v>
      </c>
      <c r="L1533">
        <v>89.98</v>
      </c>
    </row>
    <row r="1534" spans="1:12" x14ac:dyDescent="0.2">
      <c r="A1534" t="s">
        <v>8173</v>
      </c>
      <c r="B1534" t="s">
        <v>11</v>
      </c>
      <c r="C1534">
        <v>52136</v>
      </c>
      <c r="E1534" t="s">
        <v>7280</v>
      </c>
      <c r="F1534">
        <v>89.98</v>
      </c>
      <c r="G1534">
        <v>0</v>
      </c>
      <c r="H1534">
        <v>0</v>
      </c>
      <c r="I1534">
        <v>89.98</v>
      </c>
      <c r="J1534">
        <v>0</v>
      </c>
      <c r="K1534">
        <v>0</v>
      </c>
      <c r="L1534">
        <v>89.98</v>
      </c>
    </row>
    <row r="1535" spans="1:12" x14ac:dyDescent="0.2">
      <c r="A1535" t="s">
        <v>7886</v>
      </c>
      <c r="B1535" t="s">
        <v>11</v>
      </c>
      <c r="C1535">
        <v>98506</v>
      </c>
      <c r="E1535" t="s">
        <v>7076</v>
      </c>
      <c r="F1535">
        <v>89.98</v>
      </c>
      <c r="G1535">
        <v>0</v>
      </c>
      <c r="H1535">
        <v>0</v>
      </c>
      <c r="I1535">
        <v>89.98</v>
      </c>
      <c r="J1535">
        <v>0</v>
      </c>
      <c r="K1535">
        <v>0</v>
      </c>
      <c r="L1535">
        <v>89.98</v>
      </c>
    </row>
    <row r="1536" spans="1:12" x14ac:dyDescent="0.2">
      <c r="A1536" t="s">
        <v>7254</v>
      </c>
      <c r="B1536" t="s">
        <v>11</v>
      </c>
      <c r="C1536">
        <v>76208</v>
      </c>
      <c r="E1536" t="s">
        <v>7086</v>
      </c>
      <c r="F1536">
        <v>89.98</v>
      </c>
      <c r="G1536">
        <v>0</v>
      </c>
      <c r="H1536">
        <v>0</v>
      </c>
      <c r="I1536">
        <v>89.98</v>
      </c>
      <c r="J1536">
        <v>0</v>
      </c>
      <c r="K1536">
        <v>0</v>
      </c>
      <c r="L1536">
        <v>89.98</v>
      </c>
    </row>
    <row r="1537" spans="1:12" x14ac:dyDescent="0.2">
      <c r="A1537" t="s">
        <v>8174</v>
      </c>
      <c r="B1537" t="s">
        <v>11</v>
      </c>
      <c r="C1537" s="2" t="s">
        <v>4814</v>
      </c>
      <c r="D1537" s="2"/>
      <c r="E1537" t="s">
        <v>7129</v>
      </c>
      <c r="F1537">
        <v>89.98</v>
      </c>
      <c r="G1537">
        <v>0</v>
      </c>
      <c r="H1537">
        <v>0</v>
      </c>
      <c r="I1537">
        <v>89.98</v>
      </c>
      <c r="J1537">
        <v>0</v>
      </c>
      <c r="K1537">
        <v>0</v>
      </c>
      <c r="L1537">
        <v>89.98</v>
      </c>
    </row>
    <row r="1538" spans="1:12" x14ac:dyDescent="0.2">
      <c r="A1538" t="s">
        <v>8175</v>
      </c>
      <c r="B1538" t="s">
        <v>11</v>
      </c>
      <c r="C1538">
        <v>89007</v>
      </c>
      <c r="E1538" t="s">
        <v>7140</v>
      </c>
      <c r="F1538">
        <v>89.98</v>
      </c>
      <c r="G1538">
        <v>0</v>
      </c>
      <c r="H1538">
        <v>0</v>
      </c>
      <c r="I1538">
        <v>89.98</v>
      </c>
      <c r="J1538">
        <v>0</v>
      </c>
      <c r="K1538">
        <v>0</v>
      </c>
      <c r="L1538">
        <v>89.98</v>
      </c>
    </row>
    <row r="1539" spans="1:12" x14ac:dyDescent="0.2">
      <c r="A1539" t="s">
        <v>7473</v>
      </c>
      <c r="B1539" t="s">
        <v>11</v>
      </c>
      <c r="C1539">
        <v>21207</v>
      </c>
      <c r="E1539" t="s">
        <v>7091</v>
      </c>
      <c r="F1539">
        <v>89.98</v>
      </c>
      <c r="G1539">
        <v>0</v>
      </c>
      <c r="H1539">
        <v>0</v>
      </c>
      <c r="I1539">
        <v>89.98</v>
      </c>
      <c r="J1539">
        <v>0</v>
      </c>
      <c r="K1539">
        <v>0</v>
      </c>
      <c r="L1539">
        <v>89.98</v>
      </c>
    </row>
    <row r="1540" spans="1:12" x14ac:dyDescent="0.2">
      <c r="A1540" t="s">
        <v>8176</v>
      </c>
      <c r="B1540" t="s">
        <v>11</v>
      </c>
      <c r="C1540">
        <v>11416</v>
      </c>
      <c r="E1540" t="s">
        <v>7044</v>
      </c>
      <c r="F1540">
        <v>89.98</v>
      </c>
      <c r="G1540">
        <v>0</v>
      </c>
      <c r="H1540">
        <v>0</v>
      </c>
      <c r="I1540">
        <v>89.98</v>
      </c>
      <c r="J1540">
        <v>0</v>
      </c>
      <c r="K1540">
        <v>0</v>
      </c>
      <c r="L1540">
        <v>89.98</v>
      </c>
    </row>
    <row r="1541" spans="1:12" x14ac:dyDescent="0.2">
      <c r="A1541" t="s">
        <v>7172</v>
      </c>
      <c r="B1541" t="s">
        <v>11</v>
      </c>
      <c r="C1541">
        <v>95825</v>
      </c>
      <c r="E1541" t="s">
        <v>7048</v>
      </c>
      <c r="F1541">
        <v>89.98</v>
      </c>
      <c r="G1541">
        <v>0</v>
      </c>
      <c r="H1541">
        <v>0</v>
      </c>
      <c r="I1541">
        <v>89.98</v>
      </c>
      <c r="J1541">
        <v>0</v>
      </c>
      <c r="K1541">
        <v>0</v>
      </c>
      <c r="L1541">
        <v>89.98</v>
      </c>
    </row>
    <row r="1542" spans="1:12" x14ac:dyDescent="0.2">
      <c r="A1542" t="s">
        <v>8177</v>
      </c>
      <c r="B1542" t="s">
        <v>11</v>
      </c>
      <c r="C1542">
        <v>37122</v>
      </c>
      <c r="E1542" t="s">
        <v>7136</v>
      </c>
      <c r="F1542">
        <v>89.98</v>
      </c>
      <c r="G1542">
        <v>0</v>
      </c>
      <c r="H1542">
        <v>0</v>
      </c>
      <c r="I1542">
        <v>89.98</v>
      </c>
      <c r="J1542">
        <v>0</v>
      </c>
      <c r="K1542">
        <v>0</v>
      </c>
      <c r="L1542">
        <v>89.98</v>
      </c>
    </row>
    <row r="1543" spans="1:12" x14ac:dyDescent="0.2">
      <c r="A1543" t="s">
        <v>7367</v>
      </c>
      <c r="B1543" t="s">
        <v>11</v>
      </c>
      <c r="C1543">
        <v>68512</v>
      </c>
      <c r="E1543" t="s">
        <v>7067</v>
      </c>
      <c r="F1543">
        <v>89.98</v>
      </c>
      <c r="G1543">
        <v>0</v>
      </c>
      <c r="H1543">
        <v>0</v>
      </c>
      <c r="I1543">
        <v>89.98</v>
      </c>
      <c r="J1543">
        <v>0</v>
      </c>
      <c r="K1543">
        <v>0</v>
      </c>
      <c r="L1543">
        <v>89.98</v>
      </c>
    </row>
    <row r="1544" spans="1:12" x14ac:dyDescent="0.2">
      <c r="A1544" t="s">
        <v>7378</v>
      </c>
      <c r="B1544" t="s">
        <v>11</v>
      </c>
      <c r="C1544">
        <v>97123</v>
      </c>
      <c r="E1544" t="s">
        <v>7074</v>
      </c>
      <c r="F1544">
        <v>99.15</v>
      </c>
      <c r="G1544">
        <v>-9.8000000000000007</v>
      </c>
      <c r="H1544">
        <v>0</v>
      </c>
      <c r="I1544">
        <v>89.35</v>
      </c>
      <c r="J1544">
        <v>0</v>
      </c>
      <c r="K1544">
        <v>0</v>
      </c>
      <c r="L1544">
        <v>89.35</v>
      </c>
    </row>
    <row r="1545" spans="1:12" x14ac:dyDescent="0.2">
      <c r="A1545" t="s">
        <v>8178</v>
      </c>
      <c r="B1545" t="s">
        <v>11</v>
      </c>
      <c r="C1545">
        <v>38834</v>
      </c>
      <c r="E1545" t="s">
        <v>7268</v>
      </c>
      <c r="F1545">
        <v>135.15</v>
      </c>
      <c r="G1545">
        <v>-45.92</v>
      </c>
      <c r="H1545">
        <v>0</v>
      </c>
      <c r="I1545">
        <v>89.23</v>
      </c>
      <c r="J1545">
        <v>0</v>
      </c>
      <c r="K1545">
        <v>0</v>
      </c>
      <c r="L1545">
        <v>89.23</v>
      </c>
    </row>
    <row r="1546" spans="1:12" x14ac:dyDescent="0.2">
      <c r="A1546" t="s">
        <v>7789</v>
      </c>
      <c r="B1546" t="s">
        <v>11</v>
      </c>
      <c r="C1546">
        <v>71854</v>
      </c>
      <c r="E1546" t="s">
        <v>7133</v>
      </c>
      <c r="F1546">
        <v>89.15</v>
      </c>
      <c r="G1546">
        <v>0</v>
      </c>
      <c r="H1546">
        <v>0</v>
      </c>
      <c r="I1546">
        <v>89.15</v>
      </c>
      <c r="J1546">
        <v>0</v>
      </c>
      <c r="K1546">
        <v>0</v>
      </c>
      <c r="L1546">
        <v>89.15</v>
      </c>
    </row>
    <row r="1547" spans="1:12" x14ac:dyDescent="0.2">
      <c r="A1547" t="s">
        <v>7524</v>
      </c>
      <c r="B1547" t="s">
        <v>11</v>
      </c>
      <c r="C1547">
        <v>19119</v>
      </c>
      <c r="E1547" t="s">
        <v>7065</v>
      </c>
      <c r="F1547">
        <v>110.75</v>
      </c>
      <c r="G1547">
        <v>-21.6</v>
      </c>
      <c r="H1547">
        <v>0</v>
      </c>
      <c r="I1547">
        <v>89.15</v>
      </c>
      <c r="J1547">
        <v>0</v>
      </c>
      <c r="K1547">
        <v>0</v>
      </c>
      <c r="L1547">
        <v>89.15</v>
      </c>
    </row>
    <row r="1548" spans="1:12" x14ac:dyDescent="0.2">
      <c r="A1548" t="s">
        <v>7151</v>
      </c>
      <c r="B1548" t="s">
        <v>11</v>
      </c>
      <c r="C1548">
        <v>60626</v>
      </c>
      <c r="E1548" t="s">
        <v>7152</v>
      </c>
      <c r="F1548">
        <v>105.15</v>
      </c>
      <c r="G1548">
        <v>-16.03</v>
      </c>
      <c r="H1548">
        <v>0</v>
      </c>
      <c r="I1548">
        <v>89.12</v>
      </c>
      <c r="J1548">
        <v>0</v>
      </c>
      <c r="K1548">
        <v>0</v>
      </c>
      <c r="L1548">
        <v>89.12</v>
      </c>
    </row>
    <row r="1549" spans="1:12" x14ac:dyDescent="0.2">
      <c r="A1549" t="s">
        <v>8179</v>
      </c>
      <c r="B1549" t="s">
        <v>11</v>
      </c>
      <c r="C1549">
        <v>56001</v>
      </c>
      <c r="E1549" t="s">
        <v>7143</v>
      </c>
      <c r="F1549">
        <v>97</v>
      </c>
      <c r="G1549">
        <v>-7.9</v>
      </c>
      <c r="H1549">
        <v>0</v>
      </c>
      <c r="I1549">
        <v>89.1</v>
      </c>
      <c r="J1549">
        <v>0</v>
      </c>
      <c r="K1549">
        <v>0</v>
      </c>
      <c r="L1549">
        <v>89.1</v>
      </c>
    </row>
    <row r="1550" spans="1:12" x14ac:dyDescent="0.2">
      <c r="A1550" t="s">
        <v>8180</v>
      </c>
      <c r="B1550" t="s">
        <v>11</v>
      </c>
      <c r="C1550">
        <v>19050</v>
      </c>
      <c r="E1550" t="s">
        <v>7065</v>
      </c>
      <c r="F1550">
        <v>99</v>
      </c>
      <c r="G1550">
        <v>-9.9</v>
      </c>
      <c r="H1550">
        <v>0</v>
      </c>
      <c r="I1550">
        <v>89.1</v>
      </c>
      <c r="J1550">
        <v>0</v>
      </c>
      <c r="K1550">
        <v>0</v>
      </c>
      <c r="L1550">
        <v>89.1</v>
      </c>
    </row>
    <row r="1551" spans="1:12" x14ac:dyDescent="0.2">
      <c r="A1551" t="s">
        <v>7461</v>
      </c>
      <c r="B1551" t="s">
        <v>11</v>
      </c>
      <c r="C1551" t="s">
        <v>6392</v>
      </c>
      <c r="E1551" t="s">
        <v>7091</v>
      </c>
      <c r="F1551">
        <v>99</v>
      </c>
      <c r="G1551">
        <v>-9.9</v>
      </c>
      <c r="H1551">
        <v>0</v>
      </c>
      <c r="I1551">
        <v>89.1</v>
      </c>
      <c r="J1551">
        <v>0</v>
      </c>
      <c r="K1551">
        <v>0</v>
      </c>
      <c r="L1551">
        <v>89.1</v>
      </c>
    </row>
    <row r="1552" spans="1:12" x14ac:dyDescent="0.2">
      <c r="A1552" t="s">
        <v>7873</v>
      </c>
      <c r="B1552" t="s">
        <v>11</v>
      </c>
      <c r="C1552">
        <v>72205</v>
      </c>
      <c r="E1552" t="s">
        <v>7133</v>
      </c>
      <c r="F1552">
        <v>99</v>
      </c>
      <c r="G1552">
        <v>-9.9</v>
      </c>
      <c r="H1552">
        <v>0</v>
      </c>
      <c r="I1552">
        <v>89.1</v>
      </c>
      <c r="J1552">
        <v>0</v>
      </c>
      <c r="K1552">
        <v>0</v>
      </c>
      <c r="L1552">
        <v>89.1</v>
      </c>
    </row>
    <row r="1553" spans="1:12" x14ac:dyDescent="0.2">
      <c r="A1553" t="s">
        <v>8181</v>
      </c>
      <c r="B1553" t="s">
        <v>11</v>
      </c>
      <c r="C1553">
        <v>28227</v>
      </c>
      <c r="E1553" t="s">
        <v>7095</v>
      </c>
      <c r="F1553">
        <v>99</v>
      </c>
      <c r="G1553">
        <v>-9.9</v>
      </c>
      <c r="H1553">
        <v>0</v>
      </c>
      <c r="I1553">
        <v>89.1</v>
      </c>
      <c r="J1553">
        <v>0</v>
      </c>
      <c r="K1553">
        <v>0</v>
      </c>
      <c r="L1553">
        <v>89.1</v>
      </c>
    </row>
    <row r="1554" spans="1:12" x14ac:dyDescent="0.2">
      <c r="A1554" t="s">
        <v>8182</v>
      </c>
      <c r="B1554" t="s">
        <v>11</v>
      </c>
      <c r="C1554">
        <v>84604</v>
      </c>
      <c r="E1554" t="s">
        <v>7046</v>
      </c>
      <c r="F1554">
        <v>83</v>
      </c>
      <c r="G1554">
        <v>0</v>
      </c>
      <c r="H1554">
        <v>0</v>
      </c>
      <c r="I1554">
        <v>83</v>
      </c>
      <c r="J1554">
        <v>0</v>
      </c>
      <c r="K1554">
        <v>6.03</v>
      </c>
      <c r="L1554">
        <v>89.03</v>
      </c>
    </row>
    <row r="1555" spans="1:12" x14ac:dyDescent="0.2">
      <c r="A1555" t="s">
        <v>7100</v>
      </c>
      <c r="B1555" t="s">
        <v>11</v>
      </c>
      <c r="C1555" t="s">
        <v>559</v>
      </c>
      <c r="E1555" t="s">
        <v>7046</v>
      </c>
      <c r="F1555">
        <v>135</v>
      </c>
      <c r="G1555">
        <v>-52</v>
      </c>
      <c r="H1555">
        <v>0</v>
      </c>
      <c r="I1555">
        <v>83</v>
      </c>
      <c r="J1555">
        <v>0</v>
      </c>
      <c r="K1555">
        <v>6.03</v>
      </c>
      <c r="L1555">
        <v>89.03</v>
      </c>
    </row>
    <row r="1556" spans="1:12" x14ac:dyDescent="0.2">
      <c r="A1556" t="s">
        <v>8183</v>
      </c>
      <c r="B1556" t="s">
        <v>11</v>
      </c>
      <c r="C1556">
        <v>32583</v>
      </c>
      <c r="E1556" t="s">
        <v>7063</v>
      </c>
      <c r="F1556">
        <v>89</v>
      </c>
      <c r="G1556">
        <v>0</v>
      </c>
      <c r="H1556">
        <v>0</v>
      </c>
      <c r="I1556">
        <v>89</v>
      </c>
      <c r="J1556">
        <v>0</v>
      </c>
      <c r="K1556">
        <v>0</v>
      </c>
      <c r="L1556">
        <v>89</v>
      </c>
    </row>
    <row r="1557" spans="1:12" x14ac:dyDescent="0.2">
      <c r="A1557" t="s">
        <v>8184</v>
      </c>
      <c r="B1557" t="s">
        <v>11</v>
      </c>
      <c r="C1557">
        <v>60085</v>
      </c>
      <c r="E1557" t="s">
        <v>7152</v>
      </c>
      <c r="F1557">
        <v>89</v>
      </c>
      <c r="G1557">
        <v>0</v>
      </c>
      <c r="H1557">
        <v>0</v>
      </c>
      <c r="I1557">
        <v>89</v>
      </c>
      <c r="J1557">
        <v>0</v>
      </c>
      <c r="K1557">
        <v>0</v>
      </c>
      <c r="L1557">
        <v>89</v>
      </c>
    </row>
    <row r="1558" spans="1:12" x14ac:dyDescent="0.2">
      <c r="A1558" t="s">
        <v>8185</v>
      </c>
      <c r="B1558" t="s">
        <v>11</v>
      </c>
      <c r="C1558" s="2" t="s">
        <v>4117</v>
      </c>
      <c r="D1558" s="2"/>
      <c r="E1558" t="s">
        <v>7129</v>
      </c>
      <c r="F1558">
        <v>89</v>
      </c>
      <c r="G1558">
        <v>0</v>
      </c>
      <c r="H1558">
        <v>0</v>
      </c>
      <c r="I1558">
        <v>89</v>
      </c>
      <c r="J1558">
        <v>0</v>
      </c>
      <c r="K1558">
        <v>0</v>
      </c>
      <c r="L1558">
        <v>89</v>
      </c>
    </row>
    <row r="1559" spans="1:12" x14ac:dyDescent="0.2">
      <c r="A1559" t="s">
        <v>7078</v>
      </c>
      <c r="B1559" t="s">
        <v>11</v>
      </c>
      <c r="C1559">
        <v>80907</v>
      </c>
      <c r="E1559" t="s">
        <v>7079</v>
      </c>
      <c r="F1559">
        <v>89</v>
      </c>
      <c r="G1559">
        <v>0</v>
      </c>
      <c r="H1559">
        <v>0</v>
      </c>
      <c r="I1559">
        <v>89</v>
      </c>
      <c r="J1559">
        <v>0</v>
      </c>
      <c r="K1559">
        <v>0</v>
      </c>
      <c r="L1559">
        <v>89</v>
      </c>
    </row>
    <row r="1560" spans="1:12" x14ac:dyDescent="0.2">
      <c r="A1560" t="s">
        <v>8186</v>
      </c>
      <c r="B1560" t="s">
        <v>11</v>
      </c>
      <c r="C1560">
        <v>93292</v>
      </c>
      <c r="E1560" t="s">
        <v>7048</v>
      </c>
      <c r="F1560">
        <v>89</v>
      </c>
      <c r="G1560">
        <v>0</v>
      </c>
      <c r="H1560">
        <v>0</v>
      </c>
      <c r="I1560">
        <v>89</v>
      </c>
      <c r="J1560">
        <v>0</v>
      </c>
      <c r="K1560">
        <v>0</v>
      </c>
      <c r="L1560">
        <v>89</v>
      </c>
    </row>
    <row r="1561" spans="1:12" x14ac:dyDescent="0.2">
      <c r="A1561" t="s">
        <v>8132</v>
      </c>
      <c r="B1561" t="s">
        <v>11</v>
      </c>
      <c r="C1561">
        <v>61108</v>
      </c>
      <c r="E1561" t="s">
        <v>7152</v>
      </c>
      <c r="F1561">
        <v>89</v>
      </c>
      <c r="G1561">
        <v>0</v>
      </c>
      <c r="H1561">
        <v>0</v>
      </c>
      <c r="I1561">
        <v>89</v>
      </c>
      <c r="J1561">
        <v>0</v>
      </c>
      <c r="K1561">
        <v>0</v>
      </c>
      <c r="L1561">
        <v>89</v>
      </c>
    </row>
    <row r="1562" spans="1:12" x14ac:dyDescent="0.2">
      <c r="A1562" t="s">
        <v>8187</v>
      </c>
      <c r="B1562" t="s">
        <v>11</v>
      </c>
      <c r="C1562">
        <v>91302</v>
      </c>
      <c r="E1562" t="s">
        <v>7048</v>
      </c>
      <c r="F1562">
        <v>89</v>
      </c>
      <c r="G1562">
        <v>0</v>
      </c>
      <c r="H1562">
        <v>0</v>
      </c>
      <c r="I1562">
        <v>89</v>
      </c>
      <c r="J1562">
        <v>0</v>
      </c>
      <c r="K1562">
        <v>0</v>
      </c>
      <c r="L1562">
        <v>89</v>
      </c>
    </row>
    <row r="1563" spans="1:12" x14ac:dyDescent="0.2">
      <c r="A1563" t="s">
        <v>8188</v>
      </c>
      <c r="B1563" t="s">
        <v>11</v>
      </c>
      <c r="C1563">
        <v>54751</v>
      </c>
      <c r="E1563" t="s">
        <v>7156</v>
      </c>
      <c r="F1563">
        <v>89</v>
      </c>
      <c r="G1563">
        <v>0</v>
      </c>
      <c r="H1563">
        <v>0</v>
      </c>
      <c r="I1563">
        <v>89</v>
      </c>
      <c r="J1563">
        <v>0</v>
      </c>
      <c r="K1563">
        <v>0</v>
      </c>
      <c r="L1563">
        <v>89</v>
      </c>
    </row>
    <row r="1564" spans="1:12" x14ac:dyDescent="0.2">
      <c r="A1564" t="s">
        <v>8189</v>
      </c>
      <c r="B1564" t="s">
        <v>11</v>
      </c>
      <c r="C1564">
        <v>32428</v>
      </c>
      <c r="E1564" t="s">
        <v>7063</v>
      </c>
      <c r="F1564">
        <v>89</v>
      </c>
      <c r="G1564">
        <v>0</v>
      </c>
      <c r="H1564">
        <v>0</v>
      </c>
      <c r="I1564">
        <v>89</v>
      </c>
      <c r="J1564">
        <v>0</v>
      </c>
      <c r="K1564">
        <v>0</v>
      </c>
      <c r="L1564">
        <v>89</v>
      </c>
    </row>
    <row r="1565" spans="1:12" x14ac:dyDescent="0.2">
      <c r="A1565" t="s">
        <v>8190</v>
      </c>
      <c r="B1565" t="s">
        <v>11</v>
      </c>
      <c r="C1565">
        <v>38547</v>
      </c>
      <c r="E1565" t="s">
        <v>7136</v>
      </c>
      <c r="F1565">
        <v>89</v>
      </c>
      <c r="G1565">
        <v>0</v>
      </c>
      <c r="H1565">
        <v>0</v>
      </c>
      <c r="I1565">
        <v>89</v>
      </c>
      <c r="J1565">
        <v>0</v>
      </c>
      <c r="K1565">
        <v>0</v>
      </c>
      <c r="L1565">
        <v>89</v>
      </c>
    </row>
    <row r="1566" spans="1:12" x14ac:dyDescent="0.2">
      <c r="A1566" t="s">
        <v>7590</v>
      </c>
      <c r="B1566" t="s">
        <v>11</v>
      </c>
      <c r="C1566">
        <v>94805</v>
      </c>
      <c r="E1566" t="s">
        <v>7048</v>
      </c>
      <c r="F1566">
        <v>89</v>
      </c>
      <c r="G1566">
        <v>0</v>
      </c>
      <c r="H1566">
        <v>0</v>
      </c>
      <c r="I1566">
        <v>89</v>
      </c>
      <c r="J1566">
        <v>0</v>
      </c>
      <c r="K1566">
        <v>0</v>
      </c>
      <c r="L1566">
        <v>89</v>
      </c>
    </row>
    <row r="1567" spans="1:12" x14ac:dyDescent="0.2">
      <c r="A1567" t="s">
        <v>8191</v>
      </c>
      <c r="B1567" t="s">
        <v>11</v>
      </c>
      <c r="C1567" t="s">
        <v>4933</v>
      </c>
      <c r="E1567" t="s">
        <v>7095</v>
      </c>
      <c r="F1567">
        <v>89</v>
      </c>
      <c r="G1567">
        <v>0</v>
      </c>
      <c r="H1567">
        <v>0</v>
      </c>
      <c r="I1567">
        <v>89</v>
      </c>
      <c r="J1567">
        <v>0</v>
      </c>
      <c r="K1567">
        <v>0</v>
      </c>
      <c r="L1567">
        <v>89</v>
      </c>
    </row>
    <row r="1568" spans="1:12" x14ac:dyDescent="0.2">
      <c r="A1568" t="s">
        <v>7139</v>
      </c>
      <c r="B1568" t="s">
        <v>11</v>
      </c>
      <c r="C1568">
        <v>89147</v>
      </c>
      <c r="E1568" t="s">
        <v>7140</v>
      </c>
      <c r="F1568">
        <v>178</v>
      </c>
      <c r="G1568">
        <v>-89</v>
      </c>
      <c r="H1568">
        <v>0</v>
      </c>
      <c r="I1568">
        <v>89</v>
      </c>
      <c r="J1568">
        <v>0</v>
      </c>
      <c r="K1568">
        <v>0</v>
      </c>
      <c r="L1568">
        <v>89</v>
      </c>
    </row>
    <row r="1569" spans="1:12" x14ac:dyDescent="0.2">
      <c r="A1569" t="s">
        <v>8192</v>
      </c>
      <c r="B1569" t="s">
        <v>11</v>
      </c>
      <c r="C1569">
        <v>77433</v>
      </c>
      <c r="E1569" t="s">
        <v>7086</v>
      </c>
      <c r="F1569">
        <v>89</v>
      </c>
      <c r="G1569">
        <v>0</v>
      </c>
      <c r="H1569">
        <v>0</v>
      </c>
      <c r="I1569">
        <v>89</v>
      </c>
      <c r="J1569">
        <v>0</v>
      </c>
      <c r="K1569">
        <v>0</v>
      </c>
      <c r="L1569">
        <v>89</v>
      </c>
    </row>
    <row r="1570" spans="1:12" x14ac:dyDescent="0.2">
      <c r="A1570" t="s">
        <v>8193</v>
      </c>
      <c r="B1570" t="s">
        <v>11</v>
      </c>
      <c r="C1570" t="s">
        <v>6121</v>
      </c>
      <c r="E1570" t="s">
        <v>7060</v>
      </c>
      <c r="F1570">
        <v>89</v>
      </c>
      <c r="G1570">
        <v>0</v>
      </c>
      <c r="H1570">
        <v>0</v>
      </c>
      <c r="I1570">
        <v>89</v>
      </c>
      <c r="J1570">
        <v>0</v>
      </c>
      <c r="K1570">
        <v>0</v>
      </c>
      <c r="L1570">
        <v>89</v>
      </c>
    </row>
    <row r="1571" spans="1:12" x14ac:dyDescent="0.2">
      <c r="A1571" t="s">
        <v>8194</v>
      </c>
      <c r="B1571" t="s">
        <v>11</v>
      </c>
      <c r="C1571" s="2" t="s">
        <v>4980</v>
      </c>
      <c r="D1571" s="2"/>
      <c r="E1571" t="s">
        <v>7129</v>
      </c>
      <c r="F1571">
        <v>89</v>
      </c>
      <c r="G1571">
        <v>0</v>
      </c>
      <c r="H1571">
        <v>0</v>
      </c>
      <c r="I1571">
        <v>89</v>
      </c>
      <c r="J1571">
        <v>0</v>
      </c>
      <c r="K1571">
        <v>0</v>
      </c>
      <c r="L1571">
        <v>89</v>
      </c>
    </row>
    <row r="1572" spans="1:12" x14ac:dyDescent="0.2">
      <c r="A1572" t="s">
        <v>7085</v>
      </c>
      <c r="B1572" t="s">
        <v>11</v>
      </c>
      <c r="C1572" t="s">
        <v>3741</v>
      </c>
      <c r="E1572" t="s">
        <v>7086</v>
      </c>
      <c r="F1572">
        <v>89</v>
      </c>
      <c r="G1572">
        <v>0</v>
      </c>
      <c r="H1572">
        <v>0</v>
      </c>
      <c r="I1572">
        <v>89</v>
      </c>
      <c r="J1572">
        <v>0</v>
      </c>
      <c r="K1572">
        <v>0</v>
      </c>
      <c r="L1572">
        <v>89</v>
      </c>
    </row>
    <row r="1573" spans="1:12" x14ac:dyDescent="0.2">
      <c r="A1573" t="s">
        <v>8195</v>
      </c>
      <c r="B1573" t="s">
        <v>11</v>
      </c>
      <c r="C1573">
        <v>83687</v>
      </c>
      <c r="E1573" t="s">
        <v>7125</v>
      </c>
      <c r="F1573">
        <v>89</v>
      </c>
      <c r="G1573">
        <v>0</v>
      </c>
      <c r="H1573">
        <v>0</v>
      </c>
      <c r="I1573">
        <v>89</v>
      </c>
      <c r="J1573">
        <v>0</v>
      </c>
      <c r="K1573">
        <v>0</v>
      </c>
      <c r="L1573">
        <v>89</v>
      </c>
    </row>
    <row r="1574" spans="1:12" x14ac:dyDescent="0.2">
      <c r="A1574" t="s">
        <v>8196</v>
      </c>
      <c r="B1574" t="s">
        <v>11</v>
      </c>
      <c r="C1574">
        <v>12065</v>
      </c>
      <c r="E1574" t="s">
        <v>7044</v>
      </c>
      <c r="F1574">
        <v>89</v>
      </c>
      <c r="G1574">
        <v>0</v>
      </c>
      <c r="H1574">
        <v>0</v>
      </c>
      <c r="I1574">
        <v>89</v>
      </c>
      <c r="J1574">
        <v>0</v>
      </c>
      <c r="K1574">
        <v>0</v>
      </c>
      <c r="L1574">
        <v>89</v>
      </c>
    </row>
    <row r="1575" spans="1:12" x14ac:dyDescent="0.2">
      <c r="A1575" t="s">
        <v>8197</v>
      </c>
      <c r="B1575" t="s">
        <v>11</v>
      </c>
      <c r="C1575">
        <v>32817</v>
      </c>
      <c r="E1575" t="s">
        <v>7063</v>
      </c>
      <c r="F1575">
        <v>89</v>
      </c>
      <c r="G1575">
        <v>0</v>
      </c>
      <c r="H1575">
        <v>0</v>
      </c>
      <c r="I1575">
        <v>89</v>
      </c>
      <c r="J1575">
        <v>0</v>
      </c>
      <c r="K1575">
        <v>0</v>
      </c>
      <c r="L1575">
        <v>89</v>
      </c>
    </row>
    <row r="1576" spans="1:12" x14ac:dyDescent="0.2">
      <c r="A1576" t="s">
        <v>8198</v>
      </c>
      <c r="B1576" t="s">
        <v>11</v>
      </c>
      <c r="C1576">
        <v>98520</v>
      </c>
      <c r="E1576" t="s">
        <v>7076</v>
      </c>
      <c r="F1576">
        <v>89</v>
      </c>
      <c r="G1576">
        <v>0</v>
      </c>
      <c r="H1576">
        <v>0</v>
      </c>
      <c r="I1576">
        <v>89</v>
      </c>
      <c r="J1576">
        <v>0</v>
      </c>
      <c r="K1576">
        <v>0</v>
      </c>
      <c r="L1576">
        <v>89</v>
      </c>
    </row>
    <row r="1577" spans="1:12" x14ac:dyDescent="0.2">
      <c r="A1577" t="s">
        <v>8199</v>
      </c>
      <c r="B1577" t="s">
        <v>11</v>
      </c>
      <c r="C1577">
        <v>79007</v>
      </c>
      <c r="E1577" t="s">
        <v>7086</v>
      </c>
      <c r="F1577">
        <v>89</v>
      </c>
      <c r="G1577">
        <v>0</v>
      </c>
      <c r="H1577">
        <v>0</v>
      </c>
      <c r="I1577">
        <v>89</v>
      </c>
      <c r="J1577">
        <v>0</v>
      </c>
      <c r="K1577">
        <v>0</v>
      </c>
      <c r="L1577">
        <v>89</v>
      </c>
    </row>
    <row r="1578" spans="1:12" x14ac:dyDescent="0.2">
      <c r="A1578" t="s">
        <v>8200</v>
      </c>
      <c r="B1578" t="s">
        <v>11</v>
      </c>
      <c r="C1578" t="s">
        <v>2640</v>
      </c>
      <c r="E1578" t="s">
        <v>7076</v>
      </c>
      <c r="F1578">
        <v>89</v>
      </c>
      <c r="G1578">
        <v>0</v>
      </c>
      <c r="H1578">
        <v>0</v>
      </c>
      <c r="I1578">
        <v>89</v>
      </c>
      <c r="J1578">
        <v>0</v>
      </c>
      <c r="K1578">
        <v>0</v>
      </c>
      <c r="L1578">
        <v>89</v>
      </c>
    </row>
    <row r="1579" spans="1:12" x14ac:dyDescent="0.2">
      <c r="A1579" t="s">
        <v>8201</v>
      </c>
      <c r="B1579" t="s">
        <v>11</v>
      </c>
      <c r="C1579" s="2" t="s">
        <v>6665</v>
      </c>
      <c r="D1579" s="2"/>
      <c r="E1579" t="s">
        <v>7298</v>
      </c>
      <c r="F1579">
        <v>89</v>
      </c>
      <c r="G1579">
        <v>0</v>
      </c>
      <c r="H1579">
        <v>0</v>
      </c>
      <c r="I1579">
        <v>89</v>
      </c>
      <c r="J1579">
        <v>0</v>
      </c>
      <c r="K1579">
        <v>0</v>
      </c>
      <c r="L1579">
        <v>89</v>
      </c>
    </row>
    <row r="1580" spans="1:12" x14ac:dyDescent="0.2">
      <c r="A1580" t="s">
        <v>8202</v>
      </c>
      <c r="B1580" t="s">
        <v>11</v>
      </c>
      <c r="C1580">
        <v>78664</v>
      </c>
      <c r="E1580" t="s">
        <v>7086</v>
      </c>
      <c r="F1580">
        <v>89</v>
      </c>
      <c r="G1580">
        <v>0</v>
      </c>
      <c r="H1580">
        <v>0</v>
      </c>
      <c r="I1580">
        <v>89</v>
      </c>
      <c r="J1580">
        <v>0</v>
      </c>
      <c r="K1580">
        <v>0</v>
      </c>
      <c r="L1580">
        <v>89</v>
      </c>
    </row>
    <row r="1581" spans="1:12" x14ac:dyDescent="0.2">
      <c r="A1581" t="s">
        <v>8203</v>
      </c>
      <c r="B1581" t="s">
        <v>11</v>
      </c>
      <c r="C1581" s="2" t="s">
        <v>4918</v>
      </c>
      <c r="D1581" s="2"/>
      <c r="E1581" t="s">
        <v>7129</v>
      </c>
      <c r="F1581">
        <v>89</v>
      </c>
      <c r="G1581">
        <v>0</v>
      </c>
      <c r="H1581">
        <v>0</v>
      </c>
      <c r="I1581">
        <v>89</v>
      </c>
      <c r="J1581">
        <v>0</v>
      </c>
      <c r="K1581">
        <v>0</v>
      </c>
      <c r="L1581">
        <v>89</v>
      </c>
    </row>
    <row r="1582" spans="1:12" x14ac:dyDescent="0.2">
      <c r="A1582" t="s">
        <v>8204</v>
      </c>
      <c r="B1582" t="s">
        <v>11</v>
      </c>
      <c r="C1582">
        <v>44903</v>
      </c>
      <c r="E1582" t="s">
        <v>7116</v>
      </c>
      <c r="F1582">
        <v>89</v>
      </c>
      <c r="G1582">
        <v>0</v>
      </c>
      <c r="H1582">
        <v>0</v>
      </c>
      <c r="I1582">
        <v>89</v>
      </c>
      <c r="J1582">
        <v>0</v>
      </c>
      <c r="K1582">
        <v>0</v>
      </c>
      <c r="L1582">
        <v>89</v>
      </c>
    </row>
    <row r="1583" spans="1:12" x14ac:dyDescent="0.2">
      <c r="A1583" t="s">
        <v>8205</v>
      </c>
      <c r="B1583" t="s">
        <v>11</v>
      </c>
      <c r="C1583" t="s">
        <v>4154</v>
      </c>
      <c r="E1583" t="s">
        <v>7074</v>
      </c>
      <c r="F1583">
        <v>89</v>
      </c>
      <c r="G1583">
        <v>0</v>
      </c>
      <c r="H1583">
        <v>0</v>
      </c>
      <c r="I1583">
        <v>89</v>
      </c>
      <c r="J1583">
        <v>0</v>
      </c>
      <c r="K1583">
        <v>0</v>
      </c>
      <c r="L1583">
        <v>89</v>
      </c>
    </row>
    <row r="1584" spans="1:12" x14ac:dyDescent="0.2">
      <c r="A1584" t="s">
        <v>8206</v>
      </c>
      <c r="B1584" t="s">
        <v>11</v>
      </c>
      <c r="C1584">
        <v>33976</v>
      </c>
      <c r="E1584" t="s">
        <v>7063</v>
      </c>
      <c r="F1584">
        <v>89</v>
      </c>
      <c r="G1584">
        <v>0</v>
      </c>
      <c r="H1584">
        <v>0</v>
      </c>
      <c r="I1584">
        <v>89</v>
      </c>
      <c r="J1584">
        <v>0</v>
      </c>
      <c r="K1584">
        <v>0</v>
      </c>
      <c r="L1584">
        <v>89</v>
      </c>
    </row>
    <row r="1585" spans="1:12" x14ac:dyDescent="0.2">
      <c r="A1585" t="s">
        <v>7366</v>
      </c>
      <c r="B1585" t="s">
        <v>11</v>
      </c>
      <c r="C1585" t="s">
        <v>3879</v>
      </c>
      <c r="E1585" t="s">
        <v>7091</v>
      </c>
      <c r="F1585">
        <v>89</v>
      </c>
      <c r="G1585">
        <v>0</v>
      </c>
      <c r="H1585">
        <v>0</v>
      </c>
      <c r="I1585">
        <v>89</v>
      </c>
      <c r="J1585">
        <v>0</v>
      </c>
      <c r="K1585">
        <v>0</v>
      </c>
      <c r="L1585">
        <v>89</v>
      </c>
    </row>
    <row r="1586" spans="1:12" x14ac:dyDescent="0.2">
      <c r="A1586" t="s">
        <v>8207</v>
      </c>
      <c r="B1586" t="s">
        <v>11</v>
      </c>
      <c r="C1586">
        <v>11797</v>
      </c>
      <c r="E1586" t="s">
        <v>7044</v>
      </c>
      <c r="F1586">
        <v>85</v>
      </c>
      <c r="G1586">
        <v>0</v>
      </c>
      <c r="H1586">
        <v>0</v>
      </c>
      <c r="I1586">
        <v>85</v>
      </c>
      <c r="J1586">
        <v>0</v>
      </c>
      <c r="K1586">
        <v>3.93</v>
      </c>
      <c r="L1586">
        <v>88.93</v>
      </c>
    </row>
    <row r="1587" spans="1:12" x14ac:dyDescent="0.2">
      <c r="A1587" t="s">
        <v>8208</v>
      </c>
      <c r="B1587" t="s">
        <v>11</v>
      </c>
      <c r="C1587">
        <v>37643</v>
      </c>
      <c r="E1587" t="s">
        <v>7136</v>
      </c>
      <c r="F1587">
        <v>81</v>
      </c>
      <c r="G1587">
        <v>0</v>
      </c>
      <c r="H1587">
        <v>0</v>
      </c>
      <c r="I1587">
        <v>81</v>
      </c>
      <c r="J1587">
        <v>0</v>
      </c>
      <c r="K1587">
        <v>7.9</v>
      </c>
      <c r="L1587">
        <v>88.9</v>
      </c>
    </row>
    <row r="1588" spans="1:12" x14ac:dyDescent="0.2">
      <c r="A1588" t="s">
        <v>8158</v>
      </c>
      <c r="B1588" t="s">
        <v>11</v>
      </c>
      <c r="C1588">
        <v>52404</v>
      </c>
      <c r="E1588" t="s">
        <v>7280</v>
      </c>
      <c r="F1588">
        <v>98.15</v>
      </c>
      <c r="G1588">
        <v>-9.82</v>
      </c>
      <c r="H1588">
        <v>0</v>
      </c>
      <c r="I1588">
        <v>88.33</v>
      </c>
      <c r="J1588">
        <v>0</v>
      </c>
      <c r="K1588">
        <v>0</v>
      </c>
      <c r="L1588">
        <v>88.33</v>
      </c>
    </row>
    <row r="1589" spans="1:12" x14ac:dyDescent="0.2">
      <c r="A1589" t="s">
        <v>8209</v>
      </c>
      <c r="B1589" t="s">
        <v>11</v>
      </c>
      <c r="C1589">
        <v>71323</v>
      </c>
      <c r="E1589" t="s">
        <v>7342</v>
      </c>
      <c r="F1589">
        <v>98.15</v>
      </c>
      <c r="G1589">
        <v>-9.82</v>
      </c>
      <c r="H1589">
        <v>0</v>
      </c>
      <c r="I1589">
        <v>88.33</v>
      </c>
      <c r="J1589">
        <v>0</v>
      </c>
      <c r="K1589">
        <v>0</v>
      </c>
      <c r="L1589">
        <v>88.33</v>
      </c>
    </row>
    <row r="1590" spans="1:12" x14ac:dyDescent="0.2">
      <c r="A1590" t="s">
        <v>8210</v>
      </c>
      <c r="B1590" t="s">
        <v>11</v>
      </c>
      <c r="C1590">
        <v>80104</v>
      </c>
      <c r="E1590" t="s">
        <v>7079</v>
      </c>
      <c r="F1590">
        <v>98</v>
      </c>
      <c r="G1590">
        <v>-9.8000000000000007</v>
      </c>
      <c r="H1590">
        <v>0</v>
      </c>
      <c r="I1590">
        <v>88.2</v>
      </c>
      <c r="J1590">
        <v>0</v>
      </c>
      <c r="K1590">
        <v>0</v>
      </c>
      <c r="L1590">
        <v>88.2</v>
      </c>
    </row>
    <row r="1591" spans="1:12" x14ac:dyDescent="0.2">
      <c r="A1591" t="s">
        <v>8211</v>
      </c>
      <c r="B1591" t="s">
        <v>11</v>
      </c>
      <c r="C1591">
        <v>85379</v>
      </c>
      <c r="E1591" t="s">
        <v>7056</v>
      </c>
      <c r="F1591">
        <v>98</v>
      </c>
      <c r="G1591">
        <v>-9.8000000000000007</v>
      </c>
      <c r="H1591">
        <v>0</v>
      </c>
      <c r="I1591">
        <v>88.2</v>
      </c>
      <c r="J1591">
        <v>0</v>
      </c>
      <c r="K1591">
        <v>0</v>
      </c>
      <c r="L1591">
        <v>88.2</v>
      </c>
    </row>
    <row r="1592" spans="1:12" x14ac:dyDescent="0.2">
      <c r="A1592" t="s">
        <v>8212</v>
      </c>
      <c r="B1592" t="s">
        <v>11</v>
      </c>
      <c r="C1592">
        <v>80902</v>
      </c>
      <c r="E1592" t="s">
        <v>7079</v>
      </c>
      <c r="F1592">
        <v>88</v>
      </c>
      <c r="G1592">
        <v>0</v>
      </c>
      <c r="H1592">
        <v>0</v>
      </c>
      <c r="I1592">
        <v>88</v>
      </c>
      <c r="J1592">
        <v>0</v>
      </c>
      <c r="K1592">
        <v>0</v>
      </c>
      <c r="L1592">
        <v>88</v>
      </c>
    </row>
    <row r="1593" spans="1:12" x14ac:dyDescent="0.2">
      <c r="A1593" t="s">
        <v>8033</v>
      </c>
      <c r="B1593" t="s">
        <v>11</v>
      </c>
      <c r="C1593">
        <v>72701</v>
      </c>
      <c r="E1593" t="s">
        <v>7133</v>
      </c>
      <c r="F1593">
        <v>110</v>
      </c>
      <c r="G1593">
        <v>-22</v>
      </c>
      <c r="H1593">
        <v>0</v>
      </c>
      <c r="I1593">
        <v>88</v>
      </c>
      <c r="J1593">
        <v>0</v>
      </c>
      <c r="K1593">
        <v>0</v>
      </c>
      <c r="L1593">
        <v>88</v>
      </c>
    </row>
    <row r="1594" spans="1:12" x14ac:dyDescent="0.2">
      <c r="A1594" t="s">
        <v>8213</v>
      </c>
      <c r="B1594" t="s">
        <v>11</v>
      </c>
      <c r="C1594">
        <v>80501</v>
      </c>
      <c r="E1594" t="s">
        <v>7079</v>
      </c>
      <c r="F1594">
        <v>85</v>
      </c>
      <c r="G1594">
        <v>0</v>
      </c>
      <c r="H1594">
        <v>0</v>
      </c>
      <c r="I1594">
        <v>85</v>
      </c>
      <c r="J1594">
        <v>0</v>
      </c>
      <c r="K1594">
        <v>2.94</v>
      </c>
      <c r="L1594">
        <v>87.94</v>
      </c>
    </row>
    <row r="1595" spans="1:12" x14ac:dyDescent="0.2">
      <c r="A1595" t="s">
        <v>7075</v>
      </c>
      <c r="B1595" t="s">
        <v>674</v>
      </c>
      <c r="C1595" t="s">
        <v>953</v>
      </c>
      <c r="E1595" t="s">
        <v>7089</v>
      </c>
      <c r="F1595">
        <v>57</v>
      </c>
      <c r="G1595">
        <v>0</v>
      </c>
      <c r="H1595">
        <v>0</v>
      </c>
      <c r="I1595">
        <v>57</v>
      </c>
      <c r="J1595">
        <v>30.87</v>
      </c>
      <c r="K1595">
        <v>0</v>
      </c>
      <c r="L1595">
        <v>87.87</v>
      </c>
    </row>
    <row r="1596" spans="1:12" x14ac:dyDescent="0.2">
      <c r="A1596" t="s">
        <v>7137</v>
      </c>
      <c r="B1596" t="s">
        <v>11</v>
      </c>
      <c r="C1596" t="s">
        <v>2815</v>
      </c>
      <c r="E1596" t="s">
        <v>7136</v>
      </c>
      <c r="F1596">
        <v>97</v>
      </c>
      <c r="G1596">
        <v>-9.6999999999999993</v>
      </c>
      <c r="H1596">
        <v>0</v>
      </c>
      <c r="I1596">
        <v>87.3</v>
      </c>
      <c r="J1596">
        <v>0</v>
      </c>
      <c r="K1596">
        <v>0</v>
      </c>
      <c r="L1596">
        <v>87.3</v>
      </c>
    </row>
    <row r="1597" spans="1:12" x14ac:dyDescent="0.2">
      <c r="A1597" t="s">
        <v>7167</v>
      </c>
      <c r="B1597" t="s">
        <v>11</v>
      </c>
      <c r="C1597">
        <v>91604</v>
      </c>
      <c r="E1597" t="s">
        <v>7048</v>
      </c>
      <c r="F1597">
        <v>87</v>
      </c>
      <c r="G1597">
        <v>0</v>
      </c>
      <c r="H1597">
        <v>0</v>
      </c>
      <c r="I1597">
        <v>87</v>
      </c>
      <c r="J1597">
        <v>0</v>
      </c>
      <c r="K1597">
        <v>0</v>
      </c>
      <c r="L1597">
        <v>87</v>
      </c>
    </row>
    <row r="1598" spans="1:12" x14ac:dyDescent="0.2">
      <c r="A1598" t="s">
        <v>8214</v>
      </c>
      <c r="B1598" t="s">
        <v>11</v>
      </c>
      <c r="C1598">
        <v>23451</v>
      </c>
      <c r="E1598" t="s">
        <v>7060</v>
      </c>
      <c r="F1598">
        <v>139</v>
      </c>
      <c r="G1598">
        <v>-52</v>
      </c>
      <c r="H1598">
        <v>0</v>
      </c>
      <c r="I1598">
        <v>87</v>
      </c>
      <c r="J1598">
        <v>0</v>
      </c>
      <c r="K1598">
        <v>0</v>
      </c>
      <c r="L1598">
        <v>87</v>
      </c>
    </row>
    <row r="1599" spans="1:12" x14ac:dyDescent="0.2">
      <c r="A1599" t="s">
        <v>8215</v>
      </c>
      <c r="B1599" t="s">
        <v>11</v>
      </c>
      <c r="C1599">
        <v>98662</v>
      </c>
      <c r="E1599" t="s">
        <v>7076</v>
      </c>
      <c r="F1599">
        <v>87</v>
      </c>
      <c r="G1599">
        <v>0</v>
      </c>
      <c r="H1599">
        <v>0</v>
      </c>
      <c r="I1599">
        <v>87</v>
      </c>
      <c r="J1599">
        <v>0</v>
      </c>
      <c r="K1599">
        <v>0</v>
      </c>
      <c r="L1599">
        <v>87</v>
      </c>
    </row>
    <row r="1600" spans="1:12" x14ac:dyDescent="0.2">
      <c r="A1600" t="s">
        <v>8216</v>
      </c>
      <c r="B1600" t="s">
        <v>11</v>
      </c>
      <c r="C1600">
        <v>82901</v>
      </c>
      <c r="E1600" t="s">
        <v>7349</v>
      </c>
      <c r="F1600">
        <v>87</v>
      </c>
      <c r="G1600">
        <v>0</v>
      </c>
      <c r="H1600">
        <v>0</v>
      </c>
      <c r="I1600">
        <v>87</v>
      </c>
      <c r="J1600">
        <v>0</v>
      </c>
      <c r="K1600">
        <v>0</v>
      </c>
      <c r="L1600">
        <v>87</v>
      </c>
    </row>
    <row r="1601" spans="1:12" x14ac:dyDescent="0.2">
      <c r="A1601" t="s">
        <v>8217</v>
      </c>
      <c r="B1601" t="s">
        <v>11</v>
      </c>
      <c r="C1601">
        <v>72761</v>
      </c>
      <c r="E1601" t="s">
        <v>7133</v>
      </c>
      <c r="F1601">
        <v>124</v>
      </c>
      <c r="G1601">
        <v>-37</v>
      </c>
      <c r="H1601">
        <v>0</v>
      </c>
      <c r="I1601">
        <v>87</v>
      </c>
      <c r="J1601">
        <v>0</v>
      </c>
      <c r="K1601">
        <v>0</v>
      </c>
      <c r="L1601">
        <v>87</v>
      </c>
    </row>
    <row r="1602" spans="1:12" x14ac:dyDescent="0.2">
      <c r="A1602" t="s">
        <v>8218</v>
      </c>
      <c r="B1602" t="s">
        <v>11</v>
      </c>
      <c r="C1602">
        <v>33983</v>
      </c>
      <c r="E1602" t="s">
        <v>7063</v>
      </c>
      <c r="F1602">
        <v>86.98</v>
      </c>
      <c r="G1602">
        <v>0</v>
      </c>
      <c r="H1602">
        <v>0</v>
      </c>
      <c r="I1602">
        <v>86.98</v>
      </c>
      <c r="J1602">
        <v>0</v>
      </c>
      <c r="K1602">
        <v>0</v>
      </c>
      <c r="L1602">
        <v>86.98</v>
      </c>
    </row>
    <row r="1603" spans="1:12" x14ac:dyDescent="0.2">
      <c r="A1603" t="s">
        <v>7266</v>
      </c>
      <c r="B1603" t="s">
        <v>11</v>
      </c>
      <c r="C1603">
        <v>97214</v>
      </c>
      <c r="E1603" t="s">
        <v>7074</v>
      </c>
      <c r="F1603">
        <v>96.15</v>
      </c>
      <c r="G1603">
        <v>-9.6199999999999992</v>
      </c>
      <c r="H1603">
        <v>0</v>
      </c>
      <c r="I1603">
        <v>86.53</v>
      </c>
      <c r="J1603">
        <v>0</v>
      </c>
      <c r="K1603">
        <v>0</v>
      </c>
      <c r="L1603">
        <v>86.53</v>
      </c>
    </row>
    <row r="1604" spans="1:12" x14ac:dyDescent="0.2">
      <c r="A1604" t="s">
        <v>8219</v>
      </c>
      <c r="B1604" t="s">
        <v>11</v>
      </c>
      <c r="C1604">
        <v>65233</v>
      </c>
      <c r="E1604" t="s">
        <v>7178</v>
      </c>
      <c r="F1604">
        <v>96</v>
      </c>
      <c r="G1604">
        <v>-9.6</v>
      </c>
      <c r="H1604">
        <v>0</v>
      </c>
      <c r="I1604">
        <v>86.4</v>
      </c>
      <c r="J1604">
        <v>0</v>
      </c>
      <c r="K1604">
        <v>0</v>
      </c>
      <c r="L1604">
        <v>86.4</v>
      </c>
    </row>
    <row r="1605" spans="1:12" x14ac:dyDescent="0.2">
      <c r="A1605" t="s">
        <v>7819</v>
      </c>
      <c r="B1605" t="s">
        <v>11</v>
      </c>
      <c r="C1605">
        <v>97306</v>
      </c>
      <c r="E1605" t="s">
        <v>7074</v>
      </c>
      <c r="F1605">
        <v>96</v>
      </c>
      <c r="G1605">
        <v>-9.6</v>
      </c>
      <c r="H1605">
        <v>0</v>
      </c>
      <c r="I1605">
        <v>86.4</v>
      </c>
      <c r="J1605">
        <v>0</v>
      </c>
      <c r="K1605">
        <v>0</v>
      </c>
      <c r="L1605">
        <v>86.4</v>
      </c>
    </row>
    <row r="1606" spans="1:12" x14ac:dyDescent="0.2">
      <c r="A1606" t="s">
        <v>7339</v>
      </c>
      <c r="B1606" t="s">
        <v>11</v>
      </c>
      <c r="C1606">
        <v>84081</v>
      </c>
      <c r="E1606" t="s">
        <v>7046</v>
      </c>
      <c r="F1606">
        <v>80</v>
      </c>
      <c r="G1606">
        <v>0</v>
      </c>
      <c r="H1606">
        <v>0</v>
      </c>
      <c r="I1606">
        <v>80</v>
      </c>
      <c r="J1606">
        <v>0</v>
      </c>
      <c r="K1606">
        <v>5.8</v>
      </c>
      <c r="L1606">
        <v>85.8</v>
      </c>
    </row>
    <row r="1607" spans="1:12" x14ac:dyDescent="0.2">
      <c r="A1607" t="s">
        <v>7052</v>
      </c>
      <c r="B1607" t="s">
        <v>11</v>
      </c>
      <c r="C1607" t="s">
        <v>140</v>
      </c>
      <c r="E1607" t="s">
        <v>7046</v>
      </c>
      <c r="F1607">
        <v>91</v>
      </c>
      <c r="G1607">
        <v>-11</v>
      </c>
      <c r="H1607">
        <v>0</v>
      </c>
      <c r="I1607">
        <v>80</v>
      </c>
      <c r="J1607">
        <v>0</v>
      </c>
      <c r="K1607">
        <v>5.8</v>
      </c>
      <c r="L1607">
        <v>85.8</v>
      </c>
    </row>
    <row r="1608" spans="1:12" x14ac:dyDescent="0.2">
      <c r="A1608" t="s">
        <v>8220</v>
      </c>
      <c r="B1608" t="s">
        <v>11</v>
      </c>
      <c r="C1608">
        <v>84032</v>
      </c>
      <c r="E1608" t="s">
        <v>7046</v>
      </c>
      <c r="F1608">
        <v>149.97999999999999</v>
      </c>
      <c r="G1608">
        <v>-70</v>
      </c>
      <c r="H1608">
        <v>0</v>
      </c>
      <c r="I1608">
        <v>79.98</v>
      </c>
      <c r="J1608">
        <v>0</v>
      </c>
      <c r="K1608">
        <v>5.74</v>
      </c>
      <c r="L1608">
        <v>85.72</v>
      </c>
    </row>
    <row r="1609" spans="1:12" x14ac:dyDescent="0.2">
      <c r="A1609" t="s">
        <v>8082</v>
      </c>
      <c r="B1609" t="s">
        <v>11</v>
      </c>
      <c r="C1609">
        <v>84103</v>
      </c>
      <c r="E1609" t="s">
        <v>7046</v>
      </c>
      <c r="F1609">
        <v>79.98</v>
      </c>
      <c r="G1609">
        <v>0</v>
      </c>
      <c r="H1609">
        <v>0</v>
      </c>
      <c r="I1609">
        <v>79.98</v>
      </c>
      <c r="J1609">
        <v>0</v>
      </c>
      <c r="K1609">
        <v>5.73</v>
      </c>
      <c r="L1609">
        <v>85.71</v>
      </c>
    </row>
    <row r="1610" spans="1:12" x14ac:dyDescent="0.2">
      <c r="A1610" t="s">
        <v>8221</v>
      </c>
      <c r="B1610" t="s">
        <v>11</v>
      </c>
      <c r="C1610">
        <v>59404</v>
      </c>
      <c r="E1610" t="s">
        <v>7203</v>
      </c>
      <c r="F1610">
        <v>95</v>
      </c>
      <c r="G1610">
        <v>-9.5</v>
      </c>
      <c r="H1610">
        <v>0</v>
      </c>
      <c r="I1610">
        <v>85.5</v>
      </c>
      <c r="J1610">
        <v>0</v>
      </c>
      <c r="K1610">
        <v>0</v>
      </c>
      <c r="L1610">
        <v>85.5</v>
      </c>
    </row>
    <row r="1611" spans="1:12" x14ac:dyDescent="0.2">
      <c r="A1611" t="s">
        <v>8222</v>
      </c>
      <c r="B1611" t="s">
        <v>11</v>
      </c>
      <c r="C1611">
        <v>14086</v>
      </c>
      <c r="E1611" t="s">
        <v>7044</v>
      </c>
      <c r="F1611">
        <v>95</v>
      </c>
      <c r="G1611">
        <v>-9.5</v>
      </c>
      <c r="H1611">
        <v>0</v>
      </c>
      <c r="I1611">
        <v>85.5</v>
      </c>
      <c r="J1611">
        <v>0</v>
      </c>
      <c r="K1611">
        <v>0</v>
      </c>
      <c r="L1611">
        <v>85.5</v>
      </c>
    </row>
    <row r="1612" spans="1:12" x14ac:dyDescent="0.2">
      <c r="A1612" t="s">
        <v>7625</v>
      </c>
      <c r="B1612" t="s">
        <v>11</v>
      </c>
      <c r="C1612">
        <v>22315</v>
      </c>
      <c r="E1612" t="s">
        <v>7060</v>
      </c>
      <c r="F1612">
        <v>85.15</v>
      </c>
      <c r="G1612">
        <v>0</v>
      </c>
      <c r="H1612">
        <v>0</v>
      </c>
      <c r="I1612">
        <v>85.15</v>
      </c>
      <c r="J1612">
        <v>0</v>
      </c>
      <c r="K1612">
        <v>0</v>
      </c>
      <c r="L1612">
        <v>85.15</v>
      </c>
    </row>
    <row r="1613" spans="1:12" x14ac:dyDescent="0.2">
      <c r="A1613" t="s">
        <v>7960</v>
      </c>
      <c r="B1613" t="s">
        <v>11</v>
      </c>
      <c r="C1613">
        <v>31401</v>
      </c>
      <c r="E1613" t="s">
        <v>7107</v>
      </c>
      <c r="F1613">
        <v>85</v>
      </c>
      <c r="G1613">
        <v>0</v>
      </c>
      <c r="H1613">
        <v>0</v>
      </c>
      <c r="I1613">
        <v>85</v>
      </c>
      <c r="J1613">
        <v>0</v>
      </c>
      <c r="K1613">
        <v>0</v>
      </c>
      <c r="L1613">
        <v>85</v>
      </c>
    </row>
    <row r="1614" spans="1:12" x14ac:dyDescent="0.2">
      <c r="A1614" t="s">
        <v>7590</v>
      </c>
      <c r="B1614" t="s">
        <v>11</v>
      </c>
      <c r="C1614">
        <v>23223</v>
      </c>
      <c r="E1614" t="s">
        <v>7060</v>
      </c>
      <c r="F1614">
        <v>85</v>
      </c>
      <c r="G1614">
        <v>0</v>
      </c>
      <c r="H1614">
        <v>0</v>
      </c>
      <c r="I1614">
        <v>85</v>
      </c>
      <c r="J1614">
        <v>0</v>
      </c>
      <c r="K1614">
        <v>0</v>
      </c>
      <c r="L1614">
        <v>85</v>
      </c>
    </row>
    <row r="1615" spans="1:12" x14ac:dyDescent="0.2">
      <c r="A1615" t="s">
        <v>8223</v>
      </c>
      <c r="B1615" t="s">
        <v>11</v>
      </c>
      <c r="C1615" t="s">
        <v>2060</v>
      </c>
      <c r="E1615" t="s">
        <v>7046</v>
      </c>
      <c r="F1615">
        <v>79</v>
      </c>
      <c r="G1615">
        <v>0</v>
      </c>
      <c r="H1615">
        <v>0</v>
      </c>
      <c r="I1615">
        <v>79</v>
      </c>
      <c r="J1615">
        <v>0</v>
      </c>
      <c r="K1615">
        <v>5.73</v>
      </c>
      <c r="L1615">
        <v>84.73</v>
      </c>
    </row>
    <row r="1616" spans="1:12" x14ac:dyDescent="0.2">
      <c r="A1616" t="s">
        <v>8224</v>
      </c>
      <c r="B1616" t="s">
        <v>11</v>
      </c>
      <c r="C1616">
        <v>84107</v>
      </c>
      <c r="E1616" t="s">
        <v>7046</v>
      </c>
      <c r="F1616">
        <v>79</v>
      </c>
      <c r="G1616">
        <v>0</v>
      </c>
      <c r="H1616">
        <v>0</v>
      </c>
      <c r="I1616">
        <v>79</v>
      </c>
      <c r="J1616">
        <v>0</v>
      </c>
      <c r="K1616">
        <v>5.73</v>
      </c>
      <c r="L1616">
        <v>84.73</v>
      </c>
    </row>
    <row r="1617" spans="1:12" x14ac:dyDescent="0.2">
      <c r="A1617" t="s">
        <v>7408</v>
      </c>
      <c r="B1617" t="s">
        <v>11</v>
      </c>
      <c r="C1617">
        <v>30152</v>
      </c>
      <c r="E1617" t="s">
        <v>7107</v>
      </c>
      <c r="F1617">
        <v>94</v>
      </c>
      <c r="G1617">
        <v>-9.4</v>
      </c>
      <c r="H1617">
        <v>0</v>
      </c>
      <c r="I1617">
        <v>84.6</v>
      </c>
      <c r="J1617">
        <v>0</v>
      </c>
      <c r="K1617">
        <v>0</v>
      </c>
      <c r="L1617">
        <v>84.6</v>
      </c>
    </row>
    <row r="1618" spans="1:12" x14ac:dyDescent="0.2">
      <c r="A1618" t="s">
        <v>7343</v>
      </c>
      <c r="B1618" t="s">
        <v>11</v>
      </c>
      <c r="C1618">
        <v>72764</v>
      </c>
      <c r="E1618" t="s">
        <v>7133</v>
      </c>
      <c r="F1618">
        <v>92</v>
      </c>
      <c r="G1618">
        <v>-7.9</v>
      </c>
      <c r="H1618">
        <v>0</v>
      </c>
      <c r="I1618">
        <v>84.1</v>
      </c>
      <c r="J1618">
        <v>0</v>
      </c>
      <c r="K1618">
        <v>0</v>
      </c>
      <c r="L1618">
        <v>84.1</v>
      </c>
    </row>
    <row r="1619" spans="1:12" x14ac:dyDescent="0.2">
      <c r="A1619" t="s">
        <v>7467</v>
      </c>
      <c r="B1619" t="s">
        <v>11</v>
      </c>
      <c r="C1619">
        <v>55423</v>
      </c>
      <c r="E1619" t="s">
        <v>7143</v>
      </c>
      <c r="F1619">
        <v>84</v>
      </c>
      <c r="G1619">
        <v>0</v>
      </c>
      <c r="H1619">
        <v>0</v>
      </c>
      <c r="I1619">
        <v>84</v>
      </c>
      <c r="J1619">
        <v>0</v>
      </c>
      <c r="K1619">
        <v>0</v>
      </c>
      <c r="L1619">
        <v>84</v>
      </c>
    </row>
    <row r="1620" spans="1:12" x14ac:dyDescent="0.2">
      <c r="A1620" t="s">
        <v>8225</v>
      </c>
      <c r="B1620" t="s">
        <v>11</v>
      </c>
      <c r="C1620">
        <v>92040</v>
      </c>
      <c r="E1620" t="s">
        <v>7048</v>
      </c>
      <c r="F1620">
        <v>84</v>
      </c>
      <c r="G1620">
        <v>0</v>
      </c>
      <c r="H1620">
        <v>0</v>
      </c>
      <c r="I1620">
        <v>84</v>
      </c>
      <c r="J1620">
        <v>0</v>
      </c>
      <c r="K1620">
        <v>0</v>
      </c>
      <c r="L1620">
        <v>84</v>
      </c>
    </row>
    <row r="1621" spans="1:12" x14ac:dyDescent="0.2">
      <c r="A1621" t="s">
        <v>8226</v>
      </c>
      <c r="B1621" t="s">
        <v>11</v>
      </c>
      <c r="C1621" s="2" t="s">
        <v>805</v>
      </c>
      <c r="D1621" s="2"/>
      <c r="E1621" t="s">
        <v>7129</v>
      </c>
      <c r="F1621">
        <v>84</v>
      </c>
      <c r="G1621">
        <v>0</v>
      </c>
      <c r="H1621">
        <v>0</v>
      </c>
      <c r="I1621">
        <v>84</v>
      </c>
      <c r="J1621">
        <v>0</v>
      </c>
      <c r="K1621">
        <v>0</v>
      </c>
      <c r="L1621">
        <v>84</v>
      </c>
    </row>
    <row r="1622" spans="1:12" x14ac:dyDescent="0.2">
      <c r="A1622" t="s">
        <v>8227</v>
      </c>
      <c r="B1622" t="s">
        <v>11</v>
      </c>
      <c r="C1622">
        <v>48331</v>
      </c>
      <c r="E1622" t="s">
        <v>7195</v>
      </c>
      <c r="F1622">
        <v>84</v>
      </c>
      <c r="G1622">
        <v>0</v>
      </c>
      <c r="H1622">
        <v>0</v>
      </c>
      <c r="I1622">
        <v>84</v>
      </c>
      <c r="J1622">
        <v>0</v>
      </c>
      <c r="K1622">
        <v>0</v>
      </c>
      <c r="L1622">
        <v>84</v>
      </c>
    </row>
    <row r="1623" spans="1:12" x14ac:dyDescent="0.2">
      <c r="A1623" t="s">
        <v>8228</v>
      </c>
      <c r="B1623" t="s">
        <v>11</v>
      </c>
      <c r="C1623">
        <v>92532</v>
      </c>
      <c r="E1623" t="s">
        <v>7048</v>
      </c>
      <c r="F1623">
        <v>84</v>
      </c>
      <c r="G1623">
        <v>0</v>
      </c>
      <c r="H1623">
        <v>0</v>
      </c>
      <c r="I1623">
        <v>84</v>
      </c>
      <c r="J1623">
        <v>0</v>
      </c>
      <c r="K1623">
        <v>0</v>
      </c>
      <c r="L1623">
        <v>84</v>
      </c>
    </row>
    <row r="1624" spans="1:12" x14ac:dyDescent="0.2">
      <c r="A1624" t="s">
        <v>8229</v>
      </c>
      <c r="B1624" t="s">
        <v>11</v>
      </c>
      <c r="C1624">
        <v>29691</v>
      </c>
      <c r="E1624" t="s">
        <v>7214</v>
      </c>
      <c r="F1624">
        <v>84</v>
      </c>
      <c r="G1624">
        <v>0</v>
      </c>
      <c r="H1624">
        <v>0</v>
      </c>
      <c r="I1624">
        <v>84</v>
      </c>
      <c r="J1624">
        <v>0</v>
      </c>
      <c r="K1624">
        <v>0</v>
      </c>
      <c r="L1624">
        <v>84</v>
      </c>
    </row>
    <row r="1625" spans="1:12" x14ac:dyDescent="0.2">
      <c r="A1625" t="s">
        <v>8230</v>
      </c>
      <c r="B1625" t="s">
        <v>11</v>
      </c>
      <c r="C1625">
        <v>92656</v>
      </c>
      <c r="E1625" t="s">
        <v>7048</v>
      </c>
      <c r="F1625">
        <v>84</v>
      </c>
      <c r="G1625">
        <v>0</v>
      </c>
      <c r="H1625">
        <v>0</v>
      </c>
      <c r="I1625">
        <v>84</v>
      </c>
      <c r="J1625">
        <v>0</v>
      </c>
      <c r="K1625">
        <v>0</v>
      </c>
      <c r="L1625">
        <v>84</v>
      </c>
    </row>
    <row r="1626" spans="1:12" x14ac:dyDescent="0.2">
      <c r="A1626" t="s">
        <v>8231</v>
      </c>
      <c r="B1626" t="s">
        <v>11</v>
      </c>
      <c r="C1626">
        <v>18017</v>
      </c>
      <c r="E1626" t="s">
        <v>7065</v>
      </c>
      <c r="F1626">
        <v>84</v>
      </c>
      <c r="G1626">
        <v>0</v>
      </c>
      <c r="H1626">
        <v>0</v>
      </c>
      <c r="I1626">
        <v>84</v>
      </c>
      <c r="J1626">
        <v>0</v>
      </c>
      <c r="K1626">
        <v>0</v>
      </c>
      <c r="L1626">
        <v>84</v>
      </c>
    </row>
    <row r="1627" spans="1:12" x14ac:dyDescent="0.2">
      <c r="A1627" t="s">
        <v>8232</v>
      </c>
      <c r="B1627" t="s">
        <v>11</v>
      </c>
      <c r="C1627">
        <v>19460</v>
      </c>
      <c r="E1627" t="s">
        <v>7065</v>
      </c>
      <c r="F1627">
        <v>84</v>
      </c>
      <c r="G1627">
        <v>0</v>
      </c>
      <c r="H1627">
        <v>0</v>
      </c>
      <c r="I1627">
        <v>84</v>
      </c>
      <c r="J1627">
        <v>0</v>
      </c>
      <c r="K1627">
        <v>0</v>
      </c>
      <c r="L1627">
        <v>84</v>
      </c>
    </row>
    <row r="1628" spans="1:12" x14ac:dyDescent="0.2">
      <c r="A1628" t="s">
        <v>8233</v>
      </c>
      <c r="B1628" t="s">
        <v>11</v>
      </c>
      <c r="C1628">
        <v>92694</v>
      </c>
      <c r="E1628" t="s">
        <v>7048</v>
      </c>
      <c r="F1628">
        <v>84</v>
      </c>
      <c r="G1628">
        <v>0</v>
      </c>
      <c r="H1628">
        <v>0</v>
      </c>
      <c r="I1628">
        <v>84</v>
      </c>
      <c r="J1628">
        <v>0</v>
      </c>
      <c r="K1628">
        <v>0</v>
      </c>
      <c r="L1628">
        <v>84</v>
      </c>
    </row>
    <row r="1629" spans="1:12" x14ac:dyDescent="0.2">
      <c r="A1629" t="s">
        <v>8234</v>
      </c>
      <c r="B1629" t="s">
        <v>11</v>
      </c>
      <c r="C1629" s="2" t="s">
        <v>1075</v>
      </c>
      <c r="D1629" s="2"/>
      <c r="E1629" t="s">
        <v>7470</v>
      </c>
      <c r="F1629">
        <v>84</v>
      </c>
      <c r="G1629">
        <v>0</v>
      </c>
      <c r="H1629">
        <v>0</v>
      </c>
      <c r="I1629">
        <v>84</v>
      </c>
      <c r="J1629">
        <v>0</v>
      </c>
      <c r="K1629">
        <v>0</v>
      </c>
      <c r="L1629">
        <v>84</v>
      </c>
    </row>
    <row r="1630" spans="1:12" x14ac:dyDescent="0.2">
      <c r="A1630" t="s">
        <v>7387</v>
      </c>
      <c r="B1630" t="s">
        <v>11</v>
      </c>
      <c r="C1630">
        <v>31906</v>
      </c>
      <c r="E1630" t="s">
        <v>7107</v>
      </c>
      <c r="F1630">
        <v>84</v>
      </c>
      <c r="G1630">
        <v>0</v>
      </c>
      <c r="H1630">
        <v>0</v>
      </c>
      <c r="I1630">
        <v>84</v>
      </c>
      <c r="J1630">
        <v>0</v>
      </c>
      <c r="K1630">
        <v>0</v>
      </c>
      <c r="L1630">
        <v>84</v>
      </c>
    </row>
    <row r="1631" spans="1:12" x14ac:dyDescent="0.2">
      <c r="A1631" t="s">
        <v>8235</v>
      </c>
      <c r="B1631" t="s">
        <v>11</v>
      </c>
      <c r="C1631">
        <v>44512</v>
      </c>
      <c r="E1631" t="s">
        <v>7116</v>
      </c>
      <c r="F1631">
        <v>84</v>
      </c>
      <c r="G1631">
        <v>0</v>
      </c>
      <c r="H1631">
        <v>0</v>
      </c>
      <c r="I1631">
        <v>84</v>
      </c>
      <c r="J1631">
        <v>0</v>
      </c>
      <c r="K1631">
        <v>0</v>
      </c>
      <c r="L1631">
        <v>84</v>
      </c>
    </row>
    <row r="1632" spans="1:12" x14ac:dyDescent="0.2">
      <c r="A1632" t="s">
        <v>8236</v>
      </c>
      <c r="B1632" t="s">
        <v>11</v>
      </c>
      <c r="C1632">
        <v>98312</v>
      </c>
      <c r="E1632" t="s">
        <v>7076</v>
      </c>
      <c r="F1632">
        <v>94.15</v>
      </c>
      <c r="G1632">
        <v>-5.92</v>
      </c>
      <c r="H1632">
        <v>-5</v>
      </c>
      <c r="I1632">
        <v>83.23</v>
      </c>
      <c r="J1632">
        <v>0</v>
      </c>
      <c r="K1632">
        <v>0</v>
      </c>
      <c r="L1632">
        <v>83.23</v>
      </c>
    </row>
    <row r="1633" spans="1:12" x14ac:dyDescent="0.2">
      <c r="A1633" t="s">
        <v>7317</v>
      </c>
      <c r="B1633" t="s">
        <v>11</v>
      </c>
      <c r="C1633">
        <v>44149</v>
      </c>
      <c r="E1633" t="s">
        <v>7116</v>
      </c>
      <c r="F1633">
        <v>83.15</v>
      </c>
      <c r="G1633">
        <v>0</v>
      </c>
      <c r="H1633">
        <v>0</v>
      </c>
      <c r="I1633">
        <v>83.15</v>
      </c>
      <c r="J1633">
        <v>0</v>
      </c>
      <c r="K1633">
        <v>0</v>
      </c>
      <c r="L1633">
        <v>83.15</v>
      </c>
    </row>
    <row r="1634" spans="1:12" x14ac:dyDescent="0.2">
      <c r="A1634" t="s">
        <v>7139</v>
      </c>
      <c r="B1634" t="s">
        <v>11</v>
      </c>
      <c r="C1634">
        <v>89179</v>
      </c>
      <c r="E1634" t="s">
        <v>7140</v>
      </c>
      <c r="F1634">
        <v>166</v>
      </c>
      <c r="G1634">
        <v>-83</v>
      </c>
      <c r="H1634">
        <v>0</v>
      </c>
      <c r="I1634">
        <v>83</v>
      </c>
      <c r="J1634">
        <v>0</v>
      </c>
      <c r="K1634">
        <v>0</v>
      </c>
      <c r="L1634">
        <v>83</v>
      </c>
    </row>
    <row r="1635" spans="1:12" x14ac:dyDescent="0.2">
      <c r="A1635" t="s">
        <v>7368</v>
      </c>
      <c r="B1635" t="s">
        <v>11</v>
      </c>
      <c r="C1635">
        <v>55327</v>
      </c>
      <c r="E1635" t="s">
        <v>7143</v>
      </c>
      <c r="F1635">
        <v>92</v>
      </c>
      <c r="G1635">
        <v>-9.1999999999999993</v>
      </c>
      <c r="H1635">
        <v>0</v>
      </c>
      <c r="I1635">
        <v>82.8</v>
      </c>
      <c r="J1635">
        <v>0</v>
      </c>
      <c r="K1635">
        <v>0</v>
      </c>
      <c r="L1635">
        <v>82.8</v>
      </c>
    </row>
    <row r="1636" spans="1:12" x14ac:dyDescent="0.2">
      <c r="A1636" t="s">
        <v>8237</v>
      </c>
      <c r="B1636" t="s">
        <v>11</v>
      </c>
      <c r="C1636">
        <v>60542</v>
      </c>
      <c r="E1636" t="s">
        <v>7152</v>
      </c>
      <c r="F1636">
        <v>91.15</v>
      </c>
      <c r="G1636">
        <v>-9.1199999999999992</v>
      </c>
      <c r="H1636">
        <v>0</v>
      </c>
      <c r="I1636">
        <v>82.03</v>
      </c>
      <c r="J1636">
        <v>0</v>
      </c>
      <c r="K1636">
        <v>0</v>
      </c>
      <c r="L1636">
        <v>82.03</v>
      </c>
    </row>
    <row r="1637" spans="1:12" x14ac:dyDescent="0.2">
      <c r="A1637" t="s">
        <v>7925</v>
      </c>
      <c r="B1637" t="s">
        <v>11</v>
      </c>
      <c r="C1637">
        <v>11768</v>
      </c>
      <c r="E1637" t="s">
        <v>7044</v>
      </c>
      <c r="F1637">
        <v>82</v>
      </c>
      <c r="G1637">
        <v>0</v>
      </c>
      <c r="H1637">
        <v>0</v>
      </c>
      <c r="I1637">
        <v>82</v>
      </c>
      <c r="J1637">
        <v>0</v>
      </c>
      <c r="K1637">
        <v>0</v>
      </c>
      <c r="L1637">
        <v>82</v>
      </c>
    </row>
    <row r="1638" spans="1:12" x14ac:dyDescent="0.2">
      <c r="A1638" t="s">
        <v>7117</v>
      </c>
      <c r="B1638" t="s">
        <v>11</v>
      </c>
      <c r="C1638">
        <v>52732</v>
      </c>
      <c r="E1638" t="s">
        <v>7280</v>
      </c>
      <c r="F1638">
        <v>82</v>
      </c>
      <c r="G1638">
        <v>0</v>
      </c>
      <c r="H1638">
        <v>0</v>
      </c>
      <c r="I1638">
        <v>82</v>
      </c>
      <c r="J1638">
        <v>0</v>
      </c>
      <c r="K1638">
        <v>0</v>
      </c>
      <c r="L1638">
        <v>82</v>
      </c>
    </row>
    <row r="1639" spans="1:12" x14ac:dyDescent="0.2">
      <c r="A1639" t="s">
        <v>7583</v>
      </c>
      <c r="B1639" t="s">
        <v>11</v>
      </c>
      <c r="C1639">
        <v>93305</v>
      </c>
      <c r="E1639" t="s">
        <v>7048</v>
      </c>
      <c r="F1639">
        <v>81.150000000000006</v>
      </c>
      <c r="G1639">
        <v>0</v>
      </c>
      <c r="H1639">
        <v>0</v>
      </c>
      <c r="I1639">
        <v>81.150000000000006</v>
      </c>
      <c r="J1639">
        <v>0</v>
      </c>
      <c r="K1639">
        <v>0</v>
      </c>
      <c r="L1639">
        <v>81.150000000000006</v>
      </c>
    </row>
    <row r="1640" spans="1:12" x14ac:dyDescent="0.2">
      <c r="A1640" t="s">
        <v>7930</v>
      </c>
      <c r="B1640" t="s">
        <v>11</v>
      </c>
      <c r="C1640">
        <v>44107</v>
      </c>
      <c r="E1640" t="s">
        <v>7116</v>
      </c>
      <c r="F1640">
        <v>81.150000000000006</v>
      </c>
      <c r="G1640">
        <v>0</v>
      </c>
      <c r="H1640">
        <v>0</v>
      </c>
      <c r="I1640">
        <v>81.150000000000006</v>
      </c>
      <c r="J1640">
        <v>0</v>
      </c>
      <c r="K1640">
        <v>0</v>
      </c>
      <c r="L1640">
        <v>81.150000000000006</v>
      </c>
    </row>
    <row r="1641" spans="1:12" x14ac:dyDescent="0.2">
      <c r="A1641" t="s">
        <v>8064</v>
      </c>
      <c r="B1641" t="s">
        <v>11</v>
      </c>
      <c r="C1641" s="2" t="s">
        <v>5010</v>
      </c>
      <c r="D1641" s="2"/>
      <c r="E1641" t="s">
        <v>7103</v>
      </c>
      <c r="F1641">
        <v>90.15</v>
      </c>
      <c r="G1641">
        <v>-9.02</v>
      </c>
      <c r="H1641">
        <v>0</v>
      </c>
      <c r="I1641">
        <v>81.13</v>
      </c>
      <c r="J1641">
        <v>0</v>
      </c>
      <c r="K1641">
        <v>0</v>
      </c>
      <c r="L1641">
        <v>81.13</v>
      </c>
    </row>
    <row r="1642" spans="1:12" x14ac:dyDescent="0.2">
      <c r="A1642" t="s">
        <v>8238</v>
      </c>
      <c r="B1642" t="s">
        <v>11</v>
      </c>
      <c r="C1642">
        <v>63376</v>
      </c>
      <c r="E1642" t="s">
        <v>7178</v>
      </c>
      <c r="F1642">
        <v>90.15</v>
      </c>
      <c r="G1642">
        <v>-9.02</v>
      </c>
      <c r="H1642">
        <v>0</v>
      </c>
      <c r="I1642">
        <v>81.13</v>
      </c>
      <c r="J1642">
        <v>0</v>
      </c>
      <c r="K1642">
        <v>0</v>
      </c>
      <c r="L1642">
        <v>81.13</v>
      </c>
    </row>
    <row r="1643" spans="1:12" x14ac:dyDescent="0.2">
      <c r="A1643" t="s">
        <v>8239</v>
      </c>
      <c r="B1643" t="s">
        <v>11</v>
      </c>
      <c r="C1643">
        <v>66502</v>
      </c>
      <c r="E1643" t="s">
        <v>7198</v>
      </c>
      <c r="F1643">
        <v>81</v>
      </c>
      <c r="G1643">
        <v>0</v>
      </c>
      <c r="H1643">
        <v>0</v>
      </c>
      <c r="I1643">
        <v>81</v>
      </c>
      <c r="J1643">
        <v>0</v>
      </c>
      <c r="K1643">
        <v>0</v>
      </c>
      <c r="L1643">
        <v>81</v>
      </c>
    </row>
    <row r="1644" spans="1:12" x14ac:dyDescent="0.2">
      <c r="A1644" t="s">
        <v>7124</v>
      </c>
      <c r="B1644" t="s">
        <v>11</v>
      </c>
      <c r="C1644" t="s">
        <v>4182</v>
      </c>
      <c r="E1644" t="s">
        <v>7125</v>
      </c>
      <c r="F1644">
        <v>153</v>
      </c>
      <c r="G1644">
        <v>-72</v>
      </c>
      <c r="H1644">
        <v>0</v>
      </c>
      <c r="I1644">
        <v>81</v>
      </c>
      <c r="J1644">
        <v>0</v>
      </c>
      <c r="K1644">
        <v>0</v>
      </c>
      <c r="L1644">
        <v>81</v>
      </c>
    </row>
    <row r="1645" spans="1:12" x14ac:dyDescent="0.2">
      <c r="A1645" t="s">
        <v>8240</v>
      </c>
      <c r="B1645" t="s">
        <v>11</v>
      </c>
      <c r="C1645">
        <v>46158</v>
      </c>
      <c r="E1645" t="s">
        <v>7218</v>
      </c>
      <c r="F1645">
        <v>81</v>
      </c>
      <c r="G1645">
        <v>0</v>
      </c>
      <c r="H1645">
        <v>0</v>
      </c>
      <c r="I1645">
        <v>81</v>
      </c>
      <c r="J1645">
        <v>0</v>
      </c>
      <c r="K1645">
        <v>0</v>
      </c>
      <c r="L1645">
        <v>81</v>
      </c>
    </row>
    <row r="1646" spans="1:12" x14ac:dyDescent="0.2">
      <c r="A1646" t="s">
        <v>8241</v>
      </c>
      <c r="B1646" t="s">
        <v>11</v>
      </c>
      <c r="C1646">
        <v>75115</v>
      </c>
      <c r="E1646" t="s">
        <v>7086</v>
      </c>
      <c r="F1646">
        <v>81</v>
      </c>
      <c r="G1646">
        <v>0</v>
      </c>
      <c r="H1646">
        <v>0</v>
      </c>
      <c r="I1646">
        <v>81</v>
      </c>
      <c r="J1646">
        <v>0</v>
      </c>
      <c r="K1646">
        <v>0</v>
      </c>
      <c r="L1646">
        <v>81</v>
      </c>
    </row>
    <row r="1647" spans="1:12" x14ac:dyDescent="0.2">
      <c r="A1647" t="s">
        <v>8242</v>
      </c>
      <c r="B1647" t="s">
        <v>11</v>
      </c>
      <c r="C1647">
        <v>95236</v>
      </c>
      <c r="E1647" t="s">
        <v>7048</v>
      </c>
      <c r="F1647">
        <v>111</v>
      </c>
      <c r="G1647">
        <v>-30</v>
      </c>
      <c r="H1647">
        <v>0</v>
      </c>
      <c r="I1647">
        <v>81</v>
      </c>
      <c r="J1647">
        <v>0</v>
      </c>
      <c r="K1647">
        <v>0</v>
      </c>
      <c r="L1647">
        <v>81</v>
      </c>
    </row>
    <row r="1648" spans="1:12" x14ac:dyDescent="0.2">
      <c r="A1648" t="s">
        <v>8243</v>
      </c>
      <c r="B1648" t="s">
        <v>11</v>
      </c>
      <c r="C1648">
        <v>98532</v>
      </c>
      <c r="E1648" t="s">
        <v>7076</v>
      </c>
      <c r="F1648">
        <v>81</v>
      </c>
      <c r="G1648">
        <v>0</v>
      </c>
      <c r="H1648">
        <v>0</v>
      </c>
      <c r="I1648">
        <v>81</v>
      </c>
      <c r="J1648">
        <v>0</v>
      </c>
      <c r="K1648">
        <v>0</v>
      </c>
      <c r="L1648">
        <v>81</v>
      </c>
    </row>
    <row r="1649" spans="1:12" x14ac:dyDescent="0.2">
      <c r="A1649" t="s">
        <v>7583</v>
      </c>
      <c r="B1649" t="s">
        <v>11</v>
      </c>
      <c r="C1649">
        <v>93314</v>
      </c>
      <c r="E1649" t="s">
        <v>7048</v>
      </c>
      <c r="F1649">
        <v>89.98</v>
      </c>
      <c r="G1649">
        <v>-8.99</v>
      </c>
      <c r="H1649">
        <v>0</v>
      </c>
      <c r="I1649">
        <v>80.989999999999995</v>
      </c>
      <c r="J1649">
        <v>0</v>
      </c>
      <c r="K1649">
        <v>0</v>
      </c>
      <c r="L1649">
        <v>80.989999999999995</v>
      </c>
    </row>
    <row r="1650" spans="1:12" x14ac:dyDescent="0.2">
      <c r="A1650" t="s">
        <v>8244</v>
      </c>
      <c r="B1650" t="s">
        <v>11</v>
      </c>
      <c r="C1650">
        <v>24340</v>
      </c>
      <c r="E1650" t="s">
        <v>7060</v>
      </c>
      <c r="F1650">
        <v>89.98</v>
      </c>
      <c r="G1650">
        <v>-8.99</v>
      </c>
      <c r="H1650">
        <v>0</v>
      </c>
      <c r="I1650">
        <v>80.989999999999995</v>
      </c>
      <c r="J1650">
        <v>0</v>
      </c>
      <c r="K1650">
        <v>0</v>
      </c>
      <c r="L1650">
        <v>80.989999999999995</v>
      </c>
    </row>
    <row r="1651" spans="1:12" x14ac:dyDescent="0.2">
      <c r="A1651" t="s">
        <v>7289</v>
      </c>
      <c r="B1651" t="s">
        <v>11</v>
      </c>
      <c r="C1651">
        <v>28217</v>
      </c>
      <c r="E1651" t="s">
        <v>7095</v>
      </c>
      <c r="F1651">
        <v>89.98</v>
      </c>
      <c r="G1651">
        <v>-9</v>
      </c>
      <c r="H1651">
        <v>0</v>
      </c>
      <c r="I1651">
        <v>80.98</v>
      </c>
      <c r="J1651">
        <v>0</v>
      </c>
      <c r="K1651">
        <v>0</v>
      </c>
      <c r="L1651">
        <v>80.98</v>
      </c>
    </row>
    <row r="1652" spans="1:12" x14ac:dyDescent="0.2">
      <c r="A1652" t="s">
        <v>7625</v>
      </c>
      <c r="B1652" t="s">
        <v>11</v>
      </c>
      <c r="C1652">
        <v>22309</v>
      </c>
      <c r="E1652" t="s">
        <v>7060</v>
      </c>
      <c r="F1652">
        <v>89.98</v>
      </c>
      <c r="G1652">
        <v>-9</v>
      </c>
      <c r="H1652">
        <v>0</v>
      </c>
      <c r="I1652">
        <v>80.98</v>
      </c>
      <c r="J1652">
        <v>0</v>
      </c>
      <c r="K1652">
        <v>0</v>
      </c>
      <c r="L1652">
        <v>80.98</v>
      </c>
    </row>
    <row r="1653" spans="1:12" x14ac:dyDescent="0.2">
      <c r="A1653" t="s">
        <v>8245</v>
      </c>
      <c r="B1653" t="s">
        <v>11</v>
      </c>
      <c r="C1653" s="2" t="s">
        <v>5005</v>
      </c>
      <c r="D1653" s="2"/>
      <c r="E1653" t="s">
        <v>7121</v>
      </c>
      <c r="F1653">
        <v>89.98</v>
      </c>
      <c r="G1653">
        <v>-9</v>
      </c>
      <c r="H1653">
        <v>0</v>
      </c>
      <c r="I1653">
        <v>80.98</v>
      </c>
      <c r="J1653">
        <v>0</v>
      </c>
      <c r="K1653">
        <v>0</v>
      </c>
      <c r="L1653">
        <v>80.98</v>
      </c>
    </row>
    <row r="1654" spans="1:12" x14ac:dyDescent="0.2">
      <c r="A1654" t="s">
        <v>7446</v>
      </c>
      <c r="B1654" t="s">
        <v>11</v>
      </c>
      <c r="C1654">
        <v>75238</v>
      </c>
      <c r="E1654" t="s">
        <v>7086</v>
      </c>
      <c r="F1654">
        <v>89.98</v>
      </c>
      <c r="G1654">
        <v>-9</v>
      </c>
      <c r="H1654">
        <v>0</v>
      </c>
      <c r="I1654">
        <v>80.98</v>
      </c>
      <c r="J1654">
        <v>0</v>
      </c>
      <c r="K1654">
        <v>0</v>
      </c>
      <c r="L1654">
        <v>80.98</v>
      </c>
    </row>
    <row r="1655" spans="1:12" x14ac:dyDescent="0.2">
      <c r="A1655" t="s">
        <v>7127</v>
      </c>
      <c r="B1655" t="s">
        <v>11</v>
      </c>
      <c r="C1655">
        <v>97224</v>
      </c>
      <c r="E1655" t="s">
        <v>7074</v>
      </c>
      <c r="F1655">
        <v>89.98</v>
      </c>
      <c r="G1655">
        <v>-9</v>
      </c>
      <c r="H1655">
        <v>0</v>
      </c>
      <c r="I1655">
        <v>80.98</v>
      </c>
      <c r="J1655">
        <v>0</v>
      </c>
      <c r="K1655">
        <v>0</v>
      </c>
      <c r="L1655">
        <v>80.98</v>
      </c>
    </row>
    <row r="1656" spans="1:12" x14ac:dyDescent="0.2">
      <c r="A1656" t="s">
        <v>7468</v>
      </c>
      <c r="B1656" t="s">
        <v>11</v>
      </c>
      <c r="C1656" t="s">
        <v>4954</v>
      </c>
      <c r="E1656" t="s">
        <v>7048</v>
      </c>
      <c r="F1656">
        <v>89.98</v>
      </c>
      <c r="G1656">
        <v>-9</v>
      </c>
      <c r="H1656">
        <v>0</v>
      </c>
      <c r="I1656">
        <v>80.98</v>
      </c>
      <c r="J1656">
        <v>0</v>
      </c>
      <c r="K1656">
        <v>0</v>
      </c>
      <c r="L1656">
        <v>80.98</v>
      </c>
    </row>
    <row r="1657" spans="1:12" x14ac:dyDescent="0.2">
      <c r="A1657" t="s">
        <v>8246</v>
      </c>
      <c r="B1657" t="s">
        <v>11</v>
      </c>
      <c r="C1657">
        <v>31605</v>
      </c>
      <c r="E1657" t="s">
        <v>7107</v>
      </c>
      <c r="F1657">
        <v>89.98</v>
      </c>
      <c r="G1657">
        <v>-9</v>
      </c>
      <c r="H1657">
        <v>0</v>
      </c>
      <c r="I1657">
        <v>80.98</v>
      </c>
      <c r="J1657">
        <v>0</v>
      </c>
      <c r="K1657">
        <v>0</v>
      </c>
      <c r="L1657">
        <v>80.98</v>
      </c>
    </row>
    <row r="1658" spans="1:12" x14ac:dyDescent="0.2">
      <c r="A1658" t="s">
        <v>7164</v>
      </c>
      <c r="B1658" t="s">
        <v>11</v>
      </c>
      <c r="C1658">
        <v>91204</v>
      </c>
      <c r="E1658" t="s">
        <v>7048</v>
      </c>
      <c r="F1658">
        <v>89.98</v>
      </c>
      <c r="G1658">
        <v>-9</v>
      </c>
      <c r="H1658">
        <v>0</v>
      </c>
      <c r="I1658">
        <v>80.98</v>
      </c>
      <c r="J1658">
        <v>0</v>
      </c>
      <c r="K1658">
        <v>0</v>
      </c>
      <c r="L1658">
        <v>80.98</v>
      </c>
    </row>
    <row r="1659" spans="1:12" x14ac:dyDescent="0.2">
      <c r="A1659" t="s">
        <v>8239</v>
      </c>
      <c r="B1659" t="s">
        <v>11</v>
      </c>
      <c r="C1659">
        <v>60442</v>
      </c>
      <c r="E1659" t="s">
        <v>7152</v>
      </c>
      <c r="F1659">
        <v>89.98</v>
      </c>
      <c r="G1659">
        <v>-9</v>
      </c>
      <c r="H1659">
        <v>0</v>
      </c>
      <c r="I1659">
        <v>80.98</v>
      </c>
      <c r="J1659">
        <v>0</v>
      </c>
      <c r="K1659">
        <v>0</v>
      </c>
      <c r="L1659">
        <v>80.98</v>
      </c>
    </row>
    <row r="1660" spans="1:12" x14ac:dyDescent="0.2">
      <c r="A1660" t="s">
        <v>8008</v>
      </c>
      <c r="B1660" t="s">
        <v>11</v>
      </c>
      <c r="C1660">
        <v>83605</v>
      </c>
      <c r="E1660" t="s">
        <v>7125</v>
      </c>
      <c r="F1660">
        <v>89.98</v>
      </c>
      <c r="G1660">
        <v>-9</v>
      </c>
      <c r="H1660">
        <v>0</v>
      </c>
      <c r="I1660">
        <v>80.98</v>
      </c>
      <c r="J1660">
        <v>0</v>
      </c>
      <c r="K1660">
        <v>0</v>
      </c>
      <c r="L1660">
        <v>80.98</v>
      </c>
    </row>
    <row r="1661" spans="1:12" x14ac:dyDescent="0.2">
      <c r="A1661" t="s">
        <v>8247</v>
      </c>
      <c r="B1661" t="s">
        <v>11</v>
      </c>
      <c r="C1661" t="s">
        <v>4900</v>
      </c>
      <c r="E1661" t="s">
        <v>7048</v>
      </c>
      <c r="F1661">
        <v>89.98</v>
      </c>
      <c r="G1661">
        <v>-9</v>
      </c>
      <c r="H1661">
        <v>0</v>
      </c>
      <c r="I1661">
        <v>80.98</v>
      </c>
      <c r="J1661">
        <v>0</v>
      </c>
      <c r="K1661">
        <v>0</v>
      </c>
      <c r="L1661">
        <v>80.98</v>
      </c>
    </row>
    <row r="1662" spans="1:12" x14ac:dyDescent="0.2">
      <c r="A1662" t="s">
        <v>8248</v>
      </c>
      <c r="B1662" t="s">
        <v>11</v>
      </c>
      <c r="C1662">
        <v>97321</v>
      </c>
      <c r="E1662" t="s">
        <v>7074</v>
      </c>
      <c r="F1662">
        <v>89.98</v>
      </c>
      <c r="G1662">
        <v>-9</v>
      </c>
      <c r="H1662">
        <v>0</v>
      </c>
      <c r="I1662">
        <v>80.98</v>
      </c>
      <c r="J1662">
        <v>0</v>
      </c>
      <c r="K1662">
        <v>0</v>
      </c>
      <c r="L1662">
        <v>80.98</v>
      </c>
    </row>
    <row r="1663" spans="1:12" x14ac:dyDescent="0.2">
      <c r="A1663" t="s">
        <v>8249</v>
      </c>
      <c r="B1663" t="s">
        <v>11</v>
      </c>
      <c r="C1663">
        <v>46037</v>
      </c>
      <c r="E1663" t="s">
        <v>7218</v>
      </c>
      <c r="F1663">
        <v>95</v>
      </c>
      <c r="G1663">
        <v>-14.25</v>
      </c>
      <c r="H1663">
        <v>0</v>
      </c>
      <c r="I1663">
        <v>80.75</v>
      </c>
      <c r="J1663">
        <v>0</v>
      </c>
      <c r="K1663">
        <v>0</v>
      </c>
      <c r="L1663">
        <v>80.75</v>
      </c>
    </row>
    <row r="1664" spans="1:12" x14ac:dyDescent="0.2">
      <c r="A1664" t="s">
        <v>8250</v>
      </c>
      <c r="B1664" t="s">
        <v>11</v>
      </c>
      <c r="C1664">
        <v>84005</v>
      </c>
      <c r="E1664" t="s">
        <v>7046</v>
      </c>
      <c r="F1664">
        <v>83.15</v>
      </c>
      <c r="G1664">
        <v>-8.32</v>
      </c>
      <c r="H1664">
        <v>0</v>
      </c>
      <c r="I1664">
        <v>74.83</v>
      </c>
      <c r="J1664">
        <v>0</v>
      </c>
      <c r="K1664">
        <v>5.5</v>
      </c>
      <c r="L1664">
        <v>80.33</v>
      </c>
    </row>
    <row r="1665" spans="1:12" x14ac:dyDescent="0.2">
      <c r="A1665" t="s">
        <v>8075</v>
      </c>
      <c r="B1665" t="s">
        <v>11</v>
      </c>
      <c r="C1665">
        <v>33428</v>
      </c>
      <c r="E1665" t="s">
        <v>7063</v>
      </c>
      <c r="F1665">
        <v>80.150000000000006</v>
      </c>
      <c r="G1665">
        <v>0</v>
      </c>
      <c r="H1665">
        <v>0</v>
      </c>
      <c r="I1665">
        <v>80.150000000000006</v>
      </c>
      <c r="J1665">
        <v>0</v>
      </c>
      <c r="K1665">
        <v>0</v>
      </c>
      <c r="L1665">
        <v>80.150000000000006</v>
      </c>
    </row>
    <row r="1666" spans="1:12" x14ac:dyDescent="0.2">
      <c r="A1666" t="s">
        <v>8251</v>
      </c>
      <c r="B1666" t="s">
        <v>11</v>
      </c>
      <c r="C1666">
        <v>43026</v>
      </c>
      <c r="E1666" t="s">
        <v>7116</v>
      </c>
      <c r="F1666">
        <v>80.150000000000006</v>
      </c>
      <c r="G1666">
        <v>0</v>
      </c>
      <c r="H1666">
        <v>0</v>
      </c>
      <c r="I1666">
        <v>80.150000000000006</v>
      </c>
      <c r="J1666">
        <v>0</v>
      </c>
      <c r="K1666">
        <v>0</v>
      </c>
      <c r="L1666">
        <v>80.150000000000006</v>
      </c>
    </row>
    <row r="1667" spans="1:12" x14ac:dyDescent="0.2">
      <c r="A1667" t="s">
        <v>8252</v>
      </c>
      <c r="B1667" t="s">
        <v>11</v>
      </c>
      <c r="C1667">
        <v>54904</v>
      </c>
      <c r="E1667" t="s">
        <v>7156</v>
      </c>
      <c r="F1667">
        <v>80.150000000000006</v>
      </c>
      <c r="G1667">
        <v>0</v>
      </c>
      <c r="H1667">
        <v>0</v>
      </c>
      <c r="I1667">
        <v>80.150000000000006</v>
      </c>
      <c r="J1667">
        <v>0</v>
      </c>
      <c r="K1667">
        <v>0</v>
      </c>
      <c r="L1667">
        <v>80.150000000000006</v>
      </c>
    </row>
    <row r="1668" spans="1:12" x14ac:dyDescent="0.2">
      <c r="A1668" t="s">
        <v>8253</v>
      </c>
      <c r="B1668" t="s">
        <v>11</v>
      </c>
      <c r="C1668">
        <v>76705</v>
      </c>
      <c r="E1668" t="s">
        <v>7086</v>
      </c>
      <c r="F1668">
        <v>80.150000000000006</v>
      </c>
      <c r="G1668">
        <v>0</v>
      </c>
      <c r="H1668">
        <v>0</v>
      </c>
      <c r="I1668">
        <v>80.150000000000006</v>
      </c>
      <c r="J1668">
        <v>0</v>
      </c>
      <c r="K1668">
        <v>0</v>
      </c>
      <c r="L1668">
        <v>80.150000000000006</v>
      </c>
    </row>
    <row r="1669" spans="1:12" x14ac:dyDescent="0.2">
      <c r="A1669" t="s">
        <v>8254</v>
      </c>
      <c r="B1669" t="s">
        <v>11</v>
      </c>
      <c r="C1669">
        <v>24476</v>
      </c>
      <c r="E1669" t="s">
        <v>7060</v>
      </c>
      <c r="F1669">
        <v>80.150000000000006</v>
      </c>
      <c r="G1669">
        <v>0</v>
      </c>
      <c r="H1669">
        <v>0</v>
      </c>
      <c r="I1669">
        <v>80.150000000000006</v>
      </c>
      <c r="J1669">
        <v>0</v>
      </c>
      <c r="K1669">
        <v>0</v>
      </c>
      <c r="L1669">
        <v>80.150000000000006</v>
      </c>
    </row>
    <row r="1670" spans="1:12" x14ac:dyDescent="0.2">
      <c r="A1670" t="s">
        <v>8255</v>
      </c>
      <c r="B1670" t="s">
        <v>11</v>
      </c>
      <c r="C1670">
        <v>43062</v>
      </c>
      <c r="E1670" t="s">
        <v>7116</v>
      </c>
      <c r="F1670">
        <v>80.150000000000006</v>
      </c>
      <c r="G1670">
        <v>0</v>
      </c>
      <c r="H1670">
        <v>0</v>
      </c>
      <c r="I1670">
        <v>80.150000000000006</v>
      </c>
      <c r="J1670">
        <v>0</v>
      </c>
      <c r="K1670">
        <v>0</v>
      </c>
      <c r="L1670">
        <v>80.150000000000006</v>
      </c>
    </row>
    <row r="1671" spans="1:12" x14ac:dyDescent="0.2">
      <c r="A1671" t="s">
        <v>7649</v>
      </c>
      <c r="B1671" t="s">
        <v>11</v>
      </c>
      <c r="C1671">
        <v>91390</v>
      </c>
      <c r="E1671" t="s">
        <v>7048</v>
      </c>
      <c r="F1671">
        <v>80.150000000000006</v>
      </c>
      <c r="G1671">
        <v>0</v>
      </c>
      <c r="H1671">
        <v>0</v>
      </c>
      <c r="I1671">
        <v>80.150000000000006</v>
      </c>
      <c r="J1671">
        <v>0</v>
      </c>
      <c r="K1671">
        <v>0</v>
      </c>
      <c r="L1671">
        <v>80.150000000000006</v>
      </c>
    </row>
    <row r="1672" spans="1:12" x14ac:dyDescent="0.2">
      <c r="A1672" t="s">
        <v>8256</v>
      </c>
      <c r="B1672" t="s">
        <v>11</v>
      </c>
      <c r="C1672">
        <v>74033</v>
      </c>
      <c r="E1672" t="s">
        <v>7050</v>
      </c>
      <c r="F1672">
        <v>80.150000000000006</v>
      </c>
      <c r="G1672">
        <v>0</v>
      </c>
      <c r="H1672">
        <v>0</v>
      </c>
      <c r="I1672">
        <v>80.150000000000006</v>
      </c>
      <c r="J1672">
        <v>0</v>
      </c>
      <c r="K1672">
        <v>0</v>
      </c>
      <c r="L1672">
        <v>80.150000000000006</v>
      </c>
    </row>
    <row r="1673" spans="1:12" x14ac:dyDescent="0.2">
      <c r="A1673" t="s">
        <v>7486</v>
      </c>
      <c r="B1673" t="s">
        <v>11</v>
      </c>
      <c r="C1673">
        <v>15235</v>
      </c>
      <c r="E1673" t="s">
        <v>7065</v>
      </c>
      <c r="F1673">
        <v>80.150000000000006</v>
      </c>
      <c r="G1673">
        <v>0</v>
      </c>
      <c r="H1673">
        <v>0</v>
      </c>
      <c r="I1673">
        <v>80.150000000000006</v>
      </c>
      <c r="J1673">
        <v>0</v>
      </c>
      <c r="K1673">
        <v>0</v>
      </c>
      <c r="L1673">
        <v>80.150000000000006</v>
      </c>
    </row>
    <row r="1674" spans="1:12" x14ac:dyDescent="0.2">
      <c r="A1674" t="s">
        <v>8257</v>
      </c>
      <c r="B1674" t="s">
        <v>11</v>
      </c>
      <c r="C1674">
        <v>28092</v>
      </c>
      <c r="E1674" t="s">
        <v>7095</v>
      </c>
      <c r="F1674">
        <v>80.150000000000006</v>
      </c>
      <c r="G1674">
        <v>0</v>
      </c>
      <c r="H1674">
        <v>0</v>
      </c>
      <c r="I1674">
        <v>80.150000000000006</v>
      </c>
      <c r="J1674">
        <v>0</v>
      </c>
      <c r="K1674">
        <v>0</v>
      </c>
      <c r="L1674">
        <v>80.150000000000006</v>
      </c>
    </row>
    <row r="1675" spans="1:12" x14ac:dyDescent="0.2">
      <c r="A1675" t="s">
        <v>7890</v>
      </c>
      <c r="B1675" t="s">
        <v>11</v>
      </c>
      <c r="C1675" t="s">
        <v>6074</v>
      </c>
      <c r="E1675" t="s">
        <v>7143</v>
      </c>
      <c r="F1675">
        <v>80.150000000000006</v>
      </c>
      <c r="G1675">
        <v>0</v>
      </c>
      <c r="H1675">
        <v>0</v>
      </c>
      <c r="I1675">
        <v>80.150000000000006</v>
      </c>
      <c r="J1675">
        <v>0</v>
      </c>
      <c r="K1675">
        <v>0</v>
      </c>
      <c r="L1675">
        <v>80.150000000000006</v>
      </c>
    </row>
    <row r="1676" spans="1:12" x14ac:dyDescent="0.2">
      <c r="A1676" t="s">
        <v>8258</v>
      </c>
      <c r="B1676" t="s">
        <v>11</v>
      </c>
      <c r="C1676" s="2" t="s">
        <v>5012</v>
      </c>
      <c r="D1676" s="2"/>
      <c r="E1676" t="s">
        <v>7129</v>
      </c>
      <c r="F1676">
        <v>89</v>
      </c>
      <c r="G1676">
        <v>-8.9</v>
      </c>
      <c r="H1676">
        <v>0</v>
      </c>
      <c r="I1676">
        <v>80.099999999999994</v>
      </c>
      <c r="J1676">
        <v>0</v>
      </c>
      <c r="K1676">
        <v>0</v>
      </c>
      <c r="L1676">
        <v>80.099999999999994</v>
      </c>
    </row>
    <row r="1677" spans="1:12" x14ac:dyDescent="0.2">
      <c r="A1677" t="s">
        <v>8259</v>
      </c>
      <c r="B1677" t="s">
        <v>11</v>
      </c>
      <c r="C1677">
        <v>11423</v>
      </c>
      <c r="E1677" t="s">
        <v>7044</v>
      </c>
      <c r="F1677">
        <v>89</v>
      </c>
      <c r="G1677">
        <v>-8.9</v>
      </c>
      <c r="H1677">
        <v>0</v>
      </c>
      <c r="I1677">
        <v>80.099999999999994</v>
      </c>
      <c r="J1677">
        <v>0</v>
      </c>
      <c r="K1677">
        <v>0</v>
      </c>
      <c r="L1677">
        <v>80.099999999999994</v>
      </c>
    </row>
    <row r="1678" spans="1:12" x14ac:dyDescent="0.2">
      <c r="A1678" t="s">
        <v>8260</v>
      </c>
      <c r="B1678" t="s">
        <v>11</v>
      </c>
      <c r="C1678">
        <v>95037</v>
      </c>
      <c r="E1678" t="s">
        <v>7048</v>
      </c>
      <c r="F1678">
        <v>89</v>
      </c>
      <c r="G1678">
        <v>-8.9</v>
      </c>
      <c r="H1678">
        <v>0</v>
      </c>
      <c r="I1678">
        <v>80.099999999999994</v>
      </c>
      <c r="J1678">
        <v>0</v>
      </c>
      <c r="K1678">
        <v>0</v>
      </c>
      <c r="L1678">
        <v>80.099999999999994</v>
      </c>
    </row>
    <row r="1679" spans="1:12" x14ac:dyDescent="0.2">
      <c r="A1679" t="s">
        <v>7394</v>
      </c>
      <c r="B1679" t="s">
        <v>11</v>
      </c>
      <c r="C1679" s="2" t="s">
        <v>6360</v>
      </c>
      <c r="D1679" s="2"/>
      <c r="E1679" t="s">
        <v>7298</v>
      </c>
      <c r="F1679">
        <v>89</v>
      </c>
      <c r="G1679">
        <v>-8.9</v>
      </c>
      <c r="H1679">
        <v>0</v>
      </c>
      <c r="I1679">
        <v>80.099999999999994</v>
      </c>
      <c r="J1679">
        <v>0</v>
      </c>
      <c r="K1679">
        <v>0</v>
      </c>
      <c r="L1679">
        <v>80.099999999999994</v>
      </c>
    </row>
    <row r="1680" spans="1:12" x14ac:dyDescent="0.2">
      <c r="A1680" t="s">
        <v>7132</v>
      </c>
      <c r="B1680" t="s">
        <v>11</v>
      </c>
      <c r="C1680" t="s">
        <v>3899</v>
      </c>
      <c r="E1680" t="s">
        <v>7133</v>
      </c>
      <c r="F1680">
        <v>89</v>
      </c>
      <c r="G1680">
        <v>-8.9</v>
      </c>
      <c r="H1680">
        <v>0</v>
      </c>
      <c r="I1680">
        <v>80.099999999999994</v>
      </c>
      <c r="J1680">
        <v>0</v>
      </c>
      <c r="K1680">
        <v>0</v>
      </c>
      <c r="L1680">
        <v>80.099999999999994</v>
      </c>
    </row>
    <row r="1681" spans="1:12" x14ac:dyDescent="0.2">
      <c r="A1681" t="s">
        <v>8261</v>
      </c>
      <c r="B1681" t="s">
        <v>11</v>
      </c>
      <c r="C1681">
        <v>35111</v>
      </c>
      <c r="E1681" t="s">
        <v>7315</v>
      </c>
      <c r="F1681">
        <v>89</v>
      </c>
      <c r="G1681">
        <v>-8.9</v>
      </c>
      <c r="H1681">
        <v>0</v>
      </c>
      <c r="I1681">
        <v>80.099999999999994</v>
      </c>
      <c r="J1681">
        <v>0</v>
      </c>
      <c r="K1681">
        <v>0</v>
      </c>
      <c r="L1681">
        <v>80.099999999999994</v>
      </c>
    </row>
    <row r="1682" spans="1:12" x14ac:dyDescent="0.2">
      <c r="A1682" t="s">
        <v>8262</v>
      </c>
      <c r="B1682" t="s">
        <v>11</v>
      </c>
      <c r="C1682">
        <v>94949</v>
      </c>
      <c r="E1682" t="s">
        <v>7048</v>
      </c>
      <c r="F1682">
        <v>89</v>
      </c>
      <c r="G1682">
        <v>-8.9</v>
      </c>
      <c r="H1682">
        <v>0</v>
      </c>
      <c r="I1682">
        <v>80.099999999999994</v>
      </c>
      <c r="J1682">
        <v>0</v>
      </c>
      <c r="K1682">
        <v>0</v>
      </c>
      <c r="L1682">
        <v>80.099999999999994</v>
      </c>
    </row>
    <row r="1683" spans="1:12" x14ac:dyDescent="0.2">
      <c r="A1683" t="s">
        <v>8263</v>
      </c>
      <c r="B1683" t="s">
        <v>11</v>
      </c>
      <c r="C1683" s="2" t="s">
        <v>3746</v>
      </c>
      <c r="D1683" s="2"/>
      <c r="E1683" t="s">
        <v>7129</v>
      </c>
      <c r="F1683">
        <v>89</v>
      </c>
      <c r="G1683">
        <v>-8.9</v>
      </c>
      <c r="H1683">
        <v>0</v>
      </c>
      <c r="I1683">
        <v>80.099999999999994</v>
      </c>
      <c r="J1683">
        <v>0</v>
      </c>
      <c r="K1683">
        <v>0</v>
      </c>
      <c r="L1683">
        <v>80.099999999999994</v>
      </c>
    </row>
    <row r="1684" spans="1:12" x14ac:dyDescent="0.2">
      <c r="A1684" t="s">
        <v>7164</v>
      </c>
      <c r="B1684" t="s">
        <v>11</v>
      </c>
      <c r="C1684">
        <v>91201</v>
      </c>
      <c r="E1684" t="s">
        <v>7048</v>
      </c>
      <c r="F1684">
        <v>89</v>
      </c>
      <c r="G1684">
        <v>-8.9</v>
      </c>
      <c r="H1684">
        <v>0</v>
      </c>
      <c r="I1684">
        <v>80.099999999999994</v>
      </c>
      <c r="J1684">
        <v>0</v>
      </c>
      <c r="K1684">
        <v>0</v>
      </c>
      <c r="L1684">
        <v>80.099999999999994</v>
      </c>
    </row>
    <row r="1685" spans="1:12" x14ac:dyDescent="0.2">
      <c r="A1685" t="s">
        <v>8264</v>
      </c>
      <c r="B1685" t="s">
        <v>11</v>
      </c>
      <c r="C1685">
        <v>24740</v>
      </c>
      <c r="E1685" t="s">
        <v>7674</v>
      </c>
      <c r="F1685">
        <v>89</v>
      </c>
      <c r="G1685">
        <v>-8.9</v>
      </c>
      <c r="H1685">
        <v>0</v>
      </c>
      <c r="I1685">
        <v>80.099999999999994</v>
      </c>
      <c r="J1685">
        <v>0</v>
      </c>
      <c r="K1685">
        <v>0</v>
      </c>
      <c r="L1685">
        <v>80.099999999999994</v>
      </c>
    </row>
    <row r="1686" spans="1:12" x14ac:dyDescent="0.2">
      <c r="A1686" t="s">
        <v>8265</v>
      </c>
      <c r="B1686" t="s">
        <v>11</v>
      </c>
      <c r="C1686">
        <v>96326</v>
      </c>
      <c r="E1686" t="s">
        <v>8266</v>
      </c>
      <c r="F1686">
        <v>89</v>
      </c>
      <c r="G1686">
        <v>-8.9</v>
      </c>
      <c r="H1686">
        <v>0</v>
      </c>
      <c r="I1686">
        <v>80.099999999999994</v>
      </c>
      <c r="J1686">
        <v>0</v>
      </c>
      <c r="K1686">
        <v>0</v>
      </c>
      <c r="L1686">
        <v>80.099999999999994</v>
      </c>
    </row>
    <row r="1687" spans="1:12" x14ac:dyDescent="0.2">
      <c r="A1687" t="s">
        <v>8267</v>
      </c>
      <c r="B1687" t="s">
        <v>11</v>
      </c>
      <c r="C1687">
        <v>98387</v>
      </c>
      <c r="E1687" t="s">
        <v>7076</v>
      </c>
      <c r="F1687">
        <v>89</v>
      </c>
      <c r="G1687">
        <v>-8.9</v>
      </c>
      <c r="H1687">
        <v>0</v>
      </c>
      <c r="I1687">
        <v>80.099999999999994</v>
      </c>
      <c r="J1687">
        <v>0</v>
      </c>
      <c r="K1687">
        <v>0</v>
      </c>
      <c r="L1687">
        <v>80.099999999999994</v>
      </c>
    </row>
    <row r="1688" spans="1:12" x14ac:dyDescent="0.2">
      <c r="A1688" t="s">
        <v>7257</v>
      </c>
      <c r="B1688" t="s">
        <v>11</v>
      </c>
      <c r="C1688">
        <v>24901</v>
      </c>
      <c r="E1688" t="s">
        <v>7674</v>
      </c>
      <c r="F1688">
        <v>89</v>
      </c>
      <c r="G1688">
        <v>-8.9</v>
      </c>
      <c r="H1688">
        <v>0</v>
      </c>
      <c r="I1688">
        <v>80.099999999999994</v>
      </c>
      <c r="J1688">
        <v>0</v>
      </c>
      <c r="K1688">
        <v>0</v>
      </c>
      <c r="L1688">
        <v>80.099999999999994</v>
      </c>
    </row>
    <row r="1689" spans="1:12" x14ac:dyDescent="0.2">
      <c r="A1689" t="s">
        <v>7304</v>
      </c>
      <c r="B1689" t="s">
        <v>11</v>
      </c>
      <c r="C1689" s="2" t="s">
        <v>4033</v>
      </c>
      <c r="D1689" s="2"/>
      <c r="E1689" t="s">
        <v>7121</v>
      </c>
      <c r="F1689">
        <v>89</v>
      </c>
      <c r="G1689">
        <v>-8.9</v>
      </c>
      <c r="H1689">
        <v>0</v>
      </c>
      <c r="I1689">
        <v>80.099999999999994</v>
      </c>
      <c r="J1689">
        <v>0</v>
      </c>
      <c r="K1689">
        <v>0</v>
      </c>
      <c r="L1689">
        <v>80.099999999999994</v>
      </c>
    </row>
    <row r="1690" spans="1:12" x14ac:dyDescent="0.2">
      <c r="A1690" t="s">
        <v>8268</v>
      </c>
      <c r="B1690" t="s">
        <v>11</v>
      </c>
      <c r="C1690">
        <v>15461</v>
      </c>
      <c r="E1690" t="s">
        <v>7065</v>
      </c>
      <c r="F1690">
        <v>89</v>
      </c>
      <c r="G1690">
        <v>-8.9</v>
      </c>
      <c r="H1690">
        <v>0</v>
      </c>
      <c r="I1690">
        <v>80.099999999999994</v>
      </c>
      <c r="J1690">
        <v>0</v>
      </c>
      <c r="K1690">
        <v>0</v>
      </c>
      <c r="L1690">
        <v>80.099999999999994</v>
      </c>
    </row>
    <row r="1691" spans="1:12" x14ac:dyDescent="0.2">
      <c r="A1691" t="s">
        <v>8269</v>
      </c>
      <c r="B1691" t="s">
        <v>11</v>
      </c>
      <c r="C1691">
        <v>37066</v>
      </c>
      <c r="E1691" t="s">
        <v>7136</v>
      </c>
      <c r="F1691">
        <v>172</v>
      </c>
      <c r="G1691">
        <v>-91.9</v>
      </c>
      <c r="H1691">
        <v>0</v>
      </c>
      <c r="I1691">
        <v>80.099999999999994</v>
      </c>
      <c r="J1691">
        <v>0</v>
      </c>
      <c r="K1691">
        <v>0</v>
      </c>
      <c r="L1691">
        <v>80.099999999999994</v>
      </c>
    </row>
    <row r="1692" spans="1:12" x14ac:dyDescent="0.2">
      <c r="A1692" t="s">
        <v>7626</v>
      </c>
      <c r="B1692" t="s">
        <v>11</v>
      </c>
      <c r="C1692">
        <v>76017</v>
      </c>
      <c r="E1692" t="s">
        <v>7086</v>
      </c>
      <c r="F1692">
        <v>80</v>
      </c>
      <c r="G1692">
        <v>0</v>
      </c>
      <c r="H1692">
        <v>0</v>
      </c>
      <c r="I1692">
        <v>80</v>
      </c>
      <c r="J1692">
        <v>0</v>
      </c>
      <c r="K1692">
        <v>0</v>
      </c>
      <c r="L1692">
        <v>80</v>
      </c>
    </row>
    <row r="1693" spans="1:12" x14ac:dyDescent="0.2">
      <c r="A1693" t="s">
        <v>8270</v>
      </c>
      <c r="B1693" t="s">
        <v>11</v>
      </c>
      <c r="C1693">
        <v>24112</v>
      </c>
      <c r="E1693" t="s">
        <v>7060</v>
      </c>
      <c r="F1693">
        <v>80</v>
      </c>
      <c r="G1693">
        <v>0</v>
      </c>
      <c r="H1693">
        <v>0</v>
      </c>
      <c r="I1693">
        <v>80</v>
      </c>
      <c r="J1693">
        <v>0</v>
      </c>
      <c r="K1693">
        <v>0</v>
      </c>
      <c r="L1693">
        <v>80</v>
      </c>
    </row>
    <row r="1694" spans="1:12" x14ac:dyDescent="0.2">
      <c r="A1694" t="s">
        <v>8271</v>
      </c>
      <c r="B1694" t="s">
        <v>11</v>
      </c>
      <c r="C1694">
        <v>37212</v>
      </c>
      <c r="E1694" t="s">
        <v>7136</v>
      </c>
      <c r="F1694">
        <v>80</v>
      </c>
      <c r="G1694">
        <v>0</v>
      </c>
      <c r="H1694">
        <v>0</v>
      </c>
      <c r="I1694">
        <v>80</v>
      </c>
      <c r="J1694">
        <v>0</v>
      </c>
      <c r="K1694">
        <v>0</v>
      </c>
      <c r="L1694">
        <v>80</v>
      </c>
    </row>
    <row r="1695" spans="1:12" x14ac:dyDescent="0.2">
      <c r="A1695" t="s">
        <v>8272</v>
      </c>
      <c r="B1695" t="s">
        <v>11</v>
      </c>
      <c r="C1695">
        <v>94044</v>
      </c>
      <c r="E1695" t="s">
        <v>7048</v>
      </c>
      <c r="F1695">
        <v>80</v>
      </c>
      <c r="G1695">
        <v>0</v>
      </c>
      <c r="H1695">
        <v>0</v>
      </c>
      <c r="I1695">
        <v>80</v>
      </c>
      <c r="J1695">
        <v>0</v>
      </c>
      <c r="K1695">
        <v>0</v>
      </c>
      <c r="L1695">
        <v>80</v>
      </c>
    </row>
    <row r="1696" spans="1:12" x14ac:dyDescent="0.2">
      <c r="A1696" t="s">
        <v>7351</v>
      </c>
      <c r="B1696" t="s">
        <v>11</v>
      </c>
      <c r="C1696" t="s">
        <v>8273</v>
      </c>
      <c r="E1696" t="s">
        <v>7044</v>
      </c>
      <c r="F1696">
        <v>80</v>
      </c>
      <c r="G1696">
        <v>0</v>
      </c>
      <c r="H1696">
        <v>0</v>
      </c>
      <c r="I1696">
        <v>80</v>
      </c>
      <c r="J1696">
        <v>0</v>
      </c>
      <c r="K1696">
        <v>0</v>
      </c>
      <c r="L1696">
        <v>80</v>
      </c>
    </row>
    <row r="1697" spans="1:12" x14ac:dyDescent="0.2">
      <c r="A1697" t="s">
        <v>8274</v>
      </c>
      <c r="B1697" t="s">
        <v>11</v>
      </c>
      <c r="C1697">
        <v>77554</v>
      </c>
      <c r="E1697" t="s">
        <v>7086</v>
      </c>
      <c r="F1697">
        <v>80</v>
      </c>
      <c r="G1697">
        <v>0</v>
      </c>
      <c r="H1697">
        <v>0</v>
      </c>
      <c r="I1697">
        <v>80</v>
      </c>
      <c r="J1697">
        <v>0</v>
      </c>
      <c r="K1697">
        <v>0</v>
      </c>
      <c r="L1697">
        <v>80</v>
      </c>
    </row>
    <row r="1698" spans="1:12" x14ac:dyDescent="0.2">
      <c r="A1698" t="s">
        <v>8275</v>
      </c>
      <c r="B1698" t="s">
        <v>11</v>
      </c>
      <c r="C1698">
        <v>76385</v>
      </c>
      <c r="E1698" t="s">
        <v>7086</v>
      </c>
      <c r="F1698">
        <v>80</v>
      </c>
      <c r="G1698">
        <v>0</v>
      </c>
      <c r="H1698">
        <v>0</v>
      </c>
      <c r="I1698">
        <v>80</v>
      </c>
      <c r="J1698">
        <v>0</v>
      </c>
      <c r="K1698">
        <v>0</v>
      </c>
      <c r="L1698">
        <v>80</v>
      </c>
    </row>
    <row r="1699" spans="1:12" x14ac:dyDescent="0.2">
      <c r="A1699" t="s">
        <v>8276</v>
      </c>
      <c r="B1699" t="s">
        <v>11</v>
      </c>
      <c r="C1699">
        <v>12932</v>
      </c>
      <c r="E1699" t="s">
        <v>7044</v>
      </c>
      <c r="F1699">
        <v>80</v>
      </c>
      <c r="G1699">
        <v>0</v>
      </c>
      <c r="H1699">
        <v>0</v>
      </c>
      <c r="I1699">
        <v>80</v>
      </c>
      <c r="J1699">
        <v>0</v>
      </c>
      <c r="K1699">
        <v>0</v>
      </c>
      <c r="L1699">
        <v>80</v>
      </c>
    </row>
    <row r="1700" spans="1:12" x14ac:dyDescent="0.2">
      <c r="A1700" t="s">
        <v>8075</v>
      </c>
      <c r="B1700" t="s">
        <v>11</v>
      </c>
      <c r="C1700">
        <v>33433</v>
      </c>
      <c r="E1700" t="s">
        <v>7063</v>
      </c>
      <c r="F1700">
        <v>80</v>
      </c>
      <c r="G1700">
        <v>0</v>
      </c>
      <c r="H1700">
        <v>0</v>
      </c>
      <c r="I1700">
        <v>80</v>
      </c>
      <c r="J1700">
        <v>0</v>
      </c>
      <c r="K1700">
        <v>0</v>
      </c>
      <c r="L1700">
        <v>80</v>
      </c>
    </row>
    <row r="1701" spans="1:12" x14ac:dyDescent="0.2">
      <c r="A1701" t="s">
        <v>7490</v>
      </c>
      <c r="B1701" t="s">
        <v>11</v>
      </c>
      <c r="C1701" s="2" t="s">
        <v>3306</v>
      </c>
      <c r="D1701" s="2"/>
      <c r="E1701" t="s">
        <v>7298</v>
      </c>
      <c r="F1701">
        <v>80</v>
      </c>
      <c r="G1701">
        <v>0</v>
      </c>
      <c r="H1701">
        <v>0</v>
      </c>
      <c r="I1701">
        <v>80</v>
      </c>
      <c r="J1701">
        <v>0</v>
      </c>
      <c r="K1701">
        <v>0</v>
      </c>
      <c r="L1701">
        <v>80</v>
      </c>
    </row>
    <row r="1702" spans="1:12" x14ac:dyDescent="0.2">
      <c r="A1702" t="s">
        <v>7524</v>
      </c>
      <c r="B1702" t="s">
        <v>11</v>
      </c>
      <c r="C1702">
        <v>19128</v>
      </c>
      <c r="E1702" t="s">
        <v>7065</v>
      </c>
      <c r="F1702">
        <v>79.98</v>
      </c>
      <c r="G1702">
        <v>0</v>
      </c>
      <c r="H1702">
        <v>0</v>
      </c>
      <c r="I1702">
        <v>79.98</v>
      </c>
      <c r="J1702">
        <v>0</v>
      </c>
      <c r="K1702">
        <v>0</v>
      </c>
      <c r="L1702">
        <v>79.98</v>
      </c>
    </row>
    <row r="1703" spans="1:12" x14ac:dyDescent="0.2">
      <c r="A1703" t="s">
        <v>8277</v>
      </c>
      <c r="B1703" t="s">
        <v>11</v>
      </c>
      <c r="C1703">
        <v>29388</v>
      </c>
      <c r="E1703" t="s">
        <v>7214</v>
      </c>
      <c r="F1703">
        <v>79.98</v>
      </c>
      <c r="G1703">
        <v>0</v>
      </c>
      <c r="H1703">
        <v>0</v>
      </c>
      <c r="I1703">
        <v>79.98</v>
      </c>
      <c r="J1703">
        <v>0</v>
      </c>
      <c r="K1703">
        <v>0</v>
      </c>
      <c r="L1703">
        <v>79.98</v>
      </c>
    </row>
    <row r="1704" spans="1:12" x14ac:dyDescent="0.2">
      <c r="A1704" t="s">
        <v>8278</v>
      </c>
      <c r="B1704" t="s">
        <v>11</v>
      </c>
      <c r="C1704">
        <v>92011</v>
      </c>
      <c r="E1704" t="s">
        <v>7048</v>
      </c>
      <c r="F1704">
        <v>79.98</v>
      </c>
      <c r="G1704">
        <v>0</v>
      </c>
      <c r="H1704">
        <v>0</v>
      </c>
      <c r="I1704">
        <v>79.98</v>
      </c>
      <c r="J1704">
        <v>0</v>
      </c>
      <c r="K1704">
        <v>0</v>
      </c>
      <c r="L1704">
        <v>79.98</v>
      </c>
    </row>
    <row r="1705" spans="1:12" x14ac:dyDescent="0.2">
      <c r="A1705" t="s">
        <v>8279</v>
      </c>
      <c r="B1705" t="s">
        <v>11</v>
      </c>
      <c r="C1705">
        <v>19901</v>
      </c>
      <c r="E1705" t="s">
        <v>7519</v>
      </c>
      <c r="F1705">
        <v>79.98</v>
      </c>
      <c r="G1705">
        <v>0</v>
      </c>
      <c r="H1705">
        <v>0</v>
      </c>
      <c r="I1705">
        <v>79.98</v>
      </c>
      <c r="J1705">
        <v>0</v>
      </c>
      <c r="K1705">
        <v>0</v>
      </c>
      <c r="L1705">
        <v>79.98</v>
      </c>
    </row>
    <row r="1706" spans="1:12" x14ac:dyDescent="0.2">
      <c r="A1706" t="s">
        <v>8280</v>
      </c>
      <c r="B1706" t="s">
        <v>11</v>
      </c>
      <c r="C1706">
        <v>18505</v>
      </c>
      <c r="E1706" t="s">
        <v>7065</v>
      </c>
      <c r="F1706">
        <v>79.98</v>
      </c>
      <c r="G1706">
        <v>0</v>
      </c>
      <c r="H1706">
        <v>0</v>
      </c>
      <c r="I1706">
        <v>79.98</v>
      </c>
      <c r="J1706">
        <v>0</v>
      </c>
      <c r="K1706">
        <v>0</v>
      </c>
      <c r="L1706">
        <v>79.98</v>
      </c>
    </row>
    <row r="1707" spans="1:12" x14ac:dyDescent="0.2">
      <c r="A1707" t="s">
        <v>7877</v>
      </c>
      <c r="B1707" t="s">
        <v>11</v>
      </c>
      <c r="C1707">
        <v>98367</v>
      </c>
      <c r="E1707" t="s">
        <v>7076</v>
      </c>
      <c r="F1707">
        <v>79.98</v>
      </c>
      <c r="G1707">
        <v>0</v>
      </c>
      <c r="H1707">
        <v>0</v>
      </c>
      <c r="I1707">
        <v>79.98</v>
      </c>
      <c r="J1707">
        <v>0</v>
      </c>
      <c r="K1707">
        <v>0</v>
      </c>
      <c r="L1707">
        <v>79.98</v>
      </c>
    </row>
    <row r="1708" spans="1:12" x14ac:dyDescent="0.2">
      <c r="A1708" t="s">
        <v>7510</v>
      </c>
      <c r="B1708" t="s">
        <v>11</v>
      </c>
      <c r="C1708">
        <v>95062</v>
      </c>
      <c r="E1708" t="s">
        <v>7048</v>
      </c>
      <c r="F1708">
        <v>94</v>
      </c>
      <c r="G1708">
        <v>-14.1</v>
      </c>
      <c r="H1708">
        <v>0</v>
      </c>
      <c r="I1708">
        <v>79.900000000000006</v>
      </c>
      <c r="J1708">
        <v>0</v>
      </c>
      <c r="K1708">
        <v>0</v>
      </c>
      <c r="L1708">
        <v>79.900000000000006</v>
      </c>
    </row>
    <row r="1709" spans="1:12" x14ac:dyDescent="0.2">
      <c r="A1709" t="s">
        <v>8281</v>
      </c>
      <c r="B1709" t="s">
        <v>11</v>
      </c>
      <c r="C1709">
        <v>32951</v>
      </c>
      <c r="E1709" t="s">
        <v>7063</v>
      </c>
      <c r="F1709">
        <v>88</v>
      </c>
      <c r="G1709">
        <v>-8.8000000000000007</v>
      </c>
      <c r="H1709">
        <v>0</v>
      </c>
      <c r="I1709">
        <v>79.2</v>
      </c>
      <c r="J1709">
        <v>0</v>
      </c>
      <c r="K1709">
        <v>0</v>
      </c>
      <c r="L1709">
        <v>79.2</v>
      </c>
    </row>
    <row r="1710" spans="1:12" x14ac:dyDescent="0.2">
      <c r="A1710" t="s">
        <v>8282</v>
      </c>
      <c r="B1710" t="s">
        <v>11</v>
      </c>
      <c r="C1710">
        <v>37075</v>
      </c>
      <c r="E1710" t="s">
        <v>7136</v>
      </c>
      <c r="F1710">
        <v>87.98</v>
      </c>
      <c r="G1710">
        <v>-8.7899999999999991</v>
      </c>
      <c r="H1710">
        <v>0</v>
      </c>
      <c r="I1710">
        <v>79.19</v>
      </c>
      <c r="J1710">
        <v>0</v>
      </c>
      <c r="K1710">
        <v>0</v>
      </c>
      <c r="L1710">
        <v>79.19</v>
      </c>
    </row>
    <row r="1711" spans="1:12" x14ac:dyDescent="0.2">
      <c r="A1711" t="s">
        <v>8283</v>
      </c>
      <c r="B1711" t="s">
        <v>11</v>
      </c>
      <c r="C1711">
        <v>31326</v>
      </c>
      <c r="E1711" t="s">
        <v>7107</v>
      </c>
      <c r="F1711">
        <v>93</v>
      </c>
      <c r="G1711">
        <v>-13.95</v>
      </c>
      <c r="H1711">
        <v>0</v>
      </c>
      <c r="I1711">
        <v>79.05</v>
      </c>
      <c r="J1711">
        <v>0</v>
      </c>
      <c r="K1711">
        <v>0</v>
      </c>
      <c r="L1711">
        <v>79.05</v>
      </c>
    </row>
    <row r="1712" spans="1:12" x14ac:dyDescent="0.2">
      <c r="A1712" t="s">
        <v>8284</v>
      </c>
      <c r="B1712" t="s">
        <v>11</v>
      </c>
      <c r="C1712">
        <v>95008</v>
      </c>
      <c r="E1712" t="s">
        <v>7048</v>
      </c>
      <c r="F1712">
        <v>79</v>
      </c>
      <c r="G1712">
        <v>0</v>
      </c>
      <c r="H1712">
        <v>0</v>
      </c>
      <c r="I1712">
        <v>79</v>
      </c>
      <c r="J1712">
        <v>0</v>
      </c>
      <c r="K1712">
        <v>0</v>
      </c>
      <c r="L1712">
        <v>79</v>
      </c>
    </row>
    <row r="1713" spans="1:12" x14ac:dyDescent="0.2">
      <c r="A1713" t="s">
        <v>7043</v>
      </c>
      <c r="B1713" t="s">
        <v>11</v>
      </c>
      <c r="C1713">
        <v>19054</v>
      </c>
      <c r="E1713" t="s">
        <v>7065</v>
      </c>
      <c r="F1713">
        <v>79</v>
      </c>
      <c r="G1713">
        <v>0</v>
      </c>
      <c r="H1713">
        <v>0</v>
      </c>
      <c r="I1713">
        <v>79</v>
      </c>
      <c r="J1713">
        <v>0</v>
      </c>
      <c r="K1713">
        <v>0</v>
      </c>
      <c r="L1713">
        <v>79</v>
      </c>
    </row>
    <row r="1714" spans="1:12" x14ac:dyDescent="0.2">
      <c r="A1714" t="s">
        <v>8285</v>
      </c>
      <c r="B1714" t="s">
        <v>11</v>
      </c>
      <c r="C1714">
        <v>97141</v>
      </c>
      <c r="E1714" t="s">
        <v>7074</v>
      </c>
      <c r="F1714">
        <v>79</v>
      </c>
      <c r="G1714">
        <v>0</v>
      </c>
      <c r="H1714">
        <v>0</v>
      </c>
      <c r="I1714">
        <v>79</v>
      </c>
      <c r="J1714">
        <v>0</v>
      </c>
      <c r="K1714">
        <v>0</v>
      </c>
      <c r="L1714">
        <v>79</v>
      </c>
    </row>
    <row r="1715" spans="1:12" x14ac:dyDescent="0.2">
      <c r="A1715" t="s">
        <v>8286</v>
      </c>
      <c r="B1715" t="s">
        <v>11</v>
      </c>
      <c r="C1715">
        <v>14477</v>
      </c>
      <c r="E1715" t="s">
        <v>7044</v>
      </c>
      <c r="F1715">
        <v>79</v>
      </c>
      <c r="G1715">
        <v>0</v>
      </c>
      <c r="H1715">
        <v>0</v>
      </c>
      <c r="I1715">
        <v>79</v>
      </c>
      <c r="J1715">
        <v>0</v>
      </c>
      <c r="K1715">
        <v>0</v>
      </c>
      <c r="L1715">
        <v>79</v>
      </c>
    </row>
    <row r="1716" spans="1:12" x14ac:dyDescent="0.2">
      <c r="A1716" t="s">
        <v>8287</v>
      </c>
      <c r="B1716" t="s">
        <v>11</v>
      </c>
      <c r="C1716">
        <v>43830</v>
      </c>
      <c r="E1716" t="s">
        <v>7116</v>
      </c>
      <c r="F1716">
        <v>79</v>
      </c>
      <c r="G1716">
        <v>0</v>
      </c>
      <c r="H1716">
        <v>0</v>
      </c>
      <c r="I1716">
        <v>79</v>
      </c>
      <c r="J1716">
        <v>0</v>
      </c>
      <c r="K1716">
        <v>0</v>
      </c>
      <c r="L1716">
        <v>79</v>
      </c>
    </row>
    <row r="1717" spans="1:12" x14ac:dyDescent="0.2">
      <c r="A1717" t="s">
        <v>8288</v>
      </c>
      <c r="B1717" t="s">
        <v>11</v>
      </c>
      <c r="C1717">
        <v>45669</v>
      </c>
      <c r="E1717" t="s">
        <v>7116</v>
      </c>
      <c r="F1717">
        <v>79</v>
      </c>
      <c r="G1717">
        <v>0</v>
      </c>
      <c r="H1717">
        <v>0</v>
      </c>
      <c r="I1717">
        <v>79</v>
      </c>
      <c r="J1717">
        <v>0</v>
      </c>
      <c r="K1717">
        <v>0</v>
      </c>
      <c r="L1717">
        <v>79</v>
      </c>
    </row>
    <row r="1718" spans="1:12" x14ac:dyDescent="0.2">
      <c r="A1718" t="s">
        <v>8289</v>
      </c>
      <c r="B1718" t="s">
        <v>11</v>
      </c>
      <c r="C1718">
        <v>52040</v>
      </c>
      <c r="E1718" t="s">
        <v>7280</v>
      </c>
      <c r="F1718">
        <v>79</v>
      </c>
      <c r="G1718">
        <v>0</v>
      </c>
      <c r="H1718">
        <v>0</v>
      </c>
      <c r="I1718">
        <v>79</v>
      </c>
      <c r="J1718">
        <v>0</v>
      </c>
      <c r="K1718">
        <v>0</v>
      </c>
      <c r="L1718">
        <v>79</v>
      </c>
    </row>
    <row r="1719" spans="1:12" x14ac:dyDescent="0.2">
      <c r="A1719" t="s">
        <v>8290</v>
      </c>
      <c r="B1719" t="s">
        <v>11</v>
      </c>
      <c r="C1719">
        <v>30519</v>
      </c>
      <c r="E1719" t="s">
        <v>7107</v>
      </c>
      <c r="F1719">
        <v>79</v>
      </c>
      <c r="G1719">
        <v>0</v>
      </c>
      <c r="H1719">
        <v>0</v>
      </c>
      <c r="I1719">
        <v>79</v>
      </c>
      <c r="J1719">
        <v>0</v>
      </c>
      <c r="K1719">
        <v>0</v>
      </c>
      <c r="L1719">
        <v>79</v>
      </c>
    </row>
    <row r="1720" spans="1:12" x14ac:dyDescent="0.2">
      <c r="A1720" t="s">
        <v>7821</v>
      </c>
      <c r="B1720" t="s">
        <v>11</v>
      </c>
      <c r="C1720">
        <v>92563</v>
      </c>
      <c r="E1720" t="s">
        <v>7048</v>
      </c>
      <c r="F1720">
        <v>79</v>
      </c>
      <c r="G1720">
        <v>0</v>
      </c>
      <c r="H1720">
        <v>0</v>
      </c>
      <c r="I1720">
        <v>79</v>
      </c>
      <c r="J1720">
        <v>0</v>
      </c>
      <c r="K1720">
        <v>0</v>
      </c>
      <c r="L1720">
        <v>79</v>
      </c>
    </row>
    <row r="1721" spans="1:12" x14ac:dyDescent="0.2">
      <c r="A1721" t="s">
        <v>8291</v>
      </c>
      <c r="B1721" t="s">
        <v>11</v>
      </c>
      <c r="C1721">
        <v>17557</v>
      </c>
      <c r="E1721" t="s">
        <v>7065</v>
      </c>
      <c r="F1721">
        <v>79</v>
      </c>
      <c r="G1721">
        <v>0</v>
      </c>
      <c r="H1721">
        <v>0</v>
      </c>
      <c r="I1721">
        <v>79</v>
      </c>
      <c r="J1721">
        <v>0</v>
      </c>
      <c r="K1721">
        <v>0</v>
      </c>
      <c r="L1721">
        <v>79</v>
      </c>
    </row>
    <row r="1722" spans="1:12" x14ac:dyDescent="0.2">
      <c r="A1722" t="s">
        <v>8292</v>
      </c>
      <c r="B1722" t="s">
        <v>11</v>
      </c>
      <c r="C1722">
        <v>30228</v>
      </c>
      <c r="E1722" t="s">
        <v>7107</v>
      </c>
      <c r="F1722">
        <v>79</v>
      </c>
      <c r="G1722">
        <v>0</v>
      </c>
      <c r="H1722">
        <v>0</v>
      </c>
      <c r="I1722">
        <v>79</v>
      </c>
      <c r="J1722">
        <v>0</v>
      </c>
      <c r="K1722">
        <v>0</v>
      </c>
      <c r="L1722">
        <v>79</v>
      </c>
    </row>
    <row r="1723" spans="1:12" x14ac:dyDescent="0.2">
      <c r="A1723" t="s">
        <v>8293</v>
      </c>
      <c r="B1723" t="s">
        <v>11</v>
      </c>
      <c r="C1723">
        <v>50322</v>
      </c>
      <c r="E1723" t="s">
        <v>7280</v>
      </c>
      <c r="F1723">
        <v>79</v>
      </c>
      <c r="G1723">
        <v>0</v>
      </c>
      <c r="H1723">
        <v>0</v>
      </c>
      <c r="I1723">
        <v>79</v>
      </c>
      <c r="J1723">
        <v>0</v>
      </c>
      <c r="K1723">
        <v>0</v>
      </c>
      <c r="L1723">
        <v>79</v>
      </c>
    </row>
    <row r="1724" spans="1:12" x14ac:dyDescent="0.2">
      <c r="A1724" t="s">
        <v>8294</v>
      </c>
      <c r="B1724" t="s">
        <v>11</v>
      </c>
      <c r="C1724">
        <v>28771</v>
      </c>
      <c r="E1724" t="s">
        <v>7095</v>
      </c>
      <c r="F1724">
        <v>79</v>
      </c>
      <c r="G1724">
        <v>0</v>
      </c>
      <c r="H1724">
        <v>0</v>
      </c>
      <c r="I1724">
        <v>79</v>
      </c>
      <c r="J1724">
        <v>0</v>
      </c>
      <c r="K1724">
        <v>0</v>
      </c>
      <c r="L1724">
        <v>79</v>
      </c>
    </row>
    <row r="1725" spans="1:12" x14ac:dyDescent="0.2">
      <c r="A1725" t="s">
        <v>8295</v>
      </c>
      <c r="B1725" t="s">
        <v>11</v>
      </c>
      <c r="C1725">
        <v>48604</v>
      </c>
      <c r="E1725" t="s">
        <v>7195</v>
      </c>
      <c r="F1725">
        <v>79</v>
      </c>
      <c r="G1725">
        <v>0</v>
      </c>
      <c r="H1725">
        <v>0</v>
      </c>
      <c r="I1725">
        <v>79</v>
      </c>
      <c r="J1725">
        <v>0</v>
      </c>
      <c r="K1725">
        <v>0</v>
      </c>
      <c r="L1725">
        <v>79</v>
      </c>
    </row>
    <row r="1726" spans="1:12" x14ac:dyDescent="0.2">
      <c r="A1726" t="s">
        <v>8296</v>
      </c>
      <c r="B1726" t="s">
        <v>11</v>
      </c>
      <c r="C1726">
        <v>48072</v>
      </c>
      <c r="E1726" t="s">
        <v>7195</v>
      </c>
      <c r="F1726">
        <v>79</v>
      </c>
      <c r="G1726">
        <v>0</v>
      </c>
      <c r="H1726">
        <v>0</v>
      </c>
      <c r="I1726">
        <v>79</v>
      </c>
      <c r="J1726">
        <v>0</v>
      </c>
      <c r="K1726">
        <v>0</v>
      </c>
      <c r="L1726">
        <v>79</v>
      </c>
    </row>
    <row r="1727" spans="1:12" x14ac:dyDescent="0.2">
      <c r="A1727" t="s">
        <v>8297</v>
      </c>
      <c r="B1727" t="s">
        <v>11</v>
      </c>
      <c r="C1727">
        <v>97333</v>
      </c>
      <c r="E1727" t="s">
        <v>7074</v>
      </c>
      <c r="F1727">
        <v>79</v>
      </c>
      <c r="G1727">
        <v>0</v>
      </c>
      <c r="H1727">
        <v>0</v>
      </c>
      <c r="I1727">
        <v>79</v>
      </c>
      <c r="J1727">
        <v>0</v>
      </c>
      <c r="K1727">
        <v>0</v>
      </c>
      <c r="L1727">
        <v>79</v>
      </c>
    </row>
    <row r="1728" spans="1:12" x14ac:dyDescent="0.2">
      <c r="A1728" t="s">
        <v>8298</v>
      </c>
      <c r="B1728" t="s">
        <v>11</v>
      </c>
      <c r="C1728">
        <v>80513</v>
      </c>
      <c r="E1728" t="s">
        <v>7079</v>
      </c>
      <c r="F1728">
        <v>79</v>
      </c>
      <c r="G1728">
        <v>0</v>
      </c>
      <c r="H1728">
        <v>0</v>
      </c>
      <c r="I1728">
        <v>79</v>
      </c>
      <c r="J1728">
        <v>0</v>
      </c>
      <c r="K1728">
        <v>0</v>
      </c>
      <c r="L1728">
        <v>79</v>
      </c>
    </row>
    <row r="1729" spans="1:12" x14ac:dyDescent="0.2">
      <c r="A1729" t="s">
        <v>8299</v>
      </c>
      <c r="B1729" t="s">
        <v>11</v>
      </c>
      <c r="C1729" s="2" t="s">
        <v>2178</v>
      </c>
      <c r="D1729" s="2"/>
      <c r="E1729" t="s">
        <v>7121</v>
      </c>
      <c r="F1729">
        <v>79</v>
      </c>
      <c r="G1729">
        <v>0</v>
      </c>
      <c r="H1729">
        <v>0</v>
      </c>
      <c r="I1729">
        <v>79</v>
      </c>
      <c r="J1729">
        <v>0</v>
      </c>
      <c r="K1729">
        <v>0</v>
      </c>
      <c r="L1729">
        <v>79</v>
      </c>
    </row>
    <row r="1730" spans="1:12" x14ac:dyDescent="0.2">
      <c r="A1730" t="s">
        <v>8300</v>
      </c>
      <c r="B1730" t="s">
        <v>11</v>
      </c>
      <c r="C1730">
        <v>54669</v>
      </c>
      <c r="E1730" t="s">
        <v>7156</v>
      </c>
      <c r="F1730">
        <v>79</v>
      </c>
      <c r="G1730">
        <v>0</v>
      </c>
      <c r="H1730">
        <v>0</v>
      </c>
      <c r="I1730">
        <v>79</v>
      </c>
      <c r="J1730">
        <v>0</v>
      </c>
      <c r="K1730">
        <v>0</v>
      </c>
      <c r="L1730">
        <v>79</v>
      </c>
    </row>
    <row r="1731" spans="1:12" x14ac:dyDescent="0.2">
      <c r="A1731" t="s">
        <v>7319</v>
      </c>
      <c r="B1731" t="s">
        <v>11</v>
      </c>
      <c r="C1731">
        <v>76244</v>
      </c>
      <c r="E1731" t="s">
        <v>7086</v>
      </c>
      <c r="F1731">
        <v>79</v>
      </c>
      <c r="G1731">
        <v>0</v>
      </c>
      <c r="H1731">
        <v>0</v>
      </c>
      <c r="I1731">
        <v>79</v>
      </c>
      <c r="J1731">
        <v>0</v>
      </c>
      <c r="K1731">
        <v>0</v>
      </c>
      <c r="L1731">
        <v>79</v>
      </c>
    </row>
    <row r="1732" spans="1:12" x14ac:dyDescent="0.2">
      <c r="A1732" t="s">
        <v>8301</v>
      </c>
      <c r="B1732" t="s">
        <v>11</v>
      </c>
      <c r="C1732">
        <v>19335</v>
      </c>
      <c r="E1732" t="s">
        <v>7065</v>
      </c>
      <c r="F1732">
        <v>79</v>
      </c>
      <c r="G1732">
        <v>0</v>
      </c>
      <c r="H1732">
        <v>0</v>
      </c>
      <c r="I1732">
        <v>79</v>
      </c>
      <c r="J1732">
        <v>0</v>
      </c>
      <c r="K1732">
        <v>0</v>
      </c>
      <c r="L1732">
        <v>79</v>
      </c>
    </row>
    <row r="1733" spans="1:12" x14ac:dyDescent="0.2">
      <c r="A1733" t="s">
        <v>7948</v>
      </c>
      <c r="B1733" t="s">
        <v>11</v>
      </c>
      <c r="C1733">
        <v>27106</v>
      </c>
      <c r="E1733" t="s">
        <v>7095</v>
      </c>
      <c r="F1733">
        <v>79</v>
      </c>
      <c r="G1733">
        <v>0</v>
      </c>
      <c r="H1733">
        <v>0</v>
      </c>
      <c r="I1733">
        <v>79</v>
      </c>
      <c r="J1733">
        <v>0</v>
      </c>
      <c r="K1733">
        <v>0</v>
      </c>
      <c r="L1733">
        <v>79</v>
      </c>
    </row>
    <row r="1734" spans="1:12" x14ac:dyDescent="0.2">
      <c r="A1734" t="s">
        <v>7607</v>
      </c>
      <c r="B1734" t="s">
        <v>11</v>
      </c>
      <c r="C1734">
        <v>94608</v>
      </c>
      <c r="E1734" t="s">
        <v>7048</v>
      </c>
      <c r="F1734">
        <v>79</v>
      </c>
      <c r="G1734">
        <v>0</v>
      </c>
      <c r="H1734">
        <v>0</v>
      </c>
      <c r="I1734">
        <v>79</v>
      </c>
      <c r="J1734">
        <v>0</v>
      </c>
      <c r="K1734">
        <v>0</v>
      </c>
      <c r="L1734">
        <v>79</v>
      </c>
    </row>
    <row r="1735" spans="1:12" x14ac:dyDescent="0.2">
      <c r="A1735" t="s">
        <v>8302</v>
      </c>
      <c r="B1735" t="s">
        <v>11</v>
      </c>
      <c r="C1735">
        <v>15317</v>
      </c>
      <c r="E1735" t="s">
        <v>7065</v>
      </c>
      <c r="F1735">
        <v>79</v>
      </c>
      <c r="G1735">
        <v>0</v>
      </c>
      <c r="H1735">
        <v>0</v>
      </c>
      <c r="I1735">
        <v>79</v>
      </c>
      <c r="J1735">
        <v>0</v>
      </c>
      <c r="K1735">
        <v>0</v>
      </c>
      <c r="L1735">
        <v>79</v>
      </c>
    </row>
    <row r="1736" spans="1:12" x14ac:dyDescent="0.2">
      <c r="A1736" t="s">
        <v>7289</v>
      </c>
      <c r="B1736" t="s">
        <v>11</v>
      </c>
      <c r="C1736">
        <v>28205</v>
      </c>
      <c r="E1736" t="s">
        <v>7095</v>
      </c>
      <c r="F1736">
        <v>79</v>
      </c>
      <c r="G1736">
        <v>0</v>
      </c>
      <c r="H1736">
        <v>0</v>
      </c>
      <c r="I1736">
        <v>79</v>
      </c>
      <c r="J1736">
        <v>0</v>
      </c>
      <c r="K1736">
        <v>0</v>
      </c>
      <c r="L1736">
        <v>79</v>
      </c>
    </row>
    <row r="1737" spans="1:12" x14ac:dyDescent="0.2">
      <c r="A1737" t="s">
        <v>7751</v>
      </c>
      <c r="B1737" t="s">
        <v>11</v>
      </c>
      <c r="C1737">
        <v>45206</v>
      </c>
      <c r="E1737" t="s">
        <v>7116</v>
      </c>
      <c r="F1737">
        <v>79</v>
      </c>
      <c r="G1737">
        <v>0</v>
      </c>
      <c r="H1737">
        <v>0</v>
      </c>
      <c r="I1737">
        <v>79</v>
      </c>
      <c r="J1737">
        <v>0</v>
      </c>
      <c r="K1737">
        <v>0</v>
      </c>
      <c r="L1737">
        <v>79</v>
      </c>
    </row>
    <row r="1738" spans="1:12" x14ac:dyDescent="0.2">
      <c r="A1738" t="s">
        <v>8303</v>
      </c>
      <c r="B1738" t="s">
        <v>11</v>
      </c>
      <c r="C1738">
        <v>94019</v>
      </c>
      <c r="E1738" t="s">
        <v>7048</v>
      </c>
      <c r="F1738">
        <v>79</v>
      </c>
      <c r="G1738">
        <v>0</v>
      </c>
      <c r="H1738">
        <v>0</v>
      </c>
      <c r="I1738">
        <v>79</v>
      </c>
      <c r="J1738">
        <v>0</v>
      </c>
      <c r="K1738">
        <v>0</v>
      </c>
      <c r="L1738">
        <v>79</v>
      </c>
    </row>
    <row r="1739" spans="1:12" x14ac:dyDescent="0.2">
      <c r="A1739" t="s">
        <v>8304</v>
      </c>
      <c r="B1739" t="s">
        <v>11</v>
      </c>
      <c r="C1739">
        <v>46077</v>
      </c>
      <c r="E1739" t="s">
        <v>7218</v>
      </c>
      <c r="F1739">
        <v>79</v>
      </c>
      <c r="G1739">
        <v>0</v>
      </c>
      <c r="H1739">
        <v>0</v>
      </c>
      <c r="I1739">
        <v>79</v>
      </c>
      <c r="J1739">
        <v>0</v>
      </c>
      <c r="K1739">
        <v>0</v>
      </c>
      <c r="L1739">
        <v>79</v>
      </c>
    </row>
    <row r="1740" spans="1:12" x14ac:dyDescent="0.2">
      <c r="A1740" t="s">
        <v>8305</v>
      </c>
      <c r="B1740" t="s">
        <v>11</v>
      </c>
      <c r="C1740">
        <v>90293</v>
      </c>
      <c r="E1740" t="s">
        <v>7048</v>
      </c>
      <c r="F1740">
        <v>79</v>
      </c>
      <c r="G1740">
        <v>0</v>
      </c>
      <c r="H1740">
        <v>0</v>
      </c>
      <c r="I1740">
        <v>79</v>
      </c>
      <c r="J1740">
        <v>0</v>
      </c>
      <c r="K1740">
        <v>0</v>
      </c>
      <c r="L1740">
        <v>79</v>
      </c>
    </row>
    <row r="1741" spans="1:12" x14ac:dyDescent="0.2">
      <c r="A1741" t="s">
        <v>8306</v>
      </c>
      <c r="B1741" t="s">
        <v>11</v>
      </c>
      <c r="C1741">
        <v>20111</v>
      </c>
      <c r="E1741" t="s">
        <v>7060</v>
      </c>
      <c r="F1741">
        <v>79</v>
      </c>
      <c r="G1741">
        <v>0</v>
      </c>
      <c r="H1741">
        <v>0</v>
      </c>
      <c r="I1741">
        <v>79</v>
      </c>
      <c r="J1741">
        <v>0</v>
      </c>
      <c r="K1741">
        <v>0</v>
      </c>
      <c r="L1741">
        <v>79</v>
      </c>
    </row>
    <row r="1742" spans="1:12" x14ac:dyDescent="0.2">
      <c r="A1742" t="s">
        <v>7172</v>
      </c>
      <c r="B1742" t="s">
        <v>11</v>
      </c>
      <c r="C1742">
        <v>95818</v>
      </c>
      <c r="E1742" t="s">
        <v>7048</v>
      </c>
      <c r="F1742">
        <v>79</v>
      </c>
      <c r="G1742">
        <v>0</v>
      </c>
      <c r="H1742">
        <v>0</v>
      </c>
      <c r="I1742">
        <v>79</v>
      </c>
      <c r="J1742">
        <v>0</v>
      </c>
      <c r="K1742">
        <v>0</v>
      </c>
      <c r="L1742">
        <v>79</v>
      </c>
    </row>
    <row r="1743" spans="1:12" x14ac:dyDescent="0.2">
      <c r="A1743" t="s">
        <v>8307</v>
      </c>
      <c r="B1743" t="s">
        <v>11</v>
      </c>
      <c r="C1743">
        <v>23322</v>
      </c>
      <c r="E1743" t="s">
        <v>7060</v>
      </c>
      <c r="F1743">
        <v>79</v>
      </c>
      <c r="G1743">
        <v>0</v>
      </c>
      <c r="H1743">
        <v>0</v>
      </c>
      <c r="I1743">
        <v>79</v>
      </c>
      <c r="J1743">
        <v>0</v>
      </c>
      <c r="K1743">
        <v>0</v>
      </c>
      <c r="L1743">
        <v>79</v>
      </c>
    </row>
    <row r="1744" spans="1:12" x14ac:dyDescent="0.2">
      <c r="A1744" t="s">
        <v>8308</v>
      </c>
      <c r="B1744" t="s">
        <v>11</v>
      </c>
      <c r="C1744">
        <v>12533</v>
      </c>
      <c r="E1744" t="s">
        <v>7044</v>
      </c>
      <c r="F1744">
        <v>79</v>
      </c>
      <c r="G1744">
        <v>0</v>
      </c>
      <c r="H1744">
        <v>0</v>
      </c>
      <c r="I1744">
        <v>79</v>
      </c>
      <c r="J1744">
        <v>0</v>
      </c>
      <c r="K1744">
        <v>0</v>
      </c>
      <c r="L1744">
        <v>79</v>
      </c>
    </row>
    <row r="1745" spans="1:12" x14ac:dyDescent="0.2">
      <c r="A1745" t="s">
        <v>8252</v>
      </c>
      <c r="B1745" t="s">
        <v>11</v>
      </c>
      <c r="C1745">
        <v>54902</v>
      </c>
      <c r="E1745" t="s">
        <v>7156</v>
      </c>
      <c r="F1745">
        <v>79</v>
      </c>
      <c r="G1745">
        <v>0</v>
      </c>
      <c r="H1745">
        <v>0</v>
      </c>
      <c r="I1745">
        <v>79</v>
      </c>
      <c r="J1745">
        <v>0</v>
      </c>
      <c r="K1745">
        <v>0</v>
      </c>
      <c r="L1745">
        <v>79</v>
      </c>
    </row>
    <row r="1746" spans="1:12" x14ac:dyDescent="0.2">
      <c r="A1746" t="s">
        <v>8309</v>
      </c>
      <c r="B1746" t="s">
        <v>11</v>
      </c>
      <c r="C1746">
        <v>22801</v>
      </c>
      <c r="E1746" t="s">
        <v>7060</v>
      </c>
      <c r="F1746">
        <v>79</v>
      </c>
      <c r="G1746">
        <v>0</v>
      </c>
      <c r="H1746">
        <v>0</v>
      </c>
      <c r="I1746">
        <v>79</v>
      </c>
      <c r="J1746">
        <v>0</v>
      </c>
      <c r="K1746">
        <v>0</v>
      </c>
      <c r="L1746">
        <v>79</v>
      </c>
    </row>
    <row r="1747" spans="1:12" x14ac:dyDescent="0.2">
      <c r="A1747" t="s">
        <v>8310</v>
      </c>
      <c r="B1747" t="s">
        <v>11</v>
      </c>
      <c r="C1747" t="s">
        <v>2469</v>
      </c>
      <c r="E1747" t="s">
        <v>7203</v>
      </c>
      <c r="F1747">
        <v>79</v>
      </c>
      <c r="G1747">
        <v>0</v>
      </c>
      <c r="H1747">
        <v>0</v>
      </c>
      <c r="I1747">
        <v>79</v>
      </c>
      <c r="J1747">
        <v>0</v>
      </c>
      <c r="K1747">
        <v>0</v>
      </c>
      <c r="L1747">
        <v>79</v>
      </c>
    </row>
    <row r="1748" spans="1:12" x14ac:dyDescent="0.2">
      <c r="A1748" t="s">
        <v>8311</v>
      </c>
      <c r="B1748" t="s">
        <v>11</v>
      </c>
      <c r="C1748">
        <v>11104</v>
      </c>
      <c r="E1748" t="s">
        <v>7044</v>
      </c>
      <c r="F1748">
        <v>79</v>
      </c>
      <c r="G1748">
        <v>0</v>
      </c>
      <c r="H1748">
        <v>0</v>
      </c>
      <c r="I1748">
        <v>79</v>
      </c>
      <c r="J1748">
        <v>0</v>
      </c>
      <c r="K1748">
        <v>0</v>
      </c>
      <c r="L1748">
        <v>79</v>
      </c>
    </row>
    <row r="1749" spans="1:12" x14ac:dyDescent="0.2">
      <c r="A1749" t="s">
        <v>8312</v>
      </c>
      <c r="B1749" t="s">
        <v>11</v>
      </c>
      <c r="C1749" s="2" t="s">
        <v>5276</v>
      </c>
      <c r="D1749" s="2"/>
      <c r="E1749" t="s">
        <v>7186</v>
      </c>
      <c r="F1749">
        <v>79</v>
      </c>
      <c r="G1749">
        <v>0</v>
      </c>
      <c r="H1749">
        <v>0</v>
      </c>
      <c r="I1749">
        <v>79</v>
      </c>
      <c r="J1749">
        <v>0</v>
      </c>
      <c r="K1749">
        <v>0</v>
      </c>
      <c r="L1749">
        <v>79</v>
      </c>
    </row>
    <row r="1750" spans="1:12" x14ac:dyDescent="0.2">
      <c r="A1750" t="s">
        <v>7751</v>
      </c>
      <c r="B1750" t="s">
        <v>11</v>
      </c>
      <c r="C1750">
        <v>45243</v>
      </c>
      <c r="E1750" t="s">
        <v>7116</v>
      </c>
      <c r="F1750">
        <v>79</v>
      </c>
      <c r="G1750">
        <v>0</v>
      </c>
      <c r="H1750">
        <v>0</v>
      </c>
      <c r="I1750">
        <v>79</v>
      </c>
      <c r="J1750">
        <v>0</v>
      </c>
      <c r="K1750">
        <v>0</v>
      </c>
      <c r="L1750">
        <v>79</v>
      </c>
    </row>
    <row r="1751" spans="1:12" x14ac:dyDescent="0.2">
      <c r="A1751" t="s">
        <v>8313</v>
      </c>
      <c r="B1751" t="s">
        <v>11</v>
      </c>
      <c r="C1751">
        <v>19446</v>
      </c>
      <c r="E1751" t="s">
        <v>7065</v>
      </c>
      <c r="F1751">
        <v>79</v>
      </c>
      <c r="G1751">
        <v>0</v>
      </c>
      <c r="H1751">
        <v>0</v>
      </c>
      <c r="I1751">
        <v>79</v>
      </c>
      <c r="J1751">
        <v>0</v>
      </c>
      <c r="K1751">
        <v>0</v>
      </c>
      <c r="L1751">
        <v>79</v>
      </c>
    </row>
    <row r="1752" spans="1:12" x14ac:dyDescent="0.2">
      <c r="A1752" t="s">
        <v>8314</v>
      </c>
      <c r="B1752" t="s">
        <v>11</v>
      </c>
      <c r="C1752" s="2" t="s">
        <v>4643</v>
      </c>
      <c r="D1752" s="2"/>
      <c r="E1752" t="s">
        <v>7298</v>
      </c>
      <c r="F1752">
        <v>79</v>
      </c>
      <c r="G1752">
        <v>0</v>
      </c>
      <c r="H1752">
        <v>0</v>
      </c>
      <c r="I1752">
        <v>79</v>
      </c>
      <c r="J1752">
        <v>0</v>
      </c>
      <c r="K1752">
        <v>0</v>
      </c>
      <c r="L1752">
        <v>79</v>
      </c>
    </row>
    <row r="1753" spans="1:12" x14ac:dyDescent="0.2">
      <c r="A1753" t="s">
        <v>8315</v>
      </c>
      <c r="B1753" t="s">
        <v>11</v>
      </c>
      <c r="C1753">
        <v>60446</v>
      </c>
      <c r="E1753" t="s">
        <v>7152</v>
      </c>
      <c r="F1753">
        <v>79</v>
      </c>
      <c r="G1753">
        <v>0</v>
      </c>
      <c r="H1753">
        <v>0</v>
      </c>
      <c r="I1753">
        <v>79</v>
      </c>
      <c r="J1753">
        <v>0</v>
      </c>
      <c r="K1753">
        <v>0</v>
      </c>
      <c r="L1753">
        <v>79</v>
      </c>
    </row>
    <row r="1754" spans="1:12" x14ac:dyDescent="0.2">
      <c r="A1754" t="s">
        <v>8316</v>
      </c>
      <c r="B1754" t="s">
        <v>11</v>
      </c>
      <c r="C1754">
        <v>44212</v>
      </c>
      <c r="E1754" t="s">
        <v>7116</v>
      </c>
      <c r="F1754">
        <v>79</v>
      </c>
      <c r="G1754">
        <v>0</v>
      </c>
      <c r="H1754">
        <v>0</v>
      </c>
      <c r="I1754">
        <v>79</v>
      </c>
      <c r="J1754">
        <v>0</v>
      </c>
      <c r="K1754">
        <v>0</v>
      </c>
      <c r="L1754">
        <v>79</v>
      </c>
    </row>
    <row r="1755" spans="1:12" x14ac:dyDescent="0.2">
      <c r="A1755" t="s">
        <v>8317</v>
      </c>
      <c r="B1755" t="s">
        <v>11</v>
      </c>
      <c r="C1755">
        <v>29642</v>
      </c>
      <c r="E1755" t="s">
        <v>7214</v>
      </c>
      <c r="F1755">
        <v>116</v>
      </c>
      <c r="G1755">
        <v>-37</v>
      </c>
      <c r="H1755">
        <v>0</v>
      </c>
      <c r="I1755">
        <v>79</v>
      </c>
      <c r="J1755">
        <v>0</v>
      </c>
      <c r="K1755">
        <v>0</v>
      </c>
      <c r="L1755">
        <v>79</v>
      </c>
    </row>
    <row r="1756" spans="1:12" x14ac:dyDescent="0.2">
      <c r="A1756" t="s">
        <v>8318</v>
      </c>
      <c r="B1756" t="s">
        <v>11</v>
      </c>
      <c r="C1756">
        <v>46224</v>
      </c>
      <c r="E1756" t="s">
        <v>7218</v>
      </c>
      <c r="F1756">
        <v>79</v>
      </c>
      <c r="G1756">
        <v>0</v>
      </c>
      <c r="H1756">
        <v>0</v>
      </c>
      <c r="I1756">
        <v>79</v>
      </c>
      <c r="J1756">
        <v>0</v>
      </c>
      <c r="K1756">
        <v>0</v>
      </c>
      <c r="L1756">
        <v>79</v>
      </c>
    </row>
    <row r="1757" spans="1:12" x14ac:dyDescent="0.2">
      <c r="A1757" t="s">
        <v>8319</v>
      </c>
      <c r="B1757" t="s">
        <v>11</v>
      </c>
      <c r="C1757">
        <v>45342</v>
      </c>
      <c r="E1757" t="s">
        <v>7116</v>
      </c>
      <c r="F1757">
        <v>79</v>
      </c>
      <c r="G1757">
        <v>0</v>
      </c>
      <c r="H1757">
        <v>0</v>
      </c>
      <c r="I1757">
        <v>79</v>
      </c>
      <c r="J1757">
        <v>0</v>
      </c>
      <c r="K1757">
        <v>0</v>
      </c>
      <c r="L1757">
        <v>79</v>
      </c>
    </row>
    <row r="1758" spans="1:12" x14ac:dyDescent="0.2">
      <c r="A1758" t="s">
        <v>7639</v>
      </c>
      <c r="B1758" t="s">
        <v>11</v>
      </c>
      <c r="C1758">
        <v>14225</v>
      </c>
      <c r="E1758" t="s">
        <v>7044</v>
      </c>
      <c r="F1758">
        <v>79</v>
      </c>
      <c r="G1758">
        <v>0</v>
      </c>
      <c r="H1758">
        <v>0</v>
      </c>
      <c r="I1758">
        <v>79</v>
      </c>
      <c r="J1758">
        <v>0</v>
      </c>
      <c r="K1758">
        <v>0</v>
      </c>
      <c r="L1758">
        <v>79</v>
      </c>
    </row>
    <row r="1759" spans="1:12" x14ac:dyDescent="0.2">
      <c r="A1759" t="s">
        <v>8320</v>
      </c>
      <c r="B1759" t="s">
        <v>11</v>
      </c>
      <c r="C1759">
        <v>60607</v>
      </c>
      <c r="E1759" t="s">
        <v>7152</v>
      </c>
      <c r="F1759">
        <v>79</v>
      </c>
      <c r="G1759">
        <v>0</v>
      </c>
      <c r="H1759">
        <v>0</v>
      </c>
      <c r="I1759">
        <v>79</v>
      </c>
      <c r="J1759">
        <v>0</v>
      </c>
      <c r="K1759">
        <v>0</v>
      </c>
      <c r="L1759">
        <v>79</v>
      </c>
    </row>
    <row r="1760" spans="1:12" x14ac:dyDescent="0.2">
      <c r="A1760" t="s">
        <v>8321</v>
      </c>
      <c r="B1760" t="s">
        <v>11</v>
      </c>
      <c r="C1760" s="2" t="s">
        <v>6001</v>
      </c>
      <c r="D1760" s="2"/>
      <c r="E1760" t="s">
        <v>8023</v>
      </c>
      <c r="F1760">
        <v>79</v>
      </c>
      <c r="G1760">
        <v>0</v>
      </c>
      <c r="H1760">
        <v>0</v>
      </c>
      <c r="I1760">
        <v>79</v>
      </c>
      <c r="J1760">
        <v>0</v>
      </c>
      <c r="K1760">
        <v>0</v>
      </c>
      <c r="L1760">
        <v>79</v>
      </c>
    </row>
    <row r="1761" spans="1:12" x14ac:dyDescent="0.2">
      <c r="A1761" t="s">
        <v>7409</v>
      </c>
      <c r="B1761" t="s">
        <v>11</v>
      </c>
      <c r="C1761">
        <v>94114</v>
      </c>
      <c r="E1761" t="s">
        <v>7048</v>
      </c>
      <c r="F1761">
        <v>79</v>
      </c>
      <c r="G1761">
        <v>0</v>
      </c>
      <c r="H1761">
        <v>0</v>
      </c>
      <c r="I1761">
        <v>79</v>
      </c>
      <c r="J1761">
        <v>0</v>
      </c>
      <c r="K1761">
        <v>0</v>
      </c>
      <c r="L1761">
        <v>79</v>
      </c>
    </row>
    <row r="1762" spans="1:12" x14ac:dyDescent="0.2">
      <c r="A1762" t="s">
        <v>7446</v>
      </c>
      <c r="B1762" t="s">
        <v>11</v>
      </c>
      <c r="C1762">
        <v>75201</v>
      </c>
      <c r="E1762" t="s">
        <v>7086</v>
      </c>
      <c r="F1762">
        <v>79</v>
      </c>
      <c r="G1762">
        <v>0</v>
      </c>
      <c r="H1762">
        <v>0</v>
      </c>
      <c r="I1762">
        <v>79</v>
      </c>
      <c r="J1762">
        <v>0</v>
      </c>
      <c r="K1762">
        <v>0</v>
      </c>
      <c r="L1762">
        <v>79</v>
      </c>
    </row>
    <row r="1763" spans="1:12" x14ac:dyDescent="0.2">
      <c r="A1763" t="s">
        <v>8322</v>
      </c>
      <c r="B1763" t="s">
        <v>11</v>
      </c>
      <c r="C1763">
        <v>80015</v>
      </c>
      <c r="E1763" t="s">
        <v>7079</v>
      </c>
      <c r="F1763">
        <v>79</v>
      </c>
      <c r="G1763">
        <v>0</v>
      </c>
      <c r="H1763">
        <v>0</v>
      </c>
      <c r="I1763">
        <v>79</v>
      </c>
      <c r="J1763">
        <v>0</v>
      </c>
      <c r="K1763">
        <v>0</v>
      </c>
      <c r="L1763">
        <v>79</v>
      </c>
    </row>
    <row r="1764" spans="1:12" x14ac:dyDescent="0.2">
      <c r="A1764" t="s">
        <v>7164</v>
      </c>
      <c r="B1764" t="s">
        <v>11</v>
      </c>
      <c r="C1764">
        <v>91206</v>
      </c>
      <c r="E1764" t="s">
        <v>7048</v>
      </c>
      <c r="F1764">
        <v>79</v>
      </c>
      <c r="G1764">
        <v>0</v>
      </c>
      <c r="H1764">
        <v>0</v>
      </c>
      <c r="I1764">
        <v>79</v>
      </c>
      <c r="J1764">
        <v>0</v>
      </c>
      <c r="K1764">
        <v>0</v>
      </c>
      <c r="L1764">
        <v>79</v>
      </c>
    </row>
    <row r="1765" spans="1:12" x14ac:dyDescent="0.2">
      <c r="A1765" t="s">
        <v>7524</v>
      </c>
      <c r="B1765" t="s">
        <v>11</v>
      </c>
      <c r="C1765">
        <v>19149</v>
      </c>
      <c r="E1765" t="s">
        <v>7065</v>
      </c>
      <c r="F1765">
        <v>79</v>
      </c>
      <c r="G1765">
        <v>0</v>
      </c>
      <c r="H1765">
        <v>0</v>
      </c>
      <c r="I1765">
        <v>79</v>
      </c>
      <c r="J1765">
        <v>0</v>
      </c>
      <c r="K1765">
        <v>0</v>
      </c>
      <c r="L1765">
        <v>79</v>
      </c>
    </row>
    <row r="1766" spans="1:12" x14ac:dyDescent="0.2">
      <c r="A1766" t="s">
        <v>7964</v>
      </c>
      <c r="B1766" t="s">
        <v>11</v>
      </c>
      <c r="C1766">
        <v>92373</v>
      </c>
      <c r="E1766" t="s">
        <v>7048</v>
      </c>
      <c r="F1766">
        <v>79</v>
      </c>
      <c r="G1766">
        <v>0</v>
      </c>
      <c r="H1766">
        <v>0</v>
      </c>
      <c r="I1766">
        <v>79</v>
      </c>
      <c r="J1766">
        <v>0</v>
      </c>
      <c r="K1766">
        <v>0</v>
      </c>
      <c r="L1766">
        <v>79</v>
      </c>
    </row>
    <row r="1767" spans="1:12" x14ac:dyDescent="0.2">
      <c r="A1767" t="s">
        <v>8323</v>
      </c>
      <c r="B1767" t="s">
        <v>11</v>
      </c>
      <c r="C1767">
        <v>92354</v>
      </c>
      <c r="E1767" t="s">
        <v>7048</v>
      </c>
      <c r="F1767">
        <v>79</v>
      </c>
      <c r="G1767">
        <v>0</v>
      </c>
      <c r="H1767">
        <v>0</v>
      </c>
      <c r="I1767">
        <v>79</v>
      </c>
      <c r="J1767">
        <v>0</v>
      </c>
      <c r="K1767">
        <v>0</v>
      </c>
      <c r="L1767">
        <v>79</v>
      </c>
    </row>
    <row r="1768" spans="1:12" x14ac:dyDescent="0.2">
      <c r="A1768" t="s">
        <v>7151</v>
      </c>
      <c r="B1768" t="s">
        <v>11</v>
      </c>
      <c r="C1768">
        <v>60707</v>
      </c>
      <c r="E1768" t="s">
        <v>7152</v>
      </c>
      <c r="F1768">
        <v>79</v>
      </c>
      <c r="G1768">
        <v>0</v>
      </c>
      <c r="H1768">
        <v>0</v>
      </c>
      <c r="I1768">
        <v>79</v>
      </c>
      <c r="J1768">
        <v>0</v>
      </c>
      <c r="K1768">
        <v>0</v>
      </c>
      <c r="L1768">
        <v>79</v>
      </c>
    </row>
    <row r="1769" spans="1:12" x14ac:dyDescent="0.2">
      <c r="A1769" t="s">
        <v>7151</v>
      </c>
      <c r="B1769" t="s">
        <v>11</v>
      </c>
      <c r="C1769">
        <v>60610</v>
      </c>
      <c r="E1769" t="s">
        <v>7152</v>
      </c>
      <c r="F1769">
        <v>79</v>
      </c>
      <c r="G1769">
        <v>0</v>
      </c>
      <c r="H1769">
        <v>0</v>
      </c>
      <c r="I1769">
        <v>79</v>
      </c>
      <c r="J1769">
        <v>0</v>
      </c>
      <c r="K1769">
        <v>0</v>
      </c>
      <c r="L1769">
        <v>79</v>
      </c>
    </row>
    <row r="1770" spans="1:12" x14ac:dyDescent="0.2">
      <c r="A1770" t="s">
        <v>7823</v>
      </c>
      <c r="B1770" t="s">
        <v>11</v>
      </c>
      <c r="C1770">
        <v>37849</v>
      </c>
      <c r="E1770" t="s">
        <v>7136</v>
      </c>
      <c r="F1770">
        <v>79</v>
      </c>
      <c r="G1770">
        <v>0</v>
      </c>
      <c r="H1770">
        <v>0</v>
      </c>
      <c r="I1770">
        <v>79</v>
      </c>
      <c r="J1770">
        <v>0</v>
      </c>
      <c r="K1770">
        <v>0</v>
      </c>
      <c r="L1770">
        <v>79</v>
      </c>
    </row>
    <row r="1771" spans="1:12" x14ac:dyDescent="0.2">
      <c r="A1771" t="s">
        <v>8324</v>
      </c>
      <c r="B1771" t="s">
        <v>11</v>
      </c>
      <c r="C1771">
        <v>64086</v>
      </c>
      <c r="E1771" t="s">
        <v>7178</v>
      </c>
      <c r="F1771">
        <v>79</v>
      </c>
      <c r="G1771">
        <v>0</v>
      </c>
      <c r="H1771">
        <v>0</v>
      </c>
      <c r="I1771">
        <v>79</v>
      </c>
      <c r="J1771">
        <v>0</v>
      </c>
      <c r="K1771">
        <v>0</v>
      </c>
      <c r="L1771">
        <v>79</v>
      </c>
    </row>
    <row r="1772" spans="1:12" x14ac:dyDescent="0.2">
      <c r="A1772" t="s">
        <v>8325</v>
      </c>
      <c r="B1772" t="s">
        <v>11</v>
      </c>
      <c r="C1772">
        <v>60070</v>
      </c>
      <c r="E1772" t="s">
        <v>7152</v>
      </c>
      <c r="F1772">
        <v>79</v>
      </c>
      <c r="G1772">
        <v>0</v>
      </c>
      <c r="H1772">
        <v>0</v>
      </c>
      <c r="I1772">
        <v>79</v>
      </c>
      <c r="J1772">
        <v>0</v>
      </c>
      <c r="K1772">
        <v>0</v>
      </c>
      <c r="L1772">
        <v>79</v>
      </c>
    </row>
    <row r="1773" spans="1:12" x14ac:dyDescent="0.2">
      <c r="A1773" t="s">
        <v>7485</v>
      </c>
      <c r="B1773" t="s">
        <v>11</v>
      </c>
      <c r="C1773">
        <v>81637</v>
      </c>
      <c r="E1773" t="s">
        <v>7079</v>
      </c>
      <c r="F1773">
        <v>79</v>
      </c>
      <c r="G1773">
        <v>0</v>
      </c>
      <c r="H1773">
        <v>0</v>
      </c>
      <c r="I1773">
        <v>79</v>
      </c>
      <c r="J1773">
        <v>0</v>
      </c>
      <c r="K1773">
        <v>0</v>
      </c>
      <c r="L1773">
        <v>79</v>
      </c>
    </row>
    <row r="1774" spans="1:12" x14ac:dyDescent="0.2">
      <c r="A1774" t="s">
        <v>8326</v>
      </c>
      <c r="B1774" t="s">
        <v>11</v>
      </c>
      <c r="C1774">
        <v>19970</v>
      </c>
      <c r="E1774" t="s">
        <v>7519</v>
      </c>
      <c r="F1774">
        <v>79</v>
      </c>
      <c r="G1774">
        <v>0</v>
      </c>
      <c r="H1774">
        <v>0</v>
      </c>
      <c r="I1774">
        <v>79</v>
      </c>
      <c r="J1774">
        <v>0</v>
      </c>
      <c r="K1774">
        <v>0</v>
      </c>
      <c r="L1774">
        <v>79</v>
      </c>
    </row>
    <row r="1775" spans="1:12" x14ac:dyDescent="0.2">
      <c r="A1775" t="s">
        <v>7693</v>
      </c>
      <c r="B1775" t="s">
        <v>11</v>
      </c>
      <c r="C1775" t="s">
        <v>5254</v>
      </c>
      <c r="E1775" t="s">
        <v>7060</v>
      </c>
      <c r="F1775">
        <v>79</v>
      </c>
      <c r="G1775">
        <v>0</v>
      </c>
      <c r="H1775">
        <v>0</v>
      </c>
      <c r="I1775">
        <v>79</v>
      </c>
      <c r="J1775">
        <v>0</v>
      </c>
      <c r="K1775">
        <v>0</v>
      </c>
      <c r="L1775">
        <v>79</v>
      </c>
    </row>
    <row r="1776" spans="1:12" x14ac:dyDescent="0.2">
      <c r="A1776" t="s">
        <v>7425</v>
      </c>
      <c r="B1776" t="s">
        <v>11</v>
      </c>
      <c r="C1776">
        <v>47712</v>
      </c>
      <c r="E1776" t="s">
        <v>7218</v>
      </c>
      <c r="F1776">
        <v>79</v>
      </c>
      <c r="G1776">
        <v>0</v>
      </c>
      <c r="H1776">
        <v>0</v>
      </c>
      <c r="I1776">
        <v>79</v>
      </c>
      <c r="J1776">
        <v>0</v>
      </c>
      <c r="K1776">
        <v>0</v>
      </c>
      <c r="L1776">
        <v>79</v>
      </c>
    </row>
    <row r="1777" spans="1:12" x14ac:dyDescent="0.2">
      <c r="A1777" t="s">
        <v>7189</v>
      </c>
      <c r="B1777" t="s">
        <v>11</v>
      </c>
      <c r="C1777">
        <v>45503</v>
      </c>
      <c r="E1777" t="s">
        <v>7116</v>
      </c>
      <c r="F1777">
        <v>79</v>
      </c>
      <c r="G1777">
        <v>0</v>
      </c>
      <c r="H1777">
        <v>0</v>
      </c>
      <c r="I1777">
        <v>79</v>
      </c>
      <c r="J1777">
        <v>0</v>
      </c>
      <c r="K1777">
        <v>0</v>
      </c>
      <c r="L1777">
        <v>79</v>
      </c>
    </row>
    <row r="1778" spans="1:12" x14ac:dyDescent="0.2">
      <c r="A1778" t="s">
        <v>7553</v>
      </c>
      <c r="B1778" t="s">
        <v>11</v>
      </c>
      <c r="C1778">
        <v>41051</v>
      </c>
      <c r="E1778" t="s">
        <v>7256</v>
      </c>
      <c r="F1778">
        <v>79</v>
      </c>
      <c r="G1778">
        <v>0</v>
      </c>
      <c r="H1778">
        <v>0</v>
      </c>
      <c r="I1778">
        <v>79</v>
      </c>
      <c r="J1778">
        <v>0</v>
      </c>
      <c r="K1778">
        <v>0</v>
      </c>
      <c r="L1778">
        <v>79</v>
      </c>
    </row>
    <row r="1779" spans="1:12" x14ac:dyDescent="0.2">
      <c r="A1779" t="s">
        <v>8327</v>
      </c>
      <c r="B1779" t="s">
        <v>11</v>
      </c>
      <c r="C1779">
        <v>55082</v>
      </c>
      <c r="E1779" t="s">
        <v>7143</v>
      </c>
      <c r="F1779">
        <v>79</v>
      </c>
      <c r="G1779">
        <v>0</v>
      </c>
      <c r="H1779">
        <v>0</v>
      </c>
      <c r="I1779">
        <v>79</v>
      </c>
      <c r="J1779">
        <v>0</v>
      </c>
      <c r="K1779">
        <v>0</v>
      </c>
      <c r="L1779">
        <v>79</v>
      </c>
    </row>
    <row r="1780" spans="1:12" x14ac:dyDescent="0.2">
      <c r="A1780" t="s">
        <v>8328</v>
      </c>
      <c r="B1780" t="s">
        <v>11</v>
      </c>
      <c r="C1780">
        <v>68803</v>
      </c>
      <c r="E1780" t="s">
        <v>7067</v>
      </c>
      <c r="F1780">
        <v>79</v>
      </c>
      <c r="G1780">
        <v>0</v>
      </c>
      <c r="H1780">
        <v>0</v>
      </c>
      <c r="I1780">
        <v>79</v>
      </c>
      <c r="J1780">
        <v>0</v>
      </c>
      <c r="K1780">
        <v>0</v>
      </c>
      <c r="L1780">
        <v>79</v>
      </c>
    </row>
    <row r="1781" spans="1:12" x14ac:dyDescent="0.2">
      <c r="A1781" t="s">
        <v>8329</v>
      </c>
      <c r="B1781" t="s">
        <v>11</v>
      </c>
      <c r="C1781">
        <v>49855</v>
      </c>
      <c r="E1781" t="s">
        <v>7195</v>
      </c>
      <c r="F1781">
        <v>79</v>
      </c>
      <c r="G1781">
        <v>0</v>
      </c>
      <c r="H1781">
        <v>0</v>
      </c>
      <c r="I1781">
        <v>79</v>
      </c>
      <c r="J1781">
        <v>0</v>
      </c>
      <c r="K1781">
        <v>0</v>
      </c>
      <c r="L1781">
        <v>79</v>
      </c>
    </row>
    <row r="1782" spans="1:12" x14ac:dyDescent="0.2">
      <c r="A1782" t="s">
        <v>8330</v>
      </c>
      <c r="B1782" t="s">
        <v>11</v>
      </c>
      <c r="C1782">
        <v>75234</v>
      </c>
      <c r="E1782" t="s">
        <v>7086</v>
      </c>
      <c r="F1782">
        <v>79</v>
      </c>
      <c r="G1782">
        <v>0</v>
      </c>
      <c r="H1782">
        <v>0</v>
      </c>
      <c r="I1782">
        <v>79</v>
      </c>
      <c r="J1782">
        <v>0</v>
      </c>
      <c r="K1782">
        <v>0</v>
      </c>
      <c r="L1782">
        <v>79</v>
      </c>
    </row>
    <row r="1783" spans="1:12" x14ac:dyDescent="0.2">
      <c r="A1783" t="s">
        <v>8331</v>
      </c>
      <c r="B1783" t="s">
        <v>11</v>
      </c>
      <c r="C1783">
        <v>60010</v>
      </c>
      <c r="E1783" t="s">
        <v>7152</v>
      </c>
      <c r="F1783">
        <v>79</v>
      </c>
      <c r="G1783">
        <v>0</v>
      </c>
      <c r="H1783">
        <v>0</v>
      </c>
      <c r="I1783">
        <v>79</v>
      </c>
      <c r="J1783">
        <v>0</v>
      </c>
      <c r="K1783">
        <v>0</v>
      </c>
      <c r="L1783">
        <v>79</v>
      </c>
    </row>
    <row r="1784" spans="1:12" x14ac:dyDescent="0.2">
      <c r="A1784" t="s">
        <v>8332</v>
      </c>
      <c r="B1784" t="s">
        <v>11</v>
      </c>
      <c r="C1784">
        <v>76155</v>
      </c>
      <c r="E1784" t="s">
        <v>7086</v>
      </c>
      <c r="F1784">
        <v>78.98</v>
      </c>
      <c r="G1784">
        <v>0</v>
      </c>
      <c r="H1784">
        <v>0</v>
      </c>
      <c r="I1784">
        <v>78.98</v>
      </c>
      <c r="J1784">
        <v>0</v>
      </c>
      <c r="K1784">
        <v>0</v>
      </c>
      <c r="L1784">
        <v>78.98</v>
      </c>
    </row>
    <row r="1785" spans="1:12" x14ac:dyDescent="0.2">
      <c r="A1785" t="s">
        <v>7544</v>
      </c>
      <c r="B1785" t="s">
        <v>11</v>
      </c>
      <c r="C1785">
        <v>37042</v>
      </c>
      <c r="E1785" t="s">
        <v>7136</v>
      </c>
      <c r="F1785">
        <v>78.98</v>
      </c>
      <c r="G1785">
        <v>0</v>
      </c>
      <c r="H1785">
        <v>0</v>
      </c>
      <c r="I1785">
        <v>78.98</v>
      </c>
      <c r="J1785">
        <v>0</v>
      </c>
      <c r="K1785">
        <v>0</v>
      </c>
      <c r="L1785">
        <v>78.98</v>
      </c>
    </row>
    <row r="1786" spans="1:12" x14ac:dyDescent="0.2">
      <c r="A1786" t="s">
        <v>7234</v>
      </c>
      <c r="B1786" t="s">
        <v>11</v>
      </c>
      <c r="C1786">
        <v>64118</v>
      </c>
      <c r="E1786" t="s">
        <v>7178</v>
      </c>
      <c r="F1786">
        <v>78.98</v>
      </c>
      <c r="G1786">
        <v>0</v>
      </c>
      <c r="H1786">
        <v>0</v>
      </c>
      <c r="I1786">
        <v>78.98</v>
      </c>
      <c r="J1786">
        <v>0</v>
      </c>
      <c r="K1786">
        <v>0</v>
      </c>
      <c r="L1786">
        <v>78.98</v>
      </c>
    </row>
    <row r="1787" spans="1:12" x14ac:dyDescent="0.2">
      <c r="A1787" t="s">
        <v>7141</v>
      </c>
      <c r="B1787" t="s">
        <v>11</v>
      </c>
      <c r="C1787">
        <v>84116</v>
      </c>
      <c r="E1787" t="s">
        <v>7046</v>
      </c>
      <c r="F1787">
        <v>99</v>
      </c>
      <c r="G1787">
        <v>-26</v>
      </c>
      <c r="H1787">
        <v>0</v>
      </c>
      <c r="I1787">
        <v>73</v>
      </c>
      <c r="J1787">
        <v>0</v>
      </c>
      <c r="K1787">
        <v>5.3</v>
      </c>
      <c r="L1787">
        <v>78.3</v>
      </c>
    </row>
    <row r="1788" spans="1:12" x14ac:dyDescent="0.2">
      <c r="A1788" t="s">
        <v>8333</v>
      </c>
      <c r="B1788" t="s">
        <v>11</v>
      </c>
      <c r="C1788">
        <v>90291</v>
      </c>
      <c r="E1788" t="s">
        <v>7048</v>
      </c>
      <c r="F1788">
        <v>87</v>
      </c>
      <c r="G1788">
        <v>-8.6999999999999993</v>
      </c>
      <c r="H1788">
        <v>0</v>
      </c>
      <c r="I1788">
        <v>78.3</v>
      </c>
      <c r="J1788">
        <v>0</v>
      </c>
      <c r="K1788">
        <v>0</v>
      </c>
      <c r="L1788">
        <v>78.3</v>
      </c>
    </row>
    <row r="1789" spans="1:12" x14ac:dyDescent="0.2">
      <c r="A1789" t="s">
        <v>8334</v>
      </c>
      <c r="B1789" t="s">
        <v>3615</v>
      </c>
      <c r="C1789">
        <v>4508</v>
      </c>
      <c r="E1789" t="s">
        <v>7291</v>
      </c>
      <c r="F1789">
        <v>32.68</v>
      </c>
      <c r="G1789">
        <v>0</v>
      </c>
      <c r="H1789">
        <v>0</v>
      </c>
      <c r="I1789">
        <v>32.68</v>
      </c>
      <c r="J1789">
        <v>45.35</v>
      </c>
      <c r="K1789">
        <v>0</v>
      </c>
      <c r="L1789">
        <v>78.03</v>
      </c>
    </row>
    <row r="1790" spans="1:12" x14ac:dyDescent="0.2">
      <c r="A1790" t="s">
        <v>7994</v>
      </c>
      <c r="B1790" t="s">
        <v>11</v>
      </c>
      <c r="C1790">
        <v>60013</v>
      </c>
      <c r="E1790" t="s">
        <v>7152</v>
      </c>
      <c r="F1790">
        <v>78</v>
      </c>
      <c r="G1790">
        <v>0</v>
      </c>
      <c r="H1790">
        <v>0</v>
      </c>
      <c r="I1790">
        <v>78</v>
      </c>
      <c r="J1790">
        <v>0</v>
      </c>
      <c r="K1790">
        <v>0</v>
      </c>
      <c r="L1790">
        <v>78</v>
      </c>
    </row>
    <row r="1791" spans="1:12" x14ac:dyDescent="0.2">
      <c r="A1791" t="s">
        <v>8335</v>
      </c>
      <c r="B1791" t="s">
        <v>11</v>
      </c>
      <c r="C1791">
        <v>29455</v>
      </c>
      <c r="E1791" t="s">
        <v>7214</v>
      </c>
      <c r="F1791">
        <v>78</v>
      </c>
      <c r="G1791">
        <v>0</v>
      </c>
      <c r="H1791">
        <v>0</v>
      </c>
      <c r="I1791">
        <v>78</v>
      </c>
      <c r="J1791">
        <v>0</v>
      </c>
      <c r="K1791">
        <v>0</v>
      </c>
      <c r="L1791">
        <v>78</v>
      </c>
    </row>
    <row r="1792" spans="1:12" x14ac:dyDescent="0.2">
      <c r="A1792" t="s">
        <v>7162</v>
      </c>
      <c r="B1792" t="s">
        <v>11</v>
      </c>
      <c r="C1792">
        <v>98199</v>
      </c>
      <c r="E1792" t="s">
        <v>7076</v>
      </c>
      <c r="F1792">
        <v>77.150000000000006</v>
      </c>
      <c r="G1792">
        <v>0</v>
      </c>
      <c r="H1792">
        <v>0</v>
      </c>
      <c r="I1792">
        <v>77.150000000000006</v>
      </c>
      <c r="J1792">
        <v>0</v>
      </c>
      <c r="K1792">
        <v>0</v>
      </c>
      <c r="L1792">
        <v>77.150000000000006</v>
      </c>
    </row>
    <row r="1793" spans="1:12" x14ac:dyDescent="0.2">
      <c r="A1793" t="s">
        <v>7390</v>
      </c>
      <c r="B1793" t="s">
        <v>11</v>
      </c>
      <c r="C1793">
        <v>33160</v>
      </c>
      <c r="E1793" t="s">
        <v>7063</v>
      </c>
      <c r="F1793">
        <v>77</v>
      </c>
      <c r="G1793">
        <v>0</v>
      </c>
      <c r="H1793">
        <v>0</v>
      </c>
      <c r="I1793">
        <v>77</v>
      </c>
      <c r="J1793">
        <v>0</v>
      </c>
      <c r="K1793">
        <v>0</v>
      </c>
      <c r="L1793">
        <v>77</v>
      </c>
    </row>
    <row r="1794" spans="1:12" x14ac:dyDescent="0.2">
      <c r="A1794" t="s">
        <v>8336</v>
      </c>
      <c r="B1794" t="s">
        <v>11</v>
      </c>
      <c r="C1794">
        <v>49006</v>
      </c>
      <c r="E1794" t="s">
        <v>7195</v>
      </c>
      <c r="F1794">
        <v>76.98</v>
      </c>
      <c r="G1794">
        <v>0</v>
      </c>
      <c r="H1794">
        <v>0</v>
      </c>
      <c r="I1794">
        <v>76.98</v>
      </c>
      <c r="J1794">
        <v>0</v>
      </c>
      <c r="K1794">
        <v>0</v>
      </c>
      <c r="L1794">
        <v>76.98</v>
      </c>
    </row>
    <row r="1795" spans="1:12" x14ac:dyDescent="0.2">
      <c r="A1795" t="s">
        <v>8337</v>
      </c>
      <c r="B1795" t="s">
        <v>11</v>
      </c>
      <c r="C1795" t="s">
        <v>6193</v>
      </c>
      <c r="E1795" t="s">
        <v>7152</v>
      </c>
      <c r="F1795">
        <v>85</v>
      </c>
      <c r="G1795">
        <v>-8.5</v>
      </c>
      <c r="H1795">
        <v>0</v>
      </c>
      <c r="I1795">
        <v>76.5</v>
      </c>
      <c r="J1795">
        <v>0</v>
      </c>
      <c r="K1795">
        <v>0</v>
      </c>
      <c r="L1795">
        <v>76.5</v>
      </c>
    </row>
    <row r="1796" spans="1:12" x14ac:dyDescent="0.2">
      <c r="A1796" t="s">
        <v>8191</v>
      </c>
      <c r="B1796" t="s">
        <v>11</v>
      </c>
      <c r="C1796">
        <v>47124</v>
      </c>
      <c r="E1796" t="s">
        <v>7218</v>
      </c>
      <c r="F1796">
        <v>89.98</v>
      </c>
      <c r="G1796">
        <v>-13.49</v>
      </c>
      <c r="H1796">
        <v>0</v>
      </c>
      <c r="I1796">
        <v>76.489999999999995</v>
      </c>
      <c r="J1796">
        <v>0</v>
      </c>
      <c r="K1796">
        <v>0</v>
      </c>
      <c r="L1796">
        <v>76.489999999999995</v>
      </c>
    </row>
    <row r="1797" spans="1:12" x14ac:dyDescent="0.2">
      <c r="A1797" t="s">
        <v>8338</v>
      </c>
      <c r="B1797" t="s">
        <v>11</v>
      </c>
      <c r="C1797">
        <v>12571</v>
      </c>
      <c r="E1797" t="s">
        <v>7044</v>
      </c>
      <c r="F1797">
        <v>89.98</v>
      </c>
      <c r="G1797">
        <v>-13.49</v>
      </c>
      <c r="H1797">
        <v>0</v>
      </c>
      <c r="I1797">
        <v>76.489999999999995</v>
      </c>
      <c r="J1797">
        <v>0</v>
      </c>
      <c r="K1797">
        <v>0</v>
      </c>
      <c r="L1797">
        <v>76.489999999999995</v>
      </c>
    </row>
    <row r="1798" spans="1:12" x14ac:dyDescent="0.2">
      <c r="A1798" t="s">
        <v>8339</v>
      </c>
      <c r="B1798" t="s">
        <v>11</v>
      </c>
      <c r="C1798">
        <v>29486</v>
      </c>
      <c r="E1798" t="s">
        <v>7214</v>
      </c>
      <c r="F1798">
        <v>89.98</v>
      </c>
      <c r="G1798">
        <v>-13.49</v>
      </c>
      <c r="H1798">
        <v>0</v>
      </c>
      <c r="I1798">
        <v>76.489999999999995</v>
      </c>
      <c r="J1798">
        <v>0</v>
      </c>
      <c r="K1798">
        <v>0</v>
      </c>
      <c r="L1798">
        <v>76.489999999999995</v>
      </c>
    </row>
    <row r="1799" spans="1:12" x14ac:dyDescent="0.2">
      <c r="A1799" t="s">
        <v>7131</v>
      </c>
      <c r="B1799" t="s">
        <v>11</v>
      </c>
      <c r="C1799">
        <v>84770</v>
      </c>
      <c r="E1799" t="s">
        <v>7046</v>
      </c>
      <c r="F1799">
        <v>79</v>
      </c>
      <c r="G1799">
        <v>-7.9</v>
      </c>
      <c r="H1799">
        <v>0</v>
      </c>
      <c r="I1799">
        <v>71.099999999999994</v>
      </c>
      <c r="J1799">
        <v>0</v>
      </c>
      <c r="K1799">
        <v>5.16</v>
      </c>
      <c r="L1799">
        <v>76.260000000000005</v>
      </c>
    </row>
    <row r="1800" spans="1:12" x14ac:dyDescent="0.2">
      <c r="A1800" t="s">
        <v>7288</v>
      </c>
      <c r="B1800" t="s">
        <v>11</v>
      </c>
      <c r="C1800">
        <v>23704</v>
      </c>
      <c r="E1800" t="s">
        <v>7060</v>
      </c>
      <c r="F1800">
        <v>76.150000000000006</v>
      </c>
      <c r="G1800">
        <v>0</v>
      </c>
      <c r="H1800">
        <v>0</v>
      </c>
      <c r="I1800">
        <v>76.150000000000006</v>
      </c>
      <c r="J1800">
        <v>0</v>
      </c>
      <c r="K1800">
        <v>0</v>
      </c>
      <c r="L1800">
        <v>76.150000000000006</v>
      </c>
    </row>
    <row r="1801" spans="1:12" x14ac:dyDescent="0.2">
      <c r="A1801" t="s">
        <v>7162</v>
      </c>
      <c r="B1801" t="s">
        <v>11</v>
      </c>
      <c r="C1801">
        <v>98106</v>
      </c>
      <c r="E1801" t="s">
        <v>7076</v>
      </c>
      <c r="F1801">
        <v>133</v>
      </c>
      <c r="G1801">
        <v>-57</v>
      </c>
      <c r="H1801">
        <v>0</v>
      </c>
      <c r="I1801">
        <v>76</v>
      </c>
      <c r="J1801">
        <v>0</v>
      </c>
      <c r="K1801">
        <v>0</v>
      </c>
      <c r="L1801">
        <v>76</v>
      </c>
    </row>
    <row r="1802" spans="1:12" x14ac:dyDescent="0.2">
      <c r="A1802" t="s">
        <v>8340</v>
      </c>
      <c r="B1802" t="s">
        <v>11</v>
      </c>
      <c r="C1802">
        <v>95688</v>
      </c>
      <c r="E1802" t="s">
        <v>7048</v>
      </c>
      <c r="F1802">
        <v>76</v>
      </c>
      <c r="G1802">
        <v>0</v>
      </c>
      <c r="H1802">
        <v>0</v>
      </c>
      <c r="I1802">
        <v>76</v>
      </c>
      <c r="J1802">
        <v>0</v>
      </c>
      <c r="K1802">
        <v>0</v>
      </c>
      <c r="L1802">
        <v>76</v>
      </c>
    </row>
    <row r="1803" spans="1:12" x14ac:dyDescent="0.2">
      <c r="A1803" t="s">
        <v>8341</v>
      </c>
      <c r="B1803" t="s">
        <v>11</v>
      </c>
      <c r="C1803">
        <v>75057</v>
      </c>
      <c r="E1803" t="s">
        <v>7086</v>
      </c>
      <c r="F1803">
        <v>100</v>
      </c>
      <c r="G1803">
        <v>-24</v>
      </c>
      <c r="H1803">
        <v>0</v>
      </c>
      <c r="I1803">
        <v>76</v>
      </c>
      <c r="J1803">
        <v>0</v>
      </c>
      <c r="K1803">
        <v>0</v>
      </c>
      <c r="L1803">
        <v>76</v>
      </c>
    </row>
    <row r="1804" spans="1:12" x14ac:dyDescent="0.2">
      <c r="A1804" t="s">
        <v>8342</v>
      </c>
      <c r="B1804" t="s">
        <v>11</v>
      </c>
      <c r="C1804">
        <v>22101</v>
      </c>
      <c r="E1804" t="s">
        <v>7060</v>
      </c>
      <c r="F1804">
        <v>76</v>
      </c>
      <c r="G1804">
        <v>0</v>
      </c>
      <c r="H1804">
        <v>0</v>
      </c>
      <c r="I1804">
        <v>76</v>
      </c>
      <c r="J1804">
        <v>0</v>
      </c>
      <c r="K1804">
        <v>0</v>
      </c>
      <c r="L1804">
        <v>76</v>
      </c>
    </row>
    <row r="1805" spans="1:12" x14ac:dyDescent="0.2">
      <c r="A1805" t="s">
        <v>8343</v>
      </c>
      <c r="B1805" t="s">
        <v>11</v>
      </c>
      <c r="C1805">
        <v>93555</v>
      </c>
      <c r="E1805" t="s">
        <v>7048</v>
      </c>
      <c r="F1805">
        <v>271</v>
      </c>
      <c r="G1805">
        <v>-195</v>
      </c>
      <c r="H1805">
        <v>0</v>
      </c>
      <c r="I1805">
        <v>76</v>
      </c>
      <c r="J1805">
        <v>0</v>
      </c>
      <c r="K1805">
        <v>0</v>
      </c>
      <c r="L1805">
        <v>76</v>
      </c>
    </row>
    <row r="1806" spans="1:12" x14ac:dyDescent="0.2">
      <c r="A1806" t="s">
        <v>8344</v>
      </c>
      <c r="B1806" t="s">
        <v>11</v>
      </c>
      <c r="C1806">
        <v>70454</v>
      </c>
      <c r="E1806" t="s">
        <v>7342</v>
      </c>
      <c r="F1806">
        <v>89</v>
      </c>
      <c r="G1806">
        <v>-13.35</v>
      </c>
      <c r="H1806">
        <v>0</v>
      </c>
      <c r="I1806">
        <v>75.650000000000006</v>
      </c>
      <c r="J1806">
        <v>0</v>
      </c>
      <c r="K1806">
        <v>0</v>
      </c>
      <c r="L1806">
        <v>75.650000000000006</v>
      </c>
    </row>
    <row r="1807" spans="1:12" x14ac:dyDescent="0.2">
      <c r="A1807" t="s">
        <v>8345</v>
      </c>
      <c r="B1807" t="s">
        <v>11</v>
      </c>
      <c r="C1807">
        <v>78666</v>
      </c>
      <c r="E1807" t="s">
        <v>7086</v>
      </c>
      <c r="F1807">
        <v>89</v>
      </c>
      <c r="G1807">
        <v>-13.35</v>
      </c>
      <c r="H1807">
        <v>0</v>
      </c>
      <c r="I1807">
        <v>75.650000000000006</v>
      </c>
      <c r="J1807">
        <v>0</v>
      </c>
      <c r="K1807">
        <v>0</v>
      </c>
      <c r="L1807">
        <v>75.650000000000006</v>
      </c>
    </row>
    <row r="1808" spans="1:12" x14ac:dyDescent="0.2">
      <c r="A1808" t="s">
        <v>7279</v>
      </c>
      <c r="B1808" t="s">
        <v>11</v>
      </c>
      <c r="C1808">
        <v>50315</v>
      </c>
      <c r="E1808" t="s">
        <v>7280</v>
      </c>
      <c r="F1808">
        <v>89</v>
      </c>
      <c r="G1808">
        <v>-13.35</v>
      </c>
      <c r="H1808">
        <v>0</v>
      </c>
      <c r="I1808">
        <v>75.650000000000006</v>
      </c>
      <c r="J1808">
        <v>0</v>
      </c>
      <c r="K1808">
        <v>0</v>
      </c>
      <c r="L1808">
        <v>75.650000000000006</v>
      </c>
    </row>
    <row r="1809" spans="1:12" x14ac:dyDescent="0.2">
      <c r="A1809" t="s">
        <v>7456</v>
      </c>
      <c r="B1809" t="s">
        <v>11</v>
      </c>
      <c r="C1809">
        <v>38117</v>
      </c>
      <c r="E1809" t="s">
        <v>7136</v>
      </c>
      <c r="F1809">
        <v>89</v>
      </c>
      <c r="G1809">
        <v>-13.35</v>
      </c>
      <c r="H1809">
        <v>0</v>
      </c>
      <c r="I1809">
        <v>75.650000000000006</v>
      </c>
      <c r="J1809">
        <v>0</v>
      </c>
      <c r="K1809">
        <v>0</v>
      </c>
      <c r="L1809">
        <v>75.650000000000006</v>
      </c>
    </row>
    <row r="1810" spans="1:12" x14ac:dyDescent="0.2">
      <c r="A1810" t="s">
        <v>8346</v>
      </c>
      <c r="B1810" t="s">
        <v>11</v>
      </c>
      <c r="C1810">
        <v>25015</v>
      </c>
      <c r="E1810" t="s">
        <v>7674</v>
      </c>
      <c r="F1810">
        <v>89</v>
      </c>
      <c r="G1810">
        <v>-13.35</v>
      </c>
      <c r="H1810">
        <v>0</v>
      </c>
      <c r="I1810">
        <v>75.650000000000006</v>
      </c>
      <c r="J1810">
        <v>0</v>
      </c>
      <c r="K1810">
        <v>0</v>
      </c>
      <c r="L1810">
        <v>75.650000000000006</v>
      </c>
    </row>
    <row r="1811" spans="1:12" x14ac:dyDescent="0.2">
      <c r="A1811" t="s">
        <v>8347</v>
      </c>
      <c r="B1811" t="s">
        <v>11</v>
      </c>
      <c r="C1811">
        <v>53572</v>
      </c>
      <c r="E1811" t="s">
        <v>7156</v>
      </c>
      <c r="F1811">
        <v>89</v>
      </c>
      <c r="G1811">
        <v>-13.35</v>
      </c>
      <c r="H1811">
        <v>0</v>
      </c>
      <c r="I1811">
        <v>75.650000000000006</v>
      </c>
      <c r="J1811">
        <v>0</v>
      </c>
      <c r="K1811">
        <v>0</v>
      </c>
      <c r="L1811">
        <v>75.650000000000006</v>
      </c>
    </row>
    <row r="1812" spans="1:12" x14ac:dyDescent="0.2">
      <c r="A1812" t="s">
        <v>8049</v>
      </c>
      <c r="B1812" t="s">
        <v>11</v>
      </c>
      <c r="C1812" s="2" t="s">
        <v>6252</v>
      </c>
      <c r="D1812" s="2"/>
      <c r="E1812" t="s">
        <v>7121</v>
      </c>
      <c r="F1812">
        <v>84</v>
      </c>
      <c r="G1812">
        <v>-8.4</v>
      </c>
      <c r="H1812">
        <v>0</v>
      </c>
      <c r="I1812">
        <v>75.599999999999994</v>
      </c>
      <c r="J1812">
        <v>0</v>
      </c>
      <c r="K1812">
        <v>0</v>
      </c>
      <c r="L1812">
        <v>75.599999999999994</v>
      </c>
    </row>
    <row r="1813" spans="1:12" x14ac:dyDescent="0.2">
      <c r="A1813" t="s">
        <v>8105</v>
      </c>
      <c r="B1813" t="s">
        <v>11</v>
      </c>
      <c r="C1813">
        <v>84629</v>
      </c>
      <c r="E1813" t="s">
        <v>7046</v>
      </c>
      <c r="F1813">
        <v>130.35</v>
      </c>
      <c r="G1813">
        <v>-60</v>
      </c>
      <c r="H1813">
        <v>0</v>
      </c>
      <c r="I1813">
        <v>70.349999999999994</v>
      </c>
      <c r="J1813">
        <v>0</v>
      </c>
      <c r="K1813">
        <v>5.0999999999999996</v>
      </c>
      <c r="L1813">
        <v>75.45</v>
      </c>
    </row>
    <row r="1814" spans="1:12" x14ac:dyDescent="0.2">
      <c r="A1814" t="s">
        <v>8348</v>
      </c>
      <c r="B1814" t="s">
        <v>11</v>
      </c>
      <c r="C1814">
        <v>92688</v>
      </c>
      <c r="E1814" t="s">
        <v>7048</v>
      </c>
      <c r="F1814">
        <v>75</v>
      </c>
      <c r="G1814">
        <v>0</v>
      </c>
      <c r="H1814">
        <v>0</v>
      </c>
      <c r="I1814">
        <v>75</v>
      </c>
      <c r="J1814">
        <v>0</v>
      </c>
      <c r="K1814">
        <v>0</v>
      </c>
      <c r="L1814">
        <v>75</v>
      </c>
    </row>
    <row r="1815" spans="1:12" x14ac:dyDescent="0.2">
      <c r="A1815" t="s">
        <v>8349</v>
      </c>
      <c r="B1815" t="s">
        <v>11</v>
      </c>
      <c r="C1815">
        <v>97060</v>
      </c>
      <c r="E1815" t="s">
        <v>7074</v>
      </c>
      <c r="F1815">
        <v>75</v>
      </c>
      <c r="G1815">
        <v>0</v>
      </c>
      <c r="H1815">
        <v>0</v>
      </c>
      <c r="I1815">
        <v>75</v>
      </c>
      <c r="J1815">
        <v>0</v>
      </c>
      <c r="K1815">
        <v>0</v>
      </c>
      <c r="L1815">
        <v>75</v>
      </c>
    </row>
    <row r="1816" spans="1:12" x14ac:dyDescent="0.2">
      <c r="A1816" t="s">
        <v>8350</v>
      </c>
      <c r="B1816" t="s">
        <v>11</v>
      </c>
      <c r="C1816" t="s">
        <v>2930</v>
      </c>
      <c r="E1816" t="s">
        <v>7178</v>
      </c>
      <c r="F1816">
        <v>75</v>
      </c>
      <c r="G1816">
        <v>0</v>
      </c>
      <c r="H1816">
        <v>0</v>
      </c>
      <c r="I1816">
        <v>75</v>
      </c>
      <c r="J1816">
        <v>0</v>
      </c>
      <c r="K1816">
        <v>0</v>
      </c>
      <c r="L1816">
        <v>75</v>
      </c>
    </row>
    <row r="1817" spans="1:12" x14ac:dyDescent="0.2">
      <c r="A1817" t="s">
        <v>8351</v>
      </c>
      <c r="B1817" t="s">
        <v>11</v>
      </c>
      <c r="C1817">
        <v>30350</v>
      </c>
      <c r="E1817" t="s">
        <v>7107</v>
      </c>
      <c r="F1817">
        <v>75</v>
      </c>
      <c r="G1817">
        <v>0</v>
      </c>
      <c r="H1817">
        <v>0</v>
      </c>
      <c r="I1817">
        <v>75</v>
      </c>
      <c r="J1817">
        <v>0</v>
      </c>
      <c r="K1817">
        <v>0</v>
      </c>
      <c r="L1817">
        <v>75</v>
      </c>
    </row>
    <row r="1818" spans="1:12" x14ac:dyDescent="0.2">
      <c r="A1818" t="s">
        <v>8352</v>
      </c>
      <c r="B1818" t="s">
        <v>11</v>
      </c>
      <c r="C1818">
        <v>95206</v>
      </c>
      <c r="E1818" t="s">
        <v>7048</v>
      </c>
      <c r="F1818">
        <v>75</v>
      </c>
      <c r="G1818">
        <v>0</v>
      </c>
      <c r="H1818">
        <v>0</v>
      </c>
      <c r="I1818">
        <v>75</v>
      </c>
      <c r="J1818">
        <v>0</v>
      </c>
      <c r="K1818">
        <v>0</v>
      </c>
      <c r="L1818">
        <v>75</v>
      </c>
    </row>
    <row r="1819" spans="1:12" x14ac:dyDescent="0.2">
      <c r="A1819" t="s">
        <v>8353</v>
      </c>
      <c r="B1819" t="s">
        <v>11</v>
      </c>
      <c r="C1819">
        <v>81430</v>
      </c>
      <c r="E1819" t="s">
        <v>7079</v>
      </c>
      <c r="F1819">
        <v>75</v>
      </c>
      <c r="G1819">
        <v>0</v>
      </c>
      <c r="H1819">
        <v>0</v>
      </c>
      <c r="I1819">
        <v>75</v>
      </c>
      <c r="J1819">
        <v>0</v>
      </c>
      <c r="K1819">
        <v>0</v>
      </c>
      <c r="L1819">
        <v>75</v>
      </c>
    </row>
    <row r="1820" spans="1:12" x14ac:dyDescent="0.2">
      <c r="A1820" t="s">
        <v>8354</v>
      </c>
      <c r="B1820" t="s">
        <v>11</v>
      </c>
      <c r="C1820">
        <v>92627</v>
      </c>
      <c r="E1820" t="s">
        <v>7048</v>
      </c>
      <c r="F1820">
        <v>75</v>
      </c>
      <c r="G1820">
        <v>0</v>
      </c>
      <c r="H1820">
        <v>0</v>
      </c>
      <c r="I1820">
        <v>75</v>
      </c>
      <c r="J1820">
        <v>0</v>
      </c>
      <c r="K1820">
        <v>0</v>
      </c>
      <c r="L1820">
        <v>75</v>
      </c>
    </row>
    <row r="1821" spans="1:12" x14ac:dyDescent="0.2">
      <c r="A1821" t="s">
        <v>8355</v>
      </c>
      <c r="B1821" t="s">
        <v>11</v>
      </c>
      <c r="C1821">
        <v>84095</v>
      </c>
      <c r="E1821" t="s">
        <v>7046</v>
      </c>
      <c r="F1821">
        <v>69.98</v>
      </c>
      <c r="G1821">
        <v>0</v>
      </c>
      <c r="H1821">
        <v>0</v>
      </c>
      <c r="I1821">
        <v>69.98</v>
      </c>
      <c r="J1821">
        <v>0</v>
      </c>
      <c r="K1821">
        <v>5.01</v>
      </c>
      <c r="L1821">
        <v>74.989999999999995</v>
      </c>
    </row>
    <row r="1822" spans="1:12" x14ac:dyDescent="0.2">
      <c r="A1822" t="s">
        <v>7054</v>
      </c>
      <c r="B1822" t="s">
        <v>11</v>
      </c>
      <c r="C1822" t="s">
        <v>1091</v>
      </c>
      <c r="E1822" t="s">
        <v>7046</v>
      </c>
      <c r="F1822">
        <v>87</v>
      </c>
      <c r="G1822">
        <v>-17.399999999999999</v>
      </c>
      <c r="H1822">
        <v>0</v>
      </c>
      <c r="I1822">
        <v>69.599999999999994</v>
      </c>
      <c r="J1822">
        <v>0</v>
      </c>
      <c r="K1822">
        <v>5.05</v>
      </c>
      <c r="L1822">
        <v>74.650000000000006</v>
      </c>
    </row>
    <row r="1823" spans="1:12" x14ac:dyDescent="0.2">
      <c r="A1823" t="s">
        <v>8356</v>
      </c>
      <c r="B1823" t="s">
        <v>11</v>
      </c>
      <c r="C1823">
        <v>12304</v>
      </c>
      <c r="E1823" t="s">
        <v>7044</v>
      </c>
      <c r="F1823">
        <v>81</v>
      </c>
      <c r="G1823">
        <v>-6.45</v>
      </c>
      <c r="H1823">
        <v>0</v>
      </c>
      <c r="I1823">
        <v>74.55</v>
      </c>
      <c r="J1823">
        <v>0</v>
      </c>
      <c r="K1823">
        <v>0</v>
      </c>
      <c r="L1823">
        <v>74.55</v>
      </c>
    </row>
    <row r="1824" spans="1:12" x14ac:dyDescent="0.2">
      <c r="A1824" t="s">
        <v>8357</v>
      </c>
      <c r="B1824" t="s">
        <v>11</v>
      </c>
      <c r="C1824">
        <v>84321</v>
      </c>
      <c r="E1824" t="s">
        <v>7046</v>
      </c>
      <c r="F1824">
        <v>69</v>
      </c>
      <c r="G1824">
        <v>0</v>
      </c>
      <c r="H1824">
        <v>0</v>
      </c>
      <c r="I1824">
        <v>69</v>
      </c>
      <c r="J1824">
        <v>0</v>
      </c>
      <c r="K1824">
        <v>5.01</v>
      </c>
      <c r="L1824">
        <v>74.010000000000005</v>
      </c>
    </row>
    <row r="1825" spans="1:12" x14ac:dyDescent="0.2">
      <c r="A1825" t="s">
        <v>8358</v>
      </c>
      <c r="B1825" t="s">
        <v>11</v>
      </c>
      <c r="C1825">
        <v>79407</v>
      </c>
      <c r="E1825" t="s">
        <v>7086</v>
      </c>
      <c r="F1825">
        <v>74</v>
      </c>
      <c r="G1825">
        <v>0</v>
      </c>
      <c r="H1825">
        <v>0</v>
      </c>
      <c r="I1825">
        <v>74</v>
      </c>
      <c r="J1825">
        <v>0</v>
      </c>
      <c r="K1825">
        <v>0</v>
      </c>
      <c r="L1825">
        <v>74</v>
      </c>
    </row>
    <row r="1826" spans="1:12" x14ac:dyDescent="0.2">
      <c r="A1826" t="s">
        <v>8359</v>
      </c>
      <c r="B1826" t="s">
        <v>11</v>
      </c>
      <c r="C1826">
        <v>15205</v>
      </c>
      <c r="E1826" t="s">
        <v>7065</v>
      </c>
      <c r="F1826">
        <v>74</v>
      </c>
      <c r="G1826">
        <v>0</v>
      </c>
      <c r="H1826">
        <v>0</v>
      </c>
      <c r="I1826">
        <v>74</v>
      </c>
      <c r="J1826">
        <v>0</v>
      </c>
      <c r="K1826">
        <v>0</v>
      </c>
      <c r="L1826">
        <v>74</v>
      </c>
    </row>
    <row r="1827" spans="1:12" x14ac:dyDescent="0.2">
      <c r="A1827" t="s">
        <v>8360</v>
      </c>
      <c r="B1827" t="s">
        <v>11</v>
      </c>
      <c r="C1827">
        <v>94503</v>
      </c>
      <c r="E1827" t="s">
        <v>7048</v>
      </c>
      <c r="F1827">
        <v>73.98</v>
      </c>
      <c r="G1827">
        <v>0</v>
      </c>
      <c r="H1827">
        <v>0</v>
      </c>
      <c r="I1827">
        <v>73.98</v>
      </c>
      <c r="J1827">
        <v>0</v>
      </c>
      <c r="K1827">
        <v>0</v>
      </c>
      <c r="L1827">
        <v>73.98</v>
      </c>
    </row>
    <row r="1828" spans="1:12" x14ac:dyDescent="0.2">
      <c r="A1828" t="s">
        <v>7777</v>
      </c>
      <c r="B1828" t="s">
        <v>11</v>
      </c>
      <c r="C1828">
        <v>32256</v>
      </c>
      <c r="E1828" t="s">
        <v>7063</v>
      </c>
      <c r="F1828">
        <v>82</v>
      </c>
      <c r="G1828">
        <v>-8.1999999999999993</v>
      </c>
      <c r="H1828">
        <v>0</v>
      </c>
      <c r="I1828">
        <v>73.8</v>
      </c>
      <c r="J1828">
        <v>0</v>
      </c>
      <c r="K1828">
        <v>0</v>
      </c>
      <c r="L1828">
        <v>73.8</v>
      </c>
    </row>
    <row r="1829" spans="1:12" x14ac:dyDescent="0.2">
      <c r="A1829" t="s">
        <v>7719</v>
      </c>
      <c r="B1829" t="s">
        <v>11</v>
      </c>
      <c r="C1829">
        <v>84118</v>
      </c>
      <c r="E1829" t="s">
        <v>7046</v>
      </c>
      <c r="F1829">
        <v>137</v>
      </c>
      <c r="G1829">
        <v>-68.5</v>
      </c>
      <c r="H1829">
        <v>0</v>
      </c>
      <c r="I1829">
        <v>68.5</v>
      </c>
      <c r="J1829">
        <v>0</v>
      </c>
      <c r="K1829">
        <v>4.97</v>
      </c>
      <c r="L1829">
        <v>73.47</v>
      </c>
    </row>
    <row r="1830" spans="1:12" x14ac:dyDescent="0.2">
      <c r="A1830" t="s">
        <v>7532</v>
      </c>
      <c r="B1830" t="s">
        <v>11</v>
      </c>
      <c r="C1830">
        <v>53225</v>
      </c>
      <c r="E1830" t="s">
        <v>7156</v>
      </c>
      <c r="F1830">
        <v>79</v>
      </c>
      <c r="G1830">
        <v>-5.85</v>
      </c>
      <c r="H1830">
        <v>0</v>
      </c>
      <c r="I1830">
        <v>73.150000000000006</v>
      </c>
      <c r="J1830">
        <v>0</v>
      </c>
      <c r="K1830">
        <v>0</v>
      </c>
      <c r="L1830">
        <v>73.150000000000006</v>
      </c>
    </row>
    <row r="1831" spans="1:12" x14ac:dyDescent="0.2">
      <c r="A1831" t="s">
        <v>8361</v>
      </c>
      <c r="B1831" t="s">
        <v>11</v>
      </c>
      <c r="C1831" s="2" t="s">
        <v>6688</v>
      </c>
      <c r="D1831" s="2"/>
      <c r="E1831" t="s">
        <v>7298</v>
      </c>
      <c r="F1831">
        <v>73.150000000000006</v>
      </c>
      <c r="G1831">
        <v>0</v>
      </c>
      <c r="H1831">
        <v>0</v>
      </c>
      <c r="I1831">
        <v>73.150000000000006</v>
      </c>
      <c r="J1831">
        <v>0</v>
      </c>
      <c r="K1831">
        <v>0</v>
      </c>
      <c r="L1831">
        <v>73.150000000000006</v>
      </c>
    </row>
    <row r="1832" spans="1:12" x14ac:dyDescent="0.2">
      <c r="A1832" t="s">
        <v>7151</v>
      </c>
      <c r="B1832" t="s">
        <v>11</v>
      </c>
      <c r="C1832" t="s">
        <v>5712</v>
      </c>
      <c r="E1832" t="s">
        <v>7152</v>
      </c>
      <c r="F1832">
        <v>81.150000000000006</v>
      </c>
      <c r="G1832">
        <v>-8.1199999999999992</v>
      </c>
      <c r="H1832">
        <v>0</v>
      </c>
      <c r="I1832">
        <v>73.03</v>
      </c>
      <c r="J1832">
        <v>0</v>
      </c>
      <c r="K1832">
        <v>0</v>
      </c>
      <c r="L1832">
        <v>73.03</v>
      </c>
    </row>
    <row r="1833" spans="1:12" x14ac:dyDescent="0.2">
      <c r="A1833" t="s">
        <v>8362</v>
      </c>
      <c r="B1833" t="s">
        <v>11</v>
      </c>
      <c r="C1833">
        <v>92683</v>
      </c>
      <c r="E1833" t="s">
        <v>7048</v>
      </c>
      <c r="F1833">
        <v>73</v>
      </c>
      <c r="G1833">
        <v>0</v>
      </c>
      <c r="H1833">
        <v>0</v>
      </c>
      <c r="I1833">
        <v>73</v>
      </c>
      <c r="J1833">
        <v>0</v>
      </c>
      <c r="K1833">
        <v>0</v>
      </c>
      <c r="L1833">
        <v>73</v>
      </c>
    </row>
    <row r="1834" spans="1:12" x14ac:dyDescent="0.2">
      <c r="A1834" t="s">
        <v>7085</v>
      </c>
      <c r="B1834" t="s">
        <v>11</v>
      </c>
      <c r="C1834">
        <v>77003</v>
      </c>
      <c r="E1834" t="s">
        <v>7086</v>
      </c>
      <c r="F1834">
        <v>73</v>
      </c>
      <c r="G1834">
        <v>0</v>
      </c>
      <c r="H1834">
        <v>0</v>
      </c>
      <c r="I1834">
        <v>73</v>
      </c>
      <c r="J1834">
        <v>0</v>
      </c>
      <c r="K1834">
        <v>0</v>
      </c>
      <c r="L1834">
        <v>73</v>
      </c>
    </row>
    <row r="1835" spans="1:12" x14ac:dyDescent="0.2">
      <c r="A1835" t="s">
        <v>7366</v>
      </c>
      <c r="B1835" t="s">
        <v>11</v>
      </c>
      <c r="C1835">
        <v>20910</v>
      </c>
      <c r="E1835" t="s">
        <v>7091</v>
      </c>
      <c r="F1835">
        <v>72.98</v>
      </c>
      <c r="G1835">
        <v>0</v>
      </c>
      <c r="H1835">
        <v>0</v>
      </c>
      <c r="I1835">
        <v>72.98</v>
      </c>
      <c r="J1835">
        <v>0</v>
      </c>
      <c r="K1835">
        <v>0</v>
      </c>
      <c r="L1835">
        <v>72.98</v>
      </c>
    </row>
    <row r="1836" spans="1:12" x14ac:dyDescent="0.2">
      <c r="A1836" t="s">
        <v>8363</v>
      </c>
      <c r="B1836" t="s">
        <v>11</v>
      </c>
      <c r="C1836">
        <v>38606</v>
      </c>
      <c r="E1836" t="s">
        <v>7268</v>
      </c>
      <c r="F1836">
        <v>72.98</v>
      </c>
      <c r="G1836">
        <v>0</v>
      </c>
      <c r="H1836">
        <v>0</v>
      </c>
      <c r="I1836">
        <v>72.98</v>
      </c>
      <c r="J1836">
        <v>0</v>
      </c>
      <c r="K1836">
        <v>0</v>
      </c>
      <c r="L1836">
        <v>72.98</v>
      </c>
    </row>
    <row r="1837" spans="1:12" x14ac:dyDescent="0.2">
      <c r="A1837" t="s">
        <v>8364</v>
      </c>
      <c r="B1837" t="s">
        <v>11</v>
      </c>
      <c r="C1837">
        <v>65706</v>
      </c>
      <c r="E1837" t="s">
        <v>7178</v>
      </c>
      <c r="F1837">
        <v>81</v>
      </c>
      <c r="G1837">
        <v>-8.1</v>
      </c>
      <c r="H1837">
        <v>0</v>
      </c>
      <c r="I1837">
        <v>72.900000000000006</v>
      </c>
      <c r="J1837">
        <v>0</v>
      </c>
      <c r="K1837">
        <v>0</v>
      </c>
      <c r="L1837">
        <v>72.900000000000006</v>
      </c>
    </row>
    <row r="1838" spans="1:12" x14ac:dyDescent="0.2">
      <c r="A1838" t="s">
        <v>8365</v>
      </c>
      <c r="B1838" t="s">
        <v>11</v>
      </c>
      <c r="C1838">
        <v>59102</v>
      </c>
      <c r="E1838" t="s">
        <v>7203</v>
      </c>
      <c r="F1838">
        <v>76</v>
      </c>
      <c r="G1838">
        <v>-3.6</v>
      </c>
      <c r="H1838">
        <v>0</v>
      </c>
      <c r="I1838">
        <v>72.400000000000006</v>
      </c>
      <c r="J1838">
        <v>0</v>
      </c>
      <c r="K1838">
        <v>0</v>
      </c>
      <c r="L1838">
        <v>72.400000000000006</v>
      </c>
    </row>
    <row r="1839" spans="1:12" x14ac:dyDescent="0.2">
      <c r="A1839" t="s">
        <v>8366</v>
      </c>
      <c r="B1839" t="s">
        <v>11</v>
      </c>
      <c r="C1839">
        <v>33442</v>
      </c>
      <c r="E1839" t="s">
        <v>7063</v>
      </c>
      <c r="F1839">
        <v>80.150000000000006</v>
      </c>
      <c r="G1839">
        <v>-8.02</v>
      </c>
      <c r="H1839">
        <v>0</v>
      </c>
      <c r="I1839">
        <v>72.13</v>
      </c>
      <c r="J1839">
        <v>0</v>
      </c>
      <c r="K1839">
        <v>0</v>
      </c>
      <c r="L1839">
        <v>72.13</v>
      </c>
    </row>
    <row r="1840" spans="1:12" x14ac:dyDescent="0.2">
      <c r="A1840" t="s">
        <v>7094</v>
      </c>
      <c r="B1840" t="s">
        <v>11</v>
      </c>
      <c r="C1840" s="2" t="s">
        <v>5944</v>
      </c>
      <c r="D1840" s="2"/>
      <c r="E1840" t="s">
        <v>7186</v>
      </c>
      <c r="F1840">
        <v>80.150000000000006</v>
      </c>
      <c r="G1840">
        <v>-8.02</v>
      </c>
      <c r="H1840">
        <v>0</v>
      </c>
      <c r="I1840">
        <v>72.13</v>
      </c>
      <c r="J1840">
        <v>0</v>
      </c>
      <c r="K1840">
        <v>0</v>
      </c>
      <c r="L1840">
        <v>72.13</v>
      </c>
    </row>
    <row r="1841" spans="1:12" x14ac:dyDescent="0.2">
      <c r="A1841" t="s">
        <v>7189</v>
      </c>
      <c r="B1841" t="s">
        <v>11</v>
      </c>
      <c r="C1841">
        <v>65802</v>
      </c>
      <c r="E1841" t="s">
        <v>7178</v>
      </c>
      <c r="F1841">
        <v>80.150000000000006</v>
      </c>
      <c r="G1841">
        <v>-8.02</v>
      </c>
      <c r="H1841">
        <v>0</v>
      </c>
      <c r="I1841">
        <v>72.13</v>
      </c>
      <c r="J1841">
        <v>0</v>
      </c>
      <c r="K1841">
        <v>0</v>
      </c>
      <c r="L1841">
        <v>72.13</v>
      </c>
    </row>
    <row r="1842" spans="1:12" x14ac:dyDescent="0.2">
      <c r="A1842" t="s">
        <v>7998</v>
      </c>
      <c r="B1842" t="s">
        <v>11</v>
      </c>
      <c r="C1842">
        <v>54165</v>
      </c>
      <c r="E1842" t="s">
        <v>7156</v>
      </c>
      <c r="F1842">
        <v>80.150000000000006</v>
      </c>
      <c r="G1842">
        <v>-8.02</v>
      </c>
      <c r="H1842">
        <v>0</v>
      </c>
      <c r="I1842">
        <v>72.13</v>
      </c>
      <c r="J1842">
        <v>0</v>
      </c>
      <c r="K1842">
        <v>0</v>
      </c>
      <c r="L1842">
        <v>72.13</v>
      </c>
    </row>
    <row r="1843" spans="1:12" x14ac:dyDescent="0.2">
      <c r="A1843" t="s">
        <v>7626</v>
      </c>
      <c r="B1843" t="s">
        <v>11</v>
      </c>
      <c r="C1843">
        <v>76010</v>
      </c>
      <c r="E1843" t="s">
        <v>7086</v>
      </c>
      <c r="F1843">
        <v>80.150000000000006</v>
      </c>
      <c r="G1843">
        <v>-8.02</v>
      </c>
      <c r="H1843">
        <v>0</v>
      </c>
      <c r="I1843">
        <v>72.13</v>
      </c>
      <c r="J1843">
        <v>0</v>
      </c>
      <c r="K1843">
        <v>0</v>
      </c>
      <c r="L1843">
        <v>72.13</v>
      </c>
    </row>
    <row r="1844" spans="1:12" x14ac:dyDescent="0.2">
      <c r="A1844" t="s">
        <v>8367</v>
      </c>
      <c r="B1844" t="s">
        <v>11</v>
      </c>
      <c r="C1844">
        <v>30127</v>
      </c>
      <c r="E1844" t="s">
        <v>7107</v>
      </c>
      <c r="F1844">
        <v>80.150000000000006</v>
      </c>
      <c r="G1844">
        <v>-8.02</v>
      </c>
      <c r="H1844">
        <v>0</v>
      </c>
      <c r="I1844">
        <v>72.13</v>
      </c>
      <c r="J1844">
        <v>0</v>
      </c>
      <c r="K1844">
        <v>0</v>
      </c>
      <c r="L1844">
        <v>72.13</v>
      </c>
    </row>
    <row r="1845" spans="1:12" x14ac:dyDescent="0.2">
      <c r="A1845" t="s">
        <v>8368</v>
      </c>
      <c r="B1845" t="s">
        <v>11</v>
      </c>
      <c r="C1845">
        <v>76259</v>
      </c>
      <c r="E1845" t="s">
        <v>7086</v>
      </c>
      <c r="F1845">
        <v>80</v>
      </c>
      <c r="G1845">
        <v>-8</v>
      </c>
      <c r="H1845">
        <v>0</v>
      </c>
      <c r="I1845">
        <v>72</v>
      </c>
      <c r="J1845">
        <v>0</v>
      </c>
      <c r="K1845">
        <v>0</v>
      </c>
      <c r="L1845">
        <v>72</v>
      </c>
    </row>
    <row r="1846" spans="1:12" x14ac:dyDescent="0.2">
      <c r="A1846" t="s">
        <v>8369</v>
      </c>
      <c r="B1846" t="s">
        <v>11</v>
      </c>
      <c r="C1846">
        <v>77365</v>
      </c>
      <c r="E1846" t="s">
        <v>7086</v>
      </c>
      <c r="F1846">
        <v>72</v>
      </c>
      <c r="G1846">
        <v>0</v>
      </c>
      <c r="H1846">
        <v>0</v>
      </c>
      <c r="I1846">
        <v>72</v>
      </c>
      <c r="J1846">
        <v>0</v>
      </c>
      <c r="K1846">
        <v>0</v>
      </c>
      <c r="L1846">
        <v>72</v>
      </c>
    </row>
    <row r="1847" spans="1:12" x14ac:dyDescent="0.2">
      <c r="A1847" t="s">
        <v>7590</v>
      </c>
      <c r="B1847" t="s">
        <v>11</v>
      </c>
      <c r="C1847">
        <v>77406</v>
      </c>
      <c r="E1847" t="s">
        <v>7086</v>
      </c>
      <c r="F1847">
        <v>80</v>
      </c>
      <c r="G1847">
        <v>-8</v>
      </c>
      <c r="H1847">
        <v>0</v>
      </c>
      <c r="I1847">
        <v>72</v>
      </c>
      <c r="J1847">
        <v>0</v>
      </c>
      <c r="K1847">
        <v>0</v>
      </c>
      <c r="L1847">
        <v>72</v>
      </c>
    </row>
    <row r="1848" spans="1:12" x14ac:dyDescent="0.2">
      <c r="A1848" t="s">
        <v>8370</v>
      </c>
      <c r="B1848" t="s">
        <v>11</v>
      </c>
      <c r="C1848">
        <v>92780</v>
      </c>
      <c r="E1848" t="s">
        <v>7048</v>
      </c>
      <c r="F1848">
        <v>72</v>
      </c>
      <c r="G1848">
        <v>0</v>
      </c>
      <c r="H1848">
        <v>0</v>
      </c>
      <c r="I1848">
        <v>72</v>
      </c>
      <c r="J1848">
        <v>0</v>
      </c>
      <c r="K1848">
        <v>0</v>
      </c>
      <c r="L1848">
        <v>72</v>
      </c>
    </row>
    <row r="1849" spans="1:12" x14ac:dyDescent="0.2">
      <c r="A1849" t="s">
        <v>8371</v>
      </c>
      <c r="B1849" t="s">
        <v>11</v>
      </c>
      <c r="C1849">
        <v>11967</v>
      </c>
      <c r="E1849" t="s">
        <v>7044</v>
      </c>
      <c r="F1849">
        <v>72</v>
      </c>
      <c r="G1849">
        <v>0</v>
      </c>
      <c r="H1849">
        <v>0</v>
      </c>
      <c r="I1849">
        <v>72</v>
      </c>
      <c r="J1849">
        <v>0</v>
      </c>
      <c r="K1849">
        <v>0</v>
      </c>
      <c r="L1849">
        <v>72</v>
      </c>
    </row>
    <row r="1850" spans="1:12" x14ac:dyDescent="0.2">
      <c r="A1850" t="s">
        <v>8372</v>
      </c>
      <c r="B1850" t="s">
        <v>11</v>
      </c>
      <c r="C1850">
        <v>45066</v>
      </c>
      <c r="E1850" t="s">
        <v>7116</v>
      </c>
      <c r="F1850">
        <v>79.98</v>
      </c>
      <c r="G1850">
        <v>-7.99</v>
      </c>
      <c r="H1850">
        <v>0</v>
      </c>
      <c r="I1850">
        <v>71.989999999999995</v>
      </c>
      <c r="J1850">
        <v>0</v>
      </c>
      <c r="K1850">
        <v>0</v>
      </c>
      <c r="L1850">
        <v>71.989999999999995</v>
      </c>
    </row>
    <row r="1851" spans="1:12" x14ac:dyDescent="0.2">
      <c r="A1851" t="s">
        <v>8373</v>
      </c>
      <c r="B1851" t="s">
        <v>11</v>
      </c>
      <c r="C1851">
        <v>21666</v>
      </c>
      <c r="E1851" t="s">
        <v>7091</v>
      </c>
      <c r="F1851">
        <v>120.95</v>
      </c>
      <c r="G1851">
        <v>-49</v>
      </c>
      <c r="H1851">
        <v>0</v>
      </c>
      <c r="I1851">
        <v>71.95</v>
      </c>
      <c r="J1851">
        <v>0</v>
      </c>
      <c r="K1851">
        <v>0</v>
      </c>
      <c r="L1851">
        <v>71.95</v>
      </c>
    </row>
    <row r="1852" spans="1:12" x14ac:dyDescent="0.2">
      <c r="A1852" t="s">
        <v>7712</v>
      </c>
      <c r="B1852" t="s">
        <v>11</v>
      </c>
      <c r="C1852">
        <v>84780</v>
      </c>
      <c r="E1852" t="s">
        <v>7046</v>
      </c>
      <c r="F1852">
        <v>69.150000000000006</v>
      </c>
      <c r="G1852">
        <v>-2</v>
      </c>
      <c r="H1852">
        <v>0</v>
      </c>
      <c r="I1852">
        <v>67.150000000000006</v>
      </c>
      <c r="J1852">
        <v>0</v>
      </c>
      <c r="K1852">
        <v>4.78</v>
      </c>
      <c r="L1852">
        <v>71.930000000000007</v>
      </c>
    </row>
    <row r="1853" spans="1:12" x14ac:dyDescent="0.2">
      <c r="A1853" t="s">
        <v>8374</v>
      </c>
      <c r="B1853" t="s">
        <v>11</v>
      </c>
      <c r="C1853">
        <v>84005</v>
      </c>
      <c r="E1853" t="s">
        <v>7046</v>
      </c>
      <c r="F1853">
        <v>67</v>
      </c>
      <c r="G1853">
        <v>0</v>
      </c>
      <c r="H1853">
        <v>0</v>
      </c>
      <c r="I1853">
        <v>67</v>
      </c>
      <c r="J1853">
        <v>0</v>
      </c>
      <c r="K1853">
        <v>4.8600000000000003</v>
      </c>
      <c r="L1853">
        <v>71.86</v>
      </c>
    </row>
    <row r="1854" spans="1:12" x14ac:dyDescent="0.2">
      <c r="A1854" t="s">
        <v>8375</v>
      </c>
      <c r="B1854" t="s">
        <v>11</v>
      </c>
      <c r="C1854">
        <v>84005</v>
      </c>
      <c r="E1854" t="s">
        <v>7046</v>
      </c>
      <c r="F1854">
        <v>67</v>
      </c>
      <c r="G1854">
        <v>0</v>
      </c>
      <c r="H1854">
        <v>0</v>
      </c>
      <c r="I1854">
        <v>67</v>
      </c>
      <c r="J1854">
        <v>0</v>
      </c>
      <c r="K1854">
        <v>4.8600000000000003</v>
      </c>
      <c r="L1854">
        <v>71.86</v>
      </c>
    </row>
    <row r="1855" spans="1:12" x14ac:dyDescent="0.2">
      <c r="A1855" t="s">
        <v>7141</v>
      </c>
      <c r="B1855" t="s">
        <v>11</v>
      </c>
      <c r="C1855">
        <v>84109</v>
      </c>
      <c r="E1855" t="s">
        <v>7046</v>
      </c>
      <c r="F1855">
        <v>66.98</v>
      </c>
      <c r="G1855">
        <v>0</v>
      </c>
      <c r="H1855">
        <v>0</v>
      </c>
      <c r="I1855">
        <v>66.98</v>
      </c>
      <c r="J1855">
        <v>0</v>
      </c>
      <c r="K1855">
        <v>4.78</v>
      </c>
      <c r="L1855">
        <v>71.760000000000005</v>
      </c>
    </row>
    <row r="1856" spans="1:12" x14ac:dyDescent="0.2">
      <c r="A1856" t="s">
        <v>8376</v>
      </c>
      <c r="B1856" t="s">
        <v>11</v>
      </c>
      <c r="C1856">
        <v>98250</v>
      </c>
      <c r="E1856" t="s">
        <v>7076</v>
      </c>
      <c r="F1856">
        <v>84</v>
      </c>
      <c r="G1856">
        <v>-12.6</v>
      </c>
      <c r="H1856">
        <v>0</v>
      </c>
      <c r="I1856">
        <v>71.400000000000006</v>
      </c>
      <c r="J1856">
        <v>0</v>
      </c>
      <c r="K1856">
        <v>0</v>
      </c>
      <c r="L1856">
        <v>71.400000000000006</v>
      </c>
    </row>
    <row r="1857" spans="1:12" x14ac:dyDescent="0.2">
      <c r="A1857" t="s">
        <v>7607</v>
      </c>
      <c r="B1857" t="s">
        <v>11</v>
      </c>
      <c r="C1857" s="2" t="s">
        <v>803</v>
      </c>
      <c r="D1857" s="2"/>
      <c r="E1857" t="s">
        <v>7298</v>
      </c>
      <c r="F1857">
        <v>84</v>
      </c>
      <c r="G1857">
        <v>-12.6</v>
      </c>
      <c r="H1857">
        <v>0</v>
      </c>
      <c r="I1857">
        <v>71.400000000000006</v>
      </c>
      <c r="J1857">
        <v>0</v>
      </c>
      <c r="K1857">
        <v>0</v>
      </c>
      <c r="L1857">
        <v>71.400000000000006</v>
      </c>
    </row>
    <row r="1858" spans="1:12" x14ac:dyDescent="0.2">
      <c r="A1858" t="s">
        <v>8377</v>
      </c>
      <c r="B1858" t="s">
        <v>11</v>
      </c>
      <c r="C1858">
        <v>70520</v>
      </c>
      <c r="E1858" t="s">
        <v>7342</v>
      </c>
      <c r="F1858">
        <v>84</v>
      </c>
      <c r="G1858">
        <v>-12.6</v>
      </c>
      <c r="H1858">
        <v>0</v>
      </c>
      <c r="I1858">
        <v>71.400000000000006</v>
      </c>
      <c r="J1858">
        <v>0</v>
      </c>
      <c r="K1858">
        <v>0</v>
      </c>
      <c r="L1858">
        <v>71.400000000000006</v>
      </c>
    </row>
    <row r="1859" spans="1:12" x14ac:dyDescent="0.2">
      <c r="A1859" t="s">
        <v>8378</v>
      </c>
      <c r="B1859" t="s">
        <v>11</v>
      </c>
      <c r="C1859">
        <v>80102</v>
      </c>
      <c r="E1859" t="s">
        <v>7079</v>
      </c>
      <c r="F1859">
        <v>84</v>
      </c>
      <c r="G1859">
        <v>-12.6</v>
      </c>
      <c r="H1859">
        <v>0</v>
      </c>
      <c r="I1859">
        <v>71.400000000000006</v>
      </c>
      <c r="J1859">
        <v>0</v>
      </c>
      <c r="K1859">
        <v>0</v>
      </c>
      <c r="L1859">
        <v>71.400000000000006</v>
      </c>
    </row>
    <row r="1860" spans="1:12" x14ac:dyDescent="0.2">
      <c r="A1860" t="s">
        <v>8379</v>
      </c>
      <c r="B1860" t="s">
        <v>11</v>
      </c>
      <c r="C1860">
        <v>61604</v>
      </c>
      <c r="E1860" t="s">
        <v>7152</v>
      </c>
      <c r="F1860">
        <v>71.150000000000006</v>
      </c>
      <c r="G1860">
        <v>0</v>
      </c>
      <c r="H1860">
        <v>0</v>
      </c>
      <c r="I1860">
        <v>71.150000000000006</v>
      </c>
      <c r="J1860">
        <v>0</v>
      </c>
      <c r="K1860">
        <v>0</v>
      </c>
      <c r="L1860">
        <v>71.150000000000006</v>
      </c>
    </row>
    <row r="1861" spans="1:12" x14ac:dyDescent="0.2">
      <c r="A1861" t="s">
        <v>8380</v>
      </c>
      <c r="B1861" t="s">
        <v>11</v>
      </c>
      <c r="C1861" s="2" t="s">
        <v>5227</v>
      </c>
      <c r="D1861" s="2"/>
      <c r="E1861" t="s">
        <v>8023</v>
      </c>
      <c r="F1861">
        <v>79</v>
      </c>
      <c r="G1861">
        <v>-7.9</v>
      </c>
      <c r="H1861">
        <v>0</v>
      </c>
      <c r="I1861">
        <v>71.099999999999994</v>
      </c>
      <c r="J1861">
        <v>0</v>
      </c>
      <c r="K1861">
        <v>0</v>
      </c>
      <c r="L1861">
        <v>71.099999999999994</v>
      </c>
    </row>
    <row r="1862" spans="1:12" x14ac:dyDescent="0.2">
      <c r="A1862" t="s">
        <v>8336</v>
      </c>
      <c r="B1862" t="s">
        <v>11</v>
      </c>
      <c r="C1862" t="s">
        <v>2498</v>
      </c>
      <c r="E1862" t="s">
        <v>7195</v>
      </c>
      <c r="F1862">
        <v>79</v>
      </c>
      <c r="G1862">
        <v>-7.9</v>
      </c>
      <c r="H1862">
        <v>0</v>
      </c>
      <c r="I1862">
        <v>71.099999999999994</v>
      </c>
      <c r="J1862">
        <v>0</v>
      </c>
      <c r="K1862">
        <v>0</v>
      </c>
      <c r="L1862">
        <v>71.099999999999994</v>
      </c>
    </row>
    <row r="1863" spans="1:12" x14ac:dyDescent="0.2">
      <c r="A1863" t="s">
        <v>8003</v>
      </c>
      <c r="B1863" t="s">
        <v>11</v>
      </c>
      <c r="C1863">
        <v>94536</v>
      </c>
      <c r="E1863" t="s">
        <v>7048</v>
      </c>
      <c r="F1863">
        <v>79</v>
      </c>
      <c r="G1863">
        <v>-7.9</v>
      </c>
      <c r="H1863">
        <v>0</v>
      </c>
      <c r="I1863">
        <v>71.099999999999994</v>
      </c>
      <c r="J1863">
        <v>0</v>
      </c>
      <c r="K1863">
        <v>0</v>
      </c>
      <c r="L1863">
        <v>71.099999999999994</v>
      </c>
    </row>
    <row r="1864" spans="1:12" x14ac:dyDescent="0.2">
      <c r="A1864" t="s">
        <v>8381</v>
      </c>
      <c r="B1864" t="s">
        <v>11</v>
      </c>
      <c r="C1864">
        <v>38506</v>
      </c>
      <c r="E1864" t="s">
        <v>7136</v>
      </c>
      <c r="F1864">
        <v>79</v>
      </c>
      <c r="G1864">
        <v>-7.9</v>
      </c>
      <c r="H1864">
        <v>0</v>
      </c>
      <c r="I1864">
        <v>71.099999999999994</v>
      </c>
      <c r="J1864">
        <v>0</v>
      </c>
      <c r="K1864">
        <v>0</v>
      </c>
      <c r="L1864">
        <v>71.099999999999994</v>
      </c>
    </row>
    <row r="1865" spans="1:12" x14ac:dyDescent="0.2">
      <c r="A1865" t="s">
        <v>8382</v>
      </c>
      <c r="B1865" t="s">
        <v>11</v>
      </c>
      <c r="C1865">
        <v>78065</v>
      </c>
      <c r="E1865" t="s">
        <v>7086</v>
      </c>
      <c r="F1865">
        <v>79</v>
      </c>
      <c r="G1865">
        <v>-7.9</v>
      </c>
      <c r="H1865">
        <v>0</v>
      </c>
      <c r="I1865">
        <v>71.099999999999994</v>
      </c>
      <c r="J1865">
        <v>0</v>
      </c>
      <c r="K1865">
        <v>0</v>
      </c>
      <c r="L1865">
        <v>71.099999999999994</v>
      </c>
    </row>
    <row r="1866" spans="1:12" x14ac:dyDescent="0.2">
      <c r="A1866" t="s">
        <v>8383</v>
      </c>
      <c r="B1866" t="s">
        <v>11</v>
      </c>
      <c r="C1866">
        <v>60136</v>
      </c>
      <c r="E1866" t="s">
        <v>7152</v>
      </c>
      <c r="F1866">
        <v>79</v>
      </c>
      <c r="G1866">
        <v>-7.9</v>
      </c>
      <c r="H1866">
        <v>0</v>
      </c>
      <c r="I1866">
        <v>71.099999999999994</v>
      </c>
      <c r="J1866">
        <v>0</v>
      </c>
      <c r="K1866">
        <v>0</v>
      </c>
      <c r="L1866">
        <v>71.099999999999994</v>
      </c>
    </row>
    <row r="1867" spans="1:12" x14ac:dyDescent="0.2">
      <c r="A1867" t="s">
        <v>7457</v>
      </c>
      <c r="B1867" t="s">
        <v>11</v>
      </c>
      <c r="C1867">
        <v>97703</v>
      </c>
      <c r="E1867" t="s">
        <v>7074</v>
      </c>
      <c r="F1867">
        <v>79</v>
      </c>
      <c r="G1867">
        <v>-7.9</v>
      </c>
      <c r="H1867">
        <v>0</v>
      </c>
      <c r="I1867">
        <v>71.099999999999994</v>
      </c>
      <c r="J1867">
        <v>0</v>
      </c>
      <c r="K1867">
        <v>0</v>
      </c>
      <c r="L1867">
        <v>71.099999999999994</v>
      </c>
    </row>
    <row r="1868" spans="1:12" x14ac:dyDescent="0.2">
      <c r="A1868" t="s">
        <v>8207</v>
      </c>
      <c r="B1868" t="s">
        <v>11</v>
      </c>
      <c r="C1868">
        <v>55129</v>
      </c>
      <c r="E1868" t="s">
        <v>7143</v>
      </c>
      <c r="F1868">
        <v>79</v>
      </c>
      <c r="G1868">
        <v>-7.9</v>
      </c>
      <c r="H1868">
        <v>0</v>
      </c>
      <c r="I1868">
        <v>71.099999999999994</v>
      </c>
      <c r="J1868">
        <v>0</v>
      </c>
      <c r="K1868">
        <v>0</v>
      </c>
      <c r="L1868">
        <v>71.099999999999994</v>
      </c>
    </row>
    <row r="1869" spans="1:12" x14ac:dyDescent="0.2">
      <c r="A1869" t="s">
        <v>8384</v>
      </c>
      <c r="B1869" t="s">
        <v>11</v>
      </c>
      <c r="C1869" t="s">
        <v>2547</v>
      </c>
      <c r="E1869" t="s">
        <v>7048</v>
      </c>
      <c r="F1869">
        <v>79</v>
      </c>
      <c r="G1869">
        <v>-7.9</v>
      </c>
      <c r="H1869">
        <v>0</v>
      </c>
      <c r="I1869">
        <v>71.099999999999994</v>
      </c>
      <c r="J1869">
        <v>0</v>
      </c>
      <c r="K1869">
        <v>0</v>
      </c>
      <c r="L1869">
        <v>71.099999999999994</v>
      </c>
    </row>
    <row r="1870" spans="1:12" x14ac:dyDescent="0.2">
      <c r="A1870" t="s">
        <v>8385</v>
      </c>
      <c r="B1870" t="s">
        <v>11</v>
      </c>
      <c r="C1870">
        <v>12182</v>
      </c>
      <c r="E1870" t="s">
        <v>7044</v>
      </c>
      <c r="F1870">
        <v>79</v>
      </c>
      <c r="G1870">
        <v>-7.9</v>
      </c>
      <c r="H1870">
        <v>0</v>
      </c>
      <c r="I1870">
        <v>71.099999999999994</v>
      </c>
      <c r="J1870">
        <v>0</v>
      </c>
      <c r="K1870">
        <v>0</v>
      </c>
      <c r="L1870">
        <v>71.099999999999994</v>
      </c>
    </row>
    <row r="1871" spans="1:12" x14ac:dyDescent="0.2">
      <c r="A1871" t="s">
        <v>8386</v>
      </c>
      <c r="B1871" t="s">
        <v>11</v>
      </c>
      <c r="C1871">
        <v>92887</v>
      </c>
      <c r="E1871" t="s">
        <v>7048</v>
      </c>
      <c r="F1871">
        <v>79</v>
      </c>
      <c r="G1871">
        <v>-7.9</v>
      </c>
      <c r="H1871">
        <v>0</v>
      </c>
      <c r="I1871">
        <v>71.099999999999994</v>
      </c>
      <c r="J1871">
        <v>0</v>
      </c>
      <c r="K1871">
        <v>0</v>
      </c>
      <c r="L1871">
        <v>71.099999999999994</v>
      </c>
    </row>
    <row r="1872" spans="1:12" x14ac:dyDescent="0.2">
      <c r="A1872" t="s">
        <v>7559</v>
      </c>
      <c r="B1872" t="s">
        <v>11</v>
      </c>
      <c r="C1872">
        <v>27609</v>
      </c>
      <c r="E1872" t="s">
        <v>7095</v>
      </c>
      <c r="F1872">
        <v>79</v>
      </c>
      <c r="G1872">
        <v>-7.9</v>
      </c>
      <c r="H1872">
        <v>0</v>
      </c>
      <c r="I1872">
        <v>71.099999999999994</v>
      </c>
      <c r="J1872">
        <v>0</v>
      </c>
      <c r="K1872">
        <v>0</v>
      </c>
      <c r="L1872">
        <v>71.099999999999994</v>
      </c>
    </row>
    <row r="1873" spans="1:12" x14ac:dyDescent="0.2">
      <c r="A1873" t="s">
        <v>8387</v>
      </c>
      <c r="B1873" t="s">
        <v>11</v>
      </c>
      <c r="C1873">
        <v>92583</v>
      </c>
      <c r="E1873" t="s">
        <v>7048</v>
      </c>
      <c r="F1873">
        <v>79</v>
      </c>
      <c r="G1873">
        <v>-7.9</v>
      </c>
      <c r="H1873">
        <v>0</v>
      </c>
      <c r="I1873">
        <v>71.099999999999994</v>
      </c>
      <c r="J1873">
        <v>0</v>
      </c>
      <c r="K1873">
        <v>0</v>
      </c>
      <c r="L1873">
        <v>71.099999999999994</v>
      </c>
    </row>
    <row r="1874" spans="1:12" x14ac:dyDescent="0.2">
      <c r="A1874" t="s">
        <v>7289</v>
      </c>
      <c r="B1874" t="s">
        <v>11</v>
      </c>
      <c r="C1874">
        <v>28210</v>
      </c>
      <c r="E1874" t="s">
        <v>7095</v>
      </c>
      <c r="F1874">
        <v>79</v>
      </c>
      <c r="G1874">
        <v>-7.9</v>
      </c>
      <c r="H1874">
        <v>0</v>
      </c>
      <c r="I1874">
        <v>71.099999999999994</v>
      </c>
      <c r="J1874">
        <v>0</v>
      </c>
      <c r="K1874">
        <v>0</v>
      </c>
      <c r="L1874">
        <v>71.099999999999994</v>
      </c>
    </row>
    <row r="1875" spans="1:12" x14ac:dyDescent="0.2">
      <c r="A1875" t="s">
        <v>8388</v>
      </c>
      <c r="B1875" t="s">
        <v>11</v>
      </c>
      <c r="C1875">
        <v>91750</v>
      </c>
      <c r="E1875" t="s">
        <v>7048</v>
      </c>
      <c r="F1875">
        <v>79</v>
      </c>
      <c r="G1875">
        <v>-7.9</v>
      </c>
      <c r="H1875">
        <v>0</v>
      </c>
      <c r="I1875">
        <v>71.099999999999994</v>
      </c>
      <c r="J1875">
        <v>0</v>
      </c>
      <c r="K1875">
        <v>0</v>
      </c>
      <c r="L1875">
        <v>71.099999999999994</v>
      </c>
    </row>
    <row r="1876" spans="1:12" x14ac:dyDescent="0.2">
      <c r="A1876" t="s">
        <v>7413</v>
      </c>
      <c r="B1876" t="s">
        <v>11</v>
      </c>
      <c r="C1876">
        <v>91355</v>
      </c>
      <c r="E1876" t="s">
        <v>7048</v>
      </c>
      <c r="F1876">
        <v>79</v>
      </c>
      <c r="G1876">
        <v>-7.9</v>
      </c>
      <c r="H1876">
        <v>0</v>
      </c>
      <c r="I1876">
        <v>71.099999999999994</v>
      </c>
      <c r="J1876">
        <v>0</v>
      </c>
      <c r="K1876">
        <v>0</v>
      </c>
      <c r="L1876">
        <v>71.099999999999994</v>
      </c>
    </row>
    <row r="1877" spans="1:12" x14ac:dyDescent="0.2">
      <c r="A1877" t="s">
        <v>8389</v>
      </c>
      <c r="B1877" t="s">
        <v>11</v>
      </c>
      <c r="C1877">
        <v>42211</v>
      </c>
      <c r="E1877" t="s">
        <v>7256</v>
      </c>
      <c r="F1877">
        <v>79</v>
      </c>
      <c r="G1877">
        <v>-7.9</v>
      </c>
      <c r="H1877">
        <v>0</v>
      </c>
      <c r="I1877">
        <v>71.099999999999994</v>
      </c>
      <c r="J1877">
        <v>0</v>
      </c>
      <c r="K1877">
        <v>0</v>
      </c>
      <c r="L1877">
        <v>71.099999999999994</v>
      </c>
    </row>
    <row r="1878" spans="1:12" x14ac:dyDescent="0.2">
      <c r="A1878" t="s">
        <v>7194</v>
      </c>
      <c r="B1878" t="s">
        <v>11</v>
      </c>
      <c r="C1878">
        <v>48906</v>
      </c>
      <c r="E1878" t="s">
        <v>7195</v>
      </c>
      <c r="F1878">
        <v>79</v>
      </c>
      <c r="G1878">
        <v>-7.9</v>
      </c>
      <c r="H1878">
        <v>0</v>
      </c>
      <c r="I1878">
        <v>71.099999999999994</v>
      </c>
      <c r="J1878">
        <v>0</v>
      </c>
      <c r="K1878">
        <v>0</v>
      </c>
      <c r="L1878">
        <v>71.099999999999994</v>
      </c>
    </row>
    <row r="1879" spans="1:12" x14ac:dyDescent="0.2">
      <c r="A1879" t="s">
        <v>8390</v>
      </c>
      <c r="B1879" t="s">
        <v>11</v>
      </c>
      <c r="C1879" s="2" t="s">
        <v>2638</v>
      </c>
      <c r="D1879" s="2"/>
      <c r="E1879" t="s">
        <v>7121</v>
      </c>
      <c r="F1879">
        <v>79</v>
      </c>
      <c r="G1879">
        <v>-7.9</v>
      </c>
      <c r="H1879">
        <v>0</v>
      </c>
      <c r="I1879">
        <v>71.099999999999994</v>
      </c>
      <c r="J1879">
        <v>0</v>
      </c>
      <c r="K1879">
        <v>0</v>
      </c>
      <c r="L1879">
        <v>71.099999999999994</v>
      </c>
    </row>
    <row r="1880" spans="1:12" x14ac:dyDescent="0.2">
      <c r="A1880" t="s">
        <v>8391</v>
      </c>
      <c r="B1880" t="s">
        <v>11</v>
      </c>
      <c r="C1880">
        <v>98166</v>
      </c>
      <c r="E1880" t="s">
        <v>7076</v>
      </c>
      <c r="F1880">
        <v>79</v>
      </c>
      <c r="G1880">
        <v>-7.9</v>
      </c>
      <c r="H1880">
        <v>0</v>
      </c>
      <c r="I1880">
        <v>71.099999999999994</v>
      </c>
      <c r="J1880">
        <v>0</v>
      </c>
      <c r="K1880">
        <v>0</v>
      </c>
      <c r="L1880">
        <v>71.099999999999994</v>
      </c>
    </row>
    <row r="1881" spans="1:12" x14ac:dyDescent="0.2">
      <c r="A1881" t="s">
        <v>8392</v>
      </c>
      <c r="B1881" t="s">
        <v>11</v>
      </c>
      <c r="C1881">
        <v>10023</v>
      </c>
      <c r="E1881" t="s">
        <v>7044</v>
      </c>
      <c r="F1881">
        <v>79</v>
      </c>
      <c r="G1881">
        <v>-7.9</v>
      </c>
      <c r="H1881">
        <v>0</v>
      </c>
      <c r="I1881">
        <v>71.099999999999994</v>
      </c>
      <c r="J1881">
        <v>0</v>
      </c>
      <c r="K1881">
        <v>0</v>
      </c>
      <c r="L1881">
        <v>71.099999999999994</v>
      </c>
    </row>
    <row r="1882" spans="1:12" x14ac:dyDescent="0.2">
      <c r="A1882" t="s">
        <v>7690</v>
      </c>
      <c r="B1882" t="s">
        <v>11</v>
      </c>
      <c r="C1882">
        <v>87121</v>
      </c>
      <c r="E1882" t="s">
        <v>7229</v>
      </c>
      <c r="F1882">
        <v>79</v>
      </c>
      <c r="G1882">
        <v>-7.9</v>
      </c>
      <c r="H1882">
        <v>0</v>
      </c>
      <c r="I1882">
        <v>71.099999999999994</v>
      </c>
      <c r="J1882">
        <v>0</v>
      </c>
      <c r="K1882">
        <v>0</v>
      </c>
      <c r="L1882">
        <v>71.099999999999994</v>
      </c>
    </row>
    <row r="1883" spans="1:12" x14ac:dyDescent="0.2">
      <c r="A1883" t="s">
        <v>8393</v>
      </c>
      <c r="B1883" t="s">
        <v>11</v>
      </c>
      <c r="C1883">
        <v>12572</v>
      </c>
      <c r="E1883" t="s">
        <v>7044</v>
      </c>
      <c r="F1883">
        <v>79</v>
      </c>
      <c r="G1883">
        <v>-7.9</v>
      </c>
      <c r="H1883">
        <v>0</v>
      </c>
      <c r="I1883">
        <v>71.099999999999994</v>
      </c>
      <c r="J1883">
        <v>0</v>
      </c>
      <c r="K1883">
        <v>0</v>
      </c>
      <c r="L1883">
        <v>71.099999999999994</v>
      </c>
    </row>
    <row r="1884" spans="1:12" x14ac:dyDescent="0.2">
      <c r="A1884" t="s">
        <v>8394</v>
      </c>
      <c r="B1884" t="s">
        <v>11</v>
      </c>
      <c r="C1884">
        <v>94903</v>
      </c>
      <c r="E1884" t="s">
        <v>7048</v>
      </c>
      <c r="F1884">
        <v>79</v>
      </c>
      <c r="G1884">
        <v>-7.9</v>
      </c>
      <c r="H1884">
        <v>0</v>
      </c>
      <c r="I1884">
        <v>71.099999999999994</v>
      </c>
      <c r="J1884">
        <v>0</v>
      </c>
      <c r="K1884">
        <v>0</v>
      </c>
      <c r="L1884">
        <v>71.099999999999994</v>
      </c>
    </row>
    <row r="1885" spans="1:12" x14ac:dyDescent="0.2">
      <c r="A1885" t="s">
        <v>8395</v>
      </c>
      <c r="B1885" t="s">
        <v>11</v>
      </c>
      <c r="C1885" s="2" t="s">
        <v>2456</v>
      </c>
      <c r="D1885" s="2"/>
      <c r="E1885" t="s">
        <v>7298</v>
      </c>
      <c r="F1885">
        <v>79</v>
      </c>
      <c r="G1885">
        <v>-7.9</v>
      </c>
      <c r="H1885">
        <v>0</v>
      </c>
      <c r="I1885">
        <v>71.099999999999994</v>
      </c>
      <c r="J1885">
        <v>0</v>
      </c>
      <c r="K1885">
        <v>0</v>
      </c>
      <c r="L1885">
        <v>71.099999999999994</v>
      </c>
    </row>
    <row r="1886" spans="1:12" x14ac:dyDescent="0.2">
      <c r="A1886" t="s">
        <v>7842</v>
      </c>
      <c r="B1886" t="s">
        <v>11</v>
      </c>
      <c r="C1886">
        <v>20723</v>
      </c>
      <c r="E1886" t="s">
        <v>7091</v>
      </c>
      <c r="F1886">
        <v>79</v>
      </c>
      <c r="G1886">
        <v>-7.9</v>
      </c>
      <c r="H1886">
        <v>0</v>
      </c>
      <c r="I1886">
        <v>71.099999999999994</v>
      </c>
      <c r="J1886">
        <v>0</v>
      </c>
      <c r="K1886">
        <v>0</v>
      </c>
      <c r="L1886">
        <v>71.099999999999994</v>
      </c>
    </row>
    <row r="1887" spans="1:12" x14ac:dyDescent="0.2">
      <c r="A1887" t="s">
        <v>7085</v>
      </c>
      <c r="B1887" t="s">
        <v>11</v>
      </c>
      <c r="C1887">
        <v>77084</v>
      </c>
      <c r="E1887" t="s">
        <v>7086</v>
      </c>
      <c r="F1887">
        <v>79</v>
      </c>
      <c r="G1887">
        <v>-7.9</v>
      </c>
      <c r="H1887">
        <v>0</v>
      </c>
      <c r="I1887">
        <v>71.099999999999994</v>
      </c>
      <c r="J1887">
        <v>0</v>
      </c>
      <c r="K1887">
        <v>0</v>
      </c>
      <c r="L1887">
        <v>71.099999999999994</v>
      </c>
    </row>
    <row r="1888" spans="1:12" x14ac:dyDescent="0.2">
      <c r="A1888" t="s">
        <v>8396</v>
      </c>
      <c r="B1888" t="s">
        <v>11</v>
      </c>
      <c r="C1888">
        <v>75023</v>
      </c>
      <c r="E1888" t="s">
        <v>7086</v>
      </c>
      <c r="F1888">
        <v>79</v>
      </c>
      <c r="G1888">
        <v>-7.9</v>
      </c>
      <c r="H1888">
        <v>0</v>
      </c>
      <c r="I1888">
        <v>71.099999999999994</v>
      </c>
      <c r="J1888">
        <v>0</v>
      </c>
      <c r="K1888">
        <v>0</v>
      </c>
      <c r="L1888">
        <v>71.099999999999994</v>
      </c>
    </row>
    <row r="1889" spans="1:12" x14ac:dyDescent="0.2">
      <c r="A1889" t="s">
        <v>8397</v>
      </c>
      <c r="B1889" t="s">
        <v>11</v>
      </c>
      <c r="C1889">
        <v>48429</v>
      </c>
      <c r="E1889" t="s">
        <v>7195</v>
      </c>
      <c r="F1889">
        <v>79</v>
      </c>
      <c r="G1889">
        <v>-7.9</v>
      </c>
      <c r="H1889">
        <v>0</v>
      </c>
      <c r="I1889">
        <v>71.099999999999994</v>
      </c>
      <c r="J1889">
        <v>0</v>
      </c>
      <c r="K1889">
        <v>0</v>
      </c>
      <c r="L1889">
        <v>71.099999999999994</v>
      </c>
    </row>
    <row r="1890" spans="1:12" x14ac:dyDescent="0.2">
      <c r="A1890" t="s">
        <v>8097</v>
      </c>
      <c r="B1890" t="s">
        <v>11</v>
      </c>
      <c r="C1890">
        <v>84095</v>
      </c>
      <c r="E1890" t="s">
        <v>7046</v>
      </c>
      <c r="F1890">
        <v>66</v>
      </c>
      <c r="G1890">
        <v>0</v>
      </c>
      <c r="H1890">
        <v>0</v>
      </c>
      <c r="I1890">
        <v>66</v>
      </c>
      <c r="J1890">
        <v>0</v>
      </c>
      <c r="K1890">
        <v>4.78</v>
      </c>
      <c r="L1890">
        <v>70.78</v>
      </c>
    </row>
    <row r="1891" spans="1:12" x14ac:dyDescent="0.2">
      <c r="A1891" t="s">
        <v>8398</v>
      </c>
      <c r="B1891" t="s">
        <v>11</v>
      </c>
      <c r="C1891" s="2" t="s">
        <v>2226</v>
      </c>
      <c r="D1891" s="2"/>
      <c r="E1891" t="s">
        <v>7129</v>
      </c>
      <c r="F1891">
        <v>70.150000000000006</v>
      </c>
      <c r="G1891">
        <v>0</v>
      </c>
      <c r="H1891">
        <v>0</v>
      </c>
      <c r="I1891">
        <v>70.150000000000006</v>
      </c>
      <c r="J1891">
        <v>0</v>
      </c>
      <c r="K1891">
        <v>0</v>
      </c>
      <c r="L1891">
        <v>70.150000000000006</v>
      </c>
    </row>
    <row r="1892" spans="1:12" x14ac:dyDescent="0.2">
      <c r="A1892" t="s">
        <v>8399</v>
      </c>
      <c r="B1892" t="s">
        <v>11</v>
      </c>
      <c r="C1892">
        <v>32579</v>
      </c>
      <c r="E1892" t="s">
        <v>7063</v>
      </c>
      <c r="F1892">
        <v>70.150000000000006</v>
      </c>
      <c r="G1892">
        <v>0</v>
      </c>
      <c r="H1892">
        <v>0</v>
      </c>
      <c r="I1892">
        <v>70.150000000000006</v>
      </c>
      <c r="J1892">
        <v>0</v>
      </c>
      <c r="K1892">
        <v>0</v>
      </c>
      <c r="L1892">
        <v>70.150000000000006</v>
      </c>
    </row>
    <row r="1893" spans="1:12" x14ac:dyDescent="0.2">
      <c r="A1893" t="s">
        <v>7626</v>
      </c>
      <c r="B1893" t="s">
        <v>11</v>
      </c>
      <c r="C1893">
        <v>76006</v>
      </c>
      <c r="E1893" t="s">
        <v>7086</v>
      </c>
      <c r="F1893">
        <v>70.150000000000006</v>
      </c>
      <c r="G1893">
        <v>0</v>
      </c>
      <c r="H1893">
        <v>0</v>
      </c>
      <c r="I1893">
        <v>70.150000000000006</v>
      </c>
      <c r="J1893">
        <v>0</v>
      </c>
      <c r="K1893">
        <v>0</v>
      </c>
      <c r="L1893">
        <v>70.150000000000006</v>
      </c>
    </row>
    <row r="1894" spans="1:12" x14ac:dyDescent="0.2">
      <c r="A1894" t="s">
        <v>8400</v>
      </c>
      <c r="B1894" t="s">
        <v>11</v>
      </c>
      <c r="C1894">
        <v>48192</v>
      </c>
      <c r="E1894" t="s">
        <v>7195</v>
      </c>
      <c r="F1894">
        <v>70</v>
      </c>
      <c r="G1894">
        <v>0</v>
      </c>
      <c r="H1894">
        <v>0</v>
      </c>
      <c r="I1894">
        <v>70</v>
      </c>
      <c r="J1894">
        <v>0</v>
      </c>
      <c r="K1894">
        <v>0</v>
      </c>
      <c r="L1894">
        <v>70</v>
      </c>
    </row>
    <row r="1895" spans="1:12" x14ac:dyDescent="0.2">
      <c r="A1895" t="s">
        <v>7210</v>
      </c>
      <c r="B1895" t="s">
        <v>11</v>
      </c>
      <c r="C1895">
        <v>80205</v>
      </c>
      <c r="E1895" t="s">
        <v>7079</v>
      </c>
      <c r="F1895">
        <v>70</v>
      </c>
      <c r="G1895">
        <v>0</v>
      </c>
      <c r="H1895">
        <v>0</v>
      </c>
      <c r="I1895">
        <v>70</v>
      </c>
      <c r="J1895">
        <v>0</v>
      </c>
      <c r="K1895">
        <v>0</v>
      </c>
      <c r="L1895">
        <v>70</v>
      </c>
    </row>
    <row r="1896" spans="1:12" x14ac:dyDescent="0.2">
      <c r="A1896" t="s">
        <v>7146</v>
      </c>
      <c r="B1896" t="s">
        <v>11</v>
      </c>
      <c r="C1896">
        <v>78702</v>
      </c>
      <c r="E1896" t="s">
        <v>7086</v>
      </c>
      <c r="F1896">
        <v>90</v>
      </c>
      <c r="G1896">
        <v>-20</v>
      </c>
      <c r="H1896">
        <v>0</v>
      </c>
      <c r="I1896">
        <v>70</v>
      </c>
      <c r="J1896">
        <v>0</v>
      </c>
      <c r="K1896">
        <v>0</v>
      </c>
      <c r="L1896">
        <v>70</v>
      </c>
    </row>
    <row r="1897" spans="1:12" x14ac:dyDescent="0.2">
      <c r="A1897" t="s">
        <v>7478</v>
      </c>
      <c r="B1897" t="s">
        <v>11</v>
      </c>
      <c r="C1897">
        <v>68154</v>
      </c>
      <c r="E1897" t="s">
        <v>7067</v>
      </c>
      <c r="F1897">
        <v>70</v>
      </c>
      <c r="G1897">
        <v>0</v>
      </c>
      <c r="H1897">
        <v>0</v>
      </c>
      <c r="I1897">
        <v>70</v>
      </c>
      <c r="J1897">
        <v>0</v>
      </c>
      <c r="K1897">
        <v>0</v>
      </c>
      <c r="L1897">
        <v>70</v>
      </c>
    </row>
    <row r="1898" spans="1:12" x14ac:dyDescent="0.2">
      <c r="A1898" t="s">
        <v>8401</v>
      </c>
      <c r="B1898" t="s">
        <v>11</v>
      </c>
      <c r="C1898">
        <v>93933</v>
      </c>
      <c r="E1898" t="s">
        <v>7048</v>
      </c>
      <c r="F1898">
        <v>70</v>
      </c>
      <c r="G1898">
        <v>0</v>
      </c>
      <c r="H1898">
        <v>0</v>
      </c>
      <c r="I1898">
        <v>70</v>
      </c>
      <c r="J1898">
        <v>0</v>
      </c>
      <c r="K1898">
        <v>0</v>
      </c>
      <c r="L1898">
        <v>70</v>
      </c>
    </row>
    <row r="1899" spans="1:12" x14ac:dyDescent="0.2">
      <c r="A1899" t="s">
        <v>8025</v>
      </c>
      <c r="B1899" t="s">
        <v>11</v>
      </c>
      <c r="C1899">
        <v>92801</v>
      </c>
      <c r="E1899" t="s">
        <v>7048</v>
      </c>
      <c r="F1899">
        <v>70</v>
      </c>
      <c r="G1899">
        <v>0</v>
      </c>
      <c r="H1899">
        <v>0</v>
      </c>
      <c r="I1899">
        <v>70</v>
      </c>
      <c r="J1899">
        <v>0</v>
      </c>
      <c r="K1899">
        <v>0</v>
      </c>
      <c r="L1899">
        <v>70</v>
      </c>
    </row>
    <row r="1900" spans="1:12" x14ac:dyDescent="0.2">
      <c r="A1900" t="s">
        <v>7351</v>
      </c>
      <c r="B1900" t="s">
        <v>11</v>
      </c>
      <c r="C1900">
        <v>11221</v>
      </c>
      <c r="E1900" t="s">
        <v>7044</v>
      </c>
      <c r="F1900">
        <v>85</v>
      </c>
      <c r="G1900">
        <v>0</v>
      </c>
      <c r="H1900">
        <v>-15</v>
      </c>
      <c r="I1900">
        <v>70</v>
      </c>
      <c r="J1900">
        <v>0</v>
      </c>
      <c r="K1900">
        <v>0</v>
      </c>
      <c r="L1900">
        <v>70</v>
      </c>
    </row>
    <row r="1901" spans="1:12" x14ac:dyDescent="0.2">
      <c r="A1901" t="s">
        <v>8402</v>
      </c>
      <c r="B1901" t="s">
        <v>11</v>
      </c>
      <c r="C1901">
        <v>83202</v>
      </c>
      <c r="E1901" t="s">
        <v>7125</v>
      </c>
      <c r="F1901">
        <v>69.98</v>
      </c>
      <c r="G1901">
        <v>0</v>
      </c>
      <c r="H1901">
        <v>0</v>
      </c>
      <c r="I1901">
        <v>69.98</v>
      </c>
      <c r="J1901">
        <v>0</v>
      </c>
      <c r="K1901">
        <v>0</v>
      </c>
      <c r="L1901">
        <v>69.98</v>
      </c>
    </row>
    <row r="1902" spans="1:12" x14ac:dyDescent="0.2">
      <c r="A1902" t="s">
        <v>8403</v>
      </c>
      <c r="B1902" t="s">
        <v>11</v>
      </c>
      <c r="C1902">
        <v>93004</v>
      </c>
      <c r="E1902" t="s">
        <v>7048</v>
      </c>
      <c r="F1902">
        <v>69.98</v>
      </c>
      <c r="G1902">
        <v>0</v>
      </c>
      <c r="H1902">
        <v>0</v>
      </c>
      <c r="I1902">
        <v>69.98</v>
      </c>
      <c r="J1902">
        <v>0</v>
      </c>
      <c r="K1902">
        <v>0</v>
      </c>
      <c r="L1902">
        <v>69.98</v>
      </c>
    </row>
    <row r="1903" spans="1:12" x14ac:dyDescent="0.2">
      <c r="A1903" t="s">
        <v>7210</v>
      </c>
      <c r="B1903" t="s">
        <v>11</v>
      </c>
      <c r="C1903">
        <v>80202</v>
      </c>
      <c r="E1903" t="s">
        <v>7079</v>
      </c>
      <c r="F1903">
        <v>89.98</v>
      </c>
      <c r="G1903">
        <v>-20</v>
      </c>
      <c r="H1903">
        <v>0</v>
      </c>
      <c r="I1903">
        <v>69.98</v>
      </c>
      <c r="J1903">
        <v>0</v>
      </c>
      <c r="K1903">
        <v>0</v>
      </c>
      <c r="L1903">
        <v>69.98</v>
      </c>
    </row>
    <row r="1904" spans="1:12" x14ac:dyDescent="0.2">
      <c r="A1904" t="s">
        <v>8404</v>
      </c>
      <c r="B1904" t="s">
        <v>11</v>
      </c>
      <c r="C1904" s="2" t="s">
        <v>4609</v>
      </c>
      <c r="D1904" s="2"/>
      <c r="E1904" t="s">
        <v>7121</v>
      </c>
      <c r="F1904">
        <v>69.98</v>
      </c>
      <c r="G1904">
        <v>0</v>
      </c>
      <c r="H1904">
        <v>0</v>
      </c>
      <c r="I1904">
        <v>69.98</v>
      </c>
      <c r="J1904">
        <v>0</v>
      </c>
      <c r="K1904">
        <v>0</v>
      </c>
      <c r="L1904">
        <v>69.98</v>
      </c>
    </row>
    <row r="1905" spans="1:12" x14ac:dyDescent="0.2">
      <c r="A1905" t="s">
        <v>8405</v>
      </c>
      <c r="B1905" t="s">
        <v>11</v>
      </c>
      <c r="C1905">
        <v>84004</v>
      </c>
      <c r="E1905" t="s">
        <v>7046</v>
      </c>
      <c r="F1905">
        <v>65</v>
      </c>
      <c r="G1905">
        <v>0</v>
      </c>
      <c r="H1905">
        <v>0</v>
      </c>
      <c r="I1905">
        <v>65</v>
      </c>
      <c r="J1905">
        <v>0</v>
      </c>
      <c r="K1905">
        <v>4.5199999999999996</v>
      </c>
      <c r="L1905">
        <v>69.52</v>
      </c>
    </row>
    <row r="1906" spans="1:12" x14ac:dyDescent="0.2">
      <c r="A1906" t="s">
        <v>7406</v>
      </c>
      <c r="B1906" t="s">
        <v>11</v>
      </c>
      <c r="C1906">
        <v>31320</v>
      </c>
      <c r="E1906" t="s">
        <v>7107</v>
      </c>
      <c r="F1906">
        <v>77</v>
      </c>
      <c r="G1906">
        <v>-7.7</v>
      </c>
      <c r="H1906">
        <v>0</v>
      </c>
      <c r="I1906">
        <v>69.3</v>
      </c>
      <c r="J1906">
        <v>0</v>
      </c>
      <c r="K1906">
        <v>0</v>
      </c>
      <c r="L1906">
        <v>69.3</v>
      </c>
    </row>
    <row r="1907" spans="1:12" x14ac:dyDescent="0.2">
      <c r="A1907" t="s">
        <v>7167</v>
      </c>
      <c r="B1907" t="s">
        <v>11</v>
      </c>
      <c r="C1907">
        <v>91342</v>
      </c>
      <c r="E1907" t="s">
        <v>7048</v>
      </c>
      <c r="F1907">
        <v>76.98</v>
      </c>
      <c r="G1907">
        <v>-7.7</v>
      </c>
      <c r="H1907">
        <v>0</v>
      </c>
      <c r="I1907">
        <v>69.28</v>
      </c>
      <c r="J1907">
        <v>0</v>
      </c>
      <c r="K1907">
        <v>0</v>
      </c>
      <c r="L1907">
        <v>69.28</v>
      </c>
    </row>
    <row r="1908" spans="1:12" x14ac:dyDescent="0.2">
      <c r="A1908" t="s">
        <v>8406</v>
      </c>
      <c r="B1908" t="s">
        <v>11</v>
      </c>
      <c r="C1908">
        <v>51248</v>
      </c>
      <c r="E1908" t="s">
        <v>7280</v>
      </c>
      <c r="F1908">
        <v>69</v>
      </c>
      <c r="G1908">
        <v>0</v>
      </c>
      <c r="H1908">
        <v>0</v>
      </c>
      <c r="I1908">
        <v>69</v>
      </c>
      <c r="J1908">
        <v>0</v>
      </c>
      <c r="K1908">
        <v>0</v>
      </c>
      <c r="L1908">
        <v>69</v>
      </c>
    </row>
    <row r="1909" spans="1:12" x14ac:dyDescent="0.2">
      <c r="A1909" t="s">
        <v>7807</v>
      </c>
      <c r="B1909" t="s">
        <v>11</v>
      </c>
      <c r="C1909">
        <v>34746</v>
      </c>
      <c r="E1909" t="s">
        <v>7063</v>
      </c>
      <c r="F1909">
        <v>69</v>
      </c>
      <c r="G1909">
        <v>0</v>
      </c>
      <c r="H1909">
        <v>0</v>
      </c>
      <c r="I1909">
        <v>69</v>
      </c>
      <c r="J1909">
        <v>0</v>
      </c>
      <c r="K1909">
        <v>0</v>
      </c>
      <c r="L1909">
        <v>69</v>
      </c>
    </row>
    <row r="1910" spans="1:12" x14ac:dyDescent="0.2">
      <c r="A1910" t="s">
        <v>8407</v>
      </c>
      <c r="B1910" t="s">
        <v>11</v>
      </c>
      <c r="C1910">
        <v>78504</v>
      </c>
      <c r="E1910" t="s">
        <v>7086</v>
      </c>
      <c r="F1910">
        <v>69</v>
      </c>
      <c r="G1910">
        <v>0</v>
      </c>
      <c r="H1910">
        <v>0</v>
      </c>
      <c r="I1910">
        <v>69</v>
      </c>
      <c r="J1910">
        <v>0</v>
      </c>
      <c r="K1910">
        <v>0</v>
      </c>
      <c r="L1910">
        <v>69</v>
      </c>
    </row>
    <row r="1911" spans="1:12" x14ac:dyDescent="0.2">
      <c r="A1911" t="s">
        <v>7649</v>
      </c>
      <c r="B1911" t="s">
        <v>11</v>
      </c>
      <c r="C1911">
        <v>91351</v>
      </c>
      <c r="E1911" t="s">
        <v>7048</v>
      </c>
      <c r="F1911">
        <v>134</v>
      </c>
      <c r="G1911">
        <v>-65</v>
      </c>
      <c r="H1911">
        <v>0</v>
      </c>
      <c r="I1911">
        <v>69</v>
      </c>
      <c r="J1911">
        <v>0</v>
      </c>
      <c r="K1911">
        <v>0</v>
      </c>
      <c r="L1911">
        <v>69</v>
      </c>
    </row>
    <row r="1912" spans="1:12" x14ac:dyDescent="0.2">
      <c r="A1912" t="s">
        <v>8408</v>
      </c>
      <c r="B1912" t="s">
        <v>11</v>
      </c>
      <c r="C1912">
        <v>80016</v>
      </c>
      <c r="E1912" t="s">
        <v>7079</v>
      </c>
      <c r="F1912">
        <v>69</v>
      </c>
      <c r="G1912">
        <v>0</v>
      </c>
      <c r="H1912">
        <v>0</v>
      </c>
      <c r="I1912">
        <v>69</v>
      </c>
      <c r="J1912">
        <v>0</v>
      </c>
      <c r="K1912">
        <v>0</v>
      </c>
      <c r="L1912">
        <v>69</v>
      </c>
    </row>
    <row r="1913" spans="1:12" x14ac:dyDescent="0.2">
      <c r="A1913" t="s">
        <v>8192</v>
      </c>
      <c r="B1913" t="s">
        <v>11</v>
      </c>
      <c r="C1913">
        <v>77429</v>
      </c>
      <c r="E1913" t="s">
        <v>7086</v>
      </c>
      <c r="F1913">
        <v>69</v>
      </c>
      <c r="G1913">
        <v>0</v>
      </c>
      <c r="H1913">
        <v>0</v>
      </c>
      <c r="I1913">
        <v>69</v>
      </c>
      <c r="J1913">
        <v>0</v>
      </c>
      <c r="K1913">
        <v>0</v>
      </c>
      <c r="L1913">
        <v>69</v>
      </c>
    </row>
    <row r="1914" spans="1:12" x14ac:dyDescent="0.2">
      <c r="A1914" t="s">
        <v>8409</v>
      </c>
      <c r="B1914" t="s">
        <v>11</v>
      </c>
      <c r="C1914">
        <v>16033</v>
      </c>
      <c r="E1914" t="s">
        <v>7065</v>
      </c>
      <c r="F1914">
        <v>69</v>
      </c>
      <c r="G1914">
        <v>0</v>
      </c>
      <c r="H1914">
        <v>0</v>
      </c>
      <c r="I1914">
        <v>69</v>
      </c>
      <c r="J1914">
        <v>0</v>
      </c>
      <c r="K1914">
        <v>0</v>
      </c>
      <c r="L1914">
        <v>69</v>
      </c>
    </row>
    <row r="1915" spans="1:12" x14ac:dyDescent="0.2">
      <c r="A1915" t="s">
        <v>8410</v>
      </c>
      <c r="B1915" t="s">
        <v>11</v>
      </c>
      <c r="C1915">
        <v>13613</v>
      </c>
      <c r="E1915" t="s">
        <v>7044</v>
      </c>
      <c r="F1915">
        <v>69</v>
      </c>
      <c r="G1915">
        <v>0</v>
      </c>
      <c r="H1915">
        <v>0</v>
      </c>
      <c r="I1915">
        <v>69</v>
      </c>
      <c r="J1915">
        <v>0</v>
      </c>
      <c r="K1915">
        <v>0</v>
      </c>
      <c r="L1915">
        <v>69</v>
      </c>
    </row>
    <row r="1916" spans="1:12" x14ac:dyDescent="0.2">
      <c r="A1916" t="s">
        <v>7466</v>
      </c>
      <c r="B1916" t="s">
        <v>11</v>
      </c>
      <c r="C1916">
        <v>10308</v>
      </c>
      <c r="E1916" t="s">
        <v>7044</v>
      </c>
      <c r="F1916">
        <v>69</v>
      </c>
      <c r="G1916">
        <v>0</v>
      </c>
      <c r="H1916">
        <v>0</v>
      </c>
      <c r="I1916">
        <v>69</v>
      </c>
      <c r="J1916">
        <v>0</v>
      </c>
      <c r="K1916">
        <v>0</v>
      </c>
      <c r="L1916">
        <v>69</v>
      </c>
    </row>
    <row r="1917" spans="1:12" x14ac:dyDescent="0.2">
      <c r="A1917" t="s">
        <v>8411</v>
      </c>
      <c r="B1917" t="s">
        <v>11</v>
      </c>
      <c r="C1917">
        <v>82937</v>
      </c>
      <c r="E1917" t="s">
        <v>7349</v>
      </c>
      <c r="F1917">
        <v>69</v>
      </c>
      <c r="G1917">
        <v>0</v>
      </c>
      <c r="H1917">
        <v>0</v>
      </c>
      <c r="I1917">
        <v>69</v>
      </c>
      <c r="J1917">
        <v>0</v>
      </c>
      <c r="K1917">
        <v>0</v>
      </c>
      <c r="L1917">
        <v>69</v>
      </c>
    </row>
    <row r="1918" spans="1:12" x14ac:dyDescent="0.2">
      <c r="A1918" t="s">
        <v>8412</v>
      </c>
      <c r="B1918" t="s">
        <v>11</v>
      </c>
      <c r="C1918">
        <v>60131</v>
      </c>
      <c r="E1918" t="s">
        <v>7152</v>
      </c>
      <c r="F1918">
        <v>69</v>
      </c>
      <c r="G1918">
        <v>0</v>
      </c>
      <c r="H1918">
        <v>0</v>
      </c>
      <c r="I1918">
        <v>69</v>
      </c>
      <c r="J1918">
        <v>0</v>
      </c>
      <c r="K1918">
        <v>0</v>
      </c>
      <c r="L1918">
        <v>69</v>
      </c>
    </row>
    <row r="1919" spans="1:12" x14ac:dyDescent="0.2">
      <c r="A1919" t="s">
        <v>8413</v>
      </c>
      <c r="B1919" t="s">
        <v>11</v>
      </c>
      <c r="C1919">
        <v>44256</v>
      </c>
      <c r="E1919" t="s">
        <v>7116</v>
      </c>
      <c r="F1919">
        <v>81</v>
      </c>
      <c r="G1919">
        <v>-12.15</v>
      </c>
      <c r="H1919">
        <v>0</v>
      </c>
      <c r="I1919">
        <v>68.849999999999994</v>
      </c>
      <c r="J1919">
        <v>0</v>
      </c>
      <c r="K1919">
        <v>0</v>
      </c>
      <c r="L1919">
        <v>68.849999999999994</v>
      </c>
    </row>
    <row r="1920" spans="1:12" x14ac:dyDescent="0.2">
      <c r="A1920" t="s">
        <v>8414</v>
      </c>
      <c r="B1920" t="s">
        <v>11</v>
      </c>
      <c r="C1920" t="s">
        <v>2717</v>
      </c>
      <c r="E1920" t="s">
        <v>7143</v>
      </c>
      <c r="F1920">
        <v>76</v>
      </c>
      <c r="G1920">
        <v>-7.6</v>
      </c>
      <c r="H1920">
        <v>0</v>
      </c>
      <c r="I1920">
        <v>68.400000000000006</v>
      </c>
      <c r="J1920">
        <v>0</v>
      </c>
      <c r="K1920">
        <v>0</v>
      </c>
      <c r="L1920">
        <v>68.400000000000006</v>
      </c>
    </row>
    <row r="1921" spans="1:12" x14ac:dyDescent="0.2">
      <c r="A1921" t="s">
        <v>8415</v>
      </c>
      <c r="B1921" t="s">
        <v>11</v>
      </c>
      <c r="C1921">
        <v>78645</v>
      </c>
      <c r="E1921" t="s">
        <v>7086</v>
      </c>
      <c r="F1921">
        <v>76</v>
      </c>
      <c r="G1921">
        <v>-7.6</v>
      </c>
      <c r="H1921">
        <v>0</v>
      </c>
      <c r="I1921">
        <v>68.400000000000006</v>
      </c>
      <c r="J1921">
        <v>0</v>
      </c>
      <c r="K1921">
        <v>0</v>
      </c>
      <c r="L1921">
        <v>68.400000000000006</v>
      </c>
    </row>
    <row r="1922" spans="1:12" x14ac:dyDescent="0.2">
      <c r="A1922" t="s">
        <v>7168</v>
      </c>
      <c r="B1922" t="s">
        <v>11</v>
      </c>
      <c r="C1922" t="s">
        <v>5728</v>
      </c>
      <c r="E1922" t="s">
        <v>7095</v>
      </c>
      <c r="F1922">
        <v>73</v>
      </c>
      <c r="G1922">
        <v>-4.95</v>
      </c>
      <c r="H1922">
        <v>0</v>
      </c>
      <c r="I1922">
        <v>68.05</v>
      </c>
      <c r="J1922">
        <v>0</v>
      </c>
      <c r="K1922">
        <v>0</v>
      </c>
      <c r="L1922">
        <v>68.05</v>
      </c>
    </row>
    <row r="1923" spans="1:12" x14ac:dyDescent="0.2">
      <c r="A1923" t="s">
        <v>8416</v>
      </c>
      <c r="B1923" t="s">
        <v>11</v>
      </c>
      <c r="C1923">
        <v>91746</v>
      </c>
      <c r="E1923" t="s">
        <v>7048</v>
      </c>
      <c r="F1923">
        <v>84</v>
      </c>
      <c r="G1923">
        <v>-16</v>
      </c>
      <c r="H1923">
        <v>0</v>
      </c>
      <c r="I1923">
        <v>68</v>
      </c>
      <c r="J1923">
        <v>0</v>
      </c>
      <c r="K1923">
        <v>0</v>
      </c>
      <c r="L1923">
        <v>68</v>
      </c>
    </row>
    <row r="1924" spans="1:12" x14ac:dyDescent="0.2">
      <c r="A1924" t="s">
        <v>7359</v>
      </c>
      <c r="B1924" t="s">
        <v>11</v>
      </c>
      <c r="C1924" t="s">
        <v>4596</v>
      </c>
      <c r="E1924" t="s">
        <v>7048</v>
      </c>
      <c r="F1924">
        <v>68</v>
      </c>
      <c r="G1924">
        <v>0</v>
      </c>
      <c r="H1924">
        <v>0</v>
      </c>
      <c r="I1924">
        <v>68</v>
      </c>
      <c r="J1924">
        <v>0</v>
      </c>
      <c r="K1924">
        <v>0</v>
      </c>
      <c r="L1924">
        <v>68</v>
      </c>
    </row>
    <row r="1925" spans="1:12" x14ac:dyDescent="0.2">
      <c r="A1925" t="s">
        <v>8417</v>
      </c>
      <c r="B1925" t="s">
        <v>11</v>
      </c>
      <c r="C1925" s="2" t="s">
        <v>660</v>
      </c>
      <c r="D1925" s="2"/>
      <c r="E1925" t="s">
        <v>7129</v>
      </c>
      <c r="F1925">
        <v>80</v>
      </c>
      <c r="G1925">
        <v>-12</v>
      </c>
      <c r="H1925">
        <v>0</v>
      </c>
      <c r="I1925">
        <v>68</v>
      </c>
      <c r="J1925">
        <v>0</v>
      </c>
      <c r="K1925">
        <v>0</v>
      </c>
      <c r="L1925">
        <v>68</v>
      </c>
    </row>
    <row r="1926" spans="1:12" x14ac:dyDescent="0.2">
      <c r="A1926" t="s">
        <v>7924</v>
      </c>
      <c r="B1926" t="s">
        <v>11</v>
      </c>
      <c r="C1926">
        <v>90069</v>
      </c>
      <c r="E1926" t="s">
        <v>7048</v>
      </c>
      <c r="F1926">
        <v>68</v>
      </c>
      <c r="G1926">
        <v>0</v>
      </c>
      <c r="H1926">
        <v>0</v>
      </c>
      <c r="I1926">
        <v>68</v>
      </c>
      <c r="J1926">
        <v>0</v>
      </c>
      <c r="K1926">
        <v>0</v>
      </c>
      <c r="L1926">
        <v>68</v>
      </c>
    </row>
    <row r="1927" spans="1:12" x14ac:dyDescent="0.2">
      <c r="A1927" t="s">
        <v>7889</v>
      </c>
      <c r="B1927" t="s">
        <v>11</v>
      </c>
      <c r="C1927">
        <v>72712</v>
      </c>
      <c r="E1927" t="s">
        <v>7133</v>
      </c>
      <c r="F1927">
        <v>67.98</v>
      </c>
      <c r="G1927">
        <v>0</v>
      </c>
      <c r="H1927">
        <v>0</v>
      </c>
      <c r="I1927">
        <v>67.98</v>
      </c>
      <c r="J1927">
        <v>0</v>
      </c>
      <c r="K1927">
        <v>0</v>
      </c>
      <c r="L1927">
        <v>67.98</v>
      </c>
    </row>
    <row r="1928" spans="1:12" x14ac:dyDescent="0.2">
      <c r="A1928" t="s">
        <v>7942</v>
      </c>
      <c r="B1928" t="s">
        <v>11</v>
      </c>
      <c r="C1928">
        <v>28401</v>
      </c>
      <c r="E1928" t="s">
        <v>7095</v>
      </c>
      <c r="F1928">
        <v>207.55</v>
      </c>
      <c r="G1928">
        <v>-140</v>
      </c>
      <c r="H1928">
        <v>0</v>
      </c>
      <c r="I1928">
        <v>67.55</v>
      </c>
      <c r="J1928">
        <v>0</v>
      </c>
      <c r="K1928">
        <v>0</v>
      </c>
      <c r="L1928">
        <v>67.55</v>
      </c>
    </row>
    <row r="1929" spans="1:12" x14ac:dyDescent="0.2">
      <c r="A1929" t="s">
        <v>8418</v>
      </c>
      <c r="B1929" t="s">
        <v>11</v>
      </c>
      <c r="C1929" s="2" t="s">
        <v>4039</v>
      </c>
      <c r="D1929" s="2"/>
      <c r="E1929" t="s">
        <v>7121</v>
      </c>
      <c r="F1929">
        <v>74.98</v>
      </c>
      <c r="G1929">
        <v>-7.49</v>
      </c>
      <c r="H1929">
        <v>0</v>
      </c>
      <c r="I1929">
        <v>67.489999999999995</v>
      </c>
      <c r="J1929">
        <v>0</v>
      </c>
      <c r="K1929">
        <v>0</v>
      </c>
      <c r="L1929">
        <v>67.489999999999995</v>
      </c>
    </row>
    <row r="1930" spans="1:12" x14ac:dyDescent="0.2">
      <c r="A1930" t="s">
        <v>8419</v>
      </c>
      <c r="B1930" t="s">
        <v>674</v>
      </c>
      <c r="C1930" t="s">
        <v>1046</v>
      </c>
      <c r="E1930" t="s">
        <v>7498</v>
      </c>
      <c r="F1930">
        <v>66</v>
      </c>
      <c r="G1930">
        <v>-9.9</v>
      </c>
      <c r="H1930">
        <v>0</v>
      </c>
      <c r="I1930">
        <v>56.1</v>
      </c>
      <c r="J1930">
        <v>11.08</v>
      </c>
      <c r="K1930">
        <v>0</v>
      </c>
      <c r="L1930">
        <v>67.180000000000007</v>
      </c>
    </row>
    <row r="1931" spans="1:12" x14ac:dyDescent="0.2">
      <c r="A1931" t="s">
        <v>8420</v>
      </c>
      <c r="B1931" t="s">
        <v>11</v>
      </c>
      <c r="C1931">
        <v>11581</v>
      </c>
      <c r="E1931" t="s">
        <v>7044</v>
      </c>
      <c r="F1931">
        <v>79</v>
      </c>
      <c r="G1931">
        <v>-11.85</v>
      </c>
      <c r="H1931">
        <v>0</v>
      </c>
      <c r="I1931">
        <v>67.150000000000006</v>
      </c>
      <c r="J1931">
        <v>0</v>
      </c>
      <c r="K1931">
        <v>0</v>
      </c>
      <c r="L1931">
        <v>67.150000000000006</v>
      </c>
    </row>
    <row r="1932" spans="1:12" x14ac:dyDescent="0.2">
      <c r="A1932" t="s">
        <v>7467</v>
      </c>
      <c r="B1932" t="s">
        <v>11</v>
      </c>
      <c r="C1932">
        <v>55403</v>
      </c>
      <c r="E1932" t="s">
        <v>7143</v>
      </c>
      <c r="F1932">
        <v>79</v>
      </c>
      <c r="G1932">
        <v>-11.85</v>
      </c>
      <c r="H1932">
        <v>0</v>
      </c>
      <c r="I1932">
        <v>67.150000000000006</v>
      </c>
      <c r="J1932">
        <v>0</v>
      </c>
      <c r="K1932">
        <v>0</v>
      </c>
      <c r="L1932">
        <v>67.150000000000006</v>
      </c>
    </row>
    <row r="1933" spans="1:12" x14ac:dyDescent="0.2">
      <c r="A1933" t="s">
        <v>8421</v>
      </c>
      <c r="B1933" t="s">
        <v>11</v>
      </c>
      <c r="C1933">
        <v>68128</v>
      </c>
      <c r="E1933" t="s">
        <v>7067</v>
      </c>
      <c r="F1933">
        <v>79</v>
      </c>
      <c r="G1933">
        <v>-11.85</v>
      </c>
      <c r="H1933">
        <v>0</v>
      </c>
      <c r="I1933">
        <v>67.150000000000006</v>
      </c>
      <c r="J1933">
        <v>0</v>
      </c>
      <c r="K1933">
        <v>0</v>
      </c>
      <c r="L1933">
        <v>67.150000000000006</v>
      </c>
    </row>
    <row r="1934" spans="1:12" x14ac:dyDescent="0.2">
      <c r="A1934" t="s">
        <v>8422</v>
      </c>
      <c r="B1934" t="s">
        <v>11</v>
      </c>
      <c r="C1934">
        <v>49426</v>
      </c>
      <c r="E1934" t="s">
        <v>7195</v>
      </c>
      <c r="F1934">
        <v>79</v>
      </c>
      <c r="G1934">
        <v>-11.85</v>
      </c>
      <c r="H1934">
        <v>0</v>
      </c>
      <c r="I1934">
        <v>67.150000000000006</v>
      </c>
      <c r="J1934">
        <v>0</v>
      </c>
      <c r="K1934">
        <v>0</v>
      </c>
      <c r="L1934">
        <v>67.150000000000006</v>
      </c>
    </row>
    <row r="1935" spans="1:12" x14ac:dyDescent="0.2">
      <c r="A1935" t="s">
        <v>8423</v>
      </c>
      <c r="B1935" t="s">
        <v>11</v>
      </c>
      <c r="C1935">
        <v>54017</v>
      </c>
      <c r="E1935" t="s">
        <v>7156</v>
      </c>
      <c r="F1935">
        <v>79</v>
      </c>
      <c r="G1935">
        <v>-11.85</v>
      </c>
      <c r="H1935">
        <v>0</v>
      </c>
      <c r="I1935">
        <v>67.150000000000006</v>
      </c>
      <c r="J1935">
        <v>0</v>
      </c>
      <c r="K1935">
        <v>0</v>
      </c>
      <c r="L1935">
        <v>67.150000000000006</v>
      </c>
    </row>
    <row r="1936" spans="1:12" x14ac:dyDescent="0.2">
      <c r="A1936" t="s">
        <v>8424</v>
      </c>
      <c r="B1936" t="s">
        <v>11</v>
      </c>
      <c r="C1936">
        <v>48820</v>
      </c>
      <c r="E1936" t="s">
        <v>7195</v>
      </c>
      <c r="F1936">
        <v>79</v>
      </c>
      <c r="G1936">
        <v>-11.85</v>
      </c>
      <c r="H1936">
        <v>0</v>
      </c>
      <c r="I1936">
        <v>67.150000000000006</v>
      </c>
      <c r="J1936">
        <v>0</v>
      </c>
      <c r="K1936">
        <v>0</v>
      </c>
      <c r="L1936">
        <v>67.150000000000006</v>
      </c>
    </row>
    <row r="1937" spans="1:12" x14ac:dyDescent="0.2">
      <c r="A1937" t="s">
        <v>8425</v>
      </c>
      <c r="B1937" t="s">
        <v>11</v>
      </c>
      <c r="C1937">
        <v>65041</v>
      </c>
      <c r="E1937" t="s">
        <v>7178</v>
      </c>
      <c r="F1937">
        <v>79</v>
      </c>
      <c r="G1937">
        <v>-11.85</v>
      </c>
      <c r="H1937">
        <v>0</v>
      </c>
      <c r="I1937">
        <v>67.150000000000006</v>
      </c>
      <c r="J1937">
        <v>0</v>
      </c>
      <c r="K1937">
        <v>0</v>
      </c>
      <c r="L1937">
        <v>67.150000000000006</v>
      </c>
    </row>
    <row r="1938" spans="1:12" x14ac:dyDescent="0.2">
      <c r="A1938" t="s">
        <v>8426</v>
      </c>
      <c r="B1938" t="s">
        <v>11</v>
      </c>
      <c r="C1938">
        <v>64015</v>
      </c>
      <c r="E1938" t="s">
        <v>7178</v>
      </c>
      <c r="F1938">
        <v>67</v>
      </c>
      <c r="G1938">
        <v>0</v>
      </c>
      <c r="H1938">
        <v>0</v>
      </c>
      <c r="I1938">
        <v>67</v>
      </c>
      <c r="J1938">
        <v>0</v>
      </c>
      <c r="K1938">
        <v>0</v>
      </c>
      <c r="L1938">
        <v>67</v>
      </c>
    </row>
    <row r="1939" spans="1:12" x14ac:dyDescent="0.2">
      <c r="A1939" t="s">
        <v>7798</v>
      </c>
      <c r="B1939" t="s">
        <v>11</v>
      </c>
      <c r="C1939">
        <v>85234</v>
      </c>
      <c r="E1939" t="s">
        <v>7056</v>
      </c>
      <c r="F1939">
        <v>67</v>
      </c>
      <c r="G1939">
        <v>0</v>
      </c>
      <c r="H1939">
        <v>0</v>
      </c>
      <c r="I1939">
        <v>67</v>
      </c>
      <c r="J1939">
        <v>0</v>
      </c>
      <c r="K1939">
        <v>0</v>
      </c>
      <c r="L1939">
        <v>67</v>
      </c>
    </row>
    <row r="1940" spans="1:12" x14ac:dyDescent="0.2">
      <c r="A1940" t="s">
        <v>8327</v>
      </c>
      <c r="B1940" t="s">
        <v>11</v>
      </c>
      <c r="C1940">
        <v>74075</v>
      </c>
      <c r="E1940" t="s">
        <v>7050</v>
      </c>
      <c r="F1940">
        <v>67</v>
      </c>
      <c r="G1940">
        <v>0</v>
      </c>
      <c r="H1940">
        <v>0</v>
      </c>
      <c r="I1940">
        <v>67</v>
      </c>
      <c r="J1940">
        <v>0</v>
      </c>
      <c r="K1940">
        <v>0</v>
      </c>
      <c r="L1940">
        <v>67</v>
      </c>
    </row>
    <row r="1941" spans="1:12" x14ac:dyDescent="0.2">
      <c r="A1941" t="s">
        <v>8128</v>
      </c>
      <c r="B1941" t="s">
        <v>11</v>
      </c>
      <c r="C1941">
        <v>92883</v>
      </c>
      <c r="E1941" t="s">
        <v>7048</v>
      </c>
      <c r="F1941">
        <v>67</v>
      </c>
      <c r="G1941">
        <v>0</v>
      </c>
      <c r="H1941">
        <v>0</v>
      </c>
      <c r="I1941">
        <v>67</v>
      </c>
      <c r="J1941">
        <v>0</v>
      </c>
      <c r="K1941">
        <v>0</v>
      </c>
      <c r="L1941">
        <v>67</v>
      </c>
    </row>
    <row r="1942" spans="1:12" x14ac:dyDescent="0.2">
      <c r="A1942" t="s">
        <v>8427</v>
      </c>
      <c r="B1942" t="s">
        <v>11</v>
      </c>
      <c r="C1942">
        <v>60188</v>
      </c>
      <c r="E1942" t="s">
        <v>7152</v>
      </c>
      <c r="F1942">
        <v>67</v>
      </c>
      <c r="G1942">
        <v>0</v>
      </c>
      <c r="H1942">
        <v>0</v>
      </c>
      <c r="I1942">
        <v>67</v>
      </c>
      <c r="J1942">
        <v>0</v>
      </c>
      <c r="K1942">
        <v>0</v>
      </c>
      <c r="L1942">
        <v>67</v>
      </c>
    </row>
    <row r="1943" spans="1:12" x14ac:dyDescent="0.2">
      <c r="A1943" t="s">
        <v>8428</v>
      </c>
      <c r="B1943" t="s">
        <v>11</v>
      </c>
      <c r="C1943">
        <v>15146</v>
      </c>
      <c r="E1943" t="s">
        <v>7065</v>
      </c>
      <c r="F1943">
        <v>67</v>
      </c>
      <c r="G1943">
        <v>0</v>
      </c>
      <c r="H1943">
        <v>0</v>
      </c>
      <c r="I1943">
        <v>67</v>
      </c>
      <c r="J1943">
        <v>0</v>
      </c>
      <c r="K1943">
        <v>0</v>
      </c>
      <c r="L1943">
        <v>67</v>
      </c>
    </row>
    <row r="1944" spans="1:12" x14ac:dyDescent="0.2">
      <c r="A1944" t="s">
        <v>7446</v>
      </c>
      <c r="B1944" t="s">
        <v>11</v>
      </c>
      <c r="C1944">
        <v>75287</v>
      </c>
      <c r="E1944" t="s">
        <v>7086</v>
      </c>
      <c r="F1944">
        <v>67</v>
      </c>
      <c r="G1944">
        <v>0</v>
      </c>
      <c r="H1944">
        <v>0</v>
      </c>
      <c r="I1944">
        <v>67</v>
      </c>
      <c r="J1944">
        <v>0</v>
      </c>
      <c r="K1944">
        <v>0</v>
      </c>
      <c r="L1944">
        <v>67</v>
      </c>
    </row>
    <row r="1945" spans="1:12" x14ac:dyDescent="0.2">
      <c r="A1945" t="s">
        <v>8429</v>
      </c>
      <c r="B1945" t="s">
        <v>11</v>
      </c>
      <c r="C1945">
        <v>84087</v>
      </c>
      <c r="E1945" t="s">
        <v>7046</v>
      </c>
      <c r="F1945">
        <v>89</v>
      </c>
      <c r="G1945">
        <v>-26.7</v>
      </c>
      <c r="H1945">
        <v>0</v>
      </c>
      <c r="I1945">
        <v>62.3</v>
      </c>
      <c r="J1945">
        <v>0</v>
      </c>
      <c r="K1945">
        <v>4.51</v>
      </c>
      <c r="L1945">
        <v>66.81</v>
      </c>
    </row>
    <row r="1946" spans="1:12" x14ac:dyDescent="0.2">
      <c r="A1946" t="s">
        <v>8430</v>
      </c>
      <c r="B1946" t="s">
        <v>11</v>
      </c>
      <c r="C1946">
        <v>70427</v>
      </c>
      <c r="E1946" t="s">
        <v>7342</v>
      </c>
      <c r="F1946">
        <v>60</v>
      </c>
      <c r="G1946">
        <v>0</v>
      </c>
      <c r="H1946">
        <v>0</v>
      </c>
      <c r="I1946">
        <v>60</v>
      </c>
      <c r="J1946">
        <v>0</v>
      </c>
      <c r="K1946">
        <v>6.5</v>
      </c>
      <c r="L1946">
        <v>66.5</v>
      </c>
    </row>
    <row r="1947" spans="1:12" x14ac:dyDescent="0.2">
      <c r="A1947" t="s">
        <v>7578</v>
      </c>
      <c r="B1947" t="s">
        <v>11</v>
      </c>
      <c r="C1947">
        <v>84058</v>
      </c>
      <c r="E1947" t="s">
        <v>7046</v>
      </c>
      <c r="F1947">
        <v>67</v>
      </c>
      <c r="G1947">
        <v>-5</v>
      </c>
      <c r="H1947">
        <v>0</v>
      </c>
      <c r="I1947">
        <v>62</v>
      </c>
      <c r="J1947">
        <v>0</v>
      </c>
      <c r="K1947">
        <v>4.24</v>
      </c>
      <c r="L1947">
        <v>66.239999999999995</v>
      </c>
    </row>
    <row r="1948" spans="1:12" x14ac:dyDescent="0.2">
      <c r="A1948" t="s">
        <v>8431</v>
      </c>
      <c r="B1948" t="s">
        <v>11</v>
      </c>
      <c r="C1948">
        <v>96001</v>
      </c>
      <c r="E1948" t="s">
        <v>7048</v>
      </c>
      <c r="F1948">
        <v>66.150000000000006</v>
      </c>
      <c r="G1948">
        <v>0</v>
      </c>
      <c r="H1948">
        <v>0</v>
      </c>
      <c r="I1948">
        <v>66.150000000000006</v>
      </c>
      <c r="J1948">
        <v>0</v>
      </c>
      <c r="K1948">
        <v>0</v>
      </c>
      <c r="L1948">
        <v>66.150000000000006</v>
      </c>
    </row>
    <row r="1949" spans="1:12" x14ac:dyDescent="0.2">
      <c r="A1949" t="s">
        <v>7139</v>
      </c>
      <c r="B1949" t="s">
        <v>11</v>
      </c>
      <c r="C1949">
        <v>89123</v>
      </c>
      <c r="E1949" t="s">
        <v>7140</v>
      </c>
      <c r="F1949">
        <v>66</v>
      </c>
      <c r="G1949">
        <v>0</v>
      </c>
      <c r="H1949">
        <v>0</v>
      </c>
      <c r="I1949">
        <v>66</v>
      </c>
      <c r="J1949">
        <v>0</v>
      </c>
      <c r="K1949">
        <v>0</v>
      </c>
      <c r="L1949">
        <v>66</v>
      </c>
    </row>
    <row r="1950" spans="1:12" x14ac:dyDescent="0.2">
      <c r="A1950" t="s">
        <v>8432</v>
      </c>
      <c r="B1950" t="s">
        <v>11</v>
      </c>
      <c r="C1950">
        <v>64015</v>
      </c>
      <c r="E1950" t="s">
        <v>7178</v>
      </c>
      <c r="F1950">
        <v>66</v>
      </c>
      <c r="G1950">
        <v>0</v>
      </c>
      <c r="H1950">
        <v>0</v>
      </c>
      <c r="I1950">
        <v>66</v>
      </c>
      <c r="J1950">
        <v>0</v>
      </c>
      <c r="K1950">
        <v>0</v>
      </c>
      <c r="L1950">
        <v>66</v>
      </c>
    </row>
    <row r="1951" spans="1:12" x14ac:dyDescent="0.2">
      <c r="A1951" t="s">
        <v>8433</v>
      </c>
      <c r="B1951" t="s">
        <v>11</v>
      </c>
      <c r="C1951">
        <v>97362</v>
      </c>
      <c r="E1951" t="s">
        <v>7074</v>
      </c>
      <c r="F1951">
        <v>66</v>
      </c>
      <c r="G1951">
        <v>0</v>
      </c>
      <c r="H1951">
        <v>0</v>
      </c>
      <c r="I1951">
        <v>66</v>
      </c>
      <c r="J1951">
        <v>0</v>
      </c>
      <c r="K1951">
        <v>0</v>
      </c>
      <c r="L1951">
        <v>66</v>
      </c>
    </row>
    <row r="1952" spans="1:12" x14ac:dyDescent="0.2">
      <c r="A1952" t="s">
        <v>7536</v>
      </c>
      <c r="B1952" t="s">
        <v>11</v>
      </c>
      <c r="C1952">
        <v>89052</v>
      </c>
      <c r="E1952" t="s">
        <v>7140</v>
      </c>
      <c r="F1952">
        <v>65.98</v>
      </c>
      <c r="G1952">
        <v>0</v>
      </c>
      <c r="H1952">
        <v>0</v>
      </c>
      <c r="I1952">
        <v>65.98</v>
      </c>
      <c r="J1952">
        <v>0</v>
      </c>
      <c r="K1952">
        <v>0</v>
      </c>
      <c r="L1952">
        <v>65.98</v>
      </c>
    </row>
    <row r="1953" spans="1:12" x14ac:dyDescent="0.2">
      <c r="A1953" t="s">
        <v>8434</v>
      </c>
      <c r="B1953" t="s">
        <v>11</v>
      </c>
      <c r="C1953">
        <v>76116</v>
      </c>
      <c r="E1953" t="s">
        <v>7086</v>
      </c>
      <c r="F1953">
        <v>72.98</v>
      </c>
      <c r="G1953">
        <v>-7.29</v>
      </c>
      <c r="H1953">
        <v>0</v>
      </c>
      <c r="I1953">
        <v>65.69</v>
      </c>
      <c r="J1953">
        <v>0</v>
      </c>
      <c r="K1953">
        <v>0</v>
      </c>
      <c r="L1953">
        <v>65.69</v>
      </c>
    </row>
    <row r="1954" spans="1:12" x14ac:dyDescent="0.2">
      <c r="A1954" t="s">
        <v>7671</v>
      </c>
      <c r="B1954" t="s">
        <v>11</v>
      </c>
      <c r="C1954">
        <v>40241</v>
      </c>
      <c r="E1954" t="s">
        <v>7256</v>
      </c>
      <c r="F1954">
        <v>65.150000000000006</v>
      </c>
      <c r="G1954">
        <v>0</v>
      </c>
      <c r="H1954">
        <v>0</v>
      </c>
      <c r="I1954">
        <v>65.150000000000006</v>
      </c>
      <c r="J1954">
        <v>0</v>
      </c>
      <c r="K1954">
        <v>0</v>
      </c>
      <c r="L1954">
        <v>65.150000000000006</v>
      </c>
    </row>
    <row r="1955" spans="1:12" x14ac:dyDescent="0.2">
      <c r="A1955" t="s">
        <v>7373</v>
      </c>
      <c r="B1955" t="s">
        <v>11</v>
      </c>
      <c r="C1955">
        <v>89511</v>
      </c>
      <c r="E1955" t="s">
        <v>7140</v>
      </c>
      <c r="F1955">
        <v>65</v>
      </c>
      <c r="G1955">
        <v>0</v>
      </c>
      <c r="H1955">
        <v>0</v>
      </c>
      <c r="I1955">
        <v>65</v>
      </c>
      <c r="J1955">
        <v>0</v>
      </c>
      <c r="K1955">
        <v>0</v>
      </c>
      <c r="L1955">
        <v>65</v>
      </c>
    </row>
    <row r="1956" spans="1:12" x14ac:dyDescent="0.2">
      <c r="A1956" t="s">
        <v>7532</v>
      </c>
      <c r="B1956" t="s">
        <v>11</v>
      </c>
      <c r="C1956">
        <v>53208</v>
      </c>
      <c r="E1956" t="s">
        <v>7156</v>
      </c>
      <c r="F1956">
        <v>65</v>
      </c>
      <c r="G1956">
        <v>0</v>
      </c>
      <c r="H1956">
        <v>0</v>
      </c>
      <c r="I1956">
        <v>65</v>
      </c>
      <c r="J1956">
        <v>0</v>
      </c>
      <c r="K1956">
        <v>0</v>
      </c>
      <c r="L1956">
        <v>65</v>
      </c>
    </row>
    <row r="1957" spans="1:12" x14ac:dyDescent="0.2">
      <c r="A1957" t="s">
        <v>8435</v>
      </c>
      <c r="B1957" t="s">
        <v>11</v>
      </c>
      <c r="C1957">
        <v>79510</v>
      </c>
      <c r="E1957" t="s">
        <v>7086</v>
      </c>
      <c r="F1957">
        <v>65</v>
      </c>
      <c r="G1957">
        <v>0</v>
      </c>
      <c r="H1957">
        <v>0</v>
      </c>
      <c r="I1957">
        <v>65</v>
      </c>
      <c r="J1957">
        <v>0</v>
      </c>
      <c r="K1957">
        <v>0</v>
      </c>
      <c r="L1957">
        <v>65</v>
      </c>
    </row>
    <row r="1958" spans="1:12" x14ac:dyDescent="0.2">
      <c r="A1958" t="s">
        <v>8436</v>
      </c>
      <c r="B1958" t="s">
        <v>11</v>
      </c>
      <c r="C1958">
        <v>94509</v>
      </c>
      <c r="E1958" t="s">
        <v>7048</v>
      </c>
      <c r="F1958">
        <v>167</v>
      </c>
      <c r="G1958">
        <v>-102</v>
      </c>
      <c r="H1958">
        <v>0</v>
      </c>
      <c r="I1958">
        <v>65</v>
      </c>
      <c r="J1958">
        <v>0</v>
      </c>
      <c r="K1958">
        <v>0</v>
      </c>
      <c r="L1958">
        <v>65</v>
      </c>
    </row>
    <row r="1959" spans="1:12" x14ac:dyDescent="0.2">
      <c r="A1959" t="s">
        <v>8437</v>
      </c>
      <c r="B1959" t="s">
        <v>11</v>
      </c>
      <c r="C1959" s="2" t="s">
        <v>4020</v>
      </c>
      <c r="D1959" s="2"/>
      <c r="E1959" t="s">
        <v>7186</v>
      </c>
      <c r="F1959">
        <v>64.98</v>
      </c>
      <c r="G1959">
        <v>0</v>
      </c>
      <c r="H1959">
        <v>0</v>
      </c>
      <c r="I1959">
        <v>64.98</v>
      </c>
      <c r="J1959">
        <v>0</v>
      </c>
      <c r="K1959">
        <v>0</v>
      </c>
      <c r="L1959">
        <v>64.98</v>
      </c>
    </row>
    <row r="1960" spans="1:12" x14ac:dyDescent="0.2">
      <c r="A1960" t="s">
        <v>8438</v>
      </c>
      <c r="B1960" t="s">
        <v>11</v>
      </c>
      <c r="C1960">
        <v>84087</v>
      </c>
      <c r="E1960" t="s">
        <v>7046</v>
      </c>
      <c r="F1960">
        <v>60</v>
      </c>
      <c r="G1960">
        <v>0</v>
      </c>
      <c r="H1960">
        <v>0</v>
      </c>
      <c r="I1960">
        <v>60</v>
      </c>
      <c r="J1960">
        <v>0</v>
      </c>
      <c r="K1960">
        <v>4.3499999999999996</v>
      </c>
      <c r="L1960">
        <v>64.349999999999994</v>
      </c>
    </row>
    <row r="1961" spans="1:12" x14ac:dyDescent="0.2">
      <c r="A1961" t="s">
        <v>8439</v>
      </c>
      <c r="B1961" t="s">
        <v>11</v>
      </c>
      <c r="C1961">
        <v>98043</v>
      </c>
      <c r="E1961" t="s">
        <v>7076</v>
      </c>
      <c r="F1961">
        <v>64.150000000000006</v>
      </c>
      <c r="G1961">
        <v>0</v>
      </c>
      <c r="H1961">
        <v>0</v>
      </c>
      <c r="I1961">
        <v>64.150000000000006</v>
      </c>
      <c r="J1961">
        <v>0</v>
      </c>
      <c r="K1961">
        <v>0</v>
      </c>
      <c r="L1961">
        <v>64.150000000000006</v>
      </c>
    </row>
    <row r="1962" spans="1:12" x14ac:dyDescent="0.2">
      <c r="A1962" t="s">
        <v>8440</v>
      </c>
      <c r="B1962" t="s">
        <v>11</v>
      </c>
      <c r="C1962">
        <v>31546</v>
      </c>
      <c r="E1962" t="s">
        <v>7107</v>
      </c>
      <c r="F1962">
        <v>64</v>
      </c>
      <c r="G1962">
        <v>0</v>
      </c>
      <c r="H1962">
        <v>0</v>
      </c>
      <c r="I1962">
        <v>64</v>
      </c>
      <c r="J1962">
        <v>0</v>
      </c>
      <c r="K1962">
        <v>0</v>
      </c>
      <c r="L1962">
        <v>64</v>
      </c>
    </row>
    <row r="1963" spans="1:12" x14ac:dyDescent="0.2">
      <c r="A1963" t="s">
        <v>7401</v>
      </c>
      <c r="B1963" t="s">
        <v>11</v>
      </c>
      <c r="C1963">
        <v>30307</v>
      </c>
      <c r="E1963" t="s">
        <v>7107</v>
      </c>
      <c r="F1963">
        <v>64</v>
      </c>
      <c r="G1963">
        <v>0</v>
      </c>
      <c r="H1963">
        <v>0</v>
      </c>
      <c r="I1963">
        <v>64</v>
      </c>
      <c r="J1963">
        <v>0</v>
      </c>
      <c r="K1963">
        <v>0</v>
      </c>
      <c r="L1963">
        <v>64</v>
      </c>
    </row>
    <row r="1964" spans="1:12" x14ac:dyDescent="0.2">
      <c r="A1964" t="s">
        <v>8441</v>
      </c>
      <c r="B1964" t="s">
        <v>11</v>
      </c>
      <c r="C1964">
        <v>27012</v>
      </c>
      <c r="E1964" t="s">
        <v>7095</v>
      </c>
      <c r="F1964">
        <v>64</v>
      </c>
      <c r="G1964">
        <v>0</v>
      </c>
      <c r="H1964">
        <v>0</v>
      </c>
      <c r="I1964">
        <v>64</v>
      </c>
      <c r="J1964">
        <v>0</v>
      </c>
      <c r="K1964">
        <v>0</v>
      </c>
      <c r="L1964">
        <v>64</v>
      </c>
    </row>
    <row r="1965" spans="1:12" x14ac:dyDescent="0.2">
      <c r="A1965" t="s">
        <v>7206</v>
      </c>
      <c r="B1965" t="s">
        <v>11</v>
      </c>
      <c r="C1965">
        <v>11102</v>
      </c>
      <c r="E1965" t="s">
        <v>7044</v>
      </c>
      <c r="F1965">
        <v>63.98</v>
      </c>
      <c r="G1965">
        <v>0</v>
      </c>
      <c r="H1965">
        <v>0</v>
      </c>
      <c r="I1965">
        <v>63.98</v>
      </c>
      <c r="J1965">
        <v>0</v>
      </c>
      <c r="K1965">
        <v>0</v>
      </c>
      <c r="L1965">
        <v>63.98</v>
      </c>
    </row>
    <row r="1966" spans="1:12" x14ac:dyDescent="0.2">
      <c r="A1966" t="s">
        <v>8442</v>
      </c>
      <c r="B1966" t="s">
        <v>11</v>
      </c>
      <c r="C1966">
        <v>11105</v>
      </c>
      <c r="E1966" t="s">
        <v>7044</v>
      </c>
      <c r="F1966">
        <v>63.98</v>
      </c>
      <c r="G1966">
        <v>0</v>
      </c>
      <c r="H1966">
        <v>0</v>
      </c>
      <c r="I1966">
        <v>63.98</v>
      </c>
      <c r="J1966">
        <v>0</v>
      </c>
      <c r="K1966">
        <v>0</v>
      </c>
      <c r="L1966">
        <v>63.98</v>
      </c>
    </row>
    <row r="1967" spans="1:12" x14ac:dyDescent="0.2">
      <c r="A1967" t="s">
        <v>7438</v>
      </c>
      <c r="B1967" t="s">
        <v>11</v>
      </c>
      <c r="C1967">
        <v>23113</v>
      </c>
      <c r="E1967" t="s">
        <v>7060</v>
      </c>
      <c r="F1967">
        <v>71</v>
      </c>
      <c r="G1967">
        <v>-7.1</v>
      </c>
      <c r="H1967">
        <v>0</v>
      </c>
      <c r="I1967">
        <v>63.9</v>
      </c>
      <c r="J1967">
        <v>0</v>
      </c>
      <c r="K1967">
        <v>0</v>
      </c>
      <c r="L1967">
        <v>63.9</v>
      </c>
    </row>
    <row r="1968" spans="1:12" x14ac:dyDescent="0.2">
      <c r="A1968" t="s">
        <v>8443</v>
      </c>
      <c r="B1968" t="s">
        <v>11</v>
      </c>
      <c r="C1968" t="s">
        <v>1292</v>
      </c>
      <c r="E1968" t="s">
        <v>7048</v>
      </c>
      <c r="F1968">
        <v>75</v>
      </c>
      <c r="G1968">
        <v>-11.25</v>
      </c>
      <c r="H1968">
        <v>0</v>
      </c>
      <c r="I1968">
        <v>63.75</v>
      </c>
      <c r="J1968">
        <v>0</v>
      </c>
      <c r="K1968">
        <v>0</v>
      </c>
      <c r="L1968">
        <v>63.75</v>
      </c>
    </row>
    <row r="1969" spans="1:12" x14ac:dyDescent="0.2">
      <c r="A1969" t="s">
        <v>8444</v>
      </c>
      <c r="B1969" t="s">
        <v>11</v>
      </c>
      <c r="C1969" t="s">
        <v>1338</v>
      </c>
      <c r="E1969" t="s">
        <v>7046</v>
      </c>
      <c r="F1969">
        <v>59</v>
      </c>
      <c r="G1969">
        <v>0</v>
      </c>
      <c r="H1969">
        <v>0</v>
      </c>
      <c r="I1969">
        <v>59</v>
      </c>
      <c r="J1969">
        <v>0</v>
      </c>
      <c r="K1969">
        <v>4.28</v>
      </c>
      <c r="L1969">
        <v>63.28</v>
      </c>
    </row>
    <row r="1970" spans="1:12" x14ac:dyDescent="0.2">
      <c r="A1970" t="s">
        <v>8445</v>
      </c>
      <c r="B1970" t="s">
        <v>11</v>
      </c>
      <c r="C1970">
        <v>35147</v>
      </c>
      <c r="E1970" t="s">
        <v>7315</v>
      </c>
      <c r="F1970">
        <v>70.150000000000006</v>
      </c>
      <c r="G1970">
        <v>-7.02</v>
      </c>
      <c r="H1970">
        <v>0</v>
      </c>
      <c r="I1970">
        <v>63.13</v>
      </c>
      <c r="J1970">
        <v>0</v>
      </c>
      <c r="K1970">
        <v>0</v>
      </c>
      <c r="L1970">
        <v>63.13</v>
      </c>
    </row>
    <row r="1971" spans="1:12" x14ac:dyDescent="0.2">
      <c r="A1971" t="s">
        <v>8446</v>
      </c>
      <c r="B1971" t="s">
        <v>11</v>
      </c>
      <c r="C1971">
        <v>94583</v>
      </c>
      <c r="E1971" t="s">
        <v>7048</v>
      </c>
      <c r="F1971">
        <v>70.150000000000006</v>
      </c>
      <c r="G1971">
        <v>-7.02</v>
      </c>
      <c r="H1971">
        <v>0</v>
      </c>
      <c r="I1971">
        <v>63.13</v>
      </c>
      <c r="J1971">
        <v>0</v>
      </c>
      <c r="K1971">
        <v>0</v>
      </c>
      <c r="L1971">
        <v>63.13</v>
      </c>
    </row>
    <row r="1972" spans="1:12" x14ac:dyDescent="0.2">
      <c r="A1972" t="s">
        <v>8447</v>
      </c>
      <c r="B1972" t="s">
        <v>11</v>
      </c>
      <c r="C1972" t="s">
        <v>5997</v>
      </c>
      <c r="E1972" t="s">
        <v>7060</v>
      </c>
      <c r="F1972">
        <v>70.150000000000006</v>
      </c>
      <c r="G1972">
        <v>-7.02</v>
      </c>
      <c r="H1972">
        <v>0</v>
      </c>
      <c r="I1972">
        <v>63.13</v>
      </c>
      <c r="J1972">
        <v>0</v>
      </c>
      <c r="K1972">
        <v>0</v>
      </c>
      <c r="L1972">
        <v>63.13</v>
      </c>
    </row>
    <row r="1973" spans="1:12" x14ac:dyDescent="0.2">
      <c r="A1973" t="s">
        <v>7446</v>
      </c>
      <c r="B1973" t="s">
        <v>11</v>
      </c>
      <c r="C1973">
        <v>75226</v>
      </c>
      <c r="E1973" t="s">
        <v>7086</v>
      </c>
      <c r="F1973">
        <v>63</v>
      </c>
      <c r="G1973">
        <v>0</v>
      </c>
      <c r="H1973">
        <v>0</v>
      </c>
      <c r="I1973">
        <v>63</v>
      </c>
      <c r="J1973">
        <v>0</v>
      </c>
      <c r="K1973">
        <v>0</v>
      </c>
      <c r="L1973">
        <v>63</v>
      </c>
    </row>
    <row r="1974" spans="1:12" x14ac:dyDescent="0.2">
      <c r="A1974" t="s">
        <v>8448</v>
      </c>
      <c r="B1974" t="s">
        <v>11</v>
      </c>
      <c r="C1974">
        <v>95350</v>
      </c>
      <c r="E1974" t="s">
        <v>7048</v>
      </c>
      <c r="F1974">
        <v>70</v>
      </c>
      <c r="G1974">
        <v>-7</v>
      </c>
      <c r="H1974">
        <v>0</v>
      </c>
      <c r="I1974">
        <v>63</v>
      </c>
      <c r="J1974">
        <v>0</v>
      </c>
      <c r="K1974">
        <v>0</v>
      </c>
      <c r="L1974">
        <v>63</v>
      </c>
    </row>
    <row r="1975" spans="1:12" x14ac:dyDescent="0.2">
      <c r="A1975" t="s">
        <v>8449</v>
      </c>
      <c r="B1975" t="s">
        <v>11</v>
      </c>
      <c r="C1975">
        <v>60005</v>
      </c>
      <c r="E1975" t="s">
        <v>7152</v>
      </c>
      <c r="F1975">
        <v>70</v>
      </c>
      <c r="G1975">
        <v>-7</v>
      </c>
      <c r="H1975">
        <v>0</v>
      </c>
      <c r="I1975">
        <v>63</v>
      </c>
      <c r="J1975">
        <v>0</v>
      </c>
      <c r="K1975">
        <v>0</v>
      </c>
      <c r="L1975">
        <v>63</v>
      </c>
    </row>
    <row r="1976" spans="1:12" x14ac:dyDescent="0.2">
      <c r="A1976" t="s">
        <v>8450</v>
      </c>
      <c r="B1976" t="s">
        <v>11</v>
      </c>
      <c r="C1976">
        <v>30705</v>
      </c>
      <c r="E1976" t="s">
        <v>7107</v>
      </c>
      <c r="F1976">
        <v>63</v>
      </c>
      <c r="G1976">
        <v>0</v>
      </c>
      <c r="H1976">
        <v>0</v>
      </c>
      <c r="I1976">
        <v>63</v>
      </c>
      <c r="J1976">
        <v>0</v>
      </c>
      <c r="K1976">
        <v>0</v>
      </c>
      <c r="L1976">
        <v>63</v>
      </c>
    </row>
    <row r="1977" spans="1:12" x14ac:dyDescent="0.2">
      <c r="A1977" t="s">
        <v>7210</v>
      </c>
      <c r="B1977" t="s">
        <v>11</v>
      </c>
      <c r="C1977">
        <v>80249</v>
      </c>
      <c r="E1977" t="s">
        <v>7079</v>
      </c>
      <c r="F1977">
        <v>89.98</v>
      </c>
      <c r="G1977">
        <v>-26.99</v>
      </c>
      <c r="H1977">
        <v>0</v>
      </c>
      <c r="I1977">
        <v>62.99</v>
      </c>
      <c r="J1977">
        <v>0</v>
      </c>
      <c r="K1977">
        <v>0</v>
      </c>
      <c r="L1977">
        <v>62.99</v>
      </c>
    </row>
    <row r="1978" spans="1:12" x14ac:dyDescent="0.2">
      <c r="A1978" t="s">
        <v>8451</v>
      </c>
      <c r="B1978" t="s">
        <v>11</v>
      </c>
      <c r="C1978">
        <v>77859</v>
      </c>
      <c r="E1978" t="s">
        <v>7086</v>
      </c>
      <c r="F1978">
        <v>89.98</v>
      </c>
      <c r="G1978">
        <v>-26.99</v>
      </c>
      <c r="H1978">
        <v>0</v>
      </c>
      <c r="I1978">
        <v>62.99</v>
      </c>
      <c r="J1978">
        <v>0</v>
      </c>
      <c r="K1978">
        <v>0</v>
      </c>
      <c r="L1978">
        <v>62.99</v>
      </c>
    </row>
    <row r="1979" spans="1:12" x14ac:dyDescent="0.2">
      <c r="A1979" t="s">
        <v>8452</v>
      </c>
      <c r="B1979" t="s">
        <v>11</v>
      </c>
      <c r="C1979">
        <v>30115</v>
      </c>
      <c r="E1979" t="s">
        <v>7107</v>
      </c>
      <c r="F1979">
        <v>89.98</v>
      </c>
      <c r="G1979">
        <v>-26.99</v>
      </c>
      <c r="H1979">
        <v>0</v>
      </c>
      <c r="I1979">
        <v>62.99</v>
      </c>
      <c r="J1979">
        <v>0</v>
      </c>
      <c r="K1979">
        <v>0</v>
      </c>
      <c r="L1979">
        <v>62.99</v>
      </c>
    </row>
    <row r="1980" spans="1:12" x14ac:dyDescent="0.2">
      <c r="A1980" t="s">
        <v>8091</v>
      </c>
      <c r="B1980" t="s">
        <v>11</v>
      </c>
      <c r="C1980">
        <v>84124</v>
      </c>
      <c r="E1980" t="s">
        <v>7046</v>
      </c>
      <c r="F1980">
        <v>80</v>
      </c>
      <c r="G1980">
        <v>-22</v>
      </c>
      <c r="H1980">
        <v>0</v>
      </c>
      <c r="I1980">
        <v>58</v>
      </c>
      <c r="J1980">
        <v>0</v>
      </c>
      <c r="K1980">
        <v>4.2</v>
      </c>
      <c r="L1980">
        <v>62.2</v>
      </c>
    </row>
    <row r="1981" spans="1:12" x14ac:dyDescent="0.2">
      <c r="A1981" t="s">
        <v>8192</v>
      </c>
      <c r="B1981" t="s">
        <v>11</v>
      </c>
      <c r="C1981" t="s">
        <v>3299</v>
      </c>
      <c r="E1981" t="s">
        <v>7048</v>
      </c>
      <c r="F1981">
        <v>69</v>
      </c>
      <c r="G1981">
        <v>-6.9</v>
      </c>
      <c r="H1981">
        <v>0</v>
      </c>
      <c r="I1981">
        <v>62.1</v>
      </c>
      <c r="J1981">
        <v>0</v>
      </c>
      <c r="K1981">
        <v>0</v>
      </c>
      <c r="L1981">
        <v>62.1</v>
      </c>
    </row>
    <row r="1982" spans="1:12" x14ac:dyDescent="0.2">
      <c r="A1982" t="s">
        <v>8453</v>
      </c>
      <c r="B1982" t="s">
        <v>11</v>
      </c>
      <c r="C1982">
        <v>91789</v>
      </c>
      <c r="E1982" t="s">
        <v>7048</v>
      </c>
      <c r="F1982">
        <v>69</v>
      </c>
      <c r="G1982">
        <v>-6.9</v>
      </c>
      <c r="H1982">
        <v>0</v>
      </c>
      <c r="I1982">
        <v>62.1</v>
      </c>
      <c r="J1982">
        <v>0</v>
      </c>
      <c r="K1982">
        <v>0</v>
      </c>
      <c r="L1982">
        <v>62.1</v>
      </c>
    </row>
    <row r="1983" spans="1:12" x14ac:dyDescent="0.2">
      <c r="A1983" t="s">
        <v>8094</v>
      </c>
      <c r="B1983" t="s">
        <v>11</v>
      </c>
      <c r="C1983">
        <v>63143</v>
      </c>
      <c r="E1983" t="s">
        <v>7178</v>
      </c>
      <c r="F1983">
        <v>69</v>
      </c>
      <c r="G1983">
        <v>-6.9</v>
      </c>
      <c r="H1983">
        <v>0</v>
      </c>
      <c r="I1983">
        <v>62.1</v>
      </c>
      <c r="J1983">
        <v>0</v>
      </c>
      <c r="K1983">
        <v>0</v>
      </c>
      <c r="L1983">
        <v>62.1</v>
      </c>
    </row>
    <row r="1984" spans="1:12" x14ac:dyDescent="0.2">
      <c r="A1984" t="s">
        <v>8454</v>
      </c>
      <c r="B1984" t="s">
        <v>11</v>
      </c>
      <c r="C1984">
        <v>58072</v>
      </c>
      <c r="E1984" t="s">
        <v>7278</v>
      </c>
      <c r="F1984">
        <v>69</v>
      </c>
      <c r="G1984">
        <v>-6.9</v>
      </c>
      <c r="H1984">
        <v>0</v>
      </c>
      <c r="I1984">
        <v>62.1</v>
      </c>
      <c r="J1984">
        <v>0</v>
      </c>
      <c r="K1984">
        <v>0</v>
      </c>
      <c r="L1984">
        <v>62.1</v>
      </c>
    </row>
    <row r="1985" spans="1:12" x14ac:dyDescent="0.2">
      <c r="A1985" t="s">
        <v>8455</v>
      </c>
      <c r="B1985" t="s">
        <v>11</v>
      </c>
      <c r="C1985">
        <v>74953</v>
      </c>
      <c r="E1985" t="s">
        <v>7050</v>
      </c>
      <c r="F1985">
        <v>69</v>
      </c>
      <c r="G1985">
        <v>-6.9</v>
      </c>
      <c r="H1985">
        <v>0</v>
      </c>
      <c r="I1985">
        <v>62.1</v>
      </c>
      <c r="J1985">
        <v>0</v>
      </c>
      <c r="K1985">
        <v>0</v>
      </c>
      <c r="L1985">
        <v>62.1</v>
      </c>
    </row>
    <row r="1986" spans="1:12" x14ac:dyDescent="0.2">
      <c r="A1986" t="s">
        <v>7273</v>
      </c>
      <c r="B1986" t="s">
        <v>11</v>
      </c>
      <c r="C1986">
        <v>85213</v>
      </c>
      <c r="E1986" t="s">
        <v>7056</v>
      </c>
      <c r="F1986">
        <v>62</v>
      </c>
      <c r="G1986">
        <v>0</v>
      </c>
      <c r="H1986">
        <v>0</v>
      </c>
      <c r="I1986">
        <v>62</v>
      </c>
      <c r="J1986">
        <v>0</v>
      </c>
      <c r="K1986">
        <v>0</v>
      </c>
      <c r="L1986">
        <v>62</v>
      </c>
    </row>
    <row r="1987" spans="1:12" x14ac:dyDescent="0.2">
      <c r="A1987" t="s">
        <v>7928</v>
      </c>
      <c r="B1987" t="s">
        <v>11</v>
      </c>
      <c r="C1987">
        <v>32801</v>
      </c>
      <c r="E1987" t="s">
        <v>7063</v>
      </c>
      <c r="F1987">
        <v>62</v>
      </c>
      <c r="G1987">
        <v>0</v>
      </c>
      <c r="H1987">
        <v>0</v>
      </c>
      <c r="I1987">
        <v>62</v>
      </c>
      <c r="J1987">
        <v>0</v>
      </c>
      <c r="K1987">
        <v>0</v>
      </c>
      <c r="L1987">
        <v>62</v>
      </c>
    </row>
    <row r="1988" spans="1:12" x14ac:dyDescent="0.2">
      <c r="A1988" t="s">
        <v>8456</v>
      </c>
      <c r="B1988" t="s">
        <v>11</v>
      </c>
      <c r="C1988">
        <v>91320</v>
      </c>
      <c r="E1988" t="s">
        <v>7048</v>
      </c>
      <c r="F1988">
        <v>62</v>
      </c>
      <c r="G1988">
        <v>0</v>
      </c>
      <c r="H1988">
        <v>0</v>
      </c>
      <c r="I1988">
        <v>62</v>
      </c>
      <c r="J1988">
        <v>0</v>
      </c>
      <c r="K1988">
        <v>0</v>
      </c>
      <c r="L1988">
        <v>62</v>
      </c>
    </row>
    <row r="1989" spans="1:12" x14ac:dyDescent="0.2">
      <c r="A1989" t="s">
        <v>8457</v>
      </c>
      <c r="B1989" t="s">
        <v>11</v>
      </c>
      <c r="C1989">
        <v>48060</v>
      </c>
      <c r="E1989" t="s">
        <v>7195</v>
      </c>
      <c r="F1989">
        <v>68.150000000000006</v>
      </c>
      <c r="G1989">
        <v>-6.82</v>
      </c>
      <c r="H1989">
        <v>0</v>
      </c>
      <c r="I1989">
        <v>61.33</v>
      </c>
      <c r="J1989">
        <v>0</v>
      </c>
      <c r="K1989">
        <v>0</v>
      </c>
      <c r="L1989">
        <v>61.33</v>
      </c>
    </row>
    <row r="1990" spans="1:12" x14ac:dyDescent="0.2">
      <c r="A1990" t="s">
        <v>8458</v>
      </c>
      <c r="B1990" t="s">
        <v>11</v>
      </c>
      <c r="C1990">
        <v>75019</v>
      </c>
      <c r="E1990" t="s">
        <v>7086</v>
      </c>
      <c r="F1990">
        <v>72</v>
      </c>
      <c r="G1990">
        <v>-10.8</v>
      </c>
      <c r="H1990">
        <v>0</v>
      </c>
      <c r="I1990">
        <v>61.2</v>
      </c>
      <c r="J1990">
        <v>0</v>
      </c>
      <c r="K1990">
        <v>0</v>
      </c>
      <c r="L1990">
        <v>61.2</v>
      </c>
    </row>
    <row r="1991" spans="1:12" x14ac:dyDescent="0.2">
      <c r="A1991" t="s">
        <v>8459</v>
      </c>
      <c r="B1991" t="s">
        <v>11</v>
      </c>
      <c r="C1991">
        <v>93401</v>
      </c>
      <c r="E1991" t="s">
        <v>7048</v>
      </c>
      <c r="F1991">
        <v>61.15</v>
      </c>
      <c r="G1991">
        <v>0</v>
      </c>
      <c r="H1991">
        <v>0</v>
      </c>
      <c r="I1991">
        <v>61.15</v>
      </c>
      <c r="J1991">
        <v>0</v>
      </c>
      <c r="K1991">
        <v>0</v>
      </c>
      <c r="L1991">
        <v>61.15</v>
      </c>
    </row>
    <row r="1992" spans="1:12" x14ac:dyDescent="0.2">
      <c r="A1992" t="s">
        <v>8460</v>
      </c>
      <c r="B1992" t="s">
        <v>11</v>
      </c>
      <c r="C1992">
        <v>79912</v>
      </c>
      <c r="E1992" t="s">
        <v>7086</v>
      </c>
      <c r="F1992">
        <v>60.98</v>
      </c>
      <c r="G1992">
        <v>0</v>
      </c>
      <c r="H1992">
        <v>0</v>
      </c>
      <c r="I1992">
        <v>60.98</v>
      </c>
      <c r="J1992">
        <v>0</v>
      </c>
      <c r="K1992">
        <v>0</v>
      </c>
      <c r="L1992">
        <v>60.98</v>
      </c>
    </row>
    <row r="1993" spans="1:12" x14ac:dyDescent="0.2">
      <c r="A1993" t="s">
        <v>8461</v>
      </c>
      <c r="B1993" t="s">
        <v>11</v>
      </c>
      <c r="C1993">
        <v>30677</v>
      </c>
      <c r="E1993" t="s">
        <v>7107</v>
      </c>
      <c r="F1993">
        <v>60.98</v>
      </c>
      <c r="G1993">
        <v>0</v>
      </c>
      <c r="H1993">
        <v>0</v>
      </c>
      <c r="I1993">
        <v>60.98</v>
      </c>
      <c r="J1993">
        <v>0</v>
      </c>
      <c r="K1993">
        <v>0</v>
      </c>
      <c r="L1993">
        <v>60.98</v>
      </c>
    </row>
    <row r="1994" spans="1:12" x14ac:dyDescent="0.2">
      <c r="A1994" t="s">
        <v>8462</v>
      </c>
      <c r="B1994" t="s">
        <v>11</v>
      </c>
      <c r="C1994">
        <v>55304</v>
      </c>
      <c r="E1994" t="s">
        <v>7143</v>
      </c>
      <c r="F1994">
        <v>100.15</v>
      </c>
      <c r="G1994">
        <v>-39.6</v>
      </c>
      <c r="H1994">
        <v>0</v>
      </c>
      <c r="I1994">
        <v>60.55</v>
      </c>
      <c r="J1994">
        <v>0</v>
      </c>
      <c r="K1994">
        <v>0</v>
      </c>
      <c r="L1994">
        <v>60.55</v>
      </c>
    </row>
    <row r="1995" spans="1:12" x14ac:dyDescent="0.2">
      <c r="A1995" t="s">
        <v>8463</v>
      </c>
      <c r="B1995" t="s">
        <v>11</v>
      </c>
      <c r="C1995">
        <v>37122</v>
      </c>
      <c r="E1995" t="s">
        <v>7136</v>
      </c>
      <c r="F1995">
        <v>55</v>
      </c>
      <c r="G1995">
        <v>0</v>
      </c>
      <c r="H1995">
        <v>0</v>
      </c>
      <c r="I1995">
        <v>55</v>
      </c>
      <c r="J1995">
        <v>0</v>
      </c>
      <c r="K1995">
        <v>5.38</v>
      </c>
      <c r="L1995">
        <v>60.38</v>
      </c>
    </row>
    <row r="1996" spans="1:12" x14ac:dyDescent="0.2">
      <c r="A1996" t="s">
        <v>8464</v>
      </c>
      <c r="B1996" t="s">
        <v>11</v>
      </c>
      <c r="C1996">
        <v>50266</v>
      </c>
      <c r="E1996" t="s">
        <v>7280</v>
      </c>
      <c r="F1996">
        <v>67</v>
      </c>
      <c r="G1996">
        <v>-6.7</v>
      </c>
      <c r="H1996">
        <v>0</v>
      </c>
      <c r="I1996">
        <v>60.3</v>
      </c>
      <c r="J1996">
        <v>0</v>
      </c>
      <c r="K1996">
        <v>0</v>
      </c>
      <c r="L1996">
        <v>60.3</v>
      </c>
    </row>
    <row r="1997" spans="1:12" x14ac:dyDescent="0.2">
      <c r="A1997" t="s">
        <v>7162</v>
      </c>
      <c r="B1997" t="s">
        <v>11</v>
      </c>
      <c r="C1997">
        <v>98115</v>
      </c>
      <c r="E1997" t="s">
        <v>7076</v>
      </c>
      <c r="F1997">
        <v>65</v>
      </c>
      <c r="G1997">
        <v>-4.7</v>
      </c>
      <c r="H1997">
        <v>0</v>
      </c>
      <c r="I1997">
        <v>60.3</v>
      </c>
      <c r="J1997">
        <v>0</v>
      </c>
      <c r="K1997">
        <v>0</v>
      </c>
      <c r="L1997">
        <v>60.3</v>
      </c>
    </row>
    <row r="1998" spans="1:12" x14ac:dyDescent="0.2">
      <c r="A1998" t="s">
        <v>7141</v>
      </c>
      <c r="B1998" t="s">
        <v>11</v>
      </c>
      <c r="C1998">
        <v>84107</v>
      </c>
      <c r="E1998" t="s">
        <v>7046</v>
      </c>
      <c r="F1998">
        <v>56</v>
      </c>
      <c r="G1998">
        <v>0</v>
      </c>
      <c r="H1998">
        <v>0</v>
      </c>
      <c r="I1998">
        <v>56</v>
      </c>
      <c r="J1998">
        <v>0</v>
      </c>
      <c r="K1998">
        <v>4.0599999999999996</v>
      </c>
      <c r="L1998">
        <v>60.06</v>
      </c>
    </row>
    <row r="1999" spans="1:12" x14ac:dyDescent="0.2">
      <c r="A1999" t="s">
        <v>8128</v>
      </c>
      <c r="B1999" t="s">
        <v>11</v>
      </c>
      <c r="C1999">
        <v>92879</v>
      </c>
      <c r="E1999" t="s">
        <v>7048</v>
      </c>
      <c r="F1999">
        <v>120</v>
      </c>
      <c r="G1999">
        <v>-60</v>
      </c>
      <c r="H1999">
        <v>0</v>
      </c>
      <c r="I1999">
        <v>60</v>
      </c>
      <c r="J1999">
        <v>0</v>
      </c>
      <c r="K1999">
        <v>0</v>
      </c>
      <c r="L1999">
        <v>60</v>
      </c>
    </row>
    <row r="2000" spans="1:12" x14ac:dyDescent="0.2">
      <c r="A2000" t="s">
        <v>7478</v>
      </c>
      <c r="B2000" t="s">
        <v>11</v>
      </c>
      <c r="C2000">
        <v>68135</v>
      </c>
      <c r="E2000" t="s">
        <v>7067</v>
      </c>
      <c r="F2000">
        <v>60</v>
      </c>
      <c r="G2000">
        <v>0</v>
      </c>
      <c r="H2000">
        <v>0</v>
      </c>
      <c r="I2000">
        <v>60</v>
      </c>
      <c r="J2000">
        <v>0</v>
      </c>
      <c r="K2000">
        <v>0</v>
      </c>
      <c r="L2000">
        <v>60</v>
      </c>
    </row>
    <row r="2001" spans="1:12" x14ac:dyDescent="0.2">
      <c r="A2001" t="s">
        <v>7467</v>
      </c>
      <c r="B2001" t="s">
        <v>11</v>
      </c>
      <c r="C2001">
        <v>55430</v>
      </c>
      <c r="E2001" t="s">
        <v>7143</v>
      </c>
      <c r="F2001">
        <v>60</v>
      </c>
      <c r="G2001">
        <v>0</v>
      </c>
      <c r="H2001">
        <v>0</v>
      </c>
      <c r="I2001">
        <v>60</v>
      </c>
      <c r="J2001">
        <v>0</v>
      </c>
      <c r="K2001">
        <v>0</v>
      </c>
      <c r="L2001">
        <v>60</v>
      </c>
    </row>
    <row r="2002" spans="1:12" x14ac:dyDescent="0.2">
      <c r="A2002" t="s">
        <v>7765</v>
      </c>
      <c r="B2002" t="s">
        <v>11</v>
      </c>
      <c r="C2002">
        <v>83716</v>
      </c>
      <c r="E2002" t="s">
        <v>7125</v>
      </c>
      <c r="F2002">
        <v>60</v>
      </c>
      <c r="G2002">
        <v>0</v>
      </c>
      <c r="H2002">
        <v>0</v>
      </c>
      <c r="I2002">
        <v>60</v>
      </c>
      <c r="J2002">
        <v>0</v>
      </c>
      <c r="K2002">
        <v>0</v>
      </c>
      <c r="L2002">
        <v>60</v>
      </c>
    </row>
    <row r="2003" spans="1:12" x14ac:dyDescent="0.2">
      <c r="A2003" t="s">
        <v>8465</v>
      </c>
      <c r="B2003" t="s">
        <v>11</v>
      </c>
      <c r="C2003">
        <v>74021</v>
      </c>
      <c r="E2003" t="s">
        <v>7050</v>
      </c>
      <c r="F2003">
        <v>60</v>
      </c>
      <c r="G2003">
        <v>0</v>
      </c>
      <c r="H2003">
        <v>0</v>
      </c>
      <c r="I2003">
        <v>60</v>
      </c>
      <c r="J2003">
        <v>0</v>
      </c>
      <c r="K2003">
        <v>0</v>
      </c>
      <c r="L2003">
        <v>60</v>
      </c>
    </row>
    <row r="2004" spans="1:12" x14ac:dyDescent="0.2">
      <c r="A2004" t="s">
        <v>7396</v>
      </c>
      <c r="B2004" t="s">
        <v>11</v>
      </c>
      <c r="C2004">
        <v>66614</v>
      </c>
      <c r="E2004" t="s">
        <v>7198</v>
      </c>
      <c r="F2004">
        <v>80</v>
      </c>
      <c r="G2004">
        <v>-20</v>
      </c>
      <c r="H2004">
        <v>0</v>
      </c>
      <c r="I2004">
        <v>60</v>
      </c>
      <c r="J2004">
        <v>0</v>
      </c>
      <c r="K2004">
        <v>0</v>
      </c>
      <c r="L2004">
        <v>60</v>
      </c>
    </row>
    <row r="2005" spans="1:12" x14ac:dyDescent="0.2">
      <c r="A2005" t="s">
        <v>7368</v>
      </c>
      <c r="B2005" t="s">
        <v>11</v>
      </c>
      <c r="C2005">
        <v>45410</v>
      </c>
      <c r="E2005" t="s">
        <v>7116</v>
      </c>
      <c r="F2005">
        <v>60</v>
      </c>
      <c r="G2005">
        <v>0</v>
      </c>
      <c r="H2005">
        <v>0</v>
      </c>
      <c r="I2005">
        <v>60</v>
      </c>
      <c r="J2005">
        <v>0</v>
      </c>
      <c r="K2005">
        <v>0</v>
      </c>
      <c r="L2005">
        <v>60</v>
      </c>
    </row>
    <row r="2006" spans="1:12" x14ac:dyDescent="0.2">
      <c r="A2006" t="s">
        <v>8466</v>
      </c>
      <c r="B2006" t="s">
        <v>11</v>
      </c>
      <c r="C2006">
        <v>14580</v>
      </c>
      <c r="E2006" t="s">
        <v>7044</v>
      </c>
      <c r="F2006">
        <v>60</v>
      </c>
      <c r="G2006">
        <v>0</v>
      </c>
      <c r="H2006">
        <v>0</v>
      </c>
      <c r="I2006">
        <v>60</v>
      </c>
      <c r="J2006">
        <v>0</v>
      </c>
      <c r="K2006">
        <v>0</v>
      </c>
      <c r="L2006">
        <v>60</v>
      </c>
    </row>
    <row r="2007" spans="1:12" x14ac:dyDescent="0.2">
      <c r="A2007" t="s">
        <v>8006</v>
      </c>
      <c r="B2007" t="s">
        <v>11</v>
      </c>
      <c r="C2007">
        <v>77301</v>
      </c>
      <c r="E2007" t="s">
        <v>7086</v>
      </c>
      <c r="F2007">
        <v>60</v>
      </c>
      <c r="G2007">
        <v>0</v>
      </c>
      <c r="H2007">
        <v>0</v>
      </c>
      <c r="I2007">
        <v>60</v>
      </c>
      <c r="J2007">
        <v>0</v>
      </c>
      <c r="K2007">
        <v>0</v>
      </c>
      <c r="L2007">
        <v>60</v>
      </c>
    </row>
    <row r="2008" spans="1:12" x14ac:dyDescent="0.2">
      <c r="A2008" t="s">
        <v>8467</v>
      </c>
      <c r="B2008" t="s">
        <v>11</v>
      </c>
      <c r="C2008">
        <v>60124</v>
      </c>
      <c r="E2008" t="s">
        <v>7152</v>
      </c>
      <c r="F2008">
        <v>60</v>
      </c>
      <c r="G2008">
        <v>0</v>
      </c>
      <c r="H2008">
        <v>0</v>
      </c>
      <c r="I2008">
        <v>60</v>
      </c>
      <c r="J2008">
        <v>0</v>
      </c>
      <c r="K2008">
        <v>0</v>
      </c>
      <c r="L2008">
        <v>60</v>
      </c>
    </row>
    <row r="2009" spans="1:12" x14ac:dyDescent="0.2">
      <c r="A2009" t="s">
        <v>8468</v>
      </c>
      <c r="B2009" t="s">
        <v>11</v>
      </c>
      <c r="C2009" t="s">
        <v>3440</v>
      </c>
      <c r="E2009" t="s">
        <v>7178</v>
      </c>
      <c r="F2009">
        <v>60</v>
      </c>
      <c r="G2009">
        <v>0</v>
      </c>
      <c r="H2009">
        <v>0</v>
      </c>
      <c r="I2009">
        <v>60</v>
      </c>
      <c r="J2009">
        <v>0</v>
      </c>
      <c r="K2009">
        <v>0</v>
      </c>
      <c r="L2009">
        <v>60</v>
      </c>
    </row>
    <row r="2010" spans="1:12" x14ac:dyDescent="0.2">
      <c r="A2010" t="s">
        <v>8239</v>
      </c>
      <c r="B2010" t="s">
        <v>11</v>
      </c>
      <c r="C2010">
        <v>10044</v>
      </c>
      <c r="E2010" t="s">
        <v>7044</v>
      </c>
      <c r="F2010">
        <v>60</v>
      </c>
      <c r="G2010">
        <v>0</v>
      </c>
      <c r="H2010">
        <v>0</v>
      </c>
      <c r="I2010">
        <v>60</v>
      </c>
      <c r="J2010">
        <v>0</v>
      </c>
      <c r="K2010">
        <v>0</v>
      </c>
      <c r="L2010">
        <v>60</v>
      </c>
    </row>
    <row r="2011" spans="1:12" x14ac:dyDescent="0.2">
      <c r="A2011" t="s">
        <v>8469</v>
      </c>
      <c r="B2011" t="s">
        <v>11</v>
      </c>
      <c r="C2011">
        <v>45883</v>
      </c>
      <c r="E2011" t="s">
        <v>7116</v>
      </c>
      <c r="F2011">
        <v>200</v>
      </c>
      <c r="G2011">
        <v>-140</v>
      </c>
      <c r="H2011">
        <v>0</v>
      </c>
      <c r="I2011">
        <v>60</v>
      </c>
      <c r="J2011">
        <v>0</v>
      </c>
      <c r="K2011">
        <v>0</v>
      </c>
      <c r="L2011">
        <v>60</v>
      </c>
    </row>
    <row r="2012" spans="1:12" x14ac:dyDescent="0.2">
      <c r="A2012" t="s">
        <v>8470</v>
      </c>
      <c r="B2012" t="s">
        <v>11</v>
      </c>
      <c r="C2012">
        <v>78741</v>
      </c>
      <c r="E2012" t="s">
        <v>7086</v>
      </c>
      <c r="F2012">
        <v>75</v>
      </c>
      <c r="G2012">
        <v>-15</v>
      </c>
      <c r="H2012">
        <v>0</v>
      </c>
      <c r="I2012">
        <v>60</v>
      </c>
      <c r="J2012">
        <v>0</v>
      </c>
      <c r="K2012">
        <v>0</v>
      </c>
      <c r="L2012">
        <v>60</v>
      </c>
    </row>
    <row r="2013" spans="1:12" x14ac:dyDescent="0.2">
      <c r="A2013" t="s">
        <v>7044</v>
      </c>
      <c r="B2013" t="s">
        <v>11</v>
      </c>
      <c r="C2013" t="s">
        <v>4022</v>
      </c>
      <c r="E2013" t="s">
        <v>7044</v>
      </c>
      <c r="F2013">
        <v>59.98</v>
      </c>
      <c r="G2013">
        <v>0</v>
      </c>
      <c r="H2013">
        <v>0</v>
      </c>
      <c r="I2013">
        <v>59.98</v>
      </c>
      <c r="J2013">
        <v>0</v>
      </c>
      <c r="K2013">
        <v>0</v>
      </c>
      <c r="L2013">
        <v>59.98</v>
      </c>
    </row>
    <row r="2014" spans="1:12" x14ac:dyDescent="0.2">
      <c r="A2014" t="s">
        <v>8471</v>
      </c>
      <c r="B2014" t="s">
        <v>1271</v>
      </c>
      <c r="C2014">
        <v>77955</v>
      </c>
      <c r="F2014">
        <v>25</v>
      </c>
      <c r="G2014">
        <v>0</v>
      </c>
      <c r="H2014">
        <v>0</v>
      </c>
      <c r="I2014">
        <v>25</v>
      </c>
      <c r="J2014">
        <v>34.79</v>
      </c>
      <c r="K2014">
        <v>0</v>
      </c>
      <c r="L2014">
        <v>59.79</v>
      </c>
    </row>
    <row r="2015" spans="1:12" x14ac:dyDescent="0.2">
      <c r="A2015" t="s">
        <v>7257</v>
      </c>
      <c r="B2015" t="s">
        <v>11</v>
      </c>
      <c r="C2015" t="s">
        <v>6427</v>
      </c>
      <c r="E2015" t="s">
        <v>7136</v>
      </c>
      <c r="F2015">
        <v>66.150000000000006</v>
      </c>
      <c r="G2015">
        <v>-6.62</v>
      </c>
      <c r="H2015">
        <v>0</v>
      </c>
      <c r="I2015">
        <v>59.53</v>
      </c>
      <c r="J2015">
        <v>0</v>
      </c>
      <c r="K2015">
        <v>0</v>
      </c>
      <c r="L2015">
        <v>59.53</v>
      </c>
    </row>
    <row r="2016" spans="1:12" x14ac:dyDescent="0.2">
      <c r="A2016" t="s">
        <v>7625</v>
      </c>
      <c r="B2016" t="s">
        <v>11</v>
      </c>
      <c r="C2016">
        <v>71301</v>
      </c>
      <c r="E2016" t="s">
        <v>7342</v>
      </c>
      <c r="F2016">
        <v>54</v>
      </c>
      <c r="G2016">
        <v>0</v>
      </c>
      <c r="H2016">
        <v>0</v>
      </c>
      <c r="I2016">
        <v>54</v>
      </c>
      <c r="J2016">
        <v>0</v>
      </c>
      <c r="K2016">
        <v>5.37</v>
      </c>
      <c r="L2016">
        <v>59.37</v>
      </c>
    </row>
    <row r="2017" spans="1:12" x14ac:dyDescent="0.2">
      <c r="A2017" t="s">
        <v>8472</v>
      </c>
      <c r="B2017" t="s">
        <v>11</v>
      </c>
      <c r="C2017">
        <v>75159</v>
      </c>
      <c r="E2017" t="s">
        <v>7086</v>
      </c>
      <c r="F2017">
        <v>59</v>
      </c>
      <c r="G2017">
        <v>0</v>
      </c>
      <c r="H2017">
        <v>0</v>
      </c>
      <c r="I2017">
        <v>59</v>
      </c>
      <c r="J2017">
        <v>0</v>
      </c>
      <c r="K2017">
        <v>0</v>
      </c>
      <c r="L2017">
        <v>59</v>
      </c>
    </row>
    <row r="2018" spans="1:12" x14ac:dyDescent="0.2">
      <c r="A2018" t="s">
        <v>8473</v>
      </c>
      <c r="B2018" t="s">
        <v>11</v>
      </c>
      <c r="C2018">
        <v>70706</v>
      </c>
      <c r="E2018" t="s">
        <v>7342</v>
      </c>
      <c r="F2018">
        <v>59</v>
      </c>
      <c r="G2018">
        <v>0</v>
      </c>
      <c r="H2018">
        <v>0</v>
      </c>
      <c r="I2018">
        <v>59</v>
      </c>
      <c r="J2018">
        <v>0</v>
      </c>
      <c r="K2018">
        <v>0</v>
      </c>
      <c r="L2018">
        <v>59</v>
      </c>
    </row>
    <row r="2019" spans="1:12" x14ac:dyDescent="0.2">
      <c r="A2019" t="s">
        <v>8474</v>
      </c>
      <c r="B2019" t="s">
        <v>11</v>
      </c>
      <c r="C2019">
        <v>15120</v>
      </c>
      <c r="E2019" t="s">
        <v>7065</v>
      </c>
      <c r="F2019">
        <v>118</v>
      </c>
      <c r="G2019">
        <v>-59</v>
      </c>
      <c r="H2019">
        <v>0</v>
      </c>
      <c r="I2019">
        <v>59</v>
      </c>
      <c r="J2019">
        <v>0</v>
      </c>
      <c r="K2019">
        <v>0</v>
      </c>
      <c r="L2019">
        <v>59</v>
      </c>
    </row>
    <row r="2020" spans="1:12" x14ac:dyDescent="0.2">
      <c r="A2020" t="s">
        <v>8475</v>
      </c>
      <c r="B2020" t="s">
        <v>11</v>
      </c>
      <c r="C2020">
        <v>77705</v>
      </c>
      <c r="E2020" t="s">
        <v>7086</v>
      </c>
      <c r="F2020">
        <v>59</v>
      </c>
      <c r="G2020">
        <v>0</v>
      </c>
      <c r="H2020">
        <v>0</v>
      </c>
      <c r="I2020">
        <v>59</v>
      </c>
      <c r="J2020">
        <v>0</v>
      </c>
      <c r="K2020">
        <v>0</v>
      </c>
      <c r="L2020">
        <v>59</v>
      </c>
    </row>
    <row r="2021" spans="1:12" x14ac:dyDescent="0.2">
      <c r="A2021" t="s">
        <v>8476</v>
      </c>
      <c r="B2021" t="s">
        <v>11</v>
      </c>
      <c r="C2021">
        <v>77657</v>
      </c>
      <c r="E2021" t="s">
        <v>7086</v>
      </c>
      <c r="F2021">
        <v>59</v>
      </c>
      <c r="G2021">
        <v>0</v>
      </c>
      <c r="H2021">
        <v>0</v>
      </c>
      <c r="I2021">
        <v>59</v>
      </c>
      <c r="J2021">
        <v>0</v>
      </c>
      <c r="K2021">
        <v>0</v>
      </c>
      <c r="L2021">
        <v>59</v>
      </c>
    </row>
    <row r="2022" spans="1:12" x14ac:dyDescent="0.2">
      <c r="A2022" t="s">
        <v>7171</v>
      </c>
      <c r="B2022" t="s">
        <v>11</v>
      </c>
      <c r="C2022">
        <v>39307</v>
      </c>
      <c r="E2022" t="s">
        <v>7268</v>
      </c>
      <c r="F2022">
        <v>84</v>
      </c>
      <c r="G2022">
        <v>-25</v>
      </c>
      <c r="H2022">
        <v>0</v>
      </c>
      <c r="I2022">
        <v>59</v>
      </c>
      <c r="J2022">
        <v>0</v>
      </c>
      <c r="K2022">
        <v>0</v>
      </c>
      <c r="L2022">
        <v>59</v>
      </c>
    </row>
    <row r="2023" spans="1:12" x14ac:dyDescent="0.2">
      <c r="A2023" t="s">
        <v>8477</v>
      </c>
      <c r="B2023" t="s">
        <v>11</v>
      </c>
      <c r="C2023">
        <v>99352</v>
      </c>
      <c r="E2023" t="s">
        <v>7076</v>
      </c>
      <c r="F2023">
        <v>58.98</v>
      </c>
      <c r="G2023">
        <v>0</v>
      </c>
      <c r="H2023">
        <v>0</v>
      </c>
      <c r="I2023">
        <v>58.98</v>
      </c>
      <c r="J2023">
        <v>0</v>
      </c>
      <c r="K2023">
        <v>0</v>
      </c>
      <c r="L2023">
        <v>58.98</v>
      </c>
    </row>
    <row r="2024" spans="1:12" x14ac:dyDescent="0.2">
      <c r="A2024" t="s">
        <v>8478</v>
      </c>
      <c r="B2024" t="s">
        <v>11</v>
      </c>
      <c r="C2024">
        <v>89027</v>
      </c>
      <c r="E2024" t="s">
        <v>7140</v>
      </c>
      <c r="F2024">
        <v>63.15</v>
      </c>
      <c r="G2024">
        <v>-4.32</v>
      </c>
      <c r="H2024">
        <v>0</v>
      </c>
      <c r="I2024">
        <v>58.83</v>
      </c>
      <c r="J2024">
        <v>0</v>
      </c>
      <c r="K2024">
        <v>0</v>
      </c>
      <c r="L2024">
        <v>58.83</v>
      </c>
    </row>
    <row r="2025" spans="1:12" x14ac:dyDescent="0.2">
      <c r="A2025" t="s">
        <v>7273</v>
      </c>
      <c r="B2025" t="s">
        <v>11</v>
      </c>
      <c r="C2025">
        <v>85202</v>
      </c>
      <c r="E2025" t="s">
        <v>7056</v>
      </c>
      <c r="F2025">
        <v>63</v>
      </c>
      <c r="G2025">
        <v>-4.3</v>
      </c>
      <c r="H2025">
        <v>0</v>
      </c>
      <c r="I2025">
        <v>58.7</v>
      </c>
      <c r="J2025">
        <v>0</v>
      </c>
      <c r="K2025">
        <v>0</v>
      </c>
      <c r="L2025">
        <v>58.7</v>
      </c>
    </row>
    <row r="2026" spans="1:12" x14ac:dyDescent="0.2">
      <c r="A2026" t="s">
        <v>8479</v>
      </c>
      <c r="B2026" t="s">
        <v>11</v>
      </c>
      <c r="C2026">
        <v>83442</v>
      </c>
      <c r="E2026" t="s">
        <v>7125</v>
      </c>
      <c r="F2026">
        <v>69</v>
      </c>
      <c r="G2026">
        <v>-10.35</v>
      </c>
      <c r="H2026">
        <v>0</v>
      </c>
      <c r="I2026">
        <v>58.65</v>
      </c>
      <c r="J2026">
        <v>0</v>
      </c>
      <c r="K2026">
        <v>0</v>
      </c>
      <c r="L2026">
        <v>58.65</v>
      </c>
    </row>
    <row r="2027" spans="1:12" x14ac:dyDescent="0.2">
      <c r="A2027" t="s">
        <v>8480</v>
      </c>
      <c r="B2027" t="s">
        <v>11</v>
      </c>
      <c r="C2027">
        <v>46808</v>
      </c>
      <c r="E2027" t="s">
        <v>7218</v>
      </c>
      <c r="F2027">
        <v>65</v>
      </c>
      <c r="G2027">
        <v>-6.5</v>
      </c>
      <c r="H2027">
        <v>0</v>
      </c>
      <c r="I2027">
        <v>58.5</v>
      </c>
      <c r="J2027">
        <v>0</v>
      </c>
      <c r="K2027">
        <v>0</v>
      </c>
      <c r="L2027">
        <v>58.5</v>
      </c>
    </row>
    <row r="2028" spans="1:12" x14ac:dyDescent="0.2">
      <c r="A2028" t="s">
        <v>8481</v>
      </c>
      <c r="B2028" t="s">
        <v>11</v>
      </c>
      <c r="C2028" t="s">
        <v>4029</v>
      </c>
      <c r="E2028" t="s">
        <v>7470</v>
      </c>
      <c r="F2028">
        <v>58</v>
      </c>
      <c r="G2028">
        <v>0</v>
      </c>
      <c r="H2028">
        <v>0</v>
      </c>
      <c r="I2028">
        <v>58</v>
      </c>
      <c r="J2028">
        <v>0</v>
      </c>
      <c r="K2028">
        <v>0</v>
      </c>
      <c r="L2028">
        <v>58</v>
      </c>
    </row>
    <row r="2029" spans="1:12" x14ac:dyDescent="0.2">
      <c r="A2029" t="s">
        <v>7441</v>
      </c>
      <c r="B2029" t="s">
        <v>11</v>
      </c>
      <c r="C2029">
        <v>79407</v>
      </c>
      <c r="E2029" t="s">
        <v>7086</v>
      </c>
      <c r="F2029">
        <v>110</v>
      </c>
      <c r="G2029">
        <v>-52</v>
      </c>
      <c r="H2029">
        <v>0</v>
      </c>
      <c r="I2029">
        <v>58</v>
      </c>
      <c r="J2029">
        <v>0</v>
      </c>
      <c r="K2029">
        <v>0</v>
      </c>
      <c r="L2029">
        <v>58</v>
      </c>
    </row>
    <row r="2030" spans="1:12" x14ac:dyDescent="0.2">
      <c r="A2030" t="s">
        <v>8482</v>
      </c>
      <c r="B2030" t="s">
        <v>11</v>
      </c>
      <c r="C2030">
        <v>76238</v>
      </c>
      <c r="E2030" t="s">
        <v>7086</v>
      </c>
      <c r="F2030">
        <v>58</v>
      </c>
      <c r="G2030">
        <v>0</v>
      </c>
      <c r="H2030">
        <v>0</v>
      </c>
      <c r="I2030">
        <v>58</v>
      </c>
      <c r="J2030">
        <v>0</v>
      </c>
      <c r="K2030">
        <v>0</v>
      </c>
      <c r="L2030">
        <v>58</v>
      </c>
    </row>
    <row r="2031" spans="1:12" x14ac:dyDescent="0.2">
      <c r="A2031" t="s">
        <v>8483</v>
      </c>
      <c r="B2031" t="s">
        <v>11</v>
      </c>
      <c r="C2031">
        <v>19004</v>
      </c>
      <c r="E2031" t="s">
        <v>7065</v>
      </c>
      <c r="F2031">
        <v>58</v>
      </c>
      <c r="G2031">
        <v>0</v>
      </c>
      <c r="H2031">
        <v>0</v>
      </c>
      <c r="I2031">
        <v>58</v>
      </c>
      <c r="J2031">
        <v>0</v>
      </c>
      <c r="K2031">
        <v>0</v>
      </c>
      <c r="L2031">
        <v>58</v>
      </c>
    </row>
    <row r="2032" spans="1:12" x14ac:dyDescent="0.2">
      <c r="A2032" t="s">
        <v>8336</v>
      </c>
      <c r="B2032" t="s">
        <v>11</v>
      </c>
      <c r="C2032">
        <v>49008</v>
      </c>
      <c r="E2032" t="s">
        <v>7195</v>
      </c>
      <c r="F2032">
        <v>58</v>
      </c>
      <c r="G2032">
        <v>0</v>
      </c>
      <c r="H2032">
        <v>0</v>
      </c>
      <c r="I2032">
        <v>58</v>
      </c>
      <c r="J2032">
        <v>0</v>
      </c>
      <c r="K2032">
        <v>0</v>
      </c>
      <c r="L2032">
        <v>58</v>
      </c>
    </row>
    <row r="2033" spans="1:12" x14ac:dyDescent="0.2">
      <c r="A2033" t="s">
        <v>7356</v>
      </c>
      <c r="B2033" t="s">
        <v>11</v>
      </c>
      <c r="C2033">
        <v>85024</v>
      </c>
      <c r="E2033" t="s">
        <v>7056</v>
      </c>
      <c r="F2033">
        <v>58</v>
      </c>
      <c r="G2033">
        <v>0</v>
      </c>
      <c r="H2033">
        <v>0</v>
      </c>
      <c r="I2033">
        <v>58</v>
      </c>
      <c r="J2033">
        <v>0</v>
      </c>
      <c r="K2033">
        <v>0</v>
      </c>
      <c r="L2033">
        <v>58</v>
      </c>
    </row>
    <row r="2034" spans="1:12" x14ac:dyDescent="0.2">
      <c r="A2034" t="s">
        <v>8087</v>
      </c>
      <c r="B2034" t="s">
        <v>11</v>
      </c>
      <c r="C2034">
        <v>22554</v>
      </c>
      <c r="E2034" t="s">
        <v>7060</v>
      </c>
      <c r="F2034">
        <v>60</v>
      </c>
      <c r="G2034">
        <v>-2</v>
      </c>
      <c r="H2034">
        <v>0</v>
      </c>
      <c r="I2034">
        <v>58</v>
      </c>
      <c r="J2034">
        <v>0</v>
      </c>
      <c r="K2034">
        <v>0</v>
      </c>
      <c r="L2034">
        <v>58</v>
      </c>
    </row>
    <row r="2035" spans="1:12" x14ac:dyDescent="0.2">
      <c r="A2035" t="s">
        <v>8484</v>
      </c>
      <c r="B2035" t="s">
        <v>11</v>
      </c>
      <c r="C2035">
        <v>30025</v>
      </c>
      <c r="E2035" t="s">
        <v>7107</v>
      </c>
      <c r="F2035">
        <v>58</v>
      </c>
      <c r="G2035">
        <v>0</v>
      </c>
      <c r="H2035">
        <v>0</v>
      </c>
      <c r="I2035">
        <v>58</v>
      </c>
      <c r="J2035">
        <v>0</v>
      </c>
      <c r="K2035">
        <v>0</v>
      </c>
      <c r="L2035">
        <v>58</v>
      </c>
    </row>
    <row r="2036" spans="1:12" x14ac:dyDescent="0.2">
      <c r="A2036" t="s">
        <v>8485</v>
      </c>
      <c r="B2036" t="s">
        <v>11</v>
      </c>
      <c r="C2036">
        <v>27502</v>
      </c>
      <c r="E2036" t="s">
        <v>7095</v>
      </c>
      <c r="F2036">
        <v>58</v>
      </c>
      <c r="G2036">
        <v>0</v>
      </c>
      <c r="H2036">
        <v>0</v>
      </c>
      <c r="I2036">
        <v>58</v>
      </c>
      <c r="J2036">
        <v>0</v>
      </c>
      <c r="K2036">
        <v>0</v>
      </c>
      <c r="L2036">
        <v>58</v>
      </c>
    </row>
    <row r="2037" spans="1:12" x14ac:dyDescent="0.2">
      <c r="A2037" t="s">
        <v>8486</v>
      </c>
      <c r="B2037" t="s">
        <v>11</v>
      </c>
      <c r="C2037">
        <v>16870</v>
      </c>
      <c r="E2037" t="s">
        <v>7065</v>
      </c>
      <c r="F2037">
        <v>58</v>
      </c>
      <c r="G2037">
        <v>0</v>
      </c>
      <c r="H2037">
        <v>0</v>
      </c>
      <c r="I2037">
        <v>58</v>
      </c>
      <c r="J2037">
        <v>0</v>
      </c>
      <c r="K2037">
        <v>0</v>
      </c>
      <c r="L2037">
        <v>58</v>
      </c>
    </row>
    <row r="2038" spans="1:12" x14ac:dyDescent="0.2">
      <c r="A2038" t="s">
        <v>7873</v>
      </c>
      <c r="B2038" t="s">
        <v>11</v>
      </c>
      <c r="C2038">
        <v>72223</v>
      </c>
      <c r="E2038" t="s">
        <v>7133</v>
      </c>
      <c r="F2038">
        <v>58</v>
      </c>
      <c r="G2038">
        <v>0</v>
      </c>
      <c r="H2038">
        <v>0</v>
      </c>
      <c r="I2038">
        <v>58</v>
      </c>
      <c r="J2038">
        <v>0</v>
      </c>
      <c r="K2038">
        <v>0</v>
      </c>
      <c r="L2038">
        <v>58</v>
      </c>
    </row>
    <row r="2039" spans="1:12" x14ac:dyDescent="0.2">
      <c r="A2039" t="s">
        <v>8487</v>
      </c>
      <c r="B2039" t="s">
        <v>11</v>
      </c>
      <c r="C2039">
        <v>84017</v>
      </c>
      <c r="E2039" t="s">
        <v>7046</v>
      </c>
      <c r="F2039">
        <v>60</v>
      </c>
      <c r="G2039">
        <v>-6</v>
      </c>
      <c r="H2039">
        <v>0</v>
      </c>
      <c r="I2039">
        <v>54</v>
      </c>
      <c r="J2039">
        <v>0</v>
      </c>
      <c r="K2039">
        <v>3.92</v>
      </c>
      <c r="L2039">
        <v>57.92</v>
      </c>
    </row>
    <row r="2040" spans="1:12" x14ac:dyDescent="0.2">
      <c r="A2040" t="s">
        <v>8488</v>
      </c>
      <c r="B2040" t="s">
        <v>11</v>
      </c>
      <c r="C2040">
        <v>84043</v>
      </c>
      <c r="E2040" t="s">
        <v>7046</v>
      </c>
      <c r="F2040">
        <v>54</v>
      </c>
      <c r="G2040">
        <v>0</v>
      </c>
      <c r="H2040">
        <v>0</v>
      </c>
      <c r="I2040">
        <v>54</v>
      </c>
      <c r="J2040">
        <v>0</v>
      </c>
      <c r="K2040">
        <v>3.7</v>
      </c>
      <c r="L2040">
        <v>57.7</v>
      </c>
    </row>
    <row r="2041" spans="1:12" x14ac:dyDescent="0.2">
      <c r="A2041" t="s">
        <v>8489</v>
      </c>
      <c r="B2041" t="s">
        <v>11</v>
      </c>
      <c r="C2041" s="2" t="s">
        <v>5753</v>
      </c>
      <c r="D2041" s="2"/>
      <c r="E2041" t="s">
        <v>7298</v>
      </c>
      <c r="F2041">
        <v>64</v>
      </c>
      <c r="G2041">
        <v>-6.4</v>
      </c>
      <c r="H2041">
        <v>0</v>
      </c>
      <c r="I2041">
        <v>57.6</v>
      </c>
      <c r="J2041">
        <v>0</v>
      </c>
      <c r="K2041">
        <v>0</v>
      </c>
      <c r="L2041">
        <v>57.6</v>
      </c>
    </row>
    <row r="2042" spans="1:12" x14ac:dyDescent="0.2">
      <c r="A2042" t="s">
        <v>8435</v>
      </c>
      <c r="B2042" t="s">
        <v>11</v>
      </c>
      <c r="C2042">
        <v>28721</v>
      </c>
      <c r="E2042" t="s">
        <v>7095</v>
      </c>
      <c r="F2042">
        <v>75</v>
      </c>
      <c r="G2042">
        <v>-17.5</v>
      </c>
      <c r="H2042">
        <v>0</v>
      </c>
      <c r="I2042">
        <v>57.5</v>
      </c>
      <c r="J2042">
        <v>0</v>
      </c>
      <c r="K2042">
        <v>0</v>
      </c>
      <c r="L2042">
        <v>57.5</v>
      </c>
    </row>
    <row r="2043" spans="1:12" x14ac:dyDescent="0.2">
      <c r="A2043" t="s">
        <v>7609</v>
      </c>
      <c r="B2043" t="s">
        <v>11</v>
      </c>
      <c r="C2043">
        <v>95118</v>
      </c>
      <c r="E2043" t="s">
        <v>7048</v>
      </c>
      <c r="F2043">
        <v>57</v>
      </c>
      <c r="G2043">
        <v>0</v>
      </c>
      <c r="H2043">
        <v>0</v>
      </c>
      <c r="I2043">
        <v>57</v>
      </c>
      <c r="J2043">
        <v>0</v>
      </c>
      <c r="K2043">
        <v>0</v>
      </c>
      <c r="L2043">
        <v>57</v>
      </c>
    </row>
    <row r="2044" spans="1:12" x14ac:dyDescent="0.2">
      <c r="A2044" t="s">
        <v>7071</v>
      </c>
      <c r="B2044" t="s">
        <v>11</v>
      </c>
      <c r="C2044">
        <v>85719</v>
      </c>
      <c r="E2044" t="s">
        <v>7056</v>
      </c>
      <c r="F2044">
        <v>57</v>
      </c>
      <c r="G2044">
        <v>0</v>
      </c>
      <c r="H2044">
        <v>0</v>
      </c>
      <c r="I2044">
        <v>57</v>
      </c>
      <c r="J2044">
        <v>0</v>
      </c>
      <c r="K2044">
        <v>0</v>
      </c>
      <c r="L2044">
        <v>57</v>
      </c>
    </row>
    <row r="2045" spans="1:12" x14ac:dyDescent="0.2">
      <c r="A2045" t="s">
        <v>8490</v>
      </c>
      <c r="B2045" t="s">
        <v>11</v>
      </c>
      <c r="C2045">
        <v>48854</v>
      </c>
      <c r="E2045" t="s">
        <v>7195</v>
      </c>
      <c r="F2045">
        <v>57</v>
      </c>
      <c r="G2045">
        <v>0</v>
      </c>
      <c r="H2045">
        <v>0</v>
      </c>
      <c r="I2045">
        <v>57</v>
      </c>
      <c r="J2045">
        <v>0</v>
      </c>
      <c r="K2045">
        <v>0</v>
      </c>
      <c r="L2045">
        <v>57</v>
      </c>
    </row>
    <row r="2046" spans="1:12" x14ac:dyDescent="0.2">
      <c r="A2046" t="s">
        <v>8491</v>
      </c>
      <c r="B2046" t="s">
        <v>11</v>
      </c>
      <c r="C2046">
        <v>21740</v>
      </c>
      <c r="E2046" t="s">
        <v>7091</v>
      </c>
      <c r="F2046">
        <v>57</v>
      </c>
      <c r="G2046">
        <v>0</v>
      </c>
      <c r="H2046">
        <v>0</v>
      </c>
      <c r="I2046">
        <v>57</v>
      </c>
      <c r="J2046">
        <v>0</v>
      </c>
      <c r="K2046">
        <v>0</v>
      </c>
      <c r="L2046">
        <v>57</v>
      </c>
    </row>
    <row r="2047" spans="1:12" x14ac:dyDescent="0.2">
      <c r="A2047" t="s">
        <v>7261</v>
      </c>
      <c r="B2047" t="s">
        <v>11</v>
      </c>
      <c r="C2047">
        <v>80525</v>
      </c>
      <c r="E2047" t="s">
        <v>7079</v>
      </c>
      <c r="F2047">
        <v>57</v>
      </c>
      <c r="G2047">
        <v>0</v>
      </c>
      <c r="H2047">
        <v>0</v>
      </c>
      <c r="I2047">
        <v>57</v>
      </c>
      <c r="J2047">
        <v>0</v>
      </c>
      <c r="K2047">
        <v>0</v>
      </c>
      <c r="L2047">
        <v>57</v>
      </c>
    </row>
    <row r="2048" spans="1:12" x14ac:dyDescent="0.2">
      <c r="A2048" t="s">
        <v>7594</v>
      </c>
      <c r="B2048" t="s">
        <v>11</v>
      </c>
      <c r="C2048">
        <v>21704</v>
      </c>
      <c r="E2048" t="s">
        <v>7091</v>
      </c>
      <c r="F2048">
        <v>57</v>
      </c>
      <c r="G2048">
        <v>0</v>
      </c>
      <c r="H2048">
        <v>0</v>
      </c>
      <c r="I2048">
        <v>57</v>
      </c>
      <c r="J2048">
        <v>0</v>
      </c>
      <c r="K2048">
        <v>0</v>
      </c>
      <c r="L2048">
        <v>57</v>
      </c>
    </row>
    <row r="2049" spans="1:12" x14ac:dyDescent="0.2">
      <c r="A2049" t="s">
        <v>7804</v>
      </c>
      <c r="B2049" t="s">
        <v>11</v>
      </c>
      <c r="C2049">
        <v>33813</v>
      </c>
      <c r="E2049" t="s">
        <v>7063</v>
      </c>
      <c r="F2049">
        <v>57</v>
      </c>
      <c r="G2049">
        <v>0</v>
      </c>
      <c r="H2049">
        <v>0</v>
      </c>
      <c r="I2049">
        <v>57</v>
      </c>
      <c r="J2049">
        <v>0</v>
      </c>
      <c r="K2049">
        <v>0</v>
      </c>
      <c r="L2049">
        <v>57</v>
      </c>
    </row>
    <row r="2050" spans="1:12" x14ac:dyDescent="0.2">
      <c r="A2050" t="s">
        <v>8492</v>
      </c>
      <c r="B2050" t="s">
        <v>11</v>
      </c>
      <c r="C2050">
        <v>90706</v>
      </c>
      <c r="E2050" t="s">
        <v>7048</v>
      </c>
      <c r="F2050">
        <v>75</v>
      </c>
      <c r="G2050">
        <v>-18</v>
      </c>
      <c r="H2050">
        <v>0</v>
      </c>
      <c r="I2050">
        <v>57</v>
      </c>
      <c r="J2050">
        <v>0</v>
      </c>
      <c r="K2050">
        <v>0</v>
      </c>
      <c r="L2050">
        <v>57</v>
      </c>
    </row>
    <row r="2051" spans="1:12" x14ac:dyDescent="0.2">
      <c r="A2051" t="s">
        <v>8493</v>
      </c>
      <c r="B2051" t="s">
        <v>11</v>
      </c>
      <c r="C2051">
        <v>10604</v>
      </c>
      <c r="E2051" t="s">
        <v>7044</v>
      </c>
      <c r="F2051">
        <v>57</v>
      </c>
      <c r="G2051">
        <v>0</v>
      </c>
      <c r="H2051">
        <v>0</v>
      </c>
      <c r="I2051">
        <v>57</v>
      </c>
      <c r="J2051">
        <v>0</v>
      </c>
      <c r="K2051">
        <v>0</v>
      </c>
      <c r="L2051">
        <v>57</v>
      </c>
    </row>
    <row r="2052" spans="1:12" x14ac:dyDescent="0.2">
      <c r="A2052" t="s">
        <v>8417</v>
      </c>
      <c r="B2052" t="s">
        <v>11</v>
      </c>
      <c r="C2052" s="2" t="s">
        <v>1112</v>
      </c>
      <c r="D2052" s="2"/>
      <c r="E2052" t="s">
        <v>7129</v>
      </c>
      <c r="F2052">
        <v>67</v>
      </c>
      <c r="G2052">
        <v>-10.050000000000001</v>
      </c>
      <c r="H2052">
        <v>0</v>
      </c>
      <c r="I2052">
        <v>56.95</v>
      </c>
      <c r="J2052">
        <v>0</v>
      </c>
      <c r="K2052">
        <v>0</v>
      </c>
      <c r="L2052">
        <v>56.95</v>
      </c>
    </row>
    <row r="2053" spans="1:12" x14ac:dyDescent="0.2">
      <c r="A2053" t="s">
        <v>8494</v>
      </c>
      <c r="B2053" t="s">
        <v>11</v>
      </c>
      <c r="C2053" t="s">
        <v>4838</v>
      </c>
      <c r="E2053" t="s">
        <v>7044</v>
      </c>
      <c r="F2053">
        <v>108.75</v>
      </c>
      <c r="G2053">
        <v>-52</v>
      </c>
      <c r="H2053">
        <v>0</v>
      </c>
      <c r="I2053">
        <v>56.75</v>
      </c>
      <c r="J2053">
        <v>0</v>
      </c>
      <c r="K2053">
        <v>0</v>
      </c>
      <c r="L2053">
        <v>56.75</v>
      </c>
    </row>
    <row r="2054" spans="1:12" x14ac:dyDescent="0.2">
      <c r="A2054" t="s">
        <v>7139</v>
      </c>
      <c r="B2054" t="s">
        <v>11</v>
      </c>
      <c r="C2054">
        <v>89169</v>
      </c>
      <c r="E2054" t="s">
        <v>7140</v>
      </c>
      <c r="F2054">
        <v>63</v>
      </c>
      <c r="G2054">
        <v>-6.3</v>
      </c>
      <c r="H2054">
        <v>0</v>
      </c>
      <c r="I2054">
        <v>56.7</v>
      </c>
      <c r="J2054">
        <v>0</v>
      </c>
      <c r="K2054">
        <v>0</v>
      </c>
      <c r="L2054">
        <v>56.7</v>
      </c>
    </row>
    <row r="2055" spans="1:12" x14ac:dyDescent="0.2">
      <c r="A2055" t="s">
        <v>8495</v>
      </c>
      <c r="B2055" t="s">
        <v>11</v>
      </c>
      <c r="C2055">
        <v>62896</v>
      </c>
      <c r="E2055" t="s">
        <v>7152</v>
      </c>
      <c r="F2055">
        <v>56.15</v>
      </c>
      <c r="G2055">
        <v>0</v>
      </c>
      <c r="H2055">
        <v>0</v>
      </c>
      <c r="I2055">
        <v>56.15</v>
      </c>
      <c r="J2055">
        <v>0</v>
      </c>
      <c r="K2055">
        <v>0</v>
      </c>
      <c r="L2055">
        <v>56.15</v>
      </c>
    </row>
    <row r="2056" spans="1:12" x14ac:dyDescent="0.2">
      <c r="A2056" t="s">
        <v>7460</v>
      </c>
      <c r="B2056" t="s">
        <v>11</v>
      </c>
      <c r="C2056">
        <v>77373</v>
      </c>
      <c r="E2056" t="s">
        <v>7086</v>
      </c>
      <c r="F2056">
        <v>56.15</v>
      </c>
      <c r="G2056">
        <v>0</v>
      </c>
      <c r="H2056">
        <v>0</v>
      </c>
      <c r="I2056">
        <v>56.15</v>
      </c>
      <c r="J2056">
        <v>0</v>
      </c>
      <c r="K2056">
        <v>0</v>
      </c>
      <c r="L2056">
        <v>56.15</v>
      </c>
    </row>
    <row r="2057" spans="1:12" x14ac:dyDescent="0.2">
      <c r="A2057" t="s">
        <v>7468</v>
      </c>
      <c r="B2057" t="s">
        <v>11</v>
      </c>
      <c r="C2057">
        <v>95602</v>
      </c>
      <c r="E2057" t="s">
        <v>7048</v>
      </c>
      <c r="F2057">
        <v>56.15</v>
      </c>
      <c r="G2057">
        <v>0</v>
      </c>
      <c r="H2057">
        <v>0</v>
      </c>
      <c r="I2057">
        <v>56.15</v>
      </c>
      <c r="J2057">
        <v>0</v>
      </c>
      <c r="K2057">
        <v>0</v>
      </c>
      <c r="L2057">
        <v>56.15</v>
      </c>
    </row>
    <row r="2058" spans="1:12" x14ac:dyDescent="0.2">
      <c r="A2058" t="s">
        <v>8496</v>
      </c>
      <c r="B2058" t="s">
        <v>11</v>
      </c>
      <c r="C2058" t="s">
        <v>5510</v>
      </c>
      <c r="E2058" t="s">
        <v>7086</v>
      </c>
      <c r="F2058">
        <v>70.150000000000006</v>
      </c>
      <c r="G2058">
        <v>-14.03</v>
      </c>
      <c r="H2058">
        <v>0</v>
      </c>
      <c r="I2058">
        <v>56.12</v>
      </c>
      <c r="J2058">
        <v>0</v>
      </c>
      <c r="K2058">
        <v>0</v>
      </c>
      <c r="L2058">
        <v>56.12</v>
      </c>
    </row>
    <row r="2059" spans="1:12" x14ac:dyDescent="0.2">
      <c r="A2059" t="s">
        <v>8497</v>
      </c>
      <c r="B2059" t="s">
        <v>11</v>
      </c>
      <c r="C2059">
        <v>29910</v>
      </c>
      <c r="E2059" t="s">
        <v>7214</v>
      </c>
      <c r="F2059">
        <v>66</v>
      </c>
      <c r="G2059">
        <v>-9.9</v>
      </c>
      <c r="H2059">
        <v>0</v>
      </c>
      <c r="I2059">
        <v>56.1</v>
      </c>
      <c r="J2059">
        <v>0</v>
      </c>
      <c r="K2059">
        <v>0</v>
      </c>
      <c r="L2059">
        <v>56.1</v>
      </c>
    </row>
    <row r="2060" spans="1:12" x14ac:dyDescent="0.2">
      <c r="A2060" t="s">
        <v>7625</v>
      </c>
      <c r="B2060" t="s">
        <v>11</v>
      </c>
      <c r="C2060">
        <v>22304</v>
      </c>
      <c r="E2060" t="s">
        <v>7060</v>
      </c>
      <c r="F2060">
        <v>66</v>
      </c>
      <c r="G2060">
        <v>-9.9</v>
      </c>
      <c r="H2060">
        <v>0</v>
      </c>
      <c r="I2060">
        <v>56.1</v>
      </c>
      <c r="J2060">
        <v>0</v>
      </c>
      <c r="K2060">
        <v>0</v>
      </c>
      <c r="L2060">
        <v>56.1</v>
      </c>
    </row>
    <row r="2061" spans="1:12" x14ac:dyDescent="0.2">
      <c r="A2061" t="s">
        <v>8498</v>
      </c>
      <c r="B2061" t="s">
        <v>11</v>
      </c>
      <c r="C2061">
        <v>74055</v>
      </c>
      <c r="E2061" t="s">
        <v>7050</v>
      </c>
      <c r="F2061">
        <v>56</v>
      </c>
      <c r="G2061">
        <v>0</v>
      </c>
      <c r="H2061">
        <v>0</v>
      </c>
      <c r="I2061">
        <v>56</v>
      </c>
      <c r="J2061">
        <v>0</v>
      </c>
      <c r="K2061">
        <v>0</v>
      </c>
      <c r="L2061">
        <v>56</v>
      </c>
    </row>
    <row r="2062" spans="1:12" x14ac:dyDescent="0.2">
      <c r="A2062" t="s">
        <v>8499</v>
      </c>
      <c r="B2062" t="s">
        <v>11</v>
      </c>
      <c r="C2062">
        <v>85284</v>
      </c>
      <c r="E2062" t="s">
        <v>7056</v>
      </c>
      <c r="F2062">
        <v>56</v>
      </c>
      <c r="G2062">
        <v>0</v>
      </c>
      <c r="H2062">
        <v>0</v>
      </c>
      <c r="I2062">
        <v>56</v>
      </c>
      <c r="J2062">
        <v>0</v>
      </c>
      <c r="K2062">
        <v>0</v>
      </c>
      <c r="L2062">
        <v>56</v>
      </c>
    </row>
    <row r="2063" spans="1:12" x14ac:dyDescent="0.2">
      <c r="A2063" t="s">
        <v>7618</v>
      </c>
      <c r="B2063" t="s">
        <v>11</v>
      </c>
      <c r="C2063">
        <v>94065</v>
      </c>
      <c r="E2063" t="s">
        <v>7048</v>
      </c>
      <c r="F2063">
        <v>56</v>
      </c>
      <c r="G2063">
        <v>0</v>
      </c>
      <c r="H2063">
        <v>0</v>
      </c>
      <c r="I2063">
        <v>56</v>
      </c>
      <c r="J2063">
        <v>0</v>
      </c>
      <c r="K2063">
        <v>0</v>
      </c>
      <c r="L2063">
        <v>56</v>
      </c>
    </row>
    <row r="2064" spans="1:12" x14ac:dyDescent="0.2">
      <c r="A2064" t="s">
        <v>8191</v>
      </c>
      <c r="B2064" t="s">
        <v>11</v>
      </c>
      <c r="C2064">
        <v>54942</v>
      </c>
      <c r="E2064" t="s">
        <v>7156</v>
      </c>
      <c r="F2064">
        <v>56</v>
      </c>
      <c r="G2064">
        <v>0</v>
      </c>
      <c r="H2064">
        <v>0</v>
      </c>
      <c r="I2064">
        <v>56</v>
      </c>
      <c r="J2064">
        <v>0</v>
      </c>
      <c r="K2064">
        <v>0</v>
      </c>
      <c r="L2064">
        <v>56</v>
      </c>
    </row>
    <row r="2065" spans="1:12" x14ac:dyDescent="0.2">
      <c r="A2065" t="s">
        <v>8500</v>
      </c>
      <c r="B2065" t="s">
        <v>11</v>
      </c>
      <c r="C2065">
        <v>23224</v>
      </c>
      <c r="E2065" t="s">
        <v>7060</v>
      </c>
      <c r="F2065">
        <v>79.98</v>
      </c>
      <c r="G2065">
        <v>-23.99</v>
      </c>
      <c r="H2065">
        <v>0</v>
      </c>
      <c r="I2065">
        <v>55.99</v>
      </c>
      <c r="J2065">
        <v>0</v>
      </c>
      <c r="K2065">
        <v>0</v>
      </c>
      <c r="L2065">
        <v>55.99</v>
      </c>
    </row>
    <row r="2066" spans="1:12" x14ac:dyDescent="0.2">
      <c r="A2066" t="s">
        <v>7217</v>
      </c>
      <c r="B2066" t="s">
        <v>11</v>
      </c>
      <c r="C2066">
        <v>46074</v>
      </c>
      <c r="E2066" t="s">
        <v>7218</v>
      </c>
      <c r="F2066">
        <v>62</v>
      </c>
      <c r="G2066">
        <v>-6.2</v>
      </c>
      <c r="H2066">
        <v>0</v>
      </c>
      <c r="I2066">
        <v>55.8</v>
      </c>
      <c r="J2066">
        <v>0</v>
      </c>
      <c r="K2066">
        <v>0</v>
      </c>
      <c r="L2066">
        <v>55.8</v>
      </c>
    </row>
    <row r="2067" spans="1:12" x14ac:dyDescent="0.2">
      <c r="A2067" t="s">
        <v>8106</v>
      </c>
      <c r="B2067" t="s">
        <v>11</v>
      </c>
      <c r="C2067">
        <v>48226</v>
      </c>
      <c r="E2067" t="s">
        <v>7195</v>
      </c>
      <c r="F2067">
        <v>69</v>
      </c>
      <c r="G2067">
        <v>-13.8</v>
      </c>
      <c r="H2067">
        <v>0</v>
      </c>
      <c r="I2067">
        <v>55.2</v>
      </c>
      <c r="J2067">
        <v>0</v>
      </c>
      <c r="K2067">
        <v>0</v>
      </c>
      <c r="L2067">
        <v>55.2</v>
      </c>
    </row>
    <row r="2068" spans="1:12" x14ac:dyDescent="0.2">
      <c r="A2068" t="s">
        <v>8501</v>
      </c>
      <c r="B2068" t="s">
        <v>11</v>
      </c>
      <c r="C2068">
        <v>73010</v>
      </c>
      <c r="E2068" t="s">
        <v>7050</v>
      </c>
      <c r="F2068">
        <v>61.15</v>
      </c>
      <c r="G2068">
        <v>-6.12</v>
      </c>
      <c r="H2068">
        <v>0</v>
      </c>
      <c r="I2068">
        <v>55.03</v>
      </c>
      <c r="J2068">
        <v>0</v>
      </c>
      <c r="K2068">
        <v>0</v>
      </c>
      <c r="L2068">
        <v>55.03</v>
      </c>
    </row>
    <row r="2069" spans="1:12" x14ac:dyDescent="0.2">
      <c r="A2069" t="s">
        <v>8502</v>
      </c>
      <c r="B2069" t="s">
        <v>11</v>
      </c>
      <c r="C2069">
        <v>95037</v>
      </c>
      <c r="E2069" t="s">
        <v>7048</v>
      </c>
      <c r="F2069">
        <v>55</v>
      </c>
      <c r="G2069">
        <v>0</v>
      </c>
      <c r="H2069">
        <v>0</v>
      </c>
      <c r="I2069">
        <v>55</v>
      </c>
      <c r="J2069">
        <v>0</v>
      </c>
      <c r="K2069">
        <v>0</v>
      </c>
      <c r="L2069">
        <v>55</v>
      </c>
    </row>
    <row r="2070" spans="1:12" x14ac:dyDescent="0.2">
      <c r="A2070" t="s">
        <v>7886</v>
      </c>
      <c r="B2070" t="s">
        <v>11</v>
      </c>
      <c r="C2070">
        <v>98503</v>
      </c>
      <c r="E2070" t="s">
        <v>7076</v>
      </c>
      <c r="F2070">
        <v>55</v>
      </c>
      <c r="G2070">
        <v>0</v>
      </c>
      <c r="H2070">
        <v>0</v>
      </c>
      <c r="I2070">
        <v>55</v>
      </c>
      <c r="J2070">
        <v>0</v>
      </c>
      <c r="K2070">
        <v>0</v>
      </c>
      <c r="L2070">
        <v>55</v>
      </c>
    </row>
    <row r="2071" spans="1:12" x14ac:dyDescent="0.2">
      <c r="A2071" t="s">
        <v>7206</v>
      </c>
      <c r="B2071" t="s">
        <v>11</v>
      </c>
      <c r="C2071">
        <v>11385</v>
      </c>
      <c r="E2071" t="s">
        <v>7044</v>
      </c>
      <c r="F2071">
        <v>55</v>
      </c>
      <c r="G2071">
        <v>0</v>
      </c>
      <c r="H2071">
        <v>0</v>
      </c>
      <c r="I2071">
        <v>55</v>
      </c>
      <c r="J2071">
        <v>0</v>
      </c>
      <c r="K2071">
        <v>0</v>
      </c>
      <c r="L2071">
        <v>55</v>
      </c>
    </row>
    <row r="2072" spans="1:12" x14ac:dyDescent="0.2">
      <c r="A2072" t="s">
        <v>8263</v>
      </c>
      <c r="B2072" t="s">
        <v>11</v>
      </c>
      <c r="C2072">
        <v>11763</v>
      </c>
      <c r="E2072" t="s">
        <v>7044</v>
      </c>
      <c r="F2072">
        <v>55</v>
      </c>
      <c r="G2072">
        <v>0</v>
      </c>
      <c r="H2072">
        <v>0</v>
      </c>
      <c r="I2072">
        <v>55</v>
      </c>
      <c r="J2072">
        <v>0</v>
      </c>
      <c r="K2072">
        <v>0</v>
      </c>
      <c r="L2072">
        <v>55</v>
      </c>
    </row>
    <row r="2073" spans="1:12" x14ac:dyDescent="0.2">
      <c r="A2073" t="s">
        <v>8503</v>
      </c>
      <c r="B2073" t="s">
        <v>11</v>
      </c>
      <c r="C2073">
        <v>61554</v>
      </c>
      <c r="E2073" t="s">
        <v>7152</v>
      </c>
      <c r="F2073">
        <v>55</v>
      </c>
      <c r="G2073">
        <v>0</v>
      </c>
      <c r="H2073">
        <v>0</v>
      </c>
      <c r="I2073">
        <v>55</v>
      </c>
      <c r="J2073">
        <v>0</v>
      </c>
      <c r="K2073">
        <v>0</v>
      </c>
      <c r="L2073">
        <v>55</v>
      </c>
    </row>
    <row r="2074" spans="1:12" x14ac:dyDescent="0.2">
      <c r="A2074" t="s">
        <v>8504</v>
      </c>
      <c r="B2074" t="s">
        <v>11</v>
      </c>
      <c r="C2074">
        <v>22407</v>
      </c>
      <c r="E2074" t="s">
        <v>7060</v>
      </c>
      <c r="F2074">
        <v>55</v>
      </c>
      <c r="G2074">
        <v>0</v>
      </c>
      <c r="H2074">
        <v>0</v>
      </c>
      <c r="I2074">
        <v>55</v>
      </c>
      <c r="J2074">
        <v>0</v>
      </c>
      <c r="K2074">
        <v>0</v>
      </c>
      <c r="L2074">
        <v>55</v>
      </c>
    </row>
    <row r="2075" spans="1:12" x14ac:dyDescent="0.2">
      <c r="A2075" t="s">
        <v>7929</v>
      </c>
      <c r="B2075" t="s">
        <v>11</v>
      </c>
      <c r="C2075">
        <v>32303</v>
      </c>
      <c r="E2075" t="s">
        <v>7063</v>
      </c>
      <c r="F2075">
        <v>55</v>
      </c>
      <c r="G2075">
        <v>0</v>
      </c>
      <c r="H2075">
        <v>0</v>
      </c>
      <c r="I2075">
        <v>55</v>
      </c>
      <c r="J2075">
        <v>0</v>
      </c>
      <c r="K2075">
        <v>0</v>
      </c>
      <c r="L2075">
        <v>55</v>
      </c>
    </row>
    <row r="2076" spans="1:12" x14ac:dyDescent="0.2">
      <c r="A2076" t="s">
        <v>7284</v>
      </c>
      <c r="B2076" t="s">
        <v>11</v>
      </c>
      <c r="C2076">
        <v>67214</v>
      </c>
      <c r="E2076" t="s">
        <v>7198</v>
      </c>
      <c r="F2076">
        <v>55</v>
      </c>
      <c r="G2076">
        <v>0</v>
      </c>
      <c r="H2076">
        <v>0</v>
      </c>
      <c r="I2076">
        <v>55</v>
      </c>
      <c r="J2076">
        <v>0</v>
      </c>
      <c r="K2076">
        <v>0</v>
      </c>
      <c r="L2076">
        <v>55</v>
      </c>
    </row>
    <row r="2077" spans="1:12" x14ac:dyDescent="0.2">
      <c r="A2077" t="s">
        <v>7356</v>
      </c>
      <c r="B2077" t="s">
        <v>11</v>
      </c>
      <c r="C2077" t="s">
        <v>657</v>
      </c>
      <c r="E2077" t="s">
        <v>7056</v>
      </c>
      <c r="F2077">
        <v>64</v>
      </c>
      <c r="G2077">
        <v>-9.6</v>
      </c>
      <c r="H2077">
        <v>0</v>
      </c>
      <c r="I2077">
        <v>54.4</v>
      </c>
      <c r="J2077">
        <v>0</v>
      </c>
      <c r="K2077">
        <v>0</v>
      </c>
      <c r="L2077">
        <v>54.4</v>
      </c>
    </row>
    <row r="2078" spans="1:12" x14ac:dyDescent="0.2">
      <c r="A2078" t="s">
        <v>7607</v>
      </c>
      <c r="B2078" t="s">
        <v>11</v>
      </c>
      <c r="C2078">
        <v>94606</v>
      </c>
      <c r="E2078" t="s">
        <v>7048</v>
      </c>
      <c r="F2078">
        <v>60</v>
      </c>
      <c r="G2078">
        <v>-6</v>
      </c>
      <c r="H2078">
        <v>0</v>
      </c>
      <c r="I2078">
        <v>54</v>
      </c>
      <c r="J2078">
        <v>0</v>
      </c>
      <c r="K2078">
        <v>0</v>
      </c>
      <c r="L2078">
        <v>54</v>
      </c>
    </row>
    <row r="2079" spans="1:12" x14ac:dyDescent="0.2">
      <c r="A2079" t="s">
        <v>8505</v>
      </c>
      <c r="B2079" t="s">
        <v>11</v>
      </c>
      <c r="C2079">
        <v>72521</v>
      </c>
      <c r="E2079" t="s">
        <v>7133</v>
      </c>
      <c r="F2079">
        <v>60</v>
      </c>
      <c r="G2079">
        <v>-6</v>
      </c>
      <c r="H2079">
        <v>0</v>
      </c>
      <c r="I2079">
        <v>54</v>
      </c>
      <c r="J2079">
        <v>0</v>
      </c>
      <c r="K2079">
        <v>0</v>
      </c>
      <c r="L2079">
        <v>54</v>
      </c>
    </row>
    <row r="2080" spans="1:12" x14ac:dyDescent="0.2">
      <c r="A2080" t="s">
        <v>7139</v>
      </c>
      <c r="B2080" t="s">
        <v>11</v>
      </c>
      <c r="C2080">
        <v>89148</v>
      </c>
      <c r="E2080" t="s">
        <v>7140</v>
      </c>
      <c r="F2080">
        <v>54</v>
      </c>
      <c r="G2080">
        <v>0</v>
      </c>
      <c r="H2080">
        <v>0</v>
      </c>
      <c r="I2080">
        <v>54</v>
      </c>
      <c r="J2080">
        <v>0</v>
      </c>
      <c r="K2080">
        <v>0</v>
      </c>
      <c r="L2080">
        <v>54</v>
      </c>
    </row>
    <row r="2081" spans="1:12" x14ac:dyDescent="0.2">
      <c r="A2081" t="s">
        <v>8069</v>
      </c>
      <c r="B2081" t="s">
        <v>11</v>
      </c>
      <c r="C2081" t="s">
        <v>8506</v>
      </c>
      <c r="E2081" t="s">
        <v>7086</v>
      </c>
      <c r="F2081">
        <v>54</v>
      </c>
      <c r="G2081">
        <v>0</v>
      </c>
      <c r="H2081">
        <v>0</v>
      </c>
      <c r="I2081">
        <v>54</v>
      </c>
      <c r="J2081">
        <v>0</v>
      </c>
      <c r="K2081">
        <v>0</v>
      </c>
      <c r="L2081">
        <v>54</v>
      </c>
    </row>
    <row r="2082" spans="1:12" x14ac:dyDescent="0.2">
      <c r="A2082" t="s">
        <v>8507</v>
      </c>
      <c r="B2082" t="s">
        <v>11</v>
      </c>
      <c r="C2082">
        <v>13027</v>
      </c>
      <c r="E2082" t="s">
        <v>7044</v>
      </c>
      <c r="F2082">
        <v>60</v>
      </c>
      <c r="G2082">
        <v>-6</v>
      </c>
      <c r="H2082">
        <v>0</v>
      </c>
      <c r="I2082">
        <v>54</v>
      </c>
      <c r="J2082">
        <v>0</v>
      </c>
      <c r="K2082">
        <v>0</v>
      </c>
      <c r="L2082">
        <v>54</v>
      </c>
    </row>
    <row r="2083" spans="1:12" x14ac:dyDescent="0.2">
      <c r="A2083" t="s">
        <v>7874</v>
      </c>
      <c r="B2083" t="s">
        <v>11</v>
      </c>
      <c r="C2083" t="s">
        <v>1992</v>
      </c>
      <c r="E2083" t="s">
        <v>7152</v>
      </c>
      <c r="F2083">
        <v>54</v>
      </c>
      <c r="G2083">
        <v>0</v>
      </c>
      <c r="H2083">
        <v>0</v>
      </c>
      <c r="I2083">
        <v>54</v>
      </c>
      <c r="J2083">
        <v>0</v>
      </c>
      <c r="K2083">
        <v>0</v>
      </c>
      <c r="L2083">
        <v>54</v>
      </c>
    </row>
    <row r="2084" spans="1:12" x14ac:dyDescent="0.2">
      <c r="A2084" t="s">
        <v>8508</v>
      </c>
      <c r="B2084" t="s">
        <v>11</v>
      </c>
      <c r="C2084">
        <v>89005</v>
      </c>
      <c r="E2084" t="s">
        <v>7140</v>
      </c>
      <c r="F2084">
        <v>54</v>
      </c>
      <c r="G2084">
        <v>0</v>
      </c>
      <c r="H2084">
        <v>0</v>
      </c>
      <c r="I2084">
        <v>54</v>
      </c>
      <c r="J2084">
        <v>0</v>
      </c>
      <c r="K2084">
        <v>0</v>
      </c>
      <c r="L2084">
        <v>54</v>
      </c>
    </row>
    <row r="2085" spans="1:12" x14ac:dyDescent="0.2">
      <c r="A2085" t="s">
        <v>8509</v>
      </c>
      <c r="B2085" t="s">
        <v>11</v>
      </c>
      <c r="C2085">
        <v>93930</v>
      </c>
      <c r="E2085" t="s">
        <v>7048</v>
      </c>
      <c r="F2085">
        <v>74</v>
      </c>
      <c r="G2085">
        <v>-20</v>
      </c>
      <c r="H2085">
        <v>0</v>
      </c>
      <c r="I2085">
        <v>54</v>
      </c>
      <c r="J2085">
        <v>0</v>
      </c>
      <c r="K2085">
        <v>0</v>
      </c>
      <c r="L2085">
        <v>54</v>
      </c>
    </row>
    <row r="2086" spans="1:12" x14ac:dyDescent="0.2">
      <c r="A2086" t="s">
        <v>7405</v>
      </c>
      <c r="B2086" t="s">
        <v>11</v>
      </c>
      <c r="C2086">
        <v>78216</v>
      </c>
      <c r="E2086" t="s">
        <v>7086</v>
      </c>
      <c r="F2086">
        <v>54</v>
      </c>
      <c r="G2086">
        <v>0</v>
      </c>
      <c r="H2086">
        <v>0</v>
      </c>
      <c r="I2086">
        <v>54</v>
      </c>
      <c r="J2086">
        <v>0</v>
      </c>
      <c r="K2086">
        <v>0</v>
      </c>
      <c r="L2086">
        <v>54</v>
      </c>
    </row>
    <row r="2087" spans="1:12" x14ac:dyDescent="0.2">
      <c r="A2087" t="s">
        <v>8510</v>
      </c>
      <c r="B2087" t="s">
        <v>11</v>
      </c>
      <c r="C2087">
        <v>92509</v>
      </c>
      <c r="E2087" t="s">
        <v>7048</v>
      </c>
      <c r="F2087">
        <v>53.98</v>
      </c>
      <c r="G2087">
        <v>0</v>
      </c>
      <c r="H2087">
        <v>0</v>
      </c>
      <c r="I2087">
        <v>53.98</v>
      </c>
      <c r="J2087">
        <v>0</v>
      </c>
      <c r="K2087">
        <v>0</v>
      </c>
      <c r="L2087">
        <v>53.98</v>
      </c>
    </row>
    <row r="2088" spans="1:12" x14ac:dyDescent="0.2">
      <c r="A2088" t="s">
        <v>7886</v>
      </c>
      <c r="B2088" t="s">
        <v>11</v>
      </c>
      <c r="C2088">
        <v>98501</v>
      </c>
      <c r="E2088" t="s">
        <v>7076</v>
      </c>
      <c r="F2088">
        <v>49</v>
      </c>
      <c r="G2088">
        <v>0</v>
      </c>
      <c r="H2088">
        <v>0</v>
      </c>
      <c r="I2088">
        <v>49</v>
      </c>
      <c r="J2088">
        <v>0</v>
      </c>
      <c r="K2088">
        <v>4.66</v>
      </c>
      <c r="L2088">
        <v>53.66</v>
      </c>
    </row>
    <row r="2089" spans="1:12" x14ac:dyDescent="0.2">
      <c r="A2089" t="s">
        <v>8511</v>
      </c>
      <c r="B2089" t="s">
        <v>11</v>
      </c>
      <c r="C2089">
        <v>84321</v>
      </c>
      <c r="E2089" t="s">
        <v>7046</v>
      </c>
      <c r="F2089">
        <v>50</v>
      </c>
      <c r="G2089">
        <v>0</v>
      </c>
      <c r="H2089">
        <v>0</v>
      </c>
      <c r="I2089">
        <v>50</v>
      </c>
      <c r="J2089">
        <v>0</v>
      </c>
      <c r="K2089">
        <v>3.63</v>
      </c>
      <c r="L2089">
        <v>53.63</v>
      </c>
    </row>
    <row r="2090" spans="1:12" x14ac:dyDescent="0.2">
      <c r="A2090" t="s">
        <v>8452</v>
      </c>
      <c r="B2090" t="s">
        <v>11</v>
      </c>
      <c r="C2090">
        <v>27540</v>
      </c>
      <c r="E2090" t="s">
        <v>7095</v>
      </c>
      <c r="F2090">
        <v>63</v>
      </c>
      <c r="G2090">
        <v>-9.4499999999999993</v>
      </c>
      <c r="H2090">
        <v>0</v>
      </c>
      <c r="I2090">
        <v>53.55</v>
      </c>
      <c r="J2090">
        <v>0</v>
      </c>
      <c r="K2090">
        <v>0</v>
      </c>
      <c r="L2090">
        <v>53.55</v>
      </c>
    </row>
    <row r="2091" spans="1:12" x14ac:dyDescent="0.2">
      <c r="A2091" t="s">
        <v>8512</v>
      </c>
      <c r="B2091" t="s">
        <v>11</v>
      </c>
      <c r="C2091" s="2" t="s">
        <v>5695</v>
      </c>
      <c r="D2091" s="2"/>
      <c r="E2091" t="s">
        <v>7121</v>
      </c>
      <c r="F2091">
        <v>59.15</v>
      </c>
      <c r="G2091">
        <v>-5.92</v>
      </c>
      <c r="H2091">
        <v>0</v>
      </c>
      <c r="I2091">
        <v>53.23</v>
      </c>
      <c r="J2091">
        <v>0</v>
      </c>
      <c r="K2091">
        <v>0</v>
      </c>
      <c r="L2091">
        <v>53.23</v>
      </c>
    </row>
    <row r="2092" spans="1:12" x14ac:dyDescent="0.2">
      <c r="A2092" t="s">
        <v>8513</v>
      </c>
      <c r="B2092" t="s">
        <v>11</v>
      </c>
      <c r="C2092">
        <v>73064</v>
      </c>
      <c r="E2092" t="s">
        <v>7050</v>
      </c>
      <c r="F2092">
        <v>59.15</v>
      </c>
      <c r="G2092">
        <v>-5.92</v>
      </c>
      <c r="H2092">
        <v>0</v>
      </c>
      <c r="I2092">
        <v>53.23</v>
      </c>
      <c r="J2092">
        <v>0</v>
      </c>
      <c r="K2092">
        <v>0</v>
      </c>
      <c r="L2092">
        <v>53.23</v>
      </c>
    </row>
    <row r="2093" spans="1:12" x14ac:dyDescent="0.2">
      <c r="A2093" t="s">
        <v>8514</v>
      </c>
      <c r="B2093" t="s">
        <v>11</v>
      </c>
      <c r="C2093">
        <v>60178</v>
      </c>
      <c r="E2093" t="s">
        <v>7152</v>
      </c>
      <c r="F2093">
        <v>53.15</v>
      </c>
      <c r="G2093">
        <v>0</v>
      </c>
      <c r="H2093">
        <v>0</v>
      </c>
      <c r="I2093">
        <v>53.15</v>
      </c>
      <c r="J2093">
        <v>0</v>
      </c>
      <c r="K2093">
        <v>0</v>
      </c>
      <c r="L2093">
        <v>53.15</v>
      </c>
    </row>
    <row r="2094" spans="1:12" x14ac:dyDescent="0.2">
      <c r="A2094" t="s">
        <v>7210</v>
      </c>
      <c r="B2094" t="s">
        <v>11</v>
      </c>
      <c r="C2094">
        <v>80223</v>
      </c>
      <c r="E2094" t="s">
        <v>7079</v>
      </c>
      <c r="F2094">
        <v>53.15</v>
      </c>
      <c r="G2094">
        <v>0</v>
      </c>
      <c r="H2094">
        <v>0</v>
      </c>
      <c r="I2094">
        <v>53.15</v>
      </c>
      <c r="J2094">
        <v>0</v>
      </c>
      <c r="K2094">
        <v>0</v>
      </c>
      <c r="L2094">
        <v>53.15</v>
      </c>
    </row>
    <row r="2095" spans="1:12" x14ac:dyDescent="0.2">
      <c r="A2095" t="s">
        <v>8515</v>
      </c>
      <c r="B2095" t="s">
        <v>11</v>
      </c>
      <c r="C2095">
        <v>36109</v>
      </c>
      <c r="E2095" t="s">
        <v>7315</v>
      </c>
      <c r="F2095">
        <v>53.15</v>
      </c>
      <c r="G2095">
        <v>0</v>
      </c>
      <c r="H2095">
        <v>0</v>
      </c>
      <c r="I2095">
        <v>53.15</v>
      </c>
      <c r="J2095">
        <v>0</v>
      </c>
      <c r="K2095">
        <v>0</v>
      </c>
      <c r="L2095">
        <v>53.15</v>
      </c>
    </row>
    <row r="2096" spans="1:12" x14ac:dyDescent="0.2">
      <c r="A2096" t="s">
        <v>8516</v>
      </c>
      <c r="B2096" t="s">
        <v>11</v>
      </c>
      <c r="C2096">
        <v>32176</v>
      </c>
      <c r="E2096" t="s">
        <v>7063</v>
      </c>
      <c r="F2096">
        <v>59</v>
      </c>
      <c r="G2096">
        <v>-5.9</v>
      </c>
      <c r="H2096">
        <v>0</v>
      </c>
      <c r="I2096">
        <v>53.1</v>
      </c>
      <c r="J2096">
        <v>0</v>
      </c>
      <c r="K2096">
        <v>0</v>
      </c>
      <c r="L2096">
        <v>53.1</v>
      </c>
    </row>
    <row r="2097" spans="1:12" x14ac:dyDescent="0.2">
      <c r="A2097" t="s">
        <v>7247</v>
      </c>
      <c r="B2097" t="s">
        <v>11</v>
      </c>
      <c r="C2097">
        <v>85258</v>
      </c>
      <c r="E2097" t="s">
        <v>7056</v>
      </c>
      <c r="F2097">
        <v>55</v>
      </c>
      <c r="G2097">
        <v>-2</v>
      </c>
      <c r="H2097">
        <v>0</v>
      </c>
      <c r="I2097">
        <v>53</v>
      </c>
      <c r="J2097">
        <v>0</v>
      </c>
      <c r="K2097">
        <v>0</v>
      </c>
      <c r="L2097">
        <v>53</v>
      </c>
    </row>
    <row r="2098" spans="1:12" x14ac:dyDescent="0.2">
      <c r="A2098" t="s">
        <v>8517</v>
      </c>
      <c r="B2098" t="s">
        <v>11</v>
      </c>
      <c r="C2098">
        <v>98923</v>
      </c>
      <c r="E2098" t="s">
        <v>7076</v>
      </c>
      <c r="F2098">
        <v>148.97999999999999</v>
      </c>
      <c r="G2098">
        <v>-96</v>
      </c>
      <c r="H2098">
        <v>0</v>
      </c>
      <c r="I2098">
        <v>52.98</v>
      </c>
      <c r="J2098">
        <v>0</v>
      </c>
      <c r="K2098">
        <v>0</v>
      </c>
      <c r="L2098">
        <v>52.98</v>
      </c>
    </row>
    <row r="2099" spans="1:12" x14ac:dyDescent="0.2">
      <c r="A2099" t="s">
        <v>7237</v>
      </c>
      <c r="B2099" t="s">
        <v>11</v>
      </c>
      <c r="C2099">
        <v>77502</v>
      </c>
      <c r="E2099" t="s">
        <v>7086</v>
      </c>
      <c r="F2099">
        <v>56.15</v>
      </c>
      <c r="G2099">
        <v>-3.5</v>
      </c>
      <c r="H2099">
        <v>0</v>
      </c>
      <c r="I2099">
        <v>52.65</v>
      </c>
      <c r="J2099">
        <v>0</v>
      </c>
      <c r="K2099">
        <v>0</v>
      </c>
      <c r="L2099">
        <v>52.65</v>
      </c>
    </row>
    <row r="2100" spans="1:12" x14ac:dyDescent="0.2">
      <c r="A2100" t="s">
        <v>8518</v>
      </c>
      <c r="B2100" t="s">
        <v>11</v>
      </c>
      <c r="C2100">
        <v>84601</v>
      </c>
      <c r="E2100" t="s">
        <v>7046</v>
      </c>
      <c r="F2100">
        <v>49</v>
      </c>
      <c r="G2100">
        <v>0</v>
      </c>
      <c r="H2100">
        <v>0</v>
      </c>
      <c r="I2100">
        <v>49</v>
      </c>
      <c r="J2100">
        <v>0</v>
      </c>
      <c r="K2100">
        <v>3.56</v>
      </c>
      <c r="L2100">
        <v>52.56</v>
      </c>
    </row>
    <row r="2101" spans="1:12" x14ac:dyDescent="0.2">
      <c r="A2101" t="s">
        <v>8519</v>
      </c>
      <c r="B2101" t="s">
        <v>11</v>
      </c>
      <c r="C2101">
        <v>48091</v>
      </c>
      <c r="E2101" t="s">
        <v>7195</v>
      </c>
      <c r="F2101">
        <v>58</v>
      </c>
      <c r="G2101">
        <v>-5.8</v>
      </c>
      <c r="H2101">
        <v>0</v>
      </c>
      <c r="I2101">
        <v>52.2</v>
      </c>
      <c r="J2101">
        <v>0</v>
      </c>
      <c r="K2101">
        <v>0</v>
      </c>
      <c r="L2101">
        <v>52.2</v>
      </c>
    </row>
    <row r="2102" spans="1:12" x14ac:dyDescent="0.2">
      <c r="A2102" t="s">
        <v>8520</v>
      </c>
      <c r="B2102" t="s">
        <v>11</v>
      </c>
      <c r="C2102">
        <v>26104</v>
      </c>
      <c r="E2102" t="s">
        <v>7674</v>
      </c>
      <c r="F2102">
        <v>58</v>
      </c>
      <c r="G2102">
        <v>-5.8</v>
      </c>
      <c r="H2102">
        <v>0</v>
      </c>
      <c r="I2102">
        <v>52.2</v>
      </c>
      <c r="J2102">
        <v>0</v>
      </c>
      <c r="K2102">
        <v>0</v>
      </c>
      <c r="L2102">
        <v>52.2</v>
      </c>
    </row>
    <row r="2103" spans="1:12" x14ac:dyDescent="0.2">
      <c r="A2103" t="s">
        <v>7309</v>
      </c>
      <c r="B2103" t="s">
        <v>11</v>
      </c>
      <c r="C2103">
        <v>92115</v>
      </c>
      <c r="E2103" t="s">
        <v>7048</v>
      </c>
      <c r="F2103">
        <v>54</v>
      </c>
      <c r="G2103">
        <v>-1.8</v>
      </c>
      <c r="H2103">
        <v>0</v>
      </c>
      <c r="I2103">
        <v>52.2</v>
      </c>
      <c r="J2103">
        <v>0</v>
      </c>
      <c r="K2103">
        <v>0</v>
      </c>
      <c r="L2103">
        <v>52.2</v>
      </c>
    </row>
    <row r="2104" spans="1:12" x14ac:dyDescent="0.2">
      <c r="A2104" t="s">
        <v>8521</v>
      </c>
      <c r="B2104" t="s">
        <v>11</v>
      </c>
      <c r="C2104">
        <v>18407</v>
      </c>
      <c r="E2104" t="s">
        <v>7065</v>
      </c>
      <c r="F2104">
        <v>52</v>
      </c>
      <c r="G2104">
        <v>0</v>
      </c>
      <c r="H2104">
        <v>0</v>
      </c>
      <c r="I2104">
        <v>52</v>
      </c>
      <c r="J2104">
        <v>0</v>
      </c>
      <c r="K2104">
        <v>0</v>
      </c>
      <c r="L2104">
        <v>52</v>
      </c>
    </row>
    <row r="2105" spans="1:12" x14ac:dyDescent="0.2">
      <c r="A2105" t="s">
        <v>8522</v>
      </c>
      <c r="B2105" t="s">
        <v>11</v>
      </c>
      <c r="C2105">
        <v>35405</v>
      </c>
      <c r="E2105" t="s">
        <v>7315</v>
      </c>
      <c r="F2105">
        <v>52</v>
      </c>
      <c r="G2105">
        <v>0</v>
      </c>
      <c r="H2105">
        <v>0</v>
      </c>
      <c r="I2105">
        <v>52</v>
      </c>
      <c r="J2105">
        <v>0</v>
      </c>
      <c r="K2105">
        <v>0</v>
      </c>
      <c r="L2105">
        <v>52</v>
      </c>
    </row>
    <row r="2106" spans="1:12" x14ac:dyDescent="0.2">
      <c r="A2106" t="s">
        <v>7172</v>
      </c>
      <c r="B2106" t="s">
        <v>11</v>
      </c>
      <c r="C2106">
        <v>95828</v>
      </c>
      <c r="E2106" t="s">
        <v>7048</v>
      </c>
      <c r="F2106">
        <v>52</v>
      </c>
      <c r="G2106">
        <v>0</v>
      </c>
      <c r="H2106">
        <v>0</v>
      </c>
      <c r="I2106">
        <v>52</v>
      </c>
      <c r="J2106">
        <v>0</v>
      </c>
      <c r="K2106">
        <v>0</v>
      </c>
      <c r="L2106">
        <v>52</v>
      </c>
    </row>
    <row r="2107" spans="1:12" x14ac:dyDescent="0.2">
      <c r="A2107" t="s">
        <v>7772</v>
      </c>
      <c r="B2107" t="s">
        <v>11</v>
      </c>
      <c r="C2107">
        <v>92868</v>
      </c>
      <c r="E2107" t="s">
        <v>7048</v>
      </c>
      <c r="F2107">
        <v>52</v>
      </c>
      <c r="G2107">
        <v>0</v>
      </c>
      <c r="H2107">
        <v>0</v>
      </c>
      <c r="I2107">
        <v>52</v>
      </c>
      <c r="J2107">
        <v>0</v>
      </c>
      <c r="K2107">
        <v>0</v>
      </c>
      <c r="L2107">
        <v>52</v>
      </c>
    </row>
    <row r="2108" spans="1:12" x14ac:dyDescent="0.2">
      <c r="A2108" t="s">
        <v>8523</v>
      </c>
      <c r="B2108" t="s">
        <v>11</v>
      </c>
      <c r="C2108">
        <v>33042</v>
      </c>
      <c r="E2108" t="s">
        <v>7063</v>
      </c>
      <c r="F2108">
        <v>52</v>
      </c>
      <c r="G2108">
        <v>0</v>
      </c>
      <c r="H2108">
        <v>0</v>
      </c>
      <c r="I2108">
        <v>52</v>
      </c>
      <c r="J2108">
        <v>0</v>
      </c>
      <c r="K2108">
        <v>0</v>
      </c>
      <c r="L2108">
        <v>52</v>
      </c>
    </row>
    <row r="2109" spans="1:12" x14ac:dyDescent="0.2">
      <c r="A2109" t="s">
        <v>7367</v>
      </c>
      <c r="B2109" t="s">
        <v>11</v>
      </c>
      <c r="C2109">
        <v>68506</v>
      </c>
      <c r="E2109" t="s">
        <v>7067</v>
      </c>
      <c r="F2109">
        <v>52</v>
      </c>
      <c r="G2109">
        <v>0</v>
      </c>
      <c r="H2109">
        <v>0</v>
      </c>
      <c r="I2109">
        <v>52</v>
      </c>
      <c r="J2109">
        <v>0</v>
      </c>
      <c r="K2109">
        <v>0</v>
      </c>
      <c r="L2109">
        <v>52</v>
      </c>
    </row>
    <row r="2110" spans="1:12" x14ac:dyDescent="0.2">
      <c r="A2110" t="s">
        <v>7189</v>
      </c>
      <c r="B2110" t="s">
        <v>11</v>
      </c>
      <c r="C2110">
        <v>45505</v>
      </c>
      <c r="E2110" t="s">
        <v>7116</v>
      </c>
      <c r="F2110">
        <v>52</v>
      </c>
      <c r="G2110">
        <v>0</v>
      </c>
      <c r="H2110">
        <v>0</v>
      </c>
      <c r="I2110">
        <v>52</v>
      </c>
      <c r="J2110">
        <v>0</v>
      </c>
      <c r="K2110">
        <v>0</v>
      </c>
      <c r="L2110">
        <v>52</v>
      </c>
    </row>
    <row r="2111" spans="1:12" x14ac:dyDescent="0.2">
      <c r="A2111" t="s">
        <v>7940</v>
      </c>
      <c r="B2111" t="s">
        <v>11</v>
      </c>
      <c r="C2111">
        <v>77494</v>
      </c>
      <c r="E2111" t="s">
        <v>7086</v>
      </c>
      <c r="F2111">
        <v>100</v>
      </c>
      <c r="G2111">
        <v>-48</v>
      </c>
      <c r="H2111">
        <v>0</v>
      </c>
      <c r="I2111">
        <v>52</v>
      </c>
      <c r="J2111">
        <v>0</v>
      </c>
      <c r="K2111">
        <v>0</v>
      </c>
      <c r="L2111">
        <v>52</v>
      </c>
    </row>
    <row r="2112" spans="1:12" x14ac:dyDescent="0.2">
      <c r="A2112" t="s">
        <v>8524</v>
      </c>
      <c r="B2112" t="s">
        <v>11</v>
      </c>
      <c r="C2112">
        <v>98942</v>
      </c>
      <c r="E2112" t="s">
        <v>7076</v>
      </c>
      <c r="F2112">
        <v>52</v>
      </c>
      <c r="G2112">
        <v>0</v>
      </c>
      <c r="H2112">
        <v>0</v>
      </c>
      <c r="I2112">
        <v>52</v>
      </c>
      <c r="J2112">
        <v>0</v>
      </c>
      <c r="K2112">
        <v>0</v>
      </c>
      <c r="L2112">
        <v>52</v>
      </c>
    </row>
    <row r="2113" spans="1:12" x14ac:dyDescent="0.2">
      <c r="A2113" t="s">
        <v>7467</v>
      </c>
      <c r="B2113" t="s">
        <v>11</v>
      </c>
      <c r="C2113" t="s">
        <v>1166</v>
      </c>
      <c r="E2113" t="s">
        <v>7143</v>
      </c>
      <c r="F2113">
        <v>52</v>
      </c>
      <c r="G2113">
        <v>0</v>
      </c>
      <c r="H2113">
        <v>0</v>
      </c>
      <c r="I2113">
        <v>52</v>
      </c>
      <c r="J2113">
        <v>0</v>
      </c>
      <c r="K2113">
        <v>0</v>
      </c>
      <c r="L2113">
        <v>52</v>
      </c>
    </row>
    <row r="2114" spans="1:12" x14ac:dyDescent="0.2">
      <c r="A2114" t="s">
        <v>8525</v>
      </c>
      <c r="B2114" t="s">
        <v>11</v>
      </c>
      <c r="C2114">
        <v>20817</v>
      </c>
      <c r="E2114" t="s">
        <v>7091</v>
      </c>
      <c r="F2114">
        <v>52</v>
      </c>
      <c r="G2114">
        <v>0</v>
      </c>
      <c r="H2114">
        <v>0</v>
      </c>
      <c r="I2114">
        <v>52</v>
      </c>
      <c r="J2114">
        <v>0</v>
      </c>
      <c r="K2114">
        <v>0</v>
      </c>
      <c r="L2114">
        <v>52</v>
      </c>
    </row>
    <row r="2115" spans="1:12" x14ac:dyDescent="0.2">
      <c r="A2115" t="s">
        <v>8526</v>
      </c>
      <c r="B2115" t="s">
        <v>11</v>
      </c>
      <c r="C2115">
        <v>38464</v>
      </c>
      <c r="E2115" t="s">
        <v>7136</v>
      </c>
      <c r="F2115">
        <v>52</v>
      </c>
      <c r="G2115">
        <v>0</v>
      </c>
      <c r="H2115">
        <v>0</v>
      </c>
      <c r="I2115">
        <v>52</v>
      </c>
      <c r="J2115">
        <v>0</v>
      </c>
      <c r="K2115">
        <v>0</v>
      </c>
      <c r="L2115">
        <v>52</v>
      </c>
    </row>
    <row r="2116" spans="1:12" x14ac:dyDescent="0.2">
      <c r="A2116" t="s">
        <v>7949</v>
      </c>
      <c r="B2116" t="s">
        <v>11</v>
      </c>
      <c r="C2116" t="s">
        <v>1974</v>
      </c>
      <c r="E2116" t="s">
        <v>7056</v>
      </c>
      <c r="F2116">
        <v>52</v>
      </c>
      <c r="G2116">
        <v>0</v>
      </c>
      <c r="H2116">
        <v>0</v>
      </c>
      <c r="I2116">
        <v>52</v>
      </c>
      <c r="J2116">
        <v>0</v>
      </c>
      <c r="K2116">
        <v>0</v>
      </c>
      <c r="L2116">
        <v>52</v>
      </c>
    </row>
    <row r="2117" spans="1:12" x14ac:dyDescent="0.2">
      <c r="A2117" t="s">
        <v>8527</v>
      </c>
      <c r="B2117" t="s">
        <v>11</v>
      </c>
      <c r="C2117">
        <v>63026</v>
      </c>
      <c r="E2117" t="s">
        <v>7178</v>
      </c>
      <c r="F2117">
        <v>52</v>
      </c>
      <c r="G2117">
        <v>0</v>
      </c>
      <c r="H2117">
        <v>0</v>
      </c>
      <c r="I2117">
        <v>52</v>
      </c>
      <c r="J2117">
        <v>0</v>
      </c>
      <c r="K2117">
        <v>0</v>
      </c>
      <c r="L2117">
        <v>52</v>
      </c>
    </row>
    <row r="2118" spans="1:12" x14ac:dyDescent="0.2">
      <c r="A2118" t="s">
        <v>7441</v>
      </c>
      <c r="B2118" t="s">
        <v>11</v>
      </c>
      <c r="C2118">
        <v>79415</v>
      </c>
      <c r="E2118" t="s">
        <v>7086</v>
      </c>
      <c r="F2118">
        <v>52</v>
      </c>
      <c r="G2118">
        <v>0</v>
      </c>
      <c r="H2118">
        <v>0</v>
      </c>
      <c r="I2118">
        <v>52</v>
      </c>
      <c r="J2118">
        <v>0</v>
      </c>
      <c r="K2118">
        <v>0</v>
      </c>
      <c r="L2118">
        <v>52</v>
      </c>
    </row>
    <row r="2119" spans="1:12" x14ac:dyDescent="0.2">
      <c r="A2119" t="s">
        <v>8528</v>
      </c>
      <c r="B2119" t="s">
        <v>11</v>
      </c>
      <c r="C2119">
        <v>52655</v>
      </c>
      <c r="E2119" t="s">
        <v>7280</v>
      </c>
      <c r="F2119">
        <v>52</v>
      </c>
      <c r="G2119">
        <v>0</v>
      </c>
      <c r="H2119">
        <v>0</v>
      </c>
      <c r="I2119">
        <v>52</v>
      </c>
      <c r="J2119">
        <v>0</v>
      </c>
      <c r="K2119">
        <v>0</v>
      </c>
      <c r="L2119">
        <v>52</v>
      </c>
    </row>
    <row r="2120" spans="1:12" x14ac:dyDescent="0.2">
      <c r="A2120" t="s">
        <v>8529</v>
      </c>
      <c r="B2120" t="s">
        <v>11</v>
      </c>
      <c r="C2120">
        <v>48082</v>
      </c>
      <c r="E2120" t="s">
        <v>7195</v>
      </c>
      <c r="F2120">
        <v>52</v>
      </c>
      <c r="G2120">
        <v>0</v>
      </c>
      <c r="H2120">
        <v>0</v>
      </c>
      <c r="I2120">
        <v>52</v>
      </c>
      <c r="J2120">
        <v>0</v>
      </c>
      <c r="K2120">
        <v>0</v>
      </c>
      <c r="L2120">
        <v>52</v>
      </c>
    </row>
    <row r="2121" spans="1:12" x14ac:dyDescent="0.2">
      <c r="A2121" t="s">
        <v>8519</v>
      </c>
      <c r="B2121" t="s">
        <v>11</v>
      </c>
      <c r="C2121" t="s">
        <v>2576</v>
      </c>
      <c r="E2121" t="s">
        <v>7195</v>
      </c>
      <c r="F2121">
        <v>101</v>
      </c>
      <c r="G2121">
        <v>-49</v>
      </c>
      <c r="H2121">
        <v>0</v>
      </c>
      <c r="I2121">
        <v>52</v>
      </c>
      <c r="J2121">
        <v>0</v>
      </c>
      <c r="K2121">
        <v>0</v>
      </c>
      <c r="L2121">
        <v>52</v>
      </c>
    </row>
    <row r="2122" spans="1:12" x14ac:dyDescent="0.2">
      <c r="A2122" t="s">
        <v>8222</v>
      </c>
      <c r="B2122" t="s">
        <v>11</v>
      </c>
      <c r="C2122">
        <v>17603</v>
      </c>
      <c r="E2122" t="s">
        <v>7065</v>
      </c>
      <c r="F2122">
        <v>52</v>
      </c>
      <c r="G2122">
        <v>0</v>
      </c>
      <c r="H2122">
        <v>0</v>
      </c>
      <c r="I2122">
        <v>52</v>
      </c>
      <c r="J2122">
        <v>0</v>
      </c>
      <c r="K2122">
        <v>0</v>
      </c>
      <c r="L2122">
        <v>52</v>
      </c>
    </row>
    <row r="2123" spans="1:12" x14ac:dyDescent="0.2">
      <c r="A2123" t="s">
        <v>8530</v>
      </c>
      <c r="B2123" t="s">
        <v>11</v>
      </c>
      <c r="C2123">
        <v>80478</v>
      </c>
      <c r="E2123" t="s">
        <v>7079</v>
      </c>
      <c r="F2123">
        <v>56.98</v>
      </c>
      <c r="G2123">
        <v>-5.7</v>
      </c>
      <c r="H2123">
        <v>0</v>
      </c>
      <c r="I2123">
        <v>51.28</v>
      </c>
      <c r="J2123">
        <v>0</v>
      </c>
      <c r="K2123">
        <v>0</v>
      </c>
      <c r="L2123">
        <v>51.28</v>
      </c>
    </row>
    <row r="2124" spans="1:12" x14ac:dyDescent="0.2">
      <c r="A2124" t="s">
        <v>8531</v>
      </c>
      <c r="B2124" t="s">
        <v>11</v>
      </c>
      <c r="C2124">
        <v>60202</v>
      </c>
      <c r="E2124" t="s">
        <v>7152</v>
      </c>
      <c r="F2124">
        <v>51.15</v>
      </c>
      <c r="G2124">
        <v>0</v>
      </c>
      <c r="H2124">
        <v>0</v>
      </c>
      <c r="I2124">
        <v>51.15</v>
      </c>
      <c r="J2124">
        <v>0</v>
      </c>
      <c r="K2124">
        <v>0</v>
      </c>
      <c r="L2124">
        <v>51.15</v>
      </c>
    </row>
    <row r="2125" spans="1:12" x14ac:dyDescent="0.2">
      <c r="A2125" t="s">
        <v>8532</v>
      </c>
      <c r="B2125" t="s">
        <v>11</v>
      </c>
      <c r="C2125">
        <v>60431</v>
      </c>
      <c r="E2125" t="s">
        <v>7152</v>
      </c>
      <c r="F2125">
        <v>51.15</v>
      </c>
      <c r="G2125">
        <v>0</v>
      </c>
      <c r="H2125">
        <v>0</v>
      </c>
      <c r="I2125">
        <v>51.15</v>
      </c>
      <c r="J2125">
        <v>0</v>
      </c>
      <c r="K2125">
        <v>0</v>
      </c>
      <c r="L2125">
        <v>51.15</v>
      </c>
    </row>
    <row r="2126" spans="1:12" x14ac:dyDescent="0.2">
      <c r="A2126" t="s">
        <v>8533</v>
      </c>
      <c r="B2126" t="s">
        <v>11</v>
      </c>
      <c r="C2126">
        <v>87410</v>
      </c>
      <c r="E2126" t="s">
        <v>7229</v>
      </c>
      <c r="F2126">
        <v>51</v>
      </c>
      <c r="G2126">
        <v>0</v>
      </c>
      <c r="H2126">
        <v>0</v>
      </c>
      <c r="I2126">
        <v>51</v>
      </c>
      <c r="J2126">
        <v>0</v>
      </c>
      <c r="K2126">
        <v>0</v>
      </c>
      <c r="L2126">
        <v>51</v>
      </c>
    </row>
    <row r="2127" spans="1:12" x14ac:dyDescent="0.2">
      <c r="A2127" t="s">
        <v>8534</v>
      </c>
      <c r="B2127" t="s">
        <v>11</v>
      </c>
      <c r="C2127">
        <v>14502</v>
      </c>
      <c r="E2127" t="s">
        <v>7044</v>
      </c>
      <c r="F2127">
        <v>86</v>
      </c>
      <c r="G2127">
        <v>-35</v>
      </c>
      <c r="H2127">
        <v>0</v>
      </c>
      <c r="I2127">
        <v>51</v>
      </c>
      <c r="J2127">
        <v>0</v>
      </c>
      <c r="K2127">
        <v>0</v>
      </c>
      <c r="L2127">
        <v>51</v>
      </c>
    </row>
    <row r="2128" spans="1:12" x14ac:dyDescent="0.2">
      <c r="A2128" t="s">
        <v>7234</v>
      </c>
      <c r="B2128" t="s">
        <v>11</v>
      </c>
      <c r="C2128">
        <v>64114</v>
      </c>
      <c r="E2128" t="s">
        <v>7178</v>
      </c>
      <c r="F2128">
        <v>60</v>
      </c>
      <c r="G2128">
        <v>-9</v>
      </c>
      <c r="H2128">
        <v>0</v>
      </c>
      <c r="I2128">
        <v>51</v>
      </c>
      <c r="J2128">
        <v>0</v>
      </c>
      <c r="K2128">
        <v>0</v>
      </c>
      <c r="L2128">
        <v>51</v>
      </c>
    </row>
    <row r="2129" spans="1:12" x14ac:dyDescent="0.2">
      <c r="A2129" t="s">
        <v>7405</v>
      </c>
      <c r="B2129" t="s">
        <v>11</v>
      </c>
      <c r="C2129">
        <v>78263</v>
      </c>
      <c r="E2129" t="s">
        <v>7086</v>
      </c>
      <c r="F2129">
        <v>50.98</v>
      </c>
      <c r="G2129">
        <v>0</v>
      </c>
      <c r="H2129">
        <v>0</v>
      </c>
      <c r="I2129">
        <v>50.98</v>
      </c>
      <c r="J2129">
        <v>0</v>
      </c>
      <c r="K2129">
        <v>0</v>
      </c>
      <c r="L2129">
        <v>50.98</v>
      </c>
    </row>
    <row r="2130" spans="1:12" x14ac:dyDescent="0.2">
      <c r="A2130" t="s">
        <v>7508</v>
      </c>
      <c r="B2130" t="s">
        <v>11</v>
      </c>
      <c r="C2130">
        <v>84121</v>
      </c>
      <c r="E2130" t="s">
        <v>7046</v>
      </c>
      <c r="F2130">
        <v>47</v>
      </c>
      <c r="G2130">
        <v>0</v>
      </c>
      <c r="H2130">
        <v>0</v>
      </c>
      <c r="I2130">
        <v>47</v>
      </c>
      <c r="J2130">
        <v>0</v>
      </c>
      <c r="K2130">
        <v>3.41</v>
      </c>
      <c r="L2130">
        <v>50.41</v>
      </c>
    </row>
    <row r="2131" spans="1:12" x14ac:dyDescent="0.2">
      <c r="A2131" t="s">
        <v>8535</v>
      </c>
      <c r="B2131" t="s">
        <v>11</v>
      </c>
      <c r="C2131">
        <v>31522</v>
      </c>
      <c r="E2131" t="s">
        <v>7107</v>
      </c>
      <c r="F2131">
        <v>56</v>
      </c>
      <c r="G2131">
        <v>-5.6</v>
      </c>
      <c r="H2131">
        <v>0</v>
      </c>
      <c r="I2131">
        <v>50.4</v>
      </c>
      <c r="J2131">
        <v>0</v>
      </c>
      <c r="K2131">
        <v>0</v>
      </c>
      <c r="L2131">
        <v>50.4</v>
      </c>
    </row>
    <row r="2132" spans="1:12" x14ac:dyDescent="0.2">
      <c r="A2132" t="s">
        <v>8536</v>
      </c>
      <c r="B2132" t="s">
        <v>11</v>
      </c>
      <c r="C2132" t="s">
        <v>6821</v>
      </c>
      <c r="E2132" t="s">
        <v>7086</v>
      </c>
      <c r="F2132">
        <v>50.15</v>
      </c>
      <c r="G2132">
        <v>0</v>
      </c>
      <c r="H2132">
        <v>0</v>
      </c>
      <c r="I2132">
        <v>50.15</v>
      </c>
      <c r="J2132">
        <v>0</v>
      </c>
      <c r="K2132">
        <v>0</v>
      </c>
      <c r="L2132">
        <v>50.15</v>
      </c>
    </row>
    <row r="2133" spans="1:12" x14ac:dyDescent="0.2">
      <c r="A2133" t="s">
        <v>8537</v>
      </c>
      <c r="B2133" t="s">
        <v>11</v>
      </c>
      <c r="C2133">
        <v>20874</v>
      </c>
      <c r="E2133" t="s">
        <v>7091</v>
      </c>
      <c r="F2133">
        <v>50.15</v>
      </c>
      <c r="G2133">
        <v>0</v>
      </c>
      <c r="H2133">
        <v>0</v>
      </c>
      <c r="I2133">
        <v>50.15</v>
      </c>
      <c r="J2133">
        <v>0</v>
      </c>
      <c r="K2133">
        <v>0</v>
      </c>
      <c r="L2133">
        <v>50.15</v>
      </c>
    </row>
    <row r="2134" spans="1:12" x14ac:dyDescent="0.2">
      <c r="A2134" t="s">
        <v>8538</v>
      </c>
      <c r="B2134" t="s">
        <v>11</v>
      </c>
      <c r="C2134">
        <v>77707</v>
      </c>
      <c r="E2134" t="s">
        <v>7086</v>
      </c>
      <c r="F2134">
        <v>50.15</v>
      </c>
      <c r="G2134">
        <v>0</v>
      </c>
      <c r="H2134">
        <v>0</v>
      </c>
      <c r="I2134">
        <v>50.15</v>
      </c>
      <c r="J2134">
        <v>0</v>
      </c>
      <c r="K2134">
        <v>0</v>
      </c>
      <c r="L2134">
        <v>50.15</v>
      </c>
    </row>
    <row r="2135" spans="1:12" x14ac:dyDescent="0.2">
      <c r="A2135" t="s">
        <v>7281</v>
      </c>
      <c r="B2135" t="s">
        <v>11</v>
      </c>
      <c r="C2135">
        <v>11105</v>
      </c>
      <c r="E2135" t="s">
        <v>7044</v>
      </c>
      <c r="F2135">
        <v>50.15</v>
      </c>
      <c r="G2135">
        <v>0</v>
      </c>
      <c r="H2135">
        <v>0</v>
      </c>
      <c r="I2135">
        <v>50.15</v>
      </c>
      <c r="J2135">
        <v>0</v>
      </c>
      <c r="K2135">
        <v>0</v>
      </c>
      <c r="L2135">
        <v>50.15</v>
      </c>
    </row>
    <row r="2136" spans="1:12" x14ac:dyDescent="0.2">
      <c r="A2136" t="s">
        <v>7409</v>
      </c>
      <c r="B2136" t="s">
        <v>11</v>
      </c>
      <c r="C2136">
        <v>94103</v>
      </c>
      <c r="E2136" t="s">
        <v>7048</v>
      </c>
      <c r="F2136">
        <v>50.15</v>
      </c>
      <c r="G2136">
        <v>0</v>
      </c>
      <c r="H2136">
        <v>0</v>
      </c>
      <c r="I2136">
        <v>50.15</v>
      </c>
      <c r="J2136">
        <v>0</v>
      </c>
      <c r="K2136">
        <v>0</v>
      </c>
      <c r="L2136">
        <v>50.15</v>
      </c>
    </row>
    <row r="2137" spans="1:12" x14ac:dyDescent="0.2">
      <c r="A2137" t="s">
        <v>8539</v>
      </c>
      <c r="B2137" t="s">
        <v>11</v>
      </c>
      <c r="C2137">
        <v>97080</v>
      </c>
      <c r="E2137" t="s">
        <v>7074</v>
      </c>
      <c r="F2137">
        <v>50.15</v>
      </c>
      <c r="G2137">
        <v>0</v>
      </c>
      <c r="H2137">
        <v>0</v>
      </c>
      <c r="I2137">
        <v>50.15</v>
      </c>
      <c r="J2137">
        <v>0</v>
      </c>
      <c r="K2137">
        <v>0</v>
      </c>
      <c r="L2137">
        <v>50.15</v>
      </c>
    </row>
    <row r="2138" spans="1:12" x14ac:dyDescent="0.2">
      <c r="A2138" t="s">
        <v>7729</v>
      </c>
      <c r="B2138" t="s">
        <v>11</v>
      </c>
      <c r="C2138">
        <v>29646</v>
      </c>
      <c r="E2138" t="s">
        <v>7214</v>
      </c>
      <c r="F2138">
        <v>50.15</v>
      </c>
      <c r="G2138">
        <v>0</v>
      </c>
      <c r="H2138">
        <v>0</v>
      </c>
      <c r="I2138">
        <v>50.15</v>
      </c>
      <c r="J2138">
        <v>0</v>
      </c>
      <c r="K2138">
        <v>0</v>
      </c>
      <c r="L2138">
        <v>50.15</v>
      </c>
    </row>
    <row r="2139" spans="1:12" x14ac:dyDescent="0.2">
      <c r="A2139" t="s">
        <v>8540</v>
      </c>
      <c r="B2139" t="s">
        <v>11</v>
      </c>
      <c r="C2139">
        <v>73533</v>
      </c>
      <c r="E2139" t="s">
        <v>7050</v>
      </c>
      <c r="F2139">
        <v>50</v>
      </c>
      <c r="G2139">
        <v>0</v>
      </c>
      <c r="H2139">
        <v>0</v>
      </c>
      <c r="I2139">
        <v>50</v>
      </c>
      <c r="J2139">
        <v>0</v>
      </c>
      <c r="K2139">
        <v>0</v>
      </c>
      <c r="L2139">
        <v>50</v>
      </c>
    </row>
    <row r="2140" spans="1:12" x14ac:dyDescent="0.2">
      <c r="A2140" t="s">
        <v>8541</v>
      </c>
      <c r="B2140" t="s">
        <v>11</v>
      </c>
      <c r="C2140">
        <v>32909</v>
      </c>
      <c r="E2140" t="s">
        <v>7063</v>
      </c>
      <c r="F2140">
        <v>50</v>
      </c>
      <c r="G2140">
        <v>0</v>
      </c>
      <c r="H2140">
        <v>0</v>
      </c>
      <c r="I2140">
        <v>50</v>
      </c>
      <c r="J2140">
        <v>0</v>
      </c>
      <c r="K2140">
        <v>0</v>
      </c>
      <c r="L2140">
        <v>50</v>
      </c>
    </row>
    <row r="2141" spans="1:12" x14ac:dyDescent="0.2">
      <c r="A2141" t="s">
        <v>7146</v>
      </c>
      <c r="B2141" t="s">
        <v>11</v>
      </c>
      <c r="C2141">
        <v>78748</v>
      </c>
      <c r="E2141" t="s">
        <v>7086</v>
      </c>
      <c r="F2141">
        <v>50</v>
      </c>
      <c r="G2141">
        <v>0</v>
      </c>
      <c r="H2141">
        <v>0</v>
      </c>
      <c r="I2141">
        <v>50</v>
      </c>
      <c r="J2141">
        <v>0</v>
      </c>
      <c r="K2141">
        <v>0</v>
      </c>
      <c r="L2141">
        <v>50</v>
      </c>
    </row>
    <row r="2142" spans="1:12" x14ac:dyDescent="0.2">
      <c r="A2142" t="s">
        <v>7591</v>
      </c>
      <c r="B2142" t="s">
        <v>11</v>
      </c>
      <c r="C2142" t="s">
        <v>1637</v>
      </c>
      <c r="E2142" t="s">
        <v>7048</v>
      </c>
      <c r="F2142">
        <v>50</v>
      </c>
      <c r="G2142">
        <v>0</v>
      </c>
      <c r="H2142">
        <v>0</v>
      </c>
      <c r="I2142">
        <v>50</v>
      </c>
      <c r="J2142">
        <v>0</v>
      </c>
      <c r="K2142">
        <v>0</v>
      </c>
      <c r="L2142">
        <v>50</v>
      </c>
    </row>
    <row r="2143" spans="1:12" x14ac:dyDescent="0.2">
      <c r="A2143" t="s">
        <v>8542</v>
      </c>
      <c r="B2143" t="s">
        <v>11</v>
      </c>
      <c r="C2143">
        <v>56073</v>
      </c>
      <c r="E2143" t="s">
        <v>7143</v>
      </c>
      <c r="F2143">
        <v>50</v>
      </c>
      <c r="G2143">
        <v>0</v>
      </c>
      <c r="H2143">
        <v>0</v>
      </c>
      <c r="I2143">
        <v>50</v>
      </c>
      <c r="J2143">
        <v>0</v>
      </c>
      <c r="K2143">
        <v>0</v>
      </c>
      <c r="L2143">
        <v>50</v>
      </c>
    </row>
    <row r="2144" spans="1:12" x14ac:dyDescent="0.2">
      <c r="A2144" t="s">
        <v>8543</v>
      </c>
      <c r="B2144" t="s">
        <v>11</v>
      </c>
      <c r="C2144">
        <v>99835</v>
      </c>
      <c r="E2144" t="s">
        <v>7668</v>
      </c>
      <c r="F2144">
        <v>50</v>
      </c>
      <c r="G2144">
        <v>0</v>
      </c>
      <c r="H2144">
        <v>0</v>
      </c>
      <c r="I2144">
        <v>50</v>
      </c>
      <c r="J2144">
        <v>0</v>
      </c>
      <c r="K2144">
        <v>0</v>
      </c>
      <c r="L2144">
        <v>50</v>
      </c>
    </row>
    <row r="2145" spans="1:12" x14ac:dyDescent="0.2">
      <c r="A2145" t="s">
        <v>8544</v>
      </c>
      <c r="B2145" t="s">
        <v>11</v>
      </c>
      <c r="C2145">
        <v>32179</v>
      </c>
      <c r="E2145" t="s">
        <v>7063</v>
      </c>
      <c r="F2145">
        <v>50</v>
      </c>
      <c r="G2145">
        <v>0</v>
      </c>
      <c r="H2145">
        <v>0</v>
      </c>
      <c r="I2145">
        <v>50</v>
      </c>
      <c r="J2145">
        <v>0</v>
      </c>
      <c r="K2145">
        <v>0</v>
      </c>
      <c r="L2145">
        <v>50</v>
      </c>
    </row>
    <row r="2146" spans="1:12" x14ac:dyDescent="0.2">
      <c r="A2146" t="s">
        <v>8545</v>
      </c>
      <c r="B2146" t="s">
        <v>11</v>
      </c>
      <c r="C2146">
        <v>29651</v>
      </c>
      <c r="E2146" t="s">
        <v>7214</v>
      </c>
      <c r="F2146">
        <v>50</v>
      </c>
      <c r="G2146">
        <v>0</v>
      </c>
      <c r="H2146">
        <v>0</v>
      </c>
      <c r="I2146">
        <v>50</v>
      </c>
      <c r="J2146">
        <v>0</v>
      </c>
      <c r="K2146">
        <v>0</v>
      </c>
      <c r="L2146">
        <v>50</v>
      </c>
    </row>
    <row r="2147" spans="1:12" x14ac:dyDescent="0.2">
      <c r="A2147" t="s">
        <v>8546</v>
      </c>
      <c r="B2147" t="s">
        <v>11</v>
      </c>
      <c r="C2147">
        <v>17519</v>
      </c>
      <c r="E2147" t="s">
        <v>7065</v>
      </c>
      <c r="F2147">
        <v>50</v>
      </c>
      <c r="G2147">
        <v>0</v>
      </c>
      <c r="H2147">
        <v>0</v>
      </c>
      <c r="I2147">
        <v>50</v>
      </c>
      <c r="J2147">
        <v>0</v>
      </c>
      <c r="K2147">
        <v>0</v>
      </c>
      <c r="L2147">
        <v>50</v>
      </c>
    </row>
    <row r="2148" spans="1:12" x14ac:dyDescent="0.2">
      <c r="A2148" t="s">
        <v>7356</v>
      </c>
      <c r="B2148" t="s">
        <v>11</v>
      </c>
      <c r="C2148">
        <v>85040</v>
      </c>
      <c r="E2148" t="s">
        <v>7056</v>
      </c>
      <c r="F2148">
        <v>80</v>
      </c>
      <c r="G2148">
        <v>-30</v>
      </c>
      <c r="H2148">
        <v>0</v>
      </c>
      <c r="I2148">
        <v>50</v>
      </c>
      <c r="J2148">
        <v>0</v>
      </c>
      <c r="K2148">
        <v>0</v>
      </c>
      <c r="L2148">
        <v>50</v>
      </c>
    </row>
    <row r="2149" spans="1:12" x14ac:dyDescent="0.2">
      <c r="A2149" t="s">
        <v>8547</v>
      </c>
      <c r="B2149" t="s">
        <v>11</v>
      </c>
      <c r="C2149">
        <v>29405</v>
      </c>
      <c r="E2149" t="s">
        <v>7214</v>
      </c>
      <c r="F2149">
        <v>50</v>
      </c>
      <c r="G2149">
        <v>0</v>
      </c>
      <c r="H2149">
        <v>0</v>
      </c>
      <c r="I2149">
        <v>50</v>
      </c>
      <c r="J2149">
        <v>0</v>
      </c>
      <c r="K2149">
        <v>0</v>
      </c>
      <c r="L2149">
        <v>50</v>
      </c>
    </row>
    <row r="2150" spans="1:12" x14ac:dyDescent="0.2">
      <c r="A2150" t="s">
        <v>8548</v>
      </c>
      <c r="B2150" t="s">
        <v>11</v>
      </c>
      <c r="C2150">
        <v>75409</v>
      </c>
      <c r="E2150" t="s">
        <v>7086</v>
      </c>
      <c r="F2150">
        <v>50</v>
      </c>
      <c r="G2150">
        <v>0</v>
      </c>
      <c r="H2150">
        <v>0</v>
      </c>
      <c r="I2150">
        <v>50</v>
      </c>
      <c r="J2150">
        <v>0</v>
      </c>
      <c r="K2150">
        <v>0</v>
      </c>
      <c r="L2150">
        <v>50</v>
      </c>
    </row>
    <row r="2151" spans="1:12" x14ac:dyDescent="0.2">
      <c r="A2151" t="s">
        <v>8549</v>
      </c>
      <c r="B2151" t="s">
        <v>11</v>
      </c>
      <c r="C2151">
        <v>44095</v>
      </c>
      <c r="E2151" t="s">
        <v>7116</v>
      </c>
      <c r="F2151">
        <v>50</v>
      </c>
      <c r="G2151">
        <v>0</v>
      </c>
      <c r="H2151">
        <v>0</v>
      </c>
      <c r="I2151">
        <v>50</v>
      </c>
      <c r="J2151">
        <v>0</v>
      </c>
      <c r="K2151">
        <v>0</v>
      </c>
      <c r="L2151">
        <v>50</v>
      </c>
    </row>
    <row r="2152" spans="1:12" x14ac:dyDescent="0.2">
      <c r="A2152" t="s">
        <v>8550</v>
      </c>
      <c r="B2152" t="s">
        <v>11</v>
      </c>
      <c r="C2152">
        <v>24112</v>
      </c>
      <c r="E2152" t="s">
        <v>7060</v>
      </c>
      <c r="F2152">
        <v>49.98</v>
      </c>
      <c r="G2152">
        <v>0</v>
      </c>
      <c r="H2152">
        <v>0</v>
      </c>
      <c r="I2152">
        <v>49.98</v>
      </c>
      <c r="J2152">
        <v>0</v>
      </c>
      <c r="K2152">
        <v>0</v>
      </c>
      <c r="L2152">
        <v>49.98</v>
      </c>
    </row>
    <row r="2153" spans="1:12" x14ac:dyDescent="0.2">
      <c r="A2153" t="s">
        <v>8551</v>
      </c>
      <c r="B2153" t="s">
        <v>11</v>
      </c>
      <c r="C2153">
        <v>27350</v>
      </c>
      <c r="E2153" t="s">
        <v>7095</v>
      </c>
      <c r="F2153">
        <v>49.98</v>
      </c>
      <c r="G2153">
        <v>0</v>
      </c>
      <c r="H2153">
        <v>0</v>
      </c>
      <c r="I2153">
        <v>49.98</v>
      </c>
      <c r="J2153">
        <v>0</v>
      </c>
      <c r="K2153">
        <v>0</v>
      </c>
      <c r="L2153">
        <v>49.98</v>
      </c>
    </row>
    <row r="2154" spans="1:12" x14ac:dyDescent="0.2">
      <c r="A2154" t="s">
        <v>8552</v>
      </c>
      <c r="B2154" t="s">
        <v>11</v>
      </c>
      <c r="C2154">
        <v>65301</v>
      </c>
      <c r="E2154" t="s">
        <v>7178</v>
      </c>
      <c r="F2154">
        <v>55</v>
      </c>
      <c r="G2154">
        <v>-5.5</v>
      </c>
      <c r="H2154">
        <v>0</v>
      </c>
      <c r="I2154">
        <v>49.5</v>
      </c>
      <c r="J2154">
        <v>0</v>
      </c>
      <c r="K2154">
        <v>0</v>
      </c>
      <c r="L2154">
        <v>49.5</v>
      </c>
    </row>
    <row r="2155" spans="1:12" x14ac:dyDescent="0.2">
      <c r="A2155" t="s">
        <v>8553</v>
      </c>
      <c r="B2155" t="s">
        <v>11</v>
      </c>
      <c r="C2155" t="s">
        <v>1889</v>
      </c>
      <c r="E2155" t="s">
        <v>7268</v>
      </c>
      <c r="F2155">
        <v>49</v>
      </c>
      <c r="G2155">
        <v>0</v>
      </c>
      <c r="H2155">
        <v>0</v>
      </c>
      <c r="I2155">
        <v>49</v>
      </c>
      <c r="J2155">
        <v>0</v>
      </c>
      <c r="K2155">
        <v>0</v>
      </c>
      <c r="L2155">
        <v>49</v>
      </c>
    </row>
    <row r="2156" spans="1:12" x14ac:dyDescent="0.2">
      <c r="A2156" t="s">
        <v>7729</v>
      </c>
      <c r="B2156" t="s">
        <v>11</v>
      </c>
      <c r="C2156">
        <v>46143</v>
      </c>
      <c r="E2156" t="s">
        <v>7218</v>
      </c>
      <c r="F2156">
        <v>49</v>
      </c>
      <c r="G2156">
        <v>0</v>
      </c>
      <c r="H2156">
        <v>0</v>
      </c>
      <c r="I2156">
        <v>49</v>
      </c>
      <c r="J2156">
        <v>0</v>
      </c>
      <c r="K2156">
        <v>0</v>
      </c>
      <c r="L2156">
        <v>49</v>
      </c>
    </row>
    <row r="2157" spans="1:12" x14ac:dyDescent="0.2">
      <c r="A2157" t="s">
        <v>8554</v>
      </c>
      <c r="B2157" t="s">
        <v>11</v>
      </c>
      <c r="C2157" t="s">
        <v>1893</v>
      </c>
      <c r="E2157" t="s">
        <v>7091</v>
      </c>
      <c r="F2157">
        <v>49</v>
      </c>
      <c r="G2157">
        <v>0</v>
      </c>
      <c r="H2157">
        <v>0</v>
      </c>
      <c r="I2157">
        <v>49</v>
      </c>
      <c r="J2157">
        <v>0</v>
      </c>
      <c r="K2157">
        <v>0</v>
      </c>
      <c r="L2157">
        <v>49</v>
      </c>
    </row>
    <row r="2158" spans="1:12" x14ac:dyDescent="0.2">
      <c r="A2158" t="s">
        <v>8555</v>
      </c>
      <c r="B2158" t="s">
        <v>11</v>
      </c>
      <c r="C2158">
        <v>32504</v>
      </c>
      <c r="E2158" t="s">
        <v>7063</v>
      </c>
      <c r="F2158">
        <v>49</v>
      </c>
      <c r="G2158">
        <v>0</v>
      </c>
      <c r="H2158">
        <v>0</v>
      </c>
      <c r="I2158">
        <v>49</v>
      </c>
      <c r="J2158">
        <v>0</v>
      </c>
      <c r="K2158">
        <v>0</v>
      </c>
      <c r="L2158">
        <v>49</v>
      </c>
    </row>
    <row r="2159" spans="1:12" x14ac:dyDescent="0.2">
      <c r="A2159" t="s">
        <v>8556</v>
      </c>
      <c r="B2159" t="s">
        <v>11</v>
      </c>
      <c r="C2159">
        <v>99840</v>
      </c>
      <c r="E2159" t="s">
        <v>7668</v>
      </c>
      <c r="F2159">
        <v>49</v>
      </c>
      <c r="G2159">
        <v>0</v>
      </c>
      <c r="H2159">
        <v>0</v>
      </c>
      <c r="I2159">
        <v>49</v>
      </c>
      <c r="J2159">
        <v>0</v>
      </c>
      <c r="K2159">
        <v>0</v>
      </c>
      <c r="L2159">
        <v>49</v>
      </c>
    </row>
    <row r="2160" spans="1:12" x14ac:dyDescent="0.2">
      <c r="A2160" t="s">
        <v>8557</v>
      </c>
      <c r="B2160" t="s">
        <v>11</v>
      </c>
      <c r="C2160">
        <v>89107</v>
      </c>
      <c r="E2160" t="s">
        <v>7140</v>
      </c>
      <c r="F2160">
        <v>49</v>
      </c>
      <c r="G2160">
        <v>0</v>
      </c>
      <c r="H2160">
        <v>0</v>
      </c>
      <c r="I2160">
        <v>49</v>
      </c>
      <c r="J2160">
        <v>0</v>
      </c>
      <c r="K2160">
        <v>0</v>
      </c>
      <c r="L2160">
        <v>49</v>
      </c>
    </row>
    <row r="2161" spans="1:12" x14ac:dyDescent="0.2">
      <c r="A2161" t="s">
        <v>8558</v>
      </c>
      <c r="B2161" t="s">
        <v>11</v>
      </c>
      <c r="C2161">
        <v>81652</v>
      </c>
      <c r="E2161" t="s">
        <v>7079</v>
      </c>
      <c r="F2161">
        <v>49</v>
      </c>
      <c r="G2161">
        <v>0</v>
      </c>
      <c r="H2161">
        <v>0</v>
      </c>
      <c r="I2161">
        <v>49</v>
      </c>
      <c r="J2161">
        <v>0</v>
      </c>
      <c r="K2161">
        <v>0</v>
      </c>
      <c r="L2161">
        <v>49</v>
      </c>
    </row>
    <row r="2162" spans="1:12" x14ac:dyDescent="0.2">
      <c r="A2162" t="s">
        <v>7389</v>
      </c>
      <c r="B2162" t="s">
        <v>11</v>
      </c>
      <c r="C2162">
        <v>37862</v>
      </c>
      <c r="E2162" t="s">
        <v>7136</v>
      </c>
      <c r="F2162">
        <v>49</v>
      </c>
      <c r="G2162">
        <v>0</v>
      </c>
      <c r="H2162">
        <v>0</v>
      </c>
      <c r="I2162">
        <v>49</v>
      </c>
      <c r="J2162">
        <v>0</v>
      </c>
      <c r="K2162">
        <v>0</v>
      </c>
      <c r="L2162">
        <v>49</v>
      </c>
    </row>
    <row r="2163" spans="1:12" x14ac:dyDescent="0.2">
      <c r="A2163" t="s">
        <v>7690</v>
      </c>
      <c r="B2163" t="s">
        <v>11</v>
      </c>
      <c r="C2163">
        <v>87114</v>
      </c>
      <c r="E2163" t="s">
        <v>7229</v>
      </c>
      <c r="F2163">
        <v>49</v>
      </c>
      <c r="G2163">
        <v>0</v>
      </c>
      <c r="H2163">
        <v>0</v>
      </c>
      <c r="I2163">
        <v>49</v>
      </c>
      <c r="J2163">
        <v>0</v>
      </c>
      <c r="K2163">
        <v>0</v>
      </c>
      <c r="L2163">
        <v>49</v>
      </c>
    </row>
    <row r="2164" spans="1:12" x14ac:dyDescent="0.2">
      <c r="A2164" t="s">
        <v>8559</v>
      </c>
      <c r="B2164" t="s">
        <v>11</v>
      </c>
      <c r="C2164" s="2" t="s">
        <v>2226</v>
      </c>
      <c r="D2164" s="2"/>
      <c r="E2164" t="s">
        <v>7129</v>
      </c>
      <c r="F2164">
        <v>49</v>
      </c>
      <c r="G2164">
        <v>0</v>
      </c>
      <c r="H2164">
        <v>0</v>
      </c>
      <c r="I2164">
        <v>49</v>
      </c>
      <c r="J2164">
        <v>0</v>
      </c>
      <c r="K2164">
        <v>0</v>
      </c>
      <c r="L2164">
        <v>49</v>
      </c>
    </row>
    <row r="2165" spans="1:12" x14ac:dyDescent="0.2">
      <c r="A2165" t="s">
        <v>8560</v>
      </c>
      <c r="B2165" t="s">
        <v>11</v>
      </c>
      <c r="C2165">
        <v>93257</v>
      </c>
      <c r="E2165" t="s">
        <v>7048</v>
      </c>
      <c r="F2165">
        <v>49</v>
      </c>
      <c r="G2165">
        <v>0</v>
      </c>
      <c r="H2165">
        <v>0</v>
      </c>
      <c r="I2165">
        <v>49</v>
      </c>
      <c r="J2165">
        <v>0</v>
      </c>
      <c r="K2165">
        <v>0</v>
      </c>
      <c r="L2165">
        <v>49</v>
      </c>
    </row>
    <row r="2166" spans="1:12" x14ac:dyDescent="0.2">
      <c r="A2166" t="s">
        <v>8011</v>
      </c>
      <c r="B2166" t="s">
        <v>11</v>
      </c>
      <c r="C2166">
        <v>98056</v>
      </c>
      <c r="E2166" t="s">
        <v>7076</v>
      </c>
      <c r="F2166">
        <v>49</v>
      </c>
      <c r="G2166">
        <v>0</v>
      </c>
      <c r="H2166">
        <v>0</v>
      </c>
      <c r="I2166">
        <v>49</v>
      </c>
      <c r="J2166">
        <v>0</v>
      </c>
      <c r="K2166">
        <v>0</v>
      </c>
      <c r="L2166">
        <v>49</v>
      </c>
    </row>
    <row r="2167" spans="1:12" x14ac:dyDescent="0.2">
      <c r="A2167" t="s">
        <v>8327</v>
      </c>
      <c r="B2167" t="s">
        <v>11</v>
      </c>
      <c r="C2167">
        <v>74074</v>
      </c>
      <c r="E2167" t="s">
        <v>7050</v>
      </c>
      <c r="F2167">
        <v>49</v>
      </c>
      <c r="G2167">
        <v>0</v>
      </c>
      <c r="H2167">
        <v>0</v>
      </c>
      <c r="I2167">
        <v>49</v>
      </c>
      <c r="J2167">
        <v>0</v>
      </c>
      <c r="K2167">
        <v>0</v>
      </c>
      <c r="L2167">
        <v>49</v>
      </c>
    </row>
    <row r="2168" spans="1:12" x14ac:dyDescent="0.2">
      <c r="A2168" t="s">
        <v>7626</v>
      </c>
      <c r="B2168" t="s">
        <v>11</v>
      </c>
      <c r="C2168">
        <v>22204</v>
      </c>
      <c r="E2168" t="s">
        <v>7060</v>
      </c>
      <c r="F2168">
        <v>49</v>
      </c>
      <c r="G2168">
        <v>0</v>
      </c>
      <c r="H2168">
        <v>0</v>
      </c>
      <c r="I2168">
        <v>49</v>
      </c>
      <c r="J2168">
        <v>0</v>
      </c>
      <c r="K2168">
        <v>0</v>
      </c>
      <c r="L2168">
        <v>49</v>
      </c>
    </row>
    <row r="2169" spans="1:12" x14ac:dyDescent="0.2">
      <c r="A2169" t="s">
        <v>7626</v>
      </c>
      <c r="B2169" t="s">
        <v>11</v>
      </c>
      <c r="C2169" s="2" t="s">
        <v>5338</v>
      </c>
      <c r="D2169" s="2"/>
      <c r="E2169" t="s">
        <v>7129</v>
      </c>
      <c r="F2169">
        <v>49</v>
      </c>
      <c r="G2169">
        <v>0</v>
      </c>
      <c r="H2169">
        <v>0</v>
      </c>
      <c r="I2169">
        <v>49</v>
      </c>
      <c r="J2169">
        <v>0</v>
      </c>
      <c r="K2169">
        <v>0</v>
      </c>
      <c r="L2169">
        <v>49</v>
      </c>
    </row>
    <row r="2170" spans="1:12" x14ac:dyDescent="0.2">
      <c r="A2170" t="s">
        <v>8561</v>
      </c>
      <c r="B2170" t="s">
        <v>11</v>
      </c>
      <c r="C2170" t="s">
        <v>1903</v>
      </c>
      <c r="E2170" t="s">
        <v>7048</v>
      </c>
      <c r="F2170">
        <v>49</v>
      </c>
      <c r="G2170">
        <v>0</v>
      </c>
      <c r="H2170">
        <v>0</v>
      </c>
      <c r="I2170">
        <v>49</v>
      </c>
      <c r="J2170">
        <v>0</v>
      </c>
      <c r="K2170">
        <v>0</v>
      </c>
      <c r="L2170">
        <v>49</v>
      </c>
    </row>
    <row r="2171" spans="1:12" x14ac:dyDescent="0.2">
      <c r="A2171" t="s">
        <v>7764</v>
      </c>
      <c r="B2171" t="s">
        <v>11</v>
      </c>
      <c r="C2171">
        <v>61350</v>
      </c>
      <c r="E2171" t="s">
        <v>7152</v>
      </c>
      <c r="F2171">
        <v>49</v>
      </c>
      <c r="G2171">
        <v>0</v>
      </c>
      <c r="H2171">
        <v>0</v>
      </c>
      <c r="I2171">
        <v>49</v>
      </c>
      <c r="J2171">
        <v>0</v>
      </c>
      <c r="K2171">
        <v>0</v>
      </c>
      <c r="L2171">
        <v>49</v>
      </c>
    </row>
    <row r="2172" spans="1:12" x14ac:dyDescent="0.2">
      <c r="A2172" t="s">
        <v>8006</v>
      </c>
      <c r="B2172" t="s">
        <v>11</v>
      </c>
      <c r="C2172">
        <v>77304</v>
      </c>
      <c r="E2172" t="s">
        <v>7086</v>
      </c>
      <c r="F2172">
        <v>49</v>
      </c>
      <c r="G2172">
        <v>0</v>
      </c>
      <c r="H2172">
        <v>0</v>
      </c>
      <c r="I2172">
        <v>49</v>
      </c>
      <c r="J2172">
        <v>0</v>
      </c>
      <c r="K2172">
        <v>0</v>
      </c>
      <c r="L2172">
        <v>49</v>
      </c>
    </row>
    <row r="2173" spans="1:12" x14ac:dyDescent="0.2">
      <c r="A2173" t="s">
        <v>7044</v>
      </c>
      <c r="B2173" t="s">
        <v>11</v>
      </c>
      <c r="C2173">
        <v>10024</v>
      </c>
      <c r="E2173" t="s">
        <v>7044</v>
      </c>
      <c r="F2173">
        <v>83</v>
      </c>
      <c r="G2173">
        <v>-34</v>
      </c>
      <c r="H2173">
        <v>0</v>
      </c>
      <c r="I2173">
        <v>49</v>
      </c>
      <c r="J2173">
        <v>0</v>
      </c>
      <c r="K2173">
        <v>0</v>
      </c>
      <c r="L2173">
        <v>49</v>
      </c>
    </row>
    <row r="2174" spans="1:12" x14ac:dyDescent="0.2">
      <c r="A2174" t="s">
        <v>8562</v>
      </c>
      <c r="B2174" t="s">
        <v>11</v>
      </c>
      <c r="C2174">
        <v>83445</v>
      </c>
      <c r="E2174" t="s">
        <v>7125</v>
      </c>
      <c r="F2174">
        <v>49</v>
      </c>
      <c r="G2174">
        <v>0</v>
      </c>
      <c r="H2174">
        <v>0</v>
      </c>
      <c r="I2174">
        <v>49</v>
      </c>
      <c r="J2174">
        <v>0</v>
      </c>
      <c r="K2174">
        <v>0</v>
      </c>
      <c r="L2174">
        <v>49</v>
      </c>
    </row>
    <row r="2175" spans="1:12" x14ac:dyDescent="0.2">
      <c r="A2175" t="s">
        <v>8563</v>
      </c>
      <c r="B2175" t="s">
        <v>11</v>
      </c>
      <c r="C2175" s="2" t="s">
        <v>4046</v>
      </c>
      <c r="D2175" s="2"/>
      <c r="E2175" t="s">
        <v>7121</v>
      </c>
      <c r="F2175">
        <v>48.98</v>
      </c>
      <c r="G2175">
        <v>0</v>
      </c>
      <c r="H2175">
        <v>0</v>
      </c>
      <c r="I2175">
        <v>48.98</v>
      </c>
      <c r="J2175">
        <v>0</v>
      </c>
      <c r="K2175">
        <v>0</v>
      </c>
      <c r="L2175">
        <v>48.98</v>
      </c>
    </row>
    <row r="2176" spans="1:12" x14ac:dyDescent="0.2">
      <c r="A2176" t="s">
        <v>8564</v>
      </c>
      <c r="B2176" t="s">
        <v>11</v>
      </c>
      <c r="C2176">
        <v>17109</v>
      </c>
      <c r="E2176" t="s">
        <v>7065</v>
      </c>
      <c r="F2176">
        <v>48.98</v>
      </c>
      <c r="G2176">
        <v>0</v>
      </c>
      <c r="H2176">
        <v>0</v>
      </c>
      <c r="I2176">
        <v>48.98</v>
      </c>
      <c r="J2176">
        <v>0</v>
      </c>
      <c r="K2176">
        <v>0</v>
      </c>
      <c r="L2176">
        <v>48.98</v>
      </c>
    </row>
    <row r="2177" spans="1:12" x14ac:dyDescent="0.2">
      <c r="A2177" t="s">
        <v>7883</v>
      </c>
      <c r="B2177" t="s">
        <v>11</v>
      </c>
      <c r="C2177" t="s">
        <v>2344</v>
      </c>
      <c r="E2177" t="s">
        <v>7133</v>
      </c>
      <c r="F2177">
        <v>54</v>
      </c>
      <c r="G2177">
        <v>-5.4</v>
      </c>
      <c r="H2177">
        <v>0</v>
      </c>
      <c r="I2177">
        <v>48.6</v>
      </c>
      <c r="J2177">
        <v>0</v>
      </c>
      <c r="K2177">
        <v>0</v>
      </c>
      <c r="L2177">
        <v>48.6</v>
      </c>
    </row>
    <row r="2178" spans="1:12" x14ac:dyDescent="0.2">
      <c r="A2178" t="s">
        <v>7626</v>
      </c>
      <c r="B2178" t="s">
        <v>11</v>
      </c>
      <c r="C2178">
        <v>76013</v>
      </c>
      <c r="E2178" t="s">
        <v>7086</v>
      </c>
      <c r="F2178">
        <v>54</v>
      </c>
      <c r="G2178">
        <v>-5.4</v>
      </c>
      <c r="H2178">
        <v>0</v>
      </c>
      <c r="I2178">
        <v>48.6</v>
      </c>
      <c r="J2178">
        <v>0</v>
      </c>
      <c r="K2178">
        <v>0</v>
      </c>
      <c r="L2178">
        <v>48.6</v>
      </c>
    </row>
    <row r="2179" spans="1:12" x14ac:dyDescent="0.2">
      <c r="A2179" t="s">
        <v>8565</v>
      </c>
      <c r="B2179" t="s">
        <v>11</v>
      </c>
      <c r="C2179">
        <v>79705</v>
      </c>
      <c r="E2179" t="s">
        <v>7086</v>
      </c>
      <c r="F2179">
        <v>158</v>
      </c>
      <c r="G2179">
        <v>-109.5</v>
      </c>
      <c r="H2179">
        <v>0</v>
      </c>
      <c r="I2179">
        <v>48.5</v>
      </c>
      <c r="J2179">
        <v>0</v>
      </c>
      <c r="K2179">
        <v>0</v>
      </c>
      <c r="L2179">
        <v>48.5</v>
      </c>
    </row>
    <row r="2180" spans="1:12" x14ac:dyDescent="0.2">
      <c r="A2180" t="s">
        <v>7234</v>
      </c>
      <c r="B2180" t="s">
        <v>11</v>
      </c>
      <c r="C2180">
        <v>64108</v>
      </c>
      <c r="E2180" t="s">
        <v>7178</v>
      </c>
      <c r="F2180">
        <v>45</v>
      </c>
      <c r="G2180">
        <v>0</v>
      </c>
      <c r="H2180">
        <v>0</v>
      </c>
      <c r="I2180">
        <v>45</v>
      </c>
      <c r="J2180">
        <v>0</v>
      </c>
      <c r="K2180">
        <v>3.49</v>
      </c>
      <c r="L2180">
        <v>48.49</v>
      </c>
    </row>
    <row r="2181" spans="1:12" x14ac:dyDescent="0.2">
      <c r="A2181" t="s">
        <v>7206</v>
      </c>
      <c r="B2181" t="s">
        <v>11</v>
      </c>
      <c r="C2181">
        <v>11377</v>
      </c>
      <c r="E2181" t="s">
        <v>7044</v>
      </c>
      <c r="F2181">
        <v>57</v>
      </c>
      <c r="G2181">
        <v>-8.5500000000000007</v>
      </c>
      <c r="H2181">
        <v>0</v>
      </c>
      <c r="I2181">
        <v>48.45</v>
      </c>
      <c r="J2181">
        <v>0</v>
      </c>
      <c r="K2181">
        <v>0</v>
      </c>
      <c r="L2181">
        <v>48.45</v>
      </c>
    </row>
    <row r="2182" spans="1:12" x14ac:dyDescent="0.2">
      <c r="A2182" t="s">
        <v>8566</v>
      </c>
      <c r="B2182" t="s">
        <v>11</v>
      </c>
      <c r="C2182">
        <v>15044</v>
      </c>
      <c r="E2182" t="s">
        <v>7065</v>
      </c>
      <c r="F2182">
        <v>57</v>
      </c>
      <c r="G2182">
        <v>-8.5500000000000007</v>
      </c>
      <c r="H2182">
        <v>0</v>
      </c>
      <c r="I2182">
        <v>48.45</v>
      </c>
      <c r="J2182">
        <v>0</v>
      </c>
      <c r="K2182">
        <v>0</v>
      </c>
      <c r="L2182">
        <v>48.45</v>
      </c>
    </row>
    <row r="2183" spans="1:12" x14ac:dyDescent="0.2">
      <c r="A2183" t="s">
        <v>8278</v>
      </c>
      <c r="B2183" t="s">
        <v>11</v>
      </c>
      <c r="C2183">
        <v>92009</v>
      </c>
      <c r="E2183" t="s">
        <v>7048</v>
      </c>
      <c r="F2183">
        <v>57</v>
      </c>
      <c r="G2183">
        <v>-8.5500000000000007</v>
      </c>
      <c r="H2183">
        <v>0</v>
      </c>
      <c r="I2183">
        <v>48.45</v>
      </c>
      <c r="J2183">
        <v>0</v>
      </c>
      <c r="K2183">
        <v>0</v>
      </c>
      <c r="L2183">
        <v>48.45</v>
      </c>
    </row>
    <row r="2184" spans="1:12" x14ac:dyDescent="0.2">
      <c r="A2184" t="s">
        <v>8567</v>
      </c>
      <c r="B2184" t="s">
        <v>11</v>
      </c>
      <c r="C2184">
        <v>84045</v>
      </c>
      <c r="E2184" t="s">
        <v>7046</v>
      </c>
      <c r="F2184">
        <v>50</v>
      </c>
      <c r="G2184">
        <v>-5</v>
      </c>
      <c r="H2184">
        <v>0</v>
      </c>
      <c r="I2184">
        <v>45</v>
      </c>
      <c r="J2184">
        <v>0</v>
      </c>
      <c r="K2184">
        <v>3.27</v>
      </c>
      <c r="L2184">
        <v>48.27</v>
      </c>
    </row>
    <row r="2185" spans="1:12" x14ac:dyDescent="0.2">
      <c r="A2185" t="s">
        <v>8568</v>
      </c>
      <c r="B2185" t="s">
        <v>11</v>
      </c>
      <c r="C2185" t="s">
        <v>5455</v>
      </c>
      <c r="E2185" t="s">
        <v>7195</v>
      </c>
      <c r="F2185">
        <v>48</v>
      </c>
      <c r="G2185">
        <v>0</v>
      </c>
      <c r="H2185">
        <v>0</v>
      </c>
      <c r="I2185">
        <v>48</v>
      </c>
      <c r="J2185">
        <v>0</v>
      </c>
      <c r="K2185">
        <v>0</v>
      </c>
      <c r="L2185">
        <v>48</v>
      </c>
    </row>
    <row r="2186" spans="1:12" x14ac:dyDescent="0.2">
      <c r="A2186" t="s">
        <v>8569</v>
      </c>
      <c r="B2186" t="s">
        <v>11</v>
      </c>
      <c r="C2186">
        <v>12078</v>
      </c>
      <c r="E2186" t="s">
        <v>7044</v>
      </c>
      <c r="F2186">
        <v>48</v>
      </c>
      <c r="G2186">
        <v>0</v>
      </c>
      <c r="H2186">
        <v>0</v>
      </c>
      <c r="I2186">
        <v>48</v>
      </c>
      <c r="J2186">
        <v>0</v>
      </c>
      <c r="K2186">
        <v>0</v>
      </c>
      <c r="L2186">
        <v>48</v>
      </c>
    </row>
    <row r="2187" spans="1:12" x14ac:dyDescent="0.2">
      <c r="A2187" t="s">
        <v>7819</v>
      </c>
      <c r="B2187" t="s">
        <v>11</v>
      </c>
      <c r="C2187">
        <v>97301</v>
      </c>
      <c r="E2187" t="s">
        <v>7074</v>
      </c>
      <c r="F2187">
        <v>48</v>
      </c>
      <c r="G2187">
        <v>0</v>
      </c>
      <c r="H2187">
        <v>0</v>
      </c>
      <c r="I2187">
        <v>48</v>
      </c>
      <c r="J2187">
        <v>0</v>
      </c>
      <c r="K2187">
        <v>0</v>
      </c>
      <c r="L2187">
        <v>48</v>
      </c>
    </row>
    <row r="2188" spans="1:12" x14ac:dyDescent="0.2">
      <c r="A2188" t="s">
        <v>7076</v>
      </c>
      <c r="B2188" t="s">
        <v>11</v>
      </c>
      <c r="C2188">
        <v>20001</v>
      </c>
      <c r="E2188" t="s">
        <v>7093</v>
      </c>
      <c r="F2188">
        <v>47.98</v>
      </c>
      <c r="G2188">
        <v>0</v>
      </c>
      <c r="H2188">
        <v>0</v>
      </c>
      <c r="I2188">
        <v>47.98</v>
      </c>
      <c r="J2188">
        <v>0</v>
      </c>
      <c r="K2188">
        <v>0</v>
      </c>
      <c r="L2188">
        <v>47.98</v>
      </c>
    </row>
    <row r="2189" spans="1:12" x14ac:dyDescent="0.2">
      <c r="A2189" t="s">
        <v>8570</v>
      </c>
      <c r="B2189" t="s">
        <v>11</v>
      </c>
      <c r="C2189" s="2" t="s">
        <v>6012</v>
      </c>
      <c r="D2189" s="2"/>
      <c r="E2189" t="s">
        <v>7298</v>
      </c>
      <c r="F2189">
        <v>53.15</v>
      </c>
      <c r="G2189">
        <v>-5.32</v>
      </c>
      <c r="H2189">
        <v>0</v>
      </c>
      <c r="I2189">
        <v>47.83</v>
      </c>
      <c r="J2189">
        <v>0</v>
      </c>
      <c r="K2189">
        <v>0</v>
      </c>
      <c r="L2189">
        <v>47.83</v>
      </c>
    </row>
    <row r="2190" spans="1:12" x14ac:dyDescent="0.2">
      <c r="A2190" t="s">
        <v>7146</v>
      </c>
      <c r="B2190" t="s">
        <v>11</v>
      </c>
      <c r="C2190">
        <v>78704</v>
      </c>
      <c r="E2190" t="s">
        <v>7086</v>
      </c>
      <c r="F2190">
        <v>45</v>
      </c>
      <c r="G2190">
        <v>0</v>
      </c>
      <c r="H2190">
        <v>0</v>
      </c>
      <c r="I2190">
        <v>45</v>
      </c>
      <c r="J2190">
        <v>0</v>
      </c>
      <c r="K2190">
        <v>2.48</v>
      </c>
      <c r="L2190">
        <v>47.48</v>
      </c>
    </row>
    <row r="2191" spans="1:12" x14ac:dyDescent="0.2">
      <c r="A2191" t="s">
        <v>7590</v>
      </c>
      <c r="B2191" t="s">
        <v>11</v>
      </c>
      <c r="C2191">
        <v>23224</v>
      </c>
      <c r="E2191" t="s">
        <v>7060</v>
      </c>
      <c r="F2191">
        <v>47</v>
      </c>
      <c r="G2191">
        <v>0</v>
      </c>
      <c r="H2191">
        <v>0</v>
      </c>
      <c r="I2191">
        <v>47</v>
      </c>
      <c r="J2191">
        <v>0</v>
      </c>
      <c r="K2191">
        <v>0</v>
      </c>
      <c r="L2191">
        <v>47</v>
      </c>
    </row>
    <row r="2192" spans="1:12" x14ac:dyDescent="0.2">
      <c r="A2192" t="s">
        <v>8571</v>
      </c>
      <c r="B2192" t="s">
        <v>11</v>
      </c>
      <c r="C2192">
        <v>78154</v>
      </c>
      <c r="E2192" t="s">
        <v>7086</v>
      </c>
      <c r="F2192">
        <v>47</v>
      </c>
      <c r="G2192">
        <v>0</v>
      </c>
      <c r="H2192">
        <v>0</v>
      </c>
      <c r="I2192">
        <v>47</v>
      </c>
      <c r="J2192">
        <v>0</v>
      </c>
      <c r="K2192">
        <v>0</v>
      </c>
      <c r="L2192">
        <v>47</v>
      </c>
    </row>
    <row r="2193" spans="1:12" x14ac:dyDescent="0.2">
      <c r="A2193" t="s">
        <v>8572</v>
      </c>
      <c r="B2193" t="s">
        <v>11</v>
      </c>
      <c r="C2193">
        <v>98625</v>
      </c>
      <c r="E2193" t="s">
        <v>7076</v>
      </c>
      <c r="F2193">
        <v>47</v>
      </c>
      <c r="G2193">
        <v>0</v>
      </c>
      <c r="H2193">
        <v>0</v>
      </c>
      <c r="I2193">
        <v>47</v>
      </c>
      <c r="J2193">
        <v>0</v>
      </c>
      <c r="K2193">
        <v>0</v>
      </c>
      <c r="L2193">
        <v>47</v>
      </c>
    </row>
    <row r="2194" spans="1:12" x14ac:dyDescent="0.2">
      <c r="A2194" t="s">
        <v>7210</v>
      </c>
      <c r="B2194" t="s">
        <v>11</v>
      </c>
      <c r="C2194">
        <v>80206</v>
      </c>
      <c r="E2194" t="s">
        <v>7079</v>
      </c>
      <c r="F2194">
        <v>47</v>
      </c>
      <c r="G2194">
        <v>0</v>
      </c>
      <c r="H2194">
        <v>0</v>
      </c>
      <c r="I2194">
        <v>47</v>
      </c>
      <c r="J2194">
        <v>0</v>
      </c>
      <c r="K2194">
        <v>0</v>
      </c>
      <c r="L2194">
        <v>47</v>
      </c>
    </row>
    <row r="2195" spans="1:12" x14ac:dyDescent="0.2">
      <c r="A2195" t="s">
        <v>8573</v>
      </c>
      <c r="B2195" t="s">
        <v>11</v>
      </c>
      <c r="C2195">
        <v>80525</v>
      </c>
      <c r="E2195" t="s">
        <v>7079</v>
      </c>
      <c r="F2195">
        <v>47</v>
      </c>
      <c r="G2195">
        <v>0</v>
      </c>
      <c r="H2195">
        <v>0</v>
      </c>
      <c r="I2195">
        <v>47</v>
      </c>
      <c r="J2195">
        <v>0</v>
      </c>
      <c r="K2195">
        <v>0</v>
      </c>
      <c r="L2195">
        <v>47</v>
      </c>
    </row>
    <row r="2196" spans="1:12" x14ac:dyDescent="0.2">
      <c r="A2196" t="s">
        <v>7538</v>
      </c>
      <c r="B2196" t="s">
        <v>11</v>
      </c>
      <c r="C2196" s="2" t="s">
        <v>987</v>
      </c>
      <c r="D2196" s="2"/>
      <c r="E2196" t="s">
        <v>7121</v>
      </c>
      <c r="F2196">
        <v>47</v>
      </c>
      <c r="G2196">
        <v>0</v>
      </c>
      <c r="H2196">
        <v>0</v>
      </c>
      <c r="I2196">
        <v>47</v>
      </c>
      <c r="J2196">
        <v>0</v>
      </c>
      <c r="K2196">
        <v>0</v>
      </c>
      <c r="L2196">
        <v>47</v>
      </c>
    </row>
    <row r="2197" spans="1:12" x14ac:dyDescent="0.2">
      <c r="A2197" t="s">
        <v>8574</v>
      </c>
      <c r="B2197" t="s">
        <v>11</v>
      </c>
      <c r="C2197">
        <v>30022</v>
      </c>
      <c r="E2197" t="s">
        <v>7107</v>
      </c>
      <c r="F2197">
        <v>47</v>
      </c>
      <c r="G2197">
        <v>0</v>
      </c>
      <c r="H2197">
        <v>0</v>
      </c>
      <c r="I2197">
        <v>47</v>
      </c>
      <c r="J2197">
        <v>0</v>
      </c>
      <c r="K2197">
        <v>0</v>
      </c>
      <c r="L2197">
        <v>47</v>
      </c>
    </row>
    <row r="2198" spans="1:12" x14ac:dyDescent="0.2">
      <c r="A2198" t="s">
        <v>8575</v>
      </c>
      <c r="B2198" t="s">
        <v>11</v>
      </c>
      <c r="C2198">
        <v>33160</v>
      </c>
      <c r="E2198" t="s">
        <v>7063</v>
      </c>
      <c r="F2198">
        <v>47</v>
      </c>
      <c r="G2198">
        <v>0</v>
      </c>
      <c r="H2198">
        <v>0</v>
      </c>
      <c r="I2198">
        <v>47</v>
      </c>
      <c r="J2198">
        <v>0</v>
      </c>
      <c r="K2198">
        <v>0</v>
      </c>
      <c r="L2198">
        <v>47</v>
      </c>
    </row>
    <row r="2199" spans="1:12" x14ac:dyDescent="0.2">
      <c r="A2199" t="s">
        <v>8576</v>
      </c>
      <c r="B2199" t="s">
        <v>11</v>
      </c>
      <c r="C2199">
        <v>39090</v>
      </c>
      <c r="E2199" t="s">
        <v>7268</v>
      </c>
      <c r="F2199">
        <v>47</v>
      </c>
      <c r="G2199">
        <v>0</v>
      </c>
      <c r="H2199">
        <v>0</v>
      </c>
      <c r="I2199">
        <v>47</v>
      </c>
      <c r="J2199">
        <v>0</v>
      </c>
      <c r="K2199">
        <v>0</v>
      </c>
      <c r="L2199">
        <v>47</v>
      </c>
    </row>
    <row r="2200" spans="1:12" x14ac:dyDescent="0.2">
      <c r="A2200" t="s">
        <v>7300</v>
      </c>
      <c r="B2200" t="s">
        <v>11</v>
      </c>
      <c r="C2200">
        <v>48640</v>
      </c>
      <c r="E2200" t="s">
        <v>7195</v>
      </c>
      <c r="F2200">
        <v>52</v>
      </c>
      <c r="G2200">
        <v>-5.2</v>
      </c>
      <c r="H2200">
        <v>0</v>
      </c>
      <c r="I2200">
        <v>46.8</v>
      </c>
      <c r="J2200">
        <v>0</v>
      </c>
      <c r="K2200">
        <v>0</v>
      </c>
      <c r="L2200">
        <v>46.8</v>
      </c>
    </row>
    <row r="2201" spans="1:12" x14ac:dyDescent="0.2">
      <c r="A2201" t="s">
        <v>8577</v>
      </c>
      <c r="B2201" t="s">
        <v>11</v>
      </c>
      <c r="C2201">
        <v>46748</v>
      </c>
      <c r="E2201" t="s">
        <v>7218</v>
      </c>
      <c r="F2201">
        <v>52</v>
      </c>
      <c r="G2201">
        <v>-5.2</v>
      </c>
      <c r="H2201">
        <v>0</v>
      </c>
      <c r="I2201">
        <v>46.8</v>
      </c>
      <c r="J2201">
        <v>0</v>
      </c>
      <c r="K2201">
        <v>0</v>
      </c>
      <c r="L2201">
        <v>46.8</v>
      </c>
    </row>
    <row r="2202" spans="1:12" x14ac:dyDescent="0.2">
      <c r="A2202" t="s">
        <v>8578</v>
      </c>
      <c r="B2202" t="s">
        <v>11</v>
      </c>
      <c r="C2202">
        <v>28103</v>
      </c>
      <c r="E2202" t="s">
        <v>7095</v>
      </c>
      <c r="F2202">
        <v>52</v>
      </c>
      <c r="G2202">
        <v>-5.2</v>
      </c>
      <c r="H2202">
        <v>0</v>
      </c>
      <c r="I2202">
        <v>46.8</v>
      </c>
      <c r="J2202">
        <v>0</v>
      </c>
      <c r="K2202">
        <v>0</v>
      </c>
      <c r="L2202">
        <v>46.8</v>
      </c>
    </row>
    <row r="2203" spans="1:12" x14ac:dyDescent="0.2">
      <c r="A2203" t="s">
        <v>8579</v>
      </c>
      <c r="B2203" t="s">
        <v>11</v>
      </c>
      <c r="C2203">
        <v>63123</v>
      </c>
      <c r="E2203" t="s">
        <v>7178</v>
      </c>
      <c r="F2203">
        <v>55</v>
      </c>
      <c r="G2203">
        <v>-8.25</v>
      </c>
      <c r="H2203">
        <v>0</v>
      </c>
      <c r="I2203">
        <v>46.75</v>
      </c>
      <c r="J2203">
        <v>0</v>
      </c>
      <c r="K2203">
        <v>0</v>
      </c>
      <c r="L2203">
        <v>46.75</v>
      </c>
    </row>
    <row r="2204" spans="1:12" x14ac:dyDescent="0.2">
      <c r="A2204" t="s">
        <v>8580</v>
      </c>
      <c r="B2204" t="s">
        <v>11</v>
      </c>
      <c r="C2204">
        <v>33616</v>
      </c>
      <c r="E2204" t="s">
        <v>7063</v>
      </c>
      <c r="F2204">
        <v>46.15</v>
      </c>
      <c r="G2204">
        <v>0</v>
      </c>
      <c r="H2204">
        <v>0</v>
      </c>
      <c r="I2204">
        <v>46.15</v>
      </c>
      <c r="J2204">
        <v>0</v>
      </c>
      <c r="K2204">
        <v>0</v>
      </c>
      <c r="L2204">
        <v>46.15</v>
      </c>
    </row>
    <row r="2205" spans="1:12" x14ac:dyDescent="0.2">
      <c r="A2205" t="s">
        <v>7351</v>
      </c>
      <c r="B2205" t="s">
        <v>11</v>
      </c>
      <c r="C2205">
        <v>11215</v>
      </c>
      <c r="E2205" t="s">
        <v>7044</v>
      </c>
      <c r="F2205">
        <v>46.15</v>
      </c>
      <c r="G2205">
        <v>0</v>
      </c>
      <c r="H2205">
        <v>0</v>
      </c>
      <c r="I2205">
        <v>46.15</v>
      </c>
      <c r="J2205">
        <v>0</v>
      </c>
      <c r="K2205">
        <v>0</v>
      </c>
      <c r="L2205">
        <v>46.15</v>
      </c>
    </row>
    <row r="2206" spans="1:12" x14ac:dyDescent="0.2">
      <c r="A2206" t="s">
        <v>8581</v>
      </c>
      <c r="B2206" t="s">
        <v>11</v>
      </c>
      <c r="C2206">
        <v>16105</v>
      </c>
      <c r="E2206" t="s">
        <v>7065</v>
      </c>
      <c r="F2206">
        <v>51.15</v>
      </c>
      <c r="G2206">
        <v>-5.12</v>
      </c>
      <c r="H2206">
        <v>0</v>
      </c>
      <c r="I2206">
        <v>46.03</v>
      </c>
      <c r="J2206">
        <v>0</v>
      </c>
      <c r="K2206">
        <v>0</v>
      </c>
      <c r="L2206">
        <v>46.03</v>
      </c>
    </row>
    <row r="2207" spans="1:12" x14ac:dyDescent="0.2">
      <c r="A2207" t="s">
        <v>7097</v>
      </c>
      <c r="B2207" t="s">
        <v>11</v>
      </c>
      <c r="C2207">
        <v>95677</v>
      </c>
      <c r="E2207" t="s">
        <v>7048</v>
      </c>
      <c r="F2207">
        <v>46</v>
      </c>
      <c r="G2207">
        <v>0</v>
      </c>
      <c r="H2207">
        <v>0</v>
      </c>
      <c r="I2207">
        <v>46</v>
      </c>
      <c r="J2207">
        <v>0</v>
      </c>
      <c r="K2207">
        <v>0</v>
      </c>
      <c r="L2207">
        <v>46</v>
      </c>
    </row>
    <row r="2208" spans="1:12" x14ac:dyDescent="0.2">
      <c r="A2208" t="s">
        <v>7812</v>
      </c>
      <c r="B2208" t="s">
        <v>11</v>
      </c>
      <c r="C2208">
        <v>71201</v>
      </c>
      <c r="E2208" t="s">
        <v>7342</v>
      </c>
      <c r="F2208">
        <v>50.15</v>
      </c>
      <c r="G2208">
        <v>-5.0199999999999996</v>
      </c>
      <c r="H2208">
        <v>0</v>
      </c>
      <c r="I2208">
        <v>45.13</v>
      </c>
      <c r="J2208">
        <v>0</v>
      </c>
      <c r="K2208">
        <v>0</v>
      </c>
      <c r="L2208">
        <v>45.13</v>
      </c>
    </row>
    <row r="2209" spans="1:12" x14ac:dyDescent="0.2">
      <c r="A2209" t="s">
        <v>8582</v>
      </c>
      <c r="B2209" t="s">
        <v>11</v>
      </c>
      <c r="C2209" s="2" t="s">
        <v>5526</v>
      </c>
      <c r="D2209" s="2"/>
      <c r="E2209" t="s">
        <v>7298</v>
      </c>
      <c r="F2209">
        <v>50.15</v>
      </c>
      <c r="G2209">
        <v>-5.0199999999999996</v>
      </c>
      <c r="H2209">
        <v>0</v>
      </c>
      <c r="I2209">
        <v>45.13</v>
      </c>
      <c r="J2209">
        <v>0</v>
      </c>
      <c r="K2209">
        <v>0</v>
      </c>
      <c r="L2209">
        <v>45.13</v>
      </c>
    </row>
    <row r="2210" spans="1:12" x14ac:dyDescent="0.2">
      <c r="A2210" t="s">
        <v>7071</v>
      </c>
      <c r="B2210" t="s">
        <v>11</v>
      </c>
      <c r="C2210">
        <v>85714</v>
      </c>
      <c r="E2210" t="s">
        <v>7056</v>
      </c>
      <c r="F2210">
        <v>50.15</v>
      </c>
      <c r="G2210">
        <v>-5.0199999999999996</v>
      </c>
      <c r="H2210">
        <v>0</v>
      </c>
      <c r="I2210">
        <v>45.13</v>
      </c>
      <c r="J2210">
        <v>0</v>
      </c>
      <c r="K2210">
        <v>0</v>
      </c>
      <c r="L2210">
        <v>45.13</v>
      </c>
    </row>
    <row r="2211" spans="1:12" x14ac:dyDescent="0.2">
      <c r="A2211" t="s">
        <v>8583</v>
      </c>
      <c r="B2211" t="s">
        <v>11</v>
      </c>
      <c r="C2211">
        <v>30552</v>
      </c>
      <c r="E2211" t="s">
        <v>7107</v>
      </c>
      <c r="F2211">
        <v>45</v>
      </c>
      <c r="G2211">
        <v>0</v>
      </c>
      <c r="H2211">
        <v>0</v>
      </c>
      <c r="I2211">
        <v>45</v>
      </c>
      <c r="J2211">
        <v>0</v>
      </c>
      <c r="K2211">
        <v>0</v>
      </c>
      <c r="L2211">
        <v>45</v>
      </c>
    </row>
    <row r="2212" spans="1:12" x14ac:dyDescent="0.2">
      <c r="A2212" t="s">
        <v>7467</v>
      </c>
      <c r="B2212" t="s">
        <v>11</v>
      </c>
      <c r="C2212">
        <v>55419</v>
      </c>
      <c r="E2212" t="s">
        <v>7143</v>
      </c>
      <c r="F2212">
        <v>45</v>
      </c>
      <c r="G2212">
        <v>0</v>
      </c>
      <c r="H2212">
        <v>0</v>
      </c>
      <c r="I2212">
        <v>45</v>
      </c>
      <c r="J2212">
        <v>0</v>
      </c>
      <c r="K2212">
        <v>0</v>
      </c>
      <c r="L2212">
        <v>45</v>
      </c>
    </row>
    <row r="2213" spans="1:12" x14ac:dyDescent="0.2">
      <c r="A2213" t="s">
        <v>8584</v>
      </c>
      <c r="B2213" t="s">
        <v>11</v>
      </c>
      <c r="C2213" t="s">
        <v>5822</v>
      </c>
      <c r="E2213" t="s">
        <v>7065</v>
      </c>
      <c r="F2213">
        <v>45</v>
      </c>
      <c r="G2213">
        <v>0</v>
      </c>
      <c r="H2213">
        <v>0</v>
      </c>
      <c r="I2213">
        <v>45</v>
      </c>
      <c r="J2213">
        <v>0</v>
      </c>
      <c r="K2213">
        <v>0</v>
      </c>
      <c r="L2213">
        <v>45</v>
      </c>
    </row>
    <row r="2214" spans="1:12" x14ac:dyDescent="0.2">
      <c r="A2214" t="s">
        <v>8585</v>
      </c>
      <c r="B2214" t="s">
        <v>11</v>
      </c>
      <c r="C2214">
        <v>19002</v>
      </c>
      <c r="E2214" t="s">
        <v>7065</v>
      </c>
      <c r="F2214">
        <v>50</v>
      </c>
      <c r="G2214">
        <v>-5</v>
      </c>
      <c r="H2214">
        <v>0</v>
      </c>
      <c r="I2214">
        <v>45</v>
      </c>
      <c r="J2214">
        <v>0</v>
      </c>
      <c r="K2214">
        <v>0</v>
      </c>
      <c r="L2214">
        <v>45</v>
      </c>
    </row>
    <row r="2215" spans="1:12" x14ac:dyDescent="0.2">
      <c r="A2215" t="s">
        <v>8586</v>
      </c>
      <c r="B2215" t="s">
        <v>11</v>
      </c>
      <c r="C2215">
        <v>32439</v>
      </c>
      <c r="E2215" t="s">
        <v>7063</v>
      </c>
      <c r="F2215">
        <v>50</v>
      </c>
      <c r="G2215">
        <v>-5</v>
      </c>
      <c r="H2215">
        <v>0</v>
      </c>
      <c r="I2215">
        <v>45</v>
      </c>
      <c r="J2215">
        <v>0</v>
      </c>
      <c r="K2215">
        <v>0</v>
      </c>
      <c r="L2215">
        <v>45</v>
      </c>
    </row>
    <row r="2216" spans="1:12" x14ac:dyDescent="0.2">
      <c r="A2216" t="s">
        <v>8587</v>
      </c>
      <c r="B2216" t="s">
        <v>11</v>
      </c>
      <c r="C2216">
        <v>27263</v>
      </c>
      <c r="E2216" t="s">
        <v>7095</v>
      </c>
      <c r="F2216">
        <v>45</v>
      </c>
      <c r="G2216">
        <v>0</v>
      </c>
      <c r="H2216">
        <v>0</v>
      </c>
      <c r="I2216">
        <v>45</v>
      </c>
      <c r="J2216">
        <v>0</v>
      </c>
      <c r="K2216">
        <v>0</v>
      </c>
      <c r="L2216">
        <v>45</v>
      </c>
    </row>
    <row r="2217" spans="1:12" x14ac:dyDescent="0.2">
      <c r="A2217" t="s">
        <v>7124</v>
      </c>
      <c r="B2217" t="s">
        <v>11</v>
      </c>
      <c r="C2217">
        <v>83404</v>
      </c>
      <c r="E2217" t="s">
        <v>7125</v>
      </c>
      <c r="F2217">
        <v>45</v>
      </c>
      <c r="G2217">
        <v>0</v>
      </c>
      <c r="H2217">
        <v>0</v>
      </c>
      <c r="I2217">
        <v>45</v>
      </c>
      <c r="J2217">
        <v>0</v>
      </c>
      <c r="K2217">
        <v>0</v>
      </c>
      <c r="L2217">
        <v>45</v>
      </c>
    </row>
    <row r="2218" spans="1:12" x14ac:dyDescent="0.2">
      <c r="A2218" t="s">
        <v>7671</v>
      </c>
      <c r="B2218" t="s">
        <v>11</v>
      </c>
      <c r="C2218">
        <v>40207</v>
      </c>
      <c r="E2218" t="s">
        <v>7256</v>
      </c>
      <c r="F2218">
        <v>45</v>
      </c>
      <c r="G2218">
        <v>0</v>
      </c>
      <c r="H2218">
        <v>0</v>
      </c>
      <c r="I2218">
        <v>45</v>
      </c>
      <c r="J2218">
        <v>0</v>
      </c>
      <c r="K2218">
        <v>0</v>
      </c>
      <c r="L2218">
        <v>45</v>
      </c>
    </row>
    <row r="2219" spans="1:12" x14ac:dyDescent="0.2">
      <c r="A2219" t="s">
        <v>8588</v>
      </c>
      <c r="B2219" t="s">
        <v>11</v>
      </c>
      <c r="C2219">
        <v>99037</v>
      </c>
      <c r="E2219" t="s">
        <v>7076</v>
      </c>
      <c r="F2219">
        <v>65</v>
      </c>
      <c r="G2219">
        <v>-20</v>
      </c>
      <c r="H2219">
        <v>0</v>
      </c>
      <c r="I2219">
        <v>45</v>
      </c>
      <c r="J2219">
        <v>0</v>
      </c>
      <c r="K2219">
        <v>0</v>
      </c>
      <c r="L2219">
        <v>45</v>
      </c>
    </row>
    <row r="2220" spans="1:12" x14ac:dyDescent="0.2">
      <c r="A2220" t="s">
        <v>8589</v>
      </c>
      <c r="B2220" t="s">
        <v>11</v>
      </c>
      <c r="C2220">
        <v>84005</v>
      </c>
      <c r="E2220" t="s">
        <v>7046</v>
      </c>
      <c r="F2220">
        <v>49</v>
      </c>
      <c r="G2220">
        <v>-7.35</v>
      </c>
      <c r="H2220">
        <v>0</v>
      </c>
      <c r="I2220">
        <v>41.65</v>
      </c>
      <c r="J2220">
        <v>0</v>
      </c>
      <c r="K2220">
        <v>3.02</v>
      </c>
      <c r="L2220">
        <v>44.67</v>
      </c>
    </row>
    <row r="2221" spans="1:12" x14ac:dyDescent="0.2">
      <c r="A2221" t="s">
        <v>7409</v>
      </c>
      <c r="B2221" t="s">
        <v>11</v>
      </c>
      <c r="C2221">
        <v>94117</v>
      </c>
      <c r="E2221" t="s">
        <v>7048</v>
      </c>
      <c r="F2221">
        <v>52</v>
      </c>
      <c r="G2221">
        <v>-7.8</v>
      </c>
      <c r="H2221">
        <v>0</v>
      </c>
      <c r="I2221">
        <v>44.2</v>
      </c>
      <c r="J2221">
        <v>0</v>
      </c>
      <c r="K2221">
        <v>0</v>
      </c>
      <c r="L2221">
        <v>44.2</v>
      </c>
    </row>
    <row r="2222" spans="1:12" x14ac:dyDescent="0.2">
      <c r="A2222" t="s">
        <v>8580</v>
      </c>
      <c r="B2222" t="s">
        <v>11</v>
      </c>
      <c r="C2222">
        <v>33607</v>
      </c>
      <c r="E2222" t="s">
        <v>7063</v>
      </c>
      <c r="F2222">
        <v>49</v>
      </c>
      <c r="G2222">
        <v>-4.9000000000000004</v>
      </c>
      <c r="H2222">
        <v>0</v>
      </c>
      <c r="I2222">
        <v>44.1</v>
      </c>
      <c r="J2222">
        <v>0</v>
      </c>
      <c r="K2222">
        <v>0</v>
      </c>
      <c r="L2222">
        <v>44.1</v>
      </c>
    </row>
    <row r="2223" spans="1:12" x14ac:dyDescent="0.2">
      <c r="A2223" t="s">
        <v>8590</v>
      </c>
      <c r="B2223" t="s">
        <v>11</v>
      </c>
      <c r="C2223">
        <v>33455</v>
      </c>
      <c r="E2223" t="s">
        <v>7063</v>
      </c>
      <c r="F2223">
        <v>49</v>
      </c>
      <c r="G2223">
        <v>-4.9000000000000004</v>
      </c>
      <c r="H2223">
        <v>0</v>
      </c>
      <c r="I2223">
        <v>44.1</v>
      </c>
      <c r="J2223">
        <v>0</v>
      </c>
      <c r="K2223">
        <v>0</v>
      </c>
      <c r="L2223">
        <v>44.1</v>
      </c>
    </row>
    <row r="2224" spans="1:12" x14ac:dyDescent="0.2">
      <c r="A2224" t="s">
        <v>8591</v>
      </c>
      <c r="B2224" t="s">
        <v>11</v>
      </c>
      <c r="C2224">
        <v>85323</v>
      </c>
      <c r="E2224" t="s">
        <v>7056</v>
      </c>
      <c r="F2224">
        <v>49</v>
      </c>
      <c r="G2224">
        <v>-4.9000000000000004</v>
      </c>
      <c r="H2224">
        <v>0</v>
      </c>
      <c r="I2224">
        <v>44.1</v>
      </c>
      <c r="J2224">
        <v>0</v>
      </c>
      <c r="K2224">
        <v>0</v>
      </c>
      <c r="L2224">
        <v>44.1</v>
      </c>
    </row>
    <row r="2225" spans="1:12" x14ac:dyDescent="0.2">
      <c r="A2225" t="s">
        <v>8580</v>
      </c>
      <c r="B2225" t="s">
        <v>11</v>
      </c>
      <c r="C2225">
        <v>33611</v>
      </c>
      <c r="E2225" t="s">
        <v>7063</v>
      </c>
      <c r="F2225">
        <v>49</v>
      </c>
      <c r="G2225">
        <v>-4.9000000000000004</v>
      </c>
      <c r="H2225">
        <v>0</v>
      </c>
      <c r="I2225">
        <v>44.1</v>
      </c>
      <c r="J2225">
        <v>0</v>
      </c>
      <c r="K2225">
        <v>0</v>
      </c>
      <c r="L2225">
        <v>44.1</v>
      </c>
    </row>
    <row r="2226" spans="1:12" x14ac:dyDescent="0.2">
      <c r="A2226" t="s">
        <v>7454</v>
      </c>
      <c r="B2226" t="s">
        <v>11</v>
      </c>
      <c r="C2226">
        <v>30116</v>
      </c>
      <c r="E2226" t="s">
        <v>7107</v>
      </c>
      <c r="F2226">
        <v>49</v>
      </c>
      <c r="G2226">
        <v>-4.9000000000000004</v>
      </c>
      <c r="H2226">
        <v>0</v>
      </c>
      <c r="I2226">
        <v>44.1</v>
      </c>
      <c r="J2226">
        <v>0</v>
      </c>
      <c r="K2226">
        <v>0</v>
      </c>
      <c r="L2226">
        <v>44.1</v>
      </c>
    </row>
    <row r="2227" spans="1:12" x14ac:dyDescent="0.2">
      <c r="A2227" t="s">
        <v>8592</v>
      </c>
      <c r="B2227" t="s">
        <v>11</v>
      </c>
      <c r="C2227" s="2" t="s">
        <v>738</v>
      </c>
      <c r="D2227" s="2"/>
      <c r="E2227" t="s">
        <v>7121</v>
      </c>
      <c r="F2227">
        <v>44</v>
      </c>
      <c r="G2227">
        <v>0</v>
      </c>
      <c r="H2227">
        <v>0</v>
      </c>
      <c r="I2227">
        <v>44</v>
      </c>
      <c r="J2227">
        <v>0</v>
      </c>
      <c r="K2227">
        <v>0</v>
      </c>
      <c r="L2227">
        <v>44</v>
      </c>
    </row>
    <row r="2228" spans="1:12" x14ac:dyDescent="0.2">
      <c r="A2228" t="s">
        <v>7708</v>
      </c>
      <c r="B2228" t="s">
        <v>11</v>
      </c>
      <c r="C2228" t="s">
        <v>1801</v>
      </c>
      <c r="E2228" t="s">
        <v>7074</v>
      </c>
      <c r="F2228">
        <v>44</v>
      </c>
      <c r="G2228">
        <v>0</v>
      </c>
      <c r="H2228">
        <v>0</v>
      </c>
      <c r="I2228">
        <v>44</v>
      </c>
      <c r="J2228">
        <v>0</v>
      </c>
      <c r="K2228">
        <v>0</v>
      </c>
      <c r="L2228">
        <v>44</v>
      </c>
    </row>
    <row r="2229" spans="1:12" x14ac:dyDescent="0.2">
      <c r="A2229" t="s">
        <v>7196</v>
      </c>
      <c r="B2229" t="s">
        <v>11</v>
      </c>
      <c r="C2229" t="s">
        <v>388</v>
      </c>
      <c r="E2229" t="s">
        <v>7133</v>
      </c>
      <c r="F2229">
        <v>44</v>
      </c>
      <c r="G2229">
        <v>0</v>
      </c>
      <c r="H2229">
        <v>0</v>
      </c>
      <c r="I2229">
        <v>44</v>
      </c>
      <c r="J2229">
        <v>0</v>
      </c>
      <c r="K2229">
        <v>0</v>
      </c>
      <c r="L2229">
        <v>44</v>
      </c>
    </row>
    <row r="2230" spans="1:12" x14ac:dyDescent="0.2">
      <c r="A2230" t="s">
        <v>8593</v>
      </c>
      <c r="B2230" t="s">
        <v>11</v>
      </c>
      <c r="C2230">
        <v>78640</v>
      </c>
      <c r="E2230" t="s">
        <v>7086</v>
      </c>
      <c r="F2230">
        <v>44</v>
      </c>
      <c r="G2230">
        <v>0</v>
      </c>
      <c r="H2230">
        <v>0</v>
      </c>
      <c r="I2230">
        <v>44</v>
      </c>
      <c r="J2230">
        <v>0</v>
      </c>
      <c r="K2230">
        <v>0</v>
      </c>
      <c r="L2230">
        <v>44</v>
      </c>
    </row>
    <row r="2231" spans="1:12" x14ac:dyDescent="0.2">
      <c r="A2231" t="s">
        <v>7690</v>
      </c>
      <c r="B2231" t="s">
        <v>11</v>
      </c>
      <c r="C2231">
        <v>87112</v>
      </c>
      <c r="E2231" t="s">
        <v>7229</v>
      </c>
      <c r="F2231">
        <v>44</v>
      </c>
      <c r="G2231">
        <v>0</v>
      </c>
      <c r="H2231">
        <v>0</v>
      </c>
      <c r="I2231">
        <v>44</v>
      </c>
      <c r="J2231">
        <v>0</v>
      </c>
      <c r="K2231">
        <v>0</v>
      </c>
      <c r="L2231">
        <v>44</v>
      </c>
    </row>
    <row r="2232" spans="1:12" x14ac:dyDescent="0.2">
      <c r="A2232" t="s">
        <v>8594</v>
      </c>
      <c r="B2232" t="s">
        <v>11</v>
      </c>
      <c r="C2232">
        <v>85286</v>
      </c>
      <c r="E2232" t="s">
        <v>7056</v>
      </c>
      <c r="F2232">
        <v>43.15</v>
      </c>
      <c r="G2232">
        <v>0</v>
      </c>
      <c r="H2232">
        <v>0</v>
      </c>
      <c r="I2232">
        <v>43.15</v>
      </c>
      <c r="J2232">
        <v>0</v>
      </c>
      <c r="K2232">
        <v>0</v>
      </c>
      <c r="L2232">
        <v>43.15</v>
      </c>
    </row>
    <row r="2233" spans="1:12" x14ac:dyDescent="0.2">
      <c r="A2233" t="s">
        <v>8595</v>
      </c>
      <c r="B2233" t="s">
        <v>11</v>
      </c>
      <c r="C2233">
        <v>64086</v>
      </c>
      <c r="E2233" t="s">
        <v>7178</v>
      </c>
      <c r="F2233">
        <v>43.15</v>
      </c>
      <c r="G2233">
        <v>0</v>
      </c>
      <c r="H2233">
        <v>0</v>
      </c>
      <c r="I2233">
        <v>43.15</v>
      </c>
      <c r="J2233">
        <v>0</v>
      </c>
      <c r="K2233">
        <v>0</v>
      </c>
      <c r="L2233">
        <v>43.15</v>
      </c>
    </row>
    <row r="2234" spans="1:12" x14ac:dyDescent="0.2">
      <c r="A2234" t="s">
        <v>8596</v>
      </c>
      <c r="B2234" t="s">
        <v>11</v>
      </c>
      <c r="C2234">
        <v>26554</v>
      </c>
      <c r="E2234" t="s">
        <v>7674</v>
      </c>
      <c r="F2234">
        <v>43</v>
      </c>
      <c r="G2234">
        <v>0</v>
      </c>
      <c r="H2234">
        <v>0</v>
      </c>
      <c r="I2234">
        <v>43</v>
      </c>
      <c r="J2234">
        <v>0</v>
      </c>
      <c r="K2234">
        <v>0</v>
      </c>
      <c r="L2234">
        <v>43</v>
      </c>
    </row>
    <row r="2235" spans="1:12" x14ac:dyDescent="0.2">
      <c r="A2235" t="s">
        <v>8597</v>
      </c>
      <c r="B2235" t="s">
        <v>11</v>
      </c>
      <c r="C2235">
        <v>84660</v>
      </c>
      <c r="E2235" t="s">
        <v>7046</v>
      </c>
      <c r="F2235">
        <v>67</v>
      </c>
      <c r="G2235">
        <v>0</v>
      </c>
      <c r="H2235">
        <v>-27</v>
      </c>
      <c r="I2235">
        <v>40</v>
      </c>
      <c r="J2235">
        <v>0</v>
      </c>
      <c r="K2235">
        <v>2.9</v>
      </c>
      <c r="L2235">
        <v>42.9</v>
      </c>
    </row>
    <row r="2236" spans="1:12" x14ac:dyDescent="0.2">
      <c r="A2236" t="s">
        <v>7101</v>
      </c>
      <c r="B2236" t="s">
        <v>11</v>
      </c>
      <c r="C2236" t="s">
        <v>3308</v>
      </c>
      <c r="E2236" t="s">
        <v>7046</v>
      </c>
      <c r="F2236">
        <v>40</v>
      </c>
      <c r="G2236">
        <v>0</v>
      </c>
      <c r="H2236">
        <v>0</v>
      </c>
      <c r="I2236">
        <v>40</v>
      </c>
      <c r="J2236">
        <v>0</v>
      </c>
      <c r="K2236">
        <v>2.9</v>
      </c>
      <c r="L2236">
        <v>42.9</v>
      </c>
    </row>
    <row r="2237" spans="1:12" x14ac:dyDescent="0.2">
      <c r="A2237" t="s">
        <v>8598</v>
      </c>
      <c r="B2237" t="s">
        <v>11</v>
      </c>
      <c r="C2237">
        <v>84081</v>
      </c>
      <c r="E2237" t="s">
        <v>7046</v>
      </c>
      <c r="F2237">
        <v>40</v>
      </c>
      <c r="G2237">
        <v>0</v>
      </c>
      <c r="H2237">
        <v>0</v>
      </c>
      <c r="I2237">
        <v>40</v>
      </c>
      <c r="J2237">
        <v>0</v>
      </c>
      <c r="K2237">
        <v>2.9</v>
      </c>
      <c r="L2237">
        <v>42.9</v>
      </c>
    </row>
    <row r="2238" spans="1:12" x14ac:dyDescent="0.2">
      <c r="A2238" t="s">
        <v>8599</v>
      </c>
      <c r="B2238" t="s">
        <v>11</v>
      </c>
      <c r="C2238">
        <v>84321</v>
      </c>
      <c r="E2238" t="s">
        <v>7046</v>
      </c>
      <c r="F2238">
        <v>60</v>
      </c>
      <c r="G2238">
        <v>0</v>
      </c>
      <c r="H2238">
        <v>-21.45</v>
      </c>
      <c r="I2238">
        <v>38.549999999999997</v>
      </c>
      <c r="J2238">
        <v>0</v>
      </c>
      <c r="K2238">
        <v>4.3499999999999996</v>
      </c>
      <c r="L2238">
        <v>42.9</v>
      </c>
    </row>
    <row r="2239" spans="1:12" x14ac:dyDescent="0.2">
      <c r="A2239" t="s">
        <v>8600</v>
      </c>
      <c r="B2239" t="s">
        <v>11</v>
      </c>
      <c r="C2239">
        <v>84062</v>
      </c>
      <c r="E2239" t="s">
        <v>7046</v>
      </c>
      <c r="F2239">
        <v>40</v>
      </c>
      <c r="G2239">
        <v>0</v>
      </c>
      <c r="H2239">
        <v>0</v>
      </c>
      <c r="I2239">
        <v>40</v>
      </c>
      <c r="J2239">
        <v>0</v>
      </c>
      <c r="K2239">
        <v>2.9</v>
      </c>
      <c r="L2239">
        <v>42.9</v>
      </c>
    </row>
    <row r="2240" spans="1:12" x14ac:dyDescent="0.2">
      <c r="A2240" t="s">
        <v>7637</v>
      </c>
      <c r="B2240" t="s">
        <v>11</v>
      </c>
      <c r="C2240">
        <v>84701</v>
      </c>
      <c r="E2240" t="s">
        <v>7046</v>
      </c>
      <c r="F2240">
        <v>40</v>
      </c>
      <c r="G2240">
        <v>0</v>
      </c>
      <c r="H2240">
        <v>0</v>
      </c>
      <c r="I2240">
        <v>40</v>
      </c>
      <c r="J2240">
        <v>0</v>
      </c>
      <c r="K2240">
        <v>2.74</v>
      </c>
      <c r="L2240">
        <v>42.74</v>
      </c>
    </row>
    <row r="2241" spans="1:12" x14ac:dyDescent="0.2">
      <c r="A2241" t="s">
        <v>8601</v>
      </c>
      <c r="B2241" t="s">
        <v>11</v>
      </c>
      <c r="C2241">
        <v>91324</v>
      </c>
      <c r="E2241" t="s">
        <v>7048</v>
      </c>
      <c r="F2241">
        <v>42</v>
      </c>
      <c r="G2241">
        <v>0</v>
      </c>
      <c r="H2241">
        <v>0</v>
      </c>
      <c r="I2241">
        <v>42</v>
      </c>
      <c r="J2241">
        <v>0</v>
      </c>
      <c r="K2241">
        <v>0</v>
      </c>
      <c r="L2241">
        <v>42</v>
      </c>
    </row>
    <row r="2242" spans="1:12" x14ac:dyDescent="0.2">
      <c r="A2242" t="s">
        <v>7751</v>
      </c>
      <c r="B2242" t="s">
        <v>11</v>
      </c>
      <c r="C2242">
        <v>45212</v>
      </c>
      <c r="E2242" t="s">
        <v>7116</v>
      </c>
      <c r="F2242">
        <v>42</v>
      </c>
      <c r="G2242">
        <v>0</v>
      </c>
      <c r="H2242">
        <v>0</v>
      </c>
      <c r="I2242">
        <v>42</v>
      </c>
      <c r="J2242">
        <v>0</v>
      </c>
      <c r="K2242">
        <v>0</v>
      </c>
      <c r="L2242">
        <v>42</v>
      </c>
    </row>
    <row r="2243" spans="1:12" x14ac:dyDescent="0.2">
      <c r="A2243" t="s">
        <v>7373</v>
      </c>
      <c r="B2243" t="s">
        <v>11</v>
      </c>
      <c r="C2243">
        <v>89521</v>
      </c>
      <c r="E2243" t="s">
        <v>7140</v>
      </c>
      <c r="F2243">
        <v>42</v>
      </c>
      <c r="G2243">
        <v>0</v>
      </c>
      <c r="H2243">
        <v>0</v>
      </c>
      <c r="I2243">
        <v>42</v>
      </c>
      <c r="J2243">
        <v>0</v>
      </c>
      <c r="K2243">
        <v>0</v>
      </c>
      <c r="L2243">
        <v>42</v>
      </c>
    </row>
    <row r="2244" spans="1:12" x14ac:dyDescent="0.2">
      <c r="A2244" t="s">
        <v>8602</v>
      </c>
      <c r="B2244" t="s">
        <v>11</v>
      </c>
      <c r="C2244">
        <v>84328</v>
      </c>
      <c r="E2244" t="s">
        <v>7046</v>
      </c>
      <c r="F2244">
        <v>39</v>
      </c>
      <c r="G2244">
        <v>0</v>
      </c>
      <c r="H2244">
        <v>0</v>
      </c>
      <c r="I2244">
        <v>39</v>
      </c>
      <c r="J2244">
        <v>0</v>
      </c>
      <c r="K2244">
        <v>2.83</v>
      </c>
      <c r="L2244">
        <v>41.83</v>
      </c>
    </row>
    <row r="2245" spans="1:12" x14ac:dyDescent="0.2">
      <c r="A2245" t="s">
        <v>8054</v>
      </c>
      <c r="B2245" t="s">
        <v>11</v>
      </c>
      <c r="C2245">
        <v>25304</v>
      </c>
      <c r="E2245" t="s">
        <v>7674</v>
      </c>
      <c r="F2245">
        <v>46.15</v>
      </c>
      <c r="G2245">
        <v>-4.62</v>
      </c>
      <c r="H2245">
        <v>0</v>
      </c>
      <c r="I2245">
        <v>41.53</v>
      </c>
      <c r="J2245">
        <v>0</v>
      </c>
      <c r="K2245">
        <v>0</v>
      </c>
      <c r="L2245">
        <v>41.53</v>
      </c>
    </row>
    <row r="2246" spans="1:12" x14ac:dyDescent="0.2">
      <c r="A2246" t="s">
        <v>8603</v>
      </c>
      <c r="B2246" t="s">
        <v>11</v>
      </c>
      <c r="C2246">
        <v>96762</v>
      </c>
      <c r="E2246" t="s">
        <v>7272</v>
      </c>
      <c r="F2246">
        <v>65</v>
      </c>
      <c r="G2246">
        <v>-23.5</v>
      </c>
      <c r="H2246">
        <v>0</v>
      </c>
      <c r="I2246">
        <v>41.5</v>
      </c>
      <c r="J2246">
        <v>0</v>
      </c>
      <c r="K2246">
        <v>0</v>
      </c>
      <c r="L2246">
        <v>41.5</v>
      </c>
    </row>
    <row r="2247" spans="1:12" x14ac:dyDescent="0.2">
      <c r="A2247" t="s">
        <v>8604</v>
      </c>
      <c r="B2247" t="s">
        <v>11</v>
      </c>
      <c r="C2247" s="2" t="s">
        <v>6707</v>
      </c>
      <c r="D2247" s="2"/>
      <c r="E2247" t="s">
        <v>7298</v>
      </c>
      <c r="F2247">
        <v>41.15</v>
      </c>
      <c r="G2247">
        <v>0</v>
      </c>
      <c r="H2247">
        <v>0</v>
      </c>
      <c r="I2247">
        <v>41.15</v>
      </c>
      <c r="J2247">
        <v>0</v>
      </c>
      <c r="K2247">
        <v>0</v>
      </c>
      <c r="L2247">
        <v>41.15</v>
      </c>
    </row>
    <row r="2248" spans="1:12" x14ac:dyDescent="0.2">
      <c r="A2248" t="s">
        <v>8605</v>
      </c>
      <c r="B2248" t="s">
        <v>11</v>
      </c>
      <c r="C2248">
        <v>92019</v>
      </c>
      <c r="E2248" t="s">
        <v>7048</v>
      </c>
      <c r="F2248">
        <v>41.15</v>
      </c>
      <c r="G2248">
        <v>0</v>
      </c>
      <c r="H2248">
        <v>0</v>
      </c>
      <c r="I2248">
        <v>41.15</v>
      </c>
      <c r="J2248">
        <v>0</v>
      </c>
      <c r="K2248">
        <v>0</v>
      </c>
      <c r="L2248">
        <v>41.15</v>
      </c>
    </row>
    <row r="2249" spans="1:12" x14ac:dyDescent="0.2">
      <c r="A2249" t="s">
        <v>7224</v>
      </c>
      <c r="B2249" t="s">
        <v>11</v>
      </c>
      <c r="C2249">
        <v>40505</v>
      </c>
      <c r="E2249" t="s">
        <v>7256</v>
      </c>
      <c r="F2249">
        <v>41.15</v>
      </c>
      <c r="G2249">
        <v>0</v>
      </c>
      <c r="H2249">
        <v>0</v>
      </c>
      <c r="I2249">
        <v>41.15</v>
      </c>
      <c r="J2249">
        <v>0</v>
      </c>
      <c r="K2249">
        <v>0</v>
      </c>
      <c r="L2249">
        <v>41.15</v>
      </c>
    </row>
    <row r="2250" spans="1:12" x14ac:dyDescent="0.2">
      <c r="A2250" t="s">
        <v>8606</v>
      </c>
      <c r="B2250" t="s">
        <v>11</v>
      </c>
      <c r="C2250">
        <v>55375</v>
      </c>
      <c r="E2250" t="s">
        <v>7143</v>
      </c>
      <c r="F2250">
        <v>41.15</v>
      </c>
      <c r="G2250">
        <v>0</v>
      </c>
      <c r="H2250">
        <v>0</v>
      </c>
      <c r="I2250">
        <v>41.15</v>
      </c>
      <c r="J2250">
        <v>0</v>
      </c>
      <c r="K2250">
        <v>0</v>
      </c>
      <c r="L2250">
        <v>41.15</v>
      </c>
    </row>
    <row r="2251" spans="1:12" x14ac:dyDescent="0.2">
      <c r="A2251" t="s">
        <v>7626</v>
      </c>
      <c r="B2251" t="s">
        <v>11</v>
      </c>
      <c r="C2251">
        <v>76002</v>
      </c>
      <c r="E2251" t="s">
        <v>7086</v>
      </c>
      <c r="F2251">
        <v>41.15</v>
      </c>
      <c r="G2251">
        <v>0</v>
      </c>
      <c r="H2251">
        <v>0</v>
      </c>
      <c r="I2251">
        <v>41.15</v>
      </c>
      <c r="J2251">
        <v>0</v>
      </c>
      <c r="K2251">
        <v>0</v>
      </c>
      <c r="L2251">
        <v>41.15</v>
      </c>
    </row>
    <row r="2252" spans="1:12" x14ac:dyDescent="0.2">
      <c r="A2252" t="s">
        <v>8607</v>
      </c>
      <c r="B2252" t="s">
        <v>11</v>
      </c>
      <c r="C2252">
        <v>96778</v>
      </c>
      <c r="E2252" t="s">
        <v>7272</v>
      </c>
      <c r="F2252">
        <v>40.98</v>
      </c>
      <c r="G2252">
        <v>0</v>
      </c>
      <c r="H2252">
        <v>0</v>
      </c>
      <c r="I2252">
        <v>40.98</v>
      </c>
      <c r="J2252">
        <v>0</v>
      </c>
      <c r="K2252">
        <v>0</v>
      </c>
      <c r="L2252">
        <v>40.98</v>
      </c>
    </row>
    <row r="2253" spans="1:12" x14ac:dyDescent="0.2">
      <c r="A2253" t="s">
        <v>7368</v>
      </c>
      <c r="B2253" t="s">
        <v>11</v>
      </c>
      <c r="C2253">
        <v>45414</v>
      </c>
      <c r="E2253" t="s">
        <v>7116</v>
      </c>
      <c r="F2253">
        <v>40.98</v>
      </c>
      <c r="G2253">
        <v>0</v>
      </c>
      <c r="H2253">
        <v>0</v>
      </c>
      <c r="I2253">
        <v>40.98</v>
      </c>
      <c r="J2253">
        <v>0</v>
      </c>
      <c r="K2253">
        <v>0</v>
      </c>
      <c r="L2253">
        <v>40.98</v>
      </c>
    </row>
    <row r="2254" spans="1:12" x14ac:dyDescent="0.2">
      <c r="A2254" t="s">
        <v>8608</v>
      </c>
      <c r="B2254" t="s">
        <v>11</v>
      </c>
      <c r="C2254">
        <v>30021</v>
      </c>
      <c r="E2254" t="s">
        <v>7107</v>
      </c>
      <c r="F2254">
        <v>40.98</v>
      </c>
      <c r="G2254">
        <v>0</v>
      </c>
      <c r="H2254">
        <v>0</v>
      </c>
      <c r="I2254">
        <v>40.98</v>
      </c>
      <c r="J2254">
        <v>0</v>
      </c>
      <c r="K2254">
        <v>0</v>
      </c>
      <c r="L2254">
        <v>40.98</v>
      </c>
    </row>
    <row r="2255" spans="1:12" x14ac:dyDescent="0.2">
      <c r="A2255" t="s">
        <v>8460</v>
      </c>
      <c r="B2255" t="s">
        <v>11</v>
      </c>
      <c r="C2255">
        <v>79938</v>
      </c>
      <c r="E2255" t="s">
        <v>7086</v>
      </c>
      <c r="F2255">
        <v>40.98</v>
      </c>
      <c r="G2255">
        <v>0</v>
      </c>
      <c r="H2255">
        <v>0</v>
      </c>
      <c r="I2255">
        <v>40.98</v>
      </c>
      <c r="J2255">
        <v>0</v>
      </c>
      <c r="K2255">
        <v>0</v>
      </c>
      <c r="L2255">
        <v>40.98</v>
      </c>
    </row>
    <row r="2256" spans="1:12" x14ac:dyDescent="0.2">
      <c r="A2256" t="s">
        <v>8609</v>
      </c>
      <c r="B2256" t="s">
        <v>11</v>
      </c>
      <c r="C2256">
        <v>60153</v>
      </c>
      <c r="E2256" t="s">
        <v>7152</v>
      </c>
      <c r="F2256">
        <v>48</v>
      </c>
      <c r="G2256">
        <v>-7.2</v>
      </c>
      <c r="H2256">
        <v>0</v>
      </c>
      <c r="I2256">
        <v>40.799999999999997</v>
      </c>
      <c r="J2256">
        <v>0</v>
      </c>
      <c r="K2256">
        <v>0</v>
      </c>
      <c r="L2256">
        <v>40.799999999999997</v>
      </c>
    </row>
    <row r="2257" spans="1:12" x14ac:dyDescent="0.2">
      <c r="A2257" t="s">
        <v>8610</v>
      </c>
      <c r="B2257" t="s">
        <v>11</v>
      </c>
      <c r="C2257">
        <v>84660</v>
      </c>
      <c r="E2257" t="s">
        <v>7046</v>
      </c>
      <c r="F2257">
        <v>58</v>
      </c>
      <c r="G2257">
        <v>-20</v>
      </c>
      <c r="H2257">
        <v>0</v>
      </c>
      <c r="I2257">
        <v>38</v>
      </c>
      <c r="J2257">
        <v>0</v>
      </c>
      <c r="K2257">
        <v>2.75</v>
      </c>
      <c r="L2257">
        <v>40.75</v>
      </c>
    </row>
    <row r="2258" spans="1:12" x14ac:dyDescent="0.2">
      <c r="A2258" t="s">
        <v>7508</v>
      </c>
      <c r="B2258" t="s">
        <v>11</v>
      </c>
      <c r="C2258">
        <v>84123</v>
      </c>
      <c r="E2258" t="s">
        <v>7046</v>
      </c>
      <c r="F2258">
        <v>172.98</v>
      </c>
      <c r="G2258">
        <v>-135</v>
      </c>
      <c r="H2258">
        <v>0</v>
      </c>
      <c r="I2258">
        <v>37.979999999999997</v>
      </c>
      <c r="J2258">
        <v>0</v>
      </c>
      <c r="K2258">
        <v>2.75</v>
      </c>
      <c r="L2258">
        <v>40.729999999999997</v>
      </c>
    </row>
    <row r="2259" spans="1:12" x14ac:dyDescent="0.2">
      <c r="A2259" t="s">
        <v>7675</v>
      </c>
      <c r="B2259" t="s">
        <v>11</v>
      </c>
      <c r="C2259">
        <v>84081</v>
      </c>
      <c r="E2259" t="s">
        <v>7046</v>
      </c>
      <c r="F2259">
        <v>62</v>
      </c>
      <c r="G2259">
        <v>-24.2</v>
      </c>
      <c r="H2259">
        <v>0</v>
      </c>
      <c r="I2259">
        <v>37.799999999999997</v>
      </c>
      <c r="J2259">
        <v>0</v>
      </c>
      <c r="K2259">
        <v>2.74</v>
      </c>
      <c r="L2259">
        <v>40.54</v>
      </c>
    </row>
    <row r="2260" spans="1:12" x14ac:dyDescent="0.2">
      <c r="A2260" t="s">
        <v>8611</v>
      </c>
      <c r="B2260" t="s">
        <v>11</v>
      </c>
      <c r="C2260">
        <v>33062</v>
      </c>
      <c r="E2260" t="s">
        <v>7063</v>
      </c>
      <c r="F2260">
        <v>40</v>
      </c>
      <c r="G2260">
        <v>0</v>
      </c>
      <c r="H2260">
        <v>0</v>
      </c>
      <c r="I2260">
        <v>40</v>
      </c>
      <c r="J2260">
        <v>0</v>
      </c>
      <c r="K2260">
        <v>0</v>
      </c>
      <c r="L2260">
        <v>40</v>
      </c>
    </row>
    <row r="2261" spans="1:12" x14ac:dyDescent="0.2">
      <c r="A2261" t="s">
        <v>7942</v>
      </c>
      <c r="B2261" t="s">
        <v>11</v>
      </c>
      <c r="C2261" t="s">
        <v>3301</v>
      </c>
      <c r="E2261" t="s">
        <v>8023</v>
      </c>
      <c r="F2261">
        <v>40</v>
      </c>
      <c r="G2261">
        <v>0</v>
      </c>
      <c r="H2261">
        <v>0</v>
      </c>
      <c r="I2261">
        <v>40</v>
      </c>
      <c r="J2261">
        <v>0</v>
      </c>
      <c r="K2261">
        <v>0</v>
      </c>
      <c r="L2261">
        <v>40</v>
      </c>
    </row>
    <row r="2262" spans="1:12" x14ac:dyDescent="0.2">
      <c r="A2262" t="s">
        <v>8612</v>
      </c>
      <c r="B2262" t="s">
        <v>11</v>
      </c>
      <c r="C2262">
        <v>92083</v>
      </c>
      <c r="E2262" t="s">
        <v>7048</v>
      </c>
      <c r="F2262">
        <v>40</v>
      </c>
      <c r="G2262">
        <v>0</v>
      </c>
      <c r="H2262">
        <v>0</v>
      </c>
      <c r="I2262">
        <v>40</v>
      </c>
      <c r="J2262">
        <v>0</v>
      </c>
      <c r="K2262">
        <v>0</v>
      </c>
      <c r="L2262">
        <v>40</v>
      </c>
    </row>
    <row r="2263" spans="1:12" x14ac:dyDescent="0.2">
      <c r="A2263" t="s">
        <v>8262</v>
      </c>
      <c r="B2263" t="s">
        <v>11</v>
      </c>
      <c r="C2263">
        <v>94945</v>
      </c>
      <c r="E2263" t="s">
        <v>7048</v>
      </c>
      <c r="F2263">
        <v>40</v>
      </c>
      <c r="G2263">
        <v>0</v>
      </c>
      <c r="H2263">
        <v>0</v>
      </c>
      <c r="I2263">
        <v>40</v>
      </c>
      <c r="J2263">
        <v>0</v>
      </c>
      <c r="K2263">
        <v>0</v>
      </c>
      <c r="L2263">
        <v>40</v>
      </c>
    </row>
    <row r="2264" spans="1:12" x14ac:dyDescent="0.2">
      <c r="A2264" t="s">
        <v>8613</v>
      </c>
      <c r="B2264" t="s">
        <v>11</v>
      </c>
      <c r="C2264">
        <v>12440</v>
      </c>
      <c r="E2264" t="s">
        <v>7044</v>
      </c>
      <c r="F2264">
        <v>40</v>
      </c>
      <c r="G2264">
        <v>0</v>
      </c>
      <c r="H2264">
        <v>0</v>
      </c>
      <c r="I2264">
        <v>40</v>
      </c>
      <c r="J2264">
        <v>0</v>
      </c>
      <c r="K2264">
        <v>0</v>
      </c>
      <c r="L2264">
        <v>40</v>
      </c>
    </row>
    <row r="2265" spans="1:12" x14ac:dyDescent="0.2">
      <c r="A2265" t="s">
        <v>8614</v>
      </c>
      <c r="B2265" t="s">
        <v>11</v>
      </c>
      <c r="C2265">
        <v>94506</v>
      </c>
      <c r="E2265" t="s">
        <v>7048</v>
      </c>
      <c r="F2265">
        <v>40</v>
      </c>
      <c r="G2265">
        <v>0</v>
      </c>
      <c r="H2265">
        <v>0</v>
      </c>
      <c r="I2265">
        <v>40</v>
      </c>
      <c r="J2265">
        <v>0</v>
      </c>
      <c r="K2265">
        <v>0</v>
      </c>
      <c r="L2265">
        <v>40</v>
      </c>
    </row>
    <row r="2266" spans="1:12" x14ac:dyDescent="0.2">
      <c r="A2266" t="s">
        <v>8615</v>
      </c>
      <c r="B2266" t="s">
        <v>11</v>
      </c>
      <c r="C2266">
        <v>57221</v>
      </c>
      <c r="E2266" t="s">
        <v>7561</v>
      </c>
      <c r="F2266">
        <v>40</v>
      </c>
      <c r="G2266">
        <v>0</v>
      </c>
      <c r="H2266">
        <v>0</v>
      </c>
      <c r="I2266">
        <v>40</v>
      </c>
      <c r="J2266">
        <v>0</v>
      </c>
      <c r="K2266">
        <v>0</v>
      </c>
      <c r="L2266">
        <v>40</v>
      </c>
    </row>
    <row r="2267" spans="1:12" x14ac:dyDescent="0.2">
      <c r="A2267" t="s">
        <v>8396</v>
      </c>
      <c r="B2267" t="s">
        <v>11</v>
      </c>
      <c r="C2267">
        <v>75025</v>
      </c>
      <c r="E2267" t="s">
        <v>7086</v>
      </c>
      <c r="F2267">
        <v>40</v>
      </c>
      <c r="G2267">
        <v>0</v>
      </c>
      <c r="H2267">
        <v>0</v>
      </c>
      <c r="I2267">
        <v>40</v>
      </c>
      <c r="J2267">
        <v>0</v>
      </c>
      <c r="K2267">
        <v>0</v>
      </c>
      <c r="L2267">
        <v>40</v>
      </c>
    </row>
    <row r="2268" spans="1:12" x14ac:dyDescent="0.2">
      <c r="A2268" t="s">
        <v>8616</v>
      </c>
      <c r="B2268" t="s">
        <v>11</v>
      </c>
      <c r="C2268">
        <v>27910</v>
      </c>
      <c r="E2268" t="s">
        <v>7095</v>
      </c>
      <c r="F2268">
        <v>40</v>
      </c>
      <c r="G2268">
        <v>0</v>
      </c>
      <c r="H2268">
        <v>0</v>
      </c>
      <c r="I2268">
        <v>40</v>
      </c>
      <c r="J2268">
        <v>0</v>
      </c>
      <c r="K2268">
        <v>0</v>
      </c>
      <c r="L2268">
        <v>40</v>
      </c>
    </row>
    <row r="2269" spans="1:12" x14ac:dyDescent="0.2">
      <c r="A2269" t="s">
        <v>8617</v>
      </c>
      <c r="B2269" t="s">
        <v>11</v>
      </c>
      <c r="C2269" s="2" t="s">
        <v>583</v>
      </c>
      <c r="D2269" s="2"/>
      <c r="E2269" t="s">
        <v>7103</v>
      </c>
      <c r="F2269">
        <v>40</v>
      </c>
      <c r="G2269">
        <v>0</v>
      </c>
      <c r="H2269">
        <v>0</v>
      </c>
      <c r="I2269">
        <v>40</v>
      </c>
      <c r="J2269">
        <v>0</v>
      </c>
      <c r="K2269">
        <v>0</v>
      </c>
      <c r="L2269">
        <v>40</v>
      </c>
    </row>
    <row r="2270" spans="1:12" x14ac:dyDescent="0.2">
      <c r="A2270" t="s">
        <v>7137</v>
      </c>
      <c r="B2270" t="s">
        <v>11</v>
      </c>
      <c r="C2270">
        <v>37214</v>
      </c>
      <c r="E2270" t="s">
        <v>7136</v>
      </c>
      <c r="F2270">
        <v>40</v>
      </c>
      <c r="G2270">
        <v>0</v>
      </c>
      <c r="H2270">
        <v>0</v>
      </c>
      <c r="I2270">
        <v>40</v>
      </c>
      <c r="J2270">
        <v>0</v>
      </c>
      <c r="K2270">
        <v>0</v>
      </c>
      <c r="L2270">
        <v>40</v>
      </c>
    </row>
    <row r="2271" spans="1:12" x14ac:dyDescent="0.2">
      <c r="A2271" t="s">
        <v>8618</v>
      </c>
      <c r="B2271" t="s">
        <v>11</v>
      </c>
      <c r="C2271">
        <v>50501</v>
      </c>
      <c r="E2271" t="s">
        <v>7280</v>
      </c>
      <c r="F2271">
        <v>40</v>
      </c>
      <c r="G2271">
        <v>0</v>
      </c>
      <c r="H2271">
        <v>0</v>
      </c>
      <c r="I2271">
        <v>40</v>
      </c>
      <c r="J2271">
        <v>0</v>
      </c>
      <c r="K2271">
        <v>0</v>
      </c>
      <c r="L2271">
        <v>40</v>
      </c>
    </row>
    <row r="2272" spans="1:12" x14ac:dyDescent="0.2">
      <c r="A2272" t="s">
        <v>8619</v>
      </c>
      <c r="B2272" t="s">
        <v>11</v>
      </c>
      <c r="C2272">
        <v>17015</v>
      </c>
      <c r="E2272" t="s">
        <v>7065</v>
      </c>
      <c r="F2272">
        <v>99</v>
      </c>
      <c r="G2272">
        <v>-59</v>
      </c>
      <c r="H2272">
        <v>0</v>
      </c>
      <c r="I2272">
        <v>40</v>
      </c>
      <c r="J2272">
        <v>0</v>
      </c>
      <c r="K2272">
        <v>0</v>
      </c>
      <c r="L2272">
        <v>40</v>
      </c>
    </row>
    <row r="2273" spans="1:12" x14ac:dyDescent="0.2">
      <c r="A2273" t="s">
        <v>7334</v>
      </c>
      <c r="B2273" t="s">
        <v>11</v>
      </c>
      <c r="C2273">
        <v>97405</v>
      </c>
      <c r="E2273" t="s">
        <v>7074</v>
      </c>
      <c r="F2273">
        <v>40</v>
      </c>
      <c r="G2273">
        <v>0</v>
      </c>
      <c r="H2273">
        <v>0</v>
      </c>
      <c r="I2273">
        <v>40</v>
      </c>
      <c r="J2273">
        <v>0</v>
      </c>
      <c r="K2273">
        <v>0</v>
      </c>
      <c r="L2273">
        <v>40</v>
      </c>
    </row>
    <row r="2274" spans="1:12" x14ac:dyDescent="0.2">
      <c r="A2274" t="s">
        <v>7762</v>
      </c>
      <c r="B2274" t="s">
        <v>11</v>
      </c>
      <c r="C2274">
        <v>33186</v>
      </c>
      <c r="E2274" t="s">
        <v>7063</v>
      </c>
      <c r="F2274">
        <v>40</v>
      </c>
      <c r="G2274">
        <v>0</v>
      </c>
      <c r="H2274">
        <v>0</v>
      </c>
      <c r="I2274">
        <v>40</v>
      </c>
      <c r="J2274">
        <v>0</v>
      </c>
      <c r="K2274">
        <v>0</v>
      </c>
      <c r="L2274">
        <v>40</v>
      </c>
    </row>
    <row r="2275" spans="1:12" x14ac:dyDescent="0.2">
      <c r="A2275" t="s">
        <v>8620</v>
      </c>
      <c r="B2275" t="s">
        <v>11</v>
      </c>
      <c r="C2275">
        <v>91902</v>
      </c>
      <c r="E2275" t="s">
        <v>7048</v>
      </c>
      <c r="F2275">
        <v>47</v>
      </c>
      <c r="G2275">
        <v>-7.05</v>
      </c>
      <c r="H2275">
        <v>0</v>
      </c>
      <c r="I2275">
        <v>39.950000000000003</v>
      </c>
      <c r="J2275">
        <v>0</v>
      </c>
      <c r="K2275">
        <v>0</v>
      </c>
      <c r="L2275">
        <v>39.950000000000003</v>
      </c>
    </row>
    <row r="2276" spans="1:12" x14ac:dyDescent="0.2">
      <c r="A2276" t="s">
        <v>7171</v>
      </c>
      <c r="B2276" t="s">
        <v>11</v>
      </c>
      <c r="C2276">
        <v>39301</v>
      </c>
      <c r="E2276" t="s">
        <v>7268</v>
      </c>
      <c r="F2276">
        <v>57</v>
      </c>
      <c r="G2276">
        <v>-17.100000000000001</v>
      </c>
      <c r="H2276">
        <v>0</v>
      </c>
      <c r="I2276">
        <v>39.9</v>
      </c>
      <c r="J2276">
        <v>0</v>
      </c>
      <c r="K2276">
        <v>0</v>
      </c>
      <c r="L2276">
        <v>39.9</v>
      </c>
    </row>
    <row r="2277" spans="1:12" x14ac:dyDescent="0.2">
      <c r="A2277" t="s">
        <v>8621</v>
      </c>
      <c r="B2277" t="s">
        <v>11</v>
      </c>
      <c r="C2277">
        <v>32951</v>
      </c>
      <c r="E2277" t="s">
        <v>7063</v>
      </c>
      <c r="F2277">
        <v>44</v>
      </c>
      <c r="G2277">
        <v>-4.4000000000000004</v>
      </c>
      <c r="H2277">
        <v>0</v>
      </c>
      <c r="I2277">
        <v>39.6</v>
      </c>
      <c r="J2277">
        <v>0</v>
      </c>
      <c r="K2277">
        <v>0</v>
      </c>
      <c r="L2277">
        <v>39.6</v>
      </c>
    </row>
    <row r="2278" spans="1:12" x14ac:dyDescent="0.2">
      <c r="A2278" t="s">
        <v>8622</v>
      </c>
      <c r="B2278" t="s">
        <v>11</v>
      </c>
      <c r="C2278">
        <v>54615</v>
      </c>
      <c r="E2278" t="s">
        <v>7156</v>
      </c>
      <c r="F2278">
        <v>44</v>
      </c>
      <c r="G2278">
        <v>-4.4000000000000004</v>
      </c>
      <c r="H2278">
        <v>0</v>
      </c>
      <c r="I2278">
        <v>39.6</v>
      </c>
      <c r="J2278">
        <v>0</v>
      </c>
      <c r="K2278">
        <v>0</v>
      </c>
      <c r="L2278">
        <v>39.6</v>
      </c>
    </row>
    <row r="2279" spans="1:12" x14ac:dyDescent="0.2">
      <c r="A2279" t="s">
        <v>8623</v>
      </c>
      <c r="B2279" t="s">
        <v>11</v>
      </c>
      <c r="C2279">
        <v>33414</v>
      </c>
      <c r="E2279" t="s">
        <v>7063</v>
      </c>
      <c r="F2279">
        <v>44</v>
      </c>
      <c r="G2279">
        <v>-4.4000000000000004</v>
      </c>
      <c r="H2279">
        <v>0</v>
      </c>
      <c r="I2279">
        <v>39.6</v>
      </c>
      <c r="J2279">
        <v>0</v>
      </c>
      <c r="K2279">
        <v>0</v>
      </c>
      <c r="L2279">
        <v>39.6</v>
      </c>
    </row>
    <row r="2280" spans="1:12" x14ac:dyDescent="0.2">
      <c r="A2280" t="s">
        <v>8624</v>
      </c>
      <c r="B2280" t="s">
        <v>11</v>
      </c>
      <c r="C2280">
        <v>21409</v>
      </c>
      <c r="E2280" t="s">
        <v>7091</v>
      </c>
      <c r="F2280">
        <v>39</v>
      </c>
      <c r="G2280">
        <v>0</v>
      </c>
      <c r="H2280">
        <v>0</v>
      </c>
      <c r="I2280">
        <v>39</v>
      </c>
      <c r="J2280">
        <v>0</v>
      </c>
      <c r="K2280">
        <v>0</v>
      </c>
      <c r="L2280">
        <v>39</v>
      </c>
    </row>
    <row r="2281" spans="1:12" x14ac:dyDescent="0.2">
      <c r="A2281" t="s">
        <v>7237</v>
      </c>
      <c r="B2281" t="s">
        <v>11</v>
      </c>
      <c r="C2281">
        <v>21122</v>
      </c>
      <c r="E2281" t="s">
        <v>7091</v>
      </c>
      <c r="F2281">
        <v>39</v>
      </c>
      <c r="G2281">
        <v>0</v>
      </c>
      <c r="H2281">
        <v>0</v>
      </c>
      <c r="I2281">
        <v>39</v>
      </c>
      <c r="J2281">
        <v>0</v>
      </c>
      <c r="K2281">
        <v>0</v>
      </c>
      <c r="L2281">
        <v>39</v>
      </c>
    </row>
    <row r="2282" spans="1:12" x14ac:dyDescent="0.2">
      <c r="A2282" t="s">
        <v>8112</v>
      </c>
      <c r="B2282" t="s">
        <v>11</v>
      </c>
      <c r="C2282">
        <v>64064</v>
      </c>
      <c r="E2282" t="s">
        <v>7178</v>
      </c>
      <c r="F2282">
        <v>39</v>
      </c>
      <c r="G2282">
        <v>0</v>
      </c>
      <c r="H2282">
        <v>0</v>
      </c>
      <c r="I2282">
        <v>39</v>
      </c>
      <c r="J2282">
        <v>0</v>
      </c>
      <c r="K2282">
        <v>0</v>
      </c>
      <c r="L2282">
        <v>39</v>
      </c>
    </row>
    <row r="2283" spans="1:12" x14ac:dyDescent="0.2">
      <c r="A2283" t="s">
        <v>8625</v>
      </c>
      <c r="B2283" t="s">
        <v>11</v>
      </c>
      <c r="C2283">
        <v>93561</v>
      </c>
      <c r="E2283" t="s">
        <v>7048</v>
      </c>
      <c r="F2283">
        <v>39</v>
      </c>
      <c r="G2283">
        <v>0</v>
      </c>
      <c r="H2283">
        <v>0</v>
      </c>
      <c r="I2283">
        <v>39</v>
      </c>
      <c r="J2283">
        <v>0</v>
      </c>
      <c r="K2283">
        <v>0</v>
      </c>
      <c r="L2283">
        <v>39</v>
      </c>
    </row>
    <row r="2284" spans="1:12" x14ac:dyDescent="0.2">
      <c r="A2284" t="s">
        <v>8626</v>
      </c>
      <c r="B2284" t="s">
        <v>11</v>
      </c>
      <c r="C2284">
        <v>44001</v>
      </c>
      <c r="E2284" t="s">
        <v>7116</v>
      </c>
      <c r="F2284">
        <v>43.15</v>
      </c>
      <c r="G2284">
        <v>-4.32</v>
      </c>
      <c r="H2284">
        <v>0</v>
      </c>
      <c r="I2284">
        <v>38.83</v>
      </c>
      <c r="J2284">
        <v>0</v>
      </c>
      <c r="K2284">
        <v>0</v>
      </c>
      <c r="L2284">
        <v>38.83</v>
      </c>
    </row>
    <row r="2285" spans="1:12" x14ac:dyDescent="0.2">
      <c r="A2285" t="s">
        <v>7930</v>
      </c>
      <c r="B2285" t="s">
        <v>11</v>
      </c>
      <c r="C2285">
        <v>80228</v>
      </c>
      <c r="E2285" t="s">
        <v>7079</v>
      </c>
      <c r="F2285">
        <v>36</v>
      </c>
      <c r="G2285">
        <v>0</v>
      </c>
      <c r="H2285">
        <v>0</v>
      </c>
      <c r="I2285">
        <v>36</v>
      </c>
      <c r="J2285">
        <v>0</v>
      </c>
      <c r="K2285">
        <v>2.7</v>
      </c>
      <c r="L2285">
        <v>38.700000000000003</v>
      </c>
    </row>
    <row r="2286" spans="1:12" x14ac:dyDescent="0.2">
      <c r="A2286" t="s">
        <v>8627</v>
      </c>
      <c r="B2286" t="s">
        <v>11</v>
      </c>
      <c r="C2286">
        <v>81501</v>
      </c>
      <c r="E2286" t="s">
        <v>7079</v>
      </c>
      <c r="F2286">
        <v>42.98</v>
      </c>
      <c r="G2286">
        <v>-4.29</v>
      </c>
      <c r="H2286">
        <v>0</v>
      </c>
      <c r="I2286">
        <v>38.69</v>
      </c>
      <c r="J2286">
        <v>0</v>
      </c>
      <c r="K2286">
        <v>0</v>
      </c>
      <c r="L2286">
        <v>38.69</v>
      </c>
    </row>
    <row r="2287" spans="1:12" x14ac:dyDescent="0.2">
      <c r="A2287" t="s">
        <v>8628</v>
      </c>
      <c r="B2287" t="s">
        <v>11</v>
      </c>
      <c r="C2287">
        <v>95337</v>
      </c>
      <c r="E2287" t="s">
        <v>7048</v>
      </c>
      <c r="F2287">
        <v>42.98</v>
      </c>
      <c r="G2287">
        <v>-4.29</v>
      </c>
      <c r="H2287">
        <v>0</v>
      </c>
      <c r="I2287">
        <v>38.69</v>
      </c>
      <c r="J2287">
        <v>0</v>
      </c>
      <c r="K2287">
        <v>0</v>
      </c>
      <c r="L2287">
        <v>38.69</v>
      </c>
    </row>
    <row r="2288" spans="1:12" x14ac:dyDescent="0.2">
      <c r="A2288" t="s">
        <v>8629</v>
      </c>
      <c r="B2288" t="s">
        <v>11</v>
      </c>
      <c r="C2288">
        <v>56279</v>
      </c>
      <c r="E2288" t="s">
        <v>7143</v>
      </c>
      <c r="F2288">
        <v>36</v>
      </c>
      <c r="G2288">
        <v>0</v>
      </c>
      <c r="H2288">
        <v>0</v>
      </c>
      <c r="I2288">
        <v>36</v>
      </c>
      <c r="J2288">
        <v>0</v>
      </c>
      <c r="K2288">
        <v>2.66</v>
      </c>
      <c r="L2288">
        <v>38.659999999999997</v>
      </c>
    </row>
    <row r="2289" spans="1:12" x14ac:dyDescent="0.2">
      <c r="A2289" t="s">
        <v>8630</v>
      </c>
      <c r="B2289" t="s">
        <v>11</v>
      </c>
      <c r="C2289">
        <v>84115</v>
      </c>
      <c r="E2289" t="s">
        <v>7046</v>
      </c>
      <c r="F2289">
        <v>36</v>
      </c>
      <c r="G2289">
        <v>0</v>
      </c>
      <c r="H2289">
        <v>0</v>
      </c>
      <c r="I2289">
        <v>36</v>
      </c>
      <c r="J2289">
        <v>0</v>
      </c>
      <c r="K2289">
        <v>2.61</v>
      </c>
      <c r="L2289">
        <v>38.61</v>
      </c>
    </row>
    <row r="2290" spans="1:12" x14ac:dyDescent="0.2">
      <c r="A2290" t="s">
        <v>8631</v>
      </c>
      <c r="B2290" t="s">
        <v>11</v>
      </c>
      <c r="C2290">
        <v>39573</v>
      </c>
      <c r="E2290" t="s">
        <v>7268</v>
      </c>
      <c r="F2290">
        <v>36</v>
      </c>
      <c r="G2290">
        <v>0</v>
      </c>
      <c r="H2290">
        <v>0</v>
      </c>
      <c r="I2290">
        <v>36</v>
      </c>
      <c r="J2290">
        <v>0</v>
      </c>
      <c r="K2290">
        <v>2.52</v>
      </c>
      <c r="L2290">
        <v>38.520000000000003</v>
      </c>
    </row>
    <row r="2291" spans="1:12" x14ac:dyDescent="0.2">
      <c r="A2291" t="s">
        <v>8632</v>
      </c>
      <c r="B2291" t="s">
        <v>11</v>
      </c>
      <c r="C2291">
        <v>79526</v>
      </c>
      <c r="E2291" t="s">
        <v>7086</v>
      </c>
      <c r="F2291">
        <v>36</v>
      </c>
      <c r="G2291">
        <v>0</v>
      </c>
      <c r="H2291">
        <v>0</v>
      </c>
      <c r="I2291">
        <v>36</v>
      </c>
      <c r="J2291">
        <v>0</v>
      </c>
      <c r="K2291">
        <v>2.4300000000000002</v>
      </c>
      <c r="L2291">
        <v>38.43</v>
      </c>
    </row>
    <row r="2292" spans="1:12" x14ac:dyDescent="0.2">
      <c r="A2292" t="s">
        <v>7856</v>
      </c>
      <c r="B2292" t="s">
        <v>11</v>
      </c>
      <c r="C2292">
        <v>51501</v>
      </c>
      <c r="E2292" t="s">
        <v>7280</v>
      </c>
      <c r="F2292">
        <v>40</v>
      </c>
      <c r="G2292">
        <v>-2</v>
      </c>
      <c r="H2292">
        <v>0</v>
      </c>
      <c r="I2292">
        <v>38</v>
      </c>
      <c r="J2292">
        <v>0</v>
      </c>
      <c r="K2292">
        <v>0</v>
      </c>
      <c r="L2292">
        <v>38</v>
      </c>
    </row>
    <row r="2293" spans="1:12" x14ac:dyDescent="0.2">
      <c r="A2293" t="s">
        <v>8633</v>
      </c>
      <c r="B2293" t="s">
        <v>11</v>
      </c>
      <c r="C2293">
        <v>66221</v>
      </c>
      <c r="E2293" t="s">
        <v>7198</v>
      </c>
      <c r="F2293">
        <v>38</v>
      </c>
      <c r="G2293">
        <v>0</v>
      </c>
      <c r="H2293">
        <v>0</v>
      </c>
      <c r="I2293">
        <v>38</v>
      </c>
      <c r="J2293">
        <v>0</v>
      </c>
      <c r="K2293">
        <v>0</v>
      </c>
      <c r="L2293">
        <v>38</v>
      </c>
    </row>
    <row r="2294" spans="1:12" x14ac:dyDescent="0.2">
      <c r="A2294" t="s">
        <v>8634</v>
      </c>
      <c r="B2294" t="s">
        <v>11</v>
      </c>
      <c r="C2294">
        <v>19057</v>
      </c>
      <c r="E2294" t="s">
        <v>7065</v>
      </c>
      <c r="F2294">
        <v>52.98</v>
      </c>
      <c r="G2294">
        <v>-15</v>
      </c>
      <c r="H2294">
        <v>0</v>
      </c>
      <c r="I2294">
        <v>37.979999999999997</v>
      </c>
      <c r="J2294">
        <v>0</v>
      </c>
      <c r="K2294">
        <v>0</v>
      </c>
      <c r="L2294">
        <v>37.979999999999997</v>
      </c>
    </row>
    <row r="2295" spans="1:12" x14ac:dyDescent="0.2">
      <c r="A2295" t="s">
        <v>7351</v>
      </c>
      <c r="B2295" t="s">
        <v>11</v>
      </c>
      <c r="C2295">
        <v>11207</v>
      </c>
      <c r="E2295" t="s">
        <v>7044</v>
      </c>
      <c r="F2295">
        <v>37.15</v>
      </c>
      <c r="G2295">
        <v>0</v>
      </c>
      <c r="H2295">
        <v>0</v>
      </c>
      <c r="I2295">
        <v>37.15</v>
      </c>
      <c r="J2295">
        <v>0</v>
      </c>
      <c r="K2295">
        <v>0</v>
      </c>
      <c r="L2295">
        <v>37.15</v>
      </c>
    </row>
    <row r="2296" spans="1:12" x14ac:dyDescent="0.2">
      <c r="A2296" t="s">
        <v>8635</v>
      </c>
      <c r="B2296" t="s">
        <v>11</v>
      </c>
      <c r="C2296">
        <v>50627</v>
      </c>
      <c r="E2296" t="s">
        <v>7280</v>
      </c>
      <c r="F2296">
        <v>37.15</v>
      </c>
      <c r="G2296">
        <v>0</v>
      </c>
      <c r="H2296">
        <v>0</v>
      </c>
      <c r="I2296">
        <v>37.15</v>
      </c>
      <c r="J2296">
        <v>0</v>
      </c>
      <c r="K2296">
        <v>0</v>
      </c>
      <c r="L2296">
        <v>37.15</v>
      </c>
    </row>
    <row r="2297" spans="1:12" x14ac:dyDescent="0.2">
      <c r="A2297" t="s">
        <v>8636</v>
      </c>
      <c r="B2297" t="s">
        <v>11</v>
      </c>
      <c r="C2297">
        <v>77469</v>
      </c>
      <c r="E2297" t="s">
        <v>7086</v>
      </c>
      <c r="F2297">
        <v>37.15</v>
      </c>
      <c r="G2297">
        <v>0</v>
      </c>
      <c r="H2297">
        <v>0</v>
      </c>
      <c r="I2297">
        <v>37.15</v>
      </c>
      <c r="J2297">
        <v>0</v>
      </c>
      <c r="K2297">
        <v>0</v>
      </c>
      <c r="L2297">
        <v>37.15</v>
      </c>
    </row>
    <row r="2298" spans="1:12" x14ac:dyDescent="0.2">
      <c r="A2298" t="s">
        <v>8637</v>
      </c>
      <c r="B2298" t="s">
        <v>11</v>
      </c>
      <c r="C2298">
        <v>20866</v>
      </c>
      <c r="E2298" t="s">
        <v>7091</v>
      </c>
      <c r="F2298">
        <v>67.150000000000006</v>
      </c>
      <c r="G2298">
        <v>-30</v>
      </c>
      <c r="H2298">
        <v>0</v>
      </c>
      <c r="I2298">
        <v>37.15</v>
      </c>
      <c r="J2298">
        <v>0</v>
      </c>
      <c r="K2298">
        <v>0</v>
      </c>
      <c r="L2298">
        <v>37.15</v>
      </c>
    </row>
    <row r="2299" spans="1:12" x14ac:dyDescent="0.2">
      <c r="A2299" t="s">
        <v>7078</v>
      </c>
      <c r="B2299" t="s">
        <v>11</v>
      </c>
      <c r="C2299">
        <v>80923</v>
      </c>
      <c r="E2299" t="s">
        <v>7079</v>
      </c>
      <c r="F2299">
        <v>37.15</v>
      </c>
      <c r="G2299">
        <v>0</v>
      </c>
      <c r="H2299">
        <v>0</v>
      </c>
      <c r="I2299">
        <v>37.15</v>
      </c>
      <c r="J2299">
        <v>0</v>
      </c>
      <c r="K2299">
        <v>0</v>
      </c>
      <c r="L2299">
        <v>37.15</v>
      </c>
    </row>
    <row r="2300" spans="1:12" x14ac:dyDescent="0.2">
      <c r="A2300" t="s">
        <v>8638</v>
      </c>
      <c r="B2300" t="s">
        <v>11</v>
      </c>
      <c r="C2300">
        <v>80427</v>
      </c>
      <c r="E2300" t="s">
        <v>7079</v>
      </c>
      <c r="F2300">
        <v>41.15</v>
      </c>
      <c r="G2300">
        <v>-4.12</v>
      </c>
      <c r="H2300">
        <v>0</v>
      </c>
      <c r="I2300">
        <v>37.03</v>
      </c>
      <c r="J2300">
        <v>0</v>
      </c>
      <c r="K2300">
        <v>0</v>
      </c>
      <c r="L2300">
        <v>37.03</v>
      </c>
    </row>
    <row r="2301" spans="1:12" x14ac:dyDescent="0.2">
      <c r="A2301" t="s">
        <v>8639</v>
      </c>
      <c r="B2301" t="s">
        <v>11</v>
      </c>
      <c r="C2301">
        <v>97003</v>
      </c>
      <c r="E2301" t="s">
        <v>7074</v>
      </c>
      <c r="F2301">
        <v>47</v>
      </c>
      <c r="G2301">
        <v>-10</v>
      </c>
      <c r="H2301">
        <v>0</v>
      </c>
      <c r="I2301">
        <v>37</v>
      </c>
      <c r="J2301">
        <v>0</v>
      </c>
      <c r="K2301">
        <v>0</v>
      </c>
      <c r="L2301">
        <v>37</v>
      </c>
    </row>
    <row r="2302" spans="1:12" x14ac:dyDescent="0.2">
      <c r="A2302" t="s">
        <v>8640</v>
      </c>
      <c r="B2302" t="s">
        <v>11</v>
      </c>
      <c r="C2302">
        <v>80631</v>
      </c>
      <c r="E2302" t="s">
        <v>7079</v>
      </c>
      <c r="F2302">
        <v>37</v>
      </c>
      <c r="G2302">
        <v>0</v>
      </c>
      <c r="H2302">
        <v>0</v>
      </c>
      <c r="I2302">
        <v>37</v>
      </c>
      <c r="J2302">
        <v>0</v>
      </c>
      <c r="K2302">
        <v>0</v>
      </c>
      <c r="L2302">
        <v>37</v>
      </c>
    </row>
    <row r="2303" spans="1:12" x14ac:dyDescent="0.2">
      <c r="A2303" t="s">
        <v>8641</v>
      </c>
      <c r="B2303" t="s">
        <v>11</v>
      </c>
      <c r="C2303">
        <v>33415</v>
      </c>
      <c r="E2303" t="s">
        <v>7063</v>
      </c>
      <c r="F2303">
        <v>37</v>
      </c>
      <c r="G2303">
        <v>0</v>
      </c>
      <c r="H2303">
        <v>0</v>
      </c>
      <c r="I2303">
        <v>37</v>
      </c>
      <c r="J2303">
        <v>0</v>
      </c>
      <c r="K2303">
        <v>0</v>
      </c>
      <c r="L2303">
        <v>37</v>
      </c>
    </row>
    <row r="2304" spans="1:12" x14ac:dyDescent="0.2">
      <c r="A2304" t="s">
        <v>8642</v>
      </c>
      <c r="B2304" t="s">
        <v>11</v>
      </c>
      <c r="C2304">
        <v>76226</v>
      </c>
      <c r="E2304" t="s">
        <v>7086</v>
      </c>
      <c r="F2304">
        <v>37</v>
      </c>
      <c r="G2304">
        <v>0</v>
      </c>
      <c r="H2304">
        <v>0</v>
      </c>
      <c r="I2304">
        <v>37</v>
      </c>
      <c r="J2304">
        <v>0</v>
      </c>
      <c r="K2304">
        <v>0</v>
      </c>
      <c r="L2304">
        <v>37</v>
      </c>
    </row>
    <row r="2305" spans="1:12" x14ac:dyDescent="0.2">
      <c r="A2305" t="s">
        <v>8643</v>
      </c>
      <c r="B2305" t="s">
        <v>11</v>
      </c>
      <c r="C2305">
        <v>85331</v>
      </c>
      <c r="E2305" t="s">
        <v>7056</v>
      </c>
      <c r="F2305">
        <v>37</v>
      </c>
      <c r="G2305">
        <v>0</v>
      </c>
      <c r="H2305">
        <v>0</v>
      </c>
      <c r="I2305">
        <v>37</v>
      </c>
      <c r="J2305">
        <v>0</v>
      </c>
      <c r="K2305">
        <v>0</v>
      </c>
      <c r="L2305">
        <v>37</v>
      </c>
    </row>
    <row r="2306" spans="1:12" x14ac:dyDescent="0.2">
      <c r="A2306" t="s">
        <v>8644</v>
      </c>
      <c r="B2306" t="s">
        <v>11</v>
      </c>
      <c r="C2306">
        <v>95843</v>
      </c>
      <c r="E2306" t="s">
        <v>7048</v>
      </c>
      <c r="F2306">
        <v>36.979999999999997</v>
      </c>
      <c r="G2306">
        <v>0</v>
      </c>
      <c r="H2306">
        <v>0</v>
      </c>
      <c r="I2306">
        <v>36.979999999999997</v>
      </c>
      <c r="J2306">
        <v>0</v>
      </c>
      <c r="K2306">
        <v>0</v>
      </c>
      <c r="L2306">
        <v>36.979999999999997</v>
      </c>
    </row>
    <row r="2307" spans="1:12" x14ac:dyDescent="0.2">
      <c r="A2307" t="s">
        <v>8645</v>
      </c>
      <c r="B2307" t="s">
        <v>11</v>
      </c>
      <c r="C2307">
        <v>60076</v>
      </c>
      <c r="E2307" t="s">
        <v>7152</v>
      </c>
      <c r="F2307">
        <v>36.979999999999997</v>
      </c>
      <c r="G2307">
        <v>0</v>
      </c>
      <c r="H2307">
        <v>0</v>
      </c>
      <c r="I2307">
        <v>36.979999999999997</v>
      </c>
      <c r="J2307">
        <v>0</v>
      </c>
      <c r="K2307">
        <v>0</v>
      </c>
      <c r="L2307">
        <v>36.979999999999997</v>
      </c>
    </row>
    <row r="2308" spans="1:12" x14ac:dyDescent="0.2">
      <c r="A2308" t="s">
        <v>8017</v>
      </c>
      <c r="B2308" t="s">
        <v>11</v>
      </c>
      <c r="C2308">
        <v>30066</v>
      </c>
      <c r="E2308" t="s">
        <v>7107</v>
      </c>
      <c r="F2308">
        <v>36.979999999999997</v>
      </c>
      <c r="G2308">
        <v>0</v>
      </c>
      <c r="H2308">
        <v>0</v>
      </c>
      <c r="I2308">
        <v>36.979999999999997</v>
      </c>
      <c r="J2308">
        <v>0</v>
      </c>
      <c r="K2308">
        <v>0</v>
      </c>
      <c r="L2308">
        <v>36.979999999999997</v>
      </c>
    </row>
    <row r="2309" spans="1:12" x14ac:dyDescent="0.2">
      <c r="A2309" t="s">
        <v>7881</v>
      </c>
      <c r="B2309" t="s">
        <v>11</v>
      </c>
      <c r="C2309">
        <v>98332</v>
      </c>
      <c r="E2309" t="s">
        <v>7076</v>
      </c>
      <c r="F2309">
        <v>46.15</v>
      </c>
      <c r="G2309">
        <v>-9.23</v>
      </c>
      <c r="H2309">
        <v>0</v>
      </c>
      <c r="I2309">
        <v>36.92</v>
      </c>
      <c r="J2309">
        <v>0</v>
      </c>
      <c r="K2309">
        <v>0</v>
      </c>
      <c r="L2309">
        <v>36.92</v>
      </c>
    </row>
    <row r="2310" spans="1:12" x14ac:dyDescent="0.2">
      <c r="A2310" t="s">
        <v>8646</v>
      </c>
      <c r="B2310" t="s">
        <v>11</v>
      </c>
      <c r="C2310">
        <v>84062</v>
      </c>
      <c r="E2310" t="s">
        <v>7046</v>
      </c>
      <c r="F2310">
        <v>34</v>
      </c>
      <c r="G2310">
        <v>0</v>
      </c>
      <c r="H2310">
        <v>0</v>
      </c>
      <c r="I2310">
        <v>34</v>
      </c>
      <c r="J2310">
        <v>0</v>
      </c>
      <c r="K2310">
        <v>2.4700000000000002</v>
      </c>
      <c r="L2310">
        <v>36.47</v>
      </c>
    </row>
    <row r="2311" spans="1:12" x14ac:dyDescent="0.2">
      <c r="A2311" t="s">
        <v>8121</v>
      </c>
      <c r="B2311" t="s">
        <v>11</v>
      </c>
      <c r="C2311">
        <v>84047</v>
      </c>
      <c r="E2311" t="s">
        <v>7046</v>
      </c>
      <c r="F2311">
        <v>34</v>
      </c>
      <c r="G2311">
        <v>0</v>
      </c>
      <c r="H2311">
        <v>0</v>
      </c>
      <c r="I2311">
        <v>34</v>
      </c>
      <c r="J2311">
        <v>0</v>
      </c>
      <c r="K2311">
        <v>2.33</v>
      </c>
      <c r="L2311">
        <v>36.33</v>
      </c>
    </row>
    <row r="2312" spans="1:12" x14ac:dyDescent="0.2">
      <c r="A2312" t="s">
        <v>8647</v>
      </c>
      <c r="B2312" t="s">
        <v>11</v>
      </c>
      <c r="C2312">
        <v>58072</v>
      </c>
      <c r="E2312" t="s">
        <v>7278</v>
      </c>
      <c r="F2312">
        <v>36.15</v>
      </c>
      <c r="G2312">
        <v>0</v>
      </c>
      <c r="H2312">
        <v>0</v>
      </c>
      <c r="I2312">
        <v>36.15</v>
      </c>
      <c r="J2312">
        <v>0</v>
      </c>
      <c r="K2312">
        <v>0</v>
      </c>
      <c r="L2312">
        <v>36.15</v>
      </c>
    </row>
    <row r="2313" spans="1:12" x14ac:dyDescent="0.2">
      <c r="A2313" t="s">
        <v>7266</v>
      </c>
      <c r="B2313" t="s">
        <v>11</v>
      </c>
      <c r="C2313">
        <v>97223</v>
      </c>
      <c r="E2313" t="s">
        <v>7074</v>
      </c>
      <c r="F2313">
        <v>36.15</v>
      </c>
      <c r="G2313">
        <v>0</v>
      </c>
      <c r="H2313">
        <v>0</v>
      </c>
      <c r="I2313">
        <v>36.15</v>
      </c>
      <c r="J2313">
        <v>0</v>
      </c>
      <c r="K2313">
        <v>0</v>
      </c>
      <c r="L2313">
        <v>36.15</v>
      </c>
    </row>
    <row r="2314" spans="1:12" x14ac:dyDescent="0.2">
      <c r="A2314" t="s">
        <v>7254</v>
      </c>
      <c r="B2314" t="s">
        <v>11</v>
      </c>
      <c r="C2314">
        <v>76207</v>
      </c>
      <c r="E2314" t="s">
        <v>7086</v>
      </c>
      <c r="F2314">
        <v>36.15</v>
      </c>
      <c r="G2314">
        <v>0</v>
      </c>
      <c r="H2314">
        <v>0</v>
      </c>
      <c r="I2314">
        <v>36.15</v>
      </c>
      <c r="J2314">
        <v>0</v>
      </c>
      <c r="K2314">
        <v>0</v>
      </c>
      <c r="L2314">
        <v>36.15</v>
      </c>
    </row>
    <row r="2315" spans="1:12" x14ac:dyDescent="0.2">
      <c r="A2315" t="s">
        <v>7341</v>
      </c>
      <c r="B2315" t="s">
        <v>11</v>
      </c>
      <c r="C2315">
        <v>70117</v>
      </c>
      <c r="E2315" t="s">
        <v>7342</v>
      </c>
      <c r="F2315">
        <v>36.15</v>
      </c>
      <c r="G2315">
        <v>0</v>
      </c>
      <c r="H2315">
        <v>0</v>
      </c>
      <c r="I2315">
        <v>36.15</v>
      </c>
      <c r="J2315">
        <v>0</v>
      </c>
      <c r="K2315">
        <v>0</v>
      </c>
      <c r="L2315">
        <v>36.15</v>
      </c>
    </row>
    <row r="2316" spans="1:12" x14ac:dyDescent="0.2">
      <c r="A2316" t="s">
        <v>8648</v>
      </c>
      <c r="B2316" t="s">
        <v>11</v>
      </c>
      <c r="C2316">
        <v>47304</v>
      </c>
      <c r="E2316" t="s">
        <v>7218</v>
      </c>
      <c r="F2316">
        <v>40.15</v>
      </c>
      <c r="G2316">
        <v>-4.0199999999999996</v>
      </c>
      <c r="H2316">
        <v>0</v>
      </c>
      <c r="I2316">
        <v>36.130000000000003</v>
      </c>
      <c r="J2316">
        <v>0</v>
      </c>
      <c r="K2316">
        <v>0</v>
      </c>
      <c r="L2316">
        <v>36.130000000000003</v>
      </c>
    </row>
    <row r="2317" spans="1:12" x14ac:dyDescent="0.2">
      <c r="A2317" t="s">
        <v>8649</v>
      </c>
      <c r="B2317" t="s">
        <v>11</v>
      </c>
      <c r="C2317">
        <v>22030</v>
      </c>
      <c r="E2317" t="s">
        <v>7060</v>
      </c>
      <c r="F2317">
        <v>36</v>
      </c>
      <c r="G2317">
        <v>0</v>
      </c>
      <c r="H2317">
        <v>0</v>
      </c>
      <c r="I2317">
        <v>36</v>
      </c>
      <c r="J2317">
        <v>0</v>
      </c>
      <c r="K2317">
        <v>0</v>
      </c>
      <c r="L2317">
        <v>36</v>
      </c>
    </row>
    <row r="2318" spans="1:12" x14ac:dyDescent="0.2">
      <c r="A2318" t="s">
        <v>8650</v>
      </c>
      <c r="B2318" t="s">
        <v>11</v>
      </c>
      <c r="C2318">
        <v>55075</v>
      </c>
      <c r="E2318" t="s">
        <v>7143</v>
      </c>
      <c r="F2318">
        <v>36</v>
      </c>
      <c r="G2318">
        <v>0</v>
      </c>
      <c r="H2318">
        <v>0</v>
      </c>
      <c r="I2318">
        <v>36</v>
      </c>
      <c r="J2318">
        <v>0</v>
      </c>
      <c r="K2318">
        <v>0</v>
      </c>
      <c r="L2318">
        <v>36</v>
      </c>
    </row>
    <row r="2319" spans="1:12" x14ac:dyDescent="0.2">
      <c r="A2319" t="s">
        <v>7721</v>
      </c>
      <c r="B2319" t="s">
        <v>11</v>
      </c>
      <c r="C2319" t="s">
        <v>5550</v>
      </c>
      <c r="E2319" t="s">
        <v>7218</v>
      </c>
      <c r="F2319">
        <v>40</v>
      </c>
      <c r="G2319">
        <v>-4</v>
      </c>
      <c r="H2319">
        <v>0</v>
      </c>
      <c r="I2319">
        <v>36</v>
      </c>
      <c r="J2319">
        <v>0</v>
      </c>
      <c r="K2319">
        <v>0</v>
      </c>
      <c r="L2319">
        <v>36</v>
      </c>
    </row>
    <row r="2320" spans="1:12" x14ac:dyDescent="0.2">
      <c r="A2320" t="s">
        <v>8651</v>
      </c>
      <c r="B2320" t="s">
        <v>11</v>
      </c>
      <c r="C2320">
        <v>55016</v>
      </c>
      <c r="E2320" t="s">
        <v>7143</v>
      </c>
      <c r="F2320">
        <v>36</v>
      </c>
      <c r="G2320">
        <v>0</v>
      </c>
      <c r="H2320">
        <v>0</v>
      </c>
      <c r="I2320">
        <v>36</v>
      </c>
      <c r="J2320">
        <v>0</v>
      </c>
      <c r="K2320">
        <v>0</v>
      </c>
      <c r="L2320">
        <v>36</v>
      </c>
    </row>
    <row r="2321" spans="1:12" x14ac:dyDescent="0.2">
      <c r="A2321" t="s">
        <v>8652</v>
      </c>
      <c r="B2321" t="s">
        <v>11</v>
      </c>
      <c r="C2321">
        <v>11231</v>
      </c>
      <c r="E2321" t="s">
        <v>7044</v>
      </c>
      <c r="F2321">
        <v>36</v>
      </c>
      <c r="G2321">
        <v>0</v>
      </c>
      <c r="H2321">
        <v>0</v>
      </c>
      <c r="I2321">
        <v>36</v>
      </c>
      <c r="J2321">
        <v>0</v>
      </c>
      <c r="K2321">
        <v>0</v>
      </c>
      <c r="L2321">
        <v>36</v>
      </c>
    </row>
    <row r="2322" spans="1:12" x14ac:dyDescent="0.2">
      <c r="A2322" t="s">
        <v>8653</v>
      </c>
      <c r="B2322" t="s">
        <v>11</v>
      </c>
      <c r="C2322">
        <v>75933</v>
      </c>
      <c r="E2322" t="s">
        <v>7086</v>
      </c>
      <c r="F2322">
        <v>36</v>
      </c>
      <c r="G2322">
        <v>0</v>
      </c>
      <c r="H2322">
        <v>0</v>
      </c>
      <c r="I2322">
        <v>36</v>
      </c>
      <c r="J2322">
        <v>0</v>
      </c>
      <c r="K2322">
        <v>0</v>
      </c>
      <c r="L2322">
        <v>36</v>
      </c>
    </row>
    <row r="2323" spans="1:12" x14ac:dyDescent="0.2">
      <c r="A2323" t="s">
        <v>8654</v>
      </c>
      <c r="B2323" t="s">
        <v>11</v>
      </c>
      <c r="C2323">
        <v>15626</v>
      </c>
      <c r="E2323" t="s">
        <v>7065</v>
      </c>
      <c r="F2323">
        <v>36</v>
      </c>
      <c r="G2323">
        <v>0</v>
      </c>
      <c r="H2323">
        <v>0</v>
      </c>
      <c r="I2323">
        <v>36</v>
      </c>
      <c r="J2323">
        <v>0</v>
      </c>
      <c r="K2323">
        <v>0</v>
      </c>
      <c r="L2323">
        <v>36</v>
      </c>
    </row>
    <row r="2324" spans="1:12" x14ac:dyDescent="0.2">
      <c r="A2324" t="s">
        <v>8655</v>
      </c>
      <c r="B2324" t="s">
        <v>11</v>
      </c>
      <c r="C2324">
        <v>94585</v>
      </c>
      <c r="E2324" t="s">
        <v>7048</v>
      </c>
      <c r="F2324">
        <v>36</v>
      </c>
      <c r="G2324">
        <v>0</v>
      </c>
      <c r="H2324">
        <v>0</v>
      </c>
      <c r="I2324">
        <v>36</v>
      </c>
      <c r="J2324">
        <v>0</v>
      </c>
      <c r="K2324">
        <v>0</v>
      </c>
      <c r="L2324">
        <v>36</v>
      </c>
    </row>
    <row r="2325" spans="1:12" x14ac:dyDescent="0.2">
      <c r="A2325" t="s">
        <v>8656</v>
      </c>
      <c r="B2325" t="s">
        <v>11</v>
      </c>
      <c r="C2325" s="2" t="s">
        <v>644</v>
      </c>
      <c r="D2325" s="2"/>
      <c r="E2325" t="s">
        <v>7129</v>
      </c>
      <c r="F2325">
        <v>61</v>
      </c>
      <c r="G2325">
        <v>-25</v>
      </c>
      <c r="H2325">
        <v>0</v>
      </c>
      <c r="I2325">
        <v>36</v>
      </c>
      <c r="J2325">
        <v>0</v>
      </c>
      <c r="K2325">
        <v>0</v>
      </c>
      <c r="L2325">
        <v>36</v>
      </c>
    </row>
    <row r="2326" spans="1:12" x14ac:dyDescent="0.2">
      <c r="A2326" t="s">
        <v>8657</v>
      </c>
      <c r="B2326" t="s">
        <v>11</v>
      </c>
      <c r="C2326">
        <v>30175</v>
      </c>
      <c r="E2326" t="s">
        <v>7107</v>
      </c>
      <c r="F2326">
        <v>40</v>
      </c>
      <c r="G2326">
        <v>-4</v>
      </c>
      <c r="H2326">
        <v>0</v>
      </c>
      <c r="I2326">
        <v>36</v>
      </c>
      <c r="J2326">
        <v>0</v>
      </c>
      <c r="K2326">
        <v>0</v>
      </c>
      <c r="L2326">
        <v>36</v>
      </c>
    </row>
    <row r="2327" spans="1:12" x14ac:dyDescent="0.2">
      <c r="A2327" t="s">
        <v>8658</v>
      </c>
      <c r="B2327" t="s">
        <v>11</v>
      </c>
      <c r="C2327" s="2" t="s">
        <v>6958</v>
      </c>
      <c r="D2327" s="2"/>
      <c r="E2327" t="s">
        <v>7121</v>
      </c>
      <c r="F2327">
        <v>36</v>
      </c>
      <c r="G2327">
        <v>0</v>
      </c>
      <c r="H2327">
        <v>0</v>
      </c>
      <c r="I2327">
        <v>36</v>
      </c>
      <c r="J2327">
        <v>0</v>
      </c>
      <c r="K2327">
        <v>0</v>
      </c>
      <c r="L2327">
        <v>36</v>
      </c>
    </row>
    <row r="2328" spans="1:12" x14ac:dyDescent="0.2">
      <c r="A2328" t="s">
        <v>8659</v>
      </c>
      <c r="B2328" t="s">
        <v>11</v>
      </c>
      <c r="C2328" s="2" t="s">
        <v>6515</v>
      </c>
      <c r="D2328" s="2"/>
      <c r="E2328" t="s">
        <v>7121</v>
      </c>
      <c r="F2328">
        <v>36</v>
      </c>
      <c r="G2328">
        <v>0</v>
      </c>
      <c r="H2328">
        <v>0</v>
      </c>
      <c r="I2328">
        <v>36</v>
      </c>
      <c r="J2328">
        <v>0</v>
      </c>
      <c r="K2328">
        <v>0</v>
      </c>
      <c r="L2328">
        <v>36</v>
      </c>
    </row>
    <row r="2329" spans="1:12" x14ac:dyDescent="0.2">
      <c r="A2329" t="s">
        <v>7583</v>
      </c>
      <c r="B2329" t="s">
        <v>11</v>
      </c>
      <c r="C2329">
        <v>93312</v>
      </c>
      <c r="E2329" t="s">
        <v>7048</v>
      </c>
      <c r="F2329">
        <v>40</v>
      </c>
      <c r="G2329">
        <v>-4</v>
      </c>
      <c r="H2329">
        <v>0</v>
      </c>
      <c r="I2329">
        <v>36</v>
      </c>
      <c r="J2329">
        <v>0</v>
      </c>
      <c r="K2329">
        <v>0</v>
      </c>
      <c r="L2329">
        <v>36</v>
      </c>
    </row>
    <row r="2330" spans="1:12" x14ac:dyDescent="0.2">
      <c r="A2330" t="s">
        <v>8660</v>
      </c>
      <c r="B2330" t="s">
        <v>11</v>
      </c>
      <c r="C2330" s="2" t="s">
        <v>1225</v>
      </c>
      <c r="D2330" s="2"/>
      <c r="E2330" t="s">
        <v>7298</v>
      </c>
      <c r="F2330">
        <v>42</v>
      </c>
      <c r="G2330">
        <v>-6.3</v>
      </c>
      <c r="H2330">
        <v>0</v>
      </c>
      <c r="I2330">
        <v>35.700000000000003</v>
      </c>
      <c r="J2330">
        <v>0</v>
      </c>
      <c r="K2330">
        <v>0</v>
      </c>
      <c r="L2330">
        <v>35.700000000000003</v>
      </c>
    </row>
    <row r="2331" spans="1:12" x14ac:dyDescent="0.2">
      <c r="A2331" t="s">
        <v>7162</v>
      </c>
      <c r="B2331" t="s">
        <v>11</v>
      </c>
      <c r="C2331">
        <v>98108</v>
      </c>
      <c r="E2331" t="s">
        <v>7076</v>
      </c>
      <c r="F2331">
        <v>39</v>
      </c>
      <c r="G2331">
        <v>-3.9</v>
      </c>
      <c r="H2331">
        <v>0</v>
      </c>
      <c r="I2331">
        <v>35.1</v>
      </c>
      <c r="J2331">
        <v>0</v>
      </c>
      <c r="K2331">
        <v>0</v>
      </c>
      <c r="L2331">
        <v>35.1</v>
      </c>
    </row>
    <row r="2332" spans="1:12" x14ac:dyDescent="0.2">
      <c r="A2332" t="s">
        <v>8661</v>
      </c>
      <c r="B2332" t="s">
        <v>11</v>
      </c>
      <c r="C2332">
        <v>34221</v>
      </c>
      <c r="E2332" t="s">
        <v>7063</v>
      </c>
      <c r="F2332">
        <v>35</v>
      </c>
      <c r="G2332">
        <v>0</v>
      </c>
      <c r="H2332">
        <v>0</v>
      </c>
      <c r="I2332">
        <v>35</v>
      </c>
      <c r="J2332">
        <v>0</v>
      </c>
      <c r="K2332">
        <v>0</v>
      </c>
      <c r="L2332">
        <v>35</v>
      </c>
    </row>
    <row r="2333" spans="1:12" x14ac:dyDescent="0.2">
      <c r="A2333" t="s">
        <v>8662</v>
      </c>
      <c r="B2333" t="s">
        <v>11</v>
      </c>
      <c r="C2333">
        <v>77523</v>
      </c>
      <c r="E2333" t="s">
        <v>7086</v>
      </c>
      <c r="F2333">
        <v>35</v>
      </c>
      <c r="G2333">
        <v>0</v>
      </c>
      <c r="H2333">
        <v>0</v>
      </c>
      <c r="I2333">
        <v>35</v>
      </c>
      <c r="J2333">
        <v>0</v>
      </c>
      <c r="K2333">
        <v>0</v>
      </c>
      <c r="L2333">
        <v>35</v>
      </c>
    </row>
    <row r="2334" spans="1:12" x14ac:dyDescent="0.2">
      <c r="A2334" t="s">
        <v>8663</v>
      </c>
      <c r="B2334" t="s">
        <v>11</v>
      </c>
      <c r="C2334">
        <v>50208</v>
      </c>
      <c r="E2334" t="s">
        <v>7280</v>
      </c>
      <c r="F2334">
        <v>35</v>
      </c>
      <c r="G2334">
        <v>0</v>
      </c>
      <c r="H2334">
        <v>0</v>
      </c>
      <c r="I2334">
        <v>35</v>
      </c>
      <c r="J2334">
        <v>0</v>
      </c>
      <c r="K2334">
        <v>0</v>
      </c>
      <c r="L2334">
        <v>35</v>
      </c>
    </row>
    <row r="2335" spans="1:12" x14ac:dyDescent="0.2">
      <c r="A2335" t="s">
        <v>8026</v>
      </c>
      <c r="B2335" t="s">
        <v>11</v>
      </c>
      <c r="C2335">
        <v>79556</v>
      </c>
      <c r="E2335" t="s">
        <v>7086</v>
      </c>
      <c r="F2335">
        <v>35</v>
      </c>
      <c r="G2335">
        <v>0</v>
      </c>
      <c r="H2335">
        <v>0</v>
      </c>
      <c r="I2335">
        <v>35</v>
      </c>
      <c r="J2335">
        <v>0</v>
      </c>
      <c r="K2335">
        <v>0</v>
      </c>
      <c r="L2335">
        <v>35</v>
      </c>
    </row>
    <row r="2336" spans="1:12" x14ac:dyDescent="0.2">
      <c r="A2336" t="s">
        <v>8664</v>
      </c>
      <c r="B2336" t="s">
        <v>11</v>
      </c>
      <c r="C2336">
        <v>53562</v>
      </c>
      <c r="E2336" t="s">
        <v>7156</v>
      </c>
      <c r="F2336">
        <v>45</v>
      </c>
      <c r="G2336">
        <v>0</v>
      </c>
      <c r="H2336">
        <v>-10</v>
      </c>
      <c r="I2336">
        <v>35</v>
      </c>
      <c r="J2336">
        <v>0</v>
      </c>
      <c r="K2336">
        <v>0</v>
      </c>
      <c r="L2336">
        <v>35</v>
      </c>
    </row>
    <row r="2337" spans="1:12" x14ac:dyDescent="0.2">
      <c r="A2337" t="s">
        <v>8627</v>
      </c>
      <c r="B2337" t="s">
        <v>11</v>
      </c>
      <c r="C2337">
        <v>81503</v>
      </c>
      <c r="E2337" t="s">
        <v>7079</v>
      </c>
      <c r="F2337">
        <v>80</v>
      </c>
      <c r="G2337">
        <v>-45</v>
      </c>
      <c r="H2337">
        <v>0</v>
      </c>
      <c r="I2337">
        <v>35</v>
      </c>
      <c r="J2337">
        <v>0</v>
      </c>
      <c r="K2337">
        <v>0</v>
      </c>
      <c r="L2337">
        <v>35</v>
      </c>
    </row>
    <row r="2338" spans="1:12" x14ac:dyDescent="0.2">
      <c r="A2338" t="s">
        <v>8665</v>
      </c>
      <c r="B2338" t="s">
        <v>11</v>
      </c>
      <c r="C2338">
        <v>11385</v>
      </c>
      <c r="E2338" t="s">
        <v>7044</v>
      </c>
      <c r="F2338">
        <v>35</v>
      </c>
      <c r="G2338">
        <v>0</v>
      </c>
      <c r="H2338">
        <v>0</v>
      </c>
      <c r="I2338">
        <v>35</v>
      </c>
      <c r="J2338">
        <v>0</v>
      </c>
      <c r="K2338">
        <v>0</v>
      </c>
      <c r="L2338">
        <v>35</v>
      </c>
    </row>
    <row r="2339" spans="1:12" x14ac:dyDescent="0.2">
      <c r="A2339" t="s">
        <v>8666</v>
      </c>
      <c r="B2339" t="s">
        <v>11</v>
      </c>
      <c r="C2339">
        <v>24502</v>
      </c>
      <c r="E2339" t="s">
        <v>7060</v>
      </c>
      <c r="F2339">
        <v>35</v>
      </c>
      <c r="G2339">
        <v>0</v>
      </c>
      <c r="H2339">
        <v>0</v>
      </c>
      <c r="I2339">
        <v>35</v>
      </c>
      <c r="J2339">
        <v>0</v>
      </c>
      <c r="K2339">
        <v>0</v>
      </c>
      <c r="L2339">
        <v>35</v>
      </c>
    </row>
    <row r="2340" spans="1:12" x14ac:dyDescent="0.2">
      <c r="A2340" t="s">
        <v>8667</v>
      </c>
      <c r="B2340" t="s">
        <v>11</v>
      </c>
      <c r="C2340">
        <v>29662</v>
      </c>
      <c r="E2340" t="s">
        <v>7214</v>
      </c>
      <c r="F2340">
        <v>35</v>
      </c>
      <c r="G2340">
        <v>0</v>
      </c>
      <c r="H2340">
        <v>0</v>
      </c>
      <c r="I2340">
        <v>35</v>
      </c>
      <c r="J2340">
        <v>0</v>
      </c>
      <c r="K2340">
        <v>0</v>
      </c>
      <c r="L2340">
        <v>35</v>
      </c>
    </row>
    <row r="2341" spans="1:12" x14ac:dyDescent="0.2">
      <c r="A2341" t="s">
        <v>7592</v>
      </c>
      <c r="B2341" t="s">
        <v>11</v>
      </c>
      <c r="C2341">
        <v>92503</v>
      </c>
      <c r="E2341" t="s">
        <v>7048</v>
      </c>
      <c r="F2341">
        <v>35</v>
      </c>
      <c r="G2341">
        <v>0</v>
      </c>
      <c r="H2341">
        <v>0</v>
      </c>
      <c r="I2341">
        <v>35</v>
      </c>
      <c r="J2341">
        <v>0</v>
      </c>
      <c r="K2341">
        <v>0</v>
      </c>
      <c r="L2341">
        <v>35</v>
      </c>
    </row>
    <row r="2342" spans="1:12" x14ac:dyDescent="0.2">
      <c r="A2342" t="s">
        <v>8094</v>
      </c>
      <c r="B2342" t="s">
        <v>11</v>
      </c>
      <c r="C2342">
        <v>55119</v>
      </c>
      <c r="E2342" t="s">
        <v>7143</v>
      </c>
      <c r="F2342">
        <v>35</v>
      </c>
      <c r="G2342">
        <v>0</v>
      </c>
      <c r="H2342">
        <v>0</v>
      </c>
      <c r="I2342">
        <v>35</v>
      </c>
      <c r="J2342">
        <v>0</v>
      </c>
      <c r="K2342">
        <v>0</v>
      </c>
      <c r="L2342">
        <v>35</v>
      </c>
    </row>
    <row r="2343" spans="1:12" x14ac:dyDescent="0.2">
      <c r="A2343" t="s">
        <v>8668</v>
      </c>
      <c r="B2343" t="s">
        <v>11</v>
      </c>
      <c r="C2343">
        <v>28079</v>
      </c>
      <c r="E2343" t="s">
        <v>7095</v>
      </c>
      <c r="F2343">
        <v>55</v>
      </c>
      <c r="G2343">
        <v>-20</v>
      </c>
      <c r="H2343">
        <v>0</v>
      </c>
      <c r="I2343">
        <v>35</v>
      </c>
      <c r="J2343">
        <v>0</v>
      </c>
      <c r="K2343">
        <v>0</v>
      </c>
      <c r="L2343">
        <v>35</v>
      </c>
    </row>
    <row r="2344" spans="1:12" x14ac:dyDescent="0.2">
      <c r="A2344" t="s">
        <v>7542</v>
      </c>
      <c r="B2344" t="s">
        <v>11</v>
      </c>
      <c r="C2344">
        <v>53548</v>
      </c>
      <c r="E2344" t="s">
        <v>7156</v>
      </c>
      <c r="F2344">
        <v>35</v>
      </c>
      <c r="G2344">
        <v>0</v>
      </c>
      <c r="H2344">
        <v>0</v>
      </c>
      <c r="I2344">
        <v>35</v>
      </c>
      <c r="J2344">
        <v>0</v>
      </c>
      <c r="K2344">
        <v>0</v>
      </c>
      <c r="L2344">
        <v>35</v>
      </c>
    </row>
    <row r="2345" spans="1:12" x14ac:dyDescent="0.2">
      <c r="A2345" t="s">
        <v>7873</v>
      </c>
      <c r="B2345" t="s">
        <v>11</v>
      </c>
      <c r="C2345">
        <v>72211</v>
      </c>
      <c r="E2345" t="s">
        <v>7133</v>
      </c>
      <c r="F2345">
        <v>35</v>
      </c>
      <c r="G2345">
        <v>0</v>
      </c>
      <c r="H2345">
        <v>0</v>
      </c>
      <c r="I2345">
        <v>35</v>
      </c>
      <c r="J2345">
        <v>0</v>
      </c>
      <c r="K2345">
        <v>0</v>
      </c>
      <c r="L2345">
        <v>35</v>
      </c>
    </row>
    <row r="2346" spans="1:12" x14ac:dyDescent="0.2">
      <c r="A2346" t="s">
        <v>7167</v>
      </c>
      <c r="B2346" t="s">
        <v>11</v>
      </c>
      <c r="C2346">
        <v>91606</v>
      </c>
      <c r="E2346" t="s">
        <v>7048</v>
      </c>
      <c r="F2346">
        <v>41</v>
      </c>
      <c r="G2346">
        <v>-6.15</v>
      </c>
      <c r="H2346">
        <v>0</v>
      </c>
      <c r="I2346">
        <v>34.85</v>
      </c>
      <c r="J2346">
        <v>0</v>
      </c>
      <c r="K2346">
        <v>0</v>
      </c>
      <c r="L2346">
        <v>34.85</v>
      </c>
    </row>
    <row r="2347" spans="1:12" x14ac:dyDescent="0.2">
      <c r="A2347" t="s">
        <v>7339</v>
      </c>
      <c r="B2347" t="s">
        <v>11</v>
      </c>
      <c r="C2347" t="s">
        <v>307</v>
      </c>
      <c r="E2347" t="s">
        <v>7046</v>
      </c>
      <c r="F2347">
        <v>32</v>
      </c>
      <c r="G2347">
        <v>0</v>
      </c>
      <c r="H2347">
        <v>0</v>
      </c>
      <c r="I2347">
        <v>32</v>
      </c>
      <c r="J2347">
        <v>0</v>
      </c>
      <c r="K2347">
        <v>2.33</v>
      </c>
      <c r="L2347">
        <v>34.33</v>
      </c>
    </row>
    <row r="2348" spans="1:12" x14ac:dyDescent="0.2">
      <c r="A2348" t="s">
        <v>8669</v>
      </c>
      <c r="B2348" t="s">
        <v>11</v>
      </c>
      <c r="C2348">
        <v>94925</v>
      </c>
      <c r="E2348" t="s">
        <v>7048</v>
      </c>
      <c r="F2348">
        <v>50</v>
      </c>
      <c r="G2348">
        <v>-15.8</v>
      </c>
      <c r="H2348">
        <v>0</v>
      </c>
      <c r="I2348">
        <v>34.200000000000003</v>
      </c>
      <c r="J2348">
        <v>0</v>
      </c>
      <c r="K2348">
        <v>0</v>
      </c>
      <c r="L2348">
        <v>34.200000000000003</v>
      </c>
    </row>
    <row r="2349" spans="1:12" x14ac:dyDescent="0.2">
      <c r="A2349" t="s">
        <v>8477</v>
      </c>
      <c r="B2349" t="s">
        <v>11</v>
      </c>
      <c r="C2349">
        <v>99354</v>
      </c>
      <c r="E2349" t="s">
        <v>7076</v>
      </c>
      <c r="F2349">
        <v>34</v>
      </c>
      <c r="G2349">
        <v>0</v>
      </c>
      <c r="H2349">
        <v>0</v>
      </c>
      <c r="I2349">
        <v>34</v>
      </c>
      <c r="J2349">
        <v>0</v>
      </c>
      <c r="K2349">
        <v>0</v>
      </c>
      <c r="L2349">
        <v>34</v>
      </c>
    </row>
    <row r="2350" spans="1:12" x14ac:dyDescent="0.2">
      <c r="A2350" t="s">
        <v>7372</v>
      </c>
      <c r="B2350" t="s">
        <v>11</v>
      </c>
      <c r="C2350">
        <v>75071</v>
      </c>
      <c r="E2350" t="s">
        <v>7086</v>
      </c>
      <c r="F2350">
        <v>34</v>
      </c>
      <c r="G2350">
        <v>0</v>
      </c>
      <c r="H2350">
        <v>0</v>
      </c>
      <c r="I2350">
        <v>34</v>
      </c>
      <c r="J2350">
        <v>0</v>
      </c>
      <c r="K2350">
        <v>0</v>
      </c>
      <c r="L2350">
        <v>34</v>
      </c>
    </row>
    <row r="2351" spans="1:12" x14ac:dyDescent="0.2">
      <c r="A2351" t="s">
        <v>8670</v>
      </c>
      <c r="B2351" t="s">
        <v>761</v>
      </c>
      <c r="C2351" s="2" t="s">
        <v>762</v>
      </c>
      <c r="D2351" s="2"/>
      <c r="E2351" t="s">
        <v>8670</v>
      </c>
      <c r="F2351">
        <v>24</v>
      </c>
      <c r="G2351">
        <v>-3.6</v>
      </c>
      <c r="H2351">
        <v>0</v>
      </c>
      <c r="I2351">
        <v>20.399999999999999</v>
      </c>
      <c r="J2351">
        <v>13.54</v>
      </c>
      <c r="K2351">
        <v>0</v>
      </c>
      <c r="L2351">
        <v>33.94</v>
      </c>
    </row>
    <row r="2352" spans="1:12" x14ac:dyDescent="0.2">
      <c r="A2352" t="s">
        <v>8671</v>
      </c>
      <c r="B2352" t="s">
        <v>11</v>
      </c>
      <c r="C2352">
        <v>96717</v>
      </c>
      <c r="E2352" t="s">
        <v>7272</v>
      </c>
      <c r="F2352">
        <v>67</v>
      </c>
      <c r="G2352">
        <v>-33.5</v>
      </c>
      <c r="H2352">
        <v>0</v>
      </c>
      <c r="I2352">
        <v>33.5</v>
      </c>
      <c r="J2352">
        <v>0</v>
      </c>
      <c r="K2352">
        <v>0</v>
      </c>
      <c r="L2352">
        <v>33.5</v>
      </c>
    </row>
    <row r="2353" spans="1:12" x14ac:dyDescent="0.2">
      <c r="A2353" t="s">
        <v>7273</v>
      </c>
      <c r="B2353" t="s">
        <v>11</v>
      </c>
      <c r="C2353">
        <v>85209</v>
      </c>
      <c r="E2353" t="s">
        <v>7056</v>
      </c>
      <c r="F2353">
        <v>37.15</v>
      </c>
      <c r="G2353">
        <v>-3.72</v>
      </c>
      <c r="H2353">
        <v>0</v>
      </c>
      <c r="I2353">
        <v>33.43</v>
      </c>
      <c r="J2353">
        <v>0</v>
      </c>
      <c r="K2353">
        <v>0</v>
      </c>
      <c r="L2353">
        <v>33.43</v>
      </c>
    </row>
    <row r="2354" spans="1:12" x14ac:dyDescent="0.2">
      <c r="A2354" t="s">
        <v>8672</v>
      </c>
      <c r="B2354" t="s">
        <v>11</v>
      </c>
      <c r="C2354">
        <v>84101</v>
      </c>
      <c r="E2354" t="s">
        <v>7046</v>
      </c>
      <c r="F2354">
        <v>91.15</v>
      </c>
      <c r="G2354">
        <v>-60</v>
      </c>
      <c r="H2354">
        <v>0</v>
      </c>
      <c r="I2354">
        <v>31.15</v>
      </c>
      <c r="J2354">
        <v>0</v>
      </c>
      <c r="K2354">
        <v>2.2400000000000002</v>
      </c>
      <c r="L2354">
        <v>33.39</v>
      </c>
    </row>
    <row r="2355" spans="1:12" x14ac:dyDescent="0.2">
      <c r="A2355" t="s">
        <v>8673</v>
      </c>
      <c r="B2355" t="s">
        <v>11</v>
      </c>
      <c r="C2355">
        <v>40108</v>
      </c>
      <c r="E2355" t="s">
        <v>7256</v>
      </c>
      <c r="F2355">
        <v>37</v>
      </c>
      <c r="G2355">
        <v>-3.7</v>
      </c>
      <c r="H2355">
        <v>0</v>
      </c>
      <c r="I2355">
        <v>33.299999999999997</v>
      </c>
      <c r="J2355">
        <v>0</v>
      </c>
      <c r="K2355">
        <v>0</v>
      </c>
      <c r="L2355">
        <v>33.299999999999997</v>
      </c>
    </row>
    <row r="2356" spans="1:12" x14ac:dyDescent="0.2">
      <c r="A2356" t="s">
        <v>8674</v>
      </c>
      <c r="B2356" t="s">
        <v>11</v>
      </c>
      <c r="C2356">
        <v>40702</v>
      </c>
      <c r="E2356" t="s">
        <v>7256</v>
      </c>
      <c r="F2356">
        <v>33.15</v>
      </c>
      <c r="G2356">
        <v>0</v>
      </c>
      <c r="H2356">
        <v>0</v>
      </c>
      <c r="I2356">
        <v>33.15</v>
      </c>
      <c r="J2356">
        <v>0</v>
      </c>
      <c r="K2356">
        <v>0</v>
      </c>
      <c r="L2356">
        <v>33.15</v>
      </c>
    </row>
    <row r="2357" spans="1:12" x14ac:dyDescent="0.2">
      <c r="A2357" t="s">
        <v>7075</v>
      </c>
      <c r="B2357" t="s">
        <v>11</v>
      </c>
      <c r="C2357">
        <v>98684</v>
      </c>
      <c r="E2357" t="s">
        <v>7076</v>
      </c>
      <c r="F2357">
        <v>33.15</v>
      </c>
      <c r="G2357">
        <v>0</v>
      </c>
      <c r="H2357">
        <v>0</v>
      </c>
      <c r="I2357">
        <v>33.15</v>
      </c>
      <c r="J2357">
        <v>0</v>
      </c>
      <c r="K2357">
        <v>0</v>
      </c>
      <c r="L2357">
        <v>33.15</v>
      </c>
    </row>
    <row r="2358" spans="1:12" x14ac:dyDescent="0.2">
      <c r="A2358" t="s">
        <v>8675</v>
      </c>
      <c r="B2358" t="s">
        <v>11</v>
      </c>
      <c r="C2358">
        <v>30121</v>
      </c>
      <c r="E2358" t="s">
        <v>7107</v>
      </c>
      <c r="F2358">
        <v>33.15</v>
      </c>
      <c r="G2358">
        <v>0</v>
      </c>
      <c r="H2358">
        <v>0</v>
      </c>
      <c r="I2358">
        <v>33.15</v>
      </c>
      <c r="J2358">
        <v>0</v>
      </c>
      <c r="K2358">
        <v>0</v>
      </c>
      <c r="L2358">
        <v>33.15</v>
      </c>
    </row>
    <row r="2359" spans="1:12" x14ac:dyDescent="0.2">
      <c r="A2359" t="s">
        <v>8676</v>
      </c>
      <c r="B2359" t="s">
        <v>11</v>
      </c>
      <c r="C2359">
        <v>53538</v>
      </c>
      <c r="E2359" t="s">
        <v>7156</v>
      </c>
      <c r="F2359">
        <v>33.15</v>
      </c>
      <c r="G2359">
        <v>0</v>
      </c>
      <c r="H2359">
        <v>0</v>
      </c>
      <c r="I2359">
        <v>33.15</v>
      </c>
      <c r="J2359">
        <v>0</v>
      </c>
      <c r="K2359">
        <v>0</v>
      </c>
      <c r="L2359">
        <v>33.15</v>
      </c>
    </row>
    <row r="2360" spans="1:12" x14ac:dyDescent="0.2">
      <c r="A2360" t="s">
        <v>8677</v>
      </c>
      <c r="B2360" t="s">
        <v>11</v>
      </c>
      <c r="C2360">
        <v>67016</v>
      </c>
      <c r="E2360" t="s">
        <v>7198</v>
      </c>
      <c r="F2360">
        <v>33.15</v>
      </c>
      <c r="G2360">
        <v>0</v>
      </c>
      <c r="H2360">
        <v>0</v>
      </c>
      <c r="I2360">
        <v>33.15</v>
      </c>
      <c r="J2360">
        <v>0</v>
      </c>
      <c r="K2360">
        <v>0</v>
      </c>
      <c r="L2360">
        <v>33.15</v>
      </c>
    </row>
    <row r="2361" spans="1:12" x14ac:dyDescent="0.2">
      <c r="A2361" t="s">
        <v>7085</v>
      </c>
      <c r="B2361" t="s">
        <v>11</v>
      </c>
      <c r="C2361">
        <v>77095</v>
      </c>
      <c r="E2361" t="s">
        <v>7086</v>
      </c>
      <c r="F2361">
        <v>33.15</v>
      </c>
      <c r="G2361">
        <v>0</v>
      </c>
      <c r="H2361">
        <v>0</v>
      </c>
      <c r="I2361">
        <v>33.15</v>
      </c>
      <c r="J2361">
        <v>0</v>
      </c>
      <c r="K2361">
        <v>0</v>
      </c>
      <c r="L2361">
        <v>33.15</v>
      </c>
    </row>
    <row r="2362" spans="1:12" x14ac:dyDescent="0.2">
      <c r="A2362" t="s">
        <v>7473</v>
      </c>
      <c r="B2362" t="s">
        <v>11</v>
      </c>
      <c r="C2362" t="s">
        <v>5235</v>
      </c>
      <c r="E2362" t="s">
        <v>7091</v>
      </c>
      <c r="F2362">
        <v>33.15</v>
      </c>
      <c r="G2362">
        <v>0</v>
      </c>
      <c r="H2362">
        <v>0</v>
      </c>
      <c r="I2362">
        <v>33.15</v>
      </c>
      <c r="J2362">
        <v>0</v>
      </c>
      <c r="K2362">
        <v>0</v>
      </c>
      <c r="L2362">
        <v>33.15</v>
      </c>
    </row>
    <row r="2363" spans="1:12" x14ac:dyDescent="0.2">
      <c r="A2363" t="s">
        <v>8678</v>
      </c>
      <c r="B2363" t="s">
        <v>11</v>
      </c>
      <c r="C2363">
        <v>84037</v>
      </c>
      <c r="E2363" t="s">
        <v>7046</v>
      </c>
      <c r="F2363">
        <v>44</v>
      </c>
      <c r="G2363">
        <v>-13.2</v>
      </c>
      <c r="H2363">
        <v>0</v>
      </c>
      <c r="I2363">
        <v>30.8</v>
      </c>
      <c r="J2363">
        <v>0</v>
      </c>
      <c r="K2363">
        <v>2.29</v>
      </c>
      <c r="L2363">
        <v>33.090000000000003</v>
      </c>
    </row>
    <row r="2364" spans="1:12" x14ac:dyDescent="0.2">
      <c r="A2364" t="s">
        <v>8679</v>
      </c>
      <c r="B2364" t="s">
        <v>11</v>
      </c>
      <c r="C2364">
        <v>83422</v>
      </c>
      <c r="E2364" t="s">
        <v>7125</v>
      </c>
      <c r="F2364">
        <v>33</v>
      </c>
      <c r="G2364">
        <v>0</v>
      </c>
      <c r="H2364">
        <v>0</v>
      </c>
      <c r="I2364">
        <v>33</v>
      </c>
      <c r="J2364">
        <v>0</v>
      </c>
      <c r="K2364">
        <v>0</v>
      </c>
      <c r="L2364">
        <v>33</v>
      </c>
    </row>
    <row r="2365" spans="1:12" x14ac:dyDescent="0.2">
      <c r="A2365" t="s">
        <v>7740</v>
      </c>
      <c r="B2365" t="s">
        <v>11</v>
      </c>
      <c r="C2365">
        <v>10940</v>
      </c>
      <c r="E2365" t="s">
        <v>7044</v>
      </c>
      <c r="F2365">
        <v>36</v>
      </c>
      <c r="G2365">
        <v>-3.6</v>
      </c>
      <c r="H2365">
        <v>0</v>
      </c>
      <c r="I2365">
        <v>32.4</v>
      </c>
      <c r="J2365">
        <v>0</v>
      </c>
      <c r="K2365">
        <v>0</v>
      </c>
      <c r="L2365">
        <v>32.4</v>
      </c>
    </row>
    <row r="2366" spans="1:12" x14ac:dyDescent="0.2">
      <c r="A2366" t="s">
        <v>8680</v>
      </c>
      <c r="B2366" t="s">
        <v>11</v>
      </c>
      <c r="C2366">
        <v>84003</v>
      </c>
      <c r="E2366" t="s">
        <v>7046</v>
      </c>
      <c r="F2366">
        <v>59</v>
      </c>
      <c r="G2366">
        <v>-29</v>
      </c>
      <c r="H2366">
        <v>0</v>
      </c>
      <c r="I2366">
        <v>30</v>
      </c>
      <c r="J2366">
        <v>0</v>
      </c>
      <c r="K2366">
        <v>2.19</v>
      </c>
      <c r="L2366">
        <v>32.19</v>
      </c>
    </row>
    <row r="2367" spans="1:12" x14ac:dyDescent="0.2">
      <c r="A2367" t="s">
        <v>8490</v>
      </c>
      <c r="B2367" t="s">
        <v>11</v>
      </c>
      <c r="C2367">
        <v>45040</v>
      </c>
      <c r="E2367" t="s">
        <v>7116</v>
      </c>
      <c r="F2367">
        <v>30</v>
      </c>
      <c r="G2367">
        <v>0</v>
      </c>
      <c r="H2367">
        <v>0</v>
      </c>
      <c r="I2367">
        <v>30</v>
      </c>
      <c r="J2367">
        <v>0</v>
      </c>
      <c r="K2367">
        <v>2.02</v>
      </c>
      <c r="L2367">
        <v>32.020000000000003</v>
      </c>
    </row>
    <row r="2368" spans="1:12" x14ac:dyDescent="0.2">
      <c r="A2368" t="s">
        <v>7807</v>
      </c>
      <c r="B2368" t="s">
        <v>11</v>
      </c>
      <c r="C2368">
        <v>34759</v>
      </c>
      <c r="E2368" t="s">
        <v>7063</v>
      </c>
      <c r="F2368">
        <v>32</v>
      </c>
      <c r="G2368">
        <v>0</v>
      </c>
      <c r="H2368">
        <v>0</v>
      </c>
      <c r="I2368">
        <v>32</v>
      </c>
      <c r="J2368">
        <v>0</v>
      </c>
      <c r="K2368">
        <v>0</v>
      </c>
      <c r="L2368">
        <v>32</v>
      </c>
    </row>
    <row r="2369" spans="1:12" x14ac:dyDescent="0.2">
      <c r="A2369" t="s">
        <v>7356</v>
      </c>
      <c r="B2369" t="s">
        <v>11</v>
      </c>
      <c r="C2369">
        <v>85027</v>
      </c>
      <c r="E2369" t="s">
        <v>7056</v>
      </c>
      <c r="F2369">
        <v>32</v>
      </c>
      <c r="G2369">
        <v>0</v>
      </c>
      <c r="H2369">
        <v>0</v>
      </c>
      <c r="I2369">
        <v>32</v>
      </c>
      <c r="J2369">
        <v>0</v>
      </c>
      <c r="K2369">
        <v>0</v>
      </c>
      <c r="L2369">
        <v>32</v>
      </c>
    </row>
    <row r="2370" spans="1:12" x14ac:dyDescent="0.2">
      <c r="A2370" t="s">
        <v>8681</v>
      </c>
      <c r="B2370" t="s">
        <v>11</v>
      </c>
      <c r="C2370">
        <v>77511</v>
      </c>
      <c r="E2370" t="s">
        <v>7086</v>
      </c>
      <c r="F2370">
        <v>32</v>
      </c>
      <c r="G2370">
        <v>0</v>
      </c>
      <c r="H2370">
        <v>0</v>
      </c>
      <c r="I2370">
        <v>32</v>
      </c>
      <c r="J2370">
        <v>0</v>
      </c>
      <c r="K2370">
        <v>0</v>
      </c>
      <c r="L2370">
        <v>32</v>
      </c>
    </row>
    <row r="2371" spans="1:12" x14ac:dyDescent="0.2">
      <c r="A2371" t="s">
        <v>8682</v>
      </c>
      <c r="B2371" t="s">
        <v>11</v>
      </c>
      <c r="C2371">
        <v>54915</v>
      </c>
      <c r="E2371" t="s">
        <v>7156</v>
      </c>
      <c r="F2371">
        <v>32</v>
      </c>
      <c r="G2371">
        <v>0</v>
      </c>
      <c r="H2371">
        <v>0</v>
      </c>
      <c r="I2371">
        <v>32</v>
      </c>
      <c r="J2371">
        <v>0</v>
      </c>
      <c r="K2371">
        <v>0</v>
      </c>
      <c r="L2371">
        <v>32</v>
      </c>
    </row>
    <row r="2372" spans="1:12" x14ac:dyDescent="0.2">
      <c r="A2372" t="s">
        <v>7167</v>
      </c>
      <c r="B2372" t="s">
        <v>11</v>
      </c>
      <c r="C2372">
        <v>91311</v>
      </c>
      <c r="E2372" t="s">
        <v>7048</v>
      </c>
      <c r="F2372">
        <v>32</v>
      </c>
      <c r="G2372">
        <v>0</v>
      </c>
      <c r="H2372">
        <v>0</v>
      </c>
      <c r="I2372">
        <v>32</v>
      </c>
      <c r="J2372">
        <v>0</v>
      </c>
      <c r="K2372">
        <v>0</v>
      </c>
      <c r="L2372">
        <v>32</v>
      </c>
    </row>
    <row r="2373" spans="1:12" x14ac:dyDescent="0.2">
      <c r="A2373" t="s">
        <v>8683</v>
      </c>
      <c r="B2373" t="s">
        <v>11</v>
      </c>
      <c r="C2373">
        <v>55305</v>
      </c>
      <c r="E2373" t="s">
        <v>7143</v>
      </c>
      <c r="F2373">
        <v>32</v>
      </c>
      <c r="G2373">
        <v>0</v>
      </c>
      <c r="H2373">
        <v>0</v>
      </c>
      <c r="I2373">
        <v>32</v>
      </c>
      <c r="J2373">
        <v>0</v>
      </c>
      <c r="K2373">
        <v>0</v>
      </c>
      <c r="L2373">
        <v>32</v>
      </c>
    </row>
    <row r="2374" spans="1:12" x14ac:dyDescent="0.2">
      <c r="A2374" t="s">
        <v>8684</v>
      </c>
      <c r="B2374" t="s">
        <v>11</v>
      </c>
      <c r="C2374" t="s">
        <v>4675</v>
      </c>
      <c r="E2374" t="s">
        <v>7152</v>
      </c>
      <c r="F2374">
        <v>32</v>
      </c>
      <c r="G2374">
        <v>0</v>
      </c>
      <c r="H2374">
        <v>0</v>
      </c>
      <c r="I2374">
        <v>32</v>
      </c>
      <c r="J2374">
        <v>0</v>
      </c>
      <c r="K2374">
        <v>0</v>
      </c>
      <c r="L2374">
        <v>32</v>
      </c>
    </row>
    <row r="2375" spans="1:12" x14ac:dyDescent="0.2">
      <c r="A2375" t="s">
        <v>7309</v>
      </c>
      <c r="B2375" t="s">
        <v>11</v>
      </c>
      <c r="C2375">
        <v>92126</v>
      </c>
      <c r="E2375" t="s">
        <v>7048</v>
      </c>
      <c r="F2375">
        <v>64</v>
      </c>
      <c r="G2375">
        <v>-32</v>
      </c>
      <c r="H2375">
        <v>0</v>
      </c>
      <c r="I2375">
        <v>32</v>
      </c>
      <c r="J2375">
        <v>0</v>
      </c>
      <c r="K2375">
        <v>0</v>
      </c>
      <c r="L2375">
        <v>32</v>
      </c>
    </row>
    <row r="2376" spans="1:12" x14ac:dyDescent="0.2">
      <c r="A2376" t="s">
        <v>8685</v>
      </c>
      <c r="B2376" t="s">
        <v>11</v>
      </c>
      <c r="C2376" s="2" t="s">
        <v>5231</v>
      </c>
      <c r="D2376" s="2"/>
      <c r="E2376" t="s">
        <v>7186</v>
      </c>
      <c r="F2376">
        <v>32</v>
      </c>
      <c r="G2376">
        <v>0</v>
      </c>
      <c r="H2376">
        <v>0</v>
      </c>
      <c r="I2376">
        <v>32</v>
      </c>
      <c r="J2376">
        <v>0</v>
      </c>
      <c r="K2376">
        <v>0</v>
      </c>
      <c r="L2376">
        <v>32</v>
      </c>
    </row>
    <row r="2377" spans="1:12" x14ac:dyDescent="0.2">
      <c r="A2377" t="s">
        <v>8612</v>
      </c>
      <c r="B2377" t="s">
        <v>11</v>
      </c>
      <c r="C2377" t="s">
        <v>2653</v>
      </c>
      <c r="E2377" t="s">
        <v>7048</v>
      </c>
      <c r="F2377">
        <v>32</v>
      </c>
      <c r="G2377">
        <v>0</v>
      </c>
      <c r="H2377">
        <v>0</v>
      </c>
      <c r="I2377">
        <v>32</v>
      </c>
      <c r="J2377">
        <v>0</v>
      </c>
      <c r="K2377">
        <v>0</v>
      </c>
      <c r="L2377">
        <v>32</v>
      </c>
    </row>
    <row r="2378" spans="1:12" x14ac:dyDescent="0.2">
      <c r="A2378" t="s">
        <v>8686</v>
      </c>
      <c r="B2378" t="s">
        <v>11</v>
      </c>
      <c r="C2378">
        <v>37174</v>
      </c>
      <c r="E2378" t="s">
        <v>7136</v>
      </c>
      <c r="F2378">
        <v>32</v>
      </c>
      <c r="G2378">
        <v>0</v>
      </c>
      <c r="H2378">
        <v>0</v>
      </c>
      <c r="I2378">
        <v>32</v>
      </c>
      <c r="J2378">
        <v>0</v>
      </c>
      <c r="K2378">
        <v>0</v>
      </c>
      <c r="L2378">
        <v>32</v>
      </c>
    </row>
    <row r="2379" spans="1:12" x14ac:dyDescent="0.2">
      <c r="A2379" t="s">
        <v>8687</v>
      </c>
      <c r="B2379" t="s">
        <v>11</v>
      </c>
      <c r="C2379">
        <v>37341</v>
      </c>
      <c r="E2379" t="s">
        <v>7136</v>
      </c>
      <c r="F2379">
        <v>32</v>
      </c>
      <c r="G2379">
        <v>0</v>
      </c>
      <c r="H2379">
        <v>0</v>
      </c>
      <c r="I2379">
        <v>32</v>
      </c>
      <c r="J2379">
        <v>0</v>
      </c>
      <c r="K2379">
        <v>0</v>
      </c>
      <c r="L2379">
        <v>32</v>
      </c>
    </row>
    <row r="2380" spans="1:12" x14ac:dyDescent="0.2">
      <c r="A2380" t="s">
        <v>8688</v>
      </c>
      <c r="B2380" t="s">
        <v>11</v>
      </c>
      <c r="C2380">
        <v>87010</v>
      </c>
      <c r="E2380" t="s">
        <v>7229</v>
      </c>
      <c r="F2380">
        <v>32</v>
      </c>
      <c r="G2380">
        <v>0</v>
      </c>
      <c r="H2380">
        <v>0</v>
      </c>
      <c r="I2380">
        <v>32</v>
      </c>
      <c r="J2380">
        <v>0</v>
      </c>
      <c r="K2380">
        <v>0</v>
      </c>
      <c r="L2380">
        <v>32</v>
      </c>
    </row>
    <row r="2381" spans="1:12" x14ac:dyDescent="0.2">
      <c r="A2381" t="s">
        <v>8689</v>
      </c>
      <c r="B2381" t="s">
        <v>11</v>
      </c>
      <c r="C2381">
        <v>94945</v>
      </c>
      <c r="E2381" t="s">
        <v>7048</v>
      </c>
      <c r="F2381">
        <v>32</v>
      </c>
      <c r="G2381">
        <v>0</v>
      </c>
      <c r="H2381">
        <v>0</v>
      </c>
      <c r="I2381">
        <v>32</v>
      </c>
      <c r="J2381">
        <v>0</v>
      </c>
      <c r="K2381">
        <v>0</v>
      </c>
      <c r="L2381">
        <v>32</v>
      </c>
    </row>
    <row r="2382" spans="1:12" x14ac:dyDescent="0.2">
      <c r="A2382" t="s">
        <v>8690</v>
      </c>
      <c r="B2382" t="s">
        <v>11</v>
      </c>
      <c r="C2382">
        <v>15025</v>
      </c>
      <c r="E2382" t="s">
        <v>7065</v>
      </c>
      <c r="F2382">
        <v>32</v>
      </c>
      <c r="G2382">
        <v>0</v>
      </c>
      <c r="H2382">
        <v>0</v>
      </c>
      <c r="I2382">
        <v>32</v>
      </c>
      <c r="J2382">
        <v>0</v>
      </c>
      <c r="K2382">
        <v>0</v>
      </c>
      <c r="L2382">
        <v>32</v>
      </c>
    </row>
    <row r="2383" spans="1:12" x14ac:dyDescent="0.2">
      <c r="A2383" t="s">
        <v>8691</v>
      </c>
      <c r="B2383" t="s">
        <v>11</v>
      </c>
      <c r="C2383">
        <v>25413</v>
      </c>
      <c r="E2383" t="s">
        <v>7674</v>
      </c>
      <c r="F2383">
        <v>32</v>
      </c>
      <c r="G2383">
        <v>0</v>
      </c>
      <c r="H2383">
        <v>0</v>
      </c>
      <c r="I2383">
        <v>32</v>
      </c>
      <c r="J2383">
        <v>0</v>
      </c>
      <c r="K2383">
        <v>0</v>
      </c>
      <c r="L2383">
        <v>32</v>
      </c>
    </row>
    <row r="2384" spans="1:12" x14ac:dyDescent="0.2">
      <c r="A2384" t="s">
        <v>8106</v>
      </c>
      <c r="B2384" t="s">
        <v>11</v>
      </c>
      <c r="C2384">
        <v>48221</v>
      </c>
      <c r="E2384" t="s">
        <v>7195</v>
      </c>
      <c r="F2384">
        <v>32</v>
      </c>
      <c r="G2384">
        <v>0</v>
      </c>
      <c r="H2384">
        <v>0</v>
      </c>
      <c r="I2384">
        <v>32</v>
      </c>
      <c r="J2384">
        <v>0</v>
      </c>
      <c r="K2384">
        <v>0</v>
      </c>
      <c r="L2384">
        <v>32</v>
      </c>
    </row>
    <row r="2385" spans="1:12" x14ac:dyDescent="0.2">
      <c r="A2385" t="s">
        <v>8692</v>
      </c>
      <c r="B2385" t="s">
        <v>11</v>
      </c>
      <c r="C2385">
        <v>32953</v>
      </c>
      <c r="E2385" t="s">
        <v>7063</v>
      </c>
      <c r="F2385">
        <v>32</v>
      </c>
      <c r="G2385">
        <v>0</v>
      </c>
      <c r="H2385">
        <v>0</v>
      </c>
      <c r="I2385">
        <v>32</v>
      </c>
      <c r="J2385">
        <v>0</v>
      </c>
      <c r="K2385">
        <v>0</v>
      </c>
      <c r="L2385">
        <v>32</v>
      </c>
    </row>
    <row r="2386" spans="1:12" x14ac:dyDescent="0.2">
      <c r="A2386" t="s">
        <v>7633</v>
      </c>
      <c r="B2386" t="s">
        <v>11</v>
      </c>
      <c r="C2386" t="s">
        <v>5175</v>
      </c>
      <c r="E2386" t="s">
        <v>7280</v>
      </c>
      <c r="F2386">
        <v>32</v>
      </c>
      <c r="G2386">
        <v>0</v>
      </c>
      <c r="H2386">
        <v>0</v>
      </c>
      <c r="I2386">
        <v>32</v>
      </c>
      <c r="J2386">
        <v>0</v>
      </c>
      <c r="K2386">
        <v>0</v>
      </c>
      <c r="L2386">
        <v>32</v>
      </c>
    </row>
    <row r="2387" spans="1:12" x14ac:dyDescent="0.2">
      <c r="A2387" t="s">
        <v>8248</v>
      </c>
      <c r="B2387" t="s">
        <v>11</v>
      </c>
      <c r="C2387" t="s">
        <v>6864</v>
      </c>
      <c r="E2387" t="s">
        <v>7044</v>
      </c>
      <c r="F2387">
        <v>35</v>
      </c>
      <c r="G2387">
        <v>-3.5</v>
      </c>
      <c r="H2387">
        <v>0</v>
      </c>
      <c r="I2387">
        <v>31.5</v>
      </c>
      <c r="J2387">
        <v>0</v>
      </c>
      <c r="K2387">
        <v>0</v>
      </c>
      <c r="L2387">
        <v>31.5</v>
      </c>
    </row>
    <row r="2388" spans="1:12" x14ac:dyDescent="0.2">
      <c r="A2388" t="s">
        <v>8693</v>
      </c>
      <c r="B2388" t="s">
        <v>11</v>
      </c>
      <c r="C2388">
        <v>90260</v>
      </c>
      <c r="E2388" t="s">
        <v>7048</v>
      </c>
      <c r="F2388">
        <v>36.979999999999997</v>
      </c>
      <c r="G2388">
        <v>-5.54</v>
      </c>
      <c r="H2388">
        <v>0</v>
      </c>
      <c r="I2388">
        <v>31.44</v>
      </c>
      <c r="J2388">
        <v>0</v>
      </c>
      <c r="K2388">
        <v>0</v>
      </c>
      <c r="L2388">
        <v>31.44</v>
      </c>
    </row>
    <row r="2389" spans="1:12" x14ac:dyDescent="0.2">
      <c r="A2389" t="s">
        <v>8694</v>
      </c>
      <c r="B2389" t="s">
        <v>11</v>
      </c>
      <c r="C2389">
        <v>91352</v>
      </c>
      <c r="E2389" t="s">
        <v>7048</v>
      </c>
      <c r="F2389">
        <v>36.979999999999997</v>
      </c>
      <c r="G2389">
        <v>-5.54</v>
      </c>
      <c r="H2389">
        <v>0</v>
      </c>
      <c r="I2389">
        <v>31.44</v>
      </c>
      <c r="J2389">
        <v>0</v>
      </c>
      <c r="K2389">
        <v>0</v>
      </c>
      <c r="L2389">
        <v>31.44</v>
      </c>
    </row>
    <row r="2390" spans="1:12" x14ac:dyDescent="0.2">
      <c r="A2390" t="s">
        <v>8695</v>
      </c>
      <c r="B2390" t="s">
        <v>11</v>
      </c>
      <c r="C2390">
        <v>20603</v>
      </c>
      <c r="E2390" t="s">
        <v>7091</v>
      </c>
      <c r="F2390">
        <v>31.15</v>
      </c>
      <c r="G2390">
        <v>0</v>
      </c>
      <c r="H2390">
        <v>0</v>
      </c>
      <c r="I2390">
        <v>31.15</v>
      </c>
      <c r="J2390">
        <v>0</v>
      </c>
      <c r="K2390">
        <v>0</v>
      </c>
      <c r="L2390">
        <v>31.15</v>
      </c>
    </row>
    <row r="2391" spans="1:12" x14ac:dyDescent="0.2">
      <c r="A2391" t="s">
        <v>8696</v>
      </c>
      <c r="B2391" t="s">
        <v>11</v>
      </c>
      <c r="C2391">
        <v>49418</v>
      </c>
      <c r="E2391" t="s">
        <v>7195</v>
      </c>
      <c r="F2391">
        <v>31.15</v>
      </c>
      <c r="G2391">
        <v>0</v>
      </c>
      <c r="H2391">
        <v>0</v>
      </c>
      <c r="I2391">
        <v>31.15</v>
      </c>
      <c r="J2391">
        <v>0</v>
      </c>
      <c r="K2391">
        <v>0</v>
      </c>
      <c r="L2391">
        <v>31.15</v>
      </c>
    </row>
    <row r="2392" spans="1:12" x14ac:dyDescent="0.2">
      <c r="A2392" t="s">
        <v>7266</v>
      </c>
      <c r="B2392" t="s">
        <v>11</v>
      </c>
      <c r="C2392">
        <v>97213</v>
      </c>
      <c r="E2392" t="s">
        <v>7074</v>
      </c>
      <c r="F2392">
        <v>31.15</v>
      </c>
      <c r="G2392">
        <v>0</v>
      </c>
      <c r="H2392">
        <v>0</v>
      </c>
      <c r="I2392">
        <v>31.15</v>
      </c>
      <c r="J2392">
        <v>0</v>
      </c>
      <c r="K2392">
        <v>0</v>
      </c>
      <c r="L2392">
        <v>31.15</v>
      </c>
    </row>
    <row r="2393" spans="1:12" x14ac:dyDescent="0.2">
      <c r="A2393" t="s">
        <v>7309</v>
      </c>
      <c r="B2393" t="s">
        <v>11</v>
      </c>
      <c r="C2393">
        <v>92128</v>
      </c>
      <c r="E2393" t="s">
        <v>7048</v>
      </c>
      <c r="F2393">
        <v>212.9</v>
      </c>
      <c r="G2393">
        <v>-70</v>
      </c>
      <c r="H2393">
        <v>-111.75</v>
      </c>
      <c r="I2393">
        <v>31.15</v>
      </c>
      <c r="J2393">
        <v>0</v>
      </c>
      <c r="K2393">
        <v>0</v>
      </c>
      <c r="L2393">
        <v>31.15</v>
      </c>
    </row>
    <row r="2394" spans="1:12" x14ac:dyDescent="0.2">
      <c r="A2394" t="s">
        <v>8697</v>
      </c>
      <c r="B2394" t="s">
        <v>11</v>
      </c>
      <c r="C2394" t="s">
        <v>5748</v>
      </c>
      <c r="E2394" t="s">
        <v>7091</v>
      </c>
      <c r="F2394">
        <v>31.15</v>
      </c>
      <c r="G2394">
        <v>0</v>
      </c>
      <c r="H2394">
        <v>0</v>
      </c>
      <c r="I2394">
        <v>31.15</v>
      </c>
      <c r="J2394">
        <v>0</v>
      </c>
      <c r="K2394">
        <v>0</v>
      </c>
      <c r="L2394">
        <v>31.15</v>
      </c>
    </row>
    <row r="2395" spans="1:12" x14ac:dyDescent="0.2">
      <c r="A2395" t="s">
        <v>8698</v>
      </c>
      <c r="B2395" t="s">
        <v>11</v>
      </c>
      <c r="C2395">
        <v>15690</v>
      </c>
      <c r="E2395" t="s">
        <v>7065</v>
      </c>
      <c r="F2395">
        <v>31.15</v>
      </c>
      <c r="G2395">
        <v>0</v>
      </c>
      <c r="H2395">
        <v>0</v>
      </c>
      <c r="I2395">
        <v>31.15</v>
      </c>
      <c r="J2395">
        <v>0</v>
      </c>
      <c r="K2395">
        <v>0</v>
      </c>
      <c r="L2395">
        <v>31.15</v>
      </c>
    </row>
    <row r="2396" spans="1:12" x14ac:dyDescent="0.2">
      <c r="A2396" t="s">
        <v>7266</v>
      </c>
      <c r="B2396" t="s">
        <v>11</v>
      </c>
      <c r="C2396" s="2" t="s">
        <v>200</v>
      </c>
      <c r="D2396" s="2"/>
      <c r="E2396" t="s">
        <v>7103</v>
      </c>
      <c r="F2396">
        <v>31</v>
      </c>
      <c r="G2396">
        <v>0</v>
      </c>
      <c r="H2396">
        <v>0</v>
      </c>
      <c r="I2396">
        <v>31</v>
      </c>
      <c r="J2396">
        <v>0</v>
      </c>
      <c r="K2396">
        <v>0</v>
      </c>
      <c r="L2396">
        <v>31</v>
      </c>
    </row>
    <row r="2397" spans="1:12" x14ac:dyDescent="0.2">
      <c r="A2397" t="s">
        <v>7167</v>
      </c>
      <c r="B2397" t="s">
        <v>11</v>
      </c>
      <c r="C2397" t="s">
        <v>89</v>
      </c>
      <c r="E2397" t="s">
        <v>7048</v>
      </c>
      <c r="F2397">
        <v>31</v>
      </c>
      <c r="G2397">
        <v>0</v>
      </c>
      <c r="H2397">
        <v>0</v>
      </c>
      <c r="I2397">
        <v>31</v>
      </c>
      <c r="J2397">
        <v>0</v>
      </c>
      <c r="K2397">
        <v>0</v>
      </c>
      <c r="L2397">
        <v>31</v>
      </c>
    </row>
    <row r="2398" spans="1:12" x14ac:dyDescent="0.2">
      <c r="A2398" t="s">
        <v>8699</v>
      </c>
      <c r="B2398" t="s">
        <v>11</v>
      </c>
      <c r="C2398">
        <v>34471</v>
      </c>
      <c r="E2398" t="s">
        <v>7063</v>
      </c>
      <c r="F2398">
        <v>31</v>
      </c>
      <c r="G2398">
        <v>0</v>
      </c>
      <c r="H2398">
        <v>0</v>
      </c>
      <c r="I2398">
        <v>31</v>
      </c>
      <c r="J2398">
        <v>0</v>
      </c>
      <c r="K2398">
        <v>0</v>
      </c>
      <c r="L2398">
        <v>31</v>
      </c>
    </row>
    <row r="2399" spans="1:12" x14ac:dyDescent="0.2">
      <c r="A2399" t="s">
        <v>8700</v>
      </c>
      <c r="B2399" t="s">
        <v>11</v>
      </c>
      <c r="C2399">
        <v>84047</v>
      </c>
      <c r="E2399" t="s">
        <v>7046</v>
      </c>
      <c r="F2399">
        <v>34</v>
      </c>
      <c r="G2399">
        <v>-5.0999999999999996</v>
      </c>
      <c r="H2399">
        <v>0</v>
      </c>
      <c r="I2399">
        <v>28.9</v>
      </c>
      <c r="J2399">
        <v>0</v>
      </c>
      <c r="K2399">
        <v>2.09</v>
      </c>
      <c r="L2399">
        <v>30.99</v>
      </c>
    </row>
    <row r="2400" spans="1:12" x14ac:dyDescent="0.2">
      <c r="A2400" t="s">
        <v>8701</v>
      </c>
      <c r="B2400" t="s">
        <v>11</v>
      </c>
      <c r="C2400" s="2" t="s">
        <v>4913</v>
      </c>
      <c r="D2400" s="2"/>
      <c r="E2400" t="s">
        <v>7298</v>
      </c>
      <c r="F2400">
        <v>30.98</v>
      </c>
      <c r="G2400">
        <v>0</v>
      </c>
      <c r="H2400">
        <v>0</v>
      </c>
      <c r="I2400">
        <v>30.98</v>
      </c>
      <c r="J2400">
        <v>0</v>
      </c>
      <c r="K2400">
        <v>0</v>
      </c>
      <c r="L2400">
        <v>30.98</v>
      </c>
    </row>
    <row r="2401" spans="1:12" x14ac:dyDescent="0.2">
      <c r="A2401" t="s">
        <v>8702</v>
      </c>
      <c r="B2401" t="s">
        <v>11</v>
      </c>
      <c r="C2401">
        <v>13037</v>
      </c>
      <c r="E2401" t="s">
        <v>7044</v>
      </c>
      <c r="F2401">
        <v>30.15</v>
      </c>
      <c r="G2401">
        <v>0</v>
      </c>
      <c r="H2401">
        <v>0</v>
      </c>
      <c r="I2401">
        <v>30.15</v>
      </c>
      <c r="J2401">
        <v>0</v>
      </c>
      <c r="K2401">
        <v>0</v>
      </c>
      <c r="L2401">
        <v>30.15</v>
      </c>
    </row>
    <row r="2402" spans="1:12" x14ac:dyDescent="0.2">
      <c r="A2402" t="s">
        <v>8703</v>
      </c>
      <c r="B2402" t="s">
        <v>11</v>
      </c>
      <c r="C2402">
        <v>84414</v>
      </c>
      <c r="E2402" t="s">
        <v>7046</v>
      </c>
      <c r="F2402">
        <v>33.15</v>
      </c>
      <c r="G2402">
        <v>-4.9800000000000004</v>
      </c>
      <c r="H2402">
        <v>0</v>
      </c>
      <c r="I2402">
        <v>28.17</v>
      </c>
      <c r="J2402">
        <v>0</v>
      </c>
      <c r="K2402">
        <v>1.98</v>
      </c>
      <c r="L2402">
        <v>30.15</v>
      </c>
    </row>
    <row r="2403" spans="1:12" x14ac:dyDescent="0.2">
      <c r="A2403" t="s">
        <v>8704</v>
      </c>
      <c r="B2403" t="s">
        <v>11</v>
      </c>
      <c r="C2403">
        <v>91504</v>
      </c>
      <c r="E2403" t="s">
        <v>7048</v>
      </c>
      <c r="F2403">
        <v>62</v>
      </c>
      <c r="G2403">
        <v>-32</v>
      </c>
      <c r="H2403">
        <v>0</v>
      </c>
      <c r="I2403">
        <v>30</v>
      </c>
      <c r="J2403">
        <v>0</v>
      </c>
      <c r="K2403">
        <v>0</v>
      </c>
      <c r="L2403">
        <v>30</v>
      </c>
    </row>
    <row r="2404" spans="1:12" x14ac:dyDescent="0.2">
      <c r="A2404" t="s">
        <v>8705</v>
      </c>
      <c r="B2404" t="s">
        <v>11</v>
      </c>
      <c r="C2404">
        <v>45439</v>
      </c>
      <c r="E2404" t="s">
        <v>7116</v>
      </c>
      <c r="F2404">
        <v>30</v>
      </c>
      <c r="G2404">
        <v>0</v>
      </c>
      <c r="H2404">
        <v>0</v>
      </c>
      <c r="I2404">
        <v>30</v>
      </c>
      <c r="J2404">
        <v>0</v>
      </c>
      <c r="K2404">
        <v>0</v>
      </c>
      <c r="L2404">
        <v>30</v>
      </c>
    </row>
    <row r="2405" spans="1:12" x14ac:dyDescent="0.2">
      <c r="A2405" t="s">
        <v>7356</v>
      </c>
      <c r="B2405" t="s">
        <v>11</v>
      </c>
      <c r="C2405">
        <v>85042</v>
      </c>
      <c r="E2405" t="s">
        <v>7056</v>
      </c>
      <c r="F2405">
        <v>30</v>
      </c>
      <c r="G2405">
        <v>0</v>
      </c>
      <c r="H2405">
        <v>0</v>
      </c>
      <c r="I2405">
        <v>30</v>
      </c>
      <c r="J2405">
        <v>0</v>
      </c>
      <c r="K2405">
        <v>0</v>
      </c>
      <c r="L2405">
        <v>30</v>
      </c>
    </row>
    <row r="2406" spans="1:12" x14ac:dyDescent="0.2">
      <c r="A2406" t="s">
        <v>7189</v>
      </c>
      <c r="B2406" t="s">
        <v>11</v>
      </c>
      <c r="C2406">
        <v>22151</v>
      </c>
      <c r="E2406" t="s">
        <v>7060</v>
      </c>
      <c r="F2406">
        <v>30</v>
      </c>
      <c r="G2406">
        <v>0</v>
      </c>
      <c r="H2406">
        <v>0</v>
      </c>
      <c r="I2406">
        <v>30</v>
      </c>
      <c r="J2406">
        <v>0</v>
      </c>
      <c r="K2406">
        <v>0</v>
      </c>
      <c r="L2406">
        <v>30</v>
      </c>
    </row>
    <row r="2407" spans="1:12" x14ac:dyDescent="0.2">
      <c r="A2407" t="s">
        <v>8706</v>
      </c>
      <c r="B2407" t="s">
        <v>11</v>
      </c>
      <c r="C2407">
        <v>29033</v>
      </c>
      <c r="E2407" t="s">
        <v>7214</v>
      </c>
      <c r="F2407">
        <v>30</v>
      </c>
      <c r="G2407">
        <v>0</v>
      </c>
      <c r="H2407">
        <v>0</v>
      </c>
      <c r="I2407">
        <v>30</v>
      </c>
      <c r="J2407">
        <v>0</v>
      </c>
      <c r="K2407">
        <v>0</v>
      </c>
      <c r="L2407">
        <v>30</v>
      </c>
    </row>
    <row r="2408" spans="1:12" x14ac:dyDescent="0.2">
      <c r="A2408" t="s">
        <v>8707</v>
      </c>
      <c r="B2408" t="s">
        <v>11</v>
      </c>
      <c r="C2408">
        <v>41129</v>
      </c>
      <c r="E2408" t="s">
        <v>7256</v>
      </c>
      <c r="F2408">
        <v>30</v>
      </c>
      <c r="G2408">
        <v>0</v>
      </c>
      <c r="H2408">
        <v>0</v>
      </c>
      <c r="I2408">
        <v>30</v>
      </c>
      <c r="J2408">
        <v>0</v>
      </c>
      <c r="K2408">
        <v>0</v>
      </c>
      <c r="L2408">
        <v>30</v>
      </c>
    </row>
    <row r="2409" spans="1:12" x14ac:dyDescent="0.2">
      <c r="A2409" t="s">
        <v>7751</v>
      </c>
      <c r="B2409" t="s">
        <v>11</v>
      </c>
      <c r="C2409">
        <v>45242</v>
      </c>
      <c r="E2409" t="s">
        <v>7116</v>
      </c>
      <c r="F2409">
        <v>30</v>
      </c>
      <c r="G2409">
        <v>0</v>
      </c>
      <c r="H2409">
        <v>0</v>
      </c>
      <c r="I2409">
        <v>30</v>
      </c>
      <c r="J2409">
        <v>0</v>
      </c>
      <c r="K2409">
        <v>0</v>
      </c>
      <c r="L2409">
        <v>30</v>
      </c>
    </row>
    <row r="2410" spans="1:12" x14ac:dyDescent="0.2">
      <c r="A2410" t="s">
        <v>8708</v>
      </c>
      <c r="B2410" t="s">
        <v>11</v>
      </c>
      <c r="C2410">
        <v>85212</v>
      </c>
      <c r="E2410" t="s">
        <v>7056</v>
      </c>
      <c r="F2410">
        <v>30</v>
      </c>
      <c r="G2410">
        <v>0</v>
      </c>
      <c r="H2410">
        <v>0</v>
      </c>
      <c r="I2410">
        <v>30</v>
      </c>
      <c r="J2410">
        <v>0</v>
      </c>
      <c r="K2410">
        <v>0</v>
      </c>
      <c r="L2410">
        <v>30</v>
      </c>
    </row>
    <row r="2411" spans="1:12" x14ac:dyDescent="0.2">
      <c r="A2411" t="s">
        <v>8709</v>
      </c>
      <c r="B2411" t="s">
        <v>11</v>
      </c>
      <c r="C2411">
        <v>59601</v>
      </c>
      <c r="E2411" t="s">
        <v>7203</v>
      </c>
      <c r="F2411">
        <v>30</v>
      </c>
      <c r="G2411">
        <v>0</v>
      </c>
      <c r="H2411">
        <v>0</v>
      </c>
      <c r="I2411">
        <v>30</v>
      </c>
      <c r="J2411">
        <v>0</v>
      </c>
      <c r="K2411">
        <v>0</v>
      </c>
      <c r="L2411">
        <v>30</v>
      </c>
    </row>
    <row r="2412" spans="1:12" x14ac:dyDescent="0.2">
      <c r="A2412" t="s">
        <v>8710</v>
      </c>
      <c r="B2412" t="s">
        <v>11</v>
      </c>
      <c r="C2412">
        <v>91335</v>
      </c>
      <c r="E2412" t="s">
        <v>7048</v>
      </c>
      <c r="F2412">
        <v>30</v>
      </c>
      <c r="G2412">
        <v>0</v>
      </c>
      <c r="H2412">
        <v>0</v>
      </c>
      <c r="I2412">
        <v>30</v>
      </c>
      <c r="J2412">
        <v>0</v>
      </c>
      <c r="K2412">
        <v>0</v>
      </c>
      <c r="L2412">
        <v>30</v>
      </c>
    </row>
    <row r="2413" spans="1:12" x14ac:dyDescent="0.2">
      <c r="A2413" t="s">
        <v>8711</v>
      </c>
      <c r="B2413" t="s">
        <v>11</v>
      </c>
      <c r="C2413">
        <v>33351</v>
      </c>
      <c r="E2413" t="s">
        <v>7063</v>
      </c>
      <c r="F2413">
        <v>56.98</v>
      </c>
      <c r="G2413">
        <v>-27</v>
      </c>
      <c r="H2413">
        <v>0</v>
      </c>
      <c r="I2413">
        <v>29.98</v>
      </c>
      <c r="J2413">
        <v>0</v>
      </c>
      <c r="K2413">
        <v>0</v>
      </c>
      <c r="L2413">
        <v>29.98</v>
      </c>
    </row>
    <row r="2414" spans="1:12" x14ac:dyDescent="0.2">
      <c r="A2414" t="s">
        <v>8712</v>
      </c>
      <c r="B2414" t="s">
        <v>11</v>
      </c>
      <c r="C2414" s="2" t="s">
        <v>3229</v>
      </c>
      <c r="D2414" s="2"/>
      <c r="E2414" t="s">
        <v>7129</v>
      </c>
      <c r="F2414">
        <v>78.98</v>
      </c>
      <c r="G2414">
        <v>-49</v>
      </c>
      <c r="H2414">
        <v>0</v>
      </c>
      <c r="I2414">
        <v>29.98</v>
      </c>
      <c r="J2414">
        <v>0</v>
      </c>
      <c r="K2414">
        <v>0</v>
      </c>
      <c r="L2414">
        <v>29.98</v>
      </c>
    </row>
    <row r="2415" spans="1:12" x14ac:dyDescent="0.2">
      <c r="A2415" t="s">
        <v>8713</v>
      </c>
      <c r="B2415" t="s">
        <v>11</v>
      </c>
      <c r="C2415">
        <v>63017</v>
      </c>
      <c r="E2415" t="s">
        <v>7178</v>
      </c>
      <c r="F2415">
        <v>29.98</v>
      </c>
      <c r="G2415">
        <v>0</v>
      </c>
      <c r="H2415">
        <v>0</v>
      </c>
      <c r="I2415">
        <v>29.98</v>
      </c>
      <c r="J2415">
        <v>0</v>
      </c>
      <c r="K2415">
        <v>0</v>
      </c>
      <c r="L2415">
        <v>29.98</v>
      </c>
    </row>
    <row r="2416" spans="1:12" x14ac:dyDescent="0.2">
      <c r="A2416" t="s">
        <v>8714</v>
      </c>
      <c r="B2416" t="s">
        <v>11</v>
      </c>
      <c r="C2416">
        <v>19701</v>
      </c>
      <c r="E2416" t="s">
        <v>7519</v>
      </c>
      <c r="F2416">
        <v>29.98</v>
      </c>
      <c r="G2416">
        <v>0</v>
      </c>
      <c r="H2416">
        <v>0</v>
      </c>
      <c r="I2416">
        <v>29.98</v>
      </c>
      <c r="J2416">
        <v>0</v>
      </c>
      <c r="K2416">
        <v>0</v>
      </c>
      <c r="L2416">
        <v>29.98</v>
      </c>
    </row>
    <row r="2417" spans="1:12" x14ac:dyDescent="0.2">
      <c r="A2417" t="s">
        <v>7206</v>
      </c>
      <c r="B2417" t="s">
        <v>11</v>
      </c>
      <c r="C2417">
        <v>11105</v>
      </c>
      <c r="E2417" t="s">
        <v>7044</v>
      </c>
      <c r="F2417">
        <v>49.98</v>
      </c>
      <c r="G2417">
        <v>-20</v>
      </c>
      <c r="H2417">
        <v>0</v>
      </c>
      <c r="I2417">
        <v>29.98</v>
      </c>
      <c r="J2417">
        <v>0</v>
      </c>
      <c r="K2417">
        <v>0</v>
      </c>
      <c r="L2417">
        <v>29.98</v>
      </c>
    </row>
    <row r="2418" spans="1:12" x14ac:dyDescent="0.2">
      <c r="A2418" t="s">
        <v>7141</v>
      </c>
      <c r="B2418" t="s">
        <v>11</v>
      </c>
      <c r="C2418">
        <v>84104</v>
      </c>
      <c r="E2418" t="s">
        <v>7046</v>
      </c>
      <c r="F2418">
        <v>27.98</v>
      </c>
      <c r="G2418">
        <v>0</v>
      </c>
      <c r="H2418">
        <v>0</v>
      </c>
      <c r="I2418">
        <v>27.98</v>
      </c>
      <c r="J2418">
        <v>0</v>
      </c>
      <c r="K2418">
        <v>1.96</v>
      </c>
      <c r="L2418">
        <v>29.94</v>
      </c>
    </row>
    <row r="2419" spans="1:12" x14ac:dyDescent="0.2">
      <c r="A2419" t="s">
        <v>8306</v>
      </c>
      <c r="B2419" t="s">
        <v>11</v>
      </c>
      <c r="C2419">
        <v>20109</v>
      </c>
      <c r="E2419" t="s">
        <v>7060</v>
      </c>
      <c r="F2419">
        <v>33.15</v>
      </c>
      <c r="G2419">
        <v>-3.32</v>
      </c>
      <c r="H2419">
        <v>0</v>
      </c>
      <c r="I2419">
        <v>29.83</v>
      </c>
      <c r="J2419">
        <v>0</v>
      </c>
      <c r="K2419">
        <v>0</v>
      </c>
      <c r="L2419">
        <v>29.83</v>
      </c>
    </row>
    <row r="2420" spans="1:12" x14ac:dyDescent="0.2">
      <c r="A2420" t="s">
        <v>8715</v>
      </c>
      <c r="B2420" t="s">
        <v>11</v>
      </c>
      <c r="C2420">
        <v>78641</v>
      </c>
      <c r="E2420" t="s">
        <v>7086</v>
      </c>
      <c r="F2420">
        <v>33.15</v>
      </c>
      <c r="G2420">
        <v>-3.32</v>
      </c>
      <c r="H2420">
        <v>0</v>
      </c>
      <c r="I2420">
        <v>29.83</v>
      </c>
      <c r="J2420">
        <v>0</v>
      </c>
      <c r="K2420">
        <v>0</v>
      </c>
      <c r="L2420">
        <v>29.83</v>
      </c>
    </row>
    <row r="2421" spans="1:12" x14ac:dyDescent="0.2">
      <c r="A2421" t="s">
        <v>8716</v>
      </c>
      <c r="B2421" t="s">
        <v>11</v>
      </c>
      <c r="C2421">
        <v>30906</v>
      </c>
      <c r="E2421" t="s">
        <v>7107</v>
      </c>
      <c r="F2421">
        <v>33.15</v>
      </c>
      <c r="G2421">
        <v>-3.32</v>
      </c>
      <c r="H2421">
        <v>0</v>
      </c>
      <c r="I2421">
        <v>29.83</v>
      </c>
      <c r="J2421">
        <v>0</v>
      </c>
      <c r="K2421">
        <v>0</v>
      </c>
      <c r="L2421">
        <v>29.83</v>
      </c>
    </row>
    <row r="2422" spans="1:12" x14ac:dyDescent="0.2">
      <c r="A2422" t="s">
        <v>7273</v>
      </c>
      <c r="B2422" t="s">
        <v>11</v>
      </c>
      <c r="C2422">
        <v>85208</v>
      </c>
      <c r="E2422" t="s">
        <v>7056</v>
      </c>
      <c r="F2422">
        <v>59</v>
      </c>
      <c r="G2422">
        <v>-29.5</v>
      </c>
      <c r="H2422">
        <v>0</v>
      </c>
      <c r="I2422">
        <v>29.5</v>
      </c>
      <c r="J2422">
        <v>0</v>
      </c>
      <c r="K2422">
        <v>0</v>
      </c>
      <c r="L2422">
        <v>29.5</v>
      </c>
    </row>
    <row r="2423" spans="1:12" x14ac:dyDescent="0.2">
      <c r="A2423" t="s">
        <v>8717</v>
      </c>
      <c r="B2423" t="s">
        <v>11</v>
      </c>
      <c r="C2423" t="s">
        <v>859</v>
      </c>
      <c r="E2423" t="s">
        <v>7079</v>
      </c>
      <c r="F2423">
        <v>29</v>
      </c>
      <c r="G2423">
        <v>0</v>
      </c>
      <c r="H2423">
        <v>0</v>
      </c>
      <c r="I2423">
        <v>29</v>
      </c>
      <c r="J2423">
        <v>0</v>
      </c>
      <c r="K2423">
        <v>0</v>
      </c>
      <c r="L2423">
        <v>29</v>
      </c>
    </row>
    <row r="2424" spans="1:12" x14ac:dyDescent="0.2">
      <c r="A2424" t="s">
        <v>7405</v>
      </c>
      <c r="B2424" t="s">
        <v>11</v>
      </c>
      <c r="C2424">
        <v>78257</v>
      </c>
      <c r="E2424" t="s">
        <v>7086</v>
      </c>
      <c r="F2424">
        <v>29</v>
      </c>
      <c r="G2424">
        <v>0</v>
      </c>
      <c r="H2424">
        <v>0</v>
      </c>
      <c r="I2424">
        <v>29</v>
      </c>
      <c r="J2424">
        <v>0</v>
      </c>
      <c r="K2424">
        <v>0</v>
      </c>
      <c r="L2424">
        <v>29</v>
      </c>
    </row>
    <row r="2425" spans="1:12" x14ac:dyDescent="0.2">
      <c r="A2425" t="s">
        <v>8718</v>
      </c>
      <c r="B2425" t="s">
        <v>11</v>
      </c>
      <c r="C2425">
        <v>60950</v>
      </c>
      <c r="E2425" t="s">
        <v>7152</v>
      </c>
      <c r="F2425">
        <v>29</v>
      </c>
      <c r="G2425">
        <v>0</v>
      </c>
      <c r="H2425">
        <v>0</v>
      </c>
      <c r="I2425">
        <v>29</v>
      </c>
      <c r="J2425">
        <v>0</v>
      </c>
      <c r="K2425">
        <v>0</v>
      </c>
      <c r="L2425">
        <v>29</v>
      </c>
    </row>
    <row r="2426" spans="1:12" x14ac:dyDescent="0.2">
      <c r="A2426" t="s">
        <v>8719</v>
      </c>
      <c r="B2426" t="s">
        <v>11</v>
      </c>
      <c r="C2426" s="2" t="s">
        <v>904</v>
      </c>
      <c r="D2426" s="2"/>
      <c r="E2426" t="s">
        <v>7121</v>
      </c>
      <c r="F2426">
        <v>29</v>
      </c>
      <c r="G2426">
        <v>0</v>
      </c>
      <c r="H2426">
        <v>0</v>
      </c>
      <c r="I2426">
        <v>29</v>
      </c>
      <c r="J2426">
        <v>0</v>
      </c>
      <c r="K2426">
        <v>0</v>
      </c>
      <c r="L2426">
        <v>29</v>
      </c>
    </row>
    <row r="2427" spans="1:12" x14ac:dyDescent="0.2">
      <c r="A2427" t="s">
        <v>8720</v>
      </c>
      <c r="B2427" t="s">
        <v>11</v>
      </c>
      <c r="C2427">
        <v>30126</v>
      </c>
      <c r="E2427" t="s">
        <v>7107</v>
      </c>
      <c r="F2427">
        <v>29</v>
      </c>
      <c r="G2427">
        <v>0</v>
      </c>
      <c r="H2427">
        <v>0</v>
      </c>
      <c r="I2427">
        <v>29</v>
      </c>
      <c r="J2427">
        <v>0</v>
      </c>
      <c r="K2427">
        <v>0</v>
      </c>
      <c r="L2427">
        <v>29</v>
      </c>
    </row>
    <row r="2428" spans="1:12" x14ac:dyDescent="0.2">
      <c r="A2428" t="s">
        <v>7044</v>
      </c>
      <c r="B2428" t="s">
        <v>11</v>
      </c>
      <c r="C2428">
        <v>10018</v>
      </c>
      <c r="E2428" t="s">
        <v>7044</v>
      </c>
      <c r="F2428">
        <v>29</v>
      </c>
      <c r="G2428">
        <v>0</v>
      </c>
      <c r="H2428">
        <v>0</v>
      </c>
      <c r="I2428">
        <v>29</v>
      </c>
      <c r="J2428">
        <v>0</v>
      </c>
      <c r="K2428">
        <v>0</v>
      </c>
      <c r="L2428">
        <v>29</v>
      </c>
    </row>
    <row r="2429" spans="1:12" x14ac:dyDescent="0.2">
      <c r="A2429" t="s">
        <v>7115</v>
      </c>
      <c r="B2429" t="s">
        <v>11</v>
      </c>
      <c r="C2429">
        <v>31903</v>
      </c>
      <c r="E2429" t="s">
        <v>7107</v>
      </c>
      <c r="F2429">
        <v>29</v>
      </c>
      <c r="G2429">
        <v>0</v>
      </c>
      <c r="H2429">
        <v>0</v>
      </c>
      <c r="I2429">
        <v>29</v>
      </c>
      <c r="J2429">
        <v>0</v>
      </c>
      <c r="K2429">
        <v>0</v>
      </c>
      <c r="L2429">
        <v>29</v>
      </c>
    </row>
    <row r="2430" spans="1:12" x14ac:dyDescent="0.2">
      <c r="A2430" t="s">
        <v>8721</v>
      </c>
      <c r="B2430" t="s">
        <v>11</v>
      </c>
      <c r="C2430">
        <v>63367</v>
      </c>
      <c r="E2430" t="s">
        <v>7178</v>
      </c>
      <c r="F2430">
        <v>66</v>
      </c>
      <c r="G2430">
        <v>-37</v>
      </c>
      <c r="H2430">
        <v>0</v>
      </c>
      <c r="I2430">
        <v>29</v>
      </c>
      <c r="J2430">
        <v>0</v>
      </c>
      <c r="K2430">
        <v>0</v>
      </c>
      <c r="L2430">
        <v>29</v>
      </c>
    </row>
    <row r="2431" spans="1:12" x14ac:dyDescent="0.2">
      <c r="A2431" t="s">
        <v>8722</v>
      </c>
      <c r="B2431" t="s">
        <v>11</v>
      </c>
      <c r="C2431">
        <v>92679</v>
      </c>
      <c r="E2431" t="s">
        <v>7048</v>
      </c>
      <c r="F2431">
        <v>29</v>
      </c>
      <c r="G2431">
        <v>0</v>
      </c>
      <c r="H2431">
        <v>0</v>
      </c>
      <c r="I2431">
        <v>29</v>
      </c>
      <c r="J2431">
        <v>0</v>
      </c>
      <c r="K2431">
        <v>0</v>
      </c>
      <c r="L2431">
        <v>29</v>
      </c>
    </row>
    <row r="2432" spans="1:12" x14ac:dyDescent="0.2">
      <c r="A2432" t="s">
        <v>7446</v>
      </c>
      <c r="B2432" t="s">
        <v>11</v>
      </c>
      <c r="C2432">
        <v>75236</v>
      </c>
      <c r="E2432" t="s">
        <v>7086</v>
      </c>
      <c r="F2432">
        <v>29</v>
      </c>
      <c r="G2432">
        <v>0</v>
      </c>
      <c r="H2432">
        <v>0</v>
      </c>
      <c r="I2432">
        <v>29</v>
      </c>
      <c r="J2432">
        <v>0</v>
      </c>
      <c r="K2432">
        <v>0</v>
      </c>
      <c r="L2432">
        <v>29</v>
      </c>
    </row>
    <row r="2433" spans="1:12" x14ac:dyDescent="0.2">
      <c r="A2433" t="s">
        <v>8591</v>
      </c>
      <c r="B2433" t="s">
        <v>11</v>
      </c>
      <c r="C2433">
        <v>85392</v>
      </c>
      <c r="E2433" t="s">
        <v>7056</v>
      </c>
      <c r="F2433">
        <v>29</v>
      </c>
      <c r="G2433">
        <v>0</v>
      </c>
      <c r="H2433">
        <v>0</v>
      </c>
      <c r="I2433">
        <v>29</v>
      </c>
      <c r="J2433">
        <v>0</v>
      </c>
      <c r="K2433">
        <v>0</v>
      </c>
      <c r="L2433">
        <v>29</v>
      </c>
    </row>
    <row r="2434" spans="1:12" x14ac:dyDescent="0.2">
      <c r="A2434" t="s">
        <v>8723</v>
      </c>
      <c r="B2434" t="s">
        <v>11</v>
      </c>
      <c r="C2434">
        <v>95609</v>
      </c>
      <c r="E2434" t="s">
        <v>7048</v>
      </c>
      <c r="F2434">
        <v>29</v>
      </c>
      <c r="G2434">
        <v>0</v>
      </c>
      <c r="H2434">
        <v>0</v>
      </c>
      <c r="I2434">
        <v>29</v>
      </c>
      <c r="J2434">
        <v>0</v>
      </c>
      <c r="K2434">
        <v>0</v>
      </c>
      <c r="L2434">
        <v>29</v>
      </c>
    </row>
    <row r="2435" spans="1:12" x14ac:dyDescent="0.2">
      <c r="A2435" t="s">
        <v>7157</v>
      </c>
      <c r="B2435" t="s">
        <v>11</v>
      </c>
      <c r="C2435" t="s">
        <v>284</v>
      </c>
      <c r="E2435" t="s">
        <v>7048</v>
      </c>
      <c r="F2435">
        <v>39</v>
      </c>
      <c r="G2435">
        <v>-10</v>
      </c>
      <c r="H2435">
        <v>0</v>
      </c>
      <c r="I2435">
        <v>29</v>
      </c>
      <c r="J2435">
        <v>0</v>
      </c>
      <c r="K2435">
        <v>0</v>
      </c>
      <c r="L2435">
        <v>29</v>
      </c>
    </row>
    <row r="2436" spans="1:12" x14ac:dyDescent="0.2">
      <c r="A2436" t="s">
        <v>8449</v>
      </c>
      <c r="B2436" t="s">
        <v>11</v>
      </c>
      <c r="C2436">
        <v>60004</v>
      </c>
      <c r="E2436" t="s">
        <v>7152</v>
      </c>
      <c r="F2436">
        <v>29</v>
      </c>
      <c r="G2436">
        <v>0</v>
      </c>
      <c r="H2436">
        <v>0</v>
      </c>
      <c r="I2436">
        <v>29</v>
      </c>
      <c r="J2436">
        <v>0</v>
      </c>
      <c r="K2436">
        <v>0</v>
      </c>
      <c r="L2436">
        <v>29</v>
      </c>
    </row>
    <row r="2437" spans="1:12" x14ac:dyDescent="0.2">
      <c r="A2437" t="s">
        <v>8724</v>
      </c>
      <c r="B2437" t="s">
        <v>11</v>
      </c>
      <c r="C2437">
        <v>33483</v>
      </c>
      <c r="E2437" t="s">
        <v>7063</v>
      </c>
      <c r="F2437">
        <v>29</v>
      </c>
      <c r="G2437">
        <v>0</v>
      </c>
      <c r="H2437">
        <v>0</v>
      </c>
      <c r="I2437">
        <v>29</v>
      </c>
      <c r="J2437">
        <v>0</v>
      </c>
      <c r="K2437">
        <v>0</v>
      </c>
      <c r="L2437">
        <v>29</v>
      </c>
    </row>
    <row r="2438" spans="1:12" x14ac:dyDescent="0.2">
      <c r="A2438" t="s">
        <v>8725</v>
      </c>
      <c r="B2438" t="s">
        <v>11</v>
      </c>
      <c r="C2438">
        <v>94586</v>
      </c>
      <c r="E2438" t="s">
        <v>7048</v>
      </c>
      <c r="F2438">
        <v>29</v>
      </c>
      <c r="G2438">
        <v>0</v>
      </c>
      <c r="H2438">
        <v>0</v>
      </c>
      <c r="I2438">
        <v>29</v>
      </c>
      <c r="J2438">
        <v>0</v>
      </c>
      <c r="K2438">
        <v>0</v>
      </c>
      <c r="L2438">
        <v>29</v>
      </c>
    </row>
    <row r="2439" spans="1:12" x14ac:dyDescent="0.2">
      <c r="A2439" t="s">
        <v>7141</v>
      </c>
      <c r="B2439" t="s">
        <v>11</v>
      </c>
      <c r="C2439">
        <v>84118</v>
      </c>
      <c r="E2439" t="s">
        <v>7046</v>
      </c>
      <c r="F2439">
        <v>27</v>
      </c>
      <c r="G2439">
        <v>0</v>
      </c>
      <c r="H2439">
        <v>0</v>
      </c>
      <c r="I2439">
        <v>27</v>
      </c>
      <c r="J2439">
        <v>0</v>
      </c>
      <c r="K2439">
        <v>1.96</v>
      </c>
      <c r="L2439">
        <v>28.96</v>
      </c>
    </row>
    <row r="2440" spans="1:12" x14ac:dyDescent="0.2">
      <c r="A2440" t="s">
        <v>7101</v>
      </c>
      <c r="B2440" t="s">
        <v>11</v>
      </c>
      <c r="C2440" t="s">
        <v>1574</v>
      </c>
      <c r="E2440" t="s">
        <v>7046</v>
      </c>
      <c r="F2440">
        <v>54</v>
      </c>
      <c r="G2440">
        <v>-27</v>
      </c>
      <c r="H2440">
        <v>0</v>
      </c>
      <c r="I2440">
        <v>27</v>
      </c>
      <c r="J2440">
        <v>0</v>
      </c>
      <c r="K2440">
        <v>1.96</v>
      </c>
      <c r="L2440">
        <v>28.96</v>
      </c>
    </row>
    <row r="2441" spans="1:12" x14ac:dyDescent="0.2">
      <c r="A2441" t="s">
        <v>8726</v>
      </c>
      <c r="B2441" t="s">
        <v>11</v>
      </c>
      <c r="C2441">
        <v>56751</v>
      </c>
      <c r="E2441" t="s">
        <v>7143</v>
      </c>
      <c r="F2441">
        <v>32</v>
      </c>
      <c r="G2441">
        <v>-3.2</v>
      </c>
      <c r="H2441">
        <v>0</v>
      </c>
      <c r="I2441">
        <v>28.8</v>
      </c>
      <c r="J2441">
        <v>0</v>
      </c>
      <c r="K2441">
        <v>0</v>
      </c>
      <c r="L2441">
        <v>28.8</v>
      </c>
    </row>
    <row r="2442" spans="1:12" x14ac:dyDescent="0.2">
      <c r="A2442" t="s">
        <v>8727</v>
      </c>
      <c r="B2442" t="s">
        <v>11</v>
      </c>
      <c r="C2442">
        <v>64080</v>
      </c>
      <c r="E2442" t="s">
        <v>7178</v>
      </c>
      <c r="F2442">
        <v>40.98</v>
      </c>
      <c r="G2442">
        <v>-12.29</v>
      </c>
      <c r="H2442">
        <v>0</v>
      </c>
      <c r="I2442">
        <v>28.69</v>
      </c>
      <c r="J2442">
        <v>0</v>
      </c>
      <c r="K2442">
        <v>0</v>
      </c>
      <c r="L2442">
        <v>28.69</v>
      </c>
    </row>
    <row r="2443" spans="1:12" x14ac:dyDescent="0.2">
      <c r="A2443" t="s">
        <v>7460</v>
      </c>
      <c r="B2443" t="s">
        <v>11</v>
      </c>
      <c r="C2443">
        <v>77379</v>
      </c>
      <c r="E2443" t="s">
        <v>7086</v>
      </c>
      <c r="F2443">
        <v>28.15</v>
      </c>
      <c r="G2443">
        <v>0</v>
      </c>
      <c r="H2443">
        <v>0</v>
      </c>
      <c r="I2443">
        <v>28.15</v>
      </c>
      <c r="J2443">
        <v>0</v>
      </c>
      <c r="K2443">
        <v>0</v>
      </c>
      <c r="L2443">
        <v>28.15</v>
      </c>
    </row>
    <row r="2444" spans="1:12" x14ac:dyDescent="0.2">
      <c r="A2444" t="s">
        <v>8728</v>
      </c>
      <c r="B2444" t="s">
        <v>11</v>
      </c>
      <c r="C2444">
        <v>21787</v>
      </c>
      <c r="E2444" t="s">
        <v>7091</v>
      </c>
      <c r="F2444">
        <v>28.15</v>
      </c>
      <c r="G2444">
        <v>0</v>
      </c>
      <c r="H2444">
        <v>0</v>
      </c>
      <c r="I2444">
        <v>28.15</v>
      </c>
      <c r="J2444">
        <v>0</v>
      </c>
      <c r="K2444">
        <v>0</v>
      </c>
      <c r="L2444">
        <v>28.15</v>
      </c>
    </row>
    <row r="2445" spans="1:12" x14ac:dyDescent="0.2">
      <c r="A2445" t="s">
        <v>8729</v>
      </c>
      <c r="B2445" t="s">
        <v>11</v>
      </c>
      <c r="C2445">
        <v>44044</v>
      </c>
      <c r="E2445" t="s">
        <v>7116</v>
      </c>
      <c r="F2445">
        <v>31.15</v>
      </c>
      <c r="G2445">
        <v>-3.12</v>
      </c>
      <c r="H2445">
        <v>0</v>
      </c>
      <c r="I2445">
        <v>28.03</v>
      </c>
      <c r="J2445">
        <v>0</v>
      </c>
      <c r="K2445">
        <v>0</v>
      </c>
      <c r="L2445">
        <v>28.03</v>
      </c>
    </row>
    <row r="2446" spans="1:12" x14ac:dyDescent="0.2">
      <c r="A2446" t="s">
        <v>7625</v>
      </c>
      <c r="B2446" t="s">
        <v>11</v>
      </c>
      <c r="C2446">
        <v>22312</v>
      </c>
      <c r="E2446" t="s">
        <v>7060</v>
      </c>
      <c r="F2446">
        <v>28</v>
      </c>
      <c r="G2446">
        <v>0</v>
      </c>
      <c r="H2446">
        <v>0</v>
      </c>
      <c r="I2446">
        <v>28</v>
      </c>
      <c r="J2446">
        <v>0</v>
      </c>
      <c r="K2446">
        <v>0</v>
      </c>
      <c r="L2446">
        <v>28</v>
      </c>
    </row>
    <row r="2447" spans="1:12" x14ac:dyDescent="0.2">
      <c r="A2447" t="s">
        <v>8730</v>
      </c>
      <c r="B2447" t="s">
        <v>11</v>
      </c>
      <c r="C2447">
        <v>45458</v>
      </c>
      <c r="E2447" t="s">
        <v>7116</v>
      </c>
      <c r="F2447">
        <v>35</v>
      </c>
      <c r="G2447">
        <v>0</v>
      </c>
      <c r="H2447">
        <v>-7</v>
      </c>
      <c r="I2447">
        <v>28</v>
      </c>
      <c r="J2447">
        <v>0</v>
      </c>
      <c r="K2447">
        <v>0</v>
      </c>
      <c r="L2447">
        <v>28</v>
      </c>
    </row>
    <row r="2448" spans="1:12" x14ac:dyDescent="0.2">
      <c r="A2448" t="s">
        <v>7762</v>
      </c>
      <c r="B2448" t="s">
        <v>11</v>
      </c>
      <c r="C2448" t="s">
        <v>353</v>
      </c>
      <c r="E2448" t="s">
        <v>7063</v>
      </c>
      <c r="F2448">
        <v>38</v>
      </c>
      <c r="G2448">
        <v>-10</v>
      </c>
      <c r="H2448">
        <v>0</v>
      </c>
      <c r="I2448">
        <v>28</v>
      </c>
      <c r="J2448">
        <v>0</v>
      </c>
      <c r="K2448">
        <v>0</v>
      </c>
      <c r="L2448">
        <v>28</v>
      </c>
    </row>
    <row r="2449" spans="1:12" x14ac:dyDescent="0.2">
      <c r="A2449" t="s">
        <v>8731</v>
      </c>
      <c r="B2449" t="s">
        <v>11</v>
      </c>
      <c r="C2449">
        <v>46375</v>
      </c>
      <c r="E2449" t="s">
        <v>7218</v>
      </c>
      <c r="F2449">
        <v>27.98</v>
      </c>
      <c r="G2449">
        <v>0</v>
      </c>
      <c r="H2449">
        <v>0</v>
      </c>
      <c r="I2449">
        <v>27.98</v>
      </c>
      <c r="J2449">
        <v>0</v>
      </c>
      <c r="K2449">
        <v>0</v>
      </c>
      <c r="L2449">
        <v>27.98</v>
      </c>
    </row>
    <row r="2450" spans="1:12" x14ac:dyDescent="0.2">
      <c r="A2450" t="s">
        <v>8732</v>
      </c>
      <c r="B2450" t="s">
        <v>11</v>
      </c>
      <c r="C2450">
        <v>84651</v>
      </c>
      <c r="E2450" t="s">
        <v>7046</v>
      </c>
      <c r="F2450">
        <v>25.98</v>
      </c>
      <c r="G2450">
        <v>0</v>
      </c>
      <c r="H2450">
        <v>0</v>
      </c>
      <c r="I2450">
        <v>25.98</v>
      </c>
      <c r="J2450">
        <v>0</v>
      </c>
      <c r="K2450">
        <v>1.82</v>
      </c>
      <c r="L2450">
        <v>27.8</v>
      </c>
    </row>
    <row r="2451" spans="1:12" x14ac:dyDescent="0.2">
      <c r="A2451" t="s">
        <v>8733</v>
      </c>
      <c r="B2451" t="s">
        <v>11</v>
      </c>
      <c r="C2451">
        <v>84074</v>
      </c>
      <c r="E2451" t="s">
        <v>7046</v>
      </c>
      <c r="F2451">
        <v>25.98</v>
      </c>
      <c r="G2451">
        <v>0</v>
      </c>
      <c r="H2451">
        <v>0</v>
      </c>
      <c r="I2451">
        <v>25.98</v>
      </c>
      <c r="J2451">
        <v>0</v>
      </c>
      <c r="K2451">
        <v>1.82</v>
      </c>
      <c r="L2451">
        <v>27.8</v>
      </c>
    </row>
    <row r="2452" spans="1:12" x14ac:dyDescent="0.2">
      <c r="A2452" t="s">
        <v>7486</v>
      </c>
      <c r="B2452" t="s">
        <v>11</v>
      </c>
      <c r="C2452">
        <v>15219</v>
      </c>
      <c r="E2452" t="s">
        <v>7065</v>
      </c>
      <c r="F2452">
        <v>32</v>
      </c>
      <c r="G2452">
        <v>-4.8</v>
      </c>
      <c r="H2452">
        <v>0</v>
      </c>
      <c r="I2452">
        <v>27.2</v>
      </c>
      <c r="J2452">
        <v>0</v>
      </c>
      <c r="K2452">
        <v>0</v>
      </c>
      <c r="L2452">
        <v>27.2</v>
      </c>
    </row>
    <row r="2453" spans="1:12" x14ac:dyDescent="0.2">
      <c r="A2453" t="s">
        <v>8340</v>
      </c>
      <c r="B2453" t="s">
        <v>11</v>
      </c>
      <c r="C2453">
        <v>95687</v>
      </c>
      <c r="E2453" t="s">
        <v>7048</v>
      </c>
      <c r="F2453">
        <v>30.15</v>
      </c>
      <c r="G2453">
        <v>-3.02</v>
      </c>
      <c r="H2453">
        <v>0</v>
      </c>
      <c r="I2453">
        <v>27.13</v>
      </c>
      <c r="J2453">
        <v>0</v>
      </c>
      <c r="K2453">
        <v>0</v>
      </c>
      <c r="L2453">
        <v>27.13</v>
      </c>
    </row>
    <row r="2454" spans="1:12" x14ac:dyDescent="0.2">
      <c r="A2454" t="s">
        <v>8734</v>
      </c>
      <c r="B2454" t="s">
        <v>11</v>
      </c>
      <c r="C2454">
        <v>35071</v>
      </c>
      <c r="E2454" t="s">
        <v>7315</v>
      </c>
      <c r="F2454">
        <v>30.15</v>
      </c>
      <c r="G2454">
        <v>-3.02</v>
      </c>
      <c r="H2454">
        <v>0</v>
      </c>
      <c r="I2454">
        <v>27.13</v>
      </c>
      <c r="J2454">
        <v>0</v>
      </c>
      <c r="K2454">
        <v>0</v>
      </c>
      <c r="L2454">
        <v>27.13</v>
      </c>
    </row>
    <row r="2455" spans="1:12" x14ac:dyDescent="0.2">
      <c r="A2455" t="s">
        <v>8735</v>
      </c>
      <c r="B2455" t="s">
        <v>11</v>
      </c>
      <c r="C2455">
        <v>74344</v>
      </c>
      <c r="E2455" t="s">
        <v>7050</v>
      </c>
      <c r="F2455">
        <v>30</v>
      </c>
      <c r="G2455">
        <v>-3</v>
      </c>
      <c r="H2455">
        <v>0</v>
      </c>
      <c r="I2455">
        <v>27</v>
      </c>
      <c r="J2455">
        <v>0</v>
      </c>
      <c r="K2455">
        <v>0</v>
      </c>
      <c r="L2455">
        <v>27</v>
      </c>
    </row>
    <row r="2456" spans="1:12" x14ac:dyDescent="0.2">
      <c r="A2456" t="s">
        <v>8736</v>
      </c>
      <c r="B2456" t="s">
        <v>11</v>
      </c>
      <c r="C2456">
        <v>93618</v>
      </c>
      <c r="E2456" t="s">
        <v>7048</v>
      </c>
      <c r="F2456">
        <v>30</v>
      </c>
      <c r="G2456">
        <v>-3</v>
      </c>
      <c r="H2456">
        <v>0</v>
      </c>
      <c r="I2456">
        <v>27</v>
      </c>
      <c r="J2456">
        <v>0</v>
      </c>
      <c r="K2456">
        <v>0</v>
      </c>
      <c r="L2456">
        <v>27</v>
      </c>
    </row>
    <row r="2457" spans="1:12" x14ac:dyDescent="0.2">
      <c r="A2457" t="s">
        <v>7626</v>
      </c>
      <c r="B2457" t="s">
        <v>11</v>
      </c>
      <c r="C2457" t="s">
        <v>30</v>
      </c>
      <c r="E2457" t="s">
        <v>7060</v>
      </c>
      <c r="F2457">
        <v>27</v>
      </c>
      <c r="G2457">
        <v>0</v>
      </c>
      <c r="H2457">
        <v>0</v>
      </c>
      <c r="I2457">
        <v>27</v>
      </c>
      <c r="J2457">
        <v>0</v>
      </c>
      <c r="K2457">
        <v>0</v>
      </c>
      <c r="L2457">
        <v>27</v>
      </c>
    </row>
    <row r="2458" spans="1:12" x14ac:dyDescent="0.2">
      <c r="A2458" t="s">
        <v>8737</v>
      </c>
      <c r="B2458" t="s">
        <v>11</v>
      </c>
      <c r="C2458">
        <v>98570</v>
      </c>
      <c r="E2458" t="s">
        <v>7076</v>
      </c>
      <c r="F2458">
        <v>27</v>
      </c>
      <c r="G2458">
        <v>0</v>
      </c>
      <c r="H2458">
        <v>0</v>
      </c>
      <c r="I2458">
        <v>27</v>
      </c>
      <c r="J2458">
        <v>0</v>
      </c>
      <c r="K2458">
        <v>0</v>
      </c>
      <c r="L2458">
        <v>27</v>
      </c>
    </row>
    <row r="2459" spans="1:12" x14ac:dyDescent="0.2">
      <c r="A2459" t="s">
        <v>8738</v>
      </c>
      <c r="B2459" t="s">
        <v>11</v>
      </c>
      <c r="C2459">
        <v>97392</v>
      </c>
      <c r="E2459" t="s">
        <v>7074</v>
      </c>
      <c r="F2459">
        <v>27</v>
      </c>
      <c r="G2459">
        <v>0</v>
      </c>
      <c r="H2459">
        <v>0</v>
      </c>
      <c r="I2459">
        <v>27</v>
      </c>
      <c r="J2459">
        <v>0</v>
      </c>
      <c r="K2459">
        <v>0</v>
      </c>
      <c r="L2459">
        <v>27</v>
      </c>
    </row>
    <row r="2460" spans="1:12" x14ac:dyDescent="0.2">
      <c r="A2460" t="s">
        <v>7356</v>
      </c>
      <c r="B2460" t="s">
        <v>11</v>
      </c>
      <c r="C2460">
        <v>85037</v>
      </c>
      <c r="E2460" t="s">
        <v>7056</v>
      </c>
      <c r="F2460">
        <v>27</v>
      </c>
      <c r="G2460">
        <v>0</v>
      </c>
      <c r="H2460">
        <v>0</v>
      </c>
      <c r="I2460">
        <v>27</v>
      </c>
      <c r="J2460">
        <v>0</v>
      </c>
      <c r="K2460">
        <v>0</v>
      </c>
      <c r="L2460">
        <v>27</v>
      </c>
    </row>
    <row r="2461" spans="1:12" x14ac:dyDescent="0.2">
      <c r="A2461" t="s">
        <v>8297</v>
      </c>
      <c r="B2461" t="s">
        <v>11</v>
      </c>
      <c r="C2461">
        <v>97330</v>
      </c>
      <c r="E2461" t="s">
        <v>7074</v>
      </c>
      <c r="F2461">
        <v>27</v>
      </c>
      <c r="G2461">
        <v>0</v>
      </c>
      <c r="H2461">
        <v>0</v>
      </c>
      <c r="I2461">
        <v>27</v>
      </c>
      <c r="J2461">
        <v>0</v>
      </c>
      <c r="K2461">
        <v>0</v>
      </c>
      <c r="L2461">
        <v>27</v>
      </c>
    </row>
    <row r="2462" spans="1:12" x14ac:dyDescent="0.2">
      <c r="A2462" t="s">
        <v>7078</v>
      </c>
      <c r="B2462" t="s">
        <v>11</v>
      </c>
      <c r="C2462">
        <v>80922</v>
      </c>
      <c r="E2462" t="s">
        <v>7079</v>
      </c>
      <c r="F2462">
        <v>127</v>
      </c>
      <c r="G2462">
        <v>-100</v>
      </c>
      <c r="H2462">
        <v>0</v>
      </c>
      <c r="I2462">
        <v>27</v>
      </c>
      <c r="J2462">
        <v>0</v>
      </c>
      <c r="K2462">
        <v>0</v>
      </c>
      <c r="L2462">
        <v>27</v>
      </c>
    </row>
    <row r="2463" spans="1:12" x14ac:dyDescent="0.2">
      <c r="A2463" t="s">
        <v>8739</v>
      </c>
      <c r="B2463" t="s">
        <v>11</v>
      </c>
      <c r="C2463">
        <v>85308</v>
      </c>
      <c r="E2463" t="s">
        <v>7056</v>
      </c>
      <c r="F2463">
        <v>27</v>
      </c>
      <c r="G2463">
        <v>0</v>
      </c>
      <c r="H2463">
        <v>0</v>
      </c>
      <c r="I2463">
        <v>27</v>
      </c>
      <c r="J2463">
        <v>0</v>
      </c>
      <c r="K2463">
        <v>0</v>
      </c>
      <c r="L2463">
        <v>27</v>
      </c>
    </row>
    <row r="2464" spans="1:12" x14ac:dyDescent="0.2">
      <c r="A2464" t="s">
        <v>8740</v>
      </c>
      <c r="B2464" t="s">
        <v>11</v>
      </c>
      <c r="C2464">
        <v>11563</v>
      </c>
      <c r="E2464" t="s">
        <v>7044</v>
      </c>
      <c r="F2464">
        <v>27</v>
      </c>
      <c r="G2464">
        <v>0</v>
      </c>
      <c r="H2464">
        <v>0</v>
      </c>
      <c r="I2464">
        <v>27</v>
      </c>
      <c r="J2464">
        <v>0</v>
      </c>
      <c r="K2464">
        <v>0</v>
      </c>
      <c r="L2464">
        <v>27</v>
      </c>
    </row>
    <row r="2465" spans="1:12" x14ac:dyDescent="0.2">
      <c r="A2465" t="s">
        <v>8741</v>
      </c>
      <c r="B2465" t="s">
        <v>11</v>
      </c>
      <c r="C2465">
        <v>83401</v>
      </c>
      <c r="E2465" t="s">
        <v>7125</v>
      </c>
      <c r="F2465">
        <v>27</v>
      </c>
      <c r="G2465">
        <v>0</v>
      </c>
      <c r="H2465">
        <v>0</v>
      </c>
      <c r="I2465">
        <v>27</v>
      </c>
      <c r="J2465">
        <v>0</v>
      </c>
      <c r="K2465">
        <v>0</v>
      </c>
      <c r="L2465">
        <v>27</v>
      </c>
    </row>
    <row r="2466" spans="1:12" x14ac:dyDescent="0.2">
      <c r="A2466" t="s">
        <v>8742</v>
      </c>
      <c r="B2466" t="s">
        <v>11</v>
      </c>
      <c r="C2466">
        <v>85021</v>
      </c>
      <c r="E2466" t="s">
        <v>7056</v>
      </c>
      <c r="F2466">
        <v>27</v>
      </c>
      <c r="G2466">
        <v>0</v>
      </c>
      <c r="H2466">
        <v>0</v>
      </c>
      <c r="I2466">
        <v>27</v>
      </c>
      <c r="J2466">
        <v>0</v>
      </c>
      <c r="K2466">
        <v>0</v>
      </c>
      <c r="L2466">
        <v>27</v>
      </c>
    </row>
    <row r="2467" spans="1:12" x14ac:dyDescent="0.2">
      <c r="A2467" t="s">
        <v>8213</v>
      </c>
      <c r="B2467" t="s">
        <v>11</v>
      </c>
      <c r="C2467">
        <v>80504</v>
      </c>
      <c r="E2467" t="s">
        <v>7079</v>
      </c>
      <c r="F2467">
        <v>30</v>
      </c>
      <c r="G2467">
        <v>-3</v>
      </c>
      <c r="H2467">
        <v>0</v>
      </c>
      <c r="I2467">
        <v>27</v>
      </c>
      <c r="J2467">
        <v>0</v>
      </c>
      <c r="K2467">
        <v>0</v>
      </c>
      <c r="L2467">
        <v>27</v>
      </c>
    </row>
    <row r="2468" spans="1:12" x14ac:dyDescent="0.2">
      <c r="A2468" t="s">
        <v>8040</v>
      </c>
      <c r="B2468" t="s">
        <v>11</v>
      </c>
      <c r="C2468">
        <v>20852</v>
      </c>
      <c r="E2468" t="s">
        <v>7091</v>
      </c>
      <c r="F2468">
        <v>27</v>
      </c>
      <c r="G2468">
        <v>0</v>
      </c>
      <c r="H2468">
        <v>0</v>
      </c>
      <c r="I2468">
        <v>27</v>
      </c>
      <c r="J2468">
        <v>0</v>
      </c>
      <c r="K2468">
        <v>0</v>
      </c>
      <c r="L2468">
        <v>27</v>
      </c>
    </row>
    <row r="2469" spans="1:12" x14ac:dyDescent="0.2">
      <c r="A2469" t="s">
        <v>8743</v>
      </c>
      <c r="B2469" t="s">
        <v>11</v>
      </c>
      <c r="C2469">
        <v>95638</v>
      </c>
      <c r="E2469" t="s">
        <v>7048</v>
      </c>
      <c r="F2469">
        <v>27</v>
      </c>
      <c r="G2469">
        <v>0</v>
      </c>
      <c r="H2469">
        <v>0</v>
      </c>
      <c r="I2469">
        <v>27</v>
      </c>
      <c r="J2469">
        <v>0</v>
      </c>
      <c r="K2469">
        <v>0</v>
      </c>
      <c r="L2469">
        <v>27</v>
      </c>
    </row>
    <row r="2470" spans="1:12" x14ac:dyDescent="0.2">
      <c r="A2470" t="s">
        <v>8612</v>
      </c>
      <c r="B2470" t="s">
        <v>11</v>
      </c>
      <c r="C2470">
        <v>92084</v>
      </c>
      <c r="E2470" t="s">
        <v>7048</v>
      </c>
      <c r="F2470">
        <v>27</v>
      </c>
      <c r="G2470">
        <v>0</v>
      </c>
      <c r="H2470">
        <v>0</v>
      </c>
      <c r="I2470">
        <v>27</v>
      </c>
      <c r="J2470">
        <v>0</v>
      </c>
      <c r="K2470">
        <v>0</v>
      </c>
      <c r="L2470">
        <v>27</v>
      </c>
    </row>
    <row r="2471" spans="1:12" x14ac:dyDescent="0.2">
      <c r="A2471" t="s">
        <v>8744</v>
      </c>
      <c r="B2471" t="s">
        <v>11</v>
      </c>
      <c r="C2471">
        <v>76148</v>
      </c>
      <c r="E2471" t="s">
        <v>7086</v>
      </c>
      <c r="F2471">
        <v>27</v>
      </c>
      <c r="G2471">
        <v>0</v>
      </c>
      <c r="H2471">
        <v>0</v>
      </c>
      <c r="I2471">
        <v>27</v>
      </c>
      <c r="J2471">
        <v>0</v>
      </c>
      <c r="K2471">
        <v>0</v>
      </c>
      <c r="L2471">
        <v>27</v>
      </c>
    </row>
    <row r="2472" spans="1:12" x14ac:dyDescent="0.2">
      <c r="A2472" t="s">
        <v>7141</v>
      </c>
      <c r="B2472" t="s">
        <v>11</v>
      </c>
      <c r="C2472" t="s">
        <v>6274</v>
      </c>
      <c r="E2472" t="s">
        <v>7046</v>
      </c>
      <c r="F2472">
        <v>25</v>
      </c>
      <c r="G2472">
        <v>0</v>
      </c>
      <c r="H2472">
        <v>0</v>
      </c>
      <c r="I2472">
        <v>25</v>
      </c>
      <c r="J2472">
        <v>0</v>
      </c>
      <c r="K2472">
        <v>1.87</v>
      </c>
      <c r="L2472">
        <v>26.87</v>
      </c>
    </row>
    <row r="2473" spans="1:12" x14ac:dyDescent="0.2">
      <c r="A2473" t="s">
        <v>8745</v>
      </c>
      <c r="B2473" t="s">
        <v>11</v>
      </c>
      <c r="C2473">
        <v>25313</v>
      </c>
      <c r="E2473" t="s">
        <v>7674</v>
      </c>
      <c r="F2473">
        <v>25</v>
      </c>
      <c r="G2473">
        <v>0</v>
      </c>
      <c r="H2473">
        <v>0</v>
      </c>
      <c r="I2473">
        <v>25</v>
      </c>
      <c r="J2473">
        <v>0</v>
      </c>
      <c r="K2473">
        <v>1.5</v>
      </c>
      <c r="L2473">
        <v>26.5</v>
      </c>
    </row>
    <row r="2474" spans="1:12" x14ac:dyDescent="0.2">
      <c r="A2474" t="s">
        <v>8746</v>
      </c>
      <c r="B2474" t="s">
        <v>11</v>
      </c>
      <c r="C2474">
        <v>94901</v>
      </c>
      <c r="E2474" t="s">
        <v>7048</v>
      </c>
      <c r="F2474">
        <v>26.15</v>
      </c>
      <c r="G2474">
        <v>0</v>
      </c>
      <c r="H2474">
        <v>0</v>
      </c>
      <c r="I2474">
        <v>26.15</v>
      </c>
      <c r="J2474">
        <v>0</v>
      </c>
      <c r="K2474">
        <v>0</v>
      </c>
      <c r="L2474">
        <v>26.15</v>
      </c>
    </row>
    <row r="2475" spans="1:12" x14ac:dyDescent="0.2">
      <c r="A2475" t="s">
        <v>7309</v>
      </c>
      <c r="B2475" t="s">
        <v>11</v>
      </c>
      <c r="C2475">
        <v>92117</v>
      </c>
      <c r="E2475" t="s">
        <v>7048</v>
      </c>
      <c r="F2475">
        <v>26.15</v>
      </c>
      <c r="G2475">
        <v>0</v>
      </c>
      <c r="H2475">
        <v>0</v>
      </c>
      <c r="I2475">
        <v>26.15</v>
      </c>
      <c r="J2475">
        <v>0</v>
      </c>
      <c r="K2475">
        <v>0</v>
      </c>
      <c r="L2475">
        <v>26.15</v>
      </c>
    </row>
    <row r="2476" spans="1:12" x14ac:dyDescent="0.2">
      <c r="A2476" t="s">
        <v>8747</v>
      </c>
      <c r="B2476" t="s">
        <v>11</v>
      </c>
      <c r="C2476">
        <v>29170</v>
      </c>
      <c r="E2476" t="s">
        <v>7214</v>
      </c>
      <c r="F2476">
        <v>26.15</v>
      </c>
      <c r="G2476">
        <v>0</v>
      </c>
      <c r="H2476">
        <v>0</v>
      </c>
      <c r="I2476">
        <v>26.15</v>
      </c>
      <c r="J2476">
        <v>0</v>
      </c>
      <c r="K2476">
        <v>0</v>
      </c>
      <c r="L2476">
        <v>26.15</v>
      </c>
    </row>
    <row r="2477" spans="1:12" x14ac:dyDescent="0.2">
      <c r="A2477" t="s">
        <v>7146</v>
      </c>
      <c r="B2477" t="s">
        <v>11</v>
      </c>
      <c r="C2477">
        <v>78721</v>
      </c>
      <c r="E2477" t="s">
        <v>7086</v>
      </c>
      <c r="F2477">
        <v>26.15</v>
      </c>
      <c r="G2477">
        <v>0</v>
      </c>
      <c r="H2477">
        <v>0</v>
      </c>
      <c r="I2477">
        <v>26.15</v>
      </c>
      <c r="J2477">
        <v>0</v>
      </c>
      <c r="K2477">
        <v>0</v>
      </c>
      <c r="L2477">
        <v>26.15</v>
      </c>
    </row>
    <row r="2478" spans="1:12" x14ac:dyDescent="0.2">
      <c r="A2478" t="s">
        <v>8748</v>
      </c>
      <c r="B2478" t="s">
        <v>11</v>
      </c>
      <c r="C2478">
        <v>30047</v>
      </c>
      <c r="E2478" t="s">
        <v>7107</v>
      </c>
      <c r="F2478">
        <v>26.15</v>
      </c>
      <c r="G2478">
        <v>0</v>
      </c>
      <c r="H2478">
        <v>0</v>
      </c>
      <c r="I2478">
        <v>26.15</v>
      </c>
      <c r="J2478">
        <v>0</v>
      </c>
      <c r="K2478">
        <v>0</v>
      </c>
      <c r="L2478">
        <v>26.15</v>
      </c>
    </row>
    <row r="2479" spans="1:12" x14ac:dyDescent="0.2">
      <c r="A2479" t="s">
        <v>7421</v>
      </c>
      <c r="B2479" t="s">
        <v>11</v>
      </c>
      <c r="C2479">
        <v>32351</v>
      </c>
      <c r="E2479" t="s">
        <v>7063</v>
      </c>
      <c r="F2479">
        <v>52</v>
      </c>
      <c r="G2479">
        <v>-26</v>
      </c>
      <c r="H2479">
        <v>0</v>
      </c>
      <c r="I2479">
        <v>26</v>
      </c>
      <c r="J2479">
        <v>0</v>
      </c>
      <c r="K2479">
        <v>0</v>
      </c>
      <c r="L2479">
        <v>26</v>
      </c>
    </row>
    <row r="2480" spans="1:12" x14ac:dyDescent="0.2">
      <c r="A2480" t="s">
        <v>7524</v>
      </c>
      <c r="B2480" t="s">
        <v>11</v>
      </c>
      <c r="C2480">
        <v>19107</v>
      </c>
      <c r="E2480" t="s">
        <v>7065</v>
      </c>
      <c r="F2480">
        <v>36</v>
      </c>
      <c r="G2480">
        <v>-10</v>
      </c>
      <c r="H2480">
        <v>0</v>
      </c>
      <c r="I2480">
        <v>26</v>
      </c>
      <c r="J2480">
        <v>0</v>
      </c>
      <c r="K2480">
        <v>0</v>
      </c>
      <c r="L2480">
        <v>26</v>
      </c>
    </row>
    <row r="2481" spans="1:12" x14ac:dyDescent="0.2">
      <c r="A2481" t="s">
        <v>8749</v>
      </c>
      <c r="B2481" t="s">
        <v>11</v>
      </c>
      <c r="C2481">
        <v>93722</v>
      </c>
      <c r="E2481" t="s">
        <v>7048</v>
      </c>
      <c r="F2481">
        <v>52</v>
      </c>
      <c r="G2481">
        <v>-26</v>
      </c>
      <c r="H2481">
        <v>0</v>
      </c>
      <c r="I2481">
        <v>26</v>
      </c>
      <c r="J2481">
        <v>0</v>
      </c>
      <c r="K2481">
        <v>0</v>
      </c>
      <c r="L2481">
        <v>26</v>
      </c>
    </row>
    <row r="2482" spans="1:12" x14ac:dyDescent="0.2">
      <c r="A2482" t="s">
        <v>8750</v>
      </c>
      <c r="B2482" t="s">
        <v>11</v>
      </c>
      <c r="C2482">
        <v>92592</v>
      </c>
      <c r="E2482" t="s">
        <v>7048</v>
      </c>
      <c r="F2482">
        <v>26</v>
      </c>
      <c r="G2482">
        <v>0</v>
      </c>
      <c r="H2482">
        <v>0</v>
      </c>
      <c r="I2482">
        <v>26</v>
      </c>
      <c r="J2482">
        <v>0</v>
      </c>
      <c r="K2482">
        <v>0</v>
      </c>
      <c r="L2482">
        <v>26</v>
      </c>
    </row>
    <row r="2483" spans="1:12" x14ac:dyDescent="0.2">
      <c r="A2483" t="s">
        <v>8751</v>
      </c>
      <c r="B2483" t="s">
        <v>11</v>
      </c>
      <c r="C2483">
        <v>49631</v>
      </c>
      <c r="E2483" t="s">
        <v>7195</v>
      </c>
      <c r="F2483">
        <v>25.98</v>
      </c>
      <c r="G2483">
        <v>0</v>
      </c>
      <c r="H2483">
        <v>0</v>
      </c>
      <c r="I2483">
        <v>25.98</v>
      </c>
      <c r="J2483">
        <v>0</v>
      </c>
      <c r="K2483">
        <v>0</v>
      </c>
      <c r="L2483">
        <v>25.98</v>
      </c>
    </row>
    <row r="2484" spans="1:12" x14ac:dyDescent="0.2">
      <c r="A2484" t="s">
        <v>7118</v>
      </c>
      <c r="B2484" t="s">
        <v>11</v>
      </c>
      <c r="C2484" t="s">
        <v>42</v>
      </c>
      <c r="E2484" t="s">
        <v>7046</v>
      </c>
      <c r="F2484">
        <v>27</v>
      </c>
      <c r="G2484">
        <v>-2.7</v>
      </c>
      <c r="H2484">
        <v>0</v>
      </c>
      <c r="I2484">
        <v>24.3</v>
      </c>
      <c r="J2484">
        <v>0</v>
      </c>
      <c r="K2484">
        <v>1.66</v>
      </c>
      <c r="L2484">
        <v>25.96</v>
      </c>
    </row>
    <row r="2485" spans="1:12" x14ac:dyDescent="0.2">
      <c r="A2485" t="s">
        <v>8752</v>
      </c>
      <c r="B2485" t="s">
        <v>11</v>
      </c>
      <c r="C2485">
        <v>39466</v>
      </c>
      <c r="E2485" t="s">
        <v>7268</v>
      </c>
      <c r="F2485">
        <v>97</v>
      </c>
      <c r="G2485">
        <v>-71.099999999999994</v>
      </c>
      <c r="H2485">
        <v>0</v>
      </c>
      <c r="I2485">
        <v>25.9</v>
      </c>
      <c r="J2485">
        <v>0</v>
      </c>
      <c r="K2485">
        <v>0</v>
      </c>
      <c r="L2485">
        <v>25.9</v>
      </c>
    </row>
    <row r="2486" spans="1:12" x14ac:dyDescent="0.2">
      <c r="A2486" t="s">
        <v>7339</v>
      </c>
      <c r="B2486" t="s">
        <v>11</v>
      </c>
      <c r="C2486">
        <v>84118</v>
      </c>
      <c r="E2486" t="s">
        <v>7046</v>
      </c>
      <c r="F2486">
        <v>44</v>
      </c>
      <c r="G2486">
        <v>-20</v>
      </c>
      <c r="H2486">
        <v>0</v>
      </c>
      <c r="I2486">
        <v>24</v>
      </c>
      <c r="J2486">
        <v>0</v>
      </c>
      <c r="K2486">
        <v>1.74</v>
      </c>
      <c r="L2486">
        <v>25.74</v>
      </c>
    </row>
    <row r="2487" spans="1:12" x14ac:dyDescent="0.2">
      <c r="A2487" t="s">
        <v>8753</v>
      </c>
      <c r="B2487" t="s">
        <v>11</v>
      </c>
      <c r="C2487">
        <v>91731</v>
      </c>
      <c r="E2487" t="s">
        <v>7048</v>
      </c>
      <c r="F2487">
        <v>30</v>
      </c>
      <c r="G2487">
        <v>-4.5</v>
      </c>
      <c r="H2487">
        <v>0</v>
      </c>
      <c r="I2487">
        <v>25.5</v>
      </c>
      <c r="J2487">
        <v>0</v>
      </c>
      <c r="K2487">
        <v>0</v>
      </c>
      <c r="L2487">
        <v>25.5</v>
      </c>
    </row>
    <row r="2488" spans="1:12" x14ac:dyDescent="0.2">
      <c r="A2488" t="s">
        <v>8186</v>
      </c>
      <c r="B2488" t="s">
        <v>11</v>
      </c>
      <c r="C2488">
        <v>93277</v>
      </c>
      <c r="E2488" t="s">
        <v>7048</v>
      </c>
      <c r="F2488">
        <v>30</v>
      </c>
      <c r="G2488">
        <v>-4.5</v>
      </c>
      <c r="H2488">
        <v>0</v>
      </c>
      <c r="I2488">
        <v>25.5</v>
      </c>
      <c r="J2488">
        <v>0</v>
      </c>
      <c r="K2488">
        <v>0</v>
      </c>
      <c r="L2488">
        <v>25.5</v>
      </c>
    </row>
    <row r="2489" spans="1:12" x14ac:dyDescent="0.2">
      <c r="A2489" t="s">
        <v>8754</v>
      </c>
      <c r="B2489" t="s">
        <v>11</v>
      </c>
      <c r="C2489">
        <v>12570</v>
      </c>
      <c r="E2489" t="s">
        <v>7044</v>
      </c>
      <c r="F2489">
        <v>27.98</v>
      </c>
      <c r="G2489">
        <v>-2.79</v>
      </c>
      <c r="H2489">
        <v>0</v>
      </c>
      <c r="I2489">
        <v>25.19</v>
      </c>
      <c r="J2489">
        <v>0</v>
      </c>
      <c r="K2489">
        <v>0</v>
      </c>
      <c r="L2489">
        <v>25.19</v>
      </c>
    </row>
    <row r="2490" spans="1:12" x14ac:dyDescent="0.2">
      <c r="A2490" t="s">
        <v>8755</v>
      </c>
      <c r="B2490" t="s">
        <v>11</v>
      </c>
      <c r="C2490">
        <v>61401</v>
      </c>
      <c r="E2490" t="s">
        <v>7152</v>
      </c>
      <c r="F2490">
        <v>27.98</v>
      </c>
      <c r="G2490">
        <v>-2.79</v>
      </c>
      <c r="H2490">
        <v>0</v>
      </c>
      <c r="I2490">
        <v>25.19</v>
      </c>
      <c r="J2490">
        <v>0</v>
      </c>
      <c r="K2490">
        <v>0</v>
      </c>
      <c r="L2490">
        <v>25.19</v>
      </c>
    </row>
    <row r="2491" spans="1:12" x14ac:dyDescent="0.2">
      <c r="A2491" t="s">
        <v>8756</v>
      </c>
      <c r="B2491" t="s">
        <v>11</v>
      </c>
      <c r="C2491">
        <v>29472</v>
      </c>
      <c r="E2491" t="s">
        <v>7214</v>
      </c>
      <c r="F2491">
        <v>25</v>
      </c>
      <c r="G2491">
        <v>0</v>
      </c>
      <c r="H2491">
        <v>0</v>
      </c>
      <c r="I2491">
        <v>25</v>
      </c>
      <c r="J2491">
        <v>0</v>
      </c>
      <c r="K2491">
        <v>0</v>
      </c>
      <c r="L2491">
        <v>25</v>
      </c>
    </row>
    <row r="2492" spans="1:12" x14ac:dyDescent="0.2">
      <c r="A2492" t="s">
        <v>8757</v>
      </c>
      <c r="B2492" t="s">
        <v>11</v>
      </c>
      <c r="C2492" s="2" t="s">
        <v>1698</v>
      </c>
      <c r="D2492" s="2"/>
      <c r="E2492" t="s">
        <v>7298</v>
      </c>
      <c r="F2492">
        <v>25</v>
      </c>
      <c r="G2492">
        <v>0</v>
      </c>
      <c r="H2492">
        <v>0</v>
      </c>
      <c r="I2492">
        <v>25</v>
      </c>
      <c r="J2492">
        <v>0</v>
      </c>
      <c r="K2492">
        <v>0</v>
      </c>
      <c r="L2492">
        <v>25</v>
      </c>
    </row>
    <row r="2493" spans="1:12" x14ac:dyDescent="0.2">
      <c r="A2493" t="s">
        <v>8758</v>
      </c>
      <c r="B2493" t="s">
        <v>11</v>
      </c>
      <c r="C2493">
        <v>96797</v>
      </c>
      <c r="E2493" t="s">
        <v>7272</v>
      </c>
      <c r="F2493">
        <v>25</v>
      </c>
      <c r="G2493">
        <v>0</v>
      </c>
      <c r="H2493">
        <v>0</v>
      </c>
      <c r="I2493">
        <v>25</v>
      </c>
      <c r="J2493">
        <v>0</v>
      </c>
      <c r="K2493">
        <v>0</v>
      </c>
      <c r="L2493">
        <v>25</v>
      </c>
    </row>
    <row r="2494" spans="1:12" x14ac:dyDescent="0.2">
      <c r="A2494" t="s">
        <v>8759</v>
      </c>
      <c r="B2494" t="s">
        <v>11</v>
      </c>
      <c r="C2494">
        <v>60067</v>
      </c>
      <c r="E2494" t="s">
        <v>7152</v>
      </c>
      <c r="F2494">
        <v>25</v>
      </c>
      <c r="G2494">
        <v>0</v>
      </c>
      <c r="H2494">
        <v>0</v>
      </c>
      <c r="I2494">
        <v>25</v>
      </c>
      <c r="J2494">
        <v>0</v>
      </c>
      <c r="K2494">
        <v>0</v>
      </c>
      <c r="L2494">
        <v>25</v>
      </c>
    </row>
    <row r="2495" spans="1:12" x14ac:dyDescent="0.2">
      <c r="A2495" t="s">
        <v>8760</v>
      </c>
      <c r="B2495" t="s">
        <v>11</v>
      </c>
      <c r="C2495">
        <v>10983</v>
      </c>
      <c r="E2495" t="s">
        <v>7044</v>
      </c>
      <c r="F2495">
        <v>25</v>
      </c>
      <c r="G2495">
        <v>0</v>
      </c>
      <c r="H2495">
        <v>0</v>
      </c>
      <c r="I2495">
        <v>25</v>
      </c>
      <c r="J2495">
        <v>0</v>
      </c>
      <c r="K2495">
        <v>0</v>
      </c>
      <c r="L2495">
        <v>25</v>
      </c>
    </row>
    <row r="2496" spans="1:12" x14ac:dyDescent="0.2">
      <c r="A2496" t="s">
        <v>8761</v>
      </c>
      <c r="B2496" t="s">
        <v>11</v>
      </c>
      <c r="C2496">
        <v>89146</v>
      </c>
      <c r="E2496" t="s">
        <v>7140</v>
      </c>
      <c r="F2496">
        <v>25</v>
      </c>
      <c r="G2496">
        <v>0</v>
      </c>
      <c r="H2496">
        <v>0</v>
      </c>
      <c r="I2496">
        <v>25</v>
      </c>
      <c r="J2496">
        <v>0</v>
      </c>
      <c r="K2496">
        <v>0</v>
      </c>
      <c r="L2496">
        <v>25</v>
      </c>
    </row>
    <row r="2497" spans="1:12" x14ac:dyDescent="0.2">
      <c r="A2497" t="s">
        <v>7949</v>
      </c>
      <c r="B2497" t="s">
        <v>11</v>
      </c>
      <c r="C2497">
        <v>85143</v>
      </c>
      <c r="E2497" t="s">
        <v>7056</v>
      </c>
      <c r="F2497">
        <v>25</v>
      </c>
      <c r="G2497">
        <v>0</v>
      </c>
      <c r="H2497">
        <v>0</v>
      </c>
      <c r="I2497">
        <v>25</v>
      </c>
      <c r="J2497">
        <v>0</v>
      </c>
      <c r="K2497">
        <v>0</v>
      </c>
      <c r="L2497">
        <v>25</v>
      </c>
    </row>
    <row r="2498" spans="1:12" x14ac:dyDescent="0.2">
      <c r="A2498" t="s">
        <v>8762</v>
      </c>
      <c r="B2498" t="s">
        <v>11</v>
      </c>
      <c r="C2498" t="s">
        <v>4228</v>
      </c>
      <c r="E2498" t="s">
        <v>7143</v>
      </c>
      <c r="F2498">
        <v>25</v>
      </c>
      <c r="G2498">
        <v>0</v>
      </c>
      <c r="H2498">
        <v>0</v>
      </c>
      <c r="I2498">
        <v>25</v>
      </c>
      <c r="J2498">
        <v>0</v>
      </c>
      <c r="K2498">
        <v>0</v>
      </c>
      <c r="L2498">
        <v>25</v>
      </c>
    </row>
    <row r="2499" spans="1:12" x14ac:dyDescent="0.2">
      <c r="A2499" t="s">
        <v>8763</v>
      </c>
      <c r="B2499" t="s">
        <v>11</v>
      </c>
      <c r="C2499">
        <v>18433</v>
      </c>
      <c r="E2499" t="s">
        <v>7065</v>
      </c>
      <c r="F2499">
        <v>25</v>
      </c>
      <c r="G2499">
        <v>0</v>
      </c>
      <c r="H2499">
        <v>0</v>
      </c>
      <c r="I2499">
        <v>25</v>
      </c>
      <c r="J2499">
        <v>0</v>
      </c>
      <c r="K2499">
        <v>0</v>
      </c>
      <c r="L2499">
        <v>25</v>
      </c>
    </row>
    <row r="2500" spans="1:12" x14ac:dyDescent="0.2">
      <c r="A2500" t="s">
        <v>7167</v>
      </c>
      <c r="B2500" t="s">
        <v>11</v>
      </c>
      <c r="C2500">
        <v>90064</v>
      </c>
      <c r="E2500" t="s">
        <v>7048</v>
      </c>
      <c r="F2500">
        <v>25</v>
      </c>
      <c r="G2500">
        <v>0</v>
      </c>
      <c r="H2500">
        <v>0</v>
      </c>
      <c r="I2500">
        <v>25</v>
      </c>
      <c r="J2500">
        <v>0</v>
      </c>
      <c r="K2500">
        <v>0</v>
      </c>
      <c r="L2500">
        <v>25</v>
      </c>
    </row>
    <row r="2501" spans="1:12" x14ac:dyDescent="0.2">
      <c r="A2501" t="s">
        <v>7319</v>
      </c>
      <c r="B2501" t="s">
        <v>11</v>
      </c>
      <c r="C2501" t="s">
        <v>1693</v>
      </c>
      <c r="E2501" t="s">
        <v>7086</v>
      </c>
      <c r="F2501">
        <v>25</v>
      </c>
      <c r="G2501">
        <v>0</v>
      </c>
      <c r="H2501">
        <v>0</v>
      </c>
      <c r="I2501">
        <v>25</v>
      </c>
      <c r="J2501">
        <v>0</v>
      </c>
      <c r="K2501">
        <v>0</v>
      </c>
      <c r="L2501">
        <v>25</v>
      </c>
    </row>
    <row r="2502" spans="1:12" x14ac:dyDescent="0.2">
      <c r="A2502" t="s">
        <v>8764</v>
      </c>
      <c r="B2502" t="s">
        <v>11</v>
      </c>
      <c r="C2502" s="2" t="s">
        <v>1710</v>
      </c>
      <c r="D2502" s="2"/>
      <c r="E2502" t="s">
        <v>8023</v>
      </c>
      <c r="F2502">
        <v>25</v>
      </c>
      <c r="G2502">
        <v>0</v>
      </c>
      <c r="H2502">
        <v>0</v>
      </c>
      <c r="I2502">
        <v>25</v>
      </c>
      <c r="J2502">
        <v>0</v>
      </c>
      <c r="K2502">
        <v>0</v>
      </c>
      <c r="L2502">
        <v>25</v>
      </c>
    </row>
    <row r="2503" spans="1:12" x14ac:dyDescent="0.2">
      <c r="A2503" t="s">
        <v>8761</v>
      </c>
      <c r="B2503" t="s">
        <v>11</v>
      </c>
      <c r="C2503">
        <v>89166</v>
      </c>
      <c r="E2503" t="s">
        <v>7140</v>
      </c>
      <c r="F2503">
        <v>25</v>
      </c>
      <c r="G2503">
        <v>0</v>
      </c>
      <c r="H2503">
        <v>0</v>
      </c>
      <c r="I2503">
        <v>25</v>
      </c>
      <c r="J2503">
        <v>0</v>
      </c>
      <c r="K2503">
        <v>0</v>
      </c>
      <c r="L2503">
        <v>25</v>
      </c>
    </row>
    <row r="2504" spans="1:12" x14ac:dyDescent="0.2">
      <c r="A2504" t="s">
        <v>8765</v>
      </c>
      <c r="B2504" t="s">
        <v>11</v>
      </c>
      <c r="C2504">
        <v>21228</v>
      </c>
      <c r="E2504" t="s">
        <v>7091</v>
      </c>
      <c r="F2504">
        <v>25</v>
      </c>
      <c r="G2504">
        <v>0</v>
      </c>
      <c r="H2504">
        <v>0</v>
      </c>
      <c r="I2504">
        <v>25</v>
      </c>
      <c r="J2504">
        <v>0</v>
      </c>
      <c r="K2504">
        <v>0</v>
      </c>
      <c r="L2504">
        <v>25</v>
      </c>
    </row>
    <row r="2505" spans="1:12" x14ac:dyDescent="0.2">
      <c r="A2505" t="s">
        <v>8766</v>
      </c>
      <c r="B2505" t="s">
        <v>11</v>
      </c>
      <c r="C2505" s="2" t="s">
        <v>1646</v>
      </c>
      <c r="D2505" s="2"/>
      <c r="E2505" t="s">
        <v>7129</v>
      </c>
      <c r="F2505">
        <v>25</v>
      </c>
      <c r="G2505">
        <v>0</v>
      </c>
      <c r="H2505">
        <v>0</v>
      </c>
      <c r="I2505">
        <v>25</v>
      </c>
      <c r="J2505">
        <v>0</v>
      </c>
      <c r="K2505">
        <v>0</v>
      </c>
      <c r="L2505">
        <v>25</v>
      </c>
    </row>
    <row r="2506" spans="1:12" x14ac:dyDescent="0.2">
      <c r="A2506" t="s">
        <v>8767</v>
      </c>
      <c r="B2506" t="s">
        <v>11</v>
      </c>
      <c r="C2506">
        <v>37330</v>
      </c>
      <c r="E2506" t="s">
        <v>7136</v>
      </c>
      <c r="F2506">
        <v>25</v>
      </c>
      <c r="G2506">
        <v>0</v>
      </c>
      <c r="H2506">
        <v>0</v>
      </c>
      <c r="I2506">
        <v>25</v>
      </c>
      <c r="J2506">
        <v>0</v>
      </c>
      <c r="K2506">
        <v>0</v>
      </c>
      <c r="L2506">
        <v>25</v>
      </c>
    </row>
    <row r="2507" spans="1:12" x14ac:dyDescent="0.2">
      <c r="A2507" t="s">
        <v>8768</v>
      </c>
      <c r="B2507" t="s">
        <v>11</v>
      </c>
      <c r="C2507">
        <v>27526</v>
      </c>
      <c r="E2507" t="s">
        <v>7095</v>
      </c>
      <c r="F2507">
        <v>25</v>
      </c>
      <c r="G2507">
        <v>0</v>
      </c>
      <c r="H2507">
        <v>0</v>
      </c>
      <c r="I2507">
        <v>25</v>
      </c>
      <c r="J2507">
        <v>0</v>
      </c>
      <c r="K2507">
        <v>0</v>
      </c>
      <c r="L2507">
        <v>25</v>
      </c>
    </row>
    <row r="2508" spans="1:12" x14ac:dyDescent="0.2">
      <c r="A2508" t="s">
        <v>7536</v>
      </c>
      <c r="B2508" t="s">
        <v>11</v>
      </c>
      <c r="C2508">
        <v>89012</v>
      </c>
      <c r="E2508" t="s">
        <v>7140</v>
      </c>
      <c r="F2508">
        <v>25</v>
      </c>
      <c r="G2508">
        <v>0</v>
      </c>
      <c r="H2508">
        <v>0</v>
      </c>
      <c r="I2508">
        <v>25</v>
      </c>
      <c r="J2508">
        <v>0</v>
      </c>
      <c r="K2508">
        <v>0</v>
      </c>
      <c r="L2508">
        <v>25</v>
      </c>
    </row>
    <row r="2509" spans="1:12" x14ac:dyDescent="0.2">
      <c r="A2509" t="s">
        <v>8769</v>
      </c>
      <c r="B2509" t="s">
        <v>11</v>
      </c>
      <c r="C2509">
        <v>43612</v>
      </c>
      <c r="E2509" t="s">
        <v>7116</v>
      </c>
      <c r="F2509">
        <v>31.15</v>
      </c>
      <c r="G2509">
        <v>-6.23</v>
      </c>
      <c r="H2509">
        <v>0</v>
      </c>
      <c r="I2509">
        <v>24.92</v>
      </c>
      <c r="J2509">
        <v>0</v>
      </c>
      <c r="K2509">
        <v>0</v>
      </c>
      <c r="L2509">
        <v>24.92</v>
      </c>
    </row>
    <row r="2510" spans="1:12" x14ac:dyDescent="0.2">
      <c r="A2510" t="s">
        <v>8770</v>
      </c>
      <c r="B2510" t="s">
        <v>11</v>
      </c>
      <c r="C2510">
        <v>35244</v>
      </c>
      <c r="E2510" t="s">
        <v>7315</v>
      </c>
      <c r="F2510">
        <v>29</v>
      </c>
      <c r="G2510">
        <v>-4.3499999999999996</v>
      </c>
      <c r="H2510">
        <v>0</v>
      </c>
      <c r="I2510">
        <v>24.65</v>
      </c>
      <c r="J2510">
        <v>0</v>
      </c>
      <c r="K2510">
        <v>0</v>
      </c>
      <c r="L2510">
        <v>24.65</v>
      </c>
    </row>
    <row r="2511" spans="1:12" x14ac:dyDescent="0.2">
      <c r="A2511" t="s">
        <v>7559</v>
      </c>
      <c r="B2511" t="s">
        <v>11</v>
      </c>
      <c r="C2511">
        <v>27607</v>
      </c>
      <c r="E2511" t="s">
        <v>7095</v>
      </c>
      <c r="F2511">
        <v>27</v>
      </c>
      <c r="G2511">
        <v>-2.7</v>
      </c>
      <c r="H2511">
        <v>0</v>
      </c>
      <c r="I2511">
        <v>24.3</v>
      </c>
      <c r="J2511">
        <v>0</v>
      </c>
      <c r="K2511">
        <v>0</v>
      </c>
      <c r="L2511">
        <v>24.3</v>
      </c>
    </row>
    <row r="2512" spans="1:12" x14ac:dyDescent="0.2">
      <c r="A2512" t="s">
        <v>8771</v>
      </c>
      <c r="B2512" t="s">
        <v>11</v>
      </c>
      <c r="C2512">
        <v>54971</v>
      </c>
      <c r="E2512" t="s">
        <v>7156</v>
      </c>
      <c r="F2512">
        <v>28</v>
      </c>
      <c r="G2512">
        <v>-3.7</v>
      </c>
      <c r="H2512">
        <v>0</v>
      </c>
      <c r="I2512">
        <v>24.3</v>
      </c>
      <c r="J2512">
        <v>0</v>
      </c>
      <c r="K2512">
        <v>0</v>
      </c>
      <c r="L2512">
        <v>24.3</v>
      </c>
    </row>
    <row r="2513" spans="1:12" x14ac:dyDescent="0.2">
      <c r="A2513" t="s">
        <v>8772</v>
      </c>
      <c r="B2513" t="s">
        <v>11</v>
      </c>
      <c r="C2513">
        <v>37923</v>
      </c>
      <c r="E2513" t="s">
        <v>7136</v>
      </c>
      <c r="F2513">
        <v>24</v>
      </c>
      <c r="G2513">
        <v>0</v>
      </c>
      <c r="H2513">
        <v>0</v>
      </c>
      <c r="I2513">
        <v>24</v>
      </c>
      <c r="J2513">
        <v>0</v>
      </c>
      <c r="K2513">
        <v>0</v>
      </c>
      <c r="L2513">
        <v>24</v>
      </c>
    </row>
    <row r="2514" spans="1:12" x14ac:dyDescent="0.2">
      <c r="A2514" t="s">
        <v>8773</v>
      </c>
      <c r="B2514" t="s">
        <v>11</v>
      </c>
      <c r="C2514">
        <v>91605</v>
      </c>
      <c r="E2514" t="s">
        <v>7048</v>
      </c>
      <c r="F2514">
        <v>24</v>
      </c>
      <c r="G2514">
        <v>0</v>
      </c>
      <c r="H2514">
        <v>0</v>
      </c>
      <c r="I2514">
        <v>24</v>
      </c>
      <c r="J2514">
        <v>0</v>
      </c>
      <c r="K2514">
        <v>0</v>
      </c>
      <c r="L2514">
        <v>24</v>
      </c>
    </row>
    <row r="2515" spans="1:12" x14ac:dyDescent="0.2">
      <c r="A2515" t="s">
        <v>8774</v>
      </c>
      <c r="B2515" t="s">
        <v>11</v>
      </c>
      <c r="C2515">
        <v>96746</v>
      </c>
      <c r="E2515" t="s">
        <v>7272</v>
      </c>
      <c r="F2515">
        <v>24</v>
      </c>
      <c r="G2515">
        <v>0</v>
      </c>
      <c r="H2515">
        <v>0</v>
      </c>
      <c r="I2515">
        <v>24</v>
      </c>
      <c r="J2515">
        <v>0</v>
      </c>
      <c r="K2515">
        <v>0</v>
      </c>
      <c r="L2515">
        <v>24</v>
      </c>
    </row>
    <row r="2516" spans="1:12" x14ac:dyDescent="0.2">
      <c r="A2516" t="s">
        <v>8775</v>
      </c>
      <c r="B2516" t="s">
        <v>11</v>
      </c>
      <c r="C2516">
        <v>84120</v>
      </c>
      <c r="E2516" t="s">
        <v>7046</v>
      </c>
      <c r="F2516">
        <v>25</v>
      </c>
      <c r="G2516">
        <v>-3.75</v>
      </c>
      <c r="H2516">
        <v>0</v>
      </c>
      <c r="I2516">
        <v>21.25</v>
      </c>
      <c r="J2516">
        <v>0</v>
      </c>
      <c r="K2516">
        <v>1.46</v>
      </c>
      <c r="L2516">
        <v>22.71</v>
      </c>
    </row>
    <row r="2517" spans="1:12" x14ac:dyDescent="0.2">
      <c r="A2517" t="s">
        <v>8776</v>
      </c>
      <c r="B2517" t="s">
        <v>11</v>
      </c>
      <c r="C2517">
        <v>84042</v>
      </c>
      <c r="E2517" t="s">
        <v>7046</v>
      </c>
      <c r="F2517">
        <v>31</v>
      </c>
      <c r="G2517">
        <v>-10</v>
      </c>
      <c r="H2517">
        <v>0</v>
      </c>
      <c r="I2517">
        <v>21</v>
      </c>
      <c r="J2517">
        <v>0</v>
      </c>
      <c r="K2517">
        <v>1.52</v>
      </c>
      <c r="L2517">
        <v>22.52</v>
      </c>
    </row>
    <row r="2518" spans="1:12" x14ac:dyDescent="0.2">
      <c r="A2518" t="s">
        <v>7309</v>
      </c>
      <c r="B2518" t="s">
        <v>11</v>
      </c>
      <c r="C2518" t="s">
        <v>2371</v>
      </c>
      <c r="E2518" t="s">
        <v>7048</v>
      </c>
      <c r="F2518">
        <v>25</v>
      </c>
      <c r="G2518">
        <v>-2.5</v>
      </c>
      <c r="H2518">
        <v>0</v>
      </c>
      <c r="I2518">
        <v>22.5</v>
      </c>
      <c r="J2518">
        <v>0</v>
      </c>
      <c r="K2518">
        <v>0</v>
      </c>
      <c r="L2518">
        <v>22.5</v>
      </c>
    </row>
    <row r="2519" spans="1:12" x14ac:dyDescent="0.2">
      <c r="A2519" t="s">
        <v>8777</v>
      </c>
      <c r="B2519" t="s">
        <v>11</v>
      </c>
      <c r="C2519">
        <v>53177</v>
      </c>
      <c r="E2519" t="s">
        <v>7156</v>
      </c>
      <c r="F2519">
        <v>25</v>
      </c>
      <c r="G2519">
        <v>-2.5</v>
      </c>
      <c r="H2519">
        <v>0</v>
      </c>
      <c r="I2519">
        <v>22.5</v>
      </c>
      <c r="J2519">
        <v>0</v>
      </c>
      <c r="K2519">
        <v>0</v>
      </c>
      <c r="L2519">
        <v>22.5</v>
      </c>
    </row>
    <row r="2520" spans="1:12" x14ac:dyDescent="0.2">
      <c r="A2520" t="s">
        <v>8778</v>
      </c>
      <c r="B2520" t="s">
        <v>11</v>
      </c>
      <c r="C2520">
        <v>11234</v>
      </c>
      <c r="E2520" t="s">
        <v>7044</v>
      </c>
      <c r="F2520">
        <v>25</v>
      </c>
      <c r="G2520">
        <v>-2.5</v>
      </c>
      <c r="H2520">
        <v>0</v>
      </c>
      <c r="I2520">
        <v>22.5</v>
      </c>
      <c r="J2520">
        <v>0</v>
      </c>
      <c r="K2520">
        <v>0</v>
      </c>
      <c r="L2520">
        <v>22.5</v>
      </c>
    </row>
    <row r="2521" spans="1:12" x14ac:dyDescent="0.2">
      <c r="A2521" t="s">
        <v>8779</v>
      </c>
      <c r="B2521" t="s">
        <v>11</v>
      </c>
      <c r="C2521" t="s">
        <v>2366</v>
      </c>
      <c r="E2521" t="s">
        <v>7256</v>
      </c>
      <c r="F2521">
        <v>25</v>
      </c>
      <c r="G2521">
        <v>-2.5</v>
      </c>
      <c r="H2521">
        <v>0</v>
      </c>
      <c r="I2521">
        <v>22.5</v>
      </c>
      <c r="J2521">
        <v>0</v>
      </c>
      <c r="K2521">
        <v>0</v>
      </c>
      <c r="L2521">
        <v>22.5</v>
      </c>
    </row>
    <row r="2522" spans="1:12" x14ac:dyDescent="0.2">
      <c r="A2522" t="s">
        <v>7049</v>
      </c>
      <c r="B2522" t="s">
        <v>11</v>
      </c>
      <c r="C2522">
        <v>73003</v>
      </c>
      <c r="E2522" t="s">
        <v>7050</v>
      </c>
      <c r="F2522">
        <v>25</v>
      </c>
      <c r="G2522">
        <v>-2.5</v>
      </c>
      <c r="H2522">
        <v>0</v>
      </c>
      <c r="I2522">
        <v>22.5</v>
      </c>
      <c r="J2522">
        <v>0</v>
      </c>
      <c r="K2522">
        <v>0</v>
      </c>
      <c r="L2522">
        <v>22.5</v>
      </c>
    </row>
    <row r="2523" spans="1:12" x14ac:dyDescent="0.2">
      <c r="A2523" t="s">
        <v>8780</v>
      </c>
      <c r="B2523" t="s">
        <v>11</v>
      </c>
      <c r="C2523">
        <v>55126</v>
      </c>
      <c r="E2523" t="s">
        <v>7143</v>
      </c>
      <c r="F2523">
        <v>22</v>
      </c>
      <c r="G2523">
        <v>0</v>
      </c>
      <c r="H2523">
        <v>0</v>
      </c>
      <c r="I2523">
        <v>22</v>
      </c>
      <c r="J2523">
        <v>0</v>
      </c>
      <c r="K2523">
        <v>0</v>
      </c>
      <c r="L2523">
        <v>22</v>
      </c>
    </row>
    <row r="2524" spans="1:12" x14ac:dyDescent="0.2">
      <c r="A2524" t="s">
        <v>7213</v>
      </c>
      <c r="B2524" t="s">
        <v>11</v>
      </c>
      <c r="C2524">
        <v>29483</v>
      </c>
      <c r="E2524" t="s">
        <v>7214</v>
      </c>
      <c r="F2524">
        <v>22</v>
      </c>
      <c r="G2524">
        <v>0</v>
      </c>
      <c r="H2524">
        <v>0</v>
      </c>
      <c r="I2524">
        <v>22</v>
      </c>
      <c r="J2524">
        <v>0</v>
      </c>
      <c r="K2524">
        <v>0</v>
      </c>
      <c r="L2524">
        <v>22</v>
      </c>
    </row>
    <row r="2525" spans="1:12" x14ac:dyDescent="0.2">
      <c r="A2525" t="s">
        <v>7161</v>
      </c>
      <c r="B2525" t="s">
        <v>11</v>
      </c>
      <c r="C2525">
        <v>99205</v>
      </c>
      <c r="E2525" t="s">
        <v>7076</v>
      </c>
      <c r="F2525">
        <v>22</v>
      </c>
      <c r="G2525">
        <v>0</v>
      </c>
      <c r="H2525">
        <v>0</v>
      </c>
      <c r="I2525">
        <v>22</v>
      </c>
      <c r="J2525">
        <v>0</v>
      </c>
      <c r="K2525">
        <v>0</v>
      </c>
      <c r="L2525">
        <v>22</v>
      </c>
    </row>
    <row r="2526" spans="1:12" x14ac:dyDescent="0.2">
      <c r="A2526" t="s">
        <v>8561</v>
      </c>
      <c r="B2526" t="s">
        <v>11</v>
      </c>
      <c r="C2526">
        <v>95206</v>
      </c>
      <c r="E2526" t="s">
        <v>7048</v>
      </c>
      <c r="F2526">
        <v>150</v>
      </c>
      <c r="G2526">
        <v>-128</v>
      </c>
      <c r="H2526">
        <v>0</v>
      </c>
      <c r="I2526">
        <v>22</v>
      </c>
      <c r="J2526">
        <v>0</v>
      </c>
      <c r="K2526">
        <v>0</v>
      </c>
      <c r="L2526">
        <v>22</v>
      </c>
    </row>
    <row r="2527" spans="1:12" x14ac:dyDescent="0.2">
      <c r="A2527" t="s">
        <v>8781</v>
      </c>
      <c r="B2527" t="s">
        <v>11</v>
      </c>
      <c r="C2527">
        <v>17322</v>
      </c>
      <c r="E2527" t="s">
        <v>7065</v>
      </c>
      <c r="F2527">
        <v>22</v>
      </c>
      <c r="G2527">
        <v>0</v>
      </c>
      <c r="H2527">
        <v>0</v>
      </c>
      <c r="I2527">
        <v>22</v>
      </c>
      <c r="J2527">
        <v>0</v>
      </c>
      <c r="K2527">
        <v>0</v>
      </c>
      <c r="L2527">
        <v>22</v>
      </c>
    </row>
    <row r="2528" spans="1:12" x14ac:dyDescent="0.2">
      <c r="A2528" t="s">
        <v>7164</v>
      </c>
      <c r="B2528" t="s">
        <v>11</v>
      </c>
      <c r="C2528">
        <v>91202</v>
      </c>
      <c r="E2528" t="s">
        <v>7048</v>
      </c>
      <c r="F2528">
        <v>31</v>
      </c>
      <c r="G2528">
        <v>-9.3000000000000007</v>
      </c>
      <c r="H2528">
        <v>0</v>
      </c>
      <c r="I2528">
        <v>21.7</v>
      </c>
      <c r="J2528">
        <v>0</v>
      </c>
      <c r="K2528">
        <v>0</v>
      </c>
      <c r="L2528">
        <v>21.7</v>
      </c>
    </row>
    <row r="2529" spans="1:12" x14ac:dyDescent="0.2">
      <c r="A2529" t="s">
        <v>8782</v>
      </c>
      <c r="B2529" t="s">
        <v>11</v>
      </c>
      <c r="C2529">
        <v>27529</v>
      </c>
      <c r="E2529" t="s">
        <v>7095</v>
      </c>
      <c r="F2529">
        <v>24</v>
      </c>
      <c r="G2529">
        <v>-2.4</v>
      </c>
      <c r="H2529">
        <v>0</v>
      </c>
      <c r="I2529">
        <v>21.6</v>
      </c>
      <c r="J2529">
        <v>0</v>
      </c>
      <c r="K2529">
        <v>0</v>
      </c>
      <c r="L2529">
        <v>21.6</v>
      </c>
    </row>
    <row r="2530" spans="1:12" x14ac:dyDescent="0.2">
      <c r="A2530" t="s">
        <v>7111</v>
      </c>
      <c r="B2530" t="s">
        <v>11</v>
      </c>
      <c r="C2530" t="s">
        <v>3378</v>
      </c>
      <c r="E2530" t="s">
        <v>7046</v>
      </c>
      <c r="F2530">
        <v>20</v>
      </c>
      <c r="G2530">
        <v>0</v>
      </c>
      <c r="H2530">
        <v>0</v>
      </c>
      <c r="I2530">
        <v>20</v>
      </c>
      <c r="J2530">
        <v>0</v>
      </c>
      <c r="K2530">
        <v>1.45</v>
      </c>
      <c r="L2530">
        <v>21.45</v>
      </c>
    </row>
    <row r="2531" spans="1:12" x14ac:dyDescent="0.2">
      <c r="A2531" t="s">
        <v>8783</v>
      </c>
      <c r="B2531" t="s">
        <v>11</v>
      </c>
      <c r="C2531">
        <v>84055</v>
      </c>
      <c r="E2531" t="s">
        <v>7046</v>
      </c>
      <c r="F2531">
        <v>20</v>
      </c>
      <c r="G2531">
        <v>0</v>
      </c>
      <c r="H2531">
        <v>0</v>
      </c>
      <c r="I2531">
        <v>20</v>
      </c>
      <c r="J2531">
        <v>0</v>
      </c>
      <c r="K2531">
        <v>1.45</v>
      </c>
      <c r="L2531">
        <v>21.45</v>
      </c>
    </row>
    <row r="2532" spans="1:12" x14ac:dyDescent="0.2">
      <c r="A2532" t="s">
        <v>8784</v>
      </c>
      <c r="B2532" t="s">
        <v>11</v>
      </c>
      <c r="C2532">
        <v>84129</v>
      </c>
      <c r="E2532" t="s">
        <v>7046</v>
      </c>
      <c r="F2532">
        <v>20</v>
      </c>
      <c r="G2532">
        <v>0</v>
      </c>
      <c r="H2532">
        <v>0</v>
      </c>
      <c r="I2532">
        <v>20</v>
      </c>
      <c r="J2532">
        <v>0</v>
      </c>
      <c r="K2532">
        <v>1.45</v>
      </c>
      <c r="L2532">
        <v>21.45</v>
      </c>
    </row>
    <row r="2533" spans="1:12" x14ac:dyDescent="0.2">
      <c r="A2533" t="s">
        <v>8785</v>
      </c>
      <c r="B2533" t="s">
        <v>11</v>
      </c>
      <c r="C2533">
        <v>28906</v>
      </c>
      <c r="E2533" t="s">
        <v>7095</v>
      </c>
      <c r="F2533">
        <v>20</v>
      </c>
      <c r="G2533">
        <v>0</v>
      </c>
      <c r="H2533">
        <v>0</v>
      </c>
      <c r="I2533">
        <v>20</v>
      </c>
      <c r="J2533">
        <v>0</v>
      </c>
      <c r="K2533">
        <v>1.4</v>
      </c>
      <c r="L2533">
        <v>21.4</v>
      </c>
    </row>
    <row r="2534" spans="1:12" x14ac:dyDescent="0.2">
      <c r="A2534" t="s">
        <v>7524</v>
      </c>
      <c r="B2534" t="s">
        <v>11</v>
      </c>
      <c r="C2534">
        <v>19134</v>
      </c>
      <c r="E2534" t="s">
        <v>7065</v>
      </c>
      <c r="F2534">
        <v>21.15</v>
      </c>
      <c r="G2534">
        <v>0</v>
      </c>
      <c r="H2534">
        <v>0</v>
      </c>
      <c r="I2534">
        <v>21.15</v>
      </c>
      <c r="J2534">
        <v>0</v>
      </c>
      <c r="K2534">
        <v>0</v>
      </c>
      <c r="L2534">
        <v>21.15</v>
      </c>
    </row>
    <row r="2535" spans="1:12" x14ac:dyDescent="0.2">
      <c r="A2535" t="s">
        <v>7367</v>
      </c>
      <c r="B2535" t="s">
        <v>11</v>
      </c>
      <c r="C2535" t="s">
        <v>5853</v>
      </c>
      <c r="E2535" t="s">
        <v>7067</v>
      </c>
      <c r="F2535">
        <v>21.15</v>
      </c>
      <c r="G2535">
        <v>0</v>
      </c>
      <c r="H2535">
        <v>0</v>
      </c>
      <c r="I2535">
        <v>21.15</v>
      </c>
      <c r="J2535">
        <v>0</v>
      </c>
      <c r="K2535">
        <v>0</v>
      </c>
      <c r="L2535">
        <v>21.15</v>
      </c>
    </row>
    <row r="2536" spans="1:12" x14ac:dyDescent="0.2">
      <c r="A2536" t="s">
        <v>8786</v>
      </c>
      <c r="B2536" t="s">
        <v>11</v>
      </c>
      <c r="C2536">
        <v>94134</v>
      </c>
      <c r="E2536" t="s">
        <v>7048</v>
      </c>
      <c r="F2536">
        <v>21.15</v>
      </c>
      <c r="G2536">
        <v>0</v>
      </c>
      <c r="H2536">
        <v>0</v>
      </c>
      <c r="I2536">
        <v>21.15</v>
      </c>
      <c r="J2536">
        <v>0</v>
      </c>
      <c r="K2536">
        <v>0</v>
      </c>
      <c r="L2536">
        <v>21.15</v>
      </c>
    </row>
    <row r="2537" spans="1:12" x14ac:dyDescent="0.2">
      <c r="A2537" t="s">
        <v>8787</v>
      </c>
      <c r="B2537" t="s">
        <v>11</v>
      </c>
      <c r="C2537">
        <v>27284</v>
      </c>
      <c r="E2537" t="s">
        <v>7095</v>
      </c>
      <c r="F2537">
        <v>21.15</v>
      </c>
      <c r="G2537">
        <v>0</v>
      </c>
      <c r="H2537">
        <v>0</v>
      </c>
      <c r="I2537">
        <v>21.15</v>
      </c>
      <c r="J2537">
        <v>0</v>
      </c>
      <c r="K2537">
        <v>0</v>
      </c>
      <c r="L2537">
        <v>21.15</v>
      </c>
    </row>
    <row r="2538" spans="1:12" x14ac:dyDescent="0.2">
      <c r="A2538" t="s">
        <v>8788</v>
      </c>
      <c r="B2538" t="s">
        <v>11</v>
      </c>
      <c r="C2538">
        <v>67005</v>
      </c>
      <c r="E2538" t="s">
        <v>7198</v>
      </c>
      <c r="F2538">
        <v>21.15</v>
      </c>
      <c r="G2538">
        <v>0</v>
      </c>
      <c r="H2538">
        <v>0</v>
      </c>
      <c r="I2538">
        <v>21.15</v>
      </c>
      <c r="J2538">
        <v>0</v>
      </c>
      <c r="K2538">
        <v>0</v>
      </c>
      <c r="L2538">
        <v>21.15</v>
      </c>
    </row>
    <row r="2539" spans="1:12" x14ac:dyDescent="0.2">
      <c r="A2539" t="s">
        <v>8789</v>
      </c>
      <c r="B2539" t="s">
        <v>11</v>
      </c>
      <c r="C2539">
        <v>92646</v>
      </c>
      <c r="E2539" t="s">
        <v>7048</v>
      </c>
      <c r="F2539">
        <v>21.15</v>
      </c>
      <c r="G2539">
        <v>0</v>
      </c>
      <c r="H2539">
        <v>0</v>
      </c>
      <c r="I2539">
        <v>21.15</v>
      </c>
      <c r="J2539">
        <v>0</v>
      </c>
      <c r="K2539">
        <v>0</v>
      </c>
      <c r="L2539">
        <v>21.15</v>
      </c>
    </row>
    <row r="2540" spans="1:12" x14ac:dyDescent="0.2">
      <c r="A2540" t="s">
        <v>7044</v>
      </c>
      <c r="B2540" t="s">
        <v>11</v>
      </c>
      <c r="C2540">
        <v>10019</v>
      </c>
      <c r="E2540" t="s">
        <v>7044</v>
      </c>
      <c r="F2540">
        <v>20.98</v>
      </c>
      <c r="G2540">
        <v>0</v>
      </c>
      <c r="H2540">
        <v>0</v>
      </c>
      <c r="I2540">
        <v>20.98</v>
      </c>
      <c r="J2540">
        <v>0</v>
      </c>
      <c r="K2540">
        <v>0</v>
      </c>
      <c r="L2540">
        <v>20.98</v>
      </c>
    </row>
    <row r="2541" spans="1:12" x14ac:dyDescent="0.2">
      <c r="A2541" t="s">
        <v>8385</v>
      </c>
      <c r="B2541" t="s">
        <v>11</v>
      </c>
      <c r="C2541">
        <v>12180</v>
      </c>
      <c r="E2541" t="s">
        <v>7044</v>
      </c>
      <c r="F2541">
        <v>20</v>
      </c>
      <c r="G2541">
        <v>0</v>
      </c>
      <c r="H2541">
        <v>0</v>
      </c>
      <c r="I2541">
        <v>20</v>
      </c>
      <c r="J2541">
        <v>0</v>
      </c>
      <c r="K2541">
        <v>0.8</v>
      </c>
      <c r="L2541">
        <v>20.8</v>
      </c>
    </row>
    <row r="2542" spans="1:12" x14ac:dyDescent="0.2">
      <c r="A2542" t="s">
        <v>8790</v>
      </c>
      <c r="B2542" t="s">
        <v>11</v>
      </c>
      <c r="C2542">
        <v>50263</v>
      </c>
      <c r="E2542" t="s">
        <v>7280</v>
      </c>
      <c r="F2542">
        <v>20</v>
      </c>
      <c r="G2542">
        <v>0</v>
      </c>
      <c r="H2542">
        <v>0</v>
      </c>
      <c r="I2542">
        <v>20</v>
      </c>
      <c r="J2542">
        <v>0</v>
      </c>
      <c r="K2542">
        <v>0</v>
      </c>
      <c r="L2542">
        <v>20</v>
      </c>
    </row>
    <row r="2543" spans="1:12" x14ac:dyDescent="0.2">
      <c r="A2543" t="s">
        <v>7059</v>
      </c>
      <c r="B2543" t="s">
        <v>11</v>
      </c>
      <c r="C2543">
        <v>23513</v>
      </c>
      <c r="E2543" t="s">
        <v>7060</v>
      </c>
      <c r="F2543">
        <v>20</v>
      </c>
      <c r="G2543">
        <v>0</v>
      </c>
      <c r="H2543">
        <v>0</v>
      </c>
      <c r="I2543">
        <v>20</v>
      </c>
      <c r="J2543">
        <v>0</v>
      </c>
      <c r="K2543">
        <v>0</v>
      </c>
      <c r="L2543">
        <v>20</v>
      </c>
    </row>
    <row r="2544" spans="1:12" x14ac:dyDescent="0.2">
      <c r="A2544" t="s">
        <v>8791</v>
      </c>
      <c r="B2544" t="s">
        <v>11</v>
      </c>
      <c r="C2544">
        <v>26501</v>
      </c>
      <c r="E2544" t="s">
        <v>7674</v>
      </c>
      <c r="F2544">
        <v>20</v>
      </c>
      <c r="G2544">
        <v>0</v>
      </c>
      <c r="H2544">
        <v>0</v>
      </c>
      <c r="I2544">
        <v>20</v>
      </c>
      <c r="J2544">
        <v>0</v>
      </c>
      <c r="K2544">
        <v>0</v>
      </c>
      <c r="L2544">
        <v>20</v>
      </c>
    </row>
    <row r="2545" spans="1:12" x14ac:dyDescent="0.2">
      <c r="A2545" t="s">
        <v>8792</v>
      </c>
      <c r="B2545" t="s">
        <v>11</v>
      </c>
      <c r="C2545" t="s">
        <v>6622</v>
      </c>
      <c r="E2545" t="s">
        <v>7136</v>
      </c>
      <c r="F2545">
        <v>20</v>
      </c>
      <c r="G2545">
        <v>0</v>
      </c>
      <c r="H2545">
        <v>0</v>
      </c>
      <c r="I2545">
        <v>20</v>
      </c>
      <c r="J2545">
        <v>0</v>
      </c>
      <c r="K2545">
        <v>0</v>
      </c>
      <c r="L2545">
        <v>20</v>
      </c>
    </row>
    <row r="2546" spans="1:12" x14ac:dyDescent="0.2">
      <c r="A2546" t="s">
        <v>8793</v>
      </c>
      <c r="B2546" t="s">
        <v>11</v>
      </c>
      <c r="C2546">
        <v>70444</v>
      </c>
      <c r="E2546" t="s">
        <v>7342</v>
      </c>
      <c r="F2546">
        <v>20</v>
      </c>
      <c r="G2546">
        <v>0</v>
      </c>
      <c r="H2546">
        <v>0</v>
      </c>
      <c r="I2546">
        <v>20</v>
      </c>
      <c r="J2546">
        <v>0</v>
      </c>
      <c r="K2546">
        <v>0</v>
      </c>
      <c r="L2546">
        <v>20</v>
      </c>
    </row>
    <row r="2547" spans="1:12" x14ac:dyDescent="0.2">
      <c r="A2547" t="s">
        <v>8794</v>
      </c>
      <c r="B2547" t="s">
        <v>11</v>
      </c>
      <c r="C2547">
        <v>27805</v>
      </c>
      <c r="E2547" t="s">
        <v>7095</v>
      </c>
      <c r="F2547">
        <v>20</v>
      </c>
      <c r="G2547">
        <v>0</v>
      </c>
      <c r="H2547">
        <v>0</v>
      </c>
      <c r="I2547">
        <v>20</v>
      </c>
      <c r="J2547">
        <v>0</v>
      </c>
      <c r="K2547">
        <v>0</v>
      </c>
      <c r="L2547">
        <v>20</v>
      </c>
    </row>
    <row r="2548" spans="1:12" x14ac:dyDescent="0.2">
      <c r="A2548" t="s">
        <v>8795</v>
      </c>
      <c r="B2548" t="s">
        <v>11</v>
      </c>
      <c r="C2548">
        <v>32446</v>
      </c>
      <c r="E2548" t="s">
        <v>7063</v>
      </c>
      <c r="F2548">
        <v>20</v>
      </c>
      <c r="G2548">
        <v>0</v>
      </c>
      <c r="H2548">
        <v>0</v>
      </c>
      <c r="I2548">
        <v>20</v>
      </c>
      <c r="J2548">
        <v>0</v>
      </c>
      <c r="K2548">
        <v>0</v>
      </c>
      <c r="L2548">
        <v>20</v>
      </c>
    </row>
    <row r="2549" spans="1:12" x14ac:dyDescent="0.2">
      <c r="A2549" t="s">
        <v>8796</v>
      </c>
      <c r="B2549" t="s">
        <v>11</v>
      </c>
      <c r="C2549">
        <v>29707</v>
      </c>
      <c r="E2549" t="s">
        <v>7214</v>
      </c>
      <c r="F2549">
        <v>20</v>
      </c>
      <c r="G2549">
        <v>0</v>
      </c>
      <c r="H2549">
        <v>0</v>
      </c>
      <c r="I2549">
        <v>20</v>
      </c>
      <c r="J2549">
        <v>0</v>
      </c>
      <c r="K2549">
        <v>0</v>
      </c>
      <c r="L2549">
        <v>20</v>
      </c>
    </row>
    <row r="2550" spans="1:12" x14ac:dyDescent="0.2">
      <c r="A2550" t="s">
        <v>8017</v>
      </c>
      <c r="B2550" t="s">
        <v>11</v>
      </c>
      <c r="C2550">
        <v>30067</v>
      </c>
      <c r="E2550" t="s">
        <v>7107</v>
      </c>
      <c r="F2550">
        <v>40</v>
      </c>
      <c r="G2550">
        <v>-20</v>
      </c>
      <c r="H2550">
        <v>0</v>
      </c>
      <c r="I2550">
        <v>20</v>
      </c>
      <c r="J2550">
        <v>0</v>
      </c>
      <c r="K2550">
        <v>0</v>
      </c>
      <c r="L2550">
        <v>20</v>
      </c>
    </row>
    <row r="2551" spans="1:12" x14ac:dyDescent="0.2">
      <c r="A2551" t="s">
        <v>7397</v>
      </c>
      <c r="B2551" t="s">
        <v>11</v>
      </c>
      <c r="C2551">
        <v>62522</v>
      </c>
      <c r="E2551" t="s">
        <v>7152</v>
      </c>
      <c r="F2551">
        <v>20</v>
      </c>
      <c r="G2551">
        <v>0</v>
      </c>
      <c r="H2551">
        <v>0</v>
      </c>
      <c r="I2551">
        <v>20</v>
      </c>
      <c r="J2551">
        <v>0</v>
      </c>
      <c r="K2551">
        <v>0</v>
      </c>
      <c r="L2551">
        <v>20</v>
      </c>
    </row>
    <row r="2552" spans="1:12" x14ac:dyDescent="0.2">
      <c r="A2552" t="s">
        <v>8797</v>
      </c>
      <c r="B2552" t="s">
        <v>11</v>
      </c>
      <c r="C2552" s="2" t="s">
        <v>5914</v>
      </c>
      <c r="D2552" s="2"/>
      <c r="E2552" t="s">
        <v>7470</v>
      </c>
      <c r="F2552">
        <v>20</v>
      </c>
      <c r="G2552">
        <v>0</v>
      </c>
      <c r="H2552">
        <v>0</v>
      </c>
      <c r="I2552">
        <v>20</v>
      </c>
      <c r="J2552">
        <v>0</v>
      </c>
      <c r="K2552">
        <v>0</v>
      </c>
      <c r="L2552">
        <v>20</v>
      </c>
    </row>
    <row r="2553" spans="1:12" x14ac:dyDescent="0.2">
      <c r="A2553" t="s">
        <v>8798</v>
      </c>
      <c r="B2553" t="s">
        <v>11</v>
      </c>
      <c r="C2553">
        <v>75071</v>
      </c>
      <c r="E2553" t="s">
        <v>7086</v>
      </c>
      <c r="F2553">
        <v>20</v>
      </c>
      <c r="G2553">
        <v>0</v>
      </c>
      <c r="H2553">
        <v>0</v>
      </c>
      <c r="I2553">
        <v>20</v>
      </c>
      <c r="J2553">
        <v>0</v>
      </c>
      <c r="K2553">
        <v>0</v>
      </c>
      <c r="L2553">
        <v>20</v>
      </c>
    </row>
    <row r="2554" spans="1:12" x14ac:dyDescent="0.2">
      <c r="A2554" t="s">
        <v>8532</v>
      </c>
      <c r="B2554" t="s">
        <v>11</v>
      </c>
      <c r="C2554">
        <v>60435</v>
      </c>
      <c r="E2554" t="s">
        <v>7152</v>
      </c>
      <c r="F2554">
        <v>20</v>
      </c>
      <c r="G2554">
        <v>0</v>
      </c>
      <c r="H2554">
        <v>0</v>
      </c>
      <c r="I2554">
        <v>20</v>
      </c>
      <c r="J2554">
        <v>0</v>
      </c>
      <c r="K2554">
        <v>0</v>
      </c>
      <c r="L2554">
        <v>20</v>
      </c>
    </row>
    <row r="2555" spans="1:12" x14ac:dyDescent="0.2">
      <c r="A2555" t="s">
        <v>8799</v>
      </c>
      <c r="B2555" t="s">
        <v>11</v>
      </c>
      <c r="C2555">
        <v>46303</v>
      </c>
      <c r="E2555" t="s">
        <v>7218</v>
      </c>
      <c r="F2555">
        <v>20</v>
      </c>
      <c r="G2555">
        <v>0</v>
      </c>
      <c r="H2555">
        <v>0</v>
      </c>
      <c r="I2555">
        <v>20</v>
      </c>
      <c r="J2555">
        <v>0</v>
      </c>
      <c r="K2555">
        <v>0</v>
      </c>
      <c r="L2555">
        <v>20</v>
      </c>
    </row>
    <row r="2556" spans="1:12" x14ac:dyDescent="0.2">
      <c r="A2556" t="s">
        <v>8800</v>
      </c>
      <c r="B2556" t="s">
        <v>11</v>
      </c>
      <c r="C2556">
        <v>68106</v>
      </c>
      <c r="E2556" t="s">
        <v>7067</v>
      </c>
      <c r="F2556">
        <v>20</v>
      </c>
      <c r="G2556">
        <v>0</v>
      </c>
      <c r="H2556">
        <v>0</v>
      </c>
      <c r="I2556">
        <v>20</v>
      </c>
      <c r="J2556">
        <v>0</v>
      </c>
      <c r="K2556">
        <v>0</v>
      </c>
      <c r="L2556">
        <v>20</v>
      </c>
    </row>
    <row r="2557" spans="1:12" x14ac:dyDescent="0.2">
      <c r="A2557" t="s">
        <v>8120</v>
      </c>
      <c r="B2557" t="s">
        <v>11</v>
      </c>
      <c r="C2557" s="2" t="s">
        <v>6734</v>
      </c>
      <c r="D2557" s="2"/>
      <c r="E2557" t="s">
        <v>7298</v>
      </c>
      <c r="F2557">
        <v>20</v>
      </c>
      <c r="G2557">
        <v>0</v>
      </c>
      <c r="H2557">
        <v>0</v>
      </c>
      <c r="I2557">
        <v>20</v>
      </c>
      <c r="J2557">
        <v>0</v>
      </c>
      <c r="K2557">
        <v>0</v>
      </c>
      <c r="L2557">
        <v>20</v>
      </c>
    </row>
    <row r="2558" spans="1:12" x14ac:dyDescent="0.2">
      <c r="A2558" t="s">
        <v>8801</v>
      </c>
      <c r="B2558" t="s">
        <v>11</v>
      </c>
      <c r="C2558">
        <v>18411</v>
      </c>
      <c r="E2558" t="s">
        <v>7065</v>
      </c>
      <c r="F2558">
        <v>20</v>
      </c>
      <c r="G2558">
        <v>0</v>
      </c>
      <c r="H2558">
        <v>0</v>
      </c>
      <c r="I2558">
        <v>20</v>
      </c>
      <c r="J2558">
        <v>0</v>
      </c>
      <c r="K2558">
        <v>0</v>
      </c>
      <c r="L2558">
        <v>20</v>
      </c>
    </row>
    <row r="2559" spans="1:12" x14ac:dyDescent="0.2">
      <c r="A2559" t="s">
        <v>8802</v>
      </c>
      <c r="B2559" t="s">
        <v>11</v>
      </c>
      <c r="C2559">
        <v>98368</v>
      </c>
      <c r="E2559" t="s">
        <v>7076</v>
      </c>
      <c r="F2559">
        <v>20</v>
      </c>
      <c r="G2559">
        <v>0</v>
      </c>
      <c r="H2559">
        <v>0</v>
      </c>
      <c r="I2559">
        <v>20</v>
      </c>
      <c r="J2559">
        <v>0</v>
      </c>
      <c r="K2559">
        <v>0</v>
      </c>
      <c r="L2559">
        <v>20</v>
      </c>
    </row>
    <row r="2560" spans="1:12" x14ac:dyDescent="0.2">
      <c r="A2560" t="s">
        <v>7793</v>
      </c>
      <c r="B2560" t="s">
        <v>11</v>
      </c>
      <c r="C2560" s="2" t="s">
        <v>3474</v>
      </c>
      <c r="D2560" s="2"/>
      <c r="E2560" t="s">
        <v>7129</v>
      </c>
      <c r="F2560">
        <v>20</v>
      </c>
      <c r="G2560">
        <v>0</v>
      </c>
      <c r="H2560">
        <v>0</v>
      </c>
      <c r="I2560">
        <v>20</v>
      </c>
      <c r="J2560">
        <v>0</v>
      </c>
      <c r="K2560">
        <v>0</v>
      </c>
      <c r="L2560">
        <v>20</v>
      </c>
    </row>
    <row r="2561" spans="1:12" x14ac:dyDescent="0.2">
      <c r="A2561" t="s">
        <v>8803</v>
      </c>
      <c r="B2561" t="s">
        <v>11</v>
      </c>
      <c r="C2561">
        <v>29461</v>
      </c>
      <c r="E2561" t="s">
        <v>7214</v>
      </c>
      <c r="F2561">
        <v>20</v>
      </c>
      <c r="G2561">
        <v>0</v>
      </c>
      <c r="H2561">
        <v>0</v>
      </c>
      <c r="I2561">
        <v>20</v>
      </c>
      <c r="J2561">
        <v>0</v>
      </c>
      <c r="K2561">
        <v>0</v>
      </c>
      <c r="L2561">
        <v>20</v>
      </c>
    </row>
    <row r="2562" spans="1:12" x14ac:dyDescent="0.2">
      <c r="A2562" t="s">
        <v>8804</v>
      </c>
      <c r="B2562" t="s">
        <v>11</v>
      </c>
      <c r="C2562">
        <v>90503</v>
      </c>
      <c r="E2562" t="s">
        <v>7048</v>
      </c>
      <c r="F2562">
        <v>20</v>
      </c>
      <c r="G2562">
        <v>0</v>
      </c>
      <c r="H2562">
        <v>0</v>
      </c>
      <c r="I2562">
        <v>20</v>
      </c>
      <c r="J2562">
        <v>0</v>
      </c>
      <c r="K2562">
        <v>0</v>
      </c>
      <c r="L2562">
        <v>20</v>
      </c>
    </row>
    <row r="2563" spans="1:12" x14ac:dyDescent="0.2">
      <c r="A2563" t="s">
        <v>8805</v>
      </c>
      <c r="B2563" t="s">
        <v>11</v>
      </c>
      <c r="C2563">
        <v>90274</v>
      </c>
      <c r="E2563" t="s">
        <v>7048</v>
      </c>
      <c r="F2563">
        <v>20</v>
      </c>
      <c r="G2563">
        <v>0</v>
      </c>
      <c r="H2563">
        <v>0</v>
      </c>
      <c r="I2563">
        <v>20</v>
      </c>
      <c r="J2563">
        <v>0</v>
      </c>
      <c r="K2563">
        <v>0</v>
      </c>
      <c r="L2563">
        <v>20</v>
      </c>
    </row>
    <row r="2564" spans="1:12" x14ac:dyDescent="0.2">
      <c r="A2564" t="s">
        <v>7520</v>
      </c>
      <c r="B2564" t="s">
        <v>11</v>
      </c>
      <c r="C2564">
        <v>57221</v>
      </c>
      <c r="E2564" t="s">
        <v>7561</v>
      </c>
      <c r="F2564">
        <v>20</v>
      </c>
      <c r="G2564">
        <v>0</v>
      </c>
      <c r="H2564">
        <v>0</v>
      </c>
      <c r="I2564">
        <v>20</v>
      </c>
      <c r="J2564">
        <v>0</v>
      </c>
      <c r="K2564">
        <v>0</v>
      </c>
      <c r="L2564">
        <v>20</v>
      </c>
    </row>
    <row r="2565" spans="1:12" x14ac:dyDescent="0.2">
      <c r="A2565" t="s">
        <v>8806</v>
      </c>
      <c r="B2565" t="s">
        <v>11</v>
      </c>
      <c r="C2565">
        <v>15101</v>
      </c>
      <c r="E2565" t="s">
        <v>7065</v>
      </c>
      <c r="F2565">
        <v>20</v>
      </c>
      <c r="G2565">
        <v>0</v>
      </c>
      <c r="H2565">
        <v>0</v>
      </c>
      <c r="I2565">
        <v>20</v>
      </c>
      <c r="J2565">
        <v>0</v>
      </c>
      <c r="K2565">
        <v>0</v>
      </c>
      <c r="L2565">
        <v>20</v>
      </c>
    </row>
    <row r="2566" spans="1:12" x14ac:dyDescent="0.2">
      <c r="A2566" t="s">
        <v>8807</v>
      </c>
      <c r="B2566" t="s">
        <v>11</v>
      </c>
      <c r="C2566" s="2" t="s">
        <v>3494</v>
      </c>
      <c r="D2566" s="2"/>
      <c r="E2566" t="s">
        <v>7298</v>
      </c>
      <c r="F2566">
        <v>20</v>
      </c>
      <c r="G2566">
        <v>0</v>
      </c>
      <c r="H2566">
        <v>0</v>
      </c>
      <c r="I2566">
        <v>20</v>
      </c>
      <c r="J2566">
        <v>0</v>
      </c>
      <c r="K2566">
        <v>0</v>
      </c>
      <c r="L2566">
        <v>20</v>
      </c>
    </row>
    <row r="2567" spans="1:12" x14ac:dyDescent="0.2">
      <c r="A2567" t="s">
        <v>8248</v>
      </c>
      <c r="B2567" t="s">
        <v>11</v>
      </c>
      <c r="C2567">
        <v>12205</v>
      </c>
      <c r="E2567" t="s">
        <v>7044</v>
      </c>
      <c r="F2567">
        <v>20</v>
      </c>
      <c r="G2567">
        <v>0</v>
      </c>
      <c r="H2567">
        <v>0</v>
      </c>
      <c r="I2567">
        <v>20</v>
      </c>
      <c r="J2567">
        <v>0</v>
      </c>
      <c r="K2567">
        <v>0</v>
      </c>
      <c r="L2567">
        <v>20</v>
      </c>
    </row>
    <row r="2568" spans="1:12" x14ac:dyDescent="0.2">
      <c r="A2568" t="s">
        <v>8808</v>
      </c>
      <c r="B2568" t="s">
        <v>11</v>
      </c>
      <c r="C2568">
        <v>50014</v>
      </c>
      <c r="E2568" t="s">
        <v>7280</v>
      </c>
      <c r="F2568">
        <v>20</v>
      </c>
      <c r="G2568">
        <v>0</v>
      </c>
      <c r="H2568">
        <v>0</v>
      </c>
      <c r="I2568">
        <v>20</v>
      </c>
      <c r="J2568">
        <v>0</v>
      </c>
      <c r="K2568">
        <v>0</v>
      </c>
      <c r="L2568">
        <v>20</v>
      </c>
    </row>
    <row r="2569" spans="1:12" x14ac:dyDescent="0.2">
      <c r="A2569" t="s">
        <v>7221</v>
      </c>
      <c r="B2569" t="s">
        <v>11</v>
      </c>
      <c r="C2569">
        <v>76385</v>
      </c>
      <c r="E2569" t="s">
        <v>7086</v>
      </c>
      <c r="F2569">
        <v>20</v>
      </c>
      <c r="G2569">
        <v>0</v>
      </c>
      <c r="H2569">
        <v>0</v>
      </c>
      <c r="I2569">
        <v>20</v>
      </c>
      <c r="J2569">
        <v>0</v>
      </c>
      <c r="K2569">
        <v>0</v>
      </c>
      <c r="L2569">
        <v>20</v>
      </c>
    </row>
    <row r="2570" spans="1:12" x14ac:dyDescent="0.2">
      <c r="A2570" t="s">
        <v>8809</v>
      </c>
      <c r="B2570" t="s">
        <v>11</v>
      </c>
      <c r="C2570">
        <v>99353</v>
      </c>
      <c r="E2570" t="s">
        <v>7076</v>
      </c>
      <c r="F2570">
        <v>20</v>
      </c>
      <c r="G2570">
        <v>0</v>
      </c>
      <c r="H2570">
        <v>0</v>
      </c>
      <c r="I2570">
        <v>20</v>
      </c>
      <c r="J2570">
        <v>0</v>
      </c>
      <c r="K2570">
        <v>0</v>
      </c>
      <c r="L2570">
        <v>20</v>
      </c>
    </row>
    <row r="2571" spans="1:12" x14ac:dyDescent="0.2">
      <c r="A2571" t="s">
        <v>8810</v>
      </c>
      <c r="B2571" t="s">
        <v>11</v>
      </c>
      <c r="C2571">
        <v>24901</v>
      </c>
      <c r="E2571" t="s">
        <v>7674</v>
      </c>
      <c r="F2571">
        <v>20</v>
      </c>
      <c r="G2571">
        <v>0</v>
      </c>
      <c r="H2571">
        <v>0</v>
      </c>
      <c r="I2571">
        <v>20</v>
      </c>
      <c r="J2571">
        <v>0</v>
      </c>
      <c r="K2571">
        <v>0</v>
      </c>
      <c r="L2571">
        <v>20</v>
      </c>
    </row>
    <row r="2572" spans="1:12" x14ac:dyDescent="0.2">
      <c r="A2572" t="s">
        <v>7146</v>
      </c>
      <c r="B2572" t="s">
        <v>11</v>
      </c>
      <c r="C2572">
        <v>78758</v>
      </c>
      <c r="E2572" t="s">
        <v>7086</v>
      </c>
      <c r="F2572">
        <v>80</v>
      </c>
      <c r="G2572">
        <v>-60.06</v>
      </c>
      <c r="H2572">
        <v>0</v>
      </c>
      <c r="I2572">
        <v>19.940000000000001</v>
      </c>
      <c r="J2572">
        <v>0</v>
      </c>
      <c r="K2572">
        <v>0</v>
      </c>
      <c r="L2572">
        <v>19.940000000000001</v>
      </c>
    </row>
    <row r="2573" spans="1:12" x14ac:dyDescent="0.2">
      <c r="A2573" t="s">
        <v>8811</v>
      </c>
      <c r="B2573" t="s">
        <v>11</v>
      </c>
      <c r="C2573">
        <v>25314</v>
      </c>
      <c r="E2573" t="s">
        <v>7674</v>
      </c>
      <c r="F2573">
        <v>22</v>
      </c>
      <c r="G2573">
        <v>-2.2000000000000002</v>
      </c>
      <c r="H2573">
        <v>0</v>
      </c>
      <c r="I2573">
        <v>19.8</v>
      </c>
      <c r="J2573">
        <v>0</v>
      </c>
      <c r="K2573">
        <v>0</v>
      </c>
      <c r="L2573">
        <v>19.8</v>
      </c>
    </row>
    <row r="2574" spans="1:12" x14ac:dyDescent="0.2">
      <c r="A2574" t="s">
        <v>7507</v>
      </c>
      <c r="B2574" t="s">
        <v>11</v>
      </c>
      <c r="C2574">
        <v>83686</v>
      </c>
      <c r="E2574" t="s">
        <v>7125</v>
      </c>
      <c r="F2574">
        <v>27.98</v>
      </c>
      <c r="G2574">
        <v>-8.39</v>
      </c>
      <c r="H2574">
        <v>0</v>
      </c>
      <c r="I2574">
        <v>19.59</v>
      </c>
      <c r="J2574">
        <v>0</v>
      </c>
      <c r="K2574">
        <v>0</v>
      </c>
      <c r="L2574">
        <v>19.59</v>
      </c>
    </row>
    <row r="2575" spans="1:12" x14ac:dyDescent="0.2">
      <c r="A2575" t="s">
        <v>8812</v>
      </c>
      <c r="B2575" t="s">
        <v>11</v>
      </c>
      <c r="C2575">
        <v>84319</v>
      </c>
      <c r="E2575" t="s">
        <v>7046</v>
      </c>
      <c r="F2575">
        <v>20</v>
      </c>
      <c r="G2575">
        <v>-2</v>
      </c>
      <c r="H2575">
        <v>0</v>
      </c>
      <c r="I2575">
        <v>18</v>
      </c>
      <c r="J2575">
        <v>0</v>
      </c>
      <c r="K2575">
        <v>1.3</v>
      </c>
      <c r="L2575">
        <v>19.3</v>
      </c>
    </row>
    <row r="2576" spans="1:12" x14ac:dyDescent="0.2">
      <c r="A2576" t="s">
        <v>8813</v>
      </c>
      <c r="B2576" t="s">
        <v>11</v>
      </c>
      <c r="C2576">
        <v>60137</v>
      </c>
      <c r="E2576" t="s">
        <v>7152</v>
      </c>
      <c r="F2576">
        <v>19.149999999999999</v>
      </c>
      <c r="G2576">
        <v>0</v>
      </c>
      <c r="H2576">
        <v>0</v>
      </c>
      <c r="I2576">
        <v>19.149999999999999</v>
      </c>
      <c r="J2576">
        <v>0</v>
      </c>
      <c r="K2576">
        <v>0</v>
      </c>
      <c r="L2576">
        <v>19.149999999999999</v>
      </c>
    </row>
    <row r="2577" spans="1:12" x14ac:dyDescent="0.2">
      <c r="A2577" t="s">
        <v>8814</v>
      </c>
      <c r="B2577" t="s">
        <v>11</v>
      </c>
      <c r="C2577">
        <v>28173</v>
      </c>
      <c r="E2577" t="s">
        <v>7095</v>
      </c>
      <c r="F2577">
        <v>21.15</v>
      </c>
      <c r="G2577">
        <v>-2.12</v>
      </c>
      <c r="H2577">
        <v>0</v>
      </c>
      <c r="I2577">
        <v>19.03</v>
      </c>
      <c r="J2577">
        <v>0</v>
      </c>
      <c r="K2577">
        <v>0</v>
      </c>
      <c r="L2577">
        <v>19.03</v>
      </c>
    </row>
    <row r="2578" spans="1:12" x14ac:dyDescent="0.2">
      <c r="A2578" t="s">
        <v>8592</v>
      </c>
      <c r="B2578" t="s">
        <v>11</v>
      </c>
      <c r="C2578" s="2" t="s">
        <v>418</v>
      </c>
      <c r="D2578" s="2"/>
      <c r="E2578" t="s">
        <v>7121</v>
      </c>
      <c r="F2578">
        <v>39</v>
      </c>
      <c r="G2578">
        <v>-20</v>
      </c>
      <c r="H2578">
        <v>0</v>
      </c>
      <c r="I2578">
        <v>19</v>
      </c>
      <c r="J2578">
        <v>0</v>
      </c>
      <c r="K2578">
        <v>0</v>
      </c>
      <c r="L2578">
        <v>19</v>
      </c>
    </row>
    <row r="2579" spans="1:12" x14ac:dyDescent="0.2">
      <c r="A2579" t="s">
        <v>8815</v>
      </c>
      <c r="B2579" t="s">
        <v>11</v>
      </c>
      <c r="C2579">
        <v>77586</v>
      </c>
      <c r="E2579" t="s">
        <v>7086</v>
      </c>
      <c r="F2579">
        <v>20</v>
      </c>
      <c r="G2579">
        <v>-3</v>
      </c>
      <c r="H2579">
        <v>0</v>
      </c>
      <c r="I2579">
        <v>17</v>
      </c>
      <c r="J2579">
        <v>0</v>
      </c>
      <c r="K2579">
        <v>1.4</v>
      </c>
      <c r="L2579">
        <v>18.399999999999999</v>
      </c>
    </row>
    <row r="2580" spans="1:12" x14ac:dyDescent="0.2">
      <c r="A2580" t="s">
        <v>8816</v>
      </c>
      <c r="B2580" t="s">
        <v>11</v>
      </c>
      <c r="C2580">
        <v>28645</v>
      </c>
      <c r="E2580" t="s">
        <v>7095</v>
      </c>
      <c r="F2580">
        <v>18</v>
      </c>
      <c r="G2580">
        <v>0</v>
      </c>
      <c r="H2580">
        <v>0</v>
      </c>
      <c r="I2580">
        <v>18</v>
      </c>
      <c r="J2580">
        <v>0</v>
      </c>
      <c r="K2580">
        <v>0</v>
      </c>
      <c r="L2580">
        <v>18</v>
      </c>
    </row>
    <row r="2581" spans="1:12" x14ac:dyDescent="0.2">
      <c r="A2581" t="s">
        <v>8252</v>
      </c>
      <c r="B2581" t="s">
        <v>11</v>
      </c>
      <c r="C2581">
        <v>54901</v>
      </c>
      <c r="E2581" t="s">
        <v>7156</v>
      </c>
      <c r="F2581">
        <v>20</v>
      </c>
      <c r="G2581">
        <v>-2</v>
      </c>
      <c r="H2581">
        <v>0</v>
      </c>
      <c r="I2581">
        <v>18</v>
      </c>
      <c r="J2581">
        <v>0</v>
      </c>
      <c r="K2581">
        <v>0</v>
      </c>
      <c r="L2581">
        <v>18</v>
      </c>
    </row>
    <row r="2582" spans="1:12" x14ac:dyDescent="0.2">
      <c r="A2582" t="s">
        <v>7266</v>
      </c>
      <c r="B2582" t="s">
        <v>11</v>
      </c>
      <c r="C2582">
        <v>97212</v>
      </c>
      <c r="E2582" t="s">
        <v>7074</v>
      </c>
      <c r="F2582">
        <v>20</v>
      </c>
      <c r="G2582">
        <v>-2</v>
      </c>
      <c r="H2582">
        <v>0</v>
      </c>
      <c r="I2582">
        <v>18</v>
      </c>
      <c r="J2582">
        <v>0</v>
      </c>
      <c r="K2582">
        <v>0</v>
      </c>
      <c r="L2582">
        <v>18</v>
      </c>
    </row>
    <row r="2583" spans="1:12" x14ac:dyDescent="0.2">
      <c r="A2583" t="s">
        <v>8279</v>
      </c>
      <c r="B2583" t="s">
        <v>11</v>
      </c>
      <c r="C2583" s="2" t="s">
        <v>8817</v>
      </c>
      <c r="D2583" s="2"/>
      <c r="E2583" t="s">
        <v>7298</v>
      </c>
      <c r="F2583">
        <v>18</v>
      </c>
      <c r="G2583">
        <v>0</v>
      </c>
      <c r="H2583">
        <v>0</v>
      </c>
      <c r="I2583">
        <v>18</v>
      </c>
      <c r="J2583">
        <v>0</v>
      </c>
      <c r="K2583">
        <v>0</v>
      </c>
      <c r="L2583">
        <v>18</v>
      </c>
    </row>
    <row r="2584" spans="1:12" x14ac:dyDescent="0.2">
      <c r="A2584" t="s">
        <v>8818</v>
      </c>
      <c r="B2584" t="s">
        <v>11</v>
      </c>
      <c r="C2584">
        <v>21214</v>
      </c>
      <c r="E2584" t="s">
        <v>7091</v>
      </c>
      <c r="F2584">
        <v>18</v>
      </c>
      <c r="G2584">
        <v>0</v>
      </c>
      <c r="H2584">
        <v>0</v>
      </c>
      <c r="I2584">
        <v>18</v>
      </c>
      <c r="J2584">
        <v>0</v>
      </c>
      <c r="K2584">
        <v>0</v>
      </c>
      <c r="L2584">
        <v>18</v>
      </c>
    </row>
    <row r="2585" spans="1:12" x14ac:dyDescent="0.2">
      <c r="A2585" t="s">
        <v>8682</v>
      </c>
      <c r="B2585" t="s">
        <v>11</v>
      </c>
      <c r="C2585">
        <v>54911</v>
      </c>
      <c r="E2585" t="s">
        <v>7156</v>
      </c>
      <c r="F2585">
        <v>20</v>
      </c>
      <c r="G2585">
        <v>-2</v>
      </c>
      <c r="H2585">
        <v>0</v>
      </c>
      <c r="I2585">
        <v>18</v>
      </c>
      <c r="J2585">
        <v>0</v>
      </c>
      <c r="K2585">
        <v>0</v>
      </c>
      <c r="L2585">
        <v>18</v>
      </c>
    </row>
    <row r="2586" spans="1:12" x14ac:dyDescent="0.2">
      <c r="A2586" t="s">
        <v>8819</v>
      </c>
      <c r="B2586" t="s">
        <v>11</v>
      </c>
      <c r="C2586">
        <v>47403</v>
      </c>
      <c r="E2586" t="s">
        <v>7218</v>
      </c>
      <c r="F2586">
        <v>20</v>
      </c>
      <c r="G2586">
        <v>-2</v>
      </c>
      <c r="H2586">
        <v>0</v>
      </c>
      <c r="I2586">
        <v>18</v>
      </c>
      <c r="J2586">
        <v>0</v>
      </c>
      <c r="K2586">
        <v>0</v>
      </c>
      <c r="L2586">
        <v>18</v>
      </c>
    </row>
    <row r="2587" spans="1:12" x14ac:dyDescent="0.2">
      <c r="A2587" t="s">
        <v>8820</v>
      </c>
      <c r="B2587" t="s">
        <v>11</v>
      </c>
      <c r="C2587">
        <v>93312</v>
      </c>
      <c r="E2587" t="s">
        <v>7048</v>
      </c>
      <c r="F2587">
        <v>20</v>
      </c>
      <c r="G2587">
        <v>-2</v>
      </c>
      <c r="H2587">
        <v>0</v>
      </c>
      <c r="I2587">
        <v>18</v>
      </c>
      <c r="J2587">
        <v>0</v>
      </c>
      <c r="K2587">
        <v>0</v>
      </c>
      <c r="L2587">
        <v>18</v>
      </c>
    </row>
    <row r="2588" spans="1:12" x14ac:dyDescent="0.2">
      <c r="A2588" t="s">
        <v>7609</v>
      </c>
      <c r="B2588" t="s">
        <v>11</v>
      </c>
      <c r="C2588" t="s">
        <v>2297</v>
      </c>
      <c r="E2588" t="s">
        <v>7048</v>
      </c>
      <c r="F2588">
        <v>25</v>
      </c>
      <c r="G2588">
        <v>-7.5</v>
      </c>
      <c r="H2588">
        <v>0</v>
      </c>
      <c r="I2588">
        <v>17.5</v>
      </c>
      <c r="J2588">
        <v>0</v>
      </c>
      <c r="K2588">
        <v>0</v>
      </c>
      <c r="L2588">
        <v>17.5</v>
      </c>
    </row>
    <row r="2589" spans="1:12" x14ac:dyDescent="0.2">
      <c r="A2589" t="s">
        <v>7227</v>
      </c>
      <c r="B2589" t="s">
        <v>11</v>
      </c>
      <c r="C2589">
        <v>91408</v>
      </c>
      <c r="E2589" t="s">
        <v>7048</v>
      </c>
      <c r="F2589">
        <v>17</v>
      </c>
      <c r="G2589">
        <v>0</v>
      </c>
      <c r="H2589">
        <v>0</v>
      </c>
      <c r="I2589">
        <v>17</v>
      </c>
      <c r="J2589">
        <v>0</v>
      </c>
      <c r="K2589">
        <v>0</v>
      </c>
      <c r="L2589">
        <v>17</v>
      </c>
    </row>
    <row r="2590" spans="1:12" x14ac:dyDescent="0.2">
      <c r="A2590" t="s">
        <v>8821</v>
      </c>
      <c r="B2590" t="s">
        <v>11</v>
      </c>
      <c r="C2590">
        <v>55372</v>
      </c>
      <c r="E2590" t="s">
        <v>7143</v>
      </c>
      <c r="F2590">
        <v>17</v>
      </c>
      <c r="G2590">
        <v>0</v>
      </c>
      <c r="H2590">
        <v>0</v>
      </c>
      <c r="I2590">
        <v>17</v>
      </c>
      <c r="J2590">
        <v>0</v>
      </c>
      <c r="K2590">
        <v>0</v>
      </c>
      <c r="L2590">
        <v>17</v>
      </c>
    </row>
    <row r="2591" spans="1:12" x14ac:dyDescent="0.2">
      <c r="A2591" t="s">
        <v>7405</v>
      </c>
      <c r="B2591" t="s">
        <v>11</v>
      </c>
      <c r="C2591">
        <v>78230</v>
      </c>
      <c r="E2591" t="s">
        <v>7086</v>
      </c>
      <c r="F2591">
        <v>27</v>
      </c>
      <c r="G2591">
        <v>-10</v>
      </c>
      <c r="H2591">
        <v>0</v>
      </c>
      <c r="I2591">
        <v>17</v>
      </c>
      <c r="J2591">
        <v>0</v>
      </c>
      <c r="K2591">
        <v>0</v>
      </c>
      <c r="L2591">
        <v>17</v>
      </c>
    </row>
    <row r="2592" spans="1:12" x14ac:dyDescent="0.2">
      <c r="A2592" t="s">
        <v>7900</v>
      </c>
      <c r="B2592" t="s">
        <v>11</v>
      </c>
      <c r="C2592">
        <v>90604</v>
      </c>
      <c r="E2592" t="s">
        <v>7048</v>
      </c>
      <c r="F2592">
        <v>17</v>
      </c>
      <c r="G2592">
        <v>0</v>
      </c>
      <c r="H2592">
        <v>0</v>
      </c>
      <c r="I2592">
        <v>17</v>
      </c>
      <c r="J2592">
        <v>0</v>
      </c>
      <c r="K2592">
        <v>0</v>
      </c>
      <c r="L2592">
        <v>17</v>
      </c>
    </row>
    <row r="2593" spans="1:12" x14ac:dyDescent="0.2">
      <c r="A2593" t="s">
        <v>8822</v>
      </c>
      <c r="B2593" t="s">
        <v>11</v>
      </c>
      <c r="C2593" s="2" t="s">
        <v>6563</v>
      </c>
      <c r="D2593" s="2"/>
      <c r="E2593" t="s">
        <v>8823</v>
      </c>
      <c r="F2593">
        <v>16.149999999999999</v>
      </c>
      <c r="G2593">
        <v>0</v>
      </c>
      <c r="H2593">
        <v>0</v>
      </c>
      <c r="I2593">
        <v>16.149999999999999</v>
      </c>
      <c r="J2593">
        <v>0</v>
      </c>
      <c r="K2593">
        <v>0</v>
      </c>
      <c r="L2593">
        <v>16.149999999999999</v>
      </c>
    </row>
    <row r="2594" spans="1:12" x14ac:dyDescent="0.2">
      <c r="A2594" t="s">
        <v>8824</v>
      </c>
      <c r="B2594" t="s">
        <v>11</v>
      </c>
      <c r="C2594">
        <v>84097</v>
      </c>
      <c r="E2594" t="s">
        <v>7046</v>
      </c>
      <c r="F2594">
        <v>15</v>
      </c>
      <c r="G2594">
        <v>0</v>
      </c>
      <c r="H2594">
        <v>0</v>
      </c>
      <c r="I2594">
        <v>15</v>
      </c>
      <c r="J2594">
        <v>0</v>
      </c>
      <c r="K2594">
        <v>1.1000000000000001</v>
      </c>
      <c r="L2594">
        <v>16.100000000000001</v>
      </c>
    </row>
    <row r="2595" spans="1:12" x14ac:dyDescent="0.2">
      <c r="A2595" t="s">
        <v>8825</v>
      </c>
      <c r="B2595" t="s">
        <v>11</v>
      </c>
      <c r="C2595">
        <v>32771</v>
      </c>
      <c r="E2595" t="s">
        <v>7063</v>
      </c>
      <c r="F2595">
        <v>16</v>
      </c>
      <c r="G2595">
        <v>0</v>
      </c>
      <c r="H2595">
        <v>0</v>
      </c>
      <c r="I2595">
        <v>16</v>
      </c>
      <c r="J2595">
        <v>0</v>
      </c>
      <c r="K2595">
        <v>0</v>
      </c>
      <c r="L2595">
        <v>16</v>
      </c>
    </row>
    <row r="2596" spans="1:12" x14ac:dyDescent="0.2">
      <c r="A2596" t="s">
        <v>7536</v>
      </c>
      <c r="B2596" t="s">
        <v>11</v>
      </c>
      <c r="C2596">
        <v>89002</v>
      </c>
      <c r="E2596" t="s">
        <v>7140</v>
      </c>
      <c r="F2596">
        <v>16</v>
      </c>
      <c r="G2596">
        <v>0</v>
      </c>
      <c r="H2596">
        <v>0</v>
      </c>
      <c r="I2596">
        <v>16</v>
      </c>
      <c r="J2596">
        <v>0</v>
      </c>
      <c r="K2596">
        <v>0</v>
      </c>
      <c r="L2596">
        <v>16</v>
      </c>
    </row>
    <row r="2597" spans="1:12" x14ac:dyDescent="0.2">
      <c r="A2597" t="s">
        <v>8826</v>
      </c>
      <c r="B2597" t="s">
        <v>11</v>
      </c>
      <c r="C2597" t="s">
        <v>372</v>
      </c>
      <c r="E2597" t="s">
        <v>7315</v>
      </c>
      <c r="F2597">
        <v>16</v>
      </c>
      <c r="G2597">
        <v>0</v>
      </c>
      <c r="H2597">
        <v>0</v>
      </c>
      <c r="I2597">
        <v>16</v>
      </c>
      <c r="J2597">
        <v>0</v>
      </c>
      <c r="K2597">
        <v>0</v>
      </c>
      <c r="L2597">
        <v>16</v>
      </c>
    </row>
    <row r="2598" spans="1:12" x14ac:dyDescent="0.2">
      <c r="A2598" t="s">
        <v>7146</v>
      </c>
      <c r="B2598" t="s">
        <v>11</v>
      </c>
      <c r="C2598">
        <v>78753</v>
      </c>
      <c r="E2598" t="s">
        <v>7086</v>
      </c>
      <c r="F2598">
        <v>16</v>
      </c>
      <c r="G2598">
        <v>0</v>
      </c>
      <c r="H2598">
        <v>0</v>
      </c>
      <c r="I2598">
        <v>16</v>
      </c>
      <c r="J2598">
        <v>0</v>
      </c>
      <c r="K2598">
        <v>0</v>
      </c>
      <c r="L2598">
        <v>16</v>
      </c>
    </row>
    <row r="2599" spans="1:12" x14ac:dyDescent="0.2">
      <c r="A2599" t="s">
        <v>8740</v>
      </c>
      <c r="B2599" t="s">
        <v>11</v>
      </c>
      <c r="C2599" t="s">
        <v>223</v>
      </c>
      <c r="E2599" t="s">
        <v>7044</v>
      </c>
      <c r="F2599">
        <v>16</v>
      </c>
      <c r="G2599">
        <v>0</v>
      </c>
      <c r="H2599">
        <v>0</v>
      </c>
      <c r="I2599">
        <v>16</v>
      </c>
      <c r="J2599">
        <v>0</v>
      </c>
      <c r="K2599">
        <v>0</v>
      </c>
      <c r="L2599">
        <v>16</v>
      </c>
    </row>
    <row r="2600" spans="1:12" x14ac:dyDescent="0.2">
      <c r="A2600" t="s">
        <v>8804</v>
      </c>
      <c r="B2600" t="s">
        <v>11</v>
      </c>
      <c r="C2600">
        <v>90505</v>
      </c>
      <c r="E2600" t="s">
        <v>7048</v>
      </c>
      <c r="F2600">
        <v>18</v>
      </c>
      <c r="G2600">
        <v>-2.7</v>
      </c>
      <c r="H2600">
        <v>0</v>
      </c>
      <c r="I2600">
        <v>15.3</v>
      </c>
      <c r="J2600">
        <v>0</v>
      </c>
      <c r="K2600">
        <v>0</v>
      </c>
      <c r="L2600">
        <v>15.3</v>
      </c>
    </row>
    <row r="2601" spans="1:12" x14ac:dyDescent="0.2">
      <c r="A2601" t="s">
        <v>8827</v>
      </c>
      <c r="B2601" t="s">
        <v>11</v>
      </c>
      <c r="C2601">
        <v>95932</v>
      </c>
      <c r="E2601" t="s">
        <v>7048</v>
      </c>
      <c r="F2601">
        <v>15</v>
      </c>
      <c r="G2601">
        <v>0</v>
      </c>
      <c r="H2601">
        <v>0</v>
      </c>
      <c r="I2601">
        <v>15</v>
      </c>
      <c r="J2601">
        <v>0</v>
      </c>
      <c r="K2601">
        <v>0</v>
      </c>
      <c r="L2601">
        <v>15</v>
      </c>
    </row>
    <row r="2602" spans="1:12" x14ac:dyDescent="0.2">
      <c r="A2602" t="s">
        <v>7383</v>
      </c>
      <c r="B2602" t="s">
        <v>11</v>
      </c>
      <c r="C2602" s="2" t="s">
        <v>6975</v>
      </c>
      <c r="D2602" s="2"/>
      <c r="E2602" t="s">
        <v>7129</v>
      </c>
      <c r="F2602">
        <v>15</v>
      </c>
      <c r="G2602">
        <v>0</v>
      </c>
      <c r="H2602">
        <v>0</v>
      </c>
      <c r="I2602">
        <v>15</v>
      </c>
      <c r="J2602">
        <v>0</v>
      </c>
      <c r="K2602">
        <v>0</v>
      </c>
      <c r="L2602">
        <v>15</v>
      </c>
    </row>
    <row r="2603" spans="1:12" x14ac:dyDescent="0.2">
      <c r="A2603" t="s">
        <v>7441</v>
      </c>
      <c r="B2603" t="s">
        <v>11</v>
      </c>
      <c r="C2603">
        <v>79413</v>
      </c>
      <c r="E2603" t="s">
        <v>7086</v>
      </c>
      <c r="F2603">
        <v>15</v>
      </c>
      <c r="G2603">
        <v>0</v>
      </c>
      <c r="H2603">
        <v>0</v>
      </c>
      <c r="I2603">
        <v>15</v>
      </c>
      <c r="J2603">
        <v>0</v>
      </c>
      <c r="K2603">
        <v>0</v>
      </c>
      <c r="L2603">
        <v>15</v>
      </c>
    </row>
    <row r="2604" spans="1:12" x14ac:dyDescent="0.2">
      <c r="A2604" t="s">
        <v>8828</v>
      </c>
      <c r="B2604" t="s">
        <v>11</v>
      </c>
      <c r="C2604">
        <v>96740</v>
      </c>
      <c r="E2604" t="s">
        <v>7272</v>
      </c>
      <c r="F2604">
        <v>15</v>
      </c>
      <c r="G2604">
        <v>0</v>
      </c>
      <c r="H2604">
        <v>0</v>
      </c>
      <c r="I2604">
        <v>15</v>
      </c>
      <c r="J2604">
        <v>0</v>
      </c>
      <c r="K2604">
        <v>0</v>
      </c>
      <c r="L2604">
        <v>15</v>
      </c>
    </row>
    <row r="2605" spans="1:12" x14ac:dyDescent="0.2">
      <c r="A2605" t="s">
        <v>8829</v>
      </c>
      <c r="B2605" t="s">
        <v>11</v>
      </c>
      <c r="C2605" s="2" t="s">
        <v>5895</v>
      </c>
      <c r="D2605" s="2"/>
      <c r="E2605" t="s">
        <v>7298</v>
      </c>
      <c r="F2605">
        <v>15</v>
      </c>
      <c r="G2605">
        <v>0</v>
      </c>
      <c r="H2605">
        <v>0</v>
      </c>
      <c r="I2605">
        <v>15</v>
      </c>
      <c r="J2605">
        <v>0</v>
      </c>
      <c r="K2605">
        <v>0</v>
      </c>
      <c r="L2605">
        <v>15</v>
      </c>
    </row>
    <row r="2606" spans="1:12" x14ac:dyDescent="0.2">
      <c r="A2606" t="s">
        <v>8830</v>
      </c>
      <c r="B2606" t="s">
        <v>11</v>
      </c>
      <c r="C2606">
        <v>94513</v>
      </c>
      <c r="E2606" t="s">
        <v>7048</v>
      </c>
      <c r="F2606">
        <v>15</v>
      </c>
      <c r="G2606">
        <v>0</v>
      </c>
      <c r="H2606">
        <v>0</v>
      </c>
      <c r="I2606">
        <v>15</v>
      </c>
      <c r="J2606">
        <v>0</v>
      </c>
      <c r="K2606">
        <v>0</v>
      </c>
      <c r="L2606">
        <v>15</v>
      </c>
    </row>
    <row r="2607" spans="1:12" x14ac:dyDescent="0.2">
      <c r="A2607" t="s">
        <v>8561</v>
      </c>
      <c r="B2607" t="s">
        <v>11</v>
      </c>
      <c r="C2607">
        <v>95203</v>
      </c>
      <c r="E2607" t="s">
        <v>7048</v>
      </c>
      <c r="F2607">
        <v>15</v>
      </c>
      <c r="G2607">
        <v>0</v>
      </c>
      <c r="H2607">
        <v>0</v>
      </c>
      <c r="I2607">
        <v>15</v>
      </c>
      <c r="J2607">
        <v>0</v>
      </c>
      <c r="K2607">
        <v>0</v>
      </c>
      <c r="L2607">
        <v>15</v>
      </c>
    </row>
    <row r="2608" spans="1:12" x14ac:dyDescent="0.2">
      <c r="A2608" t="s">
        <v>8467</v>
      </c>
      <c r="B2608" t="s">
        <v>11</v>
      </c>
      <c r="C2608">
        <v>29045</v>
      </c>
      <c r="E2608" t="s">
        <v>7214</v>
      </c>
      <c r="F2608">
        <v>210</v>
      </c>
      <c r="G2608">
        <v>-195</v>
      </c>
      <c r="H2608">
        <v>0</v>
      </c>
      <c r="I2608">
        <v>15</v>
      </c>
      <c r="J2608">
        <v>0</v>
      </c>
      <c r="K2608">
        <v>0</v>
      </c>
      <c r="L2608">
        <v>15</v>
      </c>
    </row>
    <row r="2609" spans="1:12" x14ac:dyDescent="0.2">
      <c r="A2609" t="s">
        <v>8831</v>
      </c>
      <c r="B2609" t="s">
        <v>11</v>
      </c>
      <c r="C2609">
        <v>58790</v>
      </c>
      <c r="E2609" t="s">
        <v>7278</v>
      </c>
      <c r="F2609">
        <v>15</v>
      </c>
      <c r="G2609">
        <v>0</v>
      </c>
      <c r="H2609">
        <v>0</v>
      </c>
      <c r="I2609">
        <v>15</v>
      </c>
      <c r="J2609">
        <v>0</v>
      </c>
      <c r="K2609">
        <v>0</v>
      </c>
      <c r="L2609">
        <v>15</v>
      </c>
    </row>
    <row r="2610" spans="1:12" x14ac:dyDescent="0.2">
      <c r="A2610" t="s">
        <v>8832</v>
      </c>
      <c r="B2610" t="s">
        <v>11</v>
      </c>
      <c r="C2610">
        <v>30633</v>
      </c>
      <c r="E2610" t="s">
        <v>7107</v>
      </c>
      <c r="F2610">
        <v>15</v>
      </c>
      <c r="G2610">
        <v>0</v>
      </c>
      <c r="H2610">
        <v>0</v>
      </c>
      <c r="I2610">
        <v>15</v>
      </c>
      <c r="J2610">
        <v>0</v>
      </c>
      <c r="K2610">
        <v>0</v>
      </c>
      <c r="L2610">
        <v>15</v>
      </c>
    </row>
    <row r="2611" spans="1:12" x14ac:dyDescent="0.2">
      <c r="A2611" t="s">
        <v>7693</v>
      </c>
      <c r="B2611" t="s">
        <v>11</v>
      </c>
      <c r="C2611">
        <v>22901</v>
      </c>
      <c r="E2611" t="s">
        <v>7060</v>
      </c>
      <c r="F2611">
        <v>15</v>
      </c>
      <c r="G2611">
        <v>0</v>
      </c>
      <c r="H2611">
        <v>0</v>
      </c>
      <c r="I2611">
        <v>15</v>
      </c>
      <c r="J2611">
        <v>0</v>
      </c>
      <c r="K2611">
        <v>0</v>
      </c>
      <c r="L2611">
        <v>15</v>
      </c>
    </row>
    <row r="2612" spans="1:12" x14ac:dyDescent="0.2">
      <c r="A2612" t="s">
        <v>8833</v>
      </c>
      <c r="B2612" t="s">
        <v>11</v>
      </c>
      <c r="C2612">
        <v>77627</v>
      </c>
      <c r="E2612" t="s">
        <v>7086</v>
      </c>
      <c r="F2612">
        <v>15</v>
      </c>
      <c r="G2612">
        <v>0</v>
      </c>
      <c r="H2612">
        <v>0</v>
      </c>
      <c r="I2612">
        <v>15</v>
      </c>
      <c r="J2612">
        <v>0</v>
      </c>
      <c r="K2612">
        <v>0</v>
      </c>
      <c r="L2612">
        <v>15</v>
      </c>
    </row>
    <row r="2613" spans="1:12" x14ac:dyDescent="0.2">
      <c r="A2613" t="s">
        <v>8834</v>
      </c>
      <c r="B2613" t="s">
        <v>11</v>
      </c>
      <c r="C2613">
        <v>78504</v>
      </c>
      <c r="E2613" t="s">
        <v>7086</v>
      </c>
      <c r="F2613">
        <v>15</v>
      </c>
      <c r="G2613">
        <v>0</v>
      </c>
      <c r="H2613">
        <v>0</v>
      </c>
      <c r="I2613">
        <v>15</v>
      </c>
      <c r="J2613">
        <v>0</v>
      </c>
      <c r="K2613">
        <v>0</v>
      </c>
      <c r="L2613">
        <v>15</v>
      </c>
    </row>
    <row r="2614" spans="1:12" x14ac:dyDescent="0.2">
      <c r="A2614" t="s">
        <v>8835</v>
      </c>
      <c r="B2614" t="s">
        <v>11</v>
      </c>
      <c r="C2614">
        <v>84335</v>
      </c>
      <c r="E2614" t="s">
        <v>7046</v>
      </c>
      <c r="F2614">
        <v>14</v>
      </c>
      <c r="G2614">
        <v>0</v>
      </c>
      <c r="H2614">
        <v>0</v>
      </c>
      <c r="I2614">
        <v>14</v>
      </c>
      <c r="J2614">
        <v>0</v>
      </c>
      <c r="K2614">
        <v>0.96</v>
      </c>
      <c r="L2614">
        <v>14.96</v>
      </c>
    </row>
    <row r="2615" spans="1:12" x14ac:dyDescent="0.2">
      <c r="A2615" t="s">
        <v>8836</v>
      </c>
      <c r="B2615" t="s">
        <v>11</v>
      </c>
      <c r="C2615">
        <v>98248</v>
      </c>
      <c r="E2615" t="s">
        <v>7076</v>
      </c>
      <c r="F2615">
        <v>17</v>
      </c>
      <c r="G2615">
        <v>-2.5499999999999998</v>
      </c>
      <c r="H2615">
        <v>0</v>
      </c>
      <c r="I2615">
        <v>14.45</v>
      </c>
      <c r="J2615">
        <v>0</v>
      </c>
      <c r="K2615">
        <v>0</v>
      </c>
      <c r="L2615">
        <v>14.45</v>
      </c>
    </row>
    <row r="2616" spans="1:12" x14ac:dyDescent="0.2">
      <c r="A2616" t="s">
        <v>7812</v>
      </c>
      <c r="B2616" t="s">
        <v>11</v>
      </c>
      <c r="C2616">
        <v>48162</v>
      </c>
      <c r="E2616" t="s">
        <v>7195</v>
      </c>
      <c r="F2616">
        <v>17</v>
      </c>
      <c r="G2616">
        <v>-2.5499999999999998</v>
      </c>
      <c r="H2616">
        <v>0</v>
      </c>
      <c r="I2616">
        <v>14.45</v>
      </c>
      <c r="J2616">
        <v>0</v>
      </c>
      <c r="K2616">
        <v>0</v>
      </c>
      <c r="L2616">
        <v>14.45</v>
      </c>
    </row>
    <row r="2617" spans="1:12" x14ac:dyDescent="0.2">
      <c r="A2617" t="s">
        <v>8159</v>
      </c>
      <c r="B2617" t="s">
        <v>11</v>
      </c>
      <c r="C2617">
        <v>91362</v>
      </c>
      <c r="E2617" t="s">
        <v>7048</v>
      </c>
      <c r="F2617">
        <v>143.15</v>
      </c>
      <c r="G2617">
        <v>-129</v>
      </c>
      <c r="H2617">
        <v>0</v>
      </c>
      <c r="I2617">
        <v>14.15</v>
      </c>
      <c r="J2617">
        <v>0</v>
      </c>
      <c r="K2617">
        <v>0</v>
      </c>
      <c r="L2617">
        <v>14.15</v>
      </c>
    </row>
    <row r="2618" spans="1:12" x14ac:dyDescent="0.2">
      <c r="A2618" t="s">
        <v>7146</v>
      </c>
      <c r="B2618" t="s">
        <v>11</v>
      </c>
      <c r="C2618" t="s">
        <v>178</v>
      </c>
      <c r="E2618" t="s">
        <v>7086</v>
      </c>
      <c r="F2618">
        <v>14</v>
      </c>
      <c r="G2618">
        <v>0</v>
      </c>
      <c r="H2618">
        <v>0</v>
      </c>
      <c r="I2618">
        <v>14</v>
      </c>
      <c r="J2618">
        <v>0</v>
      </c>
      <c r="K2618">
        <v>0</v>
      </c>
      <c r="L2618">
        <v>14</v>
      </c>
    </row>
    <row r="2619" spans="1:12" x14ac:dyDescent="0.2">
      <c r="A2619" t="s">
        <v>7319</v>
      </c>
      <c r="B2619" t="s">
        <v>11</v>
      </c>
      <c r="C2619">
        <v>76109</v>
      </c>
      <c r="E2619" t="s">
        <v>7086</v>
      </c>
      <c r="F2619">
        <v>14</v>
      </c>
      <c r="G2619">
        <v>0</v>
      </c>
      <c r="H2619">
        <v>0</v>
      </c>
      <c r="I2619">
        <v>14</v>
      </c>
      <c r="J2619">
        <v>0</v>
      </c>
      <c r="K2619">
        <v>0</v>
      </c>
      <c r="L2619">
        <v>14</v>
      </c>
    </row>
    <row r="2620" spans="1:12" x14ac:dyDescent="0.2">
      <c r="A2620" t="s">
        <v>7055</v>
      </c>
      <c r="B2620" t="s">
        <v>11</v>
      </c>
      <c r="C2620" t="s">
        <v>423</v>
      </c>
      <c r="E2620" t="s">
        <v>7056</v>
      </c>
      <c r="F2620">
        <v>34</v>
      </c>
      <c r="G2620">
        <v>-20</v>
      </c>
      <c r="H2620">
        <v>0</v>
      </c>
      <c r="I2620">
        <v>14</v>
      </c>
      <c r="J2620">
        <v>0</v>
      </c>
      <c r="K2620">
        <v>0</v>
      </c>
      <c r="L2620">
        <v>14</v>
      </c>
    </row>
    <row r="2621" spans="1:12" x14ac:dyDescent="0.2">
      <c r="A2621" t="s">
        <v>7141</v>
      </c>
      <c r="B2621" t="s">
        <v>11</v>
      </c>
      <c r="C2621">
        <v>84123</v>
      </c>
      <c r="E2621" t="s">
        <v>7046</v>
      </c>
      <c r="F2621">
        <v>88</v>
      </c>
      <c r="G2621">
        <v>-75</v>
      </c>
      <c r="H2621">
        <v>0</v>
      </c>
      <c r="I2621">
        <v>13</v>
      </c>
      <c r="J2621">
        <v>0</v>
      </c>
      <c r="K2621">
        <v>0.95</v>
      </c>
      <c r="L2621">
        <v>13.95</v>
      </c>
    </row>
    <row r="2622" spans="1:12" x14ac:dyDescent="0.2">
      <c r="A2622" t="s">
        <v>7296</v>
      </c>
      <c r="B2622" t="s">
        <v>11</v>
      </c>
      <c r="C2622">
        <v>63128</v>
      </c>
      <c r="E2622" t="s">
        <v>7178</v>
      </c>
      <c r="F2622">
        <v>15</v>
      </c>
      <c r="G2622">
        <v>-1.5</v>
      </c>
      <c r="H2622">
        <v>0</v>
      </c>
      <c r="I2622">
        <v>13.5</v>
      </c>
      <c r="J2622">
        <v>0</v>
      </c>
      <c r="K2622">
        <v>0</v>
      </c>
      <c r="L2622">
        <v>13.5</v>
      </c>
    </row>
    <row r="2623" spans="1:12" x14ac:dyDescent="0.2">
      <c r="A2623" t="s">
        <v>7379</v>
      </c>
      <c r="B2623" t="s">
        <v>11</v>
      </c>
      <c r="C2623">
        <v>80120</v>
      </c>
      <c r="E2623" t="s">
        <v>7079</v>
      </c>
      <c r="F2623">
        <v>13</v>
      </c>
      <c r="G2623">
        <v>0</v>
      </c>
      <c r="H2623">
        <v>0</v>
      </c>
      <c r="I2623">
        <v>13</v>
      </c>
      <c r="J2623">
        <v>0</v>
      </c>
      <c r="K2623">
        <v>0</v>
      </c>
      <c r="L2623">
        <v>13</v>
      </c>
    </row>
    <row r="2624" spans="1:12" x14ac:dyDescent="0.2">
      <c r="A2624" t="s">
        <v>8824</v>
      </c>
      <c r="B2624" t="s">
        <v>11</v>
      </c>
      <c r="C2624">
        <v>84057</v>
      </c>
      <c r="E2624" t="s">
        <v>7046</v>
      </c>
      <c r="F2624">
        <v>12</v>
      </c>
      <c r="G2624">
        <v>0</v>
      </c>
      <c r="H2624">
        <v>0</v>
      </c>
      <c r="I2624">
        <v>12</v>
      </c>
      <c r="J2624">
        <v>0</v>
      </c>
      <c r="K2624">
        <v>0.87</v>
      </c>
      <c r="L2624">
        <v>12.87</v>
      </c>
    </row>
    <row r="2625" spans="1:12" x14ac:dyDescent="0.2">
      <c r="A2625" t="s">
        <v>7459</v>
      </c>
      <c r="B2625" t="s">
        <v>11</v>
      </c>
      <c r="C2625">
        <v>84405</v>
      </c>
      <c r="E2625" t="s">
        <v>7046</v>
      </c>
      <c r="F2625">
        <v>14</v>
      </c>
      <c r="G2625">
        <v>-2.1</v>
      </c>
      <c r="H2625">
        <v>0</v>
      </c>
      <c r="I2625">
        <v>11.9</v>
      </c>
      <c r="J2625">
        <v>0</v>
      </c>
      <c r="K2625">
        <v>0.87</v>
      </c>
      <c r="L2625">
        <v>12.77</v>
      </c>
    </row>
    <row r="2626" spans="1:12" x14ac:dyDescent="0.2">
      <c r="A2626" t="s">
        <v>8837</v>
      </c>
      <c r="B2626" t="s">
        <v>11</v>
      </c>
      <c r="C2626">
        <v>90670</v>
      </c>
      <c r="E2626" t="s">
        <v>7048</v>
      </c>
      <c r="F2626">
        <v>12</v>
      </c>
      <c r="G2626">
        <v>0</v>
      </c>
      <c r="H2626">
        <v>0</v>
      </c>
      <c r="I2626">
        <v>12</v>
      </c>
      <c r="J2626">
        <v>0</v>
      </c>
      <c r="K2626">
        <v>0</v>
      </c>
      <c r="L2626">
        <v>12</v>
      </c>
    </row>
    <row r="2627" spans="1:12" x14ac:dyDescent="0.2">
      <c r="A2627" t="s">
        <v>8838</v>
      </c>
      <c r="B2627" t="s">
        <v>11</v>
      </c>
      <c r="C2627">
        <v>84029</v>
      </c>
      <c r="E2627" t="s">
        <v>7046</v>
      </c>
      <c r="F2627">
        <v>11</v>
      </c>
      <c r="G2627">
        <v>0</v>
      </c>
      <c r="H2627">
        <v>0</v>
      </c>
      <c r="I2627">
        <v>11</v>
      </c>
      <c r="J2627">
        <v>0</v>
      </c>
      <c r="K2627">
        <v>0.76</v>
      </c>
      <c r="L2627">
        <v>11.76</v>
      </c>
    </row>
    <row r="2628" spans="1:12" x14ac:dyDescent="0.2">
      <c r="A2628" t="s">
        <v>7435</v>
      </c>
      <c r="B2628" t="s">
        <v>11</v>
      </c>
      <c r="C2628">
        <v>27315</v>
      </c>
      <c r="E2628" t="s">
        <v>7095</v>
      </c>
      <c r="F2628">
        <v>11.15</v>
      </c>
      <c r="G2628">
        <v>0</v>
      </c>
      <c r="H2628">
        <v>0</v>
      </c>
      <c r="I2628">
        <v>11.15</v>
      </c>
      <c r="J2628">
        <v>0</v>
      </c>
      <c r="K2628">
        <v>0</v>
      </c>
      <c r="L2628">
        <v>11.15</v>
      </c>
    </row>
    <row r="2629" spans="1:12" x14ac:dyDescent="0.2">
      <c r="A2629" t="s">
        <v>8072</v>
      </c>
      <c r="B2629" t="s">
        <v>11</v>
      </c>
      <c r="C2629">
        <v>23111</v>
      </c>
      <c r="E2629" t="s">
        <v>7060</v>
      </c>
      <c r="F2629">
        <v>11</v>
      </c>
      <c r="G2629">
        <v>0</v>
      </c>
      <c r="H2629">
        <v>0</v>
      </c>
      <c r="I2629">
        <v>11</v>
      </c>
      <c r="J2629">
        <v>0</v>
      </c>
      <c r="K2629">
        <v>0</v>
      </c>
      <c r="L2629">
        <v>11</v>
      </c>
    </row>
    <row r="2630" spans="1:12" x14ac:dyDescent="0.2">
      <c r="A2630" t="s">
        <v>8839</v>
      </c>
      <c r="B2630" t="s">
        <v>11</v>
      </c>
      <c r="C2630">
        <v>87417</v>
      </c>
      <c r="E2630" t="s">
        <v>7229</v>
      </c>
      <c r="F2630">
        <v>108</v>
      </c>
      <c r="G2630">
        <v>-97</v>
      </c>
      <c r="H2630">
        <v>0</v>
      </c>
      <c r="I2630">
        <v>11</v>
      </c>
      <c r="J2630">
        <v>0</v>
      </c>
      <c r="K2630">
        <v>0</v>
      </c>
      <c r="L2630">
        <v>11</v>
      </c>
    </row>
    <row r="2631" spans="1:12" x14ac:dyDescent="0.2">
      <c r="A2631" t="s">
        <v>7137</v>
      </c>
      <c r="B2631" t="s">
        <v>11</v>
      </c>
      <c r="C2631">
        <v>37217</v>
      </c>
      <c r="E2631" t="s">
        <v>7136</v>
      </c>
      <c r="F2631">
        <v>10</v>
      </c>
      <c r="G2631">
        <v>0</v>
      </c>
      <c r="H2631">
        <v>0</v>
      </c>
      <c r="I2631">
        <v>10</v>
      </c>
      <c r="J2631">
        <v>0</v>
      </c>
      <c r="K2631">
        <v>0.98</v>
      </c>
      <c r="L2631">
        <v>10.98</v>
      </c>
    </row>
    <row r="2632" spans="1:12" x14ac:dyDescent="0.2">
      <c r="A2632" t="s">
        <v>7115</v>
      </c>
      <c r="B2632" t="s">
        <v>11</v>
      </c>
      <c r="C2632">
        <v>43214</v>
      </c>
      <c r="E2632" t="s">
        <v>7116</v>
      </c>
      <c r="F2632">
        <v>25.98</v>
      </c>
      <c r="G2632">
        <v>-15</v>
      </c>
      <c r="H2632">
        <v>0</v>
      </c>
      <c r="I2632">
        <v>10.98</v>
      </c>
      <c r="J2632">
        <v>0</v>
      </c>
      <c r="K2632">
        <v>0</v>
      </c>
      <c r="L2632">
        <v>10.98</v>
      </c>
    </row>
    <row r="2633" spans="1:12" x14ac:dyDescent="0.2">
      <c r="A2633" t="s">
        <v>8840</v>
      </c>
      <c r="B2633" t="s">
        <v>11</v>
      </c>
      <c r="C2633">
        <v>84120</v>
      </c>
      <c r="E2633" t="s">
        <v>7046</v>
      </c>
      <c r="F2633">
        <v>10</v>
      </c>
      <c r="G2633">
        <v>0</v>
      </c>
      <c r="H2633">
        <v>0</v>
      </c>
      <c r="I2633">
        <v>10</v>
      </c>
      <c r="J2633">
        <v>0</v>
      </c>
      <c r="K2633">
        <v>0.74</v>
      </c>
      <c r="L2633">
        <v>10.74</v>
      </c>
    </row>
    <row r="2634" spans="1:12" x14ac:dyDescent="0.2">
      <c r="A2634" t="s">
        <v>8841</v>
      </c>
      <c r="B2634" t="s">
        <v>11</v>
      </c>
      <c r="C2634">
        <v>84087</v>
      </c>
      <c r="E2634" t="s">
        <v>7046</v>
      </c>
      <c r="F2634">
        <v>10</v>
      </c>
      <c r="G2634">
        <v>0</v>
      </c>
      <c r="H2634">
        <v>0</v>
      </c>
      <c r="I2634">
        <v>10</v>
      </c>
      <c r="J2634">
        <v>0</v>
      </c>
      <c r="K2634">
        <v>0.69</v>
      </c>
      <c r="L2634">
        <v>10.69</v>
      </c>
    </row>
    <row r="2635" spans="1:12" x14ac:dyDescent="0.2">
      <c r="A2635" t="s">
        <v>7960</v>
      </c>
      <c r="B2635" t="s">
        <v>11</v>
      </c>
      <c r="C2635">
        <v>31407</v>
      </c>
      <c r="E2635" t="s">
        <v>7107</v>
      </c>
      <c r="F2635">
        <v>10</v>
      </c>
      <c r="G2635">
        <v>0</v>
      </c>
      <c r="H2635">
        <v>0</v>
      </c>
      <c r="I2635">
        <v>10</v>
      </c>
      <c r="J2635">
        <v>0</v>
      </c>
      <c r="K2635">
        <v>0</v>
      </c>
      <c r="L2635">
        <v>10</v>
      </c>
    </row>
    <row r="2636" spans="1:12" x14ac:dyDescent="0.2">
      <c r="A2636" t="s">
        <v>8842</v>
      </c>
      <c r="B2636" t="s">
        <v>11</v>
      </c>
      <c r="C2636">
        <v>40403</v>
      </c>
      <c r="E2636" t="s">
        <v>7256</v>
      </c>
      <c r="F2636">
        <v>10</v>
      </c>
      <c r="G2636">
        <v>0</v>
      </c>
      <c r="H2636">
        <v>0</v>
      </c>
      <c r="I2636">
        <v>10</v>
      </c>
      <c r="J2636">
        <v>0</v>
      </c>
      <c r="K2636">
        <v>0</v>
      </c>
      <c r="L2636">
        <v>10</v>
      </c>
    </row>
    <row r="2637" spans="1:12" x14ac:dyDescent="0.2">
      <c r="A2637" t="s">
        <v>7536</v>
      </c>
      <c r="B2637" t="s">
        <v>11</v>
      </c>
      <c r="C2637">
        <v>89074</v>
      </c>
      <c r="E2637" t="s">
        <v>7140</v>
      </c>
      <c r="F2637">
        <v>10</v>
      </c>
      <c r="G2637">
        <v>0</v>
      </c>
      <c r="H2637">
        <v>0</v>
      </c>
      <c r="I2637">
        <v>10</v>
      </c>
      <c r="J2637">
        <v>0</v>
      </c>
      <c r="K2637">
        <v>0</v>
      </c>
      <c r="L2637">
        <v>10</v>
      </c>
    </row>
    <row r="2638" spans="1:12" x14ac:dyDescent="0.2">
      <c r="A2638" t="s">
        <v>7751</v>
      </c>
      <c r="B2638" t="s">
        <v>11</v>
      </c>
      <c r="C2638">
        <v>45226</v>
      </c>
      <c r="E2638" t="s">
        <v>7116</v>
      </c>
      <c r="F2638">
        <v>10</v>
      </c>
      <c r="G2638">
        <v>0</v>
      </c>
      <c r="H2638">
        <v>0</v>
      </c>
      <c r="I2638">
        <v>10</v>
      </c>
      <c r="J2638">
        <v>0</v>
      </c>
      <c r="K2638">
        <v>0</v>
      </c>
      <c r="L2638">
        <v>10</v>
      </c>
    </row>
    <row r="2639" spans="1:12" x14ac:dyDescent="0.2">
      <c r="A2639" t="s">
        <v>8843</v>
      </c>
      <c r="B2639" t="s">
        <v>11</v>
      </c>
      <c r="C2639">
        <v>33467</v>
      </c>
      <c r="E2639" t="s">
        <v>7063</v>
      </c>
      <c r="F2639">
        <v>10</v>
      </c>
      <c r="G2639">
        <v>0</v>
      </c>
      <c r="H2639">
        <v>0</v>
      </c>
      <c r="I2639">
        <v>10</v>
      </c>
      <c r="J2639">
        <v>0</v>
      </c>
      <c r="K2639">
        <v>0</v>
      </c>
      <c r="L2639">
        <v>10</v>
      </c>
    </row>
    <row r="2640" spans="1:12" x14ac:dyDescent="0.2">
      <c r="A2640" t="s">
        <v>7478</v>
      </c>
      <c r="B2640" t="s">
        <v>11</v>
      </c>
      <c r="C2640">
        <v>68157</v>
      </c>
      <c r="E2640" t="s">
        <v>7067</v>
      </c>
      <c r="F2640">
        <v>10</v>
      </c>
      <c r="G2640">
        <v>0</v>
      </c>
      <c r="H2640">
        <v>0</v>
      </c>
      <c r="I2640">
        <v>10</v>
      </c>
      <c r="J2640">
        <v>0</v>
      </c>
      <c r="K2640">
        <v>0</v>
      </c>
      <c r="L2640">
        <v>10</v>
      </c>
    </row>
    <row r="2641" spans="1:12" x14ac:dyDescent="0.2">
      <c r="A2641" t="s">
        <v>7364</v>
      </c>
      <c r="B2641" t="s">
        <v>11</v>
      </c>
      <c r="C2641">
        <v>49534</v>
      </c>
      <c r="E2641" t="s">
        <v>7195</v>
      </c>
      <c r="F2641">
        <v>10</v>
      </c>
      <c r="G2641">
        <v>0</v>
      </c>
      <c r="H2641">
        <v>0</v>
      </c>
      <c r="I2641">
        <v>10</v>
      </c>
      <c r="J2641">
        <v>0</v>
      </c>
      <c r="K2641">
        <v>0</v>
      </c>
      <c r="L2641">
        <v>10</v>
      </c>
    </row>
    <row r="2642" spans="1:12" x14ac:dyDescent="0.2">
      <c r="A2642" t="s">
        <v>7942</v>
      </c>
      <c r="B2642" t="s">
        <v>11</v>
      </c>
      <c r="C2642">
        <v>28405</v>
      </c>
      <c r="E2642" t="s">
        <v>7095</v>
      </c>
      <c r="F2642">
        <v>10</v>
      </c>
      <c r="G2642">
        <v>0</v>
      </c>
      <c r="H2642">
        <v>0</v>
      </c>
      <c r="I2642">
        <v>10</v>
      </c>
      <c r="J2642">
        <v>0</v>
      </c>
      <c r="K2642">
        <v>0</v>
      </c>
      <c r="L2642">
        <v>10</v>
      </c>
    </row>
    <row r="2643" spans="1:12" x14ac:dyDescent="0.2">
      <c r="A2643" t="s">
        <v>7446</v>
      </c>
      <c r="B2643" t="s">
        <v>11</v>
      </c>
      <c r="C2643">
        <v>75211</v>
      </c>
      <c r="E2643" t="s">
        <v>7086</v>
      </c>
      <c r="F2643">
        <v>10</v>
      </c>
      <c r="G2643">
        <v>0</v>
      </c>
      <c r="H2643">
        <v>0</v>
      </c>
      <c r="I2643">
        <v>10</v>
      </c>
      <c r="J2643">
        <v>0</v>
      </c>
      <c r="K2643">
        <v>0</v>
      </c>
      <c r="L2643">
        <v>10</v>
      </c>
    </row>
    <row r="2644" spans="1:12" x14ac:dyDescent="0.2">
      <c r="A2644" t="s">
        <v>7679</v>
      </c>
      <c r="B2644" t="s">
        <v>11</v>
      </c>
      <c r="C2644">
        <v>84604</v>
      </c>
      <c r="E2644" t="s">
        <v>7046</v>
      </c>
      <c r="F2644">
        <v>10</v>
      </c>
      <c r="G2644">
        <v>-1</v>
      </c>
      <c r="H2644">
        <v>0</v>
      </c>
      <c r="I2644">
        <v>9</v>
      </c>
      <c r="J2644">
        <v>0</v>
      </c>
      <c r="K2644">
        <v>0.62</v>
      </c>
      <c r="L2644">
        <v>9.6199999999999992</v>
      </c>
    </row>
    <row r="2645" spans="1:12" x14ac:dyDescent="0.2">
      <c r="A2645" t="s">
        <v>7886</v>
      </c>
      <c r="B2645" t="s">
        <v>11</v>
      </c>
      <c r="C2645" t="s">
        <v>2659</v>
      </c>
      <c r="E2645" t="s">
        <v>7076</v>
      </c>
      <c r="F2645">
        <v>89</v>
      </c>
      <c r="G2645">
        <v>-80.099999999999994</v>
      </c>
      <c r="H2645">
        <v>0</v>
      </c>
      <c r="I2645">
        <v>8.9</v>
      </c>
      <c r="J2645">
        <v>0</v>
      </c>
      <c r="K2645">
        <v>0</v>
      </c>
      <c r="L2645">
        <v>8.9</v>
      </c>
    </row>
    <row r="2646" spans="1:12" x14ac:dyDescent="0.2">
      <c r="A2646" t="s">
        <v>7141</v>
      </c>
      <c r="B2646" t="s">
        <v>11</v>
      </c>
      <c r="C2646">
        <v>84111</v>
      </c>
      <c r="E2646" t="s">
        <v>7046</v>
      </c>
      <c r="F2646">
        <v>18</v>
      </c>
      <c r="G2646">
        <v>-10</v>
      </c>
      <c r="H2646">
        <v>0</v>
      </c>
      <c r="I2646">
        <v>8</v>
      </c>
      <c r="J2646">
        <v>0</v>
      </c>
      <c r="K2646">
        <v>0.55000000000000004</v>
      </c>
      <c r="L2646">
        <v>8.5500000000000007</v>
      </c>
    </row>
    <row r="2647" spans="1:12" x14ac:dyDescent="0.2">
      <c r="A2647" t="s">
        <v>7721</v>
      </c>
      <c r="B2647" t="s">
        <v>11</v>
      </c>
      <c r="C2647" t="s">
        <v>1126</v>
      </c>
      <c r="E2647" t="s">
        <v>7218</v>
      </c>
      <c r="F2647">
        <v>8</v>
      </c>
      <c r="G2647">
        <v>0</v>
      </c>
      <c r="H2647">
        <v>0</v>
      </c>
      <c r="I2647">
        <v>8</v>
      </c>
      <c r="J2647">
        <v>0</v>
      </c>
      <c r="K2647">
        <v>0</v>
      </c>
      <c r="L2647">
        <v>8</v>
      </c>
    </row>
    <row r="2648" spans="1:12" x14ac:dyDescent="0.2">
      <c r="A2648" t="s">
        <v>8844</v>
      </c>
      <c r="B2648" t="s">
        <v>11</v>
      </c>
      <c r="C2648">
        <v>85142</v>
      </c>
      <c r="E2648" t="s">
        <v>7056</v>
      </c>
      <c r="F2648">
        <v>61.98</v>
      </c>
      <c r="G2648">
        <v>-54</v>
      </c>
      <c r="H2648">
        <v>0</v>
      </c>
      <c r="I2648">
        <v>7.98</v>
      </c>
      <c r="J2648">
        <v>0</v>
      </c>
      <c r="K2648">
        <v>0</v>
      </c>
      <c r="L2648">
        <v>7.98</v>
      </c>
    </row>
    <row r="2649" spans="1:12" x14ac:dyDescent="0.2">
      <c r="A2649" t="s">
        <v>7319</v>
      </c>
      <c r="B2649" t="s">
        <v>11</v>
      </c>
      <c r="C2649">
        <v>76131</v>
      </c>
      <c r="E2649" t="s">
        <v>7086</v>
      </c>
      <c r="F2649">
        <v>27.98</v>
      </c>
      <c r="G2649">
        <v>-20</v>
      </c>
      <c r="H2649">
        <v>0</v>
      </c>
      <c r="I2649">
        <v>7.98</v>
      </c>
      <c r="J2649">
        <v>0</v>
      </c>
      <c r="K2649">
        <v>0</v>
      </c>
      <c r="L2649">
        <v>7.98</v>
      </c>
    </row>
    <row r="2650" spans="1:12" x14ac:dyDescent="0.2">
      <c r="A2650" t="s">
        <v>8845</v>
      </c>
      <c r="B2650" t="s">
        <v>11</v>
      </c>
      <c r="C2650">
        <v>48855</v>
      </c>
      <c r="E2650" t="s">
        <v>7195</v>
      </c>
      <c r="F2650">
        <v>17</v>
      </c>
      <c r="G2650">
        <v>-10</v>
      </c>
      <c r="H2650">
        <v>0</v>
      </c>
      <c r="I2650">
        <v>7</v>
      </c>
      <c r="J2650">
        <v>0</v>
      </c>
      <c r="K2650">
        <v>0</v>
      </c>
      <c r="L2650">
        <v>7</v>
      </c>
    </row>
    <row r="2651" spans="1:12" x14ac:dyDescent="0.2">
      <c r="A2651" t="s">
        <v>7069</v>
      </c>
      <c r="B2651" t="s">
        <v>11</v>
      </c>
      <c r="C2651">
        <v>84043</v>
      </c>
      <c r="E2651" t="s">
        <v>7046</v>
      </c>
      <c r="F2651">
        <v>263.95</v>
      </c>
      <c r="G2651">
        <v>-257.95</v>
      </c>
      <c r="H2651">
        <v>0</v>
      </c>
      <c r="I2651">
        <v>6</v>
      </c>
      <c r="J2651">
        <v>0</v>
      </c>
      <c r="K2651">
        <v>0.44</v>
      </c>
      <c r="L2651">
        <v>6.44</v>
      </c>
    </row>
    <row r="2652" spans="1:12" x14ac:dyDescent="0.2">
      <c r="A2652" t="s">
        <v>7765</v>
      </c>
      <c r="B2652" t="s">
        <v>11</v>
      </c>
      <c r="C2652">
        <v>83709</v>
      </c>
      <c r="E2652" t="s">
        <v>7125</v>
      </c>
      <c r="F2652">
        <v>16</v>
      </c>
      <c r="G2652">
        <v>-10</v>
      </c>
      <c r="H2652">
        <v>0</v>
      </c>
      <c r="I2652">
        <v>6</v>
      </c>
      <c r="J2652">
        <v>0</v>
      </c>
      <c r="K2652">
        <v>0</v>
      </c>
      <c r="L2652">
        <v>6</v>
      </c>
    </row>
    <row r="2653" spans="1:12" x14ac:dyDescent="0.2">
      <c r="A2653" t="s">
        <v>8846</v>
      </c>
      <c r="B2653" t="s">
        <v>11</v>
      </c>
      <c r="C2653">
        <v>73075</v>
      </c>
      <c r="E2653" t="s">
        <v>7050</v>
      </c>
      <c r="F2653">
        <v>11</v>
      </c>
      <c r="G2653">
        <v>-5.5</v>
      </c>
      <c r="H2653">
        <v>0</v>
      </c>
      <c r="I2653">
        <v>5.5</v>
      </c>
      <c r="J2653">
        <v>0</v>
      </c>
      <c r="K2653">
        <v>0</v>
      </c>
      <c r="L2653">
        <v>5.5</v>
      </c>
    </row>
    <row r="2654" spans="1:12" x14ac:dyDescent="0.2">
      <c r="A2654" t="s">
        <v>8847</v>
      </c>
      <c r="B2654" t="s">
        <v>11</v>
      </c>
      <c r="C2654">
        <v>84321</v>
      </c>
      <c r="E2654" t="s">
        <v>7046</v>
      </c>
      <c r="F2654">
        <v>25</v>
      </c>
      <c r="G2654">
        <v>-20</v>
      </c>
      <c r="H2654">
        <v>0</v>
      </c>
      <c r="I2654">
        <v>5</v>
      </c>
      <c r="J2654">
        <v>0</v>
      </c>
      <c r="K2654">
        <v>0.37</v>
      </c>
      <c r="L2654">
        <v>5.37</v>
      </c>
    </row>
    <row r="2655" spans="1:12" x14ac:dyDescent="0.2">
      <c r="A2655" t="s">
        <v>8518</v>
      </c>
      <c r="B2655" t="s">
        <v>11</v>
      </c>
      <c r="C2655">
        <v>84606</v>
      </c>
      <c r="E2655" t="s">
        <v>7046</v>
      </c>
      <c r="F2655">
        <v>70</v>
      </c>
      <c r="G2655">
        <v>-65</v>
      </c>
      <c r="H2655">
        <v>0</v>
      </c>
      <c r="I2655">
        <v>5</v>
      </c>
      <c r="J2655">
        <v>0</v>
      </c>
      <c r="K2655">
        <v>0.37</v>
      </c>
      <c r="L2655">
        <v>5.37</v>
      </c>
    </row>
    <row r="2656" spans="1:12" x14ac:dyDescent="0.2">
      <c r="A2656" t="s">
        <v>7339</v>
      </c>
      <c r="B2656" t="s">
        <v>11</v>
      </c>
      <c r="C2656">
        <v>84128</v>
      </c>
      <c r="E2656" t="s">
        <v>7046</v>
      </c>
      <c r="F2656">
        <v>45</v>
      </c>
      <c r="G2656">
        <v>-40</v>
      </c>
      <c r="H2656">
        <v>0</v>
      </c>
      <c r="I2656">
        <v>5</v>
      </c>
      <c r="J2656">
        <v>0</v>
      </c>
      <c r="K2656">
        <v>0.37</v>
      </c>
      <c r="L2656">
        <v>5.37</v>
      </c>
    </row>
    <row r="2657" spans="1:12" x14ac:dyDescent="0.2">
      <c r="A2657" t="s">
        <v>8848</v>
      </c>
      <c r="B2657" t="s">
        <v>11</v>
      </c>
      <c r="C2657">
        <v>84123</v>
      </c>
      <c r="E2657" t="s">
        <v>7046</v>
      </c>
      <c r="F2657">
        <v>25</v>
      </c>
      <c r="G2657">
        <v>-20</v>
      </c>
      <c r="H2657">
        <v>0</v>
      </c>
      <c r="I2657">
        <v>5</v>
      </c>
      <c r="J2657">
        <v>0</v>
      </c>
      <c r="K2657">
        <v>0.37</v>
      </c>
      <c r="L2657">
        <v>5.37</v>
      </c>
    </row>
    <row r="2658" spans="1:12" x14ac:dyDescent="0.2">
      <c r="A2658" t="s">
        <v>7332</v>
      </c>
      <c r="B2658" t="s">
        <v>11</v>
      </c>
      <c r="C2658">
        <v>84084</v>
      </c>
      <c r="E2658" t="s">
        <v>7046</v>
      </c>
      <c r="F2658">
        <v>10</v>
      </c>
      <c r="G2658">
        <v>-5</v>
      </c>
      <c r="H2658">
        <v>0</v>
      </c>
      <c r="I2658">
        <v>5</v>
      </c>
      <c r="J2658">
        <v>0</v>
      </c>
      <c r="K2658">
        <v>0.37</v>
      </c>
      <c r="L2658">
        <v>5.37</v>
      </c>
    </row>
    <row r="2659" spans="1:12" x14ac:dyDescent="0.2">
      <c r="A2659" t="s">
        <v>8531</v>
      </c>
      <c r="B2659" t="s">
        <v>11</v>
      </c>
      <c r="C2659">
        <v>82930</v>
      </c>
      <c r="E2659" t="s">
        <v>7349</v>
      </c>
      <c r="F2659">
        <v>5</v>
      </c>
      <c r="G2659">
        <v>0</v>
      </c>
      <c r="H2659">
        <v>0</v>
      </c>
      <c r="I2659">
        <v>5</v>
      </c>
      <c r="J2659">
        <v>0</v>
      </c>
      <c r="K2659">
        <v>0.25</v>
      </c>
      <c r="L2659">
        <v>5.25</v>
      </c>
    </row>
    <row r="2660" spans="1:12" x14ac:dyDescent="0.2">
      <c r="A2660" t="s">
        <v>7364</v>
      </c>
      <c r="B2660" t="s">
        <v>11</v>
      </c>
      <c r="C2660">
        <v>49505</v>
      </c>
      <c r="E2660" t="s">
        <v>7195</v>
      </c>
      <c r="F2660">
        <v>5</v>
      </c>
      <c r="G2660">
        <v>0</v>
      </c>
      <c r="H2660">
        <v>0</v>
      </c>
      <c r="I2660">
        <v>5</v>
      </c>
      <c r="J2660">
        <v>0</v>
      </c>
      <c r="K2660">
        <v>0</v>
      </c>
      <c r="L2660">
        <v>5</v>
      </c>
    </row>
    <row r="2661" spans="1:12" x14ac:dyDescent="0.2">
      <c r="A2661" t="s">
        <v>8849</v>
      </c>
      <c r="B2661" t="s">
        <v>11</v>
      </c>
      <c r="C2661">
        <v>97003</v>
      </c>
      <c r="E2661" t="s">
        <v>7074</v>
      </c>
      <c r="F2661">
        <v>10</v>
      </c>
      <c r="G2661">
        <v>-5</v>
      </c>
      <c r="H2661">
        <v>0</v>
      </c>
      <c r="I2661">
        <v>5</v>
      </c>
      <c r="J2661">
        <v>0</v>
      </c>
      <c r="K2661">
        <v>0</v>
      </c>
      <c r="L2661">
        <v>5</v>
      </c>
    </row>
    <row r="2662" spans="1:12" x14ac:dyDescent="0.2">
      <c r="A2662" t="s">
        <v>7162</v>
      </c>
      <c r="B2662" t="s">
        <v>11</v>
      </c>
      <c r="C2662">
        <v>98107</v>
      </c>
      <c r="E2662" t="s">
        <v>7076</v>
      </c>
      <c r="F2662">
        <v>151.75</v>
      </c>
      <c r="G2662">
        <v>0</v>
      </c>
      <c r="H2662">
        <v>-148</v>
      </c>
      <c r="I2662">
        <v>3.75</v>
      </c>
      <c r="J2662">
        <v>0</v>
      </c>
      <c r="K2662">
        <v>0</v>
      </c>
      <c r="L2662">
        <v>3.75</v>
      </c>
    </row>
    <row r="2663" spans="1:12" x14ac:dyDescent="0.2">
      <c r="A2663" t="s">
        <v>7671</v>
      </c>
      <c r="B2663" t="s">
        <v>11</v>
      </c>
      <c r="C2663">
        <v>40214</v>
      </c>
      <c r="E2663" t="s">
        <v>7256</v>
      </c>
      <c r="F2663">
        <v>102.55</v>
      </c>
      <c r="G2663">
        <v>-100</v>
      </c>
      <c r="H2663">
        <v>0</v>
      </c>
      <c r="I2663">
        <v>2.5499999999999998</v>
      </c>
      <c r="J2663">
        <v>0</v>
      </c>
      <c r="K2663">
        <v>0</v>
      </c>
      <c r="L2663">
        <v>2.5499999999999998</v>
      </c>
    </row>
    <row r="2664" spans="1:12" x14ac:dyDescent="0.2">
      <c r="A2664" t="s">
        <v>8850</v>
      </c>
      <c r="B2664" t="s">
        <v>11</v>
      </c>
      <c r="C2664">
        <v>84123</v>
      </c>
      <c r="E2664" t="s">
        <v>7046</v>
      </c>
      <c r="F2664">
        <v>27</v>
      </c>
      <c r="G2664">
        <v>-25</v>
      </c>
      <c r="H2664">
        <v>0</v>
      </c>
      <c r="I2664">
        <v>2</v>
      </c>
      <c r="J2664">
        <v>0</v>
      </c>
      <c r="K2664">
        <v>0.13</v>
      </c>
      <c r="L2664">
        <v>2.13</v>
      </c>
    </row>
    <row r="2665" spans="1:12" x14ac:dyDescent="0.2">
      <c r="A2665" t="s">
        <v>8851</v>
      </c>
      <c r="B2665" t="s">
        <v>11</v>
      </c>
      <c r="C2665">
        <v>18708</v>
      </c>
      <c r="E2665" t="s">
        <v>7065</v>
      </c>
      <c r="F2665">
        <v>52</v>
      </c>
      <c r="G2665">
        <v>-50</v>
      </c>
      <c r="H2665">
        <v>0</v>
      </c>
      <c r="I2665">
        <v>2</v>
      </c>
      <c r="J2665">
        <v>0</v>
      </c>
      <c r="K2665">
        <v>0</v>
      </c>
      <c r="L2665">
        <v>2</v>
      </c>
    </row>
    <row r="2666" spans="1:12" x14ac:dyDescent="0.2">
      <c r="A2666" t="s">
        <v>8852</v>
      </c>
      <c r="B2666" t="s">
        <v>11</v>
      </c>
      <c r="C2666">
        <v>71251</v>
      </c>
      <c r="E2666" t="s">
        <v>7342</v>
      </c>
      <c r="F2666">
        <v>77.150000000000006</v>
      </c>
      <c r="G2666">
        <v>-76</v>
      </c>
      <c r="H2666">
        <v>0</v>
      </c>
      <c r="I2666">
        <v>1.1499999999999999</v>
      </c>
      <c r="J2666">
        <v>0</v>
      </c>
      <c r="K2666">
        <v>0</v>
      </c>
      <c r="L2666">
        <v>1.1499999999999999</v>
      </c>
    </row>
    <row r="2667" spans="1:12" x14ac:dyDescent="0.2">
      <c r="A2667" t="s">
        <v>8853</v>
      </c>
      <c r="B2667" t="s">
        <v>11</v>
      </c>
      <c r="C2667">
        <v>84102</v>
      </c>
      <c r="E2667" t="s">
        <v>7046</v>
      </c>
      <c r="F2667">
        <v>16</v>
      </c>
      <c r="G2667">
        <v>-15</v>
      </c>
      <c r="H2667">
        <v>0</v>
      </c>
      <c r="I2667">
        <v>1</v>
      </c>
      <c r="J2667">
        <v>0</v>
      </c>
      <c r="K2667">
        <v>0.08</v>
      </c>
      <c r="L2667">
        <v>1.08</v>
      </c>
    </row>
    <row r="2668" spans="1:12" x14ac:dyDescent="0.2">
      <c r="A2668" t="s">
        <v>8854</v>
      </c>
      <c r="B2668" t="s">
        <v>11</v>
      </c>
      <c r="C2668">
        <v>84096</v>
      </c>
      <c r="E2668" t="s">
        <v>7046</v>
      </c>
      <c r="F2668">
        <v>6</v>
      </c>
      <c r="G2668">
        <v>-5</v>
      </c>
      <c r="H2668">
        <v>0</v>
      </c>
      <c r="I2668">
        <v>1</v>
      </c>
      <c r="J2668">
        <v>0</v>
      </c>
      <c r="K2668">
        <v>0.08</v>
      </c>
      <c r="L2668">
        <v>1.08</v>
      </c>
    </row>
    <row r="2669" spans="1:12" x14ac:dyDescent="0.2">
      <c r="A2669" t="s">
        <v>7049</v>
      </c>
      <c r="B2669" t="s">
        <v>11</v>
      </c>
      <c r="C2669">
        <v>73013</v>
      </c>
      <c r="E2669" t="s">
        <v>7050</v>
      </c>
      <c r="F2669">
        <v>26</v>
      </c>
      <c r="G2669">
        <v>-25</v>
      </c>
      <c r="H2669">
        <v>0</v>
      </c>
      <c r="I2669">
        <v>1</v>
      </c>
      <c r="J2669">
        <v>0</v>
      </c>
      <c r="K2669">
        <v>0</v>
      </c>
      <c r="L2669">
        <v>1</v>
      </c>
    </row>
    <row r="2670" spans="1:12" x14ac:dyDescent="0.2">
      <c r="A2670" t="s">
        <v>8855</v>
      </c>
      <c r="B2670" t="s">
        <v>11</v>
      </c>
      <c r="C2670">
        <v>80045</v>
      </c>
      <c r="E2670" t="s">
        <v>7079</v>
      </c>
      <c r="F2670">
        <v>16</v>
      </c>
      <c r="G2670">
        <v>-15</v>
      </c>
      <c r="H2670">
        <v>0</v>
      </c>
      <c r="I2670">
        <v>1</v>
      </c>
      <c r="J2670">
        <v>0</v>
      </c>
      <c r="K2670">
        <v>0</v>
      </c>
      <c r="L2670">
        <v>1</v>
      </c>
    </row>
    <row r="2671" spans="1:12" x14ac:dyDescent="0.2">
      <c r="A2671" t="s">
        <v>8856</v>
      </c>
      <c r="B2671" t="s">
        <v>11</v>
      </c>
      <c r="C2671">
        <v>60514</v>
      </c>
      <c r="E2671" t="s">
        <v>7152</v>
      </c>
      <c r="F2671">
        <v>158.97999999999999</v>
      </c>
      <c r="G2671">
        <v>-79</v>
      </c>
      <c r="H2671">
        <v>-79</v>
      </c>
      <c r="I2671">
        <v>0.98</v>
      </c>
      <c r="J2671">
        <v>0</v>
      </c>
      <c r="K2671">
        <v>0</v>
      </c>
      <c r="L2671">
        <v>0.98</v>
      </c>
    </row>
    <row r="2672" spans="1:12" x14ac:dyDescent="0.2">
      <c r="A2672" t="s">
        <v>8857</v>
      </c>
      <c r="B2672" t="s">
        <v>11</v>
      </c>
      <c r="C2672">
        <v>45342</v>
      </c>
      <c r="E2672" t="s">
        <v>7116</v>
      </c>
      <c r="F2672">
        <v>79.98</v>
      </c>
      <c r="G2672">
        <v>-79</v>
      </c>
      <c r="H2672">
        <v>0</v>
      </c>
      <c r="I2672">
        <v>0.98</v>
      </c>
      <c r="J2672">
        <v>0</v>
      </c>
      <c r="K2672">
        <v>0</v>
      </c>
      <c r="L2672">
        <v>0.98</v>
      </c>
    </row>
    <row r="2673" spans="1:12" x14ac:dyDescent="0.2">
      <c r="A2673" t="s">
        <v>8858</v>
      </c>
      <c r="B2673" t="s">
        <v>11</v>
      </c>
      <c r="C2673">
        <v>85140</v>
      </c>
      <c r="E2673" t="s">
        <v>7056</v>
      </c>
      <c r="F2673">
        <v>20.98</v>
      </c>
      <c r="G2673">
        <v>-20</v>
      </c>
      <c r="H2673">
        <v>0</v>
      </c>
      <c r="I2673">
        <v>0.98</v>
      </c>
      <c r="J2673">
        <v>0</v>
      </c>
      <c r="K2673">
        <v>0</v>
      </c>
      <c r="L2673">
        <v>0.98</v>
      </c>
    </row>
    <row r="2674" spans="1:12" x14ac:dyDescent="0.2">
      <c r="A2674" t="s">
        <v>8859</v>
      </c>
      <c r="B2674" t="s">
        <v>11</v>
      </c>
      <c r="C2674">
        <v>44815</v>
      </c>
      <c r="E2674" t="s">
        <v>7116</v>
      </c>
      <c r="F2674">
        <v>50</v>
      </c>
      <c r="G2674">
        <v>-50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2">
      <c r="A2675" t="s">
        <v>8860</v>
      </c>
      <c r="B2675" t="s">
        <v>11</v>
      </c>
      <c r="C2675" s="2" t="s">
        <v>396</v>
      </c>
      <c r="D2675" s="2"/>
      <c r="E2675" t="s">
        <v>7298</v>
      </c>
      <c r="F2675">
        <v>20</v>
      </c>
      <c r="G2675">
        <v>-20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2">
      <c r="A2676" t="s">
        <v>8861</v>
      </c>
      <c r="B2676" t="s">
        <v>11</v>
      </c>
      <c r="C2676">
        <v>11743</v>
      </c>
      <c r="E2676" t="s">
        <v>7044</v>
      </c>
      <c r="F2676">
        <v>60</v>
      </c>
      <c r="G2676">
        <v>-60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2">
      <c r="A2677" t="s">
        <v>8862</v>
      </c>
      <c r="B2677" t="s">
        <v>11</v>
      </c>
      <c r="C2677">
        <v>17402</v>
      </c>
      <c r="E2677" t="s">
        <v>7065</v>
      </c>
      <c r="F2677">
        <v>18</v>
      </c>
      <c r="G2677">
        <v>-18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2">
      <c r="A2678" t="s">
        <v>7309</v>
      </c>
      <c r="B2678" t="s">
        <v>11</v>
      </c>
      <c r="C2678">
        <v>92119</v>
      </c>
      <c r="E2678" t="s">
        <v>7048</v>
      </c>
      <c r="F2678">
        <v>28</v>
      </c>
      <c r="G2678">
        <v>-28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2">
      <c r="A2679" t="s">
        <v>8863</v>
      </c>
      <c r="B2679" t="s">
        <v>11</v>
      </c>
      <c r="C2679" t="s">
        <v>8864</v>
      </c>
      <c r="E2679" t="s">
        <v>7103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2">
      <c r="A2680" t="s">
        <v>7454</v>
      </c>
      <c r="B2680" t="s">
        <v>11</v>
      </c>
      <c r="C2680">
        <v>75006</v>
      </c>
      <c r="E2680" t="s">
        <v>7086</v>
      </c>
      <c r="F2680">
        <v>14.98</v>
      </c>
      <c r="G2680">
        <v>-14.98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2">
      <c r="A2681" t="s">
        <v>7137</v>
      </c>
      <c r="B2681" t="s">
        <v>11</v>
      </c>
      <c r="C2681">
        <v>37219</v>
      </c>
      <c r="E2681" t="s">
        <v>7136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2">
      <c r="A2682" t="s">
        <v>8865</v>
      </c>
      <c r="B2682" t="s">
        <v>11</v>
      </c>
      <c r="C2682">
        <v>80210</v>
      </c>
      <c r="E2682" t="s">
        <v>7079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2">
      <c r="A2683" t="s">
        <v>8866</v>
      </c>
      <c r="B2683" t="s">
        <v>11</v>
      </c>
      <c r="C2683">
        <v>84009</v>
      </c>
      <c r="E2683" t="s">
        <v>7046</v>
      </c>
      <c r="F2683">
        <v>20</v>
      </c>
      <c r="G2683">
        <v>-20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">
      <c r="A2684" t="s">
        <v>7435</v>
      </c>
      <c r="B2684" t="s">
        <v>11</v>
      </c>
      <c r="C2684" s="2" t="s">
        <v>1980</v>
      </c>
      <c r="D2684" s="2"/>
      <c r="E2684" t="s">
        <v>7470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2">
      <c r="A2685" t="s">
        <v>7729</v>
      </c>
      <c r="B2685" t="s">
        <v>11</v>
      </c>
      <c r="C2685">
        <v>46142</v>
      </c>
      <c r="E2685" t="s">
        <v>7218</v>
      </c>
      <c r="F2685">
        <v>86</v>
      </c>
      <c r="G2685">
        <v>-86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">
      <c r="A2686" t="s">
        <v>8867</v>
      </c>
      <c r="B2686" t="s">
        <v>11</v>
      </c>
      <c r="C2686">
        <v>90277</v>
      </c>
      <c r="E2686" t="s">
        <v>7048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2">
      <c r="A2687" t="s">
        <v>8868</v>
      </c>
      <c r="B2687" t="s">
        <v>11</v>
      </c>
      <c r="C2687">
        <v>60035</v>
      </c>
      <c r="E2687" t="s">
        <v>7152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2">
      <c r="A2688" t="s">
        <v>8082</v>
      </c>
      <c r="B2688" t="s">
        <v>11</v>
      </c>
      <c r="C2688">
        <v>84143</v>
      </c>
      <c r="E2688" t="s">
        <v>7046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">
      <c r="A2689" t="s">
        <v>8869</v>
      </c>
      <c r="B2689" t="s">
        <v>11</v>
      </c>
      <c r="C2689" s="2" t="s">
        <v>298</v>
      </c>
      <c r="D2689" s="2"/>
      <c r="E2689" t="s">
        <v>7298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2">
      <c r="A2690" t="s">
        <v>8870</v>
      </c>
      <c r="B2690" t="s">
        <v>11</v>
      </c>
      <c r="C2690">
        <v>84003</v>
      </c>
      <c r="E2690" t="s">
        <v>7046</v>
      </c>
      <c r="F2690">
        <v>17</v>
      </c>
      <c r="G2690">
        <v>-17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2">
      <c r="A2691" t="s">
        <v>8871</v>
      </c>
      <c r="B2691" t="s">
        <v>11</v>
      </c>
      <c r="C2691">
        <v>78231</v>
      </c>
      <c r="E2691" t="s">
        <v>7086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">
      <c r="A2692" t="s">
        <v>7274</v>
      </c>
      <c r="B2692" t="s">
        <v>11</v>
      </c>
      <c r="C2692">
        <v>80045</v>
      </c>
      <c r="E2692" t="s">
        <v>7079</v>
      </c>
      <c r="F2692">
        <v>14</v>
      </c>
      <c r="G2692">
        <v>-14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2">
      <c r="A2693" t="s">
        <v>8872</v>
      </c>
      <c r="B2693" t="s">
        <v>11</v>
      </c>
      <c r="C2693">
        <v>27302</v>
      </c>
      <c r="E2693" t="s">
        <v>7095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2">
      <c r="A2694" t="s">
        <v>8873</v>
      </c>
      <c r="B2694" t="s">
        <v>11</v>
      </c>
      <c r="C2694">
        <v>98402</v>
      </c>
      <c r="E2694" t="s">
        <v>7076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2">
      <c r="A2695" t="s">
        <v>7141</v>
      </c>
      <c r="B2695" t="s">
        <v>11</v>
      </c>
      <c r="C2695">
        <v>84103</v>
      </c>
      <c r="E2695" t="s">
        <v>7046</v>
      </c>
      <c r="F2695">
        <v>9</v>
      </c>
      <c r="G2695">
        <v>-9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2">
      <c r="A2696" t="s">
        <v>7247</v>
      </c>
      <c r="B2696" t="s">
        <v>11</v>
      </c>
      <c r="C2696">
        <v>85257</v>
      </c>
      <c r="E2696" t="s">
        <v>7056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2">
      <c r="A2697" t="s">
        <v>8874</v>
      </c>
      <c r="B2697" t="s">
        <v>11</v>
      </c>
      <c r="C2697">
        <v>84081</v>
      </c>
      <c r="E2697" t="s">
        <v>7046</v>
      </c>
      <c r="F2697">
        <v>59</v>
      </c>
      <c r="G2697">
        <v>-59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2">
      <c r="A2698" t="s">
        <v>8437</v>
      </c>
      <c r="B2698" t="s">
        <v>11</v>
      </c>
      <c r="C2698" s="2" t="s">
        <v>735</v>
      </c>
      <c r="D2698" s="2"/>
      <c r="E2698" t="s">
        <v>7186</v>
      </c>
      <c r="F2698">
        <v>44</v>
      </c>
      <c r="G2698">
        <v>-44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2">
      <c r="A2699" t="s">
        <v>8875</v>
      </c>
      <c r="B2699" t="s">
        <v>3646</v>
      </c>
      <c r="C2699">
        <v>77533</v>
      </c>
      <c r="E2699" t="s">
        <v>8876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2">
      <c r="A2700" t="s">
        <v>7679</v>
      </c>
      <c r="B2700" t="s">
        <v>11</v>
      </c>
      <c r="C2700">
        <v>84602</v>
      </c>
      <c r="E2700" t="s">
        <v>7046</v>
      </c>
      <c r="F2700">
        <v>23</v>
      </c>
      <c r="G2700">
        <v>-23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2">
      <c r="A2701" t="s">
        <v>7051</v>
      </c>
      <c r="B2701" t="s">
        <v>11</v>
      </c>
      <c r="C2701" t="s">
        <v>4234</v>
      </c>
      <c r="E2701" t="s">
        <v>7046</v>
      </c>
      <c r="F2701">
        <v>25</v>
      </c>
      <c r="G2701">
        <v>-25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">
      <c r="A2702" t="s">
        <v>8877</v>
      </c>
      <c r="B2702" t="s">
        <v>11</v>
      </c>
      <c r="C2702">
        <v>98532</v>
      </c>
      <c r="E2702" t="s">
        <v>7076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2">
      <c r="A2703" t="s">
        <v>8878</v>
      </c>
      <c r="B2703" t="s">
        <v>11</v>
      </c>
      <c r="C2703">
        <v>95023</v>
      </c>
      <c r="E2703" t="s">
        <v>7048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2">
      <c r="A2704" t="s">
        <v>8879</v>
      </c>
      <c r="B2704" t="s">
        <v>11</v>
      </c>
      <c r="C2704">
        <v>84337</v>
      </c>
      <c r="E2704" t="s">
        <v>7046</v>
      </c>
      <c r="F2704">
        <v>47</v>
      </c>
      <c r="G2704">
        <v>-47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">
      <c r="A2705" t="s">
        <v>8875</v>
      </c>
      <c r="B2705" t="s">
        <v>3646</v>
      </c>
      <c r="C2705">
        <v>77500</v>
      </c>
      <c r="E2705" t="s">
        <v>8876</v>
      </c>
      <c r="F2705">
        <v>75</v>
      </c>
      <c r="G2705">
        <v>0</v>
      </c>
      <c r="H2705">
        <v>-75</v>
      </c>
      <c r="I2705">
        <v>0</v>
      </c>
      <c r="J2705">
        <v>0</v>
      </c>
      <c r="K2705">
        <v>0</v>
      </c>
      <c r="L2705">
        <v>0</v>
      </c>
    </row>
    <row r="2706" spans="1:12" x14ac:dyDescent="0.2">
      <c r="A2706" t="s">
        <v>8275</v>
      </c>
      <c r="B2706" t="s">
        <v>11</v>
      </c>
      <c r="C2706">
        <v>90058</v>
      </c>
      <c r="E2706" t="s">
        <v>7048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2">
      <c r="A2707" t="s">
        <v>7171</v>
      </c>
      <c r="B2707" t="s">
        <v>11</v>
      </c>
      <c r="C2707">
        <v>83646</v>
      </c>
      <c r="E2707" t="s">
        <v>7125</v>
      </c>
      <c r="F2707">
        <v>40</v>
      </c>
      <c r="G2707">
        <v>-40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2">
      <c r="A2708" t="s">
        <v>8880</v>
      </c>
      <c r="B2708" t="s">
        <v>1271</v>
      </c>
      <c r="C2708" s="2" t="s">
        <v>1272</v>
      </c>
      <c r="D2708" s="2"/>
      <c r="F2708">
        <v>60</v>
      </c>
      <c r="G2708">
        <v>0</v>
      </c>
      <c r="H2708">
        <v>-60</v>
      </c>
      <c r="I2708">
        <v>0</v>
      </c>
      <c r="J2708">
        <v>0</v>
      </c>
      <c r="K2708">
        <v>0</v>
      </c>
      <c r="L2708">
        <v>0</v>
      </c>
    </row>
    <row r="2709" spans="1:12" x14ac:dyDescent="0.2">
      <c r="A2709" t="s">
        <v>8881</v>
      </c>
      <c r="B2709" t="s">
        <v>11</v>
      </c>
      <c r="C2709">
        <v>30041</v>
      </c>
      <c r="E2709" t="s">
        <v>7107</v>
      </c>
      <c r="F2709">
        <v>54</v>
      </c>
      <c r="G2709">
        <v>-54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2">
      <c r="A2710" t="s">
        <v>8882</v>
      </c>
      <c r="B2710" t="s">
        <v>11</v>
      </c>
      <c r="C2710">
        <v>84096</v>
      </c>
      <c r="E2710" t="s">
        <v>7046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2">
      <c r="A2711" t="s">
        <v>7167</v>
      </c>
      <c r="B2711" t="s">
        <v>11</v>
      </c>
      <c r="C2711">
        <v>90021</v>
      </c>
      <c r="E2711" t="s">
        <v>7048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">
      <c r="A2712" t="s">
        <v>7468</v>
      </c>
      <c r="B2712" t="s">
        <v>11</v>
      </c>
      <c r="C2712">
        <v>36832</v>
      </c>
      <c r="E2712" t="s">
        <v>7315</v>
      </c>
      <c r="F2712">
        <v>47</v>
      </c>
      <c r="G2712">
        <v>-47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">
      <c r="A2713" t="s">
        <v>8883</v>
      </c>
      <c r="B2713" t="s">
        <v>674</v>
      </c>
      <c r="C2713" t="s">
        <v>8884</v>
      </c>
      <c r="E2713" t="s">
        <v>7110</v>
      </c>
      <c r="F2713">
        <v>104</v>
      </c>
      <c r="G2713">
        <v>0</v>
      </c>
      <c r="H2713">
        <v>-104</v>
      </c>
      <c r="I2713">
        <v>0</v>
      </c>
      <c r="J2713">
        <v>0</v>
      </c>
      <c r="K2713">
        <v>0</v>
      </c>
      <c r="L2713">
        <v>0</v>
      </c>
    </row>
    <row r="2714" spans="1:12" x14ac:dyDescent="0.2">
      <c r="A2714" t="s">
        <v>8885</v>
      </c>
      <c r="B2714" t="s">
        <v>11</v>
      </c>
      <c r="C2714">
        <v>98065</v>
      </c>
      <c r="E2714" t="s">
        <v>7076</v>
      </c>
      <c r="F2714">
        <v>84</v>
      </c>
      <c r="G2714">
        <v>-84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2">
      <c r="A2715" t="s">
        <v>7538</v>
      </c>
      <c r="B2715" t="s">
        <v>11</v>
      </c>
      <c r="C2715">
        <v>45150</v>
      </c>
      <c r="E2715" t="s">
        <v>7116</v>
      </c>
      <c r="F2715">
        <v>10</v>
      </c>
      <c r="G2715">
        <v>0</v>
      </c>
      <c r="H2715">
        <v>-10</v>
      </c>
      <c r="I2715">
        <v>0</v>
      </c>
      <c r="J2715">
        <v>0</v>
      </c>
      <c r="K2715">
        <v>0</v>
      </c>
      <c r="L2715">
        <v>0</v>
      </c>
    </row>
    <row r="2716" spans="1:12" x14ac:dyDescent="0.2">
      <c r="A2716" t="s">
        <v>8886</v>
      </c>
      <c r="B2716" t="s">
        <v>11</v>
      </c>
      <c r="C2716">
        <v>53172</v>
      </c>
      <c r="E2716" t="s">
        <v>7156</v>
      </c>
      <c r="F2716">
        <v>100</v>
      </c>
      <c r="G2716">
        <v>-100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2">
      <c r="A2717" t="s">
        <v>8887</v>
      </c>
      <c r="B2717" t="s">
        <v>11</v>
      </c>
      <c r="C2717" s="2" t="s">
        <v>3058</v>
      </c>
      <c r="D2717" s="2"/>
      <c r="E2717" t="s">
        <v>7121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2">
      <c r="A2718" t="s">
        <v>8888</v>
      </c>
      <c r="B2718" t="s">
        <v>11</v>
      </c>
      <c r="C2718">
        <v>83276</v>
      </c>
      <c r="E2718" t="s">
        <v>7125</v>
      </c>
      <c r="F2718">
        <v>18</v>
      </c>
      <c r="G2718">
        <v>-18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">
      <c r="A2719" t="s">
        <v>7375</v>
      </c>
      <c r="B2719" t="s">
        <v>11</v>
      </c>
      <c r="C2719">
        <v>16506</v>
      </c>
      <c r="E2719" t="s">
        <v>7065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2">
      <c r="A2720" t="s">
        <v>8028</v>
      </c>
      <c r="B2720" t="s">
        <v>11</v>
      </c>
      <c r="C2720" t="s">
        <v>4163</v>
      </c>
      <c r="E2720" t="s">
        <v>7086</v>
      </c>
      <c r="F2720">
        <v>20</v>
      </c>
      <c r="G2720">
        <v>-20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2">
      <c r="A2721" t="s">
        <v>7141</v>
      </c>
      <c r="B2721" t="s">
        <v>11</v>
      </c>
      <c r="C2721">
        <v>84102</v>
      </c>
      <c r="E2721" t="s">
        <v>7046</v>
      </c>
      <c r="F2721">
        <v>30</v>
      </c>
      <c r="G2721">
        <v>-30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2">
      <c r="A2722" t="s">
        <v>8889</v>
      </c>
      <c r="B2722" t="s">
        <v>11</v>
      </c>
      <c r="C2722">
        <v>90631</v>
      </c>
      <c r="E2722" t="s">
        <v>7048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2">
      <c r="A2723" t="s">
        <v>8890</v>
      </c>
      <c r="B2723" t="s">
        <v>11</v>
      </c>
      <c r="C2723">
        <v>93940</v>
      </c>
      <c r="E2723" t="s">
        <v>7048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2">
      <c r="A2724" t="s">
        <v>8292</v>
      </c>
      <c r="B2724" t="s">
        <v>11</v>
      </c>
      <c r="C2724">
        <v>23669</v>
      </c>
      <c r="E2724" t="s">
        <v>7060</v>
      </c>
      <c r="F2724">
        <v>42.98</v>
      </c>
      <c r="G2724">
        <v>-42.98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2">
      <c r="A2725" t="s">
        <v>8891</v>
      </c>
      <c r="B2725" t="s">
        <v>11</v>
      </c>
      <c r="C2725">
        <v>19106</v>
      </c>
      <c r="E2725" t="s">
        <v>7065</v>
      </c>
      <c r="F2725">
        <v>68</v>
      </c>
      <c r="G2725">
        <v>-68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2"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2">
      <c r="A2727" t="s">
        <v>7942</v>
      </c>
      <c r="B2727" t="s">
        <v>11</v>
      </c>
      <c r="C2727">
        <v>28403</v>
      </c>
      <c r="E2727" t="s">
        <v>7095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2">
      <c r="A2728" t="s">
        <v>8892</v>
      </c>
      <c r="B2728" t="s">
        <v>11</v>
      </c>
      <c r="C2728">
        <v>78638</v>
      </c>
      <c r="E2728" t="s">
        <v>7086</v>
      </c>
      <c r="F2728">
        <v>20</v>
      </c>
      <c r="G2728">
        <v>-20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">
      <c r="A2729" t="s">
        <v>8893</v>
      </c>
      <c r="B2729" t="s">
        <v>11</v>
      </c>
      <c r="C2729">
        <v>84003</v>
      </c>
      <c r="E2729" t="s">
        <v>7046</v>
      </c>
      <c r="F2729">
        <v>13</v>
      </c>
      <c r="G2729">
        <v>-13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2">
      <c r="A2730" t="s">
        <v>8894</v>
      </c>
      <c r="B2730" t="s">
        <v>11</v>
      </c>
      <c r="C2730">
        <v>84062</v>
      </c>
      <c r="E2730" t="s">
        <v>7046</v>
      </c>
      <c r="F2730">
        <v>87</v>
      </c>
      <c r="G2730">
        <v>-87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2">
      <c r="A2731" t="s">
        <v>8895</v>
      </c>
      <c r="B2731" t="s">
        <v>11</v>
      </c>
      <c r="C2731">
        <v>84651</v>
      </c>
      <c r="E2731" t="s">
        <v>7046</v>
      </c>
      <c r="F2731">
        <v>93</v>
      </c>
      <c r="G2731">
        <v>-93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2">
      <c r="A2732" t="s">
        <v>8896</v>
      </c>
      <c r="B2732" t="s">
        <v>11</v>
      </c>
      <c r="C2732">
        <v>84045</v>
      </c>
      <c r="E2732" t="s">
        <v>7046</v>
      </c>
      <c r="F2732">
        <v>30</v>
      </c>
      <c r="G2732">
        <v>-30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2">
      <c r="A2733" t="s">
        <v>8897</v>
      </c>
      <c r="B2733" t="s">
        <v>11</v>
      </c>
      <c r="C2733">
        <v>84341</v>
      </c>
      <c r="E2733" t="s">
        <v>7046</v>
      </c>
      <c r="F2733">
        <v>8</v>
      </c>
      <c r="G2733">
        <v>-8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2">
      <c r="A2734" t="s">
        <v>8898</v>
      </c>
      <c r="B2734" t="s">
        <v>11</v>
      </c>
      <c r="C2734">
        <v>85143</v>
      </c>
      <c r="E2734" t="s">
        <v>7056</v>
      </c>
      <c r="F2734">
        <v>16</v>
      </c>
      <c r="G2734">
        <v>-16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">
      <c r="A2735" t="s">
        <v>7356</v>
      </c>
      <c r="B2735" t="s">
        <v>11</v>
      </c>
      <c r="C2735">
        <v>85021</v>
      </c>
      <c r="E2735" t="s">
        <v>7056</v>
      </c>
      <c r="F2735">
        <v>14</v>
      </c>
      <c r="G2735">
        <v>-14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">
      <c r="A2736" t="s">
        <v>8899</v>
      </c>
      <c r="B2736" t="s">
        <v>11</v>
      </c>
      <c r="C2736">
        <v>84790</v>
      </c>
      <c r="E2736" t="s">
        <v>7046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2">
      <c r="A2737" t="s">
        <v>7670</v>
      </c>
      <c r="B2737" t="s">
        <v>11</v>
      </c>
      <c r="C2737">
        <v>35215</v>
      </c>
      <c r="E2737" t="s">
        <v>7315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2">
      <c r="A2738" t="s">
        <v>7310</v>
      </c>
      <c r="B2738" t="s">
        <v>11</v>
      </c>
      <c r="C2738">
        <v>92617</v>
      </c>
      <c r="E2738" t="s">
        <v>7048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">
      <c r="A2739" t="s">
        <v>7356</v>
      </c>
      <c r="B2739" t="s">
        <v>11</v>
      </c>
      <c r="C2739">
        <v>85032</v>
      </c>
      <c r="E2739" t="s">
        <v>7056</v>
      </c>
      <c r="F2739">
        <v>64</v>
      </c>
      <c r="G2739">
        <v>-64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">
      <c r="A2740" t="s">
        <v>8900</v>
      </c>
      <c r="B2740" t="s">
        <v>11</v>
      </c>
      <c r="C2740">
        <v>92626</v>
      </c>
      <c r="E2740" t="s">
        <v>7048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2">
      <c r="A2741" t="s">
        <v>8883</v>
      </c>
      <c r="B2741" t="s">
        <v>674</v>
      </c>
      <c r="C2741" t="s">
        <v>2912</v>
      </c>
      <c r="E2741" t="s">
        <v>7110</v>
      </c>
      <c r="F2741">
        <v>149</v>
      </c>
      <c r="G2741">
        <v>0</v>
      </c>
      <c r="H2741">
        <v>-149</v>
      </c>
      <c r="I2741">
        <v>0</v>
      </c>
      <c r="J2741">
        <v>0</v>
      </c>
      <c r="K2741">
        <v>0</v>
      </c>
      <c r="L2741">
        <v>0</v>
      </c>
    </row>
    <row r="2742" spans="1:12" x14ac:dyDescent="0.2">
      <c r="A2742" t="s">
        <v>8901</v>
      </c>
      <c r="B2742" t="s">
        <v>11</v>
      </c>
      <c r="C2742">
        <v>40056</v>
      </c>
      <c r="E2742" t="s">
        <v>7256</v>
      </c>
      <c r="F2742">
        <v>97.98</v>
      </c>
      <c r="G2742">
        <v>-97.98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2">
      <c r="A2743" t="s">
        <v>8902</v>
      </c>
      <c r="B2743" t="s">
        <v>11</v>
      </c>
      <c r="C2743">
        <v>85142</v>
      </c>
      <c r="E2743" t="s">
        <v>7056</v>
      </c>
      <c r="F2743">
        <v>60</v>
      </c>
      <c r="G2743">
        <v>-60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">
      <c r="A2744" t="s">
        <v>8436</v>
      </c>
      <c r="B2744" t="s">
        <v>11</v>
      </c>
      <c r="C2744">
        <v>94531</v>
      </c>
      <c r="E2744" t="s">
        <v>7048</v>
      </c>
      <c r="F2744">
        <v>69</v>
      </c>
      <c r="G2744">
        <v>-69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2">
      <c r="A2745" t="s">
        <v>8903</v>
      </c>
      <c r="B2745" t="s">
        <v>11</v>
      </c>
      <c r="C2745">
        <v>10006</v>
      </c>
      <c r="E2745" t="s">
        <v>7044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</row>
    <row r="2746" spans="1:12" x14ac:dyDescent="0.2">
      <c r="A2746" t="s">
        <v>8904</v>
      </c>
      <c r="B2746" t="s">
        <v>11</v>
      </c>
      <c r="C2746" s="2" t="s">
        <v>3056</v>
      </c>
      <c r="D2746" s="2"/>
      <c r="E2746" t="s">
        <v>7298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">
      <c r="A2747" t="s">
        <v>7141</v>
      </c>
      <c r="B2747" t="s">
        <v>11</v>
      </c>
      <c r="C2747">
        <v>84110</v>
      </c>
      <c r="E2747" t="s">
        <v>7046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2">
      <c r="A2748" t="s">
        <v>8905</v>
      </c>
      <c r="B2748" t="s">
        <v>11</v>
      </c>
      <c r="C2748">
        <v>87417</v>
      </c>
      <c r="E2748" t="s">
        <v>7229</v>
      </c>
      <c r="F2748">
        <v>29</v>
      </c>
      <c r="G2748">
        <v>-29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2">
      <c r="A2749" t="s">
        <v>7892</v>
      </c>
      <c r="B2749" t="s">
        <v>11</v>
      </c>
      <c r="C2749">
        <v>88201</v>
      </c>
      <c r="E2749" t="s">
        <v>7229</v>
      </c>
      <c r="F2749">
        <v>20</v>
      </c>
      <c r="G2749">
        <v>-20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2">
      <c r="A2750" t="s">
        <v>7273</v>
      </c>
      <c r="B2750" t="s">
        <v>11</v>
      </c>
      <c r="C2750" t="s">
        <v>961</v>
      </c>
      <c r="E2750" t="s">
        <v>7056</v>
      </c>
      <c r="F2750">
        <v>10</v>
      </c>
      <c r="G2750">
        <v>-10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2">
      <c r="A2751" t="s">
        <v>8906</v>
      </c>
      <c r="B2751" t="s">
        <v>11</v>
      </c>
      <c r="C2751">
        <v>30134</v>
      </c>
      <c r="E2751" t="s">
        <v>7107</v>
      </c>
      <c r="F2751">
        <v>20</v>
      </c>
      <c r="G2751">
        <v>-20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2">
      <c r="A2752" t="s">
        <v>8117</v>
      </c>
      <c r="B2752" t="s">
        <v>11</v>
      </c>
      <c r="C2752">
        <v>33713</v>
      </c>
      <c r="E2752" t="s">
        <v>7063</v>
      </c>
      <c r="F2752">
        <v>127</v>
      </c>
      <c r="G2752">
        <v>-127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">
      <c r="A2753" t="s">
        <v>8907</v>
      </c>
      <c r="B2753" t="s">
        <v>11</v>
      </c>
      <c r="C2753" s="2" t="s">
        <v>6378</v>
      </c>
      <c r="D2753" s="2"/>
      <c r="E2753" t="s">
        <v>7298</v>
      </c>
      <c r="F2753">
        <v>99</v>
      </c>
      <c r="G2753">
        <v>0</v>
      </c>
      <c r="H2753">
        <v>-99</v>
      </c>
      <c r="I2753">
        <v>0</v>
      </c>
      <c r="J2753">
        <v>0</v>
      </c>
      <c r="K2753">
        <v>0</v>
      </c>
      <c r="L2753">
        <v>0</v>
      </c>
    </row>
    <row r="2754" spans="1:12" x14ac:dyDescent="0.2">
      <c r="A2754" t="s">
        <v>8182</v>
      </c>
      <c r="B2754" t="s">
        <v>11</v>
      </c>
      <c r="C2754">
        <v>84606</v>
      </c>
      <c r="E2754" t="s">
        <v>7046</v>
      </c>
      <c r="F2754">
        <v>15</v>
      </c>
      <c r="G2754">
        <v>-15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2">
      <c r="A2755" t="s">
        <v>8908</v>
      </c>
      <c r="B2755" t="s">
        <v>11</v>
      </c>
      <c r="C2755">
        <v>84129</v>
      </c>
      <c r="E2755" t="s">
        <v>7046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USA</vt:lpstr>
      <vt:lpstr>Location Work File</vt:lpstr>
      <vt:lpstr>International</vt:lpstr>
      <vt:lpstr>Percent Pivot Table</vt:lpstr>
      <vt:lpstr>INT Pivot Table</vt:lpstr>
      <vt:lpstr>shopify_shipping_labels_2019-01</vt:lpstr>
      <vt:lpstr>Total sales by POS location - 2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Bernardo Castro</dc:creator>
  <cp:lastModifiedBy>Bernardo Castro</cp:lastModifiedBy>
  <dcterms:created xsi:type="dcterms:W3CDTF">2025-04-09T05:10:35Z</dcterms:created>
  <dcterms:modified xsi:type="dcterms:W3CDTF">2025-06-10T00:38:40Z</dcterms:modified>
</cp:coreProperties>
</file>